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edvedovaj\Desktop\"/>
    </mc:Choice>
  </mc:AlternateContent>
  <xr:revisionPtr revIDLastSave="0" documentId="13_ncr:1_{7AD3E1C1-1D07-49AF-A0DA-B94986FD5188}" xr6:coauthVersionLast="36" xr6:coauthVersionMax="36" xr10:uidLastSave="{00000000-0000-0000-0000-000000000000}"/>
  <workbookProtection workbookAlgorithmName="SHA-512" workbookHashValue="JygBYC/ocZs6QP8kM+yhExD05UDl4rPiUCT9P7XreWzuwU8y3Hd+bJvc9Z/2bIpsi2mMi3x6l0SByIiarL8kvA==" workbookSaltValue="TpNf+7enoCiFwD4C7oqLPQ==" workbookSpinCount="100000" lockStructure="1"/>
  <bookViews>
    <workbookView xWindow="0" yWindow="0" windowWidth="28800" windowHeight="12225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</sheets>
  <externalReferences>
    <externalReference r:id="rId4"/>
  </externalReferences>
  <definedNames>
    <definedName name="_xlnm._FilterDatabase" localSheetId="0" hidden="1">komplet!$A$3:$S$5303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4" i="1"/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D2" i="1" l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4" i="1"/>
  <c r="K1" i="1" l="1"/>
  <c r="H1" i="1"/>
  <c r="E4" i="1"/>
  <c r="C2" i="1" s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4" i="1"/>
  <c r="B4" i="3" l="1"/>
  <c r="B2" i="4" l="1"/>
  <c r="B9" i="4" l="1"/>
  <c r="F19" i="3"/>
  <c r="B12" i="4"/>
  <c r="K16" i="3" s="1"/>
  <c r="C10" i="4"/>
  <c r="B10" i="4" s="1"/>
  <c r="C10" i="3"/>
  <c r="C11" i="4"/>
  <c r="B11" i="4" s="1"/>
  <c r="B7" i="4"/>
  <c r="F23" i="3"/>
  <c r="F21" i="3"/>
  <c r="D2" i="4"/>
  <c r="D3" i="4" s="1"/>
  <c r="C14" i="3" s="1"/>
  <c r="C12" i="3" l="1"/>
</calcChain>
</file>

<file path=xl/sharedStrings.xml><?xml version="1.0" encoding="utf-8"?>
<sst xmlns="http://schemas.openxmlformats.org/spreadsheetml/2006/main" count="35693" uniqueCount="15117">
  <si>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</si>
  <si>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</si>
  <si>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</si>
  <si>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</si>
  <si>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</si>
  <si>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</si>
  <si>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</si>
  <si>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</si>
  <si>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</si>
  <si>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Národní</t>
  </si>
  <si>
    <t>1a</t>
  </si>
  <si>
    <t>U Školy</t>
  </si>
  <si>
    <t>Mírová</t>
  </si>
  <si>
    <t>náměstí Míru</t>
  </si>
  <si>
    <t>Slovenská</t>
  </si>
  <si>
    <t>Resslova</t>
  </si>
  <si>
    <t>Slezská</t>
  </si>
  <si>
    <t>náměstí Jiřího z Poděbrad</t>
  </si>
  <si>
    <t>U Školky</t>
  </si>
  <si>
    <t>Školní</t>
  </si>
  <si>
    <t>10a</t>
  </si>
  <si>
    <t>Jeremenkova</t>
  </si>
  <si>
    <t>Mládí</t>
  </si>
  <si>
    <t>4a</t>
  </si>
  <si>
    <t>Studentská</t>
  </si>
  <si>
    <t>Španielova</t>
  </si>
  <si>
    <t>Žákovská</t>
  </si>
  <si>
    <t>Kostelní</t>
  </si>
  <si>
    <t>Kollárova</t>
  </si>
  <si>
    <t>Sokolovská</t>
  </si>
  <si>
    <t>Jihočeský kraj</t>
  </si>
  <si>
    <t>Dukelská</t>
  </si>
  <si>
    <t>Nerudova</t>
  </si>
  <si>
    <t>Okružní</t>
  </si>
  <si>
    <t>Dlouhá</t>
  </si>
  <si>
    <t>Lidická</t>
  </si>
  <si>
    <t>Hlavní</t>
  </si>
  <si>
    <t>Náměstí</t>
  </si>
  <si>
    <t>Na Vyhlídce</t>
  </si>
  <si>
    <t>Karla Čapka</t>
  </si>
  <si>
    <t>Školská</t>
  </si>
  <si>
    <t>Komenského</t>
  </si>
  <si>
    <t>Olešnice</t>
  </si>
  <si>
    <t>Žižkova</t>
  </si>
  <si>
    <t>Chrášťany</t>
  </si>
  <si>
    <t>U Hřiště</t>
  </si>
  <si>
    <t>1. máje</t>
  </si>
  <si>
    <t>Husova</t>
  </si>
  <si>
    <t>Vrchlického</t>
  </si>
  <si>
    <t>Brněnská</t>
  </si>
  <si>
    <t>Sportovní</t>
  </si>
  <si>
    <t>Tyršova</t>
  </si>
  <si>
    <t>Sokolská</t>
  </si>
  <si>
    <t>Masarykova</t>
  </si>
  <si>
    <t>Erbenova</t>
  </si>
  <si>
    <t>J. A. Komenského</t>
  </si>
  <si>
    <t>Zahradní</t>
  </si>
  <si>
    <t>Pivovarská</t>
  </si>
  <si>
    <t>Husinec</t>
  </si>
  <si>
    <t>Smetanova</t>
  </si>
  <si>
    <t>Palackého</t>
  </si>
  <si>
    <t>Zborovská</t>
  </si>
  <si>
    <t>Osvobození</t>
  </si>
  <si>
    <t>Jihomoravský kraj</t>
  </si>
  <si>
    <t>Bezručova</t>
  </si>
  <si>
    <t>Seifertova</t>
  </si>
  <si>
    <t>Dolní</t>
  </si>
  <si>
    <t>Zákostelí</t>
  </si>
  <si>
    <t>Náves</t>
  </si>
  <si>
    <t>Jaselská</t>
  </si>
  <si>
    <t>Šrámkova</t>
  </si>
  <si>
    <t>6a</t>
  </si>
  <si>
    <t>Koperníkova</t>
  </si>
  <si>
    <t>Purkyňova</t>
  </si>
  <si>
    <t>Cihelní</t>
  </si>
  <si>
    <t>Gajdošova</t>
  </si>
  <si>
    <t>Havlíčkova</t>
  </si>
  <si>
    <t>Pohořelice</t>
  </si>
  <si>
    <t>Česká</t>
  </si>
  <si>
    <t>Jungmannova</t>
  </si>
  <si>
    <t>Loděnice</t>
  </si>
  <si>
    <t>Říčany</t>
  </si>
  <si>
    <t>Masarykovo náměstí</t>
  </si>
  <si>
    <t>Nádražní</t>
  </si>
  <si>
    <t>Medlov</t>
  </si>
  <si>
    <t>Křenovice</t>
  </si>
  <si>
    <t>Dvořákova</t>
  </si>
  <si>
    <t>K Rybníku</t>
  </si>
  <si>
    <t>Poděbradova</t>
  </si>
  <si>
    <t>17. listopadu</t>
  </si>
  <si>
    <t>Příčná</t>
  </si>
  <si>
    <t>Březinova</t>
  </si>
  <si>
    <t>Bohuslavice</t>
  </si>
  <si>
    <t>Boženy Němcové</t>
  </si>
  <si>
    <t>Gen. Svobody</t>
  </si>
  <si>
    <t>Lesní</t>
  </si>
  <si>
    <t>Moravskoslezský kraj</t>
  </si>
  <si>
    <t>Jindřichov</t>
  </si>
  <si>
    <t>Makarenkova</t>
  </si>
  <si>
    <t>Gorkého</t>
  </si>
  <si>
    <t>Ostravská</t>
  </si>
  <si>
    <t>U Kapličky</t>
  </si>
  <si>
    <t>Petřvald</t>
  </si>
  <si>
    <t>Opavská</t>
  </si>
  <si>
    <t>Pasteurova</t>
  </si>
  <si>
    <t>Vřesinská</t>
  </si>
  <si>
    <t>Dolní Lhota</t>
  </si>
  <si>
    <t>Olomoucký kraj</t>
  </si>
  <si>
    <t>Tetín</t>
  </si>
  <si>
    <t>Svatopluka Čecha</t>
  </si>
  <si>
    <t>Rokytnice</t>
  </si>
  <si>
    <t>Dr. Ed. Beneše</t>
  </si>
  <si>
    <t>Třebízského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</si>
  <si>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</si>
  <si>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</si>
  <si>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</si>
  <si>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</si>
  <si>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</si>
  <si>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</si>
  <si>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</si>
  <si>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</si>
  <si>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</si>
  <si>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</si>
  <si>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</si>
  <si>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</si>
  <si>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</si>
  <si>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</si>
  <si>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</si>
  <si>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</si>
  <si>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</si>
  <si>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VYBRANÁ ÚČETNÍ JEDNOTKA</t>
  </si>
  <si>
    <t>Cena 1 ks testu</t>
  </si>
  <si>
    <t>Ocenění celkem v Kč</t>
  </si>
  <si>
    <t>Dušní</t>
  </si>
  <si>
    <t>Počet kusů převzatých  testů</t>
  </si>
  <si>
    <t>Jméno, příjmení a podpis osoby, která testy převzala</t>
  </si>
  <si>
    <t>obdržela  dne: ...................... 2021 účetní jednotka:</t>
  </si>
  <si>
    <t>Polská</t>
  </si>
  <si>
    <t>K RT-PCR přihlášeni od</t>
  </si>
  <si>
    <t>SEJOY</t>
  </si>
  <si>
    <t xml:space="preserve">kusů testů </t>
  </si>
  <si>
    <t xml:space="preserve">od Ministerstva školství, mládeže a tělovýchovy bezúplatně testovací sady antigenních testů </t>
  </si>
  <si>
    <t>typ testu</t>
  </si>
  <si>
    <t>70837911</t>
  </si>
  <si>
    <t>70837881</t>
  </si>
  <si>
    <t>00638749</t>
  </si>
  <si>
    <t>47611162</t>
  </si>
  <si>
    <t>60436107</t>
  </si>
  <si>
    <t>70837872</t>
  </si>
  <si>
    <t>60446218</t>
  </si>
  <si>
    <t>61388866</t>
  </si>
  <si>
    <t>70837783</t>
  </si>
  <si>
    <t>70872767</t>
  </si>
  <si>
    <t>63109662</t>
  </si>
  <si>
    <t>70837775</t>
  </si>
  <si>
    <t>61388726</t>
  </si>
  <si>
    <t>61387002</t>
  </si>
  <si>
    <t>25119702</t>
  </si>
  <si>
    <t>70837899</t>
  </si>
  <si>
    <t>70837902</t>
  </si>
  <si>
    <t>60449004</t>
  </si>
  <si>
    <t>70872503</t>
  </si>
  <si>
    <t>45246751</t>
  </si>
  <si>
    <t>45246726</t>
  </si>
  <si>
    <t>60436140</t>
  </si>
  <si>
    <t>60436093</t>
  </si>
  <si>
    <t>60436115</t>
  </si>
  <si>
    <t>60436123</t>
  </si>
  <si>
    <t>60436166</t>
  </si>
  <si>
    <t>71340769</t>
  </si>
  <si>
    <t>28228235</t>
  </si>
  <si>
    <t>71341048</t>
  </si>
  <si>
    <t>27233464</t>
  </si>
  <si>
    <t>48134546</t>
  </si>
  <si>
    <t>61387339</t>
  </si>
  <si>
    <t>09552073</t>
  </si>
  <si>
    <t>70872589</t>
  </si>
  <si>
    <t>60162961</t>
  </si>
  <si>
    <t>70835632</t>
  </si>
  <si>
    <t>70835578</t>
  </si>
  <si>
    <t>65401646</t>
  </si>
  <si>
    <t>00638765</t>
  </si>
  <si>
    <t>61385409</t>
  </si>
  <si>
    <t>25100289</t>
  </si>
  <si>
    <t>61385417</t>
  </si>
  <si>
    <t>61385387</t>
  </si>
  <si>
    <t>41190726</t>
  </si>
  <si>
    <t>61385361</t>
  </si>
  <si>
    <t>00639133</t>
  </si>
  <si>
    <t>63109026</t>
  </si>
  <si>
    <t>25142771</t>
  </si>
  <si>
    <t>60461713</t>
  </si>
  <si>
    <t>63672197</t>
  </si>
  <si>
    <t>47611880</t>
  </si>
  <si>
    <t>47611898</t>
  </si>
  <si>
    <t>47611073</t>
  </si>
  <si>
    <t>47611057</t>
  </si>
  <si>
    <t>47611171</t>
  </si>
  <si>
    <t>48132012</t>
  </si>
  <si>
    <t>65993276</t>
  </si>
  <si>
    <t>65993250</t>
  </si>
  <si>
    <t>65993497</t>
  </si>
  <si>
    <t>65993225</t>
  </si>
  <si>
    <t>65993284</t>
  </si>
  <si>
    <t>47611014</t>
  </si>
  <si>
    <t>47611871</t>
  </si>
  <si>
    <t>61385379</t>
  </si>
  <si>
    <t>61385425</t>
  </si>
  <si>
    <t>27441253</t>
  </si>
  <si>
    <t>71341021</t>
  </si>
  <si>
    <t>24802328</t>
  </si>
  <si>
    <t>04235380</t>
  </si>
  <si>
    <t>01899635</t>
  </si>
  <si>
    <t>07341415</t>
  </si>
  <si>
    <t>07844468</t>
  </si>
  <si>
    <t>09442065</t>
  </si>
  <si>
    <t>70922306</t>
  </si>
  <si>
    <t>48135411</t>
  </si>
  <si>
    <t>49366629</t>
  </si>
  <si>
    <t>25140493</t>
  </si>
  <si>
    <t>25147846</t>
  </si>
  <si>
    <t>25604325</t>
  </si>
  <si>
    <t>25607375</t>
  </si>
  <si>
    <t>25612778</t>
  </si>
  <si>
    <t>60447354</t>
  </si>
  <si>
    <t>61388343</t>
  </si>
  <si>
    <t>61388424</t>
  </si>
  <si>
    <t>61388408</t>
  </si>
  <si>
    <t>61388459</t>
  </si>
  <si>
    <t>47611863</t>
  </si>
  <si>
    <t>61388432</t>
  </si>
  <si>
    <t>48132306</t>
  </si>
  <si>
    <t>61388483</t>
  </si>
  <si>
    <t>61388530</t>
  </si>
  <si>
    <t>24736490</t>
  </si>
  <si>
    <t>28895410</t>
  </si>
  <si>
    <t>03739937</t>
  </si>
  <si>
    <t>06090664</t>
  </si>
  <si>
    <t>25108093</t>
  </si>
  <si>
    <t>60444916</t>
  </si>
  <si>
    <t>61054682</t>
  </si>
  <si>
    <t>25765710</t>
  </si>
  <si>
    <t>60437910</t>
  </si>
  <si>
    <t>60437197</t>
  </si>
  <si>
    <t>49367463</t>
  </si>
  <si>
    <t>49367609</t>
  </si>
  <si>
    <t>60437073</t>
  </si>
  <si>
    <t>60437936</t>
  </si>
  <si>
    <t>61386685</t>
  </si>
  <si>
    <t>60437189</t>
  </si>
  <si>
    <t>61388254</t>
  </si>
  <si>
    <t>61387363</t>
  </si>
  <si>
    <t>61386782</t>
  </si>
  <si>
    <t>04101383</t>
  </si>
  <si>
    <t>70107084</t>
  </si>
  <si>
    <t>60446234</t>
  </si>
  <si>
    <t>62934368</t>
  </si>
  <si>
    <t>67799612</t>
  </si>
  <si>
    <t>68407904</t>
  </si>
  <si>
    <t>61385611</t>
  </si>
  <si>
    <t>47611219</t>
  </si>
  <si>
    <t>62934309</t>
  </si>
  <si>
    <t>61385531</t>
  </si>
  <si>
    <t>67365213</t>
  </si>
  <si>
    <t>70101078</t>
  </si>
  <si>
    <t>61385620</t>
  </si>
  <si>
    <t>67365744</t>
  </si>
  <si>
    <t>28197682</t>
  </si>
  <si>
    <t>04303881</t>
  </si>
  <si>
    <t>07116331</t>
  </si>
  <si>
    <t>63672359</t>
  </si>
  <si>
    <t>49629077</t>
  </si>
  <si>
    <t>25618440</t>
  </si>
  <si>
    <t>25614851</t>
  </si>
  <si>
    <t>49625128</t>
  </si>
  <si>
    <t>70885168</t>
  </si>
  <si>
    <t>61386618</t>
  </si>
  <si>
    <t>45246025</t>
  </si>
  <si>
    <t>63832836</t>
  </si>
  <si>
    <t>61386898</t>
  </si>
  <si>
    <t>61381233</t>
  </si>
  <si>
    <t>70831025</t>
  </si>
  <si>
    <t>05431697</t>
  </si>
  <si>
    <t>01907450</t>
  </si>
  <si>
    <t>06356664</t>
  </si>
  <si>
    <t>06913491</t>
  </si>
  <si>
    <t>71008314</t>
  </si>
  <si>
    <t>63831589</t>
  </si>
  <si>
    <t>63831678</t>
  </si>
  <si>
    <t>63831686</t>
  </si>
  <si>
    <t>47611332</t>
  </si>
  <si>
    <t>62930729</t>
  </si>
  <si>
    <t>70926280</t>
  </si>
  <si>
    <t>70885451</t>
  </si>
  <si>
    <t>70888825</t>
  </si>
  <si>
    <t>27091619</t>
  </si>
  <si>
    <t>00497070</t>
  </si>
  <si>
    <t>61384992</t>
  </si>
  <si>
    <t>00069621</t>
  </si>
  <si>
    <t>00638846</t>
  </si>
  <si>
    <t>70108145</t>
  </si>
  <si>
    <t>70874263</t>
  </si>
  <si>
    <t>61386961</t>
  </si>
  <si>
    <t>70107521</t>
  </si>
  <si>
    <t>71340858</t>
  </si>
  <si>
    <t>68379919</t>
  </si>
  <si>
    <t>25058843</t>
  </si>
  <si>
    <t>48589373</t>
  </si>
  <si>
    <t>70845905</t>
  </si>
  <si>
    <t>48133876</t>
  </si>
  <si>
    <t>48133884</t>
  </si>
  <si>
    <t>00638871</t>
  </si>
  <si>
    <t>25687344</t>
  </si>
  <si>
    <t>61387835</t>
  </si>
  <si>
    <t>63832151</t>
  </si>
  <si>
    <t>60445939</t>
  </si>
  <si>
    <t>70918805</t>
  </si>
  <si>
    <t>60446005</t>
  </si>
  <si>
    <t>24215627</t>
  </si>
  <si>
    <t>03012557</t>
  </si>
  <si>
    <t>25603698</t>
  </si>
  <si>
    <t>60460865</t>
  </si>
  <si>
    <t>61384780</t>
  </si>
  <si>
    <t>65992911</t>
  </si>
  <si>
    <t>61456217</t>
  </si>
  <si>
    <t>00638714</t>
  </si>
  <si>
    <t>61389447</t>
  </si>
  <si>
    <t>61388149</t>
  </si>
  <si>
    <t>48133035</t>
  </si>
  <si>
    <t>60436735</t>
  </si>
  <si>
    <t>25602578</t>
  </si>
  <si>
    <t>61388106</t>
  </si>
  <si>
    <t>00638463</t>
  </si>
  <si>
    <t>61386774</t>
  </si>
  <si>
    <t>61385301</t>
  </si>
  <si>
    <t>44846738</t>
  </si>
  <si>
    <t>61386138</t>
  </si>
  <si>
    <t>25127098</t>
  </si>
  <si>
    <t>61385930</t>
  </si>
  <si>
    <t>00549185</t>
  </si>
  <si>
    <t>45768561</t>
  </si>
  <si>
    <t>48109355</t>
  </si>
  <si>
    <t>70873160</t>
  </si>
  <si>
    <t>47609842</t>
  </si>
  <si>
    <t>47610859</t>
  </si>
  <si>
    <t>47611928</t>
  </si>
  <si>
    <t>48132926</t>
  </si>
  <si>
    <t>48134201</t>
  </si>
  <si>
    <t>49624911</t>
  </si>
  <si>
    <t>60460318</t>
  </si>
  <si>
    <t>47609737</t>
  </si>
  <si>
    <t>47610361</t>
  </si>
  <si>
    <t>47610425</t>
  </si>
  <si>
    <t>69780111</t>
  </si>
  <si>
    <t>25771159</t>
  </si>
  <si>
    <t>70848572</t>
  </si>
  <si>
    <t>49371185</t>
  </si>
  <si>
    <t>63830817</t>
  </si>
  <si>
    <t>49625195</t>
  </si>
  <si>
    <t>63830809</t>
  </si>
  <si>
    <t>63830825</t>
  </si>
  <si>
    <t>14891247</t>
  </si>
  <si>
    <t>49615378</t>
  </si>
  <si>
    <t>70902461</t>
  </si>
  <si>
    <t>63833956</t>
  </si>
  <si>
    <t>70908133</t>
  </si>
  <si>
    <t>47608579</t>
  </si>
  <si>
    <t>28431634</t>
  </si>
  <si>
    <t>61385450</t>
  </si>
  <si>
    <t>62933671</t>
  </si>
  <si>
    <t>62933540</t>
  </si>
  <si>
    <t>70926921</t>
  </si>
  <si>
    <t>70845883</t>
  </si>
  <si>
    <t>25106970</t>
  </si>
  <si>
    <t>07116349</t>
  </si>
  <si>
    <t>25657046</t>
  </si>
  <si>
    <t>61385131</t>
  </si>
  <si>
    <t>70107050</t>
  </si>
  <si>
    <t>61388025</t>
  </si>
  <si>
    <t>60461675</t>
  </si>
  <si>
    <t>61386871</t>
  </si>
  <si>
    <t>61388017</t>
  </si>
  <si>
    <t>70874204</t>
  </si>
  <si>
    <t>63831406</t>
  </si>
  <si>
    <t>63831368</t>
  </si>
  <si>
    <t>63831392</t>
  </si>
  <si>
    <t>63831325</t>
  </si>
  <si>
    <t>63831333</t>
  </si>
  <si>
    <t>63831350</t>
  </si>
  <si>
    <t>63831449</t>
  </si>
  <si>
    <t>63831341</t>
  </si>
  <si>
    <t>63831431</t>
  </si>
  <si>
    <t>63831376</t>
  </si>
  <si>
    <t>28178840</t>
  </si>
  <si>
    <t>60435500</t>
  </si>
  <si>
    <t>00638722</t>
  </si>
  <si>
    <t>71197630</t>
  </si>
  <si>
    <t>60446161</t>
  </si>
  <si>
    <t>00638625</t>
  </si>
  <si>
    <t>25088246</t>
  </si>
  <si>
    <t>00335533</t>
  </si>
  <si>
    <t>49626655</t>
  </si>
  <si>
    <t>49624059</t>
  </si>
  <si>
    <t>60459085</t>
  </si>
  <si>
    <t>00335487</t>
  </si>
  <si>
    <t>25097547</t>
  </si>
  <si>
    <t>14891531</t>
  </si>
  <si>
    <t>25638530</t>
  </si>
  <si>
    <t>00335479</t>
  </si>
  <si>
    <t>14891522</t>
  </si>
  <si>
    <t>48134023</t>
  </si>
  <si>
    <t>25133241</t>
  </si>
  <si>
    <t>45247226</t>
  </si>
  <si>
    <t>26155281</t>
  </si>
  <si>
    <t>48132900</t>
  </si>
  <si>
    <t>61384755</t>
  </si>
  <si>
    <t>47611413</t>
  </si>
  <si>
    <t>45242810</t>
  </si>
  <si>
    <t>61384216</t>
  </si>
  <si>
    <t>47611642</t>
  </si>
  <si>
    <t>60435917</t>
  </si>
  <si>
    <t>60436221</t>
  </si>
  <si>
    <t>61384704</t>
  </si>
  <si>
    <t>61386201</t>
  </si>
  <si>
    <t>60435348</t>
  </si>
  <si>
    <t>60435909</t>
  </si>
  <si>
    <t>61384828</t>
  </si>
  <si>
    <t>60435674</t>
  </si>
  <si>
    <t>47611456</t>
  </si>
  <si>
    <t>61384518</t>
  </si>
  <si>
    <t>60435640</t>
  </si>
  <si>
    <t>62931377</t>
  </si>
  <si>
    <t>61384224</t>
  </si>
  <si>
    <t>60446170</t>
  </si>
  <si>
    <t>24318582</t>
  </si>
  <si>
    <t>71219293</t>
  </si>
  <si>
    <t>27185753</t>
  </si>
  <si>
    <t>71340904</t>
  </si>
  <si>
    <t>27907538</t>
  </si>
  <si>
    <t>75151073</t>
  </si>
  <si>
    <t>28999657</t>
  </si>
  <si>
    <t>71341340</t>
  </si>
  <si>
    <t>02046504</t>
  </si>
  <si>
    <t>22756281</t>
  </si>
  <si>
    <t>07231881</t>
  </si>
  <si>
    <t>06548733</t>
  </si>
  <si>
    <t>63834286</t>
  </si>
  <si>
    <t>70845964</t>
  </si>
  <si>
    <t>48134058</t>
  </si>
  <si>
    <t>67774172</t>
  </si>
  <si>
    <t>61385271</t>
  </si>
  <si>
    <t>61385701</t>
  </si>
  <si>
    <t>61386855</t>
  </si>
  <si>
    <t>61385298</t>
  </si>
  <si>
    <t>60446242</t>
  </si>
  <si>
    <t>14891263</t>
  </si>
  <si>
    <t>25632141</t>
  </si>
  <si>
    <t>45248001</t>
  </si>
  <si>
    <t>25106121</t>
  </si>
  <si>
    <t>69781869</t>
  </si>
  <si>
    <t>69781745</t>
  </si>
  <si>
    <t>44851987</t>
  </si>
  <si>
    <t>65990722</t>
  </si>
  <si>
    <t>69781877</t>
  </si>
  <si>
    <t>70107416</t>
  </si>
  <si>
    <t>70108391</t>
  </si>
  <si>
    <t>69781885</t>
  </si>
  <si>
    <t>69781931</t>
  </si>
  <si>
    <t>69781907</t>
  </si>
  <si>
    <t>69781761</t>
  </si>
  <si>
    <t>70107661</t>
  </si>
  <si>
    <t>65993527</t>
  </si>
  <si>
    <t>61386901</t>
  </si>
  <si>
    <t>25136241</t>
  </si>
  <si>
    <t>28414756</t>
  </si>
  <si>
    <t>06919448</t>
  </si>
  <si>
    <t>48134368</t>
  </si>
  <si>
    <t>11709171</t>
  </si>
  <si>
    <t>61388246</t>
  </si>
  <si>
    <t>60461969</t>
  </si>
  <si>
    <t>68407157</t>
  </si>
  <si>
    <t>25122690</t>
  </si>
  <si>
    <t>61386022</t>
  </si>
  <si>
    <t>49625446</t>
  </si>
  <si>
    <t>61384534</t>
  </si>
  <si>
    <t>00639494</t>
  </si>
  <si>
    <t>61388068</t>
  </si>
  <si>
    <t>25625845</t>
  </si>
  <si>
    <t>70106576</t>
  </si>
  <si>
    <t>60434651</t>
  </si>
  <si>
    <t>48133809</t>
  </si>
  <si>
    <t>48133833</t>
  </si>
  <si>
    <t>68407122</t>
  </si>
  <si>
    <t>48133795</t>
  </si>
  <si>
    <t>49624521</t>
  </si>
  <si>
    <t>48133850</t>
  </si>
  <si>
    <t>48133892</t>
  </si>
  <si>
    <t>67798543</t>
  </si>
  <si>
    <t>48133906</t>
  </si>
  <si>
    <t>48133761</t>
  </si>
  <si>
    <t>48133787</t>
  </si>
  <si>
    <t>48133779</t>
  </si>
  <si>
    <t>48133817</t>
  </si>
  <si>
    <t>48133914</t>
  </si>
  <si>
    <t>49624539</t>
  </si>
  <si>
    <t>63834341</t>
  </si>
  <si>
    <t>27141284</t>
  </si>
  <si>
    <t>25735624</t>
  </si>
  <si>
    <t>71341315</t>
  </si>
  <si>
    <t>03036600</t>
  </si>
  <si>
    <t>02556031</t>
  </si>
  <si>
    <t>05317266</t>
  </si>
  <si>
    <t>04775031</t>
  </si>
  <si>
    <t>09499768</t>
  </si>
  <si>
    <t>25107500</t>
  </si>
  <si>
    <t>70997365</t>
  </si>
  <si>
    <t>25600397</t>
  </si>
  <si>
    <t>25142101</t>
  </si>
  <si>
    <t>25107186</t>
  </si>
  <si>
    <t>61385891</t>
  </si>
  <si>
    <t>48546119</t>
  </si>
  <si>
    <t>61389820</t>
  </si>
  <si>
    <t>60435216</t>
  </si>
  <si>
    <t>61389838</t>
  </si>
  <si>
    <t>62930958</t>
  </si>
  <si>
    <t>62930991</t>
  </si>
  <si>
    <t>62931016</t>
  </si>
  <si>
    <t>61386626</t>
  </si>
  <si>
    <t>61385476</t>
  </si>
  <si>
    <t>06458351</t>
  </si>
  <si>
    <t>61387479</t>
  </si>
  <si>
    <t>45770301</t>
  </si>
  <si>
    <t>70828083</t>
  </si>
  <si>
    <t>25108476</t>
  </si>
  <si>
    <t>00639028</t>
  </si>
  <si>
    <t>61387509</t>
  </si>
  <si>
    <t>61389064</t>
  </si>
  <si>
    <t>60460784</t>
  </si>
  <si>
    <t>26190508</t>
  </si>
  <si>
    <t>25698117</t>
  </si>
  <si>
    <t>25098250</t>
  </si>
  <si>
    <t>45796955</t>
  </si>
  <si>
    <t>25109138</t>
  </si>
  <si>
    <t>48551694</t>
  </si>
  <si>
    <t>60461811</t>
  </si>
  <si>
    <t>60433345</t>
  </si>
  <si>
    <t>60433281</t>
  </si>
  <si>
    <t>60433302</t>
  </si>
  <si>
    <t>60433337</t>
  </si>
  <si>
    <t>60433230</t>
  </si>
  <si>
    <t>60461845</t>
  </si>
  <si>
    <t>60433248</t>
  </si>
  <si>
    <t>70970190</t>
  </si>
  <si>
    <t>60433329</t>
  </si>
  <si>
    <t>70930716</t>
  </si>
  <si>
    <t>60461837</t>
  </si>
  <si>
    <t>60461853</t>
  </si>
  <si>
    <t>63113961</t>
  </si>
  <si>
    <t>60433272</t>
  </si>
  <si>
    <t>60433299</t>
  </si>
  <si>
    <t>60433256</t>
  </si>
  <si>
    <t>61388262</t>
  </si>
  <si>
    <t>70102431</t>
  </si>
  <si>
    <t>25741497</t>
  </si>
  <si>
    <t>24746819</t>
  </si>
  <si>
    <t>24136786</t>
  </si>
  <si>
    <t>04288939</t>
  </si>
  <si>
    <t>04775112</t>
  </si>
  <si>
    <t>61388548</t>
  </si>
  <si>
    <t>14891409</t>
  </si>
  <si>
    <t>62913981</t>
  </si>
  <si>
    <t>61387061</t>
  </si>
  <si>
    <t>00300268</t>
  </si>
  <si>
    <t>25641034</t>
  </si>
  <si>
    <t>63831562</t>
  </si>
  <si>
    <t>25641018</t>
  </si>
  <si>
    <t>25059491</t>
  </si>
  <si>
    <t>49626931</t>
  </si>
  <si>
    <t>60445475</t>
  </si>
  <si>
    <t>61386278</t>
  </si>
  <si>
    <t>25719815</t>
  </si>
  <si>
    <t>25132083</t>
  </si>
  <si>
    <t>61381276</t>
  </si>
  <si>
    <t>61381861</t>
  </si>
  <si>
    <t>61387568</t>
  </si>
  <si>
    <t>61387525</t>
  </si>
  <si>
    <t>61382213</t>
  </si>
  <si>
    <t>14891239</t>
  </si>
  <si>
    <t>14891212</t>
  </si>
  <si>
    <t>00639516</t>
  </si>
  <si>
    <t>28237692</t>
  </si>
  <si>
    <t>48135453</t>
  </si>
  <si>
    <t>24308404</t>
  </si>
  <si>
    <t>70834814</t>
  </si>
  <si>
    <t>60650486</t>
  </si>
  <si>
    <t>00668079</t>
  </si>
  <si>
    <t>70872490</t>
  </si>
  <si>
    <t>70872481</t>
  </si>
  <si>
    <t>75000512</t>
  </si>
  <si>
    <t>71006265</t>
  </si>
  <si>
    <t>75000971</t>
  </si>
  <si>
    <t>75001128</t>
  </si>
  <si>
    <t>60084324</t>
  </si>
  <si>
    <t>60821221</t>
  </si>
  <si>
    <t>00583839</t>
  </si>
  <si>
    <t>60084286</t>
  </si>
  <si>
    <t>75001438</t>
  </si>
  <si>
    <t>60084413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</si>
  <si>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</si>
  <si>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</si>
  <si>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</si>
  <si>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</si>
  <si>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</si>
  <si>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</si>
  <si>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</si>
  <si>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</si>
  <si>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</si>
  <si>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</si>
  <si>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</si>
  <si>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</si>
  <si>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</si>
  <si>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</si>
  <si>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</si>
  <si>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</si>
  <si>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</si>
  <si>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</si>
  <si>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</si>
  <si>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00583782</t>
  </si>
  <si>
    <t>00583634</t>
  </si>
  <si>
    <t>00583596</t>
  </si>
  <si>
    <t>00583651</t>
  </si>
  <si>
    <t>00583669</t>
  </si>
  <si>
    <t>00583723</t>
  </si>
  <si>
    <t>00583766</t>
  </si>
  <si>
    <t>70659206</t>
  </si>
  <si>
    <t>00583855</t>
  </si>
  <si>
    <t>75000440</t>
  </si>
  <si>
    <t>71011773</t>
  </si>
  <si>
    <t>75050081</t>
  </si>
  <si>
    <t>86652231</t>
  </si>
  <si>
    <t>60650494</t>
  </si>
  <si>
    <t>60650443</t>
  </si>
  <si>
    <t>25165542</t>
  </si>
  <si>
    <t>70659265</t>
  </si>
  <si>
    <t>70994285</t>
  </si>
  <si>
    <t>47255838</t>
  </si>
  <si>
    <t>47255862</t>
  </si>
  <si>
    <t>47255897</t>
  </si>
  <si>
    <t>70876240</t>
  </si>
  <si>
    <t>75000831</t>
  </si>
  <si>
    <t>70940185</t>
  </si>
  <si>
    <t>70932549</t>
  </si>
  <si>
    <t>60650478</t>
  </si>
  <si>
    <t>60650737</t>
  </si>
  <si>
    <t>63289920</t>
  </si>
  <si>
    <t>75001268</t>
  </si>
  <si>
    <t>75000172</t>
  </si>
  <si>
    <t>75000539</t>
  </si>
  <si>
    <t>75000521</t>
  </si>
  <si>
    <t>72549581</t>
  </si>
  <si>
    <t>05200423</t>
  </si>
  <si>
    <t>08849218</t>
  </si>
  <si>
    <t>70520208</t>
  </si>
  <si>
    <t>60650770</t>
  </si>
  <si>
    <t>25154044</t>
  </si>
  <si>
    <t>63289938</t>
  </si>
  <si>
    <t>75000598</t>
  </si>
  <si>
    <t>26099152</t>
  </si>
  <si>
    <t>25346407</t>
  </si>
  <si>
    <t>00497126</t>
  </si>
  <si>
    <t>62073133</t>
  </si>
  <si>
    <t>62073176</t>
  </si>
  <si>
    <t>25313304</t>
  </si>
  <si>
    <t>62076060</t>
  </si>
  <si>
    <t>62073249</t>
  </si>
  <si>
    <t>62073435</t>
  </si>
  <si>
    <t>62073303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</si>
  <si>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</si>
  <si>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</si>
  <si>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</si>
  <si>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</si>
  <si>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</si>
  <si>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</si>
  <si>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</si>
  <si>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</si>
  <si>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</si>
  <si>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</si>
  <si>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</si>
  <si>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</si>
  <si>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</si>
  <si>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</si>
  <si>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</si>
  <si>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</si>
  <si>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</si>
  <si>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</si>
  <si>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</si>
  <si>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75023423</t>
  </si>
  <si>
    <t>62073087</t>
  </si>
  <si>
    <t>66596882</t>
  </si>
  <si>
    <t>62073117</t>
  </si>
  <si>
    <t>00056324</t>
  </si>
  <si>
    <t>62073109</t>
  </si>
  <si>
    <t>62073419</t>
  </si>
  <si>
    <t>62075985</t>
  </si>
  <si>
    <t>62073214</t>
  </si>
  <si>
    <t>70985073</t>
  </si>
  <si>
    <t>71001981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</si>
  <si>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</si>
  <si>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</si>
  <si>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</si>
  <si>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</si>
  <si>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</si>
  <si>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</si>
  <si>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</si>
  <si>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</si>
  <si>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</si>
  <si>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</si>
  <si>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</si>
  <si>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</si>
  <si>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</si>
  <si>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</si>
  <si>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</si>
  <si>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</si>
  <si>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</si>
  <si>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</si>
  <si>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</si>
  <si>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</si>
  <si>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70990255</t>
  </si>
  <si>
    <t>75021528</t>
  </si>
  <si>
    <t>62073516</t>
  </si>
  <si>
    <t>05666376</t>
  </si>
  <si>
    <t>00559008</t>
  </si>
  <si>
    <t>00638013</t>
  </si>
  <si>
    <t>62159101</t>
  </si>
  <si>
    <t>00638005</t>
  </si>
  <si>
    <t>00637998</t>
  </si>
  <si>
    <t>27681866</t>
  </si>
  <si>
    <t>00532525</t>
  </si>
  <si>
    <t>48513512</t>
  </si>
  <si>
    <t>00558974</t>
  </si>
  <si>
    <t>62157213</t>
  </si>
  <si>
    <t>00558982</t>
  </si>
  <si>
    <t>00558991</t>
  </si>
  <si>
    <t>00559016</t>
  </si>
  <si>
    <t>00559032</t>
  </si>
  <si>
    <t>00566381</t>
  </si>
  <si>
    <t>63493781</t>
  </si>
  <si>
    <t>25330365</t>
  </si>
  <si>
    <t>25339842</t>
  </si>
  <si>
    <t>00567582</t>
  </si>
  <si>
    <t>25332201</t>
  </si>
  <si>
    <t>25326228</t>
  </si>
  <si>
    <t>63489970</t>
  </si>
  <si>
    <t>25341553</t>
  </si>
  <si>
    <t>26258510</t>
  </si>
  <si>
    <t>25335791</t>
  </si>
  <si>
    <t>25549804</t>
  </si>
  <si>
    <t>64329984</t>
  </si>
  <si>
    <t>25314122</t>
  </si>
  <si>
    <t>60552255</t>
  </si>
  <si>
    <t>25347390</t>
  </si>
  <si>
    <t>00380385</t>
  </si>
  <si>
    <t>00559466</t>
  </si>
  <si>
    <t>00567566</t>
  </si>
  <si>
    <t>25312146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</si>
  <si>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</si>
  <si>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</si>
  <si>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</si>
  <si>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</si>
  <si>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</si>
  <si>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</si>
  <si>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</si>
  <si>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</si>
  <si>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</si>
  <si>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</si>
  <si>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</si>
  <si>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07699603</t>
  </si>
  <si>
    <t>25338790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</si>
  <si>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</si>
  <si>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</si>
  <si>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</si>
  <si>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</si>
  <si>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</si>
  <si>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</si>
  <si>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</si>
  <si>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</si>
  <si>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62160095</t>
  </si>
  <si>
    <t>64327981</t>
  </si>
  <si>
    <t>48515027</t>
  </si>
  <si>
    <t>62157299</t>
  </si>
  <si>
    <t>00567213</t>
  </si>
  <si>
    <t>44993668</t>
  </si>
  <si>
    <t>07928157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</si>
  <si>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</si>
  <si>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</si>
  <si>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</si>
  <si>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</si>
  <si>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</si>
  <si>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</si>
  <si>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</si>
  <si>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</si>
  <si>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</si>
  <si>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</si>
  <si>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</si>
  <si>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</si>
  <si>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</si>
  <si>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</si>
  <si>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</si>
  <si>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</si>
  <si>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</si>
  <si>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</si>
  <si>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</si>
  <si>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</si>
  <si>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</si>
  <si>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</si>
  <si>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</si>
  <si>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</si>
  <si>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</si>
  <si>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</si>
  <si>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</si>
  <si>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</si>
  <si>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</si>
  <si>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</si>
  <si>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</si>
  <si>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</si>
  <si>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</si>
  <si>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</si>
  <si>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</si>
  <si>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</si>
  <si>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</si>
  <si>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</si>
  <si>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</si>
  <si>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</si>
  <si>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</si>
  <si>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</si>
  <si>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</si>
  <si>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</si>
  <si>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</si>
  <si>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</si>
  <si>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</si>
  <si>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</si>
  <si>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</si>
  <si>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</si>
  <si>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</si>
  <si>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</si>
  <si>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</si>
  <si>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</si>
  <si>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</si>
  <si>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</si>
  <si>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</si>
  <si>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</si>
  <si>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</si>
  <si>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</si>
  <si>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</si>
  <si>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</si>
  <si>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00226475</t>
  </si>
  <si>
    <t>15530213</t>
  </si>
  <si>
    <t>00567191</t>
  </si>
  <si>
    <t>00219321</t>
  </si>
  <si>
    <t>60555998</t>
  </si>
  <si>
    <t>70919682</t>
  </si>
  <si>
    <t>71340955</t>
  </si>
  <si>
    <t>26916061</t>
  </si>
  <si>
    <t>28293240</t>
  </si>
  <si>
    <t>75156237</t>
  </si>
  <si>
    <t>02077469</t>
  </si>
  <si>
    <t>02584735</t>
  </si>
  <si>
    <t>04428757</t>
  </si>
  <si>
    <t>02050439</t>
  </si>
  <si>
    <t>04774850</t>
  </si>
  <si>
    <t>04494482</t>
  </si>
  <si>
    <t>03972071</t>
  </si>
  <si>
    <t>06959474</t>
  </si>
  <si>
    <t>08199876</t>
  </si>
  <si>
    <t>65353650</t>
  </si>
  <si>
    <t>62157787</t>
  </si>
  <si>
    <t>09591141</t>
  </si>
  <si>
    <t>00559261</t>
  </si>
  <si>
    <t>75022605</t>
  </si>
  <si>
    <t>70991618</t>
  </si>
  <si>
    <t>75024195</t>
  </si>
  <si>
    <t>75022052</t>
  </si>
  <si>
    <t>75021323</t>
  </si>
  <si>
    <t>46270914</t>
  </si>
  <si>
    <t>46271171</t>
  </si>
  <si>
    <t>46271104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</si>
  <si>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</si>
  <si>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</si>
  <si>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</si>
  <si>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</si>
  <si>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</si>
  <si>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</si>
  <si>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</si>
  <si>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</si>
  <si>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</si>
  <si>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</si>
  <si>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</si>
  <si>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</si>
  <si>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</si>
  <si>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</si>
  <si>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</si>
  <si>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49408381</t>
  </si>
  <si>
    <t>71197770</t>
  </si>
  <si>
    <t>00559270</t>
  </si>
  <si>
    <t>13692933</t>
  </si>
  <si>
    <t>70843082</t>
  </si>
  <si>
    <t>46271091</t>
  </si>
  <si>
    <t>46270906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</si>
  <si>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</si>
  <si>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</si>
  <si>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</si>
  <si>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</si>
  <si>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</si>
  <si>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</si>
  <si>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</si>
  <si>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</si>
  <si>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</si>
  <si>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</si>
  <si>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</si>
  <si>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</si>
  <si>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</si>
  <si>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</si>
  <si>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</si>
  <si>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</si>
  <si>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</si>
  <si>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</si>
  <si>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</si>
  <si>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</si>
  <si>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04084454</t>
  </si>
  <si>
    <t>25348931</t>
  </si>
  <si>
    <t>60545984</t>
  </si>
  <si>
    <t>00380661</t>
  </si>
  <si>
    <t>25326384</t>
  </si>
  <si>
    <t>60545992</t>
  </si>
  <si>
    <t>25335022</t>
  </si>
  <si>
    <t>00836591</t>
  </si>
  <si>
    <t>48461636</t>
  </si>
  <si>
    <t>60545976</t>
  </si>
  <si>
    <t>25571338</t>
  </si>
  <si>
    <t>65766695</t>
  </si>
  <si>
    <t>48460362</t>
  </si>
  <si>
    <t>71001417</t>
  </si>
  <si>
    <t>71010521</t>
  </si>
  <si>
    <t>75021773</t>
  </si>
  <si>
    <t>75021048</t>
  </si>
  <si>
    <t>70988757</t>
  </si>
  <si>
    <t>70986711</t>
  </si>
  <si>
    <t>70995524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</si>
  <si>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</si>
  <si>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</si>
  <si>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</si>
  <si>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</si>
  <si>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</si>
  <si>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</si>
  <si>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</si>
  <si>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</si>
  <si>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</si>
  <si>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</si>
  <si>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</si>
  <si>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</si>
  <si>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</si>
  <si>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</si>
  <si>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</si>
  <si>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</si>
  <si>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</si>
  <si>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</si>
  <si>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</si>
  <si>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</si>
  <si>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</si>
  <si>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</si>
  <si>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</si>
  <si>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</si>
  <si>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60545267</t>
  </si>
  <si>
    <t>25329774</t>
  </si>
  <si>
    <t>70888396</t>
  </si>
  <si>
    <t>75020840</t>
  </si>
  <si>
    <t>70981795</t>
  </si>
  <si>
    <t>70982716</t>
  </si>
  <si>
    <t>75023555</t>
  </si>
  <si>
    <t>27711234</t>
  </si>
  <si>
    <t>29354391</t>
  </si>
  <si>
    <t>06336655</t>
  </si>
  <si>
    <t>08050775</t>
  </si>
  <si>
    <t>60545941</t>
  </si>
  <si>
    <t>70993963</t>
  </si>
  <si>
    <t>70869855</t>
  </si>
  <si>
    <t>70852171</t>
  </si>
  <si>
    <t>70987891</t>
  </si>
  <si>
    <t>70983861</t>
  </si>
  <si>
    <t>70994846</t>
  </si>
  <si>
    <t>75021471</t>
  </si>
  <si>
    <t>00601667</t>
  </si>
  <si>
    <t>25833685</t>
  </si>
  <si>
    <t>73184195</t>
  </si>
  <si>
    <t>60799081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</si>
  <si>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</si>
  <si>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</si>
  <si>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</si>
  <si>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</si>
  <si>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</si>
  <si>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</si>
  <si>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</si>
  <si>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</si>
  <si>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</si>
  <si>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</si>
  <si>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</si>
  <si>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00601659</t>
  </si>
  <si>
    <t>70640718</t>
  </si>
  <si>
    <t>70986479</t>
  </si>
  <si>
    <t>75027704</t>
  </si>
  <si>
    <t>47657651</t>
  </si>
  <si>
    <t>75029286</t>
  </si>
  <si>
    <t>60336251</t>
  </si>
  <si>
    <t>75027241</t>
  </si>
  <si>
    <t>00576441</t>
  </si>
  <si>
    <t>00561151</t>
  </si>
  <si>
    <t>00846881</t>
  </si>
  <si>
    <t>00577243</t>
  </si>
  <si>
    <t>13644301</t>
  </si>
  <si>
    <t>00601411</t>
  </si>
  <si>
    <t>00601381</t>
  </si>
  <si>
    <t>25371169</t>
  </si>
  <si>
    <t>25376357</t>
  </si>
  <si>
    <t>25378767</t>
  </si>
  <si>
    <t>25383442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</si>
  <si>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</si>
  <si>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</si>
  <si>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</si>
  <si>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</si>
  <si>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</si>
  <si>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</si>
  <si>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</si>
  <si>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</si>
  <si>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</si>
  <si>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</si>
  <si>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</si>
  <si>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</si>
  <si>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</si>
  <si>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</si>
  <si>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</si>
  <si>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</si>
  <si>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</si>
  <si>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</si>
  <si>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</si>
  <si>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</si>
  <si>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</si>
  <si>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</si>
  <si>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</si>
  <si>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</si>
  <si>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</si>
  <si>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</si>
  <si>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</si>
  <si>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</si>
  <si>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</si>
  <si>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</si>
  <si>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</si>
  <si>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</si>
  <si>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</si>
  <si>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</si>
  <si>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</si>
  <si>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00844691</t>
  </si>
  <si>
    <t>69610134</t>
  </si>
  <si>
    <t>28660790</t>
  </si>
  <si>
    <t>07260806</t>
  </si>
  <si>
    <t>05738016</t>
  </si>
  <si>
    <t>00601403</t>
  </si>
  <si>
    <t>75028948</t>
  </si>
  <si>
    <t>70991499</t>
  </si>
  <si>
    <t>73184535</t>
  </si>
  <si>
    <t>73184357</t>
  </si>
  <si>
    <t>61963682</t>
  </si>
  <si>
    <t>73185001</t>
  </si>
  <si>
    <t>75029715</t>
  </si>
  <si>
    <t>70981400</t>
  </si>
  <si>
    <t>64120473</t>
  </si>
  <si>
    <t>70632090</t>
  </si>
  <si>
    <t>26787806</t>
  </si>
  <si>
    <t>73184519</t>
  </si>
  <si>
    <t>08090599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</si>
  <si>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</si>
  <si>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</si>
  <si>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</si>
  <si>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</si>
  <si>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</si>
  <si>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</si>
  <si>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</si>
  <si>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</si>
  <si>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</si>
  <si>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</si>
  <si>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</si>
  <si>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</si>
  <si>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</si>
  <si>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</si>
  <si>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00100340</t>
  </si>
  <si>
    <t>70640076</t>
  </si>
  <si>
    <t>00601641</t>
  </si>
  <si>
    <t>00601624</t>
  </si>
  <si>
    <t>49588656</t>
  </si>
  <si>
    <t>62330390</t>
  </si>
  <si>
    <t>64125912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</si>
  <si>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</si>
  <si>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</si>
  <si>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</si>
  <si>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</si>
  <si>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</si>
  <si>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</si>
  <si>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</si>
  <si>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</si>
  <si>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</si>
  <si>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</si>
  <si>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</si>
  <si>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</si>
  <si>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</si>
  <si>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</si>
  <si>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07485018</t>
  </si>
  <si>
    <t>00845027</t>
  </si>
  <si>
    <t>00601675</t>
  </si>
  <si>
    <t>00848077</t>
  </si>
  <si>
    <t>64087859</t>
  </si>
  <si>
    <t>00601594</t>
  </si>
  <si>
    <t>70640700</t>
  </si>
  <si>
    <t>66741335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</si>
  <si>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</si>
  <si>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</si>
  <si>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</si>
  <si>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</si>
  <si>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</si>
  <si>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</si>
  <si>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</si>
  <si>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</si>
  <si>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</si>
  <si>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</si>
  <si>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</si>
  <si>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</si>
  <si>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</si>
  <si>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</si>
  <si>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</si>
  <si>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</si>
  <si>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</si>
  <si>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</si>
  <si>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72542179</t>
  </si>
  <si>
    <t>29454956</t>
  </si>
  <si>
    <t>16628144</t>
  </si>
  <si>
    <t>00577910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</si>
  <si>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</si>
  <si>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</si>
  <si>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</si>
  <si>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</si>
  <si>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</si>
  <si>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</si>
  <si>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</si>
  <si>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</si>
  <si>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</si>
  <si>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00601390</t>
  </si>
  <si>
    <t>61944084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</si>
  <si>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</si>
  <si>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</si>
  <si>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</si>
  <si>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</si>
  <si>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</si>
  <si>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</si>
  <si>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</si>
  <si>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</si>
  <si>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</si>
  <si>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61955531</t>
  </si>
  <si>
    <t>00847119</t>
  </si>
  <si>
    <t>70640009</t>
  </si>
  <si>
    <t>61955639</t>
  </si>
  <si>
    <t>73184209</t>
  </si>
  <si>
    <t>75026716</t>
  </si>
  <si>
    <t>70640271</t>
  </si>
  <si>
    <t>69610126</t>
  </si>
  <si>
    <t>75026473</t>
  </si>
  <si>
    <t>70983739</t>
  </si>
  <si>
    <t>70983712</t>
  </si>
  <si>
    <t>70983721</t>
  </si>
  <si>
    <t>75028930</t>
  </si>
  <si>
    <t>71249460</t>
  </si>
  <si>
    <t>27856216</t>
  </si>
  <si>
    <t>00601772</t>
  </si>
  <si>
    <t>00848875</t>
  </si>
  <si>
    <t>61989771</t>
  </si>
  <si>
    <t>70990131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</si>
  <si>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</si>
  <si>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</si>
  <si>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</si>
  <si>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</si>
  <si>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</si>
  <si>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</si>
  <si>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</si>
  <si>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</si>
  <si>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</si>
  <si>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</si>
  <si>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</si>
  <si>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</si>
  <si>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</si>
  <si>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00843105</t>
  </si>
  <si>
    <t>62353179</t>
  </si>
  <si>
    <t>00852937</t>
  </si>
  <si>
    <t>71002219</t>
  </si>
  <si>
    <t>00852970</t>
  </si>
  <si>
    <t>75029065</t>
  </si>
  <si>
    <t>63696355</t>
  </si>
  <si>
    <t>70944164</t>
  </si>
  <si>
    <t>00851205</t>
  </si>
  <si>
    <t>60341777</t>
  </si>
  <si>
    <t>70989320</t>
  </si>
  <si>
    <t>25382098</t>
  </si>
  <si>
    <t>00602035</t>
  </si>
  <si>
    <t>14451085</t>
  </si>
  <si>
    <t>25377655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</si>
  <si>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</si>
  <si>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</si>
  <si>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</si>
  <si>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</si>
  <si>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</si>
  <si>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</si>
  <si>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</si>
  <si>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</si>
  <si>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</si>
  <si>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00601781</t>
  </si>
  <si>
    <t>00845337</t>
  </si>
  <si>
    <t>00601748</t>
  </si>
  <si>
    <t>25365061</t>
  </si>
  <si>
    <t>61942839</t>
  </si>
  <si>
    <t>00577448</t>
  </si>
  <si>
    <t>13643606</t>
  </si>
  <si>
    <t>00601721</t>
  </si>
  <si>
    <t>49588095</t>
  </si>
  <si>
    <t>00601691</t>
  </si>
  <si>
    <t>25378376</t>
  </si>
  <si>
    <t>00601683</t>
  </si>
  <si>
    <t>25385461</t>
  </si>
  <si>
    <t>25386573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</si>
  <si>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</si>
  <si>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</si>
  <si>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</si>
  <si>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</si>
  <si>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</si>
  <si>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</si>
  <si>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</si>
  <si>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</si>
  <si>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</si>
  <si>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</si>
  <si>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</si>
  <si>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</si>
  <si>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</si>
  <si>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</si>
  <si>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</si>
  <si>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</si>
  <si>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</si>
  <si>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</si>
  <si>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</si>
  <si>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</si>
  <si>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</si>
  <si>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</si>
  <si>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</si>
  <si>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</si>
  <si>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</si>
  <si>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</si>
  <si>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</si>
  <si>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</si>
  <si>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</si>
  <si>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</si>
  <si>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</si>
  <si>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</si>
  <si>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</si>
  <si>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</si>
  <si>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</si>
  <si>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</si>
  <si>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</si>
  <si>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</si>
  <si>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</si>
  <si>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</si>
  <si>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</si>
  <si>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</si>
  <si>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</si>
  <si>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</si>
  <si>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</si>
  <si>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</si>
  <si>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</si>
  <si>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</si>
  <si>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</si>
  <si>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</si>
  <si>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</si>
  <si>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71340807</t>
  </si>
  <si>
    <t>28595475</t>
  </si>
  <si>
    <t>03681041</t>
  </si>
  <si>
    <t>08857750</t>
  </si>
  <si>
    <t>04774485</t>
  </si>
  <si>
    <t>04999738</t>
  </si>
  <si>
    <t>07133871</t>
  </si>
  <si>
    <t>00844071</t>
  </si>
  <si>
    <t>11637269</t>
  </si>
  <si>
    <t>00601764</t>
  </si>
  <si>
    <t>00848794</t>
  </si>
  <si>
    <t>61989789</t>
  </si>
  <si>
    <t>70640220</t>
  </si>
  <si>
    <t>60802693</t>
  </si>
  <si>
    <t>70985286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</si>
  <si>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</si>
  <si>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</si>
  <si>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</si>
  <si>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</si>
  <si>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</si>
  <si>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</si>
  <si>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</si>
  <si>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</si>
  <si>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49589792</t>
  </si>
  <si>
    <t>49589679</t>
  </si>
  <si>
    <t>00852384</t>
  </si>
  <si>
    <t>00843113</t>
  </si>
  <si>
    <t>00851213</t>
  </si>
  <si>
    <t>00852287</t>
  </si>
  <si>
    <t>49589768</t>
  </si>
  <si>
    <t>25827707</t>
  </si>
  <si>
    <t>25828274</t>
  </si>
  <si>
    <t>00852864</t>
  </si>
  <si>
    <t>00852295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</si>
  <si>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</si>
  <si>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</si>
  <si>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</si>
  <si>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</si>
  <si>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</si>
  <si>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</si>
  <si>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</si>
  <si>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</si>
  <si>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</si>
  <si>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</si>
  <si>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</si>
  <si>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</si>
  <si>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</si>
  <si>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</si>
  <si>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</si>
  <si>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</si>
  <si>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</si>
  <si>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</si>
  <si>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00851167</t>
  </si>
  <si>
    <t>75029472</t>
  </si>
  <si>
    <t>70985197</t>
  </si>
  <si>
    <t>70983313</t>
  </si>
  <si>
    <t>73184837</t>
  </si>
  <si>
    <t>75027101</t>
  </si>
  <si>
    <t>70992771</t>
  </si>
  <si>
    <t>71340874</t>
  </si>
  <si>
    <t>25370006</t>
  </si>
  <si>
    <t>64627501</t>
  </si>
  <si>
    <t>00601756</t>
  </si>
  <si>
    <t>00601730</t>
  </si>
  <si>
    <t>25385488</t>
  </si>
  <si>
    <t>61989762</t>
  </si>
  <si>
    <t>64627519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</si>
  <si>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</si>
  <si>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</si>
  <si>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</si>
  <si>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</si>
  <si>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</si>
  <si>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</si>
  <si>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</si>
  <si>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</si>
  <si>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49589687</t>
  </si>
  <si>
    <t>00409014</t>
  </si>
  <si>
    <t>00577324</t>
  </si>
  <si>
    <t>49589725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</si>
  <si>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</si>
  <si>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</si>
  <si>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</si>
  <si>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</si>
  <si>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</si>
  <si>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</si>
  <si>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</si>
  <si>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</si>
  <si>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</si>
  <si>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</si>
  <si>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</si>
  <si>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</si>
  <si>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</si>
  <si>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</si>
  <si>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</si>
  <si>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</si>
  <si>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</si>
  <si>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</si>
  <si>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70982759</t>
  </si>
  <si>
    <t>75029081</t>
  </si>
  <si>
    <t>75029090</t>
  </si>
  <si>
    <t>70989338</t>
  </si>
  <si>
    <t>75027046</t>
  </si>
  <si>
    <t>75029031</t>
  </si>
  <si>
    <t>70986045</t>
  </si>
  <si>
    <t>48342912</t>
  </si>
  <si>
    <t>48342939</t>
  </si>
  <si>
    <t>18230083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</si>
  <si>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</si>
  <si>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</si>
  <si>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</si>
  <si>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</si>
  <si>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</si>
  <si>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</si>
  <si>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</si>
  <si>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</si>
  <si>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</si>
  <si>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</si>
  <si>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</si>
  <si>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</si>
  <si>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</si>
  <si>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75005735</t>
  </si>
  <si>
    <t>70988790</t>
  </si>
  <si>
    <t>60610484</t>
  </si>
  <si>
    <t>60611383</t>
  </si>
  <si>
    <t>21551405</t>
  </si>
  <si>
    <t>00077631</t>
  </si>
  <si>
    <t>75005557</t>
  </si>
  <si>
    <t>75005271</t>
  </si>
  <si>
    <t>70992347</t>
  </si>
  <si>
    <t>70988960</t>
  </si>
  <si>
    <t>60611715</t>
  </si>
  <si>
    <t>70842779</t>
  </si>
  <si>
    <t>25630997</t>
  </si>
  <si>
    <t>25221272</t>
  </si>
  <si>
    <t>70940622</t>
  </si>
  <si>
    <t>70986754</t>
  </si>
  <si>
    <t>75005298</t>
  </si>
  <si>
    <t>48343013</t>
  </si>
  <si>
    <t>00376469</t>
  </si>
  <si>
    <t>70997683</t>
  </si>
  <si>
    <t>70839042</t>
  </si>
  <si>
    <t>61781797</t>
  </si>
  <si>
    <t>61750972</t>
  </si>
  <si>
    <t>61750883</t>
  </si>
  <si>
    <t>61781771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</si>
  <si>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</si>
  <si>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</si>
  <si>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</si>
  <si>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</si>
  <si>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</si>
  <si>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</si>
  <si>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</si>
  <si>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</si>
  <si>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</si>
  <si>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</si>
  <si>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</si>
  <si>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</si>
  <si>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</si>
  <si>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</si>
  <si>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</si>
  <si>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</si>
  <si>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</si>
  <si>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</si>
  <si>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</si>
  <si>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</si>
  <si>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</si>
  <si>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</si>
  <si>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70992649</t>
  </si>
  <si>
    <t>03303934</t>
  </si>
  <si>
    <t>25214837</t>
  </si>
  <si>
    <t>00669695</t>
  </si>
  <si>
    <t>60611278</t>
  </si>
  <si>
    <t>49777726</t>
  </si>
  <si>
    <t>49777718</t>
  </si>
  <si>
    <t>49778200</t>
  </si>
  <si>
    <t>49778153</t>
  </si>
  <si>
    <t>49774859</t>
  </si>
  <si>
    <t>70839352</t>
  </si>
  <si>
    <t>00518557</t>
  </si>
  <si>
    <t>00497061</t>
  </si>
  <si>
    <t>45356891</t>
  </si>
  <si>
    <t>49778064</t>
  </si>
  <si>
    <t>45331227</t>
  </si>
  <si>
    <t>49778111</t>
  </si>
  <si>
    <t>49778137</t>
  </si>
  <si>
    <t>00574406</t>
  </si>
  <si>
    <t>49774301</t>
  </si>
  <si>
    <t>49778099</t>
  </si>
  <si>
    <t>49778102</t>
  </si>
  <si>
    <t>49778145</t>
  </si>
  <si>
    <t>25214144</t>
  </si>
  <si>
    <t>49778161</t>
  </si>
  <si>
    <t>00520152</t>
  </si>
  <si>
    <t>40527867</t>
  </si>
  <si>
    <t>25209957</t>
  </si>
  <si>
    <t>25214829</t>
  </si>
  <si>
    <t>25215531</t>
  </si>
  <si>
    <t>49193490</t>
  </si>
  <si>
    <t>25214047</t>
  </si>
  <si>
    <t>70987505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</si>
  <si>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</si>
  <si>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</si>
  <si>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</si>
  <si>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</si>
  <si>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</si>
  <si>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</si>
  <si>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</si>
  <si>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</si>
  <si>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</si>
  <si>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</si>
  <si>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</si>
  <si>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</si>
  <si>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</si>
  <si>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</si>
  <si>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</si>
  <si>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</si>
  <si>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</si>
  <si>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</si>
  <si>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</si>
  <si>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</si>
  <si>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</si>
  <si>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</si>
  <si>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</si>
  <si>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</si>
  <si>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</si>
  <si>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</si>
  <si>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75006006</t>
  </si>
  <si>
    <t>75006774</t>
  </si>
  <si>
    <t>70924546</t>
  </si>
  <si>
    <t>70986916</t>
  </si>
  <si>
    <t>00523925</t>
  </si>
  <si>
    <t>49777645</t>
  </si>
  <si>
    <t>49777629</t>
  </si>
  <si>
    <t>69457930</t>
  </si>
  <si>
    <t>69456330</t>
  </si>
  <si>
    <t>69457425</t>
  </si>
  <si>
    <t>75006022</t>
  </si>
  <si>
    <t>29103550</t>
  </si>
  <si>
    <t>72553740</t>
  </si>
  <si>
    <t>01811193</t>
  </si>
  <si>
    <t>02551217</t>
  </si>
  <si>
    <t>48380261</t>
  </si>
  <si>
    <t>48380296</t>
  </si>
  <si>
    <t>18242171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</si>
  <si>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</si>
  <si>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</si>
  <si>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</si>
  <si>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</si>
  <si>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</si>
  <si>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</si>
  <si>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</si>
  <si>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</si>
  <si>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</si>
  <si>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</si>
  <si>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</si>
  <si>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</si>
  <si>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</si>
  <si>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</si>
  <si>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</si>
  <si>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</si>
  <si>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</si>
  <si>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</si>
  <si>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73740641</t>
  </si>
  <si>
    <t>48342165</t>
  </si>
  <si>
    <t>61781444</t>
  </si>
  <si>
    <t>00077615</t>
  </si>
  <si>
    <t>61785300</t>
  </si>
  <si>
    <t>60610719</t>
  </si>
  <si>
    <t>49212222</t>
  </si>
  <si>
    <t>60610336</t>
  </si>
  <si>
    <t>61750000</t>
  </si>
  <si>
    <t>69983968</t>
  </si>
  <si>
    <t>60610263</t>
  </si>
  <si>
    <t>60611839</t>
  </si>
  <si>
    <t>60610760</t>
  </si>
  <si>
    <t>71005501</t>
  </si>
  <si>
    <t>70987629</t>
  </si>
  <si>
    <t>72550031</t>
  </si>
  <si>
    <t>08865256</t>
  </si>
  <si>
    <t>70841446</t>
  </si>
  <si>
    <t>70980349</t>
  </si>
  <si>
    <t>00640808</t>
  </si>
  <si>
    <t>47558407</t>
  </si>
  <si>
    <t>47558415</t>
  </si>
  <si>
    <t>00664740</t>
  </si>
  <si>
    <t>75030047</t>
  </si>
  <si>
    <t>70997454</t>
  </si>
  <si>
    <t>75033887</t>
  </si>
  <si>
    <t>71004513</t>
  </si>
  <si>
    <t>70989788</t>
  </si>
  <si>
    <t>70990832</t>
  </si>
  <si>
    <t>70975019</t>
  </si>
  <si>
    <t>70975001</t>
  </si>
  <si>
    <t>71002715</t>
  </si>
  <si>
    <t>75033089</t>
  </si>
  <si>
    <t>70991430</t>
  </si>
  <si>
    <t>70998477</t>
  </si>
  <si>
    <t>47515767</t>
  </si>
  <si>
    <t>47515775</t>
  </si>
  <si>
    <t>47515911</t>
  </si>
  <si>
    <t>47558156</t>
  </si>
  <si>
    <t>47558229</t>
  </si>
  <si>
    <t>47559217</t>
  </si>
  <si>
    <t>70990816</t>
  </si>
  <si>
    <t>75031108</t>
  </si>
  <si>
    <t>75033551</t>
  </si>
  <si>
    <t>75030683</t>
  </si>
  <si>
    <t>47559373</t>
  </si>
  <si>
    <t>71340734</t>
  </si>
  <si>
    <t>24296023</t>
  </si>
  <si>
    <t>24255378</t>
  </si>
  <si>
    <t>01609793</t>
  </si>
  <si>
    <t>04826043</t>
  </si>
  <si>
    <t>04435117</t>
  </si>
  <si>
    <t>08876584</t>
  </si>
  <si>
    <t>09806580</t>
  </si>
  <si>
    <t>25672592</t>
  </si>
  <si>
    <t>71008039</t>
  </si>
  <si>
    <t>70845026</t>
  </si>
  <si>
    <t>43755054</t>
  </si>
  <si>
    <t>61389480</t>
  </si>
  <si>
    <t>61388947</t>
  </si>
  <si>
    <t>61388939</t>
  </si>
  <si>
    <t>65601939</t>
  </si>
  <si>
    <t>75002264</t>
  </si>
  <si>
    <t>70999431</t>
  </si>
  <si>
    <t>71007334</t>
  </si>
  <si>
    <t>70989702</t>
  </si>
  <si>
    <t>00874817</t>
  </si>
  <si>
    <t>75033330</t>
  </si>
  <si>
    <t>75034549</t>
  </si>
  <si>
    <t>43750869</t>
  </si>
  <si>
    <t>00876275</t>
  </si>
  <si>
    <t>75031825</t>
  </si>
  <si>
    <t>75031205</t>
  </si>
  <si>
    <t>71008128</t>
  </si>
  <si>
    <t>70990883</t>
  </si>
  <si>
    <t>71004530</t>
  </si>
  <si>
    <t>75030365</t>
  </si>
  <si>
    <t>70991073</t>
  </si>
  <si>
    <t>75031515</t>
  </si>
  <si>
    <t>71004408</t>
  </si>
  <si>
    <t>43752047</t>
  </si>
  <si>
    <t>75031817</t>
  </si>
  <si>
    <t>71001506</t>
  </si>
  <si>
    <t>71004637</t>
  </si>
  <si>
    <t>70996768</t>
  </si>
  <si>
    <t>75033852</t>
  </si>
  <si>
    <t>75031281</t>
  </si>
  <si>
    <t>70996059</t>
  </si>
  <si>
    <t>00875911</t>
  </si>
  <si>
    <t>25097881</t>
  </si>
  <si>
    <t>24256510</t>
  </si>
  <si>
    <t>01315528</t>
  </si>
  <si>
    <t>60491418</t>
  </si>
  <si>
    <t>05638496</t>
  </si>
  <si>
    <t>05999111</t>
  </si>
  <si>
    <t>06099581</t>
  </si>
  <si>
    <t>63833832</t>
  </si>
  <si>
    <t>47003057</t>
  </si>
  <si>
    <t>14802015</t>
  </si>
  <si>
    <t>75034808</t>
  </si>
  <si>
    <t>71002707</t>
  </si>
  <si>
    <t>47005254</t>
  </si>
  <si>
    <t>75034573</t>
  </si>
  <si>
    <t>61385051</t>
  </si>
  <si>
    <t>70987254</t>
  </si>
  <si>
    <t>70995061</t>
  </si>
  <si>
    <t>62935747</t>
  </si>
  <si>
    <t>75031353</t>
  </si>
  <si>
    <t>62931504</t>
  </si>
  <si>
    <t>71008233</t>
  </si>
  <si>
    <t>86594265</t>
  </si>
  <si>
    <t>70989559</t>
  </si>
  <si>
    <t>71008420</t>
  </si>
  <si>
    <t>70107017</t>
  </si>
  <si>
    <t>61387703</t>
  </si>
  <si>
    <t>71002120</t>
  </si>
  <si>
    <t>70988064</t>
  </si>
  <si>
    <t>75031523</t>
  </si>
  <si>
    <t>45845085</t>
  </si>
  <si>
    <t>75034948</t>
  </si>
  <si>
    <t>49855425</t>
  </si>
  <si>
    <t>70854963</t>
  </si>
  <si>
    <t>69983658</t>
  </si>
  <si>
    <t>70844747</t>
  </si>
  <si>
    <t>49855328</t>
  </si>
  <si>
    <t>70995109</t>
  </si>
  <si>
    <t>70988129</t>
  </si>
  <si>
    <t>75031710</t>
  </si>
  <si>
    <t>70996610</t>
  </si>
  <si>
    <t>71007903</t>
  </si>
  <si>
    <t>61385158</t>
  </si>
  <si>
    <t>49855255</t>
  </si>
  <si>
    <t>49855221</t>
  </si>
  <si>
    <t>47005319</t>
  </si>
  <si>
    <t>71006656</t>
  </si>
  <si>
    <t>47005203</t>
  </si>
  <si>
    <t>70995001</t>
  </si>
  <si>
    <t>49855263</t>
  </si>
  <si>
    <t>27383512</t>
  </si>
  <si>
    <t>71341137</t>
  </si>
  <si>
    <t>72052635</t>
  </si>
  <si>
    <t>72081422</t>
  </si>
  <si>
    <t>04379314</t>
  </si>
  <si>
    <t>04936442</t>
  </si>
  <si>
    <t>06159401</t>
  </si>
  <si>
    <t>06289371</t>
  </si>
  <si>
    <t>71294317</t>
  </si>
  <si>
    <t>05421900</t>
  </si>
  <si>
    <t>05373786</t>
  </si>
  <si>
    <t>08907960</t>
  </si>
  <si>
    <t>08940088</t>
  </si>
  <si>
    <t>09884971</t>
  </si>
  <si>
    <t>70829489</t>
  </si>
  <si>
    <t>48665967</t>
  </si>
  <si>
    <t>48665746</t>
  </si>
  <si>
    <t>70997471</t>
  </si>
  <si>
    <t>49535021</t>
  </si>
  <si>
    <t>71160663</t>
  </si>
  <si>
    <t>46383506</t>
  </si>
  <si>
    <t>46383514</t>
  </si>
  <si>
    <t>71009094</t>
  </si>
  <si>
    <t>71002774</t>
  </si>
  <si>
    <t>70846375</t>
  </si>
  <si>
    <t>70107076</t>
  </si>
  <si>
    <t>47558458</t>
  </si>
  <si>
    <t>47558504</t>
  </si>
  <si>
    <t>47514213</t>
  </si>
  <si>
    <t>75034395</t>
  </si>
  <si>
    <t>75030501</t>
  </si>
  <si>
    <t>75033372</t>
  </si>
  <si>
    <t>71001549</t>
  </si>
  <si>
    <t>71000500</t>
  </si>
  <si>
    <t>75034590</t>
  </si>
  <si>
    <t>75030420</t>
  </si>
  <si>
    <t>70993467</t>
  </si>
  <si>
    <t>70988978</t>
  </si>
  <si>
    <t>47515597</t>
  </si>
  <si>
    <t>47515601</t>
  </si>
  <si>
    <t>47515996</t>
  </si>
  <si>
    <t>47558130</t>
  </si>
  <si>
    <t>75030616</t>
  </si>
  <si>
    <t>66493030</t>
  </si>
  <si>
    <t>48663808</t>
  </si>
  <si>
    <t>70836248</t>
  </si>
  <si>
    <t>70836256</t>
  </si>
  <si>
    <t>70831378</t>
  </si>
  <si>
    <t>00068713</t>
  </si>
  <si>
    <t>48665819</t>
  </si>
  <si>
    <t>48665991</t>
  </si>
  <si>
    <t>25134710</t>
  </si>
  <si>
    <t>00641065</t>
  </si>
  <si>
    <t>48665860</t>
  </si>
  <si>
    <t>46383433</t>
  </si>
  <si>
    <t>46390413</t>
  </si>
  <si>
    <t>70989656</t>
  </si>
  <si>
    <t>49862456</t>
  </si>
  <si>
    <t>75034336</t>
  </si>
  <si>
    <t>48663620</t>
  </si>
  <si>
    <t>48663794</t>
  </si>
  <si>
    <t>70989524</t>
  </si>
  <si>
    <t>75034174</t>
  </si>
  <si>
    <t>70991049</t>
  </si>
  <si>
    <t>46390367</t>
  </si>
  <si>
    <t>48663786</t>
  </si>
  <si>
    <t>70923493</t>
  </si>
  <si>
    <t>70941467</t>
  </si>
  <si>
    <t>70875987</t>
  </si>
  <si>
    <t>48665916</t>
  </si>
  <si>
    <t>70998973</t>
  </si>
  <si>
    <t>46390529</t>
  </si>
  <si>
    <t>70993211</t>
  </si>
  <si>
    <t>61883182</t>
  </si>
  <si>
    <t>75033216</t>
  </si>
  <si>
    <t>75031116</t>
  </si>
  <si>
    <t>48663638</t>
  </si>
  <si>
    <t>71005765</t>
  </si>
  <si>
    <t>75031469</t>
  </si>
  <si>
    <t>00177032</t>
  </si>
  <si>
    <t>00507474</t>
  </si>
  <si>
    <t>25700901</t>
  </si>
  <si>
    <t>02640007</t>
  </si>
  <si>
    <t>71294236</t>
  </si>
  <si>
    <t>05094518</t>
  </si>
  <si>
    <t>06831711</t>
  </si>
  <si>
    <t>08678111</t>
  </si>
  <si>
    <t>70836264</t>
  </si>
  <si>
    <t>00410233</t>
  </si>
  <si>
    <t>68378955</t>
  </si>
  <si>
    <t>05607248</t>
  </si>
  <si>
    <t>61388572</t>
  </si>
  <si>
    <t>61883328</t>
  </si>
  <si>
    <t>70925259</t>
  </si>
  <si>
    <t>70986444</t>
  </si>
  <si>
    <t>70991685</t>
  </si>
  <si>
    <t>75031663</t>
  </si>
  <si>
    <t>71004734</t>
  </si>
  <si>
    <t>75033593</t>
  </si>
  <si>
    <t>70941718</t>
  </si>
  <si>
    <t>70992398</t>
  </si>
  <si>
    <t>63834448</t>
  </si>
  <si>
    <t>63834243</t>
  </si>
  <si>
    <t>75031540</t>
  </si>
  <si>
    <t>75034182</t>
  </si>
  <si>
    <t>43755089</t>
  </si>
  <si>
    <t>70977691</t>
  </si>
  <si>
    <t>26144123</t>
  </si>
  <si>
    <t>27089941</t>
  </si>
  <si>
    <t>27408876</t>
  </si>
  <si>
    <t>72045396</t>
  </si>
  <si>
    <t>71341005</t>
  </si>
  <si>
    <t>24144461</t>
  </si>
  <si>
    <t>71341447</t>
  </si>
  <si>
    <t>24135097</t>
  </si>
  <si>
    <t>71342281</t>
  </si>
  <si>
    <t>24243027</t>
  </si>
  <si>
    <t>71295151</t>
  </si>
  <si>
    <t>71294139</t>
  </si>
  <si>
    <t>03652521</t>
  </si>
  <si>
    <t>04937007</t>
  </si>
  <si>
    <t>71294554</t>
  </si>
  <si>
    <t>07399791</t>
  </si>
  <si>
    <t>10837418</t>
  </si>
  <si>
    <t>61357235</t>
  </si>
  <si>
    <t>61357383</t>
  </si>
  <si>
    <t>61357413</t>
  </si>
  <si>
    <t>72754401</t>
  </si>
  <si>
    <t>61357502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</si>
  <si>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</si>
  <si>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</si>
  <si>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</si>
  <si>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</si>
  <si>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</si>
  <si>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</si>
  <si>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</si>
  <si>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</si>
  <si>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</si>
  <si>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</si>
  <si>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</si>
  <si>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14451042</t>
  </si>
  <si>
    <t>49120115</t>
  </si>
  <si>
    <t>03855007</t>
  </si>
  <si>
    <t>18380824</t>
  </si>
  <si>
    <t>49123718</t>
  </si>
  <si>
    <t>47790920</t>
  </si>
  <si>
    <t>46764747</t>
  </si>
  <si>
    <t>61357324</t>
  </si>
  <si>
    <t>70879010</t>
  </si>
  <si>
    <t>70879036</t>
  </si>
  <si>
    <t>70695512</t>
  </si>
  <si>
    <t>47783371</t>
  </si>
  <si>
    <t>62247859</t>
  </si>
  <si>
    <t>61357286</t>
  </si>
  <si>
    <t>61357332</t>
  </si>
  <si>
    <t>61357278</t>
  </si>
  <si>
    <t>61357294</t>
  </si>
  <si>
    <t>25124811</t>
  </si>
  <si>
    <t>25115138</t>
  </si>
  <si>
    <t>61357430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</si>
  <si>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</si>
  <si>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</si>
  <si>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</si>
  <si>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</si>
  <si>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</si>
  <si>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</si>
  <si>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</si>
  <si>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</si>
  <si>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</si>
  <si>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</si>
  <si>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47935952</t>
  </si>
  <si>
    <t>70859957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</si>
  <si>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</si>
  <si>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</si>
  <si>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</si>
  <si>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</si>
  <si>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</si>
  <si>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</si>
  <si>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</si>
  <si>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</si>
  <si>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47935774</t>
  </si>
  <si>
    <t>47935910</t>
  </si>
  <si>
    <t>75020980</t>
  </si>
  <si>
    <t>75022494</t>
  </si>
  <si>
    <t>63458799</t>
  </si>
  <si>
    <t>70879389</t>
  </si>
  <si>
    <t>70841471</t>
  </si>
  <si>
    <t>70985065</t>
  </si>
  <si>
    <t>70988421</t>
  </si>
  <si>
    <t>75023580</t>
  </si>
  <si>
    <t>70842761</t>
  </si>
  <si>
    <t>75023661</t>
  </si>
  <si>
    <t>47935936</t>
  </si>
  <si>
    <t>70991251</t>
  </si>
  <si>
    <t>70923329</t>
  </si>
  <si>
    <t>00637939</t>
  </si>
  <si>
    <t>70843309</t>
  </si>
  <si>
    <t>63458730</t>
  </si>
  <si>
    <t>70844534</t>
  </si>
  <si>
    <t>65269616</t>
  </si>
  <si>
    <t>00226611</t>
  </si>
  <si>
    <t>63459086</t>
  </si>
  <si>
    <t>47934832</t>
  </si>
  <si>
    <t>70880263</t>
  </si>
  <si>
    <t>47934581</t>
  </si>
  <si>
    <t>47935928</t>
  </si>
  <si>
    <t>71008586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</si>
  <si>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</si>
  <si>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</si>
  <si>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</si>
  <si>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</si>
  <si>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</si>
  <si>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</si>
  <si>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</si>
  <si>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</si>
  <si>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</si>
  <si>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</si>
  <si>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67007813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</si>
  <si>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</si>
  <si>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</si>
  <si>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</si>
  <si>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</si>
  <si>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</si>
  <si>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</si>
  <si>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</si>
  <si>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</si>
  <si>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</si>
  <si>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00568945</t>
  </si>
  <si>
    <t>64422402</t>
  </si>
  <si>
    <t>07037872</t>
  </si>
  <si>
    <t>06471331</t>
  </si>
  <si>
    <t>46276327</t>
  </si>
  <si>
    <t>61716472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</si>
  <si>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</si>
  <si>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</si>
  <si>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</si>
  <si>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</si>
  <si>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</si>
  <si>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</si>
  <si>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</si>
  <si>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</si>
  <si>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</si>
  <si>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</si>
  <si>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61715999</t>
  </si>
  <si>
    <t>61716693</t>
  </si>
  <si>
    <t>00128198</t>
  </si>
  <si>
    <t>61716413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</si>
  <si>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</si>
  <si>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</si>
  <si>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</si>
  <si>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</si>
  <si>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</si>
  <si>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</si>
  <si>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</si>
  <si>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</si>
  <si>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</si>
  <si>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</si>
  <si>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04605021</t>
  </si>
  <si>
    <t>25853708</t>
  </si>
  <si>
    <t>25364359</t>
  </si>
  <si>
    <t>00843474</t>
  </si>
  <si>
    <t>00843547</t>
  </si>
  <si>
    <t>00843393</t>
  </si>
  <si>
    <t>70874603</t>
  </si>
  <si>
    <t>70238910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</si>
  <si>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</si>
  <si>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</si>
  <si>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</si>
  <si>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</si>
  <si>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</si>
  <si>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</si>
  <si>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</si>
  <si>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</si>
  <si>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</si>
  <si>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</si>
  <si>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</si>
  <si>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</si>
  <si>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61716707</t>
  </si>
  <si>
    <t>00054771</t>
  </si>
  <si>
    <t>61716634</t>
  </si>
  <si>
    <t>70873186</t>
  </si>
  <si>
    <t>49156616</t>
  </si>
  <si>
    <t>70942846</t>
  </si>
  <si>
    <t>75021609</t>
  </si>
  <si>
    <t>70870993</t>
  </si>
  <si>
    <t>75020068</t>
  </si>
  <si>
    <t>70995478</t>
  </si>
  <si>
    <t>70998418</t>
  </si>
  <si>
    <t>70877718</t>
  </si>
  <si>
    <t>70981582</t>
  </si>
  <si>
    <t>00843318</t>
  </si>
  <si>
    <t>00843369</t>
  </si>
  <si>
    <t>00843491</t>
  </si>
  <si>
    <t>00843504</t>
  </si>
  <si>
    <t>00845060</t>
  </si>
  <si>
    <t>21551502</t>
  </si>
  <si>
    <t>60042281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</si>
  <si>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</si>
  <si>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</si>
  <si>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</si>
  <si>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</si>
  <si>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</si>
  <si>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</si>
  <si>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</si>
  <si>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</si>
  <si>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</si>
  <si>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</si>
  <si>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</si>
  <si>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</si>
  <si>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</si>
  <si>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</si>
  <si>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</si>
  <si>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00851574</t>
  </si>
  <si>
    <t>70238928</t>
  </si>
  <si>
    <t>71295160</t>
  </si>
  <si>
    <t>05292930</t>
  </si>
  <si>
    <t>00843598</t>
  </si>
  <si>
    <t>00837237</t>
  </si>
  <si>
    <t>70849161</t>
  </si>
  <si>
    <t>61716405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</si>
  <si>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</si>
  <si>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</si>
  <si>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</si>
  <si>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</si>
  <si>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</si>
  <si>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</si>
  <si>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</si>
  <si>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</si>
  <si>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00843351</t>
  </si>
  <si>
    <t>25367692</t>
  </si>
  <si>
    <t>00843407</t>
  </si>
  <si>
    <t>13643878</t>
  </si>
  <si>
    <t>60990392</t>
  </si>
  <si>
    <t>60990511</t>
  </si>
  <si>
    <t>70984131</t>
  </si>
  <si>
    <t>64123448</t>
  </si>
  <si>
    <t>69211612</t>
  </si>
  <si>
    <t>70238944</t>
  </si>
  <si>
    <t>48739235</t>
  </si>
  <si>
    <t>70233292</t>
  </si>
  <si>
    <t>60990406</t>
  </si>
  <si>
    <t>60990422</t>
  </si>
  <si>
    <t>70918988</t>
  </si>
  <si>
    <t>70985359</t>
  </si>
  <si>
    <t>70996652</t>
  </si>
  <si>
    <t>45211515</t>
  </si>
  <si>
    <t>45211744</t>
  </si>
  <si>
    <t>47658517</t>
  </si>
  <si>
    <t>47659262</t>
  </si>
  <si>
    <t>60990368</t>
  </si>
  <si>
    <t>60990449</t>
  </si>
  <si>
    <t>60990457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</si>
  <si>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</si>
  <si>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</si>
  <si>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</si>
  <si>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</si>
  <si>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</si>
  <si>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</si>
  <si>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</si>
  <si>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</si>
  <si>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</si>
  <si>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</si>
  <si>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</si>
  <si>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70238898</t>
  </si>
  <si>
    <t>25330985</t>
  </si>
  <si>
    <t>00226319</t>
  </si>
  <si>
    <t>25344412</t>
  </si>
  <si>
    <t>00559482</t>
  </si>
  <si>
    <t>00559105</t>
  </si>
  <si>
    <t>00559504</t>
  </si>
  <si>
    <t>00566411</t>
  </si>
  <si>
    <t>25344587</t>
  </si>
  <si>
    <t>25327755</t>
  </si>
  <si>
    <t>00545121</t>
  </si>
  <si>
    <t>26215829</t>
  </si>
  <si>
    <t>49157841</t>
  </si>
  <si>
    <t>61716391</t>
  </si>
  <si>
    <t>61716464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</si>
  <si>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</si>
  <si>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</si>
  <si>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</si>
  <si>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</si>
  <si>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</si>
  <si>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</si>
  <si>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</si>
  <si>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</si>
  <si>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</si>
  <si>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</si>
  <si>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</si>
  <si>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</si>
  <si>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</si>
  <si>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</si>
  <si>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</si>
  <si>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</si>
  <si>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</si>
  <si>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</si>
  <si>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</si>
  <si>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</si>
  <si>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</si>
  <si>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</si>
  <si>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</si>
  <si>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</si>
  <si>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</si>
  <si>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</si>
  <si>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14450500</t>
  </si>
  <si>
    <t>61716421</t>
  </si>
  <si>
    <t>75023067</t>
  </si>
  <si>
    <t>72038519</t>
  </si>
  <si>
    <t>29373883</t>
  </si>
  <si>
    <t>02747499</t>
  </si>
  <si>
    <t>05420792</t>
  </si>
  <si>
    <t>08406910</t>
  </si>
  <si>
    <t>08490139</t>
  </si>
  <si>
    <t>04367740</t>
  </si>
  <si>
    <t>Pražská konzervatoř, Praha 1, Na Rejdišti 1</t>
  </si>
  <si>
    <t>Vyšší odborná škola a Střední průmyslová škola elektrotechnická Františka Křižíka, Praha 1, Na Příkopě 16</t>
  </si>
  <si>
    <t>Vyšší odborná škola zdravotnická a Střední zdravotnická škola, Praha 1, Alšovo nábřeží 6</t>
  </si>
  <si>
    <t>Dívčí katolická střední škola</t>
  </si>
  <si>
    <t>Základní škola a Střední škola Karla Herforta, Praha 1, Josefská 4</t>
  </si>
  <si>
    <t>Obchodní akademie Dušní</t>
  </si>
  <si>
    <t>Gymnázium Jiřího Gutha-Jarkovského, Praha 1, Truhlářská 22</t>
  </si>
  <si>
    <t>Střední průmyslová škola sdělovací techniky, Praha 1, Panská 3</t>
  </si>
  <si>
    <t>Vyšší odborná škola grafická a Střední průmyslová škola grafická, Praha 1, Hellichova 22</t>
  </si>
  <si>
    <t>Gymnázium Jana Nerudy, škola hlavního města Prahy, Praha 1, Hellichova 3</t>
  </si>
  <si>
    <t>Malostranské gymnázium, Praha 1, Josefská 7</t>
  </si>
  <si>
    <t>Taneční konzervatoř hlavního města Prahy, Praha 1, Křížovnická 7</t>
  </si>
  <si>
    <t>Vyšší odborná škola stavební a Střední průmyslová škola stavební, Praha 1, Dušní 17</t>
  </si>
  <si>
    <t>Vyšší odborná škola textilních řemesel a Střední umělecká škola textilních řemesel, Praha 1, U Půjčovny 9</t>
  </si>
  <si>
    <t>GYMNÁZIUM JANA PALACHA PRAHA 1, s.r.o.</t>
  </si>
  <si>
    <t>Vyšší odborná škola a Střední průmyslová škola dopravní, Praha 1, Masná 18</t>
  </si>
  <si>
    <t>Masarykova střední škola chemická, Praha 1, Křemencova 12</t>
  </si>
  <si>
    <t>Gymnázium prof. Jana Patočky, Praha 1, Jindřišská 36</t>
  </si>
  <si>
    <t>Akademické gymnázium, škola hlavního města Prahy, Praha 1, Štěpánská 22</t>
  </si>
  <si>
    <t>Základní škola sv. Voršily v Praze</t>
  </si>
  <si>
    <t>Veselá škola - církevní základní škola a základní umělecká škola</t>
  </si>
  <si>
    <t>Základní škola Vodičkova</t>
  </si>
  <si>
    <t>Malostranská základní škola</t>
  </si>
  <si>
    <t>Základní škola nám. Curieových</t>
  </si>
  <si>
    <t>Základní škola Brána jazyků s rozšířenou výukou matematiky</t>
  </si>
  <si>
    <t>Základní škola J. Gutha-Jarkovského</t>
  </si>
  <si>
    <t>1. Slovanské gymnázium a jazyková škola s právem státní jazykové zkoušky</t>
  </si>
  <si>
    <t>Anglicko-české gymnázium AMAZON s.r.o.</t>
  </si>
  <si>
    <t>Základní škola a mateřská škola Parentes Praha</t>
  </si>
  <si>
    <t>International Montessori School of Prague, mateřská škola a základní škola, s.r.o.</t>
  </si>
  <si>
    <t>Škola Jaroslava Ježka, Mateřská škola, základní škola, praktická škola a základní umělecká škola pro zrakově postižené, Praha 1, Loretánská 19 a 17</t>
  </si>
  <si>
    <t>Konzervatoř a střední škola Jana Deyla, příspěvková organizace</t>
  </si>
  <si>
    <t>Gymnázium Paměti národa, s.r.o.</t>
  </si>
  <si>
    <t>Střední průmyslová škola strojnická, škola hlavního města Prahy, Praha 1, Betlémská 4/287</t>
  </si>
  <si>
    <t>Křesťanské gymnázium</t>
  </si>
  <si>
    <t>Základní škola, Praha 10, Práčská 37</t>
  </si>
  <si>
    <t>Střední škola, Základní škola a Mateřská škola, Praha 10, Chotouňská 476</t>
  </si>
  <si>
    <t>Základní škola speciální, Praha 10, Starostrašnická 45</t>
  </si>
  <si>
    <t>Střední zdravotnická škola</t>
  </si>
  <si>
    <t>Střední průmyslová škola elektrotechnická, Praha 10, V Úžlabině 320</t>
  </si>
  <si>
    <t>Gymnázium bratří Čapků a První české soukromé střední odborné učiliště s.r.o.</t>
  </si>
  <si>
    <t>Střední průmyslová škola, Praha 10, Na Třebešíně 2299</t>
  </si>
  <si>
    <t>Obchodní akademie, Praha 10, Heroldovy sady 1</t>
  </si>
  <si>
    <t>Střední odborné učiliště gastronomie</t>
  </si>
  <si>
    <t>Gymnázium, Praha 10, Voděradská 2</t>
  </si>
  <si>
    <t>Střední škola elektrotechniky a strojírenství</t>
  </si>
  <si>
    <t>Gymnázium, Praha 10, Omská 1300</t>
  </si>
  <si>
    <t>Střední pedagogická škola Futurum, s.r.o.</t>
  </si>
  <si>
    <t>Hotelová škola, Praha 10, Vršovická 43</t>
  </si>
  <si>
    <t>Gymnázium ALTIS s.r.o.</t>
  </si>
  <si>
    <t>Základní škola, Praha 10, Gutova 39/1987</t>
  </si>
  <si>
    <t>Základní škola, Praha 10, Brigádníků 14/510</t>
  </si>
  <si>
    <t>Základní škola, Praha 10, Olešská 18/2222</t>
  </si>
  <si>
    <t>Základní škola Karla Čapka, Praha 10, Kodaňská 16/658</t>
  </si>
  <si>
    <t>Základní škola, Praha 10, Hostýnská 2/2100</t>
  </si>
  <si>
    <t>Základní škola, Praha 10, V Rybníčkách 31/1980</t>
  </si>
  <si>
    <t>Základní škola, Praha 10, Švehlova 12/2900</t>
  </si>
  <si>
    <t>Základní škola, Praha 10, Jakutská 2/1210</t>
  </si>
  <si>
    <t>Základní škola Eden, Praha 10, Vladivostocká 6/1035</t>
  </si>
  <si>
    <t>Základní škola, Praha 10, U Roháčových kasáren 19/1381</t>
  </si>
  <si>
    <t>Základní škola, Praha 10, U Vršovického nádraží 1/950</t>
  </si>
  <si>
    <t>Základní škola, Praha 10, Nad Vodovodem 81/460</t>
  </si>
  <si>
    <t>Základní škola, Praha 10, Břečťanová 6/2919</t>
  </si>
  <si>
    <t>Gymnázium, Praha 10, Přípotoční 1337</t>
  </si>
  <si>
    <t>Základní škola logopedická a Mateřská škola logopedická, Praha 10, Moskevská 29</t>
  </si>
  <si>
    <t>Soukromé osmileté gymnázium DINO-HIGH SCHOOL s.r.o.</t>
  </si>
  <si>
    <t>Kouzelné školy - mateřská škola a základní škola</t>
  </si>
  <si>
    <t>Mateřská škola a základní škola Beehive s.r.o.</t>
  </si>
  <si>
    <t>Bankovní akademie - Gymnázium a Střední odborná škola, a.s.</t>
  </si>
  <si>
    <t>Střední škola Euroinstitut v Praze</t>
  </si>
  <si>
    <t>Naše škola Praha - základní škola s.r.o.</t>
  </si>
  <si>
    <t>Naše lyceum - střední škola s.r.o.</t>
  </si>
  <si>
    <t>Základní škola Edisona s.r.o.</t>
  </si>
  <si>
    <t>Základní škola a střední škola waldorfská</t>
  </si>
  <si>
    <t>Základní škola a Střední škola, Praha 4, Kupeckého 576</t>
  </si>
  <si>
    <t>Gymnázium Opatov, Praha 4, Konstantinova 1500</t>
  </si>
  <si>
    <t>Střední škola managementu a služeb a Základní škola s.r.o.</t>
  </si>
  <si>
    <t>EDUCAnet - gymnázium, střední odborná škola a základní škola Praha, s.r.o.</t>
  </si>
  <si>
    <t>Střední škola Podnikatelská akademie a základní škola, s.r.o.</t>
  </si>
  <si>
    <t>MICHAEL - Střední škola a Vyšší odborná škola reklamní a umělecké tvorby, s.r.o.</t>
  </si>
  <si>
    <t>Základní škola Klíček</t>
  </si>
  <si>
    <t>Základní škola, Praha 4, V Ladech 6</t>
  </si>
  <si>
    <t>Základní škola a mateřská škola Chodov, Praha 4, Květnového vítězství 57</t>
  </si>
  <si>
    <t>Základní škola s rozšířenou výukou jazyků, Praha 4, K Milíčovu 674</t>
  </si>
  <si>
    <t>Základní škola, Praha 4, Donovalská 1684</t>
  </si>
  <si>
    <t>Základní škola, Praha 4, Mikulova 1594</t>
  </si>
  <si>
    <t>Základní škola, Praha 4, Květnového vítězství 1554</t>
  </si>
  <si>
    <t>Základní škola, Praha 4, Pošepného náměstí 2022</t>
  </si>
  <si>
    <t>Základní škola Campanus, Praha 4, Jírovcovo náměstí 1782</t>
  </si>
  <si>
    <t>Základní škola, Praha 4, Ke Kateřinkám 1400</t>
  </si>
  <si>
    <t>Základní škola, Praha 4, Mendelova 550</t>
  </si>
  <si>
    <t>Základní škola Vitae, s.r.o.</t>
  </si>
  <si>
    <t>Základní škola Wonderland Academy s.r.o.</t>
  </si>
  <si>
    <t>1. ScioŠkola Praha - základní škola, s.r.o.</t>
  </si>
  <si>
    <t>Základní škola Formanská, příspěvková organizace</t>
  </si>
  <si>
    <t>Česko Britská Základní Škola, s.r.o.</t>
  </si>
  <si>
    <t>Gymnázium, Praha 4, Písnická 760</t>
  </si>
  <si>
    <t>Klasické gymnázium Modřany a základní škola, s.r.o.</t>
  </si>
  <si>
    <t>Modrý klíč - základní škola speciální a mateřská škola speciální, o.p.s.</t>
  </si>
  <si>
    <t>Základní škola Meteorologická</t>
  </si>
  <si>
    <t>Základní škola Zárubova v Praze 12</t>
  </si>
  <si>
    <t>Základní škola a mateřská škola ANGEL v Praze 12</t>
  </si>
  <si>
    <t>Základní škola T. G. Masaryka v Praze 12</t>
  </si>
  <si>
    <t>Základní škola a mateřská škola K Dolům v Praze 12</t>
  </si>
  <si>
    <t>Základní škola s rozšířenou výukou jazyků</t>
  </si>
  <si>
    <t>Základní škola a mateřská škola Na Beránku v Praze 12</t>
  </si>
  <si>
    <t>Základní škola a mateřská škola Smolkova v Praze 12</t>
  </si>
  <si>
    <t>Základní škola Písnická v Praze 12</t>
  </si>
  <si>
    <t>Základní škola profesora Švejcara v Praze 12</t>
  </si>
  <si>
    <t>Základní škola Rakovského v Praze 12</t>
  </si>
  <si>
    <t>Základní škola Marché Montessori s.r.o.</t>
  </si>
  <si>
    <t>Základní škola Lužiny, Praha 5, Trávníčkova 1743</t>
  </si>
  <si>
    <t>Gymnázium Jaroslava Heyrovského, Praha 5, Mezi Školami 2475</t>
  </si>
  <si>
    <t>Základní škola s rozšířenou výukou jazyků, Praha 13, Bronzová 2027</t>
  </si>
  <si>
    <t>Fakultní základní škola při Pedagogické fakultě UK, Praha 13, Brdičkova 1878</t>
  </si>
  <si>
    <t>Fakultní základní škola Pedagogické fakulty UK, Praha 13, Trávníčkova 1744</t>
  </si>
  <si>
    <t>Základní škola, Praha 13, Mohylová 1963</t>
  </si>
  <si>
    <t>Základní škola Praha 5 - Řeporyje</t>
  </si>
  <si>
    <t>Základní škola, Praha 13, Janského 2189</t>
  </si>
  <si>
    <t>Fakultní základní škola Pedagogické fakulty UK, Praha 13, Mezi Školami 2322</t>
  </si>
  <si>
    <t>Základní škola, Praha 13, Kuncova 1580</t>
  </si>
  <si>
    <t>Základní škola, Praha 13, Mládí 135</t>
  </si>
  <si>
    <t>Fakultní základní škola profesora Otokara Chlupa Pedagogické fakulty UK, Praha 13, Fingerova 2186</t>
  </si>
  <si>
    <t>Základní škola, Praha 13, Klausova 2450</t>
  </si>
  <si>
    <t>Gymnázium mezinárodních a veřejných vztahů Praha s.r.o.</t>
  </si>
  <si>
    <t>Anglofonní základní škola, z.ú.</t>
  </si>
  <si>
    <t>5. ScioŠkola Praha - základní škola, s.r.o.</t>
  </si>
  <si>
    <t>Soukromá střední odborná škola START, s.r.o.</t>
  </si>
  <si>
    <t>Střední odborné učiliště gastronomie a podnikání</t>
  </si>
  <si>
    <t>Soukromé gymnázium ARCUS PRAHA 9, s.r.o.</t>
  </si>
  <si>
    <t>Střední škola ARCUS, s.r.o.</t>
  </si>
  <si>
    <t>Základní škola, Praha 9 - Hloubětín, Hloubětínská 700</t>
  </si>
  <si>
    <t>Základní škola, Praha 9 - Kyje, Šimanovská 16</t>
  </si>
  <si>
    <t>Základní škola, Praha 9 - Černý Most, Vybíralova 964</t>
  </si>
  <si>
    <t>Základní škola, Praha 9 - Dolní Počernice, Národních hrdinů 70</t>
  </si>
  <si>
    <t>Základní škola, Praha 9 - Černý Most, Bří. Venclíků 1140</t>
  </si>
  <si>
    <t>Základní škola, Praha 9 - Černý Most, Gen. Janouška 1006</t>
  </si>
  <si>
    <t>Základní škola, Praha 9 - Lehovec, Chvaletická 918</t>
  </si>
  <si>
    <t>Základní škola Tolerance, Praha 9, Mochovská 570</t>
  </si>
  <si>
    <t>Základní škola Orangery s.r.o.</t>
  </si>
  <si>
    <t>Základní škola Vela s.r.o.</t>
  </si>
  <si>
    <t>Základní škola Be Open s.r.o.</t>
  </si>
  <si>
    <t>1. IT Gymnázium, s.r.o.</t>
  </si>
  <si>
    <t>Základní škola Praha - Petrovice, příspěvková organizace</t>
  </si>
  <si>
    <t>Základní škola, Praha 10, Křimická 314</t>
  </si>
  <si>
    <t>Základní škola, Praha 10, Veronské náměstí 391</t>
  </si>
  <si>
    <t>Základní škola, Praha 10, Nad Přehradou 469</t>
  </si>
  <si>
    <t>Základní škola, Praha 10 - Hostivař, Kozinova 1000</t>
  </si>
  <si>
    <t>Základní škola, Praha 10, Hornoměcholupská 873</t>
  </si>
  <si>
    <t>Základní škola, Praha 10, Kutnohorská 36</t>
  </si>
  <si>
    <t>Základní škola Štěrboholy, příspěvková organizace</t>
  </si>
  <si>
    <t>Základní škola, Starodubečská 413, Praha 10 - Dubeč</t>
  </si>
  <si>
    <t>Soukromá základní škola sRVJ - DINO ELEMENTARY SCHOOL, s.r.o.</t>
  </si>
  <si>
    <t>Střední škola automobilní a informatiky</t>
  </si>
  <si>
    <t>Gymnázium Oty Pavla, Praha 5, Loučanská 520</t>
  </si>
  <si>
    <t>Střední škola dostihového sportu a jezdectví</t>
  </si>
  <si>
    <t>Střední odborné učiliště, Praha - Radotín</t>
  </si>
  <si>
    <t>Základní škola Praha-Lipence</t>
  </si>
  <si>
    <t>Základní škola Praha - Radotín</t>
  </si>
  <si>
    <t>Základní škola Vladislava Vančury, Praha - Zbraslav</t>
  </si>
  <si>
    <t>Základní škola Charlotty Masarykové, Praha 5 - Velká Chuchle</t>
  </si>
  <si>
    <t>Soukromá mateřská škola a základní škola Petrklíč</t>
  </si>
  <si>
    <t>Základní škola pro žáky se specifickými poruchami učení, Praha 6 - Řepy, U Boroviček 3</t>
  </si>
  <si>
    <t>Mensa gymnázium, o.p.s.</t>
  </si>
  <si>
    <t>SOUKROMÁ STŘEDNÍ UMĚLECKÁ ŠKOLA DESIGNU, s.r.o.</t>
  </si>
  <si>
    <t>Základní škola a Mateřská škola, Praha 5 - Zličín, Nedašovská 328</t>
  </si>
  <si>
    <t>Základní škola genpor. Františka Peřiny, Praha 6 - Řepy, Socháňova 19/1139</t>
  </si>
  <si>
    <t>Základní škola Jana Wericha, Praha 6 - Řepy, Španielova 19/1111</t>
  </si>
  <si>
    <t>Střední odborná škola a Střední odborné učiliště, Praha - Čakovice</t>
  </si>
  <si>
    <t>Střední škola mediální grafiky a tisku, s.r.o.</t>
  </si>
  <si>
    <t>Gymnázium Čakovice, Praha 9, nám. 25. března 100</t>
  </si>
  <si>
    <t>Základní škola Fryčovická</t>
  </si>
  <si>
    <t>Základní škola a Mateřská škola Tupolevova</t>
  </si>
  <si>
    <t>Základní škola Dr. Edvarda Beneše, Praha 9 - Čakovice, náměstí Jiřího Berana 500</t>
  </si>
  <si>
    <t>Základní škola a Mateřská škola generála Františka Fajtla DFC</t>
  </si>
  <si>
    <t>Mateřská škola a základní škola pro děti s kombinovaným postižením SMILING CROCODILE, o.p.s.</t>
  </si>
  <si>
    <t>Základní škola Livingston s.r.o.</t>
  </si>
  <si>
    <t>Obchodní akademie Praha, s.r.o.</t>
  </si>
  <si>
    <t>Základní škola a Mateřská škola Praha - Vinoř</t>
  </si>
  <si>
    <t>Základní škola Praha - Kbely</t>
  </si>
  <si>
    <t>Základní škola, Praha 9 - Satalice, K Cihelně 137</t>
  </si>
  <si>
    <t>Soukromé střední odborné učiliště ATHOZ, spol. s r.o.</t>
  </si>
  <si>
    <t>Církevní střední zdravotnická škola Jana Pavla II.</t>
  </si>
  <si>
    <t>Základní škola a Střední škola, Praha 2, Vinohradská 54</t>
  </si>
  <si>
    <t>Gymnázium, Střední odborná škola, Základní škola a Mateřská škola pro sluchově postižené, Praha 2, Ječná 27</t>
  </si>
  <si>
    <t>Základní škola pro žáky s poruchami zraku, Praha 2, nám. Míru 19</t>
  </si>
  <si>
    <t>Odborné učiliště Vyšehrad</t>
  </si>
  <si>
    <t>Soukromá základní škola Integrál pro žáky se specifickými poruchami učení, s.r.o.</t>
  </si>
  <si>
    <t>Gymnázium, Praha 2, Botičská 1</t>
  </si>
  <si>
    <t>Českoslovanská akademie obchodní Dr. Edvarda Beneše, střední odborná škola, Praha 2, Resslova 8</t>
  </si>
  <si>
    <t>Obchodní akademie Vinohradská</t>
  </si>
  <si>
    <t>Střední průmyslová škola elektrotechnická, Praha 2, Ječná 30</t>
  </si>
  <si>
    <t>Arcibiskupské gymnázium</t>
  </si>
  <si>
    <t>Českoslovanská akademie obchodní, střední odborná škola, Praha 2, Resslova 5</t>
  </si>
  <si>
    <t>Střední škola ekonomická se sportovním zaměřením, s.r.o.</t>
  </si>
  <si>
    <t>Vyšší odborná škola ekonomických studií, Střední průmyslová škola potravinářských technologií a Střední odborná škola přírodovědná a veterinární, Praha 2, Podskalská 10</t>
  </si>
  <si>
    <t>Střední škola obchodní</t>
  </si>
  <si>
    <t>Střední odborná škola sociální svaté Zdislavy</t>
  </si>
  <si>
    <t>Gymnázium Evolution, s.r.o.</t>
  </si>
  <si>
    <t>Jedličkův ústav a Mateřská škola a Základní škola a Střední škola</t>
  </si>
  <si>
    <t>Základní škola, Fakultní škola Pedagogické fakulty UK, Praha 2, Slovenská 27</t>
  </si>
  <si>
    <t>Základní škola, Praha 2, Jana Masaryka 21</t>
  </si>
  <si>
    <t>Základní škola a mateřská škola, Praha 2, Na Smetance 1</t>
  </si>
  <si>
    <t>Základní škola, Praha 2, Sázavská 5</t>
  </si>
  <si>
    <t>Základní škola, Praha 2, Botičská 8</t>
  </si>
  <si>
    <t>Základní škola s rozšířenou výukou jazyků, Fakultní škola Pedagogické fakulty UK, Praha 2, Kladská 1</t>
  </si>
  <si>
    <t>Základní škola a Mateřská škola, Praha 2, Resslova 10</t>
  </si>
  <si>
    <t>Základní škola, Praha 2, Londýnská 34</t>
  </si>
  <si>
    <t>Základní škola u svatého Štěpána, Praha 2, Štěpánská 8</t>
  </si>
  <si>
    <t>Základní škola, Praha 2, Vratislavova 13</t>
  </si>
  <si>
    <t>Lauderova mateřská škola, základní škola a gymnázium při Židovské obci v Praze</t>
  </si>
  <si>
    <t>VĚDA základní škola a jazyková škola s právem státní jazykové zkoušky s.r.o.</t>
  </si>
  <si>
    <t>Mateřská škola a Základní škola, Praha 9, Bártlova 83</t>
  </si>
  <si>
    <t>Gymnázium, Praha 9, Chodovická 2250</t>
  </si>
  <si>
    <t>Základní škola a Mateřská škola, Praha 9 - Horní Počernice, Spojenců 1408</t>
  </si>
  <si>
    <t>Fakultní základní škola, Praha 9 - Horní Počernice, Chodovická 2250</t>
  </si>
  <si>
    <t>Základní škola, Praha 9 - Horní Počernice, Stoliňská 823</t>
  </si>
  <si>
    <t>Základní škola, Praha 9 - Horní Počernice, Ratibořická 1700</t>
  </si>
  <si>
    <t>Střední odborná škola pro administrativu Evropské unie, Praha 9, Lipí 1911</t>
  </si>
  <si>
    <t>Střední škola hotelnictví a gastronomie SČMSD Praha, s.r.o.</t>
  </si>
  <si>
    <t>Základní škola Praha - Běchovice</t>
  </si>
  <si>
    <t>Masarykova základní škola, Praha 9 - Klánovice, Slavětínská 200</t>
  </si>
  <si>
    <t>Základní škola a mateřská škola Koloděje</t>
  </si>
  <si>
    <t>Masarykova základní škola, Praha 9 - Újezd nad Lesy, Polesná 1690</t>
  </si>
  <si>
    <t>Victoria School, s.r.o., základní škola a mateřská škola</t>
  </si>
  <si>
    <t>Základní škola a Střední škola, Praha 10, Vachkova 941</t>
  </si>
  <si>
    <t>Základní škola U Obory, Praha 10, Vachkova 630</t>
  </si>
  <si>
    <t>Základní škola, Praha 10, nám. Bří Jandusů 2</t>
  </si>
  <si>
    <t>Základní škola Praha - Kolovraty</t>
  </si>
  <si>
    <t>Základní škola Zahrádka, Praha 3, U Zásobní zahrady 8</t>
  </si>
  <si>
    <t>Odborné učiliště pro žáky s více vadami, s.r.o.</t>
  </si>
  <si>
    <t>1. Scio Střední škola, s.r.o.</t>
  </si>
  <si>
    <t>Střední odborná škola podnikatelská PROFIT, spol. s r.o.</t>
  </si>
  <si>
    <t>Gymnázium Karla Sladkovského, Praha 3, Sladkovského náměstí 8</t>
  </si>
  <si>
    <t>Obchodní akademie, Praha 3, Kubelíkova 37</t>
  </si>
  <si>
    <t>Vyšší odborná škola uměleckoprůmyslová a Střední uměleckoprůmyslová škola, Praha 3, Žižkovo náměstí 1</t>
  </si>
  <si>
    <t>Gymnázium Na Pražačce, Praha 3, Nad Ohradou 23</t>
  </si>
  <si>
    <t>Vyšší odborná škola a Střední umělecká škola Václava Hollara, Praha 3, Hollarovo náměstí 2</t>
  </si>
  <si>
    <t>Obchodní akademie Hovorčovická</t>
  </si>
  <si>
    <t>Gymnázium a Hudební škola hlavního města Prahy, základní umělecká škola</t>
  </si>
  <si>
    <t>Základní škola a mateřská škola, Praha 3, nám. Jiřího z Lobkovic 22/121</t>
  </si>
  <si>
    <t>Základní škola, Praha 3, Lupáčova 1/1200</t>
  </si>
  <si>
    <t>Základní škola, Praha 3, nám. Jiřího z Poděbrad 7,8/1685</t>
  </si>
  <si>
    <t>Základní škola, Praha 3, Cimburkova 18/600</t>
  </si>
  <si>
    <t>Základní škola a mateřská škola, Praha 3, Chelčického 43/2614</t>
  </si>
  <si>
    <t>Základní škola Chmelnice, Praha 3, K Lučinám 18/2500</t>
  </si>
  <si>
    <t>Základní škola a mateřská škola Jarov, Praha 3, V Zahrádkách 48/1966</t>
  </si>
  <si>
    <t>Základní škola, Praha 3, Jeseniova 96/2400</t>
  </si>
  <si>
    <t>Základní škola a mateřská škola Jaroslava Seiferta, Praha 3, Vlkova 31/800</t>
  </si>
  <si>
    <t>Základní škola Pražačka, Praha 3, Nad Ohradou 25/1700</t>
  </si>
  <si>
    <t>Mezinárodní Konzervatoř Praha - International conservatory Prague, s.r.o.</t>
  </si>
  <si>
    <t>Osvobozená základní škola</t>
  </si>
  <si>
    <t>Základní škola, Praha 4, Školní 700</t>
  </si>
  <si>
    <t>Vyšší odborná škola zdravotnická a Střední zdravotnická škola, Praha 4, 5. května 51</t>
  </si>
  <si>
    <t>Mateřská škola a základní škola speciální Diakonie ČCE Praha</t>
  </si>
  <si>
    <t>Základní škola, Praha 4, Ružinovská 2017</t>
  </si>
  <si>
    <t>Střední škola a Mateřská škola Aloyse Klara</t>
  </si>
  <si>
    <t>Pražské humanitní gymnázium, školská právnická osoba</t>
  </si>
  <si>
    <t>Gymnázium Elišky Krásnohorské, Praha 4 - Michle, Ohradní 55</t>
  </si>
  <si>
    <t>Konzervatoř Duncan centre, Praha 4, Branická 41</t>
  </si>
  <si>
    <t>Střední průmyslová škola stavební Josefa Gočára, Praha 4, Družstevní ochoz 3</t>
  </si>
  <si>
    <t>Gymnázium, Praha 4, Postupická 3150</t>
  </si>
  <si>
    <t>Gymnázium, Praha 4, Na Vítězné pláni 1160</t>
  </si>
  <si>
    <t>Střední škola gastronomická a hotelová s.r.o.</t>
  </si>
  <si>
    <t>Střední odborné učiliště, Praha 4, Ohradní 57</t>
  </si>
  <si>
    <t>Metropolitní odborná umělecká střední škola Praha 4 s.r.o.</t>
  </si>
  <si>
    <t>Gymnázium, Praha 4, Budějovická 680</t>
  </si>
  <si>
    <t>Akademie řemesel Praha - Střední škola technická</t>
  </si>
  <si>
    <t>Škola Kavčí hory - Mateřská škola, Základní škola a Střední odborná škola služeb, Praha 4, K Sídlišti 840</t>
  </si>
  <si>
    <t>Škola mezinárodních a veřejných vztahů Praha, Střední odborná škola, Gymnázium, s.r.o.</t>
  </si>
  <si>
    <t>Evangelická akademie - Vyšší odborná škola sociální práce a střední odborná škola</t>
  </si>
  <si>
    <t>Rakouské gymnázium v Praze o.p.s.</t>
  </si>
  <si>
    <t>Základní škola, Praha 4, Na Líše 16</t>
  </si>
  <si>
    <t>Základní škola, Praha 4, Poláčkova 1067</t>
  </si>
  <si>
    <t>Základní škola s rozšířenou výukou jazyků, Praha 4, Jeremenkova 1003</t>
  </si>
  <si>
    <t>Základní škola, Praha 4, Bítovská 1</t>
  </si>
  <si>
    <t>Základní škola, Praha 4, Jílovská 1100</t>
  </si>
  <si>
    <t>Základní škola U Krčského lesa, Praha 4, Jánošíkova 1320</t>
  </si>
  <si>
    <t>Základní škola s rozšířenou výukou jazyků, Praha 4, Filosofská 3, příspěvková organizace</t>
  </si>
  <si>
    <t>První jazyková základní škola v Praze 4, Praha 4, Horáčkova 1100</t>
  </si>
  <si>
    <t>Základní škola, Praha 4, Na Chodovci 54</t>
  </si>
  <si>
    <t>Základní škola, Praha 4, Křesomyslova 2</t>
  </si>
  <si>
    <t>Základní škola a Mateřská škola, Praha 4, Mendíků 2</t>
  </si>
  <si>
    <t>Základní škola s rozšířenou výukou matematiky a přírodovědných předmětů, Praha 4, Na Planině 1393</t>
  </si>
  <si>
    <t>Základní škola, Praha 4, Jižní IV., 10</t>
  </si>
  <si>
    <t>Základní škola a Mateřská škola, Praha 4, Ohradní 49</t>
  </si>
  <si>
    <t>Základní škola, Praha 4, Táborská 45</t>
  </si>
  <si>
    <t>Základní škola a Mateřská škola, Praha 4, Sdružení 1080</t>
  </si>
  <si>
    <t>Základní škola, Praha 4, Plamínkové 2</t>
  </si>
  <si>
    <t>Základní škola Kunratice, Praha 4, Předškolní 420</t>
  </si>
  <si>
    <t>Základní škola, Praha 4, Nedvědovo náměstí 140</t>
  </si>
  <si>
    <t>Základní škola, Praha 4, Boleslavova 1</t>
  </si>
  <si>
    <t>Základní škola Square s.r.o.</t>
  </si>
  <si>
    <t>Střední škola - Waldorfské lyceum</t>
  </si>
  <si>
    <t>Střední odborná škola multimediální a propagační tvorby, s.r.o.</t>
  </si>
  <si>
    <t>Křesťanská střední škola, základní škola a mateřská škola Elijáš, Praha 4 - Michle</t>
  </si>
  <si>
    <t>G.A.P.education, střední škola s.r.o.</t>
  </si>
  <si>
    <t>Gymnázium Milady Horákové</t>
  </si>
  <si>
    <t>Mateřská škola a Základní škola U vrbiček s.r.o.</t>
  </si>
  <si>
    <t>Mateřská škola, základní škola a gymnázium sv. Augustina</t>
  </si>
  <si>
    <t>Základní škola COMPASS s.r.o.</t>
  </si>
  <si>
    <t>Montessori základní škola Archa, z.s.</t>
  </si>
  <si>
    <t>4. ScioŠkola Praha - základní škola, s.r.o.</t>
  </si>
  <si>
    <t>Základní škola s rozšířenou výukou tělesné výchovy, Praha 4, Jitřní 185, příspěvková organizace</t>
  </si>
  <si>
    <t>Konzervatoř a Vyšší odborná škola Jaroslava Ježka</t>
  </si>
  <si>
    <t>Základní škola, Praha 5, Pod Radnicí 5</t>
  </si>
  <si>
    <t>Střední škola, Základní škola a Mateřská škola pro sluchově postižené, Praha 5, Výmolova 169</t>
  </si>
  <si>
    <t>Základní škola pro žáky se specifickými poruchami chování</t>
  </si>
  <si>
    <t>Gymnázium, Praha 5, Na Zatlance 11</t>
  </si>
  <si>
    <t>Gymnázium Christiana Dopplera</t>
  </si>
  <si>
    <t>Smíchovská střední průmyslová škola, Praha 5, Preslova 25</t>
  </si>
  <si>
    <t>Gymnázium, Praha 5, Nad Kavalírkou 1</t>
  </si>
  <si>
    <t>Hotelová škola Radlická</t>
  </si>
  <si>
    <t>Střední škola a vyšší odborná škola umělecká a řemeslná</t>
  </si>
  <si>
    <t>Střední průmyslová škola dopravní, a.s.</t>
  </si>
  <si>
    <t>Střední odborná škola, Praha 5, Drtinova 3/498</t>
  </si>
  <si>
    <t>Taneční centrum Praha - konzervatoř, zapsaný ústav, zkráceně Taneční centrum Praha - konzervatoř, z. ú.</t>
  </si>
  <si>
    <t>Fakultní základní škola s rozšířenou výukou jazyků při PedF UK, Praha 5 - Smíchov, Drtinova 1/1861, příspěvková organizace</t>
  </si>
  <si>
    <t>Fakultní základní škola a mateřská škola Barrandov II při PedF UK, Praha 5 - Hlubočepy, V Remízku 7/919, příspěvková organizace</t>
  </si>
  <si>
    <t>Základní škola a mateřská škola Praha 5 - Smíchov, Grafická 13/1060, příspěvková organizace</t>
  </si>
  <si>
    <t>Základní škola waldorfská, Praha 5 - Jinonice, Butovická 228/9, příspěvková organizace</t>
  </si>
  <si>
    <t>Základní škola a mateřská škola Praha 5 - Košíře, Weberova 1/1090, příspěvková organizace</t>
  </si>
  <si>
    <t>Základní škola a mateřská škola Praha 5 - Smíchov, Kořenského 10/760, příspěvková organizace</t>
  </si>
  <si>
    <t>Základní škola a mateřská škola Praha - Slivenec, Ke Smíchovu 16</t>
  </si>
  <si>
    <t>Základní škola Praha 5 - Smíchov, Podbělohorská 26/720, příspěvková organizace</t>
  </si>
  <si>
    <t>Základní škola a mateřská škola Praha 5 - Radlice, Radlická 140/115, příspěvková organizace</t>
  </si>
  <si>
    <t>Základní škola a mateřská škola Praha 5 - Smíchov, U Santošky 1/1007, příspěvková organizace</t>
  </si>
  <si>
    <t>Základní škola Praha 5 - Košíře, Nepomucká 1/139, příspěvková organizace</t>
  </si>
  <si>
    <t>Tyršova základní škola a mateřská škola Praha 5 - Jinonice, U Tyršovy školy 1/430, příspěvková organizace</t>
  </si>
  <si>
    <t>Základní škola a mateřská škola Barrandov, Praha 5 - Hlubočepy, Chaplinovo nám. 1/615, příspěvková organizace</t>
  </si>
  <si>
    <t>Gymnázium pro zrakově postižené a Střední odborná škola pro zrakově postižené, Praha 5, Radlická 115</t>
  </si>
  <si>
    <t>Německá škola v Praze s.r.o. - zahraniční škola a gymnázium</t>
  </si>
  <si>
    <t>Montessori školy Andílek - mateřská škola a základní škola, o.p.s.</t>
  </si>
  <si>
    <t>Základní škola Praha 5 - Hlubočepy, Pod Žvahovem 463, příspěvková organizace</t>
  </si>
  <si>
    <t>Střední škola, základní škola a mateřská škola pro sluchově postižené, Praha 5, Holečkova 4</t>
  </si>
  <si>
    <t>Střední škola knižní kultury s.r.o.</t>
  </si>
  <si>
    <t>Gymnázium Jana Keplera, Praha 6, Parléřova 2</t>
  </si>
  <si>
    <t>Základní škola Vokovice</t>
  </si>
  <si>
    <t>Základní škola speciální a Praktická škola, Praha 6, Rooseveltova 8</t>
  </si>
  <si>
    <t>Pražská taneční konzervatoř a střední odborná škola, s.r.o.</t>
  </si>
  <si>
    <t>Gymnázium, Praha 6, Arabská 14</t>
  </si>
  <si>
    <t>Gymnázium, Praha 6, Nad Alejí 1952</t>
  </si>
  <si>
    <t>Obchodní akademie Bubeneč</t>
  </si>
  <si>
    <t>Střední odborná škola civilního letectví, Praha - Ruzyně</t>
  </si>
  <si>
    <t>Vyšší odborná škola pedagogická a sociální, Střední odborná škola pedagogická a Gymnázium, Praha 6, Evropská 33</t>
  </si>
  <si>
    <t>Základní škola Duhovka, s.r.o.</t>
  </si>
  <si>
    <t>Základní škola Járy Cimrmana Lysolaje</t>
  </si>
  <si>
    <t>Základní škola Mikoláše Alše, Praha - Suchdol, Suchdolská 360</t>
  </si>
  <si>
    <t>Základní škola a Mateřská škola Červený vrch, Praha 6, Alžírská 26</t>
  </si>
  <si>
    <t>Základní škola a Mateřská škola, Praha 6, Bílá 1</t>
  </si>
  <si>
    <t>Základní škola a Mateřská škola, Praha 6, Na Dlouhém lánu 43</t>
  </si>
  <si>
    <t>Základní škola Petřiny - sever, Praha 6, Na Okraji 43</t>
  </si>
  <si>
    <t>Základní škola a Mateřská škola T. G. Masaryka, Praha 6, náměstí Českého povstání 6</t>
  </si>
  <si>
    <t>Základní škola a Mateřská škola Antonína Čermáka, Praha 6</t>
  </si>
  <si>
    <t>Základní škola a Mateřská škola Emy Destinnové, Praha 6, náměstí Svobody 3/930</t>
  </si>
  <si>
    <t>Základní škola a Mateřská škola, Praha 6, náměstí Svobody 2</t>
  </si>
  <si>
    <t>Základní škola Norbertov, Praha 6, Norbertov 1</t>
  </si>
  <si>
    <t>Základní škola, Praha 6, Pod Marjánkou 2</t>
  </si>
  <si>
    <t>Základní škola Hanspaulka a Mateřská škola Kohoutek, Praha 6, Sušická 29</t>
  </si>
  <si>
    <t>Základní škola a Mateřská škola Věry Čáslavské, Praha 6</t>
  </si>
  <si>
    <t>Základní škola a Mateřská škola J. A. Komenského, Praha 6, U Dělnického cvičiště 1</t>
  </si>
  <si>
    <t>Základní škola Dědina, Praha 6, Žukovského 6</t>
  </si>
  <si>
    <t>Základní škola a mateřská škola, Praha - Nebušice</t>
  </si>
  <si>
    <t>Základní škola Marjánka, Praha 6, Bělohorská 52</t>
  </si>
  <si>
    <t>Soukromá základní škola Cesta k úspěchu v Praze, s.r.o.</t>
  </si>
  <si>
    <t>Anglo - německá obchodní akademie a.s.</t>
  </si>
  <si>
    <t>Univerzitní základní škola a mateřská škola Lvíčata</t>
  </si>
  <si>
    <t>Střední zahradnická škola a Střední odborné učiliště s.r.o.</t>
  </si>
  <si>
    <t>Střední škola hotelnictví a gastronomie International, s.r.o.</t>
  </si>
  <si>
    <t>Global Minded mateřská škola a základní škola s.r.o.</t>
  </si>
  <si>
    <t>3. ScioŠkola Praha - základní škola, s.r.o.</t>
  </si>
  <si>
    <t>PED Academy School, základní škola, s.r.o.</t>
  </si>
  <si>
    <t>Gymnázium Přírodní škola, o.p.s.</t>
  </si>
  <si>
    <t>Základní škola, Praha 7, Trojská 110</t>
  </si>
  <si>
    <t>Euroškola Praha střední odborná škola s.r.o.</t>
  </si>
  <si>
    <t>Trojské gymnázium s.r.o.</t>
  </si>
  <si>
    <t>Gymnázium Duhovka s.r.o.</t>
  </si>
  <si>
    <t>Vyšší odborná škola oděvního návrhářství a Střední průmyslová škola oděvní, Praha 7, Jablonského 3</t>
  </si>
  <si>
    <t>Bratrská škola - církevní základní škola</t>
  </si>
  <si>
    <t>Základní škola Praha 7, Korunovační 8</t>
  </si>
  <si>
    <t>Fakultní základní škola PedF UK a Mateřská škola U Studánky Praha 7, Umělecká 8</t>
  </si>
  <si>
    <t>Základní škola Praha 7, Strossmayerovo náměstí 4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</si>
  <si>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</si>
  <si>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</si>
  <si>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</si>
  <si>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Obchodní akademie Holešovice</t>
  </si>
  <si>
    <t>Gymnázium, Praha 7, Nad Štolou 1</t>
  </si>
  <si>
    <t>Základní škola "Poznávání" s.r.o.</t>
  </si>
  <si>
    <t>Základní škola LOPES Čimice, Praha 8, Libčická 399</t>
  </si>
  <si>
    <t>Církevní základní škola logopedická Don Bosco a mateřská škola logopedická</t>
  </si>
  <si>
    <t>Základní škola při Psychiatrické nemocnici Bohnice, Praha 8, Ústavní 91</t>
  </si>
  <si>
    <t>Soukromá střední škola a základní škola (1. KŠPA) Praha s.r.o.</t>
  </si>
  <si>
    <t>Střední odborné učiliště kadeřnické, Praha 8, Karlínské náměstí 8/225</t>
  </si>
  <si>
    <t>Gymnázium, Praha 8, U Libeňského zámku 1</t>
  </si>
  <si>
    <t>Karlínské gymnázium, Praha 8, Pernerova 25</t>
  </si>
  <si>
    <t>Gymnázium, Praha 8, Ústavní 400</t>
  </si>
  <si>
    <t>Střední odborná škola sociální, o.p.s.</t>
  </si>
  <si>
    <t>PORG - gymnázium a základní škola, o.p.s.</t>
  </si>
  <si>
    <t>Soukromá střední škola gastronomie s.r.o.</t>
  </si>
  <si>
    <t>ART ECON - Střední škola a vyšší odborná škola Praha, s.r.o.</t>
  </si>
  <si>
    <t>TRIVIS - Střední škola veřejnoprávní a Vyšší odborná škola prevence kriminality a krizového řízení Praha, s.r.o.</t>
  </si>
  <si>
    <t>Církevní střední škola Jana Boska</t>
  </si>
  <si>
    <t>Základní škola, Praha 8, Libčická 10</t>
  </si>
  <si>
    <t>Základní škola, Praha 8, Burešova 14</t>
  </si>
  <si>
    <t>Základní škola a mateřská škola, Praha 8, Dolákova 1</t>
  </si>
  <si>
    <t>Základní škola, Praha 8, Glowackého 6</t>
  </si>
  <si>
    <t>Základní škola a mateřská škola Ústavní, Praha 8, Hlivická 1</t>
  </si>
  <si>
    <t>Základní škola a mateřská škola, Praha 8, Lyčkovo náměstí 6</t>
  </si>
  <si>
    <t>Základní škola, Praha 8, Na Šutce 28</t>
  </si>
  <si>
    <t>Základní škola, Praha 8, Palmovka 8</t>
  </si>
  <si>
    <t>Základní škola Praha - Dolní Chabry, příspěvková organizace</t>
  </si>
  <si>
    <t>Základní škola Mazurská, Praha 8, Svídnická 1a</t>
  </si>
  <si>
    <t>Základní škola a mateřská škola, Praha 8 - Ďáblice, U Parkánu 17</t>
  </si>
  <si>
    <t>Základní škola a mateřská škola, Praha 8, U Školské zahrady 4</t>
  </si>
  <si>
    <t>Základní škola a mateřská škola Petra Strozziho, Praha 8, Za Invalidovnou 3</t>
  </si>
  <si>
    <t>Základní škola Bohumila Hrabala, Praha 8, Zenklova 52</t>
  </si>
  <si>
    <t>Základní škola, Praha 8, Žernosecká 3</t>
  </si>
  <si>
    <t>Základní škola, Praha 8, Hovorčovická 11</t>
  </si>
  <si>
    <t>Základní škola a mateřská škola Na Slovance, Praha 8, Bedřichovská 1</t>
  </si>
  <si>
    <t>Střední škola designu a umění, knižní kultury a ekonomiky Náhorní</t>
  </si>
  <si>
    <t>Základní škola a Mateřská škola, Praha 8, Za Invalidovnou 1</t>
  </si>
  <si>
    <t>Základní škola německo-českého porozumění a Gymnázium Thomase Manna, o.p.s.</t>
  </si>
  <si>
    <t>Základní škola a mateřská škola Basic Praha, o.p.s.</t>
  </si>
  <si>
    <t>Královská mateřská škola a základní škola, s.r.o.</t>
  </si>
  <si>
    <t>Heřmánek Praha, základní škola</t>
  </si>
  <si>
    <t>2. ScioŠkola Praha - základní škola, s.r.o.</t>
  </si>
  <si>
    <t>6. ScioŠkola Praha – základní škola, s.r.o.</t>
  </si>
  <si>
    <t>Karlínská obchodní akademie</t>
  </si>
  <si>
    <t>Vyšší odborná škola informačních studií a Střední škola elektrotechniky, multimédií a informatiky</t>
  </si>
  <si>
    <t>Soukromá střední škola výpočetní techniky s.r.o.</t>
  </si>
  <si>
    <t>Gymnázium, Praha 9, Litoměřická 726</t>
  </si>
  <si>
    <t>Střední odborná škola Jarov</t>
  </si>
  <si>
    <t>Soukromá střední odborná škola a Soukromé střední odborné učiliště BEAN, s.r.o.</t>
  </si>
  <si>
    <t>Gymnázium, Praha 9, Špitálská 2</t>
  </si>
  <si>
    <t>Střední odborná škola uměleckořemeslná s.r.o.</t>
  </si>
  <si>
    <t>Střední škola kosmetiky a hotelnictví BEAN, s.r.o.</t>
  </si>
  <si>
    <t>Gymnázium J. Seiferta o.p.s.</t>
  </si>
  <si>
    <t>Gymnázium, Praha 9, Českolipská 373</t>
  </si>
  <si>
    <t>Střední průmyslová škola zeměměřická, Praha 9, Pod Táborem 300</t>
  </si>
  <si>
    <t>The English College in Prague - Anglické gymnázium, o.p.s.</t>
  </si>
  <si>
    <t>Soukromá základní škola UNIVERZUM s.r.o.</t>
  </si>
  <si>
    <t>Základní škola Novoborská</t>
  </si>
  <si>
    <t>Základní škola Litvínovská 500</t>
  </si>
  <si>
    <t>Základní škola Litvínovská 600</t>
  </si>
  <si>
    <t>Základní škola a Mateřská škola Na Balabence</t>
  </si>
  <si>
    <t>Základní škola Špitálská</t>
  </si>
  <si>
    <t>Střední průmyslová škola na Proseku</t>
  </si>
  <si>
    <t>Střední škola - Centrum odborné přípravy technickohospodářské, Praha 9, Poděbradská 1/179</t>
  </si>
  <si>
    <t>Střední odborná škola logistických služeb</t>
  </si>
  <si>
    <t>Základní škola Spektrum, s.r.o.</t>
  </si>
  <si>
    <t>Vyšší policejní škola a Střední policejní škola Ministerstva vnitra v Praze</t>
  </si>
  <si>
    <t>Métis - základní škola s.r.o.</t>
  </si>
  <si>
    <t>Základní škola, Blatná, Holečkova 1060</t>
  </si>
  <si>
    <t>Střední odborná škola, Blatná, V Jezárkách 745</t>
  </si>
  <si>
    <t>Střední odborné učiliště, Blatná, U Sladovny 671</t>
  </si>
  <si>
    <t>Základní škola J.A.Komenského Blatná, okr. Strakonice</t>
  </si>
  <si>
    <t>Základní škola T.G.Masaryka Blatná, okr. Strakonice</t>
  </si>
  <si>
    <t>Základní škola a Mateřská škola Bělčice, okres Strakonice</t>
  </si>
  <si>
    <t>Základní škola a Mateřská škola Lnáře</t>
  </si>
  <si>
    <t>Základní škola a Mateřská škola Záboří, okres Strakonice</t>
  </si>
  <si>
    <t>Základní škola a Mateřská škola T. G. Masaryka Sedlice, okres Strakonice</t>
  </si>
  <si>
    <t>Základní škola, Český Krumlov, Kaplická 151</t>
  </si>
  <si>
    <t>Střední odborná škola zdravotnická a Střední odborné učiliště, Český Krumlov, Tavírna 342</t>
  </si>
  <si>
    <t>Gymnázium, Český Krumlov, Chvalšinská 112</t>
  </si>
  <si>
    <t>Střední uměleckoprůmyslová škola sv. Anežky České, Český Krumlov, Tavírna 109</t>
  </si>
  <si>
    <t>Základní škola a Mateřská škola Zubčice</t>
  </si>
  <si>
    <t>Dětský domov, Základní škola a Školní jídelna, Horní Planá, Sídliště Míru 40</t>
  </si>
  <si>
    <t>Základní škola a Mateřská škola Větřní</t>
  </si>
  <si>
    <t>Základní škola a Mateřská škola 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</si>
  <si>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</si>
  <si>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</si>
  <si>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</si>
  <si>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Základní škola Český Krumlov, Plešivec 249</t>
  </si>
  <si>
    <t>Základní škola a Mateřská škola Frymburk</t>
  </si>
  <si>
    <t>Základní škola a Mateřská škola Chvalšiny</t>
  </si>
  <si>
    <t>Základní škola a Mateřská škola Vyšší Brod</t>
  </si>
  <si>
    <t>Základní škola a Mateřská škola Horní Planá</t>
  </si>
  <si>
    <t>Základní škola a Mateřská škola Dolní Třebonín</t>
  </si>
  <si>
    <t>Základní škola a Mateřská škola Lipno nad Vltavou</t>
  </si>
  <si>
    <t>Základní škola a Mateřská škola Přídolí</t>
  </si>
  <si>
    <t>Základní škola a Mateřská škola Křemže</t>
  </si>
  <si>
    <t>Základní škola a Mateřská škola Brloh</t>
  </si>
  <si>
    <t>Základní škola a Mateřská škola Černá v Pošumaví</t>
  </si>
  <si>
    <t>Základní škola a Mateřská škola v Hořicích na Šumavě</t>
  </si>
  <si>
    <t>Základní škola a Mateřská škola Kájov</t>
  </si>
  <si>
    <t>Základní škola a mateřská škola Holubov</t>
  </si>
  <si>
    <t>Základní škola, Kaplice, Omlenická 436</t>
  </si>
  <si>
    <t>Základní škola Kaplice, Fantova 446</t>
  </si>
  <si>
    <t>Základní škola a Mateřská škola Besednice, okres Český Krumlov</t>
  </si>
  <si>
    <t>Základní škola a Mateřská škola Malonty</t>
  </si>
  <si>
    <t>Základní škola Kaplice, Školní 226</t>
  </si>
  <si>
    <t>Základní škola Velešín, okres Český Krumlov</t>
  </si>
  <si>
    <t>Základní škola a Mateřská škola Benešov nad Černou</t>
  </si>
  <si>
    <t>Základní škola T. G. Masaryka a Mateřská škola Horní Dvořiště</t>
  </si>
  <si>
    <t>Střední odborná škola strojní a elektrotechnická, Velešín, U Hřiště 527</t>
  </si>
  <si>
    <t>Základní škola a Mateřská škola Dolní Dvořiště</t>
  </si>
  <si>
    <t>Základní škola a Mateřská škola Rožmitál na Šumavě, okres Český Krumlov</t>
  </si>
  <si>
    <t>Střední odborná škola a Střední odborné učiliště, Kaplice, Pohorská 86</t>
  </si>
  <si>
    <t>Základní škola a Mateřská škola Bujanov, příspěvková organizace</t>
  </si>
  <si>
    <t>Vyšší odborná škola a Střední průmyslová škola, Volyně, Resslova 440</t>
  </si>
  <si>
    <t>Gymnázium, Strakonice, Máchova 174</t>
  </si>
  <si>
    <t>Euroškola Strakonice střední odborná škola s.r.o.</t>
  </si>
  <si>
    <t>Základní škola Radomyšl, okres Strakonice</t>
  </si>
  <si>
    <t>Základní škola a Mateřská škola Cehnice, okres Strakonice</t>
  </si>
  <si>
    <t>Základní škola Strakonice, Dukelská 166</t>
  </si>
  <si>
    <t>Základní škola Strakonice, Krále Jiřího z Poděbrad 882</t>
  </si>
  <si>
    <t>Základní škola F. L. Čelakovského, Strakonice, Jezerní 1280</t>
  </si>
  <si>
    <t>Základní škola Povážská Strakonice</t>
  </si>
  <si>
    <t>Základní škola a Mateřská škola Střelské Hoštice, okres Strakonice</t>
  </si>
  <si>
    <t>Základní škola a Mateřská škola Čestice</t>
  </si>
  <si>
    <t>Základní škola Volyně, okres Strakonice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</si>
  <si>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</si>
  <si>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</si>
  <si>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</si>
  <si>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Základní škola a Mateřská škola Katovice, okres Strakonice</t>
  </si>
  <si>
    <t>Základní škola a Mateřská škola Malenice, okres Strakonice</t>
  </si>
  <si>
    <t>Základní škola a Mateřská škola Volenice, okres Strakonice</t>
  </si>
  <si>
    <t>Základní škola a Mateřská škola Štěkeň, okres Strakonice</t>
  </si>
  <si>
    <t>Vyšší odborná škola, Střední průmyslová škola a Střední odborná škola řemesel a služeb, Strakonice, Zvolenská 934</t>
  </si>
  <si>
    <t>Základní škola Volyňka, z. s.</t>
  </si>
  <si>
    <t>Svobodná lesní základní škola Ráj, z.s.</t>
  </si>
  <si>
    <t>Základní škola, Vodňany, nám. 5. května 104</t>
  </si>
  <si>
    <t>Střední rybářská škola a Vyšší odborná škola vodního hospodářství a ekologie, Vodňany, Zátiší 480</t>
  </si>
  <si>
    <t>TRIVIS - Střední škola veřejnoprávní Vodňany, s.r.o.</t>
  </si>
  <si>
    <t>Základní škola a Gymnázium Vodňany</t>
  </si>
  <si>
    <t>Základní škola Bavorov, příspěvková organizace</t>
  </si>
  <si>
    <t>Střední odborné učiliště služeb Vodňany, Zeyerovy sady 43/II</t>
  </si>
  <si>
    <t>Střední škola cestovního ruchu a gastronomie, s.r.o.</t>
  </si>
  <si>
    <t>Střední škola technická a gastronomická Blansko, příspěvková organizace</t>
  </si>
  <si>
    <t>Gymnázium Blansko, příspěvková organizace</t>
  </si>
  <si>
    <t>Obchodní akademie a Střední zdravotnická škola Blansko, příspěvková organizace</t>
  </si>
  <si>
    <t>Gymnázium Rájec-Jestřebí, obecně prospěšná společnost</t>
  </si>
  <si>
    <t>Základní škola Blansko, Nad Čertovkou, příspěvková organizace</t>
  </si>
  <si>
    <t>Základní škola speciální Blansko, příspěvková organizace</t>
  </si>
  <si>
    <t>Základní škola Vysočany, okres Blansko</t>
  </si>
  <si>
    <t>Základní škola a Mateřská škola Ráječko, okres Blansko, příspěvková organizace</t>
  </si>
  <si>
    <t>Základní škola Bukovina, okres Blansko</t>
  </si>
  <si>
    <t>Základní škola a Mateřská škola Kotvrdovice, okres Blansko</t>
  </si>
  <si>
    <t>Základní škola a Mateřská škola Olomučany, okres Blansko, příspěvková organizace</t>
  </si>
  <si>
    <t>Základní škola a Mateřská škola Hugo Sáňky, Rudice, okres Blansko</t>
  </si>
  <si>
    <t>Základní škola a Mateřská škola Šebrov, okres Blansko, příspěvková organizace</t>
  </si>
  <si>
    <t>Základní škola a Mateřská škola Bořitov, okres Blansko, příspěvková organizace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</si>
  <si>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</si>
  <si>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</si>
  <si>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</si>
  <si>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Základní škola Tomáše Garrigua Masaryka Blansko, Rodkovského 2</t>
  </si>
  <si>
    <t>Základní škola Černá Hora, příspěvková organizace</t>
  </si>
  <si>
    <t>Základní škola Jedovnice, příspěvková organizace</t>
  </si>
  <si>
    <t>Základní škola a Mateřská škola Křtiny</t>
  </si>
  <si>
    <t>Základní škola a Mateřská škola Lipovec, okres Blansko, příspěvková organizace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</si>
  <si>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</si>
  <si>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</si>
  <si>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</si>
  <si>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Základní škola a mateřská škola Sloup, příspěvková organizace</t>
  </si>
  <si>
    <t>Základní škola Blansko, Erbenova 13</t>
  </si>
  <si>
    <t>Základní škola Doubravice nad Svitavou, příspěvková organizace</t>
  </si>
  <si>
    <t>Střední průmyslová škola Jedovnice, příspěvková organizace</t>
  </si>
  <si>
    <t>Masarykova střední škola Letovice, příspěvková organizace</t>
  </si>
  <si>
    <t>Střední pedagogická škola Boskovice, příspěvková organizace</t>
  </si>
  <si>
    <t>Střední škola André Citroëna Boskovice, příspěvková organizace</t>
  </si>
  <si>
    <t>Gymnázium Boskovice, příspěvková organizace</t>
  </si>
  <si>
    <t>Základní škola Šebetov, příspěvková organizace</t>
  </si>
  <si>
    <t>Mateřská škola, základní škola a praktická škola Boskovice, příspěvková organizace</t>
  </si>
  <si>
    <t>Základní škola Černovice, okres Blansko</t>
  </si>
  <si>
    <t>Základní škola Rozseč nad Kunštátem, okres Blansko</t>
  </si>
  <si>
    <t>Základní škola Sulíkov, příspěvková organizace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</si>
  <si>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</si>
  <si>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</si>
  <si>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</si>
  <si>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Základní škola a Mateřská škola, Sebranice, okres Blansko, příspěvková organizace</t>
  </si>
  <si>
    <t>Základní škola a Mateřská škola Skalice nad Svitavou, příspěvková organizace</t>
  </si>
  <si>
    <t>Základní škola a mateřská škola Úsobrno, okres Blansko, příspěvková organizace</t>
  </si>
  <si>
    <t>Základní škola a mateřská škola Vanovice, okres Blansko, příspěvková organizace</t>
  </si>
  <si>
    <t>Základní škola a mateřská škola Vísky, okres Blansko, příspěvková organizace</t>
  </si>
  <si>
    <t>Základní škola a Mateřská škola Žďárná, okres Blansko, příspěvková organizace</t>
  </si>
  <si>
    <t>Základní škola a Mateřská škola Benešov, okres Blansko, příspěvková organizace</t>
  </si>
  <si>
    <t>Základní škola Boskovice, příspěvková organizace</t>
  </si>
  <si>
    <t>Základní škola a Mateřská škola Knínice, příspěvková organizace</t>
  </si>
  <si>
    <t>Základní škola a Mateřská škola Kunštát, příspěvková organizace</t>
  </si>
  <si>
    <t>Základní škola Edvarda Beneše Lysice</t>
  </si>
  <si>
    <t>Základní škola a mateřská škola města Olešnice, příspěvková organizace</t>
  </si>
  <si>
    <t>Základní škola Svitávka, okres Blansko, příspěvková organizace</t>
  </si>
  <si>
    <t>Základní škola Velké Opatovice, příspěvková organizace</t>
  </si>
  <si>
    <t>Základní škola Nýrov, okres Blansko, příspěvková organizace</t>
  </si>
  <si>
    <t>Základní škola Jabloňany, okres Blansko, příspěvková organizace</t>
  </si>
  <si>
    <t>Základní škola Voděrady, příspěvková organizace</t>
  </si>
  <si>
    <t>Základní škola Cetkovice, okres Blansko, příspěvková organizace</t>
  </si>
  <si>
    <t>Základní škola a Mateřská škola Křetín, okres Blansko, příspěvková organizace</t>
  </si>
  <si>
    <t>Vyšší odborná škola a střední škola Boskovice, příspěvková organizace</t>
  </si>
  <si>
    <t>Základní škola Velenov, příspěvková organizace</t>
  </si>
  <si>
    <t>Gymnázium Matyáše Lercha, Brno, Žižkova 55, příspěvková organizace</t>
  </si>
  <si>
    <t>Střední škola polytechnická Brno, Jílová, příspěvková organizace</t>
  </si>
  <si>
    <t>Střední zdravotnická škola Evangelické akademie</t>
  </si>
  <si>
    <t>Střední zdravotnická škola a Vyšší odborná škola zdravotnická Brno, Merhautova, příspěvková organizace</t>
  </si>
  <si>
    <t>Střední zdravotnická škola Brno, Jaselská, příspěvková organizace</t>
  </si>
  <si>
    <t>Církevní střední zdravotnická škola s.r.o.</t>
  </si>
  <si>
    <t>Biskupské gymnázium Brno a mateřská škola</t>
  </si>
  <si>
    <t>Gymnázium Brno-Řečkovice, příspěvková organizace</t>
  </si>
  <si>
    <t>Gymnázium Brno, Elgartova, příspěvková organizace</t>
  </si>
  <si>
    <t>Konzervatoř Brno, příspěvková organizace</t>
  </si>
  <si>
    <t>Gymnázium Brno, Vídeňská, příspěvková organizace</t>
  </si>
  <si>
    <t>Gymnázium Brno, Křenová, příspěvková organizace</t>
  </si>
  <si>
    <t>Gymnázium Brno, Slovanské náměstí, příspěvková organizace</t>
  </si>
  <si>
    <t>Gymnázium Brno, třída Kapitána Jaroše, příspěvková organizace</t>
  </si>
  <si>
    <t>Obchodní akademie, střední odborná škola knihovnická a vyšší odborná škola Brno, příspěvková organizace</t>
  </si>
  <si>
    <t>Střední škola KNIH, o.p.s.</t>
  </si>
  <si>
    <t>Gymnázium Globe, s.r.o.</t>
  </si>
  <si>
    <t>TRIVIS Střední škola veřejnoprávní Brno, s.r.o.</t>
  </si>
  <si>
    <t>Sportovní gymnázium Ludvíka Daňka, Brno, Botanická 70, příspěvková organizace</t>
  </si>
  <si>
    <t>Gymnázium P. Křížkovského s uměleckou profilací, s.r.o.</t>
  </si>
  <si>
    <t>Střední odborná škola EDUCAnet Brno, o.p.s.</t>
  </si>
  <si>
    <t>Moravské gymnázium Brno s.r.o.</t>
  </si>
  <si>
    <t>Střední škola uměleckomanažerská, s.r.o.</t>
  </si>
  <si>
    <t>Gymnázium Mojmírovo náměstí s.r.o.</t>
  </si>
  <si>
    <t>Bezpečnostně právní akademie Brno, s.r.o., střední škola</t>
  </si>
  <si>
    <t>Střední odborná škola MORAVA o.p.s.</t>
  </si>
  <si>
    <t>Cyrilometodějské gymnázium a střední odborná škola pedagogická Brno</t>
  </si>
  <si>
    <t>EKO GYMNÁZIUM BRNO o.p.s.</t>
  </si>
  <si>
    <t>Střední škola Brno, Charbulova, příspěvková organizace</t>
  </si>
  <si>
    <t>TRIVIS - Střední škola veterinární Emila Holuba Brno, s.r.o.</t>
  </si>
  <si>
    <t>Střední škola informatiky, poštovnictví a finančnictví Brno, příspěvková organizace</t>
  </si>
  <si>
    <t>Střední průmyslová škola stavební Brno, příspěvková organizace</t>
  </si>
  <si>
    <t>Taneční konzervatoř Brno, příspěvková organizace</t>
  </si>
  <si>
    <t>Obchodní akademie ELDO, o.p.s.</t>
  </si>
  <si>
    <t>Střední škola stavebních řemesel Brno-Bosonohy, příspěvková organizace</t>
  </si>
  <si>
    <t>Střední škola strojírenská a elektrotechnická Brno, příspěvková organizace</t>
  </si>
  <si>
    <t>Gymnázium Brno-Bystrc, příspěvková organizace</t>
  </si>
  <si>
    <t>Hotelová škola s.r.o.</t>
  </si>
  <si>
    <t>I. Německé zemské gymnasium, základní škola a mateřská škola, o.p.s.</t>
  </si>
  <si>
    <t>Střední škola grafická Brno, příspěvková organizace</t>
  </si>
  <si>
    <t>Střední průmyslová škola chemická Brno, Vranovská, příspěvková organizace</t>
  </si>
  <si>
    <t>Střední průmyslová škola a Vyšší odborná škola Brno, Sokolská, příspěvková organizace</t>
  </si>
  <si>
    <t>Střední škola umění a designu a Vyšší odborná škola Brno, příspěvková organizace</t>
  </si>
  <si>
    <t>Gymnázium J. G. Mendela a jeho zařízení a Základní umělecká škola, školská právnická osoba</t>
  </si>
  <si>
    <t>Střední odborné učiliště tradičních řemesel a Vyšší odborná škola, spol. s r.o.</t>
  </si>
  <si>
    <t>Základní škola Eduard</t>
  </si>
  <si>
    <t>Mateřská škola a základní škola Sluníčko - Montessori, s.r.o.</t>
  </si>
  <si>
    <t>Soukromá základní škola Lesná s.r.o.</t>
  </si>
  <si>
    <t>Soukromá mateřská škola a základní škola s.r.o.</t>
  </si>
  <si>
    <t>Základní škola a Mateřská škola Pramínek, o. p. s.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</si>
  <si>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</si>
  <si>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</si>
  <si>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</si>
  <si>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Mateřská škola a základní škola Brno, Kociánka, příspěvková organizace</t>
  </si>
  <si>
    <t>Mateřská škola, základní škola a střední škola Gellnerka Brno, příspěvková organizace</t>
  </si>
  <si>
    <t>Mateřská škola speciální, základní škola speciální a praktická škola Elpis Brno, příspěvková organizace</t>
  </si>
  <si>
    <t>Základní škola Brno, Palackého třída, příspěvková organizace</t>
  </si>
  <si>
    <t>Střední škola Gemini Brno, příspěvková organizace</t>
  </si>
  <si>
    <t>Mateřská škola a základní škola Brno, Štolcova, příspěvková organizace</t>
  </si>
  <si>
    <t>Odborné učiliště a praktická škola Brno, příspěvková organizace</t>
  </si>
  <si>
    <t>Základní škola Brno, Sekaninova, příspěvková organizace</t>
  </si>
  <si>
    <t>Základní škola Slunovrat</t>
  </si>
  <si>
    <t>Základní škola a mateřská škola Brno, Kotlářská 4, příspěvková organizace</t>
  </si>
  <si>
    <t>Základní škola a mateřská škola, Brno, Horníkova 1, příspěvková organizace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</si>
  <si>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</si>
  <si>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</si>
  <si>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</si>
  <si>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Základní škola, Brno, Masarova 11, příspěvková organizace</t>
  </si>
  <si>
    <t>Základní škola, Brno, Gajdošova 3</t>
  </si>
  <si>
    <t>Základní škola Brno, Svážná 9,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</si>
  <si>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</si>
  <si>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</si>
  <si>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 28. října 22, příspěvková organizace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</si>
  <si>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</si>
  <si>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</si>
  <si>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</si>
  <si>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</si>
  <si>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</si>
  <si>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</si>
  <si>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</si>
  <si>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Základní škola a Mateřská škola Brno, Blažkova 9, příspěvková organizace</t>
  </si>
  <si>
    <t>Základní škola, Brno, Krásného 24</t>
  </si>
  <si>
    <t>Základní škola, Brno, Mutěnická 23, příspěvková organizace</t>
  </si>
  <si>
    <t>Základní škola a mateřská škola Brno, Přemyslovo nám. 1, příspěvková organizace</t>
  </si>
  <si>
    <t>Základní škola a mateřská škola Brno, Horní 16, příspěvková organizace</t>
  </si>
  <si>
    <t>Základní škola, Brno, Košinova 22, příspěvková organizace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</si>
  <si>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</si>
  <si>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</si>
  <si>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</si>
  <si>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Základní škola Brno, Pavlovská 16, příspěvková organizace</t>
  </si>
  <si>
    <t>Základní škola, Brno, Holzova 1, příspěvková organizace</t>
  </si>
  <si>
    <t>Základní škola a mateřská škola Brno, Jihomoravské nám. 2</t>
  </si>
  <si>
    <t>Základní škola, Brno, Slovanské nám. 2, příspěvková organizace</t>
  </si>
  <si>
    <t>Základní škola Brno, Hroznová 1, příspěvková organizace</t>
  </si>
  <si>
    <t>Základní škola a mateřská škola Brno, Husova 17, příspěvková organizace</t>
  </si>
  <si>
    <t>Základní škola Brno, Horácké náměstí 13, příspěvková organizace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</si>
  <si>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</si>
  <si>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</si>
  <si>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</si>
  <si>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Základní škola a mateřská škola Brno, Křídlovická 30b, příspěvková organizace</t>
  </si>
  <si>
    <t>Základní škola a mateřská škola Brno, Vedlejší 10, příspěvková organizace</t>
  </si>
  <si>
    <t>Základní škola, Brno, Jasanová 2, příspěvková organizace</t>
  </si>
  <si>
    <t>Tyršova základní škola, Brno, Kuldova 38</t>
  </si>
  <si>
    <t>Základní škola, Brno, Kamínky 5, příspěvková organizace</t>
  </si>
  <si>
    <t>Základní škola J. A. Komenského a Mateřská škola Brno, nám. Republiky 10, příspěvková organizace</t>
  </si>
  <si>
    <t>Základní škola a mateřská škola Brno, Křenová 21, příspěvková organizace</t>
  </si>
  <si>
    <t>Základní škola a mateřská škola Brno, Antonínská 3, příspěvková organizace</t>
  </si>
  <si>
    <t>Základní škola Brno, Hamry 12, příspěvková organizace</t>
  </si>
  <si>
    <t>Základní škola Brno, Otevřená 20a, příspěvková organizace</t>
  </si>
  <si>
    <t>Základní škola, Brno, Kneslova 28, příspěvková organizace</t>
  </si>
  <si>
    <t>Základní škola a Mateřská škola Brno, Pastviny 70, příspěvková organizace</t>
  </si>
  <si>
    <t>Základní škola Brno, Sirotkova 36, příspěvková organizace</t>
  </si>
  <si>
    <t>Základní škola a Mateřská škola, Brno, Staňkova 14, příspěvková organizace</t>
  </si>
  <si>
    <t>Základní škola a Mateřská škola Brno, Zeiberlichova 49</t>
  </si>
  <si>
    <t>Základní škola a mateřská škola Brno, Blanenská 1, příspěvková organizace</t>
  </si>
  <si>
    <t>Základní škola Brno, Bednářova 28, příspěvková organizace</t>
  </si>
  <si>
    <t>Základní škola, Brno, Bosonožská 9, příspěvková organizace</t>
  </si>
  <si>
    <t>Základní škola Brno, Tuháčkova 25, příspěvková organizace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</si>
  <si>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</si>
  <si>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</si>
  <si>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</si>
  <si>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</si>
  <si>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Masarykova základní škola a Mateřská škola Brno, Zemědělská 29, příspěvková organizace</t>
  </si>
  <si>
    <t>Základní škola Brno, Měšťanská 21, příspěvková organizace</t>
  </si>
  <si>
    <t>Střední škola technická a ekonomická Brno, Olomoucká, příspěvková organizace</t>
  </si>
  <si>
    <t>Střední průmyslová škola Brno, Purkyňova, příspěvková organizace</t>
  </si>
  <si>
    <t>Střední škola F. D. Roosevelta Brno, příspěvková organizace</t>
  </si>
  <si>
    <t>Integrovaná střední škola automobilní Brno, příspěvková organizace</t>
  </si>
  <si>
    <t>Mateřská škola speciální, základní škola speciální a praktická škola Ibsenka Brno, příspěvková organizace</t>
  </si>
  <si>
    <t>Základní škola Brno, Čejkovická 10, příspěvková organizace</t>
  </si>
  <si>
    <t>Křesťanská Základní škola a Mateřská škola Jana Husa</t>
  </si>
  <si>
    <t>Mezinárodní Montessori Mateřská škola Perlička a Mezinárodní Montessori Základní škola, s.r.o.</t>
  </si>
  <si>
    <t>Základní škola a mateřská škola Basic, o.p.s.</t>
  </si>
  <si>
    <t>Waldorfská základní škola a mateřská škola Brno, Plovdivská 8, příspěvková organizace</t>
  </si>
  <si>
    <t>Základní škola a mateřská škola Didaktis s.r.o.</t>
  </si>
  <si>
    <t>Základní škola Letokruh</t>
  </si>
  <si>
    <t>2. základní škola Heuréka, s.r.o.</t>
  </si>
  <si>
    <t>Základní škola Five Star Montessori, s.r.o.</t>
  </si>
  <si>
    <t>ScioŠkola Brno - základní škola, s.r.o.</t>
  </si>
  <si>
    <t>Montessori Institut, základní škola, s.r.o.</t>
  </si>
  <si>
    <t>LABYRINTH - základní škola, s.r.o.</t>
  </si>
  <si>
    <t>Škola příběhem - církevní základní škola</t>
  </si>
  <si>
    <t>Základní škola a Mateřská škola Brno, náměstí Svornosti 7, příspěvková organizace</t>
  </si>
  <si>
    <t>Střední škola, základní škola a mateřská škola pro zdravotně znevýhodněné, Brno, Kamenomlýnská 2</t>
  </si>
  <si>
    <t>Základní škola a mateřská škola logopedická, Brno, Veslařská 234</t>
  </si>
  <si>
    <t>Sportovní základní škola KOMETKA, s.r.o.</t>
  </si>
  <si>
    <t>Gymnázium a obchodní akademie Bučovice, příspěvková organizace</t>
  </si>
  <si>
    <t>Základní škola Letonice, okres Vyškov, příspěvková organizace</t>
  </si>
  <si>
    <t>Základní škola a Mateřská škola Křižanovice, příspěvková organizace</t>
  </si>
  <si>
    <t>Základní škola a Mateřská škola Dražovice, okres Vyškov, příspěvková organizace</t>
  </si>
  <si>
    <t>Základní škola a mateřská škola Nesovice, příspěvková organizace</t>
  </si>
  <si>
    <t>Základní škola a Mateřská škola Rašovice, okres Vyškov, příspěvková organizace</t>
  </si>
  <si>
    <t>Základní škola a mateřská škola Brankovice, příspěvková organizace</t>
  </si>
  <si>
    <t>Základní škola Bučovice 711, příspěvková organizace</t>
  </si>
  <si>
    <t>Základní škola Bučovice 710, příspěvková organizace</t>
  </si>
  <si>
    <t>Základní škola a Mateřská škola Bošovice, okres Vyškov, příspěvková organizace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</si>
  <si>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</si>
  <si>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</si>
  <si>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</si>
  <si>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Základní škola a Mateřská škola Milešovice, okres Vyškov, příspěvková organizace</t>
  </si>
  <si>
    <t>Základní škola a Mateřská škola Němčany, okres Vyškov, příspěvková organizace</t>
  </si>
  <si>
    <t>Základní škola a Mateřská škola Nížkovice, okres Vyškov, příspěvková organizace</t>
  </si>
  <si>
    <t>Základní škola a Mateřská škola Velešovice, příspěvková organizace</t>
  </si>
  <si>
    <t>Základní škola a mateřská škola Holubice, okres Vyškov, příspěvková organizace</t>
  </si>
  <si>
    <t>Základní škola a Mateřská škola Křenovice, okres Vyškov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</si>
  <si>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</si>
  <si>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</si>
  <si>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</si>
  <si>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</si>
  <si>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Základní škola a mateřská škola Šaratice, příspěvková organizace</t>
  </si>
  <si>
    <t>Integrovaná střední škola Slavkov u Brna, příspěvková organizace</t>
  </si>
  <si>
    <t>Základní škola a praktická škola, Slavkov u Brna, příspěvková organizace</t>
  </si>
  <si>
    <t>Gymnázium a Střední odborná škola zdravotnická a ekonomická Vyškov, příspěvková organizace</t>
  </si>
  <si>
    <t>Střední odborná škola a Střední odborné učiliště Vyškov, příspěvková organizace</t>
  </si>
  <si>
    <t>Mateřská škola, základní škola a střední škola Vyškov, příspěvková organizace</t>
  </si>
  <si>
    <t>Základní škola Drnovice, okres Vyškov</t>
  </si>
  <si>
    <t>Základní škola Rousínov, okres Vyškov</t>
  </si>
  <si>
    <t>Základní škola Vyškov, Nádražní 5, příspěvková organizace</t>
  </si>
  <si>
    <t>Základní škola a Mateřská škola Habrovany, příspěvková organizace</t>
  </si>
  <si>
    <t>Základní škola a Mateřská škola Hlubočany, okres Vyškov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</si>
  <si>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</si>
  <si>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</si>
  <si>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</si>
  <si>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Základní škola a Mateřská škola Tučapy, okres Vyškov, příspěvková organizace</t>
  </si>
  <si>
    <t>Základní škola a Mateřská škola Nemojany, okres Vyškov, příspěvková organizace</t>
  </si>
  <si>
    <t>Základní škola a mateřská škola Švábenice, okres Vyškov, příspěvková organizace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</si>
  <si>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</si>
  <si>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</si>
  <si>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</si>
  <si>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Základní škola Vyškov, Tyršova 4, příspěvková organizace</t>
  </si>
  <si>
    <t>Základní škola, Moravské Málkovice, okres Vyškov, příspěvková organizace</t>
  </si>
  <si>
    <t>Základní škola a Mateřská škola Moravské Prusy, příspěvková organizace</t>
  </si>
  <si>
    <t>Základní škola a mateřská škola Podomí</t>
  </si>
  <si>
    <t>Základní škola a mateřská škola Bohdalice, okres Vyškov, příspěvková organizace</t>
  </si>
  <si>
    <t>Základní škola a Mateřská škola, Pustiměř, okres Vyškov</t>
  </si>
  <si>
    <t>Základní škola a Mateřská škola Vyškov, Letní pole, příspěvková organizace</t>
  </si>
  <si>
    <t>Základní škola Vyškov, Purkyňova 39, příspěvková organizace</t>
  </si>
  <si>
    <t>Základní škola Prameny</t>
  </si>
  <si>
    <t>Škola ekonomiky a cestovního ruchu, soukromá střední odborná škola s.r.o.</t>
  </si>
  <si>
    <t>Gymnázium Jihlava</t>
  </si>
  <si>
    <t>Střední odborná škola sociální u Matky Boží Jihlava</t>
  </si>
  <si>
    <t>Manažerská akademie - střední odborná škola, s.r.o.</t>
  </si>
  <si>
    <t>Střední škola průmyslová, technická a automobilní Jihlava</t>
  </si>
  <si>
    <t>Soukromá vyšší odborná škola grafická a Střední umělecká škola grafická, s.r.o.</t>
  </si>
  <si>
    <t>Obchodní akademie, Vyšší odborná škola zdravotnická a Střední zdravotnická škola, Střední odborná škola služeb a Jazyková škola s právem státní jazykové zkoušky Jihlava</t>
  </si>
  <si>
    <t>Střední odborná škola, Střední odborné učiliště a Základní škola Třešť</t>
  </si>
  <si>
    <t>Střední uměleckoprůmyslová škola Jihlava - Helenín, Hálkova 42</t>
  </si>
  <si>
    <t>Soukromé gymnázium AD FONTES, o.p.s.</t>
  </si>
  <si>
    <t>Křesťanská základní škola Jihlava</t>
  </si>
  <si>
    <t>Základní škola Třešť</t>
  </si>
  <si>
    <t>Základní škola a mateřská škola Brzkov, příspěvková organizace</t>
  </si>
  <si>
    <t>Základní škola a Mateřská škola Hodice, příspěvková organizace</t>
  </si>
  <si>
    <t>Základní škola a mateřská škola Horní Dubenky, příspěvková organizace, okres Jihlava</t>
  </si>
  <si>
    <t>Základní škola a mateřská škola Jamné, příspěvková organizace</t>
  </si>
  <si>
    <t>Základní škola a Mateřská škola Kostelec, příspěvková organizace</t>
  </si>
  <si>
    <t>Základní škola a Mateřská škola Růžená, příspěvková organizace</t>
  </si>
  <si>
    <t>Základní škola a mateřská škola Vyskytná nad Jihlavou, příspěvková organizace</t>
  </si>
  <si>
    <t>Základní škola a mateřská škola Dolní Cerekev, příspěvková organizace</t>
  </si>
  <si>
    <t>Základní škola a mateřská škola Velký Beranov, okres Jihlava, příspěvková organizace</t>
  </si>
  <si>
    <t>Základní škola a mateřská škola Puklice, příspěvková organizace</t>
  </si>
  <si>
    <t>Základní škola a Mateřská škola Dušejov, příspěvková organizace</t>
  </si>
  <si>
    <t>Základní škola a mateřská škola Brtnice, příspěvková organizace</t>
  </si>
  <si>
    <t>Základní škola a Mateřská škola Luka nad Jihlavou, příspěvková organizace</t>
  </si>
  <si>
    <t>Základní škola a Mateřská škola Větrný Jeníkov, příspěvková organizace</t>
  </si>
  <si>
    <t>Základní škola a mateřská škola Dobronín, příspěvková organizace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</si>
  <si>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</si>
  <si>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</si>
  <si>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</si>
  <si>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</si>
  <si>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</si>
  <si>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Základní škola Jihlava, Křížová 33, příspěvková organizace</t>
  </si>
  <si>
    <t>Základní škola a mateřská škola Cejle, příspěvková organizace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</si>
  <si>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</si>
  <si>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</si>
  <si>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</si>
  <si>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</si>
  <si>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Základní škola a mateřská škola Jihlava, Nad Plovárnou 5, příspěvková organizace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</si>
  <si>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</si>
  <si>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</si>
  <si>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</si>
  <si>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</si>
  <si>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Střední škola stavební Jihlava</t>
  </si>
  <si>
    <t>FARMEKO - Vyšší odborná škola zdravotnická a Střední odborná škola, s.r.o.</t>
  </si>
  <si>
    <t>Základní škola speciální a Praktická škola Jihlava, příspěvková organizace</t>
  </si>
  <si>
    <t>Základní škola a Mateřská škola Stonařov, příspěvková organizace</t>
  </si>
  <si>
    <t>Základní škola a mateřská škola Batelov, příspěvková organizace</t>
  </si>
  <si>
    <t>Základní škola a mateřská škola Dlouhá Brtnice, příspěvková organizace</t>
  </si>
  <si>
    <t>Základní škola a Mateřská škola Zhoř, okres Jihlava, příspěvková organizace</t>
  </si>
  <si>
    <t>TRIVIS - Střední škola veřejnoprávní a Vyšší odborná škola bezpečnosti silniční dopravy Jihlava, s.r.o.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</si>
  <si>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</si>
  <si>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</si>
  <si>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</si>
  <si>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Gymnázium Otokara Březiny a Střední odborná škola Telč</t>
  </si>
  <si>
    <t>Základní škola Urbanov, okres Jihlava, příspěvková organizace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</si>
  <si>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</si>
  <si>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</si>
  <si>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</si>
  <si>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Základní škola a Mateřská škola Stará Říše, příspěvková organizace</t>
  </si>
  <si>
    <t>Základní škola a Mateřská škola Mrákotín, příspěvková organizace</t>
  </si>
  <si>
    <t>Základní škola a mateřská škola Krahulčí, okres Jihlava, příspěvková organizace</t>
  </si>
  <si>
    <t>Gymnázium Mikuláše Koperníka, Bílovec, příspěvková organizace</t>
  </si>
  <si>
    <t>Střední škola ekonomicko-podnikatelská Studénka, o.p.s.</t>
  </si>
  <si>
    <t>Základní škola a Mateřská škola Albrechtičky, příspěvková organizace</t>
  </si>
  <si>
    <t>Základní škola Studénka, Butovická 346, příspěvková organizace</t>
  </si>
  <si>
    <t>Základní škola a Mateřská škola Slatina, okres Nový Jičín, příspěvková organizace</t>
  </si>
  <si>
    <t>Základní škola a mateřská škola Pustějov, příspěvková organizace</t>
  </si>
  <si>
    <t>Základní škola a Mateřská škola Tísek, příspěvková organizace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</si>
  <si>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</si>
  <si>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</si>
  <si>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</si>
  <si>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Základní škola Františka kardinála Tomáška Studénka, příspěvková organizace</t>
  </si>
  <si>
    <t>Základní škola Studénka, Sjednocení 650, příspěvková organizace</t>
  </si>
  <si>
    <t>Základní škola a Mateřská škola Bravantice příspěvková organizace</t>
  </si>
  <si>
    <t>Základní škola a Mateřská škola Velké Albrechtice, příspěvková organizace</t>
  </si>
  <si>
    <t>Základní škola a Mateřská škola Kujavy, okres Nový Jičín, příspěvková organizace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</si>
  <si>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</si>
  <si>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</si>
  <si>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</si>
  <si>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</si>
  <si>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Základní škola a Mateřská škola Frenštát pod Radhoštěm, Tyršova 913, okres Nový Jičín</t>
  </si>
  <si>
    <t>Základní škola a Mateřská škola Veřovice, příspěvková organizace</t>
  </si>
  <si>
    <t>Základní škola a Mateřská škola Frenštát pod Radhoštěm, Záhuní 408, okres Nový Jičín</t>
  </si>
  <si>
    <t>Základní škola a Mateřská škola Lichnov, okres Nový Jičín, příspěvková organizace</t>
  </si>
  <si>
    <t>Hotelová škola, Frenštát pod Radhoštěm, příspěvková organizace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</si>
  <si>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</si>
  <si>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</si>
  <si>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</si>
  <si>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škola řemesel, Frýdek-Místek, příspěvková organizace</t>
  </si>
  <si>
    <t>Gymnázium Petra Bezruče,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</si>
  <si>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</si>
  <si>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</si>
  <si>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PrimMat - Soukromá střední škola podnikatelská, s.r.o.</t>
  </si>
  <si>
    <t>Střední škola informačních technologií, s.r.o.</t>
  </si>
  <si>
    <t>Soukromá střední odborná škola Frýdek-Místek, s.r.o.</t>
  </si>
  <si>
    <t>Základní škola Vojtěcha Martínka Brušperk, okres Frýdek-Místek</t>
  </si>
  <si>
    <t>Základní škola a Mateřská škola Bruzovice</t>
  </si>
  <si>
    <t>Základní škola Dobrá, příspěvková organizace</t>
  </si>
  <si>
    <t>Základní škola a mateřská škola Dobratice, okres Frýdek-Místek, příspěvková organizace</t>
  </si>
  <si>
    <t>Základní škola a Mateřská škola Dolní Domaslavice, okres Frýdek-Místek, příspěvková organizace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</si>
  <si>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</si>
  <si>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</si>
  <si>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</si>
  <si>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Základní škola Frýdek-Místek, Jiřího z Poděbrad 3109</t>
  </si>
  <si>
    <t>Základní škola a mateřská škola Frýdek-Místek, Lískovec, K Sedlištím 320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</si>
  <si>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</si>
  <si>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</si>
  <si>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</si>
  <si>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</si>
  <si>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Základní škola a mateřská škola Frýdek-Místek - Chlebovice, Pod Kabáticí 107, příspěvková organizace</t>
  </si>
  <si>
    <t>Základní škola a Mateřská škola Kozlovice, příspěvková organizace</t>
  </si>
  <si>
    <t>Základní škola T. G. Masaryka Krmelín, příspěvková organizace</t>
  </si>
  <si>
    <t>Základní škola a mateřská škola Lučina, okres Frýdek-Místek, příspěvková organizace</t>
  </si>
  <si>
    <t>Základní škola a mateřská škola Morávka, příspěvková organizace</t>
  </si>
  <si>
    <t>Základní škola a mateřská škola Nošovice, příspěvková organizace</t>
  </si>
  <si>
    <t>Základní škola a mateřská škola Palkovice, okres Frýdek-Místek, příspěvková organizace</t>
  </si>
  <si>
    <t>Základní škola Paskov, okres Frýdek-Místek, příspěvková organizace</t>
  </si>
  <si>
    <t>Základní škola a mateřská škola Raškovice</t>
  </si>
  <si>
    <t>Základní škola a Mateřská škola Řepiště, příspěvková organizace</t>
  </si>
  <si>
    <t>Jubilejní Masarykova základní škola a mateřská škola Sedliště</t>
  </si>
  <si>
    <t>Základní škola a Mateřská škola Soběšovice, okres Frýdek-Místek, příspěvková organizace</t>
  </si>
  <si>
    <t>Základní škola a mateřská škola Staré Město, okres Frýdek-Místek, příspěvková organizace</t>
  </si>
  <si>
    <t>Základní škola a Mateřská škola Staříč, okres Frýdek-Místek, příspěvková organizace</t>
  </si>
  <si>
    <t>Základní škola a mateřská škola Třanovice, příspěvková organizace</t>
  </si>
  <si>
    <t>Základní škola Frýdek-Místek, Československé armády 570</t>
  </si>
  <si>
    <t>Základní škola a Mateřská škola, Baška, příspěvková organizace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</si>
  <si>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</si>
  <si>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</si>
  <si>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</si>
  <si>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Základní škola a mateřská škola Naděje, Frýdek-Místek, Škarabelova 562</t>
  </si>
  <si>
    <t>Střední odborná škola, Frýdek-Místek, příspěvková organizace</t>
  </si>
  <si>
    <t>Střední škola, Základní škola a Mateřská škola, Frýdek-Místek, příspěvková organizace</t>
  </si>
  <si>
    <t>GALILEO SCHOOL - bilingvní mateřská škola a základní škola, s.r.o.</t>
  </si>
  <si>
    <t>Základní škola J. Šlosara Sviadnov</t>
  </si>
  <si>
    <t>ScioŠkola Frýdek-Místek - základní škola, s.r.o.</t>
  </si>
  <si>
    <t>Gymnázium, Frýdlant nad Ostravicí, nám. T. G. Masaryka 1260, příspěvková organizace</t>
  </si>
  <si>
    <t>Základní škola Čeladná, příspěvková organizace</t>
  </si>
  <si>
    <t>Základní škola a mateřská škola Pstruží, příspěvková organizace</t>
  </si>
  <si>
    <t>Základní škola Frýdlant nad Ostravicí, náměstí T. G. Masaryka 1260, příspěvková organizace</t>
  </si>
  <si>
    <t>Základní škola a Mateřská škola Janovice, okres Frýdek-Místek, příspěvková organizace</t>
  </si>
  <si>
    <t>Základní škola Mjr. Ambrože Bílka a Mateřská škola Metylovice, příspěvková organizace</t>
  </si>
  <si>
    <t>ZÁKLADNÍ ŠKOLA A MATEŘSKÁ ŠKOLA PRŽNO, OKRES FRÝDEK-MÍSTEK, příspěvková organizace</t>
  </si>
  <si>
    <t>Základní škola a Mateřská škola Ostravice, příspěvková organizace</t>
  </si>
  <si>
    <t>Základní škola Staré Hamry, okres Frýdek-Místek, příspěvková organizace</t>
  </si>
  <si>
    <t>Základní škola a mateřská škola Karla Svolinského, Kunčice pod Ondřejníkem</t>
  </si>
  <si>
    <t>Základní škola a Mateřská škola, Frýdlant nad Ostravicí, Náměstí 7, příspěvková organizace</t>
  </si>
  <si>
    <t>Gymnázium BESKYDY MOUNTAIN ACADEMY, s.r.o.</t>
  </si>
  <si>
    <t>Základní škola Frýdlant nad Ostravicí, Komenského 420, příspěvková organizace</t>
  </si>
  <si>
    <t>PLANETA - Montessori základní škola s.r.o.</t>
  </si>
  <si>
    <t>Základní škola a mateřská škola s polským jazykem vyučovacím Bukovec, příspěvková organizace</t>
  </si>
  <si>
    <t>Základní škola a Mateřská škola Bukovec, příspěvková organizace</t>
  </si>
  <si>
    <t>Základní škola a Mateřská škola Dolní Lomná 149, příspěvková organizace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</si>
  <si>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</si>
  <si>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</si>
  <si>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</si>
  <si>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Základní škola a mateřská škola Mosty u Jablunkova 750, příspěvková organizace</t>
  </si>
  <si>
    <t>Masarykova základní škola Návsí, příspěvková organizace</t>
  </si>
  <si>
    <t>Základní škola a mateřská škola s polským jazykem vyučovacím Návsí, příspěvková organizace</t>
  </si>
  <si>
    <t>Základní škola a mateřská škola Písek, příspěvková organizace</t>
  </si>
  <si>
    <t>Základní škola a Mateřská škola Milíkov, příspěvková organizace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</si>
  <si>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</si>
  <si>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</si>
  <si>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</si>
  <si>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Střední škola, Jablunkov, příspěvková organizace</t>
  </si>
  <si>
    <t>Základní škola H. Sienkiewicze s polským jazykem vyučovacím Jablunkov, příspěvková organizace</t>
  </si>
  <si>
    <t>Masarykovo gymnázium, Příbor, příspěvková organizace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</si>
  <si>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</si>
  <si>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</si>
  <si>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</si>
  <si>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Základní škola a Mateřská škola Motýlek, Kopřivnice, Smetanova 1122, příspěvková organizace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</si>
  <si>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</si>
  <si>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</si>
  <si>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</si>
  <si>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</si>
  <si>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Základní škola Emila Zátopka Kopřivnice, Pionýrská 791 okres Nový Jičín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</si>
  <si>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</si>
  <si>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</si>
  <si>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</si>
  <si>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Základní škola Kopřivnice - Mniší okres Nový Jičín, příspěvková organizace</t>
  </si>
  <si>
    <t>Základní škola dr. Milady Horákové Kopřivnice, Obránců míru 369 okres Nový Jičín</t>
  </si>
  <si>
    <t>Základní škola a Mateřská škola Petřvald okres Nový Jičín, příspěvková organizace</t>
  </si>
  <si>
    <t>Základní škola Trnávka okres Nový Jičín, příspěvková organizace</t>
  </si>
  <si>
    <t>Základní škola Npor. Loma Příbor Školní 1510 okres Nový Jičín, příspěvková organizace</t>
  </si>
  <si>
    <t>Základní škola a Mateřská škola Ženklava příspěvková organizace</t>
  </si>
  <si>
    <t>Základní škola a mateřská škola Gaudi, s.r.o.</t>
  </si>
  <si>
    <t>Mendelova střední škola, Nový Jičín, příspěvková organizace</t>
  </si>
  <si>
    <t>Gymnázium, Nový Jičín, příspěvková organizace</t>
  </si>
  <si>
    <t>Střední škola technická a zemědělská, Nový Jičín, příspěvková organizace</t>
  </si>
  <si>
    <t>EDUCA - Střední odborná škola, s.r.o.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</si>
  <si>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</si>
  <si>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</si>
  <si>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</si>
  <si>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Základní škola a Mateřská škola Bernartice nad Odrou, příspěvková organizace</t>
  </si>
  <si>
    <t>Základní škola a Mateřská škola Hostašovice, příspěvková organizace</t>
  </si>
  <si>
    <t>Základní škola Adolfa Zábranského Rybí, příspěvková organizace</t>
  </si>
  <si>
    <t>Základní škola a Mateřská škola Hladké Životice, příspěvková organizace</t>
  </si>
  <si>
    <t>Základní škola a Mateřská škola Kunín, okres Nový Jičín, příspěvková organizace</t>
  </si>
  <si>
    <t>Základní škola a Mateřská škola Nový Jičín, Jubilejní 3, příspěvková organizace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</si>
  <si>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</si>
  <si>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</si>
  <si>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</si>
  <si>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Základní škola a mateřská škola Suchdol nad Odrou, příspěvková organizace</t>
  </si>
  <si>
    <t>Základní škola Nový Jičín, Komenského 66, příspěvková organizace</t>
  </si>
  <si>
    <t>Základní škola a Mateřská škola Jeseník nad Odrou okres Nový Jičín, příspěvková organizace</t>
  </si>
  <si>
    <t>Základní škola a Mateřská škola 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</si>
  <si>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</si>
  <si>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</si>
  <si>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</si>
  <si>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Základní škola Starý Jičín, příspěvková organizace</t>
  </si>
  <si>
    <t>Základní škola a Mateřská škola Životice u Nového Jičína, příspěvková organizace</t>
  </si>
  <si>
    <t>Základní škola a Mateřská škola, Libhošť 90, příspěvková organizace</t>
  </si>
  <si>
    <t>Základní škola Galaxie s.r.o.</t>
  </si>
  <si>
    <t>Střední pedagogická škola a Střední zdravotnická škola svaté Anežky České</t>
  </si>
  <si>
    <t>Střední škola, Odry, příspěvková organizace</t>
  </si>
  <si>
    <t>Základní škola a mateřská škola Vražné, okres Nový Jičín</t>
  </si>
  <si>
    <t>Základní škola a Mateřská škola Jakubčovice nad Odrou okres Nový Jičín, příspěvková organizace</t>
  </si>
  <si>
    <t>Základní škola a Mateřská škola Mankovice, příspěvková organizace</t>
  </si>
  <si>
    <t>Základní škola a Mateřská škola T. G. Masaryka Fulnek, příspěvková organizace</t>
  </si>
  <si>
    <t>Základní škola Odry, Pohořská 8, příspěvková organizace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</si>
  <si>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</si>
  <si>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</si>
  <si>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</si>
  <si>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Základní škola Heřmanice u Oder okres Nový Jičín, příspěvková organizace</t>
  </si>
  <si>
    <t>Gymnázium, Třinec, příspěvková organizace</t>
  </si>
  <si>
    <t>TŘINECKÁ OBCHODNÍ AKADEMIE INFORMAČNÍCH TECHNOLOGIÍ A VEŘEJNÉ SPRÁVY, s.r.o.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</si>
  <si>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</si>
  <si>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</si>
  <si>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</si>
  <si>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Základní škola a mateřská škola Nýdek, příspěvková organizace</t>
  </si>
  <si>
    <t>Základní škola a Mateřská škola Smilovice, okres Frýdek-Místek, příspěvková organizace</t>
  </si>
  <si>
    <t>Základní škola a Mateřská škola Střítež, okres Frýdek-Místek, příspěvková organizace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</si>
  <si>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</si>
  <si>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</si>
  <si>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</si>
  <si>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 a mateřská škola, Třinec, Koperníkova 696, příspěvková organizace</t>
  </si>
  <si>
    <t>Základní škola, Třinec, Slezská 773, příspěvková organizace</t>
  </si>
  <si>
    <t>Jubilejní Masarykova základní škola a mateřská škola, Třinec, příspěvková organizace</t>
  </si>
  <si>
    <t>Základní škola Vendryně 236, okres Frýdek-Místek</t>
  </si>
  <si>
    <t>Základní škola T. G. Masaryka a Mateřská škola Komorní Lhotka, příspěvková organizace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</si>
  <si>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</si>
  <si>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</si>
  <si>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Střední škola, Základní škola a Mateřská škola, Třinec, Jablunkovská 241, příspěvková organizace</t>
  </si>
  <si>
    <t>Základní škola a Mateřská škola Ropice, příspěvková organizace</t>
  </si>
  <si>
    <t>Základní škola a mateřská škola, Třinec, Oldřichovice 275, příspěvková organizace</t>
  </si>
  <si>
    <t>Základní škola a mateřská škola, Třinec, Míru 247, příspěvková organizace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</si>
  <si>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</si>
  <si>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</si>
  <si>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Církevní základní škola a mateřská škola Třinec</t>
  </si>
  <si>
    <t>Střední odborná škola Třineckých železáren</t>
  </si>
  <si>
    <t>Gymnázium Jana Opletala, Litovel, Opletalova 189</t>
  </si>
  <si>
    <t>Střední odborná škola Litovel, Komenského 677</t>
  </si>
  <si>
    <t>Základní škola, Dětský domov a Školní jídelna Litovel</t>
  </si>
  <si>
    <t>Základní škola Vilémov, okres Olomouc, příspěvková organizace</t>
  </si>
  <si>
    <t>Základní škola Litovel, Vítězná 1250, okres Olomouc</t>
  </si>
  <si>
    <t>Základní škola a Mateřská škola Červenka, příspěvková organizace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</si>
  <si>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</si>
  <si>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</si>
  <si>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</si>
  <si>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</si>
  <si>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</si>
  <si>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</si>
  <si>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Základní škola, Mateřská škola, Školní jídelna a Školní družina Bouzov, příspěvková organizace</t>
  </si>
  <si>
    <t>Základní škola a Mateřská škola Haňovice, příspěvková organizace</t>
  </si>
  <si>
    <t>Základní škola a Mateřská škola Luká, okres Olomouc, příspěvková organizace</t>
  </si>
  <si>
    <t>Základní škola a Mateřská škola Náklo, okres Olomouc, příspěvková organizace</t>
  </si>
  <si>
    <t>Základní škola a Mateřská škola Cholina, okres Olomouc, příspěvková organizace</t>
  </si>
  <si>
    <t>Střední průmyslová škola elektrotechnická a Obchodní akademie Mohelnice</t>
  </si>
  <si>
    <t>Odborné učiliště a Praktická škola, Mohelnice, Vodní 27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</si>
  <si>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</si>
  <si>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</si>
  <si>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</si>
  <si>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</si>
  <si>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Základní škola Loštice, okres Šumperk, příspěvková organizace</t>
  </si>
  <si>
    <t>Základní škola a Mateřská škola Úsov, příspěvková organizace</t>
  </si>
  <si>
    <t>Střední škola technická a zemědělská Mohelnice</t>
  </si>
  <si>
    <t>Střední škola, Základní škola a Mateřská škola Mohelnice, Masarykova 4</t>
  </si>
  <si>
    <t>Základní škola a Mateřská škola Pavlov, okres Šumperk, příspěvková organizace</t>
  </si>
  <si>
    <t>Waldorfská střední škola Olomouc s.r.o.</t>
  </si>
  <si>
    <t>Střední škola zemědělská a zahradnická, Olomouc, U Hradiska 4</t>
  </si>
  <si>
    <t>Střední škola technická a obchodní, Olomouc, Kosinova 4</t>
  </si>
  <si>
    <t>Střední odborná škola Olomouc spol. s r.o.</t>
  </si>
  <si>
    <t>Střední škola polygrafická, Olomouc, Střední novosadská 87/53</t>
  </si>
  <si>
    <t>Vyšší odborná škola a Střední průmyslová škola elektrotechnická, Olomouc, Božetěchova 3</t>
  </si>
  <si>
    <t>Sigmundova střední škola strojírenská, Lutín</t>
  </si>
  <si>
    <t>Střední odborná škola a Střední odborné učiliště služeb Velký Újezd, s.r.o.</t>
  </si>
  <si>
    <t>Moravská střední škola s.r.o.</t>
  </si>
  <si>
    <t>Střední zdravotnická škola a Vyšší odborná škola zdravotnická Emanuela Pöttinga a Jazyková škola s právem státní jazykové zkoušky Olomouc</t>
  </si>
  <si>
    <t>Konzervatoř Evangelické akademie</t>
  </si>
  <si>
    <t>Gymnázium, Olomouc - Hejčín, Tomkova 45</t>
  </si>
  <si>
    <t>Gymnázium, Olomouc, Čajkovského 9</t>
  </si>
  <si>
    <t>Slovanské gymnázium, Olomouc, tř. Jiřího z Poděbrad 13</t>
  </si>
  <si>
    <t>Střední škola logistiky a chemie, Olomouc, U Hradiska 29</t>
  </si>
  <si>
    <t>Střední průmyslová škola strojnická Olomouc</t>
  </si>
  <si>
    <t>Střední odborná škola služeb s.r.o.</t>
  </si>
  <si>
    <t>CÍRKEVNÍ GYMNÁZIUM NĚMECKÉHO ŘÁDU</t>
  </si>
  <si>
    <t>Střední odborná škola obchodu a služeb, Olomouc, Štursova 14</t>
  </si>
  <si>
    <t>Střední škola polytechnická, Olomouc, Rooseveltova 79</t>
  </si>
  <si>
    <t>Obchodní akademie, Olomouc, tř. Spojenců 11</t>
  </si>
  <si>
    <t>Základní škola sv. Voršily v Olomouci</t>
  </si>
  <si>
    <t>Střední škola, Základní škola a Mateřská škola prof. V. Vejdovského Olomouc - Hejčín</t>
  </si>
  <si>
    <t>Soukromé odborné učiliště Velký Újezd, s.r.o.</t>
  </si>
  <si>
    <t>Základní škola a Mateřská škola logopedická Olomouc</t>
  </si>
  <si>
    <t>Střední škola a Základní škola DC 90, s.r.o.</t>
  </si>
  <si>
    <t>Základní škola a Střední škola CREDO, o.p.s.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</si>
  <si>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</si>
  <si>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</si>
  <si>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</si>
  <si>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</si>
  <si>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Olomouc, tř. Spojenců 8, příspěvková organizace</t>
  </si>
  <si>
    <t>Masarykova základní škola a mateřská škola Velká Bystřice</t>
  </si>
  <si>
    <t>Fakultní základní škola Olomouc, Hálkova 4, příspěvková organizace</t>
  </si>
  <si>
    <t>Základní škola a Mateřská škola Olomouc - Holice, Náves Svobody 41, příspěvková organizace</t>
  </si>
  <si>
    <t>Základní škola Olomouc, Mozartova 48, příspěvková organizace</t>
  </si>
  <si>
    <t>Fakultní základní škola Olomouc, Tererovo nám. 1, příspěvková organizace</t>
  </si>
  <si>
    <t>Základní škola a Mateřská škola Olomouc, Demlova 18, příspěvková organizace</t>
  </si>
  <si>
    <t>Základní škola a Mateřská škola Olomouc, Nedvědova 17, příspěvková organizace</t>
  </si>
  <si>
    <t>Základní škola a Mateřská škola Náměšť na Hané, okres Olomouc</t>
  </si>
  <si>
    <t>Základní škola a Mateřská škola Olomouc, Řezníčkova 1, příspěvková organizace</t>
  </si>
  <si>
    <t>Základní škola a Mateřská škola Bystročice, příspěvková organizace</t>
  </si>
  <si>
    <t>Základní škola Věrovany, okres Olomouc, příspěvková organizace</t>
  </si>
  <si>
    <t>Základní škola a mateřská škola Majetín, příspěvková organizace</t>
  </si>
  <si>
    <t>Základní škola Doloplazy, okres Olomouc, příspěvková organizace</t>
  </si>
  <si>
    <t>Základní škola a Mateřská škola Příkazy, příspěvková organizace</t>
  </si>
  <si>
    <t>Základní škola a Mateřská škola Olomouc - Nemilany, Raisova 1, příspěvková organizace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</si>
  <si>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</si>
  <si>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</si>
  <si>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</si>
  <si>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</si>
  <si>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</si>
  <si>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</si>
  <si>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Základní škola a mateřská škola Daskabát, příspěvková organizace</t>
  </si>
  <si>
    <t>Fakultní základní škola dr. Milady Horákové a Mateřská škola Olomouc, Rožňavská 21, příspěvková organizace</t>
  </si>
  <si>
    <t>Základní škola Olomouc, Gagarinova 19, příspěvková organizace</t>
  </si>
  <si>
    <t>Základní škola a Mateřská škola Bohuňovice</t>
  </si>
  <si>
    <t>Základní škola a Mateřská škola Olomouc, Gorkého 39, příspěvková organizace</t>
  </si>
  <si>
    <t>Základní škola a Mateřská škola Olomouc, Dvorského 33, příspěvková organizace</t>
  </si>
  <si>
    <t>Základní škola a Mateřská škola Blatec, okres Olomouc, příspěvková organizace</t>
  </si>
  <si>
    <t>Základní škola a Mateřská škola Grygov, příspěvková organizace</t>
  </si>
  <si>
    <t>Základní škola a Mateřská škola Bystrovany, okres Olomouc, příspěvková organizace</t>
  </si>
  <si>
    <t>Základní škola a Mateřská škola Lutín příspěvková organizace</t>
  </si>
  <si>
    <t>Základní škola a Mateřská škola Samotišky, příspěvková organizace</t>
  </si>
  <si>
    <t>Základní škola a Mateřská škola Aloise Štěpánka, Dolany, příspěvková organizace</t>
  </si>
  <si>
    <t>Základní škola a mateřská škola Skrbeň, příspěvková organizace</t>
  </si>
  <si>
    <t>Základní škola a mateřská škola Těšetice, 783 46, příspěvková organizace</t>
  </si>
  <si>
    <t>Základní škola a mateřská škola Přáslavice, příspěvková organizace</t>
  </si>
  <si>
    <t>Základní škola a Mateřská škola Horka nad Moravou, příspěvková organizace</t>
  </si>
  <si>
    <t>Základní škola a Mateřská škola Charváty, příspěvková organizace</t>
  </si>
  <si>
    <t>Základní škola a Mateřská škola Hněvotín, příspěvková organizace</t>
  </si>
  <si>
    <t>Základní škola a Mateřská škola Bělkovice-Lašťany, příspěvková organizace</t>
  </si>
  <si>
    <t>Základní škola a Mateřská škola Dub nad Moravou, příspěvková organizace</t>
  </si>
  <si>
    <t>Základní škola a Mateřská škola Velký Újezd, okres Olomouc, příspěvková organizace</t>
  </si>
  <si>
    <t>Základní škola a mateřská škola Drahanovice, příspěvková organizace</t>
  </si>
  <si>
    <t>Základní škola a Mateřská škola Loučany, příspěvková organizace</t>
  </si>
  <si>
    <t>Základní škola a Mateřská škola Kožušany-Tážaly, okres Olomouc, příspěvková organizace</t>
  </si>
  <si>
    <t>Základní škola a Mateřská škola Křelov-Břuchotín, příspěvková organizace</t>
  </si>
  <si>
    <t>Střední škola stavební - HORSTAV</t>
  </si>
  <si>
    <t>Waldorfská základní škola a mateřská škola Olomouc s.r.o.</t>
  </si>
  <si>
    <t>Mezinárodní Montessori škola Olomouc - mateřská škola a základní škola, z.ú.</t>
  </si>
  <si>
    <t>Církevní základní škola Německého řádu</t>
  </si>
  <si>
    <t>ScioŠkola Olomouc - základní škola, s.r.o.</t>
  </si>
  <si>
    <t>Soukromá základní škola Dobré nálady, školská právnická osoba</t>
  </si>
  <si>
    <t>Lesní mateřská škola Sofisa, školská právnická osoba</t>
  </si>
  <si>
    <t>Střední škola, základní škola a mateřská škola pro sluchově postižené, Olomouc, Kosmonautů 4</t>
  </si>
  <si>
    <t>Mateřská škola a Základní škola Slatinice, příspěvková organizace</t>
  </si>
  <si>
    <t>Gymnázium, Šternberk, Horní náměstí 5</t>
  </si>
  <si>
    <t>Střední odborná škola lesnická a strojírenská Šternberk</t>
  </si>
  <si>
    <t>Základní škola Šternberk, Olomoucká 76</t>
  </si>
  <si>
    <t>Základní škola a Mateřská škola Huzová, okres Olomouc, příspěvková organizace</t>
  </si>
  <si>
    <t>Základní škola Moravský Beroun, okres Olomouc, příspěvková organizace</t>
  </si>
  <si>
    <t>Základní škola a Mateřská škola Jívová, okres Olomouc, příspěvková organizace</t>
  </si>
  <si>
    <t>Základní škola Dr. Hrubého 2, Šternberk, příspěvková organizace</t>
  </si>
  <si>
    <t>Základní škola náměstí Svobody 3, Šternberk, příspěvková organizace</t>
  </si>
  <si>
    <t>Základní škola a Mateřská škola Štarnov, okres Olomouc, příspěvková organizace</t>
  </si>
  <si>
    <t>Základní škola Svatoplukova 7, Šternberk, příspěvková organizace</t>
  </si>
  <si>
    <t>Základní škola a Mateřská škola Babice, příspěvková organizace</t>
  </si>
  <si>
    <t>Základní škola a mateřská škola Žerotín, příspěvková organizace</t>
  </si>
  <si>
    <t>Základní škola a Mateřská škola Mladějovice, okres Olomouc, příspěvková organizace</t>
  </si>
  <si>
    <t>Základní škola a Mateřská škola Město Libavá, příspěvková organizace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</si>
  <si>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</si>
  <si>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</si>
  <si>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</si>
  <si>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</si>
  <si>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Střední zdravotnická škola, Šumperk, Kladská 2</t>
  </si>
  <si>
    <t>Základní škola Šumperk, Šumavská 21</t>
  </si>
  <si>
    <t>Střední škola, Základní škola a Mateřská škola Šumperk, Hanácká 3</t>
  </si>
  <si>
    <t>Základní škola pro žáky se specifickými poruchami učení a mateřská škola logopedická Schola Viva, o.p.s.</t>
  </si>
  <si>
    <t>Základní škola a střední škola Pomněnka o.p.s.</t>
  </si>
  <si>
    <t>Základní škola Šumperk, Sluneční 38</t>
  </si>
  <si>
    <t>Základní škola Šumperk, Dr.E.Beneše 1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</si>
  <si>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</si>
  <si>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</si>
  <si>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</si>
  <si>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</si>
  <si>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</si>
  <si>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</si>
  <si>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</si>
  <si>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Základní škola a Mateřská škola Hrabišín, okres Šumperk, příspěvková organizace</t>
  </si>
  <si>
    <t>Základní škola Karla staršího ze Žerotína Bludov</t>
  </si>
  <si>
    <t>Základní škola a Mateřská škola Hanušovice, okres Šumperk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</si>
  <si>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</si>
  <si>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</si>
  <si>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</si>
  <si>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</si>
  <si>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</si>
  <si>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</si>
  <si>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</si>
  <si>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Základní škola a Mateřská škola Bušín, okres Šumperk, příspěvková organizace</t>
  </si>
  <si>
    <t>Střední škola železniční, technická a služeb, Šumperk</t>
  </si>
  <si>
    <t>Základní škola a Mateřská škola Písařov, okres Šumperk, příspěvková organizace</t>
  </si>
  <si>
    <t>Základní škola a mateřská škola Oskava, příspěvková organizace</t>
  </si>
  <si>
    <t>Základní škola a Mateřská škola Dolní Studénky, okres Šumperk, příspěvková organizace</t>
  </si>
  <si>
    <t>Základní škola a Mateřská škola Nový Malín, příspěvková organizace</t>
  </si>
  <si>
    <t>Základní škola a Mateřská škola Vikýřovice, okres Šumperk, příspěvková organizace</t>
  </si>
  <si>
    <t>Základní škola a mateřská škola Olšany, okres Šumperk, příspěvková organizace</t>
  </si>
  <si>
    <t>Základní škola a Mateřská škola Údolí Desné</t>
  </si>
  <si>
    <t>Střední odborná škola, Stromořadí 420, Uničov, s.r.o.</t>
  </si>
  <si>
    <t>Základní škola Uničov, Pionýrů 685</t>
  </si>
  <si>
    <t>Gymnázium, Uničov, Gymnazijní 257</t>
  </si>
  <si>
    <t>Střední průmyslová škola a Střední odborné učiliště Uničov</t>
  </si>
  <si>
    <t>Základní škola speciální Jasněnka, o.p.s.</t>
  </si>
  <si>
    <t>Základní škola Uničov, Šternberská 456</t>
  </si>
  <si>
    <t>Základní škola Uničov, U Stadionu 849</t>
  </si>
  <si>
    <t>Základní škola Uničov, Haškova 211, okres Olomouc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</si>
  <si>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</si>
  <si>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</si>
  <si>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</si>
  <si>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</si>
  <si>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</si>
  <si>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</si>
  <si>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Základní škola a mateřská škola Újezd, příspěvková organizace</t>
  </si>
  <si>
    <t>Gymnázium, Zábřeh, náměstí Osvobození 20</t>
  </si>
  <si>
    <t>Střední škola sociální péče a služeb, Zábřeh, nám. 8. května 2</t>
  </si>
  <si>
    <t>Vyšší odborná škola a Střední škola automobilní, Zábřeh, U Dráhy 6</t>
  </si>
  <si>
    <t>Střední škola, Základní škola, Mateřská škola a Dětský domov Zábřeh</t>
  </si>
  <si>
    <t>Základní škola a Mateřská škola Zábřeh, Rudolfa Pavlů 1799/4, okres Šumperk, příspěvková organizace</t>
  </si>
  <si>
    <t>Základní škola a Mateřská škola, Bohuslavice, okres Šumperk, příspěvková organizace</t>
  </si>
  <si>
    <t>Základní škola a mateřská škola Brníčko, příspěvková organizace</t>
  </si>
  <si>
    <t>Základní škola a Mateřská škola Hrabová, okres Šumperk, příspěvková organizace</t>
  </si>
  <si>
    <t>Základní škola a mateřská škola Horní Studénky, okres Šumperk, příspěvková organizace</t>
  </si>
  <si>
    <t>Základní škola a Mateřská škola Jedlí, okres Šumperk, příspěvková organizace</t>
  </si>
  <si>
    <t>Základní škola a mateřská škola Jestřebí, okres Šumperk, příspěvková organizace</t>
  </si>
  <si>
    <t>Základní škola Boleslava Hrbka a Mateřská škola Leština, příspěvková organizace</t>
  </si>
  <si>
    <t>Základní škola a Mateřská škola Lukavice, okres Šumperk, příspěvková organizace</t>
  </si>
  <si>
    <t>Základní škola a mateřská škola Svébohov, okres Šumperk, příspěvková organizace</t>
  </si>
  <si>
    <t>Základní škola a mateřská škola Dubicko, příspěvková organizace</t>
  </si>
  <si>
    <t>Základní škola a Mateřská škola Rohle, příspěvková organizace</t>
  </si>
  <si>
    <t>Základní škola Postřelmov, okres Šumperk, příspěvková organizace</t>
  </si>
  <si>
    <t>Základní škola a mateřská škola Štíty, okres Šumperk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</si>
  <si>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</si>
  <si>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</si>
  <si>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</si>
  <si>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</si>
  <si>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Základní škola a mateřská škola Kamenná, okres Šumperk, příspěvková organizace</t>
  </si>
  <si>
    <t>Základní škola a Mateřská škola Rájec, okres Šumperk, příspěvková organizace</t>
  </si>
  <si>
    <t>Základní škola a Mateřská škola Zvole, okres Šumperk, příspěvková organizace</t>
  </si>
  <si>
    <t>Základní škola a Mateřská škola Hoštejn, příspěvková organizace</t>
  </si>
  <si>
    <t>Základní škola a Mateřská škola Kolšov, okres Šumperk, příspěvková organizace</t>
  </si>
  <si>
    <t>Základní škola a Mateřská škola Rovensko, okres Šumperk, příspěvková organizace</t>
  </si>
  <si>
    <t>Základní škola a Mateřská škola Lesnice, příspěvková organizace</t>
  </si>
  <si>
    <t>Gymnázium J.Š.Baara, Domažlice, Pivovarská 323</t>
  </si>
  <si>
    <t>Vyšší odborná škola, Obchodní akademie a Střední zdravotnická škola, Domažlice, Erbenova 184</t>
  </si>
  <si>
    <t>Střední odborné učiliště, Domažlice, Prokopa Velikého 640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</si>
  <si>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</si>
  <si>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</si>
  <si>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</si>
  <si>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</si>
  <si>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</si>
  <si>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</si>
  <si>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</si>
  <si>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</si>
  <si>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</si>
  <si>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</si>
  <si>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</si>
  <si>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Základní škola Mrákov, okres Domažlice, příspěvková organizace</t>
  </si>
  <si>
    <t>Základní škola Poběžovice, okres Domažlice</t>
  </si>
  <si>
    <t>Základní škola praktická Domažlice, Msgre B. Staška 232, příspěvková organizace</t>
  </si>
  <si>
    <t>Základní škola a Mateřská škola Bělá nad Radbuzou</t>
  </si>
  <si>
    <t>Masarykova základní škola a mateřská škola Klenčí pod Čerchovem, okres Domažlice, příspěvková organizace</t>
  </si>
  <si>
    <t>Základní škola a mateřská škola Postřekov, příspěvková organizace</t>
  </si>
  <si>
    <t>Základní škola a Mateřská škola Česká Kubice, okres Domažlice, příspěvková organizace</t>
  </si>
  <si>
    <t>Střední škola, Horažďovice, Blatenská 313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</si>
  <si>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</si>
  <si>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</si>
  <si>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</si>
  <si>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</si>
  <si>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Šafránkova základní škola a mateřská škola Nalžovské Hory, příspěvková organizace</t>
  </si>
  <si>
    <t>Základní škola a Odborná škola, Horšovský Týn, Nádražní 89</t>
  </si>
  <si>
    <t>Soukromá Střední odborná škola a Gymnázium BEAN, s.r.o.</t>
  </si>
  <si>
    <t>Soukromá základní škola a mateřská škola Adélka, o.p.s.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</si>
  <si>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</si>
  <si>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</si>
  <si>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</si>
  <si>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Základní škola Horšovský Týn, okres Domažlice, příspěvková organizace</t>
  </si>
  <si>
    <t>Střední odborná škola a Střední odborné učiliště, Horšovský Týn, Littrowa 122</t>
  </si>
  <si>
    <t>Základní škola a mateřská škola Blížejov, příspěvková organizace</t>
  </si>
  <si>
    <t>Základní škola, Klatovy, Hálkova 133</t>
  </si>
  <si>
    <t>Střední škola zemědělská a potravinářská, Klatovy, Národních mučedníků 141</t>
  </si>
  <si>
    <t>Gymnázium Jaroslava Vrchlického, Klatovy, Národních mučedníků 347</t>
  </si>
  <si>
    <t>Střední průmyslová škola, Klatovy, nábřeží Kpt. Nálepky 362</t>
  </si>
  <si>
    <t>Vyšší odborná škola, Obchodní akademie, Střední zdravotnická škola a Jazyková škola s právem státní jazykové zkoušky, Klatovy, Plánická 196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</si>
  <si>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</si>
  <si>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</si>
  <si>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</si>
  <si>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</si>
  <si>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</si>
  <si>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</si>
  <si>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Základní škola a Mateřská škola Nýrsko, Komenského ul. 250, příspěvková organizace</t>
  </si>
  <si>
    <t>Základní škola Nýrsko, Školní ulice příspěvková organizace</t>
  </si>
  <si>
    <t>Základní škola a Mateřská škola Karla Klostermanna Železná Ruda, příspěvková organizace</t>
  </si>
  <si>
    <t>Základní škola a Mateřská škola Běšiny, okres Klatovy, příspěvková organizace</t>
  </si>
  <si>
    <t>Základní škola a mateřská škola Měčín - příspěvková organizace</t>
  </si>
  <si>
    <t>Základní škola a mateřská škola Mochtín, okres Klatovy, příspěvková organizace</t>
  </si>
  <si>
    <t>Základní škola a Mateřská škola Chudenín, okres Klatovy, příspěvková organizace</t>
  </si>
  <si>
    <t>Základní škola a Mateřská škola Čachrov, okres Klatovy, příspěvková organizace</t>
  </si>
  <si>
    <t>Základní škola a Mateřská škola Dešenice, okres Klatovy, příspěvková organizace</t>
  </si>
  <si>
    <t>Základní škola a Mateřská škola Švihov, okres Klatovy, příspěvková organizace</t>
  </si>
  <si>
    <t>Základní škola a mateřská škola Dolany, okres Klatovy, příspěvková organizace</t>
  </si>
  <si>
    <t>Základní škola a mateřská škola Strážov, příspěvková organizace</t>
  </si>
  <si>
    <t>Základní škola a mateřská škola Zavlekov, příspěvková organizace</t>
  </si>
  <si>
    <t>Základní škola a mateřská škola Vrhaveč, příspěvková organizace</t>
  </si>
  <si>
    <t>Základní škola a mateřská škola Předslav, okres Klatovy, příspěvková organizace</t>
  </si>
  <si>
    <t>Základní škola a mateřská škola Bezděkov, okres Klatovy, příspěvková organizace</t>
  </si>
  <si>
    <t>Základní škola Dr. ing. Františka Křižíka a mateřská škola Plánice, příspěvková organizace</t>
  </si>
  <si>
    <t>Základní škola a Mateřská škola KUBUKI</t>
  </si>
  <si>
    <t>Akademie hotelnictví a cestovního ruchu - střední škola, s.r.o.</t>
  </si>
  <si>
    <t>Střední zdravotnická škola a Vyšší odborná škola zdravotnická, Plzeň, Karlovarská 99</t>
  </si>
  <si>
    <t>Základní škola Šťáhlavy</t>
  </si>
  <si>
    <t>Základní škola, Plzeň, Podmostní 1</t>
  </si>
  <si>
    <t>Základní škola, Plzeň, Heyrovského 23</t>
  </si>
  <si>
    <t>Základní škola a Mateřská škola pro zrakově postižené a vady řeči, Plzeň, Lazaretní 25</t>
  </si>
  <si>
    <t>Základní škola a Mateřská škola pro sluchově postižené, Plzeň, Mohylová 90</t>
  </si>
  <si>
    <t>Odborná škola výroby a služeb, Plzeň, Vejprnická 56</t>
  </si>
  <si>
    <t>Odborná škola, Základní škola a Mateřská škola, Plzeň, Macháčkova 45</t>
  </si>
  <si>
    <t>Hotelová škola, Plzeň, U Borského parku 3</t>
  </si>
  <si>
    <t>Střední odborné učiliště stavební, Plzeň, Borská 55</t>
  </si>
  <si>
    <t>Sportovní a podnikatelská střední škola, spol. s r.o.</t>
  </si>
  <si>
    <t>Střední průmyslová škola stavební, Plzeň, Chodské nám. 2</t>
  </si>
  <si>
    <t>Církevní základní škola a střední škola Plzeň</t>
  </si>
  <si>
    <t>Konzervatoř, Plzeň, Kopeckého sady 10</t>
  </si>
  <si>
    <t>Sportovní gymnázium Plzeň</t>
  </si>
  <si>
    <t>Střední škola informatiky a finančních služeb, Plzeň, Klatovská 200 G</t>
  </si>
  <si>
    <t>Vyšší odborná škola a Střední průmyslová škola elektrotechnická, Plzeň, Koterovská 85</t>
  </si>
  <si>
    <t>Masarykovo gymnázium, Plzeň, Petákova 2</t>
  </si>
  <si>
    <t>Gymnázium Luďka Pika, Plzeň, Opavská 21</t>
  </si>
  <si>
    <t>Gymnázium, Plzeň, Mikulášské nám. 23</t>
  </si>
  <si>
    <t>Bezpečnostně právní akademie Plzeň, s.r.o., střední škola</t>
  </si>
  <si>
    <t>Obchodní akademie, Plzeň, nám. T. G. Masaryka 13</t>
  </si>
  <si>
    <t>Střední odborná škola obchodu, užitého umění a designu, Plzeň, Nerudova 33</t>
  </si>
  <si>
    <t>Církevní gymnázium Plzeň</t>
  </si>
  <si>
    <t>Gymnázium Františka Křižíka a základní škola, s.r.o.</t>
  </si>
  <si>
    <t>PLZEŇSKÁ OBCHODNÍ AKADEMIE s.r.o.</t>
  </si>
  <si>
    <t>Střední uměleckoprůmyslová škola a Základní umělecká škola Zámeček s.r.o.</t>
  </si>
  <si>
    <t>ZÁKLADNÍ ŠKOLA MARTINA LUTHERA, s.r.o.</t>
  </si>
  <si>
    <t>Soukromá základní škola ELEMENTÁRIA, s.r.o.</t>
  </si>
  <si>
    <t>Základní škola Tymákov</t>
  </si>
  <si>
    <t>33. základní škola Plzeň, T. Brzkové 31, příspěvková organizace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</si>
  <si>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</si>
  <si>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</si>
  <si>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</si>
  <si>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</si>
  <si>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</si>
  <si>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</si>
  <si>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25. základní škola Plzeň, Chválenická 17, příspěvková organizace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</si>
  <si>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</si>
  <si>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</si>
  <si>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</si>
  <si>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</si>
  <si>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</si>
  <si>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</si>
  <si>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</si>
  <si>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</si>
  <si>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13. základní škola Plzeň, Habrmannova 45, příspěvková organizace</t>
  </si>
  <si>
    <t>17. základní škola a mateřská škola Plzeň, Malická 1, příspěvková organizace</t>
  </si>
  <si>
    <t>22. základní škola Plzeň, Na Dlouhých 49, příspěvková organizace</t>
  </si>
  <si>
    <t>Masarykova základní škola Plzeň, Jiráskovo náměstí 10, příspěvková organizace</t>
  </si>
  <si>
    <t>28. základní škola Plzeň, Rodinná 39, příspěvková organizace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</si>
  <si>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</si>
  <si>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</si>
  <si>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</si>
  <si>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21. základní škola Plzeň, Slovanská alej 13, příspěvková organizace</t>
  </si>
  <si>
    <t>26. základní škola Plzeň, Skupova 22,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</si>
  <si>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</si>
  <si>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</si>
  <si>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</si>
  <si>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Základní škola Chrást, okres Plzeň-město, příspěvková organizace</t>
  </si>
  <si>
    <t>Integrovaná střední škola živnostenská, Plzeň, Škroupova 13</t>
  </si>
  <si>
    <t>Základní škola speciální, Plzeň, Skupova 15</t>
  </si>
  <si>
    <t>Základní škola a Mateřská škola při Fakultní nemocnici, Plzeň, alej Svobody 80</t>
  </si>
  <si>
    <t>Střední průmyslová škola dopravní, Plzeň, Karlovarská 99</t>
  </si>
  <si>
    <t>Střední odborné učiliště elektrotechnické, Plzeň, Vejprnická 56</t>
  </si>
  <si>
    <t>Střední průmyslová škola strojnická a Střední odborná škola profesora Švejcara, Plzeň, Klatovská 109</t>
  </si>
  <si>
    <t>Základní škola a mateřská škola Chválenice, příspěvková organizace</t>
  </si>
  <si>
    <t>Základní škola Easy Start s.r.o.</t>
  </si>
  <si>
    <t>Základní škola a Mateřská škola generála Pattona Dýšina, příspěvková organizace</t>
  </si>
  <si>
    <t>Waldorfská základní škola Dobromysl z.ú.</t>
  </si>
  <si>
    <t>Základní škola Montessori Plzeň</t>
  </si>
  <si>
    <t>Základní škola, Rokycany, Čechova 40</t>
  </si>
  <si>
    <t>Gymnázium a Střední odborná škola, Rokycany, Mládežníků 1115</t>
  </si>
  <si>
    <t>Střední škola, Rokycany, Jeřabinová 96/III</t>
  </si>
  <si>
    <t>Základní škola Karla Vokáče Strašice, okres Rokycany</t>
  </si>
  <si>
    <t>Základní škola Veselá, okres Rokycany, příspěvková organizace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</si>
  <si>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</si>
  <si>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</si>
  <si>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</si>
  <si>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</si>
  <si>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</si>
  <si>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</si>
  <si>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Základní škola a Mateřská škola Holoubkov, okres Rokycany, příspěvková organizace</t>
  </si>
  <si>
    <t>Základní škola a mateřská škola Mirošov, příspěvková organizace</t>
  </si>
  <si>
    <t>Základní škola a Mateřská škola Osek, okres Rokycany, příspěvková organizace</t>
  </si>
  <si>
    <t>Základní škola a Mateřská škola Volduchy, příspěvková organizace</t>
  </si>
  <si>
    <t>Základní škola a Mateřská škola Cheznovice, okres Rokycany, příspěvková organizace</t>
  </si>
  <si>
    <t>Základní škola a Mateřská škola Hrádek, okres Rokycany</t>
  </si>
  <si>
    <t>Základní škola a Mateřská škola Mlečice, příspěvková organizace</t>
  </si>
  <si>
    <t>Základní škola Mýto, okres Rokycany, příspěvková organizace</t>
  </si>
  <si>
    <t>Základní škola a Mateřská škola Kařez, příspěvková organizace</t>
  </si>
  <si>
    <t>Základní škola a Mateřská škola Ejpovice, okres Rokycany, příspěvková organizace</t>
  </si>
  <si>
    <t>Základní škola a Mateřská škola Radnice, příspěvková organizace</t>
  </si>
  <si>
    <t>Gymnázium, Sušice, Fr. Procházky 324</t>
  </si>
  <si>
    <t>Střední odborná škola a Střední odborné učiliště, Sušice, U Kapličky 761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</si>
  <si>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</si>
  <si>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</si>
  <si>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</si>
  <si>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Základní škola T. G. Masaryka Sušice, Dr. E. Beneše 129, okres Klatovy, příspěvková organizace</t>
  </si>
  <si>
    <t>Základní škola Sušice, Lerchova ul. 1112, okres Klatovy</t>
  </si>
  <si>
    <t>Základní škola a mateřská škola Hlavňovice, okres Klatovy, příspěvková organizace</t>
  </si>
  <si>
    <t>Základní škola a Mateřská škola Žihobce, okres Klatovy</t>
  </si>
  <si>
    <t>Základní škola a mateřská škola Velhartice, příspěvková organizace</t>
  </si>
  <si>
    <t>Základní škola a mateřská škola Dlouhá Ves, příspěvková organizace</t>
  </si>
  <si>
    <t>Základní škola, Základní umělecká škola a Mateřská škola Kašperské Hory, příspěvková organizace</t>
  </si>
  <si>
    <t>Základní škola a mateřská škola Srní, okres Klatovy, příspěvková organizace</t>
  </si>
  <si>
    <t>Základní škola Hartmanice, příspěvková organizace</t>
  </si>
  <si>
    <t>Základní škola Elanor</t>
  </si>
  <si>
    <t>Střední škola a Základní škola Beroun, příspěvková organizace</t>
  </si>
  <si>
    <t>Základní škola Hýskov, okres Beroun</t>
  </si>
  <si>
    <t>Střední zdravotnická škola, Beroun, Mládeže 1102</t>
  </si>
  <si>
    <t>Gymnázium Joachima Barranda, Beroun, Talichova 824</t>
  </si>
  <si>
    <t>Obchodní akademie, Střední pedagogická škola a Jazyková škola s právem státní jazykové zkoušky, Beroun, U Stadionu 486</t>
  </si>
  <si>
    <t>Střední odborná škola a Střední odborné učiliště, Beroun - Hlinky, Okružní 1404</t>
  </si>
  <si>
    <t>Základní škola Nižbor, okres Beroun</t>
  </si>
  <si>
    <t>Základní škola a Mateřská škola Karlštejn, okres Beroun</t>
  </si>
  <si>
    <t>Základní škola a mateřská škola Nový Jáchymov</t>
  </si>
  <si>
    <t>Základní škola a Mateřská škola Vysoký Újezd, okres Beroun</t>
  </si>
  <si>
    <t>Základní škola Hudlice, příspěvková organizace</t>
  </si>
  <si>
    <t>Základní škola a mateřská škola Chyňava</t>
  </si>
  <si>
    <t>Jungmannova základní škola Beroun</t>
  </si>
  <si>
    <t>Základní škola Beroun, Wagnerovo náměstí 458</t>
  </si>
  <si>
    <t>Základní škola Františka Josefa Řezáče Liteň</t>
  </si>
  <si>
    <t>Masarykova základní škola a Mateřská škola Suchomasty, okres Beroun</t>
  </si>
  <si>
    <t>Základní škola a Mateřská škola Zadní Třebaň, okres Beroun</t>
  </si>
  <si>
    <t>Základní škola a mateřská škola Srbsko</t>
  </si>
  <si>
    <t>Základní škola, Beroun - Závodí, Komenského 249</t>
  </si>
  <si>
    <t>2. základní škola a mateřská škola, Beroun, Preislerova 1335</t>
  </si>
  <si>
    <t>Základní škola a mateřská škola Broumy, okres Beroun</t>
  </si>
  <si>
    <t>Základní škola a Mateřská škola Králův Dvůr - Počaply Tyršova 136, okres Beroun, příspěvková organizace</t>
  </si>
  <si>
    <t>Základní škola a Mateřská škola Králův Dvůr, Jungmannova 292, okres Beroun, příspěvková organizace</t>
  </si>
  <si>
    <t>Základní škola Loděnice, okres Beroun</t>
  </si>
  <si>
    <t>Základní škola Zdice</t>
  </si>
  <si>
    <t>Základní škola a Mateřská škola Vráž, okres Beroun</t>
  </si>
  <si>
    <t>Základní škola a Mateřská škola Tetín, okres Beroun</t>
  </si>
  <si>
    <t>Základní škola a Mateřská škola Tmaň, okres Beroun</t>
  </si>
  <si>
    <t>Základní škola a mateřská škola Mořina, okres Beroun</t>
  </si>
  <si>
    <t>Manažerská akademie, soukromá střední škola</t>
  </si>
  <si>
    <t>Školy HLÁSEK - základní škola a mateřská škola, s.r.o.</t>
  </si>
  <si>
    <t>Soukromá Základní škola a Mateřská škola B-English s.r.o.</t>
  </si>
  <si>
    <t>Mateřská škola Montessori Beroun a Základní škola s.r.o.</t>
  </si>
  <si>
    <t>Naše základní škola, z.ú.</t>
  </si>
  <si>
    <t>Základní škola Kairos, z.ú.</t>
  </si>
  <si>
    <t>Základní škola Radostná, s.r.o.</t>
  </si>
  <si>
    <t>Základní škola VIA BEROUN</t>
  </si>
  <si>
    <t>Střední odborná škola Čelákovice s.r.o.</t>
  </si>
  <si>
    <t>Základní škola Záryby, příspěvková organizace</t>
  </si>
  <si>
    <t>Základní škola, Brandýs nad Labem - Stará Boleslav, příspěvková organizace</t>
  </si>
  <si>
    <t>Gymnázium, Čelákovice, J. A. Komenského 414</t>
  </si>
  <si>
    <t>Střední škola letecké a výpočetní techniky, Odolena Voda, U Letiště 370</t>
  </si>
  <si>
    <t>Střední zemědělská škola, Brandýs nad Labem - Stará Boleslav, Zápská 302</t>
  </si>
  <si>
    <t>Gymnázium J. S. Machara, Brandýs nad Labem - Stará Boleslav, Královická 668</t>
  </si>
  <si>
    <t>Základní škola a Mateřská škola Dřísy</t>
  </si>
  <si>
    <t>Základní škola a mateřská škola Kostelní Hlavno, okres Praha - východ</t>
  </si>
  <si>
    <t>Základní škola a mateřská škola Hovorčovice, příspěvková organizace</t>
  </si>
  <si>
    <t>Základní škola a Mateřská škola Sibřina, příspěvková organizace</t>
  </si>
  <si>
    <t>Základní škola a Mateřská škola Radonice, příspěvková organizace</t>
  </si>
  <si>
    <t>Základní škola Úvaly</t>
  </si>
  <si>
    <t>Základní škola Stará Boleslav, Brandýs nad Labem - Stará Boleslav, Jungmannova 164, okres Praha - východ</t>
  </si>
  <si>
    <t>Základní škola Na Výsluní, Brandýs nad Labem - Stará Boleslav, Kostelecká 1750, okres Praha - východ</t>
  </si>
  <si>
    <t>Základní škola Palachova Brandýs n. L.</t>
  </si>
  <si>
    <t>Základní škola Čelákovice, J. A. Komenského 414, příspěvková organizace</t>
  </si>
  <si>
    <t>Základní škola Jirny, okres Praha - východ</t>
  </si>
  <si>
    <t>Základní škola Mochov, okres Praha - východ</t>
  </si>
  <si>
    <t>Základní škola a Mateřská škola Brázdim, okres Praha - východ, příspěvková organizace</t>
  </si>
  <si>
    <t>Základní škola a Mateřská škola Sluhy</t>
  </si>
  <si>
    <t>Základní škola a mateřská škola Veleň</t>
  </si>
  <si>
    <t>Základní škola a mateřská škola Nehvizdy</t>
  </si>
  <si>
    <t>Základní škola a mateřská škola Husinec - Řež, příspěvková organizace</t>
  </si>
  <si>
    <t>Základní škola Šestajovice, okres Praha - východ</t>
  </si>
  <si>
    <t>Základní škola a Mateřská škola Zdiby, příspěvková organizace</t>
  </si>
  <si>
    <t>Základní škola Čelákovice, Kostelní 457, příspěvková organizace</t>
  </si>
  <si>
    <t>Základní škola a mateřská škola Dřevčice</t>
  </si>
  <si>
    <t>Základní škola a Mateřská škola Lázně Toušeň</t>
  </si>
  <si>
    <t>Základní škola Zeleneč, okres Praha - východ</t>
  </si>
  <si>
    <t>Základní škola Škvorec, okres Praha - východ</t>
  </si>
  <si>
    <t>Základní škola a Mateřská škola Klecany, okres Praha - východ</t>
  </si>
  <si>
    <t>Základní škola Vítězslava Hálka Odolena Voda</t>
  </si>
  <si>
    <t>Základní škola a Mateřská škola Panenské Břežany, okres Praha - východ</t>
  </si>
  <si>
    <t>Základní škola a Základní umělecká škola Líbeznice, příspěvková organizace</t>
  </si>
  <si>
    <t>Vyšší odborná škola, střední škola, jazyková škola s právem státní jazykové zkoušky, základní škola a mateřská škola MILLS, s.r.o.</t>
  </si>
  <si>
    <t>ZÁKLADNÍ ŠKOLA a MATEŘSKÁ ŠKOLA TIP TOES s.r.o.</t>
  </si>
  <si>
    <t>Základní škola Purkrabka</t>
  </si>
  <si>
    <t>Mateřská škola a základní škola Sofia School s.r.o.</t>
  </si>
  <si>
    <t>Česko-anglická Montessori základní škola a mateřská škola IDEA s.r.o.</t>
  </si>
  <si>
    <t>Základní škola ZáŠkola, s.r.o.</t>
  </si>
  <si>
    <t>Svazková škola Panská pole, základní škola</t>
  </si>
  <si>
    <t>Základní škola Psáry, příspěvková organizace</t>
  </si>
  <si>
    <t>Základní škola Dobřichovice</t>
  </si>
  <si>
    <t>Střední odborná škola a Střední odborné učiliště Jílové u Prahy, příspěvková organizace</t>
  </si>
  <si>
    <t>Základní škola Tursko, okres Praha - západ</t>
  </si>
  <si>
    <t>Základní škola Kosoř, okres Praha - západ</t>
  </si>
  <si>
    <t>Základní škola Řevnice</t>
  </si>
  <si>
    <t>Základní škola a mateřská škola Hnízdo v Úněticích, příspěvková organizace</t>
  </si>
  <si>
    <t>Základní škola a Mateřská škola Tachlovice, okres Praha - západ</t>
  </si>
  <si>
    <t>Základní škola a Mateřská škola Úhonice, okres Praha - západ</t>
  </si>
  <si>
    <t>Základní škola a Mateřská škola Čisovice, okres Praha - západ</t>
  </si>
  <si>
    <t>Základní škola Dolní Břežany, příspěvková organizace</t>
  </si>
  <si>
    <t>Základní škola Horoměřice, okres Praha - západ</t>
  </si>
  <si>
    <t>Základní škola Hostivice</t>
  </si>
  <si>
    <t>Základní škola Hradištko, okres Praha - západ</t>
  </si>
  <si>
    <t>Základní škola a Mateřská škola Chrášťany, okres Praha - západ</t>
  </si>
  <si>
    <t>Základní škola a Mateřská škola Chýně, okres Praha - západ</t>
  </si>
  <si>
    <t>Základní škola a Mateřská škola Jeneč, okres Praha - západ</t>
  </si>
  <si>
    <t>ZÁKLADNÍ ŠKOLA A ZÁKLADNÍ UMĚLECKÁ ŠKOLA JESENICE, příspěvková organizace</t>
  </si>
  <si>
    <t>Základní škola Jílové u Prahy</t>
  </si>
  <si>
    <t>Základní škola Jinočany, příspěvková organizace</t>
  </si>
  <si>
    <t>Základní škola a mateřská škola Kamenný Přívoz</t>
  </si>
  <si>
    <t>Základní škola Libčice nad Vltavou, okres Praha - západ</t>
  </si>
  <si>
    <t>Základní škola a mateřská škola Líšnice, okres Praha - západ</t>
  </si>
  <si>
    <t>Základní škola Ořech, okres Praha-západ</t>
  </si>
  <si>
    <t>Základní škola Průhonice, okres Praha - západ</t>
  </si>
  <si>
    <t>Základní škola Zdenky Braunerové Roztoky, příspěvková organizace</t>
  </si>
  <si>
    <t>Základní škola Středokluky, příspěvková organizace</t>
  </si>
  <si>
    <t>Základní škola Štěchovice, okres Praha - západ</t>
  </si>
  <si>
    <t>Základní škola a Mateřská škola Třebotov, příspěvková organizace</t>
  </si>
  <si>
    <t>Základní škola Tuchoměřice, okres Praha - západ, příspěvková organizace</t>
  </si>
  <si>
    <t>Základní škola Velké Přílepy</t>
  </si>
  <si>
    <t>Základní škola Vrané nad Vltavou, okres Praha - západ</t>
  </si>
  <si>
    <t>Základní škola a mateřská škola Zlatníky - Hodkovice</t>
  </si>
  <si>
    <t>Základní škola Zvole, příspěvková organizace</t>
  </si>
  <si>
    <t>Základní škola Černošice, příspěvková organizace</t>
  </si>
  <si>
    <t>Základní škola a Mateřská škola Nučice, okres Praha - západ, příspěvková organizace</t>
  </si>
  <si>
    <t>Základní škola Rudná, okres Praha - západ</t>
  </si>
  <si>
    <t>Základní škola Davle</t>
  </si>
  <si>
    <t>Základní škola a Mateřská škola Slapy, okres Praha - západ</t>
  </si>
  <si>
    <t>Základní škola Mníšek pod Brdy, okres Praha - západ</t>
  </si>
  <si>
    <t>Základní škola, Mníšek pod Brdy, Komenského 886</t>
  </si>
  <si>
    <t>Základní škola, Rudná, 5. května 583</t>
  </si>
  <si>
    <t>Sunny Canadian International School - Základní škola a Gymnázium, s.r.o.</t>
  </si>
  <si>
    <t>Střední škola, základní škola a mateřská škola da Vinci</t>
  </si>
  <si>
    <t>Základní škola a mateřská škola Josefa Kubálka Všenory, příspěvková organizace</t>
  </si>
  <si>
    <t>Gymnázium Hostivice, příspěvková organizace</t>
  </si>
  <si>
    <t>Husova základní škola a mateřská škola SMĚROVKA</t>
  </si>
  <si>
    <t>Smart Academia základní škola, s.r.o.</t>
  </si>
  <si>
    <t>Základní škola a lesní mateřská škola Na dvorečku</t>
  </si>
  <si>
    <t>Základní škola Amos</t>
  </si>
  <si>
    <t>Základní škola a Mateřská škola Noutonice</t>
  </si>
  <si>
    <t>Little England Academy Základní škola a Mateřská škola, s.r.o.</t>
  </si>
  <si>
    <t>Základní škola a mateřská škola Easyspeak z.ú.</t>
  </si>
  <si>
    <t>Základní škola a Mateřská škola Ohrobec, příspěvková organizace</t>
  </si>
  <si>
    <t>Základní škola Zdiměřice, příspěvková organizace</t>
  </si>
  <si>
    <t>Základní škola Sedmihlásek</t>
  </si>
  <si>
    <t>Základní škola a Praktická škola, Český Brod, Žitomířská 1359</t>
  </si>
  <si>
    <t>Gymnázium, Český Brod, Vítězná 616</t>
  </si>
  <si>
    <t>Střední odborná škola, Český Brod - Liblice, Školní 145</t>
  </si>
  <si>
    <t>Základní škola Přistoupim, okres Kolín</t>
  </si>
  <si>
    <t>Základní škola T. G. Masaryka a Mateřská škola Poříčany, okres Kolín</t>
  </si>
  <si>
    <t>Základní škola Tuklaty, okres Kolín</t>
  </si>
  <si>
    <t>Základní škola Český Brod, Žitomířská 885, okres Kolín</t>
  </si>
  <si>
    <t>Základní škola Český Brod, Tyršova 68, okres Kolín</t>
  </si>
  <si>
    <t>Základní škola Bylany, okres Kolín</t>
  </si>
  <si>
    <t>Základní škola a Mateřská škola Vitice, okres Kolín</t>
  </si>
  <si>
    <t>Základní škola Hořovice, příspěvková organizace</t>
  </si>
  <si>
    <t>Základní škola, Žebrák, Hradní 67</t>
  </si>
  <si>
    <t>Gymnázium Václava Hraběte, Hořovice, Jiráskova 617</t>
  </si>
  <si>
    <t>Střední odborná škola a Střední odborné učiliště, Hořovice, Palackého náměstí 100</t>
  </si>
  <si>
    <t>Základní škola Sídliště 321, Žebrák</t>
  </si>
  <si>
    <t>Základní škola a Mateřská škola Drozdov, okres Beroun</t>
  </si>
  <si>
    <t>Základní škola a Mateřská škola Osek, okres Beroun</t>
  </si>
  <si>
    <t>Základní škola a Mateřská škola Újezd, okres Beroun</t>
  </si>
  <si>
    <t>Základní škola a Mateřská škola Osov, okres Beroun</t>
  </si>
  <si>
    <t>Základní škola Praskolesy, okres Beroun</t>
  </si>
  <si>
    <t>Základní škola a Mateřská škola Cerhovice, okres Beroun</t>
  </si>
  <si>
    <t>Základní škola a Mateřská škola Lochovice, okres Beroun, příspěvková organizace</t>
  </si>
  <si>
    <t>Základní škola a Mateřská škola Zaječov, okres Beroun</t>
  </si>
  <si>
    <t>Základní škola a Mateřská škola Neumětely, okres Beroun</t>
  </si>
  <si>
    <t>2. Základní škola Jiráskova 617, Hořovice</t>
  </si>
  <si>
    <t>1. základní škola Hořovice</t>
  </si>
  <si>
    <t>Základní škola T. G. Masaryka, Komárov, okres Beroun</t>
  </si>
  <si>
    <t>Základní škola P. Lisého Hostomice, okres Beroun</t>
  </si>
  <si>
    <t>Základní škola a Mateřská škola Tlustice, okres Beroun</t>
  </si>
  <si>
    <t>Střední odborná škola informatiky a spojů a Střední odborné učiliště, Kolín, Jaselská 826</t>
  </si>
  <si>
    <t>Základní škola Kolín III., Lipanská 420</t>
  </si>
  <si>
    <t>Základní škola Pečky, příspěvková organizace</t>
  </si>
  <si>
    <t>Základní škola Kouřim, příspěvková organizace</t>
  </si>
  <si>
    <t>Základní škola, Mateřská škola a Praktická škola Kolín, příspěvková organizace</t>
  </si>
  <si>
    <t>Střední zdravotnická škola a Vyšší odborná škola zdravotnická, Kolín, Karoliny Světlé 135</t>
  </si>
  <si>
    <t>Gymnázium, Kolín III, Žižkova 162</t>
  </si>
  <si>
    <t>Obchodní akademie, Kolín IV, Kutnohorská 41</t>
  </si>
  <si>
    <t>Odborná střední škola podnikání a mediální tvorby Kolín s.r.o.</t>
  </si>
  <si>
    <t>Dvouletá katolická střední škola a mateřská škola</t>
  </si>
  <si>
    <t>Střední průmyslová škola strojírenská a Jazyková škola s právem státní jazykové zkoušky, Kolín IV, Heverova 191</t>
  </si>
  <si>
    <t>Základní škola Plaňany, okres Kolín</t>
  </si>
  <si>
    <t>Základní škola Kolín V., Ovčárecká 374</t>
  </si>
  <si>
    <t>Základní škola T. G. Masaryka Velim</t>
  </si>
  <si>
    <t>Základní škola Pečky, okres Kolín</t>
  </si>
  <si>
    <t>Základní škola Horní Kruty, okres Kolín</t>
  </si>
  <si>
    <t>Základní škola Kolín IV., Prokopa Velikého 633</t>
  </si>
  <si>
    <t>Základní škola Kolín V., Mnichovická 62</t>
  </si>
  <si>
    <t>Základní škola a Mateřská škola Bečváry, okres Kolín</t>
  </si>
  <si>
    <t>Základní škola a Mateřská škola Krakovany, okres Kolín</t>
  </si>
  <si>
    <t>Základní škola a Mateřská škola Radim, okres Kolín</t>
  </si>
  <si>
    <t>Základní škola Kolín II., Bezručova 980</t>
  </si>
  <si>
    <t>Základní škola Kolín III., Masarykova 412</t>
  </si>
  <si>
    <t>Základní škola Miloše Šolleho Kouřim, okres Kolín</t>
  </si>
  <si>
    <t>Základní škola a Mateřská škola Starý Kolín, příspěvková organizace</t>
  </si>
  <si>
    <t>Základní škola Týnec nad Labem, okres Kolín, příspěvková organizace</t>
  </si>
  <si>
    <t>Základní škola Zásmuky, okres Kolín</t>
  </si>
  <si>
    <t>Základní škola T. G. Masaryka Žiželice, okres Kolín</t>
  </si>
  <si>
    <t>Masarykova základní škola Velký Osek, okres Kolín</t>
  </si>
  <si>
    <t>Základní škola a Mateřská škola Ovčáry, okres Kolín</t>
  </si>
  <si>
    <t>Základní škola a Mateřská škola Červené Pečky, okres Kolín</t>
  </si>
  <si>
    <t>Základní škola Veltruby, okres Kolín</t>
  </si>
  <si>
    <t>Základní škola a Mateřská škola Býchory, okres Kolín, příspěvková organizace</t>
  </si>
  <si>
    <t>Základní škola Kolín II., Kmochova 943</t>
  </si>
  <si>
    <t>Základní škola a Mateřská škola Tatce</t>
  </si>
  <si>
    <t>Základní škola a Mateřská škola Žehuň, okres Kolín</t>
  </si>
  <si>
    <t>Střední odborná škola stavební a Střední odborné učiliště stavební, Kolín II, Pražská 112</t>
  </si>
  <si>
    <t>Střední škola obchodní, Kolín IV, Havlíčkova 42</t>
  </si>
  <si>
    <t>Střední odborná škola managementu a práva, s.r.o.</t>
  </si>
  <si>
    <t>Základní škola a Střední škola JEDNA RADOST Pňov-Předhradí</t>
  </si>
  <si>
    <t>Základní škola Cerhenice, příspěvková organizace</t>
  </si>
  <si>
    <t>ZÁKLADNÍ ŠKOLA PROSPERITY</t>
  </si>
  <si>
    <t>Základní škola a Mateřská škola ABA</t>
  </si>
  <si>
    <t>Základní škola Kolín-Sendražice, Hlavní 210</t>
  </si>
  <si>
    <t>Základní škola a Praktická škola, Kostelec nad Černými lesy, K Jatkám 748</t>
  </si>
  <si>
    <t>Střední škola řemesel Kunice, příspěvková organizace</t>
  </si>
  <si>
    <t>Základní škola, Olešovice, Ringhofferova 436</t>
  </si>
  <si>
    <t>Základní škola Vyžlovka</t>
  </si>
  <si>
    <t>Gymnázium Říčany, příspěvková organizace</t>
  </si>
  <si>
    <t>Základní škola Kostelec nad Černými lesy</t>
  </si>
  <si>
    <t>Základní škola Stříbrná Skalice</t>
  </si>
  <si>
    <t>Základní škola Mukařov</t>
  </si>
  <si>
    <t>Základní škola a mateřská škola Čestlice</t>
  </si>
  <si>
    <t>Základní škola Kostelec u Křížků, okres Praha - východ</t>
  </si>
  <si>
    <t>Základní škola Mirošovice, okres Praha - východ</t>
  </si>
  <si>
    <t>Základní škola a Mateřská škola Senohraby, okres Praha - východ, příspěvková organizace</t>
  </si>
  <si>
    <t>Základní škola Emila Kolbena, příspěvková organizace</t>
  </si>
  <si>
    <t>Základní škola T. G. Masaryka Mnichovice okres Praha-východ., příspěvková organizace</t>
  </si>
  <si>
    <t>1. základní škola Masarykovo nám. Říčany, příspěvková organizace</t>
  </si>
  <si>
    <t>2. základní škola Bezručova Říčany, příspěvková organizace</t>
  </si>
  <si>
    <t>Základní škola Velké Popovice, příspěvková organizace</t>
  </si>
  <si>
    <t>Základní škola a Mateřská škola Tehov</t>
  </si>
  <si>
    <t>Základní škola Kamenice, okres Praha - východ</t>
  </si>
  <si>
    <t>4. základní škola Nerudova Říčany, příspěvková organizace</t>
  </si>
  <si>
    <t>Masarykovo klasické gymnázium, s.r.o.</t>
  </si>
  <si>
    <t>OPEN GATE - gymnázium a základní škola, s.r.o.</t>
  </si>
  <si>
    <t>Základní škola s rozšířenou výukou jazyků Magic Hill s.r.o.</t>
  </si>
  <si>
    <t>3. základní škola u Říčanského lesa Říčany, příspěvková organizace</t>
  </si>
  <si>
    <t>Základní škola Navis</t>
  </si>
  <si>
    <t>Sofie - mateřská škola a základní škola o.p.s.</t>
  </si>
  <si>
    <t>Základní škola a Mateřská škola Mozaika</t>
  </si>
  <si>
    <t>Střední odborná škola stravování Říčany s.r.o.</t>
  </si>
  <si>
    <t>Mateřská škola a Základní škola NEMO</t>
  </si>
  <si>
    <t>Adventure School - mateřská škola a základní škola s.r.o.</t>
  </si>
  <si>
    <t>Základní škola Světice, příspěvková organizace</t>
  </si>
  <si>
    <t>Základní škola Kunice, příspěvková organizace</t>
  </si>
  <si>
    <t>Lesní mateřská škola a základní škola Devětsil</t>
  </si>
  <si>
    <t>Základní škola Těptín s.r.o.</t>
  </si>
  <si>
    <t>Základní škola Sulice, příspěvková organizace</t>
  </si>
  <si>
    <t>Základní škola bratří Fričů Ondřejov</t>
  </si>
  <si>
    <t>Základní škola Struhařov</t>
  </si>
  <si>
    <t>Gymnázium Václava Hlavatého, Louny, Poděbradova 661, příspěvková organizace</t>
  </si>
  <si>
    <t>Základní škola Ročov, příspěvková organizace</t>
  </si>
  <si>
    <t>Základní škola Peruc</t>
  </si>
  <si>
    <t>Základní škola a Mateřská škola Domoušice</t>
  </si>
  <si>
    <t>Základní škola a Mateřská škola Cítoliby, příspěvková organizace</t>
  </si>
  <si>
    <t>Základní škola a Mateřská škola Koštice, okres Louny,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</si>
  <si>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</si>
  <si>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</si>
  <si>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</si>
  <si>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</si>
  <si>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</si>
  <si>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</si>
  <si>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</si>
  <si>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Základní škola Postoloprty, okres Louny</t>
  </si>
  <si>
    <t>Základní škola a Mateřská škola Černčice, okres Louny</t>
  </si>
  <si>
    <t>Základní škola Lenešice, okres Louny</t>
  </si>
  <si>
    <t>Obchodní akademie a Střední odborná škola generála Františka Fajtla, Louny, příspěvková organizace</t>
  </si>
  <si>
    <t>Speciální základní škola, Louny, Poděbradova 640, příspěvková organizace</t>
  </si>
  <si>
    <t>Euroinstitut, praktická škola a odborné učiliště</t>
  </si>
  <si>
    <t>Gymnázium a Střední odborná škola, Podbořany, příspěvková organizace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</si>
  <si>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</si>
  <si>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</si>
  <si>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</si>
  <si>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Základní škola a Mateřská škola 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</si>
  <si>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</si>
  <si>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</si>
  <si>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</si>
  <si>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Střední odborné učiliště a Střední odborná škola SČMSD, Žatec, s.r.o.</t>
  </si>
  <si>
    <t>Dětský domov, Základní škola a Střední škola, Žatec, příspěvková organizace</t>
  </si>
  <si>
    <t>Logopedická základní škola, Měcholupy 1, příspěvková organizace</t>
  </si>
  <si>
    <t>Základní škola, Žatec, Jižní 2777, okres Louny</t>
  </si>
  <si>
    <t>Gymnázium, Žatec, Studentská 1075, příspěvková organizace</t>
  </si>
  <si>
    <t>Obchodní akademie a Střední odborná škola zemědělská a ekologická, Žatec, příspěvková organizace</t>
  </si>
  <si>
    <t>Soukromá obchodní akademie, spol. s r.o.</t>
  </si>
  <si>
    <t>Střední průmyslová škola elektrotechnická a zařízení pro další vzdělávání pedagogických pracovníků, spol. s r.o.</t>
  </si>
  <si>
    <t>Základní škola Měcholupy, okres Louny</t>
  </si>
  <si>
    <t>Základní škola Lipenec, okres Louny</t>
  </si>
  <si>
    <t>Základní škola a Mateřská škola Staňkovice, okres Louny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</si>
  <si>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</si>
  <si>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</si>
  <si>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</si>
  <si>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</si>
  <si>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Základní škola a Mateřská škola Bitozeves</t>
  </si>
  <si>
    <t>Základní škola a mateřská škola Liběšice, okres Louny, příspěvková organizace</t>
  </si>
  <si>
    <t>Základní škola a Mateřská škola Tuchořice</t>
  </si>
  <si>
    <t>Základní škola a Mateřská škola, Žatec, Dvořákova 24, okres Louny</t>
  </si>
  <si>
    <t>Střední škola nábytkářská a obchodní Bystřice pod Hostýnem</t>
  </si>
  <si>
    <t>Základní škola Bystřice pod Hostýnem, Pod Dubíčkem</t>
  </si>
  <si>
    <t>Základní škola a Mateřská škola Slavkov pod Hostýnem, příspěvková organizace</t>
  </si>
  <si>
    <t>Základní škola a Mateřská škola Loukov, okres Kroměříž</t>
  </si>
  <si>
    <t>Jubilejní základní škola T.G.Masaryka a Mateřská škola Rusava, okres Kroměříž, příspěvková organizace</t>
  </si>
  <si>
    <t>Základní škola a Mateřská škola Chvalčov, okres Kroměříž, příspěvková organizace</t>
  </si>
  <si>
    <t>Základní škola T. G. Masaryka, Bystřice pod Hostýnem, Nádražní 56, okres Kroměříž, příspěvková organizace</t>
  </si>
  <si>
    <t>Základní škola Rajnochovice, okres Kroměříž</t>
  </si>
  <si>
    <t>Základní škola Bratrství Čechů a Slováků, Bystřice pod Hostýnem, Pod Zábřehem 1100, okres Kroměříž, příspěvková organizace</t>
  </si>
  <si>
    <t>Základní škola a Mateřská škola Vítonice, okres Kroměříž, příspěvková organizace</t>
  </si>
  <si>
    <t>Gymnázium Ladislava Jaroše Holešov</t>
  </si>
  <si>
    <t>Odborné učiliště a Základní škola Holešov</t>
  </si>
  <si>
    <t>Základní škola Ludslavice, okres Kroměříž</t>
  </si>
  <si>
    <t>Základní škola Jana Bezděka Martinice</t>
  </si>
  <si>
    <t>2. Základní škola Holešov</t>
  </si>
  <si>
    <t>1. Základní škola Holešov</t>
  </si>
  <si>
    <t>3. Základní škola Holešov</t>
  </si>
  <si>
    <t>Základní škola a Mateřská škola Rymice, okres Kroměříž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</si>
  <si>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</si>
  <si>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</si>
  <si>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</si>
  <si>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</si>
  <si>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Vyšší odborná škola potravinářská a Střední průmyslová škola mlékárenská Kroměříž</t>
  </si>
  <si>
    <t>Základní škola Břest, okres Kroměříž</t>
  </si>
  <si>
    <t>Základní škola, Kvasice, okres Kroměříž</t>
  </si>
  <si>
    <t>Střední zdravotnická škola Kroměříž</t>
  </si>
  <si>
    <t>Gymnázium Kroměříž</t>
  </si>
  <si>
    <t>Obchodní akademie Kroměříž</t>
  </si>
  <si>
    <t>Konzervatoř P. J. Vejvanovského Kroměříž</t>
  </si>
  <si>
    <t>Vyšší odborná škola pedagogická a sociální a Střední pedagogická škola Kroměříž</t>
  </si>
  <si>
    <t>Arcibiskupské gymnázium v Kroměříži</t>
  </si>
  <si>
    <t>Tauferova střední odborná škola veterinární Kroměříž</t>
  </si>
  <si>
    <t>Střední škola hotelová a služeb Kroměříž</t>
  </si>
  <si>
    <t>Základní škola Hulín, příspěvková organizace</t>
  </si>
  <si>
    <t>Základní škola Kroměříž, 1. máje</t>
  </si>
  <si>
    <t>Základní škola a Mateřská škola Kroměříž, F. Vančury</t>
  </si>
  <si>
    <t>Základní škola a Mateřská škola Žalkovice</t>
  </si>
  <si>
    <t>Základní škola a Mateřská škola Roštín, příspěvková organizace</t>
  </si>
  <si>
    <t>Základní škola a Mateřská škola Kostelany, okres Kroměříž</t>
  </si>
  <si>
    <t>Základní škola a Mateřská škola Rataje, okres Kroměříž</t>
  </si>
  <si>
    <t>Základní škola a Mateřská škola Počenice - Tetětice, okres Kroměříž</t>
  </si>
  <si>
    <t>Základní škola Zámoraví, Kroměříž, příspěvková organizace</t>
  </si>
  <si>
    <t>Základní škola a Mateřská škola Bezměrov, okres Kroměříž, příspěvková organizace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</si>
  <si>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</si>
  <si>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</si>
  <si>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</si>
  <si>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</si>
  <si>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Církevní základní škola v Kroměříži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</si>
  <si>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</si>
  <si>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</si>
  <si>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</si>
  <si>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Základní škola Morkovice, příspěvková organizace</t>
  </si>
  <si>
    <t>Základní škola a Mateřská škola Střílky, příspěvková organizace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</si>
  <si>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</si>
  <si>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</si>
  <si>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</si>
  <si>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Základní škola Zachar, Kroměříž, příspěvková organizace</t>
  </si>
  <si>
    <t>Střední škola - Centrum odborné přípravy technické Kroměříž</t>
  </si>
  <si>
    <t>Vyšší policejní škola a Střední policejní škola Ministerstva vnitra v Holešově</t>
  </si>
  <si>
    <t>Střední odborná škola svatého Jana Boska</t>
  </si>
  <si>
    <t>Active Learning Základní škola s.r.o.</t>
  </si>
  <si>
    <t>Gymnázium Jana Pivečky a Střední odborná škola Slavičín</t>
  </si>
  <si>
    <t>Základní škola Slavičín, Hrádek na Vlárské dráze</t>
  </si>
  <si>
    <t>Základní škola a Mateřská škola Šanov</t>
  </si>
  <si>
    <t>Základní škola a mateřská škola Sehradice okres Zlín, příspěvková organizace</t>
  </si>
  <si>
    <t>Základní škola a Mateřská škola Biskupice, okres Zlín, příspěvková organizace</t>
  </si>
  <si>
    <t>Základní škola a Mateřská škola Pozlovice</t>
  </si>
  <si>
    <t>Základní škola a Mateřská škola Ludkovice, příspěvková organizace</t>
  </si>
  <si>
    <t>Základní škola Luhačovice, příspěvková organizace</t>
  </si>
  <si>
    <t>Základní škola a Mateřská škola Slopné, okres Zlín, příspěvková organizace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</si>
  <si>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</si>
  <si>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</si>
  <si>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</si>
  <si>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Střední odborná škola Luhačovice</t>
  </si>
  <si>
    <t>Gymnázium Otrokovice</t>
  </si>
  <si>
    <t>Střední průmyslová škola Otrokovice</t>
  </si>
  <si>
    <t>Základní škola Otrokovice, Komenského</t>
  </si>
  <si>
    <t>Základní škola a Mateřská škola Žlutava, okres Zlín, příspěvková organizace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</si>
  <si>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</si>
  <si>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</si>
  <si>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</si>
  <si>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</si>
  <si>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</si>
  <si>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</si>
  <si>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</si>
  <si>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</si>
  <si>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Základní škola Mánesova Otrokovice, příspěvková organizace</t>
  </si>
  <si>
    <t>DOBRÁ Montessori základní škola a mateřská škola s. r. o.</t>
  </si>
  <si>
    <t>Základní škola Sedmikráska, o.p.s.</t>
  </si>
  <si>
    <t>Střední škola cestovního ruchu a Jazyková škola s právem státní jazykové zkoušky, s.r.o.</t>
  </si>
  <si>
    <t>Střední škola informatiky, elektrotechniky a řemesel Rožnov pod Radhoštěm</t>
  </si>
  <si>
    <t>Střední škola zemědělská a přírodovědná Rožnov pod Radhoštěm</t>
  </si>
  <si>
    <t>Gymnázium Rožnov pod Radhoštěm</t>
  </si>
  <si>
    <t>Základní škola Zubří, okres Vsetín</t>
  </si>
  <si>
    <t>Základní škola Rožnov pod Radhoštěm, Tyršovo nábřeží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</si>
  <si>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</si>
  <si>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</si>
  <si>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</si>
  <si>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</si>
  <si>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Základní škola a mateřská škola Dolní Bečva, okres Vsetín</t>
  </si>
  <si>
    <t>Základní škola Videčská, Rožnov p. R., příspěvková organizace</t>
  </si>
  <si>
    <t>Základní škola Koryčanské Paseky, Rožnov p. R., příspěvková organizace</t>
  </si>
  <si>
    <t>Základní škola a Mateřská škola, Prostřední Bečva, okres Vsetín</t>
  </si>
  <si>
    <t>Základní škola a Mateřská škola Vigantice, okres Vsetín, příspěvková organizace</t>
  </si>
  <si>
    <t>Základní škola T. G. Masaryka a mateřská škola Horní Bečva, okres Vsetín</t>
  </si>
  <si>
    <t>Základní škola Záhumení, Rožnov p. R., příspěvková organizace</t>
  </si>
  <si>
    <t>Základní škola 5. května, Rožnov p. R., příspěvková organizace</t>
  </si>
  <si>
    <t>Gymnázium Valašské Klobouky</t>
  </si>
  <si>
    <t>Střední odborné učiliště Valašské Klobouky</t>
  </si>
  <si>
    <t>Dětský domov, Základní škola a Praktická škola Valašské Klobouky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</si>
  <si>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</si>
  <si>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</si>
  <si>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</si>
  <si>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Základní škola a Mateřská škola Vysoké Pole, okres Zlín, příspěvková organizace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</si>
  <si>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</si>
  <si>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</si>
  <si>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</si>
  <si>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a Mateřská škola Študlov, okres Vsetín</t>
  </si>
  <si>
    <t>Základní škola Brumov - Bylnice, okres Zlín</t>
  </si>
  <si>
    <t>Základní škola a mateřská škola Rokytnice, okres Zlín, příspěvková organizace</t>
  </si>
  <si>
    <t>Odborné učiliště Kelč</t>
  </si>
  <si>
    <t>Gymnázium Františka Palackého Valašské Meziříčí</t>
  </si>
  <si>
    <t>Střední průmyslová škola stavební Valašské Meziříčí</t>
  </si>
  <si>
    <t>Obchodní akademie a Vyšší odborná škola Valašské Meziříčí</t>
  </si>
  <si>
    <t>Střední uměleckoprůmyslová škola sklářská Valašské Meziříčí</t>
  </si>
  <si>
    <t>Základní škola Krhová, příspěvková organizace</t>
  </si>
  <si>
    <t>Základní škola Salvátor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</si>
  <si>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</si>
  <si>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</si>
  <si>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</si>
  <si>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</si>
  <si>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</si>
  <si>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</si>
  <si>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</si>
  <si>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</si>
  <si>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Základní škola a Mateřská škola Branky, okres Vsetín, příspěvková organizace</t>
  </si>
  <si>
    <t>Základní škola a Mateřská škola Choryně, okres Vsetín, příspěvková organizace</t>
  </si>
  <si>
    <t>Základní škola a Mateřská škola Jarcová, okres Vsetín, příspěvková organizace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</si>
  <si>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</si>
  <si>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</si>
  <si>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</si>
  <si>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Základní škola a Mateřská škola Police, okres Vsetín, příspěvková organizace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</si>
  <si>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</si>
  <si>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</si>
  <si>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Základní škola a Mateřská škola Poličná 276, příspěvková organizace</t>
  </si>
  <si>
    <t>Základní škola a mateřská škola Loučka, okres Vsetín, příspěvková organizace</t>
  </si>
  <si>
    <t>Mateřská škola, základní škola a střední škola pro sluchově postižené, Valašské Meziříčí, Vsetínská 454</t>
  </si>
  <si>
    <t>Střední škola oděvní a služeb Vizovice</t>
  </si>
  <si>
    <t>Základní škola Trnava, okr. Zlín</t>
  </si>
  <si>
    <t>Dětský domov a Základní škola Vizovice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</si>
  <si>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</si>
  <si>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</si>
  <si>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</si>
  <si>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Základní škola Slušovice, okres Zlín, příspěvková organizace</t>
  </si>
  <si>
    <t>Základní škola a Mateřská škola Bratřejov, okres Zlín</t>
  </si>
  <si>
    <t>Základní škola Zádveřice - Raková, okres Zlín, příspěvková organizace</t>
  </si>
  <si>
    <t>Základní škola a Mateřská škola Všemina, okres Zlín, příspěvková organizace</t>
  </si>
  <si>
    <t>Základní škola a Mateřská škola Veselá, okres Zlín, příspěvková organizace</t>
  </si>
  <si>
    <t>Masarykovo gymnázium, Střední zdravotnická škola a Vyšší odborná škola zdravotnická Vsetín</t>
  </si>
  <si>
    <t>Střední škola Kostka s.r.o.</t>
  </si>
  <si>
    <t>Střední průmyslová škola strojnická Vsetín</t>
  </si>
  <si>
    <t>Střední odborná škola Josefa Sousedíka Vsetín</t>
  </si>
  <si>
    <t>Základní škola Hošťálková, okres Vsetín</t>
  </si>
  <si>
    <t>Základní škola Jablůnka, okres Vsetín</t>
  </si>
  <si>
    <t>Základní škola a Mateřská škola Zděchov</t>
  </si>
  <si>
    <t>Základní škola Liptál, okres Vsetín</t>
  </si>
  <si>
    <t>Základní škola INTEGRA Vsetín</t>
  </si>
  <si>
    <t>Základní škola Halenkov 25</t>
  </si>
  <si>
    <t>Základní škola Horní Lideč 130</t>
  </si>
  <si>
    <t>Základní škola Velké Karlovice, okres Vsetín</t>
  </si>
  <si>
    <t>Základní škola Vsetín, Luh 1544</t>
  </si>
  <si>
    <t>Základní škola Růžďka, okres Vsetín</t>
  </si>
  <si>
    <t>Základní škola Huslenky, okres Vsetín</t>
  </si>
  <si>
    <t>Základní škola Lačnov, okres Vsetín</t>
  </si>
  <si>
    <t>Základní škola Střelná, okres Vsetín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</si>
  <si>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</si>
  <si>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</si>
  <si>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</si>
  <si>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</si>
  <si>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</si>
  <si>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</si>
  <si>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Základní škola Vsetín, Rokytnice 436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</si>
  <si>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</si>
  <si>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</si>
  <si>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</si>
  <si>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</si>
  <si>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</si>
  <si>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</si>
  <si>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</si>
  <si>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Základní škola a Mateřská škola Pozděchov, okres Vsetín</t>
  </si>
  <si>
    <t>Základní škola Francova Lhota,okres Vsetín</t>
  </si>
  <si>
    <t>Základní škola a mateřská škola Lhota u Vsetína, příspěvková organizace</t>
  </si>
  <si>
    <t>Základní škola a Mateřská škola Karolinka</t>
  </si>
  <si>
    <t>Základní škola, Mateřská škola a Praktická škola Vsetín</t>
  </si>
  <si>
    <t>Střední odborné učiliště a Středisko praktického vyučování stavební s.r.o.</t>
  </si>
  <si>
    <t>Střední zdravotnická škola a Vyšší odborná škola zdravotnická Zlín</t>
  </si>
  <si>
    <t>Střední škola podnikatelská a Vyšší odborná škola, s.r.o.</t>
  </si>
  <si>
    <t>Střední průmyslová škola Zlín</t>
  </si>
  <si>
    <t>Gymnázium Zlín - Lesní čtvrť</t>
  </si>
  <si>
    <t>Gymnázium a Jazyková škola s právem státní jazykové zkoušky Zlín</t>
  </si>
  <si>
    <t>Obchodní akademie Tomáše Bati a Vyšší odborná škola ekonomická Zlín</t>
  </si>
  <si>
    <t>Střední škola pedagogická a sociální Zlín, s.r.o.</t>
  </si>
  <si>
    <t>Střední škola Baltaci s.r.o.</t>
  </si>
  <si>
    <t>Střední škola gastronomie a obchodu Zlín</t>
  </si>
  <si>
    <t>Academic School, Střední škola, s.r.o.</t>
  </si>
  <si>
    <t>Církevní základní škola a mateřská škola ve Zlíně</t>
  </si>
  <si>
    <t>Základní škola Zlín, Mostní</t>
  </si>
  <si>
    <t>Dětský domov, Mateřská škola, Základní škola a Praktická škola Zlín</t>
  </si>
  <si>
    <t>Základní škola a mateřská škola Hřivínův Újezd, okres Zlín</t>
  </si>
  <si>
    <t>Základní škola Zlín, Nová cesta 268, příspěvková organizace</t>
  </si>
  <si>
    <t>Základní škola a Mateřská škola Hvozdná, okres Zlín, příspěvková organizace</t>
  </si>
  <si>
    <t>Základní škola a Mateřská škola Racková, okres Zlín, příspěvková organizace</t>
  </si>
  <si>
    <t>Základní škola a Mateřská škola Březnice, okres Zlín, příspěvková organizace</t>
  </si>
  <si>
    <t>Základní škola Emila Zátopka Zlín, Univerzitní 2701, příspěvková organizace</t>
  </si>
  <si>
    <t>Základní škola Zlín, Křiby 4788, příspěvková organizace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</si>
  <si>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</si>
  <si>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</si>
  <si>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</si>
  <si>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</si>
  <si>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</si>
  <si>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</si>
  <si>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</si>
  <si>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Základní škola a mateřská škola Mysločovice, příspěvková organizace</t>
  </si>
  <si>
    <t>Základní škola Zlín, Slovenská 3076, příspěvková organizace</t>
  </si>
  <si>
    <t>Základní škola a Mateřská škola Kašava, okres Zlín, příspěvková organizace</t>
  </si>
  <si>
    <t>Základní škola Fryšták, okres Zlín, příspěvková organizace</t>
  </si>
  <si>
    <t>Základní škola a Mateřská škola Březůvky, okres Zlín</t>
  </si>
  <si>
    <t>Základní škola a mateřská škola Provodov, okres Zlín</t>
  </si>
  <si>
    <t>Základní škola Komenského II, Zlín, Havlíčkovo nábř. 2567 příspěvková organizace</t>
  </si>
  <si>
    <t>Základní škola Lukov, příspěvková organizace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</si>
  <si>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</si>
  <si>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</si>
  <si>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</si>
  <si>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Základní škola a Mateřská škola Tečovice, příspěvková organizace</t>
  </si>
  <si>
    <t>Střední průmyslová škola polytechnická - Centrum odborné přípravy Zlín</t>
  </si>
  <si>
    <t>Základní škola Zlín, Středová</t>
  </si>
  <si>
    <t>Základní škola a Mateřská škola Sazovice, okres Zlín, příspěvková organizace</t>
  </si>
  <si>
    <t>Základní škola a Mateřská škola Želechovice nad Dřevnicí, příspěvková organizace</t>
  </si>
  <si>
    <t>Střední škola filmová, multimediální a počítačových technologií, s.r.o.</t>
  </si>
  <si>
    <t>Montessori Zlín - základní škola a mateřská škola Motýlek</t>
  </si>
  <si>
    <t>ScioŠkola Zlín - základní škola, s.r.o.</t>
  </si>
  <si>
    <t>Základní škola JINOTAJ Zlín, s.r.o.</t>
  </si>
  <si>
    <t>Waldorfská základní škola Jasan z.s.</t>
  </si>
  <si>
    <t>2ika, základní škola Zlín s.r.o.</t>
  </si>
  <si>
    <t>Na rejdišti</t>
  </si>
  <si>
    <t>Praha 1</t>
  </si>
  <si>
    <t>Na Příkopě</t>
  </si>
  <si>
    <t>Alšovo nábřeží</t>
  </si>
  <si>
    <t>Platnéřská</t>
  </si>
  <si>
    <t>Josefská</t>
  </si>
  <si>
    <t>Truhlářská</t>
  </si>
  <si>
    <t>Panská</t>
  </si>
  <si>
    <t>Hellichova</t>
  </si>
  <si>
    <t>Křižovnická</t>
  </si>
  <si>
    <t>U Půjčovny</t>
  </si>
  <si>
    <t>Pštrossova</t>
  </si>
  <si>
    <t>Masná</t>
  </si>
  <si>
    <t>Křemencova</t>
  </si>
  <si>
    <t>Jindřišská</t>
  </si>
  <si>
    <t>Štěpánská</t>
  </si>
  <si>
    <t>Ostrovní</t>
  </si>
  <si>
    <t>Soukenická</t>
  </si>
  <si>
    <t>Vodičkova</t>
  </si>
  <si>
    <t>náměstí Curieových</t>
  </si>
  <si>
    <t>Uhelný trh</t>
  </si>
  <si>
    <t>Rytířská</t>
  </si>
  <si>
    <t>Opatovická</t>
  </si>
  <si>
    <t>Opletalova</t>
  </si>
  <si>
    <t>Loretánská</t>
  </si>
  <si>
    <t>Maltézské náměstí</t>
  </si>
  <si>
    <t>704</t>
  </si>
  <si>
    <t>61</t>
  </si>
  <si>
    <t>Betlémská</t>
  </si>
  <si>
    <t>Kozinova</t>
  </si>
  <si>
    <t>Praha 10</t>
  </si>
  <si>
    <t>Práčská</t>
  </si>
  <si>
    <t>Chotouňská</t>
  </si>
  <si>
    <t>Starostrašnická</t>
  </si>
  <si>
    <t>Ruská</t>
  </si>
  <si>
    <t>V úžlabině</t>
  </si>
  <si>
    <t>Trhanovské náměstí</t>
  </si>
  <si>
    <t>Na Třebešíně</t>
  </si>
  <si>
    <t>Heroldovy sady</t>
  </si>
  <si>
    <t>U krbu</t>
  </si>
  <si>
    <t>Voděradská</t>
  </si>
  <si>
    <t>Jesenická</t>
  </si>
  <si>
    <t>Omská</t>
  </si>
  <si>
    <t>Hornoměcholupská</t>
  </si>
  <si>
    <t>Vršovická</t>
  </si>
  <si>
    <t>Dopplerova</t>
  </si>
  <si>
    <t>Gutova</t>
  </si>
  <si>
    <t>Brigádníků</t>
  </si>
  <si>
    <t>Olešská</t>
  </si>
  <si>
    <t>Kodaňská</t>
  </si>
  <si>
    <t>Hostýnská</t>
  </si>
  <si>
    <t>V Rybníčkách</t>
  </si>
  <si>
    <t>Švehlova</t>
  </si>
  <si>
    <t>Jakutská</t>
  </si>
  <si>
    <t>Vladivostocká</t>
  </si>
  <si>
    <t>U Roháčových kasáren</t>
  </si>
  <si>
    <t>U Vršovického nádraží</t>
  </si>
  <si>
    <t>Nad vodovodem</t>
  </si>
  <si>
    <t>Břečťanová</t>
  </si>
  <si>
    <t>Přípotoční</t>
  </si>
  <si>
    <t>Moskevská</t>
  </si>
  <si>
    <t>Bellova</t>
  </si>
  <si>
    <t>Na Šafránce</t>
  </si>
  <si>
    <t>U hranic</t>
  </si>
  <si>
    <t>12b</t>
  </si>
  <si>
    <t>Záběhlická</t>
  </si>
  <si>
    <t>Blatovská</t>
  </si>
  <si>
    <t>891</t>
  </si>
  <si>
    <t>3</t>
  </si>
  <si>
    <t>Křejpského</t>
  </si>
  <si>
    <t>Praha 4</t>
  </si>
  <si>
    <t>Kupeckého</t>
  </si>
  <si>
    <t>Konstantinova</t>
  </si>
  <si>
    <t>Ve Lhotce</t>
  </si>
  <si>
    <t>Roztylská</t>
  </si>
  <si>
    <t>K Milíčovu</t>
  </si>
  <si>
    <t>Machkova</t>
  </si>
  <si>
    <t>Donovalská</t>
  </si>
  <si>
    <t>V ladech</t>
  </si>
  <si>
    <t>Květnového vítězství</t>
  </si>
  <si>
    <t>Mikulova</t>
  </si>
  <si>
    <t>Pošepného náměstí</t>
  </si>
  <si>
    <t>Jírovcovo náměstí</t>
  </si>
  <si>
    <t>Ke Kateřinkám</t>
  </si>
  <si>
    <t>Mendelova</t>
  </si>
  <si>
    <t>Chomutovická</t>
  </si>
  <si>
    <t>Na Vojtěšce</t>
  </si>
  <si>
    <t>K lesu</t>
  </si>
  <si>
    <t>Písnická</t>
  </si>
  <si>
    <t>Rakovského</t>
  </si>
  <si>
    <t>Smolkova</t>
  </si>
  <si>
    <t>Meteorologická</t>
  </si>
  <si>
    <t>Zárubova</t>
  </si>
  <si>
    <t>Angelovova</t>
  </si>
  <si>
    <t>Modřanská</t>
  </si>
  <si>
    <t>U Domu služeb</t>
  </si>
  <si>
    <t>Ladislava Coňka</t>
  </si>
  <si>
    <t>Pertoldova</t>
  </si>
  <si>
    <t>Mráčkova</t>
  </si>
  <si>
    <t>K Trnkám</t>
  </si>
  <si>
    <t>Trávníčkova</t>
  </si>
  <si>
    <t>Praha 5</t>
  </si>
  <si>
    <t>Mezi Školami</t>
  </si>
  <si>
    <t>Bronzová</t>
  </si>
  <si>
    <t>Brdičkova</t>
  </si>
  <si>
    <t>Mohylová</t>
  </si>
  <si>
    <t>Od školy</t>
  </si>
  <si>
    <t>Janského</t>
  </si>
  <si>
    <t>Mezi školami</t>
  </si>
  <si>
    <t>Kuncova</t>
  </si>
  <si>
    <t>Fingerova</t>
  </si>
  <si>
    <t>Klausova</t>
  </si>
  <si>
    <t>Prusíkova</t>
  </si>
  <si>
    <t>Dygrýnova</t>
  </si>
  <si>
    <t>Praha 9</t>
  </si>
  <si>
    <t>Za Černým mostem</t>
  </si>
  <si>
    <t>Bratří Venclíků</t>
  </si>
  <si>
    <t>Kardašovská</t>
  </si>
  <si>
    <t>Hloubětínská</t>
  </si>
  <si>
    <t>Šimanovská</t>
  </si>
  <si>
    <t>Vybíralova</t>
  </si>
  <si>
    <t>Národních hrdinů</t>
  </si>
  <si>
    <t>Generála Janouška 1006</t>
  </si>
  <si>
    <t>Chvaletická</t>
  </si>
  <si>
    <t>Mochovská</t>
  </si>
  <si>
    <t>Poděbradská</t>
  </si>
  <si>
    <t>Římovská</t>
  </si>
  <si>
    <t>K cihelně</t>
  </si>
  <si>
    <t>Křimická</t>
  </si>
  <si>
    <t>Veronské nám.</t>
  </si>
  <si>
    <t>Nad přehradou</t>
  </si>
  <si>
    <t>Kutnohorská</t>
  </si>
  <si>
    <t>Starodubečská</t>
  </si>
  <si>
    <t>Weilova</t>
  </si>
  <si>
    <t>Loučanská</t>
  </si>
  <si>
    <t>U Závodiště</t>
  </si>
  <si>
    <t>Pod Klapicí</t>
  </si>
  <si>
    <t>Černošická</t>
  </si>
  <si>
    <t>Hauptova</t>
  </si>
  <si>
    <t>Starochuchelská</t>
  </si>
  <si>
    <t>náměstí Osvoboditelů</t>
  </si>
  <si>
    <t>U boroviček</t>
  </si>
  <si>
    <t>Praha 6</t>
  </si>
  <si>
    <t>Žalanského</t>
  </si>
  <si>
    <t>Nedašovská</t>
  </si>
  <si>
    <t>Socháňova</t>
  </si>
  <si>
    <t>Ke Stadionu</t>
  </si>
  <si>
    <t>Beranových</t>
  </si>
  <si>
    <t>náměstí 25. března</t>
  </si>
  <si>
    <t>Fryčovická</t>
  </si>
  <si>
    <t>Dobratická</t>
  </si>
  <si>
    <t>náměstí Jiřího Berana</t>
  </si>
  <si>
    <t>Rychnovská</t>
  </si>
  <si>
    <t>Havířovská</t>
  </si>
  <si>
    <t>Vážská</t>
  </si>
  <si>
    <t>Vinořská</t>
  </si>
  <si>
    <t>Prachovická</t>
  </si>
  <si>
    <t>Albrechtická</t>
  </si>
  <si>
    <t>K Cihelně</t>
  </si>
  <si>
    <t>Pelušková</t>
  </si>
  <si>
    <t>Ječná</t>
  </si>
  <si>
    <t>Praha 2</t>
  </si>
  <si>
    <t>Vinohradská</t>
  </si>
  <si>
    <t>Vratislavova</t>
  </si>
  <si>
    <t>Jana Masaryka</t>
  </si>
  <si>
    <t>Botičská</t>
  </si>
  <si>
    <t>Korunní</t>
  </si>
  <si>
    <t>Podskalská</t>
  </si>
  <si>
    <t>Belgická</t>
  </si>
  <si>
    <t>Sázavská</t>
  </si>
  <si>
    <t>V pevnosti</t>
  </si>
  <si>
    <t>Na Smetance</t>
  </si>
  <si>
    <t>Kladská</t>
  </si>
  <si>
    <t>Londýnská</t>
  </si>
  <si>
    <t>Legerova</t>
  </si>
  <si>
    <t>Bártlova</t>
  </si>
  <si>
    <t>Chodovická</t>
  </si>
  <si>
    <t>Spojenců</t>
  </si>
  <si>
    <t>Stoliňská</t>
  </si>
  <si>
    <t>Ratibořická</t>
  </si>
  <si>
    <t>Lipí</t>
  </si>
  <si>
    <t>Slavětínská</t>
  </si>
  <si>
    <t>Mýtní</t>
  </si>
  <si>
    <t>Lupenická</t>
  </si>
  <si>
    <t>Polesná</t>
  </si>
  <si>
    <t>Oplanská</t>
  </si>
  <si>
    <t>Vachkova</t>
  </si>
  <si>
    <t>náměstí Bratří Jandusů</t>
  </si>
  <si>
    <t>U zásobní zahrady</t>
  </si>
  <si>
    <t>Praha 3</t>
  </si>
  <si>
    <t>Chelčického</t>
  </si>
  <si>
    <t>Prokopova</t>
  </si>
  <si>
    <t>Žerotínova</t>
  </si>
  <si>
    <t>Sladkovského náměstí</t>
  </si>
  <si>
    <t>Kubelíkova</t>
  </si>
  <si>
    <t>Žižkovo náměstí</t>
  </si>
  <si>
    <t>Nad Ohradou</t>
  </si>
  <si>
    <t>Hollarovo náměstí</t>
  </si>
  <si>
    <t>U vinohradského hřbitova</t>
  </si>
  <si>
    <t>Komenského náměstí</t>
  </si>
  <si>
    <t>náměstí Jiřího z Lobkovic</t>
  </si>
  <si>
    <t>Lupáčova</t>
  </si>
  <si>
    <t>Cimburkova</t>
  </si>
  <si>
    <t>K lučinám</t>
  </si>
  <si>
    <t>V zahrádkách</t>
  </si>
  <si>
    <t>Jeseniova</t>
  </si>
  <si>
    <t>Vlkova</t>
  </si>
  <si>
    <t>Olšanská</t>
  </si>
  <si>
    <t>Na Míčánkách</t>
  </si>
  <si>
    <t>713</t>
  </si>
  <si>
    <t>11</t>
  </si>
  <si>
    <t>5. května</t>
  </si>
  <si>
    <t>V Zápolí</t>
  </si>
  <si>
    <t>Ružinovská</t>
  </si>
  <si>
    <t>Vídeňská</t>
  </si>
  <si>
    <t>Svatoslavova</t>
  </si>
  <si>
    <t>Ohradní</t>
  </si>
  <si>
    <t>Branická</t>
  </si>
  <si>
    <t>Družstevní ochoz</t>
  </si>
  <si>
    <t>Postupická</t>
  </si>
  <si>
    <t>Na Vítězné pláni</t>
  </si>
  <si>
    <t>Vrbova</t>
  </si>
  <si>
    <t>Táborská</t>
  </si>
  <si>
    <t>Budějovická</t>
  </si>
  <si>
    <t>Zelený pruh</t>
  </si>
  <si>
    <t>K Sídlišti</t>
  </si>
  <si>
    <t>Michelská</t>
  </si>
  <si>
    <t>Hrusická</t>
  </si>
  <si>
    <t>Na Cikorce</t>
  </si>
  <si>
    <t>2b</t>
  </si>
  <si>
    <t>Na líše</t>
  </si>
  <si>
    <t>Poláčkova</t>
  </si>
  <si>
    <t>66a</t>
  </si>
  <si>
    <t>Bítovská</t>
  </si>
  <si>
    <t>Jílovská</t>
  </si>
  <si>
    <t>Jánošíkova</t>
  </si>
  <si>
    <t>Filosofská</t>
  </si>
  <si>
    <t>Horáčkova</t>
  </si>
  <si>
    <t>Na Chodovci</t>
  </si>
  <si>
    <t>Křesomyslova</t>
  </si>
  <si>
    <t>Mendíků</t>
  </si>
  <si>
    <t>Na planině</t>
  </si>
  <si>
    <t>Jižní IV</t>
  </si>
  <si>
    <t>Sdružení</t>
  </si>
  <si>
    <t>2a</t>
  </si>
  <si>
    <t>Plamínkové</t>
  </si>
  <si>
    <t>Předškolní</t>
  </si>
  <si>
    <t>Nedvědovo náměstí</t>
  </si>
  <si>
    <t>Boleslavova</t>
  </si>
  <si>
    <t>Novomeského</t>
  </si>
  <si>
    <t>Baarova</t>
  </si>
  <si>
    <t>Na Větrově</t>
  </si>
  <si>
    <t>Hornokrčská</t>
  </si>
  <si>
    <t>K Zeleným domkům</t>
  </si>
  <si>
    <t>U vápenné skály</t>
  </si>
  <si>
    <t>Jitřní</t>
  </si>
  <si>
    <t>Roškotova</t>
  </si>
  <si>
    <t>Pod radnicí</t>
  </si>
  <si>
    <t>Výmolova</t>
  </si>
  <si>
    <t>Na Zlíchově</t>
  </si>
  <si>
    <t>Na Zatlance</t>
  </si>
  <si>
    <t>Preslova</t>
  </si>
  <si>
    <t>Nad Kavalírkou</t>
  </si>
  <si>
    <t>Radlická</t>
  </si>
  <si>
    <t>Nový Zlíchov</t>
  </si>
  <si>
    <t>Plzeňská</t>
  </si>
  <si>
    <t>217a</t>
  </si>
  <si>
    <t>Drtinova</t>
  </si>
  <si>
    <t>Pod Žvahovem</t>
  </si>
  <si>
    <t>21b</t>
  </si>
  <si>
    <t>V Remízku</t>
  </si>
  <si>
    <t>Grafická</t>
  </si>
  <si>
    <t>Butovická</t>
  </si>
  <si>
    <t>Weberova</t>
  </si>
  <si>
    <t>Kořenského</t>
  </si>
  <si>
    <t>Ke Smíchovu</t>
  </si>
  <si>
    <t>Podbělohorská</t>
  </si>
  <si>
    <t>U Santošky</t>
  </si>
  <si>
    <t>Nepomucká</t>
  </si>
  <si>
    <t>U Tyršovy školy</t>
  </si>
  <si>
    <t>Chaplinovo náměstí</t>
  </si>
  <si>
    <t>Schwarzenberská</t>
  </si>
  <si>
    <t>Pod Radnicí</t>
  </si>
  <si>
    <t>Holečkova</t>
  </si>
  <si>
    <t>Parléřova</t>
  </si>
  <si>
    <t>Vokovická</t>
  </si>
  <si>
    <t>Rooseveltova</t>
  </si>
  <si>
    <t>Laudova</t>
  </si>
  <si>
    <t>Arabská</t>
  </si>
  <si>
    <t>Nad Alejí</t>
  </si>
  <si>
    <t>Krupkovo náměstí</t>
  </si>
  <si>
    <t>K letišti</t>
  </si>
  <si>
    <t>Evropská</t>
  </si>
  <si>
    <t>Nad Kajetánkou</t>
  </si>
  <si>
    <t>Suchdolská</t>
  </si>
  <si>
    <t>Alžírská</t>
  </si>
  <si>
    <t>Bílá</t>
  </si>
  <si>
    <t>Na dlouhém lánu</t>
  </si>
  <si>
    <t>Na okraji</t>
  </si>
  <si>
    <t>náměstí Českého povstání</t>
  </si>
  <si>
    <t>Antonína Čermáka</t>
  </si>
  <si>
    <t>náměstí Svobody</t>
  </si>
  <si>
    <t>Norbertov</t>
  </si>
  <si>
    <t>Pod Marjánkou</t>
  </si>
  <si>
    <t>Sušická</t>
  </si>
  <si>
    <t>Šantrochova</t>
  </si>
  <si>
    <t>U Dělnického cvičiště</t>
  </si>
  <si>
    <t>Žukovského</t>
  </si>
  <si>
    <t>Nebušická</t>
  </si>
  <si>
    <t>Bělohorská</t>
  </si>
  <si>
    <t>U Hadovky</t>
  </si>
  <si>
    <t>Thákurova</t>
  </si>
  <si>
    <t>Veleslavínská</t>
  </si>
  <si>
    <t>V Podbabě</t>
  </si>
  <si>
    <t>náměstí Na Santince</t>
  </si>
  <si>
    <t>85</t>
  </si>
  <si>
    <t>14</t>
  </si>
  <si>
    <t>Letohradská</t>
  </si>
  <si>
    <t>Praha 7</t>
  </si>
  <si>
    <t>Trojská</t>
  </si>
  <si>
    <t>Ortenovo náměstí</t>
  </si>
  <si>
    <t>Jablonského</t>
  </si>
  <si>
    <t>Rajská</t>
  </si>
  <si>
    <t>Korunovační</t>
  </si>
  <si>
    <t>Umělecká</t>
  </si>
  <si>
    <t>Strossmayerovo náměstí</t>
  </si>
  <si>
    <t>Františka Křížka</t>
  </si>
  <si>
    <t>Tusarova</t>
  </si>
  <si>
    <t>Nad Štolou</t>
  </si>
  <si>
    <t>Veverkova</t>
  </si>
  <si>
    <t>Libčická</t>
  </si>
  <si>
    <t>Praha 8</t>
  </si>
  <si>
    <t>Dolákova</t>
  </si>
  <si>
    <t>Ústavní</t>
  </si>
  <si>
    <t>Chabařovická</t>
  </si>
  <si>
    <t>Karlínské náměstí</t>
  </si>
  <si>
    <t>U libeňského zámku</t>
  </si>
  <si>
    <t>Pernerova</t>
  </si>
  <si>
    <t>Křižíkova</t>
  </si>
  <si>
    <t>Lindnerova</t>
  </si>
  <si>
    <t>Svídnická</t>
  </si>
  <si>
    <t>Nad Rokoskou</t>
  </si>
  <si>
    <t>Hovorčovická</t>
  </si>
  <si>
    <t>Vítkova</t>
  </si>
  <si>
    <t>Burešova</t>
  </si>
  <si>
    <t>Glowackého</t>
  </si>
  <si>
    <t>Hlivická</t>
  </si>
  <si>
    <t>Lyčkovo náměstí</t>
  </si>
  <si>
    <t>Na Šutce</t>
  </si>
  <si>
    <t>Palmovka</t>
  </si>
  <si>
    <t>Spořická</t>
  </si>
  <si>
    <t>U Parkánu</t>
  </si>
  <si>
    <t>U školské zahrady</t>
  </si>
  <si>
    <t>Za invalidovnou</t>
  </si>
  <si>
    <t>Zenklova</t>
  </si>
  <si>
    <t>Žernosecká</t>
  </si>
  <si>
    <t>Bedřichovská</t>
  </si>
  <si>
    <t>U Měšťanských škol</t>
  </si>
  <si>
    <t>Střížkovská</t>
  </si>
  <si>
    <t>Mimoňská</t>
  </si>
  <si>
    <t>Rajmonova</t>
  </si>
  <si>
    <t>Pobřežní</t>
  </si>
  <si>
    <t>658</t>
  </si>
  <si>
    <t>34</t>
  </si>
  <si>
    <t>Novovysočanská</t>
  </si>
  <si>
    <t>Litvínovská</t>
  </si>
  <si>
    <t>Litoměřická</t>
  </si>
  <si>
    <t>Učňovská</t>
  </si>
  <si>
    <t>Českobrodská</t>
  </si>
  <si>
    <t>32a</t>
  </si>
  <si>
    <t>Špitálská</t>
  </si>
  <si>
    <t>Podkovářská</t>
  </si>
  <si>
    <t>Vysočanské náměstí</t>
  </si>
  <si>
    <t>Českolipská</t>
  </si>
  <si>
    <t>Pod Táborem</t>
  </si>
  <si>
    <t>Novoborská</t>
  </si>
  <si>
    <t>náměstí Na Balabence</t>
  </si>
  <si>
    <t>Kytlická</t>
  </si>
  <si>
    <t>Pod Balkánem</t>
  </si>
  <si>
    <t>Blatná</t>
  </si>
  <si>
    <t>V Jezárkách</t>
  </si>
  <si>
    <t>U Sladovny</t>
  </si>
  <si>
    <t>náměstí J. A. Komenského</t>
  </si>
  <si>
    <t>tř. T. G. Masaryka</t>
  </si>
  <si>
    <t>nám. J. Kučery</t>
  </si>
  <si>
    <t>Bělčice</t>
  </si>
  <si>
    <t>Lnáře</t>
  </si>
  <si>
    <t>Záboří</t>
  </si>
  <si>
    <t>Sedlice</t>
  </si>
  <si>
    <t>Kaplická</t>
  </si>
  <si>
    <t>Český Krumlov</t>
  </si>
  <si>
    <t>Tavírna</t>
  </si>
  <si>
    <t>Chvalšinská</t>
  </si>
  <si>
    <t>Zubčice</t>
  </si>
  <si>
    <t>Sídliště Míru</t>
  </si>
  <si>
    <t>Horní Planá</t>
  </si>
  <si>
    <t>Větřní</t>
  </si>
  <si>
    <t>Loučovice</t>
  </si>
  <si>
    <t>Za Nádražím</t>
  </si>
  <si>
    <t>T. G. Masaryka</t>
  </si>
  <si>
    <t>Linecká</t>
  </si>
  <si>
    <t>Sídliště Plešivec</t>
  </si>
  <si>
    <t>Frymburk</t>
  </si>
  <si>
    <t>Chvalšiny</t>
  </si>
  <si>
    <t>Vyšší Brod</t>
  </si>
  <si>
    <t>Jiráskova</t>
  </si>
  <si>
    <t>Dolní Třebonín</t>
  </si>
  <si>
    <t>Lipno nad Vltavou</t>
  </si>
  <si>
    <t>Přídolí</t>
  </si>
  <si>
    <t>Křemže</t>
  </si>
  <si>
    <t>Brloh</t>
  </si>
  <si>
    <t>Černá v Pošumaví</t>
  </si>
  <si>
    <t>Hořice na Šumavě</t>
  </si>
  <si>
    <t>Kájovská</t>
  </si>
  <si>
    <t>Kájov</t>
  </si>
  <si>
    <t>Holubov</t>
  </si>
  <si>
    <t>Omlenická</t>
  </si>
  <si>
    <t>Kaplice</t>
  </si>
  <si>
    <t>Gen. Fanty</t>
  </si>
  <si>
    <t>Besednice</t>
  </si>
  <si>
    <t>Malonty</t>
  </si>
  <si>
    <t>Družstevní</t>
  </si>
  <si>
    <t>Velešín</t>
  </si>
  <si>
    <t>Benešov nad Černou</t>
  </si>
  <si>
    <t>Horní Dvořiště</t>
  </si>
  <si>
    <t>Dolní Dvořiště</t>
  </si>
  <si>
    <t>Rožmitál na Šumavě</t>
  </si>
  <si>
    <t>Pohorská</t>
  </si>
  <si>
    <t>Bujanov</t>
  </si>
  <si>
    <t>Volyně</t>
  </si>
  <si>
    <t>Máchova</t>
  </si>
  <si>
    <t>Strakonice</t>
  </si>
  <si>
    <t>Radomyšl</t>
  </si>
  <si>
    <t>Cehnice</t>
  </si>
  <si>
    <t>Krále Jiřího z Poděbrad</t>
  </si>
  <si>
    <t>Jezerní</t>
  </si>
  <si>
    <t>Nad Školou</t>
  </si>
  <si>
    <t>Střelské Hoštice</t>
  </si>
  <si>
    <t>Čestice</t>
  </si>
  <si>
    <t>Plánkova</t>
  </si>
  <si>
    <t>Katovice</t>
  </si>
  <si>
    <t>Na Návsi</t>
  </si>
  <si>
    <t>Malenice</t>
  </si>
  <si>
    <t>Volenice</t>
  </si>
  <si>
    <t>Slatinská</t>
  </si>
  <si>
    <t>Štěkeň</t>
  </si>
  <si>
    <t>Zvolenská</t>
  </si>
  <si>
    <t>Pracejovice</t>
  </si>
  <si>
    <t>nám. 5. května</t>
  </si>
  <si>
    <t>Vodňany</t>
  </si>
  <si>
    <t>Zátiší</t>
  </si>
  <si>
    <t>Alešova</t>
  </si>
  <si>
    <t>Ke koupališti</t>
  </si>
  <si>
    <t>Bavorov</t>
  </si>
  <si>
    <t>Zeyerovy sady</t>
  </si>
  <si>
    <t>Blansko</t>
  </si>
  <si>
    <t>Nad Čertovkou</t>
  </si>
  <si>
    <t>Rájec-Jestřebí</t>
  </si>
  <si>
    <t>Vysočany</t>
  </si>
  <si>
    <t>Ráječko</t>
  </si>
  <si>
    <t>Bukovina</t>
  </si>
  <si>
    <t>Kotvrdovice</t>
  </si>
  <si>
    <t>Olomučany</t>
  </si>
  <si>
    <t>Rudice</t>
  </si>
  <si>
    <t>Šebrov-Kateřina</t>
  </si>
  <si>
    <t>Bořitov</t>
  </si>
  <si>
    <t>Adamov</t>
  </si>
  <si>
    <t>Dvorská</t>
  </si>
  <si>
    <t>Salmova</t>
  </si>
  <si>
    <t>Rodkovského</t>
  </si>
  <si>
    <t>Strmá</t>
  </si>
  <si>
    <t>Černá Hora</t>
  </si>
  <si>
    <t>Nad Rybníkem</t>
  </si>
  <si>
    <t>Jedovnice</t>
  </si>
  <si>
    <t>Křtiny</t>
  </si>
  <si>
    <t>Lipovec</t>
  </si>
  <si>
    <t>Lipůvka</t>
  </si>
  <si>
    <t>Ostrov u Macochy</t>
  </si>
  <si>
    <t>Sloup</t>
  </si>
  <si>
    <t>Soukopovo náměstí</t>
  </si>
  <si>
    <t>Doubravice nad Svitavou</t>
  </si>
  <si>
    <t>Na Větřáku</t>
  </si>
  <si>
    <t>Letovice</t>
  </si>
  <si>
    <t>Boskovice</t>
  </si>
  <si>
    <t>náměstí 9. května</t>
  </si>
  <si>
    <t>Palackého náměstí</t>
  </si>
  <si>
    <t>Šebetov</t>
  </si>
  <si>
    <t>Štefanikova</t>
  </si>
  <si>
    <t>Černovice</t>
  </si>
  <si>
    <t>Rozseč nad Kunštátem</t>
  </si>
  <si>
    <t>Sulíkov</t>
  </si>
  <si>
    <t>Deštná</t>
  </si>
  <si>
    <t>Drnovice</t>
  </si>
  <si>
    <t>Sebranice</t>
  </si>
  <si>
    <t>Skalice nad Svitavou</t>
  </si>
  <si>
    <t>Úsobrno</t>
  </si>
  <si>
    <t>Vanovice</t>
  </si>
  <si>
    <t>Vísky</t>
  </si>
  <si>
    <t>Žďárná</t>
  </si>
  <si>
    <t>Benešov</t>
  </si>
  <si>
    <t>Knínice</t>
  </si>
  <si>
    <t>Kunštát</t>
  </si>
  <si>
    <t>Lysice</t>
  </si>
  <si>
    <t>Hliníky</t>
  </si>
  <si>
    <t>Svitávka</t>
  </si>
  <si>
    <t>Pod Strážnicí</t>
  </si>
  <si>
    <t>Velké Opatovice</t>
  </si>
  <si>
    <t>Nýrov</t>
  </si>
  <si>
    <t>Jabloňany</t>
  </si>
  <si>
    <t>Voděrady</t>
  </si>
  <si>
    <t>Cetkovice</t>
  </si>
  <si>
    <t>Křetín</t>
  </si>
  <si>
    <t>Hybešova</t>
  </si>
  <si>
    <t>Velenov</t>
  </si>
  <si>
    <t>Brno</t>
  </si>
  <si>
    <t>Jílová</t>
  </si>
  <si>
    <t>36g</t>
  </si>
  <si>
    <t>Šimáčkova</t>
  </si>
  <si>
    <t>Merhautova</t>
  </si>
  <si>
    <t>Grohova</t>
  </si>
  <si>
    <t>Barvičova</t>
  </si>
  <si>
    <t>Terezy Novákové</t>
  </si>
  <si>
    <t>Elgartova</t>
  </si>
  <si>
    <t>třída Kpt. Jaroše</t>
  </si>
  <si>
    <t>Křenová</t>
  </si>
  <si>
    <t>Slovanské náměstí</t>
  </si>
  <si>
    <t>Kotlářská</t>
  </si>
  <si>
    <t>Bzenecká</t>
  </si>
  <si>
    <t>Dukelská třída</t>
  </si>
  <si>
    <t>Botanická</t>
  </si>
  <si>
    <t>Kristenova</t>
  </si>
  <si>
    <t>Arménská</t>
  </si>
  <si>
    <t>Veveří</t>
  </si>
  <si>
    <t>Mojmírovo náměstí</t>
  </si>
  <si>
    <t>Zoubkova</t>
  </si>
  <si>
    <t>Řehořova</t>
  </si>
  <si>
    <t>Lerchova</t>
  </si>
  <si>
    <t>Labská</t>
  </si>
  <si>
    <t>Charbulova</t>
  </si>
  <si>
    <t>Čichnova</t>
  </si>
  <si>
    <t>Kudelova</t>
  </si>
  <si>
    <t>Nejedlého</t>
  </si>
  <si>
    <t>Střední</t>
  </si>
  <si>
    <t>Pražská</t>
  </si>
  <si>
    <t>38b</t>
  </si>
  <si>
    <t>Trnkova</t>
  </si>
  <si>
    <t>Vejrostova</t>
  </si>
  <si>
    <t>Bosonožská</t>
  </si>
  <si>
    <t>Mendlovo náměstí</t>
  </si>
  <si>
    <t>Šmahova</t>
  </si>
  <si>
    <t>Vranovská</t>
  </si>
  <si>
    <t>Ernsta Macha</t>
  </si>
  <si>
    <t>27d</t>
  </si>
  <si>
    <t>Janouškova</t>
  </si>
  <si>
    <t>Rozmarýnová</t>
  </si>
  <si>
    <t>Heyrovského</t>
  </si>
  <si>
    <t>Rašelinová</t>
  </si>
  <si>
    <t>Kociánka</t>
  </si>
  <si>
    <t>Gellnerova</t>
  </si>
  <si>
    <t>Palackého třída</t>
  </si>
  <si>
    <t>Vaculíkova</t>
  </si>
  <si>
    <t>Štolcova</t>
  </si>
  <si>
    <t>Lomená</t>
  </si>
  <si>
    <t>Sekaninova</t>
  </si>
  <si>
    <t>Viniční</t>
  </si>
  <si>
    <t>Horníkova</t>
  </si>
  <si>
    <t>Jana Babáka</t>
  </si>
  <si>
    <t>Masarova</t>
  </si>
  <si>
    <t>Svážná</t>
  </si>
  <si>
    <t>Bakalovo nábřeží</t>
  </si>
  <si>
    <t>Úvoz</t>
  </si>
  <si>
    <t>náměstí 28. října</t>
  </si>
  <si>
    <t>Chalabalova</t>
  </si>
  <si>
    <t>Milénova</t>
  </si>
  <si>
    <t>Blažkova</t>
  </si>
  <si>
    <t>Krásného</t>
  </si>
  <si>
    <t>Mutěnická</t>
  </si>
  <si>
    <t>Přemyslovo náměstí</t>
  </si>
  <si>
    <t>Horní</t>
  </si>
  <si>
    <t>Košinova</t>
  </si>
  <si>
    <t>Herčíkova</t>
  </si>
  <si>
    <t>Novoměstská</t>
  </si>
  <si>
    <t>Jana Broskvy</t>
  </si>
  <si>
    <t>Pavlovská</t>
  </si>
  <si>
    <t>Holzova</t>
  </si>
  <si>
    <t>Jihomoravské náměstí</t>
  </si>
  <si>
    <t>Hroznová</t>
  </si>
  <si>
    <t>Horácké náměstí</t>
  </si>
  <si>
    <t>Elišky Přemyslovny</t>
  </si>
  <si>
    <t>Laštůvkova</t>
  </si>
  <si>
    <t>Novolíšeňská</t>
  </si>
  <si>
    <t>Křídlovická</t>
  </si>
  <si>
    <t>30b</t>
  </si>
  <si>
    <t>Vedlejší</t>
  </si>
  <si>
    <t>Jasanová</t>
  </si>
  <si>
    <t>Kuldova</t>
  </si>
  <si>
    <t>Kamínky</t>
  </si>
  <si>
    <t>náměstí Republiky</t>
  </si>
  <si>
    <t>Antonínská</t>
  </si>
  <si>
    <t>Hamry</t>
  </si>
  <si>
    <t>Otevřená</t>
  </si>
  <si>
    <t>20a</t>
  </si>
  <si>
    <t>Kneslova</t>
  </si>
  <si>
    <t>Pastviny</t>
  </si>
  <si>
    <t>Sirotkova</t>
  </si>
  <si>
    <t>Staňkova</t>
  </si>
  <si>
    <t>Zeiberlichova</t>
  </si>
  <si>
    <t>Blanenská</t>
  </si>
  <si>
    <t>Bednářova</t>
  </si>
  <si>
    <t>Tuháčkova</t>
  </si>
  <si>
    <t>Kamenačky</t>
  </si>
  <si>
    <t>Hudcova</t>
  </si>
  <si>
    <t>Bosonožské náměstí</t>
  </si>
  <si>
    <t>Zemědělská</t>
  </si>
  <si>
    <t>Měšťanská</t>
  </si>
  <si>
    <t>Olomoucká</t>
  </si>
  <si>
    <t>Ibsenova</t>
  </si>
  <si>
    <t>Čejkovická</t>
  </si>
  <si>
    <t>Loosova</t>
  </si>
  <si>
    <t>Příkrá</t>
  </si>
  <si>
    <t>Šujanovo náměstí</t>
  </si>
  <si>
    <t>Plovdivská</t>
  </si>
  <si>
    <t>Mlýnská</t>
  </si>
  <si>
    <t>62a</t>
  </si>
  <si>
    <t>Pellicova</t>
  </si>
  <si>
    <t>2c</t>
  </si>
  <si>
    <t>Sochorova</t>
  </si>
  <si>
    <t>Sokolova</t>
  </si>
  <si>
    <t>Příční</t>
  </si>
  <si>
    <t>Filipínského</t>
  </si>
  <si>
    <t>náměstí Svornosti</t>
  </si>
  <si>
    <t>Kamenomlýnská</t>
  </si>
  <si>
    <t>Veslařská</t>
  </si>
  <si>
    <t>Drobného</t>
  </si>
  <si>
    <t>304</t>
  </si>
  <si>
    <t>30</t>
  </si>
  <si>
    <t>Součkova</t>
  </si>
  <si>
    <t>Bučovice</t>
  </si>
  <si>
    <t>Letonice</t>
  </si>
  <si>
    <t>Křižanovice</t>
  </si>
  <si>
    <t>Dražovice</t>
  </si>
  <si>
    <t>Nesovice</t>
  </si>
  <si>
    <t>Rašovice</t>
  </si>
  <si>
    <t>Tasova</t>
  </si>
  <si>
    <t>Brankovice</t>
  </si>
  <si>
    <t>Bošovice</t>
  </si>
  <si>
    <t>Hodějice</t>
  </si>
  <si>
    <t>Hrušky</t>
  </si>
  <si>
    <t>Beneška</t>
  </si>
  <si>
    <t>Kobeřice u Brna</t>
  </si>
  <si>
    <t>Milešovice 112</t>
  </si>
  <si>
    <t>Otnice</t>
  </si>
  <si>
    <t>Němčany</t>
  </si>
  <si>
    <t>Nížkovice</t>
  </si>
  <si>
    <t>Velešovice</t>
  </si>
  <si>
    <t>Holubice</t>
  </si>
  <si>
    <t>Slavkov u Brna</t>
  </si>
  <si>
    <t>Heršpice</t>
  </si>
  <si>
    <t>Šaratice</t>
  </si>
  <si>
    <t>Malinovského</t>
  </si>
  <si>
    <t>Vyškov</t>
  </si>
  <si>
    <t>Sídliště Osvobození</t>
  </si>
  <si>
    <t>Habrovanská</t>
  </si>
  <si>
    <t>Rousínov</t>
  </si>
  <si>
    <t>Habrovany</t>
  </si>
  <si>
    <t>Hlubočany</t>
  </si>
  <si>
    <t>Hoštice-Heroltice</t>
  </si>
  <si>
    <t>Komořany</t>
  </si>
  <si>
    <t>Rostěnice-Zvonovice</t>
  </si>
  <si>
    <t>Tučapy</t>
  </si>
  <si>
    <t>Nemojany</t>
  </si>
  <si>
    <t>Švábenice</t>
  </si>
  <si>
    <t>Ivanovice na Hané</t>
  </si>
  <si>
    <t>Morávkova</t>
  </si>
  <si>
    <t>Moravské Málkovice</t>
  </si>
  <si>
    <t>Prusy-Boškůvky</t>
  </si>
  <si>
    <t>Podomí</t>
  </si>
  <si>
    <t>Bohdalice-Pavlovice</t>
  </si>
  <si>
    <t>Pustiměř</t>
  </si>
  <si>
    <t>Rantířovská</t>
  </si>
  <si>
    <t>Jihlava</t>
  </si>
  <si>
    <t>Fibichova</t>
  </si>
  <si>
    <t>třída Legionářů</t>
  </si>
  <si>
    <t>Křížová</t>
  </si>
  <si>
    <t>Karoliny Světlé</t>
  </si>
  <si>
    <t>K Valše</t>
  </si>
  <si>
    <t>Třešť</t>
  </si>
  <si>
    <t>Hálkova</t>
  </si>
  <si>
    <t>Josefa Hory</t>
  </si>
  <si>
    <t>Brzkov</t>
  </si>
  <si>
    <t>Hodice</t>
  </si>
  <si>
    <t>Horní Dubenky</t>
  </si>
  <si>
    <t>Jamné</t>
  </si>
  <si>
    <t>Kostelec</t>
  </si>
  <si>
    <t>Růžená</t>
  </si>
  <si>
    <t>Vyskytná nad Jihlavou</t>
  </si>
  <si>
    <t>Dolní Cerekev</t>
  </si>
  <si>
    <t>Velký Beranov</t>
  </si>
  <si>
    <t>Puklice</t>
  </si>
  <si>
    <t>Dušejov</t>
  </si>
  <si>
    <t>Brtnice</t>
  </si>
  <si>
    <t>Luka nad Jihlavou</t>
  </si>
  <si>
    <t>Větrný Jeníkov</t>
  </si>
  <si>
    <t>Polenská</t>
  </si>
  <si>
    <t>Dobronín</t>
  </si>
  <si>
    <t>Kamenice</t>
  </si>
  <si>
    <t>Kozlov</t>
  </si>
  <si>
    <t>Cejle</t>
  </si>
  <si>
    <t>Pavlov</t>
  </si>
  <si>
    <t>Demlova</t>
  </si>
  <si>
    <t>Evžena Rošického</t>
  </si>
  <si>
    <t>Nad Plovárnou</t>
  </si>
  <si>
    <t>Polná</t>
  </si>
  <si>
    <t>Kněžice</t>
  </si>
  <si>
    <t>Znojemská</t>
  </si>
  <si>
    <t>Stonařov</t>
  </si>
  <si>
    <t>Batelov</t>
  </si>
  <si>
    <t>Dlouhá Brtnice</t>
  </si>
  <si>
    <t>Zhoř</t>
  </si>
  <si>
    <t>Indusova</t>
  </si>
  <si>
    <t>Hradecká</t>
  </si>
  <si>
    <t>Telč</t>
  </si>
  <si>
    <t>Urbanov</t>
  </si>
  <si>
    <t>Nová Říše</t>
  </si>
  <si>
    <t>Stará Říše</t>
  </si>
  <si>
    <t>Mrákotín</t>
  </si>
  <si>
    <t>Krahulčí</t>
  </si>
  <si>
    <t>Bílovec</t>
  </si>
  <si>
    <t>Arm. gen. L. Svobody</t>
  </si>
  <si>
    <t>Studénka</t>
  </si>
  <si>
    <t>Albrechtičky</t>
  </si>
  <si>
    <t>Slatina</t>
  </si>
  <si>
    <t>Pustějov</t>
  </si>
  <si>
    <t>Tísek</t>
  </si>
  <si>
    <t>Jistebník</t>
  </si>
  <si>
    <t>2. května</t>
  </si>
  <si>
    <t>Sjednocení</t>
  </si>
  <si>
    <t>Bravantice</t>
  </si>
  <si>
    <t>Velké Albrechtice</t>
  </si>
  <si>
    <t>Kujavy</t>
  </si>
  <si>
    <t>Frenštát pod Radhoštěm</t>
  </si>
  <si>
    <t>Tichá</t>
  </si>
  <si>
    <t>Trojanovice</t>
  </si>
  <si>
    <t>Veřovice</t>
  </si>
  <si>
    <t>Záhuní</t>
  </si>
  <si>
    <t>Lichnov</t>
  </si>
  <si>
    <t>Mariánská</t>
  </si>
  <si>
    <t>Frýdek-Místek</t>
  </si>
  <si>
    <t>Pionýrů</t>
  </si>
  <si>
    <t>Československé armády</t>
  </si>
  <si>
    <t>28. října</t>
  </si>
  <si>
    <t>Brušperk</t>
  </si>
  <si>
    <t>Bruzovice</t>
  </si>
  <si>
    <t>Dobrá</t>
  </si>
  <si>
    <t>Dobratice</t>
  </si>
  <si>
    <t>Dolní Domaslavice</t>
  </si>
  <si>
    <t>Fryčovice</t>
  </si>
  <si>
    <t>El. Krásnohorské</t>
  </si>
  <si>
    <t>Jiřího z Poděbrad</t>
  </si>
  <si>
    <t>K Sedlištím</t>
  </si>
  <si>
    <t>Hukvaldy</t>
  </si>
  <si>
    <t>Pod Kabáticí</t>
  </si>
  <si>
    <t>Kozlovice</t>
  </si>
  <si>
    <t>Krmelín</t>
  </si>
  <si>
    <t>Lučina</t>
  </si>
  <si>
    <t>Morávka</t>
  </si>
  <si>
    <t>Nošovice</t>
  </si>
  <si>
    <t>Palkovice</t>
  </si>
  <si>
    <t>Kirilovova</t>
  </si>
  <si>
    <t>Paskov</t>
  </si>
  <si>
    <t>Raškovice</t>
  </si>
  <si>
    <t>Řepiště</t>
  </si>
  <si>
    <t>Sedliště</t>
  </si>
  <si>
    <t>Soběšovice</t>
  </si>
  <si>
    <t>Jamnická</t>
  </si>
  <si>
    <t>Staré Město</t>
  </si>
  <si>
    <t>Sviadnovská</t>
  </si>
  <si>
    <t>Staříč</t>
  </si>
  <si>
    <t>Třanovice</t>
  </si>
  <si>
    <t>Baška</t>
  </si>
  <si>
    <t>Jana Čapka</t>
  </si>
  <si>
    <t>Žabeň</t>
  </si>
  <si>
    <t>Škarabelova</t>
  </si>
  <si>
    <t>Lískovecká</t>
  </si>
  <si>
    <t>Pionýrů 2352</t>
  </si>
  <si>
    <t>Na závodí</t>
  </si>
  <si>
    <t>Sviadnov</t>
  </si>
  <si>
    <t>Nám. T. G. Masaryka</t>
  </si>
  <si>
    <t>Frýdlant nad Ostravicí</t>
  </si>
  <si>
    <t>Čeladná</t>
  </si>
  <si>
    <t>Pstruží</t>
  </si>
  <si>
    <t>Janovice</t>
  </si>
  <si>
    <t>Metylovice</t>
  </si>
  <si>
    <t>Pržno</t>
  </si>
  <si>
    <t>Ostravice</t>
  </si>
  <si>
    <t>Staré Hamry</t>
  </si>
  <si>
    <t>Kunčice pod Ondřejníkem</t>
  </si>
  <si>
    <t>Pstružovská</t>
  </si>
  <si>
    <t>Bukovec</t>
  </si>
  <si>
    <t>Dolní Lomná</t>
  </si>
  <si>
    <t>Hrádek</t>
  </si>
  <si>
    <t>Jablunkov</t>
  </si>
  <si>
    <t>Písečná</t>
  </si>
  <si>
    <t>Mosty u Jablunkova</t>
  </si>
  <si>
    <t>Návsí</t>
  </si>
  <si>
    <t>Pod Výtopnou</t>
  </si>
  <si>
    <t>Písek</t>
  </si>
  <si>
    <t>Milíkov</t>
  </si>
  <si>
    <t>Jičínská</t>
  </si>
  <si>
    <t>Příbor</t>
  </si>
  <si>
    <t>Kopřivnice</t>
  </si>
  <si>
    <t>Štefánikova</t>
  </si>
  <si>
    <t>Štramberská</t>
  </si>
  <si>
    <t>Závišice</t>
  </si>
  <si>
    <t>Mošnov</t>
  </si>
  <si>
    <t>Pionýrská</t>
  </si>
  <si>
    <t>7A</t>
  </si>
  <si>
    <t>Alšova</t>
  </si>
  <si>
    <t>Zauličí</t>
  </si>
  <si>
    <t>Štramberk</t>
  </si>
  <si>
    <t>Obránců míru</t>
  </si>
  <si>
    <t>Trnávka</t>
  </si>
  <si>
    <t>Ženklava</t>
  </si>
  <si>
    <t>Divadelní</t>
  </si>
  <si>
    <t>Nový Jičín</t>
  </si>
  <si>
    <t>U Jezu</t>
  </si>
  <si>
    <t>B. Martinů</t>
  </si>
  <si>
    <t>Bernartice nad Odrou</t>
  </si>
  <si>
    <t>Hostašovice</t>
  </si>
  <si>
    <t>Rybí</t>
  </si>
  <si>
    <t>Hladké Životice</t>
  </si>
  <si>
    <t>Kunín</t>
  </si>
  <si>
    <t>Jubilejní</t>
  </si>
  <si>
    <t>Mořkov</t>
  </si>
  <si>
    <t>Suchdol nad Odrou</t>
  </si>
  <si>
    <t>Jeseník nad Odrou</t>
  </si>
  <si>
    <t>Sedlnice</t>
  </si>
  <si>
    <t>Šenov u Nového Jičína</t>
  </si>
  <si>
    <t>Bartošovice</t>
  </si>
  <si>
    <t>Hodslavice</t>
  </si>
  <si>
    <t>Starý Jičín</t>
  </si>
  <si>
    <t>Životice u Nového Jičína</t>
  </si>
  <si>
    <t>Libhošť</t>
  </si>
  <si>
    <t>K Nemocnici</t>
  </si>
  <si>
    <t>Odry</t>
  </si>
  <si>
    <t>Vražné</t>
  </si>
  <si>
    <t>Jakubčovice nad Odrou</t>
  </si>
  <si>
    <t>Mankovice</t>
  </si>
  <si>
    <t>Fulnek</t>
  </si>
  <si>
    <t>Pohořská</t>
  </si>
  <si>
    <t>Spálov</t>
  </si>
  <si>
    <t>Heřmanice u Oder</t>
  </si>
  <si>
    <t>Třinec</t>
  </si>
  <si>
    <t>Beskydská</t>
  </si>
  <si>
    <t>Bystřice</t>
  </si>
  <si>
    <t>Hnojník</t>
  </si>
  <si>
    <t>Nýdek</t>
  </si>
  <si>
    <t>Smilovice</t>
  </si>
  <si>
    <t>Střítež</t>
  </si>
  <si>
    <t>Jablunkovská</t>
  </si>
  <si>
    <t>Kaštanová</t>
  </si>
  <si>
    <t>Kopernikova</t>
  </si>
  <si>
    <t>U splavu</t>
  </si>
  <si>
    <t>Vendryně</t>
  </si>
  <si>
    <t>Komorní Lhotka</t>
  </si>
  <si>
    <t>Ropice</t>
  </si>
  <si>
    <t>Míru</t>
  </si>
  <si>
    <t>Košařiska</t>
  </si>
  <si>
    <t>Lánská</t>
  </si>
  <si>
    <t>Litovel</t>
  </si>
  <si>
    <t>30a</t>
  </si>
  <si>
    <t>Vilémov</t>
  </si>
  <si>
    <t>Vítězná</t>
  </si>
  <si>
    <t>Červenka</t>
  </si>
  <si>
    <t>Bílá Lhota</t>
  </si>
  <si>
    <t>Pňovice</t>
  </si>
  <si>
    <t>Žižkov</t>
  </si>
  <si>
    <t>Senice na Hané</t>
  </si>
  <si>
    <t>Střeň</t>
  </si>
  <si>
    <t>Bouzov</t>
  </si>
  <si>
    <t>Haňovice</t>
  </si>
  <si>
    <t>Luká</t>
  </si>
  <si>
    <t>Náklo</t>
  </si>
  <si>
    <t>Cholina</t>
  </si>
  <si>
    <t>Mohelnice</t>
  </si>
  <si>
    <t>Vodní</t>
  </si>
  <si>
    <t>Moravičany</t>
  </si>
  <si>
    <t>Maletín</t>
  </si>
  <si>
    <t>Loštice</t>
  </si>
  <si>
    <t>Úsov</t>
  </si>
  <si>
    <t>Olomouc</t>
  </si>
  <si>
    <t>U Hradiska</t>
  </si>
  <si>
    <t>Kosinova</t>
  </si>
  <si>
    <t>Řepčínská</t>
  </si>
  <si>
    <t>Střední novosadská</t>
  </si>
  <si>
    <t>Božetěchova</t>
  </si>
  <si>
    <t>Jana Sigmunda</t>
  </si>
  <si>
    <t>Lutín</t>
  </si>
  <si>
    <t>Navrátilova</t>
  </si>
  <si>
    <t>Velký Újezd</t>
  </si>
  <si>
    <t>8a</t>
  </si>
  <si>
    <t>Pöttingova</t>
  </si>
  <si>
    <t>Wurmova</t>
  </si>
  <si>
    <t>Tomkova</t>
  </si>
  <si>
    <t>Čajkovského</t>
  </si>
  <si>
    <t>Pavlovická</t>
  </si>
  <si>
    <t>Nešverova</t>
  </si>
  <si>
    <t>Štursova</t>
  </si>
  <si>
    <t>tř. Spojenců</t>
  </si>
  <si>
    <t>Aksamitova</t>
  </si>
  <si>
    <t>tř. Svornosti</t>
  </si>
  <si>
    <t>Nedbalova</t>
  </si>
  <si>
    <t>Mozartova</t>
  </si>
  <si>
    <t>Velký Týnec</t>
  </si>
  <si>
    <t>Zeyerova</t>
  </si>
  <si>
    <t>Stupkova</t>
  </si>
  <si>
    <t>8. května</t>
  </si>
  <si>
    <t>Velká Bystřice</t>
  </si>
  <si>
    <t>Náves Svobody</t>
  </si>
  <si>
    <t>41a</t>
  </si>
  <si>
    <t>Tererovo nám.</t>
  </si>
  <si>
    <t>Nedvědova</t>
  </si>
  <si>
    <t>Náměšť na Hané</t>
  </si>
  <si>
    <t>Řezníčkova</t>
  </si>
  <si>
    <t>Bystročice</t>
  </si>
  <si>
    <t>Věrovany</t>
  </si>
  <si>
    <t>Majetín</t>
  </si>
  <si>
    <t>Doloplazy</t>
  </si>
  <si>
    <t>Příkazy</t>
  </si>
  <si>
    <t>Raisova</t>
  </si>
  <si>
    <t>Svatoplukova</t>
  </si>
  <si>
    <t>Hlubočky</t>
  </si>
  <si>
    <t>Štěpánov</t>
  </si>
  <si>
    <t>Tršice</t>
  </si>
  <si>
    <t>Daskabát</t>
  </si>
  <si>
    <t>Rožňavská</t>
  </si>
  <si>
    <t>Gagarinova</t>
  </si>
  <si>
    <t>Pod lipami</t>
  </si>
  <si>
    <t>Bohuňovice</t>
  </si>
  <si>
    <t>Dvorského</t>
  </si>
  <si>
    <t>Blatec</t>
  </si>
  <si>
    <t>Grygov</t>
  </si>
  <si>
    <t>Bystrovany</t>
  </si>
  <si>
    <t>Podhůry</t>
  </si>
  <si>
    <t>Samotišky</t>
  </si>
  <si>
    <t>Dolany</t>
  </si>
  <si>
    <t>Skrbeň</t>
  </si>
  <si>
    <t>Těšetice</t>
  </si>
  <si>
    <t>Přáslavice</t>
  </si>
  <si>
    <t>Horka nad Moravou</t>
  </si>
  <si>
    <t>Charváty</t>
  </si>
  <si>
    <t>Hněvotín</t>
  </si>
  <si>
    <t>Bělkovice-Lašťany</t>
  </si>
  <si>
    <t>Pod Školou</t>
  </si>
  <si>
    <t>Dub nad Moravou</t>
  </si>
  <si>
    <t>Drahanovice</t>
  </si>
  <si>
    <t>Loučany</t>
  </si>
  <si>
    <t>Kožušany-Tážaly</t>
  </si>
  <si>
    <t>Lipové náměstí</t>
  </si>
  <si>
    <t>Křelov-Břuchotín</t>
  </si>
  <si>
    <t>Na vlčinci</t>
  </si>
  <si>
    <t>Horní náměstí</t>
  </si>
  <si>
    <t>tř. Kosmonautů</t>
  </si>
  <si>
    <t xml:space="preserve"> </t>
  </si>
  <si>
    <t>Slatinice</t>
  </si>
  <si>
    <t>Šternberk</t>
  </si>
  <si>
    <t>Huzová</t>
  </si>
  <si>
    <t>Moravský Beroun</t>
  </si>
  <si>
    <t>Jívová</t>
  </si>
  <si>
    <t>Dr. Hrubého</t>
  </si>
  <si>
    <t>Štarnov</t>
  </si>
  <si>
    <t>Babice</t>
  </si>
  <si>
    <t>Žerotín</t>
  </si>
  <si>
    <t>Mladějovice</t>
  </si>
  <si>
    <t>Město Libavá</t>
  </si>
  <si>
    <t>Masarykovo nám.</t>
  </si>
  <si>
    <t>Šumperk</t>
  </si>
  <si>
    <t>Hlavní třída</t>
  </si>
  <si>
    <t>Gen. Krátkého</t>
  </si>
  <si>
    <t>Šumavská</t>
  </si>
  <si>
    <t>Hanácká</t>
  </si>
  <si>
    <t>Sluneční</t>
  </si>
  <si>
    <t>Dr. E. Beneše</t>
  </si>
  <si>
    <t>Chromeč</t>
  </si>
  <si>
    <t>Bohdíkov</t>
  </si>
  <si>
    <t>Bohutín</t>
  </si>
  <si>
    <t>Ruda nad Moravou</t>
  </si>
  <si>
    <t>Bratrušov</t>
  </si>
  <si>
    <t>Hrabišín</t>
  </si>
  <si>
    <t>Nová dědina</t>
  </si>
  <si>
    <t>Bludov</t>
  </si>
  <si>
    <t>Hanušovice</t>
  </si>
  <si>
    <t>Libina</t>
  </si>
  <si>
    <t>Sudkov</t>
  </si>
  <si>
    <t>Velké Losiny</t>
  </si>
  <si>
    <t>Loučná nad Desnou</t>
  </si>
  <si>
    <t>Bušín</t>
  </si>
  <si>
    <t>Písařov</t>
  </si>
  <si>
    <t>Oskava</t>
  </si>
  <si>
    <t>Dolní Studénky</t>
  </si>
  <si>
    <t>Nový Malín</t>
  </si>
  <si>
    <t>Vikýřovice</t>
  </si>
  <si>
    <t>Olšany</t>
  </si>
  <si>
    <t>Šumperská</t>
  </si>
  <si>
    <t>Rapotín</t>
  </si>
  <si>
    <t>Stromořadí</t>
  </si>
  <si>
    <t>Uničov</t>
  </si>
  <si>
    <t>Gymnazijní</t>
  </si>
  <si>
    <t>Šternberská</t>
  </si>
  <si>
    <t>U Stadionu</t>
  </si>
  <si>
    <t>Haškova</t>
  </si>
  <si>
    <t>Paseka</t>
  </si>
  <si>
    <t>Šumvald</t>
  </si>
  <si>
    <t>Troubelice</t>
  </si>
  <si>
    <t>Nová Hradečná</t>
  </si>
  <si>
    <t>Šumvaldská</t>
  </si>
  <si>
    <t>Dlouhá Loučka</t>
  </si>
  <si>
    <t>Újezd</t>
  </si>
  <si>
    <t>náměstí Osvobození</t>
  </si>
  <si>
    <t>Zábřeh</t>
  </si>
  <si>
    <t>náměstí 8. května</t>
  </si>
  <si>
    <t>U Dráhy</t>
  </si>
  <si>
    <t>Sušilova</t>
  </si>
  <si>
    <t>Rudolfa Pavlů</t>
  </si>
  <si>
    <t>Brníčko</t>
  </si>
  <si>
    <t>Hrabová</t>
  </si>
  <si>
    <t>Horní Studénky</t>
  </si>
  <si>
    <t>Jedlí</t>
  </si>
  <si>
    <t>Jestřebí</t>
  </si>
  <si>
    <t>7. května</t>
  </si>
  <si>
    <t>Leština</t>
  </si>
  <si>
    <t>Lukavice</t>
  </si>
  <si>
    <t>Svébohov</t>
  </si>
  <si>
    <t>Zábřežská</t>
  </si>
  <si>
    <t>Dubicko</t>
  </si>
  <si>
    <t>Rohle</t>
  </si>
  <si>
    <t>Postřelmov</t>
  </si>
  <si>
    <t>Štíty</t>
  </si>
  <si>
    <t>Severovýchod</t>
  </si>
  <si>
    <t>Nemile</t>
  </si>
  <si>
    <t>Kamenná</t>
  </si>
  <si>
    <t>Rájec</t>
  </si>
  <si>
    <t>Zvole</t>
  </si>
  <si>
    <t>Hoštejn</t>
  </si>
  <si>
    <t>Kolšov</t>
  </si>
  <si>
    <t>Rovensko</t>
  </si>
  <si>
    <t>Lesnice</t>
  </si>
  <si>
    <t>Domažlice</t>
  </si>
  <si>
    <t>Prokopa Velikého</t>
  </si>
  <si>
    <t>Kout na Šumavě</t>
  </si>
  <si>
    <t>Všeruby</t>
  </si>
  <si>
    <t>Msgre. B. Staška</t>
  </si>
  <si>
    <t>Hostouň</t>
  </si>
  <si>
    <t>Kdyně</t>
  </si>
  <si>
    <t>Koloveč</t>
  </si>
  <si>
    <t>Milavče</t>
  </si>
  <si>
    <t>Chodov</t>
  </si>
  <si>
    <t>Pocinovice</t>
  </si>
  <si>
    <t>Mrákov</t>
  </si>
  <si>
    <t>Poběžovice</t>
  </si>
  <si>
    <t>Bělá nad Radbuzou</t>
  </si>
  <si>
    <t>Klenčí pod Čerchovem</t>
  </si>
  <si>
    <t>Postřekov</t>
  </si>
  <si>
    <t>Česká Kubice</t>
  </si>
  <si>
    <t>Blatenská</t>
  </si>
  <si>
    <t>Horažďovice</t>
  </si>
  <si>
    <t>Pačejov</t>
  </si>
  <si>
    <t>Chanovice</t>
  </si>
  <si>
    <t>Nalžovské Hory</t>
  </si>
  <si>
    <t>Horšovský Týn</t>
  </si>
  <si>
    <t>Staňkov</t>
  </si>
  <si>
    <t>Meclov</t>
  </si>
  <si>
    <t>Osvračín</t>
  </si>
  <si>
    <t>Zámecký park</t>
  </si>
  <si>
    <t>Jana Littrowa</t>
  </si>
  <si>
    <t>Blížejov</t>
  </si>
  <si>
    <t>Klatovy</t>
  </si>
  <si>
    <t>Národních mučedníků</t>
  </si>
  <si>
    <t>nábř. Kpt. Nálepky</t>
  </si>
  <si>
    <t>Plánická</t>
  </si>
  <si>
    <t>Bolešiny</t>
  </si>
  <si>
    <t>Čapkova</t>
  </si>
  <si>
    <t>Tolstého</t>
  </si>
  <si>
    <t>Rohozenská</t>
  </si>
  <si>
    <t>Janovice nad Úhlavou</t>
  </si>
  <si>
    <t>Nýrsko</t>
  </si>
  <si>
    <t>Železná Ruda</t>
  </si>
  <si>
    <t>Běšiny</t>
  </si>
  <si>
    <t>Měčín</t>
  </si>
  <si>
    <t>Mochtín</t>
  </si>
  <si>
    <t>Chudenín</t>
  </si>
  <si>
    <t>Čachrov</t>
  </si>
  <si>
    <t>Dešenice</t>
  </si>
  <si>
    <t>Švihov</t>
  </si>
  <si>
    <t>Strážov</t>
  </si>
  <si>
    <t>Zavlekov</t>
  </si>
  <si>
    <t>Vrhaveč</t>
  </si>
  <si>
    <t>Předslav</t>
  </si>
  <si>
    <t>Bezděkov</t>
  </si>
  <si>
    <t>Klatovská</t>
  </si>
  <si>
    <t>Plánice</t>
  </si>
  <si>
    <t>Nade Mží</t>
  </si>
  <si>
    <t>Plzeň</t>
  </si>
  <si>
    <t>Karlovarská</t>
  </si>
  <si>
    <t>Šťáhlavy</t>
  </si>
  <si>
    <t>Podmostní</t>
  </si>
  <si>
    <t>Lazaretní</t>
  </si>
  <si>
    <t>Vejprnická</t>
  </si>
  <si>
    <t>Macháčkova</t>
  </si>
  <si>
    <t>U Borského parku</t>
  </si>
  <si>
    <t>Borská</t>
  </si>
  <si>
    <t>sady 5. května</t>
  </si>
  <si>
    <t>Chodské náměstí</t>
  </si>
  <si>
    <t>Kopeckého sady</t>
  </si>
  <si>
    <t>Klatovská třída</t>
  </si>
  <si>
    <t>200g</t>
  </si>
  <si>
    <t>Koterovská</t>
  </si>
  <si>
    <t>Petákova</t>
  </si>
  <si>
    <t>Mikulášské náměstí</t>
  </si>
  <si>
    <t>Tylova</t>
  </si>
  <si>
    <t>náměstí T. G. Masaryka</t>
  </si>
  <si>
    <t>Politických vězňů</t>
  </si>
  <si>
    <t>Pod Vinicemi</t>
  </si>
  <si>
    <t>Školní náměstí</t>
  </si>
  <si>
    <t>Tymákov</t>
  </si>
  <si>
    <t>Terezie Brzkové</t>
  </si>
  <si>
    <t>náměstí Odboje</t>
  </si>
  <si>
    <t>Doudlevecká</t>
  </si>
  <si>
    <t>Elišky Krásnohorské</t>
  </si>
  <si>
    <t>Americká</t>
  </si>
  <si>
    <t>Zábělská</t>
  </si>
  <si>
    <t>Chválenická</t>
  </si>
  <si>
    <t>Západní</t>
  </si>
  <si>
    <t>Kralovická</t>
  </si>
  <si>
    <t>Brojova</t>
  </si>
  <si>
    <t>Habrmannova</t>
  </si>
  <si>
    <t>Malická</t>
  </si>
  <si>
    <t>Na Dlouhých</t>
  </si>
  <si>
    <t>Jiráskovo náměstí</t>
  </si>
  <si>
    <t>Rodinná</t>
  </si>
  <si>
    <t>Schwarzova</t>
  </si>
  <si>
    <t>Gerská</t>
  </si>
  <si>
    <t>Slovanská alej</t>
  </si>
  <si>
    <t>Skupova</t>
  </si>
  <si>
    <t>Starý Plzenec</t>
  </si>
  <si>
    <t>Nezvěstice</t>
  </si>
  <si>
    <t>nám. Čsl. legií</t>
  </si>
  <si>
    <t>Chrást</t>
  </si>
  <si>
    <t>Škroupova</t>
  </si>
  <si>
    <t>alej Svobody</t>
  </si>
  <si>
    <t>Chválenice</t>
  </si>
  <si>
    <t>27a</t>
  </si>
  <si>
    <t>Dýšina</t>
  </si>
  <si>
    <t>Čechova</t>
  </si>
  <si>
    <t>Rokycany</t>
  </si>
  <si>
    <t>Mládežníků</t>
  </si>
  <si>
    <t>Jeřabinová</t>
  </si>
  <si>
    <t>Strašice</t>
  </si>
  <si>
    <t>Veselá</t>
  </si>
  <si>
    <t>Dobřív</t>
  </si>
  <si>
    <t>Muchova</t>
  </si>
  <si>
    <t>Zbiroh</t>
  </si>
  <si>
    <t>Břasy</t>
  </si>
  <si>
    <t>Holoubkov</t>
  </si>
  <si>
    <t>Mirošov</t>
  </si>
  <si>
    <t>Osek</t>
  </si>
  <si>
    <t>Volduchy</t>
  </si>
  <si>
    <t>Cheznovice</t>
  </si>
  <si>
    <t>Chylická</t>
  </si>
  <si>
    <t>Mlečice</t>
  </si>
  <si>
    <t>Mýto</t>
  </si>
  <si>
    <t>Kařez</t>
  </si>
  <si>
    <t>Ejpovice</t>
  </si>
  <si>
    <t>Sídliště</t>
  </si>
  <si>
    <t>Radnice</t>
  </si>
  <si>
    <t>Táborová</t>
  </si>
  <si>
    <t>Holýšov</t>
  </si>
  <si>
    <t>F. Procházky</t>
  </si>
  <si>
    <t>Sušice</t>
  </si>
  <si>
    <t>Žichovice</t>
  </si>
  <si>
    <t>Kolinec</t>
  </si>
  <si>
    <t>Hlavňovice</t>
  </si>
  <si>
    <t>Žihobce</t>
  </si>
  <si>
    <t>Velhartice</t>
  </si>
  <si>
    <t>Dlouhá Ves</t>
  </si>
  <si>
    <t>Vimperská</t>
  </si>
  <si>
    <t>Kašperské Hory</t>
  </si>
  <si>
    <t>Srní</t>
  </si>
  <si>
    <t>Hartmanice</t>
  </si>
  <si>
    <t>Beroun</t>
  </si>
  <si>
    <t>Hýskov</t>
  </si>
  <si>
    <t>Mládeže</t>
  </si>
  <si>
    <t>Talichova</t>
  </si>
  <si>
    <t>Nižbor</t>
  </si>
  <si>
    <t>Karlštejn</t>
  </si>
  <si>
    <t>Na Sídlišti</t>
  </si>
  <si>
    <t>Nový Jáchymov</t>
  </si>
  <si>
    <t>Tyršova náves</t>
  </si>
  <si>
    <t>Vysoký Újezd</t>
  </si>
  <si>
    <t>Hudlice</t>
  </si>
  <si>
    <t>Chyňava</t>
  </si>
  <si>
    <t>Wagnerovo nám.</t>
  </si>
  <si>
    <t>sady Sv. Čecha</t>
  </si>
  <si>
    <t>Liteň</t>
  </si>
  <si>
    <t>Suchomasty</t>
  </si>
  <si>
    <t>Zadní Třebaň</t>
  </si>
  <si>
    <t>K Závěrce</t>
  </si>
  <si>
    <t>Srbsko</t>
  </si>
  <si>
    <t>Preislerova</t>
  </si>
  <si>
    <t>Broumy</t>
  </si>
  <si>
    <t>Králův Dvůr</t>
  </si>
  <si>
    <t>Zdice</t>
  </si>
  <si>
    <t>Květnová</t>
  </si>
  <si>
    <t>Vráž</t>
  </si>
  <si>
    <t>Hradní</t>
  </si>
  <si>
    <t>Tmaň</t>
  </si>
  <si>
    <t>Mořina</t>
  </si>
  <si>
    <t>Tovární</t>
  </si>
  <si>
    <t>Hlásná Třebaň</t>
  </si>
  <si>
    <t>Tři Vršky</t>
  </si>
  <si>
    <t>V Zahradách</t>
  </si>
  <si>
    <t>Pode Zděmi</t>
  </si>
  <si>
    <t>K Vatinám</t>
  </si>
  <si>
    <t>Na Vinici</t>
  </si>
  <si>
    <t>Hrnčířská</t>
  </si>
  <si>
    <t>642</t>
  </si>
  <si>
    <t>U Učiliště</t>
  </si>
  <si>
    <t>Čelákovice</t>
  </si>
  <si>
    <t>Záryby</t>
  </si>
  <si>
    <t>Brandýs nad Labem-Stará Boleslav</t>
  </si>
  <si>
    <t>U Letiště</t>
  </si>
  <si>
    <t>Odolena Voda</t>
  </si>
  <si>
    <t>Zápská</t>
  </si>
  <si>
    <t>Královická</t>
  </si>
  <si>
    <t>Dřísy</t>
  </si>
  <si>
    <t>Kostelní Hlavno</t>
  </si>
  <si>
    <t>Revoluční</t>
  </si>
  <si>
    <t>Hovorčovice</t>
  </si>
  <si>
    <t>Říčanská</t>
  </si>
  <si>
    <t>Sibřina</t>
  </si>
  <si>
    <t>Na Skále</t>
  </si>
  <si>
    <t>Radonice</t>
  </si>
  <si>
    <t>Arnošta z Pardubic</t>
  </si>
  <si>
    <t>Úvaly</t>
  </si>
  <si>
    <t>Kostelecká</t>
  </si>
  <si>
    <t>Palachova</t>
  </si>
  <si>
    <t>Jirny</t>
  </si>
  <si>
    <t>Na Dolejšku</t>
  </si>
  <si>
    <t>Mochov</t>
  </si>
  <si>
    <t>Brázdim</t>
  </si>
  <si>
    <t>Sluhy</t>
  </si>
  <si>
    <t>Veleň</t>
  </si>
  <si>
    <t>Nehvizdy</t>
  </si>
  <si>
    <t>Ke Škole</t>
  </si>
  <si>
    <t>Šestajovice</t>
  </si>
  <si>
    <t>Zdiby</t>
  </si>
  <si>
    <t>Dřevčice</t>
  </si>
  <si>
    <t>Lázně Toušeň</t>
  </si>
  <si>
    <t>Kasalova</t>
  </si>
  <si>
    <t>Zeleneč</t>
  </si>
  <si>
    <t>Škvorec</t>
  </si>
  <si>
    <t>Klecany</t>
  </si>
  <si>
    <t>Panenské Břežany</t>
  </si>
  <si>
    <t>Měšická</t>
  </si>
  <si>
    <t>Líbeznice</t>
  </si>
  <si>
    <t>náměstí 5. května</t>
  </si>
  <si>
    <t>Křenecká</t>
  </si>
  <si>
    <t>Lhota</t>
  </si>
  <si>
    <t>Smiřických</t>
  </si>
  <si>
    <t>Na Proutkách</t>
  </si>
  <si>
    <t>V Remízkách</t>
  </si>
  <si>
    <t>Veleňská</t>
  </si>
  <si>
    <t>Přezletice</t>
  </si>
  <si>
    <t>Psáry</t>
  </si>
  <si>
    <t>Dobřichovice</t>
  </si>
  <si>
    <t>Šenflukova</t>
  </si>
  <si>
    <t>Jílové u Prahy</t>
  </si>
  <si>
    <t>Tursko</t>
  </si>
  <si>
    <t>Kosoř</t>
  </si>
  <si>
    <t>Řevnice</t>
  </si>
  <si>
    <t>Únětice</t>
  </si>
  <si>
    <t>Toskánská náves</t>
  </si>
  <si>
    <t>Tachlovice</t>
  </si>
  <si>
    <t>Kateřinská</t>
  </si>
  <si>
    <t>Úhonice</t>
  </si>
  <si>
    <t>Čisovice</t>
  </si>
  <si>
    <t>Na Vršku</t>
  </si>
  <si>
    <t>Dolní Břežany</t>
  </si>
  <si>
    <t>Velvarská</t>
  </si>
  <si>
    <t>Horoměřice</t>
  </si>
  <si>
    <t>U Zámecké zdi</t>
  </si>
  <si>
    <t>Hostivice</t>
  </si>
  <si>
    <t>Hradištko</t>
  </si>
  <si>
    <t>Bolzanova</t>
  </si>
  <si>
    <t>Chýně</t>
  </si>
  <si>
    <t>Jeneč</t>
  </si>
  <si>
    <t>Jesenice</t>
  </si>
  <si>
    <t>Jinočany</t>
  </si>
  <si>
    <t>Kamenný Přívoz</t>
  </si>
  <si>
    <t>Libčice nad Vltavou</t>
  </si>
  <si>
    <t>Líšnice</t>
  </si>
  <si>
    <t>Karlštejnská</t>
  </si>
  <si>
    <t>Ořech</t>
  </si>
  <si>
    <t>Průhonice</t>
  </si>
  <si>
    <t>Školní nám.</t>
  </si>
  <si>
    <t>Roztoky</t>
  </si>
  <si>
    <t>Středokluky</t>
  </si>
  <si>
    <t>Štěchovice</t>
  </si>
  <si>
    <t>Třebotov</t>
  </si>
  <si>
    <t>Tuchoměřice</t>
  </si>
  <si>
    <t>Velké Přílepy</t>
  </si>
  <si>
    <t>Vrané nad Vltavou</t>
  </si>
  <si>
    <t>Náves sv. Petra a Pavla</t>
  </si>
  <si>
    <t>Zlatníky-Hodkovice</t>
  </si>
  <si>
    <t>J. Štulíka</t>
  </si>
  <si>
    <t>Černošice</t>
  </si>
  <si>
    <t>Kubrova</t>
  </si>
  <si>
    <t>Nučice</t>
  </si>
  <si>
    <t>Rudná</t>
  </si>
  <si>
    <t>Davle</t>
  </si>
  <si>
    <t>Slapy</t>
  </si>
  <si>
    <t>Mníšek pod Brdy</t>
  </si>
  <si>
    <t>Straková</t>
  </si>
  <si>
    <t>Na Drahách</t>
  </si>
  <si>
    <t>Karla Majera</t>
  </si>
  <si>
    <t>Všenory</t>
  </si>
  <si>
    <t>K Nádraží</t>
  </si>
  <si>
    <t>Lichoceves</t>
  </si>
  <si>
    <t>Roztocká</t>
  </si>
  <si>
    <t>Úholičky</t>
  </si>
  <si>
    <t>Řitka</t>
  </si>
  <si>
    <t>V Dolích</t>
  </si>
  <si>
    <t>Ohrobec</t>
  </si>
  <si>
    <t>303</t>
  </si>
  <si>
    <t>Libušina</t>
  </si>
  <si>
    <t>390</t>
  </si>
  <si>
    <t>Žitomířská</t>
  </si>
  <si>
    <t>Český Brod</t>
  </si>
  <si>
    <t>Přistoupim</t>
  </si>
  <si>
    <t>Poříčany</t>
  </si>
  <si>
    <t>Na Rafandě</t>
  </si>
  <si>
    <t>Tuklaty</t>
  </si>
  <si>
    <t>Vitice</t>
  </si>
  <si>
    <t>Hořovice</t>
  </si>
  <si>
    <t>Žebrák</t>
  </si>
  <si>
    <t>Drozdov</t>
  </si>
  <si>
    <t>Osov</t>
  </si>
  <si>
    <t>Praskolesy</t>
  </si>
  <si>
    <t>Na Dražkách</t>
  </si>
  <si>
    <t>Cerhovice</t>
  </si>
  <si>
    <t>Lochovice</t>
  </si>
  <si>
    <t>Zaječov</t>
  </si>
  <si>
    <t>Příbramská</t>
  </si>
  <si>
    <t>Neumětely</t>
  </si>
  <si>
    <t>Sokolovická</t>
  </si>
  <si>
    <t>Komárov</t>
  </si>
  <si>
    <t>Hostomice</t>
  </si>
  <si>
    <t>Tlustice</t>
  </si>
  <si>
    <t>Kolín</t>
  </si>
  <si>
    <t>Lipanská</t>
  </si>
  <si>
    <t>Tř. Jana Švermy</t>
  </si>
  <si>
    <t>Pečky</t>
  </si>
  <si>
    <t>Kouřim</t>
  </si>
  <si>
    <t>U Křižovatky</t>
  </si>
  <si>
    <t>Heverova</t>
  </si>
  <si>
    <t>Plaňany</t>
  </si>
  <si>
    <t>Ovčárecká</t>
  </si>
  <si>
    <t>Velim</t>
  </si>
  <si>
    <t>Horní Kruty</t>
  </si>
  <si>
    <t>Mnichovická</t>
  </si>
  <si>
    <t>Bečváry</t>
  </si>
  <si>
    <t>Krakovany</t>
  </si>
  <si>
    <t>Radim</t>
  </si>
  <si>
    <t>Kolínská</t>
  </si>
  <si>
    <t>Starý Kolín</t>
  </si>
  <si>
    <t>náměstí Komenského</t>
  </si>
  <si>
    <t>Týnec nad Labem</t>
  </si>
  <si>
    <t>Komenského nám.</t>
  </si>
  <si>
    <t>Zásmuky</t>
  </si>
  <si>
    <t>Žiželice</t>
  </si>
  <si>
    <t>Velký Osek</t>
  </si>
  <si>
    <t>Ovčáry</t>
  </si>
  <si>
    <t>Červené Pečky</t>
  </si>
  <si>
    <t>Veltruby</t>
  </si>
  <si>
    <t>Býchory</t>
  </si>
  <si>
    <t>Kmochova</t>
  </si>
  <si>
    <t>Ke Hřišti</t>
  </si>
  <si>
    <t>Tatce</t>
  </si>
  <si>
    <t>Žehuň</t>
  </si>
  <si>
    <t>Macharova</t>
  </si>
  <si>
    <t>Pňov-Předhradí</t>
  </si>
  <si>
    <t>Cerhenice</t>
  </si>
  <si>
    <t>Třebovle</t>
  </si>
  <si>
    <t>K Jatkám</t>
  </si>
  <si>
    <t>Kostelec nad Černými lesy</t>
  </si>
  <si>
    <t>K Učilišti</t>
  </si>
  <si>
    <t>Kunice</t>
  </si>
  <si>
    <t>Ringhofferova</t>
  </si>
  <si>
    <t>Vyžlovka</t>
  </si>
  <si>
    <t>náměstí Smiřických</t>
  </si>
  <si>
    <t>Na městečku</t>
  </si>
  <si>
    <t>Stříbrná Skalice</t>
  </si>
  <si>
    <t>Mukařov</t>
  </si>
  <si>
    <t>Čestlice</t>
  </si>
  <si>
    <t>Kostelec u Křížků</t>
  </si>
  <si>
    <t>Mirošovice</t>
  </si>
  <si>
    <t>Senohraby</t>
  </si>
  <si>
    <t>Strančice</t>
  </si>
  <si>
    <t>Mnichovice</t>
  </si>
  <si>
    <t>Velké Popovice</t>
  </si>
  <si>
    <t>Svatojánská Náves</t>
  </si>
  <si>
    <t>Tehov</t>
  </si>
  <si>
    <t>47b</t>
  </si>
  <si>
    <t>Mánesova</t>
  </si>
  <si>
    <t>3b</t>
  </si>
  <si>
    <t>U Zámku</t>
  </si>
  <si>
    <t>Dobřejovice</t>
  </si>
  <si>
    <t>Myšlínská</t>
  </si>
  <si>
    <t>Nad Bahnivkou</t>
  </si>
  <si>
    <t>Sulice</t>
  </si>
  <si>
    <t>Světice</t>
  </si>
  <si>
    <t>nám. 9. května</t>
  </si>
  <si>
    <t>Ondřejov</t>
  </si>
  <si>
    <t>Struhařov</t>
  </si>
  <si>
    <t>Louny</t>
  </si>
  <si>
    <t>Ročov</t>
  </si>
  <si>
    <t>Peruc</t>
  </si>
  <si>
    <t>Domoušice</t>
  </si>
  <si>
    <t>Tyršovo náměstí</t>
  </si>
  <si>
    <t>Cítoliby</t>
  </si>
  <si>
    <t>Koštice</t>
  </si>
  <si>
    <t>Prokopa Holého</t>
  </si>
  <si>
    <t>Přemyslovců</t>
  </si>
  <si>
    <t>Panenský Týnec</t>
  </si>
  <si>
    <t>Jimlín</t>
  </si>
  <si>
    <t>Draguš</t>
  </si>
  <si>
    <t>Postoloprty</t>
  </si>
  <si>
    <t>Fűgnerova</t>
  </si>
  <si>
    <t>Černčice</t>
  </si>
  <si>
    <t>Knížete Václava</t>
  </si>
  <si>
    <t>Lenešice</t>
  </si>
  <si>
    <t>Osvoboditelů</t>
  </si>
  <si>
    <t>Kpt. Jaroše</t>
  </si>
  <si>
    <t>Podbořany</t>
  </si>
  <si>
    <t>Lubenec</t>
  </si>
  <si>
    <t>Kryry</t>
  </si>
  <si>
    <t>Vroutek</t>
  </si>
  <si>
    <t>Krásný Dvůr</t>
  </si>
  <si>
    <t>Petrohrad</t>
  </si>
  <si>
    <t>Hošťálkovo náměstí</t>
  </si>
  <si>
    <t>Žatec</t>
  </si>
  <si>
    <t>Měcholupy</t>
  </si>
  <si>
    <t>Jižní</t>
  </si>
  <si>
    <t>Svatováclavská</t>
  </si>
  <si>
    <t>Lipno</t>
  </si>
  <si>
    <t>Postoloprtská</t>
  </si>
  <si>
    <t>Staňkovice</t>
  </si>
  <si>
    <t>Nové Sedlo</t>
  </si>
  <si>
    <t>Petra Bezruče</t>
  </si>
  <si>
    <t>Komenského alej</t>
  </si>
  <si>
    <t>Bitozeves</t>
  </si>
  <si>
    <t>Liběšice</t>
  </si>
  <si>
    <t>Tuchořice</t>
  </si>
  <si>
    <t>Holešovská</t>
  </si>
  <si>
    <t>Bystřice pod Hostýnem</t>
  </si>
  <si>
    <t>Pod Dubíčkem</t>
  </si>
  <si>
    <t>Slavkov pod Hostýnem</t>
  </si>
  <si>
    <t>Loukov</t>
  </si>
  <si>
    <t>Rusava</t>
  </si>
  <si>
    <t>Chvalčov</t>
  </si>
  <si>
    <t>Rajnochovice</t>
  </si>
  <si>
    <t>Pod Zábřehem</t>
  </si>
  <si>
    <t>Vítonice</t>
  </si>
  <si>
    <t>Holešov</t>
  </si>
  <si>
    <t>Ludslavice</t>
  </si>
  <si>
    <t>Martinice</t>
  </si>
  <si>
    <t>Smetanovy sady</t>
  </si>
  <si>
    <t>Družby</t>
  </si>
  <si>
    <t>Rymice</t>
  </si>
  <si>
    <t>Prusinovice</t>
  </si>
  <si>
    <t>Přílepy</t>
  </si>
  <si>
    <t>Kostelec u Holešova</t>
  </si>
  <si>
    <t>Žeranovice</t>
  </si>
  <si>
    <t>14a</t>
  </si>
  <si>
    <t>Kroměříž</t>
  </si>
  <si>
    <t>Břest</t>
  </si>
  <si>
    <t>Kvasice</t>
  </si>
  <si>
    <t>Albertova</t>
  </si>
  <si>
    <t>25a</t>
  </si>
  <si>
    <t>Obvodová</t>
  </si>
  <si>
    <t>Pilařova</t>
  </si>
  <si>
    <t>Na Lindovce</t>
  </si>
  <si>
    <t>Nábřeží</t>
  </si>
  <si>
    <t>Hulín</t>
  </si>
  <si>
    <t>Františka Vančury</t>
  </si>
  <si>
    <t>Žalkovice</t>
  </si>
  <si>
    <t>Roštín</t>
  </si>
  <si>
    <t>Kostelany</t>
  </si>
  <si>
    <t>Rataje</t>
  </si>
  <si>
    <t>Počenice-Tetětice</t>
  </si>
  <si>
    <t>Švabinského nábřeží</t>
  </si>
  <si>
    <t>Bezměrov</t>
  </si>
  <si>
    <t>Chropyně</t>
  </si>
  <si>
    <t>Koryčany</t>
  </si>
  <si>
    <t>U Sýpek</t>
  </si>
  <si>
    <t>Velké náměstí</t>
  </si>
  <si>
    <t>Litenčice</t>
  </si>
  <si>
    <t>Morkovice-Slížany</t>
  </si>
  <si>
    <t>Koryčanská</t>
  </si>
  <si>
    <t>Střílky</t>
  </si>
  <si>
    <t>Zborovice</t>
  </si>
  <si>
    <t>Zdounky</t>
  </si>
  <si>
    <t>Pravčice</t>
  </si>
  <si>
    <t>Nábělkova</t>
  </si>
  <si>
    <t>Zlínská</t>
  </si>
  <si>
    <t>Slavičín</t>
  </si>
  <si>
    <t>Družstevní I</t>
  </si>
  <si>
    <t>Šanov</t>
  </si>
  <si>
    <t>Sehradice</t>
  </si>
  <si>
    <t>Biskupice</t>
  </si>
  <si>
    <t>Pozlovice</t>
  </si>
  <si>
    <t>Ludkovice</t>
  </si>
  <si>
    <t>Luhačovice</t>
  </si>
  <si>
    <t>Slopné</t>
  </si>
  <si>
    <t>Otrokovice</t>
  </si>
  <si>
    <t>tř. Tomáše Bati</t>
  </si>
  <si>
    <t>Žlutava</t>
  </si>
  <si>
    <t>Jana Žižky</t>
  </si>
  <si>
    <t>Napajedla</t>
  </si>
  <si>
    <t>Halenkovice</t>
  </si>
  <si>
    <t>Tlumačov</t>
  </si>
  <si>
    <t>Spytihněv</t>
  </si>
  <si>
    <t>Rožnov pod Radhoštěm</t>
  </si>
  <si>
    <t>U Kantorka</t>
  </si>
  <si>
    <t>nábřeží Dukelských hrdinů</t>
  </si>
  <si>
    <t>Koryčanské Paseky</t>
  </si>
  <si>
    <t>Zubří</t>
  </si>
  <si>
    <t>Tyršovo nábřeží</t>
  </si>
  <si>
    <t>Vidče</t>
  </si>
  <si>
    <t>Valašská Bystřice</t>
  </si>
  <si>
    <t>Hutisko-Solanec</t>
  </si>
  <si>
    <t>Dolní Bečva</t>
  </si>
  <si>
    <t>Videčská</t>
  </si>
  <si>
    <t>Sevastopolská</t>
  </si>
  <si>
    <t>Prostřední Bečva</t>
  </si>
  <si>
    <t>Vigantice</t>
  </si>
  <si>
    <t>Horní Bečva</t>
  </si>
  <si>
    <t>Valašské Klobouky</t>
  </si>
  <si>
    <t>Brumovská</t>
  </si>
  <si>
    <t>Štítná nad Vláří-Popov</t>
  </si>
  <si>
    <t>Nedašov</t>
  </si>
  <si>
    <t>Vysoké Pole</t>
  </si>
  <si>
    <t>Vlachovice</t>
  </si>
  <si>
    <t>Študlov</t>
  </si>
  <si>
    <t>Družba</t>
  </si>
  <si>
    <t>Brumov-Bylnice</t>
  </si>
  <si>
    <t>Kelč</t>
  </si>
  <si>
    <t>Valašské Meziříčí</t>
  </si>
  <si>
    <t>Sklářská</t>
  </si>
  <si>
    <t>Krhová</t>
  </si>
  <si>
    <t>Králova</t>
  </si>
  <si>
    <t>Šafaříkova</t>
  </si>
  <si>
    <t>Lešná</t>
  </si>
  <si>
    <t>Křižná</t>
  </si>
  <si>
    <t>Zašová</t>
  </si>
  <si>
    <t>Kladeruby</t>
  </si>
  <si>
    <t>Branky</t>
  </si>
  <si>
    <t>Choryně</t>
  </si>
  <si>
    <t>Jarcová</t>
  </si>
  <si>
    <t>Kunovice</t>
  </si>
  <si>
    <t>Mikulůvka</t>
  </si>
  <si>
    <t>Police</t>
  </si>
  <si>
    <t>Poličná</t>
  </si>
  <si>
    <t>Loučka</t>
  </si>
  <si>
    <t>Vsetínská</t>
  </si>
  <si>
    <t>Vizovice</t>
  </si>
  <si>
    <t>Trnava</t>
  </si>
  <si>
    <t>3. května</t>
  </si>
  <si>
    <t>Jasenná</t>
  </si>
  <si>
    <t>Neubuz</t>
  </si>
  <si>
    <t>Slušovice</t>
  </si>
  <si>
    <t>Bratřejov</t>
  </si>
  <si>
    <t>Zádveřice-Raková</t>
  </si>
  <si>
    <t>Všemina</t>
  </si>
  <si>
    <t>Vsetín</t>
  </si>
  <si>
    <t>Pod Pecníkem</t>
  </si>
  <si>
    <t>Pod Strání</t>
  </si>
  <si>
    <t>Benátky</t>
  </si>
  <si>
    <t>Hošťálková</t>
  </si>
  <si>
    <t>Jablůnka</t>
  </si>
  <si>
    <t>Zděchov</t>
  </si>
  <si>
    <t>Liptál</t>
  </si>
  <si>
    <t>Na Rybníkách</t>
  </si>
  <si>
    <t>Halenkov</t>
  </si>
  <si>
    <t>Horní Lideč</t>
  </si>
  <si>
    <t>Velké Karlovice</t>
  </si>
  <si>
    <t>Jasenická</t>
  </si>
  <si>
    <t>Růžďka</t>
  </si>
  <si>
    <t>Huslenky</t>
  </si>
  <si>
    <t>Lačnov</t>
  </si>
  <si>
    <t>Střelná</t>
  </si>
  <si>
    <t>Valašská Polanka</t>
  </si>
  <si>
    <t>Nový Hrozenkov</t>
  </si>
  <si>
    <t>Hovězí</t>
  </si>
  <si>
    <t>Matouše Václavka</t>
  </si>
  <si>
    <t>Michala Urbánka</t>
  </si>
  <si>
    <t>MUDr. Františka Sovy</t>
  </si>
  <si>
    <t>Lidečko</t>
  </si>
  <si>
    <t>Ratiboř</t>
  </si>
  <si>
    <t>Kateřinice</t>
  </si>
  <si>
    <t>Leskovec</t>
  </si>
  <si>
    <t>Pozděchov</t>
  </si>
  <si>
    <t>Francova Lhota</t>
  </si>
  <si>
    <t>Lhota u Vsetína</t>
  </si>
  <si>
    <t>Kobylská</t>
  </si>
  <si>
    <t>Karolinka</t>
  </si>
  <si>
    <t>Turkmenská</t>
  </si>
  <si>
    <t>Broučkova</t>
  </si>
  <si>
    <t>Zlín</t>
  </si>
  <si>
    <t>nám. T. G. Masaryka</t>
  </si>
  <si>
    <t>třída Tomáše Bati</t>
  </si>
  <si>
    <t>Lesní čtvrť III</t>
  </si>
  <si>
    <t>Zarámí</t>
  </si>
  <si>
    <t>Univerzitní</t>
  </si>
  <si>
    <t>Mostní</t>
  </si>
  <si>
    <t>Lazy VI</t>
  </si>
  <si>
    <t>Hřivínův Újezd</t>
  </si>
  <si>
    <t>Nová cesta</t>
  </si>
  <si>
    <t>Hvozdná</t>
  </si>
  <si>
    <t>Racková</t>
  </si>
  <si>
    <t>Březnice</t>
  </si>
  <si>
    <t>Univerzitní 2701</t>
  </si>
  <si>
    <t>Křiby</t>
  </si>
  <si>
    <t>třída Svobody</t>
  </si>
  <si>
    <t>Velký Ořechov</t>
  </si>
  <si>
    <t>M. Alše</t>
  </si>
  <si>
    <t>Dřevnická</t>
  </si>
  <si>
    <t>Bohuslavice u Zlína</t>
  </si>
  <si>
    <t>Mysločovice</t>
  </si>
  <si>
    <t>Kašava</t>
  </si>
  <si>
    <t>Fryšták</t>
  </si>
  <si>
    <t>Březůvky</t>
  </si>
  <si>
    <t>Provodov</t>
  </si>
  <si>
    <t>Havlíčkovo nábřeží</t>
  </si>
  <si>
    <t>Pod Kaštany</t>
  </si>
  <si>
    <t>Lukov</t>
  </si>
  <si>
    <t>Kvítková</t>
  </si>
  <si>
    <t>Tečovice</t>
  </si>
  <si>
    <t>Nad Ovčírnou IV</t>
  </si>
  <si>
    <t>Středová</t>
  </si>
  <si>
    <t>Sazovice</t>
  </si>
  <si>
    <t>4. května</t>
  </si>
  <si>
    <t>Želechovice nad Dřevnicí</t>
  </si>
  <si>
    <t>Filmová</t>
  </si>
  <si>
    <t>Vavrečkova</t>
  </si>
  <si>
    <t>3921</t>
  </si>
  <si>
    <t>Jabloňová</t>
  </si>
  <si>
    <t>Hlavní město Praha</t>
  </si>
  <si>
    <t xml:space="preserve">Praha 1 </t>
  </si>
  <si>
    <t xml:space="preserve">Praha 10 </t>
  </si>
  <si>
    <t xml:space="preserve">Praha 4 </t>
  </si>
  <si>
    <t xml:space="preserve">Praha 5 </t>
  </si>
  <si>
    <t xml:space="preserve">Praha 9 </t>
  </si>
  <si>
    <t xml:space="preserve">Praha 6 </t>
  </si>
  <si>
    <t xml:space="preserve">Praha 2 </t>
  </si>
  <si>
    <t xml:space="preserve">Praha 3 </t>
  </si>
  <si>
    <t xml:space="preserve">Praha 7 </t>
  </si>
  <si>
    <t xml:space="preserve">Praha 8 </t>
  </si>
  <si>
    <t xml:space="preserve">Strakonice </t>
  </si>
  <si>
    <t xml:space="preserve">Český Krumlov </t>
  </si>
  <si>
    <t xml:space="preserve">Blansko </t>
  </si>
  <si>
    <t xml:space="preserve">Brno-město </t>
  </si>
  <si>
    <t>Brno-město</t>
  </si>
  <si>
    <t xml:space="preserve">Vyškov </t>
  </si>
  <si>
    <t>Kraj Vysočina</t>
  </si>
  <si>
    <t xml:space="preserve">Jihlava </t>
  </si>
  <si>
    <t xml:space="preserve">Nový Jičín </t>
  </si>
  <si>
    <t xml:space="preserve">Frýdek-Místek </t>
  </si>
  <si>
    <t xml:space="preserve">Olomouc </t>
  </si>
  <si>
    <t xml:space="preserve">Šumperk </t>
  </si>
  <si>
    <t>Plzeňský kraj</t>
  </si>
  <si>
    <t xml:space="preserve">Domažlice </t>
  </si>
  <si>
    <t xml:space="preserve">Klatovy </t>
  </si>
  <si>
    <t xml:space="preserve">Plzeň-město </t>
  </si>
  <si>
    <t xml:space="preserve">Rokycany </t>
  </si>
  <si>
    <t>Středočeský kraj</t>
  </si>
  <si>
    <t xml:space="preserve">Beroun </t>
  </si>
  <si>
    <t xml:space="preserve">Praha-východ </t>
  </si>
  <si>
    <t xml:space="preserve">Praha-západ </t>
  </si>
  <si>
    <t>Praha-západ</t>
  </si>
  <si>
    <t xml:space="preserve">Kolín </t>
  </si>
  <si>
    <t>Praha-východ</t>
  </si>
  <si>
    <t>Ústecký kraj</t>
  </si>
  <si>
    <t xml:space="preserve">Louny </t>
  </si>
  <si>
    <t>Zlínský kraj</t>
  </si>
  <si>
    <t xml:space="preserve">Kroměříž </t>
  </si>
  <si>
    <t xml:space="preserve">Zlín </t>
  </si>
  <si>
    <t xml:space="preserve">Vsetín </t>
  </si>
  <si>
    <t>NE</t>
  </si>
  <si>
    <t>60076089</t>
  </si>
  <si>
    <t>60075856</t>
  </si>
  <si>
    <t>25167201</t>
  </si>
  <si>
    <t>00582239</t>
  </si>
  <si>
    <t>25157426</t>
  </si>
  <si>
    <t>49060317</t>
  </si>
  <si>
    <t>60076135</t>
  </si>
  <si>
    <t>60076101</t>
  </si>
  <si>
    <t>60075902</t>
  </si>
  <si>
    <t>60076046</t>
  </si>
  <si>
    <t>00666122</t>
  </si>
  <si>
    <t>63908352</t>
  </si>
  <si>
    <t>25184181</t>
  </si>
  <si>
    <t>60075775</t>
  </si>
  <si>
    <t>60075911</t>
  </si>
  <si>
    <t>00582158</t>
  </si>
  <si>
    <t>60075970</t>
  </si>
  <si>
    <t>60646764</t>
  </si>
  <si>
    <t>25158392</t>
  </si>
  <si>
    <t>70998957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</si>
  <si>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</si>
  <si>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</si>
  <si>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</si>
  <si>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</si>
  <si>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</si>
  <si>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</si>
  <si>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</si>
  <si>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</si>
  <si>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</si>
  <si>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</si>
  <si>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</si>
  <si>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</si>
  <si>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</si>
  <si>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60077212</t>
  </si>
  <si>
    <t>60077417</t>
  </si>
  <si>
    <t>62537873</t>
  </si>
  <si>
    <t>62537784</t>
  </si>
  <si>
    <t>62537661</t>
  </si>
  <si>
    <t>00513156</t>
  </si>
  <si>
    <t>00510874</t>
  </si>
  <si>
    <t>00582336</t>
  </si>
  <si>
    <t>60077590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</si>
  <si>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</si>
  <si>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</si>
  <si>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</si>
  <si>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</si>
  <si>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</si>
  <si>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</si>
  <si>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</si>
  <si>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</si>
  <si>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</si>
  <si>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</si>
  <si>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</si>
  <si>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</si>
  <si>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</si>
  <si>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</si>
  <si>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</si>
  <si>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</si>
  <si>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</si>
  <si>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71002553</t>
  </si>
  <si>
    <t>75050111</t>
  </si>
  <si>
    <t>28068769</t>
  </si>
  <si>
    <t>28086830</t>
  </si>
  <si>
    <t>28133447</t>
  </si>
  <si>
    <t>03276759</t>
  </si>
  <si>
    <t>03742725</t>
  </si>
  <si>
    <t>04677773</t>
  </si>
  <si>
    <t>04677722</t>
  </si>
  <si>
    <t>22612220</t>
  </si>
  <si>
    <t>07309309</t>
  </si>
  <si>
    <t>08393800</t>
  </si>
  <si>
    <t>60075961</t>
  </si>
  <si>
    <t>07108605</t>
  </si>
  <si>
    <t>70946965</t>
  </si>
  <si>
    <t>75001284</t>
  </si>
  <si>
    <t>60816929</t>
  </si>
  <si>
    <t>00073172</t>
  </si>
  <si>
    <t>70988331</t>
  </si>
  <si>
    <t>75000041</t>
  </si>
  <si>
    <t>75000059</t>
  </si>
  <si>
    <t>13503308</t>
  </si>
  <si>
    <t>75000938</t>
  </si>
  <si>
    <t>75001292</t>
  </si>
  <si>
    <t>75000652</t>
  </si>
  <si>
    <t>70986576</t>
  </si>
  <si>
    <t>70988382</t>
  </si>
  <si>
    <t>75001241</t>
  </si>
  <si>
    <t>60816848</t>
  </si>
  <si>
    <t>00666718</t>
  </si>
  <si>
    <t>60816899</t>
  </si>
  <si>
    <t>60816767</t>
  </si>
  <si>
    <t>60816759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</si>
  <si>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</si>
  <si>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</si>
  <si>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</si>
  <si>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</si>
  <si>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</si>
  <si>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</si>
  <si>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</si>
  <si>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</si>
  <si>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</si>
  <si>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</si>
  <si>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70985022</t>
  </si>
  <si>
    <t>75000393</t>
  </si>
  <si>
    <t>75000491</t>
  </si>
  <si>
    <t>70986533</t>
  </si>
  <si>
    <t>70985111</t>
  </si>
  <si>
    <t>70981957</t>
  </si>
  <si>
    <t>70981931</t>
  </si>
  <si>
    <t>70981949</t>
  </si>
  <si>
    <t>60869046</t>
  </si>
  <si>
    <t>70993998</t>
  </si>
  <si>
    <t>60869780</t>
  </si>
  <si>
    <t>14450402</t>
  </si>
  <si>
    <t>75001055</t>
  </si>
  <si>
    <t>70986274</t>
  </si>
  <si>
    <t>71000381</t>
  </si>
  <si>
    <t>71000364</t>
  </si>
  <si>
    <t>60869097</t>
  </si>
  <si>
    <t>00512281</t>
  </si>
  <si>
    <t>60869038</t>
  </si>
  <si>
    <t>60869861</t>
  </si>
  <si>
    <t>60869020</t>
  </si>
  <si>
    <t>60869054</t>
  </si>
  <si>
    <t>60869089</t>
  </si>
  <si>
    <t>00511382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</si>
  <si>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</si>
  <si>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</si>
  <si>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</si>
  <si>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</si>
  <si>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</si>
  <si>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</si>
  <si>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</si>
  <si>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</si>
  <si>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</si>
  <si>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</si>
  <si>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</si>
  <si>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02716135</t>
  </si>
  <si>
    <t>70984328</t>
  </si>
  <si>
    <t>75000989</t>
  </si>
  <si>
    <t>75001063</t>
  </si>
  <si>
    <t>71005153</t>
  </si>
  <si>
    <t>02034859</t>
  </si>
  <si>
    <t>60096136</t>
  </si>
  <si>
    <t>00072818</t>
  </si>
  <si>
    <t>70993378</t>
  </si>
  <si>
    <t>71004050</t>
  </si>
  <si>
    <t>00583278</t>
  </si>
  <si>
    <t>47258721</t>
  </si>
  <si>
    <t>70932158</t>
  </si>
  <si>
    <t>00583391</t>
  </si>
  <si>
    <t>60098741</t>
  </si>
  <si>
    <t>68543972</t>
  </si>
  <si>
    <t>70932174</t>
  </si>
  <si>
    <t>47258365</t>
  </si>
  <si>
    <t>70841098</t>
  </si>
  <si>
    <t>70989095</t>
  </si>
  <si>
    <t>75004577</t>
  </si>
  <si>
    <t>70999694</t>
  </si>
  <si>
    <t>70996342</t>
  </si>
  <si>
    <t>71004041</t>
  </si>
  <si>
    <t>70806209</t>
  </si>
  <si>
    <t>60064765</t>
  </si>
  <si>
    <t>60061855</t>
  </si>
  <si>
    <t>75000784</t>
  </si>
  <si>
    <t>70890838</t>
  </si>
  <si>
    <t>70893292</t>
  </si>
  <si>
    <t>00582786</t>
  </si>
  <si>
    <t>00582841</t>
  </si>
  <si>
    <t>28090080</t>
  </si>
  <si>
    <t>72549572</t>
  </si>
  <si>
    <t>00476919</t>
  </si>
  <si>
    <t>75001250</t>
  </si>
  <si>
    <t>70842621</t>
  </si>
  <si>
    <t>60061821</t>
  </si>
  <si>
    <t>00667391</t>
  </si>
  <si>
    <t>60064790</t>
  </si>
  <si>
    <t>60064781</t>
  </si>
  <si>
    <t>72545526</t>
  </si>
  <si>
    <t>60061863</t>
  </si>
  <si>
    <t>60061812</t>
  </si>
  <si>
    <t>25158911</t>
  </si>
  <si>
    <t>25160184</t>
  </si>
  <si>
    <t>60061880</t>
  </si>
  <si>
    <t>65018711</t>
  </si>
  <si>
    <t>25159577</t>
  </si>
  <si>
    <t>70991723</t>
  </si>
  <si>
    <t>70979511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</si>
  <si>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</si>
  <si>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</si>
  <si>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</si>
  <si>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</si>
  <si>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</si>
  <si>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</si>
  <si>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</si>
  <si>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</si>
  <si>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</si>
  <si>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</si>
  <si>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</si>
  <si>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</si>
  <si>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</si>
  <si>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</si>
  <si>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</si>
  <si>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70938318</t>
  </si>
  <si>
    <t>70877807</t>
  </si>
  <si>
    <t>70877785</t>
  </si>
  <si>
    <t>12907731</t>
  </si>
  <si>
    <t>70535779</t>
  </si>
  <si>
    <t>70988218</t>
  </si>
  <si>
    <t>75000580</t>
  </si>
  <si>
    <t>75001209</t>
  </si>
  <si>
    <t>75001187</t>
  </si>
  <si>
    <t>71002464</t>
  </si>
  <si>
    <t>07922434</t>
  </si>
  <si>
    <t>75050099</t>
  </si>
  <si>
    <t>05981883</t>
  </si>
  <si>
    <t>62537342</t>
  </si>
  <si>
    <t>60076518</t>
  </si>
  <si>
    <t>00582298</t>
  </si>
  <si>
    <t>62534408</t>
  </si>
  <si>
    <t>00581658</t>
  </si>
  <si>
    <t>70986223</t>
  </si>
  <si>
    <t>75000776</t>
  </si>
  <si>
    <t>70983577</t>
  </si>
  <si>
    <t>75001357</t>
  </si>
  <si>
    <t>70983232</t>
  </si>
  <si>
    <t>72033215</t>
  </si>
  <si>
    <t>00073181</t>
  </si>
  <si>
    <t>70946981</t>
  </si>
  <si>
    <t>60816872</t>
  </si>
  <si>
    <t>60816945</t>
  </si>
  <si>
    <t>00510912</t>
  </si>
  <si>
    <t>71006214</t>
  </si>
  <si>
    <t>71002189</t>
  </si>
  <si>
    <t>60818263</t>
  </si>
  <si>
    <t>70986631</t>
  </si>
  <si>
    <t>70873771</t>
  </si>
  <si>
    <t>70659095</t>
  </si>
  <si>
    <t>60818174</t>
  </si>
  <si>
    <t>14450917</t>
  </si>
  <si>
    <t>70988374</t>
  </si>
  <si>
    <t>70985120</t>
  </si>
  <si>
    <t>07418264</t>
  </si>
  <si>
    <t>08411964</t>
  </si>
  <si>
    <t>60075945</t>
  </si>
  <si>
    <t>60076062</t>
  </si>
  <si>
    <t>60076909</t>
  </si>
  <si>
    <t>60077034</t>
  </si>
  <si>
    <t>75000725</t>
  </si>
  <si>
    <t>00073130</t>
  </si>
  <si>
    <t>75001365</t>
  </si>
  <si>
    <t>70988862</t>
  </si>
  <si>
    <t>75000385</t>
  </si>
  <si>
    <t>75000458</t>
  </si>
  <si>
    <t>68544120</t>
  </si>
  <si>
    <t>00477419</t>
  </si>
  <si>
    <t>00072982</t>
  </si>
  <si>
    <t>00583383</t>
  </si>
  <si>
    <t>70873682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</si>
  <si>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</si>
  <si>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</si>
  <si>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</si>
  <si>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</si>
  <si>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</si>
  <si>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</si>
  <si>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</si>
  <si>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</si>
  <si>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60680318</t>
  </si>
  <si>
    <t>60680342</t>
  </si>
  <si>
    <t>60680351</t>
  </si>
  <si>
    <t>25315811</t>
  </si>
  <si>
    <t>70982554</t>
  </si>
  <si>
    <t>60680539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</si>
  <si>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</si>
  <si>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</si>
  <si>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</si>
  <si>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</si>
  <si>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</si>
  <si>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</si>
  <si>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</si>
  <si>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</si>
  <si>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</si>
  <si>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</si>
  <si>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</si>
  <si>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</si>
  <si>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</si>
  <si>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</si>
  <si>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</si>
  <si>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</si>
  <si>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</si>
  <si>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70838771</t>
  </si>
  <si>
    <t>75092654</t>
  </si>
  <si>
    <t>00559130</t>
  </si>
  <si>
    <t>00559539</t>
  </si>
  <si>
    <t>00837385</t>
  </si>
  <si>
    <t>70284831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</si>
  <si>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</si>
  <si>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</si>
  <si>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</si>
  <si>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</si>
  <si>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</si>
  <si>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</si>
  <si>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</si>
  <si>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</si>
  <si>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</si>
  <si>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</si>
  <si>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</si>
  <si>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</si>
  <si>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</si>
  <si>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</si>
  <si>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</si>
  <si>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</si>
  <si>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00838225</t>
  </si>
  <si>
    <t>65268237</t>
  </si>
  <si>
    <t>04295480</t>
  </si>
  <si>
    <t>16355474</t>
  </si>
  <si>
    <t>48455822</t>
  </si>
  <si>
    <t>60680369</t>
  </si>
  <si>
    <t>70839034</t>
  </si>
  <si>
    <t>75024331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</si>
  <si>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</si>
  <si>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</si>
  <si>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</si>
  <si>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</si>
  <si>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</si>
  <si>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</si>
  <si>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</si>
  <si>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</si>
  <si>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</si>
  <si>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</si>
  <si>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</si>
  <si>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</si>
  <si>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</si>
  <si>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</si>
  <si>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</si>
  <si>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</si>
  <si>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</si>
  <si>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</si>
  <si>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</si>
  <si>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</si>
  <si>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71219978</t>
  </si>
  <si>
    <t>71220321</t>
  </si>
  <si>
    <t>66596769</t>
  </si>
  <si>
    <t>70840661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</si>
  <si>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</si>
  <si>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</si>
  <si>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</si>
  <si>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</si>
  <si>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</si>
  <si>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</si>
  <si>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</si>
  <si>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</si>
  <si>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</si>
  <si>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</si>
  <si>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</si>
  <si>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</si>
  <si>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47917865</t>
  </si>
  <si>
    <t>75002981</t>
  </si>
  <si>
    <t>49457888</t>
  </si>
  <si>
    <t>70875481</t>
  </si>
  <si>
    <t>75003759</t>
  </si>
  <si>
    <t>75023211</t>
  </si>
  <si>
    <t>75021871</t>
  </si>
  <si>
    <t>70988285</t>
  </si>
  <si>
    <t>70982970</t>
  </si>
  <si>
    <t>07488866</t>
  </si>
  <si>
    <t>00559148</t>
  </si>
  <si>
    <t>00053155</t>
  </si>
  <si>
    <t>00053163</t>
  </si>
  <si>
    <t>69651914</t>
  </si>
  <si>
    <t>00567043</t>
  </si>
  <si>
    <t>70284849</t>
  </si>
  <si>
    <t>70987131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</si>
  <si>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</si>
  <si>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</si>
  <si>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</si>
  <si>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</si>
  <si>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</si>
  <si>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</si>
  <si>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</si>
  <si>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</si>
  <si>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</si>
  <si>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</si>
  <si>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</si>
  <si>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</si>
  <si>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</si>
  <si>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</si>
  <si>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</si>
  <si>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</si>
  <si>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</si>
  <si>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</si>
  <si>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</si>
  <si>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</si>
  <si>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</si>
  <si>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</si>
  <si>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</si>
  <si>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</si>
  <si>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</si>
  <si>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</si>
  <si>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00838217</t>
  </si>
  <si>
    <t>08849510</t>
  </si>
  <si>
    <t>60680377</t>
  </si>
  <si>
    <t>70838763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</si>
  <si>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</si>
  <si>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</si>
  <si>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</si>
  <si>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</si>
  <si>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</si>
  <si>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</si>
  <si>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</si>
  <si>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</si>
  <si>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27661172</t>
  </si>
  <si>
    <t>49438875</t>
  </si>
  <si>
    <t>00055166</t>
  </si>
  <si>
    <t>70997233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</si>
  <si>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</si>
  <si>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</si>
  <si>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</si>
  <si>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</si>
  <si>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</si>
  <si>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</si>
  <si>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</si>
  <si>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</si>
  <si>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</si>
  <si>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</si>
  <si>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</si>
  <si>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</si>
  <si>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</si>
  <si>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</si>
  <si>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</si>
  <si>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</si>
  <si>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60680300</t>
  </si>
  <si>
    <t>49963520</t>
  </si>
  <si>
    <t>65268687</t>
  </si>
  <si>
    <t>70499969</t>
  </si>
  <si>
    <t>68729928</t>
  </si>
  <si>
    <t>70877076</t>
  </si>
  <si>
    <t>71011285</t>
  </si>
  <si>
    <t>75021315</t>
  </si>
  <si>
    <t>49459899</t>
  </si>
  <si>
    <t>49461311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</si>
  <si>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</si>
  <si>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</si>
  <si>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</si>
  <si>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</si>
  <si>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</si>
  <si>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</si>
  <si>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</si>
  <si>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</si>
  <si>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</si>
  <si>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</si>
  <si>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02900041</t>
  </si>
  <si>
    <t>49461249</t>
  </si>
  <si>
    <t>70842663</t>
  </si>
  <si>
    <t>75020858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</si>
  <si>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</si>
  <si>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</si>
  <si>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</si>
  <si>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</si>
  <si>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</si>
  <si>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</si>
  <si>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</si>
  <si>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</si>
  <si>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</si>
  <si>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</si>
  <si>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</si>
  <si>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</si>
  <si>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</si>
  <si>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</si>
  <si>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</si>
  <si>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</si>
  <si>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</si>
  <si>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</si>
  <si>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</si>
  <si>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</si>
  <si>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</si>
  <si>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</si>
  <si>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</si>
  <si>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</si>
  <si>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</si>
  <si>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</si>
  <si>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</si>
  <si>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</si>
  <si>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</si>
  <si>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</si>
  <si>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00380407</t>
  </si>
  <si>
    <t>00053198</t>
  </si>
  <si>
    <t>49459881</t>
  </si>
  <si>
    <t>62073257</t>
  </si>
  <si>
    <t>62072692</t>
  </si>
  <si>
    <t>62072951</t>
  </si>
  <si>
    <t>49459708</t>
  </si>
  <si>
    <t>70283940</t>
  </si>
  <si>
    <t>71003380</t>
  </si>
  <si>
    <t>70996512</t>
  </si>
  <si>
    <t>70991219</t>
  </si>
  <si>
    <t>75003082</t>
  </si>
  <si>
    <t>70942528</t>
  </si>
  <si>
    <t>70877165</t>
  </si>
  <si>
    <t>43380107</t>
  </si>
  <si>
    <t>75021544</t>
  </si>
  <si>
    <t>75022508</t>
  </si>
  <si>
    <t>70983879</t>
  </si>
  <si>
    <t>70940584</t>
  </si>
  <si>
    <t>08839026</t>
  </si>
  <si>
    <t>03798798</t>
  </si>
  <si>
    <t>61742902</t>
  </si>
  <si>
    <t>00566438</t>
  </si>
  <si>
    <t>25342193</t>
  </si>
  <si>
    <t>70840385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</si>
  <si>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</si>
  <si>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</si>
  <si>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</si>
  <si>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</si>
  <si>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</si>
  <si>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</si>
  <si>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</si>
  <si>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</si>
  <si>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</si>
  <si>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</si>
  <si>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</si>
  <si>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</si>
  <si>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</si>
  <si>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</si>
  <si>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</si>
  <si>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71340939</t>
  </si>
  <si>
    <t>72554304</t>
  </si>
  <si>
    <t>00638081</t>
  </si>
  <si>
    <t>71001441</t>
  </si>
  <si>
    <t>49438867</t>
  </si>
  <si>
    <t>00530506</t>
  </si>
  <si>
    <t>00055301</t>
  </si>
  <si>
    <t>49438816</t>
  </si>
  <si>
    <t>47900211</t>
  </si>
  <si>
    <t>67011748</t>
  </si>
  <si>
    <t>49438026</t>
  </si>
  <si>
    <t>71005030</t>
  </si>
  <si>
    <t>70991472</t>
  </si>
  <si>
    <t>70989974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</si>
  <si>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</si>
  <si>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</si>
  <si>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</si>
  <si>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</si>
  <si>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</si>
  <si>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</si>
  <si>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</si>
  <si>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</si>
  <si>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</si>
  <si>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</si>
  <si>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</si>
  <si>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</si>
  <si>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</si>
  <si>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</si>
  <si>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</si>
  <si>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</si>
  <si>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</si>
  <si>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</si>
  <si>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</si>
  <si>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</si>
  <si>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</si>
  <si>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</si>
  <si>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</si>
  <si>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</si>
  <si>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</si>
  <si>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</si>
  <si>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</si>
  <si>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</si>
  <si>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</si>
  <si>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</si>
  <si>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</si>
  <si>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</si>
  <si>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</si>
  <si>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</si>
  <si>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</si>
  <si>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</si>
  <si>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06199348</t>
  </si>
  <si>
    <t>00055468</t>
  </si>
  <si>
    <t>49459171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</si>
  <si>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</si>
  <si>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</si>
  <si>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</si>
  <si>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</si>
  <si>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</si>
  <si>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</si>
  <si>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</si>
  <si>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</si>
  <si>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</si>
  <si>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</si>
  <si>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</si>
  <si>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</si>
  <si>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</si>
  <si>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</si>
  <si>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</si>
  <si>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</si>
  <si>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</si>
  <si>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</si>
  <si>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</si>
  <si>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47723416</t>
  </si>
  <si>
    <t>70976473</t>
  </si>
  <si>
    <t>70976481</t>
  </si>
  <si>
    <t>70976490</t>
  </si>
  <si>
    <t>75010895</t>
  </si>
  <si>
    <t>60611405</t>
  </si>
  <si>
    <t>68781580</t>
  </si>
  <si>
    <t>00669733</t>
  </si>
  <si>
    <t>47723386</t>
  </si>
  <si>
    <t>25249355</t>
  </si>
  <si>
    <t>70987840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</si>
  <si>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</si>
  <si>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</si>
  <si>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</si>
  <si>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</si>
  <si>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</si>
  <si>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</si>
  <si>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</si>
  <si>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</si>
  <si>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</si>
  <si>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</si>
  <si>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</si>
  <si>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</si>
  <si>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</si>
  <si>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</si>
  <si>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</si>
  <si>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00077461</t>
  </si>
  <si>
    <t>00077135</t>
  </si>
  <si>
    <t>00669709</t>
  </si>
  <si>
    <t>66362725</t>
  </si>
  <si>
    <t>00520055</t>
  </si>
  <si>
    <t>49753789</t>
  </si>
  <si>
    <t>63553597</t>
  </si>
  <si>
    <t>25210564</t>
  </si>
  <si>
    <t>25207768</t>
  </si>
  <si>
    <t>70845417</t>
  </si>
  <si>
    <t>49754050</t>
  </si>
  <si>
    <t>00574384</t>
  </si>
  <si>
    <t>00669725</t>
  </si>
  <si>
    <t>00872296</t>
  </si>
  <si>
    <t>70895201</t>
  </si>
  <si>
    <t>47701412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</si>
  <si>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</si>
  <si>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</si>
  <si>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</si>
  <si>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</si>
  <si>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</si>
  <si>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</si>
  <si>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</si>
  <si>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</si>
  <si>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</si>
  <si>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</si>
  <si>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</si>
  <si>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</si>
  <si>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</si>
  <si>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</si>
  <si>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</si>
  <si>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</si>
  <si>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</si>
  <si>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</si>
  <si>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</si>
  <si>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</si>
  <si>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</si>
  <si>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</si>
  <si>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</si>
  <si>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</si>
  <si>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26325233</t>
  </si>
  <si>
    <t>71340696</t>
  </si>
  <si>
    <t>29125812</t>
  </si>
  <si>
    <t>29125162</t>
  </si>
  <si>
    <t>69979847</t>
  </si>
  <si>
    <t>70984841</t>
  </si>
  <si>
    <t>70945128</t>
  </si>
  <si>
    <t>70984859</t>
  </si>
  <si>
    <t>70980951</t>
  </si>
  <si>
    <t>47723394</t>
  </si>
  <si>
    <t>00077119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</si>
  <si>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</si>
  <si>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</si>
  <si>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</si>
  <si>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</si>
  <si>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</si>
  <si>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</si>
  <si>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</si>
  <si>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</si>
  <si>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26406624</t>
  </si>
  <si>
    <t>73740420</t>
  </si>
  <si>
    <t>01407104</t>
  </si>
  <si>
    <t>70839000</t>
  </si>
  <si>
    <t>70845425</t>
  </si>
  <si>
    <t>49753771</t>
  </si>
  <si>
    <t>71004777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</si>
  <si>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</si>
  <si>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</si>
  <si>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</si>
  <si>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</si>
  <si>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</si>
  <si>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</si>
  <si>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</si>
  <si>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</si>
  <si>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60610590</t>
  </si>
  <si>
    <t>04720997</t>
  </si>
  <si>
    <t>09824529</t>
  </si>
  <si>
    <t>49767194</t>
  </si>
  <si>
    <t>49790820</t>
  </si>
  <si>
    <t>70984221</t>
  </si>
  <si>
    <t>75006936</t>
  </si>
  <si>
    <t>60610689</t>
  </si>
  <si>
    <t>66359180</t>
  </si>
  <si>
    <t>69978751</t>
  </si>
  <si>
    <t>70995974</t>
  </si>
  <si>
    <t>60611952</t>
  </si>
  <si>
    <t>69979081</t>
  </si>
  <si>
    <t>75006901</t>
  </si>
  <si>
    <t>75006502</t>
  </si>
  <si>
    <t>75005476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</si>
  <si>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</si>
  <si>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</si>
  <si>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</si>
  <si>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</si>
  <si>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</si>
  <si>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</si>
  <si>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</si>
  <si>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</si>
  <si>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</si>
  <si>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</si>
  <si>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75005760</t>
  </si>
  <si>
    <t>70976368</t>
  </si>
  <si>
    <t>49766929</t>
  </si>
  <si>
    <t>25232991</t>
  </si>
  <si>
    <t>69459924</t>
  </si>
  <si>
    <t>75059151</t>
  </si>
  <si>
    <t>48895504</t>
  </si>
  <si>
    <t>48895466</t>
  </si>
  <si>
    <t>70832811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</si>
  <si>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</si>
  <si>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</si>
  <si>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</si>
  <si>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</si>
  <si>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</si>
  <si>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</si>
  <si>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</si>
  <si>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</si>
  <si>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</si>
  <si>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</si>
  <si>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</si>
  <si>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75020955</t>
  </si>
  <si>
    <t>75022893</t>
  </si>
  <si>
    <t>70881308</t>
  </si>
  <si>
    <t>70981761</t>
  </si>
  <si>
    <t>70838593</t>
  </si>
  <si>
    <t>70985146</t>
  </si>
  <si>
    <t>00581119</t>
  </si>
  <si>
    <t>60126621</t>
  </si>
  <si>
    <t>60126698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</si>
  <si>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</si>
  <si>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</si>
  <si>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</si>
  <si>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</si>
  <si>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</si>
  <si>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</si>
  <si>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</si>
  <si>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</si>
  <si>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</si>
  <si>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</si>
  <si>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</si>
  <si>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</si>
  <si>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</si>
  <si>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</si>
  <si>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</si>
  <si>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70910961</t>
  </si>
  <si>
    <t>70985944</t>
  </si>
  <si>
    <t>70982392</t>
  </si>
  <si>
    <t>75017466</t>
  </si>
  <si>
    <t>75017687</t>
  </si>
  <si>
    <t>70892857</t>
  </si>
  <si>
    <t>60126817</t>
  </si>
  <si>
    <t>75016362</t>
  </si>
  <si>
    <t>75016061</t>
  </si>
  <si>
    <t>71341439</t>
  </si>
  <si>
    <t>08955263</t>
  </si>
  <si>
    <t>62540041</t>
  </si>
  <si>
    <t>62540050</t>
  </si>
  <si>
    <t>48200948</t>
  </si>
  <si>
    <t>75001047</t>
  </si>
  <si>
    <t>70659249</t>
  </si>
  <si>
    <t>70983801</t>
  </si>
  <si>
    <t>70659044</t>
  </si>
  <si>
    <t>70504539</t>
  </si>
  <si>
    <t>70504547</t>
  </si>
  <si>
    <t>01894722</t>
  </si>
  <si>
    <t>70836329</t>
  </si>
  <si>
    <t>60126639</t>
  </si>
  <si>
    <t>60126671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</si>
  <si>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</si>
  <si>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</si>
  <si>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</si>
  <si>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</si>
  <si>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</si>
  <si>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</si>
  <si>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</si>
  <si>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</si>
  <si>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</si>
  <si>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</si>
  <si>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</si>
  <si>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</si>
  <si>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60418427</t>
  </si>
  <si>
    <t>00055069</t>
  </si>
  <si>
    <t>60418494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</si>
  <si>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</si>
  <si>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</si>
  <si>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</si>
  <si>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</si>
  <si>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</si>
  <si>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</si>
  <si>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</si>
  <si>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</si>
  <si>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</si>
  <si>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</si>
  <si>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</si>
  <si>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</si>
  <si>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</si>
  <si>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</si>
  <si>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</si>
  <si>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</si>
  <si>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70990344</t>
  </si>
  <si>
    <t>65766997</t>
  </si>
  <si>
    <t>70875081</t>
  </si>
  <si>
    <t>75024551</t>
  </si>
  <si>
    <t>69748128</t>
  </si>
  <si>
    <t>75023032</t>
  </si>
  <si>
    <t>70987751</t>
  </si>
  <si>
    <t>44065809</t>
  </si>
  <si>
    <t>44065868</t>
  </si>
  <si>
    <t>48895512</t>
  </si>
  <si>
    <t>09398015</t>
  </si>
  <si>
    <t>70832803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</si>
  <si>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</si>
  <si>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</si>
  <si>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</si>
  <si>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</si>
  <si>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</si>
  <si>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</si>
  <si>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</si>
  <si>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</si>
  <si>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</si>
  <si>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</si>
  <si>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</si>
  <si>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</si>
  <si>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</si>
  <si>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</si>
  <si>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67009425</t>
  </si>
  <si>
    <t>75000474</t>
  </si>
  <si>
    <t>03620280</t>
  </si>
  <si>
    <t>71001271</t>
  </si>
  <si>
    <t>70983780</t>
  </si>
  <si>
    <t>70844194</t>
  </si>
  <si>
    <t>62540009</t>
  </si>
  <si>
    <t>48200930</t>
  </si>
  <si>
    <t>14450470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</si>
  <si>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</si>
  <si>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</si>
  <si>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</si>
  <si>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</si>
  <si>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</si>
  <si>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</si>
  <si>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</si>
  <si>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</si>
  <si>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</si>
  <si>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</si>
  <si>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</si>
  <si>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</si>
  <si>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</si>
  <si>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</si>
  <si>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</si>
  <si>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</si>
  <si>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</si>
  <si>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</si>
  <si>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06071058</t>
  </si>
  <si>
    <t>60126647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</si>
  <si>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</si>
  <si>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</si>
  <si>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</si>
  <si>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</si>
  <si>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</si>
  <si>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</si>
  <si>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</si>
  <si>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</si>
  <si>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15060977</t>
  </si>
  <si>
    <t>75017130</t>
  </si>
  <si>
    <t>60418460</t>
  </si>
  <si>
    <t>67008399</t>
  </si>
  <si>
    <t>44065663</t>
  </si>
  <si>
    <t>60418435</t>
  </si>
  <si>
    <t>25325531</t>
  </si>
  <si>
    <t>60418451</t>
  </si>
  <si>
    <t>47443936</t>
  </si>
  <si>
    <t>60418567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</si>
  <si>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</si>
  <si>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</si>
  <si>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</si>
  <si>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</si>
  <si>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</si>
  <si>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</si>
  <si>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</si>
  <si>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</si>
  <si>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</si>
  <si>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</si>
  <si>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</si>
  <si>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70880468</t>
  </si>
  <si>
    <t>70996997</t>
  </si>
  <si>
    <t>70885231</t>
  </si>
  <si>
    <t>75024454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</si>
  <si>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</si>
  <si>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</si>
  <si>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</si>
  <si>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</si>
  <si>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</si>
  <si>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</si>
  <si>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</si>
  <si>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</si>
  <si>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</si>
  <si>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</si>
  <si>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</si>
  <si>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</si>
  <si>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</si>
  <si>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</si>
  <si>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</si>
  <si>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</si>
  <si>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</si>
  <si>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</si>
  <si>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66610699</t>
  </si>
  <si>
    <t>66610702</t>
  </si>
  <si>
    <t>04356217</t>
  </si>
  <si>
    <t>05633061</t>
  </si>
  <si>
    <t>48895393</t>
  </si>
  <si>
    <t>48895377</t>
  </si>
  <si>
    <t>70831432</t>
  </si>
  <si>
    <t>70281793</t>
  </si>
  <si>
    <t>48895288</t>
  </si>
  <si>
    <t>70993815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</si>
  <si>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</si>
  <si>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</si>
  <si>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</si>
  <si>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</si>
  <si>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</si>
  <si>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</si>
  <si>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</si>
  <si>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</si>
  <si>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</si>
  <si>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</si>
  <si>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</si>
  <si>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</si>
  <si>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</si>
  <si>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</si>
  <si>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</si>
  <si>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</si>
  <si>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</si>
  <si>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</si>
  <si>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</si>
  <si>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48897574</t>
  </si>
  <si>
    <t>48897094</t>
  </si>
  <si>
    <t>00637696</t>
  </si>
  <si>
    <t>43379486</t>
  </si>
  <si>
    <t>48895407</t>
  </si>
  <si>
    <t>48895598</t>
  </si>
  <si>
    <t>47900539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</si>
  <si>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</si>
  <si>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</si>
  <si>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</si>
  <si>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</si>
  <si>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</si>
  <si>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</si>
  <si>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</si>
  <si>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</si>
  <si>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</si>
  <si>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</si>
  <si>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</si>
  <si>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</si>
  <si>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</si>
  <si>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</si>
  <si>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</si>
  <si>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</si>
  <si>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70990310</t>
  </si>
  <si>
    <t>70998795</t>
  </si>
  <si>
    <t>75020947</t>
  </si>
  <si>
    <t>71196234</t>
  </si>
  <si>
    <t>05007984</t>
  </si>
  <si>
    <t>48623679</t>
  </si>
  <si>
    <t>70836469</t>
  </si>
  <si>
    <t>70987076</t>
  </si>
  <si>
    <t>75015978</t>
  </si>
  <si>
    <t>48623008</t>
  </si>
  <si>
    <t>00857742</t>
  </si>
  <si>
    <t>71003401</t>
  </si>
  <si>
    <t>75016630</t>
  </si>
  <si>
    <t>70985839</t>
  </si>
  <si>
    <t>75016478</t>
  </si>
  <si>
    <t>60884762</t>
  </si>
  <si>
    <t>60884746</t>
  </si>
  <si>
    <t>64829804</t>
  </si>
  <si>
    <t>70152501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</si>
  <si>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</si>
  <si>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</si>
  <si>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</si>
  <si>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</si>
  <si>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</si>
  <si>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</si>
  <si>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</si>
  <si>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</si>
  <si>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</si>
  <si>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</si>
  <si>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71340726</t>
  </si>
  <si>
    <t>71294091</t>
  </si>
  <si>
    <t>60153393</t>
  </si>
  <si>
    <t>67439918</t>
  </si>
  <si>
    <t>48623091</t>
  </si>
  <si>
    <t>60153351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</si>
  <si>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</si>
  <si>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</si>
  <si>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</si>
  <si>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</si>
  <si>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</si>
  <si>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</si>
  <si>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</si>
  <si>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</si>
  <si>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</si>
  <si>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75017415</t>
  </si>
  <si>
    <t>03230759</t>
  </si>
  <si>
    <t>60116871</t>
  </si>
  <si>
    <t>00087998</t>
  </si>
  <si>
    <t>75015251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</si>
  <si>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</si>
  <si>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</si>
  <si>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</si>
  <si>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</si>
  <si>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</si>
  <si>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</si>
  <si>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</si>
  <si>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</si>
  <si>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</si>
  <si>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</si>
  <si>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</si>
  <si>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06668364</t>
  </si>
  <si>
    <t>62690272</t>
  </si>
  <si>
    <t>25262165</t>
  </si>
  <si>
    <t>25263633</t>
  </si>
  <si>
    <t>62693514</t>
  </si>
  <si>
    <t>00581101</t>
  </si>
  <si>
    <t>25262297</t>
  </si>
  <si>
    <t>25918583</t>
  </si>
  <si>
    <t>25261991</t>
  </si>
  <si>
    <t>62690035</t>
  </si>
  <si>
    <t>62690043</t>
  </si>
  <si>
    <t>62690060</t>
  </si>
  <si>
    <t>00527939</t>
  </si>
  <si>
    <t>00145238</t>
  </si>
  <si>
    <t>25262131</t>
  </si>
  <si>
    <t>25262327</t>
  </si>
  <si>
    <t>62690281</t>
  </si>
  <si>
    <t>15062848</t>
  </si>
  <si>
    <t>04770731</t>
  </si>
  <si>
    <t>25262092</t>
  </si>
  <si>
    <t>62690361</t>
  </si>
  <si>
    <t>62690400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</si>
  <si>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</si>
  <si>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</si>
  <si>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</si>
  <si>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</si>
  <si>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</si>
  <si>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</si>
  <si>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</si>
  <si>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</si>
  <si>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</si>
  <si>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</si>
  <si>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</si>
  <si>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</si>
  <si>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</si>
  <si>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</si>
  <si>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</si>
  <si>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</si>
  <si>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</si>
  <si>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</si>
  <si>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</si>
  <si>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</si>
  <si>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</si>
  <si>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</si>
  <si>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</si>
  <si>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</si>
  <si>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</si>
  <si>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</si>
  <si>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00175790</t>
  </si>
  <si>
    <t>75017181</t>
  </si>
  <si>
    <t>70993254</t>
  </si>
  <si>
    <t>75019001</t>
  </si>
  <si>
    <t>70987955</t>
  </si>
  <si>
    <t>71004475</t>
  </si>
  <si>
    <t>70983917</t>
  </si>
  <si>
    <t>75018136</t>
  </si>
  <si>
    <t>08223033</t>
  </si>
  <si>
    <t>75016753</t>
  </si>
  <si>
    <t>75015854</t>
  </si>
  <si>
    <t>75015820</t>
  </si>
  <si>
    <t>75008319</t>
  </si>
  <si>
    <t>70986126</t>
  </si>
  <si>
    <t>75001659</t>
  </si>
  <si>
    <t>70996067</t>
  </si>
  <si>
    <t>75041511</t>
  </si>
  <si>
    <t>27482073</t>
  </si>
  <si>
    <t>71341072</t>
  </si>
  <si>
    <t>71341501</t>
  </si>
  <si>
    <t>48623695</t>
  </si>
  <si>
    <t>00087815</t>
  </si>
  <si>
    <t>48623733</t>
  </si>
  <si>
    <t>70987173</t>
  </si>
  <si>
    <t>75016796</t>
  </si>
  <si>
    <t>70926336</t>
  </si>
  <si>
    <t>70926662</t>
  </si>
  <si>
    <t>70932085</t>
  </si>
  <si>
    <t>70992576</t>
  </si>
  <si>
    <t>70998752</t>
  </si>
  <si>
    <t>75019418</t>
  </si>
  <si>
    <t>75016559</t>
  </si>
  <si>
    <t>07009411</t>
  </si>
  <si>
    <t>60116935</t>
  </si>
  <si>
    <t>71004271</t>
  </si>
  <si>
    <t>60116781</t>
  </si>
  <si>
    <t>64812201</t>
  </si>
  <si>
    <t>60116820</t>
  </si>
  <si>
    <t>25270044</t>
  </si>
  <si>
    <t>25994581</t>
  </si>
  <si>
    <t>70886849</t>
  </si>
  <si>
    <t>70985766</t>
  </si>
  <si>
    <t>70188475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</si>
  <si>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</si>
  <si>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</si>
  <si>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</si>
  <si>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</si>
  <si>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</si>
  <si>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</si>
  <si>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</si>
  <si>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</si>
  <si>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</si>
  <si>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</si>
  <si>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75019485</t>
  </si>
  <si>
    <t>70998442</t>
  </si>
  <si>
    <t>70999864</t>
  </si>
  <si>
    <t>70981868</t>
  </si>
  <si>
    <t>70982635</t>
  </si>
  <si>
    <t>71197281</t>
  </si>
  <si>
    <t>05141265</t>
  </si>
  <si>
    <t>60884690</t>
  </si>
  <si>
    <t>60884711</t>
  </si>
  <si>
    <t>42887941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</si>
  <si>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</si>
  <si>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</si>
  <si>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</si>
  <si>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</si>
  <si>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</si>
  <si>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</si>
  <si>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</si>
  <si>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</si>
  <si>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</si>
  <si>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</si>
  <si>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</si>
  <si>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75015501</t>
  </si>
  <si>
    <t>48623687</t>
  </si>
  <si>
    <t>00189391</t>
  </si>
  <si>
    <t>62028561</t>
  </si>
  <si>
    <t>70836418</t>
  </si>
  <si>
    <t>70996491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</si>
  <si>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</si>
  <si>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</si>
  <si>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</si>
  <si>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</si>
  <si>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</si>
  <si>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</si>
  <si>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</si>
  <si>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</si>
  <si>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</si>
  <si>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</si>
  <si>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</si>
  <si>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</si>
  <si>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</si>
  <si>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</si>
  <si>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</si>
  <si>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</si>
  <si>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</si>
  <si>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</si>
  <si>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</si>
  <si>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</si>
  <si>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</si>
  <si>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</si>
  <si>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</si>
  <si>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</si>
  <si>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70996881</t>
  </si>
  <si>
    <t>03289681</t>
  </si>
  <si>
    <t>06032958</t>
  </si>
  <si>
    <t>06668275</t>
  </si>
  <si>
    <t>06668356</t>
  </si>
  <si>
    <t>60117001</t>
  </si>
  <si>
    <t>49305620</t>
  </si>
  <si>
    <t>60114011</t>
  </si>
  <si>
    <t>70947384</t>
  </si>
  <si>
    <t>70890072</t>
  </si>
  <si>
    <t>71002791</t>
  </si>
  <si>
    <t>15055256</t>
  </si>
  <si>
    <t>71340947</t>
  </si>
  <si>
    <t>06668151</t>
  </si>
  <si>
    <t>48623725</t>
  </si>
  <si>
    <t>25299140</t>
  </si>
  <si>
    <t>00857688</t>
  </si>
  <si>
    <t>00857858</t>
  </si>
  <si>
    <t>71003223</t>
  </si>
  <si>
    <t>75016800</t>
  </si>
  <si>
    <t>70990824</t>
  </si>
  <si>
    <t>70986134</t>
  </si>
  <si>
    <t>72020865</t>
  </si>
  <si>
    <t>62690221</t>
  </si>
  <si>
    <t>00087751</t>
  </si>
  <si>
    <t>70837538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</si>
  <si>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</si>
  <si>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</si>
  <si>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</si>
  <si>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</si>
  <si>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</si>
  <si>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</si>
  <si>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</si>
  <si>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</si>
  <si>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60884703</t>
  </si>
  <si>
    <t>25918125</t>
  </si>
  <si>
    <t>70152497</t>
  </si>
  <si>
    <t>75017482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</si>
  <si>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</si>
  <si>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</si>
  <si>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</si>
  <si>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</si>
  <si>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</si>
  <si>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</si>
  <si>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</si>
  <si>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</si>
  <si>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70980730</t>
  </si>
  <si>
    <t>75017245</t>
  </si>
  <si>
    <t>70188556</t>
  </si>
  <si>
    <t>70978204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</si>
  <si>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</si>
  <si>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</si>
  <si>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</si>
  <si>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</si>
  <si>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</si>
  <si>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</si>
  <si>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</si>
  <si>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</si>
  <si>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75137011</t>
  </si>
  <si>
    <t>28859235</t>
  </si>
  <si>
    <t>02693542</t>
  </si>
  <si>
    <t>13582968</t>
  </si>
  <si>
    <t>60153237</t>
  </si>
  <si>
    <t>60153296</t>
  </si>
  <si>
    <t>70841179</t>
  </si>
  <si>
    <t>70841144</t>
  </si>
  <si>
    <t>70883548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</si>
  <si>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</si>
  <si>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</si>
  <si>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</si>
  <si>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</si>
  <si>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</si>
  <si>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</si>
  <si>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</si>
  <si>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</si>
  <si>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</si>
  <si>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</si>
  <si>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</si>
  <si>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</si>
  <si>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</si>
  <si>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</si>
  <si>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</si>
  <si>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</si>
  <si>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69174415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</si>
  <si>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</si>
  <si>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</si>
  <si>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</si>
  <si>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</si>
  <si>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</si>
  <si>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</si>
  <si>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</si>
  <si>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</si>
  <si>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</si>
  <si>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</si>
  <si>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</si>
  <si>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27121313</t>
  </si>
  <si>
    <t>72073209</t>
  </si>
  <si>
    <t>04762126</t>
  </si>
  <si>
    <t>06668224</t>
  </si>
  <si>
    <t>49290274</t>
  </si>
  <si>
    <t>60153245</t>
  </si>
  <si>
    <t>43462448</t>
  </si>
  <si>
    <t>71197621</t>
  </si>
  <si>
    <t>70842116</t>
  </si>
  <si>
    <t>60154021</t>
  </si>
  <si>
    <t>60153270</t>
  </si>
  <si>
    <t>47466928</t>
  </si>
  <si>
    <t>71009761</t>
  </si>
  <si>
    <t>70947163</t>
  </si>
  <si>
    <t>68247630</t>
  </si>
  <si>
    <t>75016079</t>
  </si>
  <si>
    <t>75015960</t>
  </si>
  <si>
    <t>70995079</t>
  </si>
  <si>
    <t>71005889</t>
  </si>
  <si>
    <t>75017351</t>
  </si>
  <si>
    <t>70985707</t>
  </si>
  <si>
    <t>75111586</t>
  </si>
  <si>
    <t>01898159</t>
  </si>
  <si>
    <t>25013564</t>
  </si>
  <si>
    <t>62237004</t>
  </si>
  <si>
    <t>00828840</t>
  </si>
  <si>
    <t>49864637</t>
  </si>
  <si>
    <t>48283142</t>
  </si>
  <si>
    <t>25014986</t>
  </si>
  <si>
    <t>14451018</t>
  </si>
  <si>
    <t>25022342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</si>
  <si>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</si>
  <si>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</si>
  <si>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</si>
  <si>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</si>
  <si>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</si>
  <si>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</si>
  <si>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</si>
  <si>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</si>
  <si>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</si>
  <si>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</si>
  <si>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</si>
  <si>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</si>
  <si>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</si>
  <si>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</si>
  <si>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</si>
  <si>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</si>
  <si>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</si>
  <si>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</si>
  <si>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</si>
  <si>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</si>
  <si>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</si>
  <si>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</si>
  <si>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</si>
  <si>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</si>
  <si>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</si>
  <si>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</si>
  <si>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</si>
  <si>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</si>
  <si>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</si>
  <si>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</si>
  <si>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46748067</t>
  </si>
  <si>
    <t>00082554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</si>
  <si>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</si>
  <si>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</si>
  <si>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</si>
  <si>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</si>
  <si>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</si>
  <si>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</si>
  <si>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</si>
  <si>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</si>
  <si>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</si>
  <si>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</si>
  <si>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</si>
  <si>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</si>
  <si>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</si>
  <si>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</si>
  <si>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</si>
  <si>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09951971</t>
  </si>
  <si>
    <t>18385036</t>
  </si>
  <si>
    <t>60254301</t>
  </si>
  <si>
    <t>60254190</t>
  </si>
  <si>
    <t>60252600</t>
  </si>
  <si>
    <t>60252511</t>
  </si>
  <si>
    <t>60252758</t>
  </si>
  <si>
    <t>00140147</t>
  </si>
  <si>
    <t>16389999</t>
  </si>
  <si>
    <t>70695121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</si>
  <si>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</si>
  <si>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</si>
  <si>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</si>
  <si>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</si>
  <si>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</si>
  <si>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</si>
  <si>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</si>
  <si>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</si>
  <si>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</si>
  <si>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</si>
  <si>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</si>
  <si>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</si>
  <si>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60252537</t>
  </si>
  <si>
    <t>25048350</t>
  </si>
  <si>
    <t>70981531</t>
  </si>
  <si>
    <t>72743191</t>
  </si>
  <si>
    <t>70983623</t>
  </si>
  <si>
    <t>72743077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</si>
  <si>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</si>
  <si>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</si>
  <si>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</si>
  <si>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</si>
  <si>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</si>
  <si>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</si>
  <si>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</si>
  <si>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</si>
  <si>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</si>
  <si>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70839921</t>
  </si>
  <si>
    <t>00856037</t>
  </si>
  <si>
    <t>70695148</t>
  </si>
  <si>
    <t>75017512</t>
  </si>
  <si>
    <t>71002723</t>
  </si>
  <si>
    <t>07360401</t>
  </si>
  <si>
    <t>00555053</t>
  </si>
  <si>
    <t>46748059</t>
  </si>
  <si>
    <t>46749799</t>
  </si>
  <si>
    <t>25023519</t>
  </si>
  <si>
    <t>00673731</t>
  </si>
  <si>
    <t>46747991</t>
  </si>
  <si>
    <t>25018507</t>
  </si>
  <si>
    <t>46708812</t>
  </si>
  <si>
    <t>25025970</t>
  </si>
  <si>
    <t>46748016</t>
  </si>
  <si>
    <t>46747982</t>
  </si>
  <si>
    <t>46747966</t>
  </si>
  <si>
    <t>46748075</t>
  </si>
  <si>
    <t>25016181</t>
  </si>
  <si>
    <t>25026470</t>
  </si>
  <si>
    <t>46747974</t>
  </si>
  <si>
    <t>25015362</t>
  </si>
  <si>
    <t>25019660</t>
  </si>
  <si>
    <t>44223897</t>
  </si>
  <si>
    <t>46750321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</si>
  <si>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</si>
  <si>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</si>
  <si>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</si>
  <si>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</si>
  <si>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</si>
  <si>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</si>
  <si>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</si>
  <si>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</si>
  <si>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</si>
  <si>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</si>
  <si>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</si>
  <si>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</si>
  <si>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</si>
  <si>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</si>
  <si>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</si>
  <si>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</si>
  <si>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</si>
  <si>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</si>
  <si>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</si>
  <si>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</si>
  <si>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</si>
  <si>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</si>
  <si>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</si>
  <si>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</si>
  <si>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</si>
  <si>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</si>
  <si>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</si>
  <si>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</si>
  <si>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</si>
  <si>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</si>
  <si>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</si>
  <si>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</si>
  <si>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</si>
  <si>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00671274</t>
  </si>
  <si>
    <t>00526517</t>
  </si>
  <si>
    <t>72741791</t>
  </si>
  <si>
    <t>72742577</t>
  </si>
  <si>
    <t>70695539</t>
  </si>
  <si>
    <t>70983283</t>
  </si>
  <si>
    <t>72741686</t>
  </si>
  <si>
    <t>72742071</t>
  </si>
  <si>
    <t>72744707</t>
  </si>
  <si>
    <t>28695020</t>
  </si>
  <si>
    <t>71294988</t>
  </si>
  <si>
    <t>71294171</t>
  </si>
  <si>
    <t>49864688</t>
  </si>
  <si>
    <t>62237039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</si>
  <si>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</si>
  <si>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</si>
  <si>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</si>
  <si>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</si>
  <si>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</si>
  <si>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</si>
  <si>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</si>
  <si>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</si>
  <si>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</si>
  <si>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</si>
  <si>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</si>
  <si>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</si>
  <si>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70226458</t>
  </si>
  <si>
    <t>72744481</t>
  </si>
  <si>
    <t>72744995</t>
  </si>
  <si>
    <t>00856070</t>
  </si>
  <si>
    <t>70839999</t>
  </si>
  <si>
    <t>70156565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</si>
  <si>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</si>
  <si>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</si>
  <si>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</si>
  <si>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</si>
  <si>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</si>
  <si>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</si>
  <si>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</si>
  <si>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</si>
  <si>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</si>
  <si>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</si>
  <si>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</si>
  <si>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</si>
  <si>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</si>
  <si>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</si>
  <si>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</si>
  <si>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00528714</t>
  </si>
  <si>
    <t>00087891</t>
  </si>
  <si>
    <t>15043151</t>
  </si>
  <si>
    <t>70985375</t>
  </si>
  <si>
    <t>60254238</t>
  </si>
  <si>
    <t>60252570</t>
  </si>
  <si>
    <t>43256791</t>
  </si>
  <si>
    <t>72743557</t>
  </si>
  <si>
    <t>72744162</t>
  </si>
  <si>
    <t>70695385</t>
  </si>
  <si>
    <t>43257089</t>
  </si>
  <si>
    <t>70695849</t>
  </si>
  <si>
    <t>00854808</t>
  </si>
  <si>
    <t>70982597</t>
  </si>
  <si>
    <t>70981477</t>
  </si>
  <si>
    <t>72744561</t>
  </si>
  <si>
    <t>00581071</t>
  </si>
  <si>
    <t>00854981</t>
  </si>
  <si>
    <t>00854999</t>
  </si>
  <si>
    <t>72741571</t>
  </si>
  <si>
    <t>70982066</t>
  </si>
  <si>
    <t>72744961</t>
  </si>
  <si>
    <t>70695938</t>
  </si>
  <si>
    <t>72743689</t>
  </si>
  <si>
    <t>72742739</t>
  </si>
  <si>
    <t>71006923</t>
  </si>
  <si>
    <t>72742054</t>
  </si>
  <si>
    <t>70986088</t>
  </si>
  <si>
    <t>70695822</t>
  </si>
  <si>
    <t>70695300</t>
  </si>
  <si>
    <t>00856118</t>
  </si>
  <si>
    <t>00856126</t>
  </si>
  <si>
    <t>72743174</t>
  </si>
  <si>
    <t>00854794</t>
  </si>
  <si>
    <t>00855049</t>
  </si>
  <si>
    <t>71173854</t>
  </si>
  <si>
    <t>70982988</t>
  </si>
  <si>
    <t>70695946</t>
  </si>
  <si>
    <t>75129507</t>
  </si>
  <si>
    <t>71294180</t>
  </si>
  <si>
    <t>60252766</t>
  </si>
  <si>
    <t>43257151</t>
  </si>
  <si>
    <t>70695041</t>
  </si>
  <si>
    <t>70698325</t>
  </si>
  <si>
    <t>70694974</t>
  </si>
  <si>
    <t>70694982</t>
  </si>
  <si>
    <t>16389581</t>
  </si>
  <si>
    <t>62331205</t>
  </si>
  <si>
    <t>66932581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</si>
  <si>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</si>
  <si>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</si>
  <si>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</si>
  <si>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</si>
  <si>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</si>
  <si>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</si>
  <si>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</si>
  <si>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</si>
  <si>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</si>
  <si>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00601357</t>
  </si>
  <si>
    <t>00601322</t>
  </si>
  <si>
    <t>13643479</t>
  </si>
  <si>
    <t>25830635</t>
  </si>
  <si>
    <t>60802669</t>
  </si>
  <si>
    <t>66145309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</si>
  <si>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</si>
  <si>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</si>
  <si>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</si>
  <si>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</si>
  <si>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</si>
  <si>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</si>
  <si>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</si>
  <si>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</si>
  <si>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</si>
  <si>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</si>
  <si>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</si>
  <si>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</si>
  <si>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</si>
  <si>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</si>
  <si>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</si>
  <si>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00852619</t>
  </si>
  <si>
    <t>62331639</t>
  </si>
  <si>
    <t>62331493</t>
  </si>
  <si>
    <t>60337320</t>
  </si>
  <si>
    <t>48004693</t>
  </si>
  <si>
    <t>48805491</t>
  </si>
  <si>
    <t>71000984</t>
  </si>
  <si>
    <t>60784512</t>
  </si>
  <si>
    <t>00577235</t>
  </si>
  <si>
    <t>70240655</t>
  </si>
  <si>
    <t>72545917</t>
  </si>
  <si>
    <t>72545933</t>
  </si>
  <si>
    <t>62331558</t>
  </si>
  <si>
    <t>13644289</t>
  </si>
  <si>
    <t>62331566</t>
  </si>
  <si>
    <t>62331574</t>
  </si>
  <si>
    <t>25378066</t>
  </si>
  <si>
    <t>62331582</t>
  </si>
  <si>
    <t>13644297</t>
  </si>
  <si>
    <t>70989800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</si>
  <si>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</si>
  <si>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</si>
  <si>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</si>
  <si>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</si>
  <si>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</si>
  <si>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</si>
  <si>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</si>
  <si>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</si>
  <si>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</si>
  <si>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</si>
  <si>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</si>
  <si>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</si>
  <si>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</si>
  <si>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</si>
  <si>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</si>
  <si>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</si>
  <si>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</si>
  <si>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</si>
  <si>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</si>
  <si>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</si>
  <si>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</si>
  <si>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</si>
  <si>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68321261</t>
  </si>
  <si>
    <t>13644271</t>
  </si>
  <si>
    <t>72545461</t>
  </si>
  <si>
    <t>06045154</t>
  </si>
  <si>
    <t>47813091</t>
  </si>
  <si>
    <t>48396214</t>
  </si>
  <si>
    <t>00601837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</si>
  <si>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</si>
  <si>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</si>
  <si>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</si>
  <si>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</si>
  <si>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</si>
  <si>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</si>
  <si>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</si>
  <si>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</si>
  <si>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</si>
  <si>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</si>
  <si>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</si>
  <si>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</si>
  <si>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</si>
  <si>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</si>
  <si>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</si>
  <si>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</si>
  <si>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</si>
  <si>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09515453</t>
  </si>
  <si>
    <t>25831101</t>
  </si>
  <si>
    <t>00844985</t>
  </si>
  <si>
    <t>62331795</t>
  </si>
  <si>
    <t>46580336</t>
  </si>
  <si>
    <t>25353446</t>
  </si>
  <si>
    <t>62331515</t>
  </si>
  <si>
    <t>25383205</t>
  </si>
  <si>
    <t>63024616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</si>
  <si>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</si>
  <si>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</si>
  <si>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</si>
  <si>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</si>
  <si>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</si>
  <si>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</si>
  <si>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</si>
  <si>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</si>
  <si>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</si>
  <si>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</si>
  <si>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</si>
  <si>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</si>
  <si>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</si>
  <si>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13644254</t>
  </si>
  <si>
    <t>75028913</t>
  </si>
  <si>
    <t>72035480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</si>
  <si>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</si>
  <si>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</si>
  <si>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</si>
  <si>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</si>
  <si>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</si>
  <si>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</si>
  <si>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</si>
  <si>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</si>
  <si>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00100307</t>
  </si>
  <si>
    <t>00601349</t>
  </si>
  <si>
    <t>25372076</t>
  </si>
  <si>
    <t>00601292</t>
  </si>
  <si>
    <t>00846279</t>
  </si>
  <si>
    <t>73184586</t>
  </si>
  <si>
    <t>70988579</t>
  </si>
  <si>
    <t>73184616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</si>
  <si>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</si>
  <si>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</si>
  <si>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</si>
  <si>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</si>
  <si>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</si>
  <si>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</si>
  <si>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</si>
  <si>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</si>
  <si>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</si>
  <si>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</si>
  <si>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</si>
  <si>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</si>
  <si>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14450909</t>
  </si>
  <si>
    <t>69594091</t>
  </si>
  <si>
    <t>71341099</t>
  </si>
  <si>
    <t>47813113</t>
  </si>
  <si>
    <t>47813083</t>
  </si>
  <si>
    <t>47813075</t>
  </si>
  <si>
    <t>47813130</t>
  </si>
  <si>
    <t>47813121</t>
  </si>
  <si>
    <t>47813148</t>
  </si>
  <si>
    <t>25359649</t>
  </si>
  <si>
    <t>18054455</t>
  </si>
  <si>
    <t>00601152</t>
  </si>
  <si>
    <t>00849821</t>
  </si>
  <si>
    <t>47813199</t>
  </si>
  <si>
    <t>47813571</t>
  </si>
  <si>
    <t>47813016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</si>
  <si>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</si>
  <si>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</si>
  <si>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</si>
  <si>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</si>
  <si>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</si>
  <si>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</si>
  <si>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</si>
  <si>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</si>
  <si>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</si>
  <si>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</si>
  <si>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</si>
  <si>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</si>
  <si>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</si>
  <si>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</si>
  <si>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</si>
  <si>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</si>
  <si>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</si>
  <si>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</si>
  <si>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</si>
  <si>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</si>
  <si>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</si>
  <si>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</si>
  <si>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</si>
  <si>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</si>
  <si>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</si>
  <si>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</si>
  <si>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</si>
  <si>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</si>
  <si>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</si>
  <si>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</si>
  <si>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</si>
  <si>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</si>
  <si>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</si>
  <si>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</si>
  <si>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</si>
  <si>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</si>
  <si>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</si>
  <si>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</si>
  <si>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</si>
  <si>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</si>
  <si>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47813211</t>
  </si>
  <si>
    <t>00845299</t>
  </si>
  <si>
    <t>47813482</t>
  </si>
  <si>
    <t>68941811</t>
  </si>
  <si>
    <t>72547651</t>
  </si>
  <si>
    <t>72074183</t>
  </si>
  <si>
    <t>08971129</t>
  </si>
  <si>
    <t>05024706</t>
  </si>
  <si>
    <t>47813229</t>
  </si>
  <si>
    <t>62331540</t>
  </si>
  <si>
    <t>60775645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</si>
  <si>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</si>
  <si>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</si>
  <si>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</si>
  <si>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</si>
  <si>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</si>
  <si>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</si>
  <si>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</si>
  <si>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</si>
  <si>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</si>
  <si>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26867940</t>
  </si>
  <si>
    <t>29445191</t>
  </si>
  <si>
    <t>65142799</t>
  </si>
  <si>
    <t>25372351</t>
  </si>
  <si>
    <t>25378660</t>
  </si>
  <si>
    <t>00602027</t>
  </si>
  <si>
    <t>00600920</t>
  </si>
  <si>
    <t>25373005</t>
  </si>
  <si>
    <t>61989011</t>
  </si>
  <si>
    <t>00842745</t>
  </si>
  <si>
    <t>00602094</t>
  </si>
  <si>
    <t>00602159</t>
  </si>
  <si>
    <t>00842737</t>
  </si>
  <si>
    <t>00842753</t>
  </si>
  <si>
    <t>00842761</t>
  </si>
  <si>
    <t>00602060</t>
  </si>
  <si>
    <t>00602078</t>
  </si>
  <si>
    <t>00845388</t>
  </si>
  <si>
    <t>25371835</t>
  </si>
  <si>
    <t>00602132</t>
  </si>
  <si>
    <t>25364723</t>
  </si>
  <si>
    <t>00602051</t>
  </si>
  <si>
    <t>00842702</t>
  </si>
  <si>
    <t>00845329</t>
  </si>
  <si>
    <t>25379569</t>
  </si>
  <si>
    <t>00602086</t>
  </si>
  <si>
    <t>00602116</t>
  </si>
  <si>
    <t>00602141</t>
  </si>
  <si>
    <t>00845213</t>
  </si>
  <si>
    <t>25380559</t>
  </si>
  <si>
    <t>25370294</t>
  </si>
  <si>
    <t>00602124</t>
  </si>
  <si>
    <t>25364103</t>
  </si>
  <si>
    <t>25380401</t>
  </si>
  <si>
    <t>25380087</t>
  </si>
  <si>
    <t>25368702</t>
  </si>
  <si>
    <t>00850381</t>
  </si>
  <si>
    <t>00601985</t>
  </si>
  <si>
    <t>00601977</t>
  </si>
  <si>
    <t>71197575</t>
  </si>
  <si>
    <t>64628183</t>
  </si>
  <si>
    <t>61989274</t>
  </si>
  <si>
    <t>25373790</t>
  </si>
  <si>
    <t>25376420</t>
  </si>
  <si>
    <t>13644319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</si>
  <si>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</si>
  <si>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</si>
  <si>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</si>
  <si>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</si>
  <si>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</si>
  <si>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</si>
  <si>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</si>
  <si>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</si>
  <si>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</si>
  <si>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75027551</t>
  </si>
  <si>
    <t>75026970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</si>
  <si>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</si>
  <si>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</si>
  <si>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</si>
  <si>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</si>
  <si>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</si>
  <si>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</si>
  <si>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</si>
  <si>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</si>
  <si>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</si>
  <si>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</si>
  <si>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</si>
  <si>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</si>
  <si>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</si>
  <si>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</si>
  <si>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</si>
  <si>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</si>
  <si>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</si>
  <si>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</si>
  <si>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</si>
  <si>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</si>
  <si>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</si>
  <si>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</si>
  <si>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</si>
  <si>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</si>
  <si>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</si>
  <si>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</si>
  <si>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</si>
  <si>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</si>
  <si>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</si>
  <si>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</si>
  <si>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70631760</t>
  </si>
  <si>
    <t>70978328</t>
  </si>
  <si>
    <t>70631786</t>
  </si>
  <si>
    <t>61989037</t>
  </si>
  <si>
    <t>70933987</t>
  </si>
  <si>
    <t>70933901</t>
  </si>
  <si>
    <t>70995362</t>
  </si>
  <si>
    <t>70995371</t>
  </si>
  <si>
    <t>75027411</t>
  </si>
  <si>
    <t>70978310</t>
  </si>
  <si>
    <t>70631735</t>
  </si>
  <si>
    <t>70978361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</si>
  <si>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</si>
  <si>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</si>
  <si>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</si>
  <si>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</si>
  <si>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</si>
  <si>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</si>
  <si>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</si>
  <si>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</si>
  <si>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</si>
  <si>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</si>
  <si>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</si>
  <si>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00577260</t>
  </si>
  <si>
    <t>00575933</t>
  </si>
  <si>
    <t>13644327</t>
  </si>
  <si>
    <t>14451093</t>
  </si>
  <si>
    <t>64628205</t>
  </si>
  <si>
    <t>25369474</t>
  </si>
  <si>
    <t>61989266</t>
  </si>
  <si>
    <t>64628159</t>
  </si>
  <si>
    <t>25858751</t>
  </si>
  <si>
    <t>25862391</t>
  </si>
  <si>
    <t>70987700</t>
  </si>
  <si>
    <t>71172050</t>
  </si>
  <si>
    <t>26836025</t>
  </si>
  <si>
    <t>26844401</t>
  </si>
  <si>
    <t>26863782</t>
  </si>
  <si>
    <t>71340815</t>
  </si>
  <si>
    <t>71340912</t>
  </si>
  <si>
    <t>26829690</t>
  </si>
  <si>
    <t>29386187</t>
  </si>
  <si>
    <t>01820494</t>
  </si>
  <si>
    <t>01721836</t>
  </si>
  <si>
    <t>08350515</t>
  </si>
  <si>
    <t>02560739</t>
  </si>
  <si>
    <t>08146497</t>
  </si>
  <si>
    <t>45234604</t>
  </si>
  <si>
    <t>00601331</t>
  </si>
  <si>
    <t>60802561</t>
  </si>
  <si>
    <t>70988595</t>
  </si>
  <si>
    <t>70997934</t>
  </si>
  <si>
    <t>70985391</t>
  </si>
  <si>
    <t>73184276</t>
  </si>
  <si>
    <t>00852635</t>
  </si>
  <si>
    <t>75027232</t>
  </si>
  <si>
    <t>47813172</t>
  </si>
  <si>
    <t>69987181</t>
  </si>
  <si>
    <t>75027038</t>
  </si>
  <si>
    <t>70984557</t>
  </si>
  <si>
    <t>71002529</t>
  </si>
  <si>
    <t>70982741</t>
  </si>
  <si>
    <t>61986038</t>
  </si>
  <si>
    <t>70259909</t>
  </si>
  <si>
    <t>00842893</t>
  </si>
  <si>
    <t>25375300</t>
  </si>
  <si>
    <t>00600903</t>
  </si>
  <si>
    <t>62350366</t>
  </si>
  <si>
    <t>61985988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</si>
  <si>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</si>
  <si>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</si>
  <si>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</si>
  <si>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</si>
  <si>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</si>
  <si>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</si>
  <si>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</si>
  <si>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</si>
  <si>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</si>
  <si>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70982571</t>
  </si>
  <si>
    <t>75029758</t>
  </si>
  <si>
    <t>70986185</t>
  </si>
  <si>
    <t>70990140</t>
  </si>
  <si>
    <t>70985448</t>
  </si>
  <si>
    <t>71003827</t>
  </si>
  <si>
    <t>70992835</t>
  </si>
  <si>
    <t>00495433</t>
  </si>
  <si>
    <t>00176401</t>
  </si>
  <si>
    <t>00577391</t>
  </si>
  <si>
    <t>60045141</t>
  </si>
  <si>
    <t>64631648</t>
  </si>
  <si>
    <t>00843032</t>
  </si>
  <si>
    <t>68911513</t>
  </si>
  <si>
    <t>62350820</t>
  </si>
  <si>
    <t>70982511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</si>
  <si>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</si>
  <si>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</si>
  <si>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</si>
  <si>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</si>
  <si>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</si>
  <si>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</si>
  <si>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</si>
  <si>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</si>
  <si>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</si>
  <si>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</si>
  <si>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</si>
  <si>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</si>
  <si>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</si>
  <si>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</si>
  <si>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47918594</t>
  </si>
  <si>
    <t>75022010</t>
  </si>
  <si>
    <t>75023733</t>
  </si>
  <si>
    <t>75021226</t>
  </si>
  <si>
    <t>70872279</t>
  </si>
  <si>
    <t>75021595</t>
  </si>
  <si>
    <t>75023903</t>
  </si>
  <si>
    <t>70259941</t>
  </si>
  <si>
    <t>63701219</t>
  </si>
  <si>
    <t>25366556</t>
  </si>
  <si>
    <t>61985953</t>
  </si>
  <si>
    <t>71005633</t>
  </si>
  <si>
    <t>71001204</t>
  </si>
  <si>
    <t>75029995</t>
  </si>
  <si>
    <t>43541712</t>
  </si>
  <si>
    <t>44940351</t>
  </si>
  <si>
    <t>44940343</t>
  </si>
  <si>
    <t>00845370</t>
  </si>
  <si>
    <t>70997098</t>
  </si>
  <si>
    <t>71009744</t>
  </si>
  <si>
    <t>00599212</t>
  </si>
  <si>
    <t>47922206</t>
  </si>
  <si>
    <t>00566896</t>
  </si>
  <si>
    <t>47922117</t>
  </si>
  <si>
    <t>47922061</t>
  </si>
  <si>
    <t>44053916</t>
  </si>
  <si>
    <t>25348418</t>
  </si>
  <si>
    <t>00544612</t>
  </si>
  <si>
    <t>25500783</t>
  </si>
  <si>
    <t>44159960</t>
  </si>
  <si>
    <t>63482746</t>
  </si>
  <si>
    <t>47921374</t>
  </si>
  <si>
    <t>25342924</t>
  </si>
  <si>
    <t>75021498</t>
  </si>
  <si>
    <t>47922338</t>
  </si>
  <si>
    <t>75022761</t>
  </si>
  <si>
    <t>75021111</t>
  </si>
  <si>
    <t>70981612</t>
  </si>
  <si>
    <t>70993386</t>
  </si>
  <si>
    <t>70983968</t>
  </si>
  <si>
    <t>62859056</t>
  </si>
  <si>
    <t>70880883</t>
  </si>
  <si>
    <t>75021099</t>
  </si>
  <si>
    <t>70981256</t>
  </si>
  <si>
    <t>75024322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</si>
  <si>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</si>
  <si>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</si>
  <si>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</si>
  <si>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</si>
  <si>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</si>
  <si>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</si>
  <si>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</si>
  <si>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</si>
  <si>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</si>
  <si>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</si>
  <si>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</si>
  <si>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</si>
  <si>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</si>
  <si>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</si>
  <si>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</si>
  <si>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</si>
  <si>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</si>
  <si>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</si>
  <si>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</si>
  <si>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</si>
  <si>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</si>
  <si>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69650721</t>
  </si>
  <si>
    <t>27678296</t>
  </si>
  <si>
    <t>75001624</t>
  </si>
  <si>
    <t>70989851</t>
  </si>
  <si>
    <t>70992843</t>
  </si>
  <si>
    <t>71011617</t>
  </si>
  <si>
    <t>04778847</t>
  </si>
  <si>
    <t>61985996</t>
  </si>
  <si>
    <t>70259925</t>
  </si>
  <si>
    <t>63701171</t>
  </si>
  <si>
    <t>61985759</t>
  </si>
  <si>
    <t>00842966</t>
  </si>
  <si>
    <t>14616831</t>
  </si>
  <si>
    <t>70259861</t>
  </si>
  <si>
    <t>61985414</t>
  </si>
  <si>
    <t>25366564</t>
  </si>
  <si>
    <t>00842800</t>
  </si>
  <si>
    <t>49558978</t>
  </si>
  <si>
    <t>47858052</t>
  </si>
  <si>
    <t>45180091</t>
  </si>
  <si>
    <t>47858311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</si>
  <si>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</si>
  <si>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</si>
  <si>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</si>
  <si>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</si>
  <si>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</si>
  <si>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</si>
  <si>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</si>
  <si>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</si>
  <si>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</si>
  <si>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</si>
  <si>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</si>
  <si>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</si>
  <si>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</si>
  <si>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</si>
  <si>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</si>
  <si>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</si>
  <si>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</si>
  <si>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</si>
  <si>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</si>
  <si>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</si>
  <si>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</si>
  <si>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00577227</t>
  </si>
  <si>
    <t>19013833</t>
  </si>
  <si>
    <t>70989362</t>
  </si>
  <si>
    <t>70987548</t>
  </si>
  <si>
    <t>70990174</t>
  </si>
  <si>
    <t>70992886</t>
  </si>
  <si>
    <t>73184098</t>
  </si>
  <si>
    <t>75029201</t>
  </si>
  <si>
    <t>49314670</t>
  </si>
  <si>
    <t>49314866</t>
  </si>
  <si>
    <t>70882380</t>
  </si>
  <si>
    <t>70882452</t>
  </si>
  <si>
    <t>70883335</t>
  </si>
  <si>
    <t>75015099</t>
  </si>
  <si>
    <t>70983607</t>
  </si>
  <si>
    <t>75015986</t>
  </si>
  <si>
    <t>60103329</t>
  </si>
  <si>
    <t>70999929</t>
  </si>
  <si>
    <t>75015790</t>
  </si>
  <si>
    <t>70920834</t>
  </si>
  <si>
    <t>70913510</t>
  </si>
  <si>
    <t>70913528</t>
  </si>
  <si>
    <t>70913501</t>
  </si>
  <si>
    <t>75015811</t>
  </si>
  <si>
    <t>75017199</t>
  </si>
  <si>
    <t>70986304</t>
  </si>
  <si>
    <t>70999945</t>
  </si>
  <si>
    <t>71006257</t>
  </si>
  <si>
    <t>48159786</t>
  </si>
  <si>
    <t>48161101</t>
  </si>
  <si>
    <t>75019337</t>
  </si>
  <si>
    <t>00191086</t>
  </si>
  <si>
    <t>48160881</t>
  </si>
  <si>
    <t>60157941</t>
  </si>
  <si>
    <t>70987106</t>
  </si>
  <si>
    <t>70150729</t>
  </si>
  <si>
    <t>48159778</t>
  </si>
  <si>
    <t>13582909</t>
  </si>
  <si>
    <t>00498891</t>
  </si>
  <si>
    <t>60103345</t>
  </si>
  <si>
    <t>60103337</t>
  </si>
  <si>
    <t>25272501</t>
  </si>
  <si>
    <t>15052796</t>
  </si>
  <si>
    <t>15052591</t>
  </si>
  <si>
    <t>60103370</t>
  </si>
  <si>
    <t>75016401</t>
  </si>
  <si>
    <t>70992606</t>
  </si>
  <si>
    <t>70925038</t>
  </si>
  <si>
    <t>70888124</t>
  </si>
  <si>
    <t>70985677</t>
  </si>
  <si>
    <t>70992428</t>
  </si>
  <si>
    <t>75016109</t>
  </si>
  <si>
    <t>70988871</t>
  </si>
  <si>
    <t>75015455</t>
  </si>
  <si>
    <t>70884064</t>
  </si>
  <si>
    <t>71002782</t>
  </si>
  <si>
    <t>70888116</t>
  </si>
  <si>
    <t>70985693</t>
  </si>
  <si>
    <t>70992487</t>
  </si>
  <si>
    <t>75016346</t>
  </si>
  <si>
    <t>75016028</t>
  </si>
  <si>
    <t>75016460</t>
  </si>
  <si>
    <t>70989176</t>
  </si>
  <si>
    <t>70888108</t>
  </si>
  <si>
    <t>70879095</t>
  </si>
  <si>
    <t>13582259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</si>
  <si>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</si>
  <si>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</si>
  <si>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</si>
  <si>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</si>
  <si>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</si>
  <si>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</si>
  <si>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</si>
  <si>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</si>
  <si>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</si>
  <si>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</si>
  <si>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</si>
  <si>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</si>
  <si>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71009957</t>
  </si>
  <si>
    <t>75075920</t>
  </si>
  <si>
    <t>71341064</t>
  </si>
  <si>
    <t>72048905</t>
  </si>
  <si>
    <t>72085410</t>
  </si>
  <si>
    <t>03153266</t>
  </si>
  <si>
    <t>00087939</t>
  </si>
  <si>
    <t>61235105</t>
  </si>
  <si>
    <t>49314629</t>
  </si>
  <si>
    <t>70188831</t>
  </si>
  <si>
    <t>75016141</t>
  </si>
  <si>
    <t>70994838</t>
  </si>
  <si>
    <t>49314653</t>
  </si>
  <si>
    <t>00087670</t>
  </si>
  <si>
    <t>70846944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</si>
  <si>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</si>
  <si>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</si>
  <si>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</si>
  <si>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</si>
  <si>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</si>
  <si>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</si>
  <si>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</si>
  <si>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</si>
  <si>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</si>
  <si>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</si>
  <si>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</si>
  <si>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15028216</t>
  </si>
  <si>
    <t>70982473</t>
  </si>
  <si>
    <t>75016966</t>
  </si>
  <si>
    <t>75016745</t>
  </si>
  <si>
    <t>70985987</t>
  </si>
  <si>
    <t>70988731</t>
  </si>
  <si>
    <t>61235059</t>
  </si>
  <si>
    <t>62032348</t>
  </si>
  <si>
    <t>62032381</t>
  </si>
  <si>
    <t>47450827</t>
  </si>
  <si>
    <t>75016737</t>
  </si>
  <si>
    <t>70989991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</si>
  <si>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</si>
  <si>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</si>
  <si>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</si>
  <si>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</si>
  <si>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</si>
  <si>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</si>
  <si>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</si>
  <si>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</si>
  <si>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</si>
  <si>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</si>
  <si>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70838275</t>
  </si>
  <si>
    <t>70991855</t>
  </si>
  <si>
    <t>71006079</t>
  </si>
  <si>
    <t>70985642</t>
  </si>
  <si>
    <t>72085428</t>
  </si>
  <si>
    <t>04840704</t>
  </si>
  <si>
    <t>15034496</t>
  </si>
  <si>
    <t>62032011</t>
  </si>
  <si>
    <t>62033131</t>
  </si>
  <si>
    <t>70996814</t>
  </si>
  <si>
    <t>62033034</t>
  </si>
  <si>
    <t>70997861</t>
  </si>
  <si>
    <t>62031813</t>
  </si>
  <si>
    <t>63609053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</si>
  <si>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</si>
  <si>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</si>
  <si>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</si>
  <si>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</si>
  <si>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</si>
  <si>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</si>
  <si>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</si>
  <si>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</si>
  <si>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60162694</t>
  </si>
  <si>
    <t>48161209</t>
  </si>
  <si>
    <t>00498793</t>
  </si>
  <si>
    <t>64827364</t>
  </si>
  <si>
    <t>48160989</t>
  </si>
  <si>
    <t>48161110</t>
  </si>
  <si>
    <t>48161161</t>
  </si>
  <si>
    <t>25262301</t>
  </si>
  <si>
    <t>48161012</t>
  </si>
  <si>
    <t>62061178</t>
  </si>
  <si>
    <t>48161063</t>
  </si>
  <si>
    <t>48161179</t>
  </si>
  <si>
    <t>25265741</t>
  </si>
  <si>
    <t>15050670</t>
  </si>
  <si>
    <t>62029754</t>
  </si>
  <si>
    <t>25262351</t>
  </si>
  <si>
    <t>07154143</t>
  </si>
  <si>
    <t>25916092</t>
  </si>
  <si>
    <t>60158981</t>
  </si>
  <si>
    <t>42937515</t>
  </si>
  <si>
    <t>42938554</t>
  </si>
  <si>
    <t>46496921</t>
  </si>
  <si>
    <t>48160164</t>
  </si>
  <si>
    <t>48160610</t>
  </si>
  <si>
    <t>48161055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</si>
  <si>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</si>
  <si>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</si>
  <si>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</si>
  <si>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</si>
  <si>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</si>
  <si>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</si>
  <si>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</si>
  <si>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</si>
  <si>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</si>
  <si>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</si>
  <si>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</si>
  <si>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</si>
  <si>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</si>
  <si>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</si>
  <si>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</si>
  <si>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</si>
  <si>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</si>
  <si>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</si>
  <si>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</si>
  <si>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</si>
  <si>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</si>
  <si>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</si>
  <si>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00191191</t>
  </si>
  <si>
    <t>70837236</t>
  </si>
  <si>
    <t>70987653</t>
  </si>
  <si>
    <t>70985898</t>
  </si>
  <si>
    <t>46577742</t>
  </si>
  <si>
    <t>71341081</t>
  </si>
  <si>
    <t>71341269</t>
  </si>
  <si>
    <t>72563575</t>
  </si>
  <si>
    <t>02013762</t>
  </si>
  <si>
    <t>04801601</t>
  </si>
  <si>
    <t>28827147</t>
  </si>
  <si>
    <t>09652558</t>
  </si>
  <si>
    <t>62031961</t>
  </si>
  <si>
    <t>47469145</t>
  </si>
  <si>
    <t>62032178</t>
  </si>
  <si>
    <t>75017172</t>
  </si>
  <si>
    <t>70188084</t>
  </si>
  <si>
    <t>70838267</t>
  </si>
  <si>
    <t>70989893</t>
  </si>
  <si>
    <t>70995168</t>
  </si>
  <si>
    <t>71009469</t>
  </si>
  <si>
    <t>71006125</t>
  </si>
  <si>
    <t>60121602</t>
  </si>
  <si>
    <t>70154520</t>
  </si>
  <si>
    <t>70942510</t>
  </si>
  <si>
    <t>43509541</t>
  </si>
  <si>
    <t>75016583</t>
  </si>
  <si>
    <t>70992975</t>
  </si>
  <si>
    <t>71007253</t>
  </si>
  <si>
    <t>00087858</t>
  </si>
  <si>
    <t>00087840</t>
  </si>
  <si>
    <t>70988838</t>
  </si>
  <si>
    <t>60158247</t>
  </si>
  <si>
    <t>00191051</t>
  </si>
  <si>
    <t>48160831</t>
  </si>
  <si>
    <t>60156678</t>
  </si>
  <si>
    <t>60157046</t>
  </si>
  <si>
    <t>60158841</t>
  </si>
  <si>
    <t>70189081</t>
  </si>
  <si>
    <t>60158859</t>
  </si>
  <si>
    <t>72543159</t>
  </si>
  <si>
    <t>70990000</t>
  </si>
  <si>
    <t>00498815</t>
  </si>
  <si>
    <t>62033026</t>
  </si>
  <si>
    <t>15034569</t>
  </si>
  <si>
    <t>70838283</t>
  </si>
  <si>
    <t>70942137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</si>
  <si>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</si>
  <si>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</si>
  <si>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</si>
  <si>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</si>
  <si>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</si>
  <si>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</si>
  <si>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</si>
  <si>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</si>
  <si>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</si>
  <si>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</si>
  <si>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75016001</t>
  </si>
  <si>
    <t>75016338</t>
  </si>
  <si>
    <t>71009426</t>
  </si>
  <si>
    <t>75015595</t>
  </si>
  <si>
    <t>00498874</t>
  </si>
  <si>
    <t>00401081</t>
  </si>
  <si>
    <t>00087408</t>
  </si>
  <si>
    <t>00529842</t>
  </si>
  <si>
    <t>70844755</t>
  </si>
  <si>
    <t>70984913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</si>
  <si>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</si>
  <si>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</si>
  <si>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</si>
  <si>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</si>
  <si>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</si>
  <si>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</si>
  <si>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</si>
  <si>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</si>
  <si>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</si>
  <si>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</si>
  <si>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</si>
  <si>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</si>
  <si>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</si>
  <si>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</si>
  <si>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25266195</t>
  </si>
  <si>
    <t>70987343</t>
  </si>
  <si>
    <t>72088591</t>
  </si>
  <si>
    <t>49314661</t>
  </si>
  <si>
    <t>49314645</t>
  </si>
  <si>
    <t>00856801</t>
  </si>
  <si>
    <t>70851867</t>
  </si>
  <si>
    <t>70987041</t>
  </si>
  <si>
    <t>71011901</t>
  </si>
  <si>
    <t>70887403</t>
  </si>
  <si>
    <t>70888248</t>
  </si>
  <si>
    <t>00856878</t>
  </si>
  <si>
    <t>49317032</t>
  </si>
  <si>
    <t>70998671</t>
  </si>
  <si>
    <t>71006290</t>
  </si>
  <si>
    <t>70985367</t>
  </si>
  <si>
    <t>49314785</t>
  </si>
  <si>
    <t>15028585</t>
  </si>
  <si>
    <t>70984956</t>
  </si>
  <si>
    <t>71008918</t>
  </si>
  <si>
    <t>71008934</t>
  </si>
  <si>
    <t>75016621</t>
  </si>
  <si>
    <t>49314891</t>
  </si>
  <si>
    <t>25257340</t>
  </si>
  <si>
    <t>00654949</t>
  </si>
  <si>
    <t>49314912</t>
  </si>
  <si>
    <t>70995460</t>
  </si>
  <si>
    <t>49314840</t>
  </si>
  <si>
    <t>00856452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</si>
  <si>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</si>
  <si>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</si>
  <si>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</si>
  <si>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</si>
  <si>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</si>
  <si>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</si>
  <si>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</si>
  <si>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</si>
  <si>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</si>
  <si>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</si>
  <si>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</si>
  <si>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</si>
  <si>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</si>
  <si>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</si>
  <si>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</si>
  <si>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04789954</t>
  </si>
  <si>
    <t>08687463</t>
  </si>
  <si>
    <t>49180932</t>
  </si>
  <si>
    <t>69982198</t>
  </si>
  <si>
    <t>75006758</t>
  </si>
  <si>
    <t>60611235</t>
  </si>
  <si>
    <t>60611791</t>
  </si>
  <si>
    <t>70838534</t>
  </si>
  <si>
    <t>00077704</t>
  </si>
  <si>
    <t>75005191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</si>
  <si>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</si>
  <si>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</si>
  <si>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</si>
  <si>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</si>
  <si>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</si>
  <si>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</si>
  <si>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</si>
  <si>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</si>
  <si>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60611863</t>
  </si>
  <si>
    <t>70994251</t>
  </si>
  <si>
    <t>60610131</t>
  </si>
  <si>
    <t>72052724</t>
  </si>
  <si>
    <t>06010202</t>
  </si>
  <si>
    <t>60611308</t>
  </si>
  <si>
    <t>00077691</t>
  </si>
  <si>
    <t>70889414</t>
  </si>
  <si>
    <t>75005000</t>
  </si>
  <si>
    <t>60611227</t>
  </si>
  <si>
    <t>75005964</t>
  </si>
  <si>
    <t>06373101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</si>
  <si>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</si>
  <si>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</si>
  <si>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</si>
  <si>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</si>
  <si>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</si>
  <si>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</si>
  <si>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</si>
  <si>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</si>
  <si>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</si>
  <si>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</si>
  <si>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</si>
  <si>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</si>
  <si>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</si>
  <si>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</si>
  <si>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</si>
  <si>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</si>
  <si>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</si>
  <si>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</si>
  <si>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</si>
  <si>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</si>
  <si>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72073314</t>
  </si>
  <si>
    <t>71197583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</si>
  <si>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</si>
  <si>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</si>
  <si>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</si>
  <si>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</si>
  <si>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</si>
  <si>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</si>
  <si>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</si>
  <si>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</si>
  <si>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</si>
  <si>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71004556</t>
  </si>
  <si>
    <t>75006707</t>
  </si>
  <si>
    <t>70831815</t>
  </si>
  <si>
    <t>49180878</t>
  </si>
  <si>
    <t>70842515</t>
  </si>
  <si>
    <t>70842582</t>
  </si>
  <si>
    <t>68783728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</si>
  <si>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</si>
  <si>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</si>
  <si>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</si>
  <si>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</si>
  <si>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</si>
  <si>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</si>
  <si>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</si>
  <si>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</si>
  <si>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00077879</t>
  </si>
  <si>
    <t>70842523</t>
  </si>
  <si>
    <t>70842566</t>
  </si>
  <si>
    <t>48326437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</si>
  <si>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</si>
  <si>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</si>
  <si>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</si>
  <si>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</si>
  <si>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</si>
  <si>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</si>
  <si>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</si>
  <si>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</si>
  <si>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</si>
  <si>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</si>
  <si>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00520110</t>
  </si>
  <si>
    <t>75005581</t>
  </si>
  <si>
    <t>60610867</t>
  </si>
  <si>
    <t>75006979</t>
  </si>
  <si>
    <t>71340921</t>
  </si>
  <si>
    <t>61664651</t>
  </si>
  <si>
    <t>70879176</t>
  </si>
  <si>
    <t>61664707</t>
  </si>
  <si>
    <t>68422709</t>
  </si>
  <si>
    <t>61664715</t>
  </si>
  <si>
    <t>14451077</t>
  </si>
  <si>
    <t>63822211</t>
  </si>
  <si>
    <t>75033062</t>
  </si>
  <si>
    <t>70990751</t>
  </si>
  <si>
    <t>75034794</t>
  </si>
  <si>
    <t>70992118</t>
  </si>
  <si>
    <t>75033453</t>
  </si>
  <si>
    <t>43750699</t>
  </si>
  <si>
    <t>75033071</t>
  </si>
  <si>
    <t>70998515</t>
  </si>
  <si>
    <t>75002922</t>
  </si>
  <si>
    <t>70996865</t>
  </si>
  <si>
    <t>70990654</t>
  </si>
  <si>
    <t>70991634</t>
  </si>
  <si>
    <t>70892598</t>
  </si>
  <si>
    <t>71004670</t>
  </si>
  <si>
    <t>71006559</t>
  </si>
  <si>
    <t>49528351</t>
  </si>
  <si>
    <t>75033046</t>
  </si>
  <si>
    <t>71000585</t>
  </si>
  <si>
    <t>18620442</t>
  </si>
  <si>
    <t>75033054</t>
  </si>
  <si>
    <t>24723649</t>
  </si>
  <si>
    <t>02043378</t>
  </si>
  <si>
    <t>09219056</t>
  </si>
  <si>
    <t>70836205</t>
  </si>
  <si>
    <t>71197541</t>
  </si>
  <si>
    <t>00069515</t>
  </si>
  <si>
    <t>61924041</t>
  </si>
  <si>
    <t>61924008</t>
  </si>
  <si>
    <t>14801973</t>
  </si>
  <si>
    <t>49797999</t>
  </si>
  <si>
    <t>75032791</t>
  </si>
  <si>
    <t>75034638</t>
  </si>
  <si>
    <t>70988277</t>
  </si>
  <si>
    <t>70980357</t>
  </si>
  <si>
    <t>75030675</t>
  </si>
  <si>
    <t>75033569</t>
  </si>
  <si>
    <t>49541030</t>
  </si>
  <si>
    <t>75034824</t>
  </si>
  <si>
    <t>71002758</t>
  </si>
  <si>
    <t>70989753</t>
  </si>
  <si>
    <t>75034603</t>
  </si>
  <si>
    <t>71176683</t>
  </si>
  <si>
    <t>75030942</t>
  </si>
  <si>
    <t>61100331</t>
  </si>
  <si>
    <t>42727537</t>
  </si>
  <si>
    <t>47067519</t>
  </si>
  <si>
    <t>75033631</t>
  </si>
  <si>
    <t>47074132</t>
  </si>
  <si>
    <t>75033607</t>
  </si>
  <si>
    <t>75034611</t>
  </si>
  <si>
    <t>70989672</t>
  </si>
  <si>
    <t>75030004</t>
  </si>
  <si>
    <t>70884013</t>
  </si>
  <si>
    <t>75030101</t>
  </si>
  <si>
    <t>48954381</t>
  </si>
  <si>
    <t>04707524</t>
  </si>
  <si>
    <t>25712853</t>
  </si>
  <si>
    <t>00507601</t>
  </si>
  <si>
    <t>00066729</t>
  </si>
  <si>
    <t>25074997</t>
  </si>
  <si>
    <t>61894419</t>
  </si>
  <si>
    <t>25108492</t>
  </si>
  <si>
    <t>61894371</t>
  </si>
  <si>
    <t>61894435</t>
  </si>
  <si>
    <t>00873306</t>
  </si>
  <si>
    <t>00473634</t>
  </si>
  <si>
    <t>16977360</t>
  </si>
  <si>
    <t>00873730</t>
  </si>
  <si>
    <t>75034379</t>
  </si>
  <si>
    <t>70997462</t>
  </si>
  <si>
    <t>61894605</t>
  </si>
  <si>
    <t>70989508</t>
  </si>
  <si>
    <t>48705969</t>
  </si>
  <si>
    <t>48707104</t>
  </si>
  <si>
    <t>61894567</t>
  </si>
  <si>
    <t>75034581</t>
  </si>
  <si>
    <t>75030781</t>
  </si>
  <si>
    <t>70991961</t>
  </si>
  <si>
    <t>70988056</t>
  </si>
  <si>
    <t>70989583</t>
  </si>
  <si>
    <t>70989567</t>
  </si>
  <si>
    <t>70990905</t>
  </si>
  <si>
    <t>75034751</t>
  </si>
  <si>
    <t>61894648</t>
  </si>
  <si>
    <t>70867429</t>
  </si>
  <si>
    <t>61894508</t>
  </si>
  <si>
    <t>61894494</t>
  </si>
  <si>
    <t>48703591</t>
  </si>
  <si>
    <t>61894273</t>
  </si>
  <si>
    <t>70990701</t>
  </si>
  <si>
    <t>75032775</t>
  </si>
  <si>
    <t>75031621</t>
  </si>
  <si>
    <t>75033119</t>
  </si>
  <si>
    <t>71002235</t>
  </si>
  <si>
    <t>48704148</t>
  </si>
  <si>
    <t>61894397</t>
  </si>
  <si>
    <t>75033810</t>
  </si>
  <si>
    <t>70860815</t>
  </si>
  <si>
    <t>70567981</t>
  </si>
  <si>
    <t>75032741</t>
  </si>
  <si>
    <t>75031761</t>
  </si>
  <si>
    <t>75034484</t>
  </si>
  <si>
    <t>61894516</t>
  </si>
  <si>
    <t>47013958</t>
  </si>
  <si>
    <t>71004424</t>
  </si>
  <si>
    <t>16977246</t>
  </si>
  <si>
    <t>61894737</t>
  </si>
  <si>
    <t>70989613</t>
  </si>
  <si>
    <t>71340793</t>
  </si>
  <si>
    <t>75135540</t>
  </si>
  <si>
    <t>24252832</t>
  </si>
  <si>
    <t>71294996</t>
  </si>
  <si>
    <t>03466213</t>
  </si>
  <si>
    <t>04428901</t>
  </si>
  <si>
    <t>71294465</t>
  </si>
  <si>
    <t>05299497</t>
  </si>
  <si>
    <t>04429028</t>
  </si>
  <si>
    <t>49518925</t>
  </si>
  <si>
    <t>00641014</t>
  </si>
  <si>
    <t>70992312</t>
  </si>
  <si>
    <t>47009098</t>
  </si>
  <si>
    <t>71003771</t>
  </si>
  <si>
    <t>70996598</t>
  </si>
  <si>
    <t>71010823</t>
  </si>
  <si>
    <t>71009922</t>
  </si>
  <si>
    <t>71008152</t>
  </si>
  <si>
    <t>71009949</t>
  </si>
  <si>
    <t>70990972</t>
  </si>
  <si>
    <t>71003517</t>
  </si>
  <si>
    <t>71003959</t>
  </si>
  <si>
    <t>71010319</t>
  </si>
  <si>
    <t>70998574</t>
  </si>
  <si>
    <t>03198626</t>
  </si>
  <si>
    <t>75034930</t>
  </si>
  <si>
    <t>48677141</t>
  </si>
  <si>
    <t>70836230</t>
  </si>
  <si>
    <t>70836213</t>
  </si>
  <si>
    <t>61924032</t>
  </si>
  <si>
    <t>61924059</t>
  </si>
  <si>
    <t>00509965</t>
  </si>
  <si>
    <t>70877572</t>
  </si>
  <si>
    <t>70989591</t>
  </si>
  <si>
    <t>75030748</t>
  </si>
  <si>
    <t>75032902</t>
  </si>
  <si>
    <t>70877564</t>
  </si>
  <si>
    <t>75034433</t>
  </si>
  <si>
    <t>75034964</t>
  </si>
  <si>
    <t>70989052</t>
  </si>
  <si>
    <t>70989745</t>
  </si>
  <si>
    <t>75032911</t>
  </si>
  <si>
    <t>48670804</t>
  </si>
  <si>
    <t>71002731</t>
  </si>
  <si>
    <t>71001131</t>
  </si>
  <si>
    <t>71002090</t>
  </si>
  <si>
    <t>02457105</t>
  </si>
  <si>
    <t>06321577</t>
  </si>
  <si>
    <t>70837384</t>
  </si>
  <si>
    <t>61631914</t>
  </si>
  <si>
    <t>00663565</t>
  </si>
  <si>
    <t>62444646</t>
  </si>
  <si>
    <t>61631493</t>
  </si>
  <si>
    <t>70991278</t>
  </si>
  <si>
    <t>61632171</t>
  </si>
  <si>
    <t>61632244</t>
  </si>
  <si>
    <t>72055758</t>
  </si>
  <si>
    <t>21551472</t>
  </si>
  <si>
    <t>00069221</t>
  </si>
  <si>
    <t>25767020</t>
  </si>
  <si>
    <t>49518917</t>
  </si>
  <si>
    <t>49518933</t>
  </si>
  <si>
    <t>00069540</t>
  </si>
  <si>
    <t>70999317</t>
  </si>
  <si>
    <t>47011319</t>
  </si>
  <si>
    <t>47011327</t>
  </si>
  <si>
    <t>47011335</t>
  </si>
  <si>
    <t>47011343</t>
  </si>
  <si>
    <t>47011351</t>
  </si>
  <si>
    <t>71004505</t>
  </si>
  <si>
    <t>70992517</t>
  </si>
  <si>
    <t>75034280</t>
  </si>
  <si>
    <t>71006630</t>
  </si>
  <si>
    <t>71002839</t>
  </si>
  <si>
    <t>71000623</t>
  </si>
  <si>
    <t>71009981</t>
  </si>
  <si>
    <t>70997314</t>
  </si>
  <si>
    <t>75002884</t>
  </si>
  <si>
    <t>70986797</t>
  </si>
  <si>
    <t>71001620</t>
  </si>
  <si>
    <t>71009892</t>
  </si>
  <si>
    <t>49519026</t>
  </si>
  <si>
    <t>70989044</t>
  </si>
  <si>
    <t>67799400</t>
  </si>
  <si>
    <t>71004441</t>
  </si>
  <si>
    <t>71000241</t>
  </si>
  <si>
    <t>47011297</t>
  </si>
  <si>
    <t>00640930</t>
  </si>
  <si>
    <t>06228640</t>
  </si>
  <si>
    <t>70836221</t>
  </si>
  <si>
    <t>70837279</t>
  </si>
  <si>
    <t>00066711</t>
  </si>
  <si>
    <t>04743920</t>
  </si>
  <si>
    <t>62486012</t>
  </si>
  <si>
    <t>48683795</t>
  </si>
  <si>
    <t>25121367</t>
  </si>
  <si>
    <t>25602977</t>
  </si>
  <si>
    <t>25602951</t>
  </si>
  <si>
    <t>48683868</t>
  </si>
  <si>
    <t>00069558</t>
  </si>
  <si>
    <t>48683884</t>
  </si>
  <si>
    <t>00177041</t>
  </si>
  <si>
    <t>75034310</t>
  </si>
  <si>
    <t>71010408</t>
  </si>
  <si>
    <t>70993700</t>
  </si>
  <si>
    <t>71000062</t>
  </si>
  <si>
    <t>75031361</t>
  </si>
  <si>
    <t>71010807</t>
  </si>
  <si>
    <t>62451421</t>
  </si>
  <si>
    <t>70994994</t>
  </si>
  <si>
    <t>70936838</t>
  </si>
  <si>
    <t>70997501</t>
  </si>
  <si>
    <t>70997519</t>
  </si>
  <si>
    <t>75034255</t>
  </si>
  <si>
    <t>70933057</t>
  </si>
  <si>
    <t>70988102</t>
  </si>
  <si>
    <t>75030268</t>
  </si>
  <si>
    <t>75034981</t>
  </si>
  <si>
    <t>71009914</t>
  </si>
  <si>
    <t>71007245</t>
  </si>
  <si>
    <t>71010840</t>
  </si>
  <si>
    <t>75034051</t>
  </si>
  <si>
    <t>75034042</t>
  </si>
  <si>
    <t>62451511</t>
  </si>
  <si>
    <t>75034069</t>
  </si>
  <si>
    <t>75034077</t>
  </si>
  <si>
    <t>75034034</t>
  </si>
  <si>
    <t>75034018</t>
  </si>
  <si>
    <t>75034085</t>
  </si>
  <si>
    <t>75032899</t>
  </si>
  <si>
    <t>71002693</t>
  </si>
  <si>
    <t>62451332</t>
  </si>
  <si>
    <t>75031418</t>
  </si>
  <si>
    <t>00473944</t>
  </si>
  <si>
    <t>70107114</t>
  </si>
  <si>
    <t>69793000</t>
  </si>
  <si>
    <t>75034026</t>
  </si>
  <si>
    <t>27228592</t>
  </si>
  <si>
    <t>04144449</t>
  </si>
  <si>
    <t>09551468</t>
  </si>
  <si>
    <t>70835730</t>
  </si>
  <si>
    <t>48683906</t>
  </si>
  <si>
    <t>00069566</t>
  </si>
  <si>
    <t>75034620</t>
  </si>
  <si>
    <t>71005927</t>
  </si>
  <si>
    <t>71008446</t>
  </si>
  <si>
    <t>70989010</t>
  </si>
  <si>
    <t>75030322</t>
  </si>
  <si>
    <t>71005901</t>
  </si>
  <si>
    <t>70989028</t>
  </si>
  <si>
    <t>00474029</t>
  </si>
  <si>
    <t>75031582</t>
  </si>
  <si>
    <t>70999511</t>
  </si>
  <si>
    <t>49516256</t>
  </si>
  <si>
    <t>71000445</t>
  </si>
  <si>
    <t>75033861</t>
  </si>
  <si>
    <t>75034506</t>
  </si>
  <si>
    <t>70888094</t>
  </si>
  <si>
    <t>70886865</t>
  </si>
  <si>
    <t>70107122</t>
  </si>
  <si>
    <t>75031655</t>
  </si>
  <si>
    <t>68383495</t>
  </si>
  <si>
    <t>75034859</t>
  </si>
  <si>
    <t>28910591</t>
  </si>
  <si>
    <t>00640824</t>
  </si>
  <si>
    <t>25634747</t>
  </si>
  <si>
    <t>70989486</t>
  </si>
  <si>
    <t>61632210</t>
  </si>
  <si>
    <t>70994811</t>
  </si>
  <si>
    <t>62444191</t>
  </si>
  <si>
    <t>61632350</t>
  </si>
  <si>
    <t>71008357</t>
  </si>
  <si>
    <t>61632279</t>
  </si>
  <si>
    <t>70991201</t>
  </si>
  <si>
    <t>75033283</t>
  </si>
  <si>
    <t>61631973</t>
  </si>
  <si>
    <t>75030594</t>
  </si>
  <si>
    <t>62994425</t>
  </si>
  <si>
    <t>70926298</t>
  </si>
  <si>
    <t>49862570</t>
  </si>
  <si>
    <t>70990760</t>
  </si>
  <si>
    <t>75034158</t>
  </si>
  <si>
    <t>70986363</t>
  </si>
  <si>
    <t>70926255</t>
  </si>
  <si>
    <t>75030632</t>
  </si>
  <si>
    <t>70989630</t>
  </si>
  <si>
    <t>14451026</t>
  </si>
  <si>
    <t>00069175</t>
  </si>
  <si>
    <t>70837091</t>
  </si>
  <si>
    <t>70837414</t>
  </si>
  <si>
    <t>62444042</t>
  </si>
  <si>
    <t>62994638</t>
  </si>
  <si>
    <t>49535013</t>
  </si>
  <si>
    <t>00069574</t>
  </si>
  <si>
    <t>00664359</t>
  </si>
  <si>
    <t>75030527</t>
  </si>
  <si>
    <t>71001182</t>
  </si>
  <si>
    <t>75031329</t>
  </si>
  <si>
    <t>61631477</t>
  </si>
  <si>
    <t>45831688</t>
  </si>
  <si>
    <t>61631485</t>
  </si>
  <si>
    <t>61631981</t>
  </si>
  <si>
    <t>75034191</t>
  </si>
  <si>
    <t>75031311</t>
  </si>
  <si>
    <t>49539965</t>
  </si>
  <si>
    <t>75031647</t>
  </si>
  <si>
    <t>05984459</t>
  </si>
  <si>
    <t>00066702</t>
  </si>
  <si>
    <t>61100234</t>
  </si>
  <si>
    <t>61100226</t>
  </si>
  <si>
    <t>00069647</t>
  </si>
  <si>
    <t>61100412</t>
  </si>
  <si>
    <t>61100277</t>
  </si>
  <si>
    <t>61100404</t>
  </si>
  <si>
    <t>00659771</t>
  </si>
  <si>
    <t>70565902</t>
  </si>
  <si>
    <t>48954543</t>
  </si>
  <si>
    <t>71006575</t>
  </si>
  <si>
    <t>75033275</t>
  </si>
  <si>
    <t>68998503</t>
  </si>
  <si>
    <t>66325111</t>
  </si>
  <si>
    <t>70998868</t>
  </si>
  <si>
    <t>42727511</t>
  </si>
  <si>
    <t>42730686</t>
  </si>
  <si>
    <t>47067641</t>
  </si>
  <si>
    <t>47074361</t>
  </si>
  <si>
    <t>47074370</t>
  </si>
  <si>
    <t>42730422</t>
  </si>
  <si>
    <t>61904147</t>
  </si>
  <si>
    <t>70884005</t>
  </si>
  <si>
    <t>42731992</t>
  </si>
  <si>
    <t>71007202</t>
  </si>
  <si>
    <t>75034760</t>
  </si>
  <si>
    <t>75030012</t>
  </si>
  <si>
    <t>75034531</t>
  </si>
  <si>
    <t>70990841</t>
  </si>
  <si>
    <t>61903116</t>
  </si>
  <si>
    <t>71008390</t>
  </si>
  <si>
    <t>00873489</t>
  </si>
  <si>
    <t>00508268</t>
  </si>
  <si>
    <t>42731259</t>
  </si>
  <si>
    <t>71295003</t>
  </si>
  <si>
    <t>28167414</t>
  </si>
  <si>
    <t>00069434</t>
  </si>
  <si>
    <t>47019727</t>
  </si>
  <si>
    <t>47019689</t>
  </si>
  <si>
    <t>14802201</t>
  </si>
  <si>
    <t>47019671</t>
  </si>
  <si>
    <t>47019697</t>
  </si>
  <si>
    <t>47019719</t>
  </si>
  <si>
    <t>70988200</t>
  </si>
  <si>
    <t>47014491</t>
  </si>
  <si>
    <t>71000526</t>
  </si>
  <si>
    <t>71000534</t>
  </si>
  <si>
    <t>75034409</t>
  </si>
  <si>
    <t>71006613</t>
  </si>
  <si>
    <t>47014318</t>
  </si>
  <si>
    <t>71006583</t>
  </si>
  <si>
    <t>70946060</t>
  </si>
  <si>
    <t>47018747</t>
  </si>
  <si>
    <t>63804395</t>
  </si>
  <si>
    <t>47016922</t>
  </si>
  <si>
    <t>47017635</t>
  </si>
  <si>
    <t>47014369</t>
  </si>
  <si>
    <t>47013656</t>
  </si>
  <si>
    <t>47016981</t>
  </si>
  <si>
    <t>47013991</t>
  </si>
  <si>
    <t>47013222</t>
  </si>
  <si>
    <t>47017961</t>
  </si>
  <si>
    <t>70988196</t>
  </si>
  <si>
    <t>47013532</t>
  </si>
  <si>
    <t>71006524</t>
  </si>
  <si>
    <t>71007229</t>
  </si>
  <si>
    <t>47016973</t>
  </si>
  <si>
    <t>16980123</t>
  </si>
  <si>
    <t>47019450</t>
  </si>
  <si>
    <t>47013711</t>
  </si>
  <si>
    <t>02413612</t>
  </si>
  <si>
    <t>71294252</t>
  </si>
  <si>
    <t>08889872</t>
  </si>
  <si>
    <t>61904180</t>
  </si>
  <si>
    <t>70843538</t>
  </si>
  <si>
    <t>61100242</t>
  </si>
  <si>
    <t>14803844</t>
  </si>
  <si>
    <t>70988145</t>
  </si>
  <si>
    <t>71000461</t>
  </si>
  <si>
    <t>75033143</t>
  </si>
  <si>
    <t>75034425</t>
  </si>
  <si>
    <t>75033585</t>
  </si>
  <si>
    <t>47074299</t>
  </si>
  <si>
    <t>48954004</t>
  </si>
  <si>
    <t>75033178</t>
  </si>
  <si>
    <t>75030543</t>
  </si>
  <si>
    <t>75030471</t>
  </si>
  <si>
    <t>71006672</t>
  </si>
  <si>
    <t>75034514</t>
  </si>
  <si>
    <t>75030276</t>
  </si>
  <si>
    <t>61894427</t>
  </si>
  <si>
    <t>61894630</t>
  </si>
  <si>
    <t>75033186</t>
  </si>
  <si>
    <t>61894354</t>
  </si>
  <si>
    <t>75033615</t>
  </si>
  <si>
    <t>75034875</t>
  </si>
  <si>
    <t>43776761</t>
  </si>
  <si>
    <t>43776744</t>
  </si>
  <si>
    <t>43776752</t>
  </si>
  <si>
    <t>75032848</t>
  </si>
  <si>
    <t>70995044</t>
  </si>
  <si>
    <t>70991651</t>
  </si>
  <si>
    <t>75031175</t>
  </si>
  <si>
    <t>70989711</t>
  </si>
  <si>
    <t>48705721</t>
  </si>
  <si>
    <t>00069485</t>
  </si>
  <si>
    <t>01343025</t>
  </si>
  <si>
    <t>70846685</t>
  </si>
  <si>
    <t>61664545</t>
  </si>
  <si>
    <t>61664553</t>
  </si>
  <si>
    <t>61664537</t>
  </si>
  <si>
    <t>14798425</t>
  </si>
  <si>
    <t>71004491</t>
  </si>
  <si>
    <t>70996890</t>
  </si>
  <si>
    <t>47084464</t>
  </si>
  <si>
    <t>70993661</t>
  </si>
  <si>
    <t>70998540</t>
  </si>
  <si>
    <t>70130426</t>
  </si>
  <si>
    <t>47082917</t>
  </si>
  <si>
    <t>48927830</t>
  </si>
  <si>
    <t>70843562</t>
  </si>
  <si>
    <t>71001174</t>
  </si>
  <si>
    <t>75033402</t>
  </si>
  <si>
    <t>71006648</t>
  </si>
  <si>
    <t>75033364</t>
  </si>
  <si>
    <t>71294520</t>
  </si>
  <si>
    <t>61515761</t>
  </si>
  <si>
    <t>65639600</t>
  </si>
  <si>
    <t>72742933</t>
  </si>
  <si>
    <t>65639618</t>
  </si>
  <si>
    <t>65639626</t>
  </si>
  <si>
    <t>47274620</t>
  </si>
  <si>
    <t>65082133</t>
  </si>
  <si>
    <t>63155931</t>
  </si>
  <si>
    <t>00673781</t>
  </si>
  <si>
    <t>47274689</t>
  </si>
  <si>
    <t>47274611</t>
  </si>
  <si>
    <t>47274654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</si>
  <si>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</si>
  <si>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</si>
  <si>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</si>
  <si>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</si>
  <si>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</si>
  <si>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</si>
  <si>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</si>
  <si>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</si>
  <si>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</si>
  <si>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</si>
  <si>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</si>
  <si>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</si>
  <si>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</si>
  <si>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</si>
  <si>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</si>
  <si>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</si>
  <si>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</si>
  <si>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</si>
  <si>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</si>
  <si>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</si>
  <si>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14450488</t>
  </si>
  <si>
    <t>00556807</t>
  </si>
  <si>
    <t>72744090</t>
  </si>
  <si>
    <t>75041383</t>
  </si>
  <si>
    <t>71340882</t>
  </si>
  <si>
    <t>71341331</t>
  </si>
  <si>
    <t>71342311</t>
  </si>
  <si>
    <t>47796006</t>
  </si>
  <si>
    <t>61342645</t>
  </si>
  <si>
    <t>18383696</t>
  </si>
  <si>
    <t>72744341</t>
  </si>
  <si>
    <t>70695032</t>
  </si>
  <si>
    <t>46789731</t>
  </si>
  <si>
    <t>46789685</t>
  </si>
  <si>
    <t>46789707</t>
  </si>
  <si>
    <t>46789723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</si>
  <si>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</si>
  <si>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</si>
  <si>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</si>
  <si>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</si>
  <si>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</si>
  <si>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</si>
  <si>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</si>
  <si>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</si>
  <si>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</si>
  <si>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</si>
  <si>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</si>
  <si>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</si>
  <si>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</si>
  <si>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41324641</t>
  </si>
  <si>
    <t>28718291</t>
  </si>
  <si>
    <t>24706167</t>
  </si>
  <si>
    <t>05258537</t>
  </si>
  <si>
    <t>08935220</t>
  </si>
  <si>
    <t>61342751</t>
  </si>
  <si>
    <t>61342637</t>
  </si>
  <si>
    <t>47792931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</si>
  <si>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</si>
  <si>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</si>
  <si>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</si>
  <si>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</si>
  <si>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</si>
  <si>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</si>
  <si>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</si>
  <si>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</si>
  <si>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</si>
  <si>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</si>
  <si>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</si>
  <si>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</si>
  <si>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</si>
  <si>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</si>
  <si>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</si>
  <si>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71342320</t>
  </si>
  <si>
    <t>46773282</t>
  </si>
  <si>
    <t>72744910</t>
  </si>
  <si>
    <t>46773509</t>
  </si>
  <si>
    <t>46773274</t>
  </si>
  <si>
    <t>46773495</t>
  </si>
  <si>
    <t>25400681</t>
  </si>
  <si>
    <t>25015311</t>
  </si>
  <si>
    <t>25040456</t>
  </si>
  <si>
    <t>46773673</t>
  </si>
  <si>
    <t>25018795</t>
  </si>
  <si>
    <t>25022016</t>
  </si>
  <si>
    <t>25018515</t>
  </si>
  <si>
    <t>46773380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</si>
  <si>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</si>
  <si>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</si>
  <si>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</si>
  <si>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</si>
  <si>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</si>
  <si>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</si>
  <si>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</si>
  <si>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</si>
  <si>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</si>
  <si>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</si>
  <si>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</si>
  <si>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</si>
  <si>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</si>
  <si>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</si>
  <si>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</si>
  <si>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</si>
  <si>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</si>
  <si>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62770233</t>
  </si>
  <si>
    <t>02562707</t>
  </si>
  <si>
    <t>01315391</t>
  </si>
  <si>
    <t>47324295</t>
  </si>
  <si>
    <t>00832375</t>
  </si>
  <si>
    <t>62208870</t>
  </si>
  <si>
    <t>25014188</t>
  </si>
  <si>
    <t>25013513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</si>
  <si>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</si>
  <si>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</si>
  <si>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</si>
  <si>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</si>
  <si>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</si>
  <si>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</si>
  <si>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</si>
  <si>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</si>
  <si>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</si>
  <si>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00555584</t>
  </si>
  <si>
    <t>03758702</t>
  </si>
  <si>
    <t>00082571</t>
  </si>
  <si>
    <t>46773720</t>
  </si>
  <si>
    <t>46773690</t>
  </si>
  <si>
    <t>46771786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</si>
  <si>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</si>
  <si>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</si>
  <si>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</si>
  <si>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</si>
  <si>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</si>
  <si>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</si>
  <si>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</si>
  <si>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</si>
  <si>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</si>
  <si>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</si>
  <si>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25005928</t>
  </si>
  <si>
    <t>49872427</t>
  </si>
  <si>
    <t>62209485</t>
  </si>
  <si>
    <t>63125382</t>
  </si>
  <si>
    <t>49872559</t>
  </si>
  <si>
    <t>25015052</t>
  </si>
  <si>
    <t>25024566</t>
  </si>
  <si>
    <t>00524905</t>
  </si>
  <si>
    <t>25015192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</si>
  <si>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</si>
  <si>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</si>
  <si>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</si>
  <si>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</si>
  <si>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</si>
  <si>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</si>
  <si>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</si>
  <si>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</si>
  <si>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</si>
  <si>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</si>
  <si>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</si>
  <si>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</si>
  <si>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</si>
  <si>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</si>
  <si>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00125423</t>
  </si>
  <si>
    <t>25045911</t>
  </si>
  <si>
    <t>25485920</t>
  </si>
  <si>
    <t>04677846</t>
  </si>
  <si>
    <t>70839824</t>
  </si>
  <si>
    <t>46773762</t>
  </si>
  <si>
    <t>46773754</t>
  </si>
  <si>
    <t>25047671</t>
  </si>
  <si>
    <t>72743581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</si>
  <si>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</si>
  <si>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</si>
  <si>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</si>
  <si>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</si>
  <si>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</si>
  <si>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</si>
  <si>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</si>
  <si>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</si>
  <si>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</si>
  <si>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</si>
  <si>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</si>
  <si>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69411263</t>
  </si>
  <si>
    <t>03655091</t>
  </si>
  <si>
    <t>07810091</t>
  </si>
  <si>
    <t>62231570</t>
  </si>
  <si>
    <t>65082478</t>
  </si>
  <si>
    <t>00673773</t>
  </si>
  <si>
    <t>47274719</t>
  </si>
  <si>
    <t>00497029</t>
  </si>
  <si>
    <t>47274603</t>
  </si>
  <si>
    <t>47274638</t>
  </si>
  <si>
    <t>72742445</t>
  </si>
  <si>
    <t>72744596</t>
  </si>
  <si>
    <t>70694958</t>
  </si>
  <si>
    <t>70982911</t>
  </si>
  <si>
    <t>72744359</t>
  </si>
  <si>
    <t>72744375</t>
  </si>
  <si>
    <t>49888579</t>
  </si>
  <si>
    <t>72744430</t>
  </si>
  <si>
    <t>70698490</t>
  </si>
  <si>
    <t>25495488</t>
  </si>
  <si>
    <t>10780700</t>
  </si>
  <si>
    <t>70901619</t>
  </si>
  <si>
    <t>70839913</t>
  </si>
  <si>
    <t>70839841</t>
  </si>
  <si>
    <t>61515582</t>
  </si>
  <si>
    <t>25023187</t>
  </si>
  <si>
    <t>25048791</t>
  </si>
  <si>
    <t>61515451</t>
  </si>
  <si>
    <t>25018248</t>
  </si>
  <si>
    <t>61515779</t>
  </si>
  <si>
    <t>61515477</t>
  </si>
  <si>
    <t>00497088</t>
  </si>
  <si>
    <t>00524646</t>
  </si>
  <si>
    <t>18385877</t>
  </si>
  <si>
    <t>63788136</t>
  </si>
  <si>
    <t>72745118</t>
  </si>
  <si>
    <t>46070877</t>
  </si>
  <si>
    <t>46070753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</si>
  <si>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</si>
  <si>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</si>
  <si>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</si>
  <si>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</si>
  <si>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</si>
  <si>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</si>
  <si>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</si>
  <si>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</si>
  <si>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</si>
  <si>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</si>
  <si>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</si>
  <si>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</si>
  <si>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</si>
  <si>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</si>
  <si>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</si>
  <si>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</si>
  <si>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</si>
  <si>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</si>
  <si>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</si>
  <si>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</si>
  <si>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00555878</t>
  </si>
  <si>
    <t>65639685</t>
  </si>
  <si>
    <t>06922643</t>
  </si>
  <si>
    <t>44555512</t>
  </si>
  <si>
    <t>44555091</t>
  </si>
  <si>
    <t>44226250</t>
  </si>
  <si>
    <t>00673358</t>
  </si>
  <si>
    <t>44555423</t>
  </si>
  <si>
    <t>00082201</t>
  </si>
  <si>
    <t>25012045</t>
  </si>
  <si>
    <t>25018566</t>
  </si>
  <si>
    <t>00082627</t>
  </si>
  <si>
    <t>44556969</t>
  </si>
  <si>
    <t>25109189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</si>
  <si>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</si>
  <si>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</si>
  <si>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</si>
  <si>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</si>
  <si>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</si>
  <si>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</si>
  <si>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</si>
  <si>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</si>
  <si>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</si>
  <si>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</si>
  <si>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</si>
  <si>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</si>
  <si>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</si>
  <si>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</si>
  <si>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</si>
  <si>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</si>
  <si>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</si>
  <si>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</si>
  <si>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</si>
  <si>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</si>
  <si>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</si>
  <si>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</si>
  <si>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</si>
  <si>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</si>
  <si>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</si>
  <si>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</si>
  <si>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</si>
  <si>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</si>
  <si>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</si>
  <si>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18385061</t>
  </si>
  <si>
    <t>06846271</t>
  </si>
  <si>
    <t>65081811</t>
  </si>
  <si>
    <t>47274751</t>
  </si>
  <si>
    <t>18383874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</si>
  <si>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</si>
  <si>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</si>
  <si>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</si>
  <si>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</si>
  <si>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</si>
  <si>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</si>
  <si>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</si>
  <si>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</si>
  <si>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04463978</t>
  </si>
  <si>
    <t>25500091</t>
  </si>
  <si>
    <t>00559644</t>
  </si>
  <si>
    <t>60371684</t>
  </si>
  <si>
    <t>60371749</t>
  </si>
  <si>
    <t>60371731</t>
  </si>
  <si>
    <t>60371790</t>
  </si>
  <si>
    <t>25323822</t>
  </si>
  <si>
    <t>25318390</t>
  </si>
  <si>
    <t>25349520</t>
  </si>
  <si>
    <t>60371668</t>
  </si>
  <si>
    <t>60370432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</si>
  <si>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</si>
  <si>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</si>
  <si>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</si>
  <si>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</si>
  <si>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</si>
  <si>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</si>
  <si>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</si>
  <si>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</si>
  <si>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</si>
  <si>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</si>
  <si>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</si>
  <si>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</si>
  <si>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</si>
  <si>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</si>
  <si>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</si>
  <si>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</si>
  <si>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</si>
  <si>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</si>
  <si>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75023547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</si>
  <si>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</si>
  <si>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</si>
  <si>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</si>
  <si>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</si>
  <si>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</si>
  <si>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</si>
  <si>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</si>
  <si>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</si>
  <si>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</si>
  <si>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</si>
  <si>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</si>
  <si>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</si>
  <si>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</si>
  <si>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</si>
  <si>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</si>
  <si>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</si>
  <si>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26286033</t>
  </si>
  <si>
    <t>70940444</t>
  </si>
  <si>
    <t>05699509</t>
  </si>
  <si>
    <t>00055107</t>
  </si>
  <si>
    <t>00838811</t>
  </si>
  <si>
    <t>60371757</t>
  </si>
  <si>
    <t>14450437</t>
  </si>
  <si>
    <t>60371676</t>
  </si>
  <si>
    <t>60371714</t>
  </si>
  <si>
    <t>71002057</t>
  </si>
  <si>
    <t>75020769</t>
  </si>
  <si>
    <t>70993912</t>
  </si>
  <si>
    <t>75022168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</si>
  <si>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</si>
  <si>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</si>
  <si>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</si>
  <si>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</si>
  <si>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</si>
  <si>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</si>
  <si>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</si>
  <si>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</si>
  <si>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</si>
  <si>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</si>
  <si>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</si>
  <si>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</si>
  <si>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</si>
  <si>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</si>
  <si>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</si>
  <si>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</si>
  <si>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</si>
  <si>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</si>
  <si>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</si>
  <si>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</si>
  <si>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15527816</t>
  </si>
  <si>
    <t>71340700</t>
  </si>
  <si>
    <t xml:space="preserve">České Budějovice </t>
  </si>
  <si>
    <t>České Budějovice</t>
  </si>
  <si>
    <t xml:space="preserve">Jindřichův Hradec </t>
  </si>
  <si>
    <t xml:space="preserve">Písek </t>
  </si>
  <si>
    <t xml:space="preserve">Prachatice </t>
  </si>
  <si>
    <t xml:space="preserve">Tábor </t>
  </si>
  <si>
    <t xml:space="preserve">Břeclav </t>
  </si>
  <si>
    <t xml:space="preserve">Hodonín </t>
  </si>
  <si>
    <t xml:space="preserve">Brno-venkov </t>
  </si>
  <si>
    <t xml:space="preserve">Znojmo </t>
  </si>
  <si>
    <t>Karlovarský kraj</t>
  </si>
  <si>
    <t xml:space="preserve">Cheb </t>
  </si>
  <si>
    <t>Cheb</t>
  </si>
  <si>
    <t xml:space="preserve">Karlovy Vary </t>
  </si>
  <si>
    <t xml:space="preserve">Sokolov </t>
  </si>
  <si>
    <t>Karlovy Vary</t>
  </si>
  <si>
    <t xml:space="preserve">Žďár nad Sázavou </t>
  </si>
  <si>
    <t xml:space="preserve">Havlíčkův Brod </t>
  </si>
  <si>
    <t xml:space="preserve">Pelhřimov </t>
  </si>
  <si>
    <t>Havlíčkův Brod</t>
  </si>
  <si>
    <t xml:space="preserve">Třebíč </t>
  </si>
  <si>
    <t>Žďár nad Sázavou</t>
  </si>
  <si>
    <t>Královéhradecký kraj</t>
  </si>
  <si>
    <t xml:space="preserve">Náchod </t>
  </si>
  <si>
    <t xml:space="preserve">Rychnov nad Kněžnou </t>
  </si>
  <si>
    <t xml:space="preserve">Trutnov </t>
  </si>
  <si>
    <t xml:space="preserve">Jičín </t>
  </si>
  <si>
    <t xml:space="preserve">Hradec Králové </t>
  </si>
  <si>
    <t>Liberecký kraj</t>
  </si>
  <si>
    <t xml:space="preserve">Česká Lípa </t>
  </si>
  <si>
    <t xml:space="preserve">Liberec </t>
  </si>
  <si>
    <t>Liberec</t>
  </si>
  <si>
    <t xml:space="preserve">Jablonec nad Nisou </t>
  </si>
  <si>
    <t xml:space="preserve">Semily </t>
  </si>
  <si>
    <t xml:space="preserve">Karviná </t>
  </si>
  <si>
    <t xml:space="preserve">Bruntál </t>
  </si>
  <si>
    <t xml:space="preserve">Opava </t>
  </si>
  <si>
    <t>Opava</t>
  </si>
  <si>
    <t xml:space="preserve">Ostrava-město </t>
  </si>
  <si>
    <t xml:space="preserve">Přerov </t>
  </si>
  <si>
    <t xml:space="preserve">Jeseník </t>
  </si>
  <si>
    <t xml:space="preserve">Prostějov </t>
  </si>
  <si>
    <t>Pardubický kraj</t>
  </si>
  <si>
    <t xml:space="preserve">Ústí nad Orlicí </t>
  </si>
  <si>
    <t xml:space="preserve">Chrudim </t>
  </si>
  <si>
    <t xml:space="preserve">Pardubice </t>
  </si>
  <si>
    <t xml:space="preserve">Svitavy </t>
  </si>
  <si>
    <t>Pardubice</t>
  </si>
  <si>
    <t>Svitavy</t>
  </si>
  <si>
    <t xml:space="preserve">Plzeň-jih </t>
  </si>
  <si>
    <t xml:space="preserve">Plzeň-sever </t>
  </si>
  <si>
    <t xml:space="preserve">Tachov </t>
  </si>
  <si>
    <t xml:space="preserve">Benešov </t>
  </si>
  <si>
    <t xml:space="preserve">Kutná Hora </t>
  </si>
  <si>
    <t xml:space="preserve">Nymburk </t>
  </si>
  <si>
    <t xml:space="preserve">Příbram </t>
  </si>
  <si>
    <t xml:space="preserve">Kladno </t>
  </si>
  <si>
    <t xml:space="preserve">Mělník </t>
  </si>
  <si>
    <t xml:space="preserve">Mladá Boleslav </t>
  </si>
  <si>
    <t>Mladá Boleslav</t>
  </si>
  <si>
    <t>Příbram</t>
  </si>
  <si>
    <t xml:space="preserve">Rakovník </t>
  </si>
  <si>
    <t>Kladno</t>
  </si>
  <si>
    <t xml:space="preserve">Teplice </t>
  </si>
  <si>
    <t xml:space="preserve">Děčín </t>
  </si>
  <si>
    <t xml:space="preserve">Chomutov </t>
  </si>
  <si>
    <t xml:space="preserve">Litoměřice </t>
  </si>
  <si>
    <t xml:space="preserve">Most </t>
  </si>
  <si>
    <t>Děčín</t>
  </si>
  <si>
    <t>Teplice</t>
  </si>
  <si>
    <t xml:space="preserve">Ústí nad Labem </t>
  </si>
  <si>
    <t xml:space="preserve">Uherské Hradiště 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</si>
  <si>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</si>
  <si>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</si>
  <si>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</si>
  <si>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</si>
  <si>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</si>
  <si>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</si>
  <si>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</si>
  <si>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a Střední škola, s.r.o.</t>
  </si>
  <si>
    <t>Emy Destinové</t>
  </si>
  <si>
    <t>České reálné gymnázium s.r.o.</t>
  </si>
  <si>
    <t>Pražská tř.</t>
  </si>
  <si>
    <t>54A</t>
  </si>
  <si>
    <t>Gymnázium J. V. Jirsíka, České Budějovice, Fráni Šrámka 23</t>
  </si>
  <si>
    <t>Fráni Šrámka</t>
  </si>
  <si>
    <t>Gymnázium, České Budějovice, Jírovcova 8</t>
  </si>
  <si>
    <t>Jírovcova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</si>
  <si>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</si>
  <si>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</si>
  <si>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</si>
  <si>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</si>
  <si>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</si>
  <si>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Česko-anglické gymnázium s.r.o.</t>
  </si>
  <si>
    <t>Střední škola informatiky a právních studií, o.p.s.</t>
  </si>
  <si>
    <t>Žižkova tř.</t>
  </si>
  <si>
    <t>Gymnázium, České Budějovice, Česká 64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</si>
  <si>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</si>
  <si>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</si>
  <si>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</si>
  <si>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</si>
  <si>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</si>
  <si>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</si>
  <si>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</si>
  <si>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</si>
  <si>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Lannova tř.</t>
  </si>
  <si>
    <t>29a</t>
  </si>
  <si>
    <t>Základní škola a mateřská škola Srubec</t>
  </si>
  <si>
    <t>Na Chalupy</t>
  </si>
  <si>
    <t>Srubec</t>
  </si>
  <si>
    <t>Základní škola Máj II, M. Chlajna 23, České Budějovice</t>
  </si>
  <si>
    <t>M. Chlajna</t>
  </si>
  <si>
    <t>Základní škola Máj I, M. Chlajna 21, České Budějovice</t>
  </si>
  <si>
    <t>Základní škola a Základní umělecká škola, Zliv, okr. České Budějovice</t>
  </si>
  <si>
    <t>Zliv</t>
  </si>
  <si>
    <t>Základní škola Dr. Miroslava Tyrše, Hrdějovice</t>
  </si>
  <si>
    <t>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</si>
  <si>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</si>
  <si>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</si>
  <si>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</si>
  <si>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</si>
  <si>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</si>
  <si>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</si>
  <si>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</si>
  <si>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Ledenice</t>
  </si>
  <si>
    <t>Základní škola, Grünwaldova 13, České Budějovice</t>
  </si>
  <si>
    <t>Grünwaldova</t>
  </si>
  <si>
    <t>Základní škola a Mateřská škola, Kubatova 1, České Budějovice</t>
  </si>
  <si>
    <t>Kubatova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</si>
  <si>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</si>
  <si>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</si>
  <si>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</si>
  <si>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</si>
  <si>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</si>
  <si>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</si>
  <si>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škola, L. Kuby 48, České Budějovice</t>
  </si>
  <si>
    <t>L. Kuby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</si>
  <si>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</si>
  <si>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</si>
  <si>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</si>
  <si>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</si>
  <si>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</si>
  <si>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</si>
  <si>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</si>
  <si>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</si>
  <si>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</si>
  <si>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</si>
  <si>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</si>
  <si>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Střední škola a Vyšší odborná škola cestovního ruchu, České Budějovice, Senovážné náměstí 12</t>
  </si>
  <si>
    <t>Senovážné nám.</t>
  </si>
  <si>
    <t>Základní škola Boršov nad Vltavou</t>
  </si>
  <si>
    <t>Poříčská</t>
  </si>
  <si>
    <t>Boršov nad Vltavou</t>
  </si>
  <si>
    <t>Základní škola a Mateřská škola Borek</t>
  </si>
  <si>
    <t>Borek</t>
  </si>
  <si>
    <t>Základní škola a Mateřská škola Dobrá Voda u Českých Budějovic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</si>
  <si>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</si>
  <si>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</si>
  <si>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</si>
  <si>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</si>
  <si>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</si>
  <si>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</si>
  <si>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</si>
  <si>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</si>
  <si>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</si>
  <si>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</si>
  <si>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</si>
  <si>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</si>
  <si>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</si>
  <si>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</si>
  <si>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</si>
  <si>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</si>
  <si>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</si>
  <si>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</si>
  <si>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</si>
  <si>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</si>
  <si>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</si>
  <si>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</si>
  <si>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</si>
  <si>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</si>
  <si>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</si>
  <si>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Lišov</t>
  </si>
  <si>
    <t>Základní škola a Mateřská škola Zahájí</t>
  </si>
  <si>
    <t>Zahájí</t>
  </si>
  <si>
    <t>Základní škola a Mateřská škola Hosín</t>
  </si>
  <si>
    <t>Hosín</t>
  </si>
  <si>
    <t>Základní škola a Mateřská škola Štěpánovice</t>
  </si>
  <si>
    <t>Štěpánovice</t>
  </si>
  <si>
    <t>Střední odborné učiliště, Lišov, tř. 5. května 3</t>
  </si>
  <si>
    <t>třída 5. května</t>
  </si>
  <si>
    <t>Waldorfská škola České Budějovice – mateřská škola, základní škola a střední škola o.p.s.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</si>
  <si>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</si>
  <si>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</si>
  <si>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</si>
  <si>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</si>
  <si>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Mateřská škola Vysoké školy technické a ekonomické v Českých Budějovicích s.r.o.</t>
  </si>
  <si>
    <t>Základní škola a Mateřská škola Montessori Kampus, s.r.o.</t>
  </si>
  <si>
    <t>Na Sádkách</t>
  </si>
  <si>
    <t>Základní škola a Mateřská škola, Emy Destinové 46, České Budějovice</t>
  </si>
  <si>
    <t>Základní škola a Mateřská škola, Nová 5, České Budějovice</t>
  </si>
  <si>
    <t>Svobodná základní škola a lesní mateřská škola DOMA V LESE, z.s.</t>
  </si>
  <si>
    <t>Otakarova</t>
  </si>
  <si>
    <t>Jubilejní základní škola svatováclavská ve Strýčicích</t>
  </si>
  <si>
    <t>Strýčice</t>
  </si>
  <si>
    <t>ScioŠkola České Budějovice - základní škola, s.r.o.</t>
  </si>
  <si>
    <t>K. Weise</t>
  </si>
  <si>
    <t>Mateřská škola, základní škola a střední škola pro sluchově postižené, České Budějovice, Riegrova 1</t>
  </si>
  <si>
    <t>Riegrova</t>
  </si>
  <si>
    <t>Komunitní základní škola Starhill, z.s.</t>
  </si>
  <si>
    <t>232</t>
  </si>
  <si>
    <t>42</t>
  </si>
  <si>
    <t>Základní škola, Dačice, Neulingerova 108</t>
  </si>
  <si>
    <t>Neulingerova</t>
  </si>
  <si>
    <t>Dačice</t>
  </si>
  <si>
    <t>Základní škola a Mateřská škola Budeč</t>
  </si>
  <si>
    <t>Budeč</t>
  </si>
  <si>
    <t>Gymnázium, Dačice, Boženy Němcové 213</t>
  </si>
  <si>
    <t>Střední odborné učiliště zemědělské a služeb, Dačice, nám. Republiky 86</t>
  </si>
  <si>
    <t>nám. Republiky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</si>
  <si>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</si>
  <si>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</si>
  <si>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</si>
  <si>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</si>
  <si>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Střední škola technická a obchodní, Dačice, Strojírenská 304</t>
  </si>
  <si>
    <t>Strojírenská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</si>
  <si>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</si>
  <si>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</si>
  <si>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</si>
  <si>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</si>
  <si>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</si>
  <si>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</si>
  <si>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</si>
  <si>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</si>
  <si>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</si>
  <si>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Slavonice</t>
  </si>
  <si>
    <t>Základní škola a Mateřská škola Staré Hobzí</t>
  </si>
  <si>
    <t>Staré Hobzí</t>
  </si>
  <si>
    <t>Mateřská škola, Základní škola a Praktická škola, Jindřichův Hradec, Jarošovská 1125/II</t>
  </si>
  <si>
    <t>Jarošovská</t>
  </si>
  <si>
    <t>Jindřichův Hradec</t>
  </si>
  <si>
    <t>Střední zdravotnická škola, Jindřichův Hradec, Klášterská 77/II</t>
  </si>
  <si>
    <t>Klášterská</t>
  </si>
  <si>
    <t>Střední odborná škola a Střední odborné učiliště, Jindřichův Hradec, Jáchymova 478</t>
  </si>
  <si>
    <t>Jáchymova</t>
  </si>
  <si>
    <t>Gymnázium Vítězslava Nováka, Jindřichův Hradec, Husova 333</t>
  </si>
  <si>
    <t>Obchodní akademie T. G. Masaryka a Jazyková škola s právem státní jazykové zkoušky, Jindřichův Hradec, Husova 156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</si>
  <si>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</si>
  <si>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</si>
  <si>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</si>
  <si>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</si>
  <si>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</si>
  <si>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</si>
  <si>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</si>
  <si>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</si>
  <si>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</si>
  <si>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Kunžak</t>
  </si>
  <si>
    <t>Základní škola Nová Včelnice, příspěvková organizace</t>
  </si>
  <si>
    <t>Nová Včelnice</t>
  </si>
  <si>
    <t>Základní škola Strmilov, okres Jindřichův Hradec</t>
  </si>
  <si>
    <t>Strmilov</t>
  </si>
  <si>
    <t>Základní škola Jindřichův Hradec V, Větrná 54</t>
  </si>
  <si>
    <t>Větrná</t>
  </si>
  <si>
    <t>Základní škola a Mateřská škola Popelín</t>
  </si>
  <si>
    <t>Popelín</t>
  </si>
  <si>
    <t>Základní škola a Mateřská škola Kardašova Řečice</t>
  </si>
  <si>
    <t>Kardašova Řečice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</si>
  <si>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</si>
  <si>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</si>
  <si>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</si>
  <si>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</si>
  <si>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</si>
  <si>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</si>
  <si>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Nová Bystřice</t>
  </si>
  <si>
    <t>Základní škola a Mateřská škola Deštná</t>
  </si>
  <si>
    <t>nám. Míru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</si>
  <si>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</si>
  <si>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</si>
  <si>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</si>
  <si>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</si>
  <si>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</si>
  <si>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Gymnázium, Milevsko, Masarykova 183</t>
  </si>
  <si>
    <t>Milevsko</t>
  </si>
  <si>
    <t>Základní škola Chyšky</t>
  </si>
  <si>
    <t>Chyšky</t>
  </si>
  <si>
    <t>Základní škola a Mateřská škola Bernartice, okres Písek</t>
  </si>
  <si>
    <t>Bernartice</t>
  </si>
  <si>
    <t>Střední odborná škola a Střední odborné učiliště, Milevsko, Čs. armády 777</t>
  </si>
  <si>
    <t>Čs. armády</t>
  </si>
  <si>
    <t>Základní škola a Mateřská škola Sepekov</t>
  </si>
  <si>
    <t>Sepekov</t>
  </si>
  <si>
    <t>Základní škola Kovářov, okres Písek</t>
  </si>
  <si>
    <t>Kovářov</t>
  </si>
  <si>
    <t>1. základní škola T. G. Masaryka Milevsko, Jeřábkova 690, okres Písek</t>
  </si>
  <si>
    <t>Jeřábkova</t>
  </si>
  <si>
    <t>2. základní škola J. A. Komenského Milevsko, J. A. Komenského 1023, okres Písek</t>
  </si>
  <si>
    <t>Dětský domov, Mateřská škola, Základní škola a Praktická škola, Písek, Šobrova 111</t>
  </si>
  <si>
    <t>Šobrova</t>
  </si>
  <si>
    <t>Střední zdravotnická škola, Písek, Národní svobody 420</t>
  </si>
  <si>
    <t>třída Národní svobody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</si>
  <si>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</si>
  <si>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</si>
  <si>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</si>
  <si>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</si>
  <si>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Střední zemědělská škola, Písek, Čelakovského 200</t>
  </si>
  <si>
    <t>Čelakovského</t>
  </si>
  <si>
    <t>Obchodní akademie a Jazyková škola s právem státní jazykové zkoušky, Písek, Čelakovského 200</t>
  </si>
  <si>
    <t>Střední odborná škola a Střední odborné učiliště, Písek, Komenského 86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</si>
  <si>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</si>
  <si>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</si>
  <si>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</si>
  <si>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</si>
  <si>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</si>
  <si>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</si>
  <si>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</si>
  <si>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</si>
  <si>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</si>
  <si>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</si>
  <si>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</si>
  <si>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</si>
  <si>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</si>
  <si>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</si>
  <si>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Základní škola Protivín, se sídlem 398 11 Protivín, Komenského 238</t>
  </si>
  <si>
    <t>Protivín</t>
  </si>
  <si>
    <t>Základní škola a mateřská škola Mirovice, okres Písek</t>
  </si>
  <si>
    <t>Mirovice</t>
  </si>
  <si>
    <t>Základní škola Cesta</t>
  </si>
  <si>
    <t>U Výstaviště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</si>
  <si>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</si>
  <si>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</si>
  <si>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</si>
  <si>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</si>
  <si>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</si>
  <si>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</si>
  <si>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</si>
  <si>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</si>
  <si>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>Základní škola Fazole, z. ú.</t>
  </si>
  <si>
    <t>Sedláčkova</t>
  </si>
  <si>
    <t>Gymnázium, Prachatice, Zlatá stezka 137</t>
  </si>
  <si>
    <t>Zlatá stezka</t>
  </si>
  <si>
    <t>Prachatice</t>
  </si>
  <si>
    <t>Vyšší odborná škola sociální a Střední pedagogická škola, Prachatice, Zahradní 249</t>
  </si>
  <si>
    <t>Základní škola Vitějovice, okres Prachatice</t>
  </si>
  <si>
    <t>Vitějovice</t>
  </si>
  <si>
    <t>Základní škola Zbytiny, okres Prachatice</t>
  </si>
  <si>
    <t>Zbytiny</t>
  </si>
  <si>
    <t>Základní škola Prachatice, Národní 1018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</si>
  <si>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</si>
  <si>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</si>
  <si>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</si>
  <si>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</si>
  <si>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</si>
  <si>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</si>
  <si>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Volary</t>
  </si>
  <si>
    <t>Základní škola a Mateřská škola Lhenice</t>
  </si>
  <si>
    <t>Lhenice</t>
  </si>
  <si>
    <t>Základní škola, Netolice, okres Prachatice</t>
  </si>
  <si>
    <t>Bavorovská</t>
  </si>
  <si>
    <t>Netolice</t>
  </si>
  <si>
    <t>Základní škola Prachatice, Zlatá stezka 240</t>
  </si>
  <si>
    <t>Základní škola Mistra Jana Husa a Mateřská škola Husinec</t>
  </si>
  <si>
    <t>Kostnická</t>
  </si>
  <si>
    <t>Základní škola, Prachatice, Zlatá stezka 387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</si>
  <si>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</si>
  <si>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</si>
  <si>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</si>
  <si>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</si>
  <si>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</si>
  <si>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</si>
  <si>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</si>
  <si>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</si>
  <si>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</si>
  <si>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Strunkovice nad Blanicí</t>
  </si>
  <si>
    <t>Mateřská škola, základní škola speciální a praktická škola Diakonie ČCE Rolnička Soběslav</t>
  </si>
  <si>
    <t>Mrázkova</t>
  </si>
  <si>
    <t>Soběslav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</si>
  <si>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</si>
  <si>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</si>
  <si>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</si>
  <si>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</si>
  <si>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</si>
  <si>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Tučapy</t>
  </si>
  <si>
    <t>Základní škola Veselí nad Lužnicí, Čs.armády 210, okres Tábor</t>
  </si>
  <si>
    <t>Třída Čs. armády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</si>
  <si>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</si>
  <si>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</si>
  <si>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</si>
  <si>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</si>
  <si>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</si>
  <si>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</si>
  <si>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</si>
  <si>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</si>
  <si>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</si>
  <si>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</si>
  <si>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a Mateřská škola Slapy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</si>
  <si>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</si>
  <si>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</si>
  <si>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</si>
  <si>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</si>
  <si>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</si>
  <si>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</si>
  <si>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</si>
  <si>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</si>
  <si>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Základní škola a mateřská škola Stádlec</t>
  </si>
  <si>
    <t>Stádlec</t>
  </si>
  <si>
    <t>Střední průmyslová škola strojní a stavební, Tábor, Komenského 1670</t>
  </si>
  <si>
    <t>Gymnázium Pierra de Coubertina, Tábor, Náměstí Františka Křižíka 860</t>
  </si>
  <si>
    <t>nám. F. Křižíka</t>
  </si>
  <si>
    <t>Střední odborná škola a střední odborné učiliště HEUREKA s.r.o.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</si>
  <si>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</si>
  <si>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</si>
  <si>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</si>
  <si>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</si>
  <si>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</si>
  <si>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Základní škola Bernarda Bolzana obecně prospěšná společnost</t>
  </si>
  <si>
    <t>Církevní základní škola ORBIS-PICTUS</t>
  </si>
  <si>
    <t>Základní škola Bechyně, Školní 293</t>
  </si>
  <si>
    <t>Základní škola a Mateřská škola Košice, okres Tábor</t>
  </si>
  <si>
    <t>Košice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</si>
  <si>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</si>
  <si>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</si>
  <si>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</si>
  <si>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</si>
  <si>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</si>
  <si>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</si>
  <si>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Sezimovo Ústí</t>
  </si>
  <si>
    <t>Základní škola Chýnov, okres Tábor</t>
  </si>
  <si>
    <t>Gabrielovo náměstí</t>
  </si>
  <si>
    <t>Chýnov</t>
  </si>
  <si>
    <t>Základní škola Planá nad Lužnicí, okres Tábor</t>
  </si>
  <si>
    <t>ČSLA</t>
  </si>
  <si>
    <t>Planá nad Lužnicí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</si>
  <si>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</si>
  <si>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</si>
  <si>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</si>
  <si>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</si>
  <si>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</si>
  <si>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</si>
  <si>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</si>
  <si>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</si>
  <si>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Základní škola Sezimovo Ústí, Švehlova 111, okres Tábor</t>
  </si>
  <si>
    <t>Základní škola a Mateřská škola Chotoviny, okres Tábor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</si>
  <si>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</si>
  <si>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</si>
  <si>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</si>
  <si>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</si>
  <si>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</si>
  <si>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</si>
  <si>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</si>
  <si>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</si>
  <si>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</si>
  <si>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</si>
  <si>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Vyšší odborná škola, Střední škola, Centrum odborné přípravy, Sezimovo Ústí, Budějovická 421</t>
  </si>
  <si>
    <t>Dětský domov, Základní škola a Školní jídelna, Radenín 1</t>
  </si>
  <si>
    <t>Radenín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</si>
  <si>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</si>
  <si>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</si>
  <si>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</si>
  <si>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</si>
  <si>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</si>
  <si>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</si>
  <si>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</si>
  <si>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</si>
  <si>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</si>
  <si>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</si>
  <si>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Montessori Základní škola Pampeliška</t>
  </si>
  <si>
    <t>Střední škola obchodu, služeb a řemesel a Jazyková škola s právem státní jazykové zkoušky, Tábor, Bydlinského 2474</t>
  </si>
  <si>
    <t>Waldorfská základní škola Mistra Jana</t>
  </si>
  <si>
    <t>Ratibořské Hory</t>
  </si>
  <si>
    <t>Základní škola Borovany</t>
  </si>
  <si>
    <t>Petra z Lindy</t>
  </si>
  <si>
    <t>Borovany</t>
  </si>
  <si>
    <t>Mateřská škola, Základní škola a Praktická škola, Trhové Sviny, Nové Město 228</t>
  </si>
  <si>
    <t>Nové město</t>
  </si>
  <si>
    <t>Trhové Sviny</t>
  </si>
  <si>
    <t>Střední škola, Trhové Sviny, Školní 709</t>
  </si>
  <si>
    <t>Gymnázium, Trhové Sviny, Školní 995</t>
  </si>
  <si>
    <t>Základní škola Trhové Sviny</t>
  </si>
  <si>
    <t>Základní škola Nové Hrady, okres České Budějovice</t>
  </si>
  <si>
    <t>Nové Hrady</t>
  </si>
  <si>
    <t>Základní škola a Mateřská škola Horní Stropnice</t>
  </si>
  <si>
    <t>Horní Stropnice</t>
  </si>
  <si>
    <t>Základní škola a Mateřská škola 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</si>
  <si>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</si>
  <si>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</si>
  <si>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</si>
  <si>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</si>
  <si>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</si>
  <si>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</si>
  <si>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Obchodní akademie, Střední odborná škola a Střední odborné učiliště, Třeboň, Vrchlického 567</t>
  </si>
  <si>
    <t>Třeboň</t>
  </si>
  <si>
    <t>Základní škola praktická, Třeboň, Jiráskova 3</t>
  </si>
  <si>
    <t>Základní škola Třeboň, Na Sadech 375</t>
  </si>
  <si>
    <t>Na sadech</t>
  </si>
  <si>
    <t>Gymnázium, Třeboň, Na Sadech 308</t>
  </si>
  <si>
    <t>Střední škola rybářská a vodohospodářská Jakuba Krčína, Třeboň, Táboritská 688</t>
  </si>
  <si>
    <t>Táboritská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</si>
  <si>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</si>
  <si>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</si>
  <si>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</si>
  <si>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</si>
  <si>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</si>
  <si>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</si>
  <si>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České Velenice</t>
  </si>
  <si>
    <t>Základní škola Chlum u Třeboně, okres Jindřichův Hradec</t>
  </si>
  <si>
    <t>Chlum u Třeboně</t>
  </si>
  <si>
    <t>Základní škola a Mateřská škola v Rapšachu</t>
  </si>
  <si>
    <t>Rapšach</t>
  </si>
  <si>
    <t>Základní škola T. G. Masaryka Suchdol nad Lužnicí, okres Jindřichův Hradec</t>
  </si>
  <si>
    <t>Suchdol nad Lužnicí</t>
  </si>
  <si>
    <t>Základní škola Třeboň, Sokolská 296</t>
  </si>
  <si>
    <t>Střední škola, České Velenice, Revoluční 220</t>
  </si>
  <si>
    <t>Základní škola a Mateřská škola Lomnice nad Lužnicí</t>
  </si>
  <si>
    <t>Lomnice nad Lužnicí</t>
  </si>
  <si>
    <t>Základní škola a mateřská škola Novosedly nad Nežárkou</t>
  </si>
  <si>
    <t>Novosedly nad Nežárkou</t>
  </si>
  <si>
    <t>Edubbaa - základní škola, s.r.o.</t>
  </si>
  <si>
    <t>Záblatí</t>
  </si>
  <si>
    <t>Základní škola Světoplavci, s.r.o.</t>
  </si>
  <si>
    <t>Třeboňská</t>
  </si>
  <si>
    <t>Základní škola logopedická, Týn nad Vltavou, Sakařova 342</t>
  </si>
  <si>
    <t>Sakařova</t>
  </si>
  <si>
    <t>Týn nad Vltavou</t>
  </si>
  <si>
    <t>Gymnázium, Týn nad Vltavou, Havlíčkova 13</t>
  </si>
  <si>
    <t>Čihovice</t>
  </si>
  <si>
    <t>Základní škola Týn nad Vltavou, Malá Strana</t>
  </si>
  <si>
    <t>Základní škola Týn nad Vltavou, Hlinecká</t>
  </si>
  <si>
    <t>Základní škola a Mateřská škola Žimutice</t>
  </si>
  <si>
    <t>Žimutice</t>
  </si>
  <si>
    <t>Střední odborná škola a Střední odborné učiliště, Hněvkovice 865</t>
  </si>
  <si>
    <t>Hněvkovice na pravém břehu Vlt.</t>
  </si>
  <si>
    <t>Základní škola a Mateřská škola Dolní Bukovsko</t>
  </si>
  <si>
    <t>nám. Jiráskovo</t>
  </si>
  <si>
    <t>Dolní Bukovsko</t>
  </si>
  <si>
    <t>Základní škola a Mateřská škola Chrášťany</t>
  </si>
  <si>
    <t>Základní škola a Mateřská škola Temelín</t>
  </si>
  <si>
    <t>Temelín</t>
  </si>
  <si>
    <t>Základní škola a Mateřská škola Neznašov</t>
  </si>
  <si>
    <t>Všemyslice</t>
  </si>
  <si>
    <t>Základní škola a mateřská škola Čkyně</t>
  </si>
  <si>
    <t>Čkyně</t>
  </si>
  <si>
    <t>Střední škola a Základní škola, Vimperk, Nerudova 267</t>
  </si>
  <si>
    <t>Vimperk</t>
  </si>
  <si>
    <t>Všeobecné a sportovní gymnázium, Vimperk, Pivovarská 69</t>
  </si>
  <si>
    <t>Základní škola a Mateřská škola Zdíkov</t>
  </si>
  <si>
    <t>Zdíkov</t>
  </si>
  <si>
    <t>Základní škola a mateřská škola Vacov</t>
  </si>
  <si>
    <t>Vacov</t>
  </si>
  <si>
    <t>Základní škola T. G. Masaryka, Vimperk, 1. máje 268, okres Prachatice</t>
  </si>
  <si>
    <t>Základní škola Vimperk, Smetanova 405, okres Prachatice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</si>
  <si>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</si>
  <si>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</si>
  <si>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</si>
  <si>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</si>
  <si>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</si>
  <si>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</si>
  <si>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</si>
  <si>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</si>
  <si>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</si>
  <si>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</si>
  <si>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</si>
  <si>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</si>
  <si>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</si>
  <si>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</si>
  <si>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</si>
  <si>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</si>
  <si>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</si>
  <si>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Břeclav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</si>
  <si>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</si>
  <si>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</si>
  <si>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</si>
  <si>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</si>
  <si>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Základní škola a Mateřská škola Hlohovec, příspěvková organizace</t>
  </si>
  <si>
    <t>Dolní konec</t>
  </si>
  <si>
    <t>Hlohovec</t>
  </si>
  <si>
    <t>Základní škola Jana Noháče, Břeclav, Školní 16, příspěvková organizace</t>
  </si>
  <si>
    <t>Základní škola Břeclav, Slovácká 40, příspěvková organizace</t>
  </si>
  <si>
    <t>Základní škola Hrušky, příspěvková organizace</t>
  </si>
  <si>
    <t>Základní škola Zaječí, okres Břeclav</t>
  </si>
  <si>
    <t>Zaječí</t>
  </si>
  <si>
    <t>Základní škola Břeclav, Na Valtické 31A, příspěvková organizace</t>
  </si>
  <si>
    <t>Na Valtické</t>
  </si>
  <si>
    <t>31a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</si>
  <si>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</si>
  <si>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</si>
  <si>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</si>
  <si>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</si>
  <si>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</si>
  <si>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</si>
  <si>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Lanžhot</t>
  </si>
  <si>
    <t>Základní škola Lednice, okres Břeclav</t>
  </si>
  <si>
    <t>Břeclavská</t>
  </si>
  <si>
    <t>Lednice</t>
  </si>
  <si>
    <t>Základní škola Moravská Nová Ves, příspěvková organizace</t>
  </si>
  <si>
    <t>Moravská Nová Ves</t>
  </si>
  <si>
    <t>Základní škola T. G. Masaryka Moravský Žižkov, příspěvková organizace</t>
  </si>
  <si>
    <t>Bílovská</t>
  </si>
  <si>
    <t>Moravský Žižkov</t>
  </si>
  <si>
    <t>Základní škola Podivín, příspěvková organizace</t>
  </si>
  <si>
    <t>Podivín</t>
  </si>
  <si>
    <t>Základní škola a Mateřská škola Rakvice, okres Břeclav</t>
  </si>
  <si>
    <t>Rakvice</t>
  </si>
  <si>
    <t>Základní škola Tvrdonice, příspěvková organizace</t>
  </si>
  <si>
    <t>Kostická</t>
  </si>
  <si>
    <t>Tvrdonice</t>
  </si>
  <si>
    <t>Základní škola Valtice, okres Břeclav, příspěvková organizace</t>
  </si>
  <si>
    <t>nám. Svobody</t>
  </si>
  <si>
    <t>Základní škola Velké Bílovice, příspěvková organizace</t>
  </si>
  <si>
    <t>Fabian</t>
  </si>
  <si>
    <t>Velké Bílovice</t>
  </si>
  <si>
    <t>Základní škola a Mateřská škola Týnec, okres Břeclav, příspěvková organizace</t>
  </si>
  <si>
    <t>Týnec</t>
  </si>
  <si>
    <t>Mateřská škola a základní škola Břeclav, Herbenova, příspěvková organizace</t>
  </si>
  <si>
    <t>Herbenova</t>
  </si>
  <si>
    <t>Základní škola a Mateřská škola Ladná, příspěvková organizace</t>
  </si>
  <si>
    <t>Ladná</t>
  </si>
  <si>
    <t>Gymnázium, Obchodní akademie a Jazyková škola s právem státní jazykové zkoušky Hodonín, příspěvková organizace</t>
  </si>
  <si>
    <t>Legionářů</t>
  </si>
  <si>
    <t>Hodonín</t>
  </si>
  <si>
    <t>Střední škola průmyslová a umělecká Hodonín, příspěvková organizace</t>
  </si>
  <si>
    <t>Brandlova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</si>
  <si>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</si>
  <si>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</si>
  <si>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</si>
  <si>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</si>
  <si>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</si>
  <si>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Základní škola T. G. Masaryka Čejkovice, okres Hodonín, příspěvková organizace</t>
  </si>
  <si>
    <t>Čejkovice</t>
  </si>
  <si>
    <t>Základní škola a Mateřská škola Ratíškovice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</si>
  <si>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</si>
  <si>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</si>
  <si>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</si>
  <si>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</si>
  <si>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</si>
  <si>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</si>
  <si>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</si>
  <si>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</si>
  <si>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</si>
  <si>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</si>
  <si>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</si>
  <si>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</si>
  <si>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</si>
  <si>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</si>
  <si>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</si>
  <si>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</si>
  <si>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</si>
  <si>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</si>
  <si>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</si>
  <si>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</si>
  <si>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</si>
  <si>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</si>
  <si>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Lužice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</si>
  <si>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</si>
  <si>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</si>
  <si>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</si>
  <si>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</si>
  <si>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</si>
  <si>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</si>
  <si>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Integrovaná střední škola Hodonín, příspěvková organizace</t>
  </si>
  <si>
    <t>Lipová alej</t>
  </si>
  <si>
    <t>Základní škola Dubňany, příspěvková organizace</t>
  </si>
  <si>
    <t>Hodonínská</t>
  </si>
  <si>
    <t>Dubňany</t>
  </si>
  <si>
    <t>Základní škola Na Pohodu</t>
  </si>
  <si>
    <t>Dvorní</t>
  </si>
  <si>
    <t>Střední odborná škola a střední odborné učiliště Hustopeče, příspěvková organizace</t>
  </si>
  <si>
    <t>Hustopeče</t>
  </si>
  <si>
    <t>Městské víceleté gymnázium Klobouky u Brna, příspěvková organizace</t>
  </si>
  <si>
    <t>Vinařská</t>
  </si>
  <si>
    <t>Klobouky u Brna</t>
  </si>
  <si>
    <t>Gymnázium T. G. Masaryka Hustopeče, příspěvková organizace</t>
  </si>
  <si>
    <t>Dukelské nám.</t>
  </si>
  <si>
    <t>Základní škola a praktická škola Hustopeče, příspěvková organizace</t>
  </si>
  <si>
    <t>Základní škola a mateřská škola, Němčičky, okres Břeclav, příspěvková organizace</t>
  </si>
  <si>
    <t>Němčičky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</si>
  <si>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</si>
  <si>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</si>
  <si>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</si>
  <si>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</si>
  <si>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</si>
  <si>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</si>
  <si>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</si>
  <si>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Křepice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</si>
  <si>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</si>
  <si>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</si>
  <si>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</si>
  <si>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</si>
  <si>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Pouzdřany</t>
  </si>
  <si>
    <t>Základní škola a Mateřská škola Uherčice, okres Břeclav</t>
  </si>
  <si>
    <t>Uherčice</t>
  </si>
  <si>
    <t>Základní škola Vrbice, okres Břeclav, příspěvková organizace</t>
  </si>
  <si>
    <t>Vrbice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</si>
  <si>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</si>
  <si>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</si>
  <si>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</si>
  <si>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</si>
  <si>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</si>
  <si>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</si>
  <si>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</si>
  <si>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</si>
  <si>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</si>
  <si>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</si>
  <si>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</si>
  <si>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</si>
  <si>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</si>
  <si>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Velké Němčice</t>
  </si>
  <si>
    <t>Základní škola Velké Pavlovice okres Břeclav, příspěvková organizace</t>
  </si>
  <si>
    <t>Náměstí 9. května</t>
  </si>
  <si>
    <t>Velké Pavlovice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</si>
  <si>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</si>
  <si>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</si>
  <si>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</si>
  <si>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</si>
  <si>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</si>
  <si>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Kobylí</t>
  </si>
  <si>
    <t>Městská střední odborná škola, Klobouky u Brna, nám. Míru 6, příspěvková organizace</t>
  </si>
  <si>
    <t>Gymnázium, Velké Pavlovice, Pod Školou 10, příspěvková organizace</t>
  </si>
  <si>
    <t>Gymnázium Jana Blahoslava Ivančice, příspěvková organizace</t>
  </si>
  <si>
    <t>Lány</t>
  </si>
  <si>
    <t>Ivančice</t>
  </si>
  <si>
    <t>Mateřská škola a základní škola Ivančice, příspěvková organizace</t>
  </si>
  <si>
    <t>Široká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</si>
  <si>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</si>
  <si>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</si>
  <si>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</si>
  <si>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Dolní Kounice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</si>
  <si>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</si>
  <si>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</si>
  <si>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</si>
  <si>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</si>
  <si>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</si>
  <si>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</si>
  <si>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</si>
  <si>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</si>
  <si>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</si>
  <si>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Nová Ves</t>
  </si>
  <si>
    <t>Jubilejní základní škola Masarykova a mateřská škola, Nové Bránice</t>
  </si>
  <si>
    <t>Nové Bránice</t>
  </si>
  <si>
    <t>Základní škola Vladimíra Menšíka Ivančice, okres Brno-venkov</t>
  </si>
  <si>
    <t>Růžová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</si>
  <si>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</si>
  <si>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</si>
  <si>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</si>
  <si>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</si>
  <si>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Střední odborná škola a Střední odborné učiliště Kuřim, s.r.o.</t>
  </si>
  <si>
    <t>Křížkovského</t>
  </si>
  <si>
    <t>Kuřim</t>
  </si>
  <si>
    <t>Základní škola a mateřská škola Chudčice, okres Brno - venkov, příspěvková organizace</t>
  </si>
  <si>
    <t>Chudčice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</si>
  <si>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</si>
  <si>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</si>
  <si>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</si>
  <si>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</si>
  <si>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</si>
  <si>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</si>
  <si>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</si>
  <si>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</si>
  <si>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Čebín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</si>
  <si>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</si>
  <si>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</si>
  <si>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</si>
  <si>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Základní škola, Veverská Bítýška, okres Brno-venkov, příspěvková organizace</t>
  </si>
  <si>
    <t>náměstí Na Městečku</t>
  </si>
  <si>
    <t>Veverská Bítýška</t>
  </si>
  <si>
    <t>Základní škola DiviZna, z.ú.</t>
  </si>
  <si>
    <t>Klvaňovo gymnázium a střední zdravotnická škola Kyjov, příspěvková organizace</t>
  </si>
  <si>
    <t>třída Komenského</t>
  </si>
  <si>
    <t>Kyjov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</si>
  <si>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</si>
  <si>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</si>
  <si>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</si>
  <si>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</si>
  <si>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</si>
  <si>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</si>
  <si>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</si>
  <si>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</si>
  <si>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Základní škola a Mateřská škola, Lovčice, okres Hodonín, příspěvková organizace</t>
  </si>
  <si>
    <t>Lovčice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</si>
  <si>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</si>
  <si>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</si>
  <si>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</si>
  <si>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</si>
  <si>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</si>
  <si>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</si>
  <si>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</si>
  <si>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</si>
  <si>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Vracov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</si>
  <si>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</si>
  <si>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</si>
  <si>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</si>
  <si>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</si>
  <si>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</si>
  <si>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</si>
  <si>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</si>
  <si>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Základní škola a Mateřská škola Moravany, okres Hodonín, příspěvková organizace</t>
  </si>
  <si>
    <t>Moravany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</si>
  <si>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</si>
  <si>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</si>
  <si>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</si>
  <si>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</si>
  <si>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</si>
  <si>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</si>
  <si>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Vacenovice</t>
  </si>
  <si>
    <t>Základní škola a Mateřská škola MUDr. K. A. Macháčka,Vlkoš, příspěvková organizace</t>
  </si>
  <si>
    <t>Vlkoš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</si>
  <si>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</si>
  <si>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</si>
  <si>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</si>
  <si>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</si>
  <si>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</si>
  <si>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</si>
  <si>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</si>
  <si>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</si>
  <si>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</si>
  <si>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</si>
  <si>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</si>
  <si>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</si>
  <si>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</si>
  <si>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</si>
  <si>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Šardice</t>
  </si>
  <si>
    <t>Masarykova základní škola Ždánice, příspěvková organizace</t>
  </si>
  <si>
    <t>Městečko</t>
  </si>
  <si>
    <t>Ždánice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</si>
  <si>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</si>
  <si>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</si>
  <si>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</si>
  <si>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</si>
  <si>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</si>
  <si>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</si>
  <si>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</si>
  <si>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Střední škola automobilní Kyjov, příspěvková organizace</t>
  </si>
  <si>
    <t>Základní škola Montessori Kyjov</t>
  </si>
  <si>
    <t>Gymnázium a střední odborná škola Mikulov, příspěvková organizace</t>
  </si>
  <si>
    <t>Mikulov</t>
  </si>
  <si>
    <t>Základní škola Mikulov, Školní, příspěvková organizace</t>
  </si>
  <si>
    <t>Základní škola a Mateřská škola Sedlec, okres Břeclav, příspěvková organizace</t>
  </si>
  <si>
    <t>Sedlec</t>
  </si>
  <si>
    <t>Základní škola Novosedly, okres Břeclav, příspěvková organizace</t>
  </si>
  <si>
    <t>Novosedly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</si>
  <si>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</si>
  <si>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</si>
  <si>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</si>
  <si>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</si>
  <si>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</si>
  <si>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</si>
  <si>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</si>
  <si>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</si>
  <si>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</si>
  <si>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</si>
  <si>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</si>
  <si>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</si>
  <si>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</si>
  <si>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Soukromá střední průmyslová škola Břeclav, spol. s r.o. CULTUS</t>
  </si>
  <si>
    <t>Gymnázium Moravský Krumlov, příspěvková organizace</t>
  </si>
  <si>
    <t>Moravský Krumlov</t>
  </si>
  <si>
    <t>Střední škola dopravy, obchodu a služeb Moravský Krumlov, příspěvková organizace</t>
  </si>
  <si>
    <t>nám. Klášterní</t>
  </si>
  <si>
    <t>Základní škola, Hostěradice, okres Znojmo</t>
  </si>
  <si>
    <t>Hostěradice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</si>
  <si>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</si>
  <si>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</si>
  <si>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</si>
  <si>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</si>
  <si>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</si>
  <si>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</si>
  <si>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</si>
  <si>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</si>
  <si>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</si>
  <si>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</si>
  <si>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</si>
  <si>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</si>
  <si>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Miroslav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</si>
  <si>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</si>
  <si>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</si>
  <si>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</si>
  <si>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</si>
  <si>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Vémyslice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</si>
  <si>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</si>
  <si>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</si>
  <si>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</si>
  <si>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</si>
  <si>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</si>
  <si>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</si>
  <si>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</si>
  <si>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</si>
  <si>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</si>
  <si>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</si>
  <si>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</si>
  <si>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</si>
  <si>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</si>
  <si>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Jiřice u Miroslavi</t>
  </si>
  <si>
    <t>Odborné učiliště Cvrčovice, příspěvková organizace</t>
  </si>
  <si>
    <t>Cvrčovice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</si>
  <si>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</si>
  <si>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</si>
  <si>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</si>
  <si>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</si>
  <si>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</si>
  <si>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</si>
  <si>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</si>
  <si>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</si>
  <si>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</si>
  <si>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</si>
  <si>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</si>
  <si>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</si>
  <si>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Gymnázium T. G. Masaryka Zastávka, příspěvková organizace</t>
  </si>
  <si>
    <t>Zastávka</t>
  </si>
  <si>
    <t>Základní škola Říčany</t>
  </si>
  <si>
    <t>nám. Osvobození</t>
  </si>
  <si>
    <t>Základní škola, Zbraslav, okres Brno-venkov, příspěvková organizace</t>
  </si>
  <si>
    <t>Zbraslav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</si>
  <si>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</si>
  <si>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</si>
  <si>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</si>
  <si>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</si>
  <si>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</si>
  <si>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</si>
  <si>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</si>
  <si>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</si>
  <si>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</si>
  <si>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</si>
  <si>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</si>
  <si>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</si>
  <si>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Rosice</t>
  </si>
  <si>
    <t>Základní škola a Mateřská škola T. G. Masaryka Zastávka, příspěvková organizace</t>
  </si>
  <si>
    <t>Základní škola Zbýšov, okres Brno-venkov, příspěvková organizace</t>
  </si>
  <si>
    <t>Zbýšov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</si>
  <si>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</si>
  <si>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</si>
  <si>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</si>
  <si>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</si>
  <si>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Základní škola Ježek bez klece</t>
  </si>
  <si>
    <t>Mokrá-Horákov</t>
  </si>
  <si>
    <t>Gymnázium a základní umělecká škola Šlapanice, příspěvková organizace</t>
  </si>
  <si>
    <t>Šlapanice</t>
  </si>
  <si>
    <t>Základní škola Želešice, Sadová, příspěvková organizace</t>
  </si>
  <si>
    <t>Sadová</t>
  </si>
  <si>
    <t>Želešice</t>
  </si>
  <si>
    <t>Základní škola a mateřská škola Březina, příspěvková organizace</t>
  </si>
  <si>
    <t>Březina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</si>
  <si>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</si>
  <si>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</si>
  <si>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</si>
  <si>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</si>
  <si>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Újezd u Brna</t>
  </si>
  <si>
    <t>Základní škola a Mateřská škola Blažovice, příspěvková organizace</t>
  </si>
  <si>
    <t>Blažovice</t>
  </si>
  <si>
    <t>Základní škola, Jiříkovice, okres Brno-venkov, příspěvková organizace</t>
  </si>
  <si>
    <t>Blažovská</t>
  </si>
  <si>
    <t>Jiříkovice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</si>
  <si>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</si>
  <si>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</si>
  <si>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</si>
  <si>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</si>
  <si>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</si>
  <si>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</si>
  <si>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</si>
  <si>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</si>
  <si>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</si>
  <si>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</si>
  <si>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</si>
  <si>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</si>
  <si>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</si>
  <si>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</si>
  <si>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</si>
  <si>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</si>
  <si>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</si>
  <si>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</si>
  <si>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</si>
  <si>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</si>
  <si>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</si>
  <si>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</si>
  <si>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Základní škola a Mateřská škola Viničné Šumice, okres Brno-venkov, příspěvková organizace</t>
  </si>
  <si>
    <t>Viničné Šumice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</si>
  <si>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</si>
  <si>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</si>
  <si>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</si>
  <si>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Bílovice nad Svitavou</t>
  </si>
  <si>
    <t>Základní škola Modřice, okres Brno-venkov, příspěvková organizace</t>
  </si>
  <si>
    <t>Benešova</t>
  </si>
  <si>
    <t>Modřice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</si>
  <si>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</si>
  <si>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</si>
  <si>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</si>
  <si>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</si>
  <si>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</si>
  <si>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</si>
  <si>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</si>
  <si>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Sokolnice</t>
  </si>
  <si>
    <t>Základní škola a Mateřská škola Želešice, příspěvková organizace</t>
  </si>
  <si>
    <t>24. dubna</t>
  </si>
  <si>
    <t>Základní škola a Mateřská škola Vranov, okres Brno-venkov</t>
  </si>
  <si>
    <t>Vranov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</si>
  <si>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</si>
  <si>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</si>
  <si>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</si>
  <si>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</si>
  <si>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</si>
  <si>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</si>
  <si>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</si>
  <si>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Tvarožná</t>
  </si>
  <si>
    <t>Střední škola elektrotechnická a energetická Sokolnice, příspěvková organizace</t>
  </si>
  <si>
    <t>Učiliště</t>
  </si>
  <si>
    <t>Střední škola a základní škola Tišnov, příspěvková organizace</t>
  </si>
  <si>
    <t>Tišnov</t>
  </si>
  <si>
    <t>Gymnázium Tišnov, příspěvková organizace</t>
  </si>
  <si>
    <t>Na Hrádku</t>
  </si>
  <si>
    <t>Střední odborná škola Fortika, příspěvková organizace</t>
  </si>
  <si>
    <t>Tišnovská</t>
  </si>
  <si>
    <t>Lomnice</t>
  </si>
  <si>
    <t>Základní škola Brumov</t>
  </si>
  <si>
    <t>Brumov</t>
  </si>
  <si>
    <t>Základní škola, Základní umělecká škola a Mateřská škola Lomnice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</si>
  <si>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</si>
  <si>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</si>
  <si>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</si>
  <si>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</si>
  <si>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</si>
  <si>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Sentice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</si>
  <si>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</si>
  <si>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</si>
  <si>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</si>
  <si>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</si>
  <si>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</si>
  <si>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</si>
  <si>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</si>
  <si>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</si>
  <si>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</si>
  <si>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</si>
  <si>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</si>
  <si>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</si>
  <si>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</si>
  <si>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</si>
  <si>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</si>
  <si>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</si>
  <si>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</si>
  <si>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</si>
  <si>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</si>
  <si>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</si>
  <si>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Základní škola CoLibri</t>
  </si>
  <si>
    <t>Základní škola ZaHRAda</t>
  </si>
  <si>
    <t>Purkyňovo gymnázium, Strážnice, Masarykova 379, příspěvková organizace</t>
  </si>
  <si>
    <t>Obchodní akademie a Střední odborné učiliště Veselí nad Moravou, příspěvková organizace</t>
  </si>
  <si>
    <t>Veselí nad Moravou</t>
  </si>
  <si>
    <t>Veřejnosprávní akademie a střední škola, s.r.o.</t>
  </si>
  <si>
    <t>Základní škola a praktická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</si>
  <si>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</si>
  <si>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</si>
  <si>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</si>
  <si>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</si>
  <si>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</si>
  <si>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</si>
  <si>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</si>
  <si>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</si>
  <si>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</si>
  <si>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</si>
  <si>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</si>
  <si>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</si>
  <si>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</si>
  <si>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</si>
  <si>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</si>
  <si>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</si>
  <si>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</si>
  <si>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</si>
  <si>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</si>
  <si>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</si>
  <si>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</si>
  <si>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</si>
  <si>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</si>
  <si>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Velká nad Veličkou</t>
  </si>
  <si>
    <t>Základní škola Vnorovy, okres Hodonín, příspěvková organizace</t>
  </si>
  <si>
    <t>Vnorovy</t>
  </si>
  <si>
    <t>Základní škola a mateřská škola Louka, okres Hodonín, příspěvková organizace</t>
  </si>
  <si>
    <t>Louka</t>
  </si>
  <si>
    <t>Církevní základní škola ve Veselí nad Moravou</t>
  </si>
  <si>
    <t>Základní škola Tvarožná Lhota, příspěvková organizace</t>
  </si>
  <si>
    <t>Tvarožná Lhota</t>
  </si>
  <si>
    <t>Střední zdravotnická škola a Vyšší odborná škola zdravotnická Znojmo, příspěvková organizace</t>
  </si>
  <si>
    <t>Jana Palacha</t>
  </si>
  <si>
    <t>Znojmo</t>
  </si>
  <si>
    <t>Základní škola, Mašovice, okres Znojmo</t>
  </si>
  <si>
    <t>Mašovice</t>
  </si>
  <si>
    <t>Gymnázium Dr. Karla Polesného Znojmo, příspěvková organizace</t>
  </si>
  <si>
    <t>Střední škola technická Znojmo, příspěvková organizace</t>
  </si>
  <si>
    <t>Uhelná</t>
  </si>
  <si>
    <t>Střední odborná škola Znojmo, Dvořákova, příspěvková organizace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</si>
  <si>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</si>
  <si>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</si>
  <si>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</si>
  <si>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Přímětická</t>
  </si>
  <si>
    <t>Mateřská škola, základní škola a praktická škola Znojmo, příspěvková organizace</t>
  </si>
  <si>
    <t>Horní Česká</t>
  </si>
  <si>
    <t>Základní škola Lubnice, okres Znojmo, příspěvková organizace</t>
  </si>
  <si>
    <t>Lubnice</t>
  </si>
  <si>
    <t>Základní škola, Želetice, okres Znojmo</t>
  </si>
  <si>
    <t>Želetice</t>
  </si>
  <si>
    <t>Základní škola, Práče, okres Znojmo - příspěvková organizace</t>
  </si>
  <si>
    <t>Práče</t>
  </si>
  <si>
    <t>Základní škola a Mateřská škola Kuchařovice, příspěvková organizace</t>
  </si>
  <si>
    <t>Kuchařovice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</si>
  <si>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</si>
  <si>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</si>
  <si>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</si>
  <si>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</si>
  <si>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</si>
  <si>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</si>
  <si>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</si>
  <si>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</si>
  <si>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</si>
  <si>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</si>
  <si>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</si>
  <si>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Strachotice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</si>
  <si>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</si>
  <si>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</si>
  <si>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</si>
  <si>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</si>
  <si>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</si>
  <si>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</si>
  <si>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</si>
  <si>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</si>
  <si>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</si>
  <si>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</si>
  <si>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</si>
  <si>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</si>
  <si>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</si>
  <si>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</si>
  <si>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</si>
  <si>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</si>
  <si>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</si>
  <si>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</si>
  <si>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Dyjákovice</t>
  </si>
  <si>
    <t>Základní škola a Mateřská škola, Hevlín, příspěvková organizace</t>
  </si>
  <si>
    <t>Hevlín</t>
  </si>
  <si>
    <t>Základní škola, Hrušovany nad Jevišovkou, okres Znojmo, příspěvková organizace</t>
  </si>
  <si>
    <t>Hrušovany nad Jevišovkou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</si>
  <si>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</si>
  <si>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</si>
  <si>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</si>
  <si>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</si>
  <si>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</si>
  <si>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</si>
  <si>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</si>
  <si>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Prosiměřice</t>
  </si>
  <si>
    <t>Základní škola a Mateřská škola, Šanov, okres Znojmo, příspěvková organizace</t>
  </si>
  <si>
    <t>Základní škola, Šatov, okres Znojmo, příspěvková organizace</t>
  </si>
  <si>
    <t>Šatov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</si>
  <si>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</si>
  <si>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</si>
  <si>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</si>
  <si>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</si>
  <si>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Vranov nad Dyjí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</si>
  <si>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</si>
  <si>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</si>
  <si>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</si>
  <si>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</si>
  <si>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</si>
  <si>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Základní škola Prokopa Diviše a Mateřská škola, Znojmo - Přímětice 569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</si>
  <si>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</si>
  <si>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</si>
  <si>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</si>
  <si>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</si>
  <si>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</si>
  <si>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</si>
  <si>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</si>
  <si>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</si>
  <si>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</si>
  <si>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</si>
  <si>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Základní škola Suchohrdly, příspěvková organizace</t>
  </si>
  <si>
    <t>Suchohrdly</t>
  </si>
  <si>
    <t>Střední zahradnická škola Rajhrad, příspěvková organizace</t>
  </si>
  <si>
    <t>Rajhrad</t>
  </si>
  <si>
    <t>Gymnázium Židlochovice, příspěvková organizace</t>
  </si>
  <si>
    <t>Židlochovice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</si>
  <si>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</si>
  <si>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</si>
  <si>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</si>
  <si>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</si>
  <si>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</si>
  <si>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</si>
  <si>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</si>
  <si>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</si>
  <si>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</si>
  <si>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</si>
  <si>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Základní škola Opatovice, okres Brno-venkov, příspěvková organizace</t>
  </si>
  <si>
    <t>Malé dráhy</t>
  </si>
  <si>
    <t>Opatovice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</si>
  <si>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</si>
  <si>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</si>
  <si>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</si>
  <si>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</si>
  <si>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</si>
  <si>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</si>
  <si>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</si>
  <si>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Hrušovany u Brna</t>
  </si>
  <si>
    <t>Základní škola Měnín, okres Brno-venkov, příspěvková organizace</t>
  </si>
  <si>
    <t>Měnín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</si>
  <si>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</si>
  <si>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</si>
  <si>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</si>
  <si>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</si>
  <si>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</si>
  <si>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</si>
  <si>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</si>
  <si>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</si>
  <si>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</si>
  <si>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</si>
  <si>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Blučina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</si>
  <si>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</si>
  <si>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</si>
  <si>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</si>
  <si>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Gymnázium Aš, příspěvková organizace</t>
  </si>
  <si>
    <t>Aš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</si>
  <si>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</si>
  <si>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</si>
  <si>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</si>
  <si>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</si>
  <si>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</si>
  <si>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</si>
  <si>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</si>
  <si>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Hranice</t>
  </si>
  <si>
    <t>Základní škola a střední škola Aš, příspěvková organizace</t>
  </si>
  <si>
    <t>Střední zdravotnická škola a vyšší odborná škola Cheb, příspěvková organizace</t>
  </si>
  <si>
    <t>Hradební</t>
  </si>
  <si>
    <t>Gymnázium Cheb, příspěvková organizace</t>
  </si>
  <si>
    <t>Svobodná chebská škola, základní škola a gymnázium s.r.o.</t>
  </si>
  <si>
    <t>Jánské náměstí</t>
  </si>
  <si>
    <t>Mateřská škola a Základní škola Nový Kostel, okres Cheb, příspěvková organizace</t>
  </si>
  <si>
    <t>Nový Kostel</t>
  </si>
  <si>
    <t>Základní škola a mateřská škola Lipová, okres Cheb</t>
  </si>
  <si>
    <t>Lipová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</si>
  <si>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</si>
  <si>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</si>
  <si>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</si>
  <si>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</si>
  <si>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</si>
  <si>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Malé náměstí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</si>
  <si>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</si>
  <si>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</si>
  <si>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</si>
  <si>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</si>
  <si>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</si>
  <si>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</si>
  <si>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</si>
  <si>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Františkovy Lázně</t>
  </si>
  <si>
    <t>Základní škola Luby, okres Cheb, příspěvková organizace</t>
  </si>
  <si>
    <t>Luby</t>
  </si>
  <si>
    <t>Základní škola Skalná, příspěvková organizace</t>
  </si>
  <si>
    <t>Skalná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</si>
  <si>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</si>
  <si>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</si>
  <si>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</si>
  <si>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</si>
  <si>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</si>
  <si>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</si>
  <si>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</si>
  <si>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</si>
  <si>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Integrovaná střední škola Cheb, příspěvková organizace</t>
  </si>
  <si>
    <t>Obrněné brigády</t>
  </si>
  <si>
    <t>Waldorfská základní škola a mateřská škola Cheb</t>
  </si>
  <si>
    <t>405</t>
  </si>
  <si>
    <t>4</t>
  </si>
  <si>
    <t>Střední uměleckoprůmyslová škola keramická a sklářská Karlovy Vary, příspěvková organizace</t>
  </si>
  <si>
    <t>nám. 17. listopadu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</si>
  <si>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</si>
  <si>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</si>
  <si>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</si>
  <si>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</si>
  <si>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pedagogická škola, gymnázium a vyšší odborná škola Karlovy Vary, příspěvková organizace</t>
  </si>
  <si>
    <t>Obchodní akademie, vyšší odborná škola cestovního ruchu a jazyková škola s právem státní jazykové zkoušky Karlovy Vary, příspěvková organizace</t>
  </si>
  <si>
    <t>Soukromá obchodní akademie Podnikatel, spol. s r.o.</t>
  </si>
  <si>
    <t>nám. V. Řezáče</t>
  </si>
  <si>
    <t>Střední odborná škola Karlovy Vary, s.r.o.</t>
  </si>
  <si>
    <t>Konečná</t>
  </si>
  <si>
    <t>První české gymnázium v Karlových Varech, příspěvková organizace</t>
  </si>
  <si>
    <t>Střední lesnická škola Žlutice, příspěvková organizace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</si>
  <si>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</si>
  <si>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</si>
  <si>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</si>
  <si>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</si>
  <si>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</si>
  <si>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</si>
  <si>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</si>
  <si>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</si>
  <si>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</si>
  <si>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</si>
  <si>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</si>
  <si>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</si>
  <si>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</si>
  <si>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</si>
  <si>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</si>
  <si>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</si>
  <si>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</si>
  <si>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</si>
  <si>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</si>
  <si>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</si>
  <si>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Poštovní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</si>
  <si>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</si>
  <si>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</si>
  <si>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</si>
  <si>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</si>
  <si>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Nejdek</t>
  </si>
  <si>
    <t>Základní škola Nová Role, příspěvková organizace</t>
  </si>
  <si>
    <t>Nová Role</t>
  </si>
  <si>
    <t>Základní škola Toužim, příspěvková organizace</t>
  </si>
  <si>
    <t>Toužim</t>
  </si>
  <si>
    <t>Základní škola a mateřská škola Chyše, okres Karlovy Vary</t>
  </si>
  <si>
    <t>Na Špičáku</t>
  </si>
  <si>
    <t>Chyše</t>
  </si>
  <si>
    <t>Základní škola Bochov, okres Karlovy Vary</t>
  </si>
  <si>
    <t>Bochov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</si>
  <si>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</si>
  <si>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</si>
  <si>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</si>
  <si>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</si>
  <si>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Krušnohorská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</si>
  <si>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</si>
  <si>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</si>
  <si>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</si>
  <si>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</si>
  <si>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</si>
  <si>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</si>
  <si>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</si>
  <si>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</si>
  <si>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</si>
  <si>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</si>
  <si>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2. základní škola Bochov, příspěvková organizace</t>
  </si>
  <si>
    <t>TRIVIS - Střední škola veřejnoprávní Karlovy Vary, s.r.o.</t>
  </si>
  <si>
    <t>Základní škola a mateřská škola Regionu Karlovarský venkov</t>
  </si>
  <si>
    <t>Sadov</t>
  </si>
  <si>
    <t>Waldorfská základní škola a mateřská škola Wlaštovka Karlovy Vary o.p.s.</t>
  </si>
  <si>
    <t>Modenská</t>
  </si>
  <si>
    <t>Základní škola, mateřská škola a dětské jesle Moudrá sova s.r.o.</t>
  </si>
  <si>
    <t>Střední škola, základní škola a mateřská škola Kraslice, příspěvková organizace</t>
  </si>
  <si>
    <t>Kraslice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</si>
  <si>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</si>
  <si>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</si>
  <si>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</si>
  <si>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</si>
  <si>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</si>
  <si>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</si>
  <si>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</si>
  <si>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Gymnázium a obchodní akademie Mariánské Lázně, příspěvková organizace</t>
  </si>
  <si>
    <t>Mariánské Lázně</t>
  </si>
  <si>
    <t>Hotelová škola Mariánské Lázně, příspěvková organizace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</si>
  <si>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</si>
  <si>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</si>
  <si>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</si>
  <si>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</si>
  <si>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</si>
  <si>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</si>
  <si>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</si>
  <si>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</si>
  <si>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Velká Hleďsebe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</si>
  <si>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</si>
  <si>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</si>
  <si>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</si>
  <si>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</si>
  <si>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</si>
  <si>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</si>
  <si>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JEZDECKÁ AKADEMIE - střední odborná škola Mariánské Lázně s.r.o.</t>
  </si>
  <si>
    <t>Základní škola v Teplé, příspěvková organizace</t>
  </si>
  <si>
    <t>Teplá</t>
  </si>
  <si>
    <t>Základní škola a lesní mateřská škola Čtyřlístek</t>
  </si>
  <si>
    <t>Základní škola Ostrov, příspěvková organizace</t>
  </si>
  <si>
    <t>Ostrov</t>
  </si>
  <si>
    <t>Střední průmyslová škola Ostrov, příspěvková organizace</t>
  </si>
  <si>
    <t>Klínovecká</t>
  </si>
  <si>
    <t>Gymnázium Ostrov, příspěvková organizace</t>
  </si>
  <si>
    <t>Základní škola Merklín, okres Karlovy Vary</t>
  </si>
  <si>
    <t>Merklín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</si>
  <si>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</si>
  <si>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</si>
  <si>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</si>
  <si>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</si>
  <si>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</si>
  <si>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</si>
  <si>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</si>
  <si>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</si>
  <si>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</si>
  <si>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Hroznětín</t>
  </si>
  <si>
    <t>Základní škola Marie Curie-Sklodowské a mateřská škola Jáchymov, příspěvková organizace</t>
  </si>
  <si>
    <t>Jáchymov</t>
  </si>
  <si>
    <t>Základní škola a mateřská škola Abertamy, okres Karlovy Vary</t>
  </si>
  <si>
    <t>Abertamy</t>
  </si>
  <si>
    <t>Základní škola a mateřská škola Horní Blatná, okres Karlovy Vary</t>
  </si>
  <si>
    <t>Horní Blatná</t>
  </si>
  <si>
    <t>Střední škola Euroinstitut v Karlovarském kraji</t>
  </si>
  <si>
    <t>Carlsbad Montessori School, mateřská škola a základní škola, s.r.o.</t>
  </si>
  <si>
    <t>507</t>
  </si>
  <si>
    <t>Loket</t>
  </si>
  <si>
    <t>Gymnázium Sokolov a Krajské vzdělávací centrum, příspěvková organizace</t>
  </si>
  <si>
    <t>Husitská</t>
  </si>
  <si>
    <t>Sokolov</t>
  </si>
  <si>
    <t>Soukromá obchodní akademie Sokolov, s.r.o.</t>
  </si>
  <si>
    <t>Hornická</t>
  </si>
  <si>
    <t>Základní škola Loket, okres Sokolov</t>
  </si>
  <si>
    <t>Základní škola Lomnice, okres Sokolov</t>
  </si>
  <si>
    <t>Základní škola Vintířov, okres Sokolov</t>
  </si>
  <si>
    <t>Vintířov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</si>
  <si>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</si>
  <si>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</si>
  <si>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</si>
  <si>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</si>
  <si>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</si>
  <si>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</si>
  <si>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</si>
  <si>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</si>
  <si>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</si>
  <si>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</si>
  <si>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</si>
  <si>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Habartov</t>
  </si>
  <si>
    <t>Základní škola Horní Slavkov, Nádražní 683, příspěvková organizace</t>
  </si>
  <si>
    <t>Horní Slavkov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</si>
  <si>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</si>
  <si>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</si>
  <si>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</si>
  <si>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</si>
  <si>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</si>
  <si>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</si>
  <si>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</si>
  <si>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Kynšperk nad Ohří</t>
  </si>
  <si>
    <t>Základní škola Nové Sedlo, okres Sokolov, příspěvková organizace</t>
  </si>
  <si>
    <t>Základní škola Královské Poříčí, okres Sokolov</t>
  </si>
  <si>
    <t>Královské Poříčí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</si>
  <si>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</si>
  <si>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</si>
  <si>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</si>
  <si>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</si>
  <si>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Březová, okres Sokolov</t>
  </si>
  <si>
    <t>Březová</t>
  </si>
  <si>
    <t>Základní škola Chodov, Nejdecká 254, okres Sokolov, příspěvková organizace</t>
  </si>
  <si>
    <t>Nejdecká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</si>
  <si>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</si>
  <si>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</si>
  <si>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</si>
  <si>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Základní škola Sokolov, Běžecká 2055</t>
  </si>
  <si>
    <t>Běžecká</t>
  </si>
  <si>
    <t>Střední škola živnostenská Sokolov, příspěvková organizace</t>
  </si>
  <si>
    <t>Vyšší odborná škola a Střední odborná škola zemědělsko-technická Bystřice nad Pernštejnem</t>
  </si>
  <si>
    <t>Dr. Veselého</t>
  </si>
  <si>
    <t>Bystřice nad Pernštejnem</t>
  </si>
  <si>
    <t>Gymnázium Bystřice nad Pernštejnem</t>
  </si>
  <si>
    <t>Základní škola Bystřice nad Pernštejnem, Tyršova 106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</si>
  <si>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</si>
  <si>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</si>
  <si>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</si>
  <si>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</si>
  <si>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</si>
  <si>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</si>
  <si>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</si>
  <si>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</si>
  <si>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</si>
  <si>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</si>
  <si>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</si>
  <si>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</si>
  <si>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</si>
  <si>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</si>
  <si>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</si>
  <si>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</si>
  <si>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</si>
  <si>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</si>
  <si>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Lísek</t>
  </si>
  <si>
    <t>Základní škola a Mateřská škola Unčín, příspěvková organizace</t>
  </si>
  <si>
    <t>Unčín</t>
  </si>
  <si>
    <t>Základní škola Prosetín a Mateřská škola Prosetín, okres Žďár nad Sázavou, příspěvková organizace</t>
  </si>
  <si>
    <t>Prosetín</t>
  </si>
  <si>
    <t>Základní škola Rozsochy, okres Žďár nad Sázavou, příspěvková organizace</t>
  </si>
  <si>
    <t>Rozsochy</t>
  </si>
  <si>
    <t>Základní škola a Mateřská škola Rožná, okres Žďár nad Sázavou, příspěvková organizace</t>
  </si>
  <si>
    <t>Rožná</t>
  </si>
  <si>
    <t>Základní škola a Praktická škola, U Trojice 2104, Havlíčkův Brod</t>
  </si>
  <si>
    <t>U Trojice</t>
  </si>
  <si>
    <t>Základní škola a mateřská škola Lučice</t>
  </si>
  <si>
    <t>Lučice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</si>
  <si>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</si>
  <si>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</si>
  <si>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</si>
  <si>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</si>
  <si>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</si>
  <si>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Základní škola a mateřská škola Dlouhá Ves, okres Havlíčkův Brod</t>
  </si>
  <si>
    <t>Základní škola a mateřská škola Dolní Krupá, okres Havlíčkův Brod</t>
  </si>
  <si>
    <t>Dolní Krupá</t>
  </si>
  <si>
    <t>Základní škola a Mateřská škola Krásná Hora, příspěvková organizace</t>
  </si>
  <si>
    <t>Krásná Hora</t>
  </si>
  <si>
    <t>Základní škola a mateřská škola Okrouhlice, okres Havlíčkův Brod</t>
  </si>
  <si>
    <t>Okrouhlice</t>
  </si>
  <si>
    <t>Základní škola a Mateřská škola Havlíčkova Borová</t>
  </si>
  <si>
    <t>Havlíčkova Borová</t>
  </si>
  <si>
    <t>Základní škola a Mateřská škola Bohuslava Reynka, Lípa, příspěvková organizace</t>
  </si>
  <si>
    <t>Lípa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</si>
  <si>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</si>
  <si>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</si>
  <si>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</si>
  <si>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</si>
  <si>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</si>
  <si>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</si>
  <si>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V Sadech</t>
  </si>
  <si>
    <t>Základní škola a Mateřská škola Havlíčkův Brod, Wolkerova 2941</t>
  </si>
  <si>
    <t>Wolkerova</t>
  </si>
  <si>
    <t>Základní škola Přibyslav</t>
  </si>
  <si>
    <t>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</si>
  <si>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</si>
  <si>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</si>
  <si>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</si>
  <si>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</si>
  <si>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</si>
  <si>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Základní škola Havlíčkův Brod, Nuselská 3240</t>
  </si>
  <si>
    <t>Nuselská</t>
  </si>
  <si>
    <t>Základní škola Skuhrov, okres Havlíčkův Brod</t>
  </si>
  <si>
    <t>Skuhrov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</si>
  <si>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</si>
  <si>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</si>
  <si>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</si>
  <si>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</si>
  <si>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</si>
  <si>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</si>
  <si>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</si>
  <si>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</si>
  <si>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Obchodní akademie a Hotelová škola Havlíčkův Brod</t>
  </si>
  <si>
    <t>Bratříků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</si>
  <si>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</si>
  <si>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</si>
  <si>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</si>
  <si>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</si>
  <si>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a Základní škola Slunečnice</t>
  </si>
  <si>
    <t>Základní škola EQ</t>
  </si>
  <si>
    <t>Gymnázium dr. A. Hrdličky, Humpolec, Komenského 147</t>
  </si>
  <si>
    <t>Humpolec</t>
  </si>
  <si>
    <t>Česká zemědělská akademie v Humpolci, střední škola</t>
  </si>
  <si>
    <t>Střední škola informatiky a cestovního ruchu SČMSD Humpolec, s.r.o.</t>
  </si>
  <si>
    <t>Hradská</t>
  </si>
  <si>
    <t>Základní škola Želiv, okres Pelhřimov</t>
  </si>
  <si>
    <t>Želiv</t>
  </si>
  <si>
    <t>Základní škola Senožaty, okres Pelhřimov</t>
  </si>
  <si>
    <t>Senožaty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</si>
  <si>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</si>
  <si>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</si>
  <si>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</si>
  <si>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</si>
  <si>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</si>
  <si>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Základní škola Humpolec, Hradská 894, okres Pelhřimov</t>
  </si>
  <si>
    <t>MATEŘSKÁ ŠKOLA A ZÁKLADNÍ ŠKOLA BAMBI</t>
  </si>
  <si>
    <t>Základní škola a Praktická škola Chotěboř</t>
  </si>
  <si>
    <t>Chotěboř</t>
  </si>
  <si>
    <t>Gymnázium Chotěboř</t>
  </si>
  <si>
    <t>Vyšší odborná škola, Obchodní akademie a Střední odborné učiliště technické Chotěboř</t>
  </si>
  <si>
    <t>Na Valech</t>
  </si>
  <si>
    <t>Základní škola Nová Ves u Chotěboře, okres Havlíčkův Brod</t>
  </si>
  <si>
    <t>Nová Ves u Chotěboře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</si>
  <si>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</si>
  <si>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</si>
  <si>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</si>
  <si>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</si>
  <si>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Krucemburk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</si>
  <si>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</si>
  <si>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</si>
  <si>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</si>
  <si>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</si>
  <si>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</si>
  <si>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</si>
  <si>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</si>
  <si>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</si>
  <si>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</si>
  <si>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</si>
  <si>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</si>
  <si>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</si>
  <si>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</si>
  <si>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Chrudimská</t>
  </si>
  <si>
    <t>Ždírec nad Doubravou</t>
  </si>
  <si>
    <t>Základní škola Svobodná škola Chotěboř</t>
  </si>
  <si>
    <t>193</t>
  </si>
  <si>
    <t>Základní škola a Mateřská škola Věžnice, příspěvková organizace</t>
  </si>
  <si>
    <t>Věžnice</t>
  </si>
  <si>
    <t>Gymnázium a Střední odborná škola, Moravské Budějovice, Tyršova 365</t>
  </si>
  <si>
    <t>Moravské Budějovice</t>
  </si>
  <si>
    <t>Střední škola řemesel a služeb Moravské Budějovice</t>
  </si>
  <si>
    <t>Tovačovského sady</t>
  </si>
  <si>
    <t>Základní škola a Praktická škola Moravské Budějovice, Dobrovského 11</t>
  </si>
  <si>
    <t>Dobrovského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</si>
  <si>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</si>
  <si>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</si>
  <si>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</si>
  <si>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Jemnice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</si>
  <si>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</si>
  <si>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</si>
  <si>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</si>
  <si>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</si>
  <si>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</si>
  <si>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Mladoňovice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</si>
  <si>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</si>
  <si>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</si>
  <si>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</si>
  <si>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</si>
  <si>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</si>
  <si>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</si>
  <si>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</si>
  <si>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Blatnice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</si>
  <si>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</si>
  <si>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</si>
  <si>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</si>
  <si>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</si>
  <si>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</si>
  <si>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</si>
  <si>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</si>
  <si>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</si>
  <si>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</si>
  <si>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Základní škola Rapotice, příspěvková organizace</t>
  </si>
  <si>
    <t>Rapotice</t>
  </si>
  <si>
    <t>Základní škola Mohelno, okres Třebíč</t>
  </si>
  <si>
    <t>Mohelno</t>
  </si>
  <si>
    <t>Základní škola a mateřská škola, Studenec, okres Třebíč</t>
  </si>
  <si>
    <t>Studenec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</si>
  <si>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</si>
  <si>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</si>
  <si>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</si>
  <si>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</si>
  <si>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</si>
  <si>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a Mateřská škola Hartvíkovice, příspěvková organizace</t>
  </si>
  <si>
    <t>Hartvíkovice</t>
  </si>
  <si>
    <t>Základní škola Vícenice u Náměště nad Oslavou, okres Třebíč</t>
  </si>
  <si>
    <t>Vícenice u Náměště nad Oslavou</t>
  </si>
  <si>
    <t>Základní škola Náměšť nad Oslavou, Komenského 53</t>
  </si>
  <si>
    <t>Náměšť nad Oslavou</t>
  </si>
  <si>
    <t>Základní škola Náměšť nad Oslavou, Husova 579</t>
  </si>
  <si>
    <t>Gymnázium Vincence Makovského se sportovními třídami Nové Město na Moravě</t>
  </si>
  <si>
    <t>Leandra Čecha</t>
  </si>
  <si>
    <t>Nové Město na Moravě</t>
  </si>
  <si>
    <t>Základní škola Spolu</t>
  </si>
  <si>
    <t>Monseova</t>
  </si>
  <si>
    <t>Základní škola a Praktická škola Nové Město na Moravě, Malá 154</t>
  </si>
  <si>
    <t>Malá</t>
  </si>
  <si>
    <t>Základní škola Bobrová, okres Žďár nad Sázavou, příspěvková organizace</t>
  </si>
  <si>
    <t>Bobrová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</si>
  <si>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</si>
  <si>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</si>
  <si>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</si>
  <si>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</si>
  <si>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</si>
  <si>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</si>
  <si>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</si>
  <si>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</si>
  <si>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</si>
  <si>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</si>
  <si>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</si>
  <si>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</si>
  <si>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</si>
  <si>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</si>
  <si>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</si>
  <si>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</si>
  <si>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</si>
  <si>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</si>
  <si>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</si>
  <si>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</si>
  <si>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</si>
  <si>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</si>
  <si>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</si>
  <si>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</si>
  <si>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</si>
  <si>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Střední odborná škola Nové Město na Moravě</t>
  </si>
  <si>
    <t>Bělisko</t>
  </si>
  <si>
    <t>Základní škola Pacov</t>
  </si>
  <si>
    <t>Pacov</t>
  </si>
  <si>
    <t>Gymnázium Pacov</t>
  </si>
  <si>
    <t>Hronova</t>
  </si>
  <si>
    <t>Základní škola a mateřská škola Obrataň</t>
  </si>
  <si>
    <t>Obrataň</t>
  </si>
  <si>
    <t>Základní škola a Mateřská škola Lukavec</t>
  </si>
  <si>
    <t>Na Podskalí</t>
  </si>
  <si>
    <t>Lukavec</t>
  </si>
  <si>
    <t>Základní škola Pelhřimov, Komenského 1326</t>
  </si>
  <si>
    <t>Pelhřimov</t>
  </si>
  <si>
    <t>Gymnázium a Obchodní akademie Pelhřimov</t>
  </si>
  <si>
    <t>Vyšší odborná škola a Střední škola hotelová SČMSD Pelhřimov, s.r.o.</t>
  </si>
  <si>
    <t>Slovanského bratrství</t>
  </si>
  <si>
    <t>Střední průmyslová škola a Střední odborné učiliště Pelhřimov</t>
  </si>
  <si>
    <t>Friedova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</si>
  <si>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</si>
  <si>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</si>
  <si>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</si>
  <si>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</si>
  <si>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Olešná</t>
  </si>
  <si>
    <t>Základní škola a Mateřská škola Černovice, příspěvková organizace</t>
  </si>
  <si>
    <t>Bělohrobského</t>
  </si>
  <si>
    <t>Základní škola Horní Cerekev, okres Pelhřimov</t>
  </si>
  <si>
    <t>Horní Cerekev</t>
  </si>
  <si>
    <t>Základní škola Kamenice nad Lipou, okres Pelhřimov</t>
  </si>
  <si>
    <t>Vackova</t>
  </si>
  <si>
    <t>Kamenice nad Lipou</t>
  </si>
  <si>
    <t>Základní škola a mateřská škola Košetice</t>
  </si>
  <si>
    <t>Košetice</t>
  </si>
  <si>
    <t>Základní škola a Mateřská škola Nová Cerekev</t>
  </si>
  <si>
    <t>Nová Cerekev</t>
  </si>
  <si>
    <t>Základní škola Nový Rychnov, okres Pelhřimov</t>
  </si>
  <si>
    <t>Nový Rychnov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</si>
  <si>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</si>
  <si>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</si>
  <si>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</si>
  <si>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</si>
  <si>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</si>
  <si>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Komenského sady</t>
  </si>
  <si>
    <t>Počátky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</si>
  <si>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</si>
  <si>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</si>
  <si>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</si>
  <si>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</si>
  <si>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</si>
  <si>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</si>
  <si>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</si>
  <si>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</si>
  <si>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</si>
  <si>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</si>
  <si>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</si>
  <si>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Základní škola Vlásenický dvůr</t>
  </si>
  <si>
    <t>Gymnázium, Střední odborná škola a Vyšší odborná škola Ledeč nad Sázavou</t>
  </si>
  <si>
    <t>Husovo náměstí</t>
  </si>
  <si>
    <t>Ledeč nad Sázavou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</si>
  <si>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</si>
  <si>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</si>
  <si>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</si>
  <si>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</si>
  <si>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</si>
  <si>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</si>
  <si>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Světlá nad Sázavou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</si>
  <si>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</si>
  <si>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</si>
  <si>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</si>
  <si>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</si>
  <si>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</si>
  <si>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</si>
  <si>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</si>
  <si>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</si>
  <si>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Akademie - Vyšší odborná škola, Gymnázium a Střední odborná škola uměleckoprůmyslová Světlá nad Sázavou</t>
  </si>
  <si>
    <t>Základní škola Světlá nad Sázavou, Lánecká 699, příspěvková organizace</t>
  </si>
  <si>
    <t>Lánecká</t>
  </si>
  <si>
    <t>Vyšší odborná škola a Střední škola veterinární, zemědělská a zdravotnická Třebíč</t>
  </si>
  <si>
    <t>Třebíč</t>
  </si>
  <si>
    <t>Základní škola Třebíč, Benešova 585</t>
  </si>
  <si>
    <t>Katolické gymnázium Třebíč</t>
  </si>
  <si>
    <t>Otmarova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</si>
  <si>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</si>
  <si>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</si>
  <si>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</si>
  <si>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</si>
  <si>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</si>
  <si>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</si>
  <si>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Základní škola Třebíč Týnská 8</t>
  </si>
  <si>
    <t>Týnská</t>
  </si>
  <si>
    <t>Základní škola Hrotovice</t>
  </si>
  <si>
    <t>F. B. Zvěřiny</t>
  </si>
  <si>
    <t>Hrotovice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</si>
  <si>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</si>
  <si>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</si>
  <si>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</si>
  <si>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</si>
  <si>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</si>
  <si>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</si>
  <si>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</si>
  <si>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</si>
  <si>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</si>
  <si>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</si>
  <si>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</si>
  <si>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</si>
  <si>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</si>
  <si>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</si>
  <si>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Opatov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</si>
  <si>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</si>
  <si>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</si>
  <si>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</si>
  <si>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</si>
  <si>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Kojetice, okres Třebíč, příspěvková organizace</t>
  </si>
  <si>
    <t>Kojetice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</si>
  <si>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</si>
  <si>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</si>
  <si>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</si>
  <si>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</si>
  <si>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Benetice, okres Třebíč, příspěvková organizace</t>
  </si>
  <si>
    <t>Benetice</t>
  </si>
  <si>
    <t>Základní škola a Mateřská škola Stařeč, okres Třebíč, příspěvková organizace</t>
  </si>
  <si>
    <t>Jakubské náměstí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</si>
  <si>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</si>
  <si>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</si>
  <si>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</si>
  <si>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</si>
  <si>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Přibyslavice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</si>
  <si>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</si>
  <si>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</si>
  <si>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</si>
  <si>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</si>
  <si>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</si>
  <si>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</si>
  <si>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</si>
  <si>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</si>
  <si>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Bartuškova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</si>
  <si>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</si>
  <si>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</si>
  <si>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</si>
  <si>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</si>
  <si>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</si>
  <si>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</si>
  <si>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Budišov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</si>
  <si>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</si>
  <si>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</si>
  <si>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</si>
  <si>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</si>
  <si>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</si>
  <si>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</si>
  <si>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</si>
  <si>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</si>
  <si>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Jaroměřice nad Rokytnou</t>
  </si>
  <si>
    <t>Základní škola Okříšky, příspěvková organizace</t>
  </si>
  <si>
    <t>Okříšky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</si>
  <si>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</si>
  <si>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</si>
  <si>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</si>
  <si>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</si>
  <si>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Soukromá střední škola zemědělská s.r.o.</t>
  </si>
  <si>
    <t>Pozďatín</t>
  </si>
  <si>
    <t>Základní škola Světlo s.r.o.</t>
  </si>
  <si>
    <t>Slunná</t>
  </si>
  <si>
    <t>Gymnázium Velké Meziříčí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</si>
  <si>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</si>
  <si>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</si>
  <si>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</si>
  <si>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</si>
  <si>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a mateřská škola Tasov</t>
  </si>
  <si>
    <t>Tasov</t>
  </si>
  <si>
    <t>Základní škola Měřín</t>
  </si>
  <si>
    <t>Měřín</t>
  </si>
  <si>
    <t>Základní škola Netín, okres Žďár nad Sázavou</t>
  </si>
  <si>
    <t>Netín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</si>
  <si>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</si>
  <si>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</si>
  <si>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</si>
  <si>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</si>
  <si>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</si>
  <si>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Velká Bíteš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</si>
  <si>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</si>
  <si>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</si>
  <si>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</si>
  <si>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</si>
  <si>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Ruda</t>
  </si>
  <si>
    <t>Základní škola Lavičky, okres Žďár nad Sázavou, příspěvková organizace</t>
  </si>
  <si>
    <t>Lavičky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</si>
  <si>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</si>
  <si>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</si>
  <si>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</si>
  <si>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</si>
  <si>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</si>
  <si>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</si>
  <si>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</si>
  <si>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</si>
  <si>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</si>
  <si>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</si>
  <si>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</si>
  <si>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</si>
  <si>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</si>
  <si>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</si>
  <si>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</si>
  <si>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</si>
  <si>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</si>
  <si>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</si>
  <si>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</si>
  <si>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Základní škola a Střední škola Březejc, Sviny 13</t>
  </si>
  <si>
    <t>Sviny</t>
  </si>
  <si>
    <t>Základní škola Lípa, z. s.</t>
  </si>
  <si>
    <t>635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</si>
  <si>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</si>
  <si>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</si>
  <si>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</si>
  <si>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</si>
  <si>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Gymnázium Žďár nad Sázavou</t>
  </si>
  <si>
    <t>Neumannova</t>
  </si>
  <si>
    <t>Vyšší odborná škola a Střední průmyslová škola Žďár nad Sázavou</t>
  </si>
  <si>
    <t>Střední škola obchodní a služeb SČMSD, Žďár nad Sázavou, s.r.o.</t>
  </si>
  <si>
    <t>Základní škola Nížkov</t>
  </si>
  <si>
    <t>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</si>
  <si>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</si>
  <si>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</si>
  <si>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</si>
  <si>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</si>
  <si>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</si>
  <si>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</si>
  <si>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</si>
  <si>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</si>
  <si>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</si>
  <si>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</si>
  <si>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</si>
  <si>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Partyzánská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</si>
  <si>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</si>
  <si>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</si>
  <si>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</si>
  <si>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</si>
  <si>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</si>
  <si>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</si>
  <si>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Švermova</t>
  </si>
  <si>
    <t>Základní škola a mateřská škola Sázava, příspěvková organizace</t>
  </si>
  <si>
    <t>Sázava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</si>
  <si>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</si>
  <si>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</si>
  <si>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</si>
  <si>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Vojnův Městec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</si>
  <si>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</si>
  <si>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</si>
  <si>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</si>
  <si>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</si>
  <si>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</si>
  <si>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</si>
  <si>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</si>
  <si>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Ostrov nad Oslavou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</si>
  <si>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</si>
  <si>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</si>
  <si>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</si>
  <si>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Základní škola Na Radosti</t>
  </si>
  <si>
    <t>Gymnázium, Broumov, Hradební 218</t>
  </si>
  <si>
    <t>Broumov</t>
  </si>
  <si>
    <t>Základní škola a Praktická škola, Broumov</t>
  </si>
  <si>
    <t>Základní škola a mateřská škola, Adršpach</t>
  </si>
  <si>
    <t>Adršpach</t>
  </si>
  <si>
    <t>Základní škola, Meziměstí, okres Náchod</t>
  </si>
  <si>
    <t>Meziměstí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</si>
  <si>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</si>
  <si>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</si>
  <si>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</si>
  <si>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</si>
  <si>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</si>
  <si>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</si>
  <si>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</si>
  <si>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</si>
  <si>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</si>
  <si>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</si>
  <si>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Gymnázium, Dobruška, Pulická 779</t>
  </si>
  <si>
    <t>Pulická</t>
  </si>
  <si>
    <t>Dobruška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</si>
  <si>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</si>
  <si>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</si>
  <si>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</si>
  <si>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</si>
  <si>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</si>
  <si>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</si>
  <si>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</si>
  <si>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</si>
  <si>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</si>
  <si>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</si>
  <si>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</si>
  <si>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</si>
  <si>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</si>
  <si>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</si>
  <si>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České Meziříčí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</si>
  <si>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</si>
  <si>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</si>
  <si>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</si>
  <si>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</si>
  <si>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Opočno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</si>
  <si>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</si>
  <si>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</si>
  <si>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</si>
  <si>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</si>
  <si>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</si>
  <si>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</si>
  <si>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Střední škola - Podorlické vzdělávací centrum, Dobruška</t>
  </si>
  <si>
    <t>Základní škola a Mateřská škola v Olešnici v Orlických horách</t>
  </si>
  <si>
    <t>Olešnice v Orlických horách</t>
  </si>
  <si>
    <t>Gymnázium, Dvůr Králové nad Labem, nám. Odboje 304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</si>
  <si>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</si>
  <si>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</si>
  <si>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</si>
  <si>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</si>
  <si>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</si>
  <si>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Přemyslova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</si>
  <si>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</si>
  <si>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</si>
  <si>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</si>
  <si>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</si>
  <si>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</si>
  <si>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</si>
  <si>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</si>
  <si>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</si>
  <si>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</si>
  <si>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</si>
  <si>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</si>
  <si>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</si>
  <si>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</si>
  <si>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Základní škola a Mateřská škola, Mostek, okres Trutnov</t>
  </si>
  <si>
    <t>Mostek</t>
  </si>
  <si>
    <t>Hořické gymnázium</t>
  </si>
  <si>
    <t>Blahoslavova</t>
  </si>
  <si>
    <t>Hořice</t>
  </si>
  <si>
    <t>Střední uměleckoprůmyslová škola sochařská a kamenická, Hořice, příspěvková organizace</t>
  </si>
  <si>
    <t>Střední škola řemesel a Základní škola, Hořice</t>
  </si>
  <si>
    <t>Základní škola, Jeřice, okres Jičín</t>
  </si>
  <si>
    <t>Jeřice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</si>
  <si>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</si>
  <si>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</si>
  <si>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</si>
  <si>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</si>
  <si>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</si>
  <si>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</si>
  <si>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</si>
  <si>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</si>
  <si>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</si>
  <si>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</si>
  <si>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</si>
  <si>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</si>
  <si>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</si>
  <si>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</si>
  <si>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</si>
  <si>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</si>
  <si>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</si>
  <si>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</si>
  <si>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</si>
  <si>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</si>
  <si>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Zemědělská akademie a Gymnázium Hořice - střední škola a vyšší odborná škola, příspěvková organizace</t>
  </si>
  <si>
    <t>Obchodní akademie, Střední odborná škola a Jazyková škola s právem státní jazykové zkoušky, Hradec Králové</t>
  </si>
  <si>
    <t>Pospíšilova</t>
  </si>
  <si>
    <t>Hradec Králové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</si>
  <si>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</si>
  <si>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</si>
  <si>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</si>
  <si>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</si>
  <si>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11b</t>
  </si>
  <si>
    <t>Vyšší odborná škola zdravotnická a Střední zdravotnická škola, Hradec Králové, Komenského 234</t>
  </si>
  <si>
    <t>První soukromé jazykové gymnázium Hradec Králové spol. s r.o.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</si>
  <si>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</si>
  <si>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</si>
  <si>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</si>
  <si>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</si>
  <si>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</si>
  <si>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Gymnázium J. K. Tyla, Hradec Králové, Tylovo nábř. 682</t>
  </si>
  <si>
    <t>Tylovo nábřeží</t>
  </si>
  <si>
    <t>Střední škola služeb, obchodu a gastronomie</t>
  </si>
  <si>
    <t>Velká</t>
  </si>
  <si>
    <t>Střední uměleckoprůmyslová škola hudebních nástrojů a nábytku, Hradec Králové, 17. listopadu 1202</t>
  </si>
  <si>
    <t>Hotelová škola Hradec Králové, s.r.o.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</si>
  <si>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</si>
  <si>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</si>
  <si>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</si>
  <si>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</si>
  <si>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Střední průmyslová škola, Střední odborná škola a Střední odborné učiliště, Hradec Králové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</si>
  <si>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</si>
  <si>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</si>
  <si>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</si>
  <si>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</si>
  <si>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</si>
  <si>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Střední škola profesní přípravy, Hradec Králové</t>
  </si>
  <si>
    <t>Základní škola, Hradec Králové, Štefánikova 566</t>
  </si>
  <si>
    <t>Základní škola, Hradec Králové, M. Horákové 258</t>
  </si>
  <si>
    <t>Milady Horákové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</si>
  <si>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</si>
  <si>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</si>
  <si>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</si>
  <si>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</si>
  <si>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</si>
  <si>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</si>
  <si>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</si>
  <si>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Nechanice</t>
  </si>
  <si>
    <t>Základní škola, Třebechovice pod Orebem, okres Hradec Králové</t>
  </si>
  <si>
    <t>Na stavě</t>
  </si>
  <si>
    <t>Třebechovice pod Orebem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</si>
  <si>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</si>
  <si>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</si>
  <si>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</si>
  <si>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</si>
  <si>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</si>
  <si>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</si>
  <si>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</si>
  <si>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</si>
  <si>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</si>
  <si>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</si>
  <si>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</si>
  <si>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</si>
  <si>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</si>
  <si>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</si>
  <si>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</si>
  <si>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</si>
  <si>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</si>
  <si>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</si>
  <si>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</si>
  <si>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</si>
  <si>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</si>
  <si>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</si>
  <si>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</si>
  <si>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K Sokolovně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</si>
  <si>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</si>
  <si>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</si>
  <si>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</si>
  <si>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</si>
  <si>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</si>
  <si>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</si>
  <si>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</si>
  <si>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</si>
  <si>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Smiřice</t>
  </si>
  <si>
    <t>Základní škola a mateřská škola, Librantice, okres Hradec Králové</t>
  </si>
  <si>
    <t>Librantice</t>
  </si>
  <si>
    <t>Střední odborná škola a Střední odborné učiliště, Hradec Králové, Vocelova 1338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</si>
  <si>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</si>
  <si>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</si>
  <si>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</si>
  <si>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</si>
  <si>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</si>
  <si>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</si>
  <si>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</si>
  <si>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</si>
  <si>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</si>
  <si>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</si>
  <si>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</si>
  <si>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</si>
  <si>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</si>
  <si>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</si>
  <si>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Comenius</t>
  </si>
  <si>
    <t>Zámostí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</si>
  <si>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</si>
  <si>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</si>
  <si>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</si>
  <si>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Sion J. A. Komenského, Hradec Králové</t>
  </si>
  <si>
    <t>Na Kotli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</si>
  <si>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</si>
  <si>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</si>
  <si>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</si>
  <si>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</si>
  <si>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</si>
  <si>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</si>
  <si>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</si>
  <si>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</si>
  <si>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</si>
  <si>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TRIVIS - Střední škola veřejnoprávní Třebechovice pod Orebem, s.r.o.</t>
  </si>
  <si>
    <t>Heldovo náměstí</t>
  </si>
  <si>
    <t>Biskupské gymnázium, církevní základní škola, mateřská škola a základní umělecká škola Hradec Králové</t>
  </si>
  <si>
    <t>Orlické nábřeží</t>
  </si>
  <si>
    <t>Střední škola Sion High School, Hradec Králové</t>
  </si>
  <si>
    <t>Gymnázium Jaroslava Žáka, Jaroměř</t>
  </si>
  <si>
    <t>Jaroměř</t>
  </si>
  <si>
    <t>Střední škola řemeslná, Jaroměř, Studničkova 260</t>
  </si>
  <si>
    <t>Studničkova</t>
  </si>
  <si>
    <t>Dětský domov, Základní škola speciální a Praktická škola, Jaroměř</t>
  </si>
  <si>
    <t>Základní škola a Mateřská škola, Dolany, okres Náchod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</si>
  <si>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</si>
  <si>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</si>
  <si>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</si>
  <si>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</si>
  <si>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</si>
  <si>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</si>
  <si>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</si>
  <si>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</si>
  <si>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Základní škola a Mateřská škola, Jasenná, okres Náchod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</si>
  <si>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</si>
  <si>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</si>
  <si>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</si>
  <si>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</si>
  <si>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</si>
  <si>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</si>
  <si>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</si>
  <si>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Rychnovek</t>
  </si>
  <si>
    <t>Masarykova obchodní akademie, Jičín, 17. listopadu 220</t>
  </si>
  <si>
    <t>Jičín</t>
  </si>
  <si>
    <t>Základní škola, Slatiny, okres Jičín</t>
  </si>
  <si>
    <t>Slatiny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</si>
  <si>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</si>
  <si>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</si>
  <si>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</si>
  <si>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</si>
  <si>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</si>
  <si>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</si>
  <si>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</si>
  <si>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</si>
  <si>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</si>
  <si>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</si>
  <si>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škola, Jičín, Husova 170</t>
  </si>
  <si>
    <t>Základní škola, Libuň, okres Jičín</t>
  </si>
  <si>
    <t>Libuň</t>
  </si>
  <si>
    <t>Základní škola, Nemyčeves, okres Jičín</t>
  </si>
  <si>
    <t>Nemyčeves</t>
  </si>
  <si>
    <t>Základní škola, Jičín, Železnická 460</t>
  </si>
  <si>
    <t>Železnická</t>
  </si>
  <si>
    <t>Základní škola K. V. Raise, Lázně Bělohrad, okres Jičín</t>
  </si>
  <si>
    <t>Lázně Bělohrad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</si>
  <si>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</si>
  <si>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</si>
  <si>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</si>
  <si>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</si>
  <si>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</si>
  <si>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Valdice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</si>
  <si>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</si>
  <si>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</si>
  <si>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</si>
  <si>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</si>
  <si>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</si>
  <si>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</si>
  <si>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</si>
  <si>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Sobotka</t>
  </si>
  <si>
    <t>Masarykova základní škola a mateřská škola, Železnice</t>
  </si>
  <si>
    <t>Železnice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</si>
  <si>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</si>
  <si>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</si>
  <si>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</si>
  <si>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</si>
  <si>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Základní škola a Mateřská škola, Lužany, okres Jičín</t>
  </si>
  <si>
    <t>Lužany</t>
  </si>
  <si>
    <t>Základní škola a Mateřská škola Libáň, okres Jičín</t>
  </si>
  <si>
    <t>Libáň</t>
  </si>
  <si>
    <t>Základní škola a Praktická škola, Jičín</t>
  </si>
  <si>
    <t>Soukromá základní škola a mateřská škola, Úlibice, okres Jičín</t>
  </si>
  <si>
    <t>Úlibice</t>
  </si>
  <si>
    <t>Střední zemědělská škola a Střední odborné učiliště chladicí a klimatizační techniky, Kostelec nad Orlicí</t>
  </si>
  <si>
    <t>Kostelec nad Orlicí</t>
  </si>
  <si>
    <t>Obchodní akademie T. G. Masaryka, Kostelec nad Orlicí, Komenského 522</t>
  </si>
  <si>
    <t>Církevní základní škola Borohrádek</t>
  </si>
  <si>
    <t>Borohrádek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</si>
  <si>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</si>
  <si>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</si>
  <si>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</si>
  <si>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</si>
  <si>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</si>
  <si>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</si>
  <si>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</si>
  <si>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</si>
  <si>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</si>
  <si>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</si>
  <si>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</si>
  <si>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</si>
  <si>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</si>
  <si>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</si>
  <si>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</si>
  <si>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</si>
  <si>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</si>
  <si>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</si>
  <si>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</si>
  <si>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Základní škola a Mateřská škola, Čestice, okres Rychnov nad Kněžnou</t>
  </si>
  <si>
    <t>Jiráskovo gymnázium, Náchod, Řezníčkova 451</t>
  </si>
  <si>
    <t>Náchod</t>
  </si>
  <si>
    <t>Střední odborná škola sociální a zdravotnická - Evangelická akademie</t>
  </si>
  <si>
    <t>ACADEMIA MERCURII soukromá střední škola, s.r.o.</t>
  </si>
  <si>
    <t>Praktická škola, Základní škola a Mateřská škola Josefa Zemana, Náchod</t>
  </si>
  <si>
    <t>Základní škola, Náchod, 1. Máje 365</t>
  </si>
  <si>
    <t>1. Máje</t>
  </si>
  <si>
    <t>Základní škola a Mateřská škola, Studnice, okres Náchod</t>
  </si>
  <si>
    <t>Studnice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</si>
  <si>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</si>
  <si>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</si>
  <si>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</si>
  <si>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</si>
  <si>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</si>
  <si>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</si>
  <si>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</si>
  <si>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</si>
  <si>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</si>
  <si>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</si>
  <si>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</si>
  <si>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</si>
  <si>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</si>
  <si>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</si>
  <si>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Hronov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</si>
  <si>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</si>
  <si>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</si>
  <si>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</si>
  <si>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</si>
  <si>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</si>
  <si>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Police nad Metují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</si>
  <si>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</si>
  <si>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</si>
  <si>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</si>
  <si>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</si>
  <si>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</si>
  <si>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</si>
  <si>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</si>
  <si>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</si>
  <si>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</si>
  <si>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</si>
  <si>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</si>
  <si>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</si>
  <si>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</si>
  <si>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</si>
  <si>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</si>
  <si>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</si>
  <si>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</si>
  <si>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</si>
  <si>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</si>
  <si>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Červený Kostelec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</si>
  <si>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</si>
  <si>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</si>
  <si>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</si>
  <si>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</si>
  <si>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</si>
  <si>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</si>
  <si>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</si>
  <si>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a Základní škola Hronov - Velký Dřevíč, příspěvková organizace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</si>
  <si>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</si>
  <si>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</si>
  <si>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</si>
  <si>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</si>
  <si>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</si>
  <si>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</si>
  <si>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Gymnázium a Střední odborná škola pedagogická, Nová Paka, Kumburská 740</t>
  </si>
  <si>
    <t>Kumburská</t>
  </si>
  <si>
    <t>Nová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</si>
  <si>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</si>
  <si>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</si>
  <si>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</si>
  <si>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</si>
  <si>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</si>
  <si>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Stará Paka</t>
  </si>
  <si>
    <t>Základní škola a Mateřská škola, Vidochov, okres Jičín</t>
  </si>
  <si>
    <t>Vidochov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</si>
  <si>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</si>
  <si>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</si>
  <si>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</si>
  <si>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</si>
  <si>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Střední průmyslová škola, Odborná škola a Základní škola, Nové Město nad Metují</t>
  </si>
  <si>
    <t>Nové Město nad Metují</t>
  </si>
  <si>
    <t>Mateřská škola a Základní škola speciální NONA, o.p.s.</t>
  </si>
  <si>
    <t>Rašínova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</si>
  <si>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</si>
  <si>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</si>
  <si>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</si>
  <si>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</si>
  <si>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</si>
  <si>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</si>
  <si>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</si>
  <si>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</si>
  <si>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Základní škola a Mateřská škola Krčín</t>
  </si>
  <si>
    <t>Gymnázium, Střední odborná škola a Vyšší odborná škola, Nový Bydžov</t>
  </si>
  <si>
    <t>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</si>
  <si>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</si>
  <si>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</si>
  <si>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</si>
  <si>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</si>
  <si>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</si>
  <si>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</si>
  <si>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</si>
  <si>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</si>
  <si>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</si>
  <si>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</si>
  <si>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</si>
  <si>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</si>
  <si>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</si>
  <si>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</si>
  <si>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</si>
  <si>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</si>
  <si>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</si>
  <si>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</si>
  <si>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</si>
  <si>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</si>
  <si>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</si>
  <si>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Gymnázium Františka Martina Pelcla, Rychnov nad Kněžnou, Hrdinů odboje 36</t>
  </si>
  <si>
    <t>Hrdinů odboje</t>
  </si>
  <si>
    <t>Rychnov nad Kněžnou</t>
  </si>
  <si>
    <t>Základní škola Mozaika, o.p.s. Rychnov nad Kněžnou</t>
  </si>
  <si>
    <t>Základní škola a Praktická škola, Rychnov nad Kněžnou, Kolowratská 485</t>
  </si>
  <si>
    <t>Kolowratská</t>
  </si>
  <si>
    <t>Základní škola a mateřská škola Pěčín</t>
  </si>
  <si>
    <t>Pěčín</t>
  </si>
  <si>
    <t>Základní škola a Mateřská škola Lukavice, okres Rychnov nad Kněžnou</t>
  </si>
  <si>
    <t>Základní škola a Mateřská škola, Potštejn, okres Rychnov nad Kněžnou</t>
  </si>
  <si>
    <t>Potštejn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</si>
  <si>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</si>
  <si>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</si>
  <si>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</si>
  <si>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</si>
  <si>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</si>
  <si>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</si>
  <si>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</si>
  <si>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</si>
  <si>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</si>
  <si>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</si>
  <si>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</si>
  <si>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</si>
  <si>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</si>
  <si>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</si>
  <si>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</si>
  <si>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</si>
  <si>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</si>
  <si>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</si>
  <si>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</si>
  <si>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</si>
  <si>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</si>
  <si>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</si>
  <si>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</si>
  <si>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</si>
  <si>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</si>
  <si>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</si>
  <si>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</si>
  <si>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</si>
  <si>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</si>
  <si>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</si>
  <si>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</si>
  <si>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</si>
  <si>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</si>
  <si>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Rokytnice v Orlických horách</t>
  </si>
  <si>
    <t>Vyšší odborná škola a Střední průmyslová škola, Rychnov nad Kněžnou, U Stadionu 1166</t>
  </si>
  <si>
    <t>Základní škola a Mateřská škola Orlické Záhoří</t>
  </si>
  <si>
    <t>Orlické Záhoří</t>
  </si>
  <si>
    <t>Základní škola speciální Neratov</t>
  </si>
  <si>
    <t>Bartošovice v Orlických horách</t>
  </si>
  <si>
    <t>Vyšší odborná škola zdravotnická, Střední zdravotnická škola a Obchodní akademie, Trutnov</t>
  </si>
  <si>
    <t>Procházkova</t>
  </si>
  <si>
    <t>Trutnov</t>
  </si>
  <si>
    <t>Gymnázium, Trutnov, Jiráskovo náměstí 325</t>
  </si>
  <si>
    <t>Česká lesnická akademie Trutnov - střední škola a vyšší odborná škola</t>
  </si>
  <si>
    <t>Mateřská škola, Základní škola a Praktická škola, Trutnov</t>
  </si>
  <si>
    <t>Horská</t>
  </si>
  <si>
    <t>Speciální základní škola Augustina Bartoše</t>
  </si>
  <si>
    <t>Nábřeží pplk. A. Bunzla</t>
  </si>
  <si>
    <t>Úpice</t>
  </si>
  <si>
    <t>Základní škola Úpice - Lány</t>
  </si>
  <si>
    <t>Základní škola, Trutnov, Komenského 399</t>
  </si>
  <si>
    <t>Základní škola, Trutnov 2, Mládežnická 536</t>
  </si>
  <si>
    <t>Mládežnická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</si>
  <si>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</si>
  <si>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</si>
  <si>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</si>
  <si>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</si>
  <si>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</si>
  <si>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</si>
  <si>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</si>
  <si>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</si>
  <si>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</si>
  <si>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Rtyně v Podkrkonoší</t>
  </si>
  <si>
    <t>Základní škola Malé Svatoňovice</t>
  </si>
  <si>
    <t>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</si>
  <si>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</si>
  <si>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</si>
  <si>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</si>
  <si>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</si>
  <si>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</si>
  <si>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Velké Svatoňovice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</si>
  <si>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</si>
  <si>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</si>
  <si>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</si>
  <si>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</si>
  <si>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</si>
  <si>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</si>
  <si>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</si>
  <si>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</si>
  <si>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</si>
  <si>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Střední průmyslová škola, Trutnov, Školní 101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</si>
  <si>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</si>
  <si>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</si>
  <si>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</si>
  <si>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</si>
  <si>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</si>
  <si>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</si>
  <si>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</si>
  <si>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</si>
  <si>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</si>
  <si>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Žacléř</t>
  </si>
  <si>
    <t>Základní škola a Mateřská škola, Radvanice, okres Trutnov</t>
  </si>
  <si>
    <t>Radvanice</t>
  </si>
  <si>
    <t>Základní škola a Mateřská škola, Janské Lázně, okres Trutnov</t>
  </si>
  <si>
    <t>Janské Lázně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</si>
  <si>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</si>
  <si>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</si>
  <si>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</si>
  <si>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</si>
  <si>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</si>
  <si>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</si>
  <si>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</si>
  <si>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Bezpečnostně právní akademie, s.r.o., střední škola</t>
  </si>
  <si>
    <t>Městské gymnázium a střední odborná škola Úpice</t>
  </si>
  <si>
    <t>Základní škola Mraveniště</t>
  </si>
  <si>
    <t>Střední škola hotelnictví, řemesel a gastronomie, Trutnov, příspěvková organizace</t>
  </si>
  <si>
    <t>Volanovská</t>
  </si>
  <si>
    <t>Obchodní akademie, odborná škola a praktická škola Olgy Havlové, Janské Lázně</t>
  </si>
  <si>
    <t>Obchodní</t>
  </si>
  <si>
    <t>Krkonošské gymnázium a Střední odborná škola</t>
  </si>
  <si>
    <t>Vrchlabí</t>
  </si>
  <si>
    <t>Základní škola Karla Klíče Hostinné</t>
  </si>
  <si>
    <t>Hostinné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</si>
  <si>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</si>
  <si>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</si>
  <si>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</si>
  <si>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</si>
  <si>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Dětský domov, základní škola a školní jídelna, Dolní Lánov 240</t>
  </si>
  <si>
    <t>Dolní Lánov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</si>
  <si>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</si>
  <si>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</si>
  <si>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</si>
  <si>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</si>
  <si>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</si>
  <si>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</si>
  <si>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</si>
  <si>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</si>
  <si>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</si>
  <si>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</si>
  <si>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Základní škola a Mateřská škola, Lánov, okres Trutnov</t>
  </si>
  <si>
    <t>Lánov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</si>
  <si>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</si>
  <si>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</si>
  <si>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</si>
  <si>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</si>
  <si>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</si>
  <si>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</si>
  <si>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</si>
  <si>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Základní škola Na Dvoře a Lesní mateřská škola Mraveneček z. ú.</t>
  </si>
  <si>
    <t>Základní škola a Mateřská škola Klíč s.r.o.</t>
  </si>
  <si>
    <t>Česká Lípa</t>
  </si>
  <si>
    <t>Gymnázium, Česká Lípa, Žitavská 2969, příspěvková organizace</t>
  </si>
  <si>
    <t>Žitavská</t>
  </si>
  <si>
    <t>Gymnázium, Mimoň, Letná 263, příspěvková organizace</t>
  </si>
  <si>
    <t>Letná</t>
  </si>
  <si>
    <t>Mimoň</t>
  </si>
  <si>
    <t>Obchodní akademie, Česká Lípa, náměstí Osvobození 422, příspěvková organizace</t>
  </si>
  <si>
    <t>Střední průmyslová škola, Česká Lípa, Havlíčkova 426, příspěvková organizace</t>
  </si>
  <si>
    <t>Střední škola Klíč s.r.o.</t>
  </si>
  <si>
    <t>Střední zdravotnická škola a Střední odborná škola, Česká Lípa, příspěvková organizace</t>
  </si>
  <si>
    <t>Euroškola Česká Lípa střední odborná škola s.r.o.</t>
  </si>
  <si>
    <t>Železničářská</t>
  </si>
  <si>
    <t>Základní škola a Mateřská škola Pod Ralskem 572, Mimoň, příspěvková organizace</t>
  </si>
  <si>
    <t>Sídliště pod Ralskem</t>
  </si>
  <si>
    <t>Základní škola a Mateřská škola Holany, okres Česká Lípa, příspěvková organizace</t>
  </si>
  <si>
    <t>Holany</t>
  </si>
  <si>
    <t>Základní škola Dubá - příspěvková organizace</t>
  </si>
  <si>
    <t>Dubá</t>
  </si>
  <si>
    <t>Základní škola a Mateřská škola Doksy - Staré Splavy, Jezerní 74, okres Česká Lípa - příspěvková organizace</t>
  </si>
  <si>
    <t>Doksy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</si>
  <si>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</si>
  <si>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</si>
  <si>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</si>
  <si>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Stružnice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</si>
  <si>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</si>
  <si>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</si>
  <si>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</si>
  <si>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Horní Police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</si>
  <si>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</si>
  <si>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</si>
  <si>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</si>
  <si>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</si>
  <si>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</si>
  <si>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Kravaře</t>
  </si>
  <si>
    <t>Základní škola, Česká Lípa, Šluknovská 2904, příspěvková organizace</t>
  </si>
  <si>
    <t>Šluknovská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</si>
  <si>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</si>
  <si>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</si>
  <si>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</si>
  <si>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Antonína Sovy</t>
  </si>
  <si>
    <t>Základní škola Dr. Miroslava Tyrše, Česká Lípa, Mánesova 1526, příspěvková organizace</t>
  </si>
  <si>
    <t>Základní škola, Česká Lípa, Partyzánská 1053, příspěvková organizace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</si>
  <si>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</si>
  <si>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</si>
  <si>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</si>
  <si>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</si>
  <si>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</si>
  <si>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</si>
  <si>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</si>
  <si>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</si>
  <si>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</si>
  <si>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</si>
  <si>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</si>
  <si>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</si>
  <si>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</si>
  <si>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</si>
  <si>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</si>
  <si>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</si>
  <si>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</si>
  <si>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</si>
  <si>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</si>
  <si>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</si>
  <si>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</si>
  <si>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Zahrádky</t>
  </si>
  <si>
    <t>Gymnázium, Frýdlant, Mládeže 884, příspěvková organizace</t>
  </si>
  <si>
    <t>Frýdlant</t>
  </si>
  <si>
    <t>Střední škola hospodářská a lesnická, Frýdlant, Bělíkova 1387, příspěvková organizace</t>
  </si>
  <si>
    <t>Bělíkova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</si>
  <si>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</si>
  <si>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</si>
  <si>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</si>
  <si>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</si>
  <si>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</si>
  <si>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Lázeňská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</si>
  <si>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</si>
  <si>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</si>
  <si>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</si>
  <si>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</si>
  <si>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Fučíkova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</si>
  <si>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</si>
  <si>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</si>
  <si>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</si>
  <si>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</si>
  <si>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</si>
  <si>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</si>
  <si>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</si>
  <si>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</si>
  <si>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</si>
  <si>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</si>
  <si>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</si>
  <si>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Nové Město pod Smrkem</t>
  </si>
  <si>
    <t>Základní škola speciální, Frýdlant, okres Liberec, příspěvková organizace</t>
  </si>
  <si>
    <t>Základní škola, Lázně Libverda, okres Liberec - příspěvková organizace</t>
  </si>
  <si>
    <t>Lázně Libverda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</si>
  <si>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</si>
  <si>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</si>
  <si>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</si>
  <si>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</si>
  <si>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Střední škola pedagogická a sociálně právní a střední zdravotnická škola Jana Blahoslava</t>
  </si>
  <si>
    <t>349</t>
  </si>
  <si>
    <t>Střední průmyslová škola technická, Jablonec nad Nisou, Belgická 4852, příspěvková organizace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</si>
  <si>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</si>
  <si>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</si>
  <si>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</si>
  <si>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</si>
  <si>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</si>
  <si>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Vyšší odborná škola mezinárodního obchodu a Obchodní akademie, Jablonec nad Nisou, Horní náměstí 15, příspěvková organizace</t>
  </si>
  <si>
    <t>Gymnázium, Jablonec nad Nisou, U Balvanu 16, příspěvková organizace</t>
  </si>
  <si>
    <t>U Balvanu</t>
  </si>
  <si>
    <t>Střední škola řemesel a služeb, Jablonec nad Nisou, Smetanova 66, příspěvková organizace</t>
  </si>
  <si>
    <t>Základní škola Antonína Bratršovského</t>
  </si>
  <si>
    <t>Saskova</t>
  </si>
  <si>
    <t>ZÁKLADNÍ ŠKOLA RÁDLO, okres Jablonec nad Nisou, příspěvková organizace</t>
  </si>
  <si>
    <t>Rádlo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</si>
  <si>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</si>
  <si>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</si>
  <si>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</si>
  <si>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</si>
  <si>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</si>
  <si>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</si>
  <si>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</si>
  <si>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</si>
  <si>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</si>
  <si>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</si>
  <si>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</si>
  <si>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</si>
  <si>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</si>
  <si>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Lučany nad Nisou</t>
  </si>
  <si>
    <t>Základní škola Jablonec nad Nisou - Mšeno, Arbesova 30, příspěvková organizace</t>
  </si>
  <si>
    <t>Arbesova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</si>
  <si>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</si>
  <si>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</si>
  <si>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</si>
  <si>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</si>
  <si>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</si>
  <si>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</si>
  <si>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</si>
  <si>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</si>
  <si>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</si>
  <si>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</si>
  <si>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</si>
  <si>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Základní škola Benecko, příspěvková organizace</t>
  </si>
  <si>
    <t>Benecko</t>
  </si>
  <si>
    <t>Základní škola Poniklá, příspěvková organizace</t>
  </si>
  <si>
    <t>Poniklá</t>
  </si>
  <si>
    <t>Základní škola a Mateřská škola Mříčná, příspěvková organizace</t>
  </si>
  <si>
    <t>Mříčná</t>
  </si>
  <si>
    <t>Základní škola Víchová nad Jizerou, příspěvková organizace</t>
  </si>
  <si>
    <t>Víchová nad Jizerou</t>
  </si>
  <si>
    <t>Základní škola, Rokytnice nad Jizerou, příspěvková organizace</t>
  </si>
  <si>
    <t>Rokytnice nad Jizerou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</si>
  <si>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</si>
  <si>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</si>
  <si>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</si>
  <si>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</si>
  <si>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</si>
  <si>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</si>
  <si>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</si>
  <si>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</si>
  <si>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Jilemnice</t>
  </si>
  <si>
    <t>Základní škola Jilemnice, Jana Harracha 97, příspěvková organizace</t>
  </si>
  <si>
    <t>Jana Harracha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</si>
  <si>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</si>
  <si>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</si>
  <si>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</si>
  <si>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</si>
  <si>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</si>
  <si>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</si>
  <si>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</si>
  <si>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</si>
  <si>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</si>
  <si>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Základní škola Na horu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</si>
  <si>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</si>
  <si>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</si>
  <si>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</si>
  <si>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</si>
  <si>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</si>
  <si>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</si>
  <si>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</si>
  <si>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</si>
  <si>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</si>
  <si>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Doctrina - Podještědské gymnázium, s.r.o.</t>
  </si>
  <si>
    <t>Střední škola právní - Právní akademie, s.r.o.</t>
  </si>
  <si>
    <t>Dr. Milady Horákové</t>
  </si>
  <si>
    <t>Gymnázium F. X. Šaldy, Liberec 11, Partyzánská 530, příspěvková organizace</t>
  </si>
  <si>
    <t>Střední průmyslová škola stavební, Liberec 1, Sokolovské náměstí 14, příspěvková organizace</t>
  </si>
  <si>
    <t>nám. Sokolovské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</si>
  <si>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</si>
  <si>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</si>
  <si>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</si>
  <si>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</si>
  <si>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</si>
  <si>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</si>
  <si>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</si>
  <si>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</si>
  <si>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</si>
  <si>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Křesťanská základní škola a mateřská škola J. A. Komenského</t>
  </si>
  <si>
    <t>Růžodolská</t>
  </si>
  <si>
    <t>Základní škola a Základní umělecká škola Jablonné v Podještědí, příspěvková organizace</t>
  </si>
  <si>
    <t>Jablonné v Podještědí</t>
  </si>
  <si>
    <t>Základní škola Český Dub, okres Liberec, příspěvková organizace</t>
  </si>
  <si>
    <t>Český Dub</t>
  </si>
  <si>
    <t>Základní škola T. G. Masaryka, Hodkovice nad Mohelkou, okres Liberec, příspěvková organizace</t>
  </si>
  <si>
    <t>Hodkovice nad Mohelkou</t>
  </si>
  <si>
    <t>Základní škola, Hrádek nad Nisou - Donín, Donínská 244, příspěvková organizace</t>
  </si>
  <si>
    <t>Donínská</t>
  </si>
  <si>
    <t>Hrádek nad Nisou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</si>
  <si>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</si>
  <si>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</si>
  <si>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</si>
  <si>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</si>
  <si>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Chrastava</t>
  </si>
  <si>
    <t>Základní škola a Mateřská škola, Chrastava, Vítkov 69 - příspěvková organizace</t>
  </si>
  <si>
    <t>Základní škola Křižany - Žibřidice, okres Liberec, příspěvková organizace</t>
  </si>
  <si>
    <t>Křižany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</si>
  <si>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</si>
  <si>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</si>
  <si>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</si>
  <si>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</si>
  <si>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</si>
  <si>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</si>
  <si>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</si>
  <si>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</si>
  <si>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Ještědská</t>
  </si>
  <si>
    <t>Základní škola, Liberec, Kaplického 384, příspěvková organizace</t>
  </si>
  <si>
    <t>Kaplického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</si>
  <si>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</si>
  <si>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</si>
  <si>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</si>
  <si>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</si>
  <si>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</si>
  <si>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</si>
  <si>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</si>
  <si>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</si>
  <si>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Oldřichovská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</si>
  <si>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</si>
  <si>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</si>
  <si>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</si>
  <si>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</si>
  <si>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</si>
  <si>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</si>
  <si>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</si>
  <si>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</si>
  <si>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</si>
  <si>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</si>
  <si>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</si>
  <si>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</si>
  <si>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</si>
  <si>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</si>
  <si>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</si>
  <si>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Aloisina výšina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</si>
  <si>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</si>
  <si>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</si>
  <si>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</si>
  <si>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</si>
  <si>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</si>
  <si>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</si>
  <si>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</si>
  <si>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</si>
  <si>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</si>
  <si>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</si>
  <si>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</si>
  <si>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</si>
  <si>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</si>
  <si>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</si>
  <si>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</si>
  <si>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</si>
  <si>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</si>
  <si>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</si>
  <si>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</si>
  <si>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</si>
  <si>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</si>
  <si>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</si>
  <si>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Doctrina - základní škola a mateřská škola, s.r.o.</t>
  </si>
  <si>
    <t>Na Perštýně</t>
  </si>
  <si>
    <t>Základní škola, Liberec, nám. Míru 212/2, příspěvková organizace</t>
  </si>
  <si>
    <t>Základní škola, Komenského, Jablonné v Podještědí, příspěvková organizace</t>
  </si>
  <si>
    <t>Střední odborná škola, Liberec, Jablonecká 999, příspěvková organizace</t>
  </si>
  <si>
    <t>Jablonecká</t>
  </si>
  <si>
    <t>Vyšší odborná škola sklářská a Střední škola, Nový Bor, Wolkerova 316, příspěvková organizace</t>
  </si>
  <si>
    <t>Nový Bor</t>
  </si>
  <si>
    <t>Střední uměleckoprůmyslová škola sklářská, Kamenický Šenov, Havlíčkova 57, příspěvková organizace</t>
  </si>
  <si>
    <t>Kamenický Šenov</t>
  </si>
  <si>
    <t>Základní škola Nový Bor, Generála Svobody 114, okres Česká Lípa, příspěvková organizace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</si>
  <si>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</si>
  <si>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</si>
  <si>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</si>
  <si>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</si>
  <si>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</si>
  <si>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Svor</t>
  </si>
  <si>
    <t>Základní škola Bohumila Hynka Cvikov, příspěvková organizace</t>
  </si>
  <si>
    <t>Sad 5. května</t>
  </si>
  <si>
    <t>Cvikov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</si>
  <si>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</si>
  <si>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</si>
  <si>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</si>
  <si>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</si>
  <si>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</si>
  <si>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</si>
  <si>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</si>
  <si>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</si>
  <si>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</si>
  <si>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Okrouhlá</t>
  </si>
  <si>
    <t>Základní škola praktická, Nový Bor, náměstí Míru 104, okres Česká Lípa, příspěvková organizace</t>
  </si>
  <si>
    <t>Dětský domov, Základní škola a Mateřská škola, Krompach 47, příspěvková organizace</t>
  </si>
  <si>
    <t>Krompach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</si>
  <si>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</si>
  <si>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</si>
  <si>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</si>
  <si>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>Gymnázium Ivana Olbrachta, Semily, Nad Špejcharem 574, příspěvková organizace</t>
  </si>
  <si>
    <t>Nad Špejcharem</t>
  </si>
  <si>
    <t>Semily</t>
  </si>
  <si>
    <t>Základní škola speciální, Semily, Nádražní 213, příspěvková organizace</t>
  </si>
  <si>
    <t>Základní škola Košťálov, příspěvková organizace</t>
  </si>
  <si>
    <t>Košťálov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</si>
  <si>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</si>
  <si>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</si>
  <si>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</si>
  <si>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</si>
  <si>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</si>
  <si>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</si>
  <si>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</si>
  <si>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</si>
  <si>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</si>
  <si>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</si>
  <si>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</si>
  <si>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</si>
  <si>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</si>
  <si>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Lomnice nad Popelkou</t>
  </si>
  <si>
    <t>Základní škola Vysoké nad Jizerou, příspěvková organizace</t>
  </si>
  <si>
    <t>Náměstí Dr. Karla Kramáře</t>
  </si>
  <si>
    <t>Vysoké nad Jizerou</t>
  </si>
  <si>
    <t>Základní škola Dr. Františka Ladislava Riegra Semily, příspěvková organizace</t>
  </si>
  <si>
    <t>Jizerská</t>
  </si>
  <si>
    <t>Základní škola a Mateřská škola Slaná, příspěvková organizace</t>
  </si>
  <si>
    <t>Slaná</t>
  </si>
  <si>
    <t>Masarykova základní škola Libštát, příspěvková organizace</t>
  </si>
  <si>
    <t>Libštát</t>
  </si>
  <si>
    <t>Waldorfská základní škola a střední škola Semily, příspěvková organizace</t>
  </si>
  <si>
    <t>Základní škola Ivana Olbrachta Semily, příspěvková organizace</t>
  </si>
  <si>
    <t>Základní škola a základní škola speciální Lomnice nad Popelkou, příspěvková organizace</t>
  </si>
  <si>
    <t>Základní škola praktická a speciální Semily, příspěvková organizace</t>
  </si>
  <si>
    <t>Střední škola, Semily, příspěvková organizace</t>
  </si>
  <si>
    <t>Integrovaná střední škola, Vysoké nad Jizerou, Dr. Farského 300, příspěvková organizace</t>
  </si>
  <si>
    <t>Dr. Karla Farského</t>
  </si>
  <si>
    <t>Střední škola, Lomnice nad Popelkou, Antala Staška 213, příspěvková organizace</t>
  </si>
  <si>
    <t>Antala Staška</t>
  </si>
  <si>
    <t>Základní škola a Mateřská škola Chuchelna, příspěvková organizace</t>
  </si>
  <si>
    <t>Chuchelna</t>
  </si>
  <si>
    <t>Základní škola, Tanvald, Údolí Kamenice 238, příspěvková organizace</t>
  </si>
  <si>
    <t>Údolí Kamenice</t>
  </si>
  <si>
    <t>Tanvald</t>
  </si>
  <si>
    <t>Gymnázium, Tanvald, příspěvková organizace</t>
  </si>
  <si>
    <t>Masarykova základní škola Tanvald, příspěvková organizace</t>
  </si>
  <si>
    <t>Základní škola a Mateřská škola Velké Hamry, příspěvková organizace</t>
  </si>
  <si>
    <t>Velké Hamry</t>
  </si>
  <si>
    <t>Základní škola Plavy, okres Jablonec n. Nisou - příspěvková organizace</t>
  </si>
  <si>
    <t>Plavy</t>
  </si>
  <si>
    <t>Základní škola Smržovka, okres Jablonec nad Nisou - příspěvková organizace</t>
  </si>
  <si>
    <t>Smržovka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</si>
  <si>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</si>
  <si>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</si>
  <si>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</si>
  <si>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Dr. h. c. Jana Masaryka, Harrachov, příspěvková organizace</t>
  </si>
  <si>
    <t>Harrachov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</si>
  <si>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</si>
  <si>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</si>
  <si>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</si>
  <si>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</si>
  <si>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</si>
  <si>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</si>
  <si>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Střední zdravotnická škola, Turnov, 28. října 1390, příspěvková organizace</t>
  </si>
  <si>
    <t>Turnov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</si>
  <si>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</si>
  <si>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</si>
  <si>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</si>
  <si>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Jenišovice, okres Jablonec nad Nisou - příspěvková organizace</t>
  </si>
  <si>
    <t>Jenišovice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</si>
  <si>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</si>
  <si>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</si>
  <si>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</si>
  <si>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</si>
  <si>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</si>
  <si>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Příšovice</t>
  </si>
  <si>
    <t>Základní škola a Mateřská škola, Pěnčín, okres Liberec, příspěvková organizace</t>
  </si>
  <si>
    <t>Pěnčín</t>
  </si>
  <si>
    <t>Základní škola Turnov - Mašov, příspěvková organizace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</si>
  <si>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</si>
  <si>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</si>
  <si>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</si>
  <si>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Přepeře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</si>
  <si>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</si>
  <si>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</si>
  <si>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</si>
  <si>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</si>
  <si>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</si>
  <si>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Ohrazenice</t>
  </si>
  <si>
    <t>Základní škola Rovensko pod Troskami, příspěvková organizace</t>
  </si>
  <si>
    <t>Rovensko pod Troskami</t>
  </si>
  <si>
    <t>Základní škola Turnov, 28. října 18, příspěvková organizace</t>
  </si>
  <si>
    <t>Základní škola, Mírová pod Kozákovem, příspěvková organizace</t>
  </si>
  <si>
    <t>Mírová pod Kozákovem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</si>
  <si>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</si>
  <si>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</si>
  <si>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</si>
  <si>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Kosmonautů</t>
  </si>
  <si>
    <t>Základní škola a mateřská škola Malá Skála, okres Jablonec nad Nisou, příspěvková organizace</t>
  </si>
  <si>
    <t>Malá Skála</t>
  </si>
  <si>
    <t>Základní škola a Mateřská škola, Svijanský Újezd, okres Liberec, příspěvková organizace</t>
  </si>
  <si>
    <t>Svijanský Újezd</t>
  </si>
  <si>
    <t>Obchodní akademie, Hotelová škola a Střední odborná škola, Turnov, Zborovská 519, příspěvková organizace</t>
  </si>
  <si>
    <t>Základní škola Turnov, Zborovská 519, příspěvková organizace</t>
  </si>
  <si>
    <t>Střední uměleckoprůmyslová škola sklářská, Železný Brod, Smetanovo zátiší 470, příspěvková organizace</t>
  </si>
  <si>
    <t>Smetanovo zátiší</t>
  </si>
  <si>
    <t>Železný Brod</t>
  </si>
  <si>
    <t>Základní škola Pěnčín 22 - příspěvková organizace</t>
  </si>
  <si>
    <t>Základní škola Koberovy, okres Jablonec nad Nisou, příspěvková organizace</t>
  </si>
  <si>
    <t>Koberovy</t>
  </si>
  <si>
    <t>Základní škola a mateřská škola Huntířov, okres Jablonec nad Nisou, příspěvková organizace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</si>
  <si>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</si>
  <si>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</si>
  <si>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</si>
  <si>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</si>
  <si>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Zásada</t>
  </si>
  <si>
    <t>Gymnázium Františka Živného, Bohumín, Jana Palacha 794, příspěvková organizace</t>
  </si>
  <si>
    <t>Bohumín</t>
  </si>
  <si>
    <t>Střední škola, Bohumín, příspěvková organizace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</si>
  <si>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</si>
  <si>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</si>
  <si>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</si>
  <si>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</si>
  <si>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</si>
  <si>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</si>
  <si>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</si>
  <si>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</si>
  <si>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</si>
  <si>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</si>
  <si>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</si>
  <si>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</si>
  <si>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</si>
  <si>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Všeobecné a sportovní gymnázium, Bruntál, příspěvková organizace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</si>
  <si>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</si>
  <si>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</si>
  <si>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</si>
  <si>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</si>
  <si>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</si>
  <si>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</si>
  <si>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</si>
  <si>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</si>
  <si>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 Bruntál, Cihelní 6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</si>
  <si>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</si>
  <si>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</si>
  <si>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</si>
  <si>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</si>
  <si>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</si>
  <si>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</si>
  <si>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</si>
  <si>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</si>
  <si>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</si>
  <si>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</si>
  <si>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</si>
  <si>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</si>
  <si>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</si>
  <si>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</si>
  <si>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</si>
  <si>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</si>
  <si>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</si>
  <si>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</si>
  <si>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</si>
  <si>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</si>
  <si>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</si>
  <si>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</si>
  <si>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</si>
  <si>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</si>
  <si>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</si>
  <si>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Vrbno pod Pradědem</t>
  </si>
  <si>
    <t>Základní škola, Dětský domov, Školní družina a Školní jídelna, Vrbno p. Pradědem, nám. Sv. Michala 17, příspěvková organizace</t>
  </si>
  <si>
    <t>nám. Sv. Michala</t>
  </si>
  <si>
    <t>Gymnázium Josefa Božka, Český Těšín, příspěvková organizace</t>
  </si>
  <si>
    <t>Frýdecká</t>
  </si>
  <si>
    <t>Český Těšín</t>
  </si>
  <si>
    <t>Polské gymnázium - Polskie Gimnazjum im. Juliusza Słowackiego, Český Těšín, příspěvková organizace</t>
  </si>
  <si>
    <t>Obchodní akademie, Český Těšín, příspěvková organizace</t>
  </si>
  <si>
    <t>Sokola-Tůmy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</si>
  <si>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</si>
  <si>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</si>
  <si>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</si>
  <si>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</si>
  <si>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</si>
  <si>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</si>
  <si>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</si>
  <si>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Albrechtova střední škola, Český Těšín, příspěvková organizace</t>
  </si>
  <si>
    <t>Mateřská škola, základní škola a střední škola Slezské diakonie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</si>
  <si>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</si>
  <si>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</si>
  <si>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</si>
  <si>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Gymnázium, Havířov-Město, Komenského 2, příspěvková organizace</t>
  </si>
  <si>
    <t>Havířov</t>
  </si>
  <si>
    <t>Střední škola polytechnická, Havířov-Šumbark, příspěvková organizace</t>
  </si>
  <si>
    <t>Sýkorova</t>
  </si>
  <si>
    <t>Střední průmyslová škola stavební, Havířov, příspěvková organizace</t>
  </si>
  <si>
    <t>Střední průmyslová škola elektrotechnická, Havířov, příspěvková organizace</t>
  </si>
  <si>
    <t>Hotelová škola a Obchodní akademie Havířov s.r.o.</t>
  </si>
  <si>
    <t>Tajovského</t>
  </si>
  <si>
    <t>Gymnázium, Havířov-Podlesí, příspěvková organizace</t>
  </si>
  <si>
    <t>Střední škola a Základní škola, Havířov-Šumbark, příspěvková organizace</t>
  </si>
  <si>
    <t>Základní škola a Mateřská škola Horní Bludovice, příspěvková organizace</t>
  </si>
  <si>
    <t>Horní Bludovice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</si>
  <si>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</si>
  <si>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</si>
  <si>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</si>
  <si>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</si>
  <si>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</si>
  <si>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</si>
  <si>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Karolíny Světlé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</si>
  <si>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</si>
  <si>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</si>
  <si>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</si>
  <si>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</si>
  <si>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</si>
  <si>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</si>
  <si>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</si>
  <si>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</si>
  <si>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</si>
  <si>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Základní škola Havířov - Město M. Kudeříkové 14 okres Karviná, příspěvková organizace</t>
  </si>
  <si>
    <t>Marušky Kudeříkové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</si>
  <si>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</si>
  <si>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</si>
  <si>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</si>
  <si>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Jarošova</t>
  </si>
  <si>
    <t>Základní škola Havířov-Šumbark Školní 1/814 okres Karviná, příspěvková organizace</t>
  </si>
  <si>
    <t>Základní škola Kapitána Jasioka Havířov-Prostřední Suchá Kpt. Jasioka 57 okres Karviná</t>
  </si>
  <si>
    <t>Kapitána Jasioka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</si>
  <si>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</si>
  <si>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</si>
  <si>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</si>
  <si>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</si>
  <si>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</si>
  <si>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</si>
  <si>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</si>
  <si>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</si>
  <si>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</si>
  <si>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</si>
  <si>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</si>
  <si>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Moravská</t>
  </si>
  <si>
    <t>Střední škola technických oborů, Havířov-Šumbark, Lidická 1a/600, příspěvková organizace</t>
  </si>
  <si>
    <t>Střední škola, Havířov-Prostřední Suchá, příspěvková organizace</t>
  </si>
  <si>
    <t>Základní škola a Mateřská škola Těrlicko, příspěvková organizace</t>
  </si>
  <si>
    <t>Montessori základní škola Úsměv</t>
  </si>
  <si>
    <t>Gymnázium Josefa Kainara, Hlučín, příspěvková organizace</t>
  </si>
  <si>
    <t>Hlučín</t>
  </si>
  <si>
    <t>Střední škola hotelnictví, gastronomie a služeb SČMSD Šilheřovice, s.r.o.</t>
  </si>
  <si>
    <t>Šilheřovice</t>
  </si>
  <si>
    <t>Odborné učiliště a Praktická škola, Hlučín, příspěvková organizace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</si>
  <si>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</si>
  <si>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</si>
  <si>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</si>
  <si>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</si>
  <si>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</si>
  <si>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</si>
  <si>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</si>
  <si>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</si>
  <si>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</si>
  <si>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</si>
  <si>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</si>
  <si>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</si>
  <si>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</si>
  <si>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</si>
  <si>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</si>
  <si>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</si>
  <si>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</si>
  <si>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</si>
  <si>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Ludgeřovice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</si>
  <si>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</si>
  <si>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</si>
  <si>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</si>
  <si>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</si>
  <si>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</si>
  <si>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</si>
  <si>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</si>
  <si>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</si>
  <si>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</si>
  <si>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</si>
  <si>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Dolní Benešov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</si>
  <si>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</si>
  <si>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</si>
  <si>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</si>
  <si>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</si>
  <si>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</si>
  <si>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Základní škola Via Montessori, příspěvková organizace</t>
  </si>
  <si>
    <t>1062</t>
  </si>
  <si>
    <t>2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</si>
  <si>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</si>
  <si>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</si>
  <si>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</si>
  <si>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</si>
  <si>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Karviná</t>
  </si>
  <si>
    <t>Gymnázium, Karviná, příspěvková organizace</t>
  </si>
  <si>
    <t>Obchodní akademie s.r.o.</t>
  </si>
  <si>
    <t>Leonovova</t>
  </si>
  <si>
    <t>Vyšší odborná škola DAKOL a Střední škola DAKOL, o.p.s.</t>
  </si>
  <si>
    <t>Střední průmyslová škola, Karviná, příspěvková organizace</t>
  </si>
  <si>
    <t>Střední odborná škola ochrany osob a majetku s.r.o.</t>
  </si>
  <si>
    <t>Střední škola, Základní škola a Mateřská škola, Karviná,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</si>
  <si>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</si>
  <si>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</si>
  <si>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</si>
  <si>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</si>
  <si>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</si>
  <si>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</si>
  <si>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</si>
  <si>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</si>
  <si>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</si>
  <si>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</si>
  <si>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</si>
  <si>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</si>
  <si>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</si>
  <si>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</si>
  <si>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</si>
  <si>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</si>
  <si>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Einsteinova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</si>
  <si>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</si>
  <si>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</si>
  <si>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</si>
  <si>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</si>
  <si>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Ve Svahu</t>
  </si>
  <si>
    <t>Střední škola techniky a služeb, Karviná, příspěvková organizace</t>
  </si>
  <si>
    <t>tř. Osvobození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</si>
  <si>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</si>
  <si>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</si>
  <si>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</si>
  <si>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</si>
  <si>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</si>
  <si>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</si>
  <si>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</si>
  <si>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</si>
  <si>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</si>
  <si>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</si>
  <si>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</si>
  <si>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</si>
  <si>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</si>
  <si>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</si>
  <si>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</si>
  <si>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</si>
  <si>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</si>
  <si>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</si>
  <si>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</si>
  <si>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</si>
  <si>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</si>
  <si>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</si>
  <si>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</si>
  <si>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Krnov</t>
  </si>
  <si>
    <t>Střední umělecká škola varhanářská o.p.s.</t>
  </si>
  <si>
    <t>Střední pedagogická škola a Střední zdravotnická škola, Krnov, příspěvková organizace</t>
  </si>
  <si>
    <t>Střední škola průmyslová, Krnov, příspěvková organizace</t>
  </si>
  <si>
    <t>21C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</si>
  <si>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</si>
  <si>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</si>
  <si>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</si>
  <si>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</si>
  <si>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Slezské Rudoltice, příspěvková organizace</t>
  </si>
  <si>
    <t>Slezské Rudoltice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</si>
  <si>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</si>
  <si>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</si>
  <si>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</si>
  <si>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</si>
  <si>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</si>
  <si>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</si>
  <si>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</si>
  <si>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</si>
  <si>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</si>
  <si>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</si>
  <si>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</si>
  <si>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</si>
  <si>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</si>
  <si>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</si>
  <si>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</si>
  <si>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</si>
  <si>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</si>
  <si>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</si>
  <si>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</si>
  <si>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</si>
  <si>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</si>
  <si>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Střední odborná škola dopravy a cestovního ruchu, Krnov, příspěvková organizace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</si>
  <si>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</si>
  <si>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</si>
  <si>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</si>
  <si>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</si>
  <si>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Mendelovo gymnázium, Opava, příspěvková organizace</t>
  </si>
  <si>
    <t>Obchodní akademie a Střední odborná škola logistická, Opava, příspěvková organizace</t>
  </si>
  <si>
    <t>Hany Kvapilové</t>
  </si>
  <si>
    <t>Slezské gymnázium, Opava, příspěvková organizace</t>
  </si>
  <si>
    <t>Zámecký okruh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</si>
  <si>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</si>
  <si>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</si>
  <si>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</si>
  <si>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</si>
  <si>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Soukromá střední škola podnikatelská, s.r.o., Opava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</si>
  <si>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</si>
  <si>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</si>
  <si>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</si>
  <si>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</si>
  <si>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Zámecká</t>
  </si>
  <si>
    <t>Hradec nad Moravicí</t>
  </si>
  <si>
    <t>Základní škola, Hlučín, Gen. Svobody 8, příspěvková organizace</t>
  </si>
  <si>
    <t>Střední škola, Dětský domov a Školní jídelna, Velké Heraltice, příspěvková organizace</t>
  </si>
  <si>
    <t>Velké Heraltice</t>
  </si>
  <si>
    <t>Základní škola Stěbořice, okres Opava</t>
  </si>
  <si>
    <t>Stěbořice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</si>
  <si>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</si>
  <si>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</si>
  <si>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</si>
  <si>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</si>
  <si>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</si>
  <si>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</si>
  <si>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Hájová</t>
  </si>
  <si>
    <t>Mokré Lazce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</si>
  <si>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</si>
  <si>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</si>
  <si>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</si>
  <si>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Chmelová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</si>
  <si>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</si>
  <si>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</si>
  <si>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</si>
  <si>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</si>
  <si>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</si>
  <si>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</si>
  <si>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</si>
  <si>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</si>
  <si>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</si>
  <si>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</si>
  <si>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</si>
  <si>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Oldřišov</t>
  </si>
  <si>
    <t>Základní škola Opava-Kylešovice, příspěvková organizace</t>
  </si>
  <si>
    <t>Základní škola Opava, Edvarda Beneše 2 - příspěvková organizace</t>
  </si>
  <si>
    <t>Edvarda Beneše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</si>
  <si>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</si>
  <si>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</si>
  <si>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</si>
  <si>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</si>
  <si>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</si>
  <si>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</si>
  <si>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</si>
  <si>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</si>
  <si>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</si>
  <si>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</si>
  <si>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</si>
  <si>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</si>
  <si>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</si>
  <si>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</si>
  <si>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Slavkov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</si>
  <si>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</si>
  <si>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</si>
  <si>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</si>
  <si>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</si>
  <si>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Velké Hoštice</t>
  </si>
  <si>
    <t>Základní škola a Mateřská škola Opava-Malé Hoštice - příspěvková organizace</t>
  </si>
  <si>
    <t>Základní škola Háj ve Slezsku, okres Opava, příspěvková organizace</t>
  </si>
  <si>
    <t>Háj ve Slezsku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</si>
  <si>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</si>
  <si>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</si>
  <si>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</si>
  <si>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</si>
  <si>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</si>
  <si>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</si>
  <si>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</si>
  <si>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</si>
  <si>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</si>
  <si>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</si>
  <si>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</si>
  <si>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</si>
  <si>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</si>
  <si>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</si>
  <si>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</si>
  <si>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</si>
  <si>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</si>
  <si>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</si>
  <si>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</si>
  <si>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</si>
  <si>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</si>
  <si>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</si>
  <si>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</si>
  <si>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</si>
  <si>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</si>
  <si>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Základní škola a Praktická škola, Opava, Slezského odboje 5, příspěvková organizace</t>
  </si>
  <si>
    <t>náměstí Slezského odboje</t>
  </si>
  <si>
    <t>3a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</si>
  <si>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</si>
  <si>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</si>
  <si>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</si>
  <si>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Církevní konzervatoř Německého řádu</t>
  </si>
  <si>
    <t>Beethovenova</t>
  </si>
  <si>
    <t>Střední škola hotelnictví a služeb a Vyšší odborná škola, Opava, příspěvková organizace</t>
  </si>
  <si>
    <t>Základní škola Nový svět, Opava, příspěvková organizace</t>
  </si>
  <si>
    <t>Základní škola Erazim</t>
  </si>
  <si>
    <t>Ratibořská</t>
  </si>
  <si>
    <t>Základní škola Labyrint Lhota, s.r.o.</t>
  </si>
  <si>
    <t>Základní škola pro tělesně postižené, Opava, Dostojevského 12</t>
  </si>
  <si>
    <t>Dostojevského</t>
  </si>
  <si>
    <t>Gymnázium a Obchodní akademie, Orlová, příspěvková organizace</t>
  </si>
  <si>
    <t>Masarykova třída</t>
  </si>
  <si>
    <t>Orlová</t>
  </si>
  <si>
    <t>Střední odborná škola NET OFFICE Orlová, spol. s r.o.</t>
  </si>
  <si>
    <t>Energetiků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</si>
  <si>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</si>
  <si>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</si>
  <si>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</si>
  <si>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</si>
  <si>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</si>
  <si>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</si>
  <si>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Doubrava</t>
  </si>
  <si>
    <t>Základní škola Orlová-Poruba Jarní 400 okres Karviná, příspěvková organizace</t>
  </si>
  <si>
    <t>Jarní</t>
  </si>
  <si>
    <t>Základní škola Orlová-Lutyně Mládí 726 okres Karviná, příspěvková organizace</t>
  </si>
  <si>
    <t>Základní škola Orlová-Lutyně U Kapličky 959 okres Karviná, příspěvková organizace</t>
  </si>
  <si>
    <t>Základní škola Orlová-Lutyně K. Dvořáčka 1230 okres Karviná, příspěvková organizace</t>
  </si>
  <si>
    <t>Karla Dvořáčka</t>
  </si>
  <si>
    <t>Základní škola a Základní umělecká škola Petřvald Školní 246, příspěvková organizace</t>
  </si>
  <si>
    <t>Gymnázium Jana Šabršuly s.r.o.</t>
  </si>
  <si>
    <t>Soukromá základní škola PIANETA, s.r.o.</t>
  </si>
  <si>
    <t>Lékařské a přírodovědné GYMNÁZIUM PRIGO, s.r.o.</t>
  </si>
  <si>
    <t>Mojmírovců</t>
  </si>
  <si>
    <t>Ostrava</t>
  </si>
  <si>
    <t>Střední škola podnikatelská Klimkovice s.r.o.</t>
  </si>
  <si>
    <t>Klimkovice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</si>
  <si>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</si>
  <si>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</si>
  <si>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</si>
  <si>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</si>
  <si>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Soukromá obchodní akademie Opava s.r.o.</t>
  </si>
  <si>
    <t>Slavíkova</t>
  </si>
  <si>
    <t>Jazykové gymnázium Pavla Tigrida, Ostrava-Poruba, příspěvková organizace</t>
  </si>
  <si>
    <t>Gustava Klimenta</t>
  </si>
  <si>
    <t>Gymnázium, Ostrava-Hrabůvka, příspěvková organizace</t>
  </si>
  <si>
    <t>Františka Hajdy</t>
  </si>
  <si>
    <t>Obchodní akademie, Ostrava-Poruba, příspěvková organizace</t>
  </si>
  <si>
    <t>Gymnázium Olgy Havlové, Ostrava-Poruba, příspěvková organizace</t>
  </si>
  <si>
    <t>Marie Majerové</t>
  </si>
  <si>
    <t>Gymnázium, Ostrava-Zábřeh, Volgogradská 6a, příspěvková organizace</t>
  </si>
  <si>
    <t>Volgogradská</t>
  </si>
  <si>
    <t>Gymnázium Hladnov a Jazyková škola s právem státní jazykové zkoušky, Ostrava, příspěvková organizace</t>
  </si>
  <si>
    <t>Hladnovská</t>
  </si>
  <si>
    <t>Matiční gymnázium, Ostrava, příspěvková organizace</t>
  </si>
  <si>
    <t>Dr. Šmerala</t>
  </si>
  <si>
    <t>Sportovní gymnázium Dany a Emila Zátopkových, Ostrava, příspěvková organizace</t>
  </si>
  <si>
    <t>Janáčkova konzervatoř v Ostravě, příspěvková organizace</t>
  </si>
  <si>
    <t>Českobratrská</t>
  </si>
  <si>
    <t>Biskupské gymnázium v Ostravě</t>
  </si>
  <si>
    <t>Karla Pokorného</t>
  </si>
  <si>
    <t>Střední škola PRIGO, s.r.o.</t>
  </si>
  <si>
    <t>Střední průmyslová škola elektrotechniky a informatiky, Ostrava, příspěvková organizace</t>
  </si>
  <si>
    <t>Kratochvílova</t>
  </si>
  <si>
    <t>Jazykové a humanitní GYMNÁZIUM PRIGO, s.r.o.</t>
  </si>
  <si>
    <t>Střední umělecká škola, Ostrava, příspěvková organizace</t>
  </si>
  <si>
    <t>Wichterlovo gymnázium, Ostrava-Poruba, příspěvková organizace</t>
  </si>
  <si>
    <t>Čs. exilu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</si>
  <si>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</si>
  <si>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</si>
  <si>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</si>
  <si>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Karasova</t>
  </si>
  <si>
    <t>Střední průmyslová škola stavební, Ostrava, příspěvková organizace</t>
  </si>
  <si>
    <t>Středoškolská</t>
  </si>
  <si>
    <t>Střední průmyslová škola, Ostrava-Vítkovice, příspěvková organizace</t>
  </si>
  <si>
    <t>Zengrova</t>
  </si>
  <si>
    <t>Střední škola stavební a dřevozpracující, Ostrava, příspěvková organizace</t>
  </si>
  <si>
    <t>U Studia</t>
  </si>
  <si>
    <t>Střední škola uměleckých řemesel, s.r.o.</t>
  </si>
  <si>
    <t>Gurťjevova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</si>
  <si>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</si>
  <si>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</si>
  <si>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</si>
  <si>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RB Střední odborné učiliště autoopravárenské, s.r.o.</t>
  </si>
  <si>
    <t>Gymnázium EDUCAnet Ostrava s.r.o.</t>
  </si>
  <si>
    <t>Mjr. Nováka</t>
  </si>
  <si>
    <t>Moravskoslezská obchodní akademie, s.r.o.</t>
  </si>
  <si>
    <t>Michálkovická</t>
  </si>
  <si>
    <t>Soukromá základní škola, spol. s r.o.</t>
  </si>
  <si>
    <t>Církevní základní škola a mateřská škola Přemysla Pittra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</si>
  <si>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</si>
  <si>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</si>
  <si>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</si>
  <si>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</si>
  <si>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</si>
  <si>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</si>
  <si>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</si>
  <si>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</si>
  <si>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Základní škola, Ostrava-Zábřeh, Kpt. Vajdy 1a, příspěvková organizace</t>
  </si>
  <si>
    <t>Kpt. Vajdy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</si>
  <si>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</si>
  <si>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</si>
  <si>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</si>
  <si>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</si>
  <si>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</si>
  <si>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Základní škola Vratimov, Datyňská 690</t>
  </si>
  <si>
    <t>Datyňská</t>
  </si>
  <si>
    <t>Vratimov</t>
  </si>
  <si>
    <t>Základní škola a Mateřská škola Stará Ves nad Ondřejnicí, příspěvková organizace</t>
  </si>
  <si>
    <t>Stará Ves nad Ondřejnicí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</si>
  <si>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</si>
  <si>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</si>
  <si>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</si>
  <si>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</si>
  <si>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Obecní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</si>
  <si>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</si>
  <si>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</si>
  <si>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</si>
  <si>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</si>
  <si>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</si>
  <si>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</si>
  <si>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</si>
  <si>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</si>
  <si>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</si>
  <si>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</si>
  <si>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</si>
  <si>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</si>
  <si>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Základní škola, Ostrava-Poruba, K. Pokorného 1382, příspěvková organizace</t>
  </si>
  <si>
    <t>Základní škola Ostrava - Petřkovice</t>
  </si>
  <si>
    <t>Hlučínská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</si>
  <si>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</si>
  <si>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</si>
  <si>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</si>
  <si>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</si>
  <si>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</si>
  <si>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Paskovská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</si>
  <si>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</si>
  <si>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</si>
  <si>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</si>
  <si>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</si>
  <si>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Bulharská</t>
  </si>
  <si>
    <t>Základní škola, Ostrava-Poruba, Ukrajinská 1533, příspěvková organizace</t>
  </si>
  <si>
    <t>Ukrajinská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</si>
  <si>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</si>
  <si>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</si>
  <si>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</si>
  <si>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</si>
  <si>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</si>
  <si>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</si>
  <si>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</si>
  <si>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</si>
  <si>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</si>
  <si>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</si>
  <si>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</si>
  <si>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</si>
  <si>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</si>
  <si>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</si>
  <si>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</si>
  <si>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</si>
  <si>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</si>
  <si>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Jugoslávská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</si>
  <si>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</si>
  <si>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</si>
  <si>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</si>
  <si>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Horymírova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</si>
  <si>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</si>
  <si>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</si>
  <si>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</si>
  <si>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</si>
  <si>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</si>
  <si>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</si>
  <si>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</si>
  <si>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</si>
  <si>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</si>
  <si>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</si>
  <si>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</si>
  <si>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</si>
  <si>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</si>
  <si>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</si>
  <si>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</si>
  <si>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</si>
  <si>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</si>
  <si>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Kosmonautů 13, příspěvková organizace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</si>
  <si>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</si>
  <si>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</si>
  <si>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</si>
  <si>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Šeříková</t>
  </si>
  <si>
    <t>Základní škola a mateřská škola Ostrava, Ostrčilova 10, příspěvková organizace</t>
  </si>
  <si>
    <t>Ostrčilova</t>
  </si>
  <si>
    <t>Základní škola Ostrava, Zelená 42, příspěvková organizace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</si>
  <si>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</si>
  <si>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</si>
  <si>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</si>
  <si>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</si>
  <si>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</si>
  <si>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</si>
  <si>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</si>
  <si>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</si>
  <si>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</si>
  <si>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</si>
  <si>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</si>
  <si>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</si>
  <si>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</si>
  <si>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</si>
  <si>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</si>
  <si>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</si>
  <si>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</si>
  <si>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</si>
  <si>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</si>
  <si>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</si>
  <si>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</si>
  <si>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</si>
  <si>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</si>
  <si>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Františka Formana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</si>
  <si>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</si>
  <si>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</si>
  <si>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</si>
  <si>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</si>
  <si>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Gen. Janka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</si>
  <si>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</si>
  <si>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</si>
  <si>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</si>
  <si>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</si>
  <si>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</si>
  <si>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Dětská</t>
  </si>
  <si>
    <t>Střední škola společného stravování, Ostrava-Hrabůvka, příspěvková organizace</t>
  </si>
  <si>
    <t>Krakovská</t>
  </si>
  <si>
    <t>Střední škola služeb a podnikání, Ostrava-Poruba, příspěvková organizace</t>
  </si>
  <si>
    <t>Střední škola elektrotechnická, Ostrava, Na Jízdárně 30, příspěvková organizace</t>
  </si>
  <si>
    <t>Na Jízdárně</t>
  </si>
  <si>
    <t>Střední škola technická a dopravní, Ostrava-Vítkovice, příspěvková organizace</t>
  </si>
  <si>
    <t>Základní škola, Ostrava-Mariánské Hory, Karasova 6, příspěvková organizace</t>
  </si>
  <si>
    <t>Základní škola logopedická s.r.o.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</si>
  <si>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</si>
  <si>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</si>
  <si>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</si>
  <si>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Soukromá základní škola a mateřská škola, s.r.o.</t>
  </si>
  <si>
    <t>AVE ART Ostrava, vyšší odborná škola, střední umělecká škola a základní umělecká škola, s.r.o.</t>
  </si>
  <si>
    <t>Hasičská</t>
  </si>
  <si>
    <t>Základní škola Ostrava-Radvanice, Vrchlického 5, příspěvková organizace</t>
  </si>
  <si>
    <t>Základní škola, Ostrava-Slezská Ostrava, Na Vizině 28, příspěvková organizace</t>
  </si>
  <si>
    <t>Na Vizině</t>
  </si>
  <si>
    <t>VÍTKOVICKÁ STŘEDNÍ PRŮMYSLOVÁ ŠKOLA</t>
  </si>
  <si>
    <t>1st International School of Ostrava - mezinárodní gymnázium, s.r.o.</t>
  </si>
  <si>
    <t>Gregorova</t>
  </si>
  <si>
    <t>IUVENTAS - Soukromé gymnázium a Střední odborná škola s.r.o.</t>
  </si>
  <si>
    <t>Kounicova</t>
  </si>
  <si>
    <t>AHOL - Střední škola gastronomie, turismu a lázeňství</t>
  </si>
  <si>
    <t>Střední škola, základní škola a mateřská škola Monty School</t>
  </si>
  <si>
    <t>Gymnázium, základní škola a mateřská škola Hello s.r.o.</t>
  </si>
  <si>
    <t>EDUCATION INSTITUTE základní škola, mateřská škola, s.r.o.</t>
  </si>
  <si>
    <t>Základní škola a mateřská škola Montessori Ostrava</t>
  </si>
  <si>
    <t>Matrosovova</t>
  </si>
  <si>
    <t>Základní škola PRIGO, s.r.o.</t>
  </si>
  <si>
    <t>Základní škola Mezi stromy s.r.o.</t>
  </si>
  <si>
    <t>Maixnerova</t>
  </si>
  <si>
    <t>AGEL Střední zdravotnická škola a Vyšší odborná škola zdravotnická s.r.o.</t>
  </si>
  <si>
    <t>Antošovická</t>
  </si>
  <si>
    <t>Základní škola Slezská Ostrava, Škrobálkova 51, příspěvková organizace</t>
  </si>
  <si>
    <t>Škrobálkova</t>
  </si>
  <si>
    <t>Základní škola Břidličná, okres Bruntál</t>
  </si>
  <si>
    <t>Břidličná</t>
  </si>
  <si>
    <t>Gymnázium a Střední odborná škola, Rýmařov, příspěvková organizace</t>
  </si>
  <si>
    <t>Rýmařov</t>
  </si>
  <si>
    <t>Základní škola, Rýmařov, Školní náměstí 1, příspěvková organizace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</si>
  <si>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</si>
  <si>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</si>
  <si>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</si>
  <si>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Malá Morávka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</si>
  <si>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</si>
  <si>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</si>
  <si>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</si>
  <si>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</si>
  <si>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</si>
  <si>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Jelínkova</t>
  </si>
  <si>
    <t>Základní škola a Mateřská škola Stará Ves, okres Bruntál, příspěvková organizace</t>
  </si>
  <si>
    <t>Stará Ves</t>
  </si>
  <si>
    <t>Základní škola, Vítkov, nám. J. Zajíce č. 1, příspěvková organizace</t>
  </si>
  <si>
    <t>náměstí Jana Zajíce</t>
  </si>
  <si>
    <t>Vítkov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</si>
  <si>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</si>
  <si>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</si>
  <si>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</si>
  <si>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</si>
  <si>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</si>
  <si>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</si>
  <si>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Budišov nad Budišovkou</t>
  </si>
  <si>
    <t>Masarykova základní škola a mateřská škola Melč, okres Opava, příspěvková organizace</t>
  </si>
  <si>
    <t>Melč</t>
  </si>
  <si>
    <t>Střední lesnická škola, Hranice, Jurikova 588</t>
  </si>
  <si>
    <t>Jurikova</t>
  </si>
  <si>
    <t>Gymnázium, Hranice, Zborovská 293</t>
  </si>
  <si>
    <t>Střední průmyslová škola Hranice</t>
  </si>
  <si>
    <t>Střední odborná škola Hranice, školská právnická osoba</t>
  </si>
  <si>
    <t>Střední zdravotnická škola, Hranice, Nová 1820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</si>
  <si>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</si>
  <si>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</si>
  <si>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</si>
  <si>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</si>
  <si>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</si>
  <si>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</si>
  <si>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</si>
  <si>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</si>
  <si>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</si>
  <si>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</si>
  <si>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</si>
  <si>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Hustopeče nad Bečvou</t>
  </si>
  <si>
    <t>Základní škola a mateřská škola Hranice, příspěvková organizace</t>
  </si>
  <si>
    <t>Hranická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</si>
  <si>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</si>
  <si>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</si>
  <si>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</si>
  <si>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</si>
  <si>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</si>
  <si>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</si>
  <si>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</si>
  <si>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</si>
  <si>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</si>
  <si>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</si>
  <si>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</si>
  <si>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</si>
  <si>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</si>
  <si>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</si>
  <si>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</si>
  <si>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</si>
  <si>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</si>
  <si>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</si>
  <si>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Střední škola gastronomie, farmářství a služeb Jeseník</t>
  </si>
  <si>
    <t>U Jatek</t>
  </si>
  <si>
    <t>Jeseník</t>
  </si>
  <si>
    <t>Střední průmyslová škola Jeseník</t>
  </si>
  <si>
    <t>Hotelová škola Vincenze Priessnitze a Obchodní akademie Jeseník</t>
  </si>
  <si>
    <t>Gymnázium, Jeseník, Komenského 281</t>
  </si>
  <si>
    <t>Základní škola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</si>
  <si>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</si>
  <si>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</si>
  <si>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</si>
  <si>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</si>
  <si>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Základní škola Mikulovice, okres Jeseník</t>
  </si>
  <si>
    <t>Základní škola Žulová, okres Jeseník - příspěvková organizace</t>
  </si>
  <si>
    <t>Žulová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</si>
  <si>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</si>
  <si>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</si>
  <si>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</si>
  <si>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</si>
  <si>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</si>
  <si>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</si>
  <si>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</si>
  <si>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</si>
  <si>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</si>
  <si>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</si>
  <si>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</si>
  <si>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</si>
  <si>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</si>
  <si>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Česká Ves</t>
  </si>
  <si>
    <t>Základní škola a mateřská škola J. Schrotha, Lipová - lázně</t>
  </si>
  <si>
    <t>Základní škola Vápenná, okres Jeseník, příspěvková organizace</t>
  </si>
  <si>
    <t>Vápenná</t>
  </si>
  <si>
    <t>Základní škola Vidnava, okres Jeseník - příspěvková organizace</t>
  </si>
  <si>
    <t>Hrdinů</t>
  </si>
  <si>
    <t>Vidnava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</si>
  <si>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</si>
  <si>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</si>
  <si>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</si>
  <si>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Černá Voda</t>
  </si>
  <si>
    <t>Základní škola a Mateřská škola Písečná u Jeseníku, příspěvková organizace</t>
  </si>
  <si>
    <t>Základní škola a gymnázium města Konice, příspěvková organizace</t>
  </si>
  <si>
    <t>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</si>
  <si>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</si>
  <si>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</si>
  <si>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</si>
  <si>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</si>
  <si>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</si>
  <si>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</si>
  <si>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</si>
  <si>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</si>
  <si>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</si>
  <si>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</si>
  <si>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>Střední průmyslová škola stavební, Lipník nad Bečvou, Komenského sady 257</t>
  </si>
  <si>
    <t>Lipník nad Bečvou</t>
  </si>
  <si>
    <t>Gymnázium, Lipník nad Bečvou, Komenského sady 62, příspěvková organizace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</si>
  <si>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</si>
  <si>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</si>
  <si>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</si>
  <si>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</si>
  <si>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</si>
  <si>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</si>
  <si>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</si>
  <si>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</si>
  <si>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</si>
  <si>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</si>
  <si>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</si>
  <si>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</si>
  <si>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</si>
  <si>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</si>
  <si>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Střední škola elektrotechnická, Lipník nad Bečvou, Tyršova 781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</si>
  <si>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</si>
  <si>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</si>
  <si>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</si>
  <si>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</si>
  <si>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Střední zdravotnická škola, Prostějov, Vápenice 3</t>
  </si>
  <si>
    <t>Vápenice</t>
  </si>
  <si>
    <t>Prostějov</t>
  </si>
  <si>
    <t>Gymnázium Jiřího Wolkera, Prostějov, Kollárova 3</t>
  </si>
  <si>
    <t>Švehlova střední škola polytechnická Prostějov</t>
  </si>
  <si>
    <t>nám. Spojenců</t>
  </si>
  <si>
    <t>Obchodní akademie, Prostějov, Palackého 18</t>
  </si>
  <si>
    <t>Střední škola designu a módy, Prostějov</t>
  </si>
  <si>
    <t>Cyrilometodějské gymnázium, základní škola a mateřská škola v Prostějově</t>
  </si>
  <si>
    <t>Střední odborná škola podnikání a obchodu, spol. s r.o.</t>
  </si>
  <si>
    <t>Rejskova</t>
  </si>
  <si>
    <t>Střední odborná škola Prostějov</t>
  </si>
  <si>
    <t>nám. Edmunda Husserla</t>
  </si>
  <si>
    <t>ART ECON - Střední škola, s.r.o.</t>
  </si>
  <si>
    <t>Reálné gymnázium a základní škola města Prostějova, Studentská ul. 2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</si>
  <si>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</si>
  <si>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</si>
  <si>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</si>
  <si>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</si>
  <si>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</si>
  <si>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</si>
  <si>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</si>
  <si>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</si>
  <si>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Pivín</t>
  </si>
  <si>
    <t>Základní škola a mateřská škola Vřesovice,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</si>
  <si>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</si>
  <si>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</si>
  <si>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</si>
  <si>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</si>
  <si>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</si>
  <si>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</si>
  <si>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</si>
  <si>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</si>
  <si>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</si>
  <si>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</si>
  <si>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</si>
  <si>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</si>
  <si>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Kralice na Hané</t>
  </si>
  <si>
    <t>Základní škola a Mateřská škola Vrchoslavice, okres Prostějov, příspěvková organizace</t>
  </si>
  <si>
    <t>Vrchoslavice</t>
  </si>
  <si>
    <t>Základní škola a Mateřská škola Čelechovice na Hané</t>
  </si>
  <si>
    <t>U Sokolovny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</si>
  <si>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</si>
  <si>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</si>
  <si>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</si>
  <si>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</si>
  <si>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</si>
  <si>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</si>
  <si>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</si>
  <si>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</si>
  <si>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</si>
  <si>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</si>
  <si>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</si>
  <si>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</si>
  <si>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</si>
  <si>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Brodek u Prostějova</t>
  </si>
  <si>
    <t>Jubilejní Masarykova základní škola a mateřská škola Drahany</t>
  </si>
  <si>
    <t>Drahany</t>
  </si>
  <si>
    <t>Základní škola Klenovice na Hané, okres Prostějov, příspěvková organizace</t>
  </si>
  <si>
    <t>Klenovice na Hané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</si>
  <si>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</si>
  <si>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</si>
  <si>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</si>
  <si>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Němčice nad Hanou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</si>
  <si>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</si>
  <si>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</si>
  <si>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</si>
  <si>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</si>
  <si>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</si>
  <si>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</si>
  <si>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Plumlov</t>
  </si>
  <si>
    <t>Základní škola Protivanov, příspěvková organizace</t>
  </si>
  <si>
    <t>Protivanov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</si>
  <si>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</si>
  <si>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</si>
  <si>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</si>
  <si>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</si>
  <si>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</si>
  <si>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</si>
  <si>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</si>
  <si>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</si>
  <si>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</si>
  <si>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</si>
  <si>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Střední odborná škola průmyslová a Střední odborné učiliště strojírenské, Prostějov, Lidická 4</t>
  </si>
  <si>
    <t>TRIVIS - Střední škola veřejnoprávní Prostějov, s.r.o.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</si>
  <si>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</si>
  <si>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</si>
  <si>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</si>
  <si>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</si>
  <si>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</si>
  <si>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</si>
  <si>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Základní škola a mateřská škola Pěnčín, příspěvková organizace</t>
  </si>
  <si>
    <t>Střední škola Euroinstitut v Olomouckém kraji</t>
  </si>
  <si>
    <t>Obchodní akademie a Jazyková škola s právem státní jazykové zkoušky, Přerov, Bartošova 24</t>
  </si>
  <si>
    <t>Bartošova</t>
  </si>
  <si>
    <t>Přerov</t>
  </si>
  <si>
    <t>Střední průmyslová škola, Přerov, Havlíčkova 2</t>
  </si>
  <si>
    <t>Střední škola zemědělská, Přerov, Osmek 47</t>
  </si>
  <si>
    <t>Osmek</t>
  </si>
  <si>
    <t>Gymnázium Jana Blahoslava a Střední pedagogická škola, Přerov, Denisova 3</t>
  </si>
  <si>
    <t>Denisova</t>
  </si>
  <si>
    <t>Gymnázium Jakuba Škody, Přerov, Komenského 29</t>
  </si>
  <si>
    <t>Střední škola řezbářská, Tovačov, Nádražní 146</t>
  </si>
  <si>
    <t>Tovačov</t>
  </si>
  <si>
    <t>Gymnázium, Kojetín, Svatopluka Čecha 683</t>
  </si>
  <si>
    <t>Kojetín</t>
  </si>
  <si>
    <t>Základní škola a Mateřská škola Kokory</t>
  </si>
  <si>
    <t>Kokory</t>
  </si>
  <si>
    <t>Soukromá základní škola Acorn´s &amp; John´s school s.r.o.</t>
  </si>
  <si>
    <t>U Bečvy</t>
  </si>
  <si>
    <t>Odborné učiliště a Základní škola, Křenovice</t>
  </si>
  <si>
    <t>Střední škola, Základní škola a Mateřská škola Přerov, Malá Dlážka 4</t>
  </si>
  <si>
    <t>Malá Dlážka</t>
  </si>
  <si>
    <t>Základní škola Přerov, Svisle 13</t>
  </si>
  <si>
    <t>Svisle</t>
  </si>
  <si>
    <t>Základní škola Přerov, Trávník 27</t>
  </si>
  <si>
    <t>Trávník</t>
  </si>
  <si>
    <t>Základní škola Přerov, Za mlýnem 1</t>
  </si>
  <si>
    <t>Za Mlýnem</t>
  </si>
  <si>
    <t>Základní škola Přerov, Velká Dlážka 5</t>
  </si>
  <si>
    <t>Velká Dlážka</t>
  </si>
  <si>
    <t>Základní škola Přerov, U tenisu 4</t>
  </si>
  <si>
    <t>U Tenisu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</si>
  <si>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</si>
  <si>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</si>
  <si>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</si>
  <si>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</si>
  <si>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</si>
  <si>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</si>
  <si>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Želatovice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</si>
  <si>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</si>
  <si>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</si>
  <si>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</si>
  <si>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</si>
  <si>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</si>
  <si>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</si>
  <si>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Bochoř</t>
  </si>
  <si>
    <t>Základní škola a Slaměníkova mateřská škola Radslavice, příspěvková organizace</t>
  </si>
  <si>
    <t>Radslavice</t>
  </si>
  <si>
    <t>Základní škola J. A. Komenského a Mateřská škola, Přerov - Předmostí, Hranická 14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</si>
  <si>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</si>
  <si>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</si>
  <si>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</si>
  <si>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</si>
  <si>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</si>
  <si>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</si>
  <si>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</si>
  <si>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Brodek u Přerova</t>
  </si>
  <si>
    <t>Základní škola a Mateřská škola Beňov, okres Přerov, příspěvková organizace</t>
  </si>
  <si>
    <t>Beňov</t>
  </si>
  <si>
    <t>Základní škola Dřevohostice, okres Přerov, příspěvková organizace</t>
  </si>
  <si>
    <t>Dřevohostice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</si>
  <si>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</si>
  <si>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</si>
  <si>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</si>
  <si>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</si>
  <si>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</si>
  <si>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</si>
  <si>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</si>
  <si>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Střední škola gastronomie a služeb, Přerov, Šířava 7</t>
  </si>
  <si>
    <t>Šířava</t>
  </si>
  <si>
    <t>Střední škola technická, Přerov, Kouřílkova 8</t>
  </si>
  <si>
    <t>Kouřílkova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</si>
  <si>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</si>
  <si>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</si>
  <si>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</si>
  <si>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</si>
  <si>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</si>
  <si>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</si>
  <si>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</si>
  <si>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</si>
  <si>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</si>
  <si>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Gymnázium, Česká Třebová, Tyršovo náměstí 970</t>
  </si>
  <si>
    <t>Česká Třebová</t>
  </si>
  <si>
    <t>Vyšší odborná škola a Střední škola technická Česká Třebová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</si>
  <si>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</si>
  <si>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</si>
  <si>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</si>
  <si>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</si>
  <si>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</si>
  <si>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</si>
  <si>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</si>
  <si>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</si>
  <si>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</si>
  <si>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</si>
  <si>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Gymnázium K. V. Raise a Střední odborné učiliště, Hlinsko, Adámkova 55</t>
  </si>
  <si>
    <t>Adámkova třída</t>
  </si>
  <si>
    <t>Hlinsko</t>
  </si>
  <si>
    <t>Základní škola a mateřská škola Svratouch</t>
  </si>
  <si>
    <t>Svratouch</t>
  </si>
  <si>
    <t>Základní škola, Raná, okres Chrudim</t>
  </si>
  <si>
    <t>Raná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</si>
  <si>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</si>
  <si>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</si>
  <si>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</si>
  <si>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</si>
  <si>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</si>
  <si>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</si>
  <si>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</si>
  <si>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</si>
  <si>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</si>
  <si>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</si>
  <si>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</si>
  <si>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</si>
  <si>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</si>
  <si>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</si>
  <si>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</si>
  <si>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</si>
  <si>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</si>
  <si>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Trhová Kamenice</t>
  </si>
  <si>
    <t>Základní škola Holice, Komenského 100, okres Pardubice</t>
  </si>
  <si>
    <t>Holice</t>
  </si>
  <si>
    <t>Gymnázium Dr. Emila Holuba, Holice, Na Mušce 1110</t>
  </si>
  <si>
    <t>Na Mušce</t>
  </si>
  <si>
    <t>Základní škola Dolní Ředice, okres Pardubice</t>
  </si>
  <si>
    <t>Holická</t>
  </si>
  <si>
    <t>Dolní Ředice</t>
  </si>
  <si>
    <t>Masarykova základní škola Dolní Roveň, okres Pardubice</t>
  </si>
  <si>
    <t>Dolní Roveň</t>
  </si>
  <si>
    <t>Základní škola Eduarda Nápravníka Býšť, okres Pardubice</t>
  </si>
  <si>
    <t>Býšť</t>
  </si>
  <si>
    <t>Základní škola Horní Jelení, příspěvková organizace</t>
  </si>
  <si>
    <t>Kolářského</t>
  </si>
  <si>
    <t>Horní Jelení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</si>
  <si>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</si>
  <si>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</si>
  <si>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</si>
  <si>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</si>
  <si>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</si>
  <si>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Holubova</t>
  </si>
  <si>
    <t>Střední škola automobilní Holice</t>
  </si>
  <si>
    <t>Střední škola zdravotnická a sociální Chrudim</t>
  </si>
  <si>
    <t>Chrudim</t>
  </si>
  <si>
    <t>Obchodní akademie, Chrudim, Tyršovo náměstí 250</t>
  </si>
  <si>
    <t>Gymnázium Josefa Ressela, Chrudim, Olbrachtova 291</t>
  </si>
  <si>
    <t>Olbrachtova</t>
  </si>
  <si>
    <t>Bohemia - Hotelová škola a Střední pedagogická škola a Základní škola s.r.o.</t>
  </si>
  <si>
    <t>Víta Nejedlého</t>
  </si>
  <si>
    <t>Střední odborná škola a Střední odborné učiliště technické, Třemošnice, Sportovní 322</t>
  </si>
  <si>
    <t>Třemošnice</t>
  </si>
  <si>
    <t>Střední průmyslová škola Chrudim</t>
  </si>
  <si>
    <t>Čáslavská</t>
  </si>
  <si>
    <t>Odborné učiliště Chroustovice, Zámek 1</t>
  </si>
  <si>
    <t>Chroustovice</t>
  </si>
  <si>
    <t>Základní škola a mateřská škola, Orel, okres Chrudim</t>
  </si>
  <si>
    <t>Orel</t>
  </si>
  <si>
    <t>Základní škola, Seč, okres Chrudim</t>
  </si>
  <si>
    <t>Čs. pionýrů</t>
  </si>
  <si>
    <t>Seč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</si>
  <si>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</si>
  <si>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</si>
  <si>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</si>
  <si>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</si>
  <si>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</si>
  <si>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</si>
  <si>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</si>
  <si>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</si>
  <si>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Skuteč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</si>
  <si>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</si>
  <si>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</si>
  <si>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</si>
  <si>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</si>
  <si>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</si>
  <si>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Heřmanův Městec</t>
  </si>
  <si>
    <t>Základní škola, Hrochův Týnec, okres Chrudim</t>
  </si>
  <si>
    <t>Hrochův Týnec</t>
  </si>
  <si>
    <t>Základní škola, Chrudim, U Stadionu 756</t>
  </si>
  <si>
    <t>Základní škola, Prachovice, okres Chrudim</t>
  </si>
  <si>
    <t>Prachovice</t>
  </si>
  <si>
    <t>Základní škola Ronov nad Doubravou, okres Chrudim</t>
  </si>
  <si>
    <t>Chittussiho nám.</t>
  </si>
  <si>
    <t>Ronov nad Doubravou</t>
  </si>
  <si>
    <t>Základní škola, Skuteč, Komenského 150, okres Chrudim</t>
  </si>
  <si>
    <t>Základní škola, Skuteč, Smetanova 304, okres Chrudim</t>
  </si>
  <si>
    <t>Základní škola Slatiňany, okres Chrudim</t>
  </si>
  <si>
    <t>Slatiňany</t>
  </si>
  <si>
    <t>Základní škola, Třemošnice, okres Chrudim</t>
  </si>
  <si>
    <t>Internátní</t>
  </si>
  <si>
    <t>Základní škola, Chrudim, Dr. Malíka 958</t>
  </si>
  <si>
    <t>Dr. Jana Malíka</t>
  </si>
  <si>
    <t>Speciální základní škola Heřmanův Městec</t>
  </si>
  <si>
    <t>Střední odborná škola a Střední odborné učiliště obchodu a služeb, Chrudim, Čáslavská 205</t>
  </si>
  <si>
    <t>Základní škola, Luže, okres Chrudim</t>
  </si>
  <si>
    <t>Luže</t>
  </si>
  <si>
    <t>Základní škola, Chrast, okres Chrudim</t>
  </si>
  <si>
    <t>U Pošty</t>
  </si>
  <si>
    <t>Chrast</t>
  </si>
  <si>
    <t>Základní škola, Nasavrky, okres Chrudim</t>
  </si>
  <si>
    <t>Nasavrky</t>
  </si>
  <si>
    <t>Základní škola a mateřská škola Prosetín</t>
  </si>
  <si>
    <t>Základní škola, Bojanov, okres Chrudim</t>
  </si>
  <si>
    <t>Bojanov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</si>
  <si>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</si>
  <si>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</si>
  <si>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</si>
  <si>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</si>
  <si>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</si>
  <si>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</si>
  <si>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</si>
  <si>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</si>
  <si>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</si>
  <si>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</si>
  <si>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</si>
  <si>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</si>
  <si>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</si>
  <si>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Základní škola a mateřská škola Lukavice, okres Chrudim</t>
  </si>
  <si>
    <t>Střední škola zemědělská a Vyšší odborná škola Chrudim</t>
  </si>
  <si>
    <t>Gymnázium Suverénního řádu maltézských rytířů ve Skutči</t>
  </si>
  <si>
    <t>Vítězslava Nováka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</si>
  <si>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</si>
  <si>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</si>
  <si>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</si>
  <si>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</si>
  <si>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</si>
  <si>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Střední odborné učiliště opravárenské, Králíky, Předměstí 427</t>
  </si>
  <si>
    <t>Předměstí</t>
  </si>
  <si>
    <t>Králíky</t>
  </si>
  <si>
    <t>Speciální základní škola Králíky</t>
  </si>
  <si>
    <t>Základní škola Králíky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</si>
  <si>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</si>
  <si>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</si>
  <si>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</si>
  <si>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</si>
  <si>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</si>
  <si>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</si>
  <si>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Gymnázium Lanškroun</t>
  </si>
  <si>
    <t>nám. J. M. Marků</t>
  </si>
  <si>
    <t>Lanškroun</t>
  </si>
  <si>
    <t>Střední škola zemědělská a veterinární Lanškroun</t>
  </si>
  <si>
    <t>Základní škola Lanškroun, nám. A. Jiráska 140</t>
  </si>
  <si>
    <t>nám. A. Jiráska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</si>
  <si>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</si>
  <si>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</si>
  <si>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</si>
  <si>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</si>
  <si>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</si>
  <si>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</si>
  <si>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</si>
  <si>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</si>
  <si>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</si>
  <si>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</si>
  <si>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</si>
  <si>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</si>
  <si>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Dolní Čermná</t>
  </si>
  <si>
    <t>Základní škola, Horní Čermná, okres Ústí nad Orlicí</t>
  </si>
  <si>
    <t>Horní Čermná</t>
  </si>
  <si>
    <t>Základní škola Jindřicha Pravečka, Výprachtice, okres Ústí nad Orlicí</t>
  </si>
  <si>
    <t>Výprachtice</t>
  </si>
  <si>
    <t>Základní škola a mateřská škola Damníkov</t>
  </si>
  <si>
    <t>Damníkov</t>
  </si>
  <si>
    <t>Střední odborná škola a Střední odborné učiliště Lanškroun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</si>
  <si>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</si>
  <si>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</si>
  <si>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</si>
  <si>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</si>
  <si>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</si>
  <si>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</si>
  <si>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</si>
  <si>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</si>
  <si>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</si>
  <si>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Základní škola Sloupnice</t>
  </si>
  <si>
    <t>Sloupnice</t>
  </si>
  <si>
    <t>Gymnázium Aloise Jiráska, Litomyšl, T. G. Masaryka 590</t>
  </si>
  <si>
    <t>Litomyšl</t>
  </si>
  <si>
    <t>Vyšší odborná škola pedagogická a Střední pedagogická škola, Litomyšl, Komenského nám. 22</t>
  </si>
  <si>
    <t>Soukromá střední odborná škola TRADING CENTRE s.r.o.</t>
  </si>
  <si>
    <t>Základní škola a mateřská škola Dolní Újezd</t>
  </si>
  <si>
    <t>Základní škola Osík, okres Svitavy</t>
  </si>
  <si>
    <t>Osík</t>
  </si>
  <si>
    <t>Základní škola, Vidlatá Seč, okres Svitavy</t>
  </si>
  <si>
    <t>Vidlatá Seč</t>
  </si>
  <si>
    <t>Základní škola Janov, okres Svitavy</t>
  </si>
  <si>
    <t>Janov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</si>
  <si>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</si>
  <si>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</si>
  <si>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</si>
  <si>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</si>
  <si>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</si>
  <si>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</si>
  <si>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Cerekvice nad Loučnou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</si>
  <si>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</si>
  <si>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</si>
  <si>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</si>
  <si>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</si>
  <si>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</si>
  <si>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Speciální základní škola Litomyšl</t>
  </si>
  <si>
    <t>Základní škola a mateřská škola Všeználek, Němčice 114</t>
  </si>
  <si>
    <t>Němčice</t>
  </si>
  <si>
    <t>Základní škola Lubná - Sebranice a Mateřská škola Lubná</t>
  </si>
  <si>
    <t>Lubná</t>
  </si>
  <si>
    <t>Základní škola a Mateřská škola Čistá, okres Svitavy</t>
  </si>
  <si>
    <t>Čistá</t>
  </si>
  <si>
    <t>Střední škola zahradnická a technická Litomyšl</t>
  </si>
  <si>
    <t>Základní škola ŠKOLAMYŠL</t>
  </si>
  <si>
    <t>Integrovaná střední škola Moravská Třebová</t>
  </si>
  <si>
    <t>Moravská Třebová</t>
  </si>
  <si>
    <t>Gymnázium, Jevíčko, A. K. Vitáka 452</t>
  </si>
  <si>
    <t>A. K. Vitáka</t>
  </si>
  <si>
    <t>Jevíčko</t>
  </si>
  <si>
    <t>Gymnázium a Letecká střední odborná škola Moravská Třebová</t>
  </si>
  <si>
    <t>Svitavská</t>
  </si>
  <si>
    <t>Základní škola Jevíčko</t>
  </si>
  <si>
    <t>U Zámečku</t>
  </si>
  <si>
    <t>Speciální základní škola, mateřská škola a praktická škola Moravská Třebová</t>
  </si>
  <si>
    <t>Základní škola Kunčina, okres Svitavy</t>
  </si>
  <si>
    <t>Kunčina</t>
  </si>
  <si>
    <t>Základní škola Moravská Třebová, Palackého 1351, okres Svitavy</t>
  </si>
  <si>
    <t>Základní škola Moravská Třebová, Čs. armády 179, okres Svitavy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</si>
  <si>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</si>
  <si>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</si>
  <si>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</si>
  <si>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</si>
  <si>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</si>
  <si>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</si>
  <si>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</si>
  <si>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</si>
  <si>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</si>
  <si>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</si>
  <si>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</si>
  <si>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</si>
  <si>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</si>
  <si>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</si>
  <si>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Vojenská střední škola a Vyšší odborná škola Ministerstva obrany v Moravské Třebové</t>
  </si>
  <si>
    <t>Jevíčská</t>
  </si>
  <si>
    <t>Obchodní akademie a Jazyková škola s právem státní jazykové zkoušky Pardubice, Štefánikova 325</t>
  </si>
  <si>
    <t>Střední zdravotnická škola Pardubice</t>
  </si>
  <si>
    <t>Průmyslová</t>
  </si>
  <si>
    <t>Anglické gymnázium, Střední odborná škola a Vyšší odborná škola, s.r.o.</t>
  </si>
  <si>
    <t>Gymnázium, Pardubice, Dašická 1083</t>
  </si>
  <si>
    <t>Dašická</t>
  </si>
  <si>
    <t>Konzervatoř Pardubice</t>
  </si>
  <si>
    <t>Sukova třída</t>
  </si>
  <si>
    <t>Střední průmyslová škola potravinářství a služeb Pardubice</t>
  </si>
  <si>
    <t>Střední škola řemesel a služeb Pardubice, s.r.o.</t>
  </si>
  <si>
    <t>Ke Kobelnici</t>
  </si>
  <si>
    <t>Sportovní gymnázium, Pardubice, Dašická 268</t>
  </si>
  <si>
    <t>DELTA - Střední škola informatiky a ekonomie, s.r.o.</t>
  </si>
  <si>
    <t>Ke Kamenci</t>
  </si>
  <si>
    <t>Gymnázium, Pardubice, Mozartova 449</t>
  </si>
  <si>
    <t>Střední průmyslová škola chemická Pardubice</t>
  </si>
  <si>
    <t>Střední škola cestovního ruchu a grafického designu, s.r.o.</t>
  </si>
  <si>
    <t>U Josefa</t>
  </si>
  <si>
    <t>Střední odborné učiliště plynárenské Pardubice</t>
  </si>
  <si>
    <t>Labská střední odborná škola a Střední odborné učiliště Pardubice, s. r. o.</t>
  </si>
  <si>
    <t>EDUCA Pardubice - Střední odborná škola, s.r.o.</t>
  </si>
  <si>
    <t>Rybitví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</si>
  <si>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</si>
  <si>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</si>
  <si>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</si>
  <si>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</si>
  <si>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</si>
  <si>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Základní škola Dašice, okres Pardubice</t>
  </si>
  <si>
    <t>Dašice</t>
  </si>
  <si>
    <t>Základní škola Pardubice-Spořilov, Kotkova 1287</t>
  </si>
  <si>
    <t>Kotkova</t>
  </si>
  <si>
    <t>Základní škola Pardubice, Josefa Ressla 2258</t>
  </si>
  <si>
    <t>Josefa Ressla</t>
  </si>
  <si>
    <t>Základní škola Moravany, okres Pardubice</t>
  </si>
  <si>
    <t>Základní škola Rohovládova Bělá, okres Pardubice</t>
  </si>
  <si>
    <t>Rohovládova Bělá</t>
  </si>
  <si>
    <t>Základní škola Pardubice-Dubina, Erno Košťála 870</t>
  </si>
  <si>
    <t>Erno Košťála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</si>
  <si>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</si>
  <si>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</si>
  <si>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</si>
  <si>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</si>
  <si>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</si>
  <si>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</si>
  <si>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</si>
  <si>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Sezemice</t>
  </si>
  <si>
    <t>Základní škola Opatovice nad Labem, okres Pardubice</t>
  </si>
  <si>
    <t>Opatovice nad Labem</t>
  </si>
  <si>
    <t>Základní škola a mateřská škola Rybitví</t>
  </si>
  <si>
    <t>Základní škola Pardubice, Benešovo náměstí 590</t>
  </si>
  <si>
    <t>Benešovo náměstí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</si>
  <si>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</si>
  <si>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</si>
  <si>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</si>
  <si>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</si>
  <si>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</si>
  <si>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</si>
  <si>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</si>
  <si>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</si>
  <si>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Čeperka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</si>
  <si>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</si>
  <si>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</si>
  <si>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</si>
  <si>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</si>
  <si>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</si>
  <si>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</si>
  <si>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</si>
  <si>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</si>
  <si>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</si>
  <si>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</si>
  <si>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</si>
  <si>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</si>
  <si>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nábřeží Závodu míru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</si>
  <si>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</si>
  <si>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</si>
  <si>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</si>
  <si>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</si>
  <si>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</si>
  <si>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Střední průmyslová škola stavební Pardubice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</si>
  <si>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</si>
  <si>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</si>
  <si>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</si>
  <si>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</si>
  <si>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</si>
  <si>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</si>
  <si>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</si>
  <si>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</si>
  <si>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</si>
  <si>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</si>
  <si>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</si>
  <si>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Základní škola a mateřská škola Lázně Bohdaneč</t>
  </si>
  <si>
    <t>Lázně Bohdaneč</t>
  </si>
  <si>
    <t>Střední průmyslová škola elektrotechnická a Vyšší odborná škola Pardubice</t>
  </si>
  <si>
    <t>Základní škola V Pohybu</t>
  </si>
  <si>
    <t>Štolbova</t>
  </si>
  <si>
    <t>Mateřská škola a Základní škola Na cestě, s.r.o.</t>
  </si>
  <si>
    <t>Základní škola Montessori Pardubice, příspěvková organizace</t>
  </si>
  <si>
    <t>870</t>
  </si>
  <si>
    <t>Střední odborná škola a Střední odborné učiliště, Polička, Čs. armády 485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</si>
  <si>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</si>
  <si>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</si>
  <si>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</si>
  <si>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</si>
  <si>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</si>
  <si>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Základní škola a mateřská škola Široký Důl</t>
  </si>
  <si>
    <t>Široký Důl</t>
  </si>
  <si>
    <t>Základní škola Bystré, okres Svitavy</t>
  </si>
  <si>
    <t>Bystré</t>
  </si>
  <si>
    <t>Speciální mateřská škola a základní škola Polička</t>
  </si>
  <si>
    <t>Základní škola Jedlová, okres Svitavy</t>
  </si>
  <si>
    <t>Jedlová</t>
  </si>
  <si>
    <t>Základní škola Oldřiš, okres Svitavy</t>
  </si>
  <si>
    <t>Oldřiš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</si>
  <si>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</si>
  <si>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</si>
  <si>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</si>
  <si>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</si>
  <si>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</si>
  <si>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Borová</t>
  </si>
  <si>
    <t>Základní škola Na Lukách Polička</t>
  </si>
  <si>
    <t>Základní škola Pomezí, okres Svitavy</t>
  </si>
  <si>
    <t>Pomezí</t>
  </si>
  <si>
    <t>Masarykova základní škola Polička</t>
  </si>
  <si>
    <t>Základní škola a Mateřská škola Korouhev</t>
  </si>
  <si>
    <t>Korouhev</t>
  </si>
  <si>
    <t>Základní škola a Mateřská škola Sádek, okres Svitavy</t>
  </si>
  <si>
    <t>Sádek</t>
  </si>
  <si>
    <t>Základní škola NaŽivo</t>
  </si>
  <si>
    <t>92</t>
  </si>
  <si>
    <t>Květná</t>
  </si>
  <si>
    <t>Základní škola Vápno, okres Pardubice</t>
  </si>
  <si>
    <t>Vápno</t>
  </si>
  <si>
    <t>Střední škola chovu koní a jezdectví Kladruby nad Labem</t>
  </si>
  <si>
    <t>Kladruby nad Labem</t>
  </si>
  <si>
    <t>Střední odborné učiliště zemědělské, Chvaletice, Žižkova 139</t>
  </si>
  <si>
    <t>Chvaletice</t>
  </si>
  <si>
    <t>Základní škola Semín, okres Pardubice</t>
  </si>
  <si>
    <t>Semín</t>
  </si>
  <si>
    <t>Základní škola Břehy, okres Pardubice</t>
  </si>
  <si>
    <t>Břehy</t>
  </si>
  <si>
    <t>Základní škola Přelouč, Smetanova 1509, okres Pardubice</t>
  </si>
  <si>
    <t>Přelouč</t>
  </si>
  <si>
    <t>Základní škola Přelouč, Masarykovo náměstí 45, okres Pardubice</t>
  </si>
  <si>
    <t>Základní škola Zdechovice, okres Pardubice</t>
  </si>
  <si>
    <t>Zdechovice</t>
  </si>
  <si>
    <t>Základní škola Choltice, okres Pardubice</t>
  </si>
  <si>
    <t>Lipoltická</t>
  </si>
  <si>
    <t>Choltice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</si>
  <si>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</si>
  <si>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</si>
  <si>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</si>
  <si>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</si>
  <si>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</si>
  <si>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>Gymnázium a Střední odborná škola Přelouč</t>
  </si>
  <si>
    <t>Základní škola Vítějeves, okres Svitavy</t>
  </si>
  <si>
    <t>Vítějeves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</si>
  <si>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</si>
  <si>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</si>
  <si>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</si>
  <si>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</si>
  <si>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Základní škola Vendolí, okres Svitavy</t>
  </si>
  <si>
    <t>Vendolí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</si>
  <si>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</si>
  <si>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</si>
  <si>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</si>
  <si>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</si>
  <si>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</si>
  <si>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</si>
  <si>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</si>
  <si>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Radiměř</t>
  </si>
  <si>
    <t>Základní škola Svitavy, Riegrova 4</t>
  </si>
  <si>
    <t>Základní škola Březová nad Svitavou, okres Svitavy</t>
  </si>
  <si>
    <t>Moravské náměstí</t>
  </si>
  <si>
    <t>Březová nad Svitavou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</si>
  <si>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</si>
  <si>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</si>
  <si>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</si>
  <si>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</si>
  <si>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</si>
  <si>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Základní škola a Mateřská škola Javorník, okres Svitavy</t>
  </si>
  <si>
    <t>Základní škola Brněnec, Moravská Chrastová 100, okres Svitavy</t>
  </si>
  <si>
    <t>Brněnec</t>
  </si>
  <si>
    <t>ZÁKLADNÍ ŠKOLA A MATEŘSKÁ ŠKOLA KOCLÍŘOV, okres Svitavy</t>
  </si>
  <si>
    <t>Koclířov</t>
  </si>
  <si>
    <t>Základní škola a Mateřská škola Běly Jensen, Opatov, okres Svitavy</t>
  </si>
  <si>
    <t>Vyšší odborná škola a střední škola zdravotnická a sociální Ústí nad Orlicí</t>
  </si>
  <si>
    <t>Ústí nad Orlicí</t>
  </si>
  <si>
    <t>Gymnázium, Ústí nad Orlicí, T. G. Masaryka 106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</si>
  <si>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</si>
  <si>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</si>
  <si>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</si>
  <si>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Základní škola Hnátnice, okres Ústí nad Orlicí</t>
  </si>
  <si>
    <t>Hnátnice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</si>
  <si>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</si>
  <si>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</si>
  <si>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</si>
  <si>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</si>
  <si>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</si>
  <si>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</si>
  <si>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</si>
  <si>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</si>
  <si>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Dolní Dobrouč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</si>
  <si>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</si>
  <si>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</si>
  <si>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</si>
  <si>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</si>
  <si>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</si>
  <si>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</si>
  <si>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</si>
  <si>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</si>
  <si>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</si>
  <si>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</si>
  <si>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</si>
  <si>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</si>
  <si>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</si>
  <si>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</si>
  <si>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</si>
  <si>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</si>
  <si>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Střední škola podnikání Vysoké Mýto, s.r.o.</t>
  </si>
  <si>
    <t>Gen. Závady</t>
  </si>
  <si>
    <t>Vysoké Mýto</t>
  </si>
  <si>
    <t>Základní škola a Mateřská škola Řepníky</t>
  </si>
  <si>
    <t>Řepníky</t>
  </si>
  <si>
    <t>Základní škola České Heřmanice</t>
  </si>
  <si>
    <t>České Heřmanice</t>
  </si>
  <si>
    <t>Obchodní akademie a Střední odborná škola cestovního ruchu Choceň</t>
  </si>
  <si>
    <t>Choceň</t>
  </si>
  <si>
    <t>Gymnázium Vysoké Mýto</t>
  </si>
  <si>
    <t>nám. Vaňorného</t>
  </si>
  <si>
    <t>Integrovaná základní škola a mateřská škola</t>
  </si>
  <si>
    <t>Sruby</t>
  </si>
  <si>
    <t>Speciální základní škola a praktická škola Vysoké Mýto</t>
  </si>
  <si>
    <t>Základní škola a Mateřská škola Nové Hrady</t>
  </si>
  <si>
    <t>Základní škola Zámrsk, okres Ústí nad Orlicí</t>
  </si>
  <si>
    <t>Zámrsk</t>
  </si>
  <si>
    <t>Základní škola M. Choceňského, Choceň</t>
  </si>
  <si>
    <t>Mistra Choceňského</t>
  </si>
  <si>
    <t>Základní škola Sv. Čecha, Choceň</t>
  </si>
  <si>
    <t>Sv. Čecha</t>
  </si>
  <si>
    <t>Základní škola Vysoké Mýto, Jiráskova, příspěvková organizace</t>
  </si>
  <si>
    <t>Základní škola Vysoké Mýto, Javornického, příspěvková organizace</t>
  </si>
  <si>
    <t>Javornického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</si>
  <si>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</si>
  <si>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</si>
  <si>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</si>
  <si>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</si>
  <si>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</si>
  <si>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Vyšší odborná škola stavební a Střední škola stavební Vysoké Mýto</t>
  </si>
  <si>
    <t>Střední škola technická Vysoké Mýto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</si>
  <si>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</si>
  <si>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</si>
  <si>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</si>
  <si>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</si>
  <si>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</si>
  <si>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</si>
  <si>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Základní škola Česká Rybná, okres Ústí nad Orlicí</t>
  </si>
  <si>
    <t>Česká Rybná</t>
  </si>
  <si>
    <t>Gymnázium Žamberk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</si>
  <si>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</si>
  <si>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</si>
  <si>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</si>
  <si>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</si>
  <si>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</si>
  <si>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Základní škola Žamberk, Nádražní 743</t>
  </si>
  <si>
    <t>Střední škola a základní škola Žamberk</t>
  </si>
  <si>
    <t>Základní škola Letohrad, U Dvora 745</t>
  </si>
  <si>
    <t>U Dvora</t>
  </si>
  <si>
    <t>Základní škola Jablonné nad Orlicí</t>
  </si>
  <si>
    <t>Jamenská</t>
  </si>
  <si>
    <t>Jablonné nad Orlicí</t>
  </si>
  <si>
    <t>Základní škola Letohrad, Komenského 269</t>
  </si>
  <si>
    <t>Základní škola Žamberk, 28. října 581</t>
  </si>
  <si>
    <t>Základní škola Bohousová, okres Ústí nad Orlicí</t>
  </si>
  <si>
    <t>Záchlumí</t>
  </si>
  <si>
    <t>Masarykova základní škola Klášterec nad Orlicí, okres Ústí nad Orlicí</t>
  </si>
  <si>
    <t>Klášterec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</si>
  <si>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</si>
  <si>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</si>
  <si>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</si>
  <si>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</si>
  <si>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</si>
  <si>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</si>
  <si>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</si>
  <si>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</si>
  <si>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</si>
  <si>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</si>
  <si>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</si>
  <si>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</si>
  <si>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</si>
  <si>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</si>
  <si>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</si>
  <si>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</si>
  <si>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</si>
  <si>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Základní škola Erudio Orlicko</t>
  </si>
  <si>
    <t>Velký Hájek</t>
  </si>
  <si>
    <t>Mateřská škola a základní škola Josefa Luxe Nekoř</t>
  </si>
  <si>
    <t>Nekoř</t>
  </si>
  <si>
    <t>Gymnázium, Blovice, Družstevní 650</t>
  </si>
  <si>
    <t>Blovice</t>
  </si>
  <si>
    <t>Základní škola Blovice, okres Plzeň-jih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</si>
  <si>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</si>
  <si>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</si>
  <si>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</si>
  <si>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</si>
  <si>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</si>
  <si>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</si>
  <si>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</si>
  <si>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Gymnázium a Střední odborná škola, Plasy</t>
  </si>
  <si>
    <t>Plasy</t>
  </si>
  <si>
    <t>Střední škola, Kralovice, nám. Osvobození 32</t>
  </si>
  <si>
    <t>Kralovice</t>
  </si>
  <si>
    <t>Základní škola Manětín, příspěvková organizace</t>
  </si>
  <si>
    <t>Manětín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</si>
  <si>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</si>
  <si>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</si>
  <si>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</si>
  <si>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</si>
  <si>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</si>
  <si>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Kaznějov</t>
  </si>
  <si>
    <t>Základní škola Plasy, okres Plzeň-sever</t>
  </si>
  <si>
    <t>Stará cesta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</si>
  <si>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</si>
  <si>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</si>
  <si>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</si>
  <si>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</si>
  <si>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</si>
  <si>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</si>
  <si>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</si>
  <si>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</si>
  <si>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</si>
  <si>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</si>
  <si>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</si>
  <si>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</si>
  <si>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</si>
  <si>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</si>
  <si>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</si>
  <si>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Základní škola Pivoňka</t>
  </si>
  <si>
    <t>Chříč</t>
  </si>
  <si>
    <t>Základní škola Mileč, okres Plzeň-jih, příspěvková organizace</t>
  </si>
  <si>
    <t>Mileč</t>
  </si>
  <si>
    <t>Střední škola a Základní škola, Oselce</t>
  </si>
  <si>
    <t>Oselce</t>
  </si>
  <si>
    <t>Základní škola Nepomuk, okres Plzeň-jih</t>
  </si>
  <si>
    <t>Nepomuk</t>
  </si>
  <si>
    <t>Základní škola Vrčeň, okres Plzeň-jih, příspěvková organizace</t>
  </si>
  <si>
    <t>Vrčeň</t>
  </si>
  <si>
    <t>Základní škola Kasejovice, okres Plzeň-jih</t>
  </si>
  <si>
    <t>Kasejovice</t>
  </si>
  <si>
    <t>Základní škola a mateřská škola Žinkovy, příspěvková organizace</t>
  </si>
  <si>
    <t>Žinkovy</t>
  </si>
  <si>
    <t>Základní škola Inspíria s.r.o.</t>
  </si>
  <si>
    <t>Třemošenská</t>
  </si>
  <si>
    <t>Třemošná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</si>
  <si>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</si>
  <si>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</si>
  <si>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</si>
  <si>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</si>
  <si>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</si>
  <si>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</si>
  <si>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</si>
  <si>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</si>
  <si>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</si>
  <si>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Masarykova základní škola Horní Bříza, okres Plzeň-sever, příspěvková organizace</t>
  </si>
  <si>
    <t>Třída 1. máje</t>
  </si>
  <si>
    <t>Horní Bříza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</si>
  <si>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</si>
  <si>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</si>
  <si>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</si>
  <si>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</si>
  <si>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</si>
  <si>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</si>
  <si>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Zbůch</t>
  </si>
  <si>
    <t>Masarykova základní škola Zruč-Senec, okres Plzeň-sever, příspěvková organizace</t>
  </si>
  <si>
    <t>Zruč-Senec</t>
  </si>
  <si>
    <t>Základní škola Třemošná, okres Plzeň-sever, příspěvková organizace</t>
  </si>
  <si>
    <t>Základní škola a Mateřská škola Nýřany, příspěvková organizace</t>
  </si>
  <si>
    <t>Nýřany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</si>
  <si>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</si>
  <si>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</si>
  <si>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</si>
  <si>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</si>
  <si>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</si>
  <si>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</si>
  <si>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</si>
  <si>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</si>
  <si>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</si>
  <si>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</si>
  <si>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</si>
  <si>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</si>
  <si>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</si>
  <si>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Mírové náměstí</t>
  </si>
  <si>
    <t>Heřmanova Huť</t>
  </si>
  <si>
    <t>Základní škola a Mateřská škola Pňovany, okres Plzeň-sever, příspěvková organizace</t>
  </si>
  <si>
    <t>Pňovany</t>
  </si>
  <si>
    <t>Základní škola a Mateřská škola Žichlice</t>
  </si>
  <si>
    <t>Hromnice</t>
  </si>
  <si>
    <t>Základní škola speciální a Praktická škola Diakonie ČCE Merklín</t>
  </si>
  <si>
    <t>Základní škola a mateřská škola Řenče, okres Plzeň-jih, příspěvková organizace</t>
  </si>
  <si>
    <t>Řenče</t>
  </si>
  <si>
    <t>Základní škola Chlumčany, okres Plzeň-jih</t>
  </si>
  <si>
    <t>Chlumčany</t>
  </si>
  <si>
    <t>Základní škola Merklín, okres Plzeň-jih</t>
  </si>
  <si>
    <t>Základní škola Josefa Hlávky Přeštice</t>
  </si>
  <si>
    <t>Na Jordáně</t>
  </si>
  <si>
    <t>Přeštice</t>
  </si>
  <si>
    <t>Základní škola Štěnovice, okres Plzeň-jih</t>
  </si>
  <si>
    <t>Čižická</t>
  </si>
  <si>
    <t>Štěnovice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</si>
  <si>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</si>
  <si>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</si>
  <si>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</si>
  <si>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</si>
  <si>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</si>
  <si>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</si>
  <si>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Základní škola Holýšov, okres Plzeň-jih</t>
  </si>
  <si>
    <t>Základní škola a Mateřská škola Hradec</t>
  </si>
  <si>
    <t>Hradec</t>
  </si>
  <si>
    <t>Základní škola Chotěšov, okres Plzeň-jih, příspěvková organizace</t>
  </si>
  <si>
    <t>Chotěšov</t>
  </si>
  <si>
    <t>Základní škola a mateřská škola Stod, příspěvková organizace</t>
  </si>
  <si>
    <t>Stod</t>
  </si>
  <si>
    <t>Základní škola Dobřany, příspěvková organizace</t>
  </si>
  <si>
    <t>tř. 1. máje</t>
  </si>
  <si>
    <t>Základní škola, Stříbro, Revoluční 1431</t>
  </si>
  <si>
    <t>Stříbro</t>
  </si>
  <si>
    <t>Gymnázium, Stříbro, Soběslavova 1426</t>
  </si>
  <si>
    <t>Soběslavova</t>
  </si>
  <si>
    <t>Střední odborná škola, Stříbro, Benešova 508</t>
  </si>
  <si>
    <t>Základní škola Konstantinovy Lázně, okres Tachov, příspěvková organizace</t>
  </si>
  <si>
    <t>Konstantinovy Lázně</t>
  </si>
  <si>
    <t>Základní škola, Mateřská škola a Základní umělecká škola Bezdružice, příspěvková organizace</t>
  </si>
  <si>
    <t>Bezdružice</t>
  </si>
  <si>
    <t>Základní škola Kladruby, okres Tachov</t>
  </si>
  <si>
    <t>Kladruby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</si>
  <si>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</si>
  <si>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</si>
  <si>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</si>
  <si>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</si>
  <si>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Černošín</t>
  </si>
  <si>
    <t>Základní škola a Mateřská škola Svojšín, příspěvková organizace</t>
  </si>
  <si>
    <t>Svojšín</t>
  </si>
  <si>
    <t>Základní škola a mateřská škola Záchlumí, příspěvková organizace</t>
  </si>
  <si>
    <t>Střední škola, Bor, Plzeňská 231</t>
  </si>
  <si>
    <t>Bor</t>
  </si>
  <si>
    <t>Základní škola a Mateřská škola, Tachov, Petra Jilemnického 1995</t>
  </si>
  <si>
    <t>Tachov</t>
  </si>
  <si>
    <t>Gymnázium, Tachov, Pionýrská 1370</t>
  </si>
  <si>
    <t>Střední škola živnostenská a Základní škola, Planá</t>
  </si>
  <si>
    <t>Planá</t>
  </si>
  <si>
    <t>Základní škola a Mateřská škola Staré Sedliště, příspěvková organizace</t>
  </si>
  <si>
    <t>Staré Sedliště</t>
  </si>
  <si>
    <t>Základní škola Rozvadov, okres Tachov, příspěvková organizace</t>
  </si>
  <si>
    <t>Rozvadov</t>
  </si>
  <si>
    <t>Základní škola Bor, okres Tachov, příspěvková organizace</t>
  </si>
  <si>
    <t>Základní škola Přimda, okres Tachov, příspěvková organizace</t>
  </si>
  <si>
    <t>Přimda</t>
  </si>
  <si>
    <t>Základní škola Stráž, okres Tachov, příspěvková organizace</t>
  </si>
  <si>
    <t>Stráž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</si>
  <si>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</si>
  <si>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</si>
  <si>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</si>
  <si>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</si>
  <si>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</si>
  <si>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</si>
  <si>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</si>
  <si>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Lesná</t>
  </si>
  <si>
    <t>Střední průmyslová škola, Tachov, Světce 1</t>
  </si>
  <si>
    <t>Základní škola Planá, příspěvková organizace</t>
  </si>
  <si>
    <t>Základní škola a Mateřská škola Halže, příspěvková organizace</t>
  </si>
  <si>
    <t>Halže</t>
  </si>
  <si>
    <t>Základní škola a mateřská škola Chodová Planá, okres Tachov, příspěvková organizace</t>
  </si>
  <si>
    <t>Chodová Planá</t>
  </si>
  <si>
    <t>Základní škola speciální Royal Rangers při Středisku Víteček</t>
  </si>
  <si>
    <t>Olbramov</t>
  </si>
  <si>
    <t>Vyšší odborná škola a Střední zemědělská škola, Benešov, Mendelova 131</t>
  </si>
  <si>
    <t>Základní škola Čerčany, okres Benešov</t>
  </si>
  <si>
    <t>Čerčany</t>
  </si>
  <si>
    <t>Gymnázium, Benešov, Husova 470</t>
  </si>
  <si>
    <t>Obchodní akademie Neveklov</t>
  </si>
  <si>
    <t>Neveklov</t>
  </si>
  <si>
    <t>Střední odborná škola a Střední zdravotnická škola Benešov, příspěvková organizace</t>
  </si>
  <si>
    <t>Černoleská</t>
  </si>
  <si>
    <t>Střední odborné učiliště stavební, Benešov, Jana Nohy 1302</t>
  </si>
  <si>
    <t>Jana Nohy</t>
  </si>
  <si>
    <t>Církevní základní škola a mateřská škola ARCHA, Petroupim, okres Benešov</t>
  </si>
  <si>
    <t>Petroupim</t>
  </si>
  <si>
    <t>Základní škola Benešov, Jiráskova 888</t>
  </si>
  <si>
    <t>Základní škola a mateřská škola Lešany, okres Benešov</t>
  </si>
  <si>
    <t>Lešany</t>
  </si>
  <si>
    <t>Základní škola Josefa Suka a mateřská škola Křečovice</t>
  </si>
  <si>
    <t>Křečovice</t>
  </si>
  <si>
    <t>Základní škola a Mateřská škola Teplýšovice, okres Benešov</t>
  </si>
  <si>
    <t>Teplýšovice</t>
  </si>
  <si>
    <t>Základní škola Krhanice, okres Benešov</t>
  </si>
  <si>
    <t>Krhanice</t>
  </si>
  <si>
    <t>Základní škola T. G. Masaryka</t>
  </si>
  <si>
    <t>Pyšely</t>
  </si>
  <si>
    <t>Základní škola Benešov, Dukelská 1818</t>
  </si>
  <si>
    <t>Základní škola Divišov, okres Benešov</t>
  </si>
  <si>
    <t>Na Sadech</t>
  </si>
  <si>
    <t>Divišov</t>
  </si>
  <si>
    <t>Základní škola a Mateřská škola Chocerady 267, příspěvková organizace</t>
  </si>
  <si>
    <t>Chocerady</t>
  </si>
  <si>
    <t>Základní škola Netvořice, okres Benešov, příspěvková organizace</t>
  </si>
  <si>
    <t>Netvořice</t>
  </si>
  <si>
    <t>Základní škola Jana Kubelíka, Neveklov</t>
  </si>
  <si>
    <t>Základní škola a mateřská škola Poříčí nad Sázavou, okres Benešov, příspěvková organizace</t>
  </si>
  <si>
    <t>Poříčí nad Sázavou</t>
  </si>
  <si>
    <t>Základní škola a Mateřská škola Postupice, okres Benešov</t>
  </si>
  <si>
    <t>Postupice</t>
  </si>
  <si>
    <t>Základní škola Týnec nad Sázavou, příspěvková organizace</t>
  </si>
  <si>
    <t>Týnec nad Sázavou</t>
  </si>
  <si>
    <t>Základní škola a Mateřská škola, Chotýšany, okres Benešov</t>
  </si>
  <si>
    <t>Chotýšany</t>
  </si>
  <si>
    <t>Základní škola Bystřice, okres Benešov, příspěvková organizace</t>
  </si>
  <si>
    <t>Základní škola a Praktická škola Benešov, Hodějovského 1654</t>
  </si>
  <si>
    <t>Hodějovského</t>
  </si>
  <si>
    <t>Základní škola a mateřská škola Sázava</t>
  </si>
  <si>
    <t>nám. Voskovce a Wericha</t>
  </si>
  <si>
    <t>Integrovaná střední škola technická, Benešov, Černoleská 1997</t>
  </si>
  <si>
    <t>Základní škola a mateřská škola Benešov, Na Karlově 372</t>
  </si>
  <si>
    <t>Na Karlově</t>
  </si>
  <si>
    <t>Sportovní základní škola a mateřská škola Človíček s.r.o.</t>
  </si>
  <si>
    <t>Mateřská škola a základní škola GAIA</t>
  </si>
  <si>
    <t>Základní škola Aperto s.r.o.</t>
  </si>
  <si>
    <t>752</t>
  </si>
  <si>
    <t>Základní škola Čáslav, příspěvková organizace</t>
  </si>
  <si>
    <t>Čáslav</t>
  </si>
  <si>
    <t>Mateřská škola speciální, Základní škola a Praktická škola Diakonie ČCE Čáslav</t>
  </si>
  <si>
    <t>Střední odborné učiliště, Čáslav, Žižkovo nám. 75</t>
  </si>
  <si>
    <t>nám. Jana Žižky z Trocnova</t>
  </si>
  <si>
    <t>Gymnázium a Střední odborná škola pedagogická, Čáslav, Masarykova 248</t>
  </si>
  <si>
    <t>Vyšší odborná škola, Střední průmyslová škola a Obchodní akademie, Čáslav, Přemysla Otakara II. 938</t>
  </si>
  <si>
    <t>Přemysla Otakara II.</t>
  </si>
  <si>
    <t>Střední odborná škola a Střední odborné učiliště dopravní Čáslav, příspěvková organizace</t>
  </si>
  <si>
    <t>Aug. Sedláčka</t>
  </si>
  <si>
    <t>Střední zemědělská škola, Čáslav, Sadová 1234</t>
  </si>
  <si>
    <t>Základní škola Vrdy, okres Kutná Hora</t>
  </si>
  <si>
    <t>Vrdy</t>
  </si>
  <si>
    <t>Základní škola a Mateřská škola Bílé Podolí, okres Kutná Hora</t>
  </si>
  <si>
    <t>Bílé Podolí</t>
  </si>
  <si>
    <t>Základní škola a Mateřská škola Chotusice, okres Kutná Hora</t>
  </si>
  <si>
    <t>Chotusice</t>
  </si>
  <si>
    <t>Základní škola a Mateřská škola Krchleby, okres Kutná Hora, příspěvková organizace</t>
  </si>
  <si>
    <t>Krchleby</t>
  </si>
  <si>
    <t>Základní škola a Mateřská škola Vlkaneč, okres Kutná Hora</t>
  </si>
  <si>
    <t>Vlkaneč</t>
  </si>
  <si>
    <t>Základní škola a Mateřská škola Zbýšov, okres Kutná Hora příspěvková organizace</t>
  </si>
  <si>
    <t>Základní škola Čáslav, nám. Jana Žižky z Trocnova 182, okres Kutná Hora</t>
  </si>
  <si>
    <t>Základní škola Čáslav, Masarykova 357, okres Kutná Hora</t>
  </si>
  <si>
    <t>Základní škola a Mateřská škola Potěhy, okres Kutná Hora</t>
  </si>
  <si>
    <t>Potěhy</t>
  </si>
  <si>
    <t>Základní škola a Mateřská škola Žleby, okres Kutná Hora</t>
  </si>
  <si>
    <t>Žleby</t>
  </si>
  <si>
    <t>Základní škola Jana Václava Sticha - Punta Žehušice</t>
  </si>
  <si>
    <t>Ke Křížku</t>
  </si>
  <si>
    <t>Žehušice</t>
  </si>
  <si>
    <t>Základní škola Čáslav, Sadová 1756, okres Kutná Hora</t>
  </si>
  <si>
    <t>Základní škola Kounice, okres Nymburk</t>
  </si>
  <si>
    <t>Kounice</t>
  </si>
  <si>
    <t>Gymnázium Karla Čapka, Dobříš, Školní 1530</t>
  </si>
  <si>
    <t>Dobříš</t>
  </si>
  <si>
    <t>Základní škola Dobříš, Komenského nám. 35, okres Příbram</t>
  </si>
  <si>
    <t>2. základní škola Dobříš, Školní 1035, okres Příbram</t>
  </si>
  <si>
    <t>Základní škola a Mateřská škola Nečín, okres Příbram</t>
  </si>
  <si>
    <t>Nečín</t>
  </si>
  <si>
    <t>Základní škola Dobříš, Lidická 384</t>
  </si>
  <si>
    <t>Základní škola a Mateřská škola Malá Hraštice, okres Příbram</t>
  </si>
  <si>
    <t>Malá Hraštice</t>
  </si>
  <si>
    <t>Základní škola a Mateřská škola Mokrovraty, okres Příbram</t>
  </si>
  <si>
    <t>Mokrovraty</t>
  </si>
  <si>
    <t>Základní škola, Nová Ves pod Pleší, okres Příbram</t>
  </si>
  <si>
    <t>Za Poštou</t>
  </si>
  <si>
    <t>Nová Ves pod Pleší</t>
  </si>
  <si>
    <t>Základní škola a Mateřská škola Obořiště, okres Příbram</t>
  </si>
  <si>
    <t>Obořiště</t>
  </si>
  <si>
    <t>Základní škola a Mateřská škola Rosovice, okres Příbram</t>
  </si>
  <si>
    <t>Rosovice</t>
  </si>
  <si>
    <t>Základní škola a Mateřská škola Stará Huť, okres Příbram</t>
  </si>
  <si>
    <t>Stará Huť</t>
  </si>
  <si>
    <t>Základní škola a Mateřská škola Nový Knín</t>
  </si>
  <si>
    <t>Nový Knín</t>
  </si>
  <si>
    <t>Základní škola TRNKA</t>
  </si>
  <si>
    <t>Soukromá mateřská škola, základní škola a střední škola Slunce, o.p.s.</t>
  </si>
  <si>
    <t>Stochov</t>
  </si>
  <si>
    <t>Střední odborné učiliště a Praktická škola Kladno - Vrapice, příspěvková organizace</t>
  </si>
  <si>
    <t>Vrapická</t>
  </si>
  <si>
    <t>Střední zdravotnická škola a Vyšší odborná škola zdravotnická, Kladno, Havířská 1141</t>
  </si>
  <si>
    <t>Havířská</t>
  </si>
  <si>
    <t>Střední hotelová škola, Vyšší odborná škola a Jazyková škola s právem státní jazykové zkoušky s.r.o.</t>
  </si>
  <si>
    <t>Floriánské náměstí</t>
  </si>
  <si>
    <t>Střední průmyslová škola a Vyšší odborná škola, Kladno, Jana Palacha 1840</t>
  </si>
  <si>
    <t>1. kladenská soukromá střední škola a základní škola (1. KŠPA), s.r.o.</t>
  </si>
  <si>
    <t>Holandská</t>
  </si>
  <si>
    <t>Střední průmyslová škola stavební a Obchodní akademie, Kladno, Cyrila Boudy 2954</t>
  </si>
  <si>
    <t>Cyrila Boudy</t>
  </si>
  <si>
    <t>Gymnázium, Kladno, nám.Edvarda Beneše 1573</t>
  </si>
  <si>
    <t>nám. Edvarda Beneše</t>
  </si>
  <si>
    <t>Střední škola služeb a řemesel, Stochov, J. Šípka 187</t>
  </si>
  <si>
    <t>Jaroslava Šípka</t>
  </si>
  <si>
    <t>Střední odborná škola a Střední odborné učiliště, Kladno, náměstí Edvarda Beneše 2353</t>
  </si>
  <si>
    <t>Střední škola designu a řemesel Kladno, příspěvková organizace</t>
  </si>
  <si>
    <t>U Hvězdy</t>
  </si>
  <si>
    <t>Základní škola Maltézských rytířů</t>
  </si>
  <si>
    <t>Základní škola Velká Dobrá, okres Kladno</t>
  </si>
  <si>
    <t>Náměstí Komenského</t>
  </si>
  <si>
    <t>Velká Dobrá</t>
  </si>
  <si>
    <t>Základní škola Koleč</t>
  </si>
  <si>
    <t>Koleč</t>
  </si>
  <si>
    <t>Základní škola a Mateřská škola Kladno, Doberská 323</t>
  </si>
  <si>
    <t>Doberská</t>
  </si>
  <si>
    <t>Základní škola Velké Přítočno</t>
  </si>
  <si>
    <t>Velké Přítočno</t>
  </si>
  <si>
    <t>Základní škola a Mateřská škola Kladno, Vodárenská 2115</t>
  </si>
  <si>
    <t>Vodárenská</t>
  </si>
  <si>
    <t>Základní škola a Mateřská škola Kladno, Vodárenská 2116</t>
  </si>
  <si>
    <t>Základní škola Kladno, Školská 322</t>
  </si>
  <si>
    <t>Základní škola a Mateřská škola Bratronice, okres Kladno</t>
  </si>
  <si>
    <t>Bratronice</t>
  </si>
  <si>
    <t>Základní škola Žilina, okres Kladno příspěvková organizace</t>
  </si>
  <si>
    <t>Kladenská</t>
  </si>
  <si>
    <t>Žilina</t>
  </si>
  <si>
    <t>Základní škola a Mateřská škola Pod Budčí, Zákolany</t>
  </si>
  <si>
    <t>Zákolany</t>
  </si>
  <si>
    <t>Základní škola a mateřská škola Svárov</t>
  </si>
  <si>
    <t>Svárov</t>
  </si>
  <si>
    <t>Základní škola a Mateřská škola Doksy, okres Kladno</t>
  </si>
  <si>
    <t>Masarykova jubilejní základní škola Hřebeč, okres Kladno</t>
  </si>
  <si>
    <t>Hřebeč</t>
  </si>
  <si>
    <t>Základní škola a mateřská škola Družec, okres Kladno</t>
  </si>
  <si>
    <t>Ke Kostelu</t>
  </si>
  <si>
    <t>Družec</t>
  </si>
  <si>
    <t>Základní škola Otvovice, okres Kladno</t>
  </si>
  <si>
    <t>Otvovice</t>
  </si>
  <si>
    <t>Základní škola a Mateřská škola Kladno, Jiráskova 457</t>
  </si>
  <si>
    <t>Základní škola Kladno, C. Boudy 1188</t>
  </si>
  <si>
    <t>Základní škola a Mateřská škola Kladno, Velvarská 1206</t>
  </si>
  <si>
    <t>Základní škola Kladno, Brjanská 3078</t>
  </si>
  <si>
    <t>Brjanská</t>
  </si>
  <si>
    <t>Základní škola a Mateřská škola Brandýsek</t>
  </si>
  <si>
    <t>Slánská</t>
  </si>
  <si>
    <t>Brandýsek</t>
  </si>
  <si>
    <t>Základní škola a Mateřská škola Oty Pavla Buštěhrad, okres Kladno</t>
  </si>
  <si>
    <t>Buštěhrad</t>
  </si>
  <si>
    <t>Základní škola Kamenné Žehrovice, okres Kladno</t>
  </si>
  <si>
    <t>Karlovarská třída</t>
  </si>
  <si>
    <t>Kamenné Žehrovice</t>
  </si>
  <si>
    <t>Základní škola Libušín, okres Kladno</t>
  </si>
  <si>
    <t>Libušín</t>
  </si>
  <si>
    <t>Základní škola Pchery, okres Kladno</t>
  </si>
  <si>
    <t>Pchery</t>
  </si>
  <si>
    <t>Základní škola a Mateřská škola Vinařice, okres Kladno</t>
  </si>
  <si>
    <t>VI. ulice</t>
  </si>
  <si>
    <t>Vinařice</t>
  </si>
  <si>
    <t>Základní škola Tuchlovice, okres Kladno</t>
  </si>
  <si>
    <t>Tuchlovice</t>
  </si>
  <si>
    <t>Základní škola Kladno, Moskevská 2929</t>
  </si>
  <si>
    <t>Základní škola Kladno, Amálská 2511</t>
  </si>
  <si>
    <t>Amálská</t>
  </si>
  <si>
    <t>Základní škola a Mateřská škola Kladno, Zd. Petříka 1756</t>
  </si>
  <si>
    <t>Zd. Petříka</t>
  </si>
  <si>
    <t>Základní škola a Mateřská škola Kladno, Ukrajinská 2447</t>
  </si>
  <si>
    <t>Základní škola a Mateřská škola Kladno, Norská 2633</t>
  </si>
  <si>
    <t>Norská</t>
  </si>
  <si>
    <t>Základní škola Slatina, okres Kladno, příspěvková organizace</t>
  </si>
  <si>
    <t>Základní škola a Mateřská škola Stehelčeves, okres Kladno</t>
  </si>
  <si>
    <t>Řánkova</t>
  </si>
  <si>
    <t>Stehelčeves</t>
  </si>
  <si>
    <t>Základní škola a Mateřská škola Kačice</t>
  </si>
  <si>
    <t>Čelechovická</t>
  </si>
  <si>
    <t>Kačice</t>
  </si>
  <si>
    <t>Speciální základní škola a Mateřská škola Kladno, Pařížská 2199, příspěvková organizace</t>
  </si>
  <si>
    <t>Pařížská</t>
  </si>
  <si>
    <t>Základní škola Charlotty Garrigue Masarykové Lány, okres Kladno</t>
  </si>
  <si>
    <t>Základní škola Hostouň, okres Kladno</t>
  </si>
  <si>
    <t>Na Skalech</t>
  </si>
  <si>
    <t>Střední odborná škola a Střední odborné učiliště, Kladno, Dubská</t>
  </si>
  <si>
    <t>Dubská</t>
  </si>
  <si>
    <t>Sportovní gymnázium, Kladno, Plzeňská 3103</t>
  </si>
  <si>
    <t>Základní škola, Základní umělecká škola a Mateřská škola, Stochov</t>
  </si>
  <si>
    <t>Střední odborné učiliště a Lesní mateřská škola</t>
  </si>
  <si>
    <t>Základní škola Unhošť</t>
  </si>
  <si>
    <t>Unhošť</t>
  </si>
  <si>
    <t>Mateřská škola a Základní škola Duhový svět, s.r.o.</t>
  </si>
  <si>
    <t>Bendlova</t>
  </si>
  <si>
    <t>Základní škola, Kladno, Pařížská 2249</t>
  </si>
  <si>
    <t>Základní škola a Střední škola Donum Felix s.r.o.</t>
  </si>
  <si>
    <t>3. základní škola Heuréka, s.r.o.</t>
  </si>
  <si>
    <t>Libochovičky</t>
  </si>
  <si>
    <t>Základní škola a Mateřská škola Kladno, Vašatova 1438, příspěvková organizace</t>
  </si>
  <si>
    <t>Vašatova</t>
  </si>
  <si>
    <t>Základní škola a mateřská škola Montessori Slaný s.r.o.</t>
  </si>
  <si>
    <t>Hradečno</t>
  </si>
  <si>
    <t>4. základní škola Heuréka, s.r.o.</t>
  </si>
  <si>
    <t>Dvořákovo gymnázium a Střední odborná škola ekonomická, Kralupy nad Vltavou, Dvořákovo náměstí 800</t>
  </si>
  <si>
    <t>Dvořákovo nám.</t>
  </si>
  <si>
    <t>Kralupy nad Vltavou</t>
  </si>
  <si>
    <t>Střední odborná škola a Střední odborné učiliště, Kralupy nad Vltavou, Cesta brigádníků 693</t>
  </si>
  <si>
    <t>Cesta brigádníků</t>
  </si>
  <si>
    <t>Základní škola Nelahozeves, okres Mělník</t>
  </si>
  <si>
    <t>Nelahozeves</t>
  </si>
  <si>
    <t>Základní škola Kralupy nad Vltavou, Komenského nám. 198, okres Mělník, příspěvková organizace</t>
  </si>
  <si>
    <t>Základní škola a Mateřská škola Chvatěruby, okres Mělník</t>
  </si>
  <si>
    <t>Chvatěruby</t>
  </si>
  <si>
    <t>Základní škola a mateřská škola Ledčice, okres Mělník</t>
  </si>
  <si>
    <t>Ledčice</t>
  </si>
  <si>
    <t>Základní škola Kralupy nad Vltavou, 28. října 182, okres Mělník, příspěvková organizace</t>
  </si>
  <si>
    <t>Základní škola Kralupy nad Vltavou, Gen. Klapálka 1029, okres Mělník, příspěvková organizace</t>
  </si>
  <si>
    <t>Gen. Klapálka</t>
  </si>
  <si>
    <t>Základní škola Václava Havla v Kralupech nad Vltavou, příspěvková organizace</t>
  </si>
  <si>
    <t>Základní škola a Mateřská škola Kralupy nad Vltavou, Třebízského 523, okres Mělník, příspěvková organizace</t>
  </si>
  <si>
    <t>Základní škola Veltrusy, příspěvková organizace</t>
  </si>
  <si>
    <t>Veltrusy</t>
  </si>
  <si>
    <t>Základní škola a mateřská škola Úžice, příspěvková organizace</t>
  </si>
  <si>
    <t>Kralupská</t>
  </si>
  <si>
    <t>Úžice</t>
  </si>
  <si>
    <t>Základní škola a Mateřská škola Hostín u Vojkovic, okres Mělník</t>
  </si>
  <si>
    <t>Hostín u Vojkovic</t>
  </si>
  <si>
    <t>Základní škola Kralupy nad Vltavou, Jodlova 111, příspěvková organizace</t>
  </si>
  <si>
    <t>Jodlova</t>
  </si>
  <si>
    <t>Základní škola Dolany nad Vltavou</t>
  </si>
  <si>
    <t>Dolany nad Vltavou</t>
  </si>
  <si>
    <t>Základní škola a Mateřská škola VIA LIBERTATIS, z.ú.</t>
  </si>
  <si>
    <t>Zagarolská</t>
  </si>
  <si>
    <t>Základní škola Církvice, okres Kutná Hora</t>
  </si>
  <si>
    <t>Církvice</t>
  </si>
  <si>
    <t>Základní škola Zruč nad Sázavou</t>
  </si>
  <si>
    <t>Na Pohoří</t>
  </si>
  <si>
    <t>Zruč nad Sázavou</t>
  </si>
  <si>
    <t>Základní škola a Praktická škola Kutná Hora, příspěvková organizace</t>
  </si>
  <si>
    <t>Na Náměti</t>
  </si>
  <si>
    <t>Kutná Hora</t>
  </si>
  <si>
    <t>Základní škola, Zruč nad Sázavou, Okružní 643</t>
  </si>
  <si>
    <t>Gymnázium Jiřího Ortena, Kutná Hora, Jaselská 932</t>
  </si>
  <si>
    <t>Vyšší odborná škola, Střední průmyslová škola a Jazyková škola s právem státní jazykové zkoušky, Kutná Hora, Masarykova 197</t>
  </si>
  <si>
    <t>Střední odborná škola a Střední odborné učiliště řemesel, Kutná Hora, Čáslavská 202</t>
  </si>
  <si>
    <t>Základní škola Žižkov</t>
  </si>
  <si>
    <t>Kremnická</t>
  </si>
  <si>
    <t>Základní škola a Mateřská škola Křesetice, okres Kutná Hora, příspěvková organizace</t>
  </si>
  <si>
    <t>Křesetice</t>
  </si>
  <si>
    <t>Základní škola Záboří nad Labem, okres Kutná Hora, příspěvková organizace</t>
  </si>
  <si>
    <t>Záboří nad Labem</t>
  </si>
  <si>
    <t>Základní škola a Mateřská škola Malešov, okres Kutná Hora</t>
  </si>
  <si>
    <t>Žižkovo nám.</t>
  </si>
  <si>
    <t>Malešov</t>
  </si>
  <si>
    <t>Základní škola Kutná Hora, Kamenná stezka 40</t>
  </si>
  <si>
    <t>Kamenná stezka</t>
  </si>
  <si>
    <t>Základní škola a Mateřská škola Červené Janovice, příspěvková organizace</t>
  </si>
  <si>
    <t>Červené Janovice</t>
  </si>
  <si>
    <t>Základní škola a Mateřská škola Kácov, okres Kutná Hora</t>
  </si>
  <si>
    <t>Kácov</t>
  </si>
  <si>
    <t>Základní škola a Mateřská škola Nové Dvory, okres Kutná Hora</t>
  </si>
  <si>
    <t>Nové Dvory</t>
  </si>
  <si>
    <t>Základní škola a Mateřská škola Suchdol, příspěvková organizace</t>
  </si>
  <si>
    <t>Suchdol</t>
  </si>
  <si>
    <t>Základní škola Uhlířské Janovice, okres Kutná Hora</t>
  </si>
  <si>
    <t>Uhlířské Janovice</t>
  </si>
  <si>
    <t>Základní škola Zbraslavice, okres Kutná Hora</t>
  </si>
  <si>
    <t>Zbraslavice</t>
  </si>
  <si>
    <t>Základní škola a Mateřská škola Vlastějovice, okres Kutná Hora</t>
  </si>
  <si>
    <t>Vlastějovice</t>
  </si>
  <si>
    <t>Základní škola Jana Palacha v Kutné Hoře</t>
  </si>
  <si>
    <t>Základní škola T. G. Masaryka Kutná Hora, Jiráskovy sady 387</t>
  </si>
  <si>
    <t>Jiráskovy sady</t>
  </si>
  <si>
    <t>Církevní gymnázium v Kutné Hoře</t>
  </si>
  <si>
    <t>Základní škola Hůrka</t>
  </si>
  <si>
    <t>Praktická škola a Základní škola Lysá nad Labem, příspěvková organizace</t>
  </si>
  <si>
    <t>Lysá nad Labem</t>
  </si>
  <si>
    <t>Základní škola Semice, okres Nymburk</t>
  </si>
  <si>
    <t>Semice</t>
  </si>
  <si>
    <t>Střední škola designu Lysá nad Labem, příspěvková organizace</t>
  </si>
  <si>
    <t>Stržiště</t>
  </si>
  <si>
    <t>Obchodní akademie, Lysá nad Labem, Komenského 1534</t>
  </si>
  <si>
    <t>Základní škola T. G. Masaryka Milovice</t>
  </si>
  <si>
    <t>Milovice</t>
  </si>
  <si>
    <t>Základní škola T. G. Masaryka Lysá nad Labem, Litol - Palackého 160, okres Nymburk</t>
  </si>
  <si>
    <t>Základní škola Bedřicha Hrozného Lysá nad Labem, nám. B. Hrozného 12, okres Nymburk</t>
  </si>
  <si>
    <t>Náměstí B. Hrozného</t>
  </si>
  <si>
    <t>Základní škola J. A. Komenského Lysá nad Labem, Komenského 1534, okres Nymburk</t>
  </si>
  <si>
    <t>Základní škola a mateřská škola Přerov nad Labem</t>
  </si>
  <si>
    <t>Přerov nad Labem</t>
  </si>
  <si>
    <t>Základní škola Juventa, příspěvková organizace, Komenského 578, Milovice - Mladá</t>
  </si>
  <si>
    <t>Česká zahradnická akademie Mělník - střední škola a vyšší odborná škola, příspěvková organizace</t>
  </si>
  <si>
    <t>sady Na Polabí</t>
  </si>
  <si>
    <t>Mělník</t>
  </si>
  <si>
    <t>Soukromá střední zdravotnická škola Mělník, o.p.s.</t>
  </si>
  <si>
    <t>Gymnázium Jana Palacha, Mělník, Pod Vrchem 3421</t>
  </si>
  <si>
    <t>Pod Vrchem</t>
  </si>
  <si>
    <t>Střední průmyslová škola stavební, Mělník, Českobratrská 386</t>
  </si>
  <si>
    <t>Střední odborné učiliště, Liběchov, Boží Voda 230</t>
  </si>
  <si>
    <t>Liběchov</t>
  </si>
  <si>
    <t>Základní škola Vraňany, okres Mělník, příspěvková organizace</t>
  </si>
  <si>
    <t>Vraňany</t>
  </si>
  <si>
    <t>Základní škola Jungmannovy sady Mělník, příspěvková organizace</t>
  </si>
  <si>
    <t>Základní škola Mělník, Jaroslava Seiferta 148, příspěvková organizace</t>
  </si>
  <si>
    <t>Jaroslava Seiferta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</si>
  <si>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</si>
  <si>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</si>
  <si>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</si>
  <si>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Základní škola a mateřská škola Malý Újezd, okres Mělník, příspěvková organizace</t>
  </si>
  <si>
    <t>Malý Újezd</t>
  </si>
  <si>
    <t>Základní škola a Mateřská škola Mělnické Vtelno, okres Mělník</t>
  </si>
  <si>
    <t>Mělnické Vtelno</t>
  </si>
  <si>
    <t>Základní škola a Mateřská škola Nebužely, příspěvková organizace</t>
  </si>
  <si>
    <t>Nebužely</t>
  </si>
  <si>
    <t>Základní škola a Mateřská škola Řepín</t>
  </si>
  <si>
    <t>Řepín</t>
  </si>
  <si>
    <t>Základní škola Velký Borek, okres Mělník, příspěvková organizace</t>
  </si>
  <si>
    <t>Velký Borek</t>
  </si>
  <si>
    <t>Základní škola a Mateřská škola Želízy, okres Mělník, příspěvková organizace</t>
  </si>
  <si>
    <t>Želízy</t>
  </si>
  <si>
    <t>Základní škola a Mateřská škola Cítov, okres Mělník</t>
  </si>
  <si>
    <t>Cítov</t>
  </si>
  <si>
    <t>Základní škola a Mateřská škola Horní Počaply</t>
  </si>
  <si>
    <t>Horní Počaply</t>
  </si>
  <si>
    <t>Základní škola Hořín, okres Mělník, příspěvková organizace</t>
  </si>
  <si>
    <t>Hořín</t>
  </si>
  <si>
    <t>Základní škola a mateřská škola Vysoká, okres Mělník</t>
  </si>
  <si>
    <t>Vysoká</t>
  </si>
  <si>
    <t>Základní škola a Mateřská škola Byšice, okres Mělník</t>
  </si>
  <si>
    <t>Byšice</t>
  </si>
  <si>
    <t>Základní škola a mateřská škola Dolní Beřkovice, příspěvková organizace</t>
  </si>
  <si>
    <t>Dolní Beřkovice</t>
  </si>
  <si>
    <t>Základní škola a mateřská škola Liběchov, příspěvková organizace</t>
  </si>
  <si>
    <t>Základní škola Lužec nad Vltavou, příspěvková organizace</t>
  </si>
  <si>
    <t>Lužec nad Vltavou</t>
  </si>
  <si>
    <t>Základní škola Mšeno, příspěvková organizace</t>
  </si>
  <si>
    <t>Boleslavská</t>
  </si>
  <si>
    <t>Mšeno</t>
  </si>
  <si>
    <t>Základní škola a Mateřská škola Čečelice, příspěvková organizace</t>
  </si>
  <si>
    <t>Čečelice</t>
  </si>
  <si>
    <t>Základní škola J. A. Komenského Kly, příspěvková organizace</t>
  </si>
  <si>
    <t>Kly</t>
  </si>
  <si>
    <t>Základní škola se speciálními třídami Mělník, příspěvková organizace</t>
  </si>
  <si>
    <t>Integrovaná střední škola technická Mělník, příspěvková organizace</t>
  </si>
  <si>
    <t>Soukromá základní škola ERIZA, s.r.o.</t>
  </si>
  <si>
    <t>U Cihelny</t>
  </si>
  <si>
    <t>Základní škola Benátky nad Jizerou, příspěvková organizace</t>
  </si>
  <si>
    <t>náměstí 17. listopadu</t>
  </si>
  <si>
    <t>Benátky nad Jizerou</t>
  </si>
  <si>
    <t>Základní škola Mladá Boleslav, příspěvková organizace</t>
  </si>
  <si>
    <t>Václavkova</t>
  </si>
  <si>
    <t>Střední zdravotnická škola a Vyšší odborná škola zdravotnická, Mladá Boleslav, B. Němcové 482</t>
  </si>
  <si>
    <t>Základní škola V Oboře</t>
  </si>
  <si>
    <t>U Borku</t>
  </si>
  <si>
    <t>Bradlec</t>
  </si>
  <si>
    <t>Gymnázium, Mladá Boleslav, Palackého 191/1</t>
  </si>
  <si>
    <t>Střední průmyslová škola, Mladá Boleslav, Havlíčkova 456</t>
  </si>
  <si>
    <t>Boleslavská soukromá střední škola a základní škola, s.r.o.</t>
  </si>
  <si>
    <t>Viničná</t>
  </si>
  <si>
    <t>Střední škola tradičních řemesel HERMÉS MB s.r.o.</t>
  </si>
  <si>
    <t>Laurinova</t>
  </si>
  <si>
    <t>Střední škola podnikatelská HERMÉS MB s.r.o.</t>
  </si>
  <si>
    <t>Gymnázium Dr. Josefa Pekaře, Mladá Boleslav, Palackého 211</t>
  </si>
  <si>
    <t>Střední odborná škola a Střední odborné učiliště, Horky nad Jizerou 35</t>
  </si>
  <si>
    <t>Horky nad Jizerou</t>
  </si>
  <si>
    <t>Obchodní akademie, Vyšší odborná škola ekonomická a Jazyková škola s právem státní jazykové zkoušky Mladá Boleslav, příspěvková organizace</t>
  </si>
  <si>
    <t>třída T. G. Masaryka</t>
  </si>
  <si>
    <t>ŠKODA AUTO a.s., Střední odborné učiliště strojírenské, odštěpný závod</t>
  </si>
  <si>
    <t>tř. Václava Klementa</t>
  </si>
  <si>
    <t>Základní škola a mateřská škola Čistá</t>
  </si>
  <si>
    <t>Základní škola a Mateřská škola Krnsko</t>
  </si>
  <si>
    <t>Krnsko</t>
  </si>
  <si>
    <t>Základní škola Chotětov, okres Mladá Boleslav</t>
  </si>
  <si>
    <t>Chotětov</t>
  </si>
  <si>
    <t>Základní škola a mateřská škola Předměřice nad Jizerou, okres Mladá Boleslav</t>
  </si>
  <si>
    <t>Předměřice nad Jizerou</t>
  </si>
  <si>
    <t>Základní škola a mateřská škola Sojovice okres Mladá Boleslav</t>
  </si>
  <si>
    <t>Sojovice</t>
  </si>
  <si>
    <t>Základní škola Katusice, okres Mladá Boleslav</t>
  </si>
  <si>
    <t>nám. Budovatelů</t>
  </si>
  <si>
    <t>Katusice</t>
  </si>
  <si>
    <t>Základní škola a Mateřská škola Dalovice, příspěvková organizace</t>
  </si>
  <si>
    <t>Základní škola Bakov nad Jizerou, okres Mladá Boleslav</t>
  </si>
  <si>
    <t>Bakov nad Jizerou</t>
  </si>
  <si>
    <t>Základní škola Bělá pod Bezdězem, příspěvková organizace</t>
  </si>
  <si>
    <t>Bělá pod Bezdězem</t>
  </si>
  <si>
    <t>Základní škola Benátky nad Jizerou, Husovo náměstí 55</t>
  </si>
  <si>
    <t>Základní škola Benátky nad Jizerou, Pražská 135</t>
  </si>
  <si>
    <t>Základní škola a mateřská škola Václava Vaňka</t>
  </si>
  <si>
    <t>Bezno</t>
  </si>
  <si>
    <t>Masarykova základní škola a mateřská škola Brodce, příspěvková organizace</t>
  </si>
  <si>
    <t>Brodce</t>
  </si>
  <si>
    <t>Základní škola a Mateřská škola Březno</t>
  </si>
  <si>
    <t>Březno</t>
  </si>
  <si>
    <t>Základní škola Čachovice a Mateřská škola Struhy, okres Mladá Boleslav</t>
  </si>
  <si>
    <t>Čachovice</t>
  </si>
  <si>
    <t>Základní škola a mateřská škola Dobrovice</t>
  </si>
  <si>
    <t>Dobrovice</t>
  </si>
  <si>
    <t>Základní škola T. G. Masaryka a Mateřská škola Dolní Bousov</t>
  </si>
  <si>
    <t>Dolní Bousov</t>
  </si>
  <si>
    <t>Základní škola a mateřská škola Dolní Slivno, příspěvková organizace</t>
  </si>
  <si>
    <t>Dolní Slivno</t>
  </si>
  <si>
    <t>Základní škola Luštěnice, okres Mladá Boleslav</t>
  </si>
  <si>
    <t>Luštěnice</t>
  </si>
  <si>
    <t>Základní škola Mladá Boleslav, Komenského nám. 76, příspěvková organizace</t>
  </si>
  <si>
    <t>Základní škola Mladá Boleslav, Komenského nám. 91, příspěvková organizace</t>
  </si>
  <si>
    <t>Základní škola Dr. Edvarda Beneše Mladá Boleslav, Laurinova 905, příspěvková organizace</t>
  </si>
  <si>
    <t>Základní škola T. G. Masaryka a Mateřská škola Mladá Boleslav, Svatovítská 574, příspěvková organizace</t>
  </si>
  <si>
    <t>Svatovítská</t>
  </si>
  <si>
    <t>Základní škola a Mateřská škola Mladá Boleslav, 17. listopadu 1325, příspěvková organizace</t>
  </si>
  <si>
    <t>Základní škola a Mateřská škola Mladá Boleslav, Jilemnického 1152, příspěvková organizace</t>
  </si>
  <si>
    <t>Jilemnického</t>
  </si>
  <si>
    <t>Základní škola Mladá Boleslav, Václavkova 1082, příspěvková organizace</t>
  </si>
  <si>
    <t>Masarykova základní škola a Mateřská škola Debř, Mladá Boleslav, Bakovská 7, příspěvková organizace</t>
  </si>
  <si>
    <t>Bakovská</t>
  </si>
  <si>
    <t>Masarykova základní škola a mateřská škola Semčice</t>
  </si>
  <si>
    <t>Semčice</t>
  </si>
  <si>
    <t>Základní škola a mateřská škola Skalsko, okres Mladá Boleslav</t>
  </si>
  <si>
    <t>Skalsko</t>
  </si>
  <si>
    <t>Základní škola a Mateřská škola Mladá Boleslav, Václavkova 1040, příspěvková organizace</t>
  </si>
  <si>
    <t>Základní škola Kosmonosy, Podzámecká 1, okres Mladá Boleslav, příspěvková organizace</t>
  </si>
  <si>
    <t>Podzámecká</t>
  </si>
  <si>
    <t>Kosmonosy</t>
  </si>
  <si>
    <t>Integrovaná střední škola, Mladá Boleslav, Na Karmeli 206</t>
  </si>
  <si>
    <t>Na Karmeli</t>
  </si>
  <si>
    <t>Střední škola, Základní škola, Mateřská škola, Dětský domov a Speciálně pedagogické centrum Mladá Boleslav, příspěvková organizace</t>
  </si>
  <si>
    <t>Na Celně</t>
  </si>
  <si>
    <t>Střední odborná škola a Střední odborné učiliště, Mladá Boleslav, Jičínská 762</t>
  </si>
  <si>
    <t>Základní škola Mladá Boleslav, Dukelská 1112, příspěvková organizace</t>
  </si>
  <si>
    <t>Střední škola gastronomie a hotelnictví Mladá Boleslav, s.r.o.</t>
  </si>
  <si>
    <t>Základní škola Otevřeno, z. ú.</t>
  </si>
  <si>
    <t>Základní škola Do života s.r.o.</t>
  </si>
  <si>
    <t>219</t>
  </si>
  <si>
    <t>Mečeříž</t>
  </si>
  <si>
    <t>Základní škola, Mnichovo Hradiště, Švermova 380</t>
  </si>
  <si>
    <t>Jana Švermy</t>
  </si>
  <si>
    <t>Mnichovo Hradiště</t>
  </si>
  <si>
    <t>Gymnázium Mnichovo Hradiště, příspěvková organizace</t>
  </si>
  <si>
    <t>Střední odborné učiliště, Hubálov 17</t>
  </si>
  <si>
    <t>Loukovec</t>
  </si>
  <si>
    <t>Základní škola a mateřská škola Klášter Hradiště nad Jizerou</t>
  </si>
  <si>
    <t>Klášter Hradiště nad Jizerou</t>
  </si>
  <si>
    <t>Základní škola a Mateřská škola Žďár</t>
  </si>
  <si>
    <t>Žďár</t>
  </si>
  <si>
    <t>Základní škola a mateřská škola, Kněžmost, okres Mladá Boleslav</t>
  </si>
  <si>
    <t>Na Františku</t>
  </si>
  <si>
    <t>Kněžmost</t>
  </si>
  <si>
    <t>Základní škola Mnichovo Hradiště, Sokolovská 254, okres Mladá Boleslav</t>
  </si>
  <si>
    <t>Základní škola a Mateřská škola Jivina</t>
  </si>
  <si>
    <t>Jivina</t>
  </si>
  <si>
    <t>Základní škola a Mateřská škola Loukovec okres Mladá Boleslav</t>
  </si>
  <si>
    <t>Základní škola Mnichovo Hradiště, Studentská 895, příspěvková organizace</t>
  </si>
  <si>
    <t>Gymnázium Františka Palackého, Neratovice, Masarykova 450</t>
  </si>
  <si>
    <t>Neratovice</t>
  </si>
  <si>
    <t>Základní škola Tišice, okres Mělník</t>
  </si>
  <si>
    <t>Tišice</t>
  </si>
  <si>
    <t>Základní škola Libiš, okres Mělník</t>
  </si>
  <si>
    <t>Libiš</t>
  </si>
  <si>
    <t>Základní škola Ing. M. Plesingera - Božinova Neratovice</t>
  </si>
  <si>
    <t>Základní škola a Mateřská škola Nedomice okres Mělník</t>
  </si>
  <si>
    <t>Nedomice</t>
  </si>
  <si>
    <t>Základní škola a mateřská škola Všetaty - okres Mělník, příspěvková organizace</t>
  </si>
  <si>
    <t>Všetaty</t>
  </si>
  <si>
    <t>Základní škola T. Stolzové Kostelec nad Labem, příspěvková organizace</t>
  </si>
  <si>
    <t>nám. Komenského</t>
  </si>
  <si>
    <t>Kostelec nad Labem</t>
  </si>
  <si>
    <t>Základní škola Neratovice, 28. října 1157, okres Mělník</t>
  </si>
  <si>
    <t>Základní škola Obříství, okres Mělník</t>
  </si>
  <si>
    <t>Obříství</t>
  </si>
  <si>
    <t>Základní škola a Praktická škola Neratovice, příspěvková organizace</t>
  </si>
  <si>
    <t>Byškovická</t>
  </si>
  <si>
    <t>Základní škola a Mateřská škola Kojetice</t>
  </si>
  <si>
    <t>Moravcova</t>
  </si>
  <si>
    <t>Střední odborná škola a Střední odborné učiliště, Neratovice, Školní 664</t>
  </si>
  <si>
    <t>Základní škola a mateřská škola Chlumín, příspěvková organizace</t>
  </si>
  <si>
    <t>Chlumín</t>
  </si>
  <si>
    <t>Ekonomické lyceum a Obchodní akademie SOVA, o.p.s.</t>
  </si>
  <si>
    <t>Střední zdravotnická škola a Vyšší odborná škola zdravotnická, Nymburk, Soudní 20</t>
  </si>
  <si>
    <t>Soudní</t>
  </si>
  <si>
    <t>Nymburk</t>
  </si>
  <si>
    <t>Střední odborné učiliště STRAVON spol. s r.o.</t>
  </si>
  <si>
    <t>Základní škola Budiměřice, okres Nymburk</t>
  </si>
  <si>
    <t>Budiměřice</t>
  </si>
  <si>
    <t>Gymnázium Bohumila Hrabala v Nymburce, příspěvková organizace</t>
  </si>
  <si>
    <t>Základní škola Kovanice, okres Nymburk</t>
  </si>
  <si>
    <t>Kovanice</t>
  </si>
  <si>
    <t>Dětský domov, Praktická škola, Základní škola a Mateřská škola Nymburk, příspěvková organizace</t>
  </si>
  <si>
    <t>Základní škola Sadská</t>
  </si>
  <si>
    <t>Sadská</t>
  </si>
  <si>
    <t>Základní škola Kostomlaty nad Labem, příspěvková organizace</t>
  </si>
  <si>
    <t>Kostomlaty nad Labem</t>
  </si>
  <si>
    <t>Základní škola a Mateřská škola G. A. Lindnera Rožďalovice</t>
  </si>
  <si>
    <t>Rožďalovice</t>
  </si>
  <si>
    <t>Základní škola a Mateřská škola Hradištko, okres Nymburk</t>
  </si>
  <si>
    <t>Základní škola a mateřská škola Krchleby, okres Nymburk</t>
  </si>
  <si>
    <t>Nymburská</t>
  </si>
  <si>
    <t>Základní škola a mateřská škola Loučeň</t>
  </si>
  <si>
    <t>Loučeň</t>
  </si>
  <si>
    <t>Základní škola a mateřská škola Hrubý Jeseník, okres Nymburk</t>
  </si>
  <si>
    <t>Hrubý Jeseník</t>
  </si>
  <si>
    <t>Základní škola a Mateřská škola Křinec - příspěvková organizace</t>
  </si>
  <si>
    <t>Křinec</t>
  </si>
  <si>
    <t>Základní škola a Mateřská škola Nymburk, Letců R.A.F. 1989 - příspěvková organizace</t>
  </si>
  <si>
    <t>Letců R. A. F.</t>
  </si>
  <si>
    <t>Základní škola a Mateřská škola Nymburk, Komenského 589 - příspěvková organizace</t>
  </si>
  <si>
    <t>Základní škola a mateřská škola Straky</t>
  </si>
  <si>
    <t>Straky</t>
  </si>
  <si>
    <t>Masarykova základní škola a mateřská škola Bobnice</t>
  </si>
  <si>
    <t>Kovanská</t>
  </si>
  <si>
    <t>Bobnice</t>
  </si>
  <si>
    <t>Základní škola Kostelní Lhota, okres Nymburk</t>
  </si>
  <si>
    <t>Kostelní Lhota</t>
  </si>
  <si>
    <t>Základní škola a Mateřská škola Nymburk, Tyršova 446 - příspěvková organizace</t>
  </si>
  <si>
    <t>Základní škola a mateřská škola plukovníka Bedřicha Krátkorukého, Hořátev</t>
  </si>
  <si>
    <t>Hořátev</t>
  </si>
  <si>
    <t>Základní škola a Mateřská škola Dvory, okres Nymburk, příspěvková organizace</t>
  </si>
  <si>
    <t>Dvory</t>
  </si>
  <si>
    <t>Střední odborná škola a Střední odborné učiliště, Nymburk, V Kolonii 1804</t>
  </si>
  <si>
    <t>V Kolonii</t>
  </si>
  <si>
    <t>Hotelová škola, Vyšší odborná škola hotelnictví a turismu a Jazyková škola s právem státní jazykové zkoušky Poděbrady, příspěvková organizace</t>
  </si>
  <si>
    <t>Poděbrady</t>
  </si>
  <si>
    <t>Speciální základní škola Poděbrady, příspěvková organizace</t>
  </si>
  <si>
    <t>U Bažantnice</t>
  </si>
  <si>
    <t>Základní škola, Městec Králové, Nám. Republiky 303</t>
  </si>
  <si>
    <t>Náměstí Republiky</t>
  </si>
  <si>
    <t>Městec Králové</t>
  </si>
  <si>
    <t>Gymnázium Jiřího z Poděbrad, Poděbrady, Studentská 166</t>
  </si>
  <si>
    <t>EKO Gymnázium a Střední odborná škola Multimediálních studií</t>
  </si>
  <si>
    <t>Jiřího náměstí</t>
  </si>
  <si>
    <t>Střední zemědělská škola a Střední odborná škola Poděbrady, příspěvková organizace</t>
  </si>
  <si>
    <t>Boučkova</t>
  </si>
  <si>
    <t>Střední odborná škola a Střední odborné učiliště, Městec Králové, T. G. Masaryka 4</t>
  </si>
  <si>
    <t>Střední odborné učiliště společného stravování, Poděbrady, Dr. Beneše 413/II</t>
  </si>
  <si>
    <t>Dr. Beneše</t>
  </si>
  <si>
    <t>Základní škola a Mateřská škola Vrbová Lhota</t>
  </si>
  <si>
    <t>Vrbová Lhota</t>
  </si>
  <si>
    <t>Základní škola a mateřská škola Křečkov</t>
  </si>
  <si>
    <t>Křečkov</t>
  </si>
  <si>
    <t>Základní škola Běrunice, okres Nymburk</t>
  </si>
  <si>
    <t>Běrunice</t>
  </si>
  <si>
    <t>Základní škola T. G. Masaryka Poděbrady, Školní 556, okres Nymburk</t>
  </si>
  <si>
    <t>Základní škola Libice nad Cidlinou, okres Nymburk</t>
  </si>
  <si>
    <t>Libice nad Cidlinou</t>
  </si>
  <si>
    <t>Základní škola Václava Havla, Poděbrady, Na Valech 45, okres Nymburk</t>
  </si>
  <si>
    <t>Masarykova základní škola Dymokury, okres Nymburk</t>
  </si>
  <si>
    <t>Dymokury</t>
  </si>
  <si>
    <t>Základní škola Kněžice, okres Nymburk</t>
  </si>
  <si>
    <t>Základní škola a mateřská škola Opočnice, okres Nymburk</t>
  </si>
  <si>
    <t>Opočnice</t>
  </si>
  <si>
    <t>Základní škola Městec Králové</t>
  </si>
  <si>
    <t>Základní škola a Mateřská škola Záhornice, okres Nymburk</t>
  </si>
  <si>
    <t>Záhornice</t>
  </si>
  <si>
    <t>Základní škola letce Františka Nováka Sokoleč, příspěvková organizace</t>
  </si>
  <si>
    <t>Sokoleč</t>
  </si>
  <si>
    <t>Střední zdravotnická škola a Vyšší odborná škola zdravotnická, Příbram I, Jiráskovy sady 113</t>
  </si>
  <si>
    <t>Střední průmyslová škola a Vyšší odborná škola, Příbram II, Hrabákova 271</t>
  </si>
  <si>
    <t>Hrabákova</t>
  </si>
  <si>
    <t>Gymnázium, Příbram, Legionářů 402</t>
  </si>
  <si>
    <t>Střední odborné učiliště, Hluboš 178</t>
  </si>
  <si>
    <t>Hluboš</t>
  </si>
  <si>
    <t>Obchodní akademie a Vyšší odborná škola, Příbram I, Na Příkopech 104</t>
  </si>
  <si>
    <t>Na Příkopech</t>
  </si>
  <si>
    <t>Vyšší odborná škola a Střední odborná škola, Březnice, Rožmitálská 340</t>
  </si>
  <si>
    <t>Rožmitálská</t>
  </si>
  <si>
    <t>Gymnázium pod Svatou Horou, Příbram II, Balbínova 328</t>
  </si>
  <si>
    <t>Balbínova</t>
  </si>
  <si>
    <t>Střední odborná škola a Střední odborné učiliště, Dubno</t>
  </si>
  <si>
    <t>Dubno</t>
  </si>
  <si>
    <t>Základní škola Bohutín, okres Příbram</t>
  </si>
  <si>
    <t>Základní škola Březnice</t>
  </si>
  <si>
    <t>Základní škola a Mateřská škola Dolní Hbity, okres Příbram</t>
  </si>
  <si>
    <t>Dolní Hbity</t>
  </si>
  <si>
    <t>Základní škola a Mateřská škola Hvožďany, okres Příbram, příspěvková organizace</t>
  </si>
  <si>
    <t>Hvožďany</t>
  </si>
  <si>
    <t>Základní škola a mateřská škola Chraštice</t>
  </si>
  <si>
    <t>Chraštice</t>
  </si>
  <si>
    <t>Základní škola a Mateřská škola Kamýk nad Vltavou, příspěvková organizace</t>
  </si>
  <si>
    <t>Kamýk nad Vltavou</t>
  </si>
  <si>
    <t>Základní škola Milín, okres Příbram, příspěvková organizace</t>
  </si>
  <si>
    <t>Milín</t>
  </si>
  <si>
    <t>Masarykova základní škola a mateřská škola Obecnice, příspěvková organizace</t>
  </si>
  <si>
    <t>Obecnice</t>
  </si>
  <si>
    <t>Základní škola pod Svatou Horou, Příbram</t>
  </si>
  <si>
    <t>Základní škola, Příbram - Březové Hory, Prokopská 337</t>
  </si>
  <si>
    <t>Prokopská</t>
  </si>
  <si>
    <t>Základní škola, Příbram II, Jiráskovy sady 273</t>
  </si>
  <si>
    <t>Základní škola, Příbram VII, 28. října 1</t>
  </si>
  <si>
    <t>Základní škola, Příbram VIII, Školní 75</t>
  </si>
  <si>
    <t>Základní škola Jakuba Jana Ryby Rožmitál pod Třemšínem</t>
  </si>
  <si>
    <t>Rožmitál pod Třemšínem</t>
  </si>
  <si>
    <t>Základní škola a Mateřská škola Pičín, okres Příbram</t>
  </si>
  <si>
    <t>Pičín</t>
  </si>
  <si>
    <t>Základní škola a mateřská škola Solenice, okres Příbram</t>
  </si>
  <si>
    <t>Solenice</t>
  </si>
  <si>
    <t>Základní škola a Mateřská škola Tochovice, příspěvková organizace</t>
  </si>
  <si>
    <t>Tochovice</t>
  </si>
  <si>
    <t>Základní škola a Mateřská škola Višňová, okres Příbram</t>
  </si>
  <si>
    <t>Základní škola a Mateřská škola Hluboš</t>
  </si>
  <si>
    <t>Základní škola a Mateřská škola Suchodol, okres Příbram</t>
  </si>
  <si>
    <t>Suchodol</t>
  </si>
  <si>
    <t>Základní škola a Mateřská škola Věšín, okres Příbram</t>
  </si>
  <si>
    <t>Věšín</t>
  </si>
  <si>
    <t>Základní škola a Mateřská škola Jince</t>
  </si>
  <si>
    <t>Jince</t>
  </si>
  <si>
    <t>Speciální základní škola Rožmitál pod Třemšínem</t>
  </si>
  <si>
    <t>Odborné učiliště, Praktická škola, Základní škola a Mateřská škola Příbram IV, příspěvková organizace</t>
  </si>
  <si>
    <t>Pod Šachtami</t>
  </si>
  <si>
    <t>Integrovaná střední škola hotelového provozu, obchodu a služeb, Příbram, Gen. R. Tesaříka 114</t>
  </si>
  <si>
    <t>Gen. R. Tesaříka</t>
  </si>
  <si>
    <t>Waldorfská škola Příbram - mateřská škola, základní škola a střední škola</t>
  </si>
  <si>
    <t>Základní škola, Příbram VII, Bratří Čapků 279, příspěvková organizace</t>
  </si>
  <si>
    <t>All Stars School - mateřská škola a základní škola, s.r.o.</t>
  </si>
  <si>
    <t>Březnická</t>
  </si>
  <si>
    <t>135</t>
  </si>
  <si>
    <t>Střední lesnická škola a Střední odborné učiliště, Křivoklát, Písky 181</t>
  </si>
  <si>
    <t>Křivoklát</t>
  </si>
  <si>
    <t>Střední škola, Základní škola a Mateřská škola Rakovník, příspěvková organizace</t>
  </si>
  <si>
    <t>Frant. Diepolta</t>
  </si>
  <si>
    <t>Rakovník</t>
  </si>
  <si>
    <t>Střední zemědělská škola, Rakovník, Pražská 1222</t>
  </si>
  <si>
    <t>Střední odborné učiliště, Nové Strašecí, Sportovní 1135</t>
  </si>
  <si>
    <t>Nové Strašecí</t>
  </si>
  <si>
    <t>Gymnázium Zikmunda Wintra Rakovník, příspěvková organizace</t>
  </si>
  <si>
    <t>Gymnázium J. A. Komenského, Nové Strašecí, Komenského nám. 209</t>
  </si>
  <si>
    <t>Masarykova obchodní akademie, Rakovník, Pražská 1222</t>
  </si>
  <si>
    <t>Základní škola Zbečno, okres Rakovník</t>
  </si>
  <si>
    <t>Zbečno</t>
  </si>
  <si>
    <t>Základní škola a mateřská škola J. A. Komenského v Novém Strašecí</t>
  </si>
  <si>
    <t>Základní škola a Mateřská škola Chrášťany, okres Rakovník</t>
  </si>
  <si>
    <t>Základní škola a mateřská škola Krušovice, okres Rakovník</t>
  </si>
  <si>
    <t>Rabasova</t>
  </si>
  <si>
    <t>Krušovice</t>
  </si>
  <si>
    <t>Základní škola a Mateřská škola Lišany, okres Rakovník</t>
  </si>
  <si>
    <t>Rakovnická</t>
  </si>
  <si>
    <t>Lišany</t>
  </si>
  <si>
    <t>Základní škola a Mateřská škola Olešná, okres Rakovník</t>
  </si>
  <si>
    <t>Základní škola a Mateřská škola Senomaty, okres Rakovník</t>
  </si>
  <si>
    <t>Náměstí Karla Buriana</t>
  </si>
  <si>
    <t>Senomaty</t>
  </si>
  <si>
    <t>Základní škola a mateřská škola Pavlíkov, okres Rakovník</t>
  </si>
  <si>
    <t>Pavlíkov</t>
  </si>
  <si>
    <t>Základní škola a Mateřská škola Kolešovice, okres Rakovník</t>
  </si>
  <si>
    <t>Kolešovice</t>
  </si>
  <si>
    <t>Základní škola a Mateřská škola Čistá, okres Rakovník</t>
  </si>
  <si>
    <t>Základní škola a mateřská škola Jesenice, okres Rakovník</t>
  </si>
  <si>
    <t>Základní škola a Mateřská škola Kounov, okres Rakovník</t>
  </si>
  <si>
    <t>Kounov</t>
  </si>
  <si>
    <t>Základní škola a Mateřská škola Křivoklát</t>
  </si>
  <si>
    <t>Základní škola a mateřská škola Lužná, okres Rakovník</t>
  </si>
  <si>
    <t>Lužná</t>
  </si>
  <si>
    <t>Základní škola Mutějovice, okres Rakovník</t>
  </si>
  <si>
    <t>Mutějovice</t>
  </si>
  <si>
    <t>2. základní škola, Rakovník, Husovo náměstí 3</t>
  </si>
  <si>
    <t>3. základní škola, Rakovník, Okružní 2331</t>
  </si>
  <si>
    <t>Základní škola a mateřská škola Slabce, okres Rakovník</t>
  </si>
  <si>
    <t>Slabce</t>
  </si>
  <si>
    <t>Základní škola a Mateřská škola Šanov, okres Rakovník</t>
  </si>
  <si>
    <t>Základní škola a Mateřská škola V Zahrádkách, Roztoky</t>
  </si>
  <si>
    <t>Základní škola a Mateřská škola Lubná, okres Rakovník</t>
  </si>
  <si>
    <t>Základní škola a Mateřská škola Hředle, okres Rakovník</t>
  </si>
  <si>
    <t>Hředle</t>
  </si>
  <si>
    <t>Základní škola a Mateřská škola Kněževes, okres Rakovník</t>
  </si>
  <si>
    <t>Kněževes</t>
  </si>
  <si>
    <t>1. základní škola, Rakovník, Martinovského 153</t>
  </si>
  <si>
    <t>Martinovského</t>
  </si>
  <si>
    <t>Střední průmyslová škola Emila Kolbena Rakovník, příspěvková organizace</t>
  </si>
  <si>
    <t>Sídl. Gen. J. Kholla</t>
  </si>
  <si>
    <t>Integrovaná střední škola Rakovník, příspěvková organizace</t>
  </si>
  <si>
    <t>Lubenská</t>
  </si>
  <si>
    <t>Základní škola a Praktická škola Jesenice, příspěvková organizace</t>
  </si>
  <si>
    <t>Základní škola a Mateřská škola Bez hranic</t>
  </si>
  <si>
    <t>Mšec</t>
  </si>
  <si>
    <t>Základní škola a mateřská škola Řevničov, příspěvková organizace</t>
  </si>
  <si>
    <t>Řevničov</t>
  </si>
  <si>
    <t>Církevní základní škola mistra Jana Husa</t>
  </si>
  <si>
    <t>Wintrova</t>
  </si>
  <si>
    <t>Základní škola, Sedlčany, Konečná 1090</t>
  </si>
  <si>
    <t>Sedlčany</t>
  </si>
  <si>
    <t>Základní škola a Dětský domov Sedlec - Prčice, Přestavlky 1, příspěvková organizace</t>
  </si>
  <si>
    <t>Sedlec-Prčice</t>
  </si>
  <si>
    <t>Gymnázium a Střední odborná škola ekonomická, Sedlčany, Nádražní 90</t>
  </si>
  <si>
    <t>Střední odborné učiliště, Sedlčany, Petra Bezruče 364</t>
  </si>
  <si>
    <t>Základní škola a Mateřská škola, Sedlec - Prčice</t>
  </si>
  <si>
    <t>Základní škola a Mateřská škola Chlum, okres Příbram</t>
  </si>
  <si>
    <t>Nalžovice</t>
  </si>
  <si>
    <t>Základní škola a Mateřská škola Jesenice u Sedlčan</t>
  </si>
  <si>
    <t>Základní škola a Mateřská škola Krásná Hora n. Vlt., okres Příbram</t>
  </si>
  <si>
    <t>Krásná Hora nad Vltavou</t>
  </si>
  <si>
    <t>Základní škola a Mateřská škola Počepice, okres Příbram</t>
  </si>
  <si>
    <t>Počepice</t>
  </si>
  <si>
    <t>1.základní škola Sedlčany, Primáře Kareše 68, okres Příbram</t>
  </si>
  <si>
    <t>Primáře Kareše</t>
  </si>
  <si>
    <t>2. základní škola - Škola Propojení Sedlčany, Příkrá 67, okres Příbram</t>
  </si>
  <si>
    <t>Základní škola a Mateřská škola Dublovice, okres Příbram</t>
  </si>
  <si>
    <t>Dublovice</t>
  </si>
  <si>
    <t>Základní škola a Mateřská škola Nechvalice, okres Příbram</t>
  </si>
  <si>
    <t>Nechvalice</t>
  </si>
  <si>
    <t>Základní škola a Mateřská škola Kosova Hora</t>
  </si>
  <si>
    <t>Kosova Hora</t>
  </si>
  <si>
    <t>Základní škola a Mateřská škola, Klučenice, okres Příbram</t>
  </si>
  <si>
    <t>Klučenice</t>
  </si>
  <si>
    <t>Základní škola a mateřská škola Petrovice, okres Příbram, příspěvková organizace</t>
  </si>
  <si>
    <t>Petrovice</t>
  </si>
  <si>
    <t>Základní škola a Mateřská škola Vysoký Chlumec, příspěvková organizace</t>
  </si>
  <si>
    <t>Vysoký Chlumec</t>
  </si>
  <si>
    <t>Gymnázium Václava Beneše Třebízského, Slaný, Smetanovo nám. 1310</t>
  </si>
  <si>
    <t>Smetanovo náměstí</t>
  </si>
  <si>
    <t>Slaný</t>
  </si>
  <si>
    <t>Základní škola Slaný, příspěvková organizace</t>
  </si>
  <si>
    <t>Základní škola Černuc, okres Kladno</t>
  </si>
  <si>
    <t>Černuc</t>
  </si>
  <si>
    <t>Obchodní akademie Dr. Edvarda Beneše, Slaný, Smetanovo nám. 1200</t>
  </si>
  <si>
    <t>Základní škola Vraný, okres Kladno</t>
  </si>
  <si>
    <t>Vraný</t>
  </si>
  <si>
    <t>Základní škola a Mateřská škola Kmetiněves</t>
  </si>
  <si>
    <t>Kmetiněves</t>
  </si>
  <si>
    <t>Základní škola Slaný, Politických vězňů 777, okres Kladno</t>
  </si>
  <si>
    <t>Základní škola Slaný, Komenského náměstí 618, okres Kladno</t>
  </si>
  <si>
    <t>Základní škola Slaný, Rabasova 821, okres Kladno</t>
  </si>
  <si>
    <t>Základní škola a Mateřská škola Klobuky, okres Kladno</t>
  </si>
  <si>
    <t>Klobuky</t>
  </si>
  <si>
    <t>Základní škola Kvílice, okres Kladno</t>
  </si>
  <si>
    <t>Kvílice</t>
  </si>
  <si>
    <t>Základní škola Velvary, okres Kladno</t>
  </si>
  <si>
    <t>Velvary</t>
  </si>
  <si>
    <t>Základní škola Zvoleněves, okres Kladno</t>
  </si>
  <si>
    <t>Zvoleněves</t>
  </si>
  <si>
    <t>Základní škola Zlonice, okres Kladno</t>
  </si>
  <si>
    <t>Zlonice</t>
  </si>
  <si>
    <t>Základní škola Smečno, okres Kladno</t>
  </si>
  <si>
    <t>Smečno</t>
  </si>
  <si>
    <t>Střední odborné učiliště Slaný, příspěvková organizace</t>
  </si>
  <si>
    <t>Hlaváčkovo náměstí</t>
  </si>
  <si>
    <t>Střední škola Euroinstitut</t>
  </si>
  <si>
    <t>Neprobylice</t>
  </si>
  <si>
    <t>Střední škola multimediální tvorby</t>
  </si>
  <si>
    <t>542</t>
  </si>
  <si>
    <t>Základní škola, Vlašim, Březinská 1702</t>
  </si>
  <si>
    <t>Březinská</t>
  </si>
  <si>
    <t>Vlašim</t>
  </si>
  <si>
    <t>Gymnázium, Vlašim, Tylova 271</t>
  </si>
  <si>
    <t>Střední průmyslová škola, Vlašim, Komenského 41</t>
  </si>
  <si>
    <t>Obchodní akademie, Vlašim, V Sadě 1565</t>
  </si>
  <si>
    <t>V Sadě</t>
  </si>
  <si>
    <t>Střední odborná škola a Střední odborné učiliště, Vlašim, Zámek 1</t>
  </si>
  <si>
    <t>Zámek</t>
  </si>
  <si>
    <t>Základní škola a Mateřská škola Louňovice pod Blaníkem, příspěvková organizace</t>
  </si>
  <si>
    <t>Louňovice pod Blaníkem</t>
  </si>
  <si>
    <t>Základní škola Čechtice, okres Benešov, příspěvková organizace</t>
  </si>
  <si>
    <t>Na Lázni</t>
  </si>
  <si>
    <t>Čechtice</t>
  </si>
  <si>
    <t>Základní škola a mateřská škola Dolní Kralovice, okres Benešov</t>
  </si>
  <si>
    <t>Dolní Kralovice</t>
  </si>
  <si>
    <t>Základní škola a mateřská škola Načeradec, příspěvková organizace</t>
  </si>
  <si>
    <t>Načeradec</t>
  </si>
  <si>
    <t>Základní škola Trhový Štěpánov, příspěvková organizace</t>
  </si>
  <si>
    <t>Trhový Štěpánov</t>
  </si>
  <si>
    <t>Základní škola Vorlina Vlašim, příspěvková organizace</t>
  </si>
  <si>
    <t>U Vorliny</t>
  </si>
  <si>
    <t>Základní škola Sídliště Vlašim, příspěvková organizace</t>
  </si>
  <si>
    <t>Základní škola a mateřská škola Zdislavice, příspěvková organizace</t>
  </si>
  <si>
    <t>Zdislavice</t>
  </si>
  <si>
    <t>Základní škola, Votice, Smetanova 153</t>
  </si>
  <si>
    <t>Votice</t>
  </si>
  <si>
    <t>Základní škola a mateřská škola Olbramovice, okres Benešov</t>
  </si>
  <si>
    <t>Základní škola a Mateřská škola Vrchotovy Janovice</t>
  </si>
  <si>
    <t>Vrchotovy Janovice</t>
  </si>
  <si>
    <t>Základní škola a Mateřská škola Miličín okres Benešov</t>
  </si>
  <si>
    <t>Miličín</t>
  </si>
  <si>
    <t>Základní škola a mateřská škola Jankov, okres Benešov</t>
  </si>
  <si>
    <t>Na náměstí</t>
  </si>
  <si>
    <t>Jankov</t>
  </si>
  <si>
    <t>Základní škola a Mateřská škola Votice, příspěvková organizace</t>
  </si>
  <si>
    <t>Základní škola praktická, Bílina, Kmochova 205/10, příspěvková organizace</t>
  </si>
  <si>
    <t>Bílina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</si>
  <si>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</si>
  <si>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</si>
  <si>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</si>
  <si>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</si>
  <si>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</si>
  <si>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</si>
  <si>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Gymnázium Děčín, příspěvková organizace</t>
  </si>
  <si>
    <t>Speciální základní škola, Speciální mateřská škola a Praktická škola, Děčín, příspěvková organizace</t>
  </si>
  <si>
    <t>Teplická</t>
  </si>
  <si>
    <t>Speciální základní škola a Praktická škola, Česká Kamenice, Jakubské nám. 113, příspěvková organizace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</si>
  <si>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</si>
  <si>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</si>
  <si>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</si>
  <si>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</si>
  <si>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Evropská obchodní akademie, Děčín I, Komenského náměstí 2, příspěvková organizace</t>
  </si>
  <si>
    <t>Střední škola zahradnická a zemědělská Antonína Emanuela Komerse, Děčín - Libverda,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</si>
  <si>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</si>
  <si>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</si>
  <si>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</si>
  <si>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</si>
  <si>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</si>
  <si>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</si>
  <si>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</si>
  <si>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</si>
  <si>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</si>
  <si>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</si>
  <si>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</si>
  <si>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</si>
  <si>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</si>
  <si>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</si>
  <si>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</si>
  <si>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</si>
  <si>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</si>
  <si>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</si>
  <si>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Vojanova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</si>
  <si>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</si>
  <si>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</si>
  <si>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</si>
  <si>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</si>
  <si>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</si>
  <si>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</si>
  <si>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</si>
  <si>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</si>
  <si>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</si>
  <si>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</si>
  <si>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</si>
  <si>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</si>
  <si>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</si>
  <si>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Střední škola lodní dopravy a technických řemesel, Děčín VI, příspěvková organizace</t>
  </si>
  <si>
    <t>Dělnická</t>
  </si>
  <si>
    <t>Střední škola řemesel a služeb, Děčín IV, Ruská 147, příspěvková organizace</t>
  </si>
  <si>
    <t>Základní škola Jílové, okres Děčín, příspěvková organizace</t>
  </si>
  <si>
    <t>Jílové</t>
  </si>
  <si>
    <t>Základní škola Malšovice, okres Děčín</t>
  </si>
  <si>
    <t>Vilsnická</t>
  </si>
  <si>
    <t>Křesťanská základní škola Nativity</t>
  </si>
  <si>
    <t>Potoční</t>
  </si>
  <si>
    <t>Soukromá základní škola a mateřská škola Svět</t>
  </si>
  <si>
    <t>Základní škola a Lesní mateřská škola Jurta</t>
  </si>
  <si>
    <t>Vítězství</t>
  </si>
  <si>
    <t>Střední průmyslová škola a Vyšší odborná škola, Chomutov, Školní 50, příspěvková organizace</t>
  </si>
  <si>
    <t>Chomutov</t>
  </si>
  <si>
    <t>Gymnázium, Chomutov, Mostecká 3000, příspěvková organizace</t>
  </si>
  <si>
    <t>Střední škola technická, gastronomická a automobilní, Chomutov, příspěvková organizace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</si>
  <si>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</si>
  <si>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</si>
  <si>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</si>
  <si>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</si>
  <si>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</si>
  <si>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</si>
  <si>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</si>
  <si>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</si>
  <si>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Hornická 4387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</si>
  <si>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</si>
  <si>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</si>
  <si>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</si>
  <si>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</si>
  <si>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</si>
  <si>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</si>
  <si>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Budovatelů</t>
  </si>
  <si>
    <t>Jirkov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</si>
  <si>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</si>
  <si>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</si>
  <si>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</si>
  <si>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</si>
  <si>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</si>
  <si>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</si>
  <si>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Údlice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</si>
  <si>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</si>
  <si>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</si>
  <si>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</si>
  <si>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</si>
  <si>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</si>
  <si>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Vysoká Pec</t>
  </si>
  <si>
    <t>Základní škola a Mateřská škola, Chomutov, 17. listopadu 4728, příspěvková organizace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</si>
  <si>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</si>
  <si>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</si>
  <si>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</si>
  <si>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</si>
  <si>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Základní škola a mateřská škola Svět, Chomutov s.r.o.</t>
  </si>
  <si>
    <t>Podkrušnohorská svobodná Základní škola a Mateřská škola</t>
  </si>
  <si>
    <t>Jirkovská</t>
  </si>
  <si>
    <t>Gymnázium, Kadaň, 5. května 620, příspěvková organizace</t>
  </si>
  <si>
    <t>Kadaň</t>
  </si>
  <si>
    <t>Střední průmyslová škola stavební a Obchodní akademie, Kadaň, Komenského 562, příspěvková organizace</t>
  </si>
  <si>
    <t>Gymnázium a Střední odborná škola, Klášterec nad Ohří, Chomutovská 459, příspěvková organizace</t>
  </si>
  <si>
    <t>Chomutovská</t>
  </si>
  <si>
    <t>Klášterec nad Ohří</t>
  </si>
  <si>
    <t>Základní škola a Mateřská škola Chbany, okres Chomutov, příspěvková organizace</t>
  </si>
  <si>
    <t>Chbany</t>
  </si>
  <si>
    <t>Základní škola a Mateřská škola Mašťov, okres Chomutov</t>
  </si>
  <si>
    <t>Mašťov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</si>
  <si>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</si>
  <si>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</si>
  <si>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</si>
  <si>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</si>
  <si>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</si>
  <si>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</si>
  <si>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Na Podlesí</t>
  </si>
  <si>
    <t>Základní škola, Klášterec nad Ohří, Školní 519, okres Chomutov</t>
  </si>
  <si>
    <t>Základní škola sgt. J. C. Kluttze a Mateřská škola Kovářská, okres Chomutov</t>
  </si>
  <si>
    <t>nám. J. Švermy</t>
  </si>
  <si>
    <t>Kovářská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</si>
  <si>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</si>
  <si>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</si>
  <si>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</si>
  <si>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</si>
  <si>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</si>
  <si>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Krátká</t>
  </si>
  <si>
    <t>Základní škola, Klášterec nad Ohří, Petlérská 447, okres Chomutov</t>
  </si>
  <si>
    <t>Petlérská</t>
  </si>
  <si>
    <t>Základní škola a mateřská škola při nemocnici, Kadaň, Chomutovská 1289</t>
  </si>
  <si>
    <t>ZAČÍT SPOLU Základní škola a Mateřská škola Kadaň</t>
  </si>
  <si>
    <t>kpt. Jaroše</t>
  </si>
  <si>
    <t>Speciální základní škola, Štětí, Ostrovní 300, příspěvková organizace</t>
  </si>
  <si>
    <t>Štětí</t>
  </si>
  <si>
    <t>Základní škola a Mateřská škola Polepy, okres Litoměřice</t>
  </si>
  <si>
    <t>Polepy</t>
  </si>
  <si>
    <t>Vyšší odborná škola obalové techniky a Střední škola, Štětí, Kostelní 134, příspěvková organizace</t>
  </si>
  <si>
    <t>Základní škola Štětí, Školní 559, okres Litoměřice</t>
  </si>
  <si>
    <t>Střední škola pedagogická, hotelnictví a služeb, Litoměřice, příspěvková organizace</t>
  </si>
  <si>
    <t>Litoměřice</t>
  </si>
  <si>
    <t>Vyšší odborná škola, Obchodní akademie, Střední odborná škola a Jazyková škola s právem státní jazykové zkoušky EKONOM, o.p.s., Litoměřice, Palackého 730/1</t>
  </si>
  <si>
    <t>Soukromá střední odborná škola (1. KŠPA), s.r.o.</t>
  </si>
  <si>
    <t>Máchovy schody</t>
  </si>
  <si>
    <t>Střední škola a Mateřská škola, o.p.s.</t>
  </si>
  <si>
    <t>Gymnázium Josefa Jungmanna, Litoměřice, Svojsíkova 1, příspěvková organizace</t>
  </si>
  <si>
    <t>Svojsíkova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</si>
  <si>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</si>
  <si>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</si>
  <si>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</si>
  <si>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</si>
  <si>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Základní škola Litoměřice, Ladova 5</t>
  </si>
  <si>
    <t>Ladova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</si>
  <si>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</si>
  <si>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</si>
  <si>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</si>
  <si>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</si>
  <si>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</si>
  <si>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</si>
  <si>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</si>
  <si>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</si>
  <si>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Na Krétě</t>
  </si>
  <si>
    <t>Terezín</t>
  </si>
  <si>
    <t>Základní škola Aloise Klára Úštěk, příspěvková organizace</t>
  </si>
  <si>
    <t>Polské lidové armády</t>
  </si>
  <si>
    <t>Úštěk</t>
  </si>
  <si>
    <t>Základní škola a Mateřská škola České Kopisty, okres Litoměřice, příspěvková organizace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</si>
  <si>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</si>
  <si>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</si>
  <si>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</si>
  <si>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</si>
  <si>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</si>
  <si>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</si>
  <si>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</si>
  <si>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</si>
  <si>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</si>
  <si>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</si>
  <si>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</si>
  <si>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</si>
  <si>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</si>
  <si>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</si>
  <si>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</si>
  <si>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</si>
  <si>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</si>
  <si>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</si>
  <si>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Sládkova</t>
  </si>
  <si>
    <t>Základní škola speciální a Praktická škola Litvínov, Šafaříkova 991, okres Most</t>
  </si>
  <si>
    <t>Litvínov</t>
  </si>
  <si>
    <t>Střední odborná škola pro ochranu a obnovu životního prostředí - Schola Humanitas, Litvínov, Ukrajinská 379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</si>
  <si>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</si>
  <si>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</si>
  <si>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</si>
  <si>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</si>
  <si>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</si>
  <si>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Základní škola a Mateřská škola, Hora Svaté Kateřiny, nám. Pionýrů 1, okr. Most</t>
  </si>
  <si>
    <t>nám. Pionýrů</t>
  </si>
  <si>
    <t>Hora Svaté Kateřiny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</si>
  <si>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</si>
  <si>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</si>
  <si>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</si>
  <si>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</si>
  <si>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</si>
  <si>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</si>
  <si>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</si>
  <si>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</si>
  <si>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</si>
  <si>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</si>
  <si>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</si>
  <si>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>Přátelství</t>
  </si>
  <si>
    <t>Střední odborná škola, Litvínov - Hamr, příspěvková organizace</t>
  </si>
  <si>
    <t>Základní škola a mateřská škola Jeřabinka</t>
  </si>
  <si>
    <t>Střední odborná škola technická a zahradnická, Lovosice, příspěvková organizace</t>
  </si>
  <si>
    <t>Lovosice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</si>
  <si>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</si>
  <si>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</si>
  <si>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</si>
  <si>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</si>
  <si>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Základní škola Všehrdova 1, Lovosice</t>
  </si>
  <si>
    <t>Všehrdova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</si>
  <si>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</si>
  <si>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</si>
  <si>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</si>
  <si>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</si>
  <si>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</si>
  <si>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</si>
  <si>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</si>
  <si>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</si>
  <si>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</si>
  <si>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</si>
  <si>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</si>
  <si>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</si>
  <si>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</si>
  <si>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</si>
  <si>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</si>
  <si>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</si>
  <si>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</si>
  <si>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Libochovice</t>
  </si>
  <si>
    <t>Základní škola a Mateřská škola Třebívlice</t>
  </si>
  <si>
    <t>Třebívlice</t>
  </si>
  <si>
    <t>Soukromá hotelová škola Bukaschool s.r.o.</t>
  </si>
  <si>
    <t>Františka Kmocha</t>
  </si>
  <si>
    <t>Most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</si>
  <si>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</si>
  <si>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</si>
  <si>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</si>
  <si>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</si>
  <si>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</si>
  <si>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</si>
  <si>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</si>
  <si>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Topolová</t>
  </si>
  <si>
    <t>Střední odborná škola InterDACT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</si>
  <si>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</si>
  <si>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</si>
  <si>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</si>
  <si>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</si>
  <si>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</si>
  <si>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</si>
  <si>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</si>
  <si>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</si>
  <si>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</si>
  <si>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</si>
  <si>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</si>
  <si>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</si>
  <si>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Vítězslava Nezvala</t>
  </si>
  <si>
    <t>Základní škola, Most, U Stadionu 1028, příspěvková organizace</t>
  </si>
  <si>
    <t>Základní škola Obrnice, okres Most, příspěvková organizace</t>
  </si>
  <si>
    <t>Obrnice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</si>
  <si>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</si>
  <si>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</si>
  <si>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</si>
  <si>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</si>
  <si>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</si>
  <si>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Zlatnická</t>
  </si>
  <si>
    <t>Základní škola, Most, Rozmarýnová 1692, příspěvková organizace</t>
  </si>
  <si>
    <t>Základní škola a Mateřská škola Braňany</t>
  </si>
  <si>
    <t>Braňany</t>
  </si>
  <si>
    <t>Střední škola technická, Most, příspěvková organizace</t>
  </si>
  <si>
    <t>Střední škola diplomacie a veřejné správy s.r.o.</t>
  </si>
  <si>
    <t>Josefa Ševčíka</t>
  </si>
  <si>
    <t>AMA SCHOOL - základní škola a mateřská škola montessori o.p.s.</t>
  </si>
  <si>
    <t>Široký vrch</t>
  </si>
  <si>
    <t>Soukromá základní škola OPTIMA s.r.o.</t>
  </si>
  <si>
    <t>Základní škola praktická, Roudnice nad Labem, Neklanova 1807, příspěvková organizace</t>
  </si>
  <si>
    <t>Neklanova</t>
  </si>
  <si>
    <t>Roudnice nad Labem</t>
  </si>
  <si>
    <t>Vyšší odborná škola a Střední odborná škola, Roudnice nad Labem, Špindlerova 690, příspěvková organizace</t>
  </si>
  <si>
    <t>Špindlerova třída</t>
  </si>
  <si>
    <t>Gymnázium, Roudnice nad Labem, Havlíčkova 175, příspěvková organizace</t>
  </si>
  <si>
    <t>Soukromá podřipská střední odborná škola a střední odborné učiliště o.p.s.</t>
  </si>
  <si>
    <t>Náměstí Jana z Dražic</t>
  </si>
  <si>
    <t>Základní škola a mateřská škola Mnetěš</t>
  </si>
  <si>
    <t>Mnetěš</t>
  </si>
  <si>
    <t>Základní škola Horní Beřkovice, okres Litoměřice</t>
  </si>
  <si>
    <t>Podřipská</t>
  </si>
  <si>
    <t>Horní Beřkovice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</si>
  <si>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</si>
  <si>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</si>
  <si>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</si>
  <si>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</si>
  <si>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</si>
  <si>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</si>
  <si>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</si>
  <si>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</si>
  <si>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</si>
  <si>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Straškov-Vodochody</t>
  </si>
  <si>
    <t>Základní škola Budyně nad Ohří, okres Litoměřice, příspěvková organizace</t>
  </si>
  <si>
    <t>Budyně nad Ohří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</si>
  <si>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</si>
  <si>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</si>
  <si>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</si>
  <si>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</si>
  <si>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</si>
  <si>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</si>
  <si>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</si>
  <si>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</si>
  <si>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</si>
  <si>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Praktická škola Gabriely Pelechové, pobočný spolek</t>
  </si>
  <si>
    <t>Vilémovská</t>
  </si>
  <si>
    <t>Dolní Poustevna</t>
  </si>
  <si>
    <t>Speciální základní škola a Praktická škola, Šluknov, Tyršova 710, příspěvková organizace</t>
  </si>
  <si>
    <t>Šluknov</t>
  </si>
  <si>
    <t>Střední zdravotnická škola a Obchodní akademie, Rumburk, příspěvková organizace</t>
  </si>
  <si>
    <t>Františka Nohy</t>
  </si>
  <si>
    <t>Rumburk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</si>
  <si>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</si>
  <si>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</si>
  <si>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</si>
  <si>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</si>
  <si>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Základní škola Velký Šenov, okres Děčín</t>
  </si>
  <si>
    <t>Velký Šenov</t>
  </si>
  <si>
    <t>Základní škola a Mateřská škola Lipová, okres Děčín, příspěvková organizace</t>
  </si>
  <si>
    <t>Základní škola Rumburk, Vojtěcha Kováře 85/31, okres Děčín, příspěvková organizace</t>
  </si>
  <si>
    <t>Vojtěcha Kováře</t>
  </si>
  <si>
    <t>Základní škola a Mateřská škola Vilémov, okres Děčín, příspěvková organizace</t>
  </si>
  <si>
    <t>Základní škola a Mateřská škola Dolní Poustevna, příspěvková organizace</t>
  </si>
  <si>
    <t>Základní škola Rumburk, Tyršova ulice 1066/2, okres Děčín, příspěvková organizace</t>
  </si>
  <si>
    <t>Základní škola a Mateřská škola Staré Křečany, okres Děčín, příspěvková organizace</t>
  </si>
  <si>
    <t>Staré Křečany</t>
  </si>
  <si>
    <t>Základní škola J. Vohradského Šluknov, okres Děčín</t>
  </si>
  <si>
    <t>Základní škola Rumburk, U Nemocnice 1132/5, okres Děčín, příspěvková organizace</t>
  </si>
  <si>
    <t>U nemocnice</t>
  </si>
  <si>
    <t>Základní škola Jiříkov, okres Děčín - příspěvková organizace</t>
  </si>
  <si>
    <t>Jiříkov</t>
  </si>
  <si>
    <t>Základní škola Pastelka, o.p.s.</t>
  </si>
  <si>
    <t>Základní škola a Mateřská škola Mikulášovice, příspěvková organizace</t>
  </si>
  <si>
    <t>20</t>
  </si>
  <si>
    <t>Mikulášovice</t>
  </si>
  <si>
    <t>Základní škola a Mateřská škola Krásná Lípa, příspěvková organizace</t>
  </si>
  <si>
    <t>Krásná Lípa</t>
  </si>
  <si>
    <t>Biskupské gymnázium, Základní škola a Mateřská škola Bohosudov</t>
  </si>
  <si>
    <t>Koněvova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</si>
  <si>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</si>
  <si>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</si>
  <si>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</si>
  <si>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</si>
  <si>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</si>
  <si>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</si>
  <si>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</si>
  <si>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</si>
  <si>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</si>
  <si>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</si>
  <si>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Gymnázium, Teplice, Čs. dobrovolců 11, příspěvková organizace</t>
  </si>
  <si>
    <t>Čs. dobrovolců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</si>
  <si>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</si>
  <si>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</si>
  <si>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</si>
  <si>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</si>
  <si>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</si>
  <si>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</si>
  <si>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</si>
  <si>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</si>
  <si>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</si>
  <si>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</si>
  <si>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Základní škola, Teplice, U Nových lázní 1102</t>
  </si>
  <si>
    <t>Základní škola Bystřany, okres Teplice, příspěvková organizace</t>
  </si>
  <si>
    <t>Bystřany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</si>
  <si>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</si>
  <si>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</si>
  <si>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</si>
  <si>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Buzulucká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</si>
  <si>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</si>
  <si>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</si>
  <si>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</si>
  <si>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</si>
  <si>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</si>
  <si>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</si>
  <si>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Hrob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</si>
  <si>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</si>
  <si>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</si>
  <si>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</si>
  <si>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</si>
  <si>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</si>
  <si>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Hrdlovská</t>
  </si>
  <si>
    <t>Základní škola, Teplice, Edisonova 1732</t>
  </si>
  <si>
    <t>Edisonova</t>
  </si>
  <si>
    <t>Masarykova základní škola a Mateřská škola Krupka, Masarykova 461</t>
  </si>
  <si>
    <t>Základní škola Novosedlice, příspěvková organizace</t>
  </si>
  <si>
    <t>Vrchoslavská</t>
  </si>
  <si>
    <t>Novosedlice</t>
  </si>
  <si>
    <t>Základní škola Proboštov, okres Teplice</t>
  </si>
  <si>
    <t>Proboštov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</si>
  <si>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</si>
  <si>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</si>
  <si>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</si>
  <si>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</si>
  <si>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</si>
  <si>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Plynárenská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</si>
  <si>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</si>
  <si>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</si>
  <si>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</si>
  <si>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</si>
  <si>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</si>
  <si>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Na Stínadlech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</si>
  <si>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</si>
  <si>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</si>
  <si>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</si>
  <si>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Košťany</t>
  </si>
  <si>
    <t>Hotelová škola, Obchodní akademie a Střední průmyslová škola, Teplice, Benešovo náměstí 1, příspěvková organizace</t>
  </si>
  <si>
    <t>Základní škola s rozšířenou výukou hudební výchovy, Teplice, Maršovská 1575/2</t>
  </si>
  <si>
    <t>Maršovská</t>
  </si>
  <si>
    <t>Základní škola Molekula</t>
  </si>
  <si>
    <t>Základní škola a Mateřská škola Teplice, Koperníkova 2592</t>
  </si>
  <si>
    <t>Gymnázium a Střední odborná škola dr. Václava Šmejkala, Ústí nad Labem, příspěvková organizace</t>
  </si>
  <si>
    <t>Stavbařů</t>
  </si>
  <si>
    <t>Ústí nad Labem</t>
  </si>
  <si>
    <t>Speciální základní škola a Praktická škola, Ústí nad Labem, Pod Parkem 2788, příspěvková organizace</t>
  </si>
  <si>
    <t>Pod Parkem</t>
  </si>
  <si>
    <t>Základní škola Trmice, Tyršova 482</t>
  </si>
  <si>
    <t>Trmice</t>
  </si>
  <si>
    <t>Vyšší odborná škola zdravotnická a Střední škola zdravotnická, Ústí nad Labem, Palachova 35, příspěvková organizace</t>
  </si>
  <si>
    <t>Gymnázium, Ústí nad Labem, Jateční 22, příspěvková organizace</t>
  </si>
  <si>
    <t>Jateční</t>
  </si>
  <si>
    <t>Střední průmyslová škola, Ústí nad Labem, Resslova 5, příspěvková organizace</t>
  </si>
  <si>
    <t>Severočeská střední škola s.r.o.</t>
  </si>
  <si>
    <t>Bělehradská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</si>
  <si>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</si>
  <si>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</si>
  <si>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</si>
  <si>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</si>
  <si>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</si>
  <si>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TRIVIS - Střední škola veřejnoprávní Ústí nad Labem, s.r.o.</t>
  </si>
  <si>
    <t>Základní škola, Muchova 228, Chlumec - příspěvková organizace</t>
  </si>
  <si>
    <t>Chlumec</t>
  </si>
  <si>
    <t>Základní škola Ústí nad Labem, Hluboká 150, příspěvková organizace</t>
  </si>
  <si>
    <t>Hluboká</t>
  </si>
  <si>
    <t>Základní škola, Velké Chvojno, okres Ústí nad Labem, příspěvková organizace</t>
  </si>
  <si>
    <t>Velké Chvojno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</si>
  <si>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</si>
  <si>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</si>
  <si>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</si>
  <si>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</si>
  <si>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</si>
  <si>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</si>
  <si>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</si>
  <si>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Chabařovice</t>
  </si>
  <si>
    <t>Základní škola a Mateřská škola Libouchec, příspěvková organizace</t>
  </si>
  <si>
    <t>Libouchec</t>
  </si>
  <si>
    <t>Základní škola Velké Březno, příspěvková organizace</t>
  </si>
  <si>
    <t>Velké Březno</t>
  </si>
  <si>
    <t>Základní škola Ústí nad Labem, E. Krásnohorské 3084/8, příspěvková organizace</t>
  </si>
  <si>
    <t>Základní škola Ústí nad Labem, Pod Vodojemem 323/3a, příspěvková organizace</t>
  </si>
  <si>
    <t>Pod Vodojemem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</si>
  <si>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</si>
  <si>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</si>
  <si>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</si>
  <si>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</si>
  <si>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</si>
  <si>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</si>
  <si>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</si>
  <si>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</si>
  <si>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</si>
  <si>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</si>
  <si>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</si>
  <si>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</si>
  <si>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</si>
  <si>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Řehlovice</t>
  </si>
  <si>
    <t>Základní škola a Mateřská škola Ústí nad Labem, Nová 1432/5, příspěvková organizace</t>
  </si>
  <si>
    <t>Základní škola Ústí nad Labem, Stříbrnická 3031/4, příspěvková organizace</t>
  </si>
  <si>
    <t>Stříbrnická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</si>
  <si>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</si>
  <si>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</si>
  <si>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</si>
  <si>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</si>
  <si>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</si>
  <si>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Povrly</t>
  </si>
  <si>
    <t>Základní škola a Mateřská škola Tisá, příspěvková organizace</t>
  </si>
  <si>
    <t>Tisá</t>
  </si>
  <si>
    <t>Střední průmyslová škola stavební a Střední odborná škola stavební a technická, Ústí nad Labem, příspěvková organizace</t>
  </si>
  <si>
    <t>Křesťanská základní škola Karmel</t>
  </si>
  <si>
    <t>V Zahrádkách</t>
  </si>
  <si>
    <t>Speciální základní škola a Mateřská škola, Varnsdorf, T. G. Masaryka 1804, příspěvková organizace</t>
  </si>
  <si>
    <t>Varnsdorf</t>
  </si>
  <si>
    <t>Gymnázium Varnsdorf</t>
  </si>
  <si>
    <t>Střelecká</t>
  </si>
  <si>
    <t>Vyšší odborná škola, Střední průmyslová škola a Střední odborná škola, Varnsdorf, příspěvková organizace</t>
  </si>
  <si>
    <t>Bratislavská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</si>
  <si>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</si>
  <si>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</si>
  <si>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</si>
  <si>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Karlova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</si>
  <si>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</si>
  <si>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</si>
  <si>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</si>
  <si>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</si>
  <si>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</si>
  <si>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</si>
  <si>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</si>
  <si>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Východní</t>
  </si>
  <si>
    <t>Základní škola Dolní Podluží, okres Děčín, příspěvková organizace</t>
  </si>
  <si>
    <t>Dolní Podluží</t>
  </si>
  <si>
    <t>Střední průmyslová škola TOS VARNSDORF s.r.o.</t>
  </si>
  <si>
    <t>Říční</t>
  </si>
  <si>
    <t>Střední škola služeb s.r.o.</t>
  </si>
  <si>
    <t>Štěpnická</t>
  </si>
  <si>
    <t>Uherské Hradiště</t>
  </si>
  <si>
    <t>Střední škola průmyslová, hotelová a zdravotnická Uherské Hradiště</t>
  </si>
  <si>
    <t>Gymnázium Uherské Hradiště</t>
  </si>
  <si>
    <t>Velehradská třída</t>
  </si>
  <si>
    <t>Střední uměleckoprůmyslová škola Uherské Hradiště</t>
  </si>
  <si>
    <t>Obchodní akademie, Vyšší odborná škola a Jazyková škola s právem státní jazykové zkoušky Uherské Hradiště</t>
  </si>
  <si>
    <t>Střední odborná škola a Gymnázium Staré Město</t>
  </si>
  <si>
    <t>Velehradská</t>
  </si>
  <si>
    <t>Soukromé gymnázium, střední odborná škola a jazyková škola s právem státní jazykové zkoušky, s.r.o.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</si>
  <si>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</si>
  <si>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</si>
  <si>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</si>
  <si>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</si>
  <si>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</si>
  <si>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</si>
  <si>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</si>
  <si>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</si>
  <si>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</si>
  <si>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Velehrad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</si>
  <si>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</si>
  <si>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</si>
  <si>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</si>
  <si>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</si>
  <si>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</si>
  <si>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</si>
  <si>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</si>
  <si>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</si>
  <si>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</si>
  <si>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</si>
  <si>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</si>
  <si>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</si>
  <si>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</si>
  <si>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Mistřice</t>
  </si>
  <si>
    <t>Základní škola Nedakonice, okres Uherské Hradiště, příspěvková organizace</t>
  </si>
  <si>
    <t>Nedakonice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</si>
  <si>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</si>
  <si>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</si>
  <si>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</si>
  <si>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</si>
  <si>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Topolná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</si>
  <si>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</si>
  <si>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</si>
  <si>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</si>
  <si>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</si>
  <si>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</si>
  <si>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</si>
  <si>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</si>
  <si>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Základní škola Františka Horenského, Boršice,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</si>
  <si>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</si>
  <si>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</si>
  <si>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</si>
  <si>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</si>
  <si>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Hluk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</si>
  <si>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</si>
  <si>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</si>
  <si>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</si>
  <si>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</si>
  <si>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Ostrožská Nová Ves</t>
  </si>
  <si>
    <t>Základní škola, Polešovice, okres Uherské Hradiště, příspěvková organizace</t>
  </si>
  <si>
    <t>Polešovice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</si>
  <si>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</si>
  <si>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</si>
  <si>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</si>
  <si>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</si>
  <si>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</si>
  <si>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</si>
  <si>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</si>
  <si>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</si>
  <si>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</si>
  <si>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</si>
  <si>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Uherský Ostroh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</si>
  <si>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</si>
  <si>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</si>
  <si>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</si>
  <si>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Boršice u Blatnice</t>
  </si>
  <si>
    <t>Základní škola, Kunovice, U Pálenice 1620, okres Uherské Hradiště, příspěvková organizace</t>
  </si>
  <si>
    <t>U Pálenice</t>
  </si>
  <si>
    <t>Střední škola letecká s.r.o.</t>
  </si>
  <si>
    <t>Na Záhonech</t>
  </si>
  <si>
    <t>Stojanovo gymnázium, Velehrad</t>
  </si>
  <si>
    <t>Základní škola Na Dědině s.r.o.</t>
  </si>
  <si>
    <t>Střední odborné učiliště Uherský Brod</t>
  </si>
  <si>
    <t>Svat. Čecha</t>
  </si>
  <si>
    <t>Uherský Brod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</si>
  <si>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</si>
  <si>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</si>
  <si>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</si>
  <si>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</si>
  <si>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</si>
  <si>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</si>
  <si>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</si>
  <si>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Na Výsluní</t>
  </si>
  <si>
    <t>Základní škola Šumice, okres Uherské Hradiště</t>
  </si>
  <si>
    <t>Šumice</t>
  </si>
  <si>
    <t>Základní škola Hradčovice, okres Uherské Hradiště</t>
  </si>
  <si>
    <t>Hradčovice</t>
  </si>
  <si>
    <t>Základní škola Horní Němčí, okres Uherské Hradiště</t>
  </si>
  <si>
    <t>Horní Němčí</t>
  </si>
  <si>
    <t>Základní škola Pitín, okres Uherské Hradiště</t>
  </si>
  <si>
    <t>Pitín</t>
  </si>
  <si>
    <t>Základní škola a Základní umělecká škola, Dolní Němčí, okres Uherské Hradiště</t>
  </si>
  <si>
    <t>Dolní Němčí</t>
  </si>
  <si>
    <t>Základní škola a Základní umělecká škola Strání</t>
  </si>
  <si>
    <t>Rubanice</t>
  </si>
  <si>
    <t>Strání</t>
  </si>
  <si>
    <t>Základní škola Josefa Bublíka, Bánov, okres Uherské Hradiště, příspěvková organizace</t>
  </si>
  <si>
    <t>Bánov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</si>
  <si>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</si>
  <si>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</si>
  <si>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</si>
  <si>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</si>
  <si>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</si>
  <si>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</si>
  <si>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</si>
  <si>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</si>
  <si>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</si>
  <si>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Záhorovice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</si>
  <si>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</si>
  <si>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</si>
  <si>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</si>
  <si>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</si>
  <si>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</si>
  <si>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</si>
  <si>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</si>
  <si>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</si>
  <si>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</si>
  <si>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</si>
  <si>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</si>
  <si>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</si>
  <si>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</si>
  <si>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</si>
  <si>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</si>
  <si>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Mariánské nám.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</si>
  <si>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</si>
  <si>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</si>
  <si>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</si>
  <si>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</si>
  <si>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>Střední škola - Centrum odborné přípravy technické Uherský Brod</t>
  </si>
  <si>
    <t>Vlčnovská</t>
  </si>
  <si>
    <t>Katolická základní škola v Uherském Brodě</t>
  </si>
  <si>
    <t>Jirchářská</t>
  </si>
  <si>
    <t>ANO</t>
  </si>
  <si>
    <t>Pro účely zajištění screeningového testování dětí a žáků základních škol a středních škol a konzervatoří v denní formě vzdělávání v souladu s mimořádným opatřením Ministerstva zdravotnictví o screeningovém testování ve školách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</si>
</sst>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2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</cellStyleXfs>
  <cellXfs count="90">
    <xf numFmtId="0" fontId="0" fillId="0" borderId="0" xfId="0"/>
    <xf numFmtId="0" fontId="3" fillId="0" borderId="0" xfId="1" applyFont="1"/>
    <xf numFmtId="0" fontId="4" fillId="0" borderId="0" xfId="1" applyFont="1"/>
    <xf numFmtId="0" fontId="4" fillId="0" borderId="0" xfId="1" applyFont="1" applyAlignment="1">
      <alignment vertical="center" wrapText="1"/>
    </xf>
    <xf numFmtId="0" fontId="4" fillId="0" borderId="0" xfId="1" applyFont="1" applyAlignment="1"/>
    <xf numFmtId="0" fontId="4" fillId="0" borderId="5" xfId="1" applyFont="1" applyBorder="1" applyAlignment="1"/>
    <xf numFmtId="0" fontId="4" fillId="0" borderId="0" xfId="1" applyFont="1" applyBorder="1" applyAlignment="1"/>
    <xf numFmtId="0" fontId="4" fillId="0" borderId="6" xfId="1" applyFont="1" applyBorder="1" applyAlignment="1"/>
    <xf numFmtId="0" fontId="3" fillId="0" borderId="0" xfId="1" applyFont="1" applyBorder="1" applyAlignment="1"/>
    <xf numFmtId="0" fontId="4" fillId="0" borderId="5" xfId="1" applyFont="1" applyBorder="1"/>
    <xf numFmtId="164" fontId="4" fillId="0" borderId="0" xfId="1" applyNumberFormat="1" applyFont="1" applyBorder="1" applyAlignment="1"/>
    <xf numFmtId="0" fontId="4" fillId="0" borderId="0" xfId="1" applyFont="1" applyBorder="1"/>
    <xf numFmtId="0" fontId="4" fillId="0" borderId="6" xfId="1" applyFont="1" applyBorder="1"/>
    <xf numFmtId="3" fontId="6" fillId="0" borderId="0" xfId="1" applyNumberFormat="1" applyFont="1" applyBorder="1"/>
    <xf numFmtId="4" fontId="4" fillId="0" borderId="0" xfId="1" applyNumberFormat="1" applyFont="1" applyBorder="1"/>
    <xf numFmtId="0" fontId="3" fillId="0" borderId="5" xfId="1" applyFont="1" applyBorder="1"/>
    <xf numFmtId="0" fontId="6" fillId="0" borderId="0" xfId="1" applyFont="1" applyBorder="1"/>
    <xf numFmtId="4" fontId="6" fillId="0" borderId="0" xfId="1" applyNumberFormat="1" applyFont="1" applyBorder="1"/>
    <xf numFmtId="0" fontId="4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7" fillId="0" borderId="0" xfId="1" applyFont="1" applyFill="1"/>
    <xf numFmtId="0" fontId="7" fillId="0" borderId="10" xfId="1" applyFont="1" applyFill="1" applyBorder="1" applyAlignment="1"/>
    <xf numFmtId="0" fontId="4" fillId="0" borderId="0" xfId="1" applyFont="1" applyFill="1"/>
    <xf numFmtId="0" fontId="4" fillId="0" borderId="0" xfId="1" applyFont="1" applyAlignment="1">
      <alignment horizontal="center" vertical="center"/>
    </xf>
    <xf numFmtId="0" fontId="1" fillId="0" borderId="0" xfId="1"/>
    <xf numFmtId="0" fontId="8" fillId="0" borderId="0" xfId="1" applyFont="1" applyFill="1"/>
    <xf numFmtId="1" fontId="0" fillId="0" borderId="0" xfId="0" applyNumberFormat="1" applyFont="1"/>
    <xf numFmtId="4" fontId="0" fillId="0" borderId="0" xfId="0" applyNumberFormat="1" applyFont="1"/>
    <xf numFmtId="0" fontId="4" fillId="0" borderId="0" xfId="1" applyFont="1" applyBorder="1" applyAlignment="1">
      <alignment horizontal="right"/>
    </xf>
    <xf numFmtId="0" fontId="9" fillId="0" borderId="0" xfId="1" applyFont="1" applyBorder="1" applyAlignment="1"/>
    <xf numFmtId="0" fontId="9" fillId="0" borderId="6" xfId="1" applyFont="1" applyBorder="1" applyAlignment="1"/>
    <xf numFmtId="0" fontId="6" fillId="0" borderId="0" xfId="1" applyFont="1" applyBorder="1" applyAlignment="1">
      <alignment horizontal="center"/>
    </xf>
    <xf numFmtId="1" fontId="0" fillId="6" borderId="0" xfId="0" applyNumberFormat="1" applyFont="1" applyFill="1"/>
    <xf numFmtId="1" fontId="0" fillId="0" borderId="0" xfId="0" applyNumberFormat="1" applyFont="1" applyFill="1"/>
    <xf numFmtId="0" fontId="0" fillId="0" borderId="0" xfId="0" applyFont="1" applyFill="1"/>
    <xf numFmtId="3" fontId="0" fillId="3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4" fontId="2" fillId="7" borderId="1" xfId="3" applyNumberFormat="1" applyFont="1" applyFill="1" applyBorder="1" applyAlignment="1">
      <alignment horizontal="right" vertical="center"/>
    </xf>
    <xf numFmtId="3" fontId="0" fillId="0" borderId="1" xfId="0" applyNumberFormat="1" applyFont="1" applyFill="1" applyBorder="1" applyAlignment="1">
      <alignment horizontal="right" vertical="center" wrapText="1"/>
    </xf>
    <xf numFmtId="3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/>
    <xf numFmtId="0" fontId="0" fillId="2" borderId="1" xfId="0" applyFont="1" applyFill="1" applyBorder="1" applyAlignment="1">
      <alignment horizontal="center" vertical="center"/>
    </xf>
    <xf numFmtId="165" fontId="2" fillId="0" borderId="0" xfId="2" applyNumberFormat="1" applyFont="1" applyFill="1" applyBorder="1" applyAlignment="1">
      <alignment horizontal="righ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4" fontId="0" fillId="0" borderId="0" xfId="0" applyNumberFormat="1" applyFont="1" applyAlignment="1">
      <alignment horizontal="center"/>
    </xf>
    <xf numFmtId="4" fontId="0" fillId="4" borderId="11" xfId="0" applyNumberFormat="1" applyFont="1" applyFill="1" applyBorder="1" applyAlignment="1">
      <alignment horizontal="center" vertical="center" wrapText="1"/>
    </xf>
    <xf numFmtId="4" fontId="0" fillId="4" borderId="11" xfId="0" applyNumberFormat="1" applyFont="1" applyFill="1" applyBorder="1" applyAlignment="1">
      <alignment horizontal="left" vertical="center" wrapText="1"/>
    </xf>
    <xf numFmtId="0" fontId="2" fillId="0" borderId="0" xfId="3" applyFont="1"/>
    <xf numFmtId="165" fontId="2" fillId="0" borderId="0" xfId="2" applyNumberFormat="1" applyFont="1" applyFill="1" applyAlignment="1">
      <alignment horizontal="right"/>
    </xf>
    <xf numFmtId="165" fontId="2" fillId="0" borderId="0" xfId="2" applyNumberFormat="1" applyFont="1" applyFill="1" applyAlignment="1">
      <alignment horizontal="left"/>
    </xf>
    <xf numFmtId="0" fontId="0" fillId="4" borderId="11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6" borderId="11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 wrapText="1"/>
    </xf>
    <xf numFmtId="1" fontId="0" fillId="0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4" fontId="0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1" fontId="2" fillId="0" borderId="13" xfId="3" applyNumberFormat="1" applyFont="1" applyBorder="1"/>
    <xf numFmtId="0" fontId="2" fillId="0" borderId="13" xfId="3" applyFont="1" applyBorder="1"/>
    <xf numFmtId="0" fontId="2" fillId="0" borderId="13" xfId="3" applyFont="1" applyFill="1" applyBorder="1"/>
    <xf numFmtId="3" fontId="2" fillId="8" borderId="13" xfId="3" applyNumberFormat="1" applyFont="1" applyFill="1" applyBorder="1" applyAlignment="1">
      <alignment horizontal="center"/>
    </xf>
    <xf numFmtId="4" fontId="2" fillId="8" borderId="13" xfId="3" applyNumberFormat="1" applyFont="1" applyFill="1" applyBorder="1" applyAlignment="1">
      <alignment horizontal="center"/>
    </xf>
    <xf numFmtId="4" fontId="2" fillId="8" borderId="13" xfId="3" applyNumberFormat="1" applyFont="1" applyFill="1" applyBorder="1" applyAlignment="1">
      <alignment horizontal="right"/>
    </xf>
    <xf numFmtId="0" fontId="2" fillId="0" borderId="13" xfId="3" applyFont="1" applyBorder="1" applyAlignment="1">
      <alignment horizontal="left"/>
    </xf>
    <xf numFmtId="0" fontId="0" fillId="0" borderId="13" xfId="3" applyFont="1" applyBorder="1"/>
    <xf numFmtId="0" fontId="11" fillId="0" borderId="13" xfId="0" applyFont="1" applyFill="1" applyBorder="1" applyAlignment="1">
      <alignment horizontal="right"/>
    </xf>
    <xf numFmtId="1" fontId="0" fillId="0" borderId="13" xfId="0" applyNumberFormat="1" applyFont="1" applyBorder="1"/>
    <xf numFmtId="0" fontId="0" fillId="0" borderId="13" xfId="0" applyFont="1" applyFill="1" applyBorder="1"/>
    <xf numFmtId="1" fontId="0" fillId="8" borderId="13" xfId="0" applyNumberFormat="1" applyFont="1" applyFill="1" applyBorder="1" applyAlignment="1">
      <alignment horizontal="center"/>
    </xf>
    <xf numFmtId="165" fontId="2" fillId="0" borderId="13" xfId="2" applyNumberFormat="1" applyFont="1" applyFill="1" applyBorder="1" applyAlignment="1">
      <alignment horizontal="right"/>
    </xf>
    <xf numFmtId="165" fontId="2" fillId="0" borderId="13" xfId="2" applyNumberFormat="1" applyFont="1" applyFill="1" applyBorder="1" applyAlignment="1">
      <alignment horizontal="left"/>
    </xf>
    <xf numFmtId="0" fontId="0" fillId="0" borderId="13" xfId="0" applyFont="1" applyBorder="1"/>
    <xf numFmtId="4" fontId="0" fillId="8" borderId="13" xfId="0" applyNumberFormat="1" applyFont="1" applyFill="1" applyBorder="1" applyAlignment="1">
      <alignment horizontal="center"/>
    </xf>
    <xf numFmtId="0" fontId="11" fillId="0" borderId="13" xfId="0" applyFont="1" applyFill="1" applyBorder="1" applyAlignment="1">
      <alignment horizontal="right" vertical="center" wrapText="1"/>
    </xf>
    <xf numFmtId="1" fontId="0" fillId="0" borderId="13" xfId="0" applyNumberFormat="1" applyFont="1" applyFill="1" applyBorder="1"/>
    <xf numFmtId="1" fontId="8" fillId="0" borderId="13" xfId="0" applyNumberFormat="1" applyFont="1" applyFill="1" applyBorder="1" applyAlignment="1">
      <alignment horizontal="right"/>
    </xf>
    <xf numFmtId="0" fontId="11" fillId="0" borderId="13" xfId="0" applyNumberFormat="1" applyFont="1" applyFill="1" applyBorder="1" applyAlignment="1">
      <alignment horizontal="left"/>
    </xf>
    <xf numFmtId="0" fontId="0" fillId="0" borderId="0" xfId="0" applyFont="1" applyAlignment="1">
      <alignment horizontal="right"/>
    </xf>
    <xf numFmtId="3" fontId="2" fillId="0" borderId="13" xfId="3" applyNumberFormat="1" applyFont="1" applyFill="1" applyBorder="1" applyAlignment="1">
      <alignment horizontal="right"/>
    </xf>
    <xf numFmtId="0" fontId="0" fillId="0" borderId="13" xfId="0" applyFont="1" applyBorder="1" applyAlignment="1">
      <alignment horizontal="right" wrapText="1"/>
    </xf>
    <xf numFmtId="0" fontId="4" fillId="0" borderId="5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4" fillId="0" borderId="6" xfId="1" applyFont="1" applyBorder="1" applyAlignment="1">
      <alignment horizontal="left"/>
    </xf>
    <xf numFmtId="0" fontId="5" fillId="0" borderId="0" xfId="1" applyFont="1" applyAlignment="1">
      <alignment horizont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left" vertical="center" wrapText="1"/>
    </xf>
    <xf numFmtId="0" fontId="3" fillId="0" borderId="0" xfId="1" applyNumberFormat="1" applyFont="1" applyBorder="1" applyAlignment="1">
      <alignment horizontal="left"/>
    </xf>
  </cellXfs>
  <cellStyles count="4">
    <cellStyle name="Čárka" xfId="2" builtinId="3"/>
    <cellStyle name="Normální" xfId="0" builtinId="0"/>
    <cellStyle name="Normální 2" xfId="1" xr:uid="{79D11761-9E9E-4E70-82F6-1C1319B14E33}"/>
    <cellStyle name="Normální 2 2" xfId="3" xr:uid="{07C3AAD4-8BAB-404F-82D3-782A5D7C6B14}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%20dopln&#283;n&#237;%20&#250;daj&#367;%20-%20kompl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1">
          <cell r="C1" t="str">
            <v>KRAJ</v>
          </cell>
          <cell r="D1" t="str">
            <v>OKRES</v>
          </cell>
          <cell r="E1" t="str">
            <v>SPRÁVNÍ ÚŘAD</v>
          </cell>
          <cell r="F1" t="str">
            <v>ORP</v>
          </cell>
          <cell r="G1" t="str">
            <v>ZŘIZOVATEL</v>
          </cell>
          <cell r="H1" t="str">
            <v>RED IZO</v>
          </cell>
          <cell r="I1" t="str">
            <v>IČO</v>
          </cell>
          <cell r="J1" t="str">
            <v>Počet testů</v>
          </cell>
          <cell r="K1" t="str">
            <v>Typ testu</v>
          </cell>
          <cell r="L1" t="str">
            <v>vybraná účetní jednotka</v>
          </cell>
          <cell r="M1" t="str">
            <v>NÁZEV</v>
          </cell>
          <cell r="N1" t="str">
            <v>ULICE</v>
          </cell>
          <cell r="O1" t="str">
            <v>Č.P.</v>
          </cell>
          <cell r="P1" t="str">
            <v>Č.O.</v>
          </cell>
          <cell r="Q1" t="str">
            <v>PSČ</v>
          </cell>
          <cell r="R1" t="str">
            <v>OBEC</v>
          </cell>
          <cell r="S1" t="str">
            <v>TELEFON</v>
          </cell>
          <cell r="T1" t="str">
            <v>EMAIL</v>
          </cell>
        </row>
        <row r="2">
          <cell r="A2">
            <v>600014614</v>
          </cell>
          <cell r="B2">
            <v>53155</v>
          </cell>
          <cell r="C2" t="str">
            <v>Jihomoravský kraj</v>
          </cell>
          <cell r="D2" t="str">
            <v xml:space="preserve">Hodonín </v>
          </cell>
          <cell r="E2" t="str">
            <v>Krajský úřad Jihomoravského kraje</v>
          </cell>
          <cell r="F2" t="str">
            <v>Kyjov</v>
          </cell>
          <cell r="G2" t="str">
            <v>kraj</v>
          </cell>
          <cell r="H2">
            <v>600014614</v>
          </cell>
          <cell r="I2" t="str">
            <v>00053155</v>
          </cell>
          <cell r="J2">
            <v>1360</v>
          </cell>
          <cell r="K2" t="str">
            <v>SINGCLEAN</v>
          </cell>
          <cell r="L2" t="str">
            <v>ANO</v>
          </cell>
          <cell r="M2" t="str">
            <v>Střední škola gastronomie, hotelnictví a lesnictví Bzenec, příspěvková organizace</v>
          </cell>
          <cell r="N2" t="str">
            <v>náměstí Svobody</v>
          </cell>
          <cell r="O2">
            <v>318</v>
          </cell>
          <cell r="Q2">
            <v>69681</v>
          </cell>
          <cell r="R2" t="str">
            <v>Bzenec</v>
          </cell>
          <cell r="S2" t="str">
            <v>518 384 527 -8</v>
          </cell>
          <cell r="T2" t="str">
            <v>info@sosbzenec.cz</v>
          </cell>
        </row>
        <row r="3">
          <cell r="A3">
            <v>600014649</v>
          </cell>
          <cell r="B3">
            <v>53163</v>
          </cell>
          <cell r="C3" t="str">
            <v>Jihomoravský kraj</v>
          </cell>
          <cell r="D3" t="str">
            <v xml:space="preserve">Hodonín </v>
          </cell>
          <cell r="E3" t="str">
            <v>Krajský úřad Jihomoravského kraje</v>
          </cell>
          <cell r="F3" t="str">
            <v>Kyjov</v>
          </cell>
          <cell r="G3" t="str">
            <v>kraj</v>
          </cell>
          <cell r="H3">
            <v>600014649</v>
          </cell>
          <cell r="I3" t="str">
            <v>00053163</v>
          </cell>
          <cell r="J3">
            <v>460</v>
          </cell>
          <cell r="K3" t="str">
            <v>SINGCLEAN</v>
          </cell>
          <cell r="L3" t="str">
            <v>ANO</v>
          </cell>
          <cell r="M3" t="str">
            <v>Střední odborné učiliště Kyjov, příspěvková organizace</v>
          </cell>
          <cell r="N3" t="str">
            <v>Havlíčkova</v>
          </cell>
          <cell r="O3">
            <v>1223</v>
          </cell>
          <cell r="P3">
            <v>17</v>
          </cell>
          <cell r="Q3">
            <v>69701</v>
          </cell>
          <cell r="R3" t="str">
            <v>Kyjov</v>
          </cell>
          <cell r="S3">
            <v>518615109</v>
          </cell>
          <cell r="T3" t="str">
            <v>sou@soukyjov.cz</v>
          </cell>
        </row>
        <row r="4">
          <cell r="A4">
            <v>600014011</v>
          </cell>
          <cell r="B4">
            <v>53198</v>
          </cell>
          <cell r="C4" t="str">
            <v>Jihomoravský kraj</v>
          </cell>
          <cell r="D4" t="str">
            <v xml:space="preserve">Brno-venkov </v>
          </cell>
          <cell r="E4" t="str">
            <v>Krajský úřad Jihomoravského kraje</v>
          </cell>
          <cell r="F4" t="str">
            <v>Tišnov</v>
          </cell>
          <cell r="G4" t="str">
            <v>kraj</v>
          </cell>
          <cell r="H4">
            <v>600014011</v>
          </cell>
          <cell r="I4" t="str">
            <v>00053198</v>
          </cell>
          <cell r="J4">
            <v>520</v>
          </cell>
          <cell r="K4" t="str">
            <v>SINGCLEAN</v>
          </cell>
          <cell r="L4" t="str">
            <v>ANO</v>
          </cell>
          <cell r="M4" t="str">
            <v>Střední škola a základní škola Tišnov, příspěvková organizace</v>
          </cell>
          <cell r="N4" t="str">
            <v>nám. Míru</v>
          </cell>
          <cell r="O4">
            <v>22</v>
          </cell>
          <cell r="Q4">
            <v>66625</v>
          </cell>
          <cell r="R4" t="str">
            <v>Tišnov</v>
          </cell>
          <cell r="S4">
            <v>549410076</v>
          </cell>
          <cell r="T4" t="str">
            <v>jasek@skolatisnov.cz</v>
          </cell>
        </row>
        <row r="5">
          <cell r="A5">
            <v>600014517</v>
          </cell>
          <cell r="B5">
            <v>54771</v>
          </cell>
          <cell r="C5" t="str">
            <v>Zlínský kraj</v>
          </cell>
          <cell r="D5" t="str">
            <v xml:space="preserve">Zlín </v>
          </cell>
          <cell r="E5" t="str">
            <v>Krajský úřad Zlínského kraje</v>
          </cell>
          <cell r="F5" t="str">
            <v>Valašské Klobouky</v>
          </cell>
          <cell r="G5" t="str">
            <v>kraj</v>
          </cell>
          <cell r="H5">
            <v>600014517</v>
          </cell>
          <cell r="I5" t="str">
            <v>00054771</v>
          </cell>
          <cell r="J5">
            <v>400</v>
          </cell>
          <cell r="K5" t="str">
            <v>SINGCLEAN</v>
          </cell>
          <cell r="L5" t="str">
            <v>ANO</v>
          </cell>
          <cell r="M5" t="str">
            <v>Střední odborné učiliště Valašské Klobouky</v>
          </cell>
          <cell r="N5" t="str">
            <v>Brumovská</v>
          </cell>
          <cell r="O5">
            <v>456</v>
          </cell>
          <cell r="Q5">
            <v>76601</v>
          </cell>
          <cell r="R5" t="str">
            <v>Valašské Klobouky</v>
          </cell>
          <cell r="S5">
            <v>577006452</v>
          </cell>
          <cell r="T5" t="str">
            <v>souvk@souvk.cz</v>
          </cell>
        </row>
        <row r="6">
          <cell r="A6">
            <v>600015408</v>
          </cell>
          <cell r="B6">
            <v>55069</v>
          </cell>
          <cell r="C6" t="str">
            <v>Kraj Vysočina</v>
          </cell>
          <cell r="D6" t="str">
            <v xml:space="preserve">Třebíč </v>
          </cell>
          <cell r="E6" t="str">
            <v>Krajský úřad Kraje Vysočina</v>
          </cell>
          <cell r="F6" t="str">
            <v>Moravské Budějovice</v>
          </cell>
          <cell r="G6" t="str">
            <v>kraj</v>
          </cell>
          <cell r="H6">
            <v>600015408</v>
          </cell>
          <cell r="I6" t="str">
            <v>00055069</v>
          </cell>
          <cell r="J6">
            <v>380</v>
          </cell>
          <cell r="K6" t="str">
            <v>SINGCLEAN</v>
          </cell>
          <cell r="L6" t="str">
            <v>ANO</v>
          </cell>
          <cell r="M6" t="str">
            <v>Střední škola řemesel a služeb Moravské Budějovice</v>
          </cell>
          <cell r="N6" t="str">
            <v>Tovačovského sady</v>
          </cell>
          <cell r="O6">
            <v>79</v>
          </cell>
          <cell r="Q6">
            <v>67602</v>
          </cell>
          <cell r="R6" t="str">
            <v>Moravské Budějovice</v>
          </cell>
          <cell r="S6">
            <v>568421496</v>
          </cell>
          <cell r="T6" t="str">
            <v>ssrs@ssrs.cz</v>
          </cell>
        </row>
        <row r="7">
          <cell r="A7">
            <v>600015483</v>
          </cell>
          <cell r="B7">
            <v>55107</v>
          </cell>
          <cell r="C7" t="str">
            <v>Zlínský kraj</v>
          </cell>
          <cell r="D7" t="str">
            <v xml:space="preserve">Uherské Hradiště </v>
          </cell>
          <cell r="E7" t="str">
            <v>Krajský úřad Zlínského kraje</v>
          </cell>
          <cell r="F7" t="str">
            <v>Uherský Brod</v>
          </cell>
          <cell r="G7" t="str">
            <v>kraj</v>
          </cell>
          <cell r="H7">
            <v>600015483</v>
          </cell>
          <cell r="I7" t="str">
            <v>00055107</v>
          </cell>
          <cell r="J7">
            <v>660</v>
          </cell>
          <cell r="K7" t="str">
            <v>SINGCLEAN</v>
          </cell>
          <cell r="L7" t="str">
            <v>ANO</v>
          </cell>
          <cell r="M7" t="str">
            <v>Střední odborné učiliště Uherský Brod</v>
          </cell>
          <cell r="N7" t="str">
            <v>Svat. Čecha</v>
          </cell>
          <cell r="O7">
            <v>1110</v>
          </cell>
          <cell r="Q7">
            <v>68801</v>
          </cell>
          <cell r="R7" t="str">
            <v>Uherský Brod</v>
          </cell>
          <cell r="S7">
            <v>572613120</v>
          </cell>
          <cell r="T7" t="str">
            <v>sou@sou-ub.cz</v>
          </cell>
        </row>
        <row r="8">
          <cell r="A8">
            <v>600015793</v>
          </cell>
          <cell r="B8">
            <v>55166</v>
          </cell>
          <cell r="C8" t="str">
            <v>Jihomoravský kraj</v>
          </cell>
          <cell r="D8" t="str">
            <v xml:space="preserve">Znojmo </v>
          </cell>
          <cell r="E8" t="str">
            <v>Krajský úřad Jihomoravského kraje</v>
          </cell>
          <cell r="F8" t="str">
            <v>Moravský Krumlov</v>
          </cell>
          <cell r="G8" t="str">
            <v>kraj</v>
          </cell>
          <cell r="H8">
            <v>600015793</v>
          </cell>
          <cell r="I8" t="str">
            <v>00055166</v>
          </cell>
          <cell r="J8">
            <v>620</v>
          </cell>
          <cell r="K8" t="str">
            <v>SINGCLEAN</v>
          </cell>
          <cell r="L8" t="str">
            <v>ANO</v>
          </cell>
          <cell r="M8" t="str">
            <v>Střední škola dopravy, obchodu a služeb Moravský Krumlov, příspěvková organizace</v>
          </cell>
          <cell r="N8" t="str">
            <v>nám. Klášterní</v>
          </cell>
          <cell r="O8">
            <v>127</v>
          </cell>
          <cell r="Q8">
            <v>67201</v>
          </cell>
          <cell r="R8" t="str">
            <v>Moravský Krumlov</v>
          </cell>
          <cell r="S8">
            <v>515322238</v>
          </cell>
          <cell r="T8" t="str">
            <v>reditel@ssmk.eu</v>
          </cell>
        </row>
        <row r="9">
          <cell r="A9">
            <v>600015751</v>
          </cell>
          <cell r="B9">
            <v>55301</v>
          </cell>
          <cell r="C9" t="str">
            <v>Jihomoravský kraj</v>
          </cell>
          <cell r="D9" t="str">
            <v xml:space="preserve">Znojmo </v>
          </cell>
          <cell r="E9" t="str">
            <v>Krajský úřad Jihomoravského kraje</v>
          </cell>
          <cell r="F9" t="str">
            <v>Znojmo</v>
          </cell>
          <cell r="G9" t="str">
            <v>kraj</v>
          </cell>
          <cell r="H9">
            <v>600015751</v>
          </cell>
          <cell r="I9" t="str">
            <v>00055301</v>
          </cell>
          <cell r="J9">
            <v>1040</v>
          </cell>
          <cell r="K9" t="str">
            <v>SINGCLEAN</v>
          </cell>
          <cell r="L9" t="str">
            <v>ANO</v>
          </cell>
          <cell r="M9" t="str">
            <v>Střední odborná škola Znojmo, Dvořákova, příspěvková organizace</v>
          </cell>
          <cell r="N9" t="str">
            <v>Dvořákova</v>
          </cell>
          <cell r="O9">
            <v>1594</v>
          </cell>
          <cell r="P9">
            <v>19</v>
          </cell>
          <cell r="Q9">
            <v>66902</v>
          </cell>
          <cell r="R9" t="str">
            <v>Znojmo</v>
          </cell>
          <cell r="S9">
            <v>515225280</v>
          </cell>
          <cell r="T9" t="str">
            <v>sekretariat@sos-znojmo.cz</v>
          </cell>
        </row>
        <row r="10">
          <cell r="A10">
            <v>600014096</v>
          </cell>
          <cell r="B10">
            <v>55468</v>
          </cell>
          <cell r="C10" t="str">
            <v>Jihomoravský kraj</v>
          </cell>
          <cell r="D10" t="str">
            <v xml:space="preserve">Brno-venkov </v>
          </cell>
          <cell r="E10" t="str">
            <v>Krajský úřad Jihomoravského kraje</v>
          </cell>
          <cell r="F10" t="str">
            <v>Židlochovice</v>
          </cell>
          <cell r="G10" t="str">
            <v>kraj</v>
          </cell>
          <cell r="H10">
            <v>600014096</v>
          </cell>
          <cell r="I10" t="str">
            <v>00055468</v>
          </cell>
          <cell r="J10">
            <v>480</v>
          </cell>
          <cell r="K10" t="str">
            <v>SINGCLEAN</v>
          </cell>
          <cell r="L10" t="str">
            <v>ANO</v>
          </cell>
          <cell r="M10" t="str">
            <v>Střední zahradnická škola Rajhrad, příspěvková organizace</v>
          </cell>
          <cell r="N10" t="str">
            <v>Masarykova</v>
          </cell>
          <cell r="O10">
            <v>198</v>
          </cell>
          <cell r="Q10">
            <v>66461</v>
          </cell>
          <cell r="R10" t="str">
            <v>Rajhrad</v>
          </cell>
          <cell r="S10">
            <v>547426311</v>
          </cell>
          <cell r="T10" t="str">
            <v>rajhrad@skolarajhrad.cz</v>
          </cell>
        </row>
        <row r="11">
          <cell r="A11">
            <v>600013278</v>
          </cell>
          <cell r="B11">
            <v>56324</v>
          </cell>
          <cell r="C11" t="str">
            <v>Jihomoravský kraj</v>
          </cell>
          <cell r="D11" t="str">
            <v xml:space="preserve">Blansko </v>
          </cell>
          <cell r="E11" t="str">
            <v>Krajský úřad Jihomoravského kraje</v>
          </cell>
          <cell r="F11" t="str">
            <v>Boskovice</v>
          </cell>
          <cell r="G11" t="str">
            <v>kraj</v>
          </cell>
          <cell r="H11">
            <v>600013278</v>
          </cell>
          <cell r="I11" t="str">
            <v>00056324</v>
          </cell>
          <cell r="J11">
            <v>1760</v>
          </cell>
          <cell r="K11" t="str">
            <v>SINGCLEAN</v>
          </cell>
          <cell r="L11" t="str">
            <v>ANO</v>
          </cell>
          <cell r="M11" t="str">
            <v>Střední škola André Citroëna Boskovice, příspěvková organizace</v>
          </cell>
          <cell r="N11" t="str">
            <v>náměstí 9. května</v>
          </cell>
          <cell r="O11">
            <v>2153</v>
          </cell>
          <cell r="P11" t="str">
            <v>2a</v>
          </cell>
          <cell r="Q11">
            <v>68011</v>
          </cell>
          <cell r="R11" t="str">
            <v>Boskovice</v>
          </cell>
          <cell r="S11">
            <v>516426200</v>
          </cell>
          <cell r="T11" t="str">
            <v>skola@skolaac.cz</v>
          </cell>
        </row>
        <row r="12">
          <cell r="A12">
            <v>600039943</v>
          </cell>
          <cell r="B12">
            <v>64289</v>
          </cell>
          <cell r="C12" t="str">
            <v>Hlavní město Praha</v>
          </cell>
          <cell r="D12" t="str">
            <v xml:space="preserve">Praha 8 </v>
          </cell>
          <cell r="E12" t="str">
            <v>Magistrát hlavního města Prahy</v>
          </cell>
          <cell r="F12" t="str">
            <v>Praha 8</v>
          </cell>
          <cell r="G12" t="str">
            <v>kraj</v>
          </cell>
          <cell r="H12">
            <v>600039943</v>
          </cell>
          <cell r="I12" t="str">
            <v>00064289</v>
          </cell>
          <cell r="J12">
            <v>100</v>
          </cell>
          <cell r="K12" t="str">
            <v>SINGCLEAN</v>
          </cell>
          <cell r="L12" t="str">
            <v>ANO</v>
          </cell>
          <cell r="M12" t="str">
            <v>Dům dětí a mládeže hlavního města Prahy</v>
          </cell>
          <cell r="N12" t="str">
            <v>Karlínské náměstí</v>
          </cell>
          <cell r="O12">
            <v>316</v>
          </cell>
          <cell r="P12">
            <v>7</v>
          </cell>
          <cell r="Q12">
            <v>18600</v>
          </cell>
          <cell r="R12" t="str">
            <v>Praha 8</v>
          </cell>
          <cell r="S12">
            <v>222333832</v>
          </cell>
          <cell r="T12" t="str">
            <v>ddmpraha@ddmpraha.cz</v>
          </cell>
        </row>
        <row r="13">
          <cell r="A13">
            <v>600027848</v>
          </cell>
          <cell r="B13">
            <v>66257</v>
          </cell>
          <cell r="C13" t="str">
            <v>Středočeský kraj</v>
          </cell>
          <cell r="D13" t="str">
            <v xml:space="preserve">Kutná Hora </v>
          </cell>
          <cell r="E13" t="str">
            <v>Krajský úřad Středočeského kraje</v>
          </cell>
          <cell r="F13" t="str">
            <v>Kutná Hora</v>
          </cell>
          <cell r="G13" t="str">
            <v>kraj</v>
          </cell>
          <cell r="H13">
            <v>600027848</v>
          </cell>
          <cell r="I13" t="str">
            <v>00066257</v>
          </cell>
          <cell r="J13" t="str">
            <v>X</v>
          </cell>
          <cell r="K13" t="str">
            <v>SINGCLEAN</v>
          </cell>
          <cell r="L13" t="str">
            <v>ANO</v>
          </cell>
          <cell r="M13" t="str">
            <v>Dům dětí a mládeže, Kutná Hora, Kremnická 32</v>
          </cell>
          <cell r="N13" t="str">
            <v>Kremnická</v>
          </cell>
          <cell r="O13">
            <v>32</v>
          </cell>
          <cell r="P13">
            <v>8</v>
          </cell>
          <cell r="Q13">
            <v>28401</v>
          </cell>
          <cell r="R13" t="str">
            <v>Kutná Hora</v>
          </cell>
          <cell r="S13">
            <v>327512089</v>
          </cell>
          <cell r="T13" t="str">
            <v>ddm@kh.cz</v>
          </cell>
        </row>
        <row r="14">
          <cell r="A14">
            <v>600019560</v>
          </cell>
          <cell r="B14">
            <v>66702</v>
          </cell>
          <cell r="C14" t="str">
            <v>Středočeský kraj</v>
          </cell>
          <cell r="D14" t="str">
            <v xml:space="preserve">Příbram </v>
          </cell>
          <cell r="E14" t="str">
            <v>Krajský úřad Středočeského kraje</v>
          </cell>
          <cell r="F14" t="str">
            <v>Příbram</v>
          </cell>
          <cell r="G14" t="str">
            <v>kraj</v>
          </cell>
          <cell r="H14">
            <v>600019560</v>
          </cell>
          <cell r="I14" t="str">
            <v>00066702</v>
          </cell>
          <cell r="J14">
            <v>780</v>
          </cell>
          <cell r="K14" t="str">
            <v>SINGCLEAN</v>
          </cell>
          <cell r="L14" t="str">
            <v>ANO</v>
          </cell>
          <cell r="M14" t="str">
            <v>Střední zdravotnická škola a Vyšší odborná škola zdravotnická, Příbram I, Jiráskovy sady 113</v>
          </cell>
          <cell r="N14" t="str">
            <v>Jiráskovy sady</v>
          </cell>
          <cell r="O14">
            <v>113</v>
          </cell>
          <cell r="Q14">
            <v>26101</v>
          </cell>
          <cell r="R14" t="str">
            <v>Příbram</v>
          </cell>
          <cell r="S14">
            <v>318623231</v>
          </cell>
          <cell r="T14" t="str">
            <v>szs@szs.pb.cz</v>
          </cell>
        </row>
        <row r="15">
          <cell r="A15">
            <v>600019543</v>
          </cell>
          <cell r="B15">
            <v>66711</v>
          </cell>
          <cell r="C15" t="str">
            <v>Středočeský kraj</v>
          </cell>
          <cell r="D15" t="str">
            <v xml:space="preserve">Mladá Boleslav </v>
          </cell>
          <cell r="E15" t="str">
            <v>Krajský úřad Středočeského kraje</v>
          </cell>
          <cell r="F15" t="str">
            <v>Mladá Boleslav</v>
          </cell>
          <cell r="G15" t="str">
            <v>kraj</v>
          </cell>
          <cell r="H15">
            <v>600019543</v>
          </cell>
          <cell r="I15" t="str">
            <v>00066711</v>
          </cell>
          <cell r="J15">
            <v>0</v>
          </cell>
          <cell r="K15" t="str">
            <v>SINGCLEAN</v>
          </cell>
          <cell r="L15" t="str">
            <v>ANO</v>
          </cell>
          <cell r="M15" t="str">
            <v>Střední zdravotnická škola a Vyšší odborná škola zdravotnická, Mladá Boleslav, B. Němcové 482</v>
          </cell>
          <cell r="N15" t="str">
            <v>Boženy Němcové</v>
          </cell>
          <cell r="O15">
            <v>482</v>
          </cell>
          <cell r="P15">
            <v>12</v>
          </cell>
          <cell r="Q15">
            <v>29301</v>
          </cell>
          <cell r="R15" t="str">
            <v>Mladá Boleslav</v>
          </cell>
          <cell r="S15">
            <v>326327144</v>
          </cell>
          <cell r="T15" t="str">
            <v>info@szsmb.cz</v>
          </cell>
        </row>
        <row r="16">
          <cell r="A16">
            <v>600019519</v>
          </cell>
          <cell r="B16">
            <v>66729</v>
          </cell>
          <cell r="C16" t="str">
            <v>Středočeský kraj</v>
          </cell>
          <cell r="D16" t="str">
            <v xml:space="preserve">Kladno </v>
          </cell>
          <cell r="E16" t="str">
            <v>Krajský úřad Středočeského kraje</v>
          </cell>
          <cell r="F16" t="str">
            <v>Kladno</v>
          </cell>
          <cell r="G16" t="str">
            <v>kraj</v>
          </cell>
          <cell r="H16">
            <v>600019519</v>
          </cell>
          <cell r="I16" t="str">
            <v>00066729</v>
          </cell>
          <cell r="J16">
            <v>380</v>
          </cell>
          <cell r="K16" t="str">
            <v>SINGCLEAN</v>
          </cell>
          <cell r="L16" t="str">
            <v>ANO</v>
          </cell>
          <cell r="M16" t="str">
            <v>Střední zdravotnická škola a Vyšší odborná škola zdravotnická, Kladno, Havířská 1141</v>
          </cell>
          <cell r="N16" t="str">
            <v>Havířská</v>
          </cell>
          <cell r="O16">
            <v>1141</v>
          </cell>
          <cell r="Q16">
            <v>27201</v>
          </cell>
          <cell r="R16" t="str">
            <v>Kladno</v>
          </cell>
          <cell r="S16">
            <v>312243123</v>
          </cell>
          <cell r="T16" t="str">
            <v>svzs@svzskladno.cz</v>
          </cell>
        </row>
        <row r="17">
          <cell r="A17">
            <v>610350722</v>
          </cell>
          <cell r="B17">
            <v>67563</v>
          </cell>
          <cell r="C17" t="str">
            <v>Hlavní město Praha</v>
          </cell>
          <cell r="D17" t="str">
            <v xml:space="preserve">Praha 9 </v>
          </cell>
          <cell r="E17" t="str">
            <v>Magistrát hlavního města Prahy</v>
          </cell>
          <cell r="F17" t="str">
            <v>Praha 14</v>
          </cell>
          <cell r="G17" t="str">
            <v>kraj</v>
          </cell>
          <cell r="H17">
            <v>610350722</v>
          </cell>
          <cell r="I17" t="str">
            <v>00067563</v>
          </cell>
          <cell r="J17">
            <v>0</v>
          </cell>
          <cell r="K17" t="str">
            <v>SINGCLEAN</v>
          </cell>
          <cell r="L17" t="str">
            <v>ANO</v>
          </cell>
          <cell r="M17" t="str">
            <v>Dětský domov, Praha 9 - Dolní Počernice, Národních hrdinů 1</v>
          </cell>
          <cell r="N17" t="str">
            <v>Národních hrdinů</v>
          </cell>
          <cell r="O17">
            <v>1</v>
          </cell>
          <cell r="Q17">
            <v>19012</v>
          </cell>
          <cell r="R17" t="str">
            <v>Praha 9</v>
          </cell>
          <cell r="S17">
            <v>281930129</v>
          </cell>
          <cell r="T17" t="str">
            <v>martin.lnenicka@dddp.cz</v>
          </cell>
        </row>
        <row r="18">
          <cell r="A18">
            <v>600027716</v>
          </cell>
          <cell r="B18">
            <v>67580</v>
          </cell>
          <cell r="C18" t="str">
            <v>Středočeský kraj</v>
          </cell>
          <cell r="D18" t="str">
            <v xml:space="preserve">Benešov </v>
          </cell>
          <cell r="E18" t="str">
            <v>Krajský úřad Středočeského kraje</v>
          </cell>
          <cell r="F18" t="str">
            <v>Benešov</v>
          </cell>
          <cell r="G18" t="str">
            <v>kraj</v>
          </cell>
          <cell r="H18">
            <v>600027716</v>
          </cell>
          <cell r="I18" t="str">
            <v>00067580</v>
          </cell>
          <cell r="J18">
            <v>0</v>
          </cell>
          <cell r="K18" t="str">
            <v>SINGCLEAN</v>
          </cell>
          <cell r="L18" t="str">
            <v>ANO</v>
          </cell>
          <cell r="M18" t="str">
            <v>Dětský domov a Školní jídelna, Pyšely, Senohrabská 112</v>
          </cell>
          <cell r="N18" t="str">
            <v>Senohrabská</v>
          </cell>
          <cell r="O18">
            <v>112</v>
          </cell>
          <cell r="Q18">
            <v>25167</v>
          </cell>
          <cell r="R18" t="str">
            <v>Pyšely</v>
          </cell>
          <cell r="S18">
            <v>323647224</v>
          </cell>
          <cell r="T18" t="str">
            <v>radka.vaisova@ddpysely.cz</v>
          </cell>
        </row>
        <row r="19">
          <cell r="A19">
            <v>600019527</v>
          </cell>
          <cell r="B19">
            <v>68713</v>
          </cell>
          <cell r="C19" t="str">
            <v>Středočeský kraj</v>
          </cell>
          <cell r="D19" t="str">
            <v xml:space="preserve">Kolín </v>
          </cell>
          <cell r="E19" t="str">
            <v>Krajský úřad Středočeského kraje</v>
          </cell>
          <cell r="F19" t="str">
            <v>Kolín</v>
          </cell>
          <cell r="G19" t="str">
            <v>kraj</v>
          </cell>
          <cell r="H19">
            <v>600019527</v>
          </cell>
          <cell r="I19" t="str">
            <v>00068713</v>
          </cell>
          <cell r="J19">
            <v>380</v>
          </cell>
          <cell r="K19" t="str">
            <v>SINGCLEAN</v>
          </cell>
          <cell r="L19" t="str">
            <v>ANO</v>
          </cell>
          <cell r="M19" t="str">
            <v>Střední zdravotnická škola a Vyšší odborná škola zdravotnická, Kolín, Karoliny Světlé 135</v>
          </cell>
          <cell r="N19" t="str">
            <v>Karoliny Světlé</v>
          </cell>
          <cell r="O19">
            <v>135</v>
          </cell>
          <cell r="Q19">
            <v>28002</v>
          </cell>
          <cell r="R19" t="str">
            <v>Kolín</v>
          </cell>
          <cell r="S19">
            <v>321720236</v>
          </cell>
          <cell r="T19" t="str">
            <v>sekretariat@zdravotka.cz</v>
          </cell>
        </row>
        <row r="20">
          <cell r="A20">
            <v>600007561</v>
          </cell>
          <cell r="B20">
            <v>69175</v>
          </cell>
          <cell r="C20" t="str">
            <v>Středočeský kraj</v>
          </cell>
          <cell r="D20" t="str">
            <v xml:space="preserve">Nymburk </v>
          </cell>
          <cell r="E20" t="str">
            <v>Krajský úřad Středočeského kraje</v>
          </cell>
          <cell r="F20" t="str">
            <v>Poděbrady</v>
          </cell>
          <cell r="G20" t="str">
            <v>kraj</v>
          </cell>
          <cell r="H20">
            <v>600007561</v>
          </cell>
          <cell r="I20" t="str">
            <v>00069175</v>
          </cell>
          <cell r="J20">
            <v>40</v>
          </cell>
          <cell r="K20" t="str">
            <v>SINGCLEAN</v>
          </cell>
          <cell r="L20" t="str">
            <v>ANO</v>
          </cell>
          <cell r="M20" t="str">
            <v>Hotelová škola, Vyšší odborná škola hotelnictví a turismu a Jazyková škola s právem státní jazykové zkoušky Poděbrady, příspěvková organizace</v>
          </cell>
          <cell r="N20" t="str">
            <v>Komenského</v>
          </cell>
          <cell r="O20">
            <v>156</v>
          </cell>
          <cell r="P20">
            <v>7</v>
          </cell>
          <cell r="Q20">
            <v>29001</v>
          </cell>
          <cell r="R20" t="str">
            <v>Poděbrady</v>
          </cell>
          <cell r="S20">
            <v>325612541</v>
          </cell>
          <cell r="T20" t="str">
            <v>info@hsvos.cz</v>
          </cell>
        </row>
        <row r="21">
          <cell r="A21">
            <v>600007383</v>
          </cell>
          <cell r="B21">
            <v>69221</v>
          </cell>
          <cell r="C21" t="str">
            <v>Středočeský kraj</v>
          </cell>
          <cell r="D21" t="str">
            <v xml:space="preserve">Mělník </v>
          </cell>
          <cell r="E21" t="str">
            <v>Krajský úřad Středočeského kraje</v>
          </cell>
          <cell r="F21" t="str">
            <v>Mělník</v>
          </cell>
          <cell r="G21" t="str">
            <v>kraj</v>
          </cell>
          <cell r="H21">
            <v>600007383</v>
          </cell>
          <cell r="I21" t="str">
            <v>00069221</v>
          </cell>
          <cell r="J21">
            <v>0</v>
          </cell>
          <cell r="K21" t="str">
            <v>SINGCLEAN</v>
          </cell>
          <cell r="L21" t="str">
            <v>ANO</v>
          </cell>
          <cell r="M21" t="str">
            <v>Česká zahradnická akademie Mělník - střední škola a vyšší odborná škola, příspěvková organizace</v>
          </cell>
          <cell r="N21" t="str">
            <v>sady Na Polabí</v>
          </cell>
          <cell r="O21">
            <v>411</v>
          </cell>
          <cell r="P21">
            <v>72</v>
          </cell>
          <cell r="Q21">
            <v>27601</v>
          </cell>
          <cell r="R21" t="str">
            <v>Mělník</v>
          </cell>
          <cell r="S21">
            <v>315636111</v>
          </cell>
          <cell r="T21" t="str">
            <v>skola@zas-me.cz</v>
          </cell>
        </row>
        <row r="22">
          <cell r="A22">
            <v>600007979</v>
          </cell>
          <cell r="B22">
            <v>69434</v>
          </cell>
          <cell r="C22" t="str">
            <v>Středočeský kraj</v>
          </cell>
          <cell r="D22" t="str">
            <v xml:space="preserve">Rakovník </v>
          </cell>
          <cell r="E22" t="str">
            <v>Krajský úřad Středočeského kraje</v>
          </cell>
          <cell r="F22" t="str">
            <v>Rakovník</v>
          </cell>
          <cell r="G22" t="str">
            <v>kraj</v>
          </cell>
          <cell r="H22">
            <v>600007979</v>
          </cell>
          <cell r="I22" t="str">
            <v>00069434</v>
          </cell>
          <cell r="J22">
            <v>280</v>
          </cell>
          <cell r="K22" t="str">
            <v>SINGCLEAN</v>
          </cell>
          <cell r="L22" t="str">
            <v>ANO</v>
          </cell>
          <cell r="M22" t="str">
            <v>Střední lesnická škola a Střední odborné učiliště, Křivoklát, Písky 181</v>
          </cell>
          <cell r="O22">
            <v>181</v>
          </cell>
          <cell r="Q22">
            <v>27023</v>
          </cell>
          <cell r="R22" t="str">
            <v>Křivoklát</v>
          </cell>
          <cell r="S22">
            <v>313558128</v>
          </cell>
          <cell r="T22" t="str">
            <v>sls.krivoklat@gmail.com</v>
          </cell>
        </row>
        <row r="23">
          <cell r="A23">
            <v>600170110</v>
          </cell>
          <cell r="B23">
            <v>69485</v>
          </cell>
          <cell r="C23" t="str">
            <v>Středočeský kraj</v>
          </cell>
          <cell r="D23" t="str">
            <v xml:space="preserve">Kladno </v>
          </cell>
          <cell r="E23" t="str">
            <v>Krajský úřad Středočeského kraje</v>
          </cell>
          <cell r="F23" t="str">
            <v>Slaný</v>
          </cell>
          <cell r="G23" t="str">
            <v>kraj</v>
          </cell>
          <cell r="H23">
            <v>600170110</v>
          </cell>
          <cell r="I23" t="str">
            <v>00069485</v>
          </cell>
          <cell r="J23">
            <v>0</v>
          </cell>
          <cell r="K23" t="str">
            <v>SINGCLEAN</v>
          </cell>
          <cell r="L23" t="str">
            <v>ANO</v>
          </cell>
          <cell r="M23" t="str">
            <v>Střední odborné učiliště Slaný, příspěvková organizace</v>
          </cell>
          <cell r="N23" t="str">
            <v>Hlaváčkovo náměstí</v>
          </cell>
          <cell r="O23">
            <v>673</v>
          </cell>
          <cell r="P23">
            <v>14</v>
          </cell>
          <cell r="Q23">
            <v>27401</v>
          </cell>
          <cell r="R23" t="str">
            <v>Slaný</v>
          </cell>
          <cell r="S23">
            <v>312522286</v>
          </cell>
          <cell r="T23" t="str">
            <v>skola@souslany.cz</v>
          </cell>
        </row>
        <row r="24">
          <cell r="A24">
            <v>600007201</v>
          </cell>
          <cell r="B24">
            <v>69515</v>
          </cell>
          <cell r="C24" t="str">
            <v>Středočeský kraj</v>
          </cell>
          <cell r="D24" t="str">
            <v xml:space="preserve">Kutná Hora </v>
          </cell>
          <cell r="E24" t="str">
            <v>Krajský úřad Středočeského kraje</v>
          </cell>
          <cell r="F24" t="str">
            <v>Čáslav</v>
          </cell>
          <cell r="G24" t="str">
            <v>kraj</v>
          </cell>
          <cell r="H24">
            <v>600007201</v>
          </cell>
          <cell r="I24" t="str">
            <v>00069515</v>
          </cell>
          <cell r="J24">
            <v>0</v>
          </cell>
          <cell r="K24" t="str">
            <v>SINGCLEAN</v>
          </cell>
          <cell r="L24" t="str">
            <v>ANO</v>
          </cell>
          <cell r="M24" t="str">
            <v>Střední odborné učiliště, Čáslav, Žižkovo nám. 75</v>
          </cell>
          <cell r="N24" t="str">
            <v>nám. Jana Žižky z Trocnova</v>
          </cell>
          <cell r="O24">
            <v>75</v>
          </cell>
          <cell r="P24">
            <v>12</v>
          </cell>
          <cell r="Q24">
            <v>28601</v>
          </cell>
          <cell r="R24" t="str">
            <v>Čáslav</v>
          </cell>
          <cell r="S24">
            <v>327312710</v>
          </cell>
          <cell r="T24" t="str">
            <v>sou@soucaslav.cz</v>
          </cell>
        </row>
        <row r="25">
          <cell r="A25">
            <v>600007391</v>
          </cell>
          <cell r="B25">
            <v>69540</v>
          </cell>
          <cell r="C25" t="str">
            <v>Středočeský kraj</v>
          </cell>
          <cell r="D25" t="str">
            <v xml:space="preserve">Mělník </v>
          </cell>
          <cell r="E25" t="str">
            <v>Krajský úřad Středočeského kraje</v>
          </cell>
          <cell r="F25" t="str">
            <v>Mělník</v>
          </cell>
          <cell r="G25" t="str">
            <v>kraj</v>
          </cell>
          <cell r="H25">
            <v>600007391</v>
          </cell>
          <cell r="I25" t="str">
            <v>00069540</v>
          </cell>
          <cell r="J25">
            <v>120</v>
          </cell>
          <cell r="K25" t="str">
            <v>SINGCLEAN</v>
          </cell>
          <cell r="L25" t="str">
            <v>ANO</v>
          </cell>
          <cell r="M25" t="str">
            <v>Střední odborné učiliště, Liběchov, Boží Voda 230</v>
          </cell>
          <cell r="O25">
            <v>230</v>
          </cell>
          <cell r="Q25">
            <v>27721</v>
          </cell>
          <cell r="R25" t="str">
            <v>Liběchov</v>
          </cell>
          <cell r="S25">
            <v>315697020</v>
          </cell>
          <cell r="T25" t="str">
            <v>info@soulibechov.cz</v>
          </cell>
        </row>
        <row r="26">
          <cell r="A26">
            <v>600007511</v>
          </cell>
          <cell r="B26">
            <v>69558</v>
          </cell>
          <cell r="C26" t="str">
            <v>Středočeský kraj</v>
          </cell>
          <cell r="D26" t="str">
            <v xml:space="preserve">Mladá Boleslav </v>
          </cell>
          <cell r="E26" t="str">
            <v>Krajský úřad Středočeského kraje</v>
          </cell>
          <cell r="F26" t="str">
            <v>Mladá Boleslav</v>
          </cell>
          <cell r="G26" t="str">
            <v>kraj</v>
          </cell>
          <cell r="H26">
            <v>600007511</v>
          </cell>
          <cell r="I26" t="str">
            <v>00069558</v>
          </cell>
          <cell r="J26">
            <v>300</v>
          </cell>
          <cell r="K26" t="str">
            <v>SINGCLEAN</v>
          </cell>
          <cell r="L26" t="str">
            <v>ANO</v>
          </cell>
          <cell r="M26" t="str">
            <v>Střední odborná škola a Střední odborné učiliště, Horky nad Jizerou 35</v>
          </cell>
          <cell r="O26">
            <v>35</v>
          </cell>
          <cell r="Q26">
            <v>29473</v>
          </cell>
          <cell r="R26" t="str">
            <v>Horky nad Jizerou</v>
          </cell>
          <cell r="S26">
            <v>326312234</v>
          </cell>
          <cell r="T26" t="str">
            <v>souhorky@souhorky.cz</v>
          </cell>
        </row>
        <row r="27">
          <cell r="A27">
            <v>600007537</v>
          </cell>
          <cell r="B27">
            <v>69566</v>
          </cell>
          <cell r="C27" t="str">
            <v>Středočeský kraj</v>
          </cell>
          <cell r="D27" t="str">
            <v xml:space="preserve">Mladá Boleslav </v>
          </cell>
          <cell r="E27" t="str">
            <v>Krajský úřad Středočeského kraje</v>
          </cell>
          <cell r="F27" t="str">
            <v>Mnichovo Hradiště</v>
          </cell>
          <cell r="G27" t="str">
            <v>kraj</v>
          </cell>
          <cell r="H27">
            <v>600007537</v>
          </cell>
          <cell r="I27" t="str">
            <v>00069566</v>
          </cell>
          <cell r="J27">
            <v>380</v>
          </cell>
          <cell r="K27" t="str">
            <v>SINGCLEAN</v>
          </cell>
          <cell r="L27" t="str">
            <v>ANO</v>
          </cell>
          <cell r="M27" t="str">
            <v>Střední odborné učiliště, Hubálov 17</v>
          </cell>
          <cell r="O27">
            <v>17</v>
          </cell>
          <cell r="Q27">
            <v>29411</v>
          </cell>
          <cell r="R27" t="str">
            <v>Loukovec</v>
          </cell>
          <cell r="S27">
            <v>326789408</v>
          </cell>
          <cell r="T27" t="str">
            <v>reditel@souhubalov.cz</v>
          </cell>
        </row>
        <row r="28">
          <cell r="A28">
            <v>600007642</v>
          </cell>
          <cell r="B28">
            <v>69574</v>
          </cell>
          <cell r="C28" t="str">
            <v>Středočeský kraj</v>
          </cell>
          <cell r="D28" t="str">
            <v xml:space="preserve">Nymburk </v>
          </cell>
          <cell r="E28" t="str">
            <v>Krajský úřad Středočeského kraje</v>
          </cell>
          <cell r="F28" t="str">
            <v>Poděbrady</v>
          </cell>
          <cell r="G28" t="str">
            <v>kraj</v>
          </cell>
          <cell r="H28">
            <v>600007642</v>
          </cell>
          <cell r="I28" t="str">
            <v>00069574</v>
          </cell>
          <cell r="J28">
            <v>280</v>
          </cell>
          <cell r="K28" t="str">
            <v>SINGCLEAN</v>
          </cell>
          <cell r="L28" t="str">
            <v>ANO</v>
          </cell>
          <cell r="M28" t="str">
            <v>Střední odborná škola a Střední odborné učiliště, Městec Králové, T. G. Masaryka 4</v>
          </cell>
          <cell r="N28" t="str">
            <v>T. G. Masaryka</v>
          </cell>
          <cell r="O28">
            <v>4</v>
          </cell>
          <cell r="Q28">
            <v>28903</v>
          </cell>
          <cell r="R28" t="str">
            <v>Městec Králové</v>
          </cell>
          <cell r="S28">
            <v>325643315</v>
          </cell>
          <cell r="T28" t="str">
            <v>info@sossoumk.cz</v>
          </cell>
        </row>
        <row r="29">
          <cell r="A29">
            <v>600005569</v>
          </cell>
          <cell r="B29">
            <v>69621</v>
          </cell>
          <cell r="C29" t="str">
            <v>Hlavní město Praha</v>
          </cell>
          <cell r="D29" t="str">
            <v xml:space="preserve">Praha 5 </v>
          </cell>
          <cell r="E29" t="str">
            <v>Magistrát hlavního města Prahy</v>
          </cell>
          <cell r="F29" t="str">
            <v>Praha 16</v>
          </cell>
          <cell r="G29" t="str">
            <v>kraj</v>
          </cell>
          <cell r="H29">
            <v>600005569</v>
          </cell>
          <cell r="I29" t="str">
            <v>00069621</v>
          </cell>
          <cell r="J29">
            <v>280</v>
          </cell>
          <cell r="K29" t="str">
            <v>SINGCLEAN</v>
          </cell>
          <cell r="L29" t="str">
            <v>ANO</v>
          </cell>
          <cell r="M29" t="str">
            <v>Střední škola dostihového sportu a jezdectví</v>
          </cell>
          <cell r="N29" t="str">
            <v>U Závodiště</v>
          </cell>
          <cell r="O29">
            <v>325</v>
          </cell>
          <cell r="P29">
            <v>1</v>
          </cell>
          <cell r="Q29">
            <v>15900</v>
          </cell>
          <cell r="R29" t="str">
            <v>Praha 5</v>
          </cell>
          <cell r="S29">
            <v>257941094</v>
          </cell>
          <cell r="T29" t="str">
            <v>info@dostihovaskola.cz</v>
          </cell>
        </row>
        <row r="30">
          <cell r="A30">
            <v>600007880</v>
          </cell>
          <cell r="B30">
            <v>69647</v>
          </cell>
          <cell r="C30" t="str">
            <v>Středočeský kraj</v>
          </cell>
          <cell r="D30" t="str">
            <v xml:space="preserve">Příbram </v>
          </cell>
          <cell r="E30" t="str">
            <v>Krajský úřad Středočeského kraje</v>
          </cell>
          <cell r="F30" t="str">
            <v>Příbram</v>
          </cell>
          <cell r="G30" t="str">
            <v>kraj</v>
          </cell>
          <cell r="H30">
            <v>600007880</v>
          </cell>
          <cell r="I30" t="str">
            <v>00069647</v>
          </cell>
          <cell r="J30">
            <v>740</v>
          </cell>
          <cell r="K30" t="str">
            <v>SINGCLEAN</v>
          </cell>
          <cell r="L30" t="str">
            <v>ANO</v>
          </cell>
          <cell r="M30" t="str">
            <v>Střední odborné učiliště, Hluboš 178</v>
          </cell>
          <cell r="O30">
            <v>178</v>
          </cell>
          <cell r="Q30">
            <v>26222</v>
          </cell>
          <cell r="R30" t="str">
            <v>Hluboš</v>
          </cell>
          <cell r="S30">
            <v>318429921</v>
          </cell>
          <cell r="T30" t="str">
            <v>souhlubos@souhlubos.cz</v>
          </cell>
        </row>
        <row r="31">
          <cell r="A31">
            <v>600170268</v>
          </cell>
          <cell r="B31">
            <v>69663</v>
          </cell>
          <cell r="C31" t="str">
            <v>Středočeský kraj</v>
          </cell>
          <cell r="D31" t="str">
            <v xml:space="preserve">Rakovník </v>
          </cell>
          <cell r="E31" t="str">
            <v>Krajský úřad Středočeského kraje</v>
          </cell>
          <cell r="F31" t="str">
            <v>Rakovník</v>
          </cell>
          <cell r="G31" t="str">
            <v>kraj</v>
          </cell>
          <cell r="H31">
            <v>600170268</v>
          </cell>
          <cell r="I31" t="str">
            <v>00069663</v>
          </cell>
          <cell r="J31">
            <v>20</v>
          </cell>
          <cell r="K31" t="str">
            <v>SINGCLEAN</v>
          </cell>
          <cell r="L31" t="str">
            <v>ANO</v>
          </cell>
          <cell r="M31" t="str">
            <v>Integrovaná střední škola, Jesenice, Žatecká 1</v>
          </cell>
          <cell r="N31" t="str">
            <v>Žatecká</v>
          </cell>
          <cell r="O31">
            <v>1</v>
          </cell>
          <cell r="Q31">
            <v>27033</v>
          </cell>
          <cell r="R31" t="str">
            <v>Jesenice</v>
          </cell>
          <cell r="S31">
            <v>313599325</v>
          </cell>
          <cell r="T31" t="str">
            <v>issjesenice@issjesenice.cz</v>
          </cell>
        </row>
        <row r="32">
          <cell r="A32">
            <v>600032949</v>
          </cell>
          <cell r="B32">
            <v>72583</v>
          </cell>
          <cell r="C32" t="str">
            <v>Kraj Vysočina</v>
          </cell>
          <cell r="D32" t="str">
            <v xml:space="preserve">Pelhřimov </v>
          </cell>
          <cell r="E32" t="str">
            <v>Krajský úřad Kraje Vysočina</v>
          </cell>
          <cell r="F32" t="str">
            <v>Humpolec</v>
          </cell>
          <cell r="G32" t="str">
            <v>kraj</v>
          </cell>
          <cell r="H32">
            <v>600032949</v>
          </cell>
          <cell r="I32" t="str">
            <v>00072583</v>
          </cell>
          <cell r="J32" t="str">
            <v>X</v>
          </cell>
          <cell r="K32" t="str">
            <v>SINGCLEAN</v>
          </cell>
          <cell r="L32" t="str">
            <v>ANO</v>
          </cell>
          <cell r="M32" t="str">
            <v>Školní statek, Humpolec, Dusilov 384</v>
          </cell>
          <cell r="N32" t="str">
            <v>Dusilov</v>
          </cell>
          <cell r="O32">
            <v>384</v>
          </cell>
          <cell r="Q32">
            <v>39601</v>
          </cell>
          <cell r="R32" t="str">
            <v>Humpolec</v>
          </cell>
          <cell r="S32">
            <v>565533266</v>
          </cell>
          <cell r="T32" t="str">
            <v>statek@pel.cz</v>
          </cell>
        </row>
        <row r="33">
          <cell r="A33">
            <v>600020282</v>
          </cell>
          <cell r="B33">
            <v>72818</v>
          </cell>
          <cell r="C33" t="str">
            <v>Jihočeský kraj</v>
          </cell>
          <cell r="D33" t="str">
            <v xml:space="preserve">Prachatice </v>
          </cell>
          <cell r="E33" t="str">
            <v>Krajský úřad Jihočeského kraje</v>
          </cell>
          <cell r="F33" t="str">
            <v>Prachatice</v>
          </cell>
          <cell r="G33" t="str">
            <v>kraj</v>
          </cell>
          <cell r="H33">
            <v>600020282</v>
          </cell>
          <cell r="I33" t="str">
            <v>00072818</v>
          </cell>
          <cell r="J33">
            <v>60</v>
          </cell>
          <cell r="K33" t="str">
            <v>SINGCLEAN</v>
          </cell>
          <cell r="L33" t="str">
            <v>ANO</v>
          </cell>
          <cell r="M33" t="str">
            <v>Vyšší odborná škola sociální a Střední pedagogická škola, Prachatice, Zahradní 249</v>
          </cell>
          <cell r="N33" t="str">
            <v>Zahradní</v>
          </cell>
          <cell r="O33">
            <v>249</v>
          </cell>
          <cell r="Q33">
            <v>38301</v>
          </cell>
          <cell r="R33" t="str">
            <v>Prachatice</v>
          </cell>
          <cell r="S33">
            <v>388312214</v>
          </cell>
          <cell r="T33" t="str">
            <v>krejsa@spgspt.cz</v>
          </cell>
        </row>
        <row r="34">
          <cell r="A34">
            <v>600008690</v>
          </cell>
          <cell r="B34">
            <v>72982</v>
          </cell>
          <cell r="C34" t="str">
            <v>Jihočeský kraj</v>
          </cell>
          <cell r="D34" t="str">
            <v xml:space="preserve">Prachatice </v>
          </cell>
          <cell r="E34" t="str">
            <v>Krajský úřad Jihočeského kraje</v>
          </cell>
          <cell r="F34" t="str">
            <v>Vimperk</v>
          </cell>
          <cell r="G34" t="str">
            <v>kraj</v>
          </cell>
          <cell r="H34">
            <v>600008690</v>
          </cell>
          <cell r="I34" t="str">
            <v>00072982</v>
          </cell>
          <cell r="J34">
            <v>300</v>
          </cell>
          <cell r="K34" t="str">
            <v>SINGCLEAN</v>
          </cell>
          <cell r="L34" t="str">
            <v>ANO</v>
          </cell>
          <cell r="M34" t="str">
            <v>Všeobecné a sportovní gymnázium, Vimperk, Pivovarská 69</v>
          </cell>
          <cell r="N34" t="str">
            <v>Pivovarská</v>
          </cell>
          <cell r="O34">
            <v>69</v>
          </cell>
          <cell r="P34">
            <v>36</v>
          </cell>
          <cell r="Q34">
            <v>38501</v>
          </cell>
          <cell r="R34" t="str">
            <v>Vimperk</v>
          </cell>
          <cell r="S34">
            <v>388386411</v>
          </cell>
          <cell r="T34" t="str">
            <v>kancelar@oag.cz</v>
          </cell>
        </row>
        <row r="35">
          <cell r="A35">
            <v>600170284</v>
          </cell>
          <cell r="B35">
            <v>73130</v>
          </cell>
          <cell r="C35" t="str">
            <v>Jihočeský kraj</v>
          </cell>
          <cell r="D35" t="str">
            <v xml:space="preserve">České Budějovice </v>
          </cell>
          <cell r="E35" t="str">
            <v>Krajský úřad Jihočeského kraje</v>
          </cell>
          <cell r="F35" t="str">
            <v>Týn nad Vltavou</v>
          </cell>
          <cell r="G35" t="str">
            <v>kraj</v>
          </cell>
          <cell r="H35">
            <v>600170284</v>
          </cell>
          <cell r="I35" t="str">
            <v>00073130</v>
          </cell>
          <cell r="J35">
            <v>140</v>
          </cell>
          <cell r="K35" t="str">
            <v>SINGCLEAN</v>
          </cell>
          <cell r="L35" t="str">
            <v>ANO</v>
          </cell>
          <cell r="M35" t="str">
            <v>Střední odborná škola a Střední odborné učiliště, Hněvkovice 865</v>
          </cell>
          <cell r="N35" t="str">
            <v>Hněvkovice na pravém břehu Vlt.</v>
          </cell>
          <cell r="O35">
            <v>865</v>
          </cell>
          <cell r="Q35">
            <v>37501</v>
          </cell>
          <cell r="R35" t="str">
            <v>Týn nad Vltavou</v>
          </cell>
          <cell r="S35" t="str">
            <v>385 778 111 ,607038231</v>
          </cell>
          <cell r="T35" t="str">
            <v>info@isshnevkovice.cz</v>
          </cell>
        </row>
        <row r="36">
          <cell r="A36">
            <v>600008380</v>
          </cell>
          <cell r="B36">
            <v>73172</v>
          </cell>
          <cell r="C36" t="str">
            <v>Jihočeský kraj</v>
          </cell>
          <cell r="D36" t="str">
            <v xml:space="preserve">Jindřichův Hradec </v>
          </cell>
          <cell r="E36" t="str">
            <v>Krajský úřad Jihočeského kraje</v>
          </cell>
          <cell r="F36" t="str">
            <v>Dačice</v>
          </cell>
          <cell r="G36" t="str">
            <v>kraj</v>
          </cell>
          <cell r="H36">
            <v>600008380</v>
          </cell>
          <cell r="I36" t="str">
            <v>00073172</v>
          </cell>
          <cell r="J36">
            <v>280</v>
          </cell>
          <cell r="K36" t="str">
            <v>SINGCLEAN</v>
          </cell>
          <cell r="L36" t="str">
            <v>ANO</v>
          </cell>
          <cell r="M36" t="str">
            <v>Střední odborné učiliště zemědělské a služeb, Dačice, nám. Republiky 86</v>
          </cell>
          <cell r="N36" t="str">
            <v>nám. Republiky</v>
          </cell>
          <cell r="O36">
            <v>86</v>
          </cell>
          <cell r="Q36">
            <v>38001</v>
          </cell>
          <cell r="R36" t="str">
            <v>Dačice</v>
          </cell>
          <cell r="S36">
            <v>384420453</v>
          </cell>
          <cell r="T36" t="str">
            <v>skola@souz-dacice.cz</v>
          </cell>
        </row>
        <row r="37">
          <cell r="A37">
            <v>600008371</v>
          </cell>
          <cell r="B37">
            <v>73181</v>
          </cell>
          <cell r="C37" t="str">
            <v>Jihočeský kraj</v>
          </cell>
          <cell r="D37" t="str">
            <v xml:space="preserve">Jindřichův Hradec </v>
          </cell>
          <cell r="E37" t="str">
            <v>Krajský úřad Jihočeského kraje</v>
          </cell>
          <cell r="F37" t="str">
            <v>Třeboň</v>
          </cell>
          <cell r="G37" t="str">
            <v>kraj</v>
          </cell>
          <cell r="H37">
            <v>600008371</v>
          </cell>
          <cell r="I37" t="str">
            <v>00073181</v>
          </cell>
          <cell r="J37">
            <v>480</v>
          </cell>
          <cell r="K37" t="str">
            <v>SINGCLEAN</v>
          </cell>
          <cell r="L37" t="str">
            <v>ANO</v>
          </cell>
          <cell r="M37" t="str">
            <v>Obchodní akademie, Střední odborná škola a Střední odborné učiliště, Třeboň, Vrchlického 567</v>
          </cell>
          <cell r="N37" t="str">
            <v>Vrchlického</v>
          </cell>
          <cell r="O37">
            <v>567</v>
          </cell>
          <cell r="Q37">
            <v>37901</v>
          </cell>
          <cell r="R37" t="str">
            <v>Třeboň</v>
          </cell>
          <cell r="S37">
            <v>389822153</v>
          </cell>
          <cell r="T37" t="str">
            <v>pkaninsky@sostrebon.cz</v>
          </cell>
        </row>
        <row r="38">
          <cell r="A38">
            <v>600033121</v>
          </cell>
          <cell r="B38">
            <v>76899</v>
          </cell>
          <cell r="C38" t="str">
            <v>Karlovarský kraj</v>
          </cell>
          <cell r="D38" t="str">
            <v xml:space="preserve">Cheb </v>
          </cell>
          <cell r="E38" t="str">
            <v>Krajský úřad Karlovarského kraje</v>
          </cell>
          <cell r="F38" t="str">
            <v>Cheb</v>
          </cell>
          <cell r="G38" t="str">
            <v>kraj</v>
          </cell>
          <cell r="H38">
            <v>600033121</v>
          </cell>
          <cell r="I38" t="str">
            <v>00076899</v>
          </cell>
          <cell r="J38" t="str">
            <v>X</v>
          </cell>
          <cell r="K38" t="str">
            <v>SINGCLEAN</v>
          </cell>
          <cell r="L38" t="str">
            <v>ANO</v>
          </cell>
          <cell r="M38" t="str">
            <v>Školní statek a krajské středisko ekologické výchovy Cheb, příspěvková organizace</v>
          </cell>
          <cell r="N38" t="str">
            <v>U Farmy</v>
          </cell>
          <cell r="O38">
            <v>30</v>
          </cell>
          <cell r="P38">
            <v>11</v>
          </cell>
          <cell r="Q38">
            <v>35002</v>
          </cell>
          <cell r="R38" t="str">
            <v>Cheb</v>
          </cell>
          <cell r="S38">
            <v>354548711</v>
          </cell>
          <cell r="T38" t="str">
            <v>horcicka@sscheb.cz</v>
          </cell>
        </row>
        <row r="39">
          <cell r="A39">
            <v>600028607</v>
          </cell>
          <cell r="B39">
            <v>76988</v>
          </cell>
          <cell r="C39" t="str">
            <v>Karlovarský kraj</v>
          </cell>
          <cell r="D39" t="str">
            <v xml:space="preserve">Karlovy Vary </v>
          </cell>
          <cell r="E39" t="str">
            <v>Krajský úřad Karlovarského kraje</v>
          </cell>
          <cell r="F39" t="str">
            <v>Karlovy Vary</v>
          </cell>
          <cell r="G39" t="str">
            <v>kraj</v>
          </cell>
          <cell r="H39">
            <v>600028607</v>
          </cell>
          <cell r="I39" t="str">
            <v>00076988</v>
          </cell>
          <cell r="J39">
            <v>0</v>
          </cell>
          <cell r="K39" t="str">
            <v>SINGCLEAN</v>
          </cell>
          <cell r="L39" t="str">
            <v>ANO</v>
          </cell>
          <cell r="M39" t="str">
            <v>Domov mládeže a školní jídelna Karlovy Vary, příspěvková organizace</v>
          </cell>
          <cell r="N39" t="str">
            <v>Lidická</v>
          </cell>
          <cell r="O39">
            <v>590</v>
          </cell>
          <cell r="P39">
            <v>38</v>
          </cell>
          <cell r="Q39">
            <v>36001</v>
          </cell>
          <cell r="R39" t="str">
            <v>Karlovy Vary</v>
          </cell>
          <cell r="S39">
            <v>354224411</v>
          </cell>
          <cell r="T39" t="str">
            <v>h.volankova@dmkv.cz</v>
          </cell>
        </row>
        <row r="40">
          <cell r="A40">
            <v>600009033</v>
          </cell>
          <cell r="B40">
            <v>77119</v>
          </cell>
          <cell r="C40" t="str">
            <v>Karlovarský kraj</v>
          </cell>
          <cell r="D40" t="str">
            <v xml:space="preserve">Cheb </v>
          </cell>
          <cell r="E40" t="str">
            <v>Krajský úřad Karlovarského kraje</v>
          </cell>
          <cell r="F40" t="str">
            <v>Mariánské Lázně</v>
          </cell>
          <cell r="G40" t="str">
            <v>kraj</v>
          </cell>
          <cell r="H40">
            <v>600009033</v>
          </cell>
          <cell r="I40" t="str">
            <v>00077119</v>
          </cell>
          <cell r="J40">
            <v>460</v>
          </cell>
          <cell r="K40" t="str">
            <v>SINGCLEAN</v>
          </cell>
          <cell r="L40" t="str">
            <v>ANO</v>
          </cell>
          <cell r="M40" t="str">
            <v>Hotelová škola Mariánské Lázně, příspěvková organizace</v>
          </cell>
          <cell r="N40" t="str">
            <v>Komenského</v>
          </cell>
          <cell r="O40">
            <v>449</v>
          </cell>
          <cell r="P40">
            <v>2</v>
          </cell>
          <cell r="Q40">
            <v>35301</v>
          </cell>
          <cell r="R40" t="str">
            <v>Mariánské Lázně</v>
          </cell>
          <cell r="S40">
            <v>354622605</v>
          </cell>
          <cell r="T40" t="str">
            <v>hotelova.skola@post.cz</v>
          </cell>
        </row>
        <row r="41">
          <cell r="A41">
            <v>600009203</v>
          </cell>
          <cell r="B41">
            <v>77135</v>
          </cell>
          <cell r="C41" t="str">
            <v>Karlovarský kraj</v>
          </cell>
          <cell r="D41" t="str">
            <v xml:space="preserve">Karlovy Vary </v>
          </cell>
          <cell r="E41" t="str">
            <v>Krajský úřad Karlovarského kraje</v>
          </cell>
          <cell r="F41" t="str">
            <v>Karlovy Vary</v>
          </cell>
          <cell r="G41" t="str">
            <v>kraj</v>
          </cell>
          <cell r="H41">
            <v>600009203</v>
          </cell>
          <cell r="I41" t="str">
            <v>00077135</v>
          </cell>
          <cell r="J41">
            <v>300</v>
          </cell>
          <cell r="K41" t="str">
            <v>SINGCLEAN</v>
          </cell>
          <cell r="L41" t="str">
            <v>ANO</v>
          </cell>
          <cell r="M41" t="str">
            <v>Střední uměleckoprůmyslová škola keramická a sklářská Karlovy Vary, příspěvková organizace</v>
          </cell>
          <cell r="N41" t="str">
            <v>nám. 17. listopadu</v>
          </cell>
          <cell r="O41">
            <v>710</v>
          </cell>
          <cell r="P41">
            <v>12</v>
          </cell>
          <cell r="Q41">
            <v>36005</v>
          </cell>
          <cell r="R41" t="str">
            <v>Karlovy Vary</v>
          </cell>
          <cell r="S41" t="str">
            <v>739 322 443 ,739505675</v>
          </cell>
          <cell r="T41" t="str">
            <v>sekretariat@supskv.cz</v>
          </cell>
        </row>
        <row r="42">
          <cell r="A42">
            <v>600170462</v>
          </cell>
          <cell r="B42">
            <v>77461</v>
          </cell>
          <cell r="C42" t="str">
            <v>Karlovarský kraj</v>
          </cell>
          <cell r="D42" t="str">
            <v xml:space="preserve">Cheb </v>
          </cell>
          <cell r="E42" t="str">
            <v>Krajský úřad Karlovarského kraje</v>
          </cell>
          <cell r="F42" t="str">
            <v>Cheb</v>
          </cell>
          <cell r="G42" t="str">
            <v>kraj</v>
          </cell>
          <cell r="H42">
            <v>600170462</v>
          </cell>
          <cell r="I42" t="str">
            <v>00077461</v>
          </cell>
          <cell r="J42">
            <v>1740</v>
          </cell>
          <cell r="K42" t="str">
            <v>SINGCLEAN</v>
          </cell>
          <cell r="L42" t="str">
            <v>ANO</v>
          </cell>
          <cell r="M42" t="str">
            <v>Integrovaná střední škola Cheb, příspěvková organizace</v>
          </cell>
          <cell r="N42" t="str">
            <v>Obrněné brigády</v>
          </cell>
          <cell r="O42">
            <v>2258</v>
          </cell>
          <cell r="P42">
            <v>6</v>
          </cell>
          <cell r="Q42">
            <v>35002</v>
          </cell>
          <cell r="R42" t="str">
            <v>Cheb</v>
          </cell>
          <cell r="S42" t="str">
            <v>354 408 011 ,734522684</v>
          </cell>
          <cell r="T42" t="str">
            <v>info@iss-cheb.cz</v>
          </cell>
        </row>
        <row r="43">
          <cell r="A43">
            <v>600009416</v>
          </cell>
          <cell r="B43">
            <v>77615</v>
          </cell>
          <cell r="C43" t="str">
            <v>Plzeňský kraj</v>
          </cell>
          <cell r="D43" t="str">
            <v xml:space="preserve">Klatovy </v>
          </cell>
          <cell r="E43" t="str">
            <v>Krajský úřad Plzeňského kraje</v>
          </cell>
          <cell r="F43" t="str">
            <v>Sušice</v>
          </cell>
          <cell r="G43" t="str">
            <v>kraj</v>
          </cell>
          <cell r="H43">
            <v>600009416</v>
          </cell>
          <cell r="I43" t="str">
            <v>00077615</v>
          </cell>
          <cell r="J43">
            <v>480</v>
          </cell>
          <cell r="K43" t="str">
            <v>SINGCLEAN</v>
          </cell>
          <cell r="L43" t="str">
            <v>ANO</v>
          </cell>
          <cell r="M43" t="str">
            <v>Střední odborná škola a Střední odborné učiliště, Sušice, U Kapličky 761</v>
          </cell>
          <cell r="N43" t="str">
            <v>U Kapličky</v>
          </cell>
          <cell r="O43">
            <v>761</v>
          </cell>
          <cell r="Q43">
            <v>34201</v>
          </cell>
          <cell r="R43" t="str">
            <v>Sušice</v>
          </cell>
          <cell r="S43" t="str">
            <v>376 326 376 ,732320199</v>
          </cell>
          <cell r="T43" t="str">
            <v>kolar@sossusice.cz</v>
          </cell>
        </row>
        <row r="44">
          <cell r="A44">
            <v>600009408</v>
          </cell>
          <cell r="B44">
            <v>77631</v>
          </cell>
          <cell r="C44" t="str">
            <v>Plzeňský kraj</v>
          </cell>
          <cell r="D44" t="str">
            <v xml:space="preserve">Klatovy </v>
          </cell>
          <cell r="E44" t="str">
            <v>Krajský úřad Plzeňského kraje</v>
          </cell>
          <cell r="F44" t="str">
            <v>Horažďovice</v>
          </cell>
          <cell r="G44" t="str">
            <v>kraj</v>
          </cell>
          <cell r="H44">
            <v>600009408</v>
          </cell>
          <cell r="I44" t="str">
            <v>00077631</v>
          </cell>
          <cell r="J44">
            <v>320</v>
          </cell>
          <cell r="K44" t="str">
            <v>SINGCLEAN</v>
          </cell>
          <cell r="L44" t="str">
            <v>ANO</v>
          </cell>
          <cell r="M44" t="str">
            <v>Střední škola, Horažďovice, Blatenská 313</v>
          </cell>
          <cell r="N44" t="str">
            <v>Blatenská</v>
          </cell>
          <cell r="O44">
            <v>313</v>
          </cell>
          <cell r="Q44">
            <v>34101</v>
          </cell>
          <cell r="R44" t="str">
            <v>Horažďovice</v>
          </cell>
          <cell r="S44" t="str">
            <v>376 541 112 ,376541111</v>
          </cell>
          <cell r="T44" t="str">
            <v>greger@sskola.horazdovice.cz</v>
          </cell>
        </row>
        <row r="45">
          <cell r="A45">
            <v>600009769</v>
          </cell>
          <cell r="B45">
            <v>77691</v>
          </cell>
          <cell r="C45" t="str">
            <v>Plzeňský kraj</v>
          </cell>
          <cell r="D45" t="str">
            <v xml:space="preserve">Plzeň-jih </v>
          </cell>
          <cell r="E45" t="str">
            <v>Krajský úřad Plzeňského kraje</v>
          </cell>
          <cell r="F45" t="str">
            <v>Nepomuk</v>
          </cell>
          <cell r="G45" t="str">
            <v>kraj</v>
          </cell>
          <cell r="H45">
            <v>600009769</v>
          </cell>
          <cell r="I45" t="str">
            <v>00077691</v>
          </cell>
          <cell r="J45">
            <v>320</v>
          </cell>
          <cell r="K45" t="str">
            <v>SINGCLEAN</v>
          </cell>
          <cell r="L45" t="str">
            <v>ANO</v>
          </cell>
          <cell r="M45" t="str">
            <v>Střední škola a Základní škola, Oselce</v>
          </cell>
          <cell r="O45">
            <v>1</v>
          </cell>
          <cell r="Q45">
            <v>33546</v>
          </cell>
          <cell r="R45" t="str">
            <v>Oselce</v>
          </cell>
          <cell r="S45" t="str">
            <v>371 595 168 ,773771880</v>
          </cell>
          <cell r="T45" t="str">
            <v>stskola.oselce@tiscali.cz</v>
          </cell>
        </row>
        <row r="46">
          <cell r="A46">
            <v>600009815</v>
          </cell>
          <cell r="B46">
            <v>77704</v>
          </cell>
          <cell r="C46" t="str">
            <v>Plzeňský kraj</v>
          </cell>
          <cell r="D46" t="str">
            <v xml:space="preserve">Plzeň-sever </v>
          </cell>
          <cell r="E46" t="str">
            <v>Krajský úřad Plzeňského kraje</v>
          </cell>
          <cell r="F46" t="str">
            <v>Kralovice</v>
          </cell>
          <cell r="G46" t="str">
            <v>kraj</v>
          </cell>
          <cell r="H46">
            <v>600009815</v>
          </cell>
          <cell r="I46" t="str">
            <v>00077704</v>
          </cell>
          <cell r="J46">
            <v>240</v>
          </cell>
          <cell r="K46" t="str">
            <v>SINGCLEAN</v>
          </cell>
          <cell r="L46" t="str">
            <v>ANO</v>
          </cell>
          <cell r="M46" t="str">
            <v>Střední škola, Kralovice, nám. Osvobození 32</v>
          </cell>
          <cell r="N46" t="str">
            <v>nám. Osvobození</v>
          </cell>
          <cell r="O46">
            <v>32</v>
          </cell>
          <cell r="Q46">
            <v>33141</v>
          </cell>
          <cell r="R46" t="str">
            <v>Kralovice</v>
          </cell>
          <cell r="S46">
            <v>373396487</v>
          </cell>
          <cell r="T46" t="str">
            <v>milan.oravec@sskralovice.cz</v>
          </cell>
        </row>
        <row r="47">
          <cell r="A47">
            <v>600009963</v>
          </cell>
          <cell r="B47">
            <v>77879</v>
          </cell>
          <cell r="C47" t="str">
            <v>Plzeňský kraj</v>
          </cell>
          <cell r="D47" t="str">
            <v xml:space="preserve">Tachov </v>
          </cell>
          <cell r="E47" t="str">
            <v>Krajský úřad Plzeňského kraje</v>
          </cell>
          <cell r="F47" t="str">
            <v>Tachov</v>
          </cell>
          <cell r="G47" t="str">
            <v>kraj</v>
          </cell>
          <cell r="H47">
            <v>600009963</v>
          </cell>
          <cell r="I47" t="str">
            <v>00077879</v>
          </cell>
          <cell r="J47">
            <v>600</v>
          </cell>
          <cell r="K47" t="str">
            <v>SINGCLEAN</v>
          </cell>
          <cell r="L47" t="str">
            <v>ANO</v>
          </cell>
          <cell r="M47" t="str">
            <v>Střední škola, Bor, Plzeňská 231</v>
          </cell>
          <cell r="N47" t="str">
            <v>Plzeňská</v>
          </cell>
          <cell r="O47">
            <v>231</v>
          </cell>
          <cell r="Q47">
            <v>34802</v>
          </cell>
          <cell r="R47" t="str">
            <v>Bor</v>
          </cell>
          <cell r="S47" t="str">
            <v>374 790 536 ,731142208</v>
          </cell>
          <cell r="T47" t="str">
            <v>sekretariat@ssbor.cz; reditel@ssbor.cz</v>
          </cell>
        </row>
        <row r="48">
          <cell r="A48">
            <v>600029182</v>
          </cell>
          <cell r="B48">
            <v>81701</v>
          </cell>
          <cell r="C48" t="str">
            <v>Ústecký kraj</v>
          </cell>
          <cell r="D48" t="str">
            <v xml:space="preserve">Litoměřice </v>
          </cell>
          <cell r="E48" t="str">
            <v>Krajský úřad Ústeckého kraje</v>
          </cell>
          <cell r="F48" t="str">
            <v>Roudnice nad Labem</v>
          </cell>
          <cell r="G48" t="str">
            <v>kraj</v>
          </cell>
          <cell r="H48">
            <v>600029182</v>
          </cell>
          <cell r="I48" t="str">
            <v>00081701</v>
          </cell>
          <cell r="J48" t="str">
            <v>X</v>
          </cell>
          <cell r="K48" t="str">
            <v>SINGCLEAN</v>
          </cell>
          <cell r="L48" t="str">
            <v>ANO</v>
          </cell>
          <cell r="M48" t="str">
            <v>Školní statek, Roudnice nad Labem, Vědomice 37, příspěvková organizace</v>
          </cell>
          <cell r="O48">
            <v>37</v>
          </cell>
          <cell r="Q48">
            <v>41301</v>
          </cell>
          <cell r="R48" t="str">
            <v>Vědomice</v>
          </cell>
          <cell r="S48">
            <v>416837287</v>
          </cell>
        </row>
        <row r="49">
          <cell r="A49">
            <v>600011348</v>
          </cell>
          <cell r="B49">
            <v>82201</v>
          </cell>
          <cell r="C49" t="str">
            <v>Ústecký kraj</v>
          </cell>
          <cell r="D49" t="str">
            <v xml:space="preserve">Ústí nad Labem </v>
          </cell>
          <cell r="E49" t="str">
            <v>Krajský úřad Ústeckého kraje</v>
          </cell>
          <cell r="F49" t="str">
            <v>Ústí nad Labem</v>
          </cell>
          <cell r="G49" t="str">
            <v>kraj</v>
          </cell>
          <cell r="H49">
            <v>600011348</v>
          </cell>
          <cell r="I49" t="str">
            <v>00082201</v>
          </cell>
          <cell r="J49">
            <v>0</v>
          </cell>
          <cell r="K49" t="str">
            <v>SINGCLEAN</v>
          </cell>
          <cell r="L49" t="str">
            <v>ANO</v>
          </cell>
          <cell r="M49" t="str">
            <v>Střední průmyslová škola, Ústí nad Labem, Resslova 5, příspěvková organizace</v>
          </cell>
          <cell r="N49" t="str">
            <v>Resslova</v>
          </cell>
          <cell r="O49">
            <v>210</v>
          </cell>
          <cell r="P49">
            <v>5</v>
          </cell>
          <cell r="Q49">
            <v>40001</v>
          </cell>
          <cell r="R49" t="str">
            <v>Ústí nad Labem</v>
          </cell>
          <cell r="S49">
            <v>475240054</v>
          </cell>
          <cell r="T49" t="str">
            <v>sekretariat@spsul.cz</v>
          </cell>
        </row>
        <row r="50">
          <cell r="A50">
            <v>600010678</v>
          </cell>
          <cell r="B50">
            <v>82554</v>
          </cell>
          <cell r="C50" t="str">
            <v>Liberecký kraj</v>
          </cell>
          <cell r="D50" t="str">
            <v xml:space="preserve">Liberec </v>
          </cell>
          <cell r="E50" t="str">
            <v>Krajský úřad Libereckého kraje</v>
          </cell>
          <cell r="F50" t="str">
            <v>Frýdlant</v>
          </cell>
          <cell r="G50" t="str">
            <v>kraj</v>
          </cell>
          <cell r="H50">
            <v>600010678</v>
          </cell>
          <cell r="I50" t="str">
            <v>00082554</v>
          </cell>
          <cell r="J50">
            <v>1000</v>
          </cell>
          <cell r="K50" t="str">
            <v>SINGCLEAN</v>
          </cell>
          <cell r="L50" t="str">
            <v>ANO</v>
          </cell>
          <cell r="M50" t="str">
            <v>Střední škola hospodářská a lesnická, Frýdlant, Bělíkova 1387, příspěvková organizace</v>
          </cell>
          <cell r="N50" t="str">
            <v>Bělíkova</v>
          </cell>
          <cell r="O50">
            <v>1387</v>
          </cell>
          <cell r="Q50">
            <v>46401</v>
          </cell>
          <cell r="R50" t="str">
            <v>Frýdlant</v>
          </cell>
          <cell r="S50">
            <v>482428861</v>
          </cell>
          <cell r="T50" t="str">
            <v>info@sshlfrydlant.cz</v>
          </cell>
        </row>
        <row r="51">
          <cell r="A51">
            <v>600010813</v>
          </cell>
          <cell r="B51">
            <v>82571</v>
          </cell>
          <cell r="C51" t="str">
            <v>Ústecký kraj</v>
          </cell>
          <cell r="D51" t="str">
            <v xml:space="preserve">Litoměřice </v>
          </cell>
          <cell r="E51" t="str">
            <v>Krajský úřad Ústeckého kraje</v>
          </cell>
          <cell r="F51" t="str">
            <v>Lovosice</v>
          </cell>
          <cell r="G51" t="str">
            <v>kraj</v>
          </cell>
          <cell r="H51">
            <v>600010813</v>
          </cell>
          <cell r="I51" t="str">
            <v>00082571</v>
          </cell>
          <cell r="J51">
            <v>0</v>
          </cell>
          <cell r="K51" t="str">
            <v>SINGCLEAN</v>
          </cell>
          <cell r="L51" t="str">
            <v>ANO</v>
          </cell>
          <cell r="M51" t="str">
            <v>Střední odborná škola technická a zahradnická, Lovosice, příspěvková organizace</v>
          </cell>
          <cell r="N51" t="str">
            <v>Osvoboditelů</v>
          </cell>
          <cell r="O51">
            <v>1</v>
          </cell>
          <cell r="P51">
            <v>2</v>
          </cell>
          <cell r="Q51">
            <v>41002</v>
          </cell>
          <cell r="R51" t="str">
            <v>Lovosice</v>
          </cell>
          <cell r="S51">
            <v>416532883</v>
          </cell>
          <cell r="T51" t="str">
            <v>sekretariat@soslovo.cz</v>
          </cell>
        </row>
        <row r="52">
          <cell r="A52">
            <v>600011429</v>
          </cell>
          <cell r="B52">
            <v>82627</v>
          </cell>
          <cell r="C52" t="str">
            <v>Ústecký kraj</v>
          </cell>
          <cell r="D52" t="str">
            <v xml:space="preserve">Ústí nad Labem </v>
          </cell>
          <cell r="E52" t="str">
            <v>Krajský úřad Ústeckého kraje</v>
          </cell>
          <cell r="F52" t="str">
            <v>Ústí nad Labem</v>
          </cell>
          <cell r="G52" t="str">
            <v>kraj</v>
          </cell>
          <cell r="H52">
            <v>600011429</v>
          </cell>
          <cell r="I52" t="str">
            <v>00082627</v>
          </cell>
          <cell r="J52">
            <v>1640</v>
          </cell>
          <cell r="K52" t="str">
            <v>SINGCLEAN</v>
          </cell>
          <cell r="L52" t="str">
            <v>ANO</v>
          </cell>
          <cell r="M52" t="str">
            <v>Střední škola obchodu, řemesel, služeb a Základní škola, Ústí nad Labem, příspěvková organizace</v>
          </cell>
          <cell r="N52" t="str">
            <v>Keplerova</v>
          </cell>
          <cell r="O52">
            <v>315</v>
          </cell>
          <cell r="P52">
            <v>7</v>
          </cell>
          <cell r="Q52">
            <v>40007</v>
          </cell>
          <cell r="R52" t="str">
            <v>Ústí nad Labem</v>
          </cell>
          <cell r="S52">
            <v>475669150</v>
          </cell>
          <cell r="T52" t="str">
            <v>ekonom@obchodniskola.cz</v>
          </cell>
        </row>
        <row r="53">
          <cell r="A53">
            <v>600013138</v>
          </cell>
          <cell r="B53">
            <v>87408</v>
          </cell>
          <cell r="C53" t="str">
            <v>Pardubický kraj</v>
          </cell>
          <cell r="D53" t="str">
            <v xml:space="preserve">Ústí nad Orlicí </v>
          </cell>
          <cell r="E53" t="str">
            <v>Krajský úřad Pardubického kraje</v>
          </cell>
          <cell r="F53" t="str">
            <v>Ústí nad Orlicí</v>
          </cell>
          <cell r="G53" t="str">
            <v>kraj</v>
          </cell>
          <cell r="H53">
            <v>600013138</v>
          </cell>
          <cell r="I53" t="str">
            <v>00087408</v>
          </cell>
          <cell r="J53">
            <v>40</v>
          </cell>
          <cell r="K53" t="str">
            <v>SINGCLEAN</v>
          </cell>
          <cell r="L53" t="str">
            <v>ANO</v>
          </cell>
          <cell r="M53" t="str">
            <v>Střední škola uměleckoprůmyslová Ústí nad Orlicí</v>
          </cell>
          <cell r="N53" t="str">
            <v>Zahradní</v>
          </cell>
          <cell r="O53">
            <v>541</v>
          </cell>
          <cell r="Q53">
            <v>56201</v>
          </cell>
          <cell r="R53" t="str">
            <v>Ústí nad Orlicí</v>
          </cell>
          <cell r="S53">
            <v>465518111</v>
          </cell>
          <cell r="T53" t="str">
            <v>ssup@ssup.cz</v>
          </cell>
        </row>
        <row r="54">
          <cell r="A54">
            <v>600013146</v>
          </cell>
          <cell r="B54">
            <v>87670</v>
          </cell>
          <cell r="C54" t="str">
            <v>Pardubický kraj</v>
          </cell>
          <cell r="D54" t="str">
            <v xml:space="preserve">Ústí nad Orlicí </v>
          </cell>
          <cell r="E54" t="str">
            <v>Krajský úřad Pardubického kraje</v>
          </cell>
          <cell r="F54" t="str">
            <v>Lanškroun</v>
          </cell>
          <cell r="G54" t="str">
            <v>kraj</v>
          </cell>
          <cell r="H54">
            <v>600013146</v>
          </cell>
          <cell r="I54" t="str">
            <v>00087670</v>
          </cell>
          <cell r="J54">
            <v>60</v>
          </cell>
          <cell r="K54" t="str">
            <v>SINGCLEAN</v>
          </cell>
          <cell r="L54" t="str">
            <v>ANO</v>
          </cell>
          <cell r="M54" t="str">
            <v>Střední škola zemědělská a veterinární Lanškroun</v>
          </cell>
          <cell r="O54">
            <v>17</v>
          </cell>
          <cell r="Q54">
            <v>56301</v>
          </cell>
          <cell r="R54" t="str">
            <v>Lanškroun</v>
          </cell>
          <cell r="S54">
            <v>465321098</v>
          </cell>
          <cell r="T54" t="str">
            <v>info@szes-la.cz</v>
          </cell>
        </row>
        <row r="55">
          <cell r="A55">
            <v>600011763</v>
          </cell>
          <cell r="B55">
            <v>87751</v>
          </cell>
          <cell r="C55" t="str">
            <v>Královéhradecký kraj</v>
          </cell>
          <cell r="D55" t="str">
            <v xml:space="preserve">Hradec Králové </v>
          </cell>
          <cell r="E55" t="str">
            <v>Krajský úřad Královéhradeckého kraje</v>
          </cell>
          <cell r="F55" t="str">
            <v>Nový Bydžov</v>
          </cell>
          <cell r="G55" t="str">
            <v>kraj</v>
          </cell>
          <cell r="H55">
            <v>600011763</v>
          </cell>
          <cell r="I55" t="str">
            <v>00087751</v>
          </cell>
          <cell r="J55">
            <v>280</v>
          </cell>
          <cell r="K55" t="str">
            <v>SINGCLEAN</v>
          </cell>
          <cell r="L55" t="str">
            <v>ANO</v>
          </cell>
          <cell r="M55" t="str">
            <v>Střední škola technická a řemeslná, Nový Bydžov, Dr. M. Tyrše 112</v>
          </cell>
          <cell r="N55" t="str">
            <v>Dr. M. Tyrše</v>
          </cell>
          <cell r="O55">
            <v>112</v>
          </cell>
          <cell r="Q55">
            <v>50401</v>
          </cell>
          <cell r="R55" t="str">
            <v>Nový Bydžov</v>
          </cell>
          <cell r="S55">
            <v>495490328</v>
          </cell>
          <cell r="T55" t="str">
            <v>sstrnb@seznam.cz</v>
          </cell>
        </row>
        <row r="56">
          <cell r="A56">
            <v>600012158</v>
          </cell>
          <cell r="B56">
            <v>87815</v>
          </cell>
          <cell r="C56" t="str">
            <v>Královéhradecký kraj</v>
          </cell>
          <cell r="D56" t="str">
            <v xml:space="preserve">Náchod </v>
          </cell>
          <cell r="E56" t="str">
            <v>Krajský úřad Královéhradeckého kraje</v>
          </cell>
          <cell r="F56" t="str">
            <v>Jaroměř</v>
          </cell>
          <cell r="G56" t="str">
            <v>kraj</v>
          </cell>
          <cell r="H56">
            <v>600012158</v>
          </cell>
          <cell r="I56" t="str">
            <v>00087815</v>
          </cell>
          <cell r="J56">
            <v>180</v>
          </cell>
          <cell r="K56" t="str">
            <v>SINGCLEAN</v>
          </cell>
          <cell r="L56" t="str">
            <v>ANO</v>
          </cell>
          <cell r="M56" t="str">
            <v>Střední škola řemeslná, Jaroměř, Studničkova 260</v>
          </cell>
          <cell r="N56" t="str">
            <v>Studničkova</v>
          </cell>
          <cell r="O56">
            <v>260</v>
          </cell>
          <cell r="Q56">
            <v>55101</v>
          </cell>
          <cell r="R56" t="str">
            <v>Jaroměř</v>
          </cell>
          <cell r="S56">
            <v>491812425</v>
          </cell>
          <cell r="T56" t="str">
            <v>sekretariat@ssrjaromer.cz</v>
          </cell>
        </row>
        <row r="57">
          <cell r="A57">
            <v>600012450</v>
          </cell>
          <cell r="B57">
            <v>87840</v>
          </cell>
          <cell r="C57" t="str">
            <v>Pardubický kraj</v>
          </cell>
          <cell r="D57" t="str">
            <v xml:space="preserve">Pardubice </v>
          </cell>
          <cell r="E57" t="str">
            <v>Krajský úřad Pardubického kraje</v>
          </cell>
          <cell r="F57" t="str">
            <v>Přelouč</v>
          </cell>
          <cell r="G57" t="str">
            <v>kraj</v>
          </cell>
          <cell r="H57">
            <v>600012450</v>
          </cell>
          <cell r="I57" t="str">
            <v>00087840</v>
          </cell>
          <cell r="J57">
            <v>520</v>
          </cell>
          <cell r="K57" t="str">
            <v>SINGCLEAN</v>
          </cell>
          <cell r="L57" t="str">
            <v>ANO</v>
          </cell>
          <cell r="M57" t="str">
            <v>Střední odborné učiliště zemědělské, Chvaletice, Žižkova 139</v>
          </cell>
          <cell r="N57" t="str">
            <v>Žižkova</v>
          </cell>
          <cell r="O57">
            <v>139</v>
          </cell>
          <cell r="Q57">
            <v>53312</v>
          </cell>
          <cell r="R57" t="str">
            <v>Chvaletice</v>
          </cell>
          <cell r="S57">
            <v>466985597</v>
          </cell>
          <cell r="T57" t="str">
            <v>skola@souzchvaletice.cz</v>
          </cell>
        </row>
        <row r="58">
          <cell r="A58">
            <v>600012361</v>
          </cell>
          <cell r="B58">
            <v>87858</v>
          </cell>
          <cell r="C58" t="str">
            <v>Pardubický kraj</v>
          </cell>
          <cell r="D58" t="str">
            <v xml:space="preserve">Pardubice </v>
          </cell>
          <cell r="E58" t="str">
            <v>Krajský úřad Pardubického kraje</v>
          </cell>
          <cell r="F58" t="str">
            <v>Přelouč</v>
          </cell>
          <cell r="G58" t="str">
            <v>kraj</v>
          </cell>
          <cell r="H58">
            <v>600012361</v>
          </cell>
          <cell r="I58" t="str">
            <v>00087858</v>
          </cell>
          <cell r="J58">
            <v>0</v>
          </cell>
          <cell r="K58" t="str">
            <v>SINGCLEAN</v>
          </cell>
          <cell r="L58" t="str">
            <v>ANO</v>
          </cell>
          <cell r="M58" t="str">
            <v>Střední škola chovu koní a jezdectví Kladruby nad Labem</v>
          </cell>
          <cell r="O58">
            <v>105</v>
          </cell>
          <cell r="Q58">
            <v>53501</v>
          </cell>
          <cell r="R58" t="str">
            <v>Kladruby nad Labem</v>
          </cell>
          <cell r="S58">
            <v>466933829</v>
          </cell>
          <cell r="T58" t="str">
            <v>info@skola-kladrubynl.cz</v>
          </cell>
        </row>
        <row r="59">
          <cell r="A59">
            <v>600170900</v>
          </cell>
          <cell r="B59">
            <v>87891</v>
          </cell>
          <cell r="C59" t="str">
            <v>Liberecký kraj</v>
          </cell>
          <cell r="D59" t="str">
            <v xml:space="preserve">Semily </v>
          </cell>
          <cell r="E59" t="str">
            <v>Krajský úřad Libereckého kraje</v>
          </cell>
          <cell r="F59" t="str">
            <v>Semily</v>
          </cell>
          <cell r="G59" t="str">
            <v>kraj</v>
          </cell>
          <cell r="H59">
            <v>600170900</v>
          </cell>
          <cell r="I59" t="str">
            <v>00087891</v>
          </cell>
          <cell r="J59">
            <v>280</v>
          </cell>
          <cell r="K59" t="str">
            <v>SINGCLEAN</v>
          </cell>
          <cell r="L59" t="str">
            <v>ANO</v>
          </cell>
          <cell r="M59" t="str">
            <v>Integrovaná střední škola, Vysoké nad Jizerou, Dr. Farského 300, příspěvková organizace</v>
          </cell>
          <cell r="N59" t="str">
            <v>Dr. Karla Farského</v>
          </cell>
          <cell r="O59">
            <v>300</v>
          </cell>
          <cell r="Q59">
            <v>51211</v>
          </cell>
          <cell r="R59" t="str">
            <v>Vysoké nad Jizerou</v>
          </cell>
          <cell r="S59">
            <v>481593900</v>
          </cell>
          <cell r="T59" t="str">
            <v>iss@iss-vysokenj.cz</v>
          </cell>
        </row>
        <row r="60">
          <cell r="A60">
            <v>600013090</v>
          </cell>
          <cell r="B60">
            <v>87939</v>
          </cell>
          <cell r="C60" t="str">
            <v>Pardubický kraj</v>
          </cell>
          <cell r="D60" t="str">
            <v xml:space="preserve">Ústí nad Orlicí </v>
          </cell>
          <cell r="E60" t="str">
            <v>Krajský úřad Pardubického kraje</v>
          </cell>
          <cell r="F60" t="str">
            <v>Králíky</v>
          </cell>
          <cell r="G60" t="str">
            <v>kraj</v>
          </cell>
          <cell r="H60">
            <v>600013090</v>
          </cell>
          <cell r="I60" t="str">
            <v>00087939</v>
          </cell>
          <cell r="J60">
            <v>0</v>
          </cell>
          <cell r="K60" t="str">
            <v>SINGCLEAN</v>
          </cell>
          <cell r="L60" t="str">
            <v>ANO</v>
          </cell>
          <cell r="M60" t="str">
            <v>Střední odborné učiliště opravárenské, Králíky, Předměstí 427</v>
          </cell>
          <cell r="N60" t="str">
            <v>Předměstí</v>
          </cell>
          <cell r="O60">
            <v>427</v>
          </cell>
          <cell r="Q60">
            <v>56169</v>
          </cell>
          <cell r="R60" t="str">
            <v>Králíky</v>
          </cell>
          <cell r="S60">
            <v>465631106</v>
          </cell>
          <cell r="T60" t="str">
            <v>souo.kraliky@orlicko.cz</v>
          </cell>
        </row>
        <row r="61">
          <cell r="A61">
            <v>600024113</v>
          </cell>
          <cell r="B61">
            <v>87998</v>
          </cell>
          <cell r="C61" t="str">
            <v>Královéhradecký kraj</v>
          </cell>
          <cell r="D61" t="str">
            <v xml:space="preserve">Jičín </v>
          </cell>
          <cell r="E61" t="str">
            <v>Krajský úřad Královéhradeckého kraje</v>
          </cell>
          <cell r="F61" t="str">
            <v>Hořice</v>
          </cell>
          <cell r="G61" t="str">
            <v>kraj</v>
          </cell>
          <cell r="H61">
            <v>600024113</v>
          </cell>
          <cell r="I61" t="str">
            <v>00087998</v>
          </cell>
          <cell r="J61">
            <v>340</v>
          </cell>
          <cell r="K61" t="str">
            <v>SINGCLEAN</v>
          </cell>
          <cell r="L61" t="str">
            <v>ANO</v>
          </cell>
          <cell r="M61" t="str">
            <v>Střední škola řemesel a Základní škola, Hořice</v>
          </cell>
          <cell r="N61" t="str">
            <v>Havlíčkova</v>
          </cell>
          <cell r="O61">
            <v>54</v>
          </cell>
          <cell r="Q61">
            <v>50801</v>
          </cell>
          <cell r="R61" t="str">
            <v>Hořice</v>
          </cell>
          <cell r="S61">
            <v>493623121</v>
          </cell>
          <cell r="T61" t="str">
            <v>info@ouhorice.cz</v>
          </cell>
        </row>
        <row r="62">
          <cell r="A62">
            <v>600004201</v>
          </cell>
          <cell r="B62">
            <v>96725</v>
          </cell>
          <cell r="C62" t="str">
            <v>Olomoucký kraj</v>
          </cell>
          <cell r="D62" t="str">
            <v xml:space="preserve">Olomouc </v>
          </cell>
          <cell r="E62" t="str">
            <v>Krajský úřad Olomouckého kraje</v>
          </cell>
          <cell r="F62" t="str">
            <v>Olomouc</v>
          </cell>
          <cell r="G62" t="str">
            <v>kraj</v>
          </cell>
          <cell r="H62">
            <v>600004201</v>
          </cell>
          <cell r="I62" t="str">
            <v>00096725</v>
          </cell>
          <cell r="J62" t="str">
            <v>X</v>
          </cell>
          <cell r="K62" t="str">
            <v>SINGCLEAN</v>
          </cell>
          <cell r="L62" t="str">
            <v>ANO</v>
          </cell>
          <cell r="M62" t="str">
            <v>Základní umělecká škola "Žerotín" Olomouc, Kavaleristů 6</v>
          </cell>
          <cell r="N62" t="str">
            <v>Kavaleristů</v>
          </cell>
          <cell r="O62">
            <v>880</v>
          </cell>
          <cell r="P62">
            <v>6</v>
          </cell>
          <cell r="Q62">
            <v>77900</v>
          </cell>
          <cell r="R62" t="str">
            <v>Olomouc</v>
          </cell>
          <cell r="S62">
            <v>585224404</v>
          </cell>
          <cell r="T62" t="str">
            <v>zus-zerotin@zus-zerotin.cz</v>
          </cell>
        </row>
        <row r="63">
          <cell r="A63">
            <v>600031501</v>
          </cell>
          <cell r="B63">
            <v>96792</v>
          </cell>
          <cell r="C63" t="str">
            <v>Olomoucký kraj</v>
          </cell>
          <cell r="D63" t="str">
            <v xml:space="preserve">Olomouc </v>
          </cell>
          <cell r="E63" t="str">
            <v>Krajský úřad Olomouckého kraje</v>
          </cell>
          <cell r="F63" t="str">
            <v>Olomouc</v>
          </cell>
          <cell r="G63" t="str">
            <v>kraj</v>
          </cell>
          <cell r="H63">
            <v>600031501</v>
          </cell>
          <cell r="I63" t="str">
            <v>00096792</v>
          </cell>
          <cell r="J63" t="str">
            <v>X</v>
          </cell>
          <cell r="K63" t="str">
            <v>SINGCLEAN</v>
          </cell>
          <cell r="L63" t="str">
            <v>ANO</v>
          </cell>
          <cell r="M63" t="str">
            <v>Dům dětí a mládeže Olomouc</v>
          </cell>
          <cell r="N63" t="str">
            <v>17. listopadu</v>
          </cell>
          <cell r="O63">
            <v>1034</v>
          </cell>
          <cell r="P63">
            <v>47</v>
          </cell>
          <cell r="Q63">
            <v>77900</v>
          </cell>
          <cell r="R63" t="str">
            <v>Olomouc</v>
          </cell>
          <cell r="S63">
            <v>585223233</v>
          </cell>
          <cell r="T63" t="str">
            <v>ddm@ddmolomouc.cz</v>
          </cell>
        </row>
        <row r="64">
          <cell r="A64">
            <v>600034917</v>
          </cell>
          <cell r="B64">
            <v>98752</v>
          </cell>
          <cell r="C64" t="str">
            <v>Moravskoslezský kraj</v>
          </cell>
          <cell r="D64" t="str">
            <v xml:space="preserve">Opava </v>
          </cell>
          <cell r="E64" t="str">
            <v>Krajský úřad Moravskoslezského kraje</v>
          </cell>
          <cell r="F64" t="str">
            <v>Opava</v>
          </cell>
          <cell r="G64" t="str">
            <v>kraj</v>
          </cell>
          <cell r="H64">
            <v>600034917</v>
          </cell>
          <cell r="I64" t="str">
            <v>00098752</v>
          </cell>
          <cell r="J64" t="str">
            <v>X</v>
          </cell>
          <cell r="K64" t="str">
            <v>SINGCLEAN</v>
          </cell>
          <cell r="L64" t="str">
            <v>ANO</v>
          </cell>
          <cell r="M64" t="str">
            <v>Školní statek, Opava, příspěvková organizace</v>
          </cell>
          <cell r="N64" t="str">
            <v>Englišova</v>
          </cell>
          <cell r="O64">
            <v>526</v>
          </cell>
          <cell r="P64">
            <v>95</v>
          </cell>
          <cell r="Q64">
            <v>74601</v>
          </cell>
          <cell r="R64" t="str">
            <v>Opava</v>
          </cell>
          <cell r="S64">
            <v>553607111</v>
          </cell>
          <cell r="T64" t="str">
            <v>info@skstatek.cz</v>
          </cell>
        </row>
        <row r="65">
          <cell r="A65">
            <v>600016218</v>
          </cell>
          <cell r="B65">
            <v>100307</v>
          </cell>
          <cell r="C65" t="str">
            <v>Moravskoslezský kraj</v>
          </cell>
          <cell r="D65" t="str">
            <v xml:space="preserve">Bruntál </v>
          </cell>
          <cell r="E65" t="str">
            <v>Krajský úřad Moravskoslezského kraje</v>
          </cell>
          <cell r="F65" t="str">
            <v>Krnov</v>
          </cell>
          <cell r="G65" t="str">
            <v>kraj</v>
          </cell>
          <cell r="H65">
            <v>600016218</v>
          </cell>
          <cell r="I65" t="str">
            <v>00100307</v>
          </cell>
          <cell r="J65">
            <v>240</v>
          </cell>
          <cell r="K65" t="str">
            <v>SINGCLEAN</v>
          </cell>
          <cell r="L65" t="str">
            <v>ANO</v>
          </cell>
          <cell r="M65" t="str">
            <v>Střední odborná škola a Základní škola, Město Albrechtice, příspěvková organizace</v>
          </cell>
          <cell r="N65" t="str">
            <v>Nemocniční</v>
          </cell>
          <cell r="O65">
            <v>117</v>
          </cell>
          <cell r="P65">
            <v>11</v>
          </cell>
          <cell r="Q65">
            <v>79395</v>
          </cell>
          <cell r="R65" t="str">
            <v>Město Albrechtice</v>
          </cell>
          <cell r="S65">
            <v>554652631</v>
          </cell>
          <cell r="T65" t="str">
            <v>sekretariat@souzma.cz</v>
          </cell>
        </row>
        <row r="66">
          <cell r="A66">
            <v>600171183</v>
          </cell>
          <cell r="B66">
            <v>100340</v>
          </cell>
          <cell r="C66" t="str">
            <v>Moravskoslezský kraj</v>
          </cell>
          <cell r="D66" t="str">
            <v xml:space="preserve">Frýdek-Místek </v>
          </cell>
          <cell r="E66" t="str">
            <v>Krajský úřad Moravskoslezského kraje</v>
          </cell>
          <cell r="F66" t="str">
            <v>Jablunkov</v>
          </cell>
          <cell r="G66" t="str">
            <v>kraj</v>
          </cell>
          <cell r="H66">
            <v>600171183</v>
          </cell>
          <cell r="I66" t="str">
            <v>00100340</v>
          </cell>
          <cell r="J66">
            <v>860</v>
          </cell>
          <cell r="K66" t="str">
            <v>SINGCLEAN</v>
          </cell>
          <cell r="L66" t="str">
            <v>ANO</v>
          </cell>
          <cell r="M66" t="str">
            <v>Střední škola, Jablunkov, příspěvková organizace</v>
          </cell>
          <cell r="N66" t="str">
            <v>Školní</v>
          </cell>
          <cell r="O66">
            <v>416</v>
          </cell>
          <cell r="Q66">
            <v>73991</v>
          </cell>
          <cell r="R66" t="str">
            <v>Jablunkov</v>
          </cell>
          <cell r="S66">
            <v>558357811</v>
          </cell>
          <cell r="T66" t="str">
            <v>sekretariat@sos.jablunkov.cz</v>
          </cell>
        </row>
        <row r="67">
          <cell r="A67">
            <v>691009163</v>
          </cell>
          <cell r="B67">
            <v>101451</v>
          </cell>
          <cell r="C67" t="str">
            <v>Jihomoravský kraj</v>
          </cell>
          <cell r="D67" t="str">
            <v xml:space="preserve">Brno-město </v>
          </cell>
          <cell r="E67" t="str">
            <v>Magistrát města Brna</v>
          </cell>
          <cell r="F67" t="str">
            <v>Brno</v>
          </cell>
          <cell r="G67" t="str">
            <v>obec</v>
          </cell>
          <cell r="H67">
            <v>691009163</v>
          </cell>
          <cell r="I67" t="str">
            <v>00101451</v>
          </cell>
          <cell r="J67" t="str">
            <v>X</v>
          </cell>
          <cell r="K67" t="str">
            <v>SINGCLEAN</v>
          </cell>
          <cell r="L67" t="str">
            <v>ANO</v>
          </cell>
          <cell r="M67" t="str">
            <v>Zoo Brno a stanice zájmových činností, příspěvková organizace</v>
          </cell>
          <cell r="N67" t="str">
            <v>U zoologické zahrady</v>
          </cell>
          <cell r="O67">
            <v>147</v>
          </cell>
          <cell r="P67">
            <v>46</v>
          </cell>
          <cell r="Q67">
            <v>63500</v>
          </cell>
          <cell r="R67" t="str">
            <v>Brno</v>
          </cell>
          <cell r="S67">
            <v>546432311</v>
          </cell>
          <cell r="T67" t="str">
            <v>zoo@zoobrno.cz</v>
          </cell>
        </row>
        <row r="68">
          <cell r="A68">
            <v>600170641</v>
          </cell>
          <cell r="B68">
            <v>125423</v>
          </cell>
          <cell r="C68" t="str">
            <v>Ústecký kraj</v>
          </cell>
          <cell r="D68" t="str">
            <v xml:space="preserve">Most </v>
          </cell>
          <cell r="E68" t="str">
            <v>Krajský úřad Ústeckého kraje</v>
          </cell>
          <cell r="F68" t="str">
            <v>Most</v>
          </cell>
          <cell r="G68" t="str">
            <v>kraj</v>
          </cell>
          <cell r="H68">
            <v>600170641</v>
          </cell>
          <cell r="I68" t="str">
            <v>00125423</v>
          </cell>
          <cell r="J68">
            <v>0</v>
          </cell>
          <cell r="K68" t="str">
            <v>SINGCLEAN</v>
          </cell>
          <cell r="L68" t="str">
            <v>ANO</v>
          </cell>
          <cell r="M68" t="str">
            <v>Střední škola technická, Most, příspěvková organizace</v>
          </cell>
          <cell r="N68" t="str">
            <v>Dělnická</v>
          </cell>
          <cell r="O68">
            <v>21</v>
          </cell>
          <cell r="Q68">
            <v>43401</v>
          </cell>
          <cell r="R68" t="str">
            <v>Most</v>
          </cell>
          <cell r="S68">
            <v>476137211</v>
          </cell>
          <cell r="T68" t="str">
            <v>sstmost@sstmost.cz</v>
          </cell>
        </row>
        <row r="69">
          <cell r="A69">
            <v>600014495</v>
          </cell>
          <cell r="B69">
            <v>128198</v>
          </cell>
          <cell r="C69" t="str">
            <v>Zlínský kraj</v>
          </cell>
          <cell r="D69" t="str">
            <v xml:space="preserve">Zlín </v>
          </cell>
          <cell r="E69" t="str">
            <v>Krajský úřad Zlínského kraje</v>
          </cell>
          <cell r="F69" t="str">
            <v>Otrokovice</v>
          </cell>
          <cell r="G69" t="str">
            <v>kraj</v>
          </cell>
          <cell r="H69">
            <v>600014495</v>
          </cell>
          <cell r="I69" t="str">
            <v>00128198</v>
          </cell>
          <cell r="J69">
            <v>660</v>
          </cell>
          <cell r="K69" t="str">
            <v>SINGCLEAN</v>
          </cell>
          <cell r="L69" t="str">
            <v>ANO</v>
          </cell>
          <cell r="M69" t="str">
            <v>Střední průmyslová škola Otrokovice</v>
          </cell>
          <cell r="N69" t="str">
            <v>tř. Tomáše Bati</v>
          </cell>
          <cell r="O69">
            <v>1266</v>
          </cell>
          <cell r="Q69">
            <v>76502</v>
          </cell>
          <cell r="R69" t="str">
            <v>Otrokovice</v>
          </cell>
          <cell r="S69">
            <v>577925303</v>
          </cell>
          <cell r="T69" t="str">
            <v>skola@spsotrokovice.cz</v>
          </cell>
        </row>
        <row r="70">
          <cell r="A70">
            <v>600010481</v>
          </cell>
          <cell r="B70">
            <v>140147</v>
          </cell>
          <cell r="C70" t="str">
            <v>Liberecký kraj</v>
          </cell>
          <cell r="D70" t="str">
            <v xml:space="preserve">Jablonec nad Nisou </v>
          </cell>
          <cell r="E70" t="str">
            <v>Krajský úřad Libereckého kraje</v>
          </cell>
          <cell r="F70" t="str">
            <v>Jablonec nad Nisou</v>
          </cell>
          <cell r="G70" t="str">
            <v>kraj</v>
          </cell>
          <cell r="H70">
            <v>600010481</v>
          </cell>
          <cell r="I70" t="str">
            <v>00140147</v>
          </cell>
          <cell r="J70">
            <v>1240</v>
          </cell>
          <cell r="K70" t="str">
            <v>SINGCLEAN</v>
          </cell>
          <cell r="L70" t="str">
            <v>ANO</v>
          </cell>
          <cell r="M70" t="str">
            <v>Střední škola řemesel a služeb, Jablonec nad Nisou, Smetanova 66, příspěvková organizace</v>
          </cell>
          <cell r="N70" t="str">
            <v>Smetanova</v>
          </cell>
          <cell r="O70">
            <v>4265</v>
          </cell>
          <cell r="P70">
            <v>66</v>
          </cell>
          <cell r="Q70">
            <v>46601</v>
          </cell>
          <cell r="R70" t="str">
            <v>Jablonec nad Nisou</v>
          </cell>
          <cell r="S70">
            <v>483443247</v>
          </cell>
          <cell r="T70" t="str">
            <v>skola@sosjbc.cz</v>
          </cell>
        </row>
        <row r="71">
          <cell r="A71">
            <v>600011747</v>
          </cell>
          <cell r="B71">
            <v>145238</v>
          </cell>
          <cell r="C71" t="str">
            <v>Královéhradecký kraj</v>
          </cell>
          <cell r="D71" t="str">
            <v xml:space="preserve">Hradec Králové </v>
          </cell>
          <cell r="E71" t="str">
            <v>Krajský úřad Královéhradeckého kraje</v>
          </cell>
          <cell r="F71" t="str">
            <v>Hradec Králové</v>
          </cell>
          <cell r="G71" t="str">
            <v>kraj</v>
          </cell>
          <cell r="H71">
            <v>600011747</v>
          </cell>
          <cell r="I71" t="str">
            <v>00145238</v>
          </cell>
          <cell r="J71">
            <v>560</v>
          </cell>
          <cell r="K71" t="str">
            <v>SINGCLEAN</v>
          </cell>
          <cell r="L71" t="str">
            <v>ANO</v>
          </cell>
          <cell r="M71" t="str">
            <v>Střední uměleckoprůmyslová škola hudebních nástrojů a nábytku, Hradec Králové, 17. listopadu 1202</v>
          </cell>
          <cell r="N71" t="str">
            <v>17. listopadu</v>
          </cell>
          <cell r="O71">
            <v>1202</v>
          </cell>
          <cell r="P71">
            <v>1</v>
          </cell>
          <cell r="Q71">
            <v>50003</v>
          </cell>
          <cell r="R71" t="str">
            <v>Hradec Králové</v>
          </cell>
          <cell r="S71">
            <v>494946034</v>
          </cell>
          <cell r="T71" t="str">
            <v>hnn@hnn.cz</v>
          </cell>
        </row>
        <row r="72">
          <cell r="A72">
            <v>600013847</v>
          </cell>
          <cell r="B72">
            <v>173843</v>
          </cell>
          <cell r="C72" t="str">
            <v>Jihomoravský kraj</v>
          </cell>
          <cell r="D72" t="str">
            <v xml:space="preserve">Brno-město </v>
          </cell>
          <cell r="E72" t="str">
            <v>Krajský úřad Jihomoravského kraje</v>
          </cell>
          <cell r="F72" t="str">
            <v>Brno</v>
          </cell>
          <cell r="G72" t="str">
            <v>kraj</v>
          </cell>
          <cell r="H72">
            <v>600013847</v>
          </cell>
          <cell r="I72" t="str">
            <v>00173843</v>
          </cell>
          <cell r="J72">
            <v>400</v>
          </cell>
          <cell r="K72" t="str">
            <v>SINGCLEAN</v>
          </cell>
          <cell r="L72" t="str">
            <v>ANO</v>
          </cell>
          <cell r="M72" t="str">
            <v>Střední škola stavebních řemesel Brno-Bosonohy, příspěvková organizace</v>
          </cell>
          <cell r="N72" t="str">
            <v>Pražská</v>
          </cell>
          <cell r="O72">
            <v>636</v>
          </cell>
          <cell r="P72" t="str">
            <v>38b</v>
          </cell>
          <cell r="Q72">
            <v>64200</v>
          </cell>
          <cell r="R72" t="str">
            <v>Brno</v>
          </cell>
          <cell r="S72">
            <v>547120661</v>
          </cell>
          <cell r="T72" t="str">
            <v>sekretariat@soubosonohy.cz</v>
          </cell>
        </row>
        <row r="73">
          <cell r="A73">
            <v>600170764</v>
          </cell>
          <cell r="B73">
            <v>175790</v>
          </cell>
          <cell r="C73" t="str">
            <v>Královéhradecký kraj</v>
          </cell>
          <cell r="D73" t="str">
            <v xml:space="preserve">Hradec Králové </v>
          </cell>
          <cell r="E73" t="str">
            <v>Krajský úřad Královéhradeckého kraje</v>
          </cell>
          <cell r="F73" t="str">
            <v>Hradec Králové</v>
          </cell>
          <cell r="G73" t="str">
            <v>kraj</v>
          </cell>
          <cell r="H73">
            <v>600170764</v>
          </cell>
          <cell r="I73" t="str">
            <v>00175790</v>
          </cell>
          <cell r="J73">
            <v>160</v>
          </cell>
          <cell r="K73" t="str">
            <v>SINGCLEAN</v>
          </cell>
          <cell r="L73" t="str">
            <v>ANO</v>
          </cell>
          <cell r="M73" t="str">
            <v>Střední odborná škola a Střední odborné učiliště, Hradec Králové, Vocelova 1338</v>
          </cell>
          <cell r="N73" t="str">
            <v>Vocelova</v>
          </cell>
          <cell r="O73">
            <v>1338</v>
          </cell>
          <cell r="P73">
            <v>2</v>
          </cell>
          <cell r="Q73">
            <v>50002</v>
          </cell>
          <cell r="R73" t="str">
            <v>Hradec Králové</v>
          </cell>
          <cell r="S73">
            <v>495212861</v>
          </cell>
          <cell r="T73" t="str">
            <v>sekretariat@sosasou-vocelova.cz</v>
          </cell>
        </row>
        <row r="74">
          <cell r="A74">
            <v>600018334</v>
          </cell>
          <cell r="B74">
            <v>176401</v>
          </cell>
          <cell r="C74" t="str">
            <v>Olomoucký kraj</v>
          </cell>
          <cell r="D74" t="str">
            <v xml:space="preserve">Jeseník </v>
          </cell>
          <cell r="E74" t="str">
            <v>Krajský úřad Olomouckého kraje</v>
          </cell>
          <cell r="F74" t="str">
            <v>Jeseník</v>
          </cell>
          <cell r="G74" t="str">
            <v>kraj</v>
          </cell>
          <cell r="H74">
            <v>600018334</v>
          </cell>
          <cell r="I74" t="str">
            <v>00176401</v>
          </cell>
          <cell r="J74">
            <v>520</v>
          </cell>
          <cell r="K74" t="str">
            <v>SINGCLEAN</v>
          </cell>
          <cell r="L74" t="str">
            <v>ANO</v>
          </cell>
          <cell r="M74" t="str">
            <v>Střední průmyslová škola Jeseník</v>
          </cell>
          <cell r="N74" t="str">
            <v>Dukelská</v>
          </cell>
          <cell r="O74">
            <v>1240</v>
          </cell>
          <cell r="P74">
            <v>27</v>
          </cell>
          <cell r="Q74">
            <v>79001</v>
          </cell>
          <cell r="R74" t="str">
            <v>Jeseník</v>
          </cell>
          <cell r="S74">
            <v>584412032</v>
          </cell>
          <cell r="T74" t="str">
            <v>kutlakova@soje.cz</v>
          </cell>
        </row>
        <row r="75">
          <cell r="A75">
            <v>600170136</v>
          </cell>
          <cell r="B75">
            <v>177032</v>
          </cell>
          <cell r="C75" t="str">
            <v>Středočeský kraj</v>
          </cell>
          <cell r="D75" t="str">
            <v xml:space="preserve">Kolín </v>
          </cell>
          <cell r="E75" t="str">
            <v>Krajský úřad Středočeského kraje</v>
          </cell>
          <cell r="F75" t="str">
            <v>Kolín</v>
          </cell>
          <cell r="G75" t="str">
            <v>kraj</v>
          </cell>
          <cell r="H75">
            <v>600170136</v>
          </cell>
          <cell r="I75" t="str">
            <v>00177032</v>
          </cell>
          <cell r="J75">
            <v>1880</v>
          </cell>
          <cell r="K75" t="str">
            <v>SINGCLEAN</v>
          </cell>
          <cell r="L75" t="str">
            <v>ANO</v>
          </cell>
          <cell r="M75" t="str">
            <v>Střední odborná škola stavební a Střední odborné učiliště stavební, Kolín II, Pražská 112</v>
          </cell>
          <cell r="N75" t="str">
            <v>Pražská</v>
          </cell>
          <cell r="O75">
            <v>112</v>
          </cell>
          <cell r="Q75">
            <v>28002</v>
          </cell>
          <cell r="R75" t="str">
            <v>Kolín</v>
          </cell>
          <cell r="S75">
            <v>326653911</v>
          </cell>
          <cell r="T75" t="str">
            <v>synek@ss-stavebnikolin.cz</v>
          </cell>
        </row>
        <row r="76">
          <cell r="A76">
            <v>600007545</v>
          </cell>
          <cell r="B76">
            <v>177041</v>
          </cell>
          <cell r="C76" t="str">
            <v>Středočeský kraj</v>
          </cell>
          <cell r="D76" t="str">
            <v xml:space="preserve">Mladá Boleslav </v>
          </cell>
          <cell r="E76" t="str">
            <v>Krajský úřad Středočeského kraje</v>
          </cell>
          <cell r="F76" t="str">
            <v>Mladá Boleslav</v>
          </cell>
          <cell r="G76" t="str">
            <v>soukromý</v>
          </cell>
          <cell r="H76">
            <v>600007545</v>
          </cell>
          <cell r="I76" t="str">
            <v>00177041</v>
          </cell>
          <cell r="J76">
            <v>180</v>
          </cell>
          <cell r="K76" t="str">
            <v>SINGCLEAN</v>
          </cell>
          <cell r="L76" t="str">
            <v>NE</v>
          </cell>
          <cell r="M76" t="str">
            <v>ŠKODA AUTO a.s., Střední odborné učiliště strojírenské, odštěpný závod</v>
          </cell>
          <cell r="N76" t="str">
            <v>tř. Václava Klementa</v>
          </cell>
          <cell r="O76">
            <v>869</v>
          </cell>
          <cell r="Q76">
            <v>29301</v>
          </cell>
          <cell r="R76" t="str">
            <v>Mladá Boleslav</v>
          </cell>
          <cell r="S76">
            <v>326817191</v>
          </cell>
          <cell r="T76" t="str">
            <v>sou@skoda-auto.cz</v>
          </cell>
        </row>
        <row r="77">
          <cell r="A77">
            <v>600012247</v>
          </cell>
          <cell r="B77">
            <v>189391</v>
          </cell>
          <cell r="C77" t="str">
            <v>Královéhradecký kraj</v>
          </cell>
          <cell r="D77" t="str">
            <v xml:space="preserve">Náchod </v>
          </cell>
          <cell r="E77" t="str">
            <v>Krajský úřad Královéhradeckého kraje</v>
          </cell>
          <cell r="F77" t="str">
            <v>Náchod</v>
          </cell>
          <cell r="G77" t="str">
            <v>církevní</v>
          </cell>
          <cell r="H77">
            <v>600012247</v>
          </cell>
          <cell r="I77" t="str">
            <v>00189391</v>
          </cell>
          <cell r="J77">
            <v>160</v>
          </cell>
          <cell r="K77" t="str">
            <v>SINGCLEAN</v>
          </cell>
          <cell r="L77" t="str">
            <v>NE</v>
          </cell>
          <cell r="M77" t="str">
            <v>Střední odborná škola sociální a zdravotnická - Evangelická akademie</v>
          </cell>
          <cell r="N77" t="str">
            <v>Kladská</v>
          </cell>
          <cell r="O77">
            <v>335</v>
          </cell>
          <cell r="Q77">
            <v>54701</v>
          </cell>
          <cell r="R77" t="str">
            <v>Náchod</v>
          </cell>
          <cell r="S77">
            <v>491427850</v>
          </cell>
          <cell r="T77" t="str">
            <v>reditel@socea.cz</v>
          </cell>
        </row>
        <row r="78">
          <cell r="A78">
            <v>600096068</v>
          </cell>
          <cell r="B78">
            <v>191051</v>
          </cell>
          <cell r="C78" t="str">
            <v>Pardubický kraj</v>
          </cell>
          <cell r="D78" t="str">
            <v xml:space="preserve">Pardubice </v>
          </cell>
          <cell r="E78" t="str">
            <v>Městský úřad Přelouč</v>
          </cell>
          <cell r="F78" t="str">
            <v>Přelouč</v>
          </cell>
          <cell r="G78" t="str">
            <v>obec</v>
          </cell>
          <cell r="H78">
            <v>600096068</v>
          </cell>
          <cell r="I78" t="str">
            <v>00191051</v>
          </cell>
          <cell r="J78">
            <v>1120</v>
          </cell>
          <cell r="K78" t="str">
            <v>SINGCLEAN</v>
          </cell>
          <cell r="L78" t="str">
            <v>ANO</v>
          </cell>
          <cell r="M78" t="str">
            <v>Základní škola Přelouč, Smetanova 1509, okres Pardubice</v>
          </cell>
          <cell r="N78" t="str">
            <v>Smetanova</v>
          </cell>
          <cell r="O78">
            <v>1509</v>
          </cell>
          <cell r="Q78">
            <v>53501</v>
          </cell>
          <cell r="R78" t="str">
            <v>Přelouč</v>
          </cell>
          <cell r="S78" t="str">
            <v>466 959 228 ;466953526</v>
          </cell>
          <cell r="T78" t="str">
            <v>skola@zssmprelouc.cz</v>
          </cell>
        </row>
        <row r="79">
          <cell r="A79">
            <v>600096076</v>
          </cell>
          <cell r="B79">
            <v>191086</v>
          </cell>
          <cell r="C79" t="str">
            <v>Pardubický kraj</v>
          </cell>
          <cell r="D79" t="str">
            <v xml:space="preserve">Pardubice </v>
          </cell>
          <cell r="E79" t="str">
            <v>Městský úřad Holice</v>
          </cell>
          <cell r="F79" t="str">
            <v>Holice</v>
          </cell>
          <cell r="G79" t="str">
            <v>obec</v>
          </cell>
          <cell r="H79">
            <v>600096076</v>
          </cell>
          <cell r="I79" t="str">
            <v>00191086</v>
          </cell>
          <cell r="J79">
            <v>520</v>
          </cell>
          <cell r="K79" t="str">
            <v>SINGCLEAN</v>
          </cell>
          <cell r="L79" t="str">
            <v>ANO</v>
          </cell>
          <cell r="M79" t="str">
            <v>Masarykova základní škola Dolní Roveň, okres Pardubice</v>
          </cell>
          <cell r="O79">
            <v>200</v>
          </cell>
          <cell r="Q79">
            <v>53371</v>
          </cell>
          <cell r="R79" t="str">
            <v>Dolní Roveň</v>
          </cell>
          <cell r="S79">
            <v>466688177</v>
          </cell>
          <cell r="T79" t="str">
            <v>zsroven@pce.cz</v>
          </cell>
        </row>
        <row r="80">
          <cell r="A80">
            <v>600170853</v>
          </cell>
          <cell r="B80">
            <v>191191</v>
          </cell>
          <cell r="C80" t="str">
            <v>Pardubický kraj</v>
          </cell>
          <cell r="D80" t="str">
            <v xml:space="preserve">Pardubice </v>
          </cell>
          <cell r="E80" t="str">
            <v>Krajský úřad Pardubického kraje</v>
          </cell>
          <cell r="F80" t="str">
            <v>Pardubice</v>
          </cell>
          <cell r="G80" t="str">
            <v>kraj</v>
          </cell>
          <cell r="H80">
            <v>600170853</v>
          </cell>
          <cell r="I80" t="str">
            <v>00191191</v>
          </cell>
          <cell r="J80">
            <v>200</v>
          </cell>
          <cell r="K80" t="str">
            <v>SINGCLEAN</v>
          </cell>
          <cell r="L80" t="str">
            <v>ANO</v>
          </cell>
          <cell r="M80" t="str">
            <v>Střední průmyslová škola stavební Pardubice</v>
          </cell>
          <cell r="N80" t="str">
            <v>Sokolovská</v>
          </cell>
          <cell r="O80">
            <v>150</v>
          </cell>
          <cell r="Q80">
            <v>53354</v>
          </cell>
          <cell r="R80" t="str">
            <v>Rybitví</v>
          </cell>
          <cell r="S80">
            <v>466680339</v>
          </cell>
          <cell r="T80" t="str">
            <v>skola@spsstavebni.cz</v>
          </cell>
        </row>
        <row r="81">
          <cell r="A81">
            <v>651036101</v>
          </cell>
          <cell r="B81">
            <v>212423</v>
          </cell>
          <cell r="C81" t="str">
            <v>Hlavní město Praha</v>
          </cell>
          <cell r="D81" t="str">
            <v xml:space="preserve">Praha 4 </v>
          </cell>
          <cell r="E81" t="str">
            <v>Jiné ministerstvo</v>
          </cell>
          <cell r="F81" t="str">
            <v>Praha 4</v>
          </cell>
          <cell r="G81" t="str">
            <v>st. správa</v>
          </cell>
          <cell r="H81">
            <v>651036101</v>
          </cell>
          <cell r="I81" t="str">
            <v>00212423</v>
          </cell>
          <cell r="J81" t="str">
            <v>X</v>
          </cell>
          <cell r="K81" t="str">
            <v>SINGCLEAN</v>
          </cell>
          <cell r="L81" t="str">
            <v>ANO</v>
          </cell>
          <cell r="M81" t="str">
            <v>Střední odborné učiliště</v>
          </cell>
          <cell r="N81" t="str">
            <v>Na Veselí</v>
          </cell>
          <cell r="O81">
            <v>1703</v>
          </cell>
          <cell r="P81">
            <v>51</v>
          </cell>
          <cell r="Q81">
            <v>14067</v>
          </cell>
          <cell r="R81" t="str">
            <v>Praha 4</v>
          </cell>
          <cell r="S81" t="str">
            <v>244 024 443 ,606652744</v>
          </cell>
          <cell r="T81" t="str">
            <v>jpolcer@grvs.justice.cz</v>
          </cell>
        </row>
        <row r="82">
          <cell r="A82">
            <v>600171850</v>
          </cell>
          <cell r="B82">
            <v>219321</v>
          </cell>
          <cell r="C82" t="str">
            <v>Jihomoravský kraj</v>
          </cell>
          <cell r="D82" t="str">
            <v xml:space="preserve">Brno-město </v>
          </cell>
          <cell r="E82" t="str">
            <v>Krajský úřad Jihomoravského kraje</v>
          </cell>
          <cell r="F82" t="str">
            <v>Brno</v>
          </cell>
          <cell r="G82" t="str">
            <v>kraj</v>
          </cell>
          <cell r="H82">
            <v>600171850</v>
          </cell>
          <cell r="I82" t="str">
            <v>00219321</v>
          </cell>
          <cell r="J82">
            <v>960</v>
          </cell>
          <cell r="K82" t="str">
            <v>SINGCLEAN</v>
          </cell>
          <cell r="L82" t="str">
            <v>ANO</v>
          </cell>
          <cell r="M82" t="str">
            <v>Integrovaná střední škola automobilní Brno, příspěvková organizace</v>
          </cell>
          <cell r="N82" t="str">
            <v>Křižíkova</v>
          </cell>
          <cell r="O82">
            <v>106</v>
          </cell>
          <cell r="P82">
            <v>15</v>
          </cell>
          <cell r="Q82">
            <v>61200</v>
          </cell>
          <cell r="R82" t="str">
            <v>Brno</v>
          </cell>
          <cell r="S82" t="str">
            <v>530 354 141 ,777295802</v>
          </cell>
          <cell r="T82" t="str">
            <v>redskoly@issabrno.cz</v>
          </cell>
        </row>
        <row r="83">
          <cell r="A83">
            <v>600019918</v>
          </cell>
          <cell r="B83">
            <v>226319</v>
          </cell>
          <cell r="C83" t="str">
            <v>Zlínský kraj</v>
          </cell>
          <cell r="D83" t="str">
            <v xml:space="preserve">Zlín </v>
          </cell>
          <cell r="E83" t="str">
            <v>Krajský úřad Zlínského kraje</v>
          </cell>
          <cell r="F83" t="str">
            <v>Zlín</v>
          </cell>
          <cell r="G83" t="str">
            <v>kraj</v>
          </cell>
          <cell r="H83">
            <v>600019918</v>
          </cell>
          <cell r="I83" t="str">
            <v>00226319</v>
          </cell>
          <cell r="J83">
            <v>0</v>
          </cell>
          <cell r="K83" t="str">
            <v>SINGCLEAN</v>
          </cell>
          <cell r="L83" t="str">
            <v>ANO</v>
          </cell>
          <cell r="M83" t="str">
            <v>Střední zdravotnická škola a Vyšší odborná škola zdravotnická Zlín</v>
          </cell>
          <cell r="N83" t="str">
            <v>Broučkova</v>
          </cell>
          <cell r="O83">
            <v>372</v>
          </cell>
          <cell r="Q83">
            <v>76001</v>
          </cell>
          <cell r="R83" t="str">
            <v>Zlín</v>
          </cell>
          <cell r="S83">
            <v>577008111</v>
          </cell>
          <cell r="T83" t="str">
            <v>info@szszlin.cz</v>
          </cell>
        </row>
        <row r="84">
          <cell r="A84">
            <v>600001571</v>
          </cell>
          <cell r="B84">
            <v>226327</v>
          </cell>
          <cell r="C84" t="str">
            <v>Zlínský kraj</v>
          </cell>
          <cell r="D84" t="str">
            <v xml:space="preserve">Zlín </v>
          </cell>
          <cell r="E84" t="str">
            <v>Krajský úřad Zlínského kraje</v>
          </cell>
          <cell r="F84" t="str">
            <v>Zlín</v>
          </cell>
          <cell r="G84" t="str">
            <v>kraj</v>
          </cell>
          <cell r="H84">
            <v>600001571</v>
          </cell>
          <cell r="I84" t="str">
            <v>00226327</v>
          </cell>
          <cell r="J84" t="str">
            <v>X</v>
          </cell>
          <cell r="K84" t="str">
            <v>SINGCLEAN</v>
          </cell>
          <cell r="L84" t="str">
            <v>ANO</v>
          </cell>
          <cell r="M84" t="str">
            <v>Základní umělecká škola Zlín - Jižní Svahy</v>
          </cell>
          <cell r="N84" t="str">
            <v>Okružní</v>
          </cell>
          <cell r="O84">
            <v>4699</v>
          </cell>
          <cell r="Q84">
            <v>76005</v>
          </cell>
          <cell r="R84" t="str">
            <v>Zlín</v>
          </cell>
          <cell r="S84">
            <v>577143767</v>
          </cell>
          <cell r="T84" t="str">
            <v>reditel@zusokruzni.cz</v>
          </cell>
        </row>
        <row r="85">
          <cell r="A85">
            <v>600020479</v>
          </cell>
          <cell r="B85">
            <v>226432</v>
          </cell>
          <cell r="C85" t="str">
            <v>Jihomoravský kraj</v>
          </cell>
          <cell r="D85" t="str">
            <v xml:space="preserve">Brno-město </v>
          </cell>
          <cell r="E85" t="str">
            <v>Krajský úřad Jihomoravského kraje</v>
          </cell>
          <cell r="F85" t="str">
            <v>Brno</v>
          </cell>
          <cell r="G85" t="str">
            <v>církevní</v>
          </cell>
          <cell r="H85">
            <v>600020479</v>
          </cell>
          <cell r="I85" t="str">
            <v>00226432</v>
          </cell>
          <cell r="J85">
            <v>300</v>
          </cell>
          <cell r="K85" t="str">
            <v>SINGCLEAN</v>
          </cell>
          <cell r="L85" t="str">
            <v>NE</v>
          </cell>
          <cell r="M85" t="str">
            <v>Evangelická akademie, Vyšší odborná škola sociálně právní</v>
          </cell>
          <cell r="N85" t="str">
            <v>Opletalova</v>
          </cell>
          <cell r="O85">
            <v>600</v>
          </cell>
          <cell r="P85">
            <v>6</v>
          </cell>
          <cell r="Q85">
            <v>60200</v>
          </cell>
          <cell r="R85" t="str">
            <v>Brno</v>
          </cell>
          <cell r="S85">
            <v>542221741</v>
          </cell>
          <cell r="T85" t="str">
            <v>vos@eabrno.cz</v>
          </cell>
        </row>
        <row r="86">
          <cell r="A86">
            <v>600003230</v>
          </cell>
          <cell r="B86">
            <v>226441</v>
          </cell>
          <cell r="C86" t="str">
            <v>Jihomoravský kraj</v>
          </cell>
          <cell r="D86" t="str">
            <v xml:space="preserve">Brno-město </v>
          </cell>
          <cell r="E86" t="str">
            <v>Krajský úřad Jihomoravského kraje</v>
          </cell>
          <cell r="F86" t="str">
            <v>Brno</v>
          </cell>
          <cell r="G86" t="str">
            <v>kraj</v>
          </cell>
          <cell r="H86">
            <v>600003230</v>
          </cell>
          <cell r="I86" t="str">
            <v>00226441</v>
          </cell>
          <cell r="J86" t="str">
            <v>X</v>
          </cell>
          <cell r="K86" t="str">
            <v>SINGCLEAN</v>
          </cell>
          <cell r="L86" t="str">
            <v>ANO</v>
          </cell>
          <cell r="M86" t="str">
            <v>Základní umělecká škola varhanická Brno, příspěvková organizace</v>
          </cell>
          <cell r="N86" t="str">
            <v>Smetanova</v>
          </cell>
          <cell r="O86">
            <v>756</v>
          </cell>
          <cell r="P86">
            <v>14</v>
          </cell>
          <cell r="Q86">
            <v>60200</v>
          </cell>
          <cell r="R86" t="str">
            <v>Brno</v>
          </cell>
          <cell r="S86">
            <v>601358084</v>
          </cell>
          <cell r="T86" t="str">
            <v>zus.varhanicka@volny.cz</v>
          </cell>
        </row>
        <row r="87">
          <cell r="A87">
            <v>600013910</v>
          </cell>
          <cell r="B87">
            <v>226467</v>
          </cell>
          <cell r="C87" t="str">
            <v>Jihomoravský kraj</v>
          </cell>
          <cell r="D87" t="str">
            <v xml:space="preserve">Brno-město </v>
          </cell>
          <cell r="E87" t="str">
            <v>Krajský úřad Jihomoravského kraje</v>
          </cell>
          <cell r="F87" t="str">
            <v>Brno</v>
          </cell>
          <cell r="G87" t="str">
            <v>kraj</v>
          </cell>
          <cell r="H87">
            <v>600013910</v>
          </cell>
          <cell r="I87" t="str">
            <v>00226467</v>
          </cell>
          <cell r="J87">
            <v>200</v>
          </cell>
          <cell r="K87" t="str">
            <v>SINGCLEAN</v>
          </cell>
          <cell r="L87" t="str">
            <v>ANO</v>
          </cell>
          <cell r="M87" t="str">
            <v>Střední škola grafická Brno, příspěvková organizace</v>
          </cell>
          <cell r="N87" t="str">
            <v>Šmahova</v>
          </cell>
          <cell r="O87">
            <v>364</v>
          </cell>
          <cell r="P87">
            <v>110</v>
          </cell>
          <cell r="Q87">
            <v>62700</v>
          </cell>
          <cell r="R87" t="str">
            <v>Brno</v>
          </cell>
          <cell r="S87" t="str">
            <v>517 810 126 ,601501196</v>
          </cell>
          <cell r="T87" t="str">
            <v>sekretariat@ssgbrno.cz</v>
          </cell>
        </row>
        <row r="88">
          <cell r="A88">
            <v>600171019</v>
          </cell>
          <cell r="B88">
            <v>226475</v>
          </cell>
          <cell r="C88" t="str">
            <v>Jihomoravský kraj</v>
          </cell>
          <cell r="D88" t="str">
            <v xml:space="preserve">Brno-město </v>
          </cell>
          <cell r="E88" t="str">
            <v>Krajský úřad Jihomoravského kraje</v>
          </cell>
          <cell r="F88" t="str">
            <v>Brno</v>
          </cell>
          <cell r="G88" t="str">
            <v>kraj</v>
          </cell>
          <cell r="H88">
            <v>600171019</v>
          </cell>
          <cell r="I88" t="str">
            <v>00226475</v>
          </cell>
          <cell r="J88">
            <v>1180</v>
          </cell>
          <cell r="K88" t="str">
            <v>SINGCLEAN</v>
          </cell>
          <cell r="L88" t="str">
            <v>ANO</v>
          </cell>
          <cell r="M88" t="str">
            <v>Střední škola technická a ekonomická Brno, Olomoucká, příspěvková organizace</v>
          </cell>
          <cell r="N88" t="str">
            <v>Olomoucká</v>
          </cell>
          <cell r="O88">
            <v>1140</v>
          </cell>
          <cell r="P88">
            <v>61</v>
          </cell>
          <cell r="Q88">
            <v>62700</v>
          </cell>
          <cell r="R88" t="str">
            <v>Brno</v>
          </cell>
          <cell r="S88">
            <v>548515121</v>
          </cell>
          <cell r="T88" t="str">
            <v>posta@sstebrno.cz</v>
          </cell>
        </row>
        <row r="89">
          <cell r="A89">
            <v>600015033</v>
          </cell>
          <cell r="B89">
            <v>226611</v>
          </cell>
          <cell r="C89" t="str">
            <v>Zlínský kraj</v>
          </cell>
          <cell r="D89" t="str">
            <v xml:space="preserve">Kroměříž </v>
          </cell>
          <cell r="E89" t="str">
            <v>Krajský úřad Zlínského kraje</v>
          </cell>
          <cell r="F89" t="str">
            <v>Kroměříž</v>
          </cell>
          <cell r="G89" t="str">
            <v>církevní</v>
          </cell>
          <cell r="H89">
            <v>600015033</v>
          </cell>
          <cell r="I89" t="str">
            <v>00226611</v>
          </cell>
          <cell r="J89">
            <v>780</v>
          </cell>
          <cell r="K89" t="str">
            <v>SINGCLEAN</v>
          </cell>
          <cell r="L89" t="str">
            <v>NE</v>
          </cell>
          <cell r="M89" t="str">
            <v>Arcibiskupské gymnázium v Kroměříži</v>
          </cell>
          <cell r="N89" t="str">
            <v>Pilařova</v>
          </cell>
          <cell r="O89">
            <v>3</v>
          </cell>
          <cell r="P89">
            <v>3</v>
          </cell>
          <cell r="Q89">
            <v>76701</v>
          </cell>
          <cell r="R89" t="str">
            <v>Kroměříž</v>
          </cell>
          <cell r="S89">
            <v>573501111</v>
          </cell>
          <cell r="T89" t="str">
            <v>agkm@agkm.cz</v>
          </cell>
        </row>
        <row r="90">
          <cell r="A90">
            <v>600115551</v>
          </cell>
          <cell r="B90">
            <v>227901</v>
          </cell>
          <cell r="C90" t="str">
            <v>Jihomoravský kraj</v>
          </cell>
          <cell r="D90" t="str">
            <v xml:space="preserve">Hodonín </v>
          </cell>
          <cell r="E90" t="str">
            <v>Městský úřad Hodonín</v>
          </cell>
          <cell r="F90" t="str">
            <v>Hodonín</v>
          </cell>
          <cell r="G90" t="str">
            <v>obec</v>
          </cell>
          <cell r="H90">
            <v>600115551</v>
          </cell>
          <cell r="I90" t="str">
            <v>00227901</v>
          </cell>
          <cell r="J90">
            <v>1360</v>
          </cell>
          <cell r="K90" t="str">
            <v>SINGCLEAN</v>
          </cell>
          <cell r="L90" t="str">
            <v>ANO</v>
          </cell>
          <cell r="M90" t="str">
            <v>Základní škola a Mateřská škola Ratíškovice</v>
          </cell>
          <cell r="N90" t="str">
            <v>Vítězná</v>
          </cell>
          <cell r="O90">
            <v>701</v>
          </cell>
          <cell r="Q90">
            <v>69602</v>
          </cell>
          <cell r="R90" t="str">
            <v>Ratíškovice</v>
          </cell>
          <cell r="S90">
            <v>518367120</v>
          </cell>
          <cell r="T90" t="str">
            <v>joe.hanak@tiscali.cz</v>
          </cell>
        </row>
        <row r="91">
          <cell r="A91">
            <v>600006280</v>
          </cell>
          <cell r="B91">
            <v>300268</v>
          </cell>
          <cell r="C91" t="str">
            <v>Hlavní město Praha</v>
          </cell>
          <cell r="D91" t="str">
            <v xml:space="preserve">Praha 9 </v>
          </cell>
          <cell r="E91" t="str">
            <v>Magistrát hlavního města Prahy</v>
          </cell>
          <cell r="F91" t="str">
            <v>Praha 9</v>
          </cell>
          <cell r="G91" t="str">
            <v>kraj</v>
          </cell>
          <cell r="H91">
            <v>600006280</v>
          </cell>
          <cell r="I91" t="str">
            <v>00300268</v>
          </cell>
          <cell r="J91">
            <v>1120</v>
          </cell>
          <cell r="K91" t="str">
            <v>SINGCLEAN</v>
          </cell>
          <cell r="L91" t="str">
            <v>ANO</v>
          </cell>
          <cell r="M91" t="str">
            <v>Střední odborná škola Jarov</v>
          </cell>
          <cell r="N91" t="str">
            <v>Učňovská</v>
          </cell>
          <cell r="O91">
            <v>100</v>
          </cell>
          <cell r="P91">
            <v>1</v>
          </cell>
          <cell r="Q91">
            <v>19000</v>
          </cell>
          <cell r="R91" t="str">
            <v>Praha 9</v>
          </cell>
          <cell r="S91" t="str">
            <v>266 106 254 ,266106620</v>
          </cell>
          <cell r="T91" t="str">
            <v>sekret@skolajarov.cz</v>
          </cell>
        </row>
        <row r="92">
          <cell r="A92">
            <v>600027325</v>
          </cell>
          <cell r="B92">
            <v>334227</v>
          </cell>
          <cell r="C92" t="str">
            <v>Hlavní město Praha</v>
          </cell>
          <cell r="D92" t="str">
            <v xml:space="preserve">Praha 1 </v>
          </cell>
          <cell r="E92" t="str">
            <v>Magistrát hlavního města Prahy</v>
          </cell>
          <cell r="F92" t="str">
            <v>Praha 1</v>
          </cell>
          <cell r="G92" t="str">
            <v>kraj</v>
          </cell>
          <cell r="H92">
            <v>600027325</v>
          </cell>
          <cell r="I92" t="str">
            <v>00334227</v>
          </cell>
          <cell r="J92" t="str">
            <v>X</v>
          </cell>
          <cell r="K92" t="str">
            <v>SINGCLEAN</v>
          </cell>
          <cell r="L92" t="str">
            <v>ANO</v>
          </cell>
          <cell r="M92" t="str">
            <v>Jazyková škola s právem státní jazykové zkoušky hlavního města Prahy</v>
          </cell>
          <cell r="N92" t="str">
            <v>Školská</v>
          </cell>
          <cell r="O92">
            <v>685</v>
          </cell>
          <cell r="P92">
            <v>15</v>
          </cell>
          <cell r="Q92">
            <v>11000</v>
          </cell>
          <cell r="R92" t="str">
            <v>Praha 1</v>
          </cell>
          <cell r="S92">
            <v>222231336</v>
          </cell>
          <cell r="T92" t="str">
            <v>sekretariat@sjs.cz</v>
          </cell>
        </row>
        <row r="93">
          <cell r="A93">
            <v>600005348</v>
          </cell>
          <cell r="B93">
            <v>335479</v>
          </cell>
          <cell r="C93" t="str">
            <v>Hlavní město Praha</v>
          </cell>
          <cell r="D93" t="str">
            <v xml:space="preserve">Praha 4 </v>
          </cell>
          <cell r="E93" t="str">
            <v>Magistrát hlavního města Prahy</v>
          </cell>
          <cell r="F93" t="str">
            <v>Praha 4</v>
          </cell>
          <cell r="G93" t="str">
            <v>kraj</v>
          </cell>
          <cell r="H93">
            <v>600005348</v>
          </cell>
          <cell r="I93" t="str">
            <v>00335479</v>
          </cell>
          <cell r="J93">
            <v>760</v>
          </cell>
          <cell r="K93" t="str">
            <v>SINGCLEAN</v>
          </cell>
          <cell r="L93" t="str">
            <v>ANO</v>
          </cell>
          <cell r="M93" t="str">
            <v>Gymnázium, Praha 4, Budějovická 680</v>
          </cell>
          <cell r="N93" t="str">
            <v>Budějovická</v>
          </cell>
          <cell r="O93">
            <v>680</v>
          </cell>
          <cell r="P93">
            <v>17</v>
          </cell>
          <cell r="Q93">
            <v>14000</v>
          </cell>
          <cell r="R93" t="str">
            <v>Praha 4</v>
          </cell>
          <cell r="S93">
            <v>261260094</v>
          </cell>
          <cell r="T93" t="str">
            <v>info@gybu.cz; zdenka.bednarova@gybu.cz</v>
          </cell>
        </row>
        <row r="94">
          <cell r="A94">
            <v>600005143</v>
          </cell>
          <cell r="B94">
            <v>335487</v>
          </cell>
          <cell r="C94" t="str">
            <v>Hlavní město Praha</v>
          </cell>
          <cell r="D94" t="str">
            <v xml:space="preserve">Praha 4 </v>
          </cell>
          <cell r="E94" t="str">
            <v>Magistrát hlavního města Prahy</v>
          </cell>
          <cell r="F94" t="str">
            <v>Praha 4</v>
          </cell>
          <cell r="G94" t="str">
            <v>kraj</v>
          </cell>
          <cell r="H94">
            <v>600005143</v>
          </cell>
          <cell r="I94" t="str">
            <v>00335487</v>
          </cell>
          <cell r="J94">
            <v>860</v>
          </cell>
          <cell r="K94" t="str">
            <v>SINGCLEAN</v>
          </cell>
          <cell r="L94" t="str">
            <v>ANO</v>
          </cell>
          <cell r="M94" t="str">
            <v>Gymnázium, Praha 4, Na Vítězné pláni 1160</v>
          </cell>
          <cell r="N94" t="str">
            <v>Na Vítězné pláni</v>
          </cell>
          <cell r="O94">
            <v>1160</v>
          </cell>
          <cell r="P94">
            <v>1</v>
          </cell>
          <cell r="Q94">
            <v>14000</v>
          </cell>
          <cell r="R94" t="str">
            <v>Praha 4</v>
          </cell>
          <cell r="S94" t="str">
            <v>261 109 611 ,605282446</v>
          </cell>
          <cell r="T94" t="str">
            <v>mail@gvp.cz; reditel@gvp.cz</v>
          </cell>
        </row>
        <row r="95">
          <cell r="A95">
            <v>600005054</v>
          </cell>
          <cell r="B95">
            <v>335533</v>
          </cell>
          <cell r="C95" t="str">
            <v>Hlavní město Praha</v>
          </cell>
          <cell r="D95" t="str">
            <v xml:space="preserve">Praha 4 </v>
          </cell>
          <cell r="E95" t="str">
            <v>Magistrát hlavního města Prahy</v>
          </cell>
          <cell r="F95" t="str">
            <v>Praha 4</v>
          </cell>
          <cell r="G95" t="str">
            <v>kraj</v>
          </cell>
          <cell r="H95">
            <v>600005054</v>
          </cell>
          <cell r="I95" t="str">
            <v>00335533</v>
          </cell>
          <cell r="J95">
            <v>380</v>
          </cell>
          <cell r="K95" t="str">
            <v>SINGCLEAN</v>
          </cell>
          <cell r="L95" t="str">
            <v>ANO</v>
          </cell>
          <cell r="M95" t="str">
            <v>Gymnázium Elišky Krásnohorské, Praha 4 - Michle, Ohradní 55</v>
          </cell>
          <cell r="N95" t="str">
            <v>Ohradní</v>
          </cell>
          <cell r="O95">
            <v>111</v>
          </cell>
          <cell r="P95">
            <v>55</v>
          </cell>
          <cell r="Q95">
            <v>14000</v>
          </cell>
          <cell r="R95" t="str">
            <v>Praha 4</v>
          </cell>
          <cell r="S95">
            <v>241080291</v>
          </cell>
          <cell r="T95" t="str">
            <v>skola@gekom.cz</v>
          </cell>
        </row>
        <row r="96">
          <cell r="A96">
            <v>600170454</v>
          </cell>
          <cell r="B96">
            <v>376469</v>
          </cell>
          <cell r="C96" t="str">
            <v>Plzeňský kraj</v>
          </cell>
          <cell r="D96" t="str">
            <v xml:space="preserve">Domažlice </v>
          </cell>
          <cell r="E96" t="str">
            <v>Krajský úřad Plzeňského kraje</v>
          </cell>
          <cell r="F96" t="str">
            <v>Horšovský Týn</v>
          </cell>
          <cell r="G96" t="str">
            <v>kraj</v>
          </cell>
          <cell r="H96">
            <v>600170454</v>
          </cell>
          <cell r="I96" t="str">
            <v>00376469</v>
          </cell>
          <cell r="J96">
            <v>240</v>
          </cell>
          <cell r="K96" t="str">
            <v>SINGCLEAN</v>
          </cell>
          <cell r="L96" t="str">
            <v>ANO</v>
          </cell>
          <cell r="M96" t="str">
            <v>Střední odborná škola a Střední odborné učiliště, Horšovský Týn, Littrowa 122</v>
          </cell>
          <cell r="N96" t="str">
            <v>Jana Littrowa</v>
          </cell>
          <cell r="O96">
            <v>122</v>
          </cell>
          <cell r="Q96">
            <v>34601</v>
          </cell>
          <cell r="R96" t="str">
            <v>Horšovský Týn</v>
          </cell>
          <cell r="S96" t="str">
            <v>379 410 063 ,602457421</v>
          </cell>
          <cell r="T96" t="str">
            <v>sos-souhtyn@sos-souhtyn.cz</v>
          </cell>
        </row>
        <row r="97">
          <cell r="A97">
            <v>600028780</v>
          </cell>
          <cell r="B97">
            <v>377813</v>
          </cell>
          <cell r="C97" t="str">
            <v>Plzeňský kraj</v>
          </cell>
          <cell r="D97" t="str">
            <v xml:space="preserve">Tachov </v>
          </cell>
          <cell r="E97" t="str">
            <v>Krajský úřad Plzeňského kraje</v>
          </cell>
          <cell r="F97" t="str">
            <v>Tachov</v>
          </cell>
          <cell r="G97" t="str">
            <v>kraj</v>
          </cell>
          <cell r="H97">
            <v>600028780</v>
          </cell>
          <cell r="I97" t="str">
            <v>00377813</v>
          </cell>
          <cell r="J97" t="str">
            <v>X</v>
          </cell>
          <cell r="K97" t="str">
            <v>SINGCLEAN</v>
          </cell>
          <cell r="L97" t="str">
            <v>ANO</v>
          </cell>
          <cell r="M97" t="str">
            <v>Dům dětí a mládeže, Tachov, Školní 1638</v>
          </cell>
          <cell r="N97" t="str">
            <v>Školní</v>
          </cell>
          <cell r="O97">
            <v>1638</v>
          </cell>
          <cell r="Q97">
            <v>34701</v>
          </cell>
          <cell r="R97" t="str">
            <v>Tachov</v>
          </cell>
          <cell r="S97">
            <v>739037373</v>
          </cell>
          <cell r="T97" t="str">
            <v>mraveniste@ddmtachov.cz</v>
          </cell>
        </row>
        <row r="98">
          <cell r="A98">
            <v>600028488</v>
          </cell>
          <cell r="B98">
            <v>377945</v>
          </cell>
          <cell r="C98" t="str">
            <v>Karlovarský kraj</v>
          </cell>
          <cell r="D98" t="str">
            <v xml:space="preserve">Cheb </v>
          </cell>
          <cell r="E98" t="str">
            <v>Krajský úřad Karlovarského kraje</v>
          </cell>
          <cell r="F98" t="str">
            <v>Mariánské Lázně</v>
          </cell>
          <cell r="G98" t="str">
            <v>kraj</v>
          </cell>
          <cell r="H98">
            <v>600028488</v>
          </cell>
          <cell r="I98" t="str">
            <v>00377945</v>
          </cell>
          <cell r="J98">
            <v>160</v>
          </cell>
          <cell r="K98" t="str">
            <v>SINGCLEAN</v>
          </cell>
          <cell r="L98" t="str">
            <v>ANO</v>
          </cell>
          <cell r="M98" t="str">
            <v>Domov mládeže a školní jídelna Mariánské Lázně, příspěvková organizace</v>
          </cell>
          <cell r="N98" t="str">
            <v>Klíčová</v>
          </cell>
          <cell r="O98">
            <v>167</v>
          </cell>
          <cell r="P98">
            <v>4</v>
          </cell>
          <cell r="Q98">
            <v>35301</v>
          </cell>
          <cell r="R98" t="str">
            <v>Mariánské Lázně</v>
          </cell>
          <cell r="S98">
            <v>354623924</v>
          </cell>
          <cell r="T98" t="str">
            <v>dmml@centrum.cz</v>
          </cell>
        </row>
        <row r="99">
          <cell r="A99">
            <v>600013782</v>
          </cell>
          <cell r="B99">
            <v>380385</v>
          </cell>
          <cell r="C99" t="str">
            <v>Jihomoravský kraj</v>
          </cell>
          <cell r="D99" t="str">
            <v xml:space="preserve">Brno-město </v>
          </cell>
          <cell r="E99" t="str">
            <v>Krajský úřad Jihomoravského kraje</v>
          </cell>
          <cell r="F99" t="str">
            <v>Brno</v>
          </cell>
          <cell r="G99" t="str">
            <v>kraj</v>
          </cell>
          <cell r="H99">
            <v>600013782</v>
          </cell>
          <cell r="I99" t="str">
            <v>00380385</v>
          </cell>
          <cell r="J99">
            <v>2240</v>
          </cell>
          <cell r="K99" t="str">
            <v>SINGCLEAN</v>
          </cell>
          <cell r="L99" t="str">
            <v>ANO</v>
          </cell>
          <cell r="M99" t="str">
            <v>Střední škola informatiky, poštovnictví a finančnictví Brno, příspěvková organizace</v>
          </cell>
          <cell r="N99" t="str">
            <v>Čichnova</v>
          </cell>
          <cell r="O99">
            <v>982</v>
          </cell>
          <cell r="P99">
            <v>23</v>
          </cell>
          <cell r="Q99">
            <v>62400</v>
          </cell>
          <cell r="R99" t="str">
            <v>Brno</v>
          </cell>
          <cell r="S99">
            <v>541123222</v>
          </cell>
          <cell r="T99" t="str">
            <v>info@cichnovabrno.cz</v>
          </cell>
        </row>
        <row r="100">
          <cell r="A100">
            <v>600171035</v>
          </cell>
          <cell r="B100">
            <v>380407</v>
          </cell>
          <cell r="C100" t="str">
            <v>Jihomoravský kraj</v>
          </cell>
          <cell r="D100" t="str">
            <v xml:space="preserve">Brno-venkov </v>
          </cell>
          <cell r="E100" t="str">
            <v>Krajský úřad Jihomoravského kraje</v>
          </cell>
          <cell r="F100" t="str">
            <v>Šlapanice</v>
          </cell>
          <cell r="G100" t="str">
            <v>kraj</v>
          </cell>
          <cell r="H100">
            <v>600171035</v>
          </cell>
          <cell r="I100" t="str">
            <v>00380407</v>
          </cell>
          <cell r="J100">
            <v>320</v>
          </cell>
          <cell r="K100" t="str">
            <v>SINGCLEAN</v>
          </cell>
          <cell r="L100" t="str">
            <v>ANO</v>
          </cell>
          <cell r="M100" t="str">
            <v>Střední škola elektrotechnická a energetická Sokolnice, příspěvková organizace</v>
          </cell>
          <cell r="N100" t="str">
            <v>Učiliště</v>
          </cell>
          <cell r="O100">
            <v>496</v>
          </cell>
          <cell r="Q100">
            <v>66452</v>
          </cell>
          <cell r="R100" t="str">
            <v>Sokolnice</v>
          </cell>
          <cell r="S100">
            <v>544224634</v>
          </cell>
          <cell r="T100" t="str">
            <v>info@ssee-sokolnice.cz</v>
          </cell>
        </row>
        <row r="101">
          <cell r="A101">
            <v>600013855</v>
          </cell>
          <cell r="B101">
            <v>380431</v>
          </cell>
          <cell r="C101" t="str">
            <v>Jihomoravský kraj</v>
          </cell>
          <cell r="D101" t="str">
            <v xml:space="preserve">Brno-město </v>
          </cell>
          <cell r="E101" t="str">
            <v>Krajský úřad Jihomoravského kraje</v>
          </cell>
          <cell r="F101" t="str">
            <v>Brno</v>
          </cell>
          <cell r="G101" t="str">
            <v>kraj</v>
          </cell>
          <cell r="H101">
            <v>600013855</v>
          </cell>
          <cell r="I101" t="str">
            <v>00380431</v>
          </cell>
          <cell r="J101">
            <v>400</v>
          </cell>
          <cell r="K101" t="str">
            <v>SINGCLEAN</v>
          </cell>
          <cell r="L101" t="str">
            <v>ANO</v>
          </cell>
          <cell r="M101" t="str">
            <v>Střední škola strojírenská a elektrotechnická Brno, příspěvková organizace</v>
          </cell>
          <cell r="N101" t="str">
            <v>Trnkova</v>
          </cell>
          <cell r="O101">
            <v>2482</v>
          </cell>
          <cell r="P101">
            <v>113</v>
          </cell>
          <cell r="Q101">
            <v>62800</v>
          </cell>
          <cell r="R101" t="str">
            <v>Brno</v>
          </cell>
          <cell r="S101">
            <v>544422811</v>
          </cell>
          <cell r="T101" t="str">
            <v>sekretariat@sssebrno.cz</v>
          </cell>
        </row>
        <row r="102">
          <cell r="A102">
            <v>600003124</v>
          </cell>
          <cell r="B102">
            <v>380521</v>
          </cell>
          <cell r="C102" t="str">
            <v>Jihomoravský kraj</v>
          </cell>
          <cell r="D102" t="str">
            <v xml:space="preserve">Blansko </v>
          </cell>
          <cell r="E102" t="str">
            <v>Krajský úřad Jihomoravského kraje</v>
          </cell>
          <cell r="F102" t="str">
            <v>Blansko</v>
          </cell>
          <cell r="G102" t="str">
            <v>kraj</v>
          </cell>
          <cell r="H102">
            <v>600003124</v>
          </cell>
          <cell r="I102" t="str">
            <v>00380521</v>
          </cell>
          <cell r="J102" t="str">
            <v>X</v>
          </cell>
          <cell r="K102" t="str">
            <v>SINGCLEAN</v>
          </cell>
          <cell r="L102" t="str">
            <v>ANO</v>
          </cell>
          <cell r="M102" t="str">
            <v>Základní umělecká škola Blansko, příspěvková organizace</v>
          </cell>
          <cell r="N102" t="str">
            <v>Zámek</v>
          </cell>
          <cell r="O102">
            <v>3</v>
          </cell>
          <cell r="P102">
            <v>3</v>
          </cell>
          <cell r="Q102">
            <v>67801</v>
          </cell>
          <cell r="R102" t="str">
            <v>Blansko</v>
          </cell>
          <cell r="S102" t="str">
            <v>516 414 941 -2</v>
          </cell>
          <cell r="T102" t="str">
            <v>zusblansko@zusblansko.cz</v>
          </cell>
        </row>
        <row r="103">
          <cell r="A103">
            <v>600120520</v>
          </cell>
          <cell r="B103">
            <v>380601</v>
          </cell>
          <cell r="C103" t="str">
            <v>Olomoucký kraj</v>
          </cell>
          <cell r="D103" t="str">
            <v xml:space="preserve">Prostějov </v>
          </cell>
          <cell r="E103" t="str">
            <v>Magistrát města Prostějova</v>
          </cell>
          <cell r="F103" t="str">
            <v>Prostějov</v>
          </cell>
          <cell r="G103" t="str">
            <v>obec</v>
          </cell>
          <cell r="H103">
            <v>600120520</v>
          </cell>
          <cell r="I103" t="str">
            <v>00380601</v>
          </cell>
          <cell r="J103">
            <v>480</v>
          </cell>
          <cell r="K103" t="str">
            <v>SINGCLEAN</v>
          </cell>
          <cell r="L103" t="str">
            <v>ANO</v>
          </cell>
          <cell r="M103" t="str">
            <v>Základní škola nadporučíka letectva Josefa Františka a Mateřská škola Otaslavice</v>
          </cell>
          <cell r="O103">
            <v>117</v>
          </cell>
          <cell r="Q103">
            <v>79806</v>
          </cell>
          <cell r="R103" t="str">
            <v>Otaslavice</v>
          </cell>
          <cell r="S103">
            <v>582370718</v>
          </cell>
          <cell r="T103" t="str">
            <v>zsjf@mbox.vol.cz</v>
          </cell>
        </row>
        <row r="104">
          <cell r="A104">
            <v>600120635</v>
          </cell>
          <cell r="B104">
            <v>380652</v>
          </cell>
          <cell r="C104" t="str">
            <v>Olomoucký kraj</v>
          </cell>
          <cell r="D104" t="str">
            <v xml:space="preserve">Prostějov </v>
          </cell>
          <cell r="E104" t="str">
            <v>Magistrát města Prostějova</v>
          </cell>
          <cell r="F104" t="str">
            <v>Prostějov</v>
          </cell>
          <cell r="G104" t="str">
            <v>obec</v>
          </cell>
          <cell r="H104">
            <v>600120635</v>
          </cell>
          <cell r="I104" t="str">
            <v>00380652</v>
          </cell>
          <cell r="J104" t="str">
            <v>X</v>
          </cell>
          <cell r="K104" t="str">
            <v>SINGCLEAN</v>
          </cell>
          <cell r="L104" t="str">
            <v>ANO</v>
          </cell>
          <cell r="M104" t="str">
            <v>Základní umělecká škola Němčice nad Hanou, příspěvková organizace</v>
          </cell>
          <cell r="N104" t="str">
            <v>Komenského nám.</v>
          </cell>
          <cell r="O104">
            <v>168</v>
          </cell>
          <cell r="Q104">
            <v>79827</v>
          </cell>
          <cell r="R104" t="str">
            <v>Němčice nad Hanou</v>
          </cell>
          <cell r="S104">
            <v>582386568</v>
          </cell>
          <cell r="T104" t="str">
            <v>info@zusnemcicenh.cz</v>
          </cell>
        </row>
        <row r="105">
          <cell r="A105">
            <v>600014771</v>
          </cell>
          <cell r="B105">
            <v>380661</v>
          </cell>
          <cell r="C105" t="str">
            <v>Kraj Vysočina</v>
          </cell>
          <cell r="D105" t="str">
            <v xml:space="preserve">Jihlava </v>
          </cell>
          <cell r="E105" t="str">
            <v>Krajský úřad Kraje Vysočina</v>
          </cell>
          <cell r="F105" t="str">
            <v>Jihlava</v>
          </cell>
          <cell r="G105" t="str">
            <v>církevní</v>
          </cell>
          <cell r="H105">
            <v>600014771</v>
          </cell>
          <cell r="I105" t="str">
            <v>00380661</v>
          </cell>
          <cell r="J105">
            <v>100</v>
          </cell>
          <cell r="K105" t="str">
            <v>SINGCLEAN</v>
          </cell>
          <cell r="L105" t="str">
            <v>NE</v>
          </cell>
          <cell r="M105" t="str">
            <v>Střední odborná škola sociální u Matky Boží Jihlava</v>
          </cell>
          <cell r="N105" t="str">
            <v>Fibichova</v>
          </cell>
          <cell r="O105">
            <v>978</v>
          </cell>
          <cell r="P105">
            <v>67</v>
          </cell>
          <cell r="Q105">
            <v>58601</v>
          </cell>
          <cell r="R105" t="str">
            <v>Jihlava</v>
          </cell>
          <cell r="S105">
            <v>567303782</v>
          </cell>
          <cell r="T105" t="str">
            <v>sosmb@sosmb.ji.cz</v>
          </cell>
        </row>
        <row r="106">
          <cell r="A106">
            <v>600030041</v>
          </cell>
          <cell r="B106">
            <v>390348</v>
          </cell>
          <cell r="C106" t="str">
            <v>Jihomoravský kraj</v>
          </cell>
          <cell r="D106" t="str">
            <v xml:space="preserve">Blansko </v>
          </cell>
          <cell r="E106" t="str">
            <v>Krajský úřad Jihomoravského kraje</v>
          </cell>
          <cell r="F106" t="str">
            <v>Boskovice</v>
          </cell>
          <cell r="G106" t="str">
            <v>kraj</v>
          </cell>
          <cell r="H106">
            <v>600030041</v>
          </cell>
          <cell r="I106" t="str">
            <v>00390348</v>
          </cell>
          <cell r="J106" t="str">
            <v>X</v>
          </cell>
          <cell r="K106" t="str">
            <v>SINGCLEAN</v>
          </cell>
          <cell r="L106" t="str">
            <v>ANO</v>
          </cell>
          <cell r="M106" t="str">
            <v>Středisko volného času Boskovice, příspěvková organizace</v>
          </cell>
          <cell r="N106" t="str">
            <v>17. listopadu</v>
          </cell>
          <cell r="O106">
            <v>153</v>
          </cell>
          <cell r="P106">
            <v>1</v>
          </cell>
          <cell r="Q106">
            <v>68001</v>
          </cell>
          <cell r="R106" t="str">
            <v>Boskovice</v>
          </cell>
          <cell r="S106">
            <v>516452006</v>
          </cell>
          <cell r="T106" t="str">
            <v>svcboskovice@orgman.cz</v>
          </cell>
        </row>
        <row r="107">
          <cell r="A107">
            <v>600123987</v>
          </cell>
          <cell r="B107">
            <v>395404</v>
          </cell>
          <cell r="C107" t="str">
            <v>Zlínský kraj</v>
          </cell>
          <cell r="D107" t="str">
            <v xml:space="preserve">Uherské Hradiště </v>
          </cell>
          <cell r="E107" t="str">
            <v>Městský úřad Uherské Hradiště</v>
          </cell>
          <cell r="F107" t="str">
            <v>Uherské Hradiště</v>
          </cell>
          <cell r="G107" t="str">
            <v>obec</v>
          </cell>
          <cell r="H107">
            <v>600123987</v>
          </cell>
          <cell r="I107" t="str">
            <v>00395404</v>
          </cell>
          <cell r="J107">
            <v>500</v>
          </cell>
          <cell r="K107" t="str">
            <v>SINGCLEAN</v>
          </cell>
          <cell r="L107" t="str">
            <v>ANO</v>
          </cell>
          <cell r="M107" t="str">
            <v>Základní škola a Mateřská škola Traplice, okres Uherské Hradiště</v>
          </cell>
          <cell r="O107">
            <v>375</v>
          </cell>
          <cell r="Q107">
            <v>68704</v>
          </cell>
          <cell r="R107" t="str">
            <v>Traplice</v>
          </cell>
          <cell r="S107">
            <v>572572625</v>
          </cell>
          <cell r="T107" t="str">
            <v>zstraplice@zstraplice.uhedu.cz</v>
          </cell>
        </row>
        <row r="108">
          <cell r="A108">
            <v>600117308</v>
          </cell>
          <cell r="B108">
            <v>400866</v>
          </cell>
          <cell r="C108" t="str">
            <v>Kraj Vysočina</v>
          </cell>
          <cell r="D108" t="str">
            <v xml:space="preserve">Jihlava </v>
          </cell>
          <cell r="E108" t="str">
            <v>Magistrát města Jihlavy</v>
          </cell>
          <cell r="F108" t="str">
            <v>Jihlava</v>
          </cell>
          <cell r="G108" t="str">
            <v>obec</v>
          </cell>
          <cell r="H108">
            <v>600117308</v>
          </cell>
          <cell r="I108" t="str">
            <v>00400866</v>
          </cell>
          <cell r="J108">
            <v>2420</v>
          </cell>
          <cell r="K108" t="str">
            <v>SINGCLEAN</v>
          </cell>
          <cell r="L108" t="str">
            <v>ANO</v>
          </cell>
          <cell r="M108" t="str">
            <v>Základní škola Jihlava, E. Rošického 2, příspěvková organizace</v>
          </cell>
          <cell r="N108" t="str">
            <v>Evžena Rošického</v>
          </cell>
          <cell r="O108">
            <v>2591</v>
          </cell>
          <cell r="P108">
            <v>2</v>
          </cell>
          <cell r="Q108">
            <v>58601</v>
          </cell>
          <cell r="R108" t="str">
            <v>Jihlava</v>
          </cell>
          <cell r="S108">
            <v>731420000</v>
          </cell>
          <cell r="T108" t="str">
            <v>reditel@zsrosi.ji.cz</v>
          </cell>
        </row>
        <row r="109">
          <cell r="A109">
            <v>600003272</v>
          </cell>
          <cell r="B109">
            <v>400963</v>
          </cell>
          <cell r="C109" t="str">
            <v>Jihomoravský kraj</v>
          </cell>
          <cell r="D109" t="str">
            <v xml:space="preserve">Brno-město </v>
          </cell>
          <cell r="E109" t="str">
            <v>Krajský úřad Jihomoravského kraje</v>
          </cell>
          <cell r="F109" t="str">
            <v>Brno</v>
          </cell>
          <cell r="G109" t="str">
            <v>kraj</v>
          </cell>
          <cell r="H109">
            <v>600003272</v>
          </cell>
          <cell r="I109" t="str">
            <v>00400963</v>
          </cell>
          <cell r="J109" t="str">
            <v>X</v>
          </cell>
          <cell r="K109" t="str">
            <v>SINGCLEAN</v>
          </cell>
          <cell r="L109" t="str">
            <v>ANO</v>
          </cell>
          <cell r="M109" t="str">
            <v>Základní umělecká škola Brno, Smetanova 8, příspěvková organizace</v>
          </cell>
          <cell r="N109" t="str">
            <v>Smetanova</v>
          </cell>
          <cell r="O109">
            <v>346</v>
          </cell>
          <cell r="P109">
            <v>8</v>
          </cell>
          <cell r="Q109">
            <v>60200</v>
          </cell>
          <cell r="R109" t="str">
            <v>Brno</v>
          </cell>
          <cell r="S109">
            <v>541213570</v>
          </cell>
          <cell r="T109" t="str">
            <v>info@zussmetanova.cz</v>
          </cell>
        </row>
        <row r="110">
          <cell r="A110">
            <v>600013065</v>
          </cell>
          <cell r="B110">
            <v>401081</v>
          </cell>
          <cell r="C110" t="str">
            <v>Pardubický kraj</v>
          </cell>
          <cell r="D110" t="str">
            <v xml:space="preserve">Ústí nad Orlicí </v>
          </cell>
          <cell r="E110" t="str">
            <v>Krajský úřad Pardubického kraje</v>
          </cell>
          <cell r="F110" t="str">
            <v>Ústí nad Orlicí</v>
          </cell>
          <cell r="G110" t="str">
            <v>kraj</v>
          </cell>
          <cell r="H110">
            <v>600013065</v>
          </cell>
          <cell r="I110" t="str">
            <v>00401081</v>
          </cell>
          <cell r="J110">
            <v>440</v>
          </cell>
          <cell r="K110" t="str">
            <v>SINGCLEAN</v>
          </cell>
          <cell r="L110" t="str">
            <v>ANO</v>
          </cell>
          <cell r="M110" t="str">
            <v>Gymnázium, Ústí nad Orlicí, T. G. Masaryka 106</v>
          </cell>
          <cell r="N110" t="str">
            <v>T. G. Masaryka</v>
          </cell>
          <cell r="O110">
            <v>106</v>
          </cell>
          <cell r="Q110">
            <v>56201</v>
          </cell>
          <cell r="R110" t="str">
            <v>Ústí nad Orlicí</v>
          </cell>
          <cell r="S110">
            <v>465568511</v>
          </cell>
          <cell r="T110" t="str">
            <v>gymuo@gymuo.cz</v>
          </cell>
        </row>
        <row r="111">
          <cell r="A111">
            <v>610300679</v>
          </cell>
          <cell r="B111">
            <v>401293</v>
          </cell>
          <cell r="C111" t="str">
            <v>Jihomoravský kraj</v>
          </cell>
          <cell r="D111" t="str">
            <v xml:space="preserve">Brno-město </v>
          </cell>
          <cell r="E111" t="str">
            <v>Krajský úřad Jihomoravského kraje</v>
          </cell>
          <cell r="F111" t="str">
            <v>Brno</v>
          </cell>
          <cell r="G111" t="str">
            <v>kraj</v>
          </cell>
          <cell r="H111">
            <v>610300679</v>
          </cell>
          <cell r="I111" t="str">
            <v>00401293</v>
          </cell>
          <cell r="J111">
            <v>0</v>
          </cell>
          <cell r="K111" t="str">
            <v>SINGCLEAN</v>
          </cell>
          <cell r="L111" t="str">
            <v>ANO</v>
          </cell>
          <cell r="M111" t="str">
            <v>Dětský domov Brno, Jílová, příspěvková organizace</v>
          </cell>
          <cell r="N111" t="str">
            <v>Jílová</v>
          </cell>
          <cell r="O111">
            <v>119</v>
          </cell>
          <cell r="P111">
            <v>13</v>
          </cell>
          <cell r="Q111">
            <v>63900</v>
          </cell>
          <cell r="R111" t="str">
            <v>Brno</v>
          </cell>
          <cell r="S111">
            <v>543212748</v>
          </cell>
          <cell r="T111" t="str">
            <v>ddjilova@ddjilova.cz</v>
          </cell>
        </row>
        <row r="112">
          <cell r="A112">
            <v>600030083</v>
          </cell>
          <cell r="B112">
            <v>401803</v>
          </cell>
          <cell r="C112" t="str">
            <v>Jihomoravský kraj</v>
          </cell>
          <cell r="D112" t="str">
            <v xml:space="preserve">Brno-město </v>
          </cell>
          <cell r="E112" t="str">
            <v>Krajský úřad Jihomoravského kraje</v>
          </cell>
          <cell r="F112" t="str">
            <v>Brno</v>
          </cell>
          <cell r="G112" t="str">
            <v>kraj</v>
          </cell>
          <cell r="H112">
            <v>600030083</v>
          </cell>
          <cell r="I112" t="str">
            <v>00401803</v>
          </cell>
          <cell r="J112">
            <v>260</v>
          </cell>
          <cell r="K112" t="str">
            <v>SINGCLEAN</v>
          </cell>
          <cell r="L112" t="str">
            <v>ANO</v>
          </cell>
          <cell r="M112" t="str">
            <v>Lužánky - středisko volného času Brno, příspěvková organizace</v>
          </cell>
          <cell r="N112" t="str">
            <v>Lidická</v>
          </cell>
          <cell r="O112">
            <v>1880</v>
          </cell>
          <cell r="P112">
            <v>50</v>
          </cell>
          <cell r="Q112">
            <v>65812</v>
          </cell>
          <cell r="R112" t="str">
            <v>Brno</v>
          </cell>
          <cell r="S112">
            <v>602476796</v>
          </cell>
          <cell r="T112" t="str">
            <v>zokej@luzanky.cz</v>
          </cell>
        </row>
        <row r="113">
          <cell r="A113">
            <v>600003663</v>
          </cell>
          <cell r="B113">
            <v>402320</v>
          </cell>
          <cell r="C113" t="str">
            <v>Olomoucký kraj</v>
          </cell>
          <cell r="D113" t="str">
            <v xml:space="preserve">Prostějov </v>
          </cell>
          <cell r="E113" t="str">
            <v>Krajský úřad Olomouckého kraje</v>
          </cell>
          <cell r="F113" t="str">
            <v>Konice</v>
          </cell>
          <cell r="G113" t="str">
            <v>kraj</v>
          </cell>
          <cell r="H113">
            <v>600003663</v>
          </cell>
          <cell r="I113" t="str">
            <v>00402320</v>
          </cell>
          <cell r="J113" t="str">
            <v>X</v>
          </cell>
          <cell r="K113" t="str">
            <v>SINGCLEAN</v>
          </cell>
          <cell r="L113" t="str">
            <v>ANO</v>
          </cell>
          <cell r="M113" t="str">
            <v>Základní umělecká škola Konice, Na Příhonech 425</v>
          </cell>
          <cell r="N113" t="str">
            <v>Na Příhonech</v>
          </cell>
          <cell r="O113">
            <v>425</v>
          </cell>
          <cell r="Q113">
            <v>79852</v>
          </cell>
          <cell r="R113" t="str">
            <v>Konice</v>
          </cell>
          <cell r="S113">
            <v>582396620</v>
          </cell>
          <cell r="T113" t="str">
            <v>zuskon@pvskoly.cz</v>
          </cell>
        </row>
        <row r="114">
          <cell r="A114">
            <v>600120627</v>
          </cell>
          <cell r="B114">
            <v>402338</v>
          </cell>
          <cell r="C114" t="str">
            <v>Olomoucký kraj</v>
          </cell>
          <cell r="D114" t="str">
            <v xml:space="preserve">Prostějov </v>
          </cell>
          <cell r="E114" t="str">
            <v>Magistrát města Prostějova</v>
          </cell>
          <cell r="F114" t="str">
            <v>Prostějov</v>
          </cell>
          <cell r="G114" t="str">
            <v>obec</v>
          </cell>
          <cell r="H114">
            <v>600120627</v>
          </cell>
          <cell r="I114" t="str">
            <v>00402338</v>
          </cell>
          <cell r="J114" t="str">
            <v>X</v>
          </cell>
          <cell r="K114" t="str">
            <v>SINGCLEAN</v>
          </cell>
          <cell r="L114" t="str">
            <v>ANO</v>
          </cell>
          <cell r="M114" t="str">
            <v>Základní umělecká škola Vladimíra Ambrose Prostějov</v>
          </cell>
          <cell r="N114" t="str">
            <v>Kravařova</v>
          </cell>
          <cell r="O114">
            <v>168</v>
          </cell>
          <cell r="P114">
            <v>14</v>
          </cell>
          <cell r="Q114">
            <v>79601</v>
          </cell>
          <cell r="R114" t="str">
            <v>Prostějov</v>
          </cell>
          <cell r="S114">
            <v>582406050</v>
          </cell>
          <cell r="T114" t="str">
            <v>zuskrpvskoly@seznam.cz</v>
          </cell>
        </row>
        <row r="115">
          <cell r="A115">
            <v>600114350</v>
          </cell>
          <cell r="B115">
            <v>402371</v>
          </cell>
          <cell r="C115" t="str">
            <v>Zlínský kraj</v>
          </cell>
          <cell r="D115" t="str">
            <v xml:space="preserve">Zlín </v>
          </cell>
          <cell r="E115" t="str">
            <v>Magistrát města Zlína</v>
          </cell>
          <cell r="F115" t="str">
            <v>Zlín</v>
          </cell>
          <cell r="G115" t="str">
            <v>obec</v>
          </cell>
          <cell r="H115">
            <v>600114350</v>
          </cell>
          <cell r="I115" t="str">
            <v>00402371</v>
          </cell>
          <cell r="J115">
            <v>640</v>
          </cell>
          <cell r="K115" t="str">
            <v>SINGCLEAN</v>
          </cell>
          <cell r="L115" t="str">
            <v>ANO</v>
          </cell>
          <cell r="M115" t="str">
            <v>Základní škola Komenského II, Zlín, Havlíčkovo nábř. 2567 příspěvková organizace</v>
          </cell>
          <cell r="N115" t="str">
            <v>Havlíčkovo nábřeží</v>
          </cell>
          <cell r="O115">
            <v>2567</v>
          </cell>
          <cell r="Q115">
            <v>76163</v>
          </cell>
          <cell r="R115" t="str">
            <v>Zlín</v>
          </cell>
          <cell r="S115">
            <v>577210076</v>
          </cell>
          <cell r="T115" t="str">
            <v>info@zskom2.cz</v>
          </cell>
        </row>
        <row r="116">
          <cell r="A116">
            <v>600030130</v>
          </cell>
          <cell r="B116">
            <v>402419</v>
          </cell>
          <cell r="C116" t="str">
            <v>Jihomoravský kraj</v>
          </cell>
          <cell r="D116" t="str">
            <v xml:space="preserve">Brno-město </v>
          </cell>
          <cell r="E116" t="str">
            <v>Krajský úřad Jihomoravského kraje</v>
          </cell>
          <cell r="F116" t="str">
            <v>Brno</v>
          </cell>
          <cell r="G116" t="str">
            <v>církevní</v>
          </cell>
          <cell r="H116">
            <v>600030130</v>
          </cell>
          <cell r="I116" t="str">
            <v>00402419</v>
          </cell>
          <cell r="J116">
            <v>0</v>
          </cell>
          <cell r="K116" t="str">
            <v>SINGCLEAN</v>
          </cell>
          <cell r="L116" t="str">
            <v>NE</v>
          </cell>
          <cell r="M116" t="str">
            <v>Církevní domov mládeže Petrinum</v>
          </cell>
          <cell r="N116" t="str">
            <v>Veveří</v>
          </cell>
          <cell r="O116">
            <v>462</v>
          </cell>
          <cell r="P116">
            <v>15</v>
          </cell>
          <cell r="Q116">
            <v>60200</v>
          </cell>
          <cell r="R116" t="str">
            <v>Brno</v>
          </cell>
          <cell r="S116" t="str">
            <v>541 213 064 ,605162706</v>
          </cell>
          <cell r="T116" t="str">
            <v>petrinumbrno@iol.cz</v>
          </cell>
        </row>
        <row r="117">
          <cell r="A117">
            <v>600001539</v>
          </cell>
          <cell r="B117">
            <v>402443</v>
          </cell>
          <cell r="C117" t="str">
            <v>Jihomoravský kraj</v>
          </cell>
          <cell r="D117" t="str">
            <v xml:space="preserve">Brno-město </v>
          </cell>
          <cell r="E117" t="str">
            <v>Krajský úřad Jihomoravského kraje</v>
          </cell>
          <cell r="F117" t="str">
            <v>Brno</v>
          </cell>
          <cell r="G117" t="str">
            <v>církevní</v>
          </cell>
          <cell r="H117">
            <v>600001539</v>
          </cell>
          <cell r="I117" t="str">
            <v>00402443</v>
          </cell>
          <cell r="J117">
            <v>820</v>
          </cell>
          <cell r="K117" t="str">
            <v>SINGCLEAN</v>
          </cell>
          <cell r="L117" t="str">
            <v>NE</v>
          </cell>
          <cell r="M117" t="str">
            <v>Cyrilometodějská církevní základní škola, Lerchova 65, Brno</v>
          </cell>
          <cell r="N117" t="str">
            <v>Lerchova</v>
          </cell>
          <cell r="O117">
            <v>344</v>
          </cell>
          <cell r="P117">
            <v>65</v>
          </cell>
          <cell r="Q117">
            <v>60200</v>
          </cell>
          <cell r="R117" t="str">
            <v>Brno</v>
          </cell>
          <cell r="S117">
            <v>543425210</v>
          </cell>
          <cell r="T117" t="str">
            <v>skola@cmczs.cz</v>
          </cell>
        </row>
        <row r="118">
          <cell r="A118">
            <v>600018067</v>
          </cell>
          <cell r="B118">
            <v>409014</v>
          </cell>
          <cell r="C118" t="str">
            <v>Olomoucký kraj</v>
          </cell>
          <cell r="D118" t="str">
            <v xml:space="preserve">Šumperk </v>
          </cell>
          <cell r="E118" t="str">
            <v>Krajský úřad Olomouckého kraje</v>
          </cell>
          <cell r="F118" t="str">
            <v>Zábřeh</v>
          </cell>
          <cell r="G118" t="str">
            <v>kraj</v>
          </cell>
          <cell r="H118">
            <v>600018067</v>
          </cell>
          <cell r="I118" t="str">
            <v>00409014</v>
          </cell>
          <cell r="J118">
            <v>1120</v>
          </cell>
          <cell r="K118" t="str">
            <v>SINGCLEAN</v>
          </cell>
          <cell r="L118" t="str">
            <v>ANO</v>
          </cell>
          <cell r="M118" t="str">
            <v>Střední škola sociální péče a služeb, Zábřeh, nám. 8. května 2</v>
          </cell>
          <cell r="N118" t="str">
            <v>náměstí 8. května</v>
          </cell>
          <cell r="O118">
            <v>253</v>
          </cell>
          <cell r="P118">
            <v>2</v>
          </cell>
          <cell r="Q118">
            <v>78901</v>
          </cell>
          <cell r="R118" t="str">
            <v>Zábřeh</v>
          </cell>
          <cell r="S118">
            <v>583411310</v>
          </cell>
          <cell r="T118" t="str">
            <v>reditel@ssspzabreh.cz</v>
          </cell>
        </row>
        <row r="119">
          <cell r="A119">
            <v>600022064</v>
          </cell>
          <cell r="B119">
            <v>410233</v>
          </cell>
          <cell r="C119" t="str">
            <v>Středočeský kraj</v>
          </cell>
          <cell r="D119" t="str">
            <v xml:space="preserve">Praha-východ </v>
          </cell>
          <cell r="E119" t="str">
            <v>Krajský úřad Středočeského kraje</v>
          </cell>
          <cell r="F119" t="str">
            <v>Říčany</v>
          </cell>
          <cell r="G119" t="str">
            <v>kraj</v>
          </cell>
          <cell r="H119">
            <v>600022064</v>
          </cell>
          <cell r="I119" t="str">
            <v>00410233</v>
          </cell>
          <cell r="J119">
            <v>40</v>
          </cell>
          <cell r="K119" t="str">
            <v>SINGCLEAN</v>
          </cell>
          <cell r="L119" t="str">
            <v>ANO</v>
          </cell>
          <cell r="M119" t="str">
            <v>Střední škola řemesel Kunice, příspěvková organizace</v>
          </cell>
          <cell r="N119" t="str">
            <v>K Učilišti</v>
          </cell>
          <cell r="O119">
            <v>18</v>
          </cell>
          <cell r="Q119">
            <v>25164</v>
          </cell>
          <cell r="R119" t="str">
            <v>Kunice</v>
          </cell>
          <cell r="S119" t="str">
            <v>323 665 484 ,722120004</v>
          </cell>
          <cell r="T119" t="str">
            <v>ssrkunice@ssrkunice.cz</v>
          </cell>
        </row>
        <row r="120">
          <cell r="A120">
            <v>600028895</v>
          </cell>
          <cell r="B120">
            <v>412040</v>
          </cell>
          <cell r="C120" t="str">
            <v>Ústecký kraj</v>
          </cell>
          <cell r="D120" t="str">
            <v xml:space="preserve">Děčín </v>
          </cell>
          <cell r="E120" t="str">
            <v>Ministerstvo školství, mládeže a tělovýchovy</v>
          </cell>
          <cell r="F120" t="str">
            <v>Rumburk</v>
          </cell>
          <cell r="G120" t="str">
            <v>MŠMT</v>
          </cell>
          <cell r="H120">
            <v>600028895</v>
          </cell>
          <cell r="I120" t="str">
            <v>00412040</v>
          </cell>
          <cell r="J120">
            <v>0</v>
          </cell>
          <cell r="K120" t="str">
            <v>SINGCLEAN</v>
          </cell>
          <cell r="L120" t="str">
            <v>ANO</v>
          </cell>
          <cell r="M120" t="str">
            <v>Dětský domov se školou, základní škola a středisko výchovné péče Jiříkov</v>
          </cell>
          <cell r="N120" t="str">
            <v>Čapkova</v>
          </cell>
          <cell r="O120">
            <v>814</v>
          </cell>
          <cell r="P120">
            <v>5</v>
          </cell>
          <cell r="Q120">
            <v>40753</v>
          </cell>
          <cell r="R120" t="str">
            <v>Jiříkov</v>
          </cell>
          <cell r="S120">
            <v>412338364</v>
          </cell>
          <cell r="T120" t="str">
            <v>info@ddsjirikov.cz</v>
          </cell>
        </row>
        <row r="121">
          <cell r="A121">
            <v>600028933</v>
          </cell>
          <cell r="B121">
            <v>412058</v>
          </cell>
          <cell r="C121" t="str">
            <v>Ústecký kraj</v>
          </cell>
          <cell r="D121" t="str">
            <v xml:space="preserve">Děčín </v>
          </cell>
          <cell r="E121" t="str">
            <v>Krajský úřad Ústeckého kraje</v>
          </cell>
          <cell r="F121" t="str">
            <v>Děčín</v>
          </cell>
          <cell r="G121" t="str">
            <v>kraj</v>
          </cell>
          <cell r="H121">
            <v>600028933</v>
          </cell>
          <cell r="I121" t="str">
            <v>00412058</v>
          </cell>
          <cell r="J121">
            <v>0</v>
          </cell>
          <cell r="K121" t="str">
            <v>SINGCLEAN</v>
          </cell>
          <cell r="L121" t="str">
            <v>ANO</v>
          </cell>
          <cell r="M121" t="str">
            <v>Dětský domov "Země dětí" a Školní jídelna, Česká Kamenice, Komenského 491, příspěvková organizace</v>
          </cell>
          <cell r="N121" t="str">
            <v>Komenského</v>
          </cell>
          <cell r="O121">
            <v>491</v>
          </cell>
          <cell r="Q121">
            <v>40721</v>
          </cell>
          <cell r="R121" t="str">
            <v>Česká Kamenice</v>
          </cell>
          <cell r="S121">
            <v>412582630</v>
          </cell>
          <cell r="T121" t="str">
            <v>info@ddzemedeti.cz</v>
          </cell>
        </row>
        <row r="122">
          <cell r="A122">
            <v>600028909</v>
          </cell>
          <cell r="B122">
            <v>412066</v>
          </cell>
          <cell r="C122" t="str">
            <v>Ústecký kraj</v>
          </cell>
          <cell r="D122" t="str">
            <v xml:space="preserve">Děčín </v>
          </cell>
          <cell r="E122" t="str">
            <v>Krajský úřad Ústeckého kraje</v>
          </cell>
          <cell r="F122" t="str">
            <v>Rumburk</v>
          </cell>
          <cell r="G122" t="str">
            <v>kraj</v>
          </cell>
          <cell r="H122">
            <v>600028909</v>
          </cell>
          <cell r="I122" t="str">
            <v>00412066</v>
          </cell>
          <cell r="J122">
            <v>0</v>
          </cell>
          <cell r="K122" t="str">
            <v>SINGCLEAN</v>
          </cell>
          <cell r="L122" t="str">
            <v>ANO</v>
          </cell>
          <cell r="M122" t="str">
            <v>Dětský domov a Školní jídelna, Krásná Lípa, Dittrichova 12, příspěvková organizace</v>
          </cell>
          <cell r="N122" t="str">
            <v>Dittrichova</v>
          </cell>
          <cell r="O122">
            <v>225</v>
          </cell>
          <cell r="P122">
            <v>12</v>
          </cell>
          <cell r="Q122">
            <v>40746</v>
          </cell>
          <cell r="R122" t="str">
            <v>Krásná Lípa</v>
          </cell>
          <cell r="S122">
            <v>412383275</v>
          </cell>
          <cell r="T122" t="str">
            <v>detskydomov@krlipa.cz</v>
          </cell>
        </row>
        <row r="123">
          <cell r="A123">
            <v>600028917</v>
          </cell>
          <cell r="B123">
            <v>412074</v>
          </cell>
          <cell r="C123" t="str">
            <v>Ústecký kraj</v>
          </cell>
          <cell r="D123" t="str">
            <v xml:space="preserve">Děčín </v>
          </cell>
          <cell r="E123" t="str">
            <v>Krajský úřad Ústeckého kraje</v>
          </cell>
          <cell r="F123" t="str">
            <v>Rumburk</v>
          </cell>
          <cell r="G123" t="str">
            <v>kraj</v>
          </cell>
          <cell r="H123">
            <v>600028917</v>
          </cell>
          <cell r="I123" t="str">
            <v>00412074</v>
          </cell>
          <cell r="J123">
            <v>0</v>
          </cell>
          <cell r="K123" t="str">
            <v>SINGCLEAN</v>
          </cell>
          <cell r="L123" t="str">
            <v>ANO</v>
          </cell>
          <cell r="M123" t="str">
            <v>Dětský domov a Školní jídelna, Lipová u Šluknova 417, příspěvková organizace</v>
          </cell>
          <cell r="O123">
            <v>417</v>
          </cell>
          <cell r="Q123">
            <v>40781</v>
          </cell>
          <cell r="R123" t="str">
            <v>Lipová</v>
          </cell>
          <cell r="S123">
            <v>412391322</v>
          </cell>
          <cell r="T123" t="str">
            <v>ddlip@interdata.cz</v>
          </cell>
        </row>
        <row r="124">
          <cell r="A124">
            <v>600007065</v>
          </cell>
          <cell r="B124">
            <v>473634</v>
          </cell>
          <cell r="C124" t="str">
            <v>Středočeský kraj</v>
          </cell>
          <cell r="D124" t="str">
            <v xml:space="preserve">Kladno </v>
          </cell>
          <cell r="E124" t="str">
            <v>Krajský úřad Středočeského kraje</v>
          </cell>
          <cell r="F124" t="str">
            <v>Kladno</v>
          </cell>
          <cell r="G124" t="str">
            <v>kraj</v>
          </cell>
          <cell r="H124">
            <v>600007065</v>
          </cell>
          <cell r="I124" t="str">
            <v>00473634</v>
          </cell>
          <cell r="J124">
            <v>300</v>
          </cell>
          <cell r="K124" t="str">
            <v>SINGCLEAN</v>
          </cell>
          <cell r="L124" t="str">
            <v>ANO</v>
          </cell>
          <cell r="M124" t="str">
            <v>Střední odborná škola a Střední odborné učiliště, Kladno, náměstí Edvarda Beneše 2353</v>
          </cell>
          <cell r="N124" t="str">
            <v>nám. Edvarda Beneše</v>
          </cell>
          <cell r="O124">
            <v>2353</v>
          </cell>
          <cell r="Q124">
            <v>27201</v>
          </cell>
          <cell r="R124" t="str">
            <v>Kladno</v>
          </cell>
          <cell r="S124">
            <v>312278041</v>
          </cell>
          <cell r="T124" t="str">
            <v>skola@sosasoukladno.cz</v>
          </cell>
        </row>
        <row r="125">
          <cell r="A125">
            <v>600170179</v>
          </cell>
          <cell r="B125">
            <v>473944</v>
          </cell>
          <cell r="C125" t="str">
            <v>Středočeský kraj</v>
          </cell>
          <cell r="D125" t="str">
            <v xml:space="preserve">Mladá Boleslav </v>
          </cell>
          <cell r="E125" t="str">
            <v>Krajský úřad Středočeského kraje</v>
          </cell>
          <cell r="F125" t="str">
            <v>Mladá Boleslav</v>
          </cell>
          <cell r="G125" t="str">
            <v>kraj</v>
          </cell>
          <cell r="H125">
            <v>600170179</v>
          </cell>
          <cell r="I125" t="str">
            <v>00473944</v>
          </cell>
          <cell r="J125">
            <v>0</v>
          </cell>
          <cell r="K125" t="str">
            <v>SINGCLEAN</v>
          </cell>
          <cell r="L125" t="str">
            <v>ANO</v>
          </cell>
          <cell r="M125" t="str">
            <v>Integrovaná střední škola, Mladá Boleslav, Na Karmeli 206</v>
          </cell>
          <cell r="N125" t="str">
            <v>Na Karmeli</v>
          </cell>
          <cell r="O125">
            <v>206</v>
          </cell>
          <cell r="P125">
            <v>11</v>
          </cell>
          <cell r="Q125">
            <v>29301</v>
          </cell>
          <cell r="R125" t="str">
            <v>Mladá Boleslav</v>
          </cell>
          <cell r="S125">
            <v>326321649</v>
          </cell>
          <cell r="T125" t="str">
            <v>info@issmb.cz</v>
          </cell>
        </row>
        <row r="126">
          <cell r="A126">
            <v>600007308</v>
          </cell>
          <cell r="B126">
            <v>474029</v>
          </cell>
          <cell r="C126" t="str">
            <v>Středočeský kraj</v>
          </cell>
          <cell r="D126" t="str">
            <v xml:space="preserve">Mělník </v>
          </cell>
          <cell r="E126" t="str">
            <v>Krajský úřad Středočeského kraje</v>
          </cell>
          <cell r="F126" t="str">
            <v>Neratovice</v>
          </cell>
          <cell r="G126" t="str">
            <v>kraj</v>
          </cell>
          <cell r="H126">
            <v>600007308</v>
          </cell>
          <cell r="I126" t="str">
            <v>00474029</v>
          </cell>
          <cell r="J126">
            <v>0</v>
          </cell>
          <cell r="K126" t="str">
            <v>SINGCLEAN</v>
          </cell>
          <cell r="L126" t="str">
            <v>ANO</v>
          </cell>
          <cell r="M126" t="str">
            <v>Gymnázium Františka Palackého, Neratovice, Masarykova 450</v>
          </cell>
          <cell r="N126" t="str">
            <v>Masarykova</v>
          </cell>
          <cell r="O126">
            <v>450</v>
          </cell>
          <cell r="P126">
            <v>14</v>
          </cell>
          <cell r="Q126">
            <v>27711</v>
          </cell>
          <cell r="R126" t="str">
            <v>Neratovice</v>
          </cell>
          <cell r="S126">
            <v>315684234</v>
          </cell>
          <cell r="T126" t="str">
            <v>info@gfp.cz</v>
          </cell>
        </row>
        <row r="127">
          <cell r="A127">
            <v>600008886</v>
          </cell>
          <cell r="B127">
            <v>476919</v>
          </cell>
          <cell r="C127" t="str">
            <v>Jihočeský kraj</v>
          </cell>
          <cell r="D127" t="str">
            <v xml:space="preserve">Tábor </v>
          </cell>
          <cell r="E127" t="str">
            <v>Krajský úřad Jihočeského kraje</v>
          </cell>
          <cell r="F127" t="str">
            <v>Tábor</v>
          </cell>
          <cell r="G127" t="str">
            <v>kraj</v>
          </cell>
          <cell r="H127">
            <v>600008886</v>
          </cell>
          <cell r="I127" t="str">
            <v>00476919</v>
          </cell>
          <cell r="J127">
            <v>320</v>
          </cell>
          <cell r="K127" t="str">
            <v>SINGCLEAN</v>
          </cell>
          <cell r="L127" t="str">
            <v>ANO</v>
          </cell>
          <cell r="M127" t="str">
            <v>Střední škola spojů a informatiky, Tábor, Bydlinského 2474</v>
          </cell>
          <cell r="N127" t="str">
            <v>Bydlinského</v>
          </cell>
          <cell r="O127">
            <v>2474</v>
          </cell>
          <cell r="Q127">
            <v>39002</v>
          </cell>
          <cell r="R127" t="str">
            <v>Tábor</v>
          </cell>
          <cell r="S127">
            <v>381254166</v>
          </cell>
          <cell r="T127" t="str">
            <v>sous@sous.cz</v>
          </cell>
        </row>
        <row r="128">
          <cell r="A128">
            <v>600008681</v>
          </cell>
          <cell r="B128">
            <v>477419</v>
          </cell>
          <cell r="C128" t="str">
            <v>Jihočeský kraj</v>
          </cell>
          <cell r="D128" t="str">
            <v xml:space="preserve">Prachatice </v>
          </cell>
          <cell r="E128" t="str">
            <v>Krajský úřad Jihočeského kraje</v>
          </cell>
          <cell r="F128" t="str">
            <v>Vimperk</v>
          </cell>
          <cell r="G128" t="str">
            <v>kraj</v>
          </cell>
          <cell r="H128">
            <v>600008681</v>
          </cell>
          <cell r="I128" t="str">
            <v>00477419</v>
          </cell>
          <cell r="J128">
            <v>800</v>
          </cell>
          <cell r="K128" t="str">
            <v>SINGCLEAN</v>
          </cell>
          <cell r="L128" t="str">
            <v>ANO</v>
          </cell>
          <cell r="M128" t="str">
            <v>Střední škola a Základní škola, Vimperk, Nerudova 267</v>
          </cell>
          <cell r="N128" t="str">
            <v>Nerudova</v>
          </cell>
          <cell r="O128">
            <v>267</v>
          </cell>
          <cell r="Q128">
            <v>38501</v>
          </cell>
          <cell r="R128" t="str">
            <v>Vimperk</v>
          </cell>
          <cell r="S128">
            <v>388411471</v>
          </cell>
          <cell r="T128" t="str">
            <v>info@stredni-skola.eu</v>
          </cell>
        </row>
        <row r="129">
          <cell r="A129">
            <v>600018318</v>
          </cell>
          <cell r="B129">
            <v>495433</v>
          </cell>
          <cell r="C129" t="str">
            <v>Olomoucký kraj</v>
          </cell>
          <cell r="D129" t="str">
            <v xml:space="preserve">Jeseník </v>
          </cell>
          <cell r="E129" t="str">
            <v>Krajský úřad Olomouckého kraje</v>
          </cell>
          <cell r="F129" t="str">
            <v>Jeseník</v>
          </cell>
          <cell r="G129" t="str">
            <v>kraj</v>
          </cell>
          <cell r="H129">
            <v>600018318</v>
          </cell>
          <cell r="I129" t="str">
            <v>00495433</v>
          </cell>
          <cell r="J129">
            <v>360</v>
          </cell>
          <cell r="K129" t="str">
            <v>SINGCLEAN</v>
          </cell>
          <cell r="L129" t="str">
            <v>ANO</v>
          </cell>
          <cell r="M129" t="str">
            <v>Střední škola gastronomie, farmářství a služeb Jeseník</v>
          </cell>
          <cell r="N129" t="str">
            <v>U Jatek</v>
          </cell>
          <cell r="O129">
            <v>916</v>
          </cell>
          <cell r="P129">
            <v>8</v>
          </cell>
          <cell r="Q129">
            <v>79001</v>
          </cell>
          <cell r="R129" t="str">
            <v>Jeseník</v>
          </cell>
          <cell r="S129">
            <v>584411171</v>
          </cell>
          <cell r="T129" t="str">
            <v>sekretariat@sosjesenik.cz</v>
          </cell>
        </row>
        <row r="130">
          <cell r="A130">
            <v>600010180</v>
          </cell>
          <cell r="B130">
            <v>497029</v>
          </cell>
          <cell r="C130" t="str">
            <v>Ústecký kraj</v>
          </cell>
          <cell r="D130" t="str">
            <v xml:space="preserve">Děčín </v>
          </cell>
          <cell r="E130" t="str">
            <v>Krajský úřad Ústeckého kraje</v>
          </cell>
          <cell r="F130" t="str">
            <v>Rumburk</v>
          </cell>
          <cell r="G130" t="str">
            <v>kraj</v>
          </cell>
          <cell r="H130">
            <v>600010180</v>
          </cell>
          <cell r="I130" t="str">
            <v>00497029</v>
          </cell>
          <cell r="J130">
            <v>40</v>
          </cell>
          <cell r="K130" t="str">
            <v>SINGCLEAN</v>
          </cell>
          <cell r="L130" t="str">
            <v>ANO</v>
          </cell>
          <cell r="M130" t="str">
            <v>Střední odborná škola mediální grafiky a polygrafie, Rumburk, příspěvková organizace</v>
          </cell>
          <cell r="N130" t="str">
            <v>Jiříkovská</v>
          </cell>
          <cell r="O130">
            <v>840</v>
          </cell>
          <cell r="P130">
            <v>4</v>
          </cell>
          <cell r="Q130">
            <v>40801</v>
          </cell>
          <cell r="R130" t="str">
            <v>Rumburk</v>
          </cell>
          <cell r="S130">
            <v>412332320</v>
          </cell>
          <cell r="T130" t="str">
            <v>ju@sosmgp.cz</v>
          </cell>
        </row>
        <row r="131">
          <cell r="A131">
            <v>600009718</v>
          </cell>
          <cell r="B131">
            <v>497061</v>
          </cell>
          <cell r="C131" t="str">
            <v>Plzeňský kraj</v>
          </cell>
          <cell r="D131" t="str">
            <v xml:space="preserve">Plzeň-město </v>
          </cell>
          <cell r="E131" t="str">
            <v>Krajský úřad Plzeňského kraje</v>
          </cell>
          <cell r="F131" t="str">
            <v>Plzeň</v>
          </cell>
          <cell r="G131" t="str">
            <v>kraj</v>
          </cell>
          <cell r="H131">
            <v>600009718</v>
          </cell>
          <cell r="I131" t="str">
            <v>00497061</v>
          </cell>
          <cell r="J131">
            <v>740</v>
          </cell>
          <cell r="K131" t="str">
            <v>SINGCLEAN</v>
          </cell>
          <cell r="L131" t="str">
            <v>ANO</v>
          </cell>
          <cell r="M131" t="str">
            <v>Střední odborné učiliště stavební, Plzeň, Borská 55</v>
          </cell>
          <cell r="N131" t="str">
            <v>Borská</v>
          </cell>
          <cell r="O131">
            <v>2718</v>
          </cell>
          <cell r="P131">
            <v>55</v>
          </cell>
          <cell r="Q131">
            <v>30100</v>
          </cell>
          <cell r="R131" t="str">
            <v>Plzeň</v>
          </cell>
          <cell r="S131" t="str">
            <v>373 730 030 ,373730034</v>
          </cell>
          <cell r="T131" t="str">
            <v>sou@souplzen.cz</v>
          </cell>
        </row>
        <row r="132">
          <cell r="A132">
            <v>600170080</v>
          </cell>
          <cell r="B132">
            <v>497070</v>
          </cell>
          <cell r="C132" t="str">
            <v>Hlavní město Praha</v>
          </cell>
          <cell r="D132" t="str">
            <v xml:space="preserve">Praha 10 </v>
          </cell>
          <cell r="E132" t="str">
            <v>Magistrát hlavního města Prahy</v>
          </cell>
          <cell r="F132" t="str">
            <v>Praha 15</v>
          </cell>
          <cell r="G132" t="str">
            <v>kraj</v>
          </cell>
          <cell r="H132">
            <v>600170080</v>
          </cell>
          <cell r="I132" t="str">
            <v>00497070</v>
          </cell>
          <cell r="J132">
            <v>1760</v>
          </cell>
          <cell r="K132" t="str">
            <v>SINGCLEAN</v>
          </cell>
          <cell r="L132" t="str">
            <v>ANO</v>
          </cell>
          <cell r="M132" t="str">
            <v>Střední škola automobilní a informatiky</v>
          </cell>
          <cell r="N132" t="str">
            <v>Weilova</v>
          </cell>
          <cell r="O132">
            <v>1270</v>
          </cell>
          <cell r="P132">
            <v>4</v>
          </cell>
          <cell r="Q132">
            <v>10200</v>
          </cell>
          <cell r="R132" t="str">
            <v>Praha 10</v>
          </cell>
          <cell r="S132" t="str">
            <v>242 456 100 ,242456101</v>
          </cell>
          <cell r="T132" t="str">
            <v>mailbox@skolahostivar.cz</v>
          </cell>
        </row>
        <row r="133">
          <cell r="A133">
            <v>600011283</v>
          </cell>
          <cell r="B133">
            <v>497088</v>
          </cell>
          <cell r="C133" t="str">
            <v>Ústecký kraj</v>
          </cell>
          <cell r="D133" t="str">
            <v xml:space="preserve">Teplice </v>
          </cell>
          <cell r="E133" t="str">
            <v>Krajský úřad Ústeckého kraje</v>
          </cell>
          <cell r="F133" t="str">
            <v>Teplice</v>
          </cell>
          <cell r="G133" t="str">
            <v>kraj</v>
          </cell>
          <cell r="H133">
            <v>600011283</v>
          </cell>
          <cell r="I133" t="str">
            <v>00497088</v>
          </cell>
          <cell r="J133">
            <v>600</v>
          </cell>
          <cell r="K133" t="str">
            <v>SINGCLEAN</v>
          </cell>
          <cell r="L133" t="str">
            <v>ANO</v>
          </cell>
          <cell r="M133" t="str">
            <v>Střední škola stavební a strojní, Teplice, příspěvková organizace</v>
          </cell>
          <cell r="N133" t="str">
            <v>Fráni Šrámka</v>
          </cell>
          <cell r="O133">
            <v>1350</v>
          </cell>
          <cell r="P133">
            <v>1</v>
          </cell>
          <cell r="Q133">
            <v>41501</v>
          </cell>
          <cell r="R133" t="str">
            <v>Teplice</v>
          </cell>
          <cell r="S133">
            <v>417575343</v>
          </cell>
          <cell r="T133" t="str">
            <v>sekretariat@ssstavebni.tce.cz</v>
          </cell>
        </row>
        <row r="134">
          <cell r="A134">
            <v>600013391</v>
          </cell>
          <cell r="B134">
            <v>497126</v>
          </cell>
          <cell r="C134" t="str">
            <v>Jihomoravský kraj</v>
          </cell>
          <cell r="D134" t="str">
            <v xml:space="preserve">Blansko </v>
          </cell>
          <cell r="E134" t="str">
            <v>Krajský úřad Jihomoravského kraje</v>
          </cell>
          <cell r="F134" t="str">
            <v>Blansko</v>
          </cell>
          <cell r="G134" t="str">
            <v>kraj</v>
          </cell>
          <cell r="H134">
            <v>600013391</v>
          </cell>
          <cell r="I134" t="str">
            <v>00497126</v>
          </cell>
          <cell r="J134">
            <v>0</v>
          </cell>
          <cell r="K134" t="str">
            <v>SINGCLEAN</v>
          </cell>
          <cell r="L134" t="str">
            <v>ANO</v>
          </cell>
          <cell r="M134" t="str">
            <v>Střední škola technická a gastronomická Blansko, příspěvková organizace</v>
          </cell>
          <cell r="N134" t="str">
            <v>Bezručova</v>
          </cell>
          <cell r="O134">
            <v>1601</v>
          </cell>
          <cell r="P134">
            <v>33</v>
          </cell>
          <cell r="Q134">
            <v>67801</v>
          </cell>
          <cell r="R134" t="str">
            <v>Blansko</v>
          </cell>
          <cell r="S134" t="str">
            <v>516 419 621 ,720105434</v>
          </cell>
          <cell r="T134" t="str">
            <v>sosblansko@sosblansko.cz</v>
          </cell>
        </row>
        <row r="135">
          <cell r="A135">
            <v>600042375</v>
          </cell>
          <cell r="B135">
            <v>498653</v>
          </cell>
          <cell r="C135" t="str">
            <v>Středočeský kraj</v>
          </cell>
          <cell r="D135" t="str">
            <v xml:space="preserve">Beroun </v>
          </cell>
          <cell r="E135" t="str">
            <v>Městský úřad Beroun</v>
          </cell>
          <cell r="F135" t="str">
            <v>Beroun</v>
          </cell>
          <cell r="G135" t="str">
            <v>obec</v>
          </cell>
          <cell r="H135">
            <v>600042375</v>
          </cell>
          <cell r="I135" t="str">
            <v>00498653</v>
          </cell>
          <cell r="J135">
            <v>640</v>
          </cell>
          <cell r="K135" t="str">
            <v>SINGCLEAN</v>
          </cell>
          <cell r="L135" t="str">
            <v>ANO</v>
          </cell>
          <cell r="M135" t="str">
            <v>Mateřská škola Pod Homolkou 1601, Beroun</v>
          </cell>
          <cell r="N135" t="str">
            <v>Pod Homolkou</v>
          </cell>
          <cell r="O135">
            <v>1601</v>
          </cell>
          <cell r="Q135">
            <v>26601</v>
          </cell>
          <cell r="R135" t="str">
            <v>Beroun</v>
          </cell>
          <cell r="S135">
            <v>311621769</v>
          </cell>
          <cell r="T135" t="str">
            <v>mspodhomolkou@seznam.cz</v>
          </cell>
        </row>
        <row r="136">
          <cell r="A136">
            <v>600019799</v>
          </cell>
          <cell r="B136">
            <v>498793</v>
          </cell>
          <cell r="C136" t="str">
            <v>Pardubický kraj</v>
          </cell>
          <cell r="D136" t="str">
            <v xml:space="preserve">Pardubice </v>
          </cell>
          <cell r="E136" t="str">
            <v>Krajský úřad Pardubického kraje</v>
          </cell>
          <cell r="F136" t="str">
            <v>Pardubice</v>
          </cell>
          <cell r="G136" t="str">
            <v>kraj</v>
          </cell>
          <cell r="H136">
            <v>600019799</v>
          </cell>
          <cell r="I136" t="str">
            <v>00498793</v>
          </cell>
          <cell r="J136">
            <v>0</v>
          </cell>
          <cell r="K136" t="str">
            <v>SINGCLEAN</v>
          </cell>
          <cell r="L136" t="str">
            <v>ANO</v>
          </cell>
          <cell r="M136" t="str">
            <v>Střední zdravotnická škola Pardubice</v>
          </cell>
          <cell r="N136" t="str">
            <v>Průmyslová</v>
          </cell>
          <cell r="O136">
            <v>395</v>
          </cell>
          <cell r="Q136">
            <v>53003</v>
          </cell>
          <cell r="R136" t="str">
            <v>Pardubice</v>
          </cell>
          <cell r="S136">
            <v>466050211</v>
          </cell>
          <cell r="T136" t="str">
            <v>maslova@szs.pardubice.cz</v>
          </cell>
        </row>
        <row r="137">
          <cell r="A137">
            <v>600019811</v>
          </cell>
          <cell r="B137">
            <v>498815</v>
          </cell>
          <cell r="C137" t="str">
            <v>Pardubický kraj</v>
          </cell>
          <cell r="D137" t="str">
            <v xml:space="preserve">Svitavy </v>
          </cell>
          <cell r="E137" t="str">
            <v>Krajský úřad Pardubického kraje</v>
          </cell>
          <cell r="F137" t="str">
            <v>Svitavy</v>
          </cell>
          <cell r="G137" t="str">
            <v>kraj</v>
          </cell>
          <cell r="H137">
            <v>600019811</v>
          </cell>
          <cell r="I137" t="str">
            <v>00498815</v>
          </cell>
          <cell r="J137">
            <v>380</v>
          </cell>
          <cell r="K137" t="str">
            <v>SINGCLEAN</v>
          </cell>
          <cell r="L137" t="str">
            <v>ANO</v>
          </cell>
          <cell r="M137" t="str">
            <v>Střední zdravotnická škola, Svitavy, Purkyňova 256</v>
          </cell>
          <cell r="N137" t="str">
            <v>Purkyňova</v>
          </cell>
          <cell r="O137">
            <v>256</v>
          </cell>
          <cell r="P137">
            <v>9</v>
          </cell>
          <cell r="Q137">
            <v>56802</v>
          </cell>
          <cell r="R137" t="str">
            <v>Svitavy</v>
          </cell>
          <cell r="S137">
            <v>461535100</v>
          </cell>
          <cell r="T137" t="str">
            <v>skola@szs.svitavy.cz</v>
          </cell>
        </row>
        <row r="138">
          <cell r="A138">
            <v>600019837</v>
          </cell>
          <cell r="B138">
            <v>498874</v>
          </cell>
          <cell r="C138" t="str">
            <v>Pardubický kraj</v>
          </cell>
          <cell r="D138" t="str">
            <v xml:space="preserve">Ústí nad Orlicí </v>
          </cell>
          <cell r="E138" t="str">
            <v>Krajský úřad Pardubického kraje</v>
          </cell>
          <cell r="F138" t="str">
            <v>Ústí nad Orlicí</v>
          </cell>
          <cell r="G138" t="str">
            <v>kraj</v>
          </cell>
          <cell r="H138">
            <v>600019837</v>
          </cell>
          <cell r="I138" t="str">
            <v>00498874</v>
          </cell>
          <cell r="J138">
            <v>0</v>
          </cell>
          <cell r="K138" t="str">
            <v>SINGCLEAN</v>
          </cell>
          <cell r="L138" t="str">
            <v>ANO</v>
          </cell>
          <cell r="M138" t="str">
            <v>Vyšší odborná škola a střední škola zdravotnická a sociální Ústí nad Orlicí</v>
          </cell>
          <cell r="N138" t="str">
            <v>Smetanova</v>
          </cell>
          <cell r="O138">
            <v>838</v>
          </cell>
          <cell r="Q138">
            <v>56201</v>
          </cell>
          <cell r="R138" t="str">
            <v>Ústí nad Orlicí</v>
          </cell>
          <cell r="S138">
            <v>465521292</v>
          </cell>
          <cell r="T138" t="str">
            <v>szsuo@szsuo.cz</v>
          </cell>
        </row>
        <row r="139">
          <cell r="A139">
            <v>600019781</v>
          </cell>
          <cell r="B139">
            <v>498891</v>
          </cell>
          <cell r="C139" t="str">
            <v>Pardubický kraj</v>
          </cell>
          <cell r="D139" t="str">
            <v xml:space="preserve">Chrudim </v>
          </cell>
          <cell r="E139" t="str">
            <v>Krajský úřad Pardubického kraje</v>
          </cell>
          <cell r="F139" t="str">
            <v>Chrudim</v>
          </cell>
          <cell r="G139" t="str">
            <v>kraj</v>
          </cell>
          <cell r="H139">
            <v>600019781</v>
          </cell>
          <cell r="I139" t="str">
            <v>00498891</v>
          </cell>
          <cell r="J139">
            <v>100</v>
          </cell>
          <cell r="K139" t="str">
            <v>SINGCLEAN</v>
          </cell>
          <cell r="L139" t="str">
            <v>ANO</v>
          </cell>
          <cell r="M139" t="str">
            <v>Střední škola zdravotnická a sociální Chrudim</v>
          </cell>
          <cell r="N139" t="str">
            <v>Poděbradova</v>
          </cell>
          <cell r="O139">
            <v>336</v>
          </cell>
          <cell r="Q139">
            <v>53701</v>
          </cell>
          <cell r="R139" t="str">
            <v>Chrudim</v>
          </cell>
          <cell r="S139">
            <v>461353277</v>
          </cell>
          <cell r="T139" t="str">
            <v>szs@chrudim.cz</v>
          </cell>
        </row>
        <row r="140">
          <cell r="A140">
            <v>600170144</v>
          </cell>
          <cell r="B140">
            <v>507474</v>
          </cell>
          <cell r="C140" t="str">
            <v>Středočeský kraj</v>
          </cell>
          <cell r="D140" t="str">
            <v xml:space="preserve">Kolín </v>
          </cell>
          <cell r="E140" t="str">
            <v>Krajský úřad Středočeského kraje</v>
          </cell>
          <cell r="F140" t="str">
            <v>Kolín</v>
          </cell>
          <cell r="G140" t="str">
            <v>kraj</v>
          </cell>
          <cell r="H140">
            <v>600170144</v>
          </cell>
          <cell r="I140" t="str">
            <v>00507474</v>
          </cell>
          <cell r="J140">
            <v>260</v>
          </cell>
          <cell r="K140" t="str">
            <v>SINGCLEAN</v>
          </cell>
          <cell r="L140" t="str">
            <v>ANO</v>
          </cell>
          <cell r="M140" t="str">
            <v>Střední škola obchodní, Kolín IV, Havlíčkova 42</v>
          </cell>
          <cell r="N140" t="str">
            <v>Havlíčkova</v>
          </cell>
          <cell r="O140">
            <v>42</v>
          </cell>
          <cell r="Q140">
            <v>28002</v>
          </cell>
          <cell r="R140" t="str">
            <v>Kolín</v>
          </cell>
          <cell r="S140">
            <v>321724039</v>
          </cell>
          <cell r="T140" t="str">
            <v>iss.obchod@sendme.cz</v>
          </cell>
        </row>
        <row r="141">
          <cell r="A141">
            <v>600021661</v>
          </cell>
          <cell r="B141">
            <v>507601</v>
          </cell>
          <cell r="C141" t="str">
            <v>Středočeský kraj</v>
          </cell>
          <cell r="D141" t="str">
            <v xml:space="preserve">Kladno </v>
          </cell>
          <cell r="E141" t="str">
            <v>Krajský úřad Středočeského kraje</v>
          </cell>
          <cell r="F141" t="str">
            <v>Kladno</v>
          </cell>
          <cell r="G141" t="str">
            <v>kraj</v>
          </cell>
          <cell r="H141">
            <v>600021661</v>
          </cell>
          <cell r="I141" t="str">
            <v>00507601</v>
          </cell>
          <cell r="J141">
            <v>220</v>
          </cell>
          <cell r="K141" t="str">
            <v>SINGCLEAN</v>
          </cell>
          <cell r="L141" t="str">
            <v>ANO</v>
          </cell>
          <cell r="M141" t="str">
            <v>Střední odborné učiliště a Praktická škola Kladno - Vrapice, příspěvková organizace</v>
          </cell>
          <cell r="N141" t="str">
            <v>Vrapická</v>
          </cell>
          <cell r="O141">
            <v>53</v>
          </cell>
          <cell r="Q141">
            <v>27203</v>
          </cell>
          <cell r="R141" t="str">
            <v>Kladno</v>
          </cell>
          <cell r="S141">
            <v>312285533</v>
          </cell>
          <cell r="T141" t="str">
            <v>ucilistevrap@volny.cz</v>
          </cell>
        </row>
        <row r="142">
          <cell r="A142">
            <v>600170233</v>
          </cell>
          <cell r="B142">
            <v>508268</v>
          </cell>
          <cell r="C142" t="str">
            <v>Středočeský kraj</v>
          </cell>
          <cell r="D142" t="str">
            <v xml:space="preserve">Příbram </v>
          </cell>
          <cell r="E142" t="str">
            <v>Krajský úřad Středočeského kraje</v>
          </cell>
          <cell r="F142" t="str">
            <v>Příbram</v>
          </cell>
          <cell r="G142" t="str">
            <v>kraj</v>
          </cell>
          <cell r="H142">
            <v>600170233</v>
          </cell>
          <cell r="I142" t="str">
            <v>00508268</v>
          </cell>
          <cell r="J142">
            <v>120</v>
          </cell>
          <cell r="K142" t="str">
            <v>SINGCLEAN</v>
          </cell>
          <cell r="L142" t="str">
            <v>ANO</v>
          </cell>
          <cell r="M142" t="str">
            <v>Integrovaná střední škola hotelového provozu, obchodu a služeb, Příbram, Gen. R. Tesaříka 114</v>
          </cell>
          <cell r="N142" t="str">
            <v>Gen. R. Tesaříka</v>
          </cell>
          <cell r="O142">
            <v>114</v>
          </cell>
          <cell r="Q142">
            <v>26101</v>
          </cell>
          <cell r="R142" t="str">
            <v>Příbram</v>
          </cell>
          <cell r="S142">
            <v>318623742</v>
          </cell>
          <cell r="T142" t="str">
            <v>iss@pbm.czn.cz</v>
          </cell>
        </row>
        <row r="143">
          <cell r="A143">
            <v>600007294</v>
          </cell>
          <cell r="B143">
            <v>509965</v>
          </cell>
          <cell r="C143" t="str">
            <v>Středočeský kraj</v>
          </cell>
          <cell r="D143" t="str">
            <v xml:space="preserve">Kutná Hora </v>
          </cell>
          <cell r="E143" t="str">
            <v>Krajský úřad Středočeského kraje</v>
          </cell>
          <cell r="F143" t="str">
            <v>Kutná Hora</v>
          </cell>
          <cell r="G143" t="str">
            <v>kraj</v>
          </cell>
          <cell r="H143">
            <v>600007294</v>
          </cell>
          <cell r="I143" t="str">
            <v>00509965</v>
          </cell>
          <cell r="J143">
            <v>440</v>
          </cell>
          <cell r="K143" t="str">
            <v>SINGCLEAN</v>
          </cell>
          <cell r="L143" t="str">
            <v>ANO</v>
          </cell>
          <cell r="M143" t="str">
            <v>Střední odborná škola a Střední odborné učiliště řemesel, Kutná Hora, Čáslavská 202</v>
          </cell>
          <cell r="N143" t="str">
            <v>Čáslavská</v>
          </cell>
          <cell r="O143">
            <v>202</v>
          </cell>
          <cell r="Q143">
            <v>28401</v>
          </cell>
          <cell r="R143" t="str">
            <v>Kutná Hora</v>
          </cell>
          <cell r="S143">
            <v>327533411</v>
          </cell>
          <cell r="T143" t="str">
            <v>info@soskh.cz</v>
          </cell>
        </row>
        <row r="144">
          <cell r="A144">
            <v>600170292</v>
          </cell>
          <cell r="B144">
            <v>510874</v>
          </cell>
          <cell r="C144" t="str">
            <v>Jihočeský kraj</v>
          </cell>
          <cell r="D144" t="str">
            <v xml:space="preserve">České Budějovice </v>
          </cell>
          <cell r="E144" t="str">
            <v>Krajský úřad Jihočeského kraje</v>
          </cell>
          <cell r="F144" t="str">
            <v>České Budějovice</v>
          </cell>
          <cell r="G144" t="str">
            <v>kraj</v>
          </cell>
          <cell r="H144">
            <v>600170292</v>
          </cell>
          <cell r="I144" t="str">
            <v>00510874</v>
          </cell>
          <cell r="J144">
            <v>920</v>
          </cell>
          <cell r="K144" t="str">
            <v>SINGCLEAN</v>
          </cell>
          <cell r="L144" t="str">
            <v>ANO</v>
          </cell>
          <cell r="M144" t="str">
            <v>Střední škola obchodní, České Budějovice, Husova 9</v>
          </cell>
          <cell r="N144" t="str">
            <v>Husova tř.</v>
          </cell>
          <cell r="O144">
            <v>1846</v>
          </cell>
          <cell r="P144">
            <v>9</v>
          </cell>
          <cell r="Q144">
            <v>37001</v>
          </cell>
          <cell r="R144" t="str">
            <v>České Budějovice</v>
          </cell>
          <cell r="S144" t="str">
            <v>387 023 711 ,387023712</v>
          </cell>
          <cell r="T144" t="str">
            <v>benyskova@sso.cz</v>
          </cell>
        </row>
        <row r="145">
          <cell r="A145">
            <v>600008363</v>
          </cell>
          <cell r="B145">
            <v>510912</v>
          </cell>
          <cell r="C145" t="str">
            <v>Jihočeský kraj</v>
          </cell>
          <cell r="D145" t="str">
            <v xml:space="preserve">Jindřichův Hradec </v>
          </cell>
          <cell r="E145" t="str">
            <v>Krajský úřad Jihočeského kraje</v>
          </cell>
          <cell r="F145" t="str">
            <v>Třeboň</v>
          </cell>
          <cell r="G145" t="str">
            <v>kraj</v>
          </cell>
          <cell r="H145">
            <v>600008363</v>
          </cell>
          <cell r="I145" t="str">
            <v>00510912</v>
          </cell>
          <cell r="J145">
            <v>60</v>
          </cell>
          <cell r="K145" t="str">
            <v>SINGCLEAN</v>
          </cell>
          <cell r="L145" t="str">
            <v>ANO</v>
          </cell>
          <cell r="M145" t="str">
            <v>Střední škola rybářská a vodohospodářská Jakuba Krčína, Třeboň, Táboritská 688</v>
          </cell>
          <cell r="N145" t="str">
            <v>Táboritská</v>
          </cell>
          <cell r="O145">
            <v>688</v>
          </cell>
          <cell r="Q145">
            <v>37901</v>
          </cell>
          <cell r="R145" t="str">
            <v>Třeboň</v>
          </cell>
          <cell r="S145">
            <v>384721216</v>
          </cell>
          <cell r="T145" t="str">
            <v>info@ssrv.cz</v>
          </cell>
        </row>
        <row r="146">
          <cell r="A146">
            <v>600008592</v>
          </cell>
          <cell r="B146">
            <v>511382</v>
          </cell>
          <cell r="C146" t="str">
            <v>Jihočeský kraj</v>
          </cell>
          <cell r="D146" t="str">
            <v xml:space="preserve">Písek </v>
          </cell>
          <cell r="E146" t="str">
            <v>Krajský úřad Jihočeského kraje</v>
          </cell>
          <cell r="F146" t="str">
            <v>Písek</v>
          </cell>
          <cell r="G146" t="str">
            <v>kraj</v>
          </cell>
          <cell r="H146">
            <v>600008592</v>
          </cell>
          <cell r="I146" t="str">
            <v>00511382</v>
          </cell>
          <cell r="J146">
            <v>380</v>
          </cell>
          <cell r="K146" t="str">
            <v>SINGCLEAN</v>
          </cell>
          <cell r="L146" t="str">
            <v>ANO</v>
          </cell>
          <cell r="M146" t="str">
            <v>Střední odborná škola a Střední odborné učiliště, Písek, Komenského 86</v>
          </cell>
          <cell r="N146" t="str">
            <v>Komenského</v>
          </cell>
          <cell r="O146">
            <v>86</v>
          </cell>
          <cell r="P146">
            <v>14</v>
          </cell>
          <cell r="Q146">
            <v>39701</v>
          </cell>
          <cell r="R146" t="str">
            <v>Písek</v>
          </cell>
          <cell r="S146">
            <v>382212895</v>
          </cell>
          <cell r="T146" t="str">
            <v>sybkova@sou-pi.cz</v>
          </cell>
        </row>
        <row r="147">
          <cell r="A147">
            <v>600019616</v>
          </cell>
          <cell r="B147">
            <v>512281</v>
          </cell>
          <cell r="C147" t="str">
            <v>Jihočeský kraj</v>
          </cell>
          <cell r="D147" t="str">
            <v xml:space="preserve">Písek </v>
          </cell>
          <cell r="E147" t="str">
            <v>Krajský úřad Jihočeského kraje</v>
          </cell>
          <cell r="F147" t="str">
            <v>Písek</v>
          </cell>
          <cell r="G147" t="str">
            <v>kraj</v>
          </cell>
          <cell r="H147">
            <v>600019616</v>
          </cell>
          <cell r="I147" t="str">
            <v>00512281</v>
          </cell>
          <cell r="J147">
            <v>0</v>
          </cell>
          <cell r="K147" t="str">
            <v>SINGCLEAN</v>
          </cell>
          <cell r="L147" t="str">
            <v>ANO</v>
          </cell>
          <cell r="M147" t="str">
            <v>Střední zdravotnická škola, Písek, Národní svobody 420</v>
          </cell>
          <cell r="N147" t="str">
            <v>třída Národní svobody</v>
          </cell>
          <cell r="O147">
            <v>420</v>
          </cell>
          <cell r="Q147">
            <v>39701</v>
          </cell>
          <cell r="R147" t="str">
            <v>Písek</v>
          </cell>
          <cell r="S147">
            <v>382201410</v>
          </cell>
          <cell r="T147" t="str">
            <v>reditel@szs-pi.cz</v>
          </cell>
        </row>
        <row r="148">
          <cell r="A148">
            <v>600170276</v>
          </cell>
          <cell r="B148">
            <v>513156</v>
          </cell>
          <cell r="C148" t="str">
            <v>Jihočeský kraj</v>
          </cell>
          <cell r="D148" t="str">
            <v xml:space="preserve">České Budějovice </v>
          </cell>
          <cell r="E148" t="str">
            <v>Krajský úřad Jihočeského kraje</v>
          </cell>
          <cell r="F148" t="str">
            <v>České Budějovice</v>
          </cell>
          <cell r="G148" t="str">
            <v>kraj</v>
          </cell>
          <cell r="H148">
            <v>600170276</v>
          </cell>
          <cell r="I148" t="str">
            <v>00513156</v>
          </cell>
          <cell r="J148">
            <v>60</v>
          </cell>
          <cell r="K148" t="str">
            <v>SINGCLEAN</v>
          </cell>
          <cell r="L148" t="str">
            <v>ANO</v>
          </cell>
          <cell r="M148" t="str">
            <v>Střední odborná škola elektrotechnická, Centrum odborné přípravy, Hluboká nad Vltavou, Zvolenovská 537</v>
          </cell>
          <cell r="N148" t="str">
            <v>Zvolenovská</v>
          </cell>
          <cell r="O148">
            <v>537</v>
          </cell>
          <cell r="Q148">
            <v>37341</v>
          </cell>
          <cell r="R148" t="str">
            <v>Hluboká nad Vltavou</v>
          </cell>
          <cell r="S148">
            <v>387924211</v>
          </cell>
          <cell r="T148" t="str">
            <v>info@sosehl.cz</v>
          </cell>
        </row>
        <row r="149">
          <cell r="A149">
            <v>600009700</v>
          </cell>
          <cell r="B149">
            <v>518557</v>
          </cell>
          <cell r="C149" t="str">
            <v>Plzeňský kraj</v>
          </cell>
          <cell r="D149" t="str">
            <v xml:space="preserve">Plzeň-město </v>
          </cell>
          <cell r="E149" t="str">
            <v>Krajský úřad Plzeňského kraje</v>
          </cell>
          <cell r="F149" t="str">
            <v>Plzeň</v>
          </cell>
          <cell r="G149" t="str">
            <v>kraj</v>
          </cell>
          <cell r="H149">
            <v>600009700</v>
          </cell>
          <cell r="I149" t="str">
            <v>00518557</v>
          </cell>
          <cell r="J149">
            <v>740</v>
          </cell>
          <cell r="K149" t="str">
            <v>SINGCLEAN</v>
          </cell>
          <cell r="L149" t="str">
            <v>ANO</v>
          </cell>
          <cell r="M149" t="str">
            <v>Hotelová škola, Plzeň, U Borského parku 3</v>
          </cell>
          <cell r="N149" t="str">
            <v>U Borského parku</v>
          </cell>
          <cell r="O149">
            <v>1213</v>
          </cell>
          <cell r="P149">
            <v>3</v>
          </cell>
          <cell r="Q149">
            <v>30100</v>
          </cell>
          <cell r="R149" t="str">
            <v>Plzeň</v>
          </cell>
          <cell r="S149">
            <v>377371248</v>
          </cell>
          <cell r="T149" t="str">
            <v>m.siroky@hsplzen.cz</v>
          </cell>
        </row>
        <row r="150">
          <cell r="A150">
            <v>600033244</v>
          </cell>
          <cell r="B150">
            <v>519740</v>
          </cell>
          <cell r="C150" t="str">
            <v>Plzeňský kraj</v>
          </cell>
          <cell r="D150" t="str">
            <v xml:space="preserve">Plzeň-město </v>
          </cell>
          <cell r="E150" t="str">
            <v>Krajský úřad Plzeňského kraje</v>
          </cell>
          <cell r="F150" t="str">
            <v>Plzeň</v>
          </cell>
          <cell r="G150" t="str">
            <v>církevní</v>
          </cell>
          <cell r="H150">
            <v>600033244</v>
          </cell>
          <cell r="I150" t="str">
            <v>00519740</v>
          </cell>
          <cell r="J150" t="str">
            <v>X</v>
          </cell>
          <cell r="K150" t="str">
            <v>SINGCLEAN</v>
          </cell>
          <cell r="L150" t="str">
            <v>NE</v>
          </cell>
          <cell r="M150" t="str">
            <v>Salesiánské středisko mládeže - dům dětí a mládeže Plzeň</v>
          </cell>
          <cell r="N150" t="str">
            <v>Revoluční</v>
          </cell>
          <cell r="O150">
            <v>151</v>
          </cell>
          <cell r="P150">
            <v>98</v>
          </cell>
          <cell r="Q150">
            <v>31200</v>
          </cell>
          <cell r="R150" t="str">
            <v>Plzeň</v>
          </cell>
          <cell r="S150" t="str">
            <v>377 266 953 ,604809610</v>
          </cell>
          <cell r="T150" t="str">
            <v>sdbplzen@sdbplzen.cz</v>
          </cell>
        </row>
        <row r="151">
          <cell r="A151">
            <v>600009106</v>
          </cell>
          <cell r="B151">
            <v>520055</v>
          </cell>
          <cell r="C151" t="str">
            <v>Karlovarský kraj</v>
          </cell>
          <cell r="D151" t="str">
            <v xml:space="preserve">Karlovy Vary </v>
          </cell>
          <cell r="E151" t="str">
            <v>Krajský úřad Karlovarského kraje</v>
          </cell>
          <cell r="F151" t="str">
            <v>Karlovy Vary</v>
          </cell>
          <cell r="G151" t="str">
            <v>kraj</v>
          </cell>
          <cell r="H151">
            <v>600009106</v>
          </cell>
          <cell r="I151" t="str">
            <v>00520055</v>
          </cell>
          <cell r="J151">
            <v>140</v>
          </cell>
          <cell r="K151" t="str">
            <v>SINGCLEAN</v>
          </cell>
          <cell r="L151" t="str">
            <v>ANO</v>
          </cell>
          <cell r="M151" t="str">
            <v>Střední škola stravování a služeb Karlovy Vary, příspěvková organizace</v>
          </cell>
          <cell r="N151" t="str">
            <v>Ondřejská</v>
          </cell>
          <cell r="O151">
            <v>1122</v>
          </cell>
          <cell r="P151">
            <v>56</v>
          </cell>
          <cell r="Q151">
            <v>36001</v>
          </cell>
          <cell r="R151" t="str">
            <v>Karlovy Vary</v>
          </cell>
          <cell r="S151" t="str">
            <v>353 176 611 ,353176614</v>
          </cell>
          <cell r="T151" t="str">
            <v>info@ssstravovani.cz</v>
          </cell>
        </row>
        <row r="152">
          <cell r="A152">
            <v>600170535</v>
          </cell>
          <cell r="B152">
            <v>520110</v>
          </cell>
          <cell r="C152" t="str">
            <v>Plzeňský kraj</v>
          </cell>
          <cell r="D152" t="str">
            <v xml:space="preserve">Tachov </v>
          </cell>
          <cell r="E152" t="str">
            <v>Krajský úřad Plzeňského kraje</v>
          </cell>
          <cell r="F152" t="str">
            <v>Tachov</v>
          </cell>
          <cell r="G152" t="str">
            <v>kraj</v>
          </cell>
          <cell r="H152">
            <v>600170535</v>
          </cell>
          <cell r="I152" t="str">
            <v>00520110</v>
          </cell>
          <cell r="J152">
            <v>0</v>
          </cell>
          <cell r="K152" t="str">
            <v>SINGCLEAN</v>
          </cell>
          <cell r="L152" t="str">
            <v>ANO</v>
          </cell>
          <cell r="M152" t="str">
            <v>Střední průmyslová škola, Tachov, Světce 1</v>
          </cell>
          <cell r="O152">
            <v>1</v>
          </cell>
          <cell r="Q152">
            <v>34701</v>
          </cell>
          <cell r="R152" t="str">
            <v>Tachov</v>
          </cell>
          <cell r="S152" t="str">
            <v>374 616 351 ,374616353</v>
          </cell>
          <cell r="T152" t="str">
            <v>reditel@sps-tachov.cz</v>
          </cell>
        </row>
        <row r="153">
          <cell r="A153">
            <v>600009602</v>
          </cell>
          <cell r="B153">
            <v>520152</v>
          </cell>
          <cell r="C153" t="str">
            <v>Plzeňský kraj</v>
          </cell>
          <cell r="D153" t="str">
            <v xml:space="preserve">Plzeň-město </v>
          </cell>
          <cell r="E153" t="str">
            <v>Krajský úřad Plzeňského kraje</v>
          </cell>
          <cell r="F153" t="str">
            <v>Plzeň</v>
          </cell>
          <cell r="G153" t="str">
            <v>kraj</v>
          </cell>
          <cell r="H153">
            <v>600009602</v>
          </cell>
          <cell r="I153" t="str">
            <v>00520152</v>
          </cell>
          <cell r="J153">
            <v>1000</v>
          </cell>
          <cell r="K153" t="str">
            <v>SINGCLEAN</v>
          </cell>
          <cell r="L153" t="str">
            <v>ANO</v>
          </cell>
          <cell r="M153" t="str">
            <v>Střední odborná škola obchodu, užitého umění a designu, Plzeň, Nerudova 33</v>
          </cell>
          <cell r="N153" t="str">
            <v>Nerudova</v>
          </cell>
          <cell r="O153">
            <v>1214</v>
          </cell>
          <cell r="P153">
            <v>33</v>
          </cell>
          <cell r="Q153">
            <v>30100</v>
          </cell>
          <cell r="R153" t="str">
            <v>Plzeň</v>
          </cell>
          <cell r="S153">
            <v>377183610</v>
          </cell>
          <cell r="T153" t="str">
            <v>sos@nerudovka.cz</v>
          </cell>
        </row>
        <row r="154">
          <cell r="A154">
            <v>600170501</v>
          </cell>
          <cell r="B154">
            <v>523925</v>
          </cell>
          <cell r="C154" t="str">
            <v>Plzeňský kraj</v>
          </cell>
          <cell r="D154" t="str">
            <v xml:space="preserve">Plzeň-město </v>
          </cell>
          <cell r="E154" t="str">
            <v>Krajský úřad Plzeňského kraje</v>
          </cell>
          <cell r="F154" t="str">
            <v>Plzeň</v>
          </cell>
          <cell r="G154" t="str">
            <v>kraj</v>
          </cell>
          <cell r="H154">
            <v>600170501</v>
          </cell>
          <cell r="I154" t="str">
            <v>00523925</v>
          </cell>
          <cell r="J154">
            <v>700</v>
          </cell>
          <cell r="K154" t="str">
            <v>SINGCLEAN</v>
          </cell>
          <cell r="L154" t="str">
            <v>ANO</v>
          </cell>
          <cell r="M154" t="str">
            <v>Integrovaná střední škola živnostenská, Plzeň, Škroupova 13</v>
          </cell>
          <cell r="N154" t="str">
            <v>Škroupova</v>
          </cell>
          <cell r="O154">
            <v>209</v>
          </cell>
          <cell r="P154">
            <v>13</v>
          </cell>
          <cell r="Q154">
            <v>30100</v>
          </cell>
          <cell r="R154" t="str">
            <v>Plzeň</v>
          </cell>
          <cell r="S154" t="str">
            <v>377 235 389 ,739050983</v>
          </cell>
          <cell r="T154" t="str">
            <v>skola@issziv.cz</v>
          </cell>
        </row>
        <row r="155">
          <cell r="A155">
            <v>600011291</v>
          </cell>
          <cell r="B155">
            <v>524646</v>
          </cell>
          <cell r="C155" t="str">
            <v>Ústecký kraj</v>
          </cell>
          <cell r="D155" t="str">
            <v xml:space="preserve">Teplice </v>
          </cell>
          <cell r="E155" t="str">
            <v>Krajský úřad Ústeckého kraje</v>
          </cell>
          <cell r="F155" t="str">
            <v>Teplice</v>
          </cell>
          <cell r="G155" t="str">
            <v>kraj</v>
          </cell>
          <cell r="H155">
            <v>600011291</v>
          </cell>
          <cell r="I155" t="str">
            <v>00524646</v>
          </cell>
          <cell r="J155">
            <v>720</v>
          </cell>
          <cell r="K155" t="str">
            <v>SINGCLEAN</v>
          </cell>
          <cell r="L155" t="str">
            <v>ANO</v>
          </cell>
          <cell r="M155" t="str">
            <v>Střední škola obchodu a služeb, Teplice, příspěvková organizace</v>
          </cell>
          <cell r="N155" t="str">
            <v>Alejní</v>
          </cell>
          <cell r="O155">
            <v>880</v>
          </cell>
          <cell r="P155">
            <v>12</v>
          </cell>
          <cell r="Q155">
            <v>41501</v>
          </cell>
          <cell r="R155" t="str">
            <v>Teplice</v>
          </cell>
          <cell r="S155">
            <v>774850395</v>
          </cell>
          <cell r="T155" t="str">
            <v>ststeplice@seznam.cz</v>
          </cell>
        </row>
        <row r="156">
          <cell r="A156">
            <v>600011143</v>
          </cell>
          <cell r="B156">
            <v>524905</v>
          </cell>
          <cell r="C156" t="str">
            <v>Ústecký kraj</v>
          </cell>
          <cell r="D156" t="str">
            <v xml:space="preserve">Most </v>
          </cell>
          <cell r="E156" t="str">
            <v>Krajský úřad Ústeckého kraje</v>
          </cell>
          <cell r="F156" t="str">
            <v>Most</v>
          </cell>
          <cell r="G156" t="str">
            <v>kraj</v>
          </cell>
          <cell r="H156">
            <v>600011143</v>
          </cell>
          <cell r="I156" t="str">
            <v>00524905</v>
          </cell>
          <cell r="J156">
            <v>820</v>
          </cell>
          <cell r="K156" t="str">
            <v>SINGCLEAN</v>
          </cell>
          <cell r="L156" t="str">
            <v>ANO</v>
          </cell>
          <cell r="M156" t="str">
            <v>Střední průmyslová škola a Střední odborná škola gastronomie a služeb, Most, příspěvková organizace</v>
          </cell>
          <cell r="N156" t="str">
            <v>Jana Palacha</v>
          </cell>
          <cell r="O156">
            <v>711</v>
          </cell>
          <cell r="P156">
            <v>2</v>
          </cell>
          <cell r="Q156">
            <v>43401</v>
          </cell>
          <cell r="R156" t="str">
            <v>Most</v>
          </cell>
          <cell r="S156">
            <v>476702740</v>
          </cell>
          <cell r="T156" t="str">
            <v>reditelka@spsasosgsmost.cz</v>
          </cell>
        </row>
        <row r="157">
          <cell r="A157">
            <v>600170608</v>
          </cell>
          <cell r="B157">
            <v>526517</v>
          </cell>
          <cell r="C157" t="str">
            <v>Liberecký kraj</v>
          </cell>
          <cell r="D157" t="str">
            <v xml:space="preserve">Liberec </v>
          </cell>
          <cell r="E157" t="str">
            <v>Krajský úřad Libereckého kraje</v>
          </cell>
          <cell r="F157" t="str">
            <v>Liberec</v>
          </cell>
          <cell r="G157" t="str">
            <v>kraj</v>
          </cell>
          <cell r="H157">
            <v>600170608</v>
          </cell>
          <cell r="I157" t="str">
            <v>00526517</v>
          </cell>
          <cell r="J157">
            <v>1760</v>
          </cell>
          <cell r="K157" t="str">
            <v>SINGCLEAN</v>
          </cell>
          <cell r="L157" t="str">
            <v>ANO</v>
          </cell>
          <cell r="M157" t="str">
            <v>Střední škola strojní, stavební a dopravní, Liberec II, Truhlářská 360/3, příspěvková organizace</v>
          </cell>
          <cell r="N157" t="str">
            <v>Truhlářská</v>
          </cell>
          <cell r="O157">
            <v>360</v>
          </cell>
          <cell r="P157">
            <v>3</v>
          </cell>
          <cell r="Q157">
            <v>46001</v>
          </cell>
          <cell r="R157" t="str">
            <v>Liberec</v>
          </cell>
          <cell r="S157">
            <v>488880400</v>
          </cell>
          <cell r="T157" t="str">
            <v>info@sslbc.cz</v>
          </cell>
        </row>
        <row r="158">
          <cell r="A158">
            <v>600011712</v>
          </cell>
          <cell r="B158">
            <v>527939</v>
          </cell>
          <cell r="C158" t="str">
            <v>Královéhradecký kraj</v>
          </cell>
          <cell r="D158" t="str">
            <v xml:space="preserve">Hradec Králové </v>
          </cell>
          <cell r="E158" t="str">
            <v>Krajský úřad Královéhradeckého kraje</v>
          </cell>
          <cell r="F158" t="str">
            <v>Hradec Králové</v>
          </cell>
          <cell r="G158" t="str">
            <v>kraj</v>
          </cell>
          <cell r="H158">
            <v>600011712</v>
          </cell>
          <cell r="I158" t="str">
            <v>00527939</v>
          </cell>
          <cell r="J158">
            <v>0</v>
          </cell>
          <cell r="K158" t="str">
            <v>SINGCLEAN</v>
          </cell>
          <cell r="L158" t="str">
            <v>ANO</v>
          </cell>
          <cell r="M158" t="str">
            <v>Střední škola služeb, obchodu a gastronomie</v>
          </cell>
          <cell r="N158" t="str">
            <v>Velká</v>
          </cell>
          <cell r="O158">
            <v>3</v>
          </cell>
          <cell r="P158">
            <v>64</v>
          </cell>
          <cell r="Q158">
            <v>50341</v>
          </cell>
          <cell r="R158" t="str">
            <v>Hradec Králové</v>
          </cell>
          <cell r="S158">
            <v>602360063</v>
          </cell>
          <cell r="T158" t="str">
            <v>sekretariat@sssoghk.cz</v>
          </cell>
        </row>
        <row r="159">
          <cell r="A159">
            <v>600029603</v>
          </cell>
          <cell r="B159">
            <v>528315</v>
          </cell>
          <cell r="C159" t="str">
            <v>Královéhradecký kraj</v>
          </cell>
          <cell r="D159" t="str">
            <v xml:space="preserve">Hradec Králové </v>
          </cell>
          <cell r="E159" t="str">
            <v>Krajský úřad Královéhradeckého kraje</v>
          </cell>
          <cell r="F159" t="str">
            <v>Hradec Králové</v>
          </cell>
          <cell r="G159" t="str">
            <v>kraj</v>
          </cell>
          <cell r="H159">
            <v>600029603</v>
          </cell>
          <cell r="I159" t="str">
            <v>00528315</v>
          </cell>
          <cell r="J159">
            <v>0</v>
          </cell>
          <cell r="K159" t="str">
            <v>SINGCLEAN</v>
          </cell>
          <cell r="L159" t="str">
            <v>ANO</v>
          </cell>
          <cell r="M159" t="str">
            <v>Domov mládeže, internát a školní jídelna, Hradec Králové, Vocelova 1469/5</v>
          </cell>
          <cell r="N159" t="str">
            <v>Vocelova</v>
          </cell>
          <cell r="O159">
            <v>1469</v>
          </cell>
          <cell r="P159">
            <v>5</v>
          </cell>
          <cell r="Q159">
            <v>50002</v>
          </cell>
          <cell r="R159" t="str">
            <v>Hradec Králové</v>
          </cell>
          <cell r="S159">
            <v>495540061</v>
          </cell>
          <cell r="T159" t="str">
            <v>info@dmhk.cz</v>
          </cell>
        </row>
        <row r="160">
          <cell r="A160">
            <v>600170896</v>
          </cell>
          <cell r="B160">
            <v>528714</v>
          </cell>
          <cell r="C160" t="str">
            <v>Liberecký kraj</v>
          </cell>
          <cell r="D160" t="str">
            <v xml:space="preserve">Semily </v>
          </cell>
          <cell r="E160" t="str">
            <v>Krajský úřad Libereckého kraje</v>
          </cell>
          <cell r="F160" t="str">
            <v>Semily</v>
          </cell>
          <cell r="G160" t="str">
            <v>kraj</v>
          </cell>
          <cell r="H160">
            <v>600170896</v>
          </cell>
          <cell r="I160" t="str">
            <v>00528714</v>
          </cell>
          <cell r="J160">
            <v>0</v>
          </cell>
          <cell r="K160" t="str">
            <v>SINGCLEAN</v>
          </cell>
          <cell r="L160" t="str">
            <v>ANO</v>
          </cell>
          <cell r="M160" t="str">
            <v>Střední škola, Semily, příspěvková organizace</v>
          </cell>
          <cell r="N160" t="str">
            <v>28. října</v>
          </cell>
          <cell r="O160">
            <v>607</v>
          </cell>
          <cell r="Q160">
            <v>51301</v>
          </cell>
          <cell r="R160" t="str">
            <v>Semily</v>
          </cell>
          <cell r="S160" t="str">
            <v>481 622 581 ,481623352</v>
          </cell>
          <cell r="T160" t="str">
            <v>skola@isssemily.cz</v>
          </cell>
        </row>
        <row r="161">
          <cell r="A161">
            <v>600013197</v>
          </cell>
          <cell r="B161">
            <v>529842</v>
          </cell>
          <cell r="C161" t="str">
            <v>Pardubický kraj</v>
          </cell>
          <cell r="D161" t="str">
            <v xml:space="preserve">Ústí nad Orlicí </v>
          </cell>
          <cell r="E161" t="str">
            <v>Krajský úřad Pardubického kraje</v>
          </cell>
          <cell r="F161" t="str">
            <v>Ústí nad Orlicí</v>
          </cell>
          <cell r="G161" t="str">
            <v>kraj</v>
          </cell>
          <cell r="H161">
            <v>600013197</v>
          </cell>
          <cell r="I161" t="str">
            <v>00529842</v>
          </cell>
          <cell r="J161">
            <v>2120</v>
          </cell>
          <cell r="K161" t="str">
            <v>SINGCLEAN</v>
          </cell>
          <cell r="L161" t="str">
            <v>ANO</v>
          </cell>
          <cell r="M161" t="str">
            <v>Střední škola automobilní Ústí nad Orlicí</v>
          </cell>
          <cell r="N161" t="str">
            <v>Dukelská</v>
          </cell>
          <cell r="O161">
            <v>313</v>
          </cell>
          <cell r="Q161">
            <v>56201</v>
          </cell>
          <cell r="R161" t="str">
            <v>Ústí nad Orlicí</v>
          </cell>
          <cell r="S161">
            <v>468002500</v>
          </cell>
          <cell r="T161" t="str">
            <v>skola@skola-auto.cz</v>
          </cell>
        </row>
        <row r="162">
          <cell r="A162">
            <v>600015718</v>
          </cell>
          <cell r="B162">
            <v>530506</v>
          </cell>
          <cell r="C162" t="str">
            <v>Jihomoravský kraj</v>
          </cell>
          <cell r="D162" t="str">
            <v xml:space="preserve">Znojmo </v>
          </cell>
          <cell r="E162" t="str">
            <v>Krajský úřad Jihomoravského kraje</v>
          </cell>
          <cell r="F162" t="str">
            <v>Znojmo</v>
          </cell>
          <cell r="G162" t="str">
            <v>kraj</v>
          </cell>
          <cell r="H162">
            <v>600015718</v>
          </cell>
          <cell r="I162" t="str">
            <v>00530506</v>
          </cell>
          <cell r="J162">
            <v>0</v>
          </cell>
          <cell r="K162" t="str">
            <v>SINGCLEAN</v>
          </cell>
          <cell r="L162" t="str">
            <v>ANO</v>
          </cell>
          <cell r="M162" t="str">
            <v>Střední škola technická Znojmo, příspěvková organizace</v>
          </cell>
          <cell r="N162" t="str">
            <v>Uhelná</v>
          </cell>
          <cell r="O162">
            <v>3264</v>
          </cell>
          <cell r="P162">
            <v>6</v>
          </cell>
          <cell r="Q162">
            <v>66902</v>
          </cell>
          <cell r="R162" t="str">
            <v>Znojmo</v>
          </cell>
          <cell r="S162">
            <v>515222202</v>
          </cell>
          <cell r="T162" t="str">
            <v>reditel@souuhelna.cz</v>
          </cell>
        </row>
        <row r="163">
          <cell r="A163">
            <v>600013405</v>
          </cell>
          <cell r="B163">
            <v>532525</v>
          </cell>
          <cell r="C163" t="str">
            <v>Jihomoravský kraj</v>
          </cell>
          <cell r="D163" t="str">
            <v xml:space="preserve">Brno-město </v>
          </cell>
          <cell r="E163" t="str">
            <v>Krajský úřad Jihomoravského kraje</v>
          </cell>
          <cell r="F163" t="str">
            <v>Brno</v>
          </cell>
          <cell r="G163" t="str">
            <v>církevní</v>
          </cell>
          <cell r="H163">
            <v>600013405</v>
          </cell>
          <cell r="I163" t="str">
            <v>00532525</v>
          </cell>
          <cell r="J163">
            <v>720</v>
          </cell>
          <cell r="K163" t="str">
            <v>SINGCLEAN</v>
          </cell>
          <cell r="L163" t="str">
            <v>NE</v>
          </cell>
          <cell r="M163" t="str">
            <v>Biskupské gymnázium Brno a mateřská škola</v>
          </cell>
          <cell r="N163" t="str">
            <v>Barvičova</v>
          </cell>
          <cell r="O163">
            <v>666</v>
          </cell>
          <cell r="P163">
            <v>85</v>
          </cell>
          <cell r="Q163">
            <v>60200</v>
          </cell>
          <cell r="R163" t="str">
            <v>Brno</v>
          </cell>
          <cell r="S163">
            <v>543429125</v>
          </cell>
          <cell r="T163" t="str">
            <v>bigy@bigy.cz</v>
          </cell>
        </row>
        <row r="164">
          <cell r="A164">
            <v>600015289</v>
          </cell>
          <cell r="B164">
            <v>544612</v>
          </cell>
          <cell r="C164" t="str">
            <v>Olomoucký kraj</v>
          </cell>
          <cell r="D164" t="str">
            <v xml:space="preserve">Prostějov </v>
          </cell>
          <cell r="E164" t="str">
            <v>Krajský úřad Olomouckého kraje</v>
          </cell>
          <cell r="F164" t="str">
            <v>Prostějov</v>
          </cell>
          <cell r="G164" t="str">
            <v>kraj</v>
          </cell>
          <cell r="H164">
            <v>600015289</v>
          </cell>
          <cell r="I164" t="str">
            <v>00544612</v>
          </cell>
          <cell r="J164">
            <v>1140</v>
          </cell>
          <cell r="K164" t="str">
            <v>SINGCLEAN</v>
          </cell>
          <cell r="L164" t="str">
            <v>ANO</v>
          </cell>
          <cell r="M164" t="str">
            <v>Střední odborná škola Prostějov</v>
          </cell>
          <cell r="N164" t="str">
            <v>nám. Edmunda Husserla</v>
          </cell>
          <cell r="O164">
            <v>30</v>
          </cell>
          <cell r="P164">
            <v>1</v>
          </cell>
          <cell r="Q164">
            <v>79601</v>
          </cell>
          <cell r="R164" t="str">
            <v>Prostějov</v>
          </cell>
          <cell r="S164">
            <v>582351977</v>
          </cell>
          <cell r="T164" t="str">
            <v>sos@sosprostejov.cz</v>
          </cell>
        </row>
        <row r="165">
          <cell r="A165">
            <v>600014461</v>
          </cell>
          <cell r="B165">
            <v>545121</v>
          </cell>
          <cell r="C165" t="str">
            <v>Zlínský kraj</v>
          </cell>
          <cell r="D165" t="str">
            <v xml:space="preserve">Zlín </v>
          </cell>
          <cell r="E165" t="str">
            <v>Krajský úřad Zlínského kraje</v>
          </cell>
          <cell r="F165" t="str">
            <v>Zlín</v>
          </cell>
          <cell r="G165" t="str">
            <v>kraj</v>
          </cell>
          <cell r="H165">
            <v>600014461</v>
          </cell>
          <cell r="I165" t="str">
            <v>00545121</v>
          </cell>
          <cell r="J165">
            <v>160</v>
          </cell>
          <cell r="K165" t="str">
            <v>SINGCLEAN</v>
          </cell>
          <cell r="L165" t="str">
            <v>ANO</v>
          </cell>
          <cell r="M165" t="str">
            <v>Střední škola gastronomie a obchodu Zlín</v>
          </cell>
          <cell r="N165" t="str">
            <v>Univerzitní</v>
          </cell>
          <cell r="O165">
            <v>3015</v>
          </cell>
          <cell r="Q165">
            <v>76001</v>
          </cell>
          <cell r="R165" t="str">
            <v>Zlín</v>
          </cell>
          <cell r="S165">
            <v>577210084</v>
          </cell>
          <cell r="T165" t="str">
            <v>skola@gaozl.cz</v>
          </cell>
        </row>
        <row r="166">
          <cell r="A166">
            <v>600004864</v>
          </cell>
          <cell r="B166">
            <v>549185</v>
          </cell>
          <cell r="C166" t="str">
            <v>Hlavní město Praha</v>
          </cell>
          <cell r="D166" t="str">
            <v xml:space="preserve">Praha 2 </v>
          </cell>
          <cell r="E166" t="str">
            <v>Magistrát hlavního města Prahy</v>
          </cell>
          <cell r="F166" t="str">
            <v>Praha 2</v>
          </cell>
          <cell r="G166" t="str">
            <v>kraj</v>
          </cell>
          <cell r="H166">
            <v>600004864</v>
          </cell>
          <cell r="I166" t="str">
            <v>00549185</v>
          </cell>
          <cell r="J166">
            <v>720</v>
          </cell>
          <cell r="K166" t="str">
            <v>SINGCLEAN</v>
          </cell>
          <cell r="L166" t="str">
            <v>ANO</v>
          </cell>
          <cell r="M166" t="str">
            <v>Střední škola obchodní</v>
          </cell>
          <cell r="N166" t="str">
            <v>Belgická</v>
          </cell>
          <cell r="O166">
            <v>250</v>
          </cell>
          <cell r="P166">
            <v>29</v>
          </cell>
          <cell r="Q166">
            <v>12000</v>
          </cell>
          <cell r="R166" t="str">
            <v>Praha 2</v>
          </cell>
          <cell r="S166">
            <v>224257859</v>
          </cell>
          <cell r="T166" t="str">
            <v>sekretariat@ssob.cz</v>
          </cell>
        </row>
        <row r="167">
          <cell r="A167">
            <v>600029221</v>
          </cell>
          <cell r="B167">
            <v>554596</v>
          </cell>
          <cell r="C167" t="str">
            <v>Olomoucký kraj</v>
          </cell>
          <cell r="D167" t="str">
            <v xml:space="preserve">Olomouc </v>
          </cell>
          <cell r="E167" t="str">
            <v>Krajský úřad Olomouckého kraje</v>
          </cell>
          <cell r="F167" t="str">
            <v>Olomouc</v>
          </cell>
          <cell r="G167" t="str">
            <v>církevní</v>
          </cell>
          <cell r="H167">
            <v>600029221</v>
          </cell>
          <cell r="I167" t="str">
            <v>00554596</v>
          </cell>
          <cell r="J167">
            <v>0</v>
          </cell>
          <cell r="K167" t="str">
            <v>SINGCLEAN</v>
          </cell>
          <cell r="L167" t="str">
            <v>NE</v>
          </cell>
          <cell r="M167" t="str">
            <v>Teologický konvikt - domov mládeže a školní jídelna</v>
          </cell>
          <cell r="N167" t="str">
            <v>Žerotínovo nám.</v>
          </cell>
          <cell r="O167">
            <v>605</v>
          </cell>
          <cell r="P167">
            <v>2</v>
          </cell>
          <cell r="Q167">
            <v>77900</v>
          </cell>
          <cell r="R167" t="str">
            <v>Olomouc</v>
          </cell>
          <cell r="S167">
            <v>585222953</v>
          </cell>
          <cell r="T167" t="str">
            <v>moudra.jana@centrum.cz</v>
          </cell>
        </row>
        <row r="168">
          <cell r="A168">
            <v>600010686</v>
          </cell>
          <cell r="B168">
            <v>555053</v>
          </cell>
          <cell r="C168" t="str">
            <v>Liberecký kraj</v>
          </cell>
          <cell r="D168" t="str">
            <v xml:space="preserve">Liberec </v>
          </cell>
          <cell r="E168" t="str">
            <v>Krajský úřad Libereckého kraje</v>
          </cell>
          <cell r="F168" t="str">
            <v>Liberec</v>
          </cell>
          <cell r="G168" t="str">
            <v>kraj</v>
          </cell>
          <cell r="H168">
            <v>600010686</v>
          </cell>
          <cell r="I168" t="str">
            <v>00555053</v>
          </cell>
          <cell r="J168">
            <v>540</v>
          </cell>
          <cell r="K168" t="str">
            <v>SINGCLEAN</v>
          </cell>
          <cell r="L168" t="str">
            <v>ANO</v>
          </cell>
          <cell r="M168" t="str">
            <v>Střední škola gastronomie a služeb, Liberec, Dvorská 447/29, příspěvková organizace</v>
          </cell>
          <cell r="N168" t="str">
            <v>Dvorská</v>
          </cell>
          <cell r="O168">
            <v>447</v>
          </cell>
          <cell r="P168">
            <v>29</v>
          </cell>
          <cell r="Q168">
            <v>46005</v>
          </cell>
          <cell r="R168" t="str">
            <v>Liberec</v>
          </cell>
          <cell r="S168">
            <v>482424360</v>
          </cell>
          <cell r="T168" t="str">
            <v>sosgs@sos-gs.cz</v>
          </cell>
        </row>
        <row r="169">
          <cell r="A169">
            <v>600170667</v>
          </cell>
          <cell r="B169">
            <v>555584</v>
          </cell>
          <cell r="C169" t="str">
            <v>Ústecký kraj</v>
          </cell>
          <cell r="D169" t="str">
            <v xml:space="preserve">Most </v>
          </cell>
          <cell r="E169" t="str">
            <v>Krajský úřad Ústeckého kraje</v>
          </cell>
          <cell r="F169" t="str">
            <v>Litvínov</v>
          </cell>
          <cell r="G169" t="str">
            <v>kraj</v>
          </cell>
          <cell r="H169">
            <v>600170667</v>
          </cell>
          <cell r="I169" t="str">
            <v>00555584</v>
          </cell>
          <cell r="J169">
            <v>1000</v>
          </cell>
          <cell r="K169" t="str">
            <v>SINGCLEAN</v>
          </cell>
          <cell r="L169" t="str">
            <v>ANO</v>
          </cell>
          <cell r="M169" t="str">
            <v>Střední odborná škola, Litvínov - Hamr, příspěvková organizace</v>
          </cell>
          <cell r="N169" t="str">
            <v>Mládežnická</v>
          </cell>
          <cell r="O169">
            <v>236</v>
          </cell>
          <cell r="Q169">
            <v>43542</v>
          </cell>
          <cell r="R169" t="str">
            <v>Litvínov</v>
          </cell>
          <cell r="S169">
            <v>476753436</v>
          </cell>
          <cell r="T169" t="str">
            <v>soshamr@skolahamr.cz</v>
          </cell>
        </row>
        <row r="170">
          <cell r="A170">
            <v>600170675</v>
          </cell>
          <cell r="B170">
            <v>555878</v>
          </cell>
          <cell r="C170" t="str">
            <v>Ústecký kraj</v>
          </cell>
          <cell r="D170" t="str">
            <v xml:space="preserve">Teplice </v>
          </cell>
          <cell r="E170" t="str">
            <v>Krajský úřad Ústeckého kraje</v>
          </cell>
          <cell r="F170" t="str">
            <v>Teplice</v>
          </cell>
          <cell r="G170" t="str">
            <v>kraj</v>
          </cell>
          <cell r="H170">
            <v>600170675</v>
          </cell>
          <cell r="I170" t="str">
            <v>00555878</v>
          </cell>
          <cell r="J170">
            <v>0</v>
          </cell>
          <cell r="K170" t="str">
            <v>SINGCLEAN</v>
          </cell>
          <cell r="L170" t="str">
            <v>ANO</v>
          </cell>
          <cell r="M170" t="str">
            <v>Hotelová škola, Obchodní akademie a Střední průmyslová škola, Teplice, Benešovo náměstí 1, příspěvková organizace</v>
          </cell>
          <cell r="N170" t="str">
            <v>Benešovo náměstí</v>
          </cell>
          <cell r="O170">
            <v>604</v>
          </cell>
          <cell r="P170">
            <v>1</v>
          </cell>
          <cell r="Q170">
            <v>41501</v>
          </cell>
          <cell r="R170" t="str">
            <v>Teplice</v>
          </cell>
          <cell r="S170">
            <v>417537730</v>
          </cell>
          <cell r="T170" t="str">
            <v>info@sostp.cz</v>
          </cell>
        </row>
        <row r="171">
          <cell r="A171">
            <v>600170560</v>
          </cell>
          <cell r="B171">
            <v>556807</v>
          </cell>
          <cell r="C171" t="str">
            <v>Ústecký kraj</v>
          </cell>
          <cell r="D171" t="str">
            <v xml:space="preserve">Děčín </v>
          </cell>
          <cell r="E171" t="str">
            <v>Krajský úřad Ústeckého kraje</v>
          </cell>
          <cell r="F171" t="str">
            <v>Děčín</v>
          </cell>
          <cell r="G171" t="str">
            <v>kraj</v>
          </cell>
          <cell r="H171">
            <v>600170560</v>
          </cell>
          <cell r="I171" t="str">
            <v>00556807</v>
          </cell>
          <cell r="J171">
            <v>340</v>
          </cell>
          <cell r="K171" t="str">
            <v>SINGCLEAN</v>
          </cell>
          <cell r="L171" t="str">
            <v>ANO</v>
          </cell>
          <cell r="M171" t="str">
            <v>Střední škola řemesel a služeb, Děčín IV, Ruská 147, příspěvková organizace</v>
          </cell>
          <cell r="N171" t="str">
            <v>Ruská</v>
          </cell>
          <cell r="O171">
            <v>147</v>
          </cell>
          <cell r="P171">
            <v>46</v>
          </cell>
          <cell r="Q171">
            <v>40502</v>
          </cell>
          <cell r="R171" t="str">
            <v>Děčín</v>
          </cell>
          <cell r="S171">
            <v>412151411</v>
          </cell>
          <cell r="T171" t="str">
            <v>skola@sosruska.cz</v>
          </cell>
        </row>
        <row r="172">
          <cell r="A172">
            <v>600013421</v>
          </cell>
          <cell r="B172">
            <v>558974</v>
          </cell>
          <cell r="C172" t="str">
            <v>Jihomoravský kraj</v>
          </cell>
          <cell r="D172" t="str">
            <v xml:space="preserve">Brno-město </v>
          </cell>
          <cell r="E172" t="str">
            <v>Krajský úřad Jihomoravského kraje</v>
          </cell>
          <cell r="F172" t="str">
            <v>Brno</v>
          </cell>
          <cell r="G172" t="str">
            <v>kraj</v>
          </cell>
          <cell r="H172">
            <v>600013421</v>
          </cell>
          <cell r="I172" t="str">
            <v>00558974</v>
          </cell>
          <cell r="J172">
            <v>400</v>
          </cell>
          <cell r="K172" t="str">
            <v>SINGCLEAN</v>
          </cell>
          <cell r="L172" t="str">
            <v>ANO</v>
          </cell>
          <cell r="M172" t="str">
            <v>Gymnázium Brno, Elgartova, příspěvková organizace</v>
          </cell>
          <cell r="N172" t="str">
            <v>Elgartova</v>
          </cell>
          <cell r="O172">
            <v>689</v>
          </cell>
          <cell r="P172">
            <v>3</v>
          </cell>
          <cell r="Q172">
            <v>61400</v>
          </cell>
          <cell r="R172" t="str">
            <v>Brno</v>
          </cell>
          <cell r="S172">
            <v>545321222</v>
          </cell>
          <cell r="T172" t="str">
            <v>office@gymelg.cz</v>
          </cell>
        </row>
        <row r="173">
          <cell r="A173">
            <v>600013448</v>
          </cell>
          <cell r="B173">
            <v>558982</v>
          </cell>
          <cell r="C173" t="str">
            <v>Jihomoravský kraj</v>
          </cell>
          <cell r="D173" t="str">
            <v xml:space="preserve">Brno-město </v>
          </cell>
          <cell r="E173" t="str">
            <v>Krajský úřad Jihomoravského kraje</v>
          </cell>
          <cell r="F173" t="str">
            <v>Brno</v>
          </cell>
          <cell r="G173" t="str">
            <v>kraj</v>
          </cell>
          <cell r="H173">
            <v>600013448</v>
          </cell>
          <cell r="I173" t="str">
            <v>00558982</v>
          </cell>
          <cell r="J173">
            <v>620</v>
          </cell>
          <cell r="K173" t="str">
            <v>SINGCLEAN</v>
          </cell>
          <cell r="L173" t="str">
            <v>ANO</v>
          </cell>
          <cell r="M173" t="str">
            <v>Gymnázium Brno, Vídeňská, příspěvková organizace</v>
          </cell>
          <cell r="N173" t="str">
            <v>Vídeňská</v>
          </cell>
          <cell r="O173">
            <v>55</v>
          </cell>
          <cell r="P173">
            <v>47</v>
          </cell>
          <cell r="Q173">
            <v>63900</v>
          </cell>
          <cell r="R173" t="str">
            <v>Brno</v>
          </cell>
          <cell r="S173">
            <v>543421751</v>
          </cell>
          <cell r="T173" t="str">
            <v>vedeni@gvid.cz</v>
          </cell>
        </row>
        <row r="174">
          <cell r="A174">
            <v>600013464</v>
          </cell>
          <cell r="B174">
            <v>558991</v>
          </cell>
          <cell r="C174" t="str">
            <v>Jihomoravský kraj</v>
          </cell>
          <cell r="D174" t="str">
            <v xml:space="preserve">Brno-město </v>
          </cell>
          <cell r="E174" t="str">
            <v>Krajský úřad Jihomoravského kraje</v>
          </cell>
          <cell r="F174" t="str">
            <v>Brno</v>
          </cell>
          <cell r="G174" t="str">
            <v>kraj</v>
          </cell>
          <cell r="H174">
            <v>600013464</v>
          </cell>
          <cell r="I174" t="str">
            <v>00558991</v>
          </cell>
          <cell r="J174">
            <v>100</v>
          </cell>
          <cell r="K174" t="str">
            <v>SINGCLEAN</v>
          </cell>
          <cell r="L174" t="str">
            <v>ANO</v>
          </cell>
          <cell r="M174" t="str">
            <v>Gymnázium Brno, Křenová, příspěvková organizace</v>
          </cell>
          <cell r="N174" t="str">
            <v>Křenová</v>
          </cell>
          <cell r="O174">
            <v>304</v>
          </cell>
          <cell r="P174">
            <v>36</v>
          </cell>
          <cell r="Q174">
            <v>60200</v>
          </cell>
          <cell r="R174" t="str">
            <v>Brno</v>
          </cell>
          <cell r="S174">
            <v>543211598</v>
          </cell>
          <cell r="T174" t="str">
            <v>marek@gymkren.cz</v>
          </cell>
        </row>
        <row r="175">
          <cell r="A175">
            <v>600013626</v>
          </cell>
          <cell r="B175">
            <v>559008</v>
          </cell>
          <cell r="C175" t="str">
            <v>Jihomoravský kraj</v>
          </cell>
          <cell r="D175" t="str">
            <v xml:space="preserve">Brno-město </v>
          </cell>
          <cell r="E175" t="str">
            <v>Krajský úřad Jihomoravského kraje</v>
          </cell>
          <cell r="F175" t="str">
            <v>Brno</v>
          </cell>
          <cell r="G175" t="str">
            <v>kraj</v>
          </cell>
          <cell r="H175">
            <v>600013626</v>
          </cell>
          <cell r="I175" t="str">
            <v>00559008</v>
          </cell>
          <cell r="J175">
            <v>1340</v>
          </cell>
          <cell r="K175" t="str">
            <v>SINGCLEAN</v>
          </cell>
          <cell r="L175" t="str">
            <v>ANO</v>
          </cell>
          <cell r="M175" t="str">
            <v>Gymnázium Matyáše Lercha, Brno, Žižkova 55, příspěvková organizace</v>
          </cell>
          <cell r="N175" t="str">
            <v>Žižkova</v>
          </cell>
          <cell r="O175">
            <v>980</v>
          </cell>
          <cell r="P175">
            <v>55</v>
          </cell>
          <cell r="Q175">
            <v>61600</v>
          </cell>
          <cell r="R175" t="str">
            <v>Brno</v>
          </cell>
          <cell r="S175">
            <v>549122063</v>
          </cell>
          <cell r="T175" t="str">
            <v>sekretariat@gml.cz</v>
          </cell>
        </row>
        <row r="176">
          <cell r="A176">
            <v>600013472</v>
          </cell>
          <cell r="B176">
            <v>559016</v>
          </cell>
          <cell r="C176" t="str">
            <v>Jihomoravský kraj</v>
          </cell>
          <cell r="D176" t="str">
            <v xml:space="preserve">Brno-město </v>
          </cell>
          <cell r="E176" t="str">
            <v>Krajský úřad Jihomoravského kraje</v>
          </cell>
          <cell r="F176" t="str">
            <v>Brno</v>
          </cell>
          <cell r="G176" t="str">
            <v>kraj</v>
          </cell>
          <cell r="H176">
            <v>600013472</v>
          </cell>
          <cell r="I176" t="str">
            <v>00559016</v>
          </cell>
          <cell r="J176">
            <v>1520</v>
          </cell>
          <cell r="K176" t="str">
            <v>SINGCLEAN</v>
          </cell>
          <cell r="L176" t="str">
            <v>ANO</v>
          </cell>
          <cell r="M176" t="str">
            <v>Gymnázium Brno, Slovanské náměstí, příspěvková organizace</v>
          </cell>
          <cell r="N176" t="str">
            <v>Slovanské náměstí</v>
          </cell>
          <cell r="O176">
            <v>1804</v>
          </cell>
          <cell r="P176">
            <v>7</v>
          </cell>
          <cell r="Q176">
            <v>61200</v>
          </cell>
          <cell r="R176" t="str">
            <v>Brno</v>
          </cell>
          <cell r="S176">
            <v>549257709</v>
          </cell>
          <cell r="T176" t="str">
            <v>red@gymnaslo.cz</v>
          </cell>
        </row>
        <row r="177">
          <cell r="A177">
            <v>600013481</v>
          </cell>
          <cell r="B177">
            <v>559032</v>
          </cell>
          <cell r="C177" t="str">
            <v>Jihomoravský kraj</v>
          </cell>
          <cell r="D177" t="str">
            <v xml:space="preserve">Brno-město </v>
          </cell>
          <cell r="E177" t="str">
            <v>Krajský úřad Jihomoravského kraje</v>
          </cell>
          <cell r="F177" t="str">
            <v>Brno</v>
          </cell>
          <cell r="G177" t="str">
            <v>kraj</v>
          </cell>
          <cell r="H177">
            <v>600013481</v>
          </cell>
          <cell r="I177" t="str">
            <v>00559032</v>
          </cell>
          <cell r="J177">
            <v>1180</v>
          </cell>
          <cell r="K177" t="str">
            <v>SINGCLEAN</v>
          </cell>
          <cell r="L177" t="str">
            <v>ANO</v>
          </cell>
          <cell r="M177" t="str">
            <v>Gymnázium Brno, třída Kapitána Jaroše, příspěvková organizace</v>
          </cell>
          <cell r="N177" t="str">
            <v>třída Kpt. Jaroše</v>
          </cell>
          <cell r="O177">
            <v>1829</v>
          </cell>
          <cell r="P177">
            <v>14</v>
          </cell>
          <cell r="Q177">
            <v>65870</v>
          </cell>
          <cell r="R177" t="str">
            <v>Brno</v>
          </cell>
          <cell r="S177">
            <v>545577371</v>
          </cell>
          <cell r="T177" t="str">
            <v>jaroska@jaroska.cz</v>
          </cell>
        </row>
        <row r="178">
          <cell r="A178">
            <v>600014363</v>
          </cell>
          <cell r="B178">
            <v>559105</v>
          </cell>
          <cell r="C178" t="str">
            <v>Zlínský kraj</v>
          </cell>
          <cell r="D178" t="str">
            <v xml:space="preserve">Zlín </v>
          </cell>
          <cell r="E178" t="str">
            <v>Krajský úřad Zlínského kraje</v>
          </cell>
          <cell r="F178" t="str">
            <v>Zlín</v>
          </cell>
          <cell r="G178" t="str">
            <v>kraj</v>
          </cell>
          <cell r="H178">
            <v>600014363</v>
          </cell>
          <cell r="I178" t="str">
            <v>00559105</v>
          </cell>
          <cell r="J178">
            <v>280</v>
          </cell>
          <cell r="K178" t="str">
            <v>SINGCLEAN</v>
          </cell>
          <cell r="L178" t="str">
            <v>ANO</v>
          </cell>
          <cell r="M178" t="str">
            <v>Gymnázium Zlín - Lesní čtvrť</v>
          </cell>
          <cell r="N178" t="str">
            <v>Lesní čtvrť III</v>
          </cell>
          <cell r="O178">
            <v>1364</v>
          </cell>
          <cell r="Q178">
            <v>76001</v>
          </cell>
          <cell r="R178" t="str">
            <v>Zlín</v>
          </cell>
          <cell r="S178">
            <v>577585111</v>
          </cell>
          <cell r="T178" t="str">
            <v>gz@gymzl.cz</v>
          </cell>
        </row>
        <row r="179">
          <cell r="A179">
            <v>600014673</v>
          </cell>
          <cell r="B179">
            <v>559130</v>
          </cell>
          <cell r="C179" t="str">
            <v>Jihomoravský kraj</v>
          </cell>
          <cell r="D179" t="str">
            <v xml:space="preserve">Hodonín </v>
          </cell>
          <cell r="E179" t="str">
            <v>Krajský úřad Jihomoravského kraje</v>
          </cell>
          <cell r="F179" t="str">
            <v>Hodonín</v>
          </cell>
          <cell r="G179" t="str">
            <v>kraj</v>
          </cell>
          <cell r="H179">
            <v>600014673</v>
          </cell>
          <cell r="I179" t="str">
            <v>00559130</v>
          </cell>
          <cell r="J179">
            <v>860</v>
          </cell>
          <cell r="K179" t="str">
            <v>SINGCLEAN</v>
          </cell>
          <cell r="L179" t="str">
            <v>ANO</v>
          </cell>
          <cell r="M179" t="str">
            <v>Gymnázium, Obchodní akademie a Jazyková škola s právem státní jazykové zkoušky Hodonín, příspěvková organizace</v>
          </cell>
          <cell r="N179" t="str">
            <v>Legionářů</v>
          </cell>
          <cell r="O179">
            <v>813</v>
          </cell>
          <cell r="P179">
            <v>1</v>
          </cell>
          <cell r="Q179">
            <v>69511</v>
          </cell>
          <cell r="R179" t="str">
            <v>Hodonín</v>
          </cell>
          <cell r="S179" t="str">
            <v>518 342 558 -9</v>
          </cell>
          <cell r="T179" t="str">
            <v>podatelna@goah.cz</v>
          </cell>
        </row>
        <row r="180">
          <cell r="A180">
            <v>600014533</v>
          </cell>
          <cell r="B180">
            <v>559148</v>
          </cell>
          <cell r="C180" t="str">
            <v>Jihomoravský kraj</v>
          </cell>
          <cell r="D180" t="str">
            <v xml:space="preserve">Hodonín </v>
          </cell>
          <cell r="E180" t="str">
            <v>Krajský úřad Jihomoravského kraje</v>
          </cell>
          <cell r="F180" t="str">
            <v>Kyjov</v>
          </cell>
          <cell r="G180" t="str">
            <v>kraj</v>
          </cell>
          <cell r="H180">
            <v>600014533</v>
          </cell>
          <cell r="I180" t="str">
            <v>00559148</v>
          </cell>
          <cell r="J180">
            <v>580</v>
          </cell>
          <cell r="K180" t="str">
            <v>SINGCLEAN</v>
          </cell>
          <cell r="L180" t="str">
            <v>ANO</v>
          </cell>
          <cell r="M180" t="str">
            <v>Klvaňovo gymnázium a střední zdravotnická škola Kyjov, příspěvková organizace</v>
          </cell>
          <cell r="N180" t="str">
            <v>třída Komenského</v>
          </cell>
          <cell r="O180">
            <v>549</v>
          </cell>
          <cell r="P180">
            <v>23</v>
          </cell>
          <cell r="Q180">
            <v>69701</v>
          </cell>
          <cell r="R180" t="str">
            <v>Kyjov</v>
          </cell>
          <cell r="S180">
            <v>518612778</v>
          </cell>
          <cell r="T180" t="str">
            <v>gymkyjov@gymkyjov.cz</v>
          </cell>
        </row>
        <row r="181">
          <cell r="A181">
            <v>600015637</v>
          </cell>
          <cell r="B181">
            <v>559261</v>
          </cell>
          <cell r="C181" t="str">
            <v>Jihomoravský kraj</v>
          </cell>
          <cell r="D181" t="str">
            <v xml:space="preserve">Vyškov </v>
          </cell>
          <cell r="E181" t="str">
            <v>Krajský úřad Jihomoravského kraje</v>
          </cell>
          <cell r="F181" t="str">
            <v>Bučovice</v>
          </cell>
          <cell r="G181" t="str">
            <v>kraj</v>
          </cell>
          <cell r="H181">
            <v>600015637</v>
          </cell>
          <cell r="I181" t="str">
            <v>00559261</v>
          </cell>
          <cell r="J181">
            <v>880</v>
          </cell>
          <cell r="K181" t="str">
            <v>SINGCLEAN</v>
          </cell>
          <cell r="L181" t="str">
            <v>ANO</v>
          </cell>
          <cell r="M181" t="str">
            <v>Gymnázium a obchodní akademie Bučovice, příspěvková organizace</v>
          </cell>
          <cell r="N181" t="str">
            <v>Součkova</v>
          </cell>
          <cell r="O181">
            <v>500</v>
          </cell>
          <cell r="Q181">
            <v>68501</v>
          </cell>
          <cell r="R181" t="str">
            <v>Bučovice</v>
          </cell>
          <cell r="S181">
            <v>517383119</v>
          </cell>
          <cell r="T181" t="str">
            <v>gymbuc@gymbuc.cz</v>
          </cell>
        </row>
        <row r="182">
          <cell r="A182">
            <v>600015629</v>
          </cell>
          <cell r="B182">
            <v>559270</v>
          </cell>
          <cell r="C182" t="str">
            <v>Jihomoravský kraj</v>
          </cell>
          <cell r="D182" t="str">
            <v xml:space="preserve">Vyškov </v>
          </cell>
          <cell r="E182" t="str">
            <v>Krajský úřad Jihomoravského kraje</v>
          </cell>
          <cell r="F182" t="str">
            <v>Vyškov</v>
          </cell>
          <cell r="G182" t="str">
            <v>kraj</v>
          </cell>
          <cell r="H182">
            <v>600015629</v>
          </cell>
          <cell r="I182" t="str">
            <v>00559270</v>
          </cell>
          <cell r="J182">
            <v>460</v>
          </cell>
          <cell r="K182" t="str">
            <v>SINGCLEAN</v>
          </cell>
          <cell r="L182" t="str">
            <v>ANO</v>
          </cell>
          <cell r="M182" t="str">
            <v>Gymnázium a Střední odborná škola zdravotnická a ekonomická Vyškov, příspěvková organizace</v>
          </cell>
          <cell r="N182" t="str">
            <v>Komenského</v>
          </cell>
          <cell r="O182">
            <v>16</v>
          </cell>
          <cell r="P182">
            <v>5</v>
          </cell>
          <cell r="Q182">
            <v>68201</v>
          </cell>
          <cell r="R182" t="str">
            <v>Vyškov</v>
          </cell>
          <cell r="S182" t="str">
            <v>517 307 010 ,517307019</v>
          </cell>
          <cell r="T182" t="str">
            <v>info@gykovy.cz</v>
          </cell>
        </row>
        <row r="183">
          <cell r="A183">
            <v>600013936</v>
          </cell>
          <cell r="B183">
            <v>559415</v>
          </cell>
          <cell r="C183" t="str">
            <v>Jihomoravský kraj</v>
          </cell>
          <cell r="D183" t="str">
            <v xml:space="preserve">Brno-město </v>
          </cell>
          <cell r="E183" t="str">
            <v>Krajský úřad Jihomoravského kraje</v>
          </cell>
          <cell r="F183" t="str">
            <v>Brno</v>
          </cell>
          <cell r="G183" t="str">
            <v>kraj</v>
          </cell>
          <cell r="H183">
            <v>600013936</v>
          </cell>
          <cell r="I183" t="str">
            <v>00559415</v>
          </cell>
          <cell r="J183">
            <v>320</v>
          </cell>
          <cell r="K183" t="str">
            <v>SINGCLEAN</v>
          </cell>
          <cell r="L183" t="str">
            <v>ANO</v>
          </cell>
          <cell r="M183" t="str">
            <v>Střední průmyslová škola a Vyšší odborná škola Brno, Sokolská, příspěvková organizace</v>
          </cell>
          <cell r="N183" t="str">
            <v>Sokolská</v>
          </cell>
          <cell r="O183">
            <v>366</v>
          </cell>
          <cell r="P183">
            <v>1</v>
          </cell>
          <cell r="Q183">
            <v>60200</v>
          </cell>
          <cell r="R183" t="str">
            <v>Brno</v>
          </cell>
          <cell r="S183">
            <v>541427192</v>
          </cell>
          <cell r="T183" t="str">
            <v>posta@sokolska.cz</v>
          </cell>
        </row>
        <row r="184">
          <cell r="A184">
            <v>600013804</v>
          </cell>
          <cell r="B184">
            <v>559466</v>
          </cell>
          <cell r="C184" t="str">
            <v>Jihomoravský kraj</v>
          </cell>
          <cell r="D184" t="str">
            <v xml:space="preserve">Brno-město </v>
          </cell>
          <cell r="E184" t="str">
            <v>Krajský úřad Jihomoravského kraje</v>
          </cell>
          <cell r="F184" t="str">
            <v>Brno</v>
          </cell>
          <cell r="G184" t="str">
            <v>kraj</v>
          </cell>
          <cell r="H184">
            <v>600013804</v>
          </cell>
          <cell r="I184" t="str">
            <v>00559466</v>
          </cell>
          <cell r="J184">
            <v>200</v>
          </cell>
          <cell r="K184" t="str">
            <v>SINGCLEAN</v>
          </cell>
          <cell r="L184" t="str">
            <v>ANO</v>
          </cell>
          <cell r="M184" t="str">
            <v>Střední průmyslová škola stavební Brno, příspěvková organizace</v>
          </cell>
          <cell r="N184" t="str">
            <v>Kudelova</v>
          </cell>
          <cell r="O184">
            <v>1855</v>
          </cell>
          <cell r="P184">
            <v>8</v>
          </cell>
          <cell r="Q184">
            <v>66251</v>
          </cell>
          <cell r="R184" t="str">
            <v>Brno</v>
          </cell>
          <cell r="S184">
            <v>545321210</v>
          </cell>
          <cell r="T184" t="str">
            <v>hobza@spsstavbrno.cz</v>
          </cell>
        </row>
        <row r="185">
          <cell r="A185">
            <v>600014355</v>
          </cell>
          <cell r="B185">
            <v>559482</v>
          </cell>
          <cell r="C185" t="str">
            <v>Zlínský kraj</v>
          </cell>
          <cell r="D185" t="str">
            <v xml:space="preserve">Zlín </v>
          </cell>
          <cell r="E185" t="str">
            <v>Krajský úřad Zlínského kraje</v>
          </cell>
          <cell r="F185" t="str">
            <v>Zlín</v>
          </cell>
          <cell r="G185" t="str">
            <v>kraj</v>
          </cell>
          <cell r="H185">
            <v>600014355</v>
          </cell>
          <cell r="I185" t="str">
            <v>00559482</v>
          </cell>
          <cell r="J185">
            <v>640</v>
          </cell>
          <cell r="K185" t="str">
            <v>SINGCLEAN</v>
          </cell>
          <cell r="L185" t="str">
            <v>ANO</v>
          </cell>
          <cell r="M185" t="str">
            <v>Střední průmyslová škola Zlín</v>
          </cell>
          <cell r="N185" t="str">
            <v>třída Tomáše Bati</v>
          </cell>
          <cell r="O185">
            <v>4187</v>
          </cell>
          <cell r="Q185">
            <v>76001</v>
          </cell>
          <cell r="R185" t="str">
            <v>Zlín</v>
          </cell>
          <cell r="S185">
            <v>577005311</v>
          </cell>
          <cell r="T185" t="str">
            <v>reditel@spszl.cz</v>
          </cell>
        </row>
        <row r="186">
          <cell r="A186">
            <v>600014398</v>
          </cell>
          <cell r="B186">
            <v>559504</v>
          </cell>
          <cell r="C186" t="str">
            <v>Zlínský kraj</v>
          </cell>
          <cell r="D186" t="str">
            <v xml:space="preserve">Zlín </v>
          </cell>
          <cell r="E186" t="str">
            <v>Krajský úřad Zlínského kraje</v>
          </cell>
          <cell r="F186" t="str">
            <v>Zlín</v>
          </cell>
          <cell r="G186" t="str">
            <v>kraj</v>
          </cell>
          <cell r="H186">
            <v>600014398</v>
          </cell>
          <cell r="I186" t="str">
            <v>00559504</v>
          </cell>
          <cell r="J186">
            <v>860</v>
          </cell>
          <cell r="K186" t="str">
            <v>SINGCLEAN</v>
          </cell>
          <cell r="L186" t="str">
            <v>ANO</v>
          </cell>
          <cell r="M186" t="str">
            <v>Gymnázium a Jazyková škola s právem státní jazykové zkoušky Zlín</v>
          </cell>
          <cell r="N186" t="str">
            <v>nám. T. G. Masaryka</v>
          </cell>
          <cell r="O186">
            <v>2734</v>
          </cell>
          <cell r="Q186">
            <v>76001</v>
          </cell>
          <cell r="R186" t="str">
            <v>Zlín</v>
          </cell>
          <cell r="S186">
            <v>577007444</v>
          </cell>
          <cell r="T186" t="str">
            <v>gym@gjszlin.cz</v>
          </cell>
        </row>
        <row r="187">
          <cell r="A187">
            <v>600014681</v>
          </cell>
          <cell r="B187">
            <v>559539</v>
          </cell>
          <cell r="C187" t="str">
            <v>Jihomoravský kraj</v>
          </cell>
          <cell r="D187" t="str">
            <v xml:space="preserve">Hodonín </v>
          </cell>
          <cell r="E187" t="str">
            <v>Krajský úřad Jihomoravského kraje</v>
          </cell>
          <cell r="F187" t="str">
            <v>Hodonín</v>
          </cell>
          <cell r="G187" t="str">
            <v>kraj</v>
          </cell>
          <cell r="H187">
            <v>600014681</v>
          </cell>
          <cell r="I187" t="str">
            <v>00559539</v>
          </cell>
          <cell r="J187">
            <v>0</v>
          </cell>
          <cell r="K187" t="str">
            <v>SINGCLEAN</v>
          </cell>
          <cell r="L187" t="str">
            <v>ANO</v>
          </cell>
          <cell r="M187" t="str">
            <v>Střední škola průmyslová a umělecká Hodonín, příspěvková organizace</v>
          </cell>
          <cell r="N187" t="str">
            <v>Brandlova</v>
          </cell>
          <cell r="O187">
            <v>2222</v>
          </cell>
          <cell r="P187">
            <v>32</v>
          </cell>
          <cell r="Q187">
            <v>69501</v>
          </cell>
          <cell r="R187" t="str">
            <v>Hodonín</v>
          </cell>
          <cell r="S187">
            <v>518351076</v>
          </cell>
          <cell r="T187" t="str">
            <v>skola@prumyslovka.cz</v>
          </cell>
        </row>
        <row r="188">
          <cell r="A188">
            <v>600015459</v>
          </cell>
          <cell r="B188">
            <v>559644</v>
          </cell>
          <cell r="C188" t="str">
            <v>Zlínský kraj</v>
          </cell>
          <cell r="D188" t="str">
            <v xml:space="preserve">Uherské Hradiště </v>
          </cell>
          <cell r="E188" t="str">
            <v>Krajský úřad Zlínského kraje</v>
          </cell>
          <cell r="F188" t="str">
            <v>Uherské Hradiště</v>
          </cell>
          <cell r="G188" t="str">
            <v>kraj</v>
          </cell>
          <cell r="H188">
            <v>600015459</v>
          </cell>
          <cell r="I188" t="str">
            <v>00559644</v>
          </cell>
          <cell r="J188">
            <v>1640</v>
          </cell>
          <cell r="K188" t="str">
            <v>SINGCLEAN</v>
          </cell>
          <cell r="L188" t="str">
            <v>ANO</v>
          </cell>
          <cell r="M188" t="str">
            <v>Střední škola průmyslová, hotelová a zdravotnická Uherské Hradiště</v>
          </cell>
          <cell r="N188" t="str">
            <v>Kollárova</v>
          </cell>
          <cell r="O188">
            <v>617</v>
          </cell>
          <cell r="Q188">
            <v>68601</v>
          </cell>
          <cell r="R188" t="str">
            <v>Uherské Hradiště</v>
          </cell>
          <cell r="S188" t="str">
            <v>572 433 910 -3</v>
          </cell>
          <cell r="T188" t="str">
            <v>ssphz@ssphz-uh.cz</v>
          </cell>
        </row>
        <row r="189">
          <cell r="A189">
            <v>600020011</v>
          </cell>
          <cell r="B189">
            <v>561151</v>
          </cell>
          <cell r="C189" t="str">
            <v>Moravskoslezský kraj</v>
          </cell>
          <cell r="D189" t="str">
            <v xml:space="preserve">Frýdek-Místek </v>
          </cell>
          <cell r="E189" t="str">
            <v>Krajský úřad Moravskoslezského kraje</v>
          </cell>
          <cell r="F189" t="str">
            <v>Frýdek-Místek</v>
          </cell>
          <cell r="G189" t="str">
            <v>kraj</v>
          </cell>
          <cell r="H189">
            <v>600020011</v>
          </cell>
          <cell r="I189" t="str">
            <v>00561151</v>
          </cell>
          <cell r="J189">
            <v>400</v>
          </cell>
          <cell r="K189" t="str">
            <v>SINGCLEAN</v>
          </cell>
          <cell r="L189" t="str">
            <v>ANO</v>
          </cell>
          <cell r="M189" t="str">
            <v>Střední zdravotnická škola, Frýdek-Místek, příspěvková organizace</v>
          </cell>
          <cell r="N189" t="str">
            <v>tř. T. G. Masaryka</v>
          </cell>
          <cell r="O189">
            <v>451</v>
          </cell>
          <cell r="Q189">
            <v>73801</v>
          </cell>
          <cell r="R189" t="str">
            <v>Frýdek-Místek</v>
          </cell>
          <cell r="S189">
            <v>558630019</v>
          </cell>
          <cell r="T189" t="str">
            <v>sekretariat@zdrskolafm.cz</v>
          </cell>
        </row>
        <row r="190">
          <cell r="A190">
            <v>691001065</v>
          </cell>
          <cell r="B190">
            <v>565172</v>
          </cell>
          <cell r="C190" t="str">
            <v>Hlavní město Praha</v>
          </cell>
          <cell r="D190" t="str">
            <v xml:space="preserve">Praha 4 </v>
          </cell>
          <cell r="E190" t="str">
            <v>Magistrát hlavního města Prahy</v>
          </cell>
          <cell r="F190" t="str">
            <v>Praha 4</v>
          </cell>
          <cell r="G190" t="str">
            <v>soukromý</v>
          </cell>
          <cell r="H190">
            <v>691001065</v>
          </cell>
          <cell r="I190" t="str">
            <v>00565172</v>
          </cell>
          <cell r="J190">
            <v>0</v>
          </cell>
          <cell r="K190" t="str">
            <v>SINGCLEAN</v>
          </cell>
          <cell r="L190" t="str">
            <v>NE</v>
          </cell>
          <cell r="M190" t="str">
            <v>Středisko praktického vyučování - CENTRUM 3000 s.r.o.</v>
          </cell>
          <cell r="N190" t="str">
            <v>Plovdivská</v>
          </cell>
          <cell r="O190">
            <v>3400</v>
          </cell>
          <cell r="Q190">
            <v>14300</v>
          </cell>
          <cell r="R190" t="str">
            <v>Praha 4</v>
          </cell>
          <cell r="S190">
            <v>221015049</v>
          </cell>
          <cell r="T190" t="str">
            <v>centrum3000@volny.cz</v>
          </cell>
        </row>
        <row r="191">
          <cell r="A191">
            <v>600013502</v>
          </cell>
          <cell r="B191">
            <v>566381</v>
          </cell>
          <cell r="C191" t="str">
            <v>Jihomoravský kraj</v>
          </cell>
          <cell r="D191" t="str">
            <v xml:space="preserve">Brno-město </v>
          </cell>
          <cell r="E191" t="str">
            <v>Krajský úřad Jihomoravského kraje</v>
          </cell>
          <cell r="F191" t="str">
            <v>Brno</v>
          </cell>
          <cell r="G191" t="str">
            <v>kraj</v>
          </cell>
          <cell r="H191">
            <v>600013502</v>
          </cell>
          <cell r="I191" t="str">
            <v>00566381</v>
          </cell>
          <cell r="J191">
            <v>0</v>
          </cell>
          <cell r="K191" t="str">
            <v>SINGCLEAN</v>
          </cell>
          <cell r="L191" t="str">
            <v>ANO</v>
          </cell>
          <cell r="M191" t="str">
            <v>Obchodní akademie, střední odborná škola knihovnická a vyšší odborná škola Brno, příspěvková organizace</v>
          </cell>
          <cell r="N191" t="str">
            <v>Kotlářská</v>
          </cell>
          <cell r="O191">
            <v>263</v>
          </cell>
          <cell r="P191">
            <v>9</v>
          </cell>
          <cell r="Q191">
            <v>61153</v>
          </cell>
          <cell r="R191" t="str">
            <v>Brno</v>
          </cell>
          <cell r="S191">
            <v>541321338</v>
          </cell>
          <cell r="T191" t="str">
            <v>oa@oabrno.cz</v>
          </cell>
        </row>
        <row r="192">
          <cell r="A192">
            <v>600014410</v>
          </cell>
          <cell r="B192">
            <v>566411</v>
          </cell>
          <cell r="C192" t="str">
            <v>Zlínský kraj</v>
          </cell>
          <cell r="D192" t="str">
            <v xml:space="preserve">Zlín </v>
          </cell>
          <cell r="E192" t="str">
            <v>Krajský úřad Zlínského kraje</v>
          </cell>
          <cell r="F192" t="str">
            <v>Zlín</v>
          </cell>
          <cell r="G192" t="str">
            <v>kraj</v>
          </cell>
          <cell r="H192">
            <v>600014410</v>
          </cell>
          <cell r="I192" t="str">
            <v>00566411</v>
          </cell>
          <cell r="J192">
            <v>200</v>
          </cell>
          <cell r="K192" t="str">
            <v>SINGCLEAN</v>
          </cell>
          <cell r="L192" t="str">
            <v>ANO</v>
          </cell>
          <cell r="M192" t="str">
            <v>Obchodní akademie Tomáše Bati a Vyšší odborná škola ekonomická Zlín</v>
          </cell>
          <cell r="N192" t="str">
            <v>nám. T. G. Masaryka</v>
          </cell>
          <cell r="O192">
            <v>3669</v>
          </cell>
          <cell r="Q192">
            <v>76001</v>
          </cell>
          <cell r="R192" t="str">
            <v>Zlín</v>
          </cell>
          <cell r="S192">
            <v>577006555</v>
          </cell>
          <cell r="T192" t="str">
            <v>oatb@oazlin.cz</v>
          </cell>
        </row>
        <row r="193">
          <cell r="A193">
            <v>600014622</v>
          </cell>
          <cell r="B193">
            <v>566438</v>
          </cell>
          <cell r="C193" t="str">
            <v>Jihomoravský kraj</v>
          </cell>
          <cell r="D193" t="str">
            <v xml:space="preserve">Hodonín </v>
          </cell>
          <cell r="E193" t="str">
            <v>Krajský úřad Jihomoravského kraje</v>
          </cell>
          <cell r="F193" t="str">
            <v>Veselí nad Moravou</v>
          </cell>
          <cell r="G193" t="str">
            <v>kraj</v>
          </cell>
          <cell r="H193">
            <v>600014622</v>
          </cell>
          <cell r="I193" t="str">
            <v>00566438</v>
          </cell>
          <cell r="J193">
            <v>380</v>
          </cell>
          <cell r="K193" t="str">
            <v>SINGCLEAN</v>
          </cell>
          <cell r="L193" t="str">
            <v>ANO</v>
          </cell>
          <cell r="M193" t="str">
            <v>Obchodní akademie a Střední odborné učiliště Veselí nad Moravou, příspěvková organizace</v>
          </cell>
          <cell r="N193" t="str">
            <v>Kollárova</v>
          </cell>
          <cell r="O193">
            <v>1669</v>
          </cell>
          <cell r="Q193">
            <v>69801</v>
          </cell>
          <cell r="R193" t="str">
            <v>Veselí nad Moravou</v>
          </cell>
          <cell r="S193">
            <v>518322249</v>
          </cell>
          <cell r="T193" t="str">
            <v>oa@oaveseli.cz</v>
          </cell>
        </row>
        <row r="194">
          <cell r="A194">
            <v>600013944</v>
          </cell>
          <cell r="B194">
            <v>566756</v>
          </cell>
          <cell r="C194" t="str">
            <v>Jihomoravský kraj</v>
          </cell>
          <cell r="D194" t="str">
            <v xml:space="preserve">Brno-město </v>
          </cell>
          <cell r="E194" t="str">
            <v>Krajský úřad Jihomoravského kraje</v>
          </cell>
          <cell r="F194" t="str">
            <v>Brno</v>
          </cell>
          <cell r="G194" t="str">
            <v>kraj</v>
          </cell>
          <cell r="H194">
            <v>600013944</v>
          </cell>
          <cell r="I194" t="str">
            <v>00566756</v>
          </cell>
          <cell r="J194">
            <v>420</v>
          </cell>
          <cell r="K194" t="str">
            <v>SINGCLEAN</v>
          </cell>
          <cell r="L194" t="str">
            <v>ANO</v>
          </cell>
          <cell r="M194" t="str">
            <v>Střední škola umění a designu a Vyšší odborná škola Brno, příspěvková organizace</v>
          </cell>
          <cell r="N194" t="str">
            <v>Husova</v>
          </cell>
          <cell r="O194">
            <v>537</v>
          </cell>
          <cell r="P194">
            <v>10</v>
          </cell>
          <cell r="Q194">
            <v>60200</v>
          </cell>
          <cell r="R194" t="str">
            <v>Brno</v>
          </cell>
          <cell r="S194">
            <v>543421361</v>
          </cell>
          <cell r="T194" t="str">
            <v>skola@ssudbrno.cz</v>
          </cell>
        </row>
        <row r="195">
          <cell r="A195">
            <v>600030245</v>
          </cell>
          <cell r="B195">
            <v>566772</v>
          </cell>
          <cell r="C195" t="str">
            <v>Jihomoravský kraj</v>
          </cell>
          <cell r="D195" t="str">
            <v xml:space="preserve">Brno-město </v>
          </cell>
          <cell r="E195" t="str">
            <v>Krajský úřad Jihomoravského kraje</v>
          </cell>
          <cell r="F195" t="str">
            <v>Brno</v>
          </cell>
          <cell r="G195" t="str">
            <v>kraj</v>
          </cell>
          <cell r="H195">
            <v>600030245</v>
          </cell>
          <cell r="I195" t="str">
            <v>00566772</v>
          </cell>
          <cell r="J195" t="str">
            <v>X</v>
          </cell>
          <cell r="K195" t="str">
            <v>SINGCLEAN</v>
          </cell>
          <cell r="L195" t="str">
            <v>ANO</v>
          </cell>
          <cell r="M195" t="str">
            <v>Jazyková škola s právem státní jazykové zkoušky Brno, příspěvková organizace</v>
          </cell>
          <cell r="N195" t="str">
            <v>Pionýrská</v>
          </cell>
          <cell r="O195">
            <v>254</v>
          </cell>
          <cell r="P195">
            <v>23</v>
          </cell>
          <cell r="Q195">
            <v>60200</v>
          </cell>
          <cell r="R195" t="str">
            <v>Brno</v>
          </cell>
          <cell r="S195">
            <v>541249001</v>
          </cell>
          <cell r="T195" t="str">
            <v>reditel@sjs-brno.cz</v>
          </cell>
        </row>
        <row r="196">
          <cell r="A196">
            <v>600015165</v>
          </cell>
          <cell r="B196">
            <v>566896</v>
          </cell>
          <cell r="C196" t="str">
            <v>Olomoucký kraj</v>
          </cell>
          <cell r="D196" t="str">
            <v xml:space="preserve">Prostějov </v>
          </cell>
          <cell r="E196" t="str">
            <v>Krajský úřad Olomouckého kraje</v>
          </cell>
          <cell r="F196" t="str">
            <v>Prostějov</v>
          </cell>
          <cell r="G196" t="str">
            <v>kraj</v>
          </cell>
          <cell r="H196">
            <v>600015165</v>
          </cell>
          <cell r="I196" t="str">
            <v>00566896</v>
          </cell>
          <cell r="J196">
            <v>720</v>
          </cell>
          <cell r="K196" t="str">
            <v>SINGCLEAN</v>
          </cell>
          <cell r="L196" t="str">
            <v>ANO</v>
          </cell>
          <cell r="M196" t="str">
            <v>Švehlova střední škola polytechnická Prostějov</v>
          </cell>
          <cell r="N196" t="str">
            <v>nám. Spojenců</v>
          </cell>
          <cell r="O196">
            <v>2555</v>
          </cell>
          <cell r="P196">
            <v>17</v>
          </cell>
          <cell r="Q196">
            <v>79601</v>
          </cell>
          <cell r="R196" t="str">
            <v>Prostějov</v>
          </cell>
          <cell r="S196">
            <v>582345624</v>
          </cell>
          <cell r="T196" t="str">
            <v>svehlova@svehlova.cz</v>
          </cell>
        </row>
        <row r="197">
          <cell r="A197">
            <v>600025501</v>
          </cell>
          <cell r="B197">
            <v>567043</v>
          </cell>
          <cell r="C197" t="str">
            <v>Jihomoravský kraj</v>
          </cell>
          <cell r="D197" t="str">
            <v xml:space="preserve">Hodonín </v>
          </cell>
          <cell r="E197" t="str">
            <v>Krajský úřad Jihomoravského kraje</v>
          </cell>
          <cell r="F197" t="str">
            <v>Kyjov</v>
          </cell>
          <cell r="G197" t="str">
            <v>kraj</v>
          </cell>
          <cell r="H197">
            <v>600025501</v>
          </cell>
          <cell r="I197" t="str">
            <v>00567043</v>
          </cell>
          <cell r="J197">
            <v>540</v>
          </cell>
          <cell r="K197" t="str">
            <v>SINGCLEAN</v>
          </cell>
          <cell r="L197" t="str">
            <v>ANO</v>
          </cell>
          <cell r="M197" t="str">
            <v>Mateřská škola a základní škola Kyjov, Školní, příspěvková organizace</v>
          </cell>
          <cell r="N197" t="str">
            <v>Školní</v>
          </cell>
          <cell r="O197">
            <v>3208</v>
          </cell>
          <cell r="P197">
            <v>51</v>
          </cell>
          <cell r="Q197">
            <v>69701</v>
          </cell>
          <cell r="R197" t="str">
            <v>Kyjov</v>
          </cell>
          <cell r="S197">
            <v>518612054</v>
          </cell>
          <cell r="T197" t="str">
            <v>info@mszskyjov.cz</v>
          </cell>
        </row>
        <row r="198">
          <cell r="A198">
            <v>600171531</v>
          </cell>
          <cell r="B198">
            <v>567191</v>
          </cell>
          <cell r="C198" t="str">
            <v>Jihomoravský kraj</v>
          </cell>
          <cell r="D198" t="str">
            <v xml:space="preserve">Brno-město </v>
          </cell>
          <cell r="E198" t="str">
            <v>Krajský úřad Jihomoravského kraje</v>
          </cell>
          <cell r="F198" t="str">
            <v>Brno</v>
          </cell>
          <cell r="G198" t="str">
            <v>kraj</v>
          </cell>
          <cell r="H198">
            <v>600171531</v>
          </cell>
          <cell r="I198" t="str">
            <v>00567191</v>
          </cell>
          <cell r="J198">
            <v>0</v>
          </cell>
          <cell r="K198" t="str">
            <v>SINGCLEAN</v>
          </cell>
          <cell r="L198" t="str">
            <v>ANO</v>
          </cell>
          <cell r="M198" t="str">
            <v>Střední škola F. D. Roosevelta Brno, příspěvková organizace</v>
          </cell>
          <cell r="N198" t="str">
            <v>Křižíkova</v>
          </cell>
          <cell r="O198">
            <v>1694</v>
          </cell>
          <cell r="P198">
            <v>11</v>
          </cell>
          <cell r="Q198">
            <v>61200</v>
          </cell>
          <cell r="R198" t="str">
            <v>Brno</v>
          </cell>
          <cell r="S198">
            <v>530351701</v>
          </cell>
          <cell r="T198" t="str">
            <v>skola@ssfdr.cz</v>
          </cell>
        </row>
        <row r="199">
          <cell r="A199">
            <v>600025055</v>
          </cell>
          <cell r="B199">
            <v>567213</v>
          </cell>
          <cell r="C199" t="str">
            <v>Jihomoravský kraj</v>
          </cell>
          <cell r="D199" t="str">
            <v xml:space="preserve">Brno-město </v>
          </cell>
          <cell r="E199" t="str">
            <v>Krajský úřad Jihomoravského kraje</v>
          </cell>
          <cell r="F199" t="str">
            <v>Brno</v>
          </cell>
          <cell r="G199" t="str">
            <v>kraj</v>
          </cell>
          <cell r="H199">
            <v>600025055</v>
          </cell>
          <cell r="I199" t="str">
            <v>00567213</v>
          </cell>
          <cell r="J199">
            <v>440</v>
          </cell>
          <cell r="K199" t="str">
            <v>SINGCLEAN</v>
          </cell>
          <cell r="L199" t="str">
            <v>ANO</v>
          </cell>
          <cell r="M199" t="str">
            <v>Odborné učiliště a praktická škola Brno, příspěvková organizace</v>
          </cell>
          <cell r="N199" t="str">
            <v>Lomená</v>
          </cell>
          <cell r="O199">
            <v>530</v>
          </cell>
          <cell r="P199">
            <v>44</v>
          </cell>
          <cell r="Q199">
            <v>61700</v>
          </cell>
          <cell r="R199" t="str">
            <v>Brno</v>
          </cell>
          <cell r="S199">
            <v>545233110</v>
          </cell>
          <cell r="T199" t="str">
            <v>sekretariat@oupslomena.cz</v>
          </cell>
        </row>
        <row r="200">
          <cell r="A200">
            <v>600030211</v>
          </cell>
          <cell r="B200">
            <v>567256</v>
          </cell>
          <cell r="C200" t="str">
            <v>Jihomoravský kraj</v>
          </cell>
          <cell r="D200" t="str">
            <v xml:space="preserve">Brno-město </v>
          </cell>
          <cell r="E200" t="str">
            <v>Ministerstvo školství, mládeže a tělovýchovy</v>
          </cell>
          <cell r="F200" t="str">
            <v>Brno</v>
          </cell>
          <cell r="G200" t="str">
            <v>MŠMT</v>
          </cell>
          <cell r="H200">
            <v>600030211</v>
          </cell>
          <cell r="I200" t="str">
            <v>00567256</v>
          </cell>
          <cell r="J200">
            <v>120</v>
          </cell>
          <cell r="K200" t="str">
            <v>SINGCLEAN</v>
          </cell>
          <cell r="L200" t="str">
            <v>ANO</v>
          </cell>
          <cell r="M200" t="str">
            <v>Dětský diagnostický ústav, středisko výchovné péče, základní škola a školní jídelna, Brno, Hlinky 140</v>
          </cell>
          <cell r="N200" t="str">
            <v>Hlinky</v>
          </cell>
          <cell r="O200">
            <v>55</v>
          </cell>
          <cell r="P200">
            <v>140</v>
          </cell>
          <cell r="Q200">
            <v>60300</v>
          </cell>
          <cell r="R200" t="str">
            <v>Brno</v>
          </cell>
          <cell r="S200" t="str">
            <v>543 420 752 ,778404590</v>
          </cell>
          <cell r="T200" t="str">
            <v>ddu@ddubrno.cz</v>
          </cell>
        </row>
        <row r="201">
          <cell r="A201">
            <v>600030172</v>
          </cell>
          <cell r="B201">
            <v>567370</v>
          </cell>
          <cell r="C201" t="str">
            <v>Jihomoravský kraj</v>
          </cell>
          <cell r="D201" t="str">
            <v xml:space="preserve">Brno-město </v>
          </cell>
          <cell r="E201" t="str">
            <v>Krajský úřad Jihomoravského kraje</v>
          </cell>
          <cell r="F201" t="str">
            <v>Brno</v>
          </cell>
          <cell r="G201" t="str">
            <v>kraj</v>
          </cell>
          <cell r="H201">
            <v>600030172</v>
          </cell>
          <cell r="I201" t="str">
            <v>00567370</v>
          </cell>
          <cell r="J201">
            <v>0</v>
          </cell>
          <cell r="K201" t="str">
            <v>SINGCLEAN</v>
          </cell>
          <cell r="L201" t="str">
            <v>ANO</v>
          </cell>
          <cell r="M201" t="str">
            <v>Masarykův domov mládeže a Školní jídelna Brno, příspěvková organizace</v>
          </cell>
          <cell r="N201" t="str">
            <v>Cihlářská</v>
          </cell>
          <cell r="O201">
            <v>604</v>
          </cell>
          <cell r="P201">
            <v>21</v>
          </cell>
          <cell r="Q201">
            <v>60200</v>
          </cell>
          <cell r="R201" t="str">
            <v>Brno</v>
          </cell>
          <cell r="S201">
            <v>542214107</v>
          </cell>
          <cell r="T201" t="str">
            <v>dmms@seznam.cz</v>
          </cell>
        </row>
        <row r="202">
          <cell r="A202">
            <v>600030164</v>
          </cell>
          <cell r="B202">
            <v>567396</v>
          </cell>
          <cell r="C202" t="str">
            <v>Jihomoravský kraj</v>
          </cell>
          <cell r="D202" t="str">
            <v xml:space="preserve">Brno-město </v>
          </cell>
          <cell r="E202" t="str">
            <v>Krajský úřad Jihomoravského kraje</v>
          </cell>
          <cell r="F202" t="str">
            <v>Brno</v>
          </cell>
          <cell r="G202" t="str">
            <v>kraj</v>
          </cell>
          <cell r="H202">
            <v>600030164</v>
          </cell>
          <cell r="I202" t="str">
            <v>00567396</v>
          </cell>
          <cell r="J202">
            <v>0</v>
          </cell>
          <cell r="K202" t="str">
            <v>SINGCLEAN</v>
          </cell>
          <cell r="L202" t="str">
            <v>ANO</v>
          </cell>
          <cell r="M202" t="str">
            <v>Domov mládeže a zařízení školního stravování Brno, příspěvková organizace</v>
          </cell>
          <cell r="N202" t="str">
            <v>Klášterského</v>
          </cell>
          <cell r="O202">
            <v>620</v>
          </cell>
          <cell r="P202">
            <v>4</v>
          </cell>
          <cell r="Q202">
            <v>61700</v>
          </cell>
          <cell r="R202" t="str">
            <v>Brno</v>
          </cell>
          <cell r="S202">
            <v>545233596</v>
          </cell>
          <cell r="T202" t="str">
            <v>dmklast4@seznam.cz</v>
          </cell>
        </row>
        <row r="203">
          <cell r="A203">
            <v>600013812</v>
          </cell>
          <cell r="B203">
            <v>567566</v>
          </cell>
          <cell r="C203" t="str">
            <v>Jihomoravský kraj</v>
          </cell>
          <cell r="D203" t="str">
            <v xml:space="preserve">Brno-město </v>
          </cell>
          <cell r="E203" t="str">
            <v>Krajský úřad Jihomoravského kraje</v>
          </cell>
          <cell r="F203" t="str">
            <v>Brno</v>
          </cell>
          <cell r="G203" t="str">
            <v>kraj</v>
          </cell>
          <cell r="H203">
            <v>600013812</v>
          </cell>
          <cell r="I203" t="str">
            <v>00567566</v>
          </cell>
          <cell r="J203">
            <v>240</v>
          </cell>
          <cell r="K203" t="str">
            <v>SINGCLEAN</v>
          </cell>
          <cell r="L203" t="str">
            <v>ANO</v>
          </cell>
          <cell r="M203" t="str">
            <v>Taneční konzervatoř Brno, příspěvková organizace</v>
          </cell>
          <cell r="N203" t="str">
            <v>Nejedlého</v>
          </cell>
          <cell r="O203">
            <v>375</v>
          </cell>
          <cell r="P203">
            <v>3</v>
          </cell>
          <cell r="Q203">
            <v>63800</v>
          </cell>
          <cell r="R203" t="str">
            <v>Brno</v>
          </cell>
          <cell r="S203">
            <v>548529080</v>
          </cell>
          <cell r="T203" t="str">
            <v>tanec@tkbrno.cz</v>
          </cell>
        </row>
        <row r="204">
          <cell r="A204">
            <v>600013634</v>
          </cell>
          <cell r="B204">
            <v>567582</v>
          </cell>
          <cell r="C204" t="str">
            <v>Jihomoravský kraj</v>
          </cell>
          <cell r="D204" t="str">
            <v xml:space="preserve">Brno-město </v>
          </cell>
          <cell r="E204" t="str">
            <v>Krajský úřad Jihomoravského kraje</v>
          </cell>
          <cell r="F204" t="str">
            <v>Brno</v>
          </cell>
          <cell r="G204" t="str">
            <v>kraj</v>
          </cell>
          <cell r="H204">
            <v>600013634</v>
          </cell>
          <cell r="I204" t="str">
            <v>00567582</v>
          </cell>
          <cell r="J204">
            <v>280</v>
          </cell>
          <cell r="K204" t="str">
            <v>SINGCLEAN</v>
          </cell>
          <cell r="L204" t="str">
            <v>ANO</v>
          </cell>
          <cell r="M204" t="str">
            <v>Sportovní gymnázium Ludvíka Daňka, Brno, Botanická 70, příspěvková organizace</v>
          </cell>
          <cell r="N204" t="str">
            <v>Botanická</v>
          </cell>
          <cell r="O204">
            <v>63</v>
          </cell>
          <cell r="P204">
            <v>70</v>
          </cell>
          <cell r="Q204">
            <v>60200</v>
          </cell>
          <cell r="R204" t="str">
            <v>Brno</v>
          </cell>
          <cell r="S204">
            <v>541212176</v>
          </cell>
          <cell r="T204" t="str">
            <v>reditel@sgldbrno.cz</v>
          </cell>
        </row>
        <row r="205">
          <cell r="A205">
            <v>600171124</v>
          </cell>
          <cell r="B205">
            <v>568945</v>
          </cell>
          <cell r="C205" t="str">
            <v>Zlínský kraj</v>
          </cell>
          <cell r="D205" t="str">
            <v xml:space="preserve">Kroměříž </v>
          </cell>
          <cell r="E205" t="str">
            <v>Krajský úřad Zlínského kraje</v>
          </cell>
          <cell r="F205" t="str">
            <v>Kroměříž</v>
          </cell>
          <cell r="G205" t="str">
            <v>kraj</v>
          </cell>
          <cell r="H205">
            <v>600171124</v>
          </cell>
          <cell r="I205" t="str">
            <v>00568945</v>
          </cell>
          <cell r="J205">
            <v>400</v>
          </cell>
          <cell r="K205" t="str">
            <v>SINGCLEAN</v>
          </cell>
          <cell r="L205" t="str">
            <v>ANO</v>
          </cell>
          <cell r="M205" t="str">
            <v>Střední škola - Centrum odborné přípravy technické Kroměříž</v>
          </cell>
          <cell r="N205" t="str">
            <v>Nábělkova</v>
          </cell>
          <cell r="O205">
            <v>539</v>
          </cell>
          <cell r="P205">
            <v>3</v>
          </cell>
          <cell r="Q205">
            <v>76701</v>
          </cell>
          <cell r="R205" t="str">
            <v>Kroměříž</v>
          </cell>
          <cell r="S205">
            <v>573308212</v>
          </cell>
          <cell r="T205" t="str">
            <v>copt@coptkm.cz</v>
          </cell>
        </row>
        <row r="206">
          <cell r="A206">
            <v>600009301</v>
          </cell>
          <cell r="B206">
            <v>574384</v>
          </cell>
          <cell r="C206" t="str">
            <v>Karlovarský kraj</v>
          </cell>
          <cell r="D206" t="str">
            <v xml:space="preserve">Karlovy Vary </v>
          </cell>
          <cell r="E206" t="str">
            <v>Krajský úřad Karlovarského kraje</v>
          </cell>
          <cell r="F206" t="str">
            <v>Karlovy Vary</v>
          </cell>
          <cell r="G206" t="str">
            <v>kraj</v>
          </cell>
          <cell r="H206">
            <v>600009301</v>
          </cell>
          <cell r="I206" t="str">
            <v>00574384</v>
          </cell>
          <cell r="J206">
            <v>780</v>
          </cell>
          <cell r="K206" t="str">
            <v>SINGCLEAN</v>
          </cell>
          <cell r="L206" t="str">
            <v>ANO</v>
          </cell>
          <cell r="M206" t="str">
            <v>Střední škola logistická Dalovice, příspěvková organizace</v>
          </cell>
          <cell r="N206" t="str">
            <v>Hlavní</v>
          </cell>
          <cell r="O206">
            <v>114</v>
          </cell>
          <cell r="P206">
            <v>29</v>
          </cell>
          <cell r="Q206">
            <v>36263</v>
          </cell>
          <cell r="R206" t="str">
            <v>Dalovice</v>
          </cell>
          <cell r="S206" t="str">
            <v>353 224 830 ,739322449</v>
          </cell>
          <cell r="T206" t="str">
            <v>info@logistickaskola.cz</v>
          </cell>
        </row>
        <row r="207">
          <cell r="A207">
            <v>600009467</v>
          </cell>
          <cell r="B207">
            <v>574406</v>
          </cell>
          <cell r="C207" t="str">
            <v>Plzeňský kraj</v>
          </cell>
          <cell r="D207" t="str">
            <v xml:space="preserve">Plzeň-město </v>
          </cell>
          <cell r="E207" t="str">
            <v>Krajský úřad Plzeňského kraje</v>
          </cell>
          <cell r="F207" t="str">
            <v>Plzeň</v>
          </cell>
          <cell r="G207" t="str">
            <v>kraj</v>
          </cell>
          <cell r="H207">
            <v>600009467</v>
          </cell>
          <cell r="I207" t="str">
            <v>00574406</v>
          </cell>
          <cell r="J207">
            <v>620</v>
          </cell>
          <cell r="K207" t="str">
            <v>SINGCLEAN</v>
          </cell>
          <cell r="L207" t="str">
            <v>ANO</v>
          </cell>
          <cell r="M207" t="str">
            <v>Střední škola informatiky a finančních služeb, Plzeň, Klatovská 200 G</v>
          </cell>
          <cell r="N207" t="str">
            <v>Klatovská třída</v>
          </cell>
          <cell r="O207">
            <v>2778</v>
          </cell>
          <cell r="P207" t="str">
            <v>200g</v>
          </cell>
          <cell r="Q207">
            <v>30100</v>
          </cell>
          <cell r="R207" t="str">
            <v>Plzeň</v>
          </cell>
          <cell r="S207">
            <v>377477510</v>
          </cell>
          <cell r="T207" t="str">
            <v>holubova@infis.cz</v>
          </cell>
        </row>
        <row r="208">
          <cell r="A208">
            <v>600171299</v>
          </cell>
          <cell r="B208">
            <v>575933</v>
          </cell>
          <cell r="C208" t="str">
            <v>Moravskoslezský kraj</v>
          </cell>
          <cell r="D208" t="str">
            <v xml:space="preserve">Ostrava-město </v>
          </cell>
          <cell r="E208" t="str">
            <v>Krajský úřad Moravskoslezského kraje</v>
          </cell>
          <cell r="F208" t="str">
            <v>Ostrava</v>
          </cell>
          <cell r="G208" t="str">
            <v>kraj</v>
          </cell>
          <cell r="H208">
            <v>600171299</v>
          </cell>
          <cell r="I208" t="str">
            <v>00575933</v>
          </cell>
          <cell r="J208">
            <v>0</v>
          </cell>
          <cell r="K208" t="str">
            <v>SINGCLEAN</v>
          </cell>
          <cell r="L208" t="str">
            <v>ANO</v>
          </cell>
          <cell r="M208" t="str">
            <v>Střední škola služeb a podnikání, Ostrava-Poruba, příspěvková organizace</v>
          </cell>
          <cell r="N208" t="str">
            <v>Příčná</v>
          </cell>
          <cell r="O208">
            <v>1108</v>
          </cell>
          <cell r="P208">
            <v>1</v>
          </cell>
          <cell r="Q208">
            <v>70800</v>
          </cell>
          <cell r="R208" t="str">
            <v>Ostrava</v>
          </cell>
          <cell r="S208">
            <v>910001561</v>
          </cell>
          <cell r="T208" t="str">
            <v>ss@ss-ostrava.cz</v>
          </cell>
        </row>
        <row r="209">
          <cell r="A209">
            <v>600171256</v>
          </cell>
          <cell r="B209">
            <v>576441</v>
          </cell>
          <cell r="C209" t="str">
            <v>Moravskoslezský kraj</v>
          </cell>
          <cell r="D209" t="str">
            <v xml:space="preserve">Nový Jičín </v>
          </cell>
          <cell r="E209" t="str">
            <v>Krajský úřad Moravskoslezského kraje</v>
          </cell>
          <cell r="F209" t="str">
            <v>Frenštát pod Radhoštěm</v>
          </cell>
          <cell r="G209" t="str">
            <v>kraj</v>
          </cell>
          <cell r="H209">
            <v>600171256</v>
          </cell>
          <cell r="I209" t="str">
            <v>00576441</v>
          </cell>
          <cell r="J209">
            <v>420</v>
          </cell>
          <cell r="K209" t="str">
            <v>SINGCLEAN</v>
          </cell>
          <cell r="L209" t="str">
            <v>ANO</v>
          </cell>
          <cell r="M209" t="str">
            <v>Hotelová škola, Frenštát pod Radhoštěm, příspěvková organizace</v>
          </cell>
          <cell r="N209" t="str">
            <v>Mariánská</v>
          </cell>
          <cell r="O209">
            <v>252</v>
          </cell>
          <cell r="Q209">
            <v>74401</v>
          </cell>
          <cell r="R209" t="str">
            <v>Frenštát pod Radhoštěm</v>
          </cell>
          <cell r="S209">
            <v>556836551</v>
          </cell>
          <cell r="T209" t="str">
            <v>sekretariat@hotelovkafren.cz</v>
          </cell>
        </row>
        <row r="210">
          <cell r="A210">
            <v>600171361</v>
          </cell>
          <cell r="B210">
            <v>577227</v>
          </cell>
          <cell r="C210" t="str">
            <v>Olomoucký kraj</v>
          </cell>
          <cell r="D210" t="str">
            <v xml:space="preserve">Přerov </v>
          </cell>
          <cell r="E210" t="str">
            <v>Krajský úřad Olomouckého kraje</v>
          </cell>
          <cell r="F210" t="str">
            <v>Přerov</v>
          </cell>
          <cell r="G210" t="str">
            <v>kraj</v>
          </cell>
          <cell r="H210">
            <v>600171361</v>
          </cell>
          <cell r="I210" t="str">
            <v>00577227</v>
          </cell>
          <cell r="J210">
            <v>820</v>
          </cell>
          <cell r="K210" t="str">
            <v>SINGCLEAN</v>
          </cell>
          <cell r="L210" t="str">
            <v>ANO</v>
          </cell>
          <cell r="M210" t="str">
            <v>Střední škola gastronomie a služeb, Přerov, Šířava 7</v>
          </cell>
          <cell r="N210" t="str">
            <v>Šířava</v>
          </cell>
          <cell r="O210">
            <v>670</v>
          </cell>
          <cell r="P210">
            <v>7</v>
          </cell>
          <cell r="Q210">
            <v>75002</v>
          </cell>
          <cell r="R210" t="str">
            <v>Přerov</v>
          </cell>
          <cell r="S210">
            <v>581205280</v>
          </cell>
          <cell r="T210" t="str">
            <v>info@sirava.cz</v>
          </cell>
        </row>
        <row r="211">
          <cell r="A211">
            <v>600171213</v>
          </cell>
          <cell r="B211">
            <v>577235</v>
          </cell>
          <cell r="C211" t="str">
            <v>Moravskoslezský kraj</v>
          </cell>
          <cell r="D211" t="str">
            <v xml:space="preserve">Karviná </v>
          </cell>
          <cell r="E211" t="str">
            <v>Krajský úřad Moravskoslezského kraje</v>
          </cell>
          <cell r="F211" t="str">
            <v>Český Těšín</v>
          </cell>
          <cell r="G211" t="str">
            <v>kraj</v>
          </cell>
          <cell r="H211">
            <v>600171213</v>
          </cell>
          <cell r="I211" t="str">
            <v>00577235</v>
          </cell>
          <cell r="J211">
            <v>920</v>
          </cell>
          <cell r="K211" t="str">
            <v>SINGCLEAN</v>
          </cell>
          <cell r="L211" t="str">
            <v>ANO</v>
          </cell>
          <cell r="M211" t="str">
            <v>Albrechtova střední škola, Český Těšín, příspěvková organizace</v>
          </cell>
          <cell r="N211" t="str">
            <v>Tyršova</v>
          </cell>
          <cell r="O211">
            <v>611</v>
          </cell>
          <cell r="P211">
            <v>2</v>
          </cell>
          <cell r="Q211">
            <v>73701</v>
          </cell>
          <cell r="R211" t="str">
            <v>Český Těšín</v>
          </cell>
          <cell r="S211">
            <v>558425200</v>
          </cell>
          <cell r="T211" t="str">
            <v>skola@albrechtovastredni.cz</v>
          </cell>
        </row>
        <row r="212">
          <cell r="A212">
            <v>600016242</v>
          </cell>
          <cell r="B212">
            <v>577243</v>
          </cell>
          <cell r="C212" t="str">
            <v>Moravskoslezský kraj</v>
          </cell>
          <cell r="D212" t="str">
            <v xml:space="preserve">Frýdek-Místek </v>
          </cell>
          <cell r="E212" t="str">
            <v>Krajský úřad Moravskoslezského kraje</v>
          </cell>
          <cell r="F212" t="str">
            <v>Frýdek-Místek</v>
          </cell>
          <cell r="G212" t="str">
            <v>kraj</v>
          </cell>
          <cell r="H212">
            <v>600016242</v>
          </cell>
          <cell r="I212" t="str">
            <v>00577243</v>
          </cell>
          <cell r="J212">
            <v>1000</v>
          </cell>
          <cell r="K212" t="str">
            <v>SINGCLEAN</v>
          </cell>
          <cell r="L212" t="str">
            <v>ANO</v>
          </cell>
          <cell r="M212" t="str">
            <v>Střední škola gastronomie, oděvnictví a služeb, Frýdek-Místek, příspěvková organizace</v>
          </cell>
          <cell r="N212" t="str">
            <v>tř. T. G. Masaryka</v>
          </cell>
          <cell r="O212">
            <v>451</v>
          </cell>
          <cell r="Q212">
            <v>73801</v>
          </cell>
          <cell r="R212" t="str">
            <v>Frýdek-Místek</v>
          </cell>
          <cell r="S212">
            <v>558630041</v>
          </cell>
          <cell r="T212" t="str">
            <v>sekretariat@ssgos.cz</v>
          </cell>
        </row>
        <row r="213">
          <cell r="A213">
            <v>600171272</v>
          </cell>
          <cell r="B213">
            <v>577260</v>
          </cell>
          <cell r="C213" t="str">
            <v>Moravskoslezský kraj</v>
          </cell>
          <cell r="D213" t="str">
            <v xml:space="preserve">Ostrava-město </v>
          </cell>
          <cell r="E213" t="str">
            <v>Krajský úřad Moravskoslezského kraje</v>
          </cell>
          <cell r="F213" t="str">
            <v>Ostrava</v>
          </cell>
          <cell r="G213" t="str">
            <v>kraj</v>
          </cell>
          <cell r="H213">
            <v>600171272</v>
          </cell>
          <cell r="I213" t="str">
            <v>00577260</v>
          </cell>
          <cell r="J213">
            <v>20</v>
          </cell>
          <cell r="K213" t="str">
            <v>SINGCLEAN</v>
          </cell>
          <cell r="L213" t="str">
            <v>ANO</v>
          </cell>
          <cell r="M213" t="str">
            <v>Střední škola společného stravování, Ostrava-Hrabůvka, příspěvková organizace</v>
          </cell>
          <cell r="N213" t="str">
            <v>Krakovská</v>
          </cell>
          <cell r="O213">
            <v>1095</v>
          </cell>
          <cell r="P213">
            <v>33</v>
          </cell>
          <cell r="Q213">
            <v>70030</v>
          </cell>
          <cell r="R213" t="str">
            <v>Ostrava</v>
          </cell>
          <cell r="S213">
            <v>596716766</v>
          </cell>
          <cell r="T213" t="str">
            <v>sekretariat@ssss.cz</v>
          </cell>
        </row>
        <row r="214">
          <cell r="A214">
            <v>600018091</v>
          </cell>
          <cell r="B214">
            <v>577324</v>
          </cell>
          <cell r="C214" t="str">
            <v>Olomoucký kraj</v>
          </cell>
          <cell r="D214" t="str">
            <v xml:space="preserve">Šumperk </v>
          </cell>
          <cell r="E214" t="str">
            <v>Krajský úřad Olomouckého kraje</v>
          </cell>
          <cell r="F214" t="str">
            <v>Zábřeh</v>
          </cell>
          <cell r="G214" t="str">
            <v>kraj</v>
          </cell>
          <cell r="H214">
            <v>600018091</v>
          </cell>
          <cell r="I214" t="str">
            <v>00577324</v>
          </cell>
          <cell r="J214">
            <v>640</v>
          </cell>
          <cell r="K214" t="str">
            <v>SINGCLEAN</v>
          </cell>
          <cell r="L214" t="str">
            <v>ANO</v>
          </cell>
          <cell r="M214" t="str">
            <v>Vyšší odborná škola a Střední škola automobilní, Zábřeh, U Dráhy 6</v>
          </cell>
          <cell r="N214" t="str">
            <v>U Dráhy</v>
          </cell>
          <cell r="O214">
            <v>827</v>
          </cell>
          <cell r="P214">
            <v>6</v>
          </cell>
          <cell r="Q214">
            <v>78901</v>
          </cell>
          <cell r="R214" t="str">
            <v>Zábřeh</v>
          </cell>
          <cell r="S214">
            <v>588881501</v>
          </cell>
          <cell r="T214" t="str">
            <v>sekretarka@spsa-za.cz</v>
          </cell>
        </row>
        <row r="215">
          <cell r="A215">
            <v>600018342</v>
          </cell>
          <cell r="B215">
            <v>577391</v>
          </cell>
          <cell r="C215" t="str">
            <v>Olomoucký kraj</v>
          </cell>
          <cell r="D215" t="str">
            <v xml:space="preserve">Jeseník </v>
          </cell>
          <cell r="E215" t="str">
            <v>Krajský úřad Olomouckého kraje</v>
          </cell>
          <cell r="F215" t="str">
            <v>Jeseník</v>
          </cell>
          <cell r="G215" t="str">
            <v>kraj</v>
          </cell>
          <cell r="H215">
            <v>600018342</v>
          </cell>
          <cell r="I215" t="str">
            <v>00577391</v>
          </cell>
          <cell r="J215">
            <v>200</v>
          </cell>
          <cell r="K215" t="str">
            <v>SINGCLEAN</v>
          </cell>
          <cell r="L215" t="str">
            <v>ANO</v>
          </cell>
          <cell r="M215" t="str">
            <v>Hotelová škola Vincenze Priessnitze a Obchodní akademie Jeseník</v>
          </cell>
          <cell r="N215" t="str">
            <v>Dukelská</v>
          </cell>
          <cell r="O215">
            <v>680</v>
          </cell>
          <cell r="P215">
            <v>7</v>
          </cell>
          <cell r="Q215">
            <v>79001</v>
          </cell>
          <cell r="R215" t="str">
            <v>Jeseník</v>
          </cell>
          <cell r="S215">
            <v>584412924</v>
          </cell>
          <cell r="T215" t="str">
            <v>info@hotelovkajes.cz</v>
          </cell>
        </row>
        <row r="216">
          <cell r="A216">
            <v>600017061</v>
          </cell>
          <cell r="B216">
            <v>577448</v>
          </cell>
          <cell r="C216" t="str">
            <v>Olomoucký kraj</v>
          </cell>
          <cell r="D216" t="str">
            <v xml:space="preserve">Olomouc </v>
          </cell>
          <cell r="E216" t="str">
            <v>Krajský úřad Olomouckého kraje</v>
          </cell>
          <cell r="F216" t="str">
            <v>Olomouc</v>
          </cell>
          <cell r="G216" t="str">
            <v>kraj</v>
          </cell>
          <cell r="H216">
            <v>600017061</v>
          </cell>
          <cell r="I216" t="str">
            <v>00577448</v>
          </cell>
          <cell r="J216">
            <v>160</v>
          </cell>
          <cell r="K216" t="str">
            <v>SINGCLEAN</v>
          </cell>
          <cell r="L216" t="str">
            <v>ANO</v>
          </cell>
          <cell r="M216" t="str">
            <v>Střední odborná škola obchodu a služeb, Olomouc, Štursova 14</v>
          </cell>
          <cell r="N216" t="str">
            <v>Štursova</v>
          </cell>
          <cell r="O216">
            <v>904</v>
          </cell>
          <cell r="P216">
            <v>14</v>
          </cell>
          <cell r="Q216">
            <v>77900</v>
          </cell>
          <cell r="R216" t="str">
            <v>Olomouc</v>
          </cell>
          <cell r="S216">
            <v>585200211</v>
          </cell>
          <cell r="T216" t="str">
            <v>sekretariat@stursovka.cz</v>
          </cell>
        </row>
        <row r="217">
          <cell r="A217">
            <v>600016854</v>
          </cell>
          <cell r="B217">
            <v>577910</v>
          </cell>
          <cell r="C217" t="str">
            <v>Moravskoslezský kraj</v>
          </cell>
          <cell r="D217" t="str">
            <v xml:space="preserve">Nový Jičín </v>
          </cell>
          <cell r="E217" t="str">
            <v>Krajský úřad Moravskoslezského kraje</v>
          </cell>
          <cell r="F217" t="str">
            <v>Odry</v>
          </cell>
          <cell r="G217" t="str">
            <v>kraj</v>
          </cell>
          <cell r="H217">
            <v>600016854</v>
          </cell>
          <cell r="I217" t="str">
            <v>00577910</v>
          </cell>
          <cell r="J217">
            <v>160</v>
          </cell>
          <cell r="K217" t="str">
            <v>SINGCLEAN</v>
          </cell>
          <cell r="L217" t="str">
            <v>ANO</v>
          </cell>
          <cell r="M217" t="str">
            <v>Střední škola, Odry, příspěvková organizace</v>
          </cell>
          <cell r="N217" t="str">
            <v>Sokolovská</v>
          </cell>
          <cell r="O217">
            <v>647</v>
          </cell>
          <cell r="P217">
            <v>1</v>
          </cell>
          <cell r="Q217">
            <v>74235</v>
          </cell>
          <cell r="R217" t="str">
            <v>Odry</v>
          </cell>
          <cell r="S217">
            <v>556730171</v>
          </cell>
          <cell r="T217" t="str">
            <v>info@ssodry.cz</v>
          </cell>
        </row>
        <row r="218">
          <cell r="A218">
            <v>600019802</v>
          </cell>
          <cell r="B218">
            <v>581071</v>
          </cell>
          <cell r="C218" t="str">
            <v>Liberecký kraj</v>
          </cell>
          <cell r="D218" t="str">
            <v xml:space="preserve">Semily </v>
          </cell>
          <cell r="E218" t="str">
            <v>Krajský úřad Libereckého kraje</v>
          </cell>
          <cell r="F218" t="str">
            <v>Turnov</v>
          </cell>
          <cell r="G218" t="str">
            <v>kraj</v>
          </cell>
          <cell r="H218">
            <v>600019802</v>
          </cell>
          <cell r="I218" t="str">
            <v>00581071</v>
          </cell>
          <cell r="J218">
            <v>200</v>
          </cell>
          <cell r="K218" t="str">
            <v>SINGCLEAN</v>
          </cell>
          <cell r="L218" t="str">
            <v>ANO</v>
          </cell>
          <cell r="M218" t="str">
            <v>Střední zdravotnická škola, Turnov, 28. října 1390, příspěvková organizace</v>
          </cell>
          <cell r="N218" t="str">
            <v>28. října</v>
          </cell>
          <cell r="O218">
            <v>1390</v>
          </cell>
          <cell r="Q218">
            <v>51101</v>
          </cell>
          <cell r="R218" t="str">
            <v>Turnov</v>
          </cell>
          <cell r="S218">
            <v>481322723</v>
          </cell>
          <cell r="T218" t="str">
            <v>info@szsturnov.cz</v>
          </cell>
        </row>
        <row r="219">
          <cell r="A219">
            <v>600019772</v>
          </cell>
          <cell r="B219">
            <v>581101</v>
          </cell>
          <cell r="C219" t="str">
            <v>Královéhradecký kraj</v>
          </cell>
          <cell r="D219" t="str">
            <v xml:space="preserve">Hradec Králové </v>
          </cell>
          <cell r="E219" t="str">
            <v>Krajský úřad Královéhradeckého kraje</v>
          </cell>
          <cell r="F219" t="str">
            <v>Hradec Králové</v>
          </cell>
          <cell r="G219" t="str">
            <v>kraj</v>
          </cell>
          <cell r="H219">
            <v>600019772</v>
          </cell>
          <cell r="I219" t="str">
            <v>00581101</v>
          </cell>
          <cell r="J219">
            <v>800</v>
          </cell>
          <cell r="K219" t="str">
            <v>SINGCLEAN</v>
          </cell>
          <cell r="L219" t="str">
            <v>ANO</v>
          </cell>
          <cell r="M219" t="str">
            <v>Vyšší odborná škola zdravotnická a Střední zdravotnická škola, Hradec Králové, Komenského 234</v>
          </cell>
          <cell r="N219" t="str">
            <v>Komenského</v>
          </cell>
          <cell r="O219">
            <v>234</v>
          </cell>
          <cell r="P219">
            <v>6</v>
          </cell>
          <cell r="Q219">
            <v>50003</v>
          </cell>
          <cell r="R219" t="str">
            <v>Hradec Králové</v>
          </cell>
          <cell r="S219">
            <v>495075111</v>
          </cell>
          <cell r="T219" t="str">
            <v>zshk@zshk.cz</v>
          </cell>
        </row>
        <row r="220">
          <cell r="A220">
            <v>600019756</v>
          </cell>
          <cell r="B220">
            <v>581119</v>
          </cell>
          <cell r="C220" t="str">
            <v>Kraj Vysočina</v>
          </cell>
          <cell r="D220" t="str">
            <v xml:space="preserve">Havlíčkův Brod </v>
          </cell>
          <cell r="E220" t="str">
            <v>Krajský úřad Kraje Vysočina</v>
          </cell>
          <cell r="F220" t="str">
            <v>Havlíčkův Brod</v>
          </cell>
          <cell r="G220" t="str">
            <v>kraj</v>
          </cell>
          <cell r="H220">
            <v>600019756</v>
          </cell>
          <cell r="I220" t="str">
            <v>00581119</v>
          </cell>
          <cell r="J220">
            <v>240</v>
          </cell>
          <cell r="K220" t="str">
            <v>SINGCLEAN</v>
          </cell>
          <cell r="L220" t="str">
            <v>ANO</v>
          </cell>
          <cell r="M220" t="str">
            <v>Střední zdravotnická škola a Vyšší odborná škola zdravotnická Havlíčkův Brod</v>
          </cell>
          <cell r="N220" t="str">
            <v>Masarykova</v>
          </cell>
          <cell r="O220">
            <v>2033</v>
          </cell>
          <cell r="Q220">
            <v>58001</v>
          </cell>
          <cell r="R220" t="str">
            <v>Havlíčkův Brod</v>
          </cell>
          <cell r="S220">
            <v>569421656</v>
          </cell>
          <cell r="T220" t="str">
            <v>zdravskol@zdravskolhb.cz</v>
          </cell>
        </row>
        <row r="221">
          <cell r="A221">
            <v>600057542</v>
          </cell>
          <cell r="B221">
            <v>581542</v>
          </cell>
          <cell r="C221" t="str">
            <v>Jihočeský kraj</v>
          </cell>
          <cell r="D221" t="str">
            <v xml:space="preserve">České Budějovice </v>
          </cell>
          <cell r="E221" t="str">
            <v>Magistrát města Českých Budějovic</v>
          </cell>
          <cell r="F221" t="str">
            <v>České Budějovice</v>
          </cell>
          <cell r="G221" t="str">
            <v>obec</v>
          </cell>
          <cell r="H221">
            <v>600057542</v>
          </cell>
          <cell r="I221" t="str">
            <v>00581542</v>
          </cell>
          <cell r="J221">
            <v>1080</v>
          </cell>
          <cell r="K221" t="str">
            <v>SINGCLEAN</v>
          </cell>
          <cell r="L221" t="str">
            <v>ANO</v>
          </cell>
          <cell r="M221" t="str">
            <v>Základní škola, Grünwaldova 13, České Budějovice</v>
          </cell>
          <cell r="N221" t="str">
            <v>Grünwaldova</v>
          </cell>
          <cell r="O221">
            <v>347</v>
          </cell>
          <cell r="P221">
            <v>13</v>
          </cell>
          <cell r="Q221">
            <v>37001</v>
          </cell>
          <cell r="R221" t="str">
            <v>České Budějovice</v>
          </cell>
          <cell r="S221">
            <v>386107711</v>
          </cell>
          <cell r="T221" t="str">
            <v>info@zsgrunwaldova.cz</v>
          </cell>
        </row>
        <row r="222">
          <cell r="A222">
            <v>600057348</v>
          </cell>
          <cell r="B222">
            <v>581551</v>
          </cell>
          <cell r="C222" t="str">
            <v>Jihočeský kraj</v>
          </cell>
          <cell r="D222" t="str">
            <v xml:space="preserve">České Budějovice </v>
          </cell>
          <cell r="E222" t="str">
            <v>Magistrát města Českých Budějovic</v>
          </cell>
          <cell r="F222" t="str">
            <v>České Budějovice</v>
          </cell>
          <cell r="G222" t="str">
            <v>obec</v>
          </cell>
          <cell r="H222">
            <v>600057348</v>
          </cell>
          <cell r="I222" t="str">
            <v>00581551</v>
          </cell>
          <cell r="J222">
            <v>920</v>
          </cell>
          <cell r="K222" t="str">
            <v>SINGCLEAN</v>
          </cell>
          <cell r="L222" t="str">
            <v>ANO</v>
          </cell>
          <cell r="M222" t="str">
            <v>Základní škola Máj II, M. Chlajna 23, České Budějovice</v>
          </cell>
          <cell r="N222" t="str">
            <v>M. Chlajna</v>
          </cell>
          <cell r="O222">
            <v>1347</v>
          </cell>
          <cell r="P222">
            <v>23</v>
          </cell>
          <cell r="Q222">
            <v>37005</v>
          </cell>
          <cell r="R222" t="str">
            <v>České Budějovice</v>
          </cell>
          <cell r="S222">
            <v>385345002</v>
          </cell>
          <cell r="T222" t="str">
            <v>kancelar@zsmaj2.cz</v>
          </cell>
        </row>
        <row r="223">
          <cell r="A223">
            <v>600002322</v>
          </cell>
          <cell r="B223">
            <v>581569</v>
          </cell>
          <cell r="C223" t="str">
            <v>Jihočeský kraj</v>
          </cell>
          <cell r="D223" t="str">
            <v xml:space="preserve">České Budějovice </v>
          </cell>
          <cell r="E223" t="str">
            <v>Krajský úřad Jihočeského kraje</v>
          </cell>
          <cell r="F223" t="str">
            <v>České Budějovice</v>
          </cell>
          <cell r="G223" t="str">
            <v>kraj</v>
          </cell>
          <cell r="H223">
            <v>600002322</v>
          </cell>
          <cell r="I223" t="str">
            <v>00581569</v>
          </cell>
          <cell r="J223" t="str">
            <v>X</v>
          </cell>
          <cell r="K223" t="str">
            <v>SINGCLEAN</v>
          </cell>
          <cell r="L223" t="str">
            <v>ANO</v>
          </cell>
          <cell r="M223" t="str">
            <v>Základní umělecká škola, České Budějovice, Piaristické náměstí 1</v>
          </cell>
          <cell r="N223" t="str">
            <v>Piaristické nám.</v>
          </cell>
          <cell r="O223">
            <v>149</v>
          </cell>
          <cell r="P223">
            <v>1</v>
          </cell>
          <cell r="Q223">
            <v>37001</v>
          </cell>
          <cell r="R223" t="str">
            <v>České Budějovice</v>
          </cell>
          <cell r="S223">
            <v>387001363</v>
          </cell>
          <cell r="T223" t="str">
            <v>zus.cb@zuspiaristicke.cz</v>
          </cell>
        </row>
        <row r="224">
          <cell r="A224">
            <v>600057551</v>
          </cell>
          <cell r="B224">
            <v>581577</v>
          </cell>
          <cell r="C224" t="str">
            <v>Jihočeský kraj</v>
          </cell>
          <cell r="D224" t="str">
            <v xml:space="preserve">České Budějovice </v>
          </cell>
          <cell r="E224" t="str">
            <v>Magistrát města Českých Budějovic</v>
          </cell>
          <cell r="F224" t="str">
            <v>České Budějovice</v>
          </cell>
          <cell r="G224" t="str">
            <v>obec</v>
          </cell>
          <cell r="H224">
            <v>600057551</v>
          </cell>
          <cell r="I224" t="str">
            <v>00581577</v>
          </cell>
          <cell r="J224">
            <v>1640</v>
          </cell>
          <cell r="K224" t="str">
            <v>SINGCLEAN</v>
          </cell>
          <cell r="L224" t="str">
            <v>ANO</v>
          </cell>
          <cell r="M224" t="str">
            <v>Základní škola a Mateřská škola, Kubatova 1, České Budějovice</v>
          </cell>
          <cell r="N224" t="str">
            <v>Kubatova</v>
          </cell>
          <cell r="O224">
            <v>2202</v>
          </cell>
          <cell r="P224">
            <v>1</v>
          </cell>
          <cell r="Q224">
            <v>37004</v>
          </cell>
          <cell r="R224" t="str">
            <v>České Budějovice</v>
          </cell>
          <cell r="S224">
            <v>387318864</v>
          </cell>
          <cell r="T224" t="str">
            <v>info@zskucb.cz</v>
          </cell>
        </row>
        <row r="225">
          <cell r="A225">
            <v>600057356</v>
          </cell>
          <cell r="B225">
            <v>581585</v>
          </cell>
          <cell r="C225" t="str">
            <v>Jihočeský kraj</v>
          </cell>
          <cell r="D225" t="str">
            <v xml:space="preserve">České Budějovice </v>
          </cell>
          <cell r="E225" t="str">
            <v>Magistrát města Českých Budějovic</v>
          </cell>
          <cell r="F225" t="str">
            <v>České Budějovice</v>
          </cell>
          <cell r="G225" t="str">
            <v>obec</v>
          </cell>
          <cell r="H225">
            <v>600057356</v>
          </cell>
          <cell r="I225" t="str">
            <v>00581585</v>
          </cell>
          <cell r="J225">
            <v>1480</v>
          </cell>
          <cell r="K225" t="str">
            <v>SINGCLEAN</v>
          </cell>
          <cell r="L225" t="str">
            <v>ANO</v>
          </cell>
          <cell r="M225" t="str">
            <v>Základní škola Máj I, M. Chlajna 21, České Budějovice</v>
          </cell>
          <cell r="N225" t="str">
            <v>M. Chlajna</v>
          </cell>
          <cell r="O225">
            <v>1319</v>
          </cell>
          <cell r="P225">
            <v>21</v>
          </cell>
          <cell r="Q225">
            <v>37005</v>
          </cell>
          <cell r="R225" t="str">
            <v>České Budějovice</v>
          </cell>
          <cell r="S225">
            <v>385103200</v>
          </cell>
          <cell r="T225" t="str">
            <v>reditel@zsmaj.cz</v>
          </cell>
        </row>
        <row r="226">
          <cell r="A226">
            <v>600057364</v>
          </cell>
          <cell r="B226">
            <v>581623</v>
          </cell>
          <cell r="C226" t="str">
            <v>Jihočeský kraj</v>
          </cell>
          <cell r="D226" t="str">
            <v xml:space="preserve">České Budějovice </v>
          </cell>
          <cell r="E226" t="str">
            <v>Magistrát města Českých Budějovic</v>
          </cell>
          <cell r="F226" t="str">
            <v>České Budějovice</v>
          </cell>
          <cell r="G226" t="str">
            <v>obec</v>
          </cell>
          <cell r="H226">
            <v>600057364</v>
          </cell>
          <cell r="I226" t="str">
            <v>00581623</v>
          </cell>
          <cell r="J226">
            <v>840</v>
          </cell>
          <cell r="K226" t="str">
            <v>SINGCLEAN</v>
          </cell>
          <cell r="L226" t="str">
            <v>ANO</v>
          </cell>
          <cell r="M226" t="str">
            <v>Základní škola a Základní umělecká škola, Zliv, okr. České Budějovice</v>
          </cell>
          <cell r="N226" t="str">
            <v>Lidická</v>
          </cell>
          <cell r="O226">
            <v>315</v>
          </cell>
          <cell r="Q226">
            <v>37344</v>
          </cell>
          <cell r="R226" t="str">
            <v>Zliv</v>
          </cell>
          <cell r="S226">
            <v>387993323</v>
          </cell>
          <cell r="T226" t="str">
            <v>zszliv@seznam.cz</v>
          </cell>
        </row>
        <row r="227">
          <cell r="A227">
            <v>600057569</v>
          </cell>
          <cell r="B227">
            <v>581631</v>
          </cell>
          <cell r="C227" t="str">
            <v>Jihočeský kraj</v>
          </cell>
          <cell r="D227" t="str">
            <v xml:space="preserve">České Budějovice </v>
          </cell>
          <cell r="E227" t="str">
            <v>Magistrát města Českých Budějovic</v>
          </cell>
          <cell r="F227" t="str">
            <v>České Budějovice</v>
          </cell>
          <cell r="G227" t="str">
            <v>obec</v>
          </cell>
          <cell r="H227">
            <v>600057569</v>
          </cell>
          <cell r="I227">
            <v>581631</v>
          </cell>
          <cell r="J227">
            <v>1420</v>
          </cell>
          <cell r="K227" t="str">
            <v>SINGCLEAN</v>
          </cell>
          <cell r="L227" t="str">
            <v>ANO</v>
          </cell>
          <cell r="M227" t="str">
            <v>Základní škola, Matice školské 3, České Budějovice</v>
          </cell>
          <cell r="N227" t="str">
            <v>Matice školské</v>
          </cell>
          <cell r="O227">
            <v>62</v>
          </cell>
          <cell r="P227">
            <v>3</v>
          </cell>
          <cell r="Q227">
            <v>37001</v>
          </cell>
          <cell r="R227" t="str">
            <v>České Budějovice</v>
          </cell>
          <cell r="S227">
            <v>386356364</v>
          </cell>
          <cell r="T227" t="str">
            <v>skola@zsmatice.cz</v>
          </cell>
        </row>
        <row r="228">
          <cell r="A228">
            <v>600057372</v>
          </cell>
          <cell r="B228">
            <v>581658</v>
          </cell>
          <cell r="C228" t="str">
            <v>Jihočeský kraj</v>
          </cell>
          <cell r="D228" t="str">
            <v xml:space="preserve">České Budějovice </v>
          </cell>
          <cell r="E228" t="str">
            <v>Městský úřad Trhové Sviny</v>
          </cell>
          <cell r="F228" t="str">
            <v>Trhové Sviny</v>
          </cell>
          <cell r="G228" t="str">
            <v>obec</v>
          </cell>
          <cell r="H228">
            <v>600057372</v>
          </cell>
          <cell r="I228" t="str">
            <v>00581658</v>
          </cell>
          <cell r="J228">
            <v>1380</v>
          </cell>
          <cell r="K228" t="str">
            <v>SINGCLEAN</v>
          </cell>
          <cell r="L228" t="str">
            <v>ANO</v>
          </cell>
          <cell r="M228" t="str">
            <v>Základní škola Trhové Sviny</v>
          </cell>
          <cell r="N228" t="str">
            <v>Školní</v>
          </cell>
          <cell r="O228">
            <v>713</v>
          </cell>
          <cell r="Q228">
            <v>37401</v>
          </cell>
          <cell r="R228" t="str">
            <v>Trhové Sviny</v>
          </cell>
          <cell r="S228">
            <v>386322742</v>
          </cell>
          <cell r="T228" t="str">
            <v>zsts@zssviny.cz</v>
          </cell>
        </row>
        <row r="229">
          <cell r="A229">
            <v>600008193</v>
          </cell>
          <cell r="B229">
            <v>582158</v>
          </cell>
          <cell r="C229" t="str">
            <v>Jihočeský kraj</v>
          </cell>
          <cell r="D229" t="str">
            <v xml:space="preserve">České Budějovice </v>
          </cell>
          <cell r="E229" t="str">
            <v>Krajský úřad Jihočeského kraje</v>
          </cell>
          <cell r="F229" t="str">
            <v>České Budějovice</v>
          </cell>
          <cell r="G229" t="str">
            <v>kraj</v>
          </cell>
          <cell r="H229">
            <v>600008193</v>
          </cell>
          <cell r="I229" t="str">
            <v>00582158</v>
          </cell>
          <cell r="J229">
            <v>2300</v>
          </cell>
          <cell r="K229" t="str">
            <v>SINGCLEAN</v>
          </cell>
          <cell r="L229" t="str">
            <v>ANO</v>
          </cell>
          <cell r="M229" t="str">
            <v>Vyšší odborná škola, Střední průmyslová škola automobilní a technická, České Budějovice, Skuherského 3</v>
          </cell>
          <cell r="N229" t="str">
            <v>Skuherského</v>
          </cell>
          <cell r="O229">
            <v>1274</v>
          </cell>
          <cell r="P229">
            <v>3</v>
          </cell>
          <cell r="Q229">
            <v>37001</v>
          </cell>
          <cell r="R229" t="str">
            <v>České Budějovice</v>
          </cell>
          <cell r="S229">
            <v>387901411</v>
          </cell>
          <cell r="T229" t="str">
            <v>sekretariat@spsautocb.cz</v>
          </cell>
        </row>
        <row r="230">
          <cell r="A230">
            <v>600019578</v>
          </cell>
          <cell r="B230">
            <v>582239</v>
          </cell>
          <cell r="C230" t="str">
            <v>Jihočeský kraj</v>
          </cell>
          <cell r="D230" t="str">
            <v xml:space="preserve">České Budějovice </v>
          </cell>
          <cell r="E230" t="str">
            <v>Krajský úřad Jihočeského kraje</v>
          </cell>
          <cell r="F230" t="str">
            <v>České Budějovice</v>
          </cell>
          <cell r="G230" t="str">
            <v>kraj</v>
          </cell>
          <cell r="H230">
            <v>600019578</v>
          </cell>
          <cell r="I230" t="str">
            <v>00582239</v>
          </cell>
          <cell r="J230">
            <v>780</v>
          </cell>
          <cell r="K230" t="str">
            <v>SINGCLEAN</v>
          </cell>
          <cell r="L230" t="str">
            <v>ANO</v>
          </cell>
          <cell r="M230" t="str">
            <v>Střední zdravotnická škola a Vyšší odborná škola zdravotnická, České Budějovice, Husova 3</v>
          </cell>
          <cell r="N230" t="str">
            <v>Husova tř.</v>
          </cell>
          <cell r="O230">
            <v>555</v>
          </cell>
          <cell r="P230">
            <v>3</v>
          </cell>
          <cell r="Q230">
            <v>37001</v>
          </cell>
          <cell r="R230" t="str">
            <v>České Budějovice</v>
          </cell>
          <cell r="S230">
            <v>387023011</v>
          </cell>
          <cell r="T230" t="str">
            <v>stix@szscb.cz</v>
          </cell>
        </row>
        <row r="231">
          <cell r="A231">
            <v>600008061</v>
          </cell>
          <cell r="B231">
            <v>582298</v>
          </cell>
          <cell r="C231" t="str">
            <v>Jihočeský kraj</v>
          </cell>
          <cell r="D231" t="str">
            <v xml:space="preserve">České Budějovice </v>
          </cell>
          <cell r="E231" t="str">
            <v>Krajský úřad Jihočeského kraje</v>
          </cell>
          <cell r="F231" t="str">
            <v>Trhové Sviny</v>
          </cell>
          <cell r="G231" t="str">
            <v>kraj</v>
          </cell>
          <cell r="H231">
            <v>600008061</v>
          </cell>
          <cell r="I231" t="str">
            <v>00582298</v>
          </cell>
          <cell r="J231">
            <v>0</v>
          </cell>
          <cell r="K231" t="str">
            <v>SINGCLEAN</v>
          </cell>
          <cell r="L231" t="str">
            <v>ANO</v>
          </cell>
          <cell r="M231" t="str">
            <v>Střední škola, Trhové Sviny, Školní 709</v>
          </cell>
          <cell r="N231" t="str">
            <v>Školní</v>
          </cell>
          <cell r="O231">
            <v>709</v>
          </cell>
          <cell r="Q231">
            <v>37401</v>
          </cell>
          <cell r="R231" t="str">
            <v>Trhové Sviny</v>
          </cell>
          <cell r="S231">
            <v>386322659</v>
          </cell>
          <cell r="T231" t="str">
            <v>souts@souts.cz</v>
          </cell>
        </row>
        <row r="232">
          <cell r="A232">
            <v>600170306</v>
          </cell>
          <cell r="B232">
            <v>582336</v>
          </cell>
          <cell r="C232" t="str">
            <v>Jihočeský kraj</v>
          </cell>
          <cell r="D232" t="str">
            <v xml:space="preserve">České Budějovice </v>
          </cell>
          <cell r="E232" t="str">
            <v>Krajský úřad Jihočeského kraje</v>
          </cell>
          <cell r="F232" t="str">
            <v>České Budějovice</v>
          </cell>
          <cell r="G232" t="str">
            <v>kraj</v>
          </cell>
          <cell r="H232">
            <v>600170306</v>
          </cell>
          <cell r="I232" t="str">
            <v>00582336</v>
          </cell>
          <cell r="J232">
            <v>2120</v>
          </cell>
          <cell r="K232" t="str">
            <v>SINGCLEAN</v>
          </cell>
          <cell r="L232" t="str">
            <v>ANO</v>
          </cell>
          <cell r="M232" t="str">
            <v>Střední škola polytechnická, České Budějovice, Nerudova 59</v>
          </cell>
          <cell r="N232" t="str">
            <v>Nerudova</v>
          </cell>
          <cell r="O232">
            <v>859</v>
          </cell>
          <cell r="P232">
            <v>59</v>
          </cell>
          <cell r="Q232">
            <v>37004</v>
          </cell>
          <cell r="R232" t="str">
            <v>České Budějovice</v>
          </cell>
          <cell r="S232">
            <v>387423450</v>
          </cell>
          <cell r="T232" t="str">
            <v>sekretariat@sspcb.cz</v>
          </cell>
        </row>
        <row r="233">
          <cell r="A233">
            <v>600000524</v>
          </cell>
          <cell r="B233">
            <v>582573</v>
          </cell>
          <cell r="C233" t="str">
            <v>Jihočeský kraj</v>
          </cell>
          <cell r="D233" t="str">
            <v xml:space="preserve">Tábor </v>
          </cell>
          <cell r="E233" t="str">
            <v>Krajský úřad Jihočeského kraje</v>
          </cell>
          <cell r="F233" t="str">
            <v>Tábor</v>
          </cell>
          <cell r="G233" t="str">
            <v>církevní</v>
          </cell>
          <cell r="H233">
            <v>600000524</v>
          </cell>
          <cell r="I233" t="str">
            <v>00582573</v>
          </cell>
          <cell r="J233">
            <v>120</v>
          </cell>
          <cell r="K233" t="str">
            <v>SINGCLEAN</v>
          </cell>
          <cell r="L233" t="str">
            <v>NE</v>
          </cell>
          <cell r="M233" t="str">
            <v>Církevní mateřská škola Rybička</v>
          </cell>
          <cell r="N233" t="str">
            <v>Příběnická</v>
          </cell>
          <cell r="O233">
            <v>1435</v>
          </cell>
          <cell r="P233">
            <v>3</v>
          </cell>
          <cell r="Q233">
            <v>39001</v>
          </cell>
          <cell r="R233" t="str">
            <v>Tábor</v>
          </cell>
          <cell r="S233">
            <v>381252944</v>
          </cell>
          <cell r="T233" t="str">
            <v>cmstab@seznam.cz</v>
          </cell>
        </row>
        <row r="234">
          <cell r="A234">
            <v>600064522</v>
          </cell>
          <cell r="B234">
            <v>582590</v>
          </cell>
          <cell r="C234" t="str">
            <v>Jihočeský kraj</v>
          </cell>
          <cell r="D234" t="str">
            <v xml:space="preserve">Tábor </v>
          </cell>
          <cell r="E234" t="str">
            <v>Městský úřad Tábor</v>
          </cell>
          <cell r="F234" t="str">
            <v>Tábor</v>
          </cell>
          <cell r="G234" t="str">
            <v>obec</v>
          </cell>
          <cell r="H234">
            <v>600064522</v>
          </cell>
          <cell r="I234" t="str">
            <v>00582590</v>
          </cell>
          <cell r="J234">
            <v>1080</v>
          </cell>
          <cell r="K234" t="str">
            <v>SINGCLEAN</v>
          </cell>
          <cell r="L234" t="str">
            <v>ANO</v>
          </cell>
          <cell r="M234" t="str">
            <v>Základní škola a Mateřská škola Tábor, náměstí Mikuláše z Husi 45</v>
          </cell>
          <cell r="N234" t="str">
            <v>nám. Mikuláše z Husi</v>
          </cell>
          <cell r="O234">
            <v>45</v>
          </cell>
          <cell r="P234">
            <v>6</v>
          </cell>
          <cell r="Q234">
            <v>39001</v>
          </cell>
          <cell r="R234" t="str">
            <v>Tábor</v>
          </cell>
          <cell r="S234">
            <v>381253883</v>
          </cell>
          <cell r="T234" t="str">
            <v>kancelar@zsmikulasezhusi.cz</v>
          </cell>
        </row>
        <row r="235">
          <cell r="A235">
            <v>600064549</v>
          </cell>
          <cell r="B235">
            <v>582620</v>
          </cell>
          <cell r="C235" t="str">
            <v>Jihočeský kraj</v>
          </cell>
          <cell r="D235" t="str">
            <v xml:space="preserve">Tábor </v>
          </cell>
          <cell r="E235" t="str">
            <v>Městský úřad Tábor</v>
          </cell>
          <cell r="F235" t="str">
            <v>Tábor</v>
          </cell>
          <cell r="G235" t="str">
            <v>obec</v>
          </cell>
          <cell r="H235">
            <v>600064549</v>
          </cell>
          <cell r="I235" t="str">
            <v>00582620</v>
          </cell>
          <cell r="J235">
            <v>540</v>
          </cell>
          <cell r="K235" t="str">
            <v>SINGCLEAN</v>
          </cell>
          <cell r="L235" t="str">
            <v>ANO</v>
          </cell>
          <cell r="M235" t="str">
            <v>Základní škola Sezimovo Ústí, Školní náměstí 628, okres Tábor</v>
          </cell>
          <cell r="N235" t="str">
            <v>Školní náměstí</v>
          </cell>
          <cell r="O235">
            <v>628</v>
          </cell>
          <cell r="P235">
            <v>12</v>
          </cell>
          <cell r="Q235">
            <v>39102</v>
          </cell>
          <cell r="R235" t="str">
            <v>Sezimovo Ústí</v>
          </cell>
          <cell r="S235">
            <v>381275188</v>
          </cell>
          <cell r="T235" t="str">
            <v>helmova@zs2su.cz</v>
          </cell>
        </row>
        <row r="236">
          <cell r="A236">
            <v>600064557</v>
          </cell>
          <cell r="B236">
            <v>582671</v>
          </cell>
          <cell r="C236" t="str">
            <v>Jihočeský kraj</v>
          </cell>
          <cell r="D236" t="str">
            <v xml:space="preserve">Tábor </v>
          </cell>
          <cell r="E236" t="str">
            <v>Městský úřad Tábor</v>
          </cell>
          <cell r="F236" t="str">
            <v>Tábor</v>
          </cell>
          <cell r="G236" t="str">
            <v>obec</v>
          </cell>
          <cell r="H236">
            <v>600064557</v>
          </cell>
          <cell r="I236" t="str">
            <v>00582671</v>
          </cell>
          <cell r="J236">
            <v>640</v>
          </cell>
          <cell r="K236" t="str">
            <v>SINGCLEAN</v>
          </cell>
          <cell r="L236" t="str">
            <v>ANO</v>
          </cell>
          <cell r="M236" t="str">
            <v>Základní škola Chýnov, okres Tábor</v>
          </cell>
          <cell r="N236" t="str">
            <v>Gabrielovo náměstí</v>
          </cell>
          <cell r="O236">
            <v>16</v>
          </cell>
          <cell r="Q236">
            <v>39155</v>
          </cell>
          <cell r="R236" t="str">
            <v>Chýnov</v>
          </cell>
          <cell r="S236">
            <v>381297056</v>
          </cell>
          <cell r="T236" t="str">
            <v>zschynov@zschynov.cz</v>
          </cell>
        </row>
        <row r="237">
          <cell r="A237">
            <v>600064590</v>
          </cell>
          <cell r="B237">
            <v>582727</v>
          </cell>
          <cell r="C237" t="str">
            <v>Jihočeský kraj</v>
          </cell>
          <cell r="D237" t="str">
            <v xml:space="preserve">Tábor </v>
          </cell>
          <cell r="E237" t="str">
            <v>Městský úřad Tábor</v>
          </cell>
          <cell r="F237" t="str">
            <v>Tábor</v>
          </cell>
          <cell r="G237" t="str">
            <v>obec</v>
          </cell>
          <cell r="H237">
            <v>600064590</v>
          </cell>
          <cell r="I237" t="str">
            <v>00582727</v>
          </cell>
          <cell r="J237">
            <v>960</v>
          </cell>
          <cell r="K237" t="str">
            <v>SINGCLEAN</v>
          </cell>
          <cell r="L237" t="str">
            <v>ANO</v>
          </cell>
          <cell r="M237" t="str">
            <v>Základní škola Planá nad Lužnicí, okres Tábor</v>
          </cell>
          <cell r="N237" t="str">
            <v>ČSLA</v>
          </cell>
          <cell r="O237">
            <v>65</v>
          </cell>
          <cell r="Q237">
            <v>39111</v>
          </cell>
          <cell r="R237" t="str">
            <v>Planá nad Lužnicí</v>
          </cell>
          <cell r="S237">
            <v>381201942</v>
          </cell>
          <cell r="T237" t="str">
            <v>skola@zsplana.cz</v>
          </cell>
        </row>
        <row r="238">
          <cell r="A238">
            <v>600064166</v>
          </cell>
          <cell r="B238">
            <v>582735</v>
          </cell>
          <cell r="C238" t="str">
            <v>Jihočeský kraj</v>
          </cell>
          <cell r="D238" t="str">
            <v xml:space="preserve">Tábor </v>
          </cell>
          <cell r="E238" t="str">
            <v>Městský úřad Soběslav</v>
          </cell>
          <cell r="F238" t="str">
            <v>Soběslav</v>
          </cell>
          <cell r="G238" t="str">
            <v>obec</v>
          </cell>
          <cell r="H238">
            <v>600064166</v>
          </cell>
          <cell r="I238" t="str">
            <v>00582735</v>
          </cell>
          <cell r="J238">
            <v>140</v>
          </cell>
          <cell r="K238" t="str">
            <v>SINGCLEAN</v>
          </cell>
          <cell r="L238" t="str">
            <v>ANO</v>
          </cell>
          <cell r="M238" t="str">
            <v>Mateřská škola Mezimostí Veselí nad Lužnicí, Třída Čs.armády 308</v>
          </cell>
          <cell r="N238" t="str">
            <v>Třída Čs. armády</v>
          </cell>
          <cell r="O238">
            <v>308</v>
          </cell>
          <cell r="Q238">
            <v>39181</v>
          </cell>
          <cell r="R238" t="str">
            <v>Veselí nad Lužnicí</v>
          </cell>
          <cell r="S238">
            <v>381583740</v>
          </cell>
          <cell r="T238" t="str">
            <v>ms-csa@volny.cz</v>
          </cell>
        </row>
        <row r="239">
          <cell r="A239">
            <v>600064174</v>
          </cell>
          <cell r="B239">
            <v>582743</v>
          </cell>
          <cell r="C239" t="str">
            <v>Jihočeský kraj</v>
          </cell>
          <cell r="D239" t="str">
            <v xml:space="preserve">Tábor </v>
          </cell>
          <cell r="E239" t="str">
            <v>Městský úřad Soběslav</v>
          </cell>
          <cell r="F239" t="str">
            <v>Soběslav</v>
          </cell>
          <cell r="G239" t="str">
            <v>obec</v>
          </cell>
          <cell r="H239">
            <v>600064174</v>
          </cell>
          <cell r="I239" t="str">
            <v>00582743</v>
          </cell>
          <cell r="J239">
            <v>200</v>
          </cell>
          <cell r="K239" t="str">
            <v>SINGCLEAN</v>
          </cell>
          <cell r="L239" t="str">
            <v>ANO</v>
          </cell>
          <cell r="M239" t="str">
            <v>Mateřská škola Blatské sídliště Veselí nad Lužnicí, Blatské sídliště 570</v>
          </cell>
          <cell r="N239" t="str">
            <v>Blatské sídliště</v>
          </cell>
          <cell r="O239">
            <v>570</v>
          </cell>
          <cell r="Q239">
            <v>39181</v>
          </cell>
          <cell r="R239" t="str">
            <v>Veselí nad Lužnicí</v>
          </cell>
          <cell r="S239">
            <v>381581001</v>
          </cell>
          <cell r="T239" t="str">
            <v>ms-blatske@volny.cz</v>
          </cell>
        </row>
        <row r="240">
          <cell r="A240">
            <v>600064948</v>
          </cell>
          <cell r="B240">
            <v>582751</v>
          </cell>
          <cell r="C240" t="str">
            <v>Jihočeský kraj</v>
          </cell>
          <cell r="D240" t="str">
            <v xml:space="preserve">Tábor </v>
          </cell>
          <cell r="E240" t="str">
            <v>Městský úřad Soběslav</v>
          </cell>
          <cell r="F240" t="str">
            <v>Soběslav</v>
          </cell>
          <cell r="G240" t="str">
            <v>obec</v>
          </cell>
          <cell r="H240">
            <v>600064948</v>
          </cell>
          <cell r="I240" t="str">
            <v>00582751</v>
          </cell>
          <cell r="J240">
            <v>40</v>
          </cell>
          <cell r="K240" t="str">
            <v>SINGCLEAN</v>
          </cell>
          <cell r="L240" t="str">
            <v>ANO</v>
          </cell>
          <cell r="M240" t="str">
            <v>Školní jídelna Veselí nad Lužnicí, Blatské sídliště 23</v>
          </cell>
          <cell r="N240" t="str">
            <v>Blatské sídliště</v>
          </cell>
          <cell r="O240">
            <v>23</v>
          </cell>
          <cell r="Q240">
            <v>39181</v>
          </cell>
          <cell r="R240" t="str">
            <v>Veselí nad Lužnicí</v>
          </cell>
          <cell r="S240">
            <v>389501218</v>
          </cell>
          <cell r="T240" t="str">
            <v>stravovna.veseli@volny.cz</v>
          </cell>
        </row>
        <row r="241">
          <cell r="A241">
            <v>600064182</v>
          </cell>
          <cell r="B241">
            <v>582778</v>
          </cell>
          <cell r="C241" t="str">
            <v>Jihočeský kraj</v>
          </cell>
          <cell r="D241" t="str">
            <v xml:space="preserve">Tábor </v>
          </cell>
          <cell r="E241" t="str">
            <v>Městský úřad Soběslav</v>
          </cell>
          <cell r="F241" t="str">
            <v>Soběslav</v>
          </cell>
          <cell r="G241" t="str">
            <v>obec</v>
          </cell>
          <cell r="H241">
            <v>600064182</v>
          </cell>
          <cell r="I241" t="str">
            <v>00582778</v>
          </cell>
          <cell r="J241">
            <v>200</v>
          </cell>
          <cell r="K241" t="str">
            <v>SINGCLEAN</v>
          </cell>
          <cell r="L241" t="str">
            <v>ANO</v>
          </cell>
          <cell r="M241" t="str">
            <v>Mateřská škola U zastávky Veselí nad Lužnicí, Pod Markem 532</v>
          </cell>
          <cell r="N241" t="str">
            <v>Pod Markem</v>
          </cell>
          <cell r="O241">
            <v>532</v>
          </cell>
          <cell r="Q241">
            <v>39181</v>
          </cell>
          <cell r="R241" t="str">
            <v>Veselí nad Lužnicí</v>
          </cell>
          <cell r="S241">
            <v>381581085</v>
          </cell>
          <cell r="T241" t="str">
            <v>msuzastavky@seznam.cz</v>
          </cell>
        </row>
        <row r="242">
          <cell r="A242">
            <v>600064603</v>
          </cell>
          <cell r="B242">
            <v>582786</v>
          </cell>
          <cell r="C242" t="str">
            <v>Jihočeský kraj</v>
          </cell>
          <cell r="D242" t="str">
            <v xml:space="preserve">Tábor </v>
          </cell>
          <cell r="E242" t="str">
            <v>Městský úřad Soběslav</v>
          </cell>
          <cell r="F242" t="str">
            <v>Soběslav</v>
          </cell>
          <cell r="G242" t="str">
            <v>obec</v>
          </cell>
          <cell r="H242">
            <v>600064603</v>
          </cell>
          <cell r="I242" t="str">
            <v>00582786</v>
          </cell>
          <cell r="J242">
            <v>820</v>
          </cell>
          <cell r="K242" t="str">
            <v>SINGCLEAN</v>
          </cell>
          <cell r="L242" t="str">
            <v>ANO</v>
          </cell>
          <cell r="M242" t="str">
            <v>Základní škola Soběslav, Komenského 20</v>
          </cell>
          <cell r="N242" t="str">
            <v>Komenského</v>
          </cell>
          <cell r="O242">
            <v>20</v>
          </cell>
          <cell r="P242">
            <v>22</v>
          </cell>
          <cell r="Q242">
            <v>39201</v>
          </cell>
          <cell r="R242" t="str">
            <v>Soběslav</v>
          </cell>
          <cell r="S242">
            <v>381200986</v>
          </cell>
          <cell r="T242" t="str">
            <v>reditel@zssobeslav.cz</v>
          </cell>
        </row>
        <row r="243">
          <cell r="A243">
            <v>600064913</v>
          </cell>
          <cell r="B243">
            <v>582841</v>
          </cell>
          <cell r="C243" t="str">
            <v>Jihočeský kraj</v>
          </cell>
          <cell r="D243" t="str">
            <v xml:space="preserve">Tábor </v>
          </cell>
          <cell r="E243" t="str">
            <v>Městský úřad Soběslav</v>
          </cell>
          <cell r="F243" t="str">
            <v>Soběslav</v>
          </cell>
          <cell r="G243" t="str">
            <v>obec</v>
          </cell>
          <cell r="H243">
            <v>600064913</v>
          </cell>
          <cell r="I243" t="str">
            <v>00582841</v>
          </cell>
          <cell r="J243">
            <v>1160</v>
          </cell>
          <cell r="K243" t="str">
            <v>SINGCLEAN</v>
          </cell>
          <cell r="L243" t="str">
            <v>ANO</v>
          </cell>
          <cell r="M243" t="str">
            <v>Základní škola Soběslav, tř. Dr. Edvarda Beneše 50</v>
          </cell>
          <cell r="N243" t="str">
            <v>tř. Dr. Edvarda Beneše</v>
          </cell>
          <cell r="O243">
            <v>50</v>
          </cell>
          <cell r="P243">
            <v>18</v>
          </cell>
          <cell r="Q243">
            <v>39201</v>
          </cell>
          <cell r="R243" t="str">
            <v>Soběslav</v>
          </cell>
          <cell r="S243">
            <v>381524015</v>
          </cell>
          <cell r="T243" t="str">
            <v>skola@zs-ebeso.cz</v>
          </cell>
        </row>
        <row r="244">
          <cell r="A244">
            <v>600064620</v>
          </cell>
          <cell r="B244">
            <v>582859</v>
          </cell>
          <cell r="C244" t="str">
            <v>Jihočeský kraj</v>
          </cell>
          <cell r="D244" t="str">
            <v xml:space="preserve">Tábor </v>
          </cell>
          <cell r="E244" t="str">
            <v>Městský úřad Tábor</v>
          </cell>
          <cell r="F244" t="str">
            <v>Tábor</v>
          </cell>
          <cell r="G244" t="str">
            <v>obec</v>
          </cell>
          <cell r="H244">
            <v>600064620</v>
          </cell>
          <cell r="I244" t="str">
            <v>00582859</v>
          </cell>
          <cell r="J244">
            <v>1860</v>
          </cell>
          <cell r="K244" t="str">
            <v>SINGCLEAN</v>
          </cell>
          <cell r="L244" t="str">
            <v>ANO</v>
          </cell>
          <cell r="M244" t="str">
            <v>Základní škola Tábor, Zborovská 2696</v>
          </cell>
          <cell r="N244" t="str">
            <v>Zborovská</v>
          </cell>
          <cell r="O244">
            <v>2696</v>
          </cell>
          <cell r="Q244">
            <v>39003</v>
          </cell>
          <cell r="R244" t="str">
            <v>Tábor</v>
          </cell>
          <cell r="S244">
            <v>381233108</v>
          </cell>
          <cell r="T244" t="str">
            <v>zstabor@seznam.cz</v>
          </cell>
        </row>
        <row r="245">
          <cell r="A245">
            <v>600062937</v>
          </cell>
          <cell r="B245">
            <v>583278</v>
          </cell>
          <cell r="C245" t="str">
            <v>Jihočeský kraj</v>
          </cell>
          <cell r="D245" t="str">
            <v xml:space="preserve">Prachatice </v>
          </cell>
          <cell r="E245" t="str">
            <v>Městský úřad Prachatice</v>
          </cell>
          <cell r="F245" t="str">
            <v>Prachatice</v>
          </cell>
          <cell r="G245" t="str">
            <v>obec</v>
          </cell>
          <cell r="H245">
            <v>600062937</v>
          </cell>
          <cell r="I245" t="str">
            <v>00583278</v>
          </cell>
          <cell r="J245">
            <v>0</v>
          </cell>
          <cell r="K245" t="str">
            <v>SINGCLEAN</v>
          </cell>
          <cell r="L245" t="str">
            <v>ANO</v>
          </cell>
          <cell r="M245" t="str">
            <v>Základní škola Prachatice, Národní 1018</v>
          </cell>
          <cell r="N245" t="str">
            <v>Národní</v>
          </cell>
          <cell r="O245">
            <v>1018</v>
          </cell>
          <cell r="Q245">
            <v>38301</v>
          </cell>
          <cell r="R245" t="str">
            <v>Prachatice</v>
          </cell>
          <cell r="S245">
            <v>388385927</v>
          </cell>
          <cell r="T245" t="str">
            <v>bolkova@narodka.cz</v>
          </cell>
        </row>
        <row r="246">
          <cell r="A246">
            <v>600063046</v>
          </cell>
          <cell r="B246">
            <v>583367</v>
          </cell>
          <cell r="C246" t="str">
            <v>Jihočeský kraj</v>
          </cell>
          <cell r="D246" t="str">
            <v xml:space="preserve">Prachatice </v>
          </cell>
          <cell r="E246" t="str">
            <v>Městský úřad Vimperk</v>
          </cell>
          <cell r="F246" t="str">
            <v>Vimperk</v>
          </cell>
          <cell r="G246" t="str">
            <v>obec</v>
          </cell>
          <cell r="H246">
            <v>600063046</v>
          </cell>
          <cell r="I246" t="str">
            <v>00583367</v>
          </cell>
          <cell r="J246">
            <v>420</v>
          </cell>
          <cell r="K246" t="str">
            <v>SINGCLEAN</v>
          </cell>
          <cell r="L246" t="str">
            <v>ANO</v>
          </cell>
          <cell r="M246" t="str">
            <v>Základní škola, Základní umělecká škola a Mateřská škola Stachy, příspěvková organizace</v>
          </cell>
          <cell r="O246">
            <v>253</v>
          </cell>
          <cell r="Q246">
            <v>38473</v>
          </cell>
          <cell r="R246" t="str">
            <v>Stachy</v>
          </cell>
          <cell r="S246">
            <v>388428186</v>
          </cell>
          <cell r="T246" t="str">
            <v>skola@stachy.net</v>
          </cell>
        </row>
        <row r="247">
          <cell r="A247">
            <v>600063054</v>
          </cell>
          <cell r="B247">
            <v>583383</v>
          </cell>
          <cell r="C247" t="str">
            <v>Jihočeský kraj</v>
          </cell>
          <cell r="D247" t="str">
            <v xml:space="preserve">Prachatice </v>
          </cell>
          <cell r="E247" t="str">
            <v>Městský úřad Vimperk</v>
          </cell>
          <cell r="F247" t="str">
            <v>Vimperk</v>
          </cell>
          <cell r="G247" t="str">
            <v>obec</v>
          </cell>
          <cell r="H247">
            <v>600063054</v>
          </cell>
          <cell r="I247" t="str">
            <v>00583383</v>
          </cell>
          <cell r="J247">
            <v>540</v>
          </cell>
          <cell r="K247" t="str">
            <v>SINGCLEAN</v>
          </cell>
          <cell r="L247" t="str">
            <v>ANO</v>
          </cell>
          <cell r="M247" t="str">
            <v>Základní škola a Mateřská škola Zdíkov</v>
          </cell>
          <cell r="O247">
            <v>250</v>
          </cell>
          <cell r="Q247">
            <v>38472</v>
          </cell>
          <cell r="R247" t="str">
            <v>Zdíkov</v>
          </cell>
          <cell r="S247">
            <v>384971144</v>
          </cell>
          <cell r="T247" t="str">
            <v>zszdikov@seznam.cz</v>
          </cell>
        </row>
        <row r="248">
          <cell r="A248">
            <v>600062970</v>
          </cell>
          <cell r="B248">
            <v>583391</v>
          </cell>
          <cell r="C248" t="str">
            <v>Jihočeský kraj</v>
          </cell>
          <cell r="D248" t="str">
            <v xml:space="preserve">Prachatice </v>
          </cell>
          <cell r="E248" t="str">
            <v>Městský úřad Prachatice</v>
          </cell>
          <cell r="F248" t="str">
            <v>Prachatice</v>
          </cell>
          <cell r="G248" t="str">
            <v>obec</v>
          </cell>
          <cell r="H248">
            <v>600062970</v>
          </cell>
          <cell r="I248" t="str">
            <v>00583391</v>
          </cell>
          <cell r="J248">
            <v>820</v>
          </cell>
          <cell r="K248" t="str">
            <v>SINGCLEAN</v>
          </cell>
          <cell r="L248" t="str">
            <v>ANO</v>
          </cell>
          <cell r="M248" t="str">
            <v>Základní škola Volary, příspěvková organizace</v>
          </cell>
          <cell r="N248" t="str">
            <v>U Nádraží</v>
          </cell>
          <cell r="O248">
            <v>512</v>
          </cell>
          <cell r="Q248">
            <v>38451</v>
          </cell>
          <cell r="R248" t="str">
            <v>Volary</v>
          </cell>
          <cell r="S248">
            <v>388333292</v>
          </cell>
          <cell r="T248" t="str">
            <v>zsvolary@seznam.cz</v>
          </cell>
        </row>
        <row r="249">
          <cell r="A249">
            <v>600059383</v>
          </cell>
          <cell r="B249">
            <v>583588</v>
          </cell>
          <cell r="C249" t="str">
            <v>Jihočeský kraj</v>
          </cell>
          <cell r="D249" t="str">
            <v xml:space="preserve">Český Krumlov </v>
          </cell>
          <cell r="E249" t="str">
            <v>Městský úřad Český Krumlov</v>
          </cell>
          <cell r="F249" t="str">
            <v>Český Krumlov</v>
          </cell>
          <cell r="G249" t="str">
            <v>obec</v>
          </cell>
          <cell r="H249">
            <v>600059383</v>
          </cell>
          <cell r="I249" t="str">
            <v>00583588</v>
          </cell>
          <cell r="J249">
            <v>260</v>
          </cell>
          <cell r="K249" t="str">
            <v>SINGCLEAN</v>
          </cell>
          <cell r="L249" t="str">
            <v>ANO</v>
          </cell>
          <cell r="M249" t="str">
            <v>Základní škola a Mateřská škola Brloh</v>
          </cell>
          <cell r="O249">
            <v>149</v>
          </cell>
          <cell r="Q249">
            <v>38206</v>
          </cell>
          <cell r="R249" t="str">
            <v>Brloh</v>
          </cell>
          <cell r="S249">
            <v>380745120</v>
          </cell>
          <cell r="T249" t="str">
            <v>skolabrloh@seznam.cz</v>
          </cell>
        </row>
        <row r="250">
          <cell r="A250">
            <v>600059081</v>
          </cell>
          <cell r="B250">
            <v>583596</v>
          </cell>
          <cell r="C250" t="str">
            <v>Jihočeský kraj</v>
          </cell>
          <cell r="D250" t="str">
            <v xml:space="preserve">Český Krumlov </v>
          </cell>
          <cell r="E250" t="str">
            <v>Městský úřad Kaplice</v>
          </cell>
          <cell r="F250" t="str">
            <v>Kaplice</v>
          </cell>
          <cell r="G250" t="str">
            <v>obec</v>
          </cell>
          <cell r="H250">
            <v>600059081</v>
          </cell>
          <cell r="I250" t="str">
            <v>00583596</v>
          </cell>
          <cell r="J250">
            <v>540</v>
          </cell>
          <cell r="K250" t="str">
            <v>SINGCLEAN</v>
          </cell>
          <cell r="L250" t="str">
            <v>ANO</v>
          </cell>
          <cell r="M250" t="str">
            <v>Základní škola a Mateřská škola Besednice, okres Český Krumlov</v>
          </cell>
          <cell r="N250" t="str">
            <v>Školní</v>
          </cell>
          <cell r="O250">
            <v>228</v>
          </cell>
          <cell r="Q250">
            <v>38281</v>
          </cell>
          <cell r="R250" t="str">
            <v>Besednice</v>
          </cell>
          <cell r="S250">
            <v>778015833</v>
          </cell>
          <cell r="T250" t="str">
            <v>info@zsbesednice.cz</v>
          </cell>
        </row>
        <row r="251">
          <cell r="A251">
            <v>600059090</v>
          </cell>
          <cell r="B251">
            <v>583634</v>
          </cell>
          <cell r="C251" t="str">
            <v>Jihočeský kraj</v>
          </cell>
          <cell r="D251" t="str">
            <v xml:space="preserve">Český Krumlov </v>
          </cell>
          <cell r="E251" t="str">
            <v>Městský úřad Kaplice</v>
          </cell>
          <cell r="F251" t="str">
            <v>Kaplice</v>
          </cell>
          <cell r="G251" t="str">
            <v>obec</v>
          </cell>
          <cell r="H251">
            <v>600059090</v>
          </cell>
          <cell r="I251" t="str">
            <v>00583634</v>
          </cell>
          <cell r="J251">
            <v>1260</v>
          </cell>
          <cell r="K251" t="str">
            <v>SINGCLEAN</v>
          </cell>
          <cell r="L251" t="str">
            <v>ANO</v>
          </cell>
          <cell r="M251" t="str">
            <v>Základní škola Kaplice, Fantova 446</v>
          </cell>
          <cell r="N251" t="str">
            <v>Gen. Fanty</v>
          </cell>
          <cell r="O251">
            <v>446</v>
          </cell>
          <cell r="Q251">
            <v>38241</v>
          </cell>
          <cell r="R251" t="str">
            <v>Kaplice</v>
          </cell>
          <cell r="S251">
            <v>380312511</v>
          </cell>
          <cell r="T251" t="str">
            <v>fantovka@centrum.cz</v>
          </cell>
        </row>
        <row r="252">
          <cell r="A252">
            <v>600059103</v>
          </cell>
          <cell r="B252">
            <v>583642</v>
          </cell>
          <cell r="C252" t="str">
            <v>Jihočeský kraj</v>
          </cell>
          <cell r="D252" t="str">
            <v xml:space="preserve">Český Krumlov </v>
          </cell>
          <cell r="E252" t="str">
            <v>Městský úřad Český Krumlov</v>
          </cell>
          <cell r="F252" t="str">
            <v>Český Krumlov</v>
          </cell>
          <cell r="G252" t="str">
            <v>obec</v>
          </cell>
          <cell r="H252">
            <v>600059103</v>
          </cell>
          <cell r="I252" t="str">
            <v>00583642</v>
          </cell>
          <cell r="J252">
            <v>880</v>
          </cell>
          <cell r="K252" t="str">
            <v>SINGCLEAN</v>
          </cell>
          <cell r="L252" t="str">
            <v>ANO</v>
          </cell>
          <cell r="M252" t="str">
            <v>Základní škola a Mateřská škola Větřní</v>
          </cell>
          <cell r="N252" t="str">
            <v>Školní</v>
          </cell>
          <cell r="O252">
            <v>232</v>
          </cell>
          <cell r="Q252">
            <v>38211</v>
          </cell>
          <cell r="R252" t="str">
            <v>Větřní</v>
          </cell>
          <cell r="S252">
            <v>380732352</v>
          </cell>
          <cell r="T252" t="str">
            <v>reditelka@zsamsvetrni.cz</v>
          </cell>
        </row>
        <row r="253">
          <cell r="A253">
            <v>600059111</v>
          </cell>
          <cell r="B253">
            <v>583651</v>
          </cell>
          <cell r="C253" t="str">
            <v>Jihočeský kraj</v>
          </cell>
          <cell r="D253" t="str">
            <v xml:space="preserve">Český Krumlov </v>
          </cell>
          <cell r="E253" t="str">
            <v>Městský úřad Kaplice</v>
          </cell>
          <cell r="F253" t="str">
            <v>Kaplice</v>
          </cell>
          <cell r="G253" t="str">
            <v>obec</v>
          </cell>
          <cell r="H253">
            <v>600059111</v>
          </cell>
          <cell r="I253" t="str">
            <v>00583651</v>
          </cell>
          <cell r="J253">
            <v>500</v>
          </cell>
          <cell r="K253" t="str">
            <v>SINGCLEAN</v>
          </cell>
          <cell r="L253" t="str">
            <v>ANO</v>
          </cell>
          <cell r="M253" t="str">
            <v>Základní škola a Mateřská škola Malonty</v>
          </cell>
          <cell r="O253">
            <v>26</v>
          </cell>
          <cell r="Q253">
            <v>38291</v>
          </cell>
          <cell r="R253" t="str">
            <v>Malonty</v>
          </cell>
          <cell r="S253">
            <v>607444560</v>
          </cell>
          <cell r="T253" t="str">
            <v>reditelna@zsmalonty.cz</v>
          </cell>
        </row>
        <row r="254">
          <cell r="A254">
            <v>600059120</v>
          </cell>
          <cell r="B254">
            <v>583669</v>
          </cell>
          <cell r="C254" t="str">
            <v>Jihočeský kraj</v>
          </cell>
          <cell r="D254" t="str">
            <v xml:space="preserve">Český Krumlov </v>
          </cell>
          <cell r="E254" t="str">
            <v>Městský úřad Kaplice</v>
          </cell>
          <cell r="F254" t="str">
            <v>Kaplice</v>
          </cell>
          <cell r="G254" t="str">
            <v>obec</v>
          </cell>
          <cell r="H254">
            <v>600059120</v>
          </cell>
          <cell r="I254" t="str">
            <v>00583669</v>
          </cell>
          <cell r="J254">
            <v>900</v>
          </cell>
          <cell r="K254" t="str">
            <v>SINGCLEAN</v>
          </cell>
          <cell r="L254" t="str">
            <v>ANO</v>
          </cell>
          <cell r="M254" t="str">
            <v>Základní škola Kaplice, Školní 226</v>
          </cell>
          <cell r="N254" t="str">
            <v>Školní</v>
          </cell>
          <cell r="O254">
            <v>226</v>
          </cell>
          <cell r="Q254">
            <v>38241</v>
          </cell>
          <cell r="R254" t="str">
            <v>Kaplice</v>
          </cell>
          <cell r="S254">
            <v>380347910</v>
          </cell>
          <cell r="T254" t="str">
            <v>skola@zsskolnikaplice.cz</v>
          </cell>
        </row>
        <row r="255">
          <cell r="A255">
            <v>600059138</v>
          </cell>
          <cell r="B255">
            <v>583677</v>
          </cell>
          <cell r="C255" t="str">
            <v>Jihočeský kraj</v>
          </cell>
          <cell r="D255" t="str">
            <v xml:space="preserve">Český Krumlov </v>
          </cell>
          <cell r="E255" t="str">
            <v>Městský úřad Český Krumlov</v>
          </cell>
          <cell r="F255" t="str">
            <v>Český Krumlov</v>
          </cell>
          <cell r="G255" t="str">
            <v>obec</v>
          </cell>
          <cell r="H255">
            <v>600059138</v>
          </cell>
          <cell r="I255" t="str">
            <v>00583677</v>
          </cell>
          <cell r="J255">
            <v>640</v>
          </cell>
          <cell r="K255" t="str">
            <v>SINGCLEAN</v>
          </cell>
          <cell r="L255" t="str">
            <v>ANO</v>
          </cell>
          <cell r="M255" t="str">
            <v>Základní škola a Mateřská škola Loučovice</v>
          </cell>
          <cell r="O255">
            <v>231</v>
          </cell>
          <cell r="Q255">
            <v>38276</v>
          </cell>
          <cell r="R255" t="str">
            <v>Loučovice</v>
          </cell>
          <cell r="S255">
            <v>380748121</v>
          </cell>
          <cell r="T255" t="str">
            <v>reditel@zsloucovice.cz</v>
          </cell>
        </row>
        <row r="256">
          <cell r="A256">
            <v>600059146</v>
          </cell>
          <cell r="B256">
            <v>583685</v>
          </cell>
          <cell r="C256" t="str">
            <v>Jihočeský kraj</v>
          </cell>
          <cell r="D256" t="str">
            <v xml:space="preserve">Český Krumlov </v>
          </cell>
          <cell r="E256" t="str">
            <v>Městský úřad Český Krumlov</v>
          </cell>
          <cell r="F256" t="str">
            <v>Český Krumlov</v>
          </cell>
          <cell r="G256" t="str">
            <v>obec</v>
          </cell>
          <cell r="H256">
            <v>600059146</v>
          </cell>
          <cell r="I256" t="str">
            <v>00583685</v>
          </cell>
          <cell r="J256">
            <v>1460</v>
          </cell>
          <cell r="K256" t="str">
            <v>SINGCLEAN</v>
          </cell>
          <cell r="L256" t="str">
            <v>ANO</v>
          </cell>
          <cell r="M256" t="str">
            <v>Základní škola Český Krumlov, Za Nádražím 222</v>
          </cell>
          <cell r="N256" t="str">
            <v>Za Nádražím</v>
          </cell>
          <cell r="O256">
            <v>222</v>
          </cell>
          <cell r="Q256">
            <v>38101</v>
          </cell>
          <cell r="R256" t="str">
            <v>Český Krumlov</v>
          </cell>
          <cell r="S256">
            <v>380711296</v>
          </cell>
          <cell r="T256" t="str">
            <v>zsnadrazi@zsnadrazi.cz</v>
          </cell>
        </row>
        <row r="257">
          <cell r="A257">
            <v>600059154</v>
          </cell>
          <cell r="B257">
            <v>583693</v>
          </cell>
          <cell r="C257" t="str">
            <v>Jihočeský kraj</v>
          </cell>
          <cell r="D257" t="str">
            <v xml:space="preserve">Český Krumlov </v>
          </cell>
          <cell r="E257" t="str">
            <v>Městský úřad Český Krumlov</v>
          </cell>
          <cell r="F257" t="str">
            <v>Český Krumlov</v>
          </cell>
          <cell r="G257" t="str">
            <v>obec</v>
          </cell>
          <cell r="H257">
            <v>600059154</v>
          </cell>
          <cell r="I257" t="str">
            <v>00583693</v>
          </cell>
          <cell r="J257">
            <v>500</v>
          </cell>
          <cell r="K257" t="str">
            <v>SINGCLEAN</v>
          </cell>
          <cell r="L257" t="str">
            <v>ANO</v>
          </cell>
          <cell r="M257" t="str">
            <v>Základní škola T. G. Masaryka, Český Krumlov, T. G. Masaryka 213</v>
          </cell>
          <cell r="N257" t="str">
            <v>T. G. Masaryka</v>
          </cell>
          <cell r="O257">
            <v>213</v>
          </cell>
          <cell r="Q257">
            <v>38101</v>
          </cell>
          <cell r="R257" t="str">
            <v>Český Krumlov</v>
          </cell>
          <cell r="S257">
            <v>380711370</v>
          </cell>
          <cell r="T257" t="str">
            <v>info@zstgm-ck.cz</v>
          </cell>
        </row>
        <row r="258">
          <cell r="A258">
            <v>600059367</v>
          </cell>
          <cell r="B258">
            <v>583707</v>
          </cell>
          <cell r="C258" t="str">
            <v>Jihočeský kraj</v>
          </cell>
          <cell r="D258" t="str">
            <v xml:space="preserve">Český Krumlov </v>
          </cell>
          <cell r="E258" t="str">
            <v>Městský úřad Český Krumlov</v>
          </cell>
          <cell r="F258" t="str">
            <v>Český Krumlov</v>
          </cell>
          <cell r="G258" t="str">
            <v>obec</v>
          </cell>
          <cell r="H258">
            <v>600059367</v>
          </cell>
          <cell r="I258" t="str">
            <v>00583707</v>
          </cell>
          <cell r="J258">
            <v>1020</v>
          </cell>
          <cell r="K258" t="str">
            <v>SINGCLEAN</v>
          </cell>
          <cell r="L258" t="str">
            <v>ANO</v>
          </cell>
          <cell r="M258" t="str">
            <v>Základní škola a Mateřská škola Křemže</v>
          </cell>
          <cell r="N258" t="str">
            <v>Školní</v>
          </cell>
          <cell r="O258">
            <v>182</v>
          </cell>
          <cell r="Q258">
            <v>38203</v>
          </cell>
          <cell r="R258" t="str">
            <v>Křemže</v>
          </cell>
          <cell r="S258">
            <v>380742170</v>
          </cell>
          <cell r="T258" t="str">
            <v>zsmskremze@seznam.cz</v>
          </cell>
        </row>
        <row r="259">
          <cell r="A259">
            <v>600059375</v>
          </cell>
          <cell r="B259">
            <v>583723</v>
          </cell>
          <cell r="C259" t="str">
            <v>Jihočeský kraj</v>
          </cell>
          <cell r="D259" t="str">
            <v xml:space="preserve">Český Krumlov </v>
          </cell>
          <cell r="E259" t="str">
            <v>Městský úřad Kaplice</v>
          </cell>
          <cell r="F259" t="str">
            <v>Kaplice</v>
          </cell>
          <cell r="G259" t="str">
            <v>obec</v>
          </cell>
          <cell r="H259">
            <v>600059375</v>
          </cell>
          <cell r="I259" t="str">
            <v>00583723</v>
          </cell>
          <cell r="J259">
            <v>720</v>
          </cell>
          <cell r="K259" t="str">
            <v>SINGCLEAN</v>
          </cell>
          <cell r="L259" t="str">
            <v>ANO</v>
          </cell>
          <cell r="M259" t="str">
            <v>Základní škola Velešín, okres Český Krumlov</v>
          </cell>
          <cell r="N259" t="str">
            <v>Družstevní</v>
          </cell>
          <cell r="O259">
            <v>340</v>
          </cell>
          <cell r="Q259">
            <v>38232</v>
          </cell>
          <cell r="R259" t="str">
            <v>Velešín</v>
          </cell>
          <cell r="S259">
            <v>380331614</v>
          </cell>
          <cell r="T259" t="str">
            <v>ludek.kopriva@zsvelesin.cz</v>
          </cell>
        </row>
        <row r="260">
          <cell r="A260">
            <v>600059162</v>
          </cell>
          <cell r="B260">
            <v>583731</v>
          </cell>
          <cell r="C260" t="str">
            <v>Jihočeský kraj</v>
          </cell>
          <cell r="D260" t="str">
            <v xml:space="preserve">Český Krumlov </v>
          </cell>
          <cell r="E260" t="str">
            <v>Městský úřad Český Krumlov</v>
          </cell>
          <cell r="F260" t="str">
            <v>Český Krumlov</v>
          </cell>
          <cell r="G260" t="str">
            <v>obec</v>
          </cell>
          <cell r="H260">
            <v>600059162</v>
          </cell>
          <cell r="I260" t="str">
            <v>00583731</v>
          </cell>
          <cell r="J260">
            <v>580</v>
          </cell>
          <cell r="K260" t="str">
            <v>SINGCLEAN</v>
          </cell>
          <cell r="L260" t="str">
            <v>ANO</v>
          </cell>
          <cell r="M260" t="str">
            <v>Základní škola Český Krumlov, Linecká 43</v>
          </cell>
          <cell r="N260" t="str">
            <v>Linecká</v>
          </cell>
          <cell r="O260">
            <v>43</v>
          </cell>
          <cell r="Q260">
            <v>38101</v>
          </cell>
          <cell r="R260" t="str">
            <v>Český Krumlov</v>
          </cell>
          <cell r="S260">
            <v>380309311</v>
          </cell>
          <cell r="T260" t="str">
            <v>skola@zslinecka.cz</v>
          </cell>
        </row>
        <row r="261">
          <cell r="A261">
            <v>600059171</v>
          </cell>
          <cell r="B261">
            <v>583740</v>
          </cell>
          <cell r="C261" t="str">
            <v>Jihočeský kraj</v>
          </cell>
          <cell r="D261" t="str">
            <v xml:space="preserve">Český Krumlov </v>
          </cell>
          <cell r="E261" t="str">
            <v>Městský úřad Český Krumlov</v>
          </cell>
          <cell r="F261" t="str">
            <v>Český Krumlov</v>
          </cell>
          <cell r="G261" t="str">
            <v>obec</v>
          </cell>
          <cell r="H261">
            <v>600059171</v>
          </cell>
          <cell r="I261" t="str">
            <v>00583740</v>
          </cell>
          <cell r="J261">
            <v>760</v>
          </cell>
          <cell r="K261" t="str">
            <v>SINGCLEAN</v>
          </cell>
          <cell r="L261" t="str">
            <v>ANO</v>
          </cell>
          <cell r="M261" t="str">
            <v>Základní škola Český Krumlov, Plešivec 249</v>
          </cell>
          <cell r="N261" t="str">
            <v>Sídliště Plešivec</v>
          </cell>
          <cell r="O261">
            <v>249</v>
          </cell>
          <cell r="Q261">
            <v>38101</v>
          </cell>
          <cell r="R261" t="str">
            <v>Český Krumlov</v>
          </cell>
          <cell r="S261">
            <v>380728252</v>
          </cell>
          <cell r="T261" t="str">
            <v>lukas.bohac@zsplesivec.cz</v>
          </cell>
        </row>
        <row r="262">
          <cell r="A262">
            <v>600059391</v>
          </cell>
          <cell r="B262">
            <v>583766</v>
          </cell>
          <cell r="C262" t="str">
            <v>Jihočeský kraj</v>
          </cell>
          <cell r="D262" t="str">
            <v xml:space="preserve">Český Krumlov </v>
          </cell>
          <cell r="E262" t="str">
            <v>Městský úřad Kaplice</v>
          </cell>
          <cell r="F262" t="str">
            <v>Kaplice</v>
          </cell>
          <cell r="G262" t="str">
            <v>obec</v>
          </cell>
          <cell r="H262">
            <v>600059391</v>
          </cell>
          <cell r="I262" t="str">
            <v>00583766</v>
          </cell>
          <cell r="J262">
            <v>320</v>
          </cell>
          <cell r="K262" t="str">
            <v>SINGCLEAN</v>
          </cell>
          <cell r="L262" t="str">
            <v>ANO</v>
          </cell>
          <cell r="M262" t="str">
            <v>Základní škola a Mateřská škola Benešov nad Černou</v>
          </cell>
          <cell r="O262">
            <v>100</v>
          </cell>
          <cell r="Q262">
            <v>38282</v>
          </cell>
          <cell r="R262" t="str">
            <v>Benešov nad Černou</v>
          </cell>
          <cell r="S262">
            <v>380322178</v>
          </cell>
          <cell r="T262" t="str">
            <v>reditel@zsbenesovnc.cz</v>
          </cell>
        </row>
        <row r="263">
          <cell r="A263">
            <v>600022315</v>
          </cell>
          <cell r="B263">
            <v>583782</v>
          </cell>
          <cell r="C263" t="str">
            <v>Jihočeský kraj</v>
          </cell>
          <cell r="D263" t="str">
            <v xml:space="preserve">Český Krumlov </v>
          </cell>
          <cell r="E263" t="str">
            <v>Krajský úřad Jihočeského kraje</v>
          </cell>
          <cell r="F263" t="str">
            <v>Kaplice</v>
          </cell>
          <cell r="G263" t="str">
            <v>kraj</v>
          </cell>
          <cell r="H263">
            <v>600022315</v>
          </cell>
          <cell r="I263" t="str">
            <v>00583782</v>
          </cell>
          <cell r="J263">
            <v>120</v>
          </cell>
          <cell r="K263" t="str">
            <v>SINGCLEAN</v>
          </cell>
          <cell r="L263" t="str">
            <v>ANO</v>
          </cell>
          <cell r="M263" t="str">
            <v>Základní škola, Kaplice, Omlenická 436</v>
          </cell>
          <cell r="N263" t="str">
            <v>Omlenická</v>
          </cell>
          <cell r="O263">
            <v>436</v>
          </cell>
          <cell r="Q263">
            <v>38241</v>
          </cell>
          <cell r="R263" t="str">
            <v>Kaplice</v>
          </cell>
          <cell r="S263">
            <v>380313336</v>
          </cell>
          <cell r="T263" t="str">
            <v>info@zsomlenicka.cz</v>
          </cell>
        </row>
        <row r="264">
          <cell r="A264">
            <v>600059197</v>
          </cell>
          <cell r="B264">
            <v>583791</v>
          </cell>
          <cell r="C264" t="str">
            <v>Jihočeský kraj</v>
          </cell>
          <cell r="D264" t="str">
            <v xml:space="preserve">Český Krumlov </v>
          </cell>
          <cell r="E264" t="str">
            <v>Městský úřad Český Krumlov</v>
          </cell>
          <cell r="F264" t="str">
            <v>Český Krumlov</v>
          </cell>
          <cell r="G264" t="str">
            <v>obec</v>
          </cell>
          <cell r="H264">
            <v>600059197</v>
          </cell>
          <cell r="I264" t="str">
            <v>00583791</v>
          </cell>
          <cell r="J264">
            <v>300</v>
          </cell>
          <cell r="K264" t="str">
            <v>SINGCLEAN</v>
          </cell>
          <cell r="L264" t="str">
            <v>ANO</v>
          </cell>
          <cell r="M264" t="str">
            <v>Základní škola a Mateřská škola Frymburk</v>
          </cell>
          <cell r="O264">
            <v>112</v>
          </cell>
          <cell r="Q264">
            <v>38279</v>
          </cell>
          <cell r="R264" t="str">
            <v>Frymburk</v>
          </cell>
          <cell r="S264">
            <v>380735122</v>
          </cell>
          <cell r="T264" t="str">
            <v>minarikova@zsfrymburk.cz</v>
          </cell>
        </row>
        <row r="265">
          <cell r="A265">
            <v>600008231</v>
          </cell>
          <cell r="B265">
            <v>583839</v>
          </cell>
          <cell r="C265" t="str">
            <v>Jihočeský kraj</v>
          </cell>
          <cell r="D265" t="str">
            <v xml:space="preserve">Český Krumlov </v>
          </cell>
          <cell r="E265" t="str">
            <v>Krajský úřad Jihočeského kraje</v>
          </cell>
          <cell r="F265" t="str">
            <v>Český Krumlov</v>
          </cell>
          <cell r="G265" t="str">
            <v>kraj</v>
          </cell>
          <cell r="H265">
            <v>600008231</v>
          </cell>
          <cell r="I265" t="str">
            <v>00583839</v>
          </cell>
          <cell r="J265">
            <v>740</v>
          </cell>
          <cell r="K265" t="str">
            <v>SINGCLEAN</v>
          </cell>
          <cell r="L265" t="str">
            <v>ANO</v>
          </cell>
          <cell r="M265" t="str">
            <v>Gymnázium, Český Krumlov, Chvalšinská 112</v>
          </cell>
          <cell r="N265" t="str">
            <v>Chvalšinská</v>
          </cell>
          <cell r="O265">
            <v>112</v>
          </cell>
          <cell r="Q265">
            <v>38101</v>
          </cell>
          <cell r="R265" t="str">
            <v>Český Krumlov</v>
          </cell>
          <cell r="S265">
            <v>380711709</v>
          </cell>
          <cell r="T265" t="str">
            <v>info@gymck.cz</v>
          </cell>
        </row>
        <row r="266">
          <cell r="A266">
            <v>600170349</v>
          </cell>
          <cell r="B266">
            <v>583855</v>
          </cell>
          <cell r="C266" t="str">
            <v>Jihočeský kraj</v>
          </cell>
          <cell r="D266" t="str">
            <v xml:space="preserve">Český Krumlov </v>
          </cell>
          <cell r="E266" t="str">
            <v>Krajský úřad Jihočeského kraje</v>
          </cell>
          <cell r="F266" t="str">
            <v>Kaplice</v>
          </cell>
          <cell r="G266" t="str">
            <v>kraj</v>
          </cell>
          <cell r="H266">
            <v>600170349</v>
          </cell>
          <cell r="I266" t="str">
            <v>00583855</v>
          </cell>
          <cell r="J266">
            <v>2460</v>
          </cell>
          <cell r="K266" t="str">
            <v>SINGCLEAN</v>
          </cell>
          <cell r="L266" t="str">
            <v>ANO</v>
          </cell>
          <cell r="M266" t="str">
            <v>Střední odborná škola strojní a elektrotechnická, Velešín, U Hřiště 527</v>
          </cell>
          <cell r="N266" t="str">
            <v>U Hřiště</v>
          </cell>
          <cell r="O266">
            <v>527</v>
          </cell>
          <cell r="Q266">
            <v>38232</v>
          </cell>
          <cell r="R266" t="str">
            <v>Velešín</v>
          </cell>
          <cell r="S266">
            <v>725158931</v>
          </cell>
          <cell r="T266" t="str">
            <v>timko@sosvel.cz</v>
          </cell>
        </row>
        <row r="267">
          <cell r="A267">
            <v>600019951</v>
          </cell>
          <cell r="B267">
            <v>599212</v>
          </cell>
          <cell r="C267" t="str">
            <v>Olomoucký kraj</v>
          </cell>
          <cell r="D267" t="str">
            <v xml:space="preserve">Prostějov </v>
          </cell>
          <cell r="E267" t="str">
            <v>Krajský úřad Olomouckého kraje</v>
          </cell>
          <cell r="F267" t="str">
            <v>Prostějov</v>
          </cell>
          <cell r="G267" t="str">
            <v>kraj</v>
          </cell>
          <cell r="H267">
            <v>600019951</v>
          </cell>
          <cell r="I267" t="str">
            <v>00599212</v>
          </cell>
          <cell r="J267">
            <v>600</v>
          </cell>
          <cell r="K267" t="str">
            <v>SINGCLEAN</v>
          </cell>
          <cell r="L267" t="str">
            <v>ANO</v>
          </cell>
          <cell r="M267" t="str">
            <v>Střední zdravotnická škola, Prostějov, Vápenice 3</v>
          </cell>
          <cell r="N267" t="str">
            <v>Vápenice</v>
          </cell>
          <cell r="O267">
            <v>2985</v>
          </cell>
          <cell r="P267">
            <v>3</v>
          </cell>
          <cell r="Q267">
            <v>79601</v>
          </cell>
          <cell r="R267" t="str">
            <v>Prostějov</v>
          </cell>
          <cell r="S267">
            <v>582343861</v>
          </cell>
          <cell r="T267" t="str">
            <v>skola@szdravpv.cz</v>
          </cell>
        </row>
        <row r="268">
          <cell r="A268">
            <v>600020088</v>
          </cell>
          <cell r="B268">
            <v>600903</v>
          </cell>
          <cell r="C268" t="str">
            <v>Olomoucký kraj</v>
          </cell>
          <cell r="D268" t="str">
            <v xml:space="preserve">Přerov </v>
          </cell>
          <cell r="E268" t="str">
            <v>Krajský úřad Olomouckého kraje</v>
          </cell>
          <cell r="F268" t="str">
            <v>Hranice</v>
          </cell>
          <cell r="G268" t="str">
            <v>kraj</v>
          </cell>
          <cell r="H268">
            <v>600020088</v>
          </cell>
          <cell r="I268" t="str">
            <v>00600903</v>
          </cell>
          <cell r="J268">
            <v>1620</v>
          </cell>
          <cell r="K268" t="str">
            <v>SINGCLEAN</v>
          </cell>
          <cell r="L268" t="str">
            <v>ANO</v>
          </cell>
          <cell r="M268" t="str">
            <v>Střední zdravotnická škola, Hranice, Nová 1820</v>
          </cell>
          <cell r="N268" t="str">
            <v>Nová</v>
          </cell>
          <cell r="O268">
            <v>1820</v>
          </cell>
          <cell r="Q268">
            <v>75301</v>
          </cell>
          <cell r="R268" t="str">
            <v>Hranice</v>
          </cell>
          <cell r="S268">
            <v>581601792</v>
          </cell>
          <cell r="T268" t="str">
            <v>camborova@szs-hranice.cz</v>
          </cell>
        </row>
        <row r="269">
          <cell r="A269">
            <v>600020070</v>
          </cell>
          <cell r="B269">
            <v>600920</v>
          </cell>
          <cell r="C269" t="str">
            <v>Moravskoslezský kraj</v>
          </cell>
          <cell r="D269" t="str">
            <v xml:space="preserve">Ostrava-město </v>
          </cell>
          <cell r="E269" t="str">
            <v>Krajský úřad Moravskoslezského kraje</v>
          </cell>
          <cell r="F269" t="str">
            <v>Ostrava</v>
          </cell>
          <cell r="G269" t="str">
            <v>kraj</v>
          </cell>
          <cell r="H269">
            <v>600020070</v>
          </cell>
          <cell r="I269" t="str">
            <v>00600920</v>
          </cell>
          <cell r="J269">
            <v>440</v>
          </cell>
          <cell r="K269" t="str">
            <v>SINGCLEAN</v>
          </cell>
          <cell r="L269" t="str">
            <v>ANO</v>
          </cell>
          <cell r="M269" t="str">
            <v>Střední zdravotnická škola a Vyšší odborná škola zdravotnická, Ostrava, příspěvková organizace</v>
          </cell>
          <cell r="N269" t="str">
            <v>Jeremenkova</v>
          </cell>
          <cell r="O269">
            <v>754</v>
          </cell>
          <cell r="P269">
            <v>2</v>
          </cell>
          <cell r="Q269">
            <v>70300</v>
          </cell>
          <cell r="R269" t="str">
            <v>Ostrava</v>
          </cell>
          <cell r="S269">
            <v>595693625</v>
          </cell>
          <cell r="T269" t="str">
            <v>sekretariat@zdrav-ova.cz</v>
          </cell>
        </row>
        <row r="270">
          <cell r="A270">
            <v>600020053</v>
          </cell>
          <cell r="B270">
            <v>600938</v>
          </cell>
          <cell r="C270" t="str">
            <v>Olomoucký kraj</v>
          </cell>
          <cell r="D270" t="str">
            <v xml:space="preserve">Olomouc </v>
          </cell>
          <cell r="E270" t="str">
            <v>Krajský úřad Olomouckého kraje</v>
          </cell>
          <cell r="F270" t="str">
            <v>Olomouc</v>
          </cell>
          <cell r="G270" t="str">
            <v>kraj</v>
          </cell>
          <cell r="H270">
            <v>600020053</v>
          </cell>
          <cell r="I270" t="str">
            <v>00600938</v>
          </cell>
          <cell r="J270">
            <v>880</v>
          </cell>
          <cell r="K270" t="str">
            <v>SINGCLEAN</v>
          </cell>
          <cell r="L270" t="str">
            <v>ANO</v>
          </cell>
          <cell r="M270" t="str">
            <v>Střední zdravotnická škola a Vyšší odborná škola zdravotnická Emanuela Pöttinga a Jazyková škola s právem státní jazykové zkoušky Olomouc</v>
          </cell>
          <cell r="N270" t="str">
            <v>Pöttingova</v>
          </cell>
          <cell r="O270">
            <v>624</v>
          </cell>
          <cell r="P270">
            <v>2</v>
          </cell>
          <cell r="Q270">
            <v>77900</v>
          </cell>
          <cell r="R270" t="str">
            <v>Olomouc</v>
          </cell>
          <cell r="S270">
            <v>585704111</v>
          </cell>
          <cell r="T270" t="str">
            <v>sekretariat@epol.cz</v>
          </cell>
        </row>
        <row r="271">
          <cell r="A271">
            <v>600020061</v>
          </cell>
          <cell r="B271">
            <v>601152</v>
          </cell>
          <cell r="C271" t="str">
            <v>Moravskoslezský kraj</v>
          </cell>
          <cell r="D271" t="str">
            <v xml:space="preserve">Opava </v>
          </cell>
          <cell r="E271" t="str">
            <v>Krajský úřad Moravskoslezského kraje</v>
          </cell>
          <cell r="F271" t="str">
            <v>Opava</v>
          </cell>
          <cell r="G271" t="str">
            <v>kraj</v>
          </cell>
          <cell r="H271">
            <v>600020061</v>
          </cell>
          <cell r="I271" t="str">
            <v>00601152</v>
          </cell>
          <cell r="J271">
            <v>280</v>
          </cell>
          <cell r="K271" t="str">
            <v>SINGCLEAN</v>
          </cell>
          <cell r="L271" t="str">
            <v>ANO</v>
          </cell>
          <cell r="M271" t="str">
            <v>Střední zdravotnická škola, Opava, příspěvková organizace</v>
          </cell>
          <cell r="N271" t="str">
            <v>Dvořákovy sady</v>
          </cell>
          <cell r="O271">
            <v>176</v>
          </cell>
          <cell r="P271">
            <v>2</v>
          </cell>
          <cell r="Q271">
            <v>74601</v>
          </cell>
          <cell r="R271" t="str">
            <v>Opava</v>
          </cell>
          <cell r="S271">
            <v>553663041</v>
          </cell>
          <cell r="T271" t="str">
            <v>reditelka@zdrav-sk.opava.cz</v>
          </cell>
        </row>
        <row r="272">
          <cell r="A272">
            <v>600016099</v>
          </cell>
          <cell r="B272">
            <v>601292</v>
          </cell>
          <cell r="C272" t="str">
            <v>Moravskoslezský kraj</v>
          </cell>
          <cell r="D272" t="str">
            <v xml:space="preserve">Bruntál </v>
          </cell>
          <cell r="E272" t="str">
            <v>Krajský úřad Moravskoslezského kraje</v>
          </cell>
          <cell r="F272" t="str">
            <v>Krnov</v>
          </cell>
          <cell r="G272" t="str">
            <v>kraj</v>
          </cell>
          <cell r="H272">
            <v>600016099</v>
          </cell>
          <cell r="I272" t="str">
            <v>00601292</v>
          </cell>
          <cell r="J272">
            <v>0</v>
          </cell>
          <cell r="K272" t="str">
            <v>SINGCLEAN</v>
          </cell>
          <cell r="L272" t="str">
            <v>ANO</v>
          </cell>
          <cell r="M272" t="str">
            <v>Střední pedagogická škola a Střední zdravotnická škola, Krnov, příspěvková organizace</v>
          </cell>
          <cell r="N272" t="str">
            <v>Jiráskova</v>
          </cell>
          <cell r="O272">
            <v>841</v>
          </cell>
          <cell r="P272" t="str">
            <v>1a</v>
          </cell>
          <cell r="Q272">
            <v>79401</v>
          </cell>
          <cell r="R272" t="str">
            <v>Krnov</v>
          </cell>
          <cell r="S272">
            <v>554637460</v>
          </cell>
          <cell r="T272" t="str">
            <v>info@spgs-szs.cz</v>
          </cell>
        </row>
        <row r="273">
          <cell r="A273">
            <v>600016170</v>
          </cell>
          <cell r="B273">
            <v>601322</v>
          </cell>
          <cell r="C273" t="str">
            <v>Moravskoslezský kraj</v>
          </cell>
          <cell r="D273" t="str">
            <v xml:space="preserve">Bruntál </v>
          </cell>
          <cell r="E273" t="str">
            <v>Krajský úřad Moravskoslezského kraje</v>
          </cell>
          <cell r="F273" t="str">
            <v>Bruntál</v>
          </cell>
          <cell r="G273" t="str">
            <v>kraj</v>
          </cell>
          <cell r="H273">
            <v>600016170</v>
          </cell>
          <cell r="I273" t="str">
            <v>00601322</v>
          </cell>
          <cell r="J273">
            <v>360</v>
          </cell>
          <cell r="K273" t="str">
            <v>SINGCLEAN</v>
          </cell>
          <cell r="L273" t="str">
            <v>ANO</v>
          </cell>
          <cell r="M273" t="str">
            <v>Střední průmyslová škola a Obchodní akademie, Bruntál, příspěvková organizace</v>
          </cell>
          <cell r="N273" t="str">
            <v>Kavalcova</v>
          </cell>
          <cell r="O273">
            <v>814</v>
          </cell>
          <cell r="P273">
            <v>1</v>
          </cell>
          <cell r="Q273">
            <v>79201</v>
          </cell>
          <cell r="R273" t="str">
            <v>Bruntál</v>
          </cell>
          <cell r="S273">
            <v>555559711</v>
          </cell>
          <cell r="T273" t="str">
            <v>info@spsoa.cz</v>
          </cell>
        </row>
        <row r="274">
          <cell r="A274">
            <v>600016188</v>
          </cell>
          <cell r="B274">
            <v>601331</v>
          </cell>
          <cell r="C274" t="str">
            <v>Moravskoslezský kraj</v>
          </cell>
          <cell r="D274" t="str">
            <v xml:space="preserve">Bruntál </v>
          </cell>
          <cell r="E274" t="str">
            <v>Krajský úřad Moravskoslezského kraje</v>
          </cell>
          <cell r="F274" t="str">
            <v>Rýmařov</v>
          </cell>
          <cell r="G274" t="str">
            <v>kraj</v>
          </cell>
          <cell r="H274">
            <v>600016188</v>
          </cell>
          <cell r="I274" t="str">
            <v>00601331</v>
          </cell>
          <cell r="J274">
            <v>260</v>
          </cell>
          <cell r="K274" t="str">
            <v>SINGCLEAN</v>
          </cell>
          <cell r="L274" t="str">
            <v>ANO</v>
          </cell>
          <cell r="M274" t="str">
            <v>Gymnázium a Střední odborná škola, Rýmařov, příspěvková organizace</v>
          </cell>
          <cell r="N274" t="str">
            <v>Sokolovská</v>
          </cell>
          <cell r="O274">
            <v>466</v>
          </cell>
          <cell r="P274">
            <v>34</v>
          </cell>
          <cell r="Q274">
            <v>79501</v>
          </cell>
          <cell r="R274" t="str">
            <v>Rýmařov</v>
          </cell>
          <cell r="S274">
            <v>554721150</v>
          </cell>
          <cell r="T274" t="str">
            <v>kovarikova@gymsosrym.cz</v>
          </cell>
        </row>
        <row r="275">
          <cell r="A275">
            <v>600016056</v>
          </cell>
          <cell r="B275">
            <v>601349</v>
          </cell>
          <cell r="C275" t="str">
            <v>Moravskoslezský kraj</v>
          </cell>
          <cell r="D275" t="str">
            <v xml:space="preserve">Bruntál </v>
          </cell>
          <cell r="E275" t="str">
            <v>Krajský úřad Moravskoslezského kraje</v>
          </cell>
          <cell r="F275" t="str">
            <v>Krnov</v>
          </cell>
          <cell r="G275" t="str">
            <v>kraj</v>
          </cell>
          <cell r="H275">
            <v>600016056</v>
          </cell>
          <cell r="I275" t="str">
            <v>00601349</v>
          </cell>
          <cell r="J275">
            <v>680</v>
          </cell>
          <cell r="K275" t="str">
            <v>SINGCLEAN</v>
          </cell>
          <cell r="L275" t="str">
            <v>ANO</v>
          </cell>
          <cell r="M275" t="str">
            <v>Gymnázium, Krnov, příspěvková organizace</v>
          </cell>
          <cell r="N275" t="str">
            <v>Smetanův okruh</v>
          </cell>
          <cell r="O275">
            <v>19</v>
          </cell>
          <cell r="P275">
            <v>2</v>
          </cell>
          <cell r="Q275">
            <v>79401</v>
          </cell>
          <cell r="R275" t="str">
            <v>Krnov</v>
          </cell>
          <cell r="S275">
            <v>554610664</v>
          </cell>
          <cell r="T275" t="str">
            <v>sekretariat@gym-krnov.cz</v>
          </cell>
        </row>
        <row r="276">
          <cell r="A276">
            <v>600016064</v>
          </cell>
          <cell r="B276">
            <v>601357</v>
          </cell>
          <cell r="C276" t="str">
            <v>Moravskoslezský kraj</v>
          </cell>
          <cell r="D276" t="str">
            <v xml:space="preserve">Bruntál </v>
          </cell>
          <cell r="E276" t="str">
            <v>Krajský úřad Moravskoslezského kraje</v>
          </cell>
          <cell r="F276" t="str">
            <v>Bruntál</v>
          </cell>
          <cell r="G276" t="str">
            <v>kraj</v>
          </cell>
          <cell r="H276">
            <v>600016064</v>
          </cell>
          <cell r="I276" t="str">
            <v>00601357</v>
          </cell>
          <cell r="J276">
            <v>680</v>
          </cell>
          <cell r="K276" t="str">
            <v>SINGCLEAN</v>
          </cell>
          <cell r="L276" t="str">
            <v>ANO</v>
          </cell>
          <cell r="M276" t="str">
            <v>Všeobecné a sportovní gymnázium, Bruntál, příspěvková organizace</v>
          </cell>
          <cell r="N276" t="str">
            <v>Dukelská</v>
          </cell>
          <cell r="O276">
            <v>1423</v>
          </cell>
          <cell r="P276">
            <v>1</v>
          </cell>
          <cell r="Q276">
            <v>79201</v>
          </cell>
          <cell r="R276" t="str">
            <v>Bruntál</v>
          </cell>
          <cell r="S276">
            <v>595535082</v>
          </cell>
          <cell r="T276" t="str">
            <v>reditel@gymbru.cz</v>
          </cell>
        </row>
        <row r="277">
          <cell r="A277">
            <v>600016323</v>
          </cell>
          <cell r="B277">
            <v>601381</v>
          </cell>
          <cell r="C277" t="str">
            <v>Moravskoslezský kraj</v>
          </cell>
          <cell r="D277" t="str">
            <v xml:space="preserve">Frýdek-Místek </v>
          </cell>
          <cell r="E277" t="str">
            <v>Krajský úřad Moravskoslezského kraje</v>
          </cell>
          <cell r="F277" t="str">
            <v>Frýdek-Místek</v>
          </cell>
          <cell r="G277" t="str">
            <v>kraj</v>
          </cell>
          <cell r="H277">
            <v>600016323</v>
          </cell>
          <cell r="I277" t="str">
            <v>00601381</v>
          </cell>
          <cell r="J277">
            <v>1500</v>
          </cell>
          <cell r="K277" t="str">
            <v>SINGCLEAN</v>
          </cell>
          <cell r="L277" t="str">
            <v>ANO</v>
          </cell>
          <cell r="M277" t="str">
            <v>Střední průmyslová škola, Obchodní akademie a Jazyková škola s právem státní jazykové zkoušky, Frýdek-Místek, příspěvková organizace</v>
          </cell>
          <cell r="N277" t="str">
            <v>28. října</v>
          </cell>
          <cell r="O277">
            <v>1598</v>
          </cell>
          <cell r="Q277">
            <v>73801</v>
          </cell>
          <cell r="R277" t="str">
            <v>Frýdek-Místek</v>
          </cell>
          <cell r="S277">
            <v>558406111</v>
          </cell>
          <cell r="T277" t="str">
            <v>skola@spsoafm.cz</v>
          </cell>
        </row>
        <row r="278">
          <cell r="A278">
            <v>600016269</v>
          </cell>
          <cell r="B278">
            <v>601390</v>
          </cell>
          <cell r="C278" t="str">
            <v>Moravskoslezský kraj</v>
          </cell>
          <cell r="D278" t="str">
            <v xml:space="preserve">Frýdek-Místek </v>
          </cell>
          <cell r="E278" t="str">
            <v>Krajský úřad Moravskoslezského kraje</v>
          </cell>
          <cell r="F278" t="str">
            <v>Třinec</v>
          </cell>
          <cell r="G278" t="str">
            <v>kraj</v>
          </cell>
          <cell r="H278">
            <v>600016269</v>
          </cell>
          <cell r="I278" t="str">
            <v>00601390</v>
          </cell>
          <cell r="J278">
            <v>920</v>
          </cell>
          <cell r="K278" t="str">
            <v>SINGCLEAN</v>
          </cell>
          <cell r="L278" t="str">
            <v>ANO</v>
          </cell>
          <cell r="M278" t="str">
            <v>Gymnázium, Třinec, příspěvková organizace</v>
          </cell>
          <cell r="N278" t="str">
            <v>Komenského</v>
          </cell>
          <cell r="O278">
            <v>713</v>
          </cell>
          <cell r="Q278">
            <v>73961</v>
          </cell>
          <cell r="R278" t="str">
            <v>Třinec</v>
          </cell>
          <cell r="S278">
            <v>558325284</v>
          </cell>
          <cell r="T278" t="str">
            <v>sekretariat@gymtri.cz</v>
          </cell>
        </row>
        <row r="279">
          <cell r="A279">
            <v>600016251</v>
          </cell>
          <cell r="B279">
            <v>601403</v>
          </cell>
          <cell r="C279" t="str">
            <v>Moravskoslezský kraj</v>
          </cell>
          <cell r="D279" t="str">
            <v xml:space="preserve">Frýdek-Místek </v>
          </cell>
          <cell r="E279" t="str">
            <v>Krajský úřad Moravskoslezského kraje</v>
          </cell>
          <cell r="F279" t="str">
            <v>Frýdlant nad Ostravicí</v>
          </cell>
          <cell r="G279" t="str">
            <v>kraj</v>
          </cell>
          <cell r="H279">
            <v>600016251</v>
          </cell>
          <cell r="I279" t="str">
            <v>00601403</v>
          </cell>
          <cell r="J279">
            <v>280</v>
          </cell>
          <cell r="K279" t="str">
            <v>SINGCLEAN</v>
          </cell>
          <cell r="L279" t="str">
            <v>ANO</v>
          </cell>
          <cell r="M279" t="str">
            <v>Gymnázium, Frýdlant nad Ostravicí, nám. T. G. Masaryka 1260, příspěvková organizace</v>
          </cell>
          <cell r="N279" t="str">
            <v>Nám. T. G. Masaryka</v>
          </cell>
          <cell r="O279">
            <v>1260</v>
          </cell>
          <cell r="Q279">
            <v>73911</v>
          </cell>
          <cell r="R279" t="str">
            <v>Frýdlant nad Ostravicí</v>
          </cell>
          <cell r="S279">
            <v>558443140</v>
          </cell>
          <cell r="T279" t="str">
            <v>gymfrydl@gymfrydl.cz</v>
          </cell>
        </row>
        <row r="280">
          <cell r="A280">
            <v>600016315</v>
          </cell>
          <cell r="B280">
            <v>601411</v>
          </cell>
          <cell r="C280" t="str">
            <v>Moravskoslezský kraj</v>
          </cell>
          <cell r="D280" t="str">
            <v xml:space="preserve">Frýdek-Místek </v>
          </cell>
          <cell r="E280" t="str">
            <v>Krajský úřad Moravskoslezského kraje</v>
          </cell>
          <cell r="F280" t="str">
            <v>Frýdek-Místek</v>
          </cell>
          <cell r="G280" t="str">
            <v>kraj</v>
          </cell>
          <cell r="H280">
            <v>600016315</v>
          </cell>
          <cell r="I280" t="str">
            <v>00601411</v>
          </cell>
          <cell r="J280">
            <v>660</v>
          </cell>
          <cell r="K280" t="str">
            <v>SINGCLEAN</v>
          </cell>
          <cell r="L280" t="str">
            <v>ANO</v>
          </cell>
          <cell r="M280" t="str">
            <v>Gymnázium Petra Bezruče, Frýdek-Místek, příspěvková organizace</v>
          </cell>
          <cell r="N280" t="str">
            <v>Československé armády</v>
          </cell>
          <cell r="O280">
            <v>517</v>
          </cell>
          <cell r="Q280">
            <v>73801</v>
          </cell>
          <cell r="R280" t="str">
            <v>Frýdek-Místek</v>
          </cell>
          <cell r="S280">
            <v>558433515</v>
          </cell>
          <cell r="T280" t="str">
            <v>sekretariat@gpbfm.cz</v>
          </cell>
        </row>
        <row r="281">
          <cell r="A281">
            <v>600031471</v>
          </cell>
          <cell r="B281">
            <v>601586</v>
          </cell>
          <cell r="C281" t="str">
            <v>Moravskoslezský kraj</v>
          </cell>
          <cell r="D281" t="str">
            <v xml:space="preserve">Nový Jičín </v>
          </cell>
          <cell r="E281" t="str">
            <v>Ministerstvo školství, mládeže a tělovýchovy</v>
          </cell>
          <cell r="F281" t="str">
            <v>Nový Jičín</v>
          </cell>
          <cell r="G281" t="str">
            <v>MŠMT</v>
          </cell>
          <cell r="H281">
            <v>600031471</v>
          </cell>
          <cell r="I281" t="str">
            <v>00601586</v>
          </cell>
          <cell r="J281">
            <v>160</v>
          </cell>
          <cell r="K281" t="str">
            <v>SINGCLEAN</v>
          </cell>
          <cell r="L281" t="str">
            <v>ANO</v>
          </cell>
          <cell r="M281" t="str">
            <v>Výchovný ústav, střední škola a středisko výchovné péče, Nový Jičín</v>
          </cell>
          <cell r="N281" t="str">
            <v>Divadelní</v>
          </cell>
          <cell r="O281">
            <v>881</v>
          </cell>
          <cell r="P281">
            <v>12</v>
          </cell>
          <cell r="Q281">
            <v>74111</v>
          </cell>
          <cell r="R281" t="str">
            <v>Nový Jičín</v>
          </cell>
          <cell r="S281">
            <v>556764932</v>
          </cell>
          <cell r="T281" t="str">
            <v>reditel@vumnj.edunet.cz</v>
          </cell>
        </row>
        <row r="282">
          <cell r="A282">
            <v>600026396</v>
          </cell>
          <cell r="B282">
            <v>601594</v>
          </cell>
          <cell r="C282" t="str">
            <v>Moravskoslezský kraj</v>
          </cell>
          <cell r="D282" t="str">
            <v xml:space="preserve">Nový Jičín </v>
          </cell>
          <cell r="E282" t="str">
            <v>Krajský úřad Moravskoslezského kraje</v>
          </cell>
          <cell r="F282" t="str">
            <v>Nový Jičín</v>
          </cell>
          <cell r="G282" t="str">
            <v>kraj</v>
          </cell>
          <cell r="H282">
            <v>600026396</v>
          </cell>
          <cell r="I282" t="str">
            <v>00601594</v>
          </cell>
          <cell r="J282">
            <v>340</v>
          </cell>
          <cell r="K282" t="str">
            <v>SINGCLEAN</v>
          </cell>
          <cell r="L282" t="str">
            <v>ANO</v>
          </cell>
          <cell r="M282" t="str">
            <v>Odborné učiliště a Praktická škola, Nový Jičín, příspěvková organizace</v>
          </cell>
          <cell r="N282" t="str">
            <v>Sokolovská</v>
          </cell>
          <cell r="O282">
            <v>487</v>
          </cell>
          <cell r="P282">
            <v>45</v>
          </cell>
          <cell r="Q282">
            <v>74101</v>
          </cell>
          <cell r="R282" t="str">
            <v>Nový Jičín</v>
          </cell>
          <cell r="S282">
            <v>556707623</v>
          </cell>
          <cell r="T282" t="str">
            <v>lada.volkova@ouaprs.com</v>
          </cell>
        </row>
        <row r="283">
          <cell r="A283">
            <v>600016781</v>
          </cell>
          <cell r="B283">
            <v>601624</v>
          </cell>
          <cell r="C283" t="str">
            <v>Moravskoslezský kraj</v>
          </cell>
          <cell r="D283" t="str">
            <v xml:space="preserve">Nový Jičín </v>
          </cell>
          <cell r="E283" t="str">
            <v>Krajský úřad Moravskoslezského kraje</v>
          </cell>
          <cell r="F283" t="str">
            <v>Kopřivnice</v>
          </cell>
          <cell r="G283" t="str">
            <v>kraj</v>
          </cell>
          <cell r="H283">
            <v>600016781</v>
          </cell>
          <cell r="I283" t="str">
            <v>00601624</v>
          </cell>
          <cell r="J283">
            <v>460</v>
          </cell>
          <cell r="K283" t="str">
            <v>SINGCLEAN</v>
          </cell>
          <cell r="L283" t="str">
            <v>ANO</v>
          </cell>
          <cell r="M283" t="str">
            <v>Vyšší odborná škola, Střední odborná škola a Střední odborné učiliště, Kopřivnice, příspěvková organizace</v>
          </cell>
          <cell r="N283" t="str">
            <v>Husova</v>
          </cell>
          <cell r="O283">
            <v>1302</v>
          </cell>
          <cell r="P283">
            <v>11</v>
          </cell>
          <cell r="Q283">
            <v>74221</v>
          </cell>
          <cell r="R283" t="str">
            <v>Kopřivnice</v>
          </cell>
          <cell r="S283">
            <v>556833300</v>
          </cell>
          <cell r="T283" t="str">
            <v>sekret@voskop.cz</v>
          </cell>
        </row>
        <row r="284">
          <cell r="A284">
            <v>600016714</v>
          </cell>
          <cell r="B284">
            <v>601641</v>
          </cell>
          <cell r="C284" t="str">
            <v>Moravskoslezský kraj</v>
          </cell>
          <cell r="D284" t="str">
            <v xml:space="preserve">Nový Jičín </v>
          </cell>
          <cell r="E284" t="str">
            <v>Krajský úřad Moravskoslezského kraje</v>
          </cell>
          <cell r="F284" t="str">
            <v>Kopřivnice</v>
          </cell>
          <cell r="G284" t="str">
            <v>kraj</v>
          </cell>
          <cell r="H284">
            <v>600016714</v>
          </cell>
          <cell r="I284" t="str">
            <v>00601641</v>
          </cell>
          <cell r="J284">
            <v>0</v>
          </cell>
          <cell r="K284" t="str">
            <v>SINGCLEAN</v>
          </cell>
          <cell r="L284" t="str">
            <v>ANO</v>
          </cell>
          <cell r="M284" t="str">
            <v>Masarykovo gymnázium, Příbor, příspěvková organizace</v>
          </cell>
          <cell r="N284" t="str">
            <v>Jičínská</v>
          </cell>
          <cell r="O284">
            <v>528</v>
          </cell>
          <cell r="Q284">
            <v>74258</v>
          </cell>
          <cell r="R284" t="str">
            <v>Příbor</v>
          </cell>
          <cell r="S284">
            <v>556722370</v>
          </cell>
          <cell r="T284" t="str">
            <v>kancelar@gypri.cz</v>
          </cell>
        </row>
        <row r="285">
          <cell r="A285">
            <v>600016749</v>
          </cell>
          <cell r="B285">
            <v>601659</v>
          </cell>
          <cell r="C285" t="str">
            <v>Moravskoslezský kraj</v>
          </cell>
          <cell r="D285" t="str">
            <v xml:space="preserve">Nový Jičín </v>
          </cell>
          <cell r="E285" t="str">
            <v>Krajský úřad Moravskoslezského kraje</v>
          </cell>
          <cell r="F285" t="str">
            <v>Frenštát pod Radhoštěm</v>
          </cell>
          <cell r="G285" t="str">
            <v>kraj</v>
          </cell>
          <cell r="H285">
            <v>600016749</v>
          </cell>
          <cell r="I285" t="str">
            <v>00601659</v>
          </cell>
          <cell r="J285">
            <v>260</v>
          </cell>
          <cell r="K285" t="str">
            <v>SINGCLEAN</v>
          </cell>
          <cell r="L285" t="str">
            <v>ANO</v>
          </cell>
          <cell r="M285" t="str">
            <v>Gymnázium a Střední průmyslová škola elektrotechniky a informatiky, Frenštát pod Radhoštěm, příspěvková organizace</v>
          </cell>
          <cell r="N285" t="str">
            <v>Křižíkova</v>
          </cell>
          <cell r="O285">
            <v>1258</v>
          </cell>
          <cell r="Q285">
            <v>74401</v>
          </cell>
          <cell r="R285" t="str">
            <v>Frenštát pod Radhoštěm</v>
          </cell>
          <cell r="S285">
            <v>595537501</v>
          </cell>
          <cell r="T285" t="str">
            <v>richard.stepan@frengp.cz</v>
          </cell>
        </row>
        <row r="286">
          <cell r="A286">
            <v>600016773</v>
          </cell>
          <cell r="B286">
            <v>601667</v>
          </cell>
          <cell r="C286" t="str">
            <v>Moravskoslezský kraj</v>
          </cell>
          <cell r="D286" t="str">
            <v xml:space="preserve">Nový Jičín </v>
          </cell>
          <cell r="E286" t="str">
            <v>Krajský úřad Moravskoslezského kraje</v>
          </cell>
          <cell r="F286" t="str">
            <v>Bílovec</v>
          </cell>
          <cell r="G286" t="str">
            <v>kraj</v>
          </cell>
          <cell r="H286">
            <v>600016773</v>
          </cell>
          <cell r="I286" t="str">
            <v>00601667</v>
          </cell>
          <cell r="J286">
            <v>920</v>
          </cell>
          <cell r="K286" t="str">
            <v>SINGCLEAN</v>
          </cell>
          <cell r="L286" t="str">
            <v>ANO</v>
          </cell>
          <cell r="M286" t="str">
            <v>Gymnázium Mikuláše Koperníka, Bílovec, příspěvková organizace</v>
          </cell>
          <cell r="N286" t="str">
            <v>17. listopadu</v>
          </cell>
          <cell r="O286">
            <v>526</v>
          </cell>
          <cell r="P286">
            <v>18</v>
          </cell>
          <cell r="Q286">
            <v>74301</v>
          </cell>
          <cell r="R286" t="str">
            <v>Bílovec</v>
          </cell>
          <cell r="S286">
            <v>556411071</v>
          </cell>
          <cell r="T286" t="str">
            <v>gbilovec@gmk.cz</v>
          </cell>
        </row>
        <row r="287">
          <cell r="A287">
            <v>600016820</v>
          </cell>
          <cell r="B287">
            <v>601675</v>
          </cell>
          <cell r="C287" t="str">
            <v>Moravskoslezský kraj</v>
          </cell>
          <cell r="D287" t="str">
            <v xml:space="preserve">Nový Jičín </v>
          </cell>
          <cell r="E287" t="str">
            <v>Krajský úřad Moravskoslezského kraje</v>
          </cell>
          <cell r="F287" t="str">
            <v>Nový Jičín</v>
          </cell>
          <cell r="G287" t="str">
            <v>kraj</v>
          </cell>
          <cell r="H287">
            <v>600016820</v>
          </cell>
          <cell r="I287" t="str">
            <v>00601675</v>
          </cell>
          <cell r="J287">
            <v>300</v>
          </cell>
          <cell r="K287" t="str">
            <v>SINGCLEAN</v>
          </cell>
          <cell r="L287" t="str">
            <v>ANO</v>
          </cell>
          <cell r="M287" t="str">
            <v>Gymnázium, Nový Jičín, příspěvková organizace</v>
          </cell>
          <cell r="N287" t="str">
            <v>Palackého</v>
          </cell>
          <cell r="O287">
            <v>1329</v>
          </cell>
          <cell r="P287">
            <v>50</v>
          </cell>
          <cell r="Q287">
            <v>74101</v>
          </cell>
          <cell r="R287" t="str">
            <v>Nový Jičín</v>
          </cell>
          <cell r="S287">
            <v>556701044</v>
          </cell>
          <cell r="T287" t="str">
            <v>reditelna@gnj.cz</v>
          </cell>
        </row>
        <row r="288">
          <cell r="A288">
            <v>600026663</v>
          </cell>
          <cell r="B288">
            <v>601683</v>
          </cell>
          <cell r="C288" t="str">
            <v>Olomoucký kraj</v>
          </cell>
          <cell r="D288" t="str">
            <v xml:space="preserve">Olomouc </v>
          </cell>
          <cell r="E288" t="str">
            <v>Krajský úřad Olomouckého kraje</v>
          </cell>
          <cell r="F288" t="str">
            <v>Olomouc</v>
          </cell>
          <cell r="G288" t="str">
            <v>kraj</v>
          </cell>
          <cell r="H288">
            <v>600026663</v>
          </cell>
          <cell r="I288" t="str">
            <v>00601683</v>
          </cell>
          <cell r="J288">
            <v>1380</v>
          </cell>
          <cell r="K288" t="str">
            <v>SINGCLEAN</v>
          </cell>
          <cell r="L288" t="str">
            <v>ANO</v>
          </cell>
          <cell r="M288" t="str">
            <v>Základní škola a Mateřská škola logopedická Olomouc</v>
          </cell>
          <cell r="N288" t="str">
            <v>tř. Svornosti</v>
          </cell>
          <cell r="O288">
            <v>900</v>
          </cell>
          <cell r="P288">
            <v>37</v>
          </cell>
          <cell r="Q288">
            <v>77900</v>
          </cell>
          <cell r="R288" t="str">
            <v>Olomouc</v>
          </cell>
          <cell r="S288">
            <v>585158920</v>
          </cell>
          <cell r="T288" t="str">
            <v>skola@logopaed.cz</v>
          </cell>
        </row>
        <row r="289">
          <cell r="A289">
            <v>600026612</v>
          </cell>
          <cell r="B289">
            <v>601691</v>
          </cell>
          <cell r="C289" t="str">
            <v>Olomoucký kraj</v>
          </cell>
          <cell r="D289" t="str">
            <v xml:space="preserve">Olomouc </v>
          </cell>
          <cell r="E289" t="str">
            <v>Krajský úřad Olomouckého kraje</v>
          </cell>
          <cell r="F289" t="str">
            <v>Olomouc</v>
          </cell>
          <cell r="G289" t="str">
            <v>kraj</v>
          </cell>
          <cell r="H289">
            <v>600026612</v>
          </cell>
          <cell r="I289" t="str">
            <v>00601691</v>
          </cell>
          <cell r="J289">
            <v>740</v>
          </cell>
          <cell r="K289" t="str">
            <v>SINGCLEAN</v>
          </cell>
          <cell r="L289" t="str">
            <v>ANO</v>
          </cell>
          <cell r="M289" t="str">
            <v>Střední škola, Základní škola a Mateřská škola prof. V. Vejdovského Olomouc - Hejčín</v>
          </cell>
          <cell r="N289" t="str">
            <v>Tomkova</v>
          </cell>
          <cell r="O289">
            <v>411</v>
          </cell>
          <cell r="P289">
            <v>42</v>
          </cell>
          <cell r="Q289">
            <v>77900</v>
          </cell>
          <cell r="R289" t="str">
            <v>Olomouc</v>
          </cell>
          <cell r="S289">
            <v>585385112</v>
          </cell>
          <cell r="T289" t="str">
            <v>red@szmsvejdovskeho.cz</v>
          </cell>
        </row>
        <row r="290">
          <cell r="A290">
            <v>600017109</v>
          </cell>
          <cell r="B290">
            <v>601721</v>
          </cell>
          <cell r="C290" t="str">
            <v>Olomoucký kraj</v>
          </cell>
          <cell r="D290" t="str">
            <v xml:space="preserve">Olomouc </v>
          </cell>
          <cell r="E290" t="str">
            <v>Krajský úřad Olomouckého kraje</v>
          </cell>
          <cell r="F290" t="str">
            <v>Olomouc</v>
          </cell>
          <cell r="G290" t="str">
            <v>kraj</v>
          </cell>
          <cell r="H290">
            <v>600017109</v>
          </cell>
          <cell r="I290" t="str">
            <v>00601721</v>
          </cell>
          <cell r="J290">
            <v>560</v>
          </cell>
          <cell r="K290" t="str">
            <v>SINGCLEAN</v>
          </cell>
          <cell r="L290" t="str">
            <v>ANO</v>
          </cell>
          <cell r="M290" t="str">
            <v>Obchodní akademie, Olomouc, tř. Spojenců 11</v>
          </cell>
          <cell r="N290" t="str">
            <v>tř. Spojenců</v>
          </cell>
          <cell r="O290">
            <v>745</v>
          </cell>
          <cell r="P290">
            <v>11</v>
          </cell>
          <cell r="Q290">
            <v>77900</v>
          </cell>
          <cell r="R290" t="str">
            <v>Olomouc</v>
          </cell>
          <cell r="S290">
            <v>585205911</v>
          </cell>
          <cell r="T290" t="str">
            <v>sz@uc.oaol.cz</v>
          </cell>
        </row>
        <row r="291">
          <cell r="A291">
            <v>600017079</v>
          </cell>
          <cell r="B291">
            <v>601730</v>
          </cell>
          <cell r="C291" t="str">
            <v>Olomoucký kraj</v>
          </cell>
          <cell r="D291" t="str">
            <v xml:space="preserve">Olomouc </v>
          </cell>
          <cell r="E291" t="str">
            <v>Krajský úřad Olomouckého kraje</v>
          </cell>
          <cell r="F291" t="str">
            <v>Uničov</v>
          </cell>
          <cell r="G291" t="str">
            <v>kraj</v>
          </cell>
          <cell r="H291">
            <v>600017079</v>
          </cell>
          <cell r="I291" t="str">
            <v>00601730</v>
          </cell>
          <cell r="J291">
            <v>660</v>
          </cell>
          <cell r="K291" t="str">
            <v>SINGCLEAN</v>
          </cell>
          <cell r="L291" t="str">
            <v>ANO</v>
          </cell>
          <cell r="M291" t="str">
            <v>Střední průmyslová škola a Střední odborné učiliště Uničov</v>
          </cell>
          <cell r="N291" t="str">
            <v>Školní</v>
          </cell>
          <cell r="O291">
            <v>164</v>
          </cell>
          <cell r="Q291">
            <v>78391</v>
          </cell>
          <cell r="R291" t="str">
            <v>Uničov</v>
          </cell>
          <cell r="S291">
            <v>585087531</v>
          </cell>
          <cell r="T291" t="str">
            <v>unicprum@unicprum.cz</v>
          </cell>
        </row>
        <row r="292">
          <cell r="A292">
            <v>600017010</v>
          </cell>
          <cell r="B292">
            <v>601748</v>
          </cell>
          <cell r="C292" t="str">
            <v>Olomoucký kraj</v>
          </cell>
          <cell r="D292" t="str">
            <v xml:space="preserve">Olomouc </v>
          </cell>
          <cell r="E292" t="str">
            <v>Krajský úřad Olomouckého kraje</v>
          </cell>
          <cell r="F292" t="str">
            <v>Olomouc</v>
          </cell>
          <cell r="G292" t="str">
            <v>kraj</v>
          </cell>
          <cell r="H292">
            <v>600017010</v>
          </cell>
          <cell r="I292" t="str">
            <v>00601748</v>
          </cell>
          <cell r="J292">
            <v>700</v>
          </cell>
          <cell r="K292" t="str">
            <v>SINGCLEAN</v>
          </cell>
          <cell r="L292" t="str">
            <v>ANO</v>
          </cell>
          <cell r="M292" t="str">
            <v>Střední průmyslová škola strojnická Olomouc</v>
          </cell>
          <cell r="N292" t="str">
            <v>17. listopadu</v>
          </cell>
          <cell r="O292">
            <v>995</v>
          </cell>
          <cell r="P292">
            <v>49</v>
          </cell>
          <cell r="Q292">
            <v>77900</v>
          </cell>
          <cell r="R292" t="str">
            <v>Olomouc</v>
          </cell>
          <cell r="S292">
            <v>585549111</v>
          </cell>
          <cell r="T292" t="str">
            <v>neumann.karel@spssol.cz</v>
          </cell>
        </row>
        <row r="293">
          <cell r="A293">
            <v>600016960</v>
          </cell>
          <cell r="B293">
            <v>601756</v>
          </cell>
          <cell r="C293" t="str">
            <v>Olomoucký kraj</v>
          </cell>
          <cell r="D293" t="str">
            <v xml:space="preserve">Olomouc </v>
          </cell>
          <cell r="E293" t="str">
            <v>Krajský úřad Olomouckého kraje</v>
          </cell>
          <cell r="F293" t="str">
            <v>Uničov</v>
          </cell>
          <cell r="G293" t="str">
            <v>kraj</v>
          </cell>
          <cell r="H293">
            <v>600016960</v>
          </cell>
          <cell r="I293" t="str">
            <v>00601756</v>
          </cell>
          <cell r="J293">
            <v>860</v>
          </cell>
          <cell r="K293" t="str">
            <v>SINGCLEAN</v>
          </cell>
          <cell r="L293" t="str">
            <v>ANO</v>
          </cell>
          <cell r="M293" t="str">
            <v>Gymnázium, Uničov, Gymnazijní 257</v>
          </cell>
          <cell r="N293" t="str">
            <v>Gymnazijní</v>
          </cell>
          <cell r="O293">
            <v>257</v>
          </cell>
          <cell r="Q293">
            <v>78391</v>
          </cell>
          <cell r="R293" t="str">
            <v>Uničov</v>
          </cell>
          <cell r="S293">
            <v>585081111</v>
          </cell>
          <cell r="T293" t="str">
            <v>gym.unicov@gymun.cz</v>
          </cell>
        </row>
        <row r="294">
          <cell r="A294">
            <v>600016951</v>
          </cell>
          <cell r="B294">
            <v>601764</v>
          </cell>
          <cell r="C294" t="str">
            <v>Olomoucký kraj</v>
          </cell>
          <cell r="D294" t="str">
            <v xml:space="preserve">Olomouc </v>
          </cell>
          <cell r="E294" t="str">
            <v>Krajský úřad Olomouckého kraje</v>
          </cell>
          <cell r="F294" t="str">
            <v>Šternberk</v>
          </cell>
          <cell r="G294" t="str">
            <v>kraj</v>
          </cell>
          <cell r="H294">
            <v>600016951</v>
          </cell>
          <cell r="I294" t="str">
            <v>00601764</v>
          </cell>
          <cell r="J294">
            <v>500</v>
          </cell>
          <cell r="K294" t="str">
            <v>SINGCLEAN</v>
          </cell>
          <cell r="L294" t="str">
            <v>ANO</v>
          </cell>
          <cell r="M294" t="str">
            <v>Gymnázium, Šternberk, Horní náměstí 5</v>
          </cell>
          <cell r="N294" t="str">
            <v>Horní náměstí</v>
          </cell>
          <cell r="O294">
            <v>167</v>
          </cell>
          <cell r="P294">
            <v>5</v>
          </cell>
          <cell r="Q294">
            <v>78501</v>
          </cell>
          <cell r="R294" t="str">
            <v>Šternberk</v>
          </cell>
          <cell r="S294">
            <v>588001080</v>
          </cell>
          <cell r="T294" t="str">
            <v>zavadil@gymst.cz</v>
          </cell>
        </row>
        <row r="295">
          <cell r="A295">
            <v>600017117</v>
          </cell>
          <cell r="B295">
            <v>601772</v>
          </cell>
          <cell r="C295" t="str">
            <v>Olomoucký kraj</v>
          </cell>
          <cell r="D295" t="str">
            <v xml:space="preserve">Olomouc </v>
          </cell>
          <cell r="E295" t="str">
            <v>Krajský úřad Olomouckého kraje</v>
          </cell>
          <cell r="F295" t="str">
            <v>Litovel</v>
          </cell>
          <cell r="G295" t="str">
            <v>kraj</v>
          </cell>
          <cell r="H295">
            <v>600017117</v>
          </cell>
          <cell r="I295" t="str">
            <v>00601772</v>
          </cell>
          <cell r="J295">
            <v>1540</v>
          </cell>
          <cell r="K295" t="str">
            <v>SINGCLEAN</v>
          </cell>
          <cell r="L295" t="str">
            <v>ANO</v>
          </cell>
          <cell r="M295" t="str">
            <v>Gymnázium Jana Opletala, Litovel, Opletalova 189</v>
          </cell>
          <cell r="N295" t="str">
            <v>Opletalova</v>
          </cell>
          <cell r="O295">
            <v>189</v>
          </cell>
          <cell r="P295">
            <v>4</v>
          </cell>
          <cell r="Q295">
            <v>78401</v>
          </cell>
          <cell r="R295" t="str">
            <v>Litovel</v>
          </cell>
          <cell r="S295">
            <v>585392020</v>
          </cell>
          <cell r="T295" t="str">
            <v>gjo@gjo.cz</v>
          </cell>
        </row>
        <row r="296">
          <cell r="A296">
            <v>600016943</v>
          </cell>
          <cell r="B296">
            <v>601781</v>
          </cell>
          <cell r="C296" t="str">
            <v>Olomoucký kraj</v>
          </cell>
          <cell r="D296" t="str">
            <v xml:space="preserve">Olomouc </v>
          </cell>
          <cell r="E296" t="str">
            <v>Krajský úřad Olomouckého kraje</v>
          </cell>
          <cell r="F296" t="str">
            <v>Olomouc</v>
          </cell>
          <cell r="G296" t="str">
            <v>kraj</v>
          </cell>
          <cell r="H296">
            <v>600016943</v>
          </cell>
          <cell r="I296" t="str">
            <v>00601781</v>
          </cell>
          <cell r="J296">
            <v>1020</v>
          </cell>
          <cell r="K296" t="str">
            <v>SINGCLEAN</v>
          </cell>
          <cell r="L296" t="str">
            <v>ANO</v>
          </cell>
          <cell r="M296" t="str">
            <v>Slovanské gymnázium, Olomouc, tř. Jiřího z Poděbrad 13</v>
          </cell>
          <cell r="N296" t="str">
            <v>Jiřího z Poděbrad</v>
          </cell>
          <cell r="O296">
            <v>936</v>
          </cell>
          <cell r="P296">
            <v>13</v>
          </cell>
          <cell r="Q296">
            <v>77900</v>
          </cell>
          <cell r="R296" t="str">
            <v>Olomouc</v>
          </cell>
          <cell r="S296">
            <v>588501111</v>
          </cell>
          <cell r="T296" t="str">
            <v>sgo@sgo.cz</v>
          </cell>
        </row>
        <row r="297">
          <cell r="A297">
            <v>600016927</v>
          </cell>
          <cell r="B297">
            <v>601799</v>
          </cell>
          <cell r="C297" t="str">
            <v>Olomoucký kraj</v>
          </cell>
          <cell r="D297" t="str">
            <v xml:space="preserve">Olomouc </v>
          </cell>
          <cell r="E297" t="str">
            <v>Krajský úřad Olomouckého kraje</v>
          </cell>
          <cell r="F297" t="str">
            <v>Olomouc</v>
          </cell>
          <cell r="G297" t="str">
            <v>kraj</v>
          </cell>
          <cell r="H297">
            <v>600016927</v>
          </cell>
          <cell r="I297" t="str">
            <v>00601799</v>
          </cell>
          <cell r="J297">
            <v>600</v>
          </cell>
          <cell r="K297" t="str">
            <v>SINGCLEAN</v>
          </cell>
          <cell r="L297" t="str">
            <v>ANO</v>
          </cell>
          <cell r="M297" t="str">
            <v>Gymnázium, Olomouc - Hejčín, Tomkova 45</v>
          </cell>
          <cell r="N297" t="str">
            <v>Tomkova</v>
          </cell>
          <cell r="O297">
            <v>314</v>
          </cell>
          <cell r="P297">
            <v>45</v>
          </cell>
          <cell r="Q297">
            <v>77900</v>
          </cell>
          <cell r="R297" t="str">
            <v>Olomouc</v>
          </cell>
          <cell r="S297">
            <v>585711113</v>
          </cell>
          <cell r="T297" t="str">
            <v>mailbox@gytool.cz</v>
          </cell>
        </row>
        <row r="298">
          <cell r="A298">
            <v>600031543</v>
          </cell>
          <cell r="B298">
            <v>601811</v>
          </cell>
          <cell r="C298" t="str">
            <v>Olomoucký kraj</v>
          </cell>
          <cell r="D298" t="str">
            <v xml:space="preserve">Olomouc </v>
          </cell>
          <cell r="E298" t="str">
            <v>Ministerstvo školství, mládeže a tělovýchovy</v>
          </cell>
          <cell r="F298" t="str">
            <v>Olomouc</v>
          </cell>
          <cell r="G298" t="str">
            <v>MŠMT</v>
          </cell>
          <cell r="H298">
            <v>600031543</v>
          </cell>
          <cell r="I298" t="str">
            <v>00601811</v>
          </cell>
          <cell r="J298">
            <v>140</v>
          </cell>
          <cell r="K298" t="str">
            <v>SINGCLEAN</v>
          </cell>
          <cell r="L298" t="str">
            <v>ANO</v>
          </cell>
          <cell r="M298" t="str">
            <v>Dětský diagnostický ústav, středisko výchovné péče, základní škola a školní jídelna, Olomouc - Svatý Kopeček, Ústavní 9</v>
          </cell>
          <cell r="N298" t="str">
            <v>Ústavní</v>
          </cell>
          <cell r="O298">
            <v>97</v>
          </cell>
          <cell r="P298">
            <v>9</v>
          </cell>
          <cell r="Q298">
            <v>77900</v>
          </cell>
          <cell r="R298" t="str">
            <v>Olomouc</v>
          </cell>
          <cell r="S298">
            <v>585385106</v>
          </cell>
          <cell r="T298" t="str">
            <v>reditel@dduolomouc.cz</v>
          </cell>
        </row>
        <row r="299">
          <cell r="A299">
            <v>600026779</v>
          </cell>
          <cell r="B299">
            <v>601837</v>
          </cell>
          <cell r="C299" t="str">
            <v>Moravskoslezský kraj</v>
          </cell>
          <cell r="D299" t="str">
            <v xml:space="preserve">Opava </v>
          </cell>
          <cell r="E299" t="str">
            <v>Krajský úřad Moravskoslezského kraje</v>
          </cell>
          <cell r="F299" t="str">
            <v>Hlučín</v>
          </cell>
          <cell r="G299" t="str">
            <v>kraj</v>
          </cell>
          <cell r="H299">
            <v>600026779</v>
          </cell>
          <cell r="I299" t="str">
            <v>00601837</v>
          </cell>
          <cell r="J299">
            <v>0</v>
          </cell>
          <cell r="K299" t="str">
            <v>SINGCLEAN</v>
          </cell>
          <cell r="L299" t="str">
            <v>ANO</v>
          </cell>
          <cell r="M299" t="str">
            <v>Odborné učiliště a Praktická škola, Hlučín, příspěvková organizace</v>
          </cell>
          <cell r="N299" t="str">
            <v>Čs. armády</v>
          </cell>
          <cell r="O299">
            <v>336</v>
          </cell>
          <cell r="P299" t="str">
            <v>4a</v>
          </cell>
          <cell r="Q299">
            <v>74801</v>
          </cell>
          <cell r="R299" t="str">
            <v>Hlučín</v>
          </cell>
          <cell r="S299">
            <v>595041886</v>
          </cell>
          <cell r="T299" t="str">
            <v>oupshlucin@quick.cz</v>
          </cell>
        </row>
        <row r="300">
          <cell r="A300">
            <v>600031713</v>
          </cell>
          <cell r="B300">
            <v>601969</v>
          </cell>
          <cell r="C300" t="str">
            <v>Moravskoslezský kraj</v>
          </cell>
          <cell r="D300" t="str">
            <v xml:space="preserve">Ostrava-město </v>
          </cell>
          <cell r="E300" t="str">
            <v>Ministerstvo školství, mládeže a tělovýchovy</v>
          </cell>
          <cell r="F300" t="str">
            <v>Ostrava</v>
          </cell>
          <cell r="G300" t="str">
            <v>MŠMT</v>
          </cell>
          <cell r="H300">
            <v>600031713</v>
          </cell>
          <cell r="I300" t="str">
            <v>00601969</v>
          </cell>
          <cell r="J300">
            <v>0</v>
          </cell>
          <cell r="K300" t="str">
            <v>SINGCLEAN</v>
          </cell>
          <cell r="L300" t="str">
            <v>ANO</v>
          </cell>
          <cell r="M300" t="str">
            <v>Diagnostický ústav pro mládež, dětský domov se školou, středisko výchovné péče a základní škola, Ostrava - Kunčičky</v>
          </cell>
          <cell r="N300" t="str">
            <v>Škrobálkova</v>
          </cell>
          <cell r="O300">
            <v>206</v>
          </cell>
          <cell r="P300">
            <v>16</v>
          </cell>
          <cell r="Q300">
            <v>71800</v>
          </cell>
          <cell r="R300" t="str">
            <v>Ostrava</v>
          </cell>
          <cell r="S300">
            <v>596238940</v>
          </cell>
          <cell r="T300" t="str">
            <v>petr.krol@dum-ostrava.cz</v>
          </cell>
        </row>
        <row r="301">
          <cell r="A301">
            <v>600026825</v>
          </cell>
          <cell r="B301">
            <v>601977</v>
          </cell>
          <cell r="C301" t="str">
            <v>Moravskoslezský kraj</v>
          </cell>
          <cell r="D301" t="str">
            <v xml:space="preserve">Ostrava-město </v>
          </cell>
          <cell r="E301" t="str">
            <v>Krajský úřad Moravskoslezského kraje</v>
          </cell>
          <cell r="F301" t="str">
            <v>Ostrava</v>
          </cell>
          <cell r="G301" t="str">
            <v>kraj</v>
          </cell>
          <cell r="H301">
            <v>600026825</v>
          </cell>
          <cell r="I301" t="str">
            <v>00601977</v>
          </cell>
          <cell r="J301">
            <v>200</v>
          </cell>
          <cell r="K301" t="str">
            <v>SINGCLEAN</v>
          </cell>
          <cell r="L301" t="str">
            <v>ANO</v>
          </cell>
          <cell r="M301" t="str">
            <v>Základní škola speciální, Ostrava-Slezská Ostrava, příspěvková organizace</v>
          </cell>
          <cell r="N301" t="str">
            <v>Těšínská</v>
          </cell>
          <cell r="O301">
            <v>41</v>
          </cell>
          <cell r="P301">
            <v>98</v>
          </cell>
          <cell r="Q301">
            <v>71000</v>
          </cell>
          <cell r="R301" t="str">
            <v>Ostrava</v>
          </cell>
          <cell r="S301">
            <v>596238035</v>
          </cell>
          <cell r="T301" t="str">
            <v>ps-jeseninova@volny.cz</v>
          </cell>
        </row>
        <row r="302">
          <cell r="A302">
            <v>600026817</v>
          </cell>
          <cell r="B302">
            <v>601985</v>
          </cell>
          <cell r="C302" t="str">
            <v>Moravskoslezský kraj</v>
          </cell>
          <cell r="D302" t="str">
            <v xml:space="preserve">Ostrava-město </v>
          </cell>
          <cell r="E302" t="str">
            <v>Krajský úřad Moravskoslezského kraje</v>
          </cell>
          <cell r="F302" t="str">
            <v>Ostrava</v>
          </cell>
          <cell r="G302" t="str">
            <v>kraj</v>
          </cell>
          <cell r="H302">
            <v>600026817</v>
          </cell>
          <cell r="I302" t="str">
            <v>00601985</v>
          </cell>
          <cell r="J302">
            <v>1000</v>
          </cell>
          <cell r="K302" t="str">
            <v>SINGCLEAN</v>
          </cell>
          <cell r="L302" t="str">
            <v>ANO</v>
          </cell>
          <cell r="M302" t="str">
            <v>Základní škola pro sluchově postižené a Mateřská škola pro sluchově postižené, Ostrava-Poruba, příspěvková organizace</v>
          </cell>
          <cell r="N302" t="str">
            <v>Spartakovců</v>
          </cell>
          <cell r="O302">
            <v>1153</v>
          </cell>
          <cell r="P302">
            <v>5</v>
          </cell>
          <cell r="Q302">
            <v>70800</v>
          </cell>
          <cell r="R302" t="str">
            <v>Ostrava</v>
          </cell>
          <cell r="S302">
            <v>595694547</v>
          </cell>
          <cell r="T302" t="str">
            <v>special.skola@deaf-ostrava.cz</v>
          </cell>
        </row>
        <row r="303">
          <cell r="A303">
            <v>600031675</v>
          </cell>
          <cell r="B303">
            <v>602001</v>
          </cell>
          <cell r="C303" t="str">
            <v>Moravskoslezský kraj</v>
          </cell>
          <cell r="D303" t="str">
            <v xml:space="preserve">Ostrava-město </v>
          </cell>
          <cell r="E303" t="str">
            <v>Krajský úřad Moravskoslezského kraje</v>
          </cell>
          <cell r="F303" t="str">
            <v>Ostrava</v>
          </cell>
          <cell r="G303" t="str">
            <v>kraj</v>
          </cell>
          <cell r="H303">
            <v>600031675</v>
          </cell>
          <cell r="I303" t="str">
            <v>00602001</v>
          </cell>
          <cell r="J303">
            <v>0</v>
          </cell>
          <cell r="K303" t="str">
            <v>SINGCLEAN</v>
          </cell>
          <cell r="L303" t="str">
            <v>ANO</v>
          </cell>
          <cell r="M303" t="str">
            <v>Domov mládeže a Školní jídelna-výdejna, Ostrava-Hrabůvka, Krakovská 1095, příspěvková organizace</v>
          </cell>
          <cell r="N303" t="str">
            <v>Krakovská</v>
          </cell>
          <cell r="O303">
            <v>1095</v>
          </cell>
          <cell r="P303">
            <v>33</v>
          </cell>
          <cell r="Q303">
            <v>70030</v>
          </cell>
          <cell r="R303" t="str">
            <v>Ostrava</v>
          </cell>
          <cell r="S303" t="str">
            <v>596 715 180 ,73</v>
          </cell>
          <cell r="T303" t="str">
            <v>dm@dmostrava.cz</v>
          </cell>
        </row>
        <row r="304">
          <cell r="A304">
            <v>600017737</v>
          </cell>
          <cell r="B304">
            <v>602027</v>
          </cell>
          <cell r="C304" t="str">
            <v>Moravskoslezský kraj</v>
          </cell>
          <cell r="D304" t="str">
            <v xml:space="preserve">Ostrava-město </v>
          </cell>
          <cell r="E304" t="str">
            <v>Krajský úřad Moravskoslezského kraje</v>
          </cell>
          <cell r="F304" t="str">
            <v>Ostrava</v>
          </cell>
          <cell r="G304" t="str">
            <v>kraj</v>
          </cell>
          <cell r="H304">
            <v>600017737</v>
          </cell>
          <cell r="I304" t="str">
            <v>00602027</v>
          </cell>
          <cell r="J304">
            <v>980</v>
          </cell>
          <cell r="K304" t="str">
            <v>SINGCLEAN</v>
          </cell>
          <cell r="L304" t="str">
            <v>ANO</v>
          </cell>
          <cell r="M304" t="str">
            <v>Střední zahradnická škola, Ostrava, příspěvková organizace</v>
          </cell>
          <cell r="N304" t="str">
            <v>Žákovská</v>
          </cell>
          <cell r="O304">
            <v>288</v>
          </cell>
          <cell r="P304">
            <v>20</v>
          </cell>
          <cell r="Q304">
            <v>70900</v>
          </cell>
          <cell r="R304" t="str">
            <v>Ostrava</v>
          </cell>
          <cell r="S304">
            <v>596622335</v>
          </cell>
          <cell r="T304" t="str">
            <v>szas.ostrava@gmail.com</v>
          </cell>
        </row>
        <row r="305">
          <cell r="A305">
            <v>600017125</v>
          </cell>
          <cell r="B305">
            <v>602035</v>
          </cell>
          <cell r="C305" t="str">
            <v>Olomoucký kraj</v>
          </cell>
          <cell r="D305" t="str">
            <v xml:space="preserve">Olomouc </v>
          </cell>
          <cell r="E305" t="str">
            <v>Krajský úřad Olomouckého kraje</v>
          </cell>
          <cell r="F305" t="str">
            <v>Olomouc</v>
          </cell>
          <cell r="G305" t="str">
            <v>kraj</v>
          </cell>
          <cell r="H305">
            <v>600017125</v>
          </cell>
          <cell r="I305" t="str">
            <v>00602035</v>
          </cell>
          <cell r="J305">
            <v>1380</v>
          </cell>
          <cell r="K305" t="str">
            <v>SINGCLEAN</v>
          </cell>
          <cell r="L305" t="str">
            <v>ANO</v>
          </cell>
          <cell r="M305" t="str">
            <v>Střední škola zemědělská a zahradnická, Olomouc, U Hradiska 4</v>
          </cell>
          <cell r="N305" t="str">
            <v>U Hradiska</v>
          </cell>
          <cell r="O305">
            <v>7</v>
          </cell>
          <cell r="P305">
            <v>4</v>
          </cell>
          <cell r="Q305">
            <v>77900</v>
          </cell>
          <cell r="R305" t="str">
            <v>Olomouc</v>
          </cell>
          <cell r="S305">
            <v>585205660</v>
          </cell>
          <cell r="T305" t="str">
            <v>szes@szes-olomouc.cz</v>
          </cell>
        </row>
        <row r="306">
          <cell r="A306">
            <v>600017630</v>
          </cell>
          <cell r="B306">
            <v>602051</v>
          </cell>
          <cell r="C306" t="str">
            <v>Moravskoslezský kraj</v>
          </cell>
          <cell r="D306" t="str">
            <v xml:space="preserve">Ostrava-město </v>
          </cell>
          <cell r="E306" t="str">
            <v>Krajský úřad Moravskoslezského kraje</v>
          </cell>
          <cell r="F306" t="str">
            <v>Ostrava</v>
          </cell>
          <cell r="G306" t="str">
            <v>kraj</v>
          </cell>
          <cell r="H306">
            <v>600017630</v>
          </cell>
          <cell r="I306" t="str">
            <v>00602051</v>
          </cell>
          <cell r="J306">
            <v>200</v>
          </cell>
          <cell r="K306" t="str">
            <v>SINGCLEAN</v>
          </cell>
          <cell r="L306" t="str">
            <v>ANO</v>
          </cell>
          <cell r="M306" t="str">
            <v>Střední umělecká škola, Ostrava, příspěvková organizace</v>
          </cell>
          <cell r="N306" t="str">
            <v>Poděbradova</v>
          </cell>
          <cell r="O306">
            <v>959</v>
          </cell>
          <cell r="P306">
            <v>33</v>
          </cell>
          <cell r="Q306">
            <v>70200</v>
          </cell>
          <cell r="R306" t="str">
            <v>Ostrava</v>
          </cell>
          <cell r="S306">
            <v>596114985</v>
          </cell>
          <cell r="T306" t="str">
            <v>info@sus-ostrava.cz</v>
          </cell>
        </row>
        <row r="307">
          <cell r="A307">
            <v>600017516</v>
          </cell>
          <cell r="B307">
            <v>602060</v>
          </cell>
          <cell r="C307" t="str">
            <v>Moravskoslezský kraj</v>
          </cell>
          <cell r="D307" t="str">
            <v xml:space="preserve">Ostrava-město </v>
          </cell>
          <cell r="E307" t="str">
            <v>Krajský úřad Moravskoslezského kraje</v>
          </cell>
          <cell r="F307" t="str">
            <v>Ostrava</v>
          </cell>
          <cell r="G307" t="str">
            <v>kraj</v>
          </cell>
          <cell r="H307">
            <v>600017516</v>
          </cell>
          <cell r="I307" t="str">
            <v>00602060</v>
          </cell>
          <cell r="J307">
            <v>40</v>
          </cell>
          <cell r="K307" t="str">
            <v>SINGCLEAN</v>
          </cell>
          <cell r="L307" t="str">
            <v>ANO</v>
          </cell>
          <cell r="M307" t="str">
            <v>Sportovní gymnázium Dany a Emila Zátopkových, Ostrava, příspěvková organizace</v>
          </cell>
          <cell r="N307" t="str">
            <v>Volgogradská</v>
          </cell>
          <cell r="O307">
            <v>2631</v>
          </cell>
          <cell r="P307">
            <v>6</v>
          </cell>
          <cell r="Q307">
            <v>70030</v>
          </cell>
          <cell r="R307" t="str">
            <v>Ostrava</v>
          </cell>
          <cell r="S307">
            <v>596752248</v>
          </cell>
          <cell r="T307" t="str">
            <v>sg@sportgym-ostrava.cz</v>
          </cell>
        </row>
        <row r="308">
          <cell r="A308">
            <v>600017524</v>
          </cell>
          <cell r="B308">
            <v>602078</v>
          </cell>
          <cell r="C308" t="str">
            <v>Moravskoslezský kraj</v>
          </cell>
          <cell r="D308" t="str">
            <v xml:space="preserve">Ostrava-město </v>
          </cell>
          <cell r="E308" t="str">
            <v>Krajský úřad Moravskoslezského kraje</v>
          </cell>
          <cell r="F308" t="str">
            <v>Ostrava</v>
          </cell>
          <cell r="G308" t="str">
            <v>kraj</v>
          </cell>
          <cell r="H308">
            <v>600017524</v>
          </cell>
          <cell r="I308" t="str">
            <v>00602078</v>
          </cell>
          <cell r="J308">
            <v>0</v>
          </cell>
          <cell r="K308" t="str">
            <v>SINGCLEAN</v>
          </cell>
          <cell r="L308" t="str">
            <v>ANO</v>
          </cell>
          <cell r="M308" t="str">
            <v>Janáčkova konzervatoř v Ostravě, příspěvková organizace</v>
          </cell>
          <cell r="N308" t="str">
            <v>Českobratrská</v>
          </cell>
          <cell r="O308">
            <v>958</v>
          </cell>
          <cell r="P308">
            <v>40</v>
          </cell>
          <cell r="Q308">
            <v>70200</v>
          </cell>
          <cell r="R308" t="str">
            <v>Ostrava</v>
          </cell>
          <cell r="S308">
            <v>596112007</v>
          </cell>
          <cell r="T308" t="str">
            <v>info@jko.cz</v>
          </cell>
        </row>
        <row r="309">
          <cell r="A309">
            <v>600017672</v>
          </cell>
          <cell r="B309">
            <v>602086</v>
          </cell>
          <cell r="C309" t="str">
            <v>Moravskoslezský kraj</v>
          </cell>
          <cell r="D309" t="str">
            <v xml:space="preserve">Ostrava-město </v>
          </cell>
          <cell r="E309" t="str">
            <v>Krajský úřad Moravskoslezského kraje</v>
          </cell>
          <cell r="F309" t="str">
            <v>Ostrava</v>
          </cell>
          <cell r="G309" t="str">
            <v>kraj</v>
          </cell>
          <cell r="H309">
            <v>600017672</v>
          </cell>
          <cell r="I309" t="str">
            <v>00602086</v>
          </cell>
          <cell r="J309">
            <v>420</v>
          </cell>
          <cell r="K309" t="str">
            <v>SINGCLEAN</v>
          </cell>
          <cell r="L309" t="str">
            <v>ANO</v>
          </cell>
          <cell r="M309" t="str">
            <v>Obchodní akademie a Vyšší odborná škola sociální, Ostrava-Mariánské Hory, příspěvková organizace</v>
          </cell>
          <cell r="N309" t="str">
            <v>Karasova</v>
          </cell>
          <cell r="O309">
            <v>1140</v>
          </cell>
          <cell r="P309">
            <v>16</v>
          </cell>
          <cell r="Q309">
            <v>70900</v>
          </cell>
          <cell r="R309" t="str">
            <v>Ostrava</v>
          </cell>
          <cell r="S309">
            <v>596634848</v>
          </cell>
          <cell r="T309" t="str">
            <v>voss@voss-ova.cz</v>
          </cell>
        </row>
        <row r="310">
          <cell r="A310">
            <v>600017460</v>
          </cell>
          <cell r="B310">
            <v>602094</v>
          </cell>
          <cell r="C310" t="str">
            <v>Moravskoslezský kraj</v>
          </cell>
          <cell r="D310" t="str">
            <v xml:space="preserve">Ostrava-město </v>
          </cell>
          <cell r="E310" t="str">
            <v>Krajský úřad Moravskoslezského kraje</v>
          </cell>
          <cell r="F310" t="str">
            <v>Ostrava</v>
          </cell>
          <cell r="G310" t="str">
            <v>kraj</v>
          </cell>
          <cell r="H310">
            <v>600017460</v>
          </cell>
          <cell r="I310" t="str">
            <v>00602094</v>
          </cell>
          <cell r="J310">
            <v>2500</v>
          </cell>
          <cell r="K310" t="str">
            <v>SINGCLEAN</v>
          </cell>
          <cell r="L310" t="str">
            <v>ANO</v>
          </cell>
          <cell r="M310" t="str">
            <v>Obchodní akademie, Ostrava-Poruba, příspěvková organizace</v>
          </cell>
          <cell r="N310" t="str">
            <v>Polská</v>
          </cell>
          <cell r="O310">
            <v>1543</v>
          </cell>
          <cell r="P310">
            <v>6</v>
          </cell>
          <cell r="Q310">
            <v>70800</v>
          </cell>
          <cell r="R310" t="str">
            <v>Ostrava</v>
          </cell>
          <cell r="S310">
            <v>597317791</v>
          </cell>
          <cell r="T310" t="str">
            <v>info@oa-poruba.cz</v>
          </cell>
        </row>
        <row r="311">
          <cell r="A311">
            <v>600017681</v>
          </cell>
          <cell r="B311">
            <v>602116</v>
          </cell>
          <cell r="C311" t="str">
            <v>Moravskoslezský kraj</v>
          </cell>
          <cell r="D311" t="str">
            <v xml:space="preserve">Ostrava-město </v>
          </cell>
          <cell r="E311" t="str">
            <v>Krajský úřad Moravskoslezského kraje</v>
          </cell>
          <cell r="F311" t="str">
            <v>Ostrava</v>
          </cell>
          <cell r="G311" t="str">
            <v>kraj</v>
          </cell>
          <cell r="H311">
            <v>600017681</v>
          </cell>
          <cell r="I311" t="str">
            <v>00602116</v>
          </cell>
          <cell r="J311">
            <v>220</v>
          </cell>
          <cell r="K311" t="str">
            <v>SINGCLEAN</v>
          </cell>
          <cell r="L311" t="str">
            <v>ANO</v>
          </cell>
          <cell r="M311" t="str">
            <v>Střední průmyslová škola stavební, Ostrava, příspěvková organizace</v>
          </cell>
          <cell r="N311" t="str">
            <v>Středoškolská</v>
          </cell>
          <cell r="O311">
            <v>2992</v>
          </cell>
          <cell r="P311">
            <v>3</v>
          </cell>
          <cell r="Q311">
            <v>70030</v>
          </cell>
          <cell r="R311" t="str">
            <v>Ostrava</v>
          </cell>
          <cell r="S311">
            <v>595781531</v>
          </cell>
          <cell r="T311" t="str">
            <v>kleckova@stav-ova.cz</v>
          </cell>
        </row>
        <row r="312">
          <cell r="A312">
            <v>600017753</v>
          </cell>
          <cell r="B312">
            <v>602124</v>
          </cell>
          <cell r="C312" t="str">
            <v>Moravskoslezský kraj</v>
          </cell>
          <cell r="D312" t="str">
            <v xml:space="preserve">Ostrava-město </v>
          </cell>
          <cell r="E312" t="str">
            <v>Krajský úřad Moravskoslezského kraje</v>
          </cell>
          <cell r="F312" t="str">
            <v>Ostrava</v>
          </cell>
          <cell r="G312" t="str">
            <v>kraj</v>
          </cell>
          <cell r="H312">
            <v>600017753</v>
          </cell>
          <cell r="I312" t="str">
            <v>00602124</v>
          </cell>
          <cell r="J312">
            <v>120</v>
          </cell>
          <cell r="K312" t="str">
            <v>SINGCLEAN</v>
          </cell>
          <cell r="L312" t="str">
            <v>ANO</v>
          </cell>
          <cell r="M312" t="str">
            <v>Střední průmyslová škola chemická akademika Heyrovského, Ostrava, příspěvková organizace</v>
          </cell>
          <cell r="N312" t="str">
            <v>Středoškolská</v>
          </cell>
          <cell r="O312">
            <v>2854</v>
          </cell>
          <cell r="P312">
            <v>1</v>
          </cell>
          <cell r="Q312">
            <v>70030</v>
          </cell>
          <cell r="R312" t="str">
            <v>Ostrava</v>
          </cell>
          <cell r="S312">
            <v>595781541</v>
          </cell>
          <cell r="T312" t="str">
            <v>spsch@po-msk.cz</v>
          </cell>
        </row>
        <row r="313">
          <cell r="A313">
            <v>600017583</v>
          </cell>
          <cell r="B313">
            <v>602132</v>
          </cell>
          <cell r="C313" t="str">
            <v>Moravskoslezský kraj</v>
          </cell>
          <cell r="D313" t="str">
            <v xml:space="preserve">Ostrava-město </v>
          </cell>
          <cell r="E313" t="str">
            <v>Krajský úřad Moravskoslezského kraje</v>
          </cell>
          <cell r="F313" t="str">
            <v>Ostrava</v>
          </cell>
          <cell r="G313" t="str">
            <v>kraj</v>
          </cell>
          <cell r="H313">
            <v>600017583</v>
          </cell>
          <cell r="I313" t="str">
            <v>00602132</v>
          </cell>
          <cell r="J313">
            <v>160</v>
          </cell>
          <cell r="K313" t="str">
            <v>SINGCLEAN</v>
          </cell>
          <cell r="L313" t="str">
            <v>ANO</v>
          </cell>
          <cell r="M313" t="str">
            <v>Střední průmyslová škola elektrotechniky a informatiky, Ostrava, příspěvková organizace</v>
          </cell>
          <cell r="N313" t="str">
            <v>Kratochvílova</v>
          </cell>
          <cell r="O313">
            <v>1490</v>
          </cell>
          <cell r="P313">
            <v>7</v>
          </cell>
          <cell r="Q313">
            <v>70200</v>
          </cell>
          <cell r="R313" t="str">
            <v>Ostrava</v>
          </cell>
          <cell r="S313">
            <v>596118465</v>
          </cell>
          <cell r="T313" t="str">
            <v>info@spseiostrava.cz</v>
          </cell>
        </row>
        <row r="314">
          <cell r="A314">
            <v>600017699</v>
          </cell>
          <cell r="B314">
            <v>602141</v>
          </cell>
          <cell r="C314" t="str">
            <v>Moravskoslezský kraj</v>
          </cell>
          <cell r="D314" t="str">
            <v xml:space="preserve">Ostrava-město </v>
          </cell>
          <cell r="E314" t="str">
            <v>Krajský úřad Moravskoslezského kraje</v>
          </cell>
          <cell r="F314" t="str">
            <v>Ostrava</v>
          </cell>
          <cell r="G314" t="str">
            <v>kraj</v>
          </cell>
          <cell r="H314">
            <v>600017699</v>
          </cell>
          <cell r="I314" t="str">
            <v>00602141</v>
          </cell>
          <cell r="J314">
            <v>280</v>
          </cell>
          <cell r="K314" t="str">
            <v>SINGCLEAN</v>
          </cell>
          <cell r="L314" t="str">
            <v>ANO</v>
          </cell>
          <cell r="M314" t="str">
            <v>Střední průmyslová škola, Ostrava-Vítkovice, příspěvková organizace</v>
          </cell>
          <cell r="N314" t="str">
            <v>Zengrova</v>
          </cell>
          <cell r="O314">
            <v>822</v>
          </cell>
          <cell r="P314">
            <v>1</v>
          </cell>
          <cell r="Q314">
            <v>70300</v>
          </cell>
          <cell r="R314" t="str">
            <v>Ostrava</v>
          </cell>
          <cell r="S314">
            <v>552304232</v>
          </cell>
          <cell r="T314" t="str">
            <v>sekretariat@spszengrova.cz</v>
          </cell>
        </row>
        <row r="315">
          <cell r="A315">
            <v>600017478</v>
          </cell>
          <cell r="B315">
            <v>602159</v>
          </cell>
          <cell r="C315" t="str">
            <v>Moravskoslezský kraj</v>
          </cell>
          <cell r="D315" t="str">
            <v xml:space="preserve">Ostrava-město </v>
          </cell>
          <cell r="E315" t="str">
            <v>Krajský úřad Moravskoslezského kraje</v>
          </cell>
          <cell r="F315" t="str">
            <v>Ostrava</v>
          </cell>
          <cell r="G315" t="str">
            <v>kraj</v>
          </cell>
          <cell r="H315">
            <v>600017478</v>
          </cell>
          <cell r="I315" t="str">
            <v>00602159</v>
          </cell>
          <cell r="J315">
            <v>820</v>
          </cell>
          <cell r="K315" t="str">
            <v>SINGCLEAN</v>
          </cell>
          <cell r="L315" t="str">
            <v>ANO</v>
          </cell>
          <cell r="M315" t="str">
            <v>Gymnázium Olgy Havlové, Ostrava-Poruba, příspěvková organizace</v>
          </cell>
          <cell r="N315" t="str">
            <v>Marie Majerové</v>
          </cell>
          <cell r="O315">
            <v>1691</v>
          </cell>
          <cell r="P315">
            <v>4</v>
          </cell>
          <cell r="Q315">
            <v>70800</v>
          </cell>
          <cell r="R315" t="str">
            <v>Ostrava</v>
          </cell>
          <cell r="S315">
            <v>595693821</v>
          </cell>
          <cell r="T315" t="str">
            <v>reditel@gyohavl.cz</v>
          </cell>
        </row>
        <row r="316">
          <cell r="A316">
            <v>600019993</v>
          </cell>
          <cell r="B316">
            <v>637696</v>
          </cell>
          <cell r="C316" t="str">
            <v>Kraj Vysočina</v>
          </cell>
          <cell r="D316" t="str">
            <v xml:space="preserve">Žďár nad Sázavou </v>
          </cell>
          <cell r="E316" t="str">
            <v>Krajský úřad Kraje Vysočina</v>
          </cell>
          <cell r="F316" t="str">
            <v>Žďár nad Sázavou</v>
          </cell>
          <cell r="G316" t="str">
            <v>kraj</v>
          </cell>
          <cell r="H316">
            <v>600019993</v>
          </cell>
          <cell r="I316" t="str">
            <v>00637696</v>
          </cell>
          <cell r="J316">
            <v>600</v>
          </cell>
          <cell r="K316" t="str">
            <v>SINGCLEAN</v>
          </cell>
          <cell r="L316" t="str">
            <v>ANO</v>
          </cell>
          <cell r="M316" t="str">
            <v>Střední zdravotnická škola a Vyšší odborná škola zdravotnická Žďár nad Sázavou</v>
          </cell>
          <cell r="N316" t="str">
            <v>Dvořákova</v>
          </cell>
          <cell r="O316">
            <v>404</v>
          </cell>
          <cell r="P316">
            <v>4</v>
          </cell>
          <cell r="Q316">
            <v>59101</v>
          </cell>
          <cell r="R316" t="str">
            <v>Žďár nad Sázavou</v>
          </cell>
          <cell r="S316">
            <v>566623446</v>
          </cell>
          <cell r="T316" t="str">
            <v>informace@szszdar.cz</v>
          </cell>
        </row>
        <row r="317">
          <cell r="A317">
            <v>600019942</v>
          </cell>
          <cell r="B317">
            <v>637939</v>
          </cell>
          <cell r="C317" t="str">
            <v>Zlínský kraj</v>
          </cell>
          <cell r="D317" t="str">
            <v xml:space="preserve">Kroměříž </v>
          </cell>
          <cell r="E317" t="str">
            <v>Krajský úřad Zlínského kraje</v>
          </cell>
          <cell r="F317" t="str">
            <v>Kroměříž</v>
          </cell>
          <cell r="G317" t="str">
            <v>kraj</v>
          </cell>
          <cell r="H317">
            <v>600019942</v>
          </cell>
          <cell r="I317" t="str">
            <v>00637939</v>
          </cell>
          <cell r="J317">
            <v>520</v>
          </cell>
          <cell r="K317" t="str">
            <v>SINGCLEAN</v>
          </cell>
          <cell r="L317" t="str">
            <v>ANO</v>
          </cell>
          <cell r="M317" t="str">
            <v>Střední zdravotnická škola Kroměříž</v>
          </cell>
          <cell r="N317" t="str">
            <v>Albertova</v>
          </cell>
          <cell r="O317">
            <v>4261</v>
          </cell>
          <cell r="P317" t="str">
            <v>25a</v>
          </cell>
          <cell r="Q317">
            <v>76701</v>
          </cell>
          <cell r="R317" t="str">
            <v>Kroměříž</v>
          </cell>
          <cell r="S317">
            <v>577002250</v>
          </cell>
          <cell r="T317" t="str">
            <v>reditel@szskm.cz</v>
          </cell>
        </row>
        <row r="318">
          <cell r="A318">
            <v>600020690</v>
          </cell>
          <cell r="B318">
            <v>637980</v>
          </cell>
          <cell r="C318" t="str">
            <v>Jihomoravský kraj</v>
          </cell>
          <cell r="D318" t="str">
            <v xml:space="preserve">Brno-město </v>
          </cell>
          <cell r="E318" t="str">
            <v>Krajský úřad Jihomoravského kraje</v>
          </cell>
          <cell r="F318" t="str">
            <v>Brno</v>
          </cell>
          <cell r="G318" t="str">
            <v>kraj</v>
          </cell>
          <cell r="H318">
            <v>600020690</v>
          </cell>
          <cell r="I318" t="str">
            <v>00637980</v>
          </cell>
          <cell r="J318">
            <v>0</v>
          </cell>
          <cell r="K318" t="str">
            <v>SINGCLEAN</v>
          </cell>
          <cell r="L318" t="str">
            <v>ANO</v>
          </cell>
          <cell r="M318" t="str">
            <v>Vyšší odborná škola zdravotnická Brno, příspěvková organizace</v>
          </cell>
          <cell r="N318" t="str">
            <v>Kounicova</v>
          </cell>
          <cell r="O318">
            <v>684</v>
          </cell>
          <cell r="P318">
            <v>16</v>
          </cell>
          <cell r="Q318">
            <v>60200</v>
          </cell>
          <cell r="R318" t="str">
            <v>Brno</v>
          </cell>
          <cell r="S318" t="str">
            <v>542 217 674 ,731494140</v>
          </cell>
          <cell r="T318" t="str">
            <v>reditelka@voszbrno.cz</v>
          </cell>
        </row>
        <row r="319">
          <cell r="A319">
            <v>600019896</v>
          </cell>
          <cell r="B319">
            <v>637998</v>
          </cell>
          <cell r="C319" t="str">
            <v>Jihomoravský kraj</v>
          </cell>
          <cell r="D319" t="str">
            <v xml:space="preserve">Brno-město </v>
          </cell>
          <cell r="E319" t="str">
            <v>Krajský úřad Jihomoravského kraje</v>
          </cell>
          <cell r="F319" t="str">
            <v>Brno</v>
          </cell>
          <cell r="G319" t="str">
            <v>kraj</v>
          </cell>
          <cell r="H319">
            <v>600019896</v>
          </cell>
          <cell r="I319" t="str">
            <v>00637998</v>
          </cell>
          <cell r="J319">
            <v>1760</v>
          </cell>
          <cell r="K319" t="str">
            <v>SINGCLEAN</v>
          </cell>
          <cell r="L319" t="str">
            <v>ANO</v>
          </cell>
          <cell r="M319" t="str">
            <v>Střední zdravotnická škola Brno, Jaselská, příspěvková organizace</v>
          </cell>
          <cell r="N319" t="str">
            <v>Jaselská</v>
          </cell>
          <cell r="O319">
            <v>190</v>
          </cell>
          <cell r="P319">
            <v>7</v>
          </cell>
          <cell r="Q319">
            <v>60200</v>
          </cell>
          <cell r="R319" t="str">
            <v>Brno</v>
          </cell>
          <cell r="S319" t="str">
            <v>541 247 112 ,736625555</v>
          </cell>
          <cell r="T319" t="str">
            <v>zcikova@szs-jaselska.cz</v>
          </cell>
        </row>
        <row r="320">
          <cell r="A320">
            <v>600019861</v>
          </cell>
          <cell r="B320">
            <v>638005</v>
          </cell>
          <cell r="C320" t="str">
            <v>Jihomoravský kraj</v>
          </cell>
          <cell r="D320" t="str">
            <v xml:space="preserve">Brno-město </v>
          </cell>
          <cell r="E320" t="str">
            <v>Krajský úřad Jihomoravského kraje</v>
          </cell>
          <cell r="F320" t="str">
            <v>Brno</v>
          </cell>
          <cell r="G320" t="str">
            <v>kraj</v>
          </cell>
          <cell r="H320">
            <v>600019861</v>
          </cell>
          <cell r="I320" t="str">
            <v>00638005</v>
          </cell>
          <cell r="J320">
            <v>560</v>
          </cell>
          <cell r="K320" t="str">
            <v>SINGCLEAN</v>
          </cell>
          <cell r="L320" t="str">
            <v>ANO</v>
          </cell>
          <cell r="M320" t="str">
            <v>Střední zdravotnická škola a Vyšší odborná škola zdravotnická Brno, Merhautova, příspěvková organizace</v>
          </cell>
          <cell r="N320" t="str">
            <v>Merhautova</v>
          </cell>
          <cell r="O320">
            <v>590</v>
          </cell>
          <cell r="P320">
            <v>15</v>
          </cell>
          <cell r="Q320">
            <v>61300</v>
          </cell>
          <cell r="R320" t="str">
            <v>Brno</v>
          </cell>
          <cell r="S320">
            <v>545576263</v>
          </cell>
          <cell r="T320" t="str">
            <v>skola@szsbrno.cz</v>
          </cell>
        </row>
        <row r="321">
          <cell r="A321">
            <v>600013821</v>
          </cell>
          <cell r="B321">
            <v>638013</v>
          </cell>
          <cell r="C321" t="str">
            <v>Jihomoravský kraj</v>
          </cell>
          <cell r="D321" t="str">
            <v xml:space="preserve">Brno-město </v>
          </cell>
          <cell r="E321" t="str">
            <v>Krajský úřad Jihomoravského kraje</v>
          </cell>
          <cell r="F321" t="str">
            <v>Brno</v>
          </cell>
          <cell r="G321" t="str">
            <v>kraj</v>
          </cell>
          <cell r="H321">
            <v>600013821</v>
          </cell>
          <cell r="I321" t="str">
            <v>00638013</v>
          </cell>
          <cell r="J321">
            <v>480</v>
          </cell>
          <cell r="K321" t="str">
            <v>SINGCLEAN</v>
          </cell>
          <cell r="L321" t="str">
            <v>ANO</v>
          </cell>
          <cell r="M321" t="str">
            <v>Střední škola polytechnická Brno, Jílová, příspěvková organizace</v>
          </cell>
          <cell r="N321" t="str">
            <v>Jílová</v>
          </cell>
          <cell r="O321">
            <v>164</v>
          </cell>
          <cell r="P321" t="str">
            <v>36g</v>
          </cell>
          <cell r="Q321">
            <v>63900</v>
          </cell>
          <cell r="R321" t="str">
            <v>Brno</v>
          </cell>
          <cell r="S321">
            <v>543424512</v>
          </cell>
          <cell r="T321" t="str">
            <v>sou@jilova.cz</v>
          </cell>
        </row>
        <row r="322">
          <cell r="A322">
            <v>600019985</v>
          </cell>
          <cell r="B322">
            <v>638081</v>
          </cell>
          <cell r="C322" t="str">
            <v>Jihomoravský kraj</v>
          </cell>
          <cell r="D322" t="str">
            <v xml:space="preserve">Znojmo </v>
          </cell>
          <cell r="E322" t="str">
            <v>Krajský úřad Jihomoravského kraje</v>
          </cell>
          <cell r="F322" t="str">
            <v>Znojmo</v>
          </cell>
          <cell r="G322" t="str">
            <v>kraj</v>
          </cell>
          <cell r="H322">
            <v>600019985</v>
          </cell>
          <cell r="I322" t="str">
            <v>00638081</v>
          </cell>
          <cell r="J322">
            <v>200</v>
          </cell>
          <cell r="K322" t="str">
            <v>SINGCLEAN</v>
          </cell>
          <cell r="L322" t="str">
            <v>ANO</v>
          </cell>
          <cell r="M322" t="str">
            <v>Střední zdravotnická škola a Vyšší odborná škola zdravotnická Znojmo, příspěvková organizace</v>
          </cell>
          <cell r="N322" t="str">
            <v>Jana Palacha</v>
          </cell>
          <cell r="O322">
            <v>956</v>
          </cell>
          <cell r="P322">
            <v>8</v>
          </cell>
          <cell r="Q322">
            <v>66933</v>
          </cell>
          <cell r="R322" t="str">
            <v>Znojmo</v>
          </cell>
          <cell r="S322">
            <v>541241351</v>
          </cell>
          <cell r="T322" t="str">
            <v>kancelar@szsz.cz</v>
          </cell>
        </row>
        <row r="323">
          <cell r="A323">
            <v>600004759</v>
          </cell>
          <cell r="B323">
            <v>638463</v>
          </cell>
          <cell r="C323" t="str">
            <v>Hlavní město Praha</v>
          </cell>
          <cell r="D323" t="str">
            <v xml:space="preserve">Praha 2 </v>
          </cell>
          <cell r="E323" t="str">
            <v>Magistrát hlavního města Prahy</v>
          </cell>
          <cell r="F323" t="str">
            <v>Praha 2</v>
          </cell>
          <cell r="G323" t="str">
            <v>kraj</v>
          </cell>
          <cell r="H323">
            <v>600004759</v>
          </cell>
          <cell r="I323" t="str">
            <v>00638463</v>
          </cell>
          <cell r="J323">
            <v>720</v>
          </cell>
          <cell r="K323" t="str">
            <v>SINGCLEAN</v>
          </cell>
          <cell r="L323" t="str">
            <v>ANO</v>
          </cell>
          <cell r="M323" t="str">
            <v>Českoslovanská akademie obchodní Dr. Edvarda Beneše, střední odborná škola, Praha 2, Resslova 8</v>
          </cell>
          <cell r="N323" t="str">
            <v>Resslova</v>
          </cell>
          <cell r="O323">
            <v>1780</v>
          </cell>
          <cell r="P323">
            <v>8</v>
          </cell>
          <cell r="Q323">
            <v>12000</v>
          </cell>
          <cell r="R323" t="str">
            <v>Praha 2</v>
          </cell>
          <cell r="S323">
            <v>224917774</v>
          </cell>
          <cell r="T323" t="str">
            <v>cao8@cao8.cz</v>
          </cell>
        </row>
        <row r="324">
          <cell r="A324">
            <v>600020959</v>
          </cell>
          <cell r="B324">
            <v>638625</v>
          </cell>
          <cell r="C324" t="str">
            <v>Hlavní město Praha</v>
          </cell>
          <cell r="D324" t="str">
            <v xml:space="preserve">Praha 4 </v>
          </cell>
          <cell r="E324" t="str">
            <v>Magistrát hlavního města Prahy</v>
          </cell>
          <cell r="F324" t="str">
            <v>Praha 4</v>
          </cell>
          <cell r="G324" t="str">
            <v>kraj</v>
          </cell>
          <cell r="H324">
            <v>600020959</v>
          </cell>
          <cell r="I324" t="str">
            <v>00638625</v>
          </cell>
          <cell r="J324">
            <v>380</v>
          </cell>
          <cell r="K324" t="str">
            <v>SINGCLEAN</v>
          </cell>
          <cell r="L324" t="str">
            <v>ANO</v>
          </cell>
          <cell r="M324" t="str">
            <v>Střední škola a Mateřská škola Aloyse Klara</v>
          </cell>
          <cell r="N324" t="str">
            <v>Vídeňská</v>
          </cell>
          <cell r="O324">
            <v>756</v>
          </cell>
          <cell r="P324">
            <v>28</v>
          </cell>
          <cell r="Q324">
            <v>14200</v>
          </cell>
          <cell r="R324" t="str">
            <v>Praha 4</v>
          </cell>
          <cell r="S324">
            <v>241726334</v>
          </cell>
          <cell r="T324" t="str">
            <v>kovarikova@aklar.cz</v>
          </cell>
        </row>
        <row r="325">
          <cell r="A325">
            <v>600027651</v>
          </cell>
          <cell r="B325">
            <v>638706</v>
          </cell>
          <cell r="C325" t="str">
            <v>Hlavní město Praha</v>
          </cell>
          <cell r="D325" t="str">
            <v xml:space="preserve">Praha 9 </v>
          </cell>
          <cell r="E325" t="str">
            <v>Magistrát hlavního města Prahy</v>
          </cell>
          <cell r="F325" t="str">
            <v>Praha 9</v>
          </cell>
          <cell r="G325" t="str">
            <v>kraj</v>
          </cell>
          <cell r="H325">
            <v>600027651</v>
          </cell>
          <cell r="I325" t="str">
            <v>00638706</v>
          </cell>
          <cell r="J325">
            <v>0</v>
          </cell>
          <cell r="K325" t="str">
            <v>SINGCLEAN</v>
          </cell>
          <cell r="L325" t="str">
            <v>ANO</v>
          </cell>
          <cell r="M325" t="str">
            <v>Domov mládeže a školní jídelna, Praha 9, Lovosická 42</v>
          </cell>
          <cell r="N325" t="str">
            <v>Lovosická</v>
          </cell>
          <cell r="O325">
            <v>439</v>
          </cell>
          <cell r="P325">
            <v>42</v>
          </cell>
          <cell r="Q325">
            <v>19000</v>
          </cell>
          <cell r="R325" t="str">
            <v>Praha 9</v>
          </cell>
          <cell r="S325">
            <v>286003111</v>
          </cell>
          <cell r="T325" t="str">
            <v>sojkova@dmlovosicka.cz</v>
          </cell>
        </row>
        <row r="326">
          <cell r="A326">
            <v>600019454</v>
          </cell>
          <cell r="B326">
            <v>638714</v>
          </cell>
          <cell r="C326" t="str">
            <v>Hlavní město Praha</v>
          </cell>
          <cell r="D326" t="str">
            <v xml:space="preserve">Praha 2 </v>
          </cell>
          <cell r="E326" t="str">
            <v>Magistrát hlavního města Prahy</v>
          </cell>
          <cell r="F326" t="str">
            <v>Praha 2</v>
          </cell>
          <cell r="G326" t="str">
            <v>církevní</v>
          </cell>
          <cell r="H326">
            <v>600019454</v>
          </cell>
          <cell r="I326" t="str">
            <v>00638714</v>
          </cell>
          <cell r="J326">
            <v>0</v>
          </cell>
          <cell r="K326" t="str">
            <v>SINGCLEAN</v>
          </cell>
          <cell r="L326" t="str">
            <v>NE</v>
          </cell>
          <cell r="M326" t="str">
            <v>Církevní střední zdravotnická škola Jana Pavla II.</v>
          </cell>
          <cell r="N326" t="str">
            <v>Ječná</v>
          </cell>
          <cell r="O326">
            <v>527</v>
          </cell>
          <cell r="P326">
            <v>33</v>
          </cell>
          <cell r="Q326">
            <v>12000</v>
          </cell>
          <cell r="R326" t="str">
            <v>Praha 2</v>
          </cell>
          <cell r="S326" t="str">
            <v>224 942 179 ,224941578</v>
          </cell>
          <cell r="T326" t="str">
            <v>skolajecna@skolajecna.cz</v>
          </cell>
        </row>
        <row r="327">
          <cell r="A327">
            <v>600019462</v>
          </cell>
          <cell r="B327">
            <v>638722</v>
          </cell>
          <cell r="C327" t="str">
            <v>Hlavní město Praha</v>
          </cell>
          <cell r="D327" t="str">
            <v xml:space="preserve">Praha 4 </v>
          </cell>
          <cell r="E327" t="str">
            <v>Magistrát hlavního města Prahy</v>
          </cell>
          <cell r="F327" t="str">
            <v>Praha 4</v>
          </cell>
          <cell r="G327" t="str">
            <v>kraj</v>
          </cell>
          <cell r="H327">
            <v>600019462</v>
          </cell>
          <cell r="I327" t="str">
            <v>00638722</v>
          </cell>
          <cell r="J327">
            <v>340</v>
          </cell>
          <cell r="K327" t="str">
            <v>SINGCLEAN</v>
          </cell>
          <cell r="L327" t="str">
            <v>ANO</v>
          </cell>
          <cell r="M327" t="str">
            <v>Vyšší odborná škola zdravotnická a Střední zdravotnická škola, Praha 4, 5. května 51</v>
          </cell>
          <cell r="N327" t="str">
            <v>5. května</v>
          </cell>
          <cell r="O327">
            <v>200</v>
          </cell>
          <cell r="P327">
            <v>51</v>
          </cell>
          <cell r="Q327">
            <v>14000</v>
          </cell>
          <cell r="R327" t="str">
            <v>Praha 4</v>
          </cell>
          <cell r="S327" t="str">
            <v>244 105 001 ,244105007</v>
          </cell>
          <cell r="T327" t="str">
            <v>zdravotnickaskola@centrum.cz</v>
          </cell>
        </row>
        <row r="328">
          <cell r="A328">
            <v>600020665</v>
          </cell>
          <cell r="B328">
            <v>638749</v>
          </cell>
          <cell r="C328" t="str">
            <v>Hlavní město Praha</v>
          </cell>
          <cell r="D328" t="str">
            <v xml:space="preserve">Praha 1 </v>
          </cell>
          <cell r="E328" t="str">
            <v>Magistrát hlavního města Prahy</v>
          </cell>
          <cell r="F328" t="str">
            <v>Praha 1</v>
          </cell>
          <cell r="G328" t="str">
            <v>kraj</v>
          </cell>
          <cell r="H328">
            <v>600020665</v>
          </cell>
          <cell r="I328" t="str">
            <v>00638749</v>
          </cell>
          <cell r="J328">
            <v>500</v>
          </cell>
          <cell r="K328" t="str">
            <v>SINGCLEAN</v>
          </cell>
          <cell r="L328" t="str">
            <v>ANO</v>
          </cell>
          <cell r="M328" t="str">
            <v>Vyšší odborná škola zdravotnická a Střední zdravotnická škola, Praha 1, Alšovo nábřeží 6</v>
          </cell>
          <cell r="N328" t="str">
            <v>Alšovo nábřeží</v>
          </cell>
          <cell r="O328">
            <v>82</v>
          </cell>
          <cell r="P328">
            <v>6</v>
          </cell>
          <cell r="Q328">
            <v>11000</v>
          </cell>
          <cell r="R328" t="str">
            <v>Praha 1</v>
          </cell>
          <cell r="S328" t="str">
            <v>221 771 111 ,221771121</v>
          </cell>
          <cell r="T328" t="str">
            <v>voszaszs@szspraha1.cz</v>
          </cell>
        </row>
        <row r="329">
          <cell r="A329">
            <v>600019471</v>
          </cell>
          <cell r="B329">
            <v>638765</v>
          </cell>
          <cell r="C329" t="str">
            <v>Hlavní město Praha</v>
          </cell>
          <cell r="D329" t="str">
            <v xml:space="preserve">Praha 10 </v>
          </cell>
          <cell r="E329" t="str">
            <v>Magistrát hlavního města Prahy</v>
          </cell>
          <cell r="F329" t="str">
            <v>Praha 10</v>
          </cell>
          <cell r="G329" t="str">
            <v>kraj</v>
          </cell>
          <cell r="H329">
            <v>600019471</v>
          </cell>
          <cell r="I329" t="str">
            <v>00638765</v>
          </cell>
          <cell r="J329">
            <v>1240</v>
          </cell>
          <cell r="K329" t="str">
            <v>SINGCLEAN</v>
          </cell>
          <cell r="L329" t="str">
            <v>ANO</v>
          </cell>
          <cell r="M329" t="str">
            <v>Střední zdravotnická škola</v>
          </cell>
          <cell r="N329" t="str">
            <v>Ruská</v>
          </cell>
          <cell r="O329">
            <v>2200</v>
          </cell>
          <cell r="P329">
            <v>91</v>
          </cell>
          <cell r="Q329">
            <v>10000</v>
          </cell>
          <cell r="R329" t="str">
            <v>Praha 10</v>
          </cell>
          <cell r="S329" t="str">
            <v>246 090 805 ;246090804</v>
          </cell>
          <cell r="T329" t="str">
            <v>sekretariat@szs-ruska.cz</v>
          </cell>
        </row>
        <row r="330">
          <cell r="A330">
            <v>661000117</v>
          </cell>
          <cell r="B330">
            <v>638811</v>
          </cell>
          <cell r="C330" t="str">
            <v>Hlavní město Praha</v>
          </cell>
          <cell r="D330" t="str">
            <v xml:space="preserve">Praha 5 </v>
          </cell>
          <cell r="E330" t="str">
            <v>Úřad městské části Praha 13</v>
          </cell>
          <cell r="F330" t="str">
            <v>Praha 13</v>
          </cell>
          <cell r="G330" t="str">
            <v>obec</v>
          </cell>
          <cell r="H330">
            <v>661000117</v>
          </cell>
          <cell r="I330" t="str">
            <v>00638811</v>
          </cell>
          <cell r="J330" t="str">
            <v>X</v>
          </cell>
          <cell r="K330" t="str">
            <v>SINGCLEAN</v>
          </cell>
          <cell r="L330" t="str">
            <v>ANO</v>
          </cell>
          <cell r="M330" t="str">
            <v>Dům dětí a mládeže Stodůlky</v>
          </cell>
          <cell r="N330" t="str">
            <v>Chlupova</v>
          </cell>
          <cell r="O330">
            <v>1800</v>
          </cell>
          <cell r="P330">
            <v>6</v>
          </cell>
          <cell r="Q330">
            <v>15500</v>
          </cell>
          <cell r="R330" t="str">
            <v>Praha 5</v>
          </cell>
          <cell r="S330">
            <v>251620266</v>
          </cell>
          <cell r="T330" t="str">
            <v>info@ddmstodulky.cz</v>
          </cell>
        </row>
        <row r="331">
          <cell r="A331">
            <v>600005585</v>
          </cell>
          <cell r="B331">
            <v>638846</v>
          </cell>
          <cell r="C331" t="str">
            <v>Hlavní město Praha</v>
          </cell>
          <cell r="D331" t="str">
            <v xml:space="preserve">Praha 5 </v>
          </cell>
          <cell r="E331" t="str">
            <v>Magistrát hlavního města Prahy</v>
          </cell>
          <cell r="F331" t="str">
            <v>Praha 16</v>
          </cell>
          <cell r="G331" t="str">
            <v>kraj</v>
          </cell>
          <cell r="H331">
            <v>600005585</v>
          </cell>
          <cell r="I331" t="str">
            <v>00638846</v>
          </cell>
          <cell r="J331">
            <v>100</v>
          </cell>
          <cell r="K331" t="str">
            <v>SINGCLEAN</v>
          </cell>
          <cell r="L331" t="str">
            <v>ANO</v>
          </cell>
          <cell r="M331" t="str">
            <v>Střední odborné učiliště, Praha - Radotín</v>
          </cell>
          <cell r="N331" t="str">
            <v>Pod Klapicí</v>
          </cell>
          <cell r="O331">
            <v>11</v>
          </cell>
          <cell r="P331">
            <v>15</v>
          </cell>
          <cell r="Q331">
            <v>15300</v>
          </cell>
          <cell r="R331" t="str">
            <v>Praha 5</v>
          </cell>
          <cell r="S331" t="str">
            <v>257 899 901 ,257810644</v>
          </cell>
          <cell r="T331" t="str">
            <v>sou@klapice.cz; hejda@klapice.cz</v>
          </cell>
        </row>
        <row r="332">
          <cell r="A332">
            <v>600006433</v>
          </cell>
          <cell r="B332">
            <v>638871</v>
          </cell>
          <cell r="C332" t="str">
            <v>Hlavní město Praha</v>
          </cell>
          <cell r="D332" t="str">
            <v xml:space="preserve">Praha 9 </v>
          </cell>
          <cell r="E332" t="str">
            <v>Magistrát hlavního města Prahy</v>
          </cell>
          <cell r="F332" t="str">
            <v>Praha 18</v>
          </cell>
          <cell r="G332" t="str">
            <v>kraj</v>
          </cell>
          <cell r="H332">
            <v>600006433</v>
          </cell>
          <cell r="I332" t="str">
            <v>00638871</v>
          </cell>
          <cell r="J332">
            <v>620</v>
          </cell>
          <cell r="K332" t="str">
            <v>SINGCLEAN</v>
          </cell>
          <cell r="L332" t="str">
            <v>ANO</v>
          </cell>
          <cell r="M332" t="str">
            <v>Střední odborná škola a Střední odborné učiliště, Praha - Čakovice</v>
          </cell>
          <cell r="N332" t="str">
            <v>Ke Stadionu</v>
          </cell>
          <cell r="O332">
            <v>623</v>
          </cell>
          <cell r="P332">
            <v>9</v>
          </cell>
          <cell r="Q332">
            <v>19600</v>
          </cell>
          <cell r="R332" t="str">
            <v>Praha 9</v>
          </cell>
          <cell r="S332" t="str">
            <v>283 932 237 ,777347293</v>
          </cell>
          <cell r="T332" t="str">
            <v>sekretariat@sou-cakovice.cz</v>
          </cell>
        </row>
        <row r="333">
          <cell r="A333">
            <v>600005101</v>
          </cell>
          <cell r="B333">
            <v>639028</v>
          </cell>
          <cell r="C333" t="str">
            <v>Hlavní město Praha</v>
          </cell>
          <cell r="D333" t="str">
            <v xml:space="preserve">Praha 8 </v>
          </cell>
          <cell r="E333" t="str">
            <v>Magistrát hlavního města Prahy</v>
          </cell>
          <cell r="F333" t="str">
            <v>Praha 8</v>
          </cell>
          <cell r="G333" t="str">
            <v>kraj</v>
          </cell>
          <cell r="H333">
            <v>600005101</v>
          </cell>
          <cell r="I333" t="str">
            <v>00639028</v>
          </cell>
          <cell r="J333">
            <v>160</v>
          </cell>
          <cell r="K333" t="str">
            <v>SINGCLEAN</v>
          </cell>
          <cell r="L333" t="str">
            <v>ANO</v>
          </cell>
          <cell r="M333" t="str">
            <v>Střední odborné učiliště kadeřnické, Praha 8, Karlínské náměstí 8/225</v>
          </cell>
          <cell r="N333" t="str">
            <v>Karlínské náměstí</v>
          </cell>
          <cell r="O333">
            <v>225</v>
          </cell>
          <cell r="P333">
            <v>8</v>
          </cell>
          <cell r="Q333">
            <v>18600</v>
          </cell>
          <cell r="R333" t="str">
            <v>Praha 8</v>
          </cell>
          <cell r="S333">
            <v>241440423</v>
          </cell>
          <cell r="T333" t="str">
            <v>sekretariat@souhair.cz</v>
          </cell>
        </row>
        <row r="334">
          <cell r="A334">
            <v>600006638</v>
          </cell>
          <cell r="B334">
            <v>639133</v>
          </cell>
          <cell r="C334" t="str">
            <v>Hlavní město Praha</v>
          </cell>
          <cell r="D334" t="str">
            <v xml:space="preserve">Praha 10 </v>
          </cell>
          <cell r="E334" t="str">
            <v>Magistrát hlavního města Prahy</v>
          </cell>
          <cell r="F334" t="str">
            <v>Praha 10</v>
          </cell>
          <cell r="G334" t="str">
            <v>kraj</v>
          </cell>
          <cell r="H334">
            <v>600006638</v>
          </cell>
          <cell r="I334" t="str">
            <v>00639133</v>
          </cell>
          <cell r="J334">
            <v>40</v>
          </cell>
          <cell r="K334" t="str">
            <v>SINGCLEAN</v>
          </cell>
          <cell r="L334" t="str">
            <v>ANO</v>
          </cell>
          <cell r="M334" t="str">
            <v>Střední škola elektrotechniky a strojírenství</v>
          </cell>
          <cell r="N334" t="str">
            <v>Jesenická</v>
          </cell>
          <cell r="O334">
            <v>3067</v>
          </cell>
          <cell r="P334">
            <v>1</v>
          </cell>
          <cell r="Q334">
            <v>10600</v>
          </cell>
          <cell r="R334" t="str">
            <v>Praha 10</v>
          </cell>
          <cell r="S334" t="str">
            <v>222 351 000 ,733169496</v>
          </cell>
          <cell r="T334" t="str">
            <v>info@ssesp10.cz</v>
          </cell>
        </row>
        <row r="335">
          <cell r="A335">
            <v>600018482</v>
          </cell>
          <cell r="B335">
            <v>639184</v>
          </cell>
          <cell r="C335" t="str">
            <v>Hlavní město Praha</v>
          </cell>
          <cell r="D335" t="str">
            <v xml:space="preserve">Praha 5 </v>
          </cell>
          <cell r="E335" t="str">
            <v>Magistrát hlavního města Prahy</v>
          </cell>
          <cell r="F335" t="str">
            <v>Praha 13</v>
          </cell>
          <cell r="G335" t="str">
            <v>kraj</v>
          </cell>
          <cell r="H335">
            <v>600018482</v>
          </cell>
          <cell r="I335" t="str">
            <v>00639184</v>
          </cell>
          <cell r="J335">
            <v>80</v>
          </cell>
          <cell r="K335" t="str">
            <v>SINGCLEAN</v>
          </cell>
          <cell r="L335" t="str">
            <v>ANO</v>
          </cell>
          <cell r="M335" t="str">
            <v>Středisko praktického vyučování, Praha 5, Seydlerova 2451</v>
          </cell>
          <cell r="N335" t="str">
            <v>Seydlerova</v>
          </cell>
          <cell r="O335">
            <v>2451</v>
          </cell>
          <cell r="P335">
            <v>8</v>
          </cell>
          <cell r="Q335">
            <v>15800</v>
          </cell>
          <cell r="R335" t="str">
            <v>Praha 5</v>
          </cell>
          <cell r="S335">
            <v>602318912</v>
          </cell>
          <cell r="T335" t="str">
            <v>spvzlat@volny.cz</v>
          </cell>
        </row>
        <row r="336">
          <cell r="A336">
            <v>600001849</v>
          </cell>
          <cell r="B336">
            <v>639338</v>
          </cell>
          <cell r="C336" t="str">
            <v>Hlavní město Praha</v>
          </cell>
          <cell r="D336" t="str">
            <v xml:space="preserve">Praha 2 </v>
          </cell>
          <cell r="E336" t="str">
            <v>Magistrát hlavního města Prahy</v>
          </cell>
          <cell r="F336" t="str">
            <v>Praha 2</v>
          </cell>
          <cell r="G336" t="str">
            <v>kraj</v>
          </cell>
          <cell r="H336">
            <v>600001849</v>
          </cell>
          <cell r="I336" t="str">
            <v>00639338</v>
          </cell>
          <cell r="J336" t="str">
            <v>X</v>
          </cell>
          <cell r="K336" t="str">
            <v>SINGCLEAN</v>
          </cell>
          <cell r="L336" t="str">
            <v>ANO</v>
          </cell>
          <cell r="M336" t="str">
            <v>Základní umělecká škola Ilji Hurníka, Praha 2, Slezská 21</v>
          </cell>
          <cell r="N336" t="str">
            <v>Slezská</v>
          </cell>
          <cell r="O336">
            <v>920</v>
          </cell>
          <cell r="P336">
            <v>21</v>
          </cell>
          <cell r="Q336">
            <v>12000</v>
          </cell>
          <cell r="R336" t="str">
            <v>Praha 2</v>
          </cell>
          <cell r="S336">
            <v>221590350</v>
          </cell>
          <cell r="T336" t="str">
            <v>info@zusihurnika.cz</v>
          </cell>
        </row>
        <row r="337">
          <cell r="A337">
            <v>600005810</v>
          </cell>
          <cell r="B337">
            <v>639494</v>
          </cell>
          <cell r="C337" t="str">
            <v>Hlavní město Praha</v>
          </cell>
          <cell r="D337" t="str">
            <v xml:space="preserve">Praha 6 </v>
          </cell>
          <cell r="E337" t="str">
            <v>Magistrát hlavního města Prahy</v>
          </cell>
          <cell r="F337" t="str">
            <v>Praha 6</v>
          </cell>
          <cell r="G337" t="str">
            <v>kraj</v>
          </cell>
          <cell r="H337">
            <v>600005810</v>
          </cell>
          <cell r="I337" t="str">
            <v>00639494</v>
          </cell>
          <cell r="J337">
            <v>160</v>
          </cell>
          <cell r="K337" t="str">
            <v>SINGCLEAN</v>
          </cell>
          <cell r="L337" t="str">
            <v>ANO</v>
          </cell>
          <cell r="M337" t="str">
            <v>Střední odborná škola civilního letectví, Praha - Ruzyně</v>
          </cell>
          <cell r="N337" t="str">
            <v>K letišti</v>
          </cell>
          <cell r="O337">
            <v>278</v>
          </cell>
          <cell r="P337" t="str">
            <v>4a</v>
          </cell>
          <cell r="Q337">
            <v>16100</v>
          </cell>
          <cell r="R337" t="str">
            <v>Praha 6</v>
          </cell>
          <cell r="S337" t="str">
            <v>220 112 427 ,220112426</v>
          </cell>
          <cell r="T337" t="str">
            <v>info@skolacivilniholetectvi.cz</v>
          </cell>
        </row>
        <row r="338">
          <cell r="A338">
            <v>600170071</v>
          </cell>
          <cell r="B338">
            <v>639516</v>
          </cell>
          <cell r="C338" t="str">
            <v>Hlavní město Praha</v>
          </cell>
          <cell r="D338" t="str">
            <v xml:space="preserve">Praha 9 </v>
          </cell>
          <cell r="E338" t="str">
            <v>Magistrát hlavního města Prahy</v>
          </cell>
          <cell r="F338" t="str">
            <v>Praha 9</v>
          </cell>
          <cell r="G338" t="str">
            <v>kraj</v>
          </cell>
          <cell r="H338">
            <v>600170071</v>
          </cell>
          <cell r="I338" t="str">
            <v>00639516</v>
          </cell>
          <cell r="J338">
            <v>100</v>
          </cell>
          <cell r="K338" t="str">
            <v>SINGCLEAN</v>
          </cell>
          <cell r="L338" t="str">
            <v>ANO</v>
          </cell>
          <cell r="M338" t="str">
            <v>Střední odborná škola logistických služeb</v>
          </cell>
          <cell r="N338" t="str">
            <v>Učňovská</v>
          </cell>
          <cell r="O338">
            <v>100</v>
          </cell>
          <cell r="P338">
            <v>1</v>
          </cell>
          <cell r="Q338">
            <v>19000</v>
          </cell>
          <cell r="R338" t="str">
            <v>Praha 9</v>
          </cell>
          <cell r="S338">
            <v>266106230</v>
          </cell>
          <cell r="T338" t="str">
            <v>sosls@sosls.cz</v>
          </cell>
        </row>
        <row r="339">
          <cell r="A339">
            <v>600019497</v>
          </cell>
          <cell r="B339">
            <v>640808</v>
          </cell>
          <cell r="C339" t="str">
            <v>Středočeský kraj</v>
          </cell>
          <cell r="D339" t="str">
            <v xml:space="preserve">Beroun </v>
          </cell>
          <cell r="E339" t="str">
            <v>Krajský úřad Středočeského kraje</v>
          </cell>
          <cell r="F339" t="str">
            <v>Beroun</v>
          </cell>
          <cell r="G339" t="str">
            <v>kraj</v>
          </cell>
          <cell r="H339">
            <v>600019497</v>
          </cell>
          <cell r="I339" t="str">
            <v>00640808</v>
          </cell>
          <cell r="J339">
            <v>0</v>
          </cell>
          <cell r="K339" t="str">
            <v>SINGCLEAN</v>
          </cell>
          <cell r="L339" t="str">
            <v>ANO</v>
          </cell>
          <cell r="M339" t="str">
            <v>Střední zdravotnická škola, Beroun, Mládeže 1102</v>
          </cell>
          <cell r="N339" t="str">
            <v>Mládeže</v>
          </cell>
          <cell r="O339">
            <v>1102</v>
          </cell>
          <cell r="P339">
            <v>8</v>
          </cell>
          <cell r="Q339">
            <v>26601</v>
          </cell>
          <cell r="R339" t="str">
            <v>Beroun</v>
          </cell>
          <cell r="S339">
            <v>311611188</v>
          </cell>
          <cell r="T339" t="str">
            <v>reditelka@szsberoun.cz</v>
          </cell>
        </row>
        <row r="340">
          <cell r="A340">
            <v>600019551</v>
          </cell>
          <cell r="B340">
            <v>640824</v>
          </cell>
          <cell r="C340" t="str">
            <v>Středočeský kraj</v>
          </cell>
          <cell r="D340" t="str">
            <v xml:space="preserve">Nymburk </v>
          </cell>
          <cell r="E340" t="str">
            <v>Krajský úřad Středočeského kraje</v>
          </cell>
          <cell r="F340" t="str">
            <v>Nymburk</v>
          </cell>
          <cell r="G340" t="str">
            <v>kraj</v>
          </cell>
          <cell r="H340">
            <v>600019551</v>
          </cell>
          <cell r="I340" t="str">
            <v>00640824</v>
          </cell>
          <cell r="J340">
            <v>160</v>
          </cell>
          <cell r="K340" t="str">
            <v>SINGCLEAN</v>
          </cell>
          <cell r="L340" t="str">
            <v>ANO</v>
          </cell>
          <cell r="M340" t="str">
            <v>Střední zdravotnická škola a Vyšší odborná škola zdravotnická, Nymburk, Soudní 20</v>
          </cell>
          <cell r="N340" t="str">
            <v>Soudní</v>
          </cell>
          <cell r="O340">
            <v>20</v>
          </cell>
          <cell r="P340">
            <v>6</v>
          </cell>
          <cell r="Q340">
            <v>28802</v>
          </cell>
          <cell r="R340" t="str">
            <v>Nymburk</v>
          </cell>
          <cell r="S340">
            <v>325513103</v>
          </cell>
          <cell r="T340" t="str">
            <v>info@zdravkanbk.cz</v>
          </cell>
        </row>
        <row r="341">
          <cell r="A341">
            <v>600170161</v>
          </cell>
          <cell r="B341">
            <v>640930</v>
          </cell>
          <cell r="C341" t="str">
            <v>Středočeský kraj</v>
          </cell>
          <cell r="D341" t="str">
            <v xml:space="preserve">Mělník </v>
          </cell>
          <cell r="E341" t="str">
            <v>Krajský úřad Středočeského kraje</v>
          </cell>
          <cell r="F341" t="str">
            <v>Mělník</v>
          </cell>
          <cell r="G341" t="str">
            <v>kraj</v>
          </cell>
          <cell r="H341">
            <v>600170161</v>
          </cell>
          <cell r="I341" t="str">
            <v>00640930</v>
          </cell>
          <cell r="J341">
            <v>140</v>
          </cell>
          <cell r="K341" t="str">
            <v>SINGCLEAN</v>
          </cell>
          <cell r="L341" t="str">
            <v>ANO</v>
          </cell>
          <cell r="M341" t="str">
            <v>Integrovaná střední škola technická Mělník, příspěvková organizace</v>
          </cell>
          <cell r="N341" t="str">
            <v>K Učilišti</v>
          </cell>
          <cell r="O341">
            <v>2566</v>
          </cell>
          <cell r="Q341">
            <v>27601</v>
          </cell>
          <cell r="R341" t="str">
            <v>Mělník</v>
          </cell>
          <cell r="S341">
            <v>315627267</v>
          </cell>
          <cell r="T341" t="str">
            <v>reditel@isstechn.cz</v>
          </cell>
        </row>
        <row r="342">
          <cell r="A342">
            <v>600007359</v>
          </cell>
          <cell r="B342">
            <v>641014</v>
          </cell>
          <cell r="C342" t="str">
            <v>Středočeský kraj</v>
          </cell>
          <cell r="D342" t="str">
            <v xml:space="preserve">Mělník </v>
          </cell>
          <cell r="E342" t="str">
            <v>Krajský úřad Středočeského kraje</v>
          </cell>
          <cell r="F342" t="str">
            <v>Kralupy nad Vltavou</v>
          </cell>
          <cell r="G342" t="str">
            <v>kraj</v>
          </cell>
          <cell r="H342">
            <v>600007359</v>
          </cell>
          <cell r="I342" t="str">
            <v>00641014</v>
          </cell>
          <cell r="J342">
            <v>100</v>
          </cell>
          <cell r="K342" t="str">
            <v>SINGCLEAN</v>
          </cell>
          <cell r="L342" t="str">
            <v>ANO</v>
          </cell>
          <cell r="M342" t="str">
            <v>Střední odborná škola a Střední odborné učiliště, Kralupy nad Vltavou, Cesta brigádníků 693</v>
          </cell>
          <cell r="N342" t="str">
            <v>Cesta brigádníků</v>
          </cell>
          <cell r="O342">
            <v>693</v>
          </cell>
          <cell r="Q342">
            <v>27801</v>
          </cell>
          <cell r="R342" t="str">
            <v>Kralupy nad Vltavou</v>
          </cell>
          <cell r="S342">
            <v>315727221</v>
          </cell>
          <cell r="T342" t="str">
            <v>sekretariat@edukra.cz</v>
          </cell>
        </row>
        <row r="343">
          <cell r="A343">
            <v>600007154</v>
          </cell>
          <cell r="B343">
            <v>641065</v>
          </cell>
          <cell r="C343" t="str">
            <v>Středočeský kraj</v>
          </cell>
          <cell r="D343" t="str">
            <v xml:space="preserve">Kolín </v>
          </cell>
          <cell r="E343" t="str">
            <v>Krajský úřad Středočeského kraje</v>
          </cell>
          <cell r="F343" t="str">
            <v>Kolín</v>
          </cell>
          <cell r="G343" t="str">
            <v>církevní</v>
          </cell>
          <cell r="H343">
            <v>600007154</v>
          </cell>
          <cell r="I343" t="str">
            <v>00641065</v>
          </cell>
          <cell r="J343">
            <v>220</v>
          </cell>
          <cell r="K343" t="str">
            <v>SINGCLEAN</v>
          </cell>
          <cell r="L343" t="str">
            <v>NE</v>
          </cell>
          <cell r="M343" t="str">
            <v>Dvouletá katolická střední škola a mateřská škola</v>
          </cell>
          <cell r="N343" t="str">
            <v>Legerova</v>
          </cell>
          <cell r="O343">
            <v>28</v>
          </cell>
          <cell r="Q343">
            <v>28002</v>
          </cell>
          <cell r="R343" t="str">
            <v>Kolín</v>
          </cell>
          <cell r="S343">
            <v>321722079</v>
          </cell>
          <cell r="T343" t="str">
            <v>dks.kolin@centrum.cz</v>
          </cell>
        </row>
        <row r="344">
          <cell r="A344">
            <v>600032680</v>
          </cell>
          <cell r="B344">
            <v>641111</v>
          </cell>
          <cell r="C344" t="str">
            <v>Středočeský kraj</v>
          </cell>
          <cell r="D344" t="str">
            <v xml:space="preserve">Nymburk </v>
          </cell>
          <cell r="E344" t="str">
            <v>Krajský úřad Středočeského kraje</v>
          </cell>
          <cell r="F344" t="str">
            <v>Nymburk</v>
          </cell>
          <cell r="G344" t="str">
            <v>kraj</v>
          </cell>
          <cell r="H344">
            <v>600032680</v>
          </cell>
          <cell r="I344" t="str">
            <v>00641111</v>
          </cell>
          <cell r="J344" t="str">
            <v>X</v>
          </cell>
          <cell r="K344" t="str">
            <v>SINGCLEAN</v>
          </cell>
          <cell r="L344" t="str">
            <v>ANO</v>
          </cell>
          <cell r="M344" t="str">
            <v>Vzdělávací institut Středočeského kraje - Zařízení pro další vzdělávání pedagogických pracovníků</v>
          </cell>
          <cell r="N344" t="str">
            <v>V Kolonii</v>
          </cell>
          <cell r="O344">
            <v>1804</v>
          </cell>
          <cell r="Q344">
            <v>28802</v>
          </cell>
          <cell r="R344" t="str">
            <v>Nymburk</v>
          </cell>
          <cell r="S344">
            <v>325513103</v>
          </cell>
          <cell r="T344" t="str">
            <v>visk@visk.cz</v>
          </cell>
        </row>
        <row r="345">
          <cell r="A345">
            <v>600013171</v>
          </cell>
          <cell r="B345">
            <v>654949</v>
          </cell>
          <cell r="C345" t="str">
            <v>Pardubický kraj</v>
          </cell>
          <cell r="D345" t="str">
            <v xml:space="preserve">Ústí nad Orlicí </v>
          </cell>
          <cell r="E345" t="str">
            <v>Krajský úřad Pardubického kraje</v>
          </cell>
          <cell r="F345" t="str">
            <v>Žamberk</v>
          </cell>
          <cell r="G345" t="str">
            <v>kraj</v>
          </cell>
          <cell r="H345">
            <v>600013171</v>
          </cell>
          <cell r="I345" t="str">
            <v>00654949</v>
          </cell>
          <cell r="J345">
            <v>620</v>
          </cell>
          <cell r="K345" t="str">
            <v>SINGCLEAN</v>
          </cell>
          <cell r="L345" t="str">
            <v>ANO</v>
          </cell>
          <cell r="M345" t="str">
            <v>Střední škola obchodu, řemesel a služeb Žamberk</v>
          </cell>
          <cell r="N345" t="str">
            <v>Zámecká</v>
          </cell>
          <cell r="O345">
            <v>1</v>
          </cell>
          <cell r="Q345">
            <v>56401</v>
          </cell>
          <cell r="R345" t="str">
            <v>Žamberk</v>
          </cell>
          <cell r="S345">
            <v>465614225</v>
          </cell>
          <cell r="T345" t="str">
            <v>zamek@zamek.zamberk.cz</v>
          </cell>
        </row>
        <row r="346">
          <cell r="A346">
            <v>600007928</v>
          </cell>
          <cell r="B346">
            <v>659771</v>
          </cell>
          <cell r="C346" t="str">
            <v>Středočeský kraj</v>
          </cell>
          <cell r="D346" t="str">
            <v xml:space="preserve">Příbram </v>
          </cell>
          <cell r="E346" t="str">
            <v>Krajský úřad Středočeského kraje</v>
          </cell>
          <cell r="F346" t="str">
            <v>Příbram</v>
          </cell>
          <cell r="G346" t="str">
            <v>kraj</v>
          </cell>
          <cell r="H346">
            <v>600007928</v>
          </cell>
          <cell r="I346" t="str">
            <v>00659771</v>
          </cell>
          <cell r="J346">
            <v>220</v>
          </cell>
          <cell r="K346" t="str">
            <v>SINGCLEAN</v>
          </cell>
          <cell r="L346" t="str">
            <v>ANO</v>
          </cell>
          <cell r="M346" t="str">
            <v>Střední odborná škola a Střední odborné učiliště, Dubno</v>
          </cell>
          <cell r="O346">
            <v>100</v>
          </cell>
          <cell r="Q346">
            <v>26101</v>
          </cell>
          <cell r="R346" t="str">
            <v>Dubno</v>
          </cell>
          <cell r="S346">
            <v>318679041</v>
          </cell>
          <cell r="T346" t="str">
            <v>info@dubno.cz</v>
          </cell>
        </row>
        <row r="347">
          <cell r="A347">
            <v>600007651</v>
          </cell>
          <cell r="B347">
            <v>663565</v>
          </cell>
          <cell r="C347" t="str">
            <v>Středočeský kraj</v>
          </cell>
          <cell r="D347" t="str">
            <v xml:space="preserve">Nymburk </v>
          </cell>
          <cell r="E347" t="str">
            <v>Krajský úřad Středočeského kraje</v>
          </cell>
          <cell r="F347" t="str">
            <v>Lysá nad Labem</v>
          </cell>
          <cell r="G347" t="str">
            <v>kraj</v>
          </cell>
          <cell r="H347">
            <v>600007651</v>
          </cell>
          <cell r="I347" t="str">
            <v>00663565</v>
          </cell>
          <cell r="J347">
            <v>620</v>
          </cell>
          <cell r="K347" t="str">
            <v>SINGCLEAN</v>
          </cell>
          <cell r="L347" t="str">
            <v>ANO</v>
          </cell>
          <cell r="M347" t="str">
            <v>Střední škola designu Lysá nad Labem, příspěvková organizace</v>
          </cell>
          <cell r="N347" t="str">
            <v>Stržiště</v>
          </cell>
          <cell r="O347">
            <v>475</v>
          </cell>
          <cell r="Q347">
            <v>28922</v>
          </cell>
          <cell r="R347" t="str">
            <v>Lysá nad Labem</v>
          </cell>
          <cell r="S347">
            <v>325551074</v>
          </cell>
          <cell r="T347" t="str">
            <v>sekretariat@ogdlysa.cz</v>
          </cell>
        </row>
        <row r="348">
          <cell r="A348">
            <v>600007685</v>
          </cell>
          <cell r="B348">
            <v>664359</v>
          </cell>
          <cell r="C348" t="str">
            <v>Středočeský kraj</v>
          </cell>
          <cell r="D348" t="str">
            <v xml:space="preserve">Nymburk </v>
          </cell>
          <cell r="E348" t="str">
            <v>Krajský úřad Středočeského kraje</v>
          </cell>
          <cell r="F348" t="str">
            <v>Poděbrady</v>
          </cell>
          <cell r="G348" t="str">
            <v>kraj</v>
          </cell>
          <cell r="H348">
            <v>600007685</v>
          </cell>
          <cell r="I348" t="str">
            <v>00664359</v>
          </cell>
          <cell r="J348">
            <v>280</v>
          </cell>
          <cell r="K348" t="str">
            <v>SINGCLEAN</v>
          </cell>
          <cell r="L348" t="str">
            <v>ANO</v>
          </cell>
          <cell r="M348" t="str">
            <v>Střední odborné učiliště společného stravování, Poděbrady, Dr. Beneše 413/II</v>
          </cell>
          <cell r="N348" t="str">
            <v>Dr. Beneše</v>
          </cell>
          <cell r="O348">
            <v>413</v>
          </cell>
          <cell r="P348">
            <v>33</v>
          </cell>
          <cell r="Q348">
            <v>29001</v>
          </cell>
          <cell r="R348" t="str">
            <v>Poděbrady</v>
          </cell>
          <cell r="S348">
            <v>314314920</v>
          </cell>
          <cell r="T348" t="str">
            <v>admin@soupdy.cz</v>
          </cell>
        </row>
        <row r="349">
          <cell r="A349">
            <v>600006859</v>
          </cell>
          <cell r="B349">
            <v>664740</v>
          </cell>
          <cell r="C349" t="str">
            <v>Středočeský kraj</v>
          </cell>
          <cell r="D349" t="str">
            <v xml:space="preserve">Beroun </v>
          </cell>
          <cell r="E349" t="str">
            <v>Krajský úřad Středočeského kraje</v>
          </cell>
          <cell r="F349" t="str">
            <v>Beroun</v>
          </cell>
          <cell r="G349" t="str">
            <v>kraj</v>
          </cell>
          <cell r="H349">
            <v>600006859</v>
          </cell>
          <cell r="I349" t="str">
            <v>00664740</v>
          </cell>
          <cell r="J349">
            <v>0</v>
          </cell>
          <cell r="K349" t="str">
            <v>SINGCLEAN</v>
          </cell>
          <cell r="L349" t="str">
            <v>ANO</v>
          </cell>
          <cell r="M349" t="str">
            <v>Střední odborná škola a Střední odborné učiliště, Beroun - Hlinky, Okružní 1404</v>
          </cell>
          <cell r="N349" t="str">
            <v>Okružní</v>
          </cell>
          <cell r="O349">
            <v>1404</v>
          </cell>
          <cell r="Q349">
            <v>26601</v>
          </cell>
          <cell r="R349" t="str">
            <v>Beroun</v>
          </cell>
          <cell r="S349">
            <v>311623186</v>
          </cell>
          <cell r="T349" t="str">
            <v>skola@soshlinky.cz</v>
          </cell>
        </row>
        <row r="350">
          <cell r="A350">
            <v>600028119</v>
          </cell>
          <cell r="B350">
            <v>665711</v>
          </cell>
          <cell r="C350" t="str">
            <v>Jihočeský kraj</v>
          </cell>
          <cell r="D350" t="str">
            <v xml:space="preserve">Český Krumlov </v>
          </cell>
          <cell r="E350" t="str">
            <v>Krajský úřad Jihočeského kraje</v>
          </cell>
          <cell r="F350" t="str">
            <v>Český Krumlov</v>
          </cell>
          <cell r="G350" t="str">
            <v>kraj</v>
          </cell>
          <cell r="H350">
            <v>600028119</v>
          </cell>
          <cell r="I350" t="str">
            <v>00665711</v>
          </cell>
          <cell r="J350" t="str">
            <v>X</v>
          </cell>
          <cell r="K350" t="str">
            <v>SINGCLEAN</v>
          </cell>
          <cell r="L350" t="str">
            <v>ANO</v>
          </cell>
          <cell r="M350" t="str">
            <v>Dům dětí a mládeže, Český Krumlov, Linecká 67</v>
          </cell>
          <cell r="N350" t="str">
            <v>Linecká</v>
          </cell>
          <cell r="O350">
            <v>67</v>
          </cell>
          <cell r="Q350">
            <v>38101</v>
          </cell>
          <cell r="R350" t="str">
            <v>Český Krumlov</v>
          </cell>
          <cell r="S350">
            <v>380716407</v>
          </cell>
        </row>
        <row r="351">
          <cell r="A351">
            <v>600008088</v>
          </cell>
          <cell r="B351">
            <v>666122</v>
          </cell>
          <cell r="C351" t="str">
            <v>Jihočeský kraj</v>
          </cell>
          <cell r="D351" t="str">
            <v xml:space="preserve">České Budějovice </v>
          </cell>
          <cell r="E351" t="str">
            <v>Krajský úřad Jihočeského kraje</v>
          </cell>
          <cell r="F351" t="str">
            <v>České Budějovice</v>
          </cell>
          <cell r="G351" t="str">
            <v>církevní</v>
          </cell>
          <cell r="H351">
            <v>600008088</v>
          </cell>
          <cell r="I351" t="str">
            <v>00666122</v>
          </cell>
          <cell r="J351">
            <v>2440</v>
          </cell>
          <cell r="K351" t="str">
            <v>SINGCLEAN</v>
          </cell>
          <cell r="L351" t="str">
            <v>NE</v>
          </cell>
          <cell r="M351" t="str">
            <v>Biskupské gymnázium J. N. Neumanna a Církevní základní škola</v>
          </cell>
          <cell r="N351" t="str">
            <v>Jirsíkova</v>
          </cell>
          <cell r="O351">
            <v>420</v>
          </cell>
          <cell r="P351">
            <v>5</v>
          </cell>
          <cell r="Q351">
            <v>37001</v>
          </cell>
          <cell r="R351" t="str">
            <v>České Budějovice</v>
          </cell>
          <cell r="S351">
            <v>386359067</v>
          </cell>
          <cell r="T351" t="str">
            <v>reditelstvi@bigy-cb.cz</v>
          </cell>
        </row>
        <row r="352">
          <cell r="A352">
            <v>600057585</v>
          </cell>
          <cell r="B352">
            <v>666131</v>
          </cell>
          <cell r="C352" t="str">
            <v>Jihočeský kraj</v>
          </cell>
          <cell r="D352" t="str">
            <v xml:space="preserve">České Budějovice </v>
          </cell>
          <cell r="E352" t="str">
            <v>Magistrát města Českých Budějovic</v>
          </cell>
          <cell r="F352" t="str">
            <v>České Budějovice</v>
          </cell>
          <cell r="G352" t="str">
            <v>obec</v>
          </cell>
          <cell r="H352">
            <v>600057585</v>
          </cell>
          <cell r="I352" t="str">
            <v>00666131</v>
          </cell>
          <cell r="J352">
            <v>1080</v>
          </cell>
          <cell r="K352" t="str">
            <v>SINGCLEAN</v>
          </cell>
          <cell r="L352" t="str">
            <v>ANO</v>
          </cell>
          <cell r="M352" t="str">
            <v>Základní škola a základní umělecká škola, Bezdrevská 3, České Budějovice</v>
          </cell>
          <cell r="N352" t="str">
            <v>Bezdrevská</v>
          </cell>
          <cell r="O352">
            <v>1036</v>
          </cell>
          <cell r="P352">
            <v>3</v>
          </cell>
          <cell r="Q352">
            <v>37011</v>
          </cell>
          <cell r="R352" t="str">
            <v>České Budějovice</v>
          </cell>
          <cell r="S352">
            <v>385524203</v>
          </cell>
          <cell r="T352" t="str">
            <v>nemecek@zsvltava.cz</v>
          </cell>
        </row>
        <row r="353">
          <cell r="A353">
            <v>600019608</v>
          </cell>
          <cell r="B353">
            <v>666718</v>
          </cell>
          <cell r="C353" t="str">
            <v>Jihočeský kraj</v>
          </cell>
          <cell r="D353" t="str">
            <v xml:space="preserve">Jindřichův Hradec </v>
          </cell>
          <cell r="E353" t="str">
            <v>Krajský úřad Jihočeského kraje</v>
          </cell>
          <cell r="F353" t="str">
            <v>Jindřichův Hradec</v>
          </cell>
          <cell r="G353" t="str">
            <v>kraj</v>
          </cell>
          <cell r="H353">
            <v>600019608</v>
          </cell>
          <cell r="I353" t="str">
            <v>00666718</v>
          </cell>
          <cell r="J353">
            <v>300</v>
          </cell>
          <cell r="K353" t="str">
            <v>SINGCLEAN</v>
          </cell>
          <cell r="L353" t="str">
            <v>ANO</v>
          </cell>
          <cell r="M353" t="str">
            <v>Střední zdravotnická škola, Jindřichův Hradec, Klášterská 77/II</v>
          </cell>
          <cell r="N353" t="str">
            <v>Klášterská</v>
          </cell>
          <cell r="O353">
            <v>77</v>
          </cell>
          <cell r="Q353">
            <v>37701</v>
          </cell>
          <cell r="R353" t="str">
            <v>Jindřichův Hradec</v>
          </cell>
          <cell r="S353">
            <v>384361785</v>
          </cell>
          <cell r="T353" t="str">
            <v>info@szsjh.cz</v>
          </cell>
        </row>
        <row r="354">
          <cell r="A354">
            <v>600019624</v>
          </cell>
          <cell r="B354">
            <v>667391</v>
          </cell>
          <cell r="C354" t="str">
            <v>Jihočeský kraj</v>
          </cell>
          <cell r="D354" t="str">
            <v xml:space="preserve">Tábor </v>
          </cell>
          <cell r="E354" t="str">
            <v>Krajský úřad Jihočeského kraje</v>
          </cell>
          <cell r="F354" t="str">
            <v>Tábor</v>
          </cell>
          <cell r="G354" t="str">
            <v>kraj</v>
          </cell>
          <cell r="H354">
            <v>600019624</v>
          </cell>
          <cell r="I354" t="str">
            <v>00667391</v>
          </cell>
          <cell r="J354">
            <v>200</v>
          </cell>
          <cell r="K354" t="str">
            <v>SINGCLEAN</v>
          </cell>
          <cell r="L354" t="str">
            <v>ANO</v>
          </cell>
          <cell r="M354" t="str">
            <v>Střední zdravotnická škola, Tábor, Mostecká 1912</v>
          </cell>
          <cell r="N354" t="str">
            <v>Mostecká</v>
          </cell>
          <cell r="O354">
            <v>1912</v>
          </cell>
          <cell r="P354">
            <v>19</v>
          </cell>
          <cell r="Q354">
            <v>39002</v>
          </cell>
          <cell r="R354" t="str">
            <v>Tábor</v>
          </cell>
          <cell r="S354">
            <v>381252514</v>
          </cell>
          <cell r="T354" t="str">
            <v>info@szs-tabor.cz</v>
          </cell>
        </row>
        <row r="355">
          <cell r="A355">
            <v>600008754</v>
          </cell>
          <cell r="B355">
            <v>668079</v>
          </cell>
          <cell r="C355" t="str">
            <v>Jihočeský kraj</v>
          </cell>
          <cell r="D355" t="str">
            <v xml:space="preserve">Strakonice </v>
          </cell>
          <cell r="E355" t="str">
            <v>Krajský úřad Jihočeského kraje</v>
          </cell>
          <cell r="F355" t="str">
            <v>Blatná</v>
          </cell>
          <cell r="G355" t="str">
            <v>kraj</v>
          </cell>
          <cell r="H355">
            <v>600008754</v>
          </cell>
          <cell r="I355" t="str">
            <v>00668079</v>
          </cell>
          <cell r="J355">
            <v>520</v>
          </cell>
          <cell r="K355" t="str">
            <v>SINGCLEAN</v>
          </cell>
          <cell r="L355" t="str">
            <v>ANO</v>
          </cell>
          <cell r="M355" t="str">
            <v>Střední odborné učiliště, Blatná, U Sladovny 671</v>
          </cell>
          <cell r="N355" t="str">
            <v>U Sladovny</v>
          </cell>
          <cell r="O355">
            <v>671</v>
          </cell>
          <cell r="Q355">
            <v>38801</v>
          </cell>
          <cell r="R355" t="str">
            <v>Blatná</v>
          </cell>
          <cell r="S355">
            <v>383412320</v>
          </cell>
          <cell r="T355" t="str">
            <v>skola@soublatna.cz</v>
          </cell>
        </row>
        <row r="356">
          <cell r="A356">
            <v>600019675</v>
          </cell>
          <cell r="B356">
            <v>669695</v>
          </cell>
          <cell r="C356" t="str">
            <v>Plzeňský kraj</v>
          </cell>
          <cell r="D356" t="str">
            <v xml:space="preserve">Plzeň-město </v>
          </cell>
          <cell r="E356" t="str">
            <v>Krajský úřad Plzeňského kraje</v>
          </cell>
          <cell r="F356" t="str">
            <v>Plzeň</v>
          </cell>
          <cell r="G356" t="str">
            <v>kraj</v>
          </cell>
          <cell r="H356">
            <v>600019675</v>
          </cell>
          <cell r="I356" t="str">
            <v>00669695</v>
          </cell>
          <cell r="J356">
            <v>0</v>
          </cell>
          <cell r="K356" t="str">
            <v>SINGCLEAN</v>
          </cell>
          <cell r="L356" t="str">
            <v>ANO</v>
          </cell>
          <cell r="M356" t="str">
            <v>Střední zdravotnická škola a Vyšší odborná škola zdravotnická, Plzeň, Karlovarská 99</v>
          </cell>
          <cell r="N356" t="str">
            <v>Karlovarská</v>
          </cell>
          <cell r="O356">
            <v>1210</v>
          </cell>
          <cell r="P356">
            <v>99</v>
          </cell>
          <cell r="Q356">
            <v>32300</v>
          </cell>
          <cell r="R356" t="str">
            <v>Plzeň</v>
          </cell>
          <cell r="S356" t="str">
            <v>378 015 111 ,378015224</v>
          </cell>
          <cell r="T356" t="str">
            <v>zdravka@zdravka-plzen.cz</v>
          </cell>
        </row>
        <row r="357">
          <cell r="A357">
            <v>600019641</v>
          </cell>
          <cell r="B357">
            <v>669709</v>
          </cell>
          <cell r="C357" t="str">
            <v>Karlovarský kraj</v>
          </cell>
          <cell r="D357" t="str">
            <v xml:space="preserve">Karlovy Vary </v>
          </cell>
          <cell r="E357" t="str">
            <v>Krajský úřad Karlovarského kraje</v>
          </cell>
          <cell r="F357" t="str">
            <v>Karlovy Vary</v>
          </cell>
          <cell r="G357" t="str">
            <v>kraj</v>
          </cell>
          <cell r="H357">
            <v>600019641</v>
          </cell>
          <cell r="I357" t="str">
            <v>00669709</v>
          </cell>
          <cell r="J357">
            <v>1420</v>
          </cell>
          <cell r="K357" t="str">
            <v>SINGCLEAN</v>
          </cell>
          <cell r="L357" t="str">
            <v>ANO</v>
          </cell>
          <cell r="M357" t="str">
            <v>Střední zdravotnická škola a vyšší odborná škola zdravotnická Karlovy Vary, příspěvková organizace</v>
          </cell>
          <cell r="N357" t="str">
            <v>Poděbradská</v>
          </cell>
          <cell r="O357">
            <v>1247</v>
          </cell>
          <cell r="P357">
            <v>2</v>
          </cell>
          <cell r="Q357">
            <v>36001</v>
          </cell>
          <cell r="R357" t="str">
            <v>Karlovy Vary</v>
          </cell>
          <cell r="S357" t="str">
            <v>353 233 936 ,737208037</v>
          </cell>
          <cell r="T357" t="str">
            <v>sekretariat.skoly@zdravkakv.cz</v>
          </cell>
        </row>
        <row r="358">
          <cell r="A358">
            <v>600009319</v>
          </cell>
          <cell r="B358">
            <v>669725</v>
          </cell>
          <cell r="C358" t="str">
            <v>Karlovarský kraj</v>
          </cell>
          <cell r="D358" t="str">
            <v xml:space="preserve">Karlovy Vary </v>
          </cell>
          <cell r="E358" t="str">
            <v>Krajský úřad Karlovarského kraje</v>
          </cell>
          <cell r="F358" t="str">
            <v>Karlovy Vary</v>
          </cell>
          <cell r="G358" t="str">
            <v>kraj</v>
          </cell>
          <cell r="H358">
            <v>600009319</v>
          </cell>
          <cell r="I358" t="str">
            <v>00669725</v>
          </cell>
          <cell r="J358">
            <v>1580</v>
          </cell>
          <cell r="K358" t="str">
            <v>SINGCLEAN</v>
          </cell>
          <cell r="L358" t="str">
            <v>ANO</v>
          </cell>
          <cell r="M358" t="str">
            <v>Střední odborná škola stavební Karlovy Vary, příspěvková organizace</v>
          </cell>
          <cell r="N358" t="str">
            <v>nám. K. Sabiny</v>
          </cell>
          <cell r="O358">
            <v>159</v>
          </cell>
          <cell r="P358">
            <v>16</v>
          </cell>
          <cell r="Q358">
            <v>36001</v>
          </cell>
          <cell r="R358" t="str">
            <v>Karlovy Vary</v>
          </cell>
          <cell r="S358" t="str">
            <v>353 362 813 ,604430231</v>
          </cell>
          <cell r="T358" t="str">
            <v>podatelna@stavebniskolakv.cz</v>
          </cell>
        </row>
        <row r="359">
          <cell r="A359">
            <v>600019632</v>
          </cell>
          <cell r="B359">
            <v>669733</v>
          </cell>
          <cell r="C359" t="str">
            <v>Karlovarský kraj</v>
          </cell>
          <cell r="D359" t="str">
            <v xml:space="preserve">Cheb </v>
          </cell>
          <cell r="E359" t="str">
            <v>Krajský úřad Karlovarského kraje</v>
          </cell>
          <cell r="F359" t="str">
            <v>Cheb</v>
          </cell>
          <cell r="G359" t="str">
            <v>kraj</v>
          </cell>
          <cell r="H359">
            <v>600019632</v>
          </cell>
          <cell r="I359" t="str">
            <v>00669733</v>
          </cell>
          <cell r="J359">
            <v>1000</v>
          </cell>
          <cell r="K359" t="str">
            <v>SINGCLEAN</v>
          </cell>
          <cell r="L359" t="str">
            <v>ANO</v>
          </cell>
          <cell r="M359" t="str">
            <v>Střední zdravotnická škola a vyšší odborná škola Cheb, příspěvková organizace</v>
          </cell>
          <cell r="N359" t="str">
            <v>Hradební</v>
          </cell>
          <cell r="O359">
            <v>58</v>
          </cell>
          <cell r="P359">
            <v>10</v>
          </cell>
          <cell r="Q359">
            <v>35002</v>
          </cell>
          <cell r="R359" t="str">
            <v>Cheb</v>
          </cell>
          <cell r="S359" t="str">
            <v>351 011 061 ,608155920</v>
          </cell>
          <cell r="T359" t="str">
            <v>info@szsavoscheb.cz; reditel@szsavoscheb.cz</v>
          </cell>
        </row>
        <row r="360">
          <cell r="A360">
            <v>600170594</v>
          </cell>
          <cell r="B360">
            <v>671274</v>
          </cell>
          <cell r="C360" t="str">
            <v>Liberecký kraj</v>
          </cell>
          <cell r="D360" t="str">
            <v xml:space="preserve">Liberec </v>
          </cell>
          <cell r="E360" t="str">
            <v>Krajský úřad Libereckého kraje</v>
          </cell>
          <cell r="F360" t="str">
            <v>Liberec</v>
          </cell>
          <cell r="G360" t="str">
            <v>kraj</v>
          </cell>
          <cell r="H360">
            <v>600170594</v>
          </cell>
          <cell r="I360" t="str">
            <v>00671274</v>
          </cell>
          <cell r="J360">
            <v>580</v>
          </cell>
          <cell r="K360" t="str">
            <v>SINGCLEAN</v>
          </cell>
          <cell r="L360" t="str">
            <v>ANO</v>
          </cell>
          <cell r="M360" t="str">
            <v>Střední škola a Mateřská škola, Liberec, Na Bojišti 15, příspěvková organizace</v>
          </cell>
          <cell r="N360" t="str">
            <v>Na Bojišti</v>
          </cell>
          <cell r="O360">
            <v>759</v>
          </cell>
          <cell r="P360">
            <v>15</v>
          </cell>
          <cell r="Q360">
            <v>46007</v>
          </cell>
          <cell r="R360" t="str">
            <v>Liberec</v>
          </cell>
          <cell r="S360">
            <v>485151099</v>
          </cell>
          <cell r="T360" t="str">
            <v>info@ssams.cz</v>
          </cell>
        </row>
        <row r="361">
          <cell r="A361">
            <v>600019748</v>
          </cell>
          <cell r="B361">
            <v>673358</v>
          </cell>
          <cell r="C361" t="str">
            <v>Ústecký kraj</v>
          </cell>
          <cell r="D361" t="str">
            <v xml:space="preserve">Ústí nad Labem </v>
          </cell>
          <cell r="E361" t="str">
            <v>Krajský úřad Ústeckého kraje</v>
          </cell>
          <cell r="F361" t="str">
            <v>Ústí nad Labem</v>
          </cell>
          <cell r="G361" t="str">
            <v>kraj</v>
          </cell>
          <cell r="H361">
            <v>600019748</v>
          </cell>
          <cell r="I361" t="str">
            <v>00673358</v>
          </cell>
          <cell r="J361">
            <v>1760</v>
          </cell>
          <cell r="K361" t="str">
            <v>SINGCLEAN</v>
          </cell>
          <cell r="L361" t="str">
            <v>ANO</v>
          </cell>
          <cell r="M361" t="str">
            <v>Vyšší odborná škola zdravotnická a Střední škola zdravotnická, Ústí nad Labem, Palachova 35, příspěvková organizace</v>
          </cell>
          <cell r="N361" t="str">
            <v>Palachova</v>
          </cell>
          <cell r="O361">
            <v>700</v>
          </cell>
          <cell r="P361">
            <v>35</v>
          </cell>
          <cell r="Q361">
            <v>40001</v>
          </cell>
          <cell r="R361" t="str">
            <v>Ústí nad Labem</v>
          </cell>
          <cell r="S361">
            <v>474778110</v>
          </cell>
          <cell r="T361" t="str">
            <v>sekretariat@szsvzs.cz</v>
          </cell>
        </row>
        <row r="362">
          <cell r="A362">
            <v>600019713</v>
          </cell>
          <cell r="B362">
            <v>673731</v>
          </cell>
          <cell r="C362" t="str">
            <v>Liberecký kraj</v>
          </cell>
          <cell r="D362" t="str">
            <v xml:space="preserve">Liberec </v>
          </cell>
          <cell r="E362" t="str">
            <v>Krajský úřad Libereckého kraje</v>
          </cell>
          <cell r="F362" t="str">
            <v>Liberec</v>
          </cell>
          <cell r="G362" t="str">
            <v>kraj</v>
          </cell>
          <cell r="H362">
            <v>600019713</v>
          </cell>
          <cell r="I362" t="str">
            <v>00673731</v>
          </cell>
          <cell r="J362">
            <v>720</v>
          </cell>
          <cell r="K362" t="str">
            <v>SINGCLEAN</v>
          </cell>
          <cell r="L362" t="str">
            <v>ANO</v>
          </cell>
          <cell r="M362" t="str">
            <v>Střední zdravotnická škola a Vyšší odborná škola zdravotnická, Liberec, Kostelní 9, příspěvková organizace</v>
          </cell>
          <cell r="N362" t="str">
            <v>Kostelní</v>
          </cell>
          <cell r="O362">
            <v>9</v>
          </cell>
          <cell r="P362">
            <v>7</v>
          </cell>
          <cell r="Q362">
            <v>46001</v>
          </cell>
          <cell r="R362" t="str">
            <v>Liberec</v>
          </cell>
          <cell r="S362">
            <v>482710016</v>
          </cell>
          <cell r="T362" t="str">
            <v>info@szs-lib.cz</v>
          </cell>
        </row>
        <row r="363">
          <cell r="A363">
            <v>600019691</v>
          </cell>
          <cell r="B363">
            <v>673773</v>
          </cell>
          <cell r="C363" t="str">
            <v>Ústecký kraj</v>
          </cell>
          <cell r="D363" t="str">
            <v xml:space="preserve">Děčín </v>
          </cell>
          <cell r="E363" t="str">
            <v>Krajský úřad Ústeckého kraje</v>
          </cell>
          <cell r="F363" t="str">
            <v>Rumburk</v>
          </cell>
          <cell r="G363" t="str">
            <v>kraj</v>
          </cell>
          <cell r="H363">
            <v>600019691</v>
          </cell>
          <cell r="I363" t="str">
            <v>00673773</v>
          </cell>
          <cell r="J363">
            <v>0</v>
          </cell>
          <cell r="K363" t="str">
            <v>SINGCLEAN</v>
          </cell>
          <cell r="L363" t="str">
            <v>ANO</v>
          </cell>
          <cell r="M363" t="str">
            <v>Střední zdravotnická škola a Obchodní akademie, Rumburk, příspěvková organizace</v>
          </cell>
          <cell r="N363" t="str">
            <v>Františka Nohy</v>
          </cell>
          <cell r="O363">
            <v>959</v>
          </cell>
          <cell r="P363">
            <v>6</v>
          </cell>
          <cell r="Q363">
            <v>40801</v>
          </cell>
          <cell r="R363" t="str">
            <v>Rumburk</v>
          </cell>
          <cell r="S363">
            <v>412332516</v>
          </cell>
          <cell r="T363" t="str">
            <v>info@szds-oa.cz</v>
          </cell>
        </row>
        <row r="364">
          <cell r="A364">
            <v>600019683</v>
          </cell>
          <cell r="B364">
            <v>673781</v>
          </cell>
          <cell r="C364" t="str">
            <v>Ústecký kraj</v>
          </cell>
          <cell r="D364" t="str">
            <v xml:space="preserve">Děčín </v>
          </cell>
          <cell r="E364" t="str">
            <v>Krajský úřad Ústeckého kraje</v>
          </cell>
          <cell r="F364" t="str">
            <v>Děčín</v>
          </cell>
          <cell r="G364" t="str">
            <v>kraj</v>
          </cell>
          <cell r="H364">
            <v>600019683</v>
          </cell>
          <cell r="I364" t="str">
            <v>00673781</v>
          </cell>
          <cell r="J364">
            <v>120</v>
          </cell>
          <cell r="K364" t="str">
            <v>SINGCLEAN</v>
          </cell>
          <cell r="L364" t="str">
            <v>ANO</v>
          </cell>
          <cell r="M364" t="str">
            <v>Střední zdravotnická škola, Děčín, Čsl. mládeže 5/9, příspěvková organizace</v>
          </cell>
          <cell r="N364" t="str">
            <v>Čsl. mládeže</v>
          </cell>
          <cell r="O364">
            <v>5</v>
          </cell>
          <cell r="P364">
            <v>9</v>
          </cell>
          <cell r="Q364">
            <v>40502</v>
          </cell>
          <cell r="R364" t="str">
            <v>Děčín</v>
          </cell>
          <cell r="S364">
            <v>412709351</v>
          </cell>
          <cell r="T364" t="str">
            <v>szsdecin@szsdecin.cz</v>
          </cell>
        </row>
        <row r="365">
          <cell r="A365">
            <v>600010007</v>
          </cell>
          <cell r="B365">
            <v>828840</v>
          </cell>
          <cell r="C365" t="str">
            <v>Liberecký kraj</v>
          </cell>
          <cell r="D365" t="str">
            <v xml:space="preserve">Česká Lípa </v>
          </cell>
          <cell r="E365" t="str">
            <v>Krajský úřad Libereckého kraje</v>
          </cell>
          <cell r="F365" t="str">
            <v>Česká Lípa</v>
          </cell>
          <cell r="G365" t="str">
            <v>kraj</v>
          </cell>
          <cell r="H365">
            <v>600010007</v>
          </cell>
          <cell r="I365" t="str">
            <v>00828840</v>
          </cell>
          <cell r="J365">
            <v>380</v>
          </cell>
          <cell r="K365" t="str">
            <v>SINGCLEAN</v>
          </cell>
          <cell r="L365" t="str">
            <v>ANO</v>
          </cell>
          <cell r="M365" t="str">
            <v>Gymnázium, Mimoň, Letná 263, příspěvková organizace</v>
          </cell>
          <cell r="N365" t="str">
            <v>Letná</v>
          </cell>
          <cell r="O365">
            <v>263</v>
          </cell>
          <cell r="Q365">
            <v>47124</v>
          </cell>
          <cell r="R365" t="str">
            <v>Mimoň</v>
          </cell>
          <cell r="S365">
            <v>487862883</v>
          </cell>
          <cell r="T365" t="str">
            <v>gm@gymi.cz</v>
          </cell>
        </row>
        <row r="366">
          <cell r="A366">
            <v>600077594</v>
          </cell>
          <cell r="B366">
            <v>830232</v>
          </cell>
          <cell r="C366" t="str">
            <v>Ústecký kraj</v>
          </cell>
          <cell r="D366" t="str">
            <v xml:space="preserve">Chomutov </v>
          </cell>
          <cell r="E366" t="str">
            <v>Magistrát města Chomutova</v>
          </cell>
          <cell r="F366" t="str">
            <v>Chomutov</v>
          </cell>
          <cell r="G366" t="str">
            <v>obec</v>
          </cell>
          <cell r="H366">
            <v>600077594</v>
          </cell>
          <cell r="I366" t="str">
            <v>00830232</v>
          </cell>
          <cell r="J366">
            <v>1620</v>
          </cell>
          <cell r="K366" t="str">
            <v>SINGCLEAN</v>
          </cell>
          <cell r="L366" t="str">
            <v>ANO</v>
          </cell>
          <cell r="M366" t="str">
            <v>Městské gymnázium a Základní škola Jirkov</v>
          </cell>
          <cell r="N366" t="str">
            <v>Krušnohorská</v>
          </cell>
          <cell r="O366">
            <v>1675</v>
          </cell>
          <cell r="Q366">
            <v>43111</v>
          </cell>
          <cell r="R366" t="str">
            <v>Jirkov</v>
          </cell>
          <cell r="S366">
            <v>722909119</v>
          </cell>
          <cell r="T366" t="str">
            <v>reditel@4zsjirkov.cz</v>
          </cell>
        </row>
        <row r="367">
          <cell r="A367">
            <v>600077420</v>
          </cell>
          <cell r="B367">
            <v>830275</v>
          </cell>
          <cell r="C367" t="str">
            <v>Ústecký kraj</v>
          </cell>
          <cell r="D367" t="str">
            <v xml:space="preserve">Chomutov </v>
          </cell>
          <cell r="E367" t="str">
            <v>Magistrát města Chomutova</v>
          </cell>
          <cell r="F367" t="str">
            <v>Chomutov</v>
          </cell>
          <cell r="G367" t="str">
            <v>obec</v>
          </cell>
          <cell r="H367">
            <v>600077420</v>
          </cell>
          <cell r="I367" t="str">
            <v>00830275</v>
          </cell>
          <cell r="J367">
            <v>1000</v>
          </cell>
          <cell r="K367" t="str">
            <v>SINGCLEAN</v>
          </cell>
          <cell r="L367" t="str">
            <v>ANO</v>
          </cell>
          <cell r="M367" t="str">
            <v>Základní škola Jirkov, Budovatelů 1563, okres Chomutov</v>
          </cell>
          <cell r="N367" t="str">
            <v>Budovatelů</v>
          </cell>
          <cell r="O367">
            <v>1563</v>
          </cell>
          <cell r="Q367">
            <v>43111</v>
          </cell>
          <cell r="R367" t="str">
            <v>Jirkov</v>
          </cell>
          <cell r="S367">
            <v>474721250</v>
          </cell>
          <cell r="T367" t="str">
            <v>1zs@1zsjirkov.cz</v>
          </cell>
        </row>
        <row r="368">
          <cell r="A368">
            <v>600077438</v>
          </cell>
          <cell r="B368">
            <v>830283</v>
          </cell>
          <cell r="C368" t="str">
            <v>Ústecký kraj</v>
          </cell>
          <cell r="D368" t="str">
            <v xml:space="preserve">Chomutov </v>
          </cell>
          <cell r="E368" t="str">
            <v>Magistrát města Chomutova</v>
          </cell>
          <cell r="F368" t="str">
            <v>Chomutov</v>
          </cell>
          <cell r="G368" t="str">
            <v>obec</v>
          </cell>
          <cell r="H368">
            <v>600077438</v>
          </cell>
          <cell r="I368" t="str">
            <v>00830283</v>
          </cell>
          <cell r="J368">
            <v>1040</v>
          </cell>
          <cell r="K368" t="str">
            <v>SINGCLEAN</v>
          </cell>
          <cell r="L368" t="str">
            <v>ANO</v>
          </cell>
          <cell r="M368" t="str">
            <v>Základní škola Jirkov, Nerudova 1151, okres Chomutov</v>
          </cell>
          <cell r="N368" t="str">
            <v>Nerudova</v>
          </cell>
          <cell r="O368">
            <v>1151</v>
          </cell>
          <cell r="Q368">
            <v>43111</v>
          </cell>
          <cell r="R368" t="str">
            <v>Jirkov</v>
          </cell>
          <cell r="S368">
            <v>420603804731</v>
          </cell>
          <cell r="T368" t="str">
            <v>reditel@3zsjirkov.cz</v>
          </cell>
        </row>
        <row r="369">
          <cell r="A369">
            <v>600077560</v>
          </cell>
          <cell r="B369">
            <v>830763</v>
          </cell>
          <cell r="C369" t="str">
            <v>Ústecký kraj</v>
          </cell>
          <cell r="D369" t="str">
            <v xml:space="preserve">Chomutov </v>
          </cell>
          <cell r="E369" t="str">
            <v>Magistrát města Chomutova</v>
          </cell>
          <cell r="F369" t="str">
            <v>Chomutov</v>
          </cell>
          <cell r="G369" t="str">
            <v>obec</v>
          </cell>
          <cell r="H369">
            <v>600077560</v>
          </cell>
          <cell r="I369" t="str">
            <v>00830763</v>
          </cell>
          <cell r="J369">
            <v>960</v>
          </cell>
          <cell r="K369" t="str">
            <v>SINGCLEAN</v>
          </cell>
          <cell r="L369" t="str">
            <v>ANO</v>
          </cell>
          <cell r="M369" t="str">
            <v>Základní škola Jirkov, Studentská 1427, okres Chomutov</v>
          </cell>
          <cell r="N369" t="str">
            <v>Studentská</v>
          </cell>
          <cell r="O369">
            <v>1427</v>
          </cell>
          <cell r="Q369">
            <v>43111</v>
          </cell>
          <cell r="R369" t="str">
            <v>Jirkov</v>
          </cell>
          <cell r="S369">
            <v>474654369</v>
          </cell>
          <cell r="T369" t="str">
            <v>reditel@2zsjirkov.cz</v>
          </cell>
        </row>
        <row r="370">
          <cell r="A370">
            <v>600083730</v>
          </cell>
          <cell r="B370">
            <v>830984</v>
          </cell>
          <cell r="C370" t="str">
            <v>Ústecký kraj</v>
          </cell>
          <cell r="D370" t="str">
            <v xml:space="preserve">Most </v>
          </cell>
          <cell r="E370" t="str">
            <v>Magistrát města Mostu</v>
          </cell>
          <cell r="F370" t="str">
            <v>Most</v>
          </cell>
          <cell r="G370" t="str">
            <v>obec</v>
          </cell>
          <cell r="H370">
            <v>600083730</v>
          </cell>
          <cell r="I370" t="str">
            <v>00830984</v>
          </cell>
          <cell r="J370">
            <v>1360</v>
          </cell>
          <cell r="K370" t="str">
            <v>SINGCLEAN</v>
          </cell>
          <cell r="L370" t="str">
            <v>ANO</v>
          </cell>
          <cell r="M370" t="str">
            <v>Základní škola, Most, Obránců míru 2944, příspěvková organizace</v>
          </cell>
          <cell r="N370" t="str">
            <v>Obránců míru</v>
          </cell>
          <cell r="O370">
            <v>2944</v>
          </cell>
          <cell r="P370">
            <v>1</v>
          </cell>
          <cell r="Q370">
            <v>43401</v>
          </cell>
          <cell r="R370" t="str">
            <v>Most</v>
          </cell>
          <cell r="S370">
            <v>476703517</v>
          </cell>
          <cell r="T370" t="str">
            <v>reditel@11zsmost.cz</v>
          </cell>
        </row>
        <row r="371">
          <cell r="A371">
            <v>600001440</v>
          </cell>
          <cell r="B371">
            <v>831085</v>
          </cell>
          <cell r="C371" t="str">
            <v>Ústecký kraj</v>
          </cell>
          <cell r="D371" t="str">
            <v xml:space="preserve">Ústí nad Labem </v>
          </cell>
          <cell r="E371" t="str">
            <v>Krajský úřad Ústeckého kraje</v>
          </cell>
          <cell r="F371" t="str">
            <v>Ústí nad Labem</v>
          </cell>
          <cell r="G371" t="str">
            <v>kraj</v>
          </cell>
          <cell r="H371">
            <v>600001440</v>
          </cell>
          <cell r="I371" t="str">
            <v>00831085</v>
          </cell>
          <cell r="J371" t="str">
            <v>X</v>
          </cell>
          <cell r="K371" t="str">
            <v>SINGCLEAN</v>
          </cell>
          <cell r="L371" t="str">
            <v>ANO</v>
          </cell>
          <cell r="M371" t="str">
            <v>Základní umělecká škola Evy Randové, Ústí nad Labem, W. Churchilla 4, příspěvková organizace</v>
          </cell>
          <cell r="N371" t="str">
            <v>Winstona Churchilla</v>
          </cell>
          <cell r="O371">
            <v>1368</v>
          </cell>
          <cell r="P371">
            <v>4</v>
          </cell>
          <cell r="Q371">
            <v>40001</v>
          </cell>
          <cell r="R371" t="str">
            <v>Ústí nad Labem</v>
          </cell>
          <cell r="S371">
            <v>475211914</v>
          </cell>
          <cell r="T371" t="str">
            <v>korbelyi@zuserandove.cz</v>
          </cell>
        </row>
        <row r="372">
          <cell r="A372">
            <v>600074331</v>
          </cell>
          <cell r="B372">
            <v>831298</v>
          </cell>
          <cell r="C372" t="str">
            <v>Liberecký kraj</v>
          </cell>
          <cell r="D372" t="str">
            <v xml:space="preserve">Česká Lípa </v>
          </cell>
          <cell r="E372" t="str">
            <v>Městský úřad Česká Lípa</v>
          </cell>
          <cell r="F372" t="str">
            <v>Česká Lípa</v>
          </cell>
          <cell r="G372" t="str">
            <v>obec</v>
          </cell>
          <cell r="H372">
            <v>600074331</v>
          </cell>
          <cell r="I372" t="str">
            <v>00831298</v>
          </cell>
          <cell r="J372">
            <v>440</v>
          </cell>
          <cell r="K372" t="str">
            <v>SINGCLEAN</v>
          </cell>
          <cell r="L372" t="str">
            <v>ANO</v>
          </cell>
          <cell r="M372" t="str">
            <v>Mateřská škola Špičák, Česká Lípa, Zhořelecká 2607, příspěvková organizace</v>
          </cell>
          <cell r="N372" t="str">
            <v>Zhořelecká</v>
          </cell>
          <cell r="O372">
            <v>2607</v>
          </cell>
          <cell r="Q372">
            <v>47006</v>
          </cell>
          <cell r="R372" t="str">
            <v>Česká Lípa</v>
          </cell>
          <cell r="S372">
            <v>487523495</v>
          </cell>
          <cell r="T372" t="str">
            <v>msspicak@msspicak.cz</v>
          </cell>
        </row>
        <row r="373">
          <cell r="A373">
            <v>600077411</v>
          </cell>
          <cell r="B373">
            <v>831476</v>
          </cell>
          <cell r="C373" t="str">
            <v>Ústecký kraj</v>
          </cell>
          <cell r="D373" t="str">
            <v xml:space="preserve">Chomutov </v>
          </cell>
          <cell r="E373" t="str">
            <v>Magistrát města Chomutova</v>
          </cell>
          <cell r="F373" t="str">
            <v>Chomutov</v>
          </cell>
          <cell r="G373" t="str">
            <v>obec</v>
          </cell>
          <cell r="H373">
            <v>600077411</v>
          </cell>
          <cell r="I373" t="str">
            <v>00831476</v>
          </cell>
          <cell r="J373">
            <v>1060</v>
          </cell>
          <cell r="K373" t="str">
            <v>SINGCLEAN</v>
          </cell>
          <cell r="L373" t="str">
            <v>ANO</v>
          </cell>
          <cell r="M373" t="str">
            <v>Základní škola Chomutov, Písečná 5144</v>
          </cell>
          <cell r="N373" t="str">
            <v>Písečná</v>
          </cell>
          <cell r="O373">
            <v>5144</v>
          </cell>
          <cell r="Q373">
            <v>43004</v>
          </cell>
          <cell r="R373" t="str">
            <v>Chomutov</v>
          </cell>
          <cell r="S373">
            <v>474659965</v>
          </cell>
          <cell r="T373" t="str">
            <v>5zscv@zspisecna.cz</v>
          </cell>
        </row>
        <row r="374">
          <cell r="A374">
            <v>600011046</v>
          </cell>
          <cell r="B374">
            <v>832375</v>
          </cell>
          <cell r="C374" t="str">
            <v>Ústecký kraj</v>
          </cell>
          <cell r="D374" t="str">
            <v xml:space="preserve">Most </v>
          </cell>
          <cell r="E374" t="str">
            <v>Městský úřad Litvínov</v>
          </cell>
          <cell r="F374" t="str">
            <v>Litvínov</v>
          </cell>
          <cell r="G374" t="str">
            <v>obec</v>
          </cell>
          <cell r="H374">
            <v>600011046</v>
          </cell>
          <cell r="I374" t="str">
            <v>00832375</v>
          </cell>
          <cell r="J374">
            <v>260</v>
          </cell>
          <cell r="K374" t="str">
            <v>SINGCLEAN</v>
          </cell>
          <cell r="L374" t="str">
            <v>ANO</v>
          </cell>
          <cell r="M374" t="str">
            <v>Střední odborná škola pro ochranu a obnovu životního prostředí - Schola Humanitas, Litvínov, Ukrajinská 379</v>
          </cell>
          <cell r="N374" t="str">
            <v>Ukrajinská</v>
          </cell>
          <cell r="O374">
            <v>379</v>
          </cell>
          <cell r="Q374">
            <v>43601</v>
          </cell>
          <cell r="R374" t="str">
            <v>Litvínov</v>
          </cell>
          <cell r="S374">
            <v>476111226</v>
          </cell>
          <cell r="T374" t="str">
            <v>schola@humanitas.cz</v>
          </cell>
        </row>
        <row r="375">
          <cell r="A375">
            <v>600083969</v>
          </cell>
          <cell r="B375">
            <v>832430</v>
          </cell>
          <cell r="C375" t="str">
            <v>Ústecký kraj</v>
          </cell>
          <cell r="D375" t="str">
            <v xml:space="preserve">Most </v>
          </cell>
          <cell r="E375" t="str">
            <v>Městský úřad Litvínov</v>
          </cell>
          <cell r="F375" t="str">
            <v>Litvínov</v>
          </cell>
          <cell r="G375" t="str">
            <v>obec</v>
          </cell>
          <cell r="H375">
            <v>600083969</v>
          </cell>
          <cell r="I375" t="str">
            <v>00832430</v>
          </cell>
          <cell r="J375" t="str">
            <v>X</v>
          </cell>
          <cell r="K375" t="str">
            <v>SINGCLEAN</v>
          </cell>
          <cell r="L375" t="str">
            <v>ANO</v>
          </cell>
          <cell r="M375" t="str">
            <v>Základní umělecká škola Litvínov, Podkrušnohorská 1720, okres Most</v>
          </cell>
          <cell r="N375" t="str">
            <v>Podkrušnohorská</v>
          </cell>
          <cell r="O375">
            <v>1720</v>
          </cell>
          <cell r="Q375">
            <v>43601</v>
          </cell>
          <cell r="R375" t="str">
            <v>Litvínov</v>
          </cell>
          <cell r="S375">
            <v>476752531</v>
          </cell>
          <cell r="T375" t="str">
            <v>reditel@zuslitvinov.cz</v>
          </cell>
        </row>
        <row r="376">
          <cell r="A376">
            <v>600083934</v>
          </cell>
          <cell r="B376">
            <v>832502</v>
          </cell>
          <cell r="C376" t="str">
            <v>Ústecký kraj</v>
          </cell>
          <cell r="D376" t="str">
            <v xml:space="preserve">Most </v>
          </cell>
          <cell r="E376" t="str">
            <v>Městský úřad Litvínov</v>
          </cell>
          <cell r="F376" t="str">
            <v>Litvínov</v>
          </cell>
          <cell r="G376" t="str">
            <v>obec</v>
          </cell>
          <cell r="H376">
            <v>600083934</v>
          </cell>
          <cell r="I376" t="str">
            <v>00832502</v>
          </cell>
          <cell r="J376">
            <v>1640</v>
          </cell>
          <cell r="K376" t="str">
            <v>SINGCLEAN</v>
          </cell>
          <cell r="L376" t="str">
            <v>ANO</v>
          </cell>
          <cell r="M376" t="str">
            <v>Základní škola a Mateřská škola Litvínov - Janov, Přátelství 160, okres Most</v>
          </cell>
          <cell r="N376" t="str">
            <v>Přátelství</v>
          </cell>
          <cell r="O376">
            <v>160</v>
          </cell>
          <cell r="Q376">
            <v>43542</v>
          </cell>
          <cell r="R376" t="str">
            <v>Litvínov</v>
          </cell>
          <cell r="S376">
            <v>476742362</v>
          </cell>
          <cell r="T376" t="str">
            <v>reditel@zsjanov.cz</v>
          </cell>
        </row>
        <row r="377">
          <cell r="A377">
            <v>600083853</v>
          </cell>
          <cell r="B377">
            <v>832537</v>
          </cell>
          <cell r="C377" t="str">
            <v>Ústecký kraj</v>
          </cell>
          <cell r="D377" t="str">
            <v xml:space="preserve">Most </v>
          </cell>
          <cell r="E377" t="str">
            <v>Městský úřad Litvínov</v>
          </cell>
          <cell r="F377" t="str">
            <v>Litvínov</v>
          </cell>
          <cell r="G377" t="str">
            <v>obec</v>
          </cell>
          <cell r="H377">
            <v>600083853</v>
          </cell>
          <cell r="I377" t="str">
            <v>00832537</v>
          </cell>
          <cell r="J377">
            <v>1580</v>
          </cell>
          <cell r="K377" t="str">
            <v>SINGCLEAN</v>
          </cell>
          <cell r="L377" t="str">
            <v>ANO</v>
          </cell>
          <cell r="M377" t="str">
            <v>Základní škola a Mateřská škola Litvínov, Podkrušnohorská 1589, okres Most</v>
          </cell>
          <cell r="N377" t="str">
            <v>Podkrušnohorská</v>
          </cell>
          <cell r="O377">
            <v>1589</v>
          </cell>
          <cell r="Q377">
            <v>43601</v>
          </cell>
          <cell r="R377" t="str">
            <v>Litvínov</v>
          </cell>
          <cell r="S377">
            <v>476111037</v>
          </cell>
          <cell r="T377" t="str">
            <v>3zs@3zs.cz</v>
          </cell>
        </row>
        <row r="378">
          <cell r="A378">
            <v>600123995</v>
          </cell>
          <cell r="B378">
            <v>836397</v>
          </cell>
          <cell r="C378" t="str">
            <v>Zlínský kraj</v>
          </cell>
          <cell r="D378" t="str">
            <v xml:space="preserve">Uherské Hradiště </v>
          </cell>
          <cell r="E378" t="str">
            <v>Městský úřad Uherský Brod</v>
          </cell>
          <cell r="F378" t="str">
            <v>Uherský Brod</v>
          </cell>
          <cell r="G378" t="str">
            <v>obec</v>
          </cell>
          <cell r="H378">
            <v>600123995</v>
          </cell>
          <cell r="I378" t="str">
            <v>00836397</v>
          </cell>
          <cell r="J378">
            <v>480</v>
          </cell>
          <cell r="K378" t="str">
            <v>SINGCLEAN</v>
          </cell>
          <cell r="L378" t="str">
            <v>ANO</v>
          </cell>
          <cell r="M378" t="str">
            <v>Základní škola a Základní umělecká škola, Dolní Němčí, okres Uherské Hradiště</v>
          </cell>
          <cell r="N378" t="str">
            <v>Školní</v>
          </cell>
          <cell r="O378">
            <v>606</v>
          </cell>
          <cell r="Q378">
            <v>68762</v>
          </cell>
          <cell r="R378" t="str">
            <v>Dolní Němčí</v>
          </cell>
          <cell r="S378">
            <v>572648719</v>
          </cell>
          <cell r="T378" t="str">
            <v>milan.kvasnicka@zsdolninemci.cz</v>
          </cell>
        </row>
        <row r="379">
          <cell r="A379">
            <v>600014894</v>
          </cell>
          <cell r="B379">
            <v>836591</v>
          </cell>
          <cell r="C379" t="str">
            <v>Kraj Vysočina</v>
          </cell>
          <cell r="D379" t="str">
            <v xml:space="preserve">Jihlava </v>
          </cell>
          <cell r="E379" t="str">
            <v>Krajský úřad Kraje Vysočina</v>
          </cell>
          <cell r="F379" t="str">
            <v>Jihlava</v>
          </cell>
          <cell r="G379" t="str">
            <v>kraj</v>
          </cell>
          <cell r="H379">
            <v>600014894</v>
          </cell>
          <cell r="I379" t="str">
            <v>00836591</v>
          </cell>
          <cell r="J379">
            <v>0</v>
          </cell>
          <cell r="K379" t="str">
            <v>SINGCLEAN</v>
          </cell>
          <cell r="L379" t="str">
            <v>ANO</v>
          </cell>
          <cell r="M379" t="str">
            <v>Obchodní akademie, Vyšší odborná škola zdravotnická a Střední zdravotnická škola, Střední odborná škola služeb a Jazyková škola s právem státní jazykové zkoušky Jihlava</v>
          </cell>
          <cell r="N379" t="str">
            <v>Karoliny Světlé</v>
          </cell>
          <cell r="O379">
            <v>4428</v>
          </cell>
          <cell r="P379">
            <v>2</v>
          </cell>
          <cell r="Q379">
            <v>58601</v>
          </cell>
          <cell r="R379" t="str">
            <v>Jihlava</v>
          </cell>
          <cell r="S379">
            <v>567587411</v>
          </cell>
          <cell r="T379" t="str">
            <v>sekretariat@ozs-ji.cz</v>
          </cell>
        </row>
        <row r="380">
          <cell r="A380">
            <v>600014487</v>
          </cell>
          <cell r="B380">
            <v>837237</v>
          </cell>
          <cell r="C380" t="str">
            <v>Zlínský kraj</v>
          </cell>
          <cell r="D380" t="str">
            <v xml:space="preserve">Zlín </v>
          </cell>
          <cell r="E380" t="str">
            <v>Krajský úřad Zlínského kraje</v>
          </cell>
          <cell r="F380" t="str">
            <v>Vizovice</v>
          </cell>
          <cell r="G380" t="str">
            <v>kraj</v>
          </cell>
          <cell r="H380">
            <v>600014487</v>
          </cell>
          <cell r="I380" t="str">
            <v>00837237</v>
          </cell>
          <cell r="J380">
            <v>100</v>
          </cell>
          <cell r="K380" t="str">
            <v>SINGCLEAN</v>
          </cell>
          <cell r="L380" t="str">
            <v>ANO</v>
          </cell>
          <cell r="M380" t="str">
            <v>Střední škola oděvní a služeb Vizovice</v>
          </cell>
          <cell r="N380" t="str">
            <v>Tyršova</v>
          </cell>
          <cell r="O380">
            <v>874</v>
          </cell>
          <cell r="Q380">
            <v>76312</v>
          </cell>
          <cell r="R380" t="str">
            <v>Vizovice</v>
          </cell>
          <cell r="S380">
            <v>577599311</v>
          </cell>
          <cell r="T380" t="str">
            <v>souviz@souviz.cz</v>
          </cell>
        </row>
        <row r="381">
          <cell r="A381">
            <v>600014690</v>
          </cell>
          <cell r="B381">
            <v>837385</v>
          </cell>
          <cell r="C381" t="str">
            <v>Jihomoravský kraj</v>
          </cell>
          <cell r="D381" t="str">
            <v xml:space="preserve">Hodonín </v>
          </cell>
          <cell r="E381" t="str">
            <v>Krajský úřad Jihomoravského kraje</v>
          </cell>
          <cell r="F381" t="str">
            <v>Hodonín</v>
          </cell>
          <cell r="G381" t="str">
            <v>kraj</v>
          </cell>
          <cell r="H381">
            <v>600014690</v>
          </cell>
          <cell r="I381" t="str">
            <v>00837385</v>
          </cell>
          <cell r="J381">
            <v>100</v>
          </cell>
          <cell r="K381" t="str">
            <v>SINGCLEAN</v>
          </cell>
          <cell r="L381" t="str">
            <v>ANO</v>
          </cell>
          <cell r="M381" t="str">
            <v>Střední škola Strážnice, příspěvková organizace</v>
          </cell>
          <cell r="N381" t="str">
            <v>J. Skácela</v>
          </cell>
          <cell r="O381">
            <v>890</v>
          </cell>
          <cell r="Q381">
            <v>69662</v>
          </cell>
          <cell r="R381" t="str">
            <v>Strážnice</v>
          </cell>
          <cell r="S381" t="str">
            <v>518 395 401 ,518395404</v>
          </cell>
          <cell r="T381" t="str">
            <v>info@stredniskolastraznice.cz</v>
          </cell>
        </row>
        <row r="382">
          <cell r="A382">
            <v>600015025</v>
          </cell>
          <cell r="B382">
            <v>838144</v>
          </cell>
          <cell r="C382" t="str">
            <v>Olomoucký kraj</v>
          </cell>
          <cell r="D382" t="str">
            <v xml:space="preserve">Olomouc </v>
          </cell>
          <cell r="E382" t="str">
            <v>Krajský úřad Olomouckého kraje</v>
          </cell>
          <cell r="F382" t="str">
            <v>Olomouc</v>
          </cell>
          <cell r="G382" t="str">
            <v>církevní</v>
          </cell>
          <cell r="H382">
            <v>600015025</v>
          </cell>
          <cell r="I382" t="str">
            <v>00838144</v>
          </cell>
          <cell r="J382">
            <v>260</v>
          </cell>
          <cell r="K382" t="str">
            <v>SINGCLEAN</v>
          </cell>
          <cell r="L382" t="str">
            <v>NE</v>
          </cell>
          <cell r="M382" t="str">
            <v>Konzervatoř Evangelické akademie</v>
          </cell>
          <cell r="N382" t="str">
            <v>Wurmova</v>
          </cell>
          <cell r="O382">
            <v>526</v>
          </cell>
          <cell r="P382">
            <v>13</v>
          </cell>
          <cell r="Q382">
            <v>77900</v>
          </cell>
          <cell r="R382" t="str">
            <v>Olomouc</v>
          </cell>
          <cell r="S382">
            <v>585208583</v>
          </cell>
          <cell r="T382" t="str">
            <v>reditel@ckonz.cz</v>
          </cell>
        </row>
        <row r="383">
          <cell r="A383">
            <v>600171094</v>
          </cell>
          <cell r="B383">
            <v>838217</v>
          </cell>
          <cell r="C383" t="str">
            <v>Jihomoravský kraj</v>
          </cell>
          <cell r="D383" t="str">
            <v xml:space="preserve">Hodonín </v>
          </cell>
          <cell r="E383" t="str">
            <v>Krajský úřad Jihomoravského kraje</v>
          </cell>
          <cell r="F383" t="str">
            <v>Kyjov</v>
          </cell>
          <cell r="G383" t="str">
            <v>kraj</v>
          </cell>
          <cell r="H383">
            <v>600171094</v>
          </cell>
          <cell r="I383" t="str">
            <v>00838217</v>
          </cell>
          <cell r="J383">
            <v>300</v>
          </cell>
          <cell r="K383" t="str">
            <v>SINGCLEAN</v>
          </cell>
          <cell r="L383" t="str">
            <v>ANO</v>
          </cell>
          <cell r="M383" t="str">
            <v>Střední škola automobilní Kyjov, příspěvková organizace</v>
          </cell>
          <cell r="N383" t="str">
            <v>Nádražní</v>
          </cell>
          <cell r="O383">
            <v>471</v>
          </cell>
          <cell r="P383">
            <v>48</v>
          </cell>
          <cell r="Q383">
            <v>69701</v>
          </cell>
          <cell r="R383" t="str">
            <v>Kyjov</v>
          </cell>
          <cell r="S383">
            <v>518305330</v>
          </cell>
          <cell r="T383" t="str">
            <v>info@sossoukyjov.cz</v>
          </cell>
        </row>
        <row r="384">
          <cell r="A384">
            <v>600171086</v>
          </cell>
          <cell r="B384">
            <v>838225</v>
          </cell>
          <cell r="C384" t="str">
            <v>Jihomoravský kraj</v>
          </cell>
          <cell r="D384" t="str">
            <v xml:space="preserve">Hodonín </v>
          </cell>
          <cell r="E384" t="str">
            <v>Krajský úřad Jihomoravského kraje</v>
          </cell>
          <cell r="F384" t="str">
            <v>Hodonín</v>
          </cell>
          <cell r="G384" t="str">
            <v>kraj</v>
          </cell>
          <cell r="H384">
            <v>600171086</v>
          </cell>
          <cell r="I384" t="str">
            <v>00838225</v>
          </cell>
          <cell r="J384">
            <v>800</v>
          </cell>
          <cell r="K384" t="str">
            <v>SINGCLEAN</v>
          </cell>
          <cell r="L384" t="str">
            <v>ANO</v>
          </cell>
          <cell r="M384" t="str">
            <v>Integrovaná střední škola Hodonín, příspěvková organizace</v>
          </cell>
          <cell r="N384" t="str">
            <v>Lipová alej</v>
          </cell>
          <cell r="O384">
            <v>3756</v>
          </cell>
          <cell r="P384">
            <v>21</v>
          </cell>
          <cell r="Q384">
            <v>69503</v>
          </cell>
          <cell r="R384" t="str">
            <v>Hodonín</v>
          </cell>
          <cell r="S384">
            <v>518321250</v>
          </cell>
          <cell r="T384" t="str">
            <v>reditel@issho.cz</v>
          </cell>
        </row>
        <row r="385">
          <cell r="A385">
            <v>600015491</v>
          </cell>
          <cell r="B385">
            <v>838811</v>
          </cell>
          <cell r="C385" t="str">
            <v>Zlínský kraj</v>
          </cell>
          <cell r="D385" t="str">
            <v xml:space="preserve">Uherské Hradiště </v>
          </cell>
          <cell r="E385" t="str">
            <v>Krajský úřad Zlínského kraje</v>
          </cell>
          <cell r="F385" t="str">
            <v>Uherský Brod</v>
          </cell>
          <cell r="G385" t="str">
            <v>církevní</v>
          </cell>
          <cell r="H385">
            <v>600015491</v>
          </cell>
          <cell r="I385" t="str">
            <v>00838811</v>
          </cell>
          <cell r="J385">
            <v>80</v>
          </cell>
          <cell r="K385" t="str">
            <v>SINGCLEAN</v>
          </cell>
          <cell r="L385" t="str">
            <v>NE</v>
          </cell>
          <cell r="M385" t="str">
            <v>Církevní střední škola pedagogická a sociální Bojkovice</v>
          </cell>
          <cell r="N385" t="str">
            <v>Husova</v>
          </cell>
          <cell r="O385">
            <v>537</v>
          </cell>
          <cell r="Q385">
            <v>68771</v>
          </cell>
          <cell r="R385" t="str">
            <v>Bojkovice</v>
          </cell>
          <cell r="S385">
            <v>731625935</v>
          </cell>
          <cell r="T385" t="str">
            <v>reditelna@cirkevka-bojkovice.cz</v>
          </cell>
        </row>
        <row r="386">
          <cell r="A386">
            <v>600001563</v>
          </cell>
          <cell r="B386">
            <v>838926</v>
          </cell>
          <cell r="C386" t="str">
            <v>Zlínský kraj</v>
          </cell>
          <cell r="D386" t="str">
            <v xml:space="preserve">Zlín </v>
          </cell>
          <cell r="E386" t="str">
            <v>Krajský úřad Zlínského kraje</v>
          </cell>
          <cell r="F386" t="str">
            <v>Zlín</v>
          </cell>
          <cell r="G386" t="str">
            <v>kraj</v>
          </cell>
          <cell r="H386">
            <v>600001563</v>
          </cell>
          <cell r="I386" t="str">
            <v>00838926</v>
          </cell>
          <cell r="J386" t="str">
            <v>X</v>
          </cell>
          <cell r="K386" t="str">
            <v>SINGCLEAN</v>
          </cell>
          <cell r="L386" t="str">
            <v>ANO</v>
          </cell>
          <cell r="M386" t="str">
            <v>Základní umělecká škola Zlín</v>
          </cell>
          <cell r="N386" t="str">
            <v>Štefánikova</v>
          </cell>
          <cell r="O386">
            <v>2987</v>
          </cell>
          <cell r="P386">
            <v>91</v>
          </cell>
          <cell r="Q386">
            <v>76001</v>
          </cell>
          <cell r="R386" t="str">
            <v>Zlín</v>
          </cell>
          <cell r="S386">
            <v>577210008</v>
          </cell>
          <cell r="T386" t="str">
            <v>zus.zlin@zus.zlin.cz</v>
          </cell>
        </row>
        <row r="387">
          <cell r="A387">
            <v>600001601</v>
          </cell>
          <cell r="B387">
            <v>839311</v>
          </cell>
          <cell r="C387" t="str">
            <v>Zlínský kraj</v>
          </cell>
          <cell r="D387" t="str">
            <v xml:space="preserve">Zlín </v>
          </cell>
          <cell r="E387" t="str">
            <v>Krajský úřad Zlínského kraje</v>
          </cell>
          <cell r="F387" t="str">
            <v>Otrokovice</v>
          </cell>
          <cell r="G387" t="str">
            <v>kraj</v>
          </cell>
          <cell r="H387">
            <v>600001601</v>
          </cell>
          <cell r="I387" t="str">
            <v>00839311</v>
          </cell>
          <cell r="J387" t="str">
            <v>X</v>
          </cell>
          <cell r="K387" t="str">
            <v>SINGCLEAN</v>
          </cell>
          <cell r="L387" t="str">
            <v>ANO</v>
          </cell>
          <cell r="M387" t="str">
            <v>Základní umělecká škola Otrokovice</v>
          </cell>
          <cell r="N387" t="str">
            <v>Školní</v>
          </cell>
          <cell r="O387">
            <v>806</v>
          </cell>
          <cell r="Q387">
            <v>76502</v>
          </cell>
          <cell r="R387" t="str">
            <v>Otrokovice</v>
          </cell>
          <cell r="S387">
            <v>577925366</v>
          </cell>
          <cell r="T387" t="str">
            <v>zusotr@zusotr.cz</v>
          </cell>
        </row>
        <row r="388">
          <cell r="A388">
            <v>600114538</v>
          </cell>
          <cell r="B388">
            <v>839329</v>
          </cell>
          <cell r="C388" t="str">
            <v>Zlínský kraj</v>
          </cell>
          <cell r="D388" t="str">
            <v xml:space="preserve">Zlín </v>
          </cell>
          <cell r="E388" t="str">
            <v>Magistrát města Zlína</v>
          </cell>
          <cell r="F388" t="str">
            <v>Zlín</v>
          </cell>
          <cell r="G388" t="str">
            <v>obec</v>
          </cell>
          <cell r="H388">
            <v>600114538</v>
          </cell>
          <cell r="I388" t="str">
            <v>00839329</v>
          </cell>
          <cell r="J388">
            <v>1160</v>
          </cell>
          <cell r="K388" t="str">
            <v>SINGCLEAN</v>
          </cell>
          <cell r="L388" t="str">
            <v>ANO</v>
          </cell>
          <cell r="M388" t="str">
            <v>Základní škola Zlín, Kvítková 4338, příspěvková organizace</v>
          </cell>
          <cell r="N388" t="str">
            <v>Kvítková</v>
          </cell>
          <cell r="O388">
            <v>4338</v>
          </cell>
          <cell r="Q388">
            <v>76001</v>
          </cell>
          <cell r="R388" t="str">
            <v>Zlín</v>
          </cell>
          <cell r="S388">
            <v>577213405</v>
          </cell>
          <cell r="T388" t="str">
            <v>zskvitkova@zskvitkova.cz</v>
          </cell>
        </row>
        <row r="389">
          <cell r="A389">
            <v>600003141</v>
          </cell>
          <cell r="B389">
            <v>839621</v>
          </cell>
          <cell r="C389" t="str">
            <v>Jihomoravský kraj</v>
          </cell>
          <cell r="D389" t="str">
            <v xml:space="preserve">Blansko </v>
          </cell>
          <cell r="E389" t="str">
            <v>Krajský úřad Jihomoravského kraje</v>
          </cell>
          <cell r="F389" t="str">
            <v>Blansko</v>
          </cell>
          <cell r="G389" t="str">
            <v>kraj</v>
          </cell>
          <cell r="H389">
            <v>600003141</v>
          </cell>
          <cell r="I389" t="str">
            <v>00839621</v>
          </cell>
          <cell r="J389" t="str">
            <v>X</v>
          </cell>
          <cell r="K389" t="str">
            <v>SINGCLEAN</v>
          </cell>
          <cell r="L389" t="str">
            <v>ANO</v>
          </cell>
          <cell r="M389" t="str">
            <v>Základní umělecká škola F. B. Ševčíka Jedovnice, příspěvková organizace</v>
          </cell>
          <cell r="N389" t="str">
            <v>Na Větřáku</v>
          </cell>
          <cell r="O389">
            <v>463</v>
          </cell>
          <cell r="Q389">
            <v>67906</v>
          </cell>
          <cell r="R389" t="str">
            <v>Jedovnice</v>
          </cell>
          <cell r="S389">
            <v>516442235</v>
          </cell>
          <cell r="T389" t="str">
            <v>info@zusjedovnice.cz</v>
          </cell>
        </row>
        <row r="390">
          <cell r="A390">
            <v>600003159</v>
          </cell>
          <cell r="B390">
            <v>839639</v>
          </cell>
          <cell r="C390" t="str">
            <v>Jihomoravský kraj</v>
          </cell>
          <cell r="D390" t="str">
            <v xml:space="preserve">Blansko </v>
          </cell>
          <cell r="E390" t="str">
            <v>Krajský úřad Jihomoravského kraje</v>
          </cell>
          <cell r="F390" t="str">
            <v>Boskovice</v>
          </cell>
          <cell r="G390" t="str">
            <v>kraj</v>
          </cell>
          <cell r="H390">
            <v>600003159</v>
          </cell>
          <cell r="I390" t="str">
            <v>00839639</v>
          </cell>
          <cell r="J390" t="str">
            <v>X</v>
          </cell>
          <cell r="K390" t="str">
            <v>SINGCLEAN</v>
          </cell>
          <cell r="L390" t="str">
            <v>ANO</v>
          </cell>
          <cell r="M390" t="str">
            <v>Základní umělecká škola Letovice, příspěvková organizace</v>
          </cell>
          <cell r="N390" t="str">
            <v>Masarykovo náměstí</v>
          </cell>
          <cell r="O390">
            <v>203</v>
          </cell>
          <cell r="P390">
            <v>29</v>
          </cell>
          <cell r="Q390">
            <v>67961</v>
          </cell>
          <cell r="R390" t="str">
            <v>Letovice</v>
          </cell>
          <cell r="S390">
            <v>516474203</v>
          </cell>
          <cell r="T390" t="str">
            <v>zusletovice@zusletovice.cz</v>
          </cell>
        </row>
        <row r="391">
          <cell r="A391">
            <v>600003175</v>
          </cell>
          <cell r="B391">
            <v>839680</v>
          </cell>
          <cell r="C391" t="str">
            <v>Jihomoravský kraj</v>
          </cell>
          <cell r="D391" t="str">
            <v xml:space="preserve">Blansko </v>
          </cell>
          <cell r="E391" t="str">
            <v>Krajský úřad Jihomoravského kraje</v>
          </cell>
          <cell r="F391" t="str">
            <v>Boskovice</v>
          </cell>
          <cell r="G391" t="str">
            <v>kraj</v>
          </cell>
          <cell r="H391">
            <v>600003175</v>
          </cell>
          <cell r="I391" t="str">
            <v>00839680</v>
          </cell>
          <cell r="J391" t="str">
            <v>X</v>
          </cell>
          <cell r="K391" t="str">
            <v>SINGCLEAN</v>
          </cell>
          <cell r="L391" t="str">
            <v>ANO</v>
          </cell>
          <cell r="M391" t="str">
            <v>Základní umělecká škola Boskovice, příspěvková organizace</v>
          </cell>
          <cell r="N391" t="str">
            <v>náměstí 9. května</v>
          </cell>
          <cell r="O391">
            <v>951</v>
          </cell>
          <cell r="P391">
            <v>7</v>
          </cell>
          <cell r="Q391">
            <v>68001</v>
          </cell>
          <cell r="R391" t="str">
            <v>Boskovice</v>
          </cell>
          <cell r="S391">
            <v>516452250</v>
          </cell>
          <cell r="T391" t="str">
            <v>posta@zusboskovice.cz</v>
          </cell>
        </row>
        <row r="392">
          <cell r="A392">
            <v>600030067</v>
          </cell>
          <cell r="B392">
            <v>839809</v>
          </cell>
          <cell r="C392" t="str">
            <v>Jihomoravský kraj</v>
          </cell>
          <cell r="D392" t="str">
            <v xml:space="preserve">Blansko </v>
          </cell>
          <cell r="E392" t="str">
            <v>Krajský úřad Jihomoravského kraje</v>
          </cell>
          <cell r="F392" t="str">
            <v>Boskovice</v>
          </cell>
          <cell r="G392" t="str">
            <v>kraj</v>
          </cell>
          <cell r="H392">
            <v>600030067</v>
          </cell>
          <cell r="I392" t="str">
            <v>00839809</v>
          </cell>
          <cell r="J392" t="str">
            <v>X</v>
          </cell>
          <cell r="K392" t="str">
            <v>SINGCLEAN</v>
          </cell>
          <cell r="L392" t="str">
            <v>ANO</v>
          </cell>
          <cell r="M392" t="str">
            <v>Letokruh - středisko volného času Letovice, příspěvková organizace</v>
          </cell>
          <cell r="N392" t="str">
            <v>Tyršova</v>
          </cell>
          <cell r="O392">
            <v>1069</v>
          </cell>
          <cell r="P392">
            <v>25</v>
          </cell>
          <cell r="Q392">
            <v>67961</v>
          </cell>
          <cell r="R392" t="str">
            <v>Letovice</v>
          </cell>
          <cell r="S392">
            <v>420605825380</v>
          </cell>
          <cell r="T392" t="str">
            <v>info@svcletovice.cz</v>
          </cell>
        </row>
        <row r="393">
          <cell r="A393">
            <v>600120651</v>
          </cell>
          <cell r="B393">
            <v>840173</v>
          </cell>
          <cell r="C393" t="str">
            <v>Olomoucký kraj</v>
          </cell>
          <cell r="D393" t="str">
            <v xml:space="preserve">Prostějov </v>
          </cell>
          <cell r="E393" t="str">
            <v>Magistrát města Prostějova</v>
          </cell>
          <cell r="F393" t="str">
            <v>Prostějov</v>
          </cell>
          <cell r="G393" t="str">
            <v>obec</v>
          </cell>
          <cell r="H393">
            <v>600120651</v>
          </cell>
          <cell r="I393" t="str">
            <v>00840173</v>
          </cell>
          <cell r="J393" t="str">
            <v>X</v>
          </cell>
          <cell r="K393" t="str">
            <v>SINGCLEAN</v>
          </cell>
          <cell r="L393" t="str">
            <v>ANO</v>
          </cell>
          <cell r="M393" t="str">
            <v>Sportcentrum - dům dětí a mládeže Prostějov, příspěvková organizace</v>
          </cell>
          <cell r="N393" t="str">
            <v>Olympijská</v>
          </cell>
          <cell r="O393">
            <v>4228</v>
          </cell>
          <cell r="P393">
            <v>4</v>
          </cell>
          <cell r="Q393">
            <v>79601</v>
          </cell>
          <cell r="R393" t="str">
            <v>Prostějov</v>
          </cell>
          <cell r="S393">
            <v>777311108</v>
          </cell>
          <cell r="T393" t="str">
            <v>sportcentrum@sportcentrumddm.cz</v>
          </cell>
        </row>
        <row r="394">
          <cell r="A394">
            <v>600120643</v>
          </cell>
          <cell r="B394">
            <v>840211</v>
          </cell>
          <cell r="C394" t="str">
            <v>Olomoucký kraj</v>
          </cell>
          <cell r="D394" t="str">
            <v xml:space="preserve">Prostějov </v>
          </cell>
          <cell r="E394" t="str">
            <v>Magistrát města Prostějova</v>
          </cell>
          <cell r="F394" t="str">
            <v>Prostějov</v>
          </cell>
          <cell r="G394" t="str">
            <v>obec</v>
          </cell>
          <cell r="H394">
            <v>600120643</v>
          </cell>
          <cell r="I394" t="str">
            <v>00840211</v>
          </cell>
          <cell r="J394" t="str">
            <v>X</v>
          </cell>
          <cell r="K394" t="str">
            <v>SINGCLEAN</v>
          </cell>
          <cell r="L394" t="str">
            <v>ANO</v>
          </cell>
          <cell r="M394" t="str">
            <v>Základní umělecká škola Plumlov, příspěvková organizace</v>
          </cell>
          <cell r="N394" t="str">
            <v>Na aleji</v>
          </cell>
          <cell r="O394">
            <v>44</v>
          </cell>
          <cell r="Q394">
            <v>79803</v>
          </cell>
          <cell r="R394" t="str">
            <v>Plumlov</v>
          </cell>
          <cell r="S394">
            <v>582393232</v>
          </cell>
          <cell r="T394" t="str">
            <v>zusplu@pvskoly.cz</v>
          </cell>
        </row>
        <row r="395">
          <cell r="A395">
            <v>600003167</v>
          </cell>
          <cell r="B395">
            <v>840246</v>
          </cell>
          <cell r="C395" t="str">
            <v>Jihomoravský kraj</v>
          </cell>
          <cell r="D395" t="str">
            <v xml:space="preserve">Blansko </v>
          </cell>
          <cell r="E395" t="str">
            <v>Krajský úřad Jihomoravského kraje</v>
          </cell>
          <cell r="F395" t="str">
            <v>Boskovice</v>
          </cell>
          <cell r="G395" t="str">
            <v>kraj</v>
          </cell>
          <cell r="H395">
            <v>600003167</v>
          </cell>
          <cell r="I395" t="str">
            <v>00840246</v>
          </cell>
          <cell r="J395" t="str">
            <v>X</v>
          </cell>
          <cell r="K395" t="str">
            <v>SINGCLEAN</v>
          </cell>
          <cell r="L395" t="str">
            <v>ANO</v>
          </cell>
          <cell r="M395" t="str">
            <v>Základní umělecká škola Velké Opatovice, příspěvková organizace</v>
          </cell>
          <cell r="N395" t="str">
            <v>Pod Strážnicí</v>
          </cell>
          <cell r="O395">
            <v>499</v>
          </cell>
          <cell r="Q395">
            <v>67963</v>
          </cell>
          <cell r="R395" t="str">
            <v>Velké Opatovice</v>
          </cell>
          <cell r="S395">
            <v>516477222</v>
          </cell>
          <cell r="T395" t="str">
            <v>zus.vo@tiscali.cz</v>
          </cell>
        </row>
        <row r="396">
          <cell r="A396">
            <v>600017648</v>
          </cell>
          <cell r="B396">
            <v>842702</v>
          </cell>
          <cell r="C396" t="str">
            <v>Moravskoslezský kraj</v>
          </cell>
          <cell r="D396" t="str">
            <v xml:space="preserve">Ostrava-město </v>
          </cell>
          <cell r="E396" t="str">
            <v>Krajský úřad Moravskoslezského kraje</v>
          </cell>
          <cell r="F396" t="str">
            <v>Ostrava</v>
          </cell>
          <cell r="G396" t="str">
            <v>kraj</v>
          </cell>
          <cell r="H396">
            <v>600017648</v>
          </cell>
          <cell r="I396" t="str">
            <v>00842702</v>
          </cell>
          <cell r="J396">
            <v>960</v>
          </cell>
          <cell r="K396" t="str">
            <v>SINGCLEAN</v>
          </cell>
          <cell r="L396" t="str">
            <v>ANO</v>
          </cell>
          <cell r="M396" t="str">
            <v>Wichterlovo gymnázium, Ostrava-Poruba, příspěvková organizace</v>
          </cell>
          <cell r="N396" t="str">
            <v>Čs. exilu</v>
          </cell>
          <cell r="O396">
            <v>669</v>
          </cell>
          <cell r="P396">
            <v>16</v>
          </cell>
          <cell r="Q396">
            <v>70800</v>
          </cell>
          <cell r="R396" t="str">
            <v>Ostrava</v>
          </cell>
          <cell r="S396">
            <v>733164856</v>
          </cell>
          <cell r="T396" t="str">
            <v>reditel@wigym.cz</v>
          </cell>
        </row>
        <row r="397">
          <cell r="A397">
            <v>600017486</v>
          </cell>
          <cell r="B397">
            <v>842737</v>
          </cell>
          <cell r="C397" t="str">
            <v>Moravskoslezský kraj</v>
          </cell>
          <cell r="D397" t="str">
            <v xml:space="preserve">Ostrava-město </v>
          </cell>
          <cell r="E397" t="str">
            <v>Krajský úřad Moravskoslezského kraje</v>
          </cell>
          <cell r="F397" t="str">
            <v>Ostrava</v>
          </cell>
          <cell r="G397" t="str">
            <v>kraj</v>
          </cell>
          <cell r="H397">
            <v>600017486</v>
          </cell>
          <cell r="I397" t="str">
            <v>00842737</v>
          </cell>
          <cell r="J397">
            <v>380</v>
          </cell>
          <cell r="K397" t="str">
            <v>SINGCLEAN</v>
          </cell>
          <cell r="L397" t="str">
            <v>ANO</v>
          </cell>
          <cell r="M397" t="str">
            <v>Gymnázium, Ostrava-Zábřeh, Volgogradská 6a, příspěvková organizace</v>
          </cell>
          <cell r="N397" t="str">
            <v>Volgogradská</v>
          </cell>
          <cell r="O397">
            <v>2632</v>
          </cell>
          <cell r="P397" t="str">
            <v>6a</v>
          </cell>
          <cell r="Q397">
            <v>70030</v>
          </cell>
          <cell r="R397" t="str">
            <v>Ostrava</v>
          </cell>
          <cell r="S397">
            <v>596750873</v>
          </cell>
          <cell r="T397" t="str">
            <v>reditel@gyvolgova.cz</v>
          </cell>
        </row>
        <row r="398">
          <cell r="A398">
            <v>600017451</v>
          </cell>
          <cell r="B398">
            <v>842745</v>
          </cell>
          <cell r="C398" t="str">
            <v>Moravskoslezský kraj</v>
          </cell>
          <cell r="D398" t="str">
            <v xml:space="preserve">Ostrava-město </v>
          </cell>
          <cell r="E398" t="str">
            <v>Krajský úřad Moravskoslezského kraje</v>
          </cell>
          <cell r="F398" t="str">
            <v>Ostrava</v>
          </cell>
          <cell r="G398" t="str">
            <v>kraj</v>
          </cell>
          <cell r="H398">
            <v>600017451</v>
          </cell>
          <cell r="I398" t="str">
            <v>00842745</v>
          </cell>
          <cell r="J398">
            <v>1060</v>
          </cell>
          <cell r="K398" t="str">
            <v>SINGCLEAN</v>
          </cell>
          <cell r="L398" t="str">
            <v>ANO</v>
          </cell>
          <cell r="M398" t="str">
            <v>Gymnázium, Ostrava-Hrabůvka, příspěvková organizace</v>
          </cell>
          <cell r="N398" t="str">
            <v>Františka Hajdy</v>
          </cell>
          <cell r="O398">
            <v>1429</v>
          </cell>
          <cell r="P398">
            <v>34</v>
          </cell>
          <cell r="Q398">
            <v>70030</v>
          </cell>
          <cell r="R398" t="str">
            <v>Ostrava</v>
          </cell>
          <cell r="S398">
            <v>596711829</v>
          </cell>
          <cell r="T398" t="str">
            <v>kancelar@ghrabuvka.cz</v>
          </cell>
        </row>
        <row r="399">
          <cell r="A399">
            <v>600017494</v>
          </cell>
          <cell r="B399">
            <v>842753</v>
          </cell>
          <cell r="C399" t="str">
            <v>Moravskoslezský kraj</v>
          </cell>
          <cell r="D399" t="str">
            <v xml:space="preserve">Ostrava-město </v>
          </cell>
          <cell r="E399" t="str">
            <v>Krajský úřad Moravskoslezského kraje</v>
          </cell>
          <cell r="F399" t="str">
            <v>Ostrava</v>
          </cell>
          <cell r="G399" t="str">
            <v>kraj</v>
          </cell>
          <cell r="H399">
            <v>600017494</v>
          </cell>
          <cell r="I399" t="str">
            <v>00842753</v>
          </cell>
          <cell r="J399">
            <v>380</v>
          </cell>
          <cell r="K399" t="str">
            <v>SINGCLEAN</v>
          </cell>
          <cell r="L399" t="str">
            <v>ANO</v>
          </cell>
          <cell r="M399" t="str">
            <v>Gymnázium Hladnov a Jazyková škola s právem státní jazykové zkoušky, Ostrava, příspěvková organizace</v>
          </cell>
          <cell r="N399" t="str">
            <v>Hladnovská</v>
          </cell>
          <cell r="O399">
            <v>1332</v>
          </cell>
          <cell r="P399">
            <v>35</v>
          </cell>
          <cell r="Q399">
            <v>71000</v>
          </cell>
          <cell r="R399" t="str">
            <v>Ostrava</v>
          </cell>
          <cell r="S399">
            <v>596241073</v>
          </cell>
          <cell r="T399" t="str">
            <v>gymnazium@hladnov.cz</v>
          </cell>
        </row>
        <row r="400">
          <cell r="A400">
            <v>600017508</v>
          </cell>
          <cell r="B400">
            <v>842761</v>
          </cell>
          <cell r="C400" t="str">
            <v>Moravskoslezský kraj</v>
          </cell>
          <cell r="D400" t="str">
            <v xml:space="preserve">Ostrava-město </v>
          </cell>
          <cell r="E400" t="str">
            <v>Krajský úřad Moravskoslezského kraje</v>
          </cell>
          <cell r="F400" t="str">
            <v>Ostrava</v>
          </cell>
          <cell r="G400" t="str">
            <v>kraj</v>
          </cell>
          <cell r="H400">
            <v>600017508</v>
          </cell>
          <cell r="I400" t="str">
            <v>00842761</v>
          </cell>
          <cell r="J400">
            <v>180</v>
          </cell>
          <cell r="K400" t="str">
            <v>SINGCLEAN</v>
          </cell>
          <cell r="L400" t="str">
            <v>ANO</v>
          </cell>
          <cell r="M400" t="str">
            <v>Matiční gymnázium, Ostrava, příspěvková organizace</v>
          </cell>
          <cell r="N400" t="str">
            <v>Dr. Šmerala</v>
          </cell>
          <cell r="O400">
            <v>2565</v>
          </cell>
          <cell r="P400">
            <v>25</v>
          </cell>
          <cell r="Q400">
            <v>72804</v>
          </cell>
          <cell r="R400" t="str">
            <v>Ostrava</v>
          </cell>
          <cell r="S400">
            <v>596116239</v>
          </cell>
          <cell r="T400" t="str">
            <v>info@mgo.cz</v>
          </cell>
        </row>
        <row r="401">
          <cell r="A401">
            <v>600026973</v>
          </cell>
          <cell r="B401">
            <v>842800</v>
          </cell>
          <cell r="C401" t="str">
            <v>Olomoucký kraj</v>
          </cell>
          <cell r="D401" t="str">
            <v xml:space="preserve">Přerov </v>
          </cell>
          <cell r="E401" t="str">
            <v>Krajský úřad Olomouckého kraje</v>
          </cell>
          <cell r="F401" t="str">
            <v>Přerov</v>
          </cell>
          <cell r="G401" t="str">
            <v>kraj</v>
          </cell>
          <cell r="H401">
            <v>600026973</v>
          </cell>
          <cell r="I401" t="str">
            <v>00842800</v>
          </cell>
          <cell r="J401">
            <v>340</v>
          </cell>
          <cell r="K401" t="str">
            <v>SINGCLEAN</v>
          </cell>
          <cell r="L401" t="str">
            <v>ANO</v>
          </cell>
          <cell r="M401" t="str">
            <v>Odborné učiliště a Základní škola, Křenovice</v>
          </cell>
          <cell r="O401">
            <v>8</v>
          </cell>
          <cell r="Q401">
            <v>75201</v>
          </cell>
          <cell r="R401" t="str">
            <v>Křenovice</v>
          </cell>
          <cell r="S401">
            <v>581769045</v>
          </cell>
          <cell r="T401" t="str">
            <v>krenovice@kejnet.cz</v>
          </cell>
        </row>
        <row r="402">
          <cell r="A402">
            <v>600017907</v>
          </cell>
          <cell r="B402">
            <v>842893</v>
          </cell>
          <cell r="C402" t="str">
            <v>Olomoucký kraj</v>
          </cell>
          <cell r="D402" t="str">
            <v xml:space="preserve">Přerov </v>
          </cell>
          <cell r="E402" t="str">
            <v>Krajský úřad Olomouckého kraje</v>
          </cell>
          <cell r="F402" t="str">
            <v>Hranice</v>
          </cell>
          <cell r="G402" t="str">
            <v>kraj</v>
          </cell>
          <cell r="H402">
            <v>600017907</v>
          </cell>
          <cell r="I402" t="str">
            <v>00842893</v>
          </cell>
          <cell r="J402">
            <v>180</v>
          </cell>
          <cell r="K402" t="str">
            <v>SINGCLEAN</v>
          </cell>
          <cell r="L402" t="str">
            <v>ANO</v>
          </cell>
          <cell r="M402" t="str">
            <v>Střední průmyslová škola Hranice</v>
          </cell>
          <cell r="N402" t="str">
            <v>Studentská</v>
          </cell>
          <cell r="O402">
            <v>1384</v>
          </cell>
          <cell r="Q402">
            <v>75301</v>
          </cell>
          <cell r="R402" t="str">
            <v>Hranice</v>
          </cell>
          <cell r="S402">
            <v>581671411</v>
          </cell>
          <cell r="T402" t="str">
            <v>skola@spshranice.cz</v>
          </cell>
        </row>
        <row r="403">
          <cell r="A403">
            <v>600017915</v>
          </cell>
          <cell r="B403">
            <v>842966</v>
          </cell>
          <cell r="C403" t="str">
            <v>Olomoucký kraj</v>
          </cell>
          <cell r="D403" t="str">
            <v xml:space="preserve">Přerov </v>
          </cell>
          <cell r="E403" t="str">
            <v>Krajský úřad Olomouckého kraje</v>
          </cell>
          <cell r="F403" t="str">
            <v>Přerov</v>
          </cell>
          <cell r="G403" t="str">
            <v>kraj</v>
          </cell>
          <cell r="H403">
            <v>600017915</v>
          </cell>
          <cell r="I403" t="str">
            <v>00842966</v>
          </cell>
          <cell r="J403">
            <v>780</v>
          </cell>
          <cell r="K403" t="str">
            <v>SINGCLEAN</v>
          </cell>
          <cell r="L403" t="str">
            <v>ANO</v>
          </cell>
          <cell r="M403" t="str">
            <v>Gymnázium Jakuba Škody, Přerov, Komenského 29</v>
          </cell>
          <cell r="N403" t="str">
            <v>Komenského</v>
          </cell>
          <cell r="O403">
            <v>800</v>
          </cell>
          <cell r="P403">
            <v>29</v>
          </cell>
          <cell r="Q403">
            <v>75002</v>
          </cell>
          <cell r="R403" t="str">
            <v>Přerov</v>
          </cell>
          <cell r="S403">
            <v>581217790</v>
          </cell>
          <cell r="T403" t="str">
            <v>gjs@gjs.cz</v>
          </cell>
        </row>
        <row r="404">
          <cell r="A404">
            <v>600031896</v>
          </cell>
          <cell r="B404">
            <v>843016</v>
          </cell>
          <cell r="C404" t="str">
            <v>Olomoucký kraj</v>
          </cell>
          <cell r="D404" t="str">
            <v xml:space="preserve">Šumperk </v>
          </cell>
          <cell r="E404" t="str">
            <v>Ministerstvo školství, mládeže a tělovýchovy</v>
          </cell>
          <cell r="F404" t="str">
            <v>Šumperk</v>
          </cell>
          <cell r="G404" t="str">
            <v>MŠMT</v>
          </cell>
          <cell r="H404">
            <v>600031896</v>
          </cell>
          <cell r="I404" t="str">
            <v>00843016</v>
          </cell>
          <cell r="J404">
            <v>40</v>
          </cell>
          <cell r="K404" t="str">
            <v>SINGCLEAN</v>
          </cell>
          <cell r="L404" t="str">
            <v>ANO</v>
          </cell>
          <cell r="M404" t="str">
            <v>Dětský domov se školou, základní škola a středisko výchovné péče, Šumperk</v>
          </cell>
          <cell r="N404" t="str">
            <v>Vyhlídka</v>
          </cell>
          <cell r="O404">
            <v>369</v>
          </cell>
          <cell r="P404">
            <v>1</v>
          </cell>
          <cell r="Q404">
            <v>78701</v>
          </cell>
          <cell r="R404" t="str">
            <v>Šumperk</v>
          </cell>
          <cell r="S404">
            <v>583284010</v>
          </cell>
          <cell r="T404" t="str">
            <v>pers@dds-spk.cz</v>
          </cell>
        </row>
        <row r="405">
          <cell r="A405">
            <v>600027287</v>
          </cell>
          <cell r="B405">
            <v>843032</v>
          </cell>
          <cell r="C405" t="str">
            <v>Olomoucký kraj</v>
          </cell>
          <cell r="D405" t="str">
            <v xml:space="preserve">Jeseník </v>
          </cell>
          <cell r="E405" t="str">
            <v>Krajský úřad Olomouckého kraje</v>
          </cell>
          <cell r="F405" t="str">
            <v>Jeseník</v>
          </cell>
          <cell r="G405" t="str">
            <v>kraj</v>
          </cell>
          <cell r="H405">
            <v>600027287</v>
          </cell>
          <cell r="I405" t="str">
            <v>00843032</v>
          </cell>
          <cell r="J405">
            <v>560</v>
          </cell>
          <cell r="K405" t="str">
            <v>SINGCLEAN</v>
          </cell>
          <cell r="L405" t="str">
            <v>ANO</v>
          </cell>
          <cell r="M405" t="str">
            <v>Střední škola řemesel a Odborné učiliště Lipová - lázně</v>
          </cell>
          <cell r="O405">
            <v>458</v>
          </cell>
          <cell r="Q405">
            <v>79061</v>
          </cell>
          <cell r="R405" t="str">
            <v>Lipová-lázně</v>
          </cell>
          <cell r="S405">
            <v>584459330</v>
          </cell>
          <cell r="T405" t="str">
            <v>info@oulipova.cz</v>
          </cell>
        </row>
        <row r="406">
          <cell r="A406">
            <v>600017982</v>
          </cell>
          <cell r="B406">
            <v>843105</v>
          </cell>
          <cell r="C406" t="str">
            <v>Olomoucký kraj</v>
          </cell>
          <cell r="D406" t="str">
            <v xml:space="preserve">Šumperk </v>
          </cell>
          <cell r="E406" t="str">
            <v>Krajský úřad Olomouckého kraje</v>
          </cell>
          <cell r="F406" t="str">
            <v>Mohelnice</v>
          </cell>
          <cell r="G406" t="str">
            <v>kraj</v>
          </cell>
          <cell r="H406">
            <v>600017982</v>
          </cell>
          <cell r="I406" t="str">
            <v>00843105</v>
          </cell>
          <cell r="J406">
            <v>0</v>
          </cell>
          <cell r="K406" t="str">
            <v>SINGCLEAN</v>
          </cell>
          <cell r="L406" t="str">
            <v>ANO</v>
          </cell>
          <cell r="M406" t="str">
            <v>Střední průmyslová škola elektrotechnická a Obchodní akademie Mohelnice</v>
          </cell>
          <cell r="N406" t="str">
            <v>Gen. Svobody</v>
          </cell>
          <cell r="O406">
            <v>183</v>
          </cell>
          <cell r="P406">
            <v>2</v>
          </cell>
          <cell r="Q406">
            <v>78985</v>
          </cell>
          <cell r="R406" t="str">
            <v>Mohelnice</v>
          </cell>
          <cell r="S406">
            <v>583453005</v>
          </cell>
          <cell r="T406" t="str">
            <v>spse_mohelnice@spsemoh.cz</v>
          </cell>
        </row>
        <row r="407">
          <cell r="A407">
            <v>600018083</v>
          </cell>
          <cell r="B407">
            <v>843113</v>
          </cell>
          <cell r="C407" t="str">
            <v>Olomoucký kraj</v>
          </cell>
          <cell r="D407" t="str">
            <v xml:space="preserve">Šumperk </v>
          </cell>
          <cell r="E407" t="str">
            <v>Krajský úřad Olomouckého kraje</v>
          </cell>
          <cell r="F407" t="str">
            <v>Šumperk</v>
          </cell>
          <cell r="G407" t="str">
            <v>kraj</v>
          </cell>
          <cell r="H407">
            <v>600018083</v>
          </cell>
          <cell r="I407" t="str">
            <v>00843113</v>
          </cell>
          <cell r="J407">
            <v>400</v>
          </cell>
          <cell r="K407" t="str">
            <v>SINGCLEAN</v>
          </cell>
          <cell r="L407" t="str">
            <v>ANO</v>
          </cell>
          <cell r="M407" t="str">
            <v>Vyšší odborná škola a Střední průmyslová škola, Šumperk, Gen. Krátkého 1</v>
          </cell>
          <cell r="N407" t="str">
            <v>Gen. Krátkého</v>
          </cell>
          <cell r="O407">
            <v>950</v>
          </cell>
          <cell r="P407">
            <v>1</v>
          </cell>
          <cell r="Q407">
            <v>78701</v>
          </cell>
          <cell r="R407" t="str">
            <v>Šumperk</v>
          </cell>
          <cell r="S407">
            <v>583326226</v>
          </cell>
          <cell r="T407" t="str">
            <v>sanovec@vsps-su.cz</v>
          </cell>
        </row>
        <row r="408">
          <cell r="A408">
            <v>600027236</v>
          </cell>
          <cell r="B408">
            <v>843318</v>
          </cell>
          <cell r="C408" t="str">
            <v>Zlínský kraj</v>
          </cell>
          <cell r="D408" t="str">
            <v xml:space="preserve">Vsetín </v>
          </cell>
          <cell r="E408" t="str">
            <v>Krajský úřad Zlínského kraje</v>
          </cell>
          <cell r="F408" t="str">
            <v>Valašské Meziříčí</v>
          </cell>
          <cell r="G408" t="str">
            <v>kraj</v>
          </cell>
          <cell r="H408">
            <v>600027236</v>
          </cell>
          <cell r="I408" t="str">
            <v>00843318</v>
          </cell>
          <cell r="J408">
            <v>140</v>
          </cell>
          <cell r="K408" t="str">
            <v>SINGCLEAN</v>
          </cell>
          <cell r="L408" t="str">
            <v>ANO</v>
          </cell>
          <cell r="M408" t="str">
            <v>Odborné učiliště Kelč</v>
          </cell>
          <cell r="O408">
            <v>1</v>
          </cell>
          <cell r="Q408">
            <v>75643</v>
          </cell>
          <cell r="R408" t="str">
            <v>Kelč</v>
          </cell>
          <cell r="S408">
            <v>571641321</v>
          </cell>
          <cell r="T408" t="str">
            <v>renata.ryskova@oukelc.cz</v>
          </cell>
        </row>
        <row r="409">
          <cell r="A409">
            <v>600018113</v>
          </cell>
          <cell r="B409">
            <v>843351</v>
          </cell>
          <cell r="C409" t="str">
            <v>Zlínský kraj</v>
          </cell>
          <cell r="D409" t="str">
            <v xml:space="preserve">Vsetín </v>
          </cell>
          <cell r="E409" t="str">
            <v>Krajský úřad Zlínského kraje</v>
          </cell>
          <cell r="F409" t="str">
            <v>Vsetín</v>
          </cell>
          <cell r="G409" t="str">
            <v>kraj</v>
          </cell>
          <cell r="H409">
            <v>600018113</v>
          </cell>
          <cell r="I409" t="str">
            <v>00843351</v>
          </cell>
          <cell r="J409">
            <v>720</v>
          </cell>
          <cell r="K409" t="str">
            <v>SINGCLEAN</v>
          </cell>
          <cell r="L409" t="str">
            <v>ANO</v>
          </cell>
          <cell r="M409" t="str">
            <v>Masarykovo gymnázium, Střední zdravotnická škola a Vyšší odborná škola zdravotnická Vsetín</v>
          </cell>
          <cell r="N409" t="str">
            <v>Tyršova</v>
          </cell>
          <cell r="O409">
            <v>1069</v>
          </cell>
          <cell r="Q409">
            <v>75501</v>
          </cell>
          <cell r="R409" t="str">
            <v>Vsetín</v>
          </cell>
          <cell r="S409">
            <v>575750300</v>
          </cell>
          <cell r="T409" t="str">
            <v>reditel@mgvsetin.cz</v>
          </cell>
        </row>
        <row r="410">
          <cell r="A410">
            <v>600018148</v>
          </cell>
          <cell r="B410">
            <v>843369</v>
          </cell>
          <cell r="C410" t="str">
            <v>Zlínský kraj</v>
          </cell>
          <cell r="D410" t="str">
            <v xml:space="preserve">Vsetín </v>
          </cell>
          <cell r="E410" t="str">
            <v>Krajský úřad Zlínského kraje</v>
          </cell>
          <cell r="F410" t="str">
            <v>Valašské Meziříčí</v>
          </cell>
          <cell r="G410" t="str">
            <v>kraj</v>
          </cell>
          <cell r="H410">
            <v>600018148</v>
          </cell>
          <cell r="I410" t="str">
            <v>00843369</v>
          </cell>
          <cell r="J410">
            <v>340</v>
          </cell>
          <cell r="K410" t="str">
            <v>SINGCLEAN</v>
          </cell>
          <cell r="L410" t="str">
            <v>ANO</v>
          </cell>
          <cell r="M410" t="str">
            <v>Gymnázium Františka Palackého Valašské Meziříčí</v>
          </cell>
          <cell r="N410" t="str">
            <v>Husova</v>
          </cell>
          <cell r="O410">
            <v>146</v>
          </cell>
          <cell r="P410">
            <v>2</v>
          </cell>
          <cell r="Q410">
            <v>75701</v>
          </cell>
          <cell r="R410" t="str">
            <v>Valašské Meziříčí</v>
          </cell>
          <cell r="S410">
            <v>571612311</v>
          </cell>
          <cell r="T410" t="str">
            <v>info@gfpvm.cz</v>
          </cell>
        </row>
        <row r="411">
          <cell r="A411">
            <v>600018211</v>
          </cell>
          <cell r="B411">
            <v>843393</v>
          </cell>
          <cell r="C411" t="str">
            <v>Zlínský kraj</v>
          </cell>
          <cell r="D411" t="str">
            <v xml:space="preserve">Vsetín </v>
          </cell>
          <cell r="E411" t="str">
            <v>Krajský úřad Zlínského kraje</v>
          </cell>
          <cell r="F411" t="str">
            <v>Rožnov pod Radhoštěm</v>
          </cell>
          <cell r="G411" t="str">
            <v>kraj</v>
          </cell>
          <cell r="H411">
            <v>600018211</v>
          </cell>
          <cell r="I411" t="str">
            <v>00843393</v>
          </cell>
          <cell r="J411">
            <v>0</v>
          </cell>
          <cell r="K411" t="str">
            <v>SINGCLEAN</v>
          </cell>
          <cell r="L411" t="str">
            <v>ANO</v>
          </cell>
          <cell r="M411" t="str">
            <v>Gymnázium Rožnov pod Radhoštěm</v>
          </cell>
          <cell r="N411" t="str">
            <v>Koryčanské Paseky</v>
          </cell>
          <cell r="O411">
            <v>1725</v>
          </cell>
          <cell r="Q411">
            <v>75661</v>
          </cell>
          <cell r="R411" t="str">
            <v>Rožnov pod Radhoštěm</v>
          </cell>
          <cell r="S411">
            <v>571685043</v>
          </cell>
          <cell r="T411" t="str">
            <v>gymroznov@gymroznov.cz</v>
          </cell>
        </row>
        <row r="412">
          <cell r="A412">
            <v>600018245</v>
          </cell>
          <cell r="B412">
            <v>843407</v>
          </cell>
          <cell r="C412" t="str">
            <v>Zlínský kraj</v>
          </cell>
          <cell r="D412" t="str">
            <v xml:space="preserve">Vsetín </v>
          </cell>
          <cell r="E412" t="str">
            <v>Krajský úřad Zlínského kraje</v>
          </cell>
          <cell r="F412" t="str">
            <v>Vsetín</v>
          </cell>
          <cell r="G412" t="str">
            <v>kraj</v>
          </cell>
          <cell r="H412">
            <v>600018245</v>
          </cell>
          <cell r="I412" t="str">
            <v>00843407</v>
          </cell>
          <cell r="J412">
            <v>400</v>
          </cell>
          <cell r="K412" t="str">
            <v>SINGCLEAN</v>
          </cell>
          <cell r="L412" t="str">
            <v>ANO</v>
          </cell>
          <cell r="M412" t="str">
            <v>Střední průmyslová škola strojnická Vsetín</v>
          </cell>
          <cell r="N412" t="str">
            <v>Pod Strání</v>
          </cell>
          <cell r="O412">
            <v>1776</v>
          </cell>
          <cell r="Q412">
            <v>75501</v>
          </cell>
          <cell r="R412" t="str">
            <v>Vsetín</v>
          </cell>
          <cell r="S412">
            <v>571428910</v>
          </cell>
          <cell r="T412" t="str">
            <v>spss@spssvsetin.cz</v>
          </cell>
        </row>
        <row r="413">
          <cell r="A413">
            <v>600018156</v>
          </cell>
          <cell r="B413">
            <v>843474</v>
          </cell>
          <cell r="C413" t="str">
            <v>Zlínský kraj</v>
          </cell>
          <cell r="D413" t="str">
            <v xml:space="preserve">Vsetín </v>
          </cell>
          <cell r="E413" t="str">
            <v>Krajský úřad Zlínského kraje</v>
          </cell>
          <cell r="F413" t="str">
            <v>Rožnov pod Radhoštěm</v>
          </cell>
          <cell r="G413" t="str">
            <v>kraj</v>
          </cell>
          <cell r="H413">
            <v>600018156</v>
          </cell>
          <cell r="I413" t="str">
            <v>00843474</v>
          </cell>
          <cell r="J413">
            <v>2260</v>
          </cell>
          <cell r="K413" t="str">
            <v>SINGCLEAN</v>
          </cell>
          <cell r="L413" t="str">
            <v>ANO</v>
          </cell>
          <cell r="M413" t="str">
            <v>Střední škola informatiky, elektrotechniky a řemesel Rožnov pod Radhoštěm</v>
          </cell>
          <cell r="N413" t="str">
            <v>Školní</v>
          </cell>
          <cell r="O413">
            <v>1610</v>
          </cell>
          <cell r="Q413">
            <v>75661</v>
          </cell>
          <cell r="R413" t="str">
            <v>Rožnov pod Radhoštěm</v>
          </cell>
          <cell r="S413">
            <v>571752310</v>
          </cell>
          <cell r="T413" t="str">
            <v>info@roznovskastredni.cz</v>
          </cell>
        </row>
        <row r="414">
          <cell r="A414">
            <v>600018164</v>
          </cell>
          <cell r="B414">
            <v>843491</v>
          </cell>
          <cell r="C414" t="str">
            <v>Zlínský kraj</v>
          </cell>
          <cell r="D414" t="str">
            <v xml:space="preserve">Vsetín </v>
          </cell>
          <cell r="E414" t="str">
            <v>Krajský úřad Zlínského kraje</v>
          </cell>
          <cell r="F414" t="str">
            <v>Valašské Meziříčí</v>
          </cell>
          <cell r="G414" t="str">
            <v>kraj</v>
          </cell>
          <cell r="H414">
            <v>600018164</v>
          </cell>
          <cell r="I414" t="str">
            <v>00843491</v>
          </cell>
          <cell r="J414">
            <v>0</v>
          </cell>
          <cell r="K414" t="str">
            <v>SINGCLEAN</v>
          </cell>
          <cell r="L414" t="str">
            <v>ANO</v>
          </cell>
          <cell r="M414" t="str">
            <v>Střední průmyslová škola stavební Valašské Meziříčí</v>
          </cell>
          <cell r="N414" t="str">
            <v>Máchova</v>
          </cell>
          <cell r="O414">
            <v>628</v>
          </cell>
          <cell r="P414">
            <v>10</v>
          </cell>
          <cell r="Q414">
            <v>75701</v>
          </cell>
          <cell r="R414" t="str">
            <v>Valašské Meziříčí</v>
          </cell>
          <cell r="S414">
            <v>571751011</v>
          </cell>
          <cell r="T414" t="str">
            <v>skola@spsstavvm.cz</v>
          </cell>
        </row>
        <row r="415">
          <cell r="A415">
            <v>600018270</v>
          </cell>
          <cell r="B415">
            <v>843504</v>
          </cell>
          <cell r="C415" t="str">
            <v>Zlínský kraj</v>
          </cell>
          <cell r="D415" t="str">
            <v xml:space="preserve">Vsetín </v>
          </cell>
          <cell r="E415" t="str">
            <v>Krajský úřad Zlínského kraje</v>
          </cell>
          <cell r="F415" t="str">
            <v>Valašské Meziříčí</v>
          </cell>
          <cell r="G415" t="str">
            <v>kraj</v>
          </cell>
          <cell r="H415">
            <v>600018270</v>
          </cell>
          <cell r="I415" t="str">
            <v>00843504</v>
          </cell>
          <cell r="J415">
            <v>300</v>
          </cell>
          <cell r="K415" t="str">
            <v>SINGCLEAN</v>
          </cell>
          <cell r="L415" t="str">
            <v>ANO</v>
          </cell>
          <cell r="M415" t="str">
            <v>Obchodní akademie a Vyšší odborná škola Valašské Meziříčí</v>
          </cell>
          <cell r="N415" t="str">
            <v>Masarykova</v>
          </cell>
          <cell r="O415">
            <v>101</v>
          </cell>
          <cell r="P415">
            <v>18</v>
          </cell>
          <cell r="Q415">
            <v>75701</v>
          </cell>
          <cell r="R415" t="str">
            <v>Valašské Meziříčí</v>
          </cell>
          <cell r="S415">
            <v>571755555</v>
          </cell>
          <cell r="T415" t="str">
            <v>oavalmez@oavm.cz</v>
          </cell>
        </row>
        <row r="416">
          <cell r="A416">
            <v>600018202</v>
          </cell>
          <cell r="B416">
            <v>843547</v>
          </cell>
          <cell r="C416" t="str">
            <v>Zlínský kraj</v>
          </cell>
          <cell r="D416" t="str">
            <v xml:space="preserve">Vsetín </v>
          </cell>
          <cell r="E416" t="str">
            <v>Krajský úřad Zlínského kraje</v>
          </cell>
          <cell r="F416" t="str">
            <v>Rožnov pod Radhoštěm</v>
          </cell>
          <cell r="G416" t="str">
            <v>kraj</v>
          </cell>
          <cell r="H416">
            <v>600018202</v>
          </cell>
          <cell r="I416" t="str">
            <v>00843547</v>
          </cell>
          <cell r="J416">
            <v>100</v>
          </cell>
          <cell r="K416" t="str">
            <v>SINGCLEAN</v>
          </cell>
          <cell r="L416" t="str">
            <v>ANO</v>
          </cell>
          <cell r="M416" t="str">
            <v>Střední škola zemědělská a přírodovědná Rožnov pod Radhoštěm</v>
          </cell>
          <cell r="N416" t="str">
            <v>nábřeží Dukelských hrdinů</v>
          </cell>
          <cell r="O416">
            <v>570</v>
          </cell>
          <cell r="Q416">
            <v>75661</v>
          </cell>
          <cell r="R416" t="str">
            <v>Rožnov pod Radhoštěm</v>
          </cell>
          <cell r="S416" t="str">
            <v>571 654 390 -91</v>
          </cell>
          <cell r="T416" t="str">
            <v>mandula@szesro.cz</v>
          </cell>
        </row>
        <row r="417">
          <cell r="A417">
            <v>600027210</v>
          </cell>
          <cell r="B417">
            <v>843598</v>
          </cell>
          <cell r="C417" t="str">
            <v>Zlínský kraj</v>
          </cell>
          <cell r="D417" t="str">
            <v xml:space="preserve">Vsetín </v>
          </cell>
          <cell r="E417" t="str">
            <v>Ministerstvo školství, mládeže a tělovýchovy</v>
          </cell>
          <cell r="F417" t="str">
            <v>Valašské Meziříčí</v>
          </cell>
          <cell r="G417" t="str">
            <v>MŠMT</v>
          </cell>
          <cell r="H417">
            <v>600027210</v>
          </cell>
          <cell r="I417" t="str">
            <v>00843598</v>
          </cell>
          <cell r="J417">
            <v>1400</v>
          </cell>
          <cell r="K417" t="str">
            <v>SINGCLEAN</v>
          </cell>
          <cell r="L417" t="str">
            <v>ANO</v>
          </cell>
          <cell r="M417" t="str">
            <v>Mateřská škola, základní škola a střední škola pro sluchově postižené, Valašské Meziříčí, Vsetínská 454</v>
          </cell>
          <cell r="N417" t="str">
            <v>Vsetínská</v>
          </cell>
          <cell r="O417">
            <v>454</v>
          </cell>
          <cell r="P417">
            <v>53</v>
          </cell>
          <cell r="Q417">
            <v>75701</v>
          </cell>
          <cell r="R417" t="str">
            <v>Valašské Meziříčí</v>
          </cell>
          <cell r="S417">
            <v>576809862</v>
          </cell>
          <cell r="T417" t="str">
            <v>spsk@val-mez.cz</v>
          </cell>
        </row>
        <row r="418">
          <cell r="A418">
            <v>600017176</v>
          </cell>
          <cell r="B418">
            <v>844012</v>
          </cell>
          <cell r="C418" t="str">
            <v>Olomoucký kraj</v>
          </cell>
          <cell r="D418" t="str">
            <v xml:space="preserve">Olomouc </v>
          </cell>
          <cell r="E418" t="str">
            <v>Krajský úřad Olomouckého kraje</v>
          </cell>
          <cell r="F418" t="str">
            <v>Olomouc</v>
          </cell>
          <cell r="G418" t="str">
            <v>kraj</v>
          </cell>
          <cell r="H418">
            <v>600017176</v>
          </cell>
          <cell r="I418" t="str">
            <v>00844012</v>
          </cell>
          <cell r="J418">
            <v>60</v>
          </cell>
          <cell r="K418" t="str">
            <v>SINGCLEAN</v>
          </cell>
          <cell r="L418" t="str">
            <v>ANO</v>
          </cell>
          <cell r="M418" t="str">
            <v>Vyšší odborná škola a Střední průmyslová škola elektrotechnická, Olomouc, Božetěchova 3</v>
          </cell>
          <cell r="N418" t="str">
            <v>Božetěchova</v>
          </cell>
          <cell r="O418">
            <v>755</v>
          </cell>
          <cell r="P418">
            <v>3</v>
          </cell>
          <cell r="Q418">
            <v>77900</v>
          </cell>
          <cell r="R418" t="str">
            <v>Olomouc</v>
          </cell>
          <cell r="S418">
            <v>585208121</v>
          </cell>
          <cell r="T418" t="str">
            <v>info@spseol.cz</v>
          </cell>
        </row>
        <row r="419">
          <cell r="A419">
            <v>600026621</v>
          </cell>
          <cell r="B419">
            <v>844071</v>
          </cell>
          <cell r="C419" t="str">
            <v>Olomoucký kraj</v>
          </cell>
          <cell r="D419" t="str">
            <v xml:space="preserve">Olomouc </v>
          </cell>
          <cell r="E419" t="str">
            <v>Ministerstvo školství, mládeže a tělovýchovy</v>
          </cell>
          <cell r="F419" t="str">
            <v>Olomouc</v>
          </cell>
          <cell r="G419" t="str">
            <v>MŠMT</v>
          </cell>
          <cell r="H419">
            <v>600026621</v>
          </cell>
          <cell r="I419" t="str">
            <v>00844071</v>
          </cell>
          <cell r="J419">
            <v>700</v>
          </cell>
          <cell r="K419" t="str">
            <v>SINGCLEAN</v>
          </cell>
          <cell r="L419" t="str">
            <v>ANO</v>
          </cell>
          <cell r="M419" t="str">
            <v>Střední škola, základní škola a mateřská škola pro sluchově postižené, Olomouc, Kosmonautů 4</v>
          </cell>
          <cell r="N419" t="str">
            <v>tř. Kosmonautů</v>
          </cell>
          <cell r="O419">
            <v>881</v>
          </cell>
          <cell r="P419">
            <v>4</v>
          </cell>
          <cell r="Q419">
            <v>77900</v>
          </cell>
          <cell r="R419" t="str">
            <v>Olomouc</v>
          </cell>
          <cell r="S419">
            <v>775646475</v>
          </cell>
          <cell r="T419" t="str">
            <v>martina.michalikova@sluch-ol.cz</v>
          </cell>
        </row>
        <row r="420">
          <cell r="A420">
            <v>600171191</v>
          </cell>
          <cell r="B420">
            <v>844691</v>
          </cell>
          <cell r="C420" t="str">
            <v>Moravskoslezský kraj</v>
          </cell>
          <cell r="D420" t="str">
            <v xml:space="preserve">Frýdek-Místek </v>
          </cell>
          <cell r="E420" t="str">
            <v>Krajský úřad Moravskoslezského kraje</v>
          </cell>
          <cell r="F420" t="str">
            <v>Frýdek-Místek</v>
          </cell>
          <cell r="G420" t="str">
            <v>kraj</v>
          </cell>
          <cell r="H420">
            <v>600171191</v>
          </cell>
          <cell r="I420" t="str">
            <v>00844691</v>
          </cell>
          <cell r="J420">
            <v>2360</v>
          </cell>
          <cell r="K420" t="str">
            <v>SINGCLEAN</v>
          </cell>
          <cell r="L420" t="str">
            <v>ANO</v>
          </cell>
          <cell r="M420" t="str">
            <v>Střední odborná škola, Frýdek-Místek, příspěvková organizace</v>
          </cell>
          <cell r="N420" t="str">
            <v>Lískovecká</v>
          </cell>
          <cell r="O420">
            <v>2089</v>
          </cell>
          <cell r="Q420">
            <v>73801</v>
          </cell>
          <cell r="R420" t="str">
            <v>Frýdek-Místek</v>
          </cell>
          <cell r="S420">
            <v>558621792</v>
          </cell>
          <cell r="T420" t="str">
            <v>sosfm@sosfm.cz</v>
          </cell>
        </row>
        <row r="421">
          <cell r="A421">
            <v>600020029</v>
          </cell>
          <cell r="B421">
            <v>844985</v>
          </cell>
          <cell r="C421" t="str">
            <v>Moravskoslezský kraj</v>
          </cell>
          <cell r="D421" t="str">
            <v xml:space="preserve">Karviná </v>
          </cell>
          <cell r="E421" t="str">
            <v>Krajský úřad Moravskoslezského kraje</v>
          </cell>
          <cell r="F421" t="str">
            <v>Karviná</v>
          </cell>
          <cell r="G421" t="str">
            <v>kraj</v>
          </cell>
          <cell r="H421">
            <v>600020029</v>
          </cell>
          <cell r="I421" t="str">
            <v>00844985</v>
          </cell>
          <cell r="J421">
            <v>600</v>
          </cell>
          <cell r="K421" t="str">
            <v>SINGCLEAN</v>
          </cell>
          <cell r="L421" t="str">
            <v>ANO</v>
          </cell>
          <cell r="M421" t="str">
            <v>Střední zdravotnická škola, Karviná, příspěvková organizace</v>
          </cell>
          <cell r="N421" t="str">
            <v>Borovského</v>
          </cell>
          <cell r="O421">
            <v>2315</v>
          </cell>
          <cell r="P421">
            <v>1</v>
          </cell>
          <cell r="Q421">
            <v>73401</v>
          </cell>
          <cell r="R421" t="str">
            <v>Karviná</v>
          </cell>
          <cell r="S421">
            <v>596311774</v>
          </cell>
          <cell r="T421" t="str">
            <v>sekretariat.szk@sszdra-karvina.cz</v>
          </cell>
        </row>
        <row r="422">
          <cell r="A422">
            <v>600020037</v>
          </cell>
          <cell r="B422">
            <v>845027</v>
          </cell>
          <cell r="C422" t="str">
            <v>Moravskoslezský kraj</v>
          </cell>
          <cell r="D422" t="str">
            <v xml:space="preserve">Nový Jičín </v>
          </cell>
          <cell r="E422" t="str">
            <v>Krajský úřad Moravskoslezského kraje</v>
          </cell>
          <cell r="F422" t="str">
            <v>Nový Jičín</v>
          </cell>
          <cell r="G422" t="str">
            <v>kraj</v>
          </cell>
          <cell r="H422">
            <v>600020037</v>
          </cell>
          <cell r="I422" t="str">
            <v>00845027</v>
          </cell>
          <cell r="J422">
            <v>80</v>
          </cell>
          <cell r="K422" t="str">
            <v>SINGCLEAN</v>
          </cell>
          <cell r="L422" t="str">
            <v>ANO</v>
          </cell>
          <cell r="M422" t="str">
            <v>Mendelova střední škola, Nový Jičín, příspěvková organizace</v>
          </cell>
          <cell r="N422" t="str">
            <v>Divadelní</v>
          </cell>
          <cell r="O422">
            <v>138</v>
          </cell>
          <cell r="P422">
            <v>4</v>
          </cell>
          <cell r="Q422">
            <v>74101</v>
          </cell>
          <cell r="R422" t="str">
            <v>Nový Jičín</v>
          </cell>
          <cell r="S422">
            <v>556414760</v>
          </cell>
          <cell r="T422" t="str">
            <v>skola@mendelova-stredni.cz</v>
          </cell>
        </row>
        <row r="423">
          <cell r="A423">
            <v>600018296</v>
          </cell>
          <cell r="B423">
            <v>845060</v>
          </cell>
          <cell r="C423" t="str">
            <v>Zlínský kraj</v>
          </cell>
          <cell r="D423" t="str">
            <v xml:space="preserve">Vsetín </v>
          </cell>
          <cell r="E423" t="str">
            <v>Krajský úřad Zlínského kraje</v>
          </cell>
          <cell r="F423" t="str">
            <v>Valašské Meziříčí</v>
          </cell>
          <cell r="G423" t="str">
            <v>kraj</v>
          </cell>
          <cell r="H423">
            <v>600018296</v>
          </cell>
          <cell r="I423" t="str">
            <v>00845060</v>
          </cell>
          <cell r="J423">
            <v>400</v>
          </cell>
          <cell r="K423" t="str">
            <v>SINGCLEAN</v>
          </cell>
          <cell r="L423" t="str">
            <v>ANO</v>
          </cell>
          <cell r="M423" t="str">
            <v>Střední uměleckoprůmyslová škola sklářská Valašské Meziříčí</v>
          </cell>
          <cell r="N423" t="str">
            <v>Sklářská</v>
          </cell>
          <cell r="O423">
            <v>603</v>
          </cell>
          <cell r="P423">
            <v>8</v>
          </cell>
          <cell r="Q423">
            <v>75701</v>
          </cell>
          <cell r="R423" t="str">
            <v>Valašské Meziříčí</v>
          </cell>
          <cell r="S423">
            <v>571621466</v>
          </cell>
          <cell r="T423" t="str">
            <v>kancelar@sklarskaskola.cz</v>
          </cell>
        </row>
        <row r="424">
          <cell r="A424">
            <v>600017702</v>
          </cell>
          <cell r="B424">
            <v>845213</v>
          </cell>
          <cell r="C424" t="str">
            <v>Moravskoslezský kraj</v>
          </cell>
          <cell r="D424" t="str">
            <v xml:space="preserve">Ostrava-město </v>
          </cell>
          <cell r="E424" t="str">
            <v>Krajský úřad Moravskoslezského kraje</v>
          </cell>
          <cell r="F424" t="str">
            <v>Ostrava</v>
          </cell>
          <cell r="G424" t="str">
            <v>kraj</v>
          </cell>
          <cell r="H424">
            <v>600017702</v>
          </cell>
          <cell r="I424" t="str">
            <v>00845213</v>
          </cell>
          <cell r="J424">
            <v>460</v>
          </cell>
          <cell r="K424" t="str">
            <v>SINGCLEAN</v>
          </cell>
          <cell r="L424" t="str">
            <v>ANO</v>
          </cell>
          <cell r="M424" t="str">
            <v>Střední škola stavební a dřevozpracující, Ostrava, příspěvková organizace</v>
          </cell>
          <cell r="N424" t="str">
            <v>U Studia</v>
          </cell>
          <cell r="O424">
            <v>2654</v>
          </cell>
          <cell r="P424">
            <v>33</v>
          </cell>
          <cell r="Q424">
            <v>70030</v>
          </cell>
          <cell r="R424" t="str">
            <v>Ostrava</v>
          </cell>
          <cell r="S424">
            <v>597494101</v>
          </cell>
          <cell r="T424" t="str">
            <v>sekretariat@soustav-ostrava.cz</v>
          </cell>
        </row>
        <row r="425">
          <cell r="A425">
            <v>600171868</v>
          </cell>
          <cell r="B425">
            <v>845299</v>
          </cell>
          <cell r="C425" t="str">
            <v>Moravskoslezský kraj</v>
          </cell>
          <cell r="D425" t="str">
            <v xml:space="preserve">Opava </v>
          </cell>
          <cell r="E425" t="str">
            <v>Krajský úřad Moravskoslezského kraje</v>
          </cell>
          <cell r="F425" t="str">
            <v>Opava</v>
          </cell>
          <cell r="G425" t="str">
            <v>kraj</v>
          </cell>
          <cell r="H425">
            <v>600171868</v>
          </cell>
          <cell r="I425" t="str">
            <v>00845299</v>
          </cell>
          <cell r="J425">
            <v>320</v>
          </cell>
          <cell r="K425" t="str">
            <v>SINGCLEAN</v>
          </cell>
          <cell r="L425" t="str">
            <v>ANO</v>
          </cell>
          <cell r="M425" t="str">
            <v>Střední škola technická, Opava, Kolofíkovo nábřeží 51, příspěvková organizace</v>
          </cell>
          <cell r="N425" t="str">
            <v>Kolofíkovo nábřeží</v>
          </cell>
          <cell r="O425">
            <v>1062</v>
          </cell>
          <cell r="P425">
            <v>51</v>
          </cell>
          <cell r="Q425">
            <v>74705</v>
          </cell>
          <cell r="R425" t="str">
            <v>Opava</v>
          </cell>
          <cell r="S425">
            <v>555538100</v>
          </cell>
          <cell r="T425" t="str">
            <v>info@sst.opava.cz</v>
          </cell>
        </row>
        <row r="426">
          <cell r="A426">
            <v>600017656</v>
          </cell>
          <cell r="B426">
            <v>845329</v>
          </cell>
          <cell r="C426" t="str">
            <v>Moravskoslezský kraj</v>
          </cell>
          <cell r="D426" t="str">
            <v xml:space="preserve">Ostrava-město </v>
          </cell>
          <cell r="E426" t="str">
            <v>Krajský úřad Moravskoslezského kraje</v>
          </cell>
          <cell r="F426" t="str">
            <v>Ostrava</v>
          </cell>
          <cell r="G426" t="str">
            <v>kraj</v>
          </cell>
          <cell r="H426">
            <v>600017656</v>
          </cell>
          <cell r="I426" t="str">
            <v>00845329</v>
          </cell>
          <cell r="J426">
            <v>360</v>
          </cell>
          <cell r="K426" t="str">
            <v>SINGCLEAN</v>
          </cell>
          <cell r="L426" t="str">
            <v>ANO</v>
          </cell>
          <cell r="M426" t="str">
            <v>Střední škola teleinformatiky, Ostrava, příspěvková organizace</v>
          </cell>
          <cell r="N426" t="str">
            <v>Opavská</v>
          </cell>
          <cell r="O426">
            <v>1119</v>
          </cell>
          <cell r="P426">
            <v>12</v>
          </cell>
          <cell r="Q426">
            <v>70861</v>
          </cell>
          <cell r="R426" t="str">
            <v>Ostrava</v>
          </cell>
          <cell r="S426">
            <v>596912253</v>
          </cell>
          <cell r="T426" t="str">
            <v>sekretariat@teleinformatika.eu</v>
          </cell>
        </row>
        <row r="427">
          <cell r="A427">
            <v>600016986</v>
          </cell>
          <cell r="B427">
            <v>845337</v>
          </cell>
          <cell r="C427" t="str">
            <v>Olomoucký kraj</v>
          </cell>
          <cell r="D427" t="str">
            <v xml:space="preserve">Olomouc </v>
          </cell>
          <cell r="E427" t="str">
            <v>Krajský úřad Olomouckého kraje</v>
          </cell>
          <cell r="F427" t="str">
            <v>Olomouc</v>
          </cell>
          <cell r="G427" t="str">
            <v>kraj</v>
          </cell>
          <cell r="H427">
            <v>600016986</v>
          </cell>
          <cell r="I427" t="str">
            <v>00845337</v>
          </cell>
          <cell r="J427">
            <v>260</v>
          </cell>
          <cell r="K427" t="str">
            <v>SINGCLEAN</v>
          </cell>
          <cell r="L427" t="str">
            <v>ANO</v>
          </cell>
          <cell r="M427" t="str">
            <v>Střední škola logistiky a chemie, Olomouc, U Hradiska 29</v>
          </cell>
          <cell r="N427" t="str">
            <v>U Hradiska</v>
          </cell>
          <cell r="O427">
            <v>157</v>
          </cell>
          <cell r="P427">
            <v>29</v>
          </cell>
          <cell r="Q427">
            <v>77900</v>
          </cell>
          <cell r="R427" t="str">
            <v>Olomouc</v>
          </cell>
          <cell r="S427">
            <v>585556112</v>
          </cell>
          <cell r="T427" t="str">
            <v>info@sosol.cz</v>
          </cell>
        </row>
        <row r="428">
          <cell r="A428">
            <v>600171337</v>
          </cell>
          <cell r="B428">
            <v>845370</v>
          </cell>
          <cell r="C428" t="str">
            <v>Olomoucký kraj</v>
          </cell>
          <cell r="D428" t="str">
            <v xml:space="preserve">Přerov </v>
          </cell>
          <cell r="E428" t="str">
            <v>Krajský úřad Olomouckého kraje</v>
          </cell>
          <cell r="F428" t="str">
            <v>Lipník nad Bečvou</v>
          </cell>
          <cell r="G428" t="str">
            <v>kraj</v>
          </cell>
          <cell r="H428">
            <v>600171337</v>
          </cell>
          <cell r="I428" t="str">
            <v>00845370</v>
          </cell>
          <cell r="J428">
            <v>280</v>
          </cell>
          <cell r="K428" t="str">
            <v>SINGCLEAN</v>
          </cell>
          <cell r="L428" t="str">
            <v>ANO</v>
          </cell>
          <cell r="M428" t="str">
            <v>Střední škola elektrotechnická, Lipník nad Bečvou, Tyršova 781</v>
          </cell>
          <cell r="N428" t="str">
            <v>Tyršova</v>
          </cell>
          <cell r="O428">
            <v>781</v>
          </cell>
          <cell r="P428">
            <v>11</v>
          </cell>
          <cell r="Q428">
            <v>75131</v>
          </cell>
          <cell r="R428" t="str">
            <v>Lipník nad Bečvou</v>
          </cell>
          <cell r="S428">
            <v>581773740</v>
          </cell>
          <cell r="T428" t="str">
            <v>sse@sse-lipniknb.cz</v>
          </cell>
        </row>
        <row r="429">
          <cell r="A429">
            <v>600017541</v>
          </cell>
          <cell r="B429">
            <v>845388</v>
          </cell>
          <cell r="C429" t="str">
            <v>Moravskoslezský kraj</v>
          </cell>
          <cell r="D429" t="str">
            <v xml:space="preserve">Ostrava-město </v>
          </cell>
          <cell r="E429" t="str">
            <v>Krajský úřad Moravskoslezského kraje</v>
          </cell>
          <cell r="F429" t="str">
            <v>Ostrava</v>
          </cell>
          <cell r="G429" t="str">
            <v>církevní</v>
          </cell>
          <cell r="H429">
            <v>600017541</v>
          </cell>
          <cell r="I429" t="str">
            <v>00845388</v>
          </cell>
          <cell r="J429">
            <v>600</v>
          </cell>
          <cell r="K429" t="str">
            <v>SINGCLEAN</v>
          </cell>
          <cell r="L429" t="str">
            <v>NE</v>
          </cell>
          <cell r="M429" t="str">
            <v>Biskupské gymnázium v Ostravě</v>
          </cell>
          <cell r="N429" t="str">
            <v>Karla Pokorného</v>
          </cell>
          <cell r="O429">
            <v>1284</v>
          </cell>
          <cell r="P429">
            <v>2</v>
          </cell>
          <cell r="Q429">
            <v>70800</v>
          </cell>
          <cell r="R429" t="str">
            <v>Ostrava</v>
          </cell>
          <cell r="S429">
            <v>596784458</v>
          </cell>
          <cell r="T429" t="str">
            <v>sekretariat@b-g.cz</v>
          </cell>
        </row>
        <row r="430">
          <cell r="A430">
            <v>600016145</v>
          </cell>
          <cell r="B430">
            <v>846279</v>
          </cell>
          <cell r="C430" t="str">
            <v>Moravskoslezský kraj</v>
          </cell>
          <cell r="D430" t="str">
            <v xml:space="preserve">Bruntál </v>
          </cell>
          <cell r="E430" t="str">
            <v>Krajský úřad Moravskoslezského kraje</v>
          </cell>
          <cell r="F430" t="str">
            <v>Krnov</v>
          </cell>
          <cell r="G430" t="str">
            <v>kraj</v>
          </cell>
          <cell r="H430">
            <v>600016145</v>
          </cell>
          <cell r="I430" t="str">
            <v>00846279</v>
          </cell>
          <cell r="J430">
            <v>1020</v>
          </cell>
          <cell r="K430" t="str">
            <v>SINGCLEAN</v>
          </cell>
          <cell r="L430" t="str">
            <v>ANO</v>
          </cell>
          <cell r="M430" t="str">
            <v>Střední škola průmyslová, Krnov, příspěvková organizace</v>
          </cell>
          <cell r="N430" t="str">
            <v>Soukenická</v>
          </cell>
          <cell r="O430">
            <v>2458</v>
          </cell>
          <cell r="P430" t="str">
            <v>21C</v>
          </cell>
          <cell r="Q430">
            <v>79401</v>
          </cell>
          <cell r="R430" t="str">
            <v>Krnov</v>
          </cell>
          <cell r="S430">
            <v>554637151</v>
          </cell>
          <cell r="T430" t="str">
            <v>info@sspkrnov.cz</v>
          </cell>
        </row>
        <row r="431">
          <cell r="A431">
            <v>600134717</v>
          </cell>
          <cell r="B431">
            <v>846791</v>
          </cell>
          <cell r="C431" t="str">
            <v>Moravskoslezský kraj</v>
          </cell>
          <cell r="D431" t="str">
            <v xml:space="preserve">Ostrava-město </v>
          </cell>
          <cell r="E431" t="str">
            <v>Magistrát města Ostravy</v>
          </cell>
          <cell r="F431" t="str">
            <v>Ostrava</v>
          </cell>
          <cell r="G431" t="str">
            <v>obec</v>
          </cell>
          <cell r="H431">
            <v>600134717</v>
          </cell>
          <cell r="I431" t="str">
            <v>00846791</v>
          </cell>
          <cell r="J431" t="str">
            <v>X</v>
          </cell>
          <cell r="K431" t="str">
            <v>SINGCLEAN</v>
          </cell>
          <cell r="L431" t="str">
            <v>ANO</v>
          </cell>
          <cell r="M431" t="str">
            <v>Základní umělecká škola Vratimov</v>
          </cell>
          <cell r="N431" t="str">
            <v>Masarykovo náměstí</v>
          </cell>
          <cell r="O431">
            <v>192</v>
          </cell>
          <cell r="P431">
            <v>37</v>
          </cell>
          <cell r="Q431">
            <v>73932</v>
          </cell>
          <cell r="R431" t="str">
            <v>Vratimov</v>
          </cell>
          <cell r="S431">
            <v>596730883</v>
          </cell>
          <cell r="T431" t="str">
            <v>info@zusvratimov.cz</v>
          </cell>
        </row>
        <row r="432">
          <cell r="A432">
            <v>600016234</v>
          </cell>
          <cell r="B432">
            <v>846881</v>
          </cell>
          <cell r="C432" t="str">
            <v>Moravskoslezský kraj</v>
          </cell>
          <cell r="D432" t="str">
            <v xml:space="preserve">Frýdek-Místek </v>
          </cell>
          <cell r="E432" t="str">
            <v>Krajský úřad Moravskoslezského kraje</v>
          </cell>
          <cell r="F432" t="str">
            <v>Frýdek-Místek</v>
          </cell>
          <cell r="G432" t="str">
            <v>kraj</v>
          </cell>
          <cell r="H432">
            <v>600016234</v>
          </cell>
          <cell r="I432" t="str">
            <v>00846881</v>
          </cell>
          <cell r="J432">
            <v>1760</v>
          </cell>
          <cell r="K432" t="str">
            <v>SINGCLEAN</v>
          </cell>
          <cell r="L432" t="str">
            <v>ANO</v>
          </cell>
          <cell r="M432" t="str">
            <v>Gymnázium a Střední odborná škola, Frýdek-Místek, Cihelní 410, příspěvková organizace</v>
          </cell>
          <cell r="N432" t="str">
            <v>Cihelní</v>
          </cell>
          <cell r="O432">
            <v>410</v>
          </cell>
          <cell r="Q432">
            <v>73801</v>
          </cell>
          <cell r="R432" t="str">
            <v>Frýdek-Místek</v>
          </cell>
          <cell r="S432">
            <v>558441351</v>
          </cell>
          <cell r="T432" t="str">
            <v>skola@gsos.cz</v>
          </cell>
        </row>
        <row r="433">
          <cell r="A433">
            <v>600134695</v>
          </cell>
          <cell r="B433">
            <v>847071</v>
          </cell>
          <cell r="C433" t="str">
            <v>Moravskoslezský kraj</v>
          </cell>
          <cell r="D433" t="str">
            <v xml:space="preserve">Frýdek-Místek </v>
          </cell>
          <cell r="E433" t="str">
            <v>Magistrát města Frýdku-Místku</v>
          </cell>
          <cell r="F433" t="str">
            <v>Frýdek-Místek</v>
          </cell>
          <cell r="G433" t="str">
            <v>obec</v>
          </cell>
          <cell r="H433">
            <v>600134695</v>
          </cell>
          <cell r="I433" t="str">
            <v>00847071</v>
          </cell>
          <cell r="J433" t="str">
            <v>X</v>
          </cell>
          <cell r="K433" t="str">
            <v>SINGCLEAN</v>
          </cell>
          <cell r="L433" t="str">
            <v>ANO</v>
          </cell>
          <cell r="M433" t="str">
            <v>Základní umělecká škola Frýdek-Místek, Hlavní třída 11</v>
          </cell>
          <cell r="N433" t="str">
            <v>Hlavní třída</v>
          </cell>
          <cell r="O433">
            <v>11</v>
          </cell>
          <cell r="Q433">
            <v>73801</v>
          </cell>
          <cell r="R433" t="str">
            <v>Frýdek-Místek</v>
          </cell>
          <cell r="S433">
            <v>558431375</v>
          </cell>
          <cell r="T433" t="str">
            <v>zusfm.reditel@gmail.com</v>
          </cell>
        </row>
        <row r="434">
          <cell r="A434">
            <v>600134261</v>
          </cell>
          <cell r="B434">
            <v>847097</v>
          </cell>
          <cell r="C434" t="str">
            <v>Moravskoslezský kraj</v>
          </cell>
          <cell r="D434" t="str">
            <v xml:space="preserve">Frýdek-Místek </v>
          </cell>
          <cell r="E434" t="str">
            <v>Městský úřad Třinec</v>
          </cell>
          <cell r="F434" t="str">
            <v>Třinec</v>
          </cell>
          <cell r="G434" t="str">
            <v>obec</v>
          </cell>
          <cell r="H434">
            <v>600134261</v>
          </cell>
          <cell r="I434" t="str">
            <v>00847097</v>
          </cell>
          <cell r="J434">
            <v>940</v>
          </cell>
          <cell r="K434" t="str">
            <v>SINGCLEAN</v>
          </cell>
          <cell r="L434" t="str">
            <v>ANO</v>
          </cell>
          <cell r="M434" t="str">
            <v>Základní škola Petra Bezruče a mateřská škola, Třinec, příspěvková organizace</v>
          </cell>
          <cell r="N434" t="str">
            <v>Bezručova</v>
          </cell>
          <cell r="O434">
            <v>418</v>
          </cell>
          <cell r="Q434">
            <v>73961</v>
          </cell>
          <cell r="R434" t="str">
            <v>Třinec</v>
          </cell>
          <cell r="S434">
            <v>558993011</v>
          </cell>
          <cell r="T434" t="str">
            <v>bezructri@volny.cz</v>
          </cell>
        </row>
        <row r="435">
          <cell r="A435">
            <v>600134369</v>
          </cell>
          <cell r="B435">
            <v>847119</v>
          </cell>
          <cell r="C435" t="str">
            <v>Moravskoslezský kraj</v>
          </cell>
          <cell r="D435" t="str">
            <v xml:space="preserve">Frýdek-Místek </v>
          </cell>
          <cell r="E435" t="str">
            <v>Městský úřad Třinec</v>
          </cell>
          <cell r="F435" t="str">
            <v>Třinec</v>
          </cell>
          <cell r="G435" t="str">
            <v>obec</v>
          </cell>
          <cell r="H435">
            <v>600134369</v>
          </cell>
          <cell r="I435" t="str">
            <v>00847119</v>
          </cell>
          <cell r="J435">
            <v>1480</v>
          </cell>
          <cell r="K435" t="str">
            <v>SINGCLEAN</v>
          </cell>
          <cell r="L435" t="str">
            <v>ANO</v>
          </cell>
          <cell r="M435" t="str">
            <v>Základní škola, Třinec, Slezská 773, příspěvková organizace</v>
          </cell>
          <cell r="N435" t="str">
            <v>Slezská</v>
          </cell>
          <cell r="O435">
            <v>773</v>
          </cell>
          <cell r="Q435">
            <v>73961</v>
          </cell>
          <cell r="R435" t="str">
            <v>Třinec</v>
          </cell>
          <cell r="S435">
            <v>558338901</v>
          </cell>
          <cell r="T435" t="str">
            <v>sekretariat@6zstrinec.cz</v>
          </cell>
        </row>
        <row r="436">
          <cell r="A436">
            <v>600134288</v>
          </cell>
          <cell r="B436">
            <v>847135</v>
          </cell>
          <cell r="C436" t="str">
            <v>Moravskoslezský kraj</v>
          </cell>
          <cell r="D436" t="str">
            <v xml:space="preserve">Frýdek-Místek </v>
          </cell>
          <cell r="E436" t="str">
            <v>Městský úřad Třinec</v>
          </cell>
          <cell r="F436" t="str">
            <v>Třinec</v>
          </cell>
          <cell r="G436" t="str">
            <v>obec</v>
          </cell>
          <cell r="H436">
            <v>600134288</v>
          </cell>
          <cell r="I436" t="str">
            <v>00847135</v>
          </cell>
          <cell r="J436">
            <v>500</v>
          </cell>
          <cell r="K436" t="str">
            <v>SINGCLEAN</v>
          </cell>
          <cell r="L436" t="str">
            <v>ANO</v>
          </cell>
          <cell r="M436" t="str">
            <v>Základní škola a mateřská škola, Třinec, Kaštanová 412, příspěvková organizace</v>
          </cell>
          <cell r="N436" t="str">
            <v>Kaštanová</v>
          </cell>
          <cell r="O436">
            <v>412</v>
          </cell>
          <cell r="Q436">
            <v>73961</v>
          </cell>
          <cell r="R436" t="str">
            <v>Třinec</v>
          </cell>
          <cell r="S436">
            <v>558993621</v>
          </cell>
          <cell r="T436" t="str">
            <v>7zs@7zstrinec.cz</v>
          </cell>
        </row>
        <row r="437">
          <cell r="A437">
            <v>600016846</v>
          </cell>
          <cell r="B437">
            <v>848077</v>
          </cell>
          <cell r="C437" t="str">
            <v>Moravskoslezský kraj</v>
          </cell>
          <cell r="D437" t="str">
            <v xml:space="preserve">Nový Jičín </v>
          </cell>
          <cell r="E437" t="str">
            <v>Krajský úřad Moravskoslezského kraje</v>
          </cell>
          <cell r="F437" t="str">
            <v>Nový Jičín</v>
          </cell>
          <cell r="G437" t="str">
            <v>kraj</v>
          </cell>
          <cell r="H437">
            <v>600016846</v>
          </cell>
          <cell r="I437" t="str">
            <v>00848077</v>
          </cell>
          <cell r="J437">
            <v>300</v>
          </cell>
          <cell r="K437" t="str">
            <v>SINGCLEAN</v>
          </cell>
          <cell r="L437" t="str">
            <v>ANO</v>
          </cell>
          <cell r="M437" t="str">
            <v>Střední škola technická a zemědělská, Nový Jičín, příspěvková organizace</v>
          </cell>
          <cell r="N437" t="str">
            <v>U Jezu</v>
          </cell>
          <cell r="O437">
            <v>7</v>
          </cell>
          <cell r="Q437">
            <v>74101</v>
          </cell>
          <cell r="R437" t="str">
            <v>Nový Jičín</v>
          </cell>
          <cell r="S437">
            <v>556706301</v>
          </cell>
          <cell r="T437" t="str">
            <v>skola@tznj.cz</v>
          </cell>
        </row>
        <row r="438">
          <cell r="A438">
            <v>600138496</v>
          </cell>
          <cell r="B438">
            <v>848191</v>
          </cell>
          <cell r="C438" t="str">
            <v>Moravskoslezský kraj</v>
          </cell>
          <cell r="D438" t="str">
            <v xml:space="preserve">Nový Jičín </v>
          </cell>
          <cell r="E438" t="str">
            <v>Městský úřad Odry</v>
          </cell>
          <cell r="F438" t="str">
            <v>Odry</v>
          </cell>
          <cell r="G438" t="str">
            <v>obec</v>
          </cell>
          <cell r="H438">
            <v>600138496</v>
          </cell>
          <cell r="I438" t="str">
            <v>00848191</v>
          </cell>
          <cell r="J438">
            <v>920</v>
          </cell>
          <cell r="K438" t="str">
            <v>SINGCLEAN</v>
          </cell>
          <cell r="L438" t="str">
            <v>ANO</v>
          </cell>
          <cell r="M438" t="str">
            <v>Základní škola Odry, Komenského 6, příspěvková organizace</v>
          </cell>
          <cell r="N438" t="str">
            <v>Komenského</v>
          </cell>
          <cell r="O438">
            <v>609</v>
          </cell>
          <cell r="P438">
            <v>6</v>
          </cell>
          <cell r="Q438">
            <v>74235</v>
          </cell>
          <cell r="R438" t="str">
            <v>Odry</v>
          </cell>
          <cell r="S438">
            <v>556730237</v>
          </cell>
          <cell r="T438" t="str">
            <v>zsokom@seznam.cz</v>
          </cell>
        </row>
        <row r="439">
          <cell r="A439">
            <v>600138429</v>
          </cell>
          <cell r="B439">
            <v>848298</v>
          </cell>
          <cell r="C439" t="str">
            <v>Moravskoslezský kraj</v>
          </cell>
          <cell r="D439" t="str">
            <v xml:space="preserve">Nový Jičín </v>
          </cell>
          <cell r="E439" t="str">
            <v>Městský úřad Bílovec</v>
          </cell>
          <cell r="F439" t="str">
            <v>Bílovec</v>
          </cell>
          <cell r="G439" t="str">
            <v>obec</v>
          </cell>
          <cell r="H439">
            <v>600138429</v>
          </cell>
          <cell r="I439" t="str">
            <v>00848298</v>
          </cell>
          <cell r="J439">
            <v>980</v>
          </cell>
          <cell r="K439" t="str">
            <v>SINGCLEAN</v>
          </cell>
          <cell r="L439" t="str">
            <v>ANO</v>
          </cell>
          <cell r="M439" t="str">
            <v>Základní škola a Mateřská škola Bílovec, Komenského 701/3, příspěvková organizace</v>
          </cell>
          <cell r="N439" t="str">
            <v>Komenského</v>
          </cell>
          <cell r="O439">
            <v>701</v>
          </cell>
          <cell r="P439">
            <v>3</v>
          </cell>
          <cell r="Q439">
            <v>74301</v>
          </cell>
          <cell r="R439" t="str">
            <v>Bílovec</v>
          </cell>
          <cell r="S439" t="str">
            <v>556 410 837 ,604986084</v>
          </cell>
          <cell r="T439" t="str">
            <v>reditel@zsbkom.cz</v>
          </cell>
        </row>
        <row r="440">
          <cell r="A440">
            <v>600138411</v>
          </cell>
          <cell r="B440">
            <v>848301</v>
          </cell>
          <cell r="C440" t="str">
            <v>Moravskoslezský kraj</v>
          </cell>
          <cell r="D440" t="str">
            <v xml:space="preserve">Nový Jičín </v>
          </cell>
          <cell r="E440" t="str">
            <v>Městský úřad Bílovec</v>
          </cell>
          <cell r="F440" t="str">
            <v>Bílovec</v>
          </cell>
          <cell r="G440" t="str">
            <v>obec</v>
          </cell>
          <cell r="H440">
            <v>600138411</v>
          </cell>
          <cell r="I440" t="str">
            <v>00848301</v>
          </cell>
          <cell r="J440">
            <v>1180</v>
          </cell>
          <cell r="K440" t="str">
            <v>SINGCLEAN</v>
          </cell>
          <cell r="L440" t="str">
            <v>ANO</v>
          </cell>
          <cell r="M440" t="str">
            <v>Základní škola a Mateřská škola T. G. Masaryka Bílovec, Ostravská 658/28, příspěvková organizace</v>
          </cell>
          <cell r="N440" t="str">
            <v>Ostravská</v>
          </cell>
          <cell r="O440">
            <v>658</v>
          </cell>
          <cell r="P440">
            <v>28</v>
          </cell>
          <cell r="Q440">
            <v>74301</v>
          </cell>
          <cell r="R440" t="str">
            <v>Bílovec</v>
          </cell>
          <cell r="S440">
            <v>556410836</v>
          </cell>
          <cell r="T440" t="str">
            <v>ivavankova@tgmbilovec.cz</v>
          </cell>
        </row>
        <row r="441">
          <cell r="A441">
            <v>600138259</v>
          </cell>
          <cell r="B441">
            <v>848310</v>
          </cell>
          <cell r="C441" t="str">
            <v>Moravskoslezský kraj</v>
          </cell>
          <cell r="D441" t="str">
            <v xml:space="preserve">Nový Jičín </v>
          </cell>
          <cell r="E441" t="str">
            <v>Městský úřad Kopřivnice</v>
          </cell>
          <cell r="F441" t="str">
            <v>Kopřivnice</v>
          </cell>
          <cell r="G441" t="str">
            <v>obec</v>
          </cell>
          <cell r="H441">
            <v>600138259</v>
          </cell>
          <cell r="I441" t="str">
            <v>00848310</v>
          </cell>
          <cell r="J441">
            <v>540</v>
          </cell>
          <cell r="K441" t="str">
            <v>SINGCLEAN</v>
          </cell>
          <cell r="L441" t="str">
            <v>ANO</v>
          </cell>
          <cell r="M441" t="str">
            <v>Základní škola Kopřivnice, Alšova 1123 okres Nový Jičín</v>
          </cell>
          <cell r="N441" t="str">
            <v>Alšova</v>
          </cell>
          <cell r="O441">
            <v>1123</v>
          </cell>
          <cell r="P441">
            <v>2</v>
          </cell>
          <cell r="Q441">
            <v>74221</v>
          </cell>
          <cell r="R441" t="str">
            <v>Kopřivnice</v>
          </cell>
          <cell r="S441" t="str">
            <v>556 810 172 ;733610516</v>
          </cell>
          <cell r="T441" t="str">
            <v>pospech@zsalsova.cz; sekretariat@zsalsova.cz;</v>
          </cell>
        </row>
        <row r="442">
          <cell r="A442">
            <v>600138135</v>
          </cell>
          <cell r="B442">
            <v>848328</v>
          </cell>
          <cell r="C442" t="str">
            <v>Moravskoslezský kraj</v>
          </cell>
          <cell r="D442" t="str">
            <v xml:space="preserve">Nový Jičín </v>
          </cell>
          <cell r="E442" t="str">
            <v>Městský úřad Nový Jičín</v>
          </cell>
          <cell r="F442" t="str">
            <v>Nový Jičín</v>
          </cell>
          <cell r="G442" t="str">
            <v>obec</v>
          </cell>
          <cell r="H442">
            <v>600138135</v>
          </cell>
          <cell r="I442" t="str">
            <v>00848328</v>
          </cell>
          <cell r="J442">
            <v>1120</v>
          </cell>
          <cell r="K442" t="str">
            <v>SINGCLEAN</v>
          </cell>
          <cell r="L442" t="str">
            <v>ANO</v>
          </cell>
          <cell r="M442" t="str">
            <v>Základní škola Nový Jičín, Komenského 68, příspěvková organizace</v>
          </cell>
          <cell r="N442" t="str">
            <v>Komenského</v>
          </cell>
          <cell r="O442">
            <v>1118</v>
          </cell>
          <cell r="P442">
            <v>68</v>
          </cell>
          <cell r="Q442">
            <v>74101</v>
          </cell>
          <cell r="R442" t="str">
            <v>Nový Jičín</v>
          </cell>
          <cell r="S442">
            <v>556708124</v>
          </cell>
          <cell r="T442" t="str">
            <v>hajdova@zsko68nj.cz</v>
          </cell>
        </row>
        <row r="443">
          <cell r="A443">
            <v>600138291</v>
          </cell>
          <cell r="B443">
            <v>848336</v>
          </cell>
          <cell r="C443" t="str">
            <v>Moravskoslezský kraj</v>
          </cell>
          <cell r="D443" t="str">
            <v xml:space="preserve">Nový Jičín </v>
          </cell>
          <cell r="E443" t="str">
            <v>Městský úřad Nový Jičín</v>
          </cell>
          <cell r="F443" t="str">
            <v>Nový Jičín</v>
          </cell>
          <cell r="G443" t="str">
            <v>obec</v>
          </cell>
          <cell r="H443">
            <v>600138291</v>
          </cell>
          <cell r="I443" t="str">
            <v>00848336</v>
          </cell>
          <cell r="J443">
            <v>1360</v>
          </cell>
          <cell r="K443" t="str">
            <v>SINGCLEAN</v>
          </cell>
          <cell r="L443" t="str">
            <v>ANO</v>
          </cell>
          <cell r="M443" t="str">
            <v>Základní škola Nový Jičín, Komenského 66, příspěvková organizace</v>
          </cell>
          <cell r="N443" t="str">
            <v>Komenského</v>
          </cell>
          <cell r="O443">
            <v>571</v>
          </cell>
          <cell r="P443">
            <v>66</v>
          </cell>
          <cell r="Q443">
            <v>74101</v>
          </cell>
          <cell r="R443" t="str">
            <v>Nový Jičín</v>
          </cell>
          <cell r="S443">
            <v>556708874</v>
          </cell>
          <cell r="T443" t="str">
            <v>reditelna@komenskeho66.cz</v>
          </cell>
        </row>
        <row r="444">
          <cell r="A444">
            <v>600137422</v>
          </cell>
          <cell r="B444">
            <v>848671</v>
          </cell>
          <cell r="C444" t="str">
            <v>Moravskoslezský kraj</v>
          </cell>
          <cell r="D444" t="str">
            <v xml:space="preserve">Nový Jičín </v>
          </cell>
          <cell r="E444" t="str">
            <v>Městský úřad Bílovec</v>
          </cell>
          <cell r="F444" t="str">
            <v>Bílovec</v>
          </cell>
          <cell r="G444" t="str">
            <v>obec</v>
          </cell>
          <cell r="H444">
            <v>600137422</v>
          </cell>
          <cell r="I444" t="str">
            <v>00848671</v>
          </cell>
          <cell r="J444">
            <v>660</v>
          </cell>
          <cell r="K444" t="str">
            <v>SINGCLEAN</v>
          </cell>
          <cell r="L444" t="str">
            <v>ANO</v>
          </cell>
          <cell r="M444" t="str">
            <v>Mateřská škola Studénka, Komenského 700, příspěvková organizace</v>
          </cell>
          <cell r="N444" t="str">
            <v>Komenského</v>
          </cell>
          <cell r="O444">
            <v>700</v>
          </cell>
          <cell r="Q444">
            <v>74213</v>
          </cell>
          <cell r="R444" t="str">
            <v>Studénka</v>
          </cell>
          <cell r="S444">
            <v>552303707</v>
          </cell>
          <cell r="T444" t="str">
            <v>komenskeho@msstudenka.cz</v>
          </cell>
        </row>
        <row r="445">
          <cell r="A445">
            <v>600017168</v>
          </cell>
          <cell r="B445">
            <v>848778</v>
          </cell>
          <cell r="C445" t="str">
            <v>Olomoucký kraj</v>
          </cell>
          <cell r="D445" t="str">
            <v xml:space="preserve">Olomouc </v>
          </cell>
          <cell r="E445" t="str">
            <v>Krajský úřad Olomouckého kraje</v>
          </cell>
          <cell r="F445" t="str">
            <v>Olomouc</v>
          </cell>
          <cell r="G445" t="str">
            <v>kraj</v>
          </cell>
          <cell r="H445">
            <v>600017168</v>
          </cell>
          <cell r="I445" t="str">
            <v>00848778</v>
          </cell>
          <cell r="J445">
            <v>80</v>
          </cell>
          <cell r="K445" t="str">
            <v>SINGCLEAN</v>
          </cell>
          <cell r="L445" t="str">
            <v>ANO</v>
          </cell>
          <cell r="M445" t="str">
            <v>Střední škola polygrafická, Olomouc, Střední novosadská 87/53</v>
          </cell>
          <cell r="N445" t="str">
            <v>Střední novosadská</v>
          </cell>
          <cell r="O445">
            <v>87</v>
          </cell>
          <cell r="P445">
            <v>53</v>
          </cell>
          <cell r="Q445">
            <v>77900</v>
          </cell>
          <cell r="R445" t="str">
            <v>Olomouc</v>
          </cell>
          <cell r="S445">
            <v>585759011</v>
          </cell>
          <cell r="T445" t="str">
            <v>reditel@polygraficka.cz</v>
          </cell>
        </row>
        <row r="446">
          <cell r="A446">
            <v>600016994</v>
          </cell>
          <cell r="B446">
            <v>848794</v>
          </cell>
          <cell r="C446" t="str">
            <v>Olomoucký kraj</v>
          </cell>
          <cell r="D446" t="str">
            <v xml:space="preserve">Olomouc </v>
          </cell>
          <cell r="E446" t="str">
            <v>Krajský úřad Olomouckého kraje</v>
          </cell>
          <cell r="F446" t="str">
            <v>Šternberk</v>
          </cell>
          <cell r="G446" t="str">
            <v>kraj</v>
          </cell>
          <cell r="H446">
            <v>600016994</v>
          </cell>
          <cell r="I446" t="str">
            <v>00848794</v>
          </cell>
          <cell r="J446">
            <v>720</v>
          </cell>
          <cell r="K446" t="str">
            <v>SINGCLEAN</v>
          </cell>
          <cell r="L446" t="str">
            <v>ANO</v>
          </cell>
          <cell r="M446" t="str">
            <v>Střední odborná škola lesnická a strojírenská Šternberk</v>
          </cell>
          <cell r="N446" t="str">
            <v>Opavská</v>
          </cell>
          <cell r="O446">
            <v>55</v>
          </cell>
          <cell r="P446">
            <v>8</v>
          </cell>
          <cell r="Q446">
            <v>78501</v>
          </cell>
          <cell r="R446" t="str">
            <v>Šternberk</v>
          </cell>
          <cell r="S446">
            <v>585012115</v>
          </cell>
          <cell r="T446" t="str">
            <v>reditel@sou-stbk.cz</v>
          </cell>
        </row>
        <row r="447">
          <cell r="A447">
            <v>600020584</v>
          </cell>
          <cell r="B447">
            <v>848859</v>
          </cell>
          <cell r="C447" t="str">
            <v>Olomoucký kraj</v>
          </cell>
          <cell r="D447" t="str">
            <v xml:space="preserve">Olomouc </v>
          </cell>
          <cell r="E447" t="str">
            <v>Krajský úřad Olomouckého kraje</v>
          </cell>
          <cell r="F447" t="str">
            <v>Olomouc</v>
          </cell>
          <cell r="G447" t="str">
            <v>soukromý</v>
          </cell>
          <cell r="H447">
            <v>600020584</v>
          </cell>
          <cell r="I447" t="str">
            <v>00848859</v>
          </cell>
          <cell r="J447">
            <v>0</v>
          </cell>
          <cell r="K447" t="str">
            <v>SINGCLEAN</v>
          </cell>
          <cell r="L447" t="str">
            <v>NE</v>
          </cell>
          <cell r="M447" t="str">
            <v>PRIGO - vyšší odborná škola</v>
          </cell>
          <cell r="N447" t="str">
            <v>Blažejské náměstí</v>
          </cell>
          <cell r="O447">
            <v>84</v>
          </cell>
          <cell r="P447">
            <v>9</v>
          </cell>
          <cell r="Q447">
            <v>77900</v>
          </cell>
          <cell r="R447" t="str">
            <v>Olomouc</v>
          </cell>
          <cell r="S447">
            <v>585208813</v>
          </cell>
          <cell r="T447" t="str">
            <v>info@dorkas.cz</v>
          </cell>
        </row>
        <row r="448">
          <cell r="A448">
            <v>600017087</v>
          </cell>
          <cell r="B448">
            <v>848875</v>
          </cell>
          <cell r="C448" t="str">
            <v>Olomoucký kraj</v>
          </cell>
          <cell r="D448" t="str">
            <v xml:space="preserve">Olomouc </v>
          </cell>
          <cell r="E448" t="str">
            <v>Krajský úřad Olomouckého kraje</v>
          </cell>
          <cell r="F448" t="str">
            <v>Litovel</v>
          </cell>
          <cell r="G448" t="str">
            <v>kraj</v>
          </cell>
          <cell r="H448">
            <v>600017087</v>
          </cell>
          <cell r="I448" t="str">
            <v>00848875</v>
          </cell>
          <cell r="J448">
            <v>180</v>
          </cell>
          <cell r="K448" t="str">
            <v>SINGCLEAN</v>
          </cell>
          <cell r="L448" t="str">
            <v>ANO</v>
          </cell>
          <cell r="M448" t="str">
            <v>Střední odborná škola Litovel, Komenského 677</v>
          </cell>
          <cell r="N448" t="str">
            <v>Komenského</v>
          </cell>
          <cell r="O448">
            <v>677</v>
          </cell>
          <cell r="P448">
            <v>1</v>
          </cell>
          <cell r="Q448">
            <v>78401</v>
          </cell>
          <cell r="R448" t="str">
            <v>Litovel</v>
          </cell>
          <cell r="S448">
            <v>585341547</v>
          </cell>
          <cell r="T448" t="str">
            <v>sekretariat@soslitovel.cz</v>
          </cell>
        </row>
        <row r="449">
          <cell r="A449">
            <v>600016935</v>
          </cell>
          <cell r="B449">
            <v>848956</v>
          </cell>
          <cell r="C449" t="str">
            <v>Olomoucký kraj</v>
          </cell>
          <cell r="D449" t="str">
            <v xml:space="preserve">Olomouc </v>
          </cell>
          <cell r="E449" t="str">
            <v>Krajský úřad Olomouckého kraje</v>
          </cell>
          <cell r="F449" t="str">
            <v>Olomouc</v>
          </cell>
          <cell r="G449" t="str">
            <v>kraj</v>
          </cell>
          <cell r="H449">
            <v>600016935</v>
          </cell>
          <cell r="I449" t="str">
            <v>00848956</v>
          </cell>
          <cell r="J449">
            <v>820</v>
          </cell>
          <cell r="K449" t="str">
            <v>SINGCLEAN</v>
          </cell>
          <cell r="L449" t="str">
            <v>ANO</v>
          </cell>
          <cell r="M449" t="str">
            <v>Gymnázium, Olomouc, Čajkovského 9</v>
          </cell>
          <cell r="N449" t="str">
            <v>Čajkovského</v>
          </cell>
          <cell r="O449">
            <v>68</v>
          </cell>
          <cell r="P449">
            <v>9</v>
          </cell>
          <cell r="Q449">
            <v>77900</v>
          </cell>
          <cell r="R449" t="str">
            <v>Olomouc</v>
          </cell>
          <cell r="S449">
            <v>585412493</v>
          </cell>
          <cell r="T449" t="str">
            <v>skola@gcajkol.cz</v>
          </cell>
        </row>
        <row r="450">
          <cell r="A450">
            <v>600031535</v>
          </cell>
          <cell r="B450">
            <v>849235</v>
          </cell>
          <cell r="C450" t="str">
            <v>Olomoucký kraj</v>
          </cell>
          <cell r="D450" t="str">
            <v xml:space="preserve">Olomouc </v>
          </cell>
          <cell r="E450" t="str">
            <v>Krajský úřad Olomouckého kraje</v>
          </cell>
          <cell r="F450" t="str">
            <v>Olomouc</v>
          </cell>
          <cell r="G450" t="str">
            <v>kraj</v>
          </cell>
          <cell r="H450">
            <v>600031535</v>
          </cell>
          <cell r="I450" t="str">
            <v>00849235</v>
          </cell>
          <cell r="J450">
            <v>0</v>
          </cell>
          <cell r="K450" t="str">
            <v>SINGCLEAN</v>
          </cell>
          <cell r="L450" t="str">
            <v>ANO</v>
          </cell>
          <cell r="M450" t="str">
            <v>Dětský domov Šance, Olomouc</v>
          </cell>
          <cell r="N450" t="str">
            <v>U sportovní haly</v>
          </cell>
          <cell r="O450">
            <v>544</v>
          </cell>
          <cell r="P450" t="str">
            <v>1a</v>
          </cell>
          <cell r="Q450">
            <v>77900</v>
          </cell>
          <cell r="R450" t="str">
            <v>Olomouc</v>
          </cell>
          <cell r="S450">
            <v>585224379</v>
          </cell>
          <cell r="T450" t="str">
            <v>reditel@ddolomouc.cz</v>
          </cell>
        </row>
        <row r="451">
          <cell r="A451">
            <v>600140962</v>
          </cell>
          <cell r="B451">
            <v>849251</v>
          </cell>
          <cell r="C451" t="str">
            <v>Olomoucký kraj</v>
          </cell>
          <cell r="D451" t="str">
            <v xml:space="preserve">Olomouc </v>
          </cell>
          <cell r="E451" t="str">
            <v>Magistrát města Olomouce</v>
          </cell>
          <cell r="F451" t="str">
            <v>Olomouc</v>
          </cell>
          <cell r="G451" t="str">
            <v>obec</v>
          </cell>
          <cell r="H451">
            <v>600140962</v>
          </cell>
          <cell r="I451" t="str">
            <v>00849251</v>
          </cell>
          <cell r="J451">
            <v>820</v>
          </cell>
          <cell r="K451" t="str">
            <v>SINGCLEAN</v>
          </cell>
          <cell r="L451" t="str">
            <v>ANO</v>
          </cell>
          <cell r="M451" t="str">
            <v>Základní škola a Mateřská škola Bohuňovice</v>
          </cell>
          <cell r="N451" t="str">
            <v>Pod lipami</v>
          </cell>
          <cell r="O451">
            <v>210</v>
          </cell>
          <cell r="Q451">
            <v>78314</v>
          </cell>
          <cell r="R451" t="str">
            <v>Bohuňovice</v>
          </cell>
          <cell r="S451">
            <v>585389343</v>
          </cell>
          <cell r="T451" t="str">
            <v>zsbohun@bohunovice.cz</v>
          </cell>
        </row>
        <row r="452">
          <cell r="A452">
            <v>600140091</v>
          </cell>
          <cell r="B452">
            <v>849324</v>
          </cell>
          <cell r="C452" t="str">
            <v>Olomoucký kraj</v>
          </cell>
          <cell r="D452" t="str">
            <v xml:space="preserve">Olomouc </v>
          </cell>
          <cell r="E452" t="str">
            <v>Městský úřad Litovel</v>
          </cell>
          <cell r="F452" t="str">
            <v>Litovel</v>
          </cell>
          <cell r="G452" t="str">
            <v>obec</v>
          </cell>
          <cell r="H452">
            <v>600140091</v>
          </cell>
          <cell r="I452" t="str">
            <v>00849324</v>
          </cell>
          <cell r="J452">
            <v>1900</v>
          </cell>
          <cell r="K452" t="str">
            <v>SINGCLEAN</v>
          </cell>
          <cell r="L452" t="str">
            <v>ANO</v>
          </cell>
          <cell r="M452" t="str">
            <v>Základní škola Litovel, Vítězná 1250, okres Olomouc</v>
          </cell>
          <cell r="N452" t="str">
            <v>Vítězná</v>
          </cell>
          <cell r="O452">
            <v>1250</v>
          </cell>
          <cell r="P452">
            <v>31</v>
          </cell>
          <cell r="Q452">
            <v>78401</v>
          </cell>
          <cell r="R452" t="str">
            <v>Litovel</v>
          </cell>
          <cell r="S452" t="str">
            <v>´73 116 6325</v>
          </cell>
          <cell r="T452" t="str">
            <v>skola@zsviteznalitovel.cz</v>
          </cell>
        </row>
        <row r="453">
          <cell r="A453">
            <v>600142591</v>
          </cell>
          <cell r="B453">
            <v>849642</v>
          </cell>
          <cell r="C453" t="str">
            <v>Moravskoslezský kraj</v>
          </cell>
          <cell r="D453" t="str">
            <v xml:space="preserve">Opava </v>
          </cell>
          <cell r="E453" t="str">
            <v>Magistrát města Opavy</v>
          </cell>
          <cell r="F453" t="str">
            <v>Opava</v>
          </cell>
          <cell r="G453" t="str">
            <v>obec</v>
          </cell>
          <cell r="H453">
            <v>600142591</v>
          </cell>
          <cell r="I453" t="str">
            <v>00849642</v>
          </cell>
          <cell r="J453">
            <v>920</v>
          </cell>
          <cell r="K453" t="str">
            <v>SINGCLEAN</v>
          </cell>
          <cell r="L453" t="str">
            <v>ANO</v>
          </cell>
          <cell r="M453" t="str">
            <v>Základní škola Opava, Šrámkova 4, příspěvková organizace</v>
          </cell>
          <cell r="N453" t="str">
            <v>Šrámkova</v>
          </cell>
          <cell r="O453">
            <v>1457</v>
          </cell>
          <cell r="P453">
            <v>4</v>
          </cell>
          <cell r="Q453">
            <v>74705</v>
          </cell>
          <cell r="R453" t="str">
            <v>Opava</v>
          </cell>
          <cell r="S453">
            <v>553780350</v>
          </cell>
          <cell r="T453" t="str">
            <v>jana.kaniova@skola-opava.cz</v>
          </cell>
        </row>
        <row r="454">
          <cell r="A454">
            <v>600001717</v>
          </cell>
          <cell r="B454">
            <v>849821</v>
          </cell>
          <cell r="C454" t="str">
            <v>Moravskoslezský kraj</v>
          </cell>
          <cell r="D454" t="str">
            <v xml:space="preserve">Opava </v>
          </cell>
          <cell r="E454" t="str">
            <v>Krajský úřad Moravskoslezského kraje</v>
          </cell>
          <cell r="F454" t="str">
            <v>Opava</v>
          </cell>
          <cell r="G454" t="str">
            <v>církevní</v>
          </cell>
          <cell r="H454">
            <v>600001717</v>
          </cell>
          <cell r="I454" t="str">
            <v>00849821</v>
          </cell>
          <cell r="J454">
            <v>600</v>
          </cell>
          <cell r="K454" t="str">
            <v>SINGCLEAN</v>
          </cell>
          <cell r="L454" t="str">
            <v>NE</v>
          </cell>
          <cell r="M454" t="str">
            <v>Církevní základní škola svaté Ludmily v Hradci nad Moravicí</v>
          </cell>
          <cell r="N454" t="str">
            <v>Zámecká</v>
          </cell>
          <cell r="O454">
            <v>57</v>
          </cell>
          <cell r="Q454">
            <v>74741</v>
          </cell>
          <cell r="R454" t="str">
            <v>Hradec nad Moravicí</v>
          </cell>
          <cell r="S454">
            <v>595170279</v>
          </cell>
          <cell r="T454" t="str">
            <v>reditel@czs-hradec.cz</v>
          </cell>
        </row>
        <row r="455">
          <cell r="A455">
            <v>600142779</v>
          </cell>
          <cell r="B455">
            <v>849898</v>
          </cell>
          <cell r="C455" t="str">
            <v>Moravskoslezský kraj</v>
          </cell>
          <cell r="D455" t="str">
            <v xml:space="preserve">Opava </v>
          </cell>
          <cell r="E455" t="str">
            <v>Městský úřad Hlučín</v>
          </cell>
          <cell r="F455" t="str">
            <v>Hlučín</v>
          </cell>
          <cell r="G455" t="str">
            <v>obec</v>
          </cell>
          <cell r="H455">
            <v>600142779</v>
          </cell>
          <cell r="I455" t="str">
            <v>00849898</v>
          </cell>
          <cell r="J455">
            <v>1080</v>
          </cell>
          <cell r="K455" t="str">
            <v>SINGCLEAN</v>
          </cell>
          <cell r="L455" t="str">
            <v>ANO</v>
          </cell>
          <cell r="M455" t="str">
            <v>Základní škola Hlučín-Rovniny, okres Opava</v>
          </cell>
          <cell r="N455" t="str">
            <v>Cihelní</v>
          </cell>
          <cell r="O455">
            <v>1417</v>
          </cell>
          <cell r="P455">
            <v>8</v>
          </cell>
          <cell r="Q455">
            <v>74801</v>
          </cell>
          <cell r="R455" t="str">
            <v>Hlučín</v>
          </cell>
          <cell r="S455">
            <v>595041439</v>
          </cell>
          <cell r="T455" t="str">
            <v>reditel@zsrovniny.cz</v>
          </cell>
        </row>
        <row r="456">
          <cell r="A456">
            <v>600004244</v>
          </cell>
          <cell r="B456">
            <v>849910</v>
          </cell>
          <cell r="C456" t="str">
            <v>Moravskoslezský kraj</v>
          </cell>
          <cell r="D456" t="str">
            <v xml:space="preserve">Opava </v>
          </cell>
          <cell r="E456" t="str">
            <v>Krajský úřad Moravskoslezského kraje</v>
          </cell>
          <cell r="F456" t="str">
            <v>Hlučín</v>
          </cell>
          <cell r="G456" t="str">
            <v>kraj</v>
          </cell>
          <cell r="H456">
            <v>600004244</v>
          </cell>
          <cell r="I456" t="str">
            <v>00849910</v>
          </cell>
          <cell r="J456" t="str">
            <v>X</v>
          </cell>
          <cell r="K456" t="str">
            <v>SINGCLEAN</v>
          </cell>
          <cell r="L456" t="str">
            <v>ANO</v>
          </cell>
          <cell r="M456" t="str">
            <v>Základní umělecká škola Pavla Josefa Vejvanovského, Hlučín, příspěvková organizace</v>
          </cell>
          <cell r="N456" t="str">
            <v>U Bašty</v>
          </cell>
          <cell r="O456">
            <v>613</v>
          </cell>
          <cell r="P456">
            <v>4</v>
          </cell>
          <cell r="Q456">
            <v>74801</v>
          </cell>
          <cell r="R456" t="str">
            <v>Hlučín</v>
          </cell>
          <cell r="S456">
            <v>595041198</v>
          </cell>
          <cell r="T456" t="str">
            <v>info@zus-hlucin.cz</v>
          </cell>
        </row>
        <row r="457">
          <cell r="A457">
            <v>600034933</v>
          </cell>
          <cell r="B457">
            <v>849936</v>
          </cell>
          <cell r="C457" t="str">
            <v>Moravskoslezský kraj</v>
          </cell>
          <cell r="D457" t="str">
            <v xml:space="preserve">Opava </v>
          </cell>
          <cell r="E457" t="str">
            <v>Krajský úřad Moravskoslezského kraje</v>
          </cell>
          <cell r="F457" t="str">
            <v>Opava</v>
          </cell>
          <cell r="G457" t="str">
            <v>kraj</v>
          </cell>
          <cell r="H457">
            <v>600034933</v>
          </cell>
          <cell r="I457" t="str">
            <v>00849936</v>
          </cell>
          <cell r="J457" t="str">
            <v>X</v>
          </cell>
          <cell r="K457" t="str">
            <v>SINGCLEAN</v>
          </cell>
          <cell r="L457" t="str">
            <v>ANO</v>
          </cell>
          <cell r="M457" t="str">
            <v>Pedagogicko-psychologická poradna, Opava, příspěvková organizace</v>
          </cell>
          <cell r="N457" t="str">
            <v>Rybí trh</v>
          </cell>
          <cell r="O457">
            <v>177</v>
          </cell>
          <cell r="P457">
            <v>8</v>
          </cell>
          <cell r="Q457">
            <v>74601</v>
          </cell>
          <cell r="R457" t="str">
            <v>Opava</v>
          </cell>
          <cell r="S457">
            <v>553622768</v>
          </cell>
          <cell r="T457" t="str">
            <v>info@pppopava.cz</v>
          </cell>
        </row>
        <row r="458">
          <cell r="A458">
            <v>600001733</v>
          </cell>
          <cell r="B458">
            <v>850381</v>
          </cell>
          <cell r="C458" t="str">
            <v>Moravskoslezský kraj</v>
          </cell>
          <cell r="D458" t="str">
            <v xml:space="preserve">Ostrava-město </v>
          </cell>
          <cell r="E458" t="str">
            <v>Krajský úřad Moravskoslezského kraje</v>
          </cell>
          <cell r="F458" t="str">
            <v>Ostrava</v>
          </cell>
          <cell r="G458" t="str">
            <v>církevní</v>
          </cell>
          <cell r="H458">
            <v>600001733</v>
          </cell>
          <cell r="I458" t="str">
            <v>00850381</v>
          </cell>
          <cell r="J458">
            <v>360</v>
          </cell>
          <cell r="K458" t="str">
            <v>SINGCLEAN</v>
          </cell>
          <cell r="L458" t="str">
            <v>NE</v>
          </cell>
          <cell r="M458" t="str">
            <v>Církevní základní škola a mateřská škola Přemysla Pittra</v>
          </cell>
          <cell r="N458" t="str">
            <v>Jungmannova</v>
          </cell>
          <cell r="O458">
            <v>349</v>
          </cell>
          <cell r="P458">
            <v>3</v>
          </cell>
          <cell r="Q458">
            <v>70200</v>
          </cell>
          <cell r="R458" t="str">
            <v>Ostrava</v>
          </cell>
          <cell r="S458">
            <v>596133426</v>
          </cell>
          <cell r="T458" t="str">
            <v>zs.pittra@email.cz</v>
          </cell>
        </row>
        <row r="459">
          <cell r="A459">
            <v>600171388</v>
          </cell>
          <cell r="B459">
            <v>851167</v>
          </cell>
          <cell r="C459" t="str">
            <v>Olomoucký kraj</v>
          </cell>
          <cell r="D459" t="str">
            <v xml:space="preserve">Šumperk </v>
          </cell>
          <cell r="E459" t="str">
            <v>Krajský úřad Olomouckého kraje</v>
          </cell>
          <cell r="F459" t="str">
            <v>Šumperk</v>
          </cell>
          <cell r="G459" t="str">
            <v>kraj</v>
          </cell>
          <cell r="H459">
            <v>600171388</v>
          </cell>
          <cell r="I459" t="str">
            <v>00851167</v>
          </cell>
          <cell r="J459">
            <v>260</v>
          </cell>
          <cell r="K459" t="str">
            <v>SINGCLEAN</v>
          </cell>
          <cell r="L459" t="str">
            <v>ANO</v>
          </cell>
          <cell r="M459" t="str">
            <v>Střední škola železniční, technická a služeb, Šumperk</v>
          </cell>
          <cell r="N459" t="str">
            <v>Gen. Krátkého</v>
          </cell>
          <cell r="O459">
            <v>1799</v>
          </cell>
          <cell r="P459">
            <v>30</v>
          </cell>
          <cell r="Q459">
            <v>78701</v>
          </cell>
          <cell r="R459" t="str">
            <v>Šumperk</v>
          </cell>
          <cell r="S459">
            <v>583320111</v>
          </cell>
          <cell r="T459" t="str">
            <v>skola@sszts.cz</v>
          </cell>
        </row>
        <row r="460">
          <cell r="A460">
            <v>600171396</v>
          </cell>
          <cell r="B460">
            <v>851205</v>
          </cell>
          <cell r="C460" t="str">
            <v>Olomoucký kraj</v>
          </cell>
          <cell r="D460" t="str">
            <v xml:space="preserve">Šumperk </v>
          </cell>
          <cell r="E460" t="str">
            <v>Krajský úřad Olomouckého kraje</v>
          </cell>
          <cell r="F460" t="str">
            <v>Mohelnice</v>
          </cell>
          <cell r="G460" t="str">
            <v>kraj</v>
          </cell>
          <cell r="H460">
            <v>600171396</v>
          </cell>
          <cell r="I460" t="str">
            <v>00851205</v>
          </cell>
          <cell r="J460">
            <v>120</v>
          </cell>
          <cell r="K460" t="str">
            <v>SINGCLEAN</v>
          </cell>
          <cell r="L460" t="str">
            <v>ANO</v>
          </cell>
          <cell r="M460" t="str">
            <v>Střední škola technická a zemědělská Mohelnice</v>
          </cell>
          <cell r="N460" t="str">
            <v>1. máje</v>
          </cell>
          <cell r="O460">
            <v>667</v>
          </cell>
          <cell r="P460">
            <v>2</v>
          </cell>
          <cell r="Q460">
            <v>78985</v>
          </cell>
          <cell r="R460" t="str">
            <v>Mohelnice</v>
          </cell>
          <cell r="S460">
            <v>583401911</v>
          </cell>
          <cell r="T460" t="str">
            <v>sstzmoh@sstzmoh.cz</v>
          </cell>
        </row>
        <row r="461">
          <cell r="A461">
            <v>600020096</v>
          </cell>
          <cell r="B461">
            <v>851213</v>
          </cell>
          <cell r="C461" t="str">
            <v>Olomoucký kraj</v>
          </cell>
          <cell r="D461" t="str">
            <v xml:space="preserve">Šumperk </v>
          </cell>
          <cell r="E461" t="str">
            <v>Krajský úřad Olomouckého kraje</v>
          </cell>
          <cell r="F461" t="str">
            <v>Šumperk</v>
          </cell>
          <cell r="G461" t="str">
            <v>kraj</v>
          </cell>
          <cell r="H461">
            <v>600020096</v>
          </cell>
          <cell r="I461" t="str">
            <v>00851213</v>
          </cell>
          <cell r="J461">
            <v>580</v>
          </cell>
          <cell r="K461" t="str">
            <v>SINGCLEAN</v>
          </cell>
          <cell r="L461" t="str">
            <v>ANO</v>
          </cell>
          <cell r="M461" t="str">
            <v>Střední zdravotnická škola, Šumperk, Kladská 2</v>
          </cell>
          <cell r="N461" t="str">
            <v>Kladská</v>
          </cell>
          <cell r="O461">
            <v>234</v>
          </cell>
          <cell r="P461">
            <v>2</v>
          </cell>
          <cell r="Q461">
            <v>78701</v>
          </cell>
          <cell r="R461" t="str">
            <v>Šumperk</v>
          </cell>
          <cell r="S461">
            <v>583213074</v>
          </cell>
          <cell r="T461" t="str">
            <v>reditel@szssumperk.cz</v>
          </cell>
        </row>
        <row r="462">
          <cell r="A462">
            <v>600001768</v>
          </cell>
          <cell r="B462">
            <v>851451</v>
          </cell>
          <cell r="C462" t="str">
            <v>Olomoucký kraj</v>
          </cell>
          <cell r="D462" t="str">
            <v xml:space="preserve">Šumperk </v>
          </cell>
          <cell r="E462" t="str">
            <v>Krajský úřad Olomouckého kraje</v>
          </cell>
          <cell r="F462" t="str">
            <v>Mohelnice</v>
          </cell>
          <cell r="G462" t="str">
            <v>kraj</v>
          </cell>
          <cell r="H462">
            <v>600001768</v>
          </cell>
          <cell r="I462" t="str">
            <v>00851451</v>
          </cell>
          <cell r="J462" t="str">
            <v>X</v>
          </cell>
          <cell r="K462" t="str">
            <v>SINGCLEAN</v>
          </cell>
          <cell r="L462" t="str">
            <v>ANO</v>
          </cell>
          <cell r="M462" t="str">
            <v>Základní umělecká škola, Mohelnice, Náměstí Svobody 15</v>
          </cell>
          <cell r="N462" t="str">
            <v>nám. Svobody</v>
          </cell>
          <cell r="O462">
            <v>971</v>
          </cell>
          <cell r="P462">
            <v>15</v>
          </cell>
          <cell r="Q462">
            <v>78985</v>
          </cell>
          <cell r="R462" t="str">
            <v>Mohelnice</v>
          </cell>
          <cell r="S462">
            <v>583430694</v>
          </cell>
          <cell r="T462" t="str">
            <v>zus.mohelnice@spk.cz</v>
          </cell>
        </row>
        <row r="463">
          <cell r="A463">
            <v>600171400</v>
          </cell>
          <cell r="B463">
            <v>851574</v>
          </cell>
          <cell r="C463" t="str">
            <v>Zlínský kraj</v>
          </cell>
          <cell r="D463" t="str">
            <v xml:space="preserve">Vsetín </v>
          </cell>
          <cell r="E463" t="str">
            <v>Krajský úřad Zlínského kraje</v>
          </cell>
          <cell r="F463" t="str">
            <v>Valašské Meziříčí</v>
          </cell>
          <cell r="G463" t="str">
            <v>kraj</v>
          </cell>
          <cell r="H463">
            <v>600171400</v>
          </cell>
          <cell r="I463" t="str">
            <v>00851574</v>
          </cell>
          <cell r="J463">
            <v>640</v>
          </cell>
          <cell r="K463" t="str">
            <v>SINGCLEAN</v>
          </cell>
          <cell r="L463" t="str">
            <v>ANO</v>
          </cell>
          <cell r="M463" t="str">
            <v>Integrovaná střední škola - Centrum odborné přípravy a Jazyková škola s právem státní jazykové zkoušky Valašské Meziříčí</v>
          </cell>
          <cell r="N463" t="str">
            <v>Palackého</v>
          </cell>
          <cell r="O463">
            <v>239</v>
          </cell>
          <cell r="P463">
            <v>49</v>
          </cell>
          <cell r="Q463">
            <v>75701</v>
          </cell>
          <cell r="R463" t="str">
            <v>Valašské Meziříčí</v>
          </cell>
          <cell r="S463">
            <v>571685222</v>
          </cell>
          <cell r="T463" t="str">
            <v>posta@isscopvm.cz</v>
          </cell>
        </row>
        <row r="464">
          <cell r="A464">
            <v>600149536</v>
          </cell>
          <cell r="B464">
            <v>851761</v>
          </cell>
          <cell r="C464" t="str">
            <v>Zlínský kraj</v>
          </cell>
          <cell r="D464" t="str">
            <v xml:space="preserve">Vsetín </v>
          </cell>
          <cell r="E464" t="str">
            <v>Městský úřad Valašské Meziříčí</v>
          </cell>
          <cell r="F464" t="str">
            <v>Valašské Meziříčí</v>
          </cell>
          <cell r="G464" t="str">
            <v>obec</v>
          </cell>
          <cell r="H464">
            <v>600149536</v>
          </cell>
          <cell r="I464" t="str">
            <v>00851761</v>
          </cell>
          <cell r="J464">
            <v>1240</v>
          </cell>
          <cell r="K464" t="str">
            <v>SINGCLEAN</v>
          </cell>
          <cell r="L464" t="str">
            <v>ANO</v>
          </cell>
          <cell r="M464" t="str">
            <v>Základní škola Valašské Meziříčí, Šafaříkova 726, okres Vsetín, příspěvková organizace</v>
          </cell>
          <cell r="N464" t="str">
            <v>Šafaříkova</v>
          </cell>
          <cell r="O464">
            <v>726</v>
          </cell>
          <cell r="P464">
            <v>9</v>
          </cell>
          <cell r="Q464">
            <v>75701</v>
          </cell>
          <cell r="R464" t="str">
            <v>Valašské Meziříčí</v>
          </cell>
          <cell r="S464">
            <v>571611168</v>
          </cell>
          <cell r="T464" t="str">
            <v>skola@zssafarikova.cz</v>
          </cell>
        </row>
        <row r="465">
          <cell r="A465">
            <v>600149544</v>
          </cell>
          <cell r="B465">
            <v>851779</v>
          </cell>
          <cell r="C465" t="str">
            <v>Zlínský kraj</v>
          </cell>
          <cell r="D465" t="str">
            <v xml:space="preserve">Vsetín </v>
          </cell>
          <cell r="E465" t="str">
            <v>Městský úřad Valašské Meziříčí</v>
          </cell>
          <cell r="F465" t="str">
            <v>Valašské Meziříčí</v>
          </cell>
          <cell r="G465" t="str">
            <v>obec</v>
          </cell>
          <cell r="H465">
            <v>600149544</v>
          </cell>
          <cell r="I465" t="str">
            <v>00851779</v>
          </cell>
          <cell r="J465">
            <v>160</v>
          </cell>
          <cell r="K465" t="str">
            <v>SINGCLEAN</v>
          </cell>
          <cell r="L465" t="str">
            <v>ANO</v>
          </cell>
          <cell r="M465" t="str">
            <v>Základní škola Valašské Meziříčí, Masarykova 291, okres Vsetín, příspěvková organizace</v>
          </cell>
          <cell r="N465" t="str">
            <v>Masarykova</v>
          </cell>
          <cell r="O465">
            <v>291</v>
          </cell>
          <cell r="P465">
            <v>20</v>
          </cell>
          <cell r="Q465">
            <v>75701</v>
          </cell>
          <cell r="R465" t="str">
            <v>Valašské Meziříčí</v>
          </cell>
          <cell r="S465">
            <v>571614764</v>
          </cell>
          <cell r="T465" t="str">
            <v>skola@zsmasarykova.cz</v>
          </cell>
        </row>
        <row r="466">
          <cell r="A466">
            <v>600004473</v>
          </cell>
          <cell r="B466">
            <v>851809</v>
          </cell>
          <cell r="C466" t="str">
            <v>Zlínský kraj</v>
          </cell>
          <cell r="D466" t="str">
            <v xml:space="preserve">Vsetín </v>
          </cell>
          <cell r="E466" t="str">
            <v>Krajský úřad Zlínského kraje</v>
          </cell>
          <cell r="F466" t="str">
            <v>Rožnov pod Radhoštěm</v>
          </cell>
          <cell r="G466" t="str">
            <v>kraj</v>
          </cell>
          <cell r="H466">
            <v>600004473</v>
          </cell>
          <cell r="I466" t="str">
            <v>00851809</v>
          </cell>
          <cell r="J466" t="str">
            <v>X</v>
          </cell>
          <cell r="K466" t="str">
            <v>SINGCLEAN</v>
          </cell>
          <cell r="L466" t="str">
            <v>ANO</v>
          </cell>
          <cell r="M466" t="str">
            <v>Základní umělecká škola Rožnov pod Radhoštěm</v>
          </cell>
          <cell r="N466" t="str">
            <v>Pionýrská</v>
          </cell>
          <cell r="O466">
            <v>20</v>
          </cell>
          <cell r="Q466">
            <v>75661</v>
          </cell>
          <cell r="R466" t="str">
            <v>Rožnov pod Radhoštěm</v>
          </cell>
          <cell r="S466">
            <v>571751455</v>
          </cell>
          <cell r="T466" t="str">
            <v>zus@zusroznov.cz</v>
          </cell>
        </row>
        <row r="467">
          <cell r="A467">
            <v>600004457</v>
          </cell>
          <cell r="B467">
            <v>851906</v>
          </cell>
          <cell r="C467" t="str">
            <v>Zlínský kraj</v>
          </cell>
          <cell r="D467" t="str">
            <v xml:space="preserve">Vsetín </v>
          </cell>
          <cell r="E467" t="str">
            <v>Krajský úřad Zlínského kraje</v>
          </cell>
          <cell r="F467" t="str">
            <v>Vsetín</v>
          </cell>
          <cell r="G467" t="str">
            <v>kraj</v>
          </cell>
          <cell r="H467">
            <v>600004457</v>
          </cell>
          <cell r="I467" t="str">
            <v>00851906</v>
          </cell>
          <cell r="J467" t="str">
            <v>X</v>
          </cell>
          <cell r="K467" t="str">
            <v>SINGCLEAN</v>
          </cell>
          <cell r="L467" t="str">
            <v>ANO</v>
          </cell>
          <cell r="M467" t="str">
            <v>Základní umělecká škola Vsetín</v>
          </cell>
          <cell r="N467" t="str">
            <v>Podsedky</v>
          </cell>
          <cell r="O467">
            <v>285</v>
          </cell>
          <cell r="Q467">
            <v>75501</v>
          </cell>
          <cell r="R467" t="str">
            <v>Vsetín</v>
          </cell>
          <cell r="S467">
            <v>571411725</v>
          </cell>
          <cell r="T467" t="str">
            <v>reditel@zus-vsetin.org</v>
          </cell>
        </row>
        <row r="468">
          <cell r="A468">
            <v>600004465</v>
          </cell>
          <cell r="B468">
            <v>851914</v>
          </cell>
          <cell r="C468" t="str">
            <v>Zlínský kraj</v>
          </cell>
          <cell r="D468" t="str">
            <v xml:space="preserve">Vsetín </v>
          </cell>
          <cell r="E468" t="str">
            <v>Krajský úřad Zlínského kraje</v>
          </cell>
          <cell r="F468" t="str">
            <v>Valašské Meziříčí</v>
          </cell>
          <cell r="G468" t="str">
            <v>kraj</v>
          </cell>
          <cell r="H468">
            <v>600004465</v>
          </cell>
          <cell r="I468" t="str">
            <v>00851914</v>
          </cell>
          <cell r="J468" t="str">
            <v>X</v>
          </cell>
          <cell r="K468" t="str">
            <v>SINGCLEAN</v>
          </cell>
          <cell r="L468" t="str">
            <v>ANO</v>
          </cell>
          <cell r="M468" t="str">
            <v>Základní umělecká škola Alfréda Radoka Valašské Meziříčí</v>
          </cell>
          <cell r="N468" t="str">
            <v>Komenského</v>
          </cell>
          <cell r="O468">
            <v>67</v>
          </cell>
          <cell r="P468">
            <v>1</v>
          </cell>
          <cell r="Q468">
            <v>75701</v>
          </cell>
          <cell r="R468" t="str">
            <v>Valašské Meziříčí</v>
          </cell>
          <cell r="S468">
            <v>571622547</v>
          </cell>
          <cell r="T468" t="str">
            <v>zusvm@vm.inext.cz</v>
          </cell>
        </row>
        <row r="469">
          <cell r="A469">
            <v>600150160</v>
          </cell>
          <cell r="B469">
            <v>851922</v>
          </cell>
          <cell r="C469" t="str">
            <v>Zlínský kraj</v>
          </cell>
          <cell r="D469" t="str">
            <v xml:space="preserve">Vsetín </v>
          </cell>
          <cell r="E469" t="str">
            <v>Městský úřad Vsetín</v>
          </cell>
          <cell r="F469" t="str">
            <v>Vsetín</v>
          </cell>
          <cell r="G469" t="str">
            <v>obec</v>
          </cell>
          <cell r="H469">
            <v>600150160</v>
          </cell>
          <cell r="I469" t="str">
            <v>00851922</v>
          </cell>
          <cell r="J469" t="str">
            <v>X</v>
          </cell>
          <cell r="K469" t="str">
            <v>SINGCLEAN</v>
          </cell>
          <cell r="L469" t="str">
            <v>ANO</v>
          </cell>
          <cell r="M469" t="str">
            <v>Alcedo - středisko volného času Vsetín</v>
          </cell>
          <cell r="N469" t="str">
            <v>Záviše Kalandry</v>
          </cell>
          <cell r="O469">
            <v>1095</v>
          </cell>
          <cell r="Q469">
            <v>75501</v>
          </cell>
          <cell r="R469" t="str">
            <v>Vsetín</v>
          </cell>
          <cell r="S469">
            <v>571417704</v>
          </cell>
          <cell r="T469" t="str">
            <v>alcedo@alcedovsetin.cz</v>
          </cell>
        </row>
        <row r="470">
          <cell r="A470">
            <v>600148386</v>
          </cell>
          <cell r="B470">
            <v>852015</v>
          </cell>
          <cell r="C470" t="str">
            <v>Olomoucký kraj</v>
          </cell>
          <cell r="D470" t="str">
            <v xml:space="preserve">Šumperk </v>
          </cell>
          <cell r="E470" t="str">
            <v>Městský úřad Šumperk</v>
          </cell>
          <cell r="F470" t="str">
            <v>Šumperk</v>
          </cell>
          <cell r="G470" t="str">
            <v>obec</v>
          </cell>
          <cell r="H470">
            <v>600148386</v>
          </cell>
          <cell r="I470" t="str">
            <v>00852015</v>
          </cell>
          <cell r="J470">
            <v>720</v>
          </cell>
          <cell r="K470" t="str">
            <v>SINGCLEAN</v>
          </cell>
          <cell r="L470" t="str">
            <v>ANO</v>
          </cell>
          <cell r="M470" t="str">
            <v>Základní škola Ruda nad Moravou, okres Šumperk</v>
          </cell>
          <cell r="N470" t="str">
            <v>Sportovní</v>
          </cell>
          <cell r="O470">
            <v>300</v>
          </cell>
          <cell r="Q470">
            <v>78963</v>
          </cell>
          <cell r="R470" t="str">
            <v>Ruda nad Moravou</v>
          </cell>
          <cell r="S470">
            <v>583236330</v>
          </cell>
          <cell r="T470" t="str">
            <v>zsruda@zsruda.cz</v>
          </cell>
        </row>
        <row r="471">
          <cell r="A471">
            <v>600004490</v>
          </cell>
          <cell r="B471">
            <v>852058</v>
          </cell>
          <cell r="C471" t="str">
            <v>Olomoucký kraj</v>
          </cell>
          <cell r="D471" t="str">
            <v xml:space="preserve">Jeseník </v>
          </cell>
          <cell r="E471" t="str">
            <v>Krajský úřad Olomouckého kraje</v>
          </cell>
          <cell r="F471" t="str">
            <v>Jeseník</v>
          </cell>
          <cell r="G471" t="str">
            <v>kraj</v>
          </cell>
          <cell r="H471">
            <v>600004490</v>
          </cell>
          <cell r="I471" t="str">
            <v>00852058</v>
          </cell>
          <cell r="J471" t="str">
            <v>X</v>
          </cell>
          <cell r="K471" t="str">
            <v>SINGCLEAN</v>
          </cell>
          <cell r="L471" t="str">
            <v>ANO</v>
          </cell>
          <cell r="M471" t="str">
            <v>Základní umělecká škola Karla Ditterse Vidnava</v>
          </cell>
          <cell r="N471" t="str">
            <v>Kostelní</v>
          </cell>
          <cell r="O471">
            <v>1</v>
          </cell>
          <cell r="Q471">
            <v>79055</v>
          </cell>
          <cell r="R471" t="str">
            <v>Vidnava</v>
          </cell>
          <cell r="S471">
            <v>584435188</v>
          </cell>
          <cell r="T471" t="str">
            <v>zusvid@jes.cz</v>
          </cell>
        </row>
        <row r="472">
          <cell r="A472">
            <v>600150607</v>
          </cell>
          <cell r="B472">
            <v>852066</v>
          </cell>
          <cell r="C472" t="str">
            <v>Olomoucký kraj</v>
          </cell>
          <cell r="D472" t="str">
            <v xml:space="preserve">Jeseník </v>
          </cell>
          <cell r="E472" t="str">
            <v>Městský úřad Jeseník</v>
          </cell>
          <cell r="F472" t="str">
            <v>Jeseník</v>
          </cell>
          <cell r="G472" t="str">
            <v>obec</v>
          </cell>
          <cell r="H472">
            <v>600150607</v>
          </cell>
          <cell r="I472" t="str">
            <v>00852066</v>
          </cell>
          <cell r="J472">
            <v>860</v>
          </cell>
          <cell r="K472" t="str">
            <v>SINGCLEAN</v>
          </cell>
          <cell r="L472" t="str">
            <v>ANO</v>
          </cell>
          <cell r="M472" t="str">
            <v>Základní škola Česká Ves, okres Jeseník</v>
          </cell>
          <cell r="N472" t="str">
            <v>Makarenkova</v>
          </cell>
          <cell r="O472">
            <v>414</v>
          </cell>
          <cell r="Q472">
            <v>79081</v>
          </cell>
          <cell r="R472" t="str">
            <v>Česká Ves</v>
          </cell>
          <cell r="S472">
            <v>584428170</v>
          </cell>
          <cell r="T472" t="str">
            <v>info@zsceskaves.cz</v>
          </cell>
        </row>
        <row r="473">
          <cell r="A473">
            <v>600148611</v>
          </cell>
          <cell r="B473">
            <v>852082</v>
          </cell>
          <cell r="C473" t="str">
            <v>Olomoucký kraj</v>
          </cell>
          <cell r="D473" t="str">
            <v xml:space="preserve">Šumperk </v>
          </cell>
          <cell r="E473" t="str">
            <v>Městský úřad Šumperk</v>
          </cell>
          <cell r="F473" t="str">
            <v>Šumperk</v>
          </cell>
          <cell r="G473" t="str">
            <v>obec</v>
          </cell>
          <cell r="H473">
            <v>600148611</v>
          </cell>
          <cell r="I473" t="str">
            <v>00852082</v>
          </cell>
          <cell r="J473" t="str">
            <v>X</v>
          </cell>
          <cell r="K473" t="str">
            <v>SINGCLEAN</v>
          </cell>
          <cell r="L473" t="str">
            <v>ANO</v>
          </cell>
          <cell r="M473" t="str">
            <v>Středisko volného času a zařízení pro další vzdělávání pedagogických pracovníků Doris Šumperk</v>
          </cell>
          <cell r="N473" t="str">
            <v>Komenského</v>
          </cell>
          <cell r="O473">
            <v>810</v>
          </cell>
          <cell r="P473">
            <v>9</v>
          </cell>
          <cell r="Q473">
            <v>78701</v>
          </cell>
          <cell r="R473" t="str">
            <v>Šumperk</v>
          </cell>
          <cell r="S473">
            <v>583214214</v>
          </cell>
          <cell r="T473" t="str">
            <v>mullerova@doris.cz</v>
          </cell>
        </row>
        <row r="474">
          <cell r="A474">
            <v>600147835</v>
          </cell>
          <cell r="B474">
            <v>852091</v>
          </cell>
          <cell r="C474" t="str">
            <v>Olomoucký kraj</v>
          </cell>
          <cell r="D474" t="str">
            <v xml:space="preserve">Šumperk </v>
          </cell>
          <cell r="E474" t="str">
            <v>Městský úřad Šumperk</v>
          </cell>
          <cell r="F474" t="str">
            <v>Šumperk</v>
          </cell>
          <cell r="G474" t="str">
            <v>obec</v>
          </cell>
          <cell r="H474">
            <v>600147835</v>
          </cell>
          <cell r="I474" t="str">
            <v>00852091</v>
          </cell>
          <cell r="J474">
            <v>720</v>
          </cell>
          <cell r="K474" t="str">
            <v>SINGCLEAN</v>
          </cell>
          <cell r="L474" t="str">
            <v>ANO</v>
          </cell>
          <cell r="M474" t="str">
            <v>Mateřská škola Veselá školka Šumperk, Prievidzská 1, příspěvková organizace</v>
          </cell>
          <cell r="N474" t="str">
            <v>Prievidzská</v>
          </cell>
          <cell r="O474">
            <v>2613</v>
          </cell>
          <cell r="P474">
            <v>1</v>
          </cell>
          <cell r="Q474">
            <v>78701</v>
          </cell>
          <cell r="R474" t="str">
            <v>Šumperk</v>
          </cell>
          <cell r="S474">
            <v>774474040</v>
          </cell>
          <cell r="T474" t="str">
            <v>veselaskolka@centrum.cz</v>
          </cell>
        </row>
        <row r="475">
          <cell r="A475">
            <v>600148513</v>
          </cell>
          <cell r="B475">
            <v>852252</v>
          </cell>
          <cell r="C475" t="str">
            <v>Olomoucký kraj</v>
          </cell>
          <cell r="D475" t="str">
            <v xml:space="preserve">Šumperk </v>
          </cell>
          <cell r="E475" t="str">
            <v>Městský úřad Zábřeh</v>
          </cell>
          <cell r="F475" t="str">
            <v>Zábřeh</v>
          </cell>
          <cell r="G475" t="str">
            <v>obec</v>
          </cell>
          <cell r="H475">
            <v>600148513</v>
          </cell>
          <cell r="I475" t="str">
            <v>00852252</v>
          </cell>
          <cell r="J475">
            <v>1220</v>
          </cell>
          <cell r="K475" t="str">
            <v>SINGCLEAN</v>
          </cell>
          <cell r="L475" t="str">
            <v>ANO</v>
          </cell>
          <cell r="M475" t="str">
            <v>Základní škola a Dům dětí a mládeže Krasohled Zábřeh, Severovýchod 484/26, okres Šumperk</v>
          </cell>
          <cell r="N475" t="str">
            <v>Severovýchod</v>
          </cell>
          <cell r="O475">
            <v>484</v>
          </cell>
          <cell r="P475">
            <v>26</v>
          </cell>
          <cell r="Q475">
            <v>78901</v>
          </cell>
          <cell r="R475" t="str">
            <v>Zábřeh</v>
          </cell>
          <cell r="S475">
            <v>583416561</v>
          </cell>
          <cell r="T475" t="str">
            <v>4zszabreh@zssvzabreh.cz</v>
          </cell>
        </row>
        <row r="476">
          <cell r="A476">
            <v>600148467</v>
          </cell>
          <cell r="B476">
            <v>852287</v>
          </cell>
          <cell r="C476" t="str">
            <v>Olomoucký kraj</v>
          </cell>
          <cell r="D476" t="str">
            <v xml:space="preserve">Šumperk </v>
          </cell>
          <cell r="E476" t="str">
            <v>Městský úřad Šumperk</v>
          </cell>
          <cell r="F476" t="str">
            <v>Šumperk</v>
          </cell>
          <cell r="G476" t="str">
            <v>obec</v>
          </cell>
          <cell r="H476">
            <v>600148467</v>
          </cell>
          <cell r="I476" t="str">
            <v>00852287</v>
          </cell>
          <cell r="J476">
            <v>700</v>
          </cell>
          <cell r="K476" t="str">
            <v>SINGCLEAN</v>
          </cell>
          <cell r="L476" t="str">
            <v>ANO</v>
          </cell>
          <cell r="M476" t="str">
            <v>Základní škola Šumperk, Šumavská 21</v>
          </cell>
          <cell r="N476" t="str">
            <v>Šumavská</v>
          </cell>
          <cell r="O476">
            <v>2325</v>
          </cell>
          <cell r="P476">
            <v>21</v>
          </cell>
          <cell r="Q476">
            <v>78701</v>
          </cell>
          <cell r="R476" t="str">
            <v>Šumperk</v>
          </cell>
          <cell r="S476">
            <v>583212980</v>
          </cell>
          <cell r="T476" t="str">
            <v>skola@6zs.cz</v>
          </cell>
        </row>
        <row r="477">
          <cell r="A477">
            <v>600148581</v>
          </cell>
          <cell r="B477">
            <v>852295</v>
          </cell>
          <cell r="C477" t="str">
            <v>Olomoucký kraj</v>
          </cell>
          <cell r="D477" t="str">
            <v xml:space="preserve">Šumperk </v>
          </cell>
          <cell r="E477" t="str">
            <v>Městský úřad Šumperk</v>
          </cell>
          <cell r="F477" t="str">
            <v>Šumperk</v>
          </cell>
          <cell r="G477" t="str">
            <v>obec</v>
          </cell>
          <cell r="H477">
            <v>600148581</v>
          </cell>
          <cell r="I477" t="str">
            <v>00852295</v>
          </cell>
          <cell r="J477">
            <v>1040</v>
          </cell>
          <cell r="K477" t="str">
            <v>SINGCLEAN</v>
          </cell>
          <cell r="L477" t="str">
            <v>ANO</v>
          </cell>
          <cell r="M477" t="str">
            <v>Základní škola Šumperk, Dr.E.Beneše 1</v>
          </cell>
          <cell r="N477" t="str">
            <v>Dr. E. Beneše</v>
          </cell>
          <cell r="O477">
            <v>974</v>
          </cell>
          <cell r="P477">
            <v>1</v>
          </cell>
          <cell r="Q477">
            <v>78701</v>
          </cell>
          <cell r="R477" t="str">
            <v>Šumperk</v>
          </cell>
          <cell r="S477">
            <v>583213011</v>
          </cell>
          <cell r="T477" t="str">
            <v>skola@1zsspk.cz</v>
          </cell>
        </row>
        <row r="478">
          <cell r="A478">
            <v>600148459</v>
          </cell>
          <cell r="B478">
            <v>852317</v>
          </cell>
          <cell r="C478" t="str">
            <v>Olomoucký kraj</v>
          </cell>
          <cell r="D478" t="str">
            <v xml:space="preserve">Šumperk </v>
          </cell>
          <cell r="E478" t="str">
            <v>Městský úřad Šumperk</v>
          </cell>
          <cell r="F478" t="str">
            <v>Šumperk</v>
          </cell>
          <cell r="G478" t="str">
            <v>obec</v>
          </cell>
          <cell r="H478">
            <v>600148459</v>
          </cell>
          <cell r="I478" t="str">
            <v>00852317</v>
          </cell>
          <cell r="J478">
            <v>880</v>
          </cell>
          <cell r="K478" t="str">
            <v>SINGCLEAN</v>
          </cell>
          <cell r="L478" t="str">
            <v>ANO</v>
          </cell>
          <cell r="M478" t="str">
            <v>Základní škola Šumperk, 8. května 63</v>
          </cell>
          <cell r="N478" t="str">
            <v>8. května</v>
          </cell>
          <cell r="O478">
            <v>870</v>
          </cell>
          <cell r="P478">
            <v>63</v>
          </cell>
          <cell r="Q478">
            <v>78701</v>
          </cell>
          <cell r="R478" t="str">
            <v>Šumperk</v>
          </cell>
          <cell r="S478">
            <v>583214865</v>
          </cell>
          <cell r="T478" t="str">
            <v>pavelka@hluchak.cz</v>
          </cell>
        </row>
        <row r="479">
          <cell r="A479">
            <v>600001776</v>
          </cell>
          <cell r="B479">
            <v>852333</v>
          </cell>
          <cell r="C479" t="str">
            <v>Olomoucký kraj</v>
          </cell>
          <cell r="D479" t="str">
            <v xml:space="preserve">Šumperk </v>
          </cell>
          <cell r="E479" t="str">
            <v>Krajský úřad Olomouckého kraje</v>
          </cell>
          <cell r="F479" t="str">
            <v>Šumperk</v>
          </cell>
          <cell r="G479" t="str">
            <v>kraj</v>
          </cell>
          <cell r="H479">
            <v>600001776</v>
          </cell>
          <cell r="I479" t="str">
            <v>00852333</v>
          </cell>
          <cell r="J479" t="str">
            <v>X</v>
          </cell>
          <cell r="K479" t="str">
            <v>SINGCLEAN</v>
          </cell>
          <cell r="L479" t="str">
            <v>ANO</v>
          </cell>
          <cell r="M479" t="str">
            <v>Základní umělecká škola, Šumperk, Žerotínova 11</v>
          </cell>
          <cell r="N479" t="str">
            <v>Žerotínova</v>
          </cell>
          <cell r="O479">
            <v>267</v>
          </cell>
          <cell r="P479">
            <v>11</v>
          </cell>
          <cell r="Q479">
            <v>78701</v>
          </cell>
          <cell r="R479" t="str">
            <v>Šumperk</v>
          </cell>
          <cell r="S479">
            <v>583214361</v>
          </cell>
          <cell r="T479" t="str">
            <v>skola@zus-sumperk.cz</v>
          </cell>
        </row>
        <row r="480">
          <cell r="A480">
            <v>600150704</v>
          </cell>
          <cell r="B480">
            <v>852341</v>
          </cell>
          <cell r="C480" t="str">
            <v>Olomoucký kraj</v>
          </cell>
          <cell r="D480" t="str">
            <v xml:space="preserve">Jeseník </v>
          </cell>
          <cell r="E480" t="str">
            <v>Městský úřad Jeseník</v>
          </cell>
          <cell r="F480" t="str">
            <v>Jeseník</v>
          </cell>
          <cell r="G480" t="str">
            <v>obec</v>
          </cell>
          <cell r="H480">
            <v>600150704</v>
          </cell>
          <cell r="I480" t="str">
            <v>00852341</v>
          </cell>
          <cell r="J480" t="str">
            <v>X</v>
          </cell>
          <cell r="K480" t="str">
            <v>SINGCLEAN</v>
          </cell>
          <cell r="L480" t="str">
            <v>ANO</v>
          </cell>
          <cell r="M480" t="str">
            <v>Středisko volného času DUHA Jeseník</v>
          </cell>
          <cell r="N480" t="str">
            <v>Průchodní</v>
          </cell>
          <cell r="O480">
            <v>154</v>
          </cell>
          <cell r="P480">
            <v>5</v>
          </cell>
          <cell r="Q480">
            <v>79001</v>
          </cell>
          <cell r="R480" t="str">
            <v>Jeseník</v>
          </cell>
          <cell r="S480">
            <v>584401262</v>
          </cell>
        </row>
        <row r="481">
          <cell r="A481">
            <v>600018075</v>
          </cell>
          <cell r="B481">
            <v>852384</v>
          </cell>
          <cell r="C481" t="str">
            <v>Olomoucký kraj</v>
          </cell>
          <cell r="D481" t="str">
            <v xml:space="preserve">Šumperk </v>
          </cell>
          <cell r="E481" t="str">
            <v>Krajský úřad Olomouckého kraje</v>
          </cell>
          <cell r="F481" t="str">
            <v>Šumperk</v>
          </cell>
          <cell r="G481" t="str">
            <v>kraj</v>
          </cell>
          <cell r="H481">
            <v>600018075</v>
          </cell>
          <cell r="I481" t="str">
            <v>00852384</v>
          </cell>
          <cell r="J481">
            <v>260</v>
          </cell>
          <cell r="K481" t="str">
            <v>SINGCLEAN</v>
          </cell>
          <cell r="L481" t="str">
            <v>ANO</v>
          </cell>
          <cell r="M481" t="str">
            <v>Střední odborná škola, Šumperk, Zemědělská 3</v>
          </cell>
          <cell r="N481" t="str">
            <v>Zemědělská</v>
          </cell>
          <cell r="O481">
            <v>2115</v>
          </cell>
          <cell r="P481">
            <v>3</v>
          </cell>
          <cell r="Q481">
            <v>78701</v>
          </cell>
          <cell r="R481" t="str">
            <v>Šumperk</v>
          </cell>
          <cell r="S481">
            <v>583301030</v>
          </cell>
          <cell r="T481" t="str">
            <v>sos@edusum.cz</v>
          </cell>
        </row>
        <row r="482">
          <cell r="A482">
            <v>600003850</v>
          </cell>
          <cell r="B482">
            <v>852481</v>
          </cell>
          <cell r="C482" t="str">
            <v>Moravskoslezský kraj</v>
          </cell>
          <cell r="D482" t="str">
            <v xml:space="preserve">Bruntál </v>
          </cell>
          <cell r="E482" t="str">
            <v>Krajský úřad Moravskoslezského kraje</v>
          </cell>
          <cell r="F482" t="str">
            <v>Rýmařov</v>
          </cell>
          <cell r="G482" t="str">
            <v>kraj</v>
          </cell>
          <cell r="H482">
            <v>600003850</v>
          </cell>
          <cell r="I482" t="str">
            <v>00852481</v>
          </cell>
          <cell r="J482" t="str">
            <v>X</v>
          </cell>
          <cell r="K482" t="str">
            <v>SINGCLEAN</v>
          </cell>
          <cell r="L482" t="str">
            <v>ANO</v>
          </cell>
          <cell r="M482" t="str">
            <v>Základní umělecká škola, Rýmařov, Čapkova 6, příspěvková organizace</v>
          </cell>
          <cell r="N482" t="str">
            <v>Čapkova</v>
          </cell>
          <cell r="O482">
            <v>440</v>
          </cell>
          <cell r="P482">
            <v>6</v>
          </cell>
          <cell r="Q482">
            <v>79501</v>
          </cell>
          <cell r="R482" t="str">
            <v>Rýmařov</v>
          </cell>
          <cell r="S482">
            <v>739345506</v>
          </cell>
          <cell r="T482" t="str">
            <v>kancelar@zusrymarov.cz</v>
          </cell>
        </row>
        <row r="483">
          <cell r="A483">
            <v>600131963</v>
          </cell>
          <cell r="B483">
            <v>852490</v>
          </cell>
          <cell r="C483" t="str">
            <v>Moravskoslezský kraj</v>
          </cell>
          <cell r="D483" t="str">
            <v xml:space="preserve">Bruntál </v>
          </cell>
          <cell r="E483" t="str">
            <v>Městský úřad Krnov</v>
          </cell>
          <cell r="F483" t="str">
            <v>Krnov</v>
          </cell>
          <cell r="G483" t="str">
            <v>obec</v>
          </cell>
          <cell r="H483">
            <v>600131963</v>
          </cell>
          <cell r="I483" t="str">
            <v>00852490</v>
          </cell>
          <cell r="J483">
            <v>540</v>
          </cell>
          <cell r="K483" t="str">
            <v>SINGCLEAN</v>
          </cell>
          <cell r="L483" t="str">
            <v>ANO</v>
          </cell>
          <cell r="M483" t="str">
            <v>Základní škola a Mateřská škola Osoblaha, příspěvková organizace</v>
          </cell>
          <cell r="N483" t="str">
            <v>Třešňová</v>
          </cell>
          <cell r="O483">
            <v>99</v>
          </cell>
          <cell r="Q483">
            <v>79399</v>
          </cell>
          <cell r="R483" t="str">
            <v>Osoblaha</v>
          </cell>
          <cell r="S483" t="str">
            <v>554 642 106 ,554642107</v>
          </cell>
          <cell r="T483" t="str">
            <v>mhrabovsky@zsosoblaha.cz</v>
          </cell>
        </row>
        <row r="484">
          <cell r="A484">
            <v>600132013</v>
          </cell>
          <cell r="B484">
            <v>852538</v>
          </cell>
          <cell r="C484" t="str">
            <v>Moravskoslezský kraj</v>
          </cell>
          <cell r="D484" t="str">
            <v xml:space="preserve">Bruntál </v>
          </cell>
          <cell r="E484" t="str">
            <v>Městský úřad Krnov</v>
          </cell>
          <cell r="F484" t="str">
            <v>Krnov</v>
          </cell>
          <cell r="G484" t="str">
            <v>obec</v>
          </cell>
          <cell r="H484">
            <v>600132013</v>
          </cell>
          <cell r="I484" t="str">
            <v>00852538</v>
          </cell>
          <cell r="J484">
            <v>140</v>
          </cell>
          <cell r="K484" t="str">
            <v>SINGCLEAN</v>
          </cell>
          <cell r="L484" t="str">
            <v>ANO</v>
          </cell>
          <cell r="M484" t="str">
            <v>Základní škola a Mateřská škola Třemešná</v>
          </cell>
          <cell r="O484">
            <v>341</v>
          </cell>
          <cell r="Q484">
            <v>79382</v>
          </cell>
          <cell r="R484" t="str">
            <v>Třemešná</v>
          </cell>
          <cell r="S484">
            <v>554652218</v>
          </cell>
          <cell r="T484" t="str">
            <v>zs-mstremesna@seznam.cz</v>
          </cell>
        </row>
        <row r="485">
          <cell r="A485">
            <v>600131912</v>
          </cell>
          <cell r="B485">
            <v>852546</v>
          </cell>
          <cell r="C485" t="str">
            <v>Moravskoslezský kraj</v>
          </cell>
          <cell r="D485" t="str">
            <v xml:space="preserve">Bruntál </v>
          </cell>
          <cell r="E485" t="str">
            <v>Městský úřad Krnov</v>
          </cell>
          <cell r="F485" t="str">
            <v>Krnov</v>
          </cell>
          <cell r="G485" t="str">
            <v>obec</v>
          </cell>
          <cell r="H485">
            <v>600131912</v>
          </cell>
          <cell r="I485" t="str">
            <v>00852546</v>
          </cell>
          <cell r="J485">
            <v>1680</v>
          </cell>
          <cell r="K485" t="str">
            <v>SINGCLEAN</v>
          </cell>
          <cell r="L485" t="str">
            <v>ANO</v>
          </cell>
          <cell r="M485" t="str">
            <v>Základní škola Krnov, Janáčkovo náměstí 17, okres Bruntál, příspěvková organizace</v>
          </cell>
          <cell r="N485" t="str">
            <v>Janáčkovo náměstí</v>
          </cell>
          <cell r="O485">
            <v>1970</v>
          </cell>
          <cell r="P485">
            <v>17</v>
          </cell>
          <cell r="Q485">
            <v>79401</v>
          </cell>
          <cell r="R485" t="str">
            <v>Krnov</v>
          </cell>
          <cell r="S485">
            <v>554610743</v>
          </cell>
          <cell r="T485" t="str">
            <v>reditel@zsjnkrnov.cz</v>
          </cell>
        </row>
        <row r="486">
          <cell r="A486">
            <v>600131921</v>
          </cell>
          <cell r="B486">
            <v>852562</v>
          </cell>
          <cell r="C486" t="str">
            <v>Moravskoslezský kraj</v>
          </cell>
          <cell r="D486" t="str">
            <v xml:space="preserve">Bruntál </v>
          </cell>
          <cell r="E486" t="str">
            <v>Městský úřad Krnov</v>
          </cell>
          <cell r="F486" t="str">
            <v>Krnov</v>
          </cell>
          <cell r="G486" t="str">
            <v>obec</v>
          </cell>
          <cell r="H486">
            <v>600131921</v>
          </cell>
          <cell r="I486" t="str">
            <v>00852562</v>
          </cell>
          <cell r="J486">
            <v>580</v>
          </cell>
          <cell r="K486" t="str">
            <v>SINGCLEAN</v>
          </cell>
          <cell r="L486" t="str">
            <v>ANO</v>
          </cell>
          <cell r="M486" t="str">
            <v>Základní škola Krnov, Žižkova 3, okres Bruntál, příspěvková organizace</v>
          </cell>
          <cell r="N486" t="str">
            <v>Žižkova</v>
          </cell>
          <cell r="O486">
            <v>572</v>
          </cell>
          <cell r="P486">
            <v>3</v>
          </cell>
          <cell r="Q486">
            <v>79401</v>
          </cell>
          <cell r="R486" t="str">
            <v>Krnov</v>
          </cell>
          <cell r="S486">
            <v>774406614</v>
          </cell>
          <cell r="T486" t="str">
            <v>ondrova@zs4krnov.cz</v>
          </cell>
        </row>
        <row r="487">
          <cell r="A487">
            <v>600131947</v>
          </cell>
          <cell r="B487">
            <v>852589</v>
          </cell>
          <cell r="C487" t="str">
            <v>Moravskoslezský kraj</v>
          </cell>
          <cell r="D487" t="str">
            <v xml:space="preserve">Bruntál </v>
          </cell>
          <cell r="E487" t="str">
            <v>Městský úřad Krnov</v>
          </cell>
          <cell r="F487" t="str">
            <v>Krnov</v>
          </cell>
          <cell r="G487" t="str">
            <v>obec</v>
          </cell>
          <cell r="H487">
            <v>600131947</v>
          </cell>
          <cell r="I487" t="str">
            <v>00852589</v>
          </cell>
          <cell r="J487">
            <v>780</v>
          </cell>
          <cell r="K487" t="str">
            <v>SINGCLEAN</v>
          </cell>
          <cell r="L487" t="str">
            <v>ANO</v>
          </cell>
          <cell r="M487" t="str">
            <v>Základní škola Město Albrechtice, okres Bruntál</v>
          </cell>
          <cell r="N487" t="str">
            <v>Opavická</v>
          </cell>
          <cell r="O487">
            <v>575</v>
          </cell>
          <cell r="P487">
            <v>1</v>
          </cell>
          <cell r="Q487">
            <v>79395</v>
          </cell>
          <cell r="R487" t="str">
            <v>Město Albrechtice</v>
          </cell>
          <cell r="S487">
            <v>771137442</v>
          </cell>
          <cell r="T487" t="str">
            <v>reditel@zsma.cz</v>
          </cell>
        </row>
        <row r="488">
          <cell r="A488">
            <v>610551248</v>
          </cell>
          <cell r="B488">
            <v>852619</v>
          </cell>
          <cell r="C488" t="str">
            <v>Moravskoslezský kraj</v>
          </cell>
          <cell r="D488" t="str">
            <v xml:space="preserve">Bruntál </v>
          </cell>
          <cell r="E488" t="str">
            <v>Krajský úřad Moravskoslezského kraje</v>
          </cell>
          <cell r="F488" t="str">
            <v>Bruntál</v>
          </cell>
          <cell r="G488" t="str">
            <v>kraj</v>
          </cell>
          <cell r="H488">
            <v>610551248</v>
          </cell>
          <cell r="I488" t="str">
            <v>00852619</v>
          </cell>
          <cell r="J488">
            <v>60</v>
          </cell>
          <cell r="K488" t="str">
            <v>SINGCLEAN</v>
          </cell>
          <cell r="L488" t="str">
            <v>ANO</v>
          </cell>
          <cell r="M488" t="str">
            <v>Základní škola, Dětský domov, Školní družina a Školní jídelna, Vrbno p. Pradědem, nám. Sv. Michala 17, příspěvková organizace</v>
          </cell>
          <cell r="N488" t="str">
            <v>nám. Sv. Michala</v>
          </cell>
          <cell r="O488">
            <v>17</v>
          </cell>
          <cell r="P488">
            <v>20</v>
          </cell>
          <cell r="Q488">
            <v>79326</v>
          </cell>
          <cell r="R488" t="str">
            <v>Vrbno pod Pradědem</v>
          </cell>
          <cell r="S488">
            <v>554751720</v>
          </cell>
          <cell r="T488" t="str">
            <v>jan.vavrik@ddvrbno.cz</v>
          </cell>
        </row>
        <row r="489">
          <cell r="A489">
            <v>600132021</v>
          </cell>
          <cell r="B489">
            <v>852627</v>
          </cell>
          <cell r="C489" t="str">
            <v>Moravskoslezský kraj</v>
          </cell>
          <cell r="D489" t="str">
            <v xml:space="preserve">Bruntál </v>
          </cell>
          <cell r="E489" t="str">
            <v>Městský úřad Krnov</v>
          </cell>
          <cell r="F489" t="str">
            <v>Krnov</v>
          </cell>
          <cell r="G489" t="str">
            <v>obec</v>
          </cell>
          <cell r="H489">
            <v>600132021</v>
          </cell>
          <cell r="I489" t="str">
            <v>00852627</v>
          </cell>
          <cell r="J489">
            <v>760</v>
          </cell>
          <cell r="K489" t="str">
            <v>SINGCLEAN</v>
          </cell>
          <cell r="L489" t="str">
            <v>ANO</v>
          </cell>
          <cell r="M489" t="str">
            <v>Základní škola a Mateřská škola Zátor, příspěvková organizace</v>
          </cell>
          <cell r="O489">
            <v>86</v>
          </cell>
          <cell r="Q489">
            <v>79316</v>
          </cell>
          <cell r="R489" t="str">
            <v>Zátor</v>
          </cell>
          <cell r="S489">
            <v>554645012</v>
          </cell>
          <cell r="T489" t="str">
            <v>zszator@zszator.com</v>
          </cell>
        </row>
        <row r="490">
          <cell r="A490">
            <v>600131980</v>
          </cell>
          <cell r="B490">
            <v>852635</v>
          </cell>
          <cell r="C490" t="str">
            <v>Moravskoslezský kraj</v>
          </cell>
          <cell r="D490" t="str">
            <v xml:space="preserve">Bruntál </v>
          </cell>
          <cell r="E490" t="str">
            <v>Městský úřad Rýmařov</v>
          </cell>
          <cell r="F490" t="str">
            <v>Rýmařov</v>
          </cell>
          <cell r="G490" t="str">
            <v>obec</v>
          </cell>
          <cell r="H490">
            <v>600131980</v>
          </cell>
          <cell r="I490" t="str">
            <v>00852635</v>
          </cell>
          <cell r="J490">
            <v>1500</v>
          </cell>
          <cell r="K490" t="str">
            <v>SINGCLEAN</v>
          </cell>
          <cell r="L490" t="str">
            <v>ANO</v>
          </cell>
          <cell r="M490" t="str">
            <v>Základní škola Rýmařov, Jelínkova 1, okres Bruntál</v>
          </cell>
          <cell r="N490" t="str">
            <v>Jelínkova</v>
          </cell>
          <cell r="O490">
            <v>488</v>
          </cell>
          <cell r="P490">
            <v>1</v>
          </cell>
          <cell r="Q490">
            <v>79501</v>
          </cell>
          <cell r="R490" t="str">
            <v>Rýmařov</v>
          </cell>
          <cell r="S490">
            <v>554255113</v>
          </cell>
          <cell r="T490" t="str">
            <v>skola@zsrymarov.cz</v>
          </cell>
        </row>
        <row r="491">
          <cell r="A491">
            <v>600031101</v>
          </cell>
          <cell r="B491">
            <v>852732</v>
          </cell>
          <cell r="C491" t="str">
            <v>Moravskoslezský kraj</v>
          </cell>
          <cell r="D491" t="str">
            <v xml:space="preserve">Bruntál </v>
          </cell>
          <cell r="E491" t="str">
            <v>Krajský úřad Moravskoslezského kraje</v>
          </cell>
          <cell r="F491" t="str">
            <v>Krnov</v>
          </cell>
          <cell r="G491" t="str">
            <v>kraj</v>
          </cell>
          <cell r="H491">
            <v>600031101</v>
          </cell>
          <cell r="I491" t="str">
            <v>00852732</v>
          </cell>
          <cell r="J491">
            <v>0</v>
          </cell>
          <cell r="K491" t="str">
            <v>SINGCLEAN</v>
          </cell>
          <cell r="L491" t="str">
            <v>ANO</v>
          </cell>
          <cell r="M491" t="str">
            <v>Dětský domov a Školní jídelna, Lichnov 253, příspěvková organizace</v>
          </cell>
          <cell r="O491">
            <v>253</v>
          </cell>
          <cell r="Q491">
            <v>79315</v>
          </cell>
          <cell r="R491" t="str">
            <v>Lichnov</v>
          </cell>
          <cell r="S491">
            <v>554643129</v>
          </cell>
          <cell r="T491" t="str">
            <v>dd.lichnov@iol.cz</v>
          </cell>
        </row>
        <row r="492">
          <cell r="A492">
            <v>600132102</v>
          </cell>
          <cell r="B492">
            <v>852783</v>
          </cell>
          <cell r="C492" t="str">
            <v>Moravskoslezský kraj</v>
          </cell>
          <cell r="D492" t="str">
            <v xml:space="preserve">Bruntál </v>
          </cell>
          <cell r="E492" t="str">
            <v>Městský úřad Bruntál</v>
          </cell>
          <cell r="F492" t="str">
            <v>Bruntál</v>
          </cell>
          <cell r="G492" t="str">
            <v>obec</v>
          </cell>
          <cell r="H492">
            <v>600132102</v>
          </cell>
          <cell r="I492" t="str">
            <v>00852783</v>
          </cell>
          <cell r="J492">
            <v>860</v>
          </cell>
          <cell r="K492" t="str">
            <v>SINGCLEAN</v>
          </cell>
          <cell r="L492" t="str">
            <v>ANO</v>
          </cell>
          <cell r="M492" t="str">
            <v>Základní škola Bruntál, Školní 2</v>
          </cell>
          <cell r="N492" t="str">
            <v>Školní</v>
          </cell>
          <cell r="O492">
            <v>723</v>
          </cell>
          <cell r="P492">
            <v>2</v>
          </cell>
          <cell r="Q492">
            <v>79201</v>
          </cell>
          <cell r="R492" t="str">
            <v>Bruntál</v>
          </cell>
          <cell r="S492">
            <v>553821166</v>
          </cell>
          <cell r="T492" t="str">
            <v>reditelka@zspetrin.cz</v>
          </cell>
        </row>
        <row r="493">
          <cell r="A493">
            <v>600131793</v>
          </cell>
          <cell r="B493">
            <v>852805</v>
          </cell>
          <cell r="C493" t="str">
            <v>Moravskoslezský kraj</v>
          </cell>
          <cell r="D493" t="str">
            <v xml:space="preserve">Bruntál </v>
          </cell>
          <cell r="E493" t="str">
            <v>Městský úřad Bruntál</v>
          </cell>
          <cell r="F493" t="str">
            <v>Bruntál</v>
          </cell>
          <cell r="G493" t="str">
            <v>obec</v>
          </cell>
          <cell r="H493">
            <v>600131793</v>
          </cell>
          <cell r="I493" t="str">
            <v>00852805</v>
          </cell>
          <cell r="J493">
            <v>1480</v>
          </cell>
          <cell r="K493" t="str">
            <v>SINGCLEAN</v>
          </cell>
          <cell r="L493" t="str">
            <v>ANO</v>
          </cell>
          <cell r="M493" t="str">
            <v>Základní škola Bruntál, Jesenická 10</v>
          </cell>
          <cell r="N493" t="str">
            <v>Jesenická</v>
          </cell>
          <cell r="O493">
            <v>1284</v>
          </cell>
          <cell r="P493">
            <v>10</v>
          </cell>
          <cell r="Q493">
            <v>79201</v>
          </cell>
          <cell r="R493" t="str">
            <v>Bruntál</v>
          </cell>
          <cell r="S493">
            <v>552306871</v>
          </cell>
          <cell r="T493" t="str">
            <v>reditel@1zsbr.cz</v>
          </cell>
        </row>
        <row r="494">
          <cell r="A494">
            <v>600148530</v>
          </cell>
          <cell r="B494">
            <v>852864</v>
          </cell>
          <cell r="C494" t="str">
            <v>Olomoucký kraj</v>
          </cell>
          <cell r="D494" t="str">
            <v xml:space="preserve">Šumperk </v>
          </cell>
          <cell r="E494" t="str">
            <v>Městský úřad Šumperk</v>
          </cell>
          <cell r="F494" t="str">
            <v>Šumperk</v>
          </cell>
          <cell r="G494" t="str">
            <v>obec</v>
          </cell>
          <cell r="H494">
            <v>600148530</v>
          </cell>
          <cell r="I494" t="str">
            <v>00852864</v>
          </cell>
          <cell r="J494">
            <v>1260</v>
          </cell>
          <cell r="K494" t="str">
            <v>SINGCLEAN</v>
          </cell>
          <cell r="L494" t="str">
            <v>ANO</v>
          </cell>
          <cell r="M494" t="str">
            <v>Základní škola Šumperk, Sluneční 38</v>
          </cell>
          <cell r="N494" t="str">
            <v>Sluneční</v>
          </cell>
          <cell r="O494">
            <v>2692</v>
          </cell>
          <cell r="P494">
            <v>38</v>
          </cell>
          <cell r="Q494">
            <v>78701</v>
          </cell>
          <cell r="R494" t="str">
            <v>Šumperk</v>
          </cell>
          <cell r="S494">
            <v>583550302</v>
          </cell>
          <cell r="T494" t="str">
            <v>palkah@iv-zs-sumperk.cz</v>
          </cell>
        </row>
        <row r="495">
          <cell r="A495">
            <v>600147916</v>
          </cell>
          <cell r="B495">
            <v>852937</v>
          </cell>
          <cell r="C495" t="str">
            <v>Olomoucký kraj</v>
          </cell>
          <cell r="D495" t="str">
            <v xml:space="preserve">Šumperk </v>
          </cell>
          <cell r="E495" t="str">
            <v>Městský úřad Mohelnice</v>
          </cell>
          <cell r="F495" t="str">
            <v>Mohelnice</v>
          </cell>
          <cell r="G495" t="str">
            <v>obec</v>
          </cell>
          <cell r="H495">
            <v>600147916</v>
          </cell>
          <cell r="I495" t="str">
            <v>00852937</v>
          </cell>
          <cell r="J495">
            <v>1580</v>
          </cell>
          <cell r="K495" t="str">
            <v>SINGCLEAN</v>
          </cell>
          <cell r="L495" t="str">
            <v>ANO</v>
          </cell>
          <cell r="M495" t="str">
            <v>Základní škola Mohelnice, Vodní 27</v>
          </cell>
          <cell r="N495" t="str">
            <v>Vodní</v>
          </cell>
          <cell r="O495">
            <v>248</v>
          </cell>
          <cell r="P495">
            <v>27</v>
          </cell>
          <cell r="Q495">
            <v>78985</v>
          </cell>
          <cell r="R495" t="str">
            <v>Mohelnice</v>
          </cell>
          <cell r="S495">
            <v>583462150</v>
          </cell>
          <cell r="T495" t="str">
            <v>zs.vodni@zsm.cz</v>
          </cell>
        </row>
        <row r="496">
          <cell r="A496">
            <v>600148343</v>
          </cell>
          <cell r="B496">
            <v>852970</v>
          </cell>
          <cell r="C496" t="str">
            <v>Olomoucký kraj</v>
          </cell>
          <cell r="D496" t="str">
            <v xml:space="preserve">Šumperk </v>
          </cell>
          <cell r="E496" t="str">
            <v>Městský úřad Mohelnice</v>
          </cell>
          <cell r="F496" t="str">
            <v>Mohelnice</v>
          </cell>
          <cell r="G496" t="str">
            <v>obec</v>
          </cell>
          <cell r="H496">
            <v>600148343</v>
          </cell>
          <cell r="I496" t="str">
            <v>00852970</v>
          </cell>
          <cell r="J496">
            <v>1060</v>
          </cell>
          <cell r="K496" t="str">
            <v>SINGCLEAN</v>
          </cell>
          <cell r="L496" t="str">
            <v>ANO</v>
          </cell>
          <cell r="M496" t="str">
            <v>Základní škola Mohelnice, Mlýnská 1</v>
          </cell>
          <cell r="N496" t="str">
            <v>Mlýnská</v>
          </cell>
          <cell r="O496">
            <v>758</v>
          </cell>
          <cell r="P496">
            <v>1</v>
          </cell>
          <cell r="Q496">
            <v>78985</v>
          </cell>
          <cell r="R496" t="str">
            <v>Mohelnice</v>
          </cell>
          <cell r="S496">
            <v>583401621</v>
          </cell>
          <cell r="T496" t="str">
            <v>vlasakova@zsmlynska.cz</v>
          </cell>
        </row>
        <row r="497">
          <cell r="A497">
            <v>600031870</v>
          </cell>
          <cell r="B497">
            <v>853020</v>
          </cell>
          <cell r="C497" t="str">
            <v>Olomoucký kraj</v>
          </cell>
          <cell r="D497" t="str">
            <v xml:space="preserve">Šumperk </v>
          </cell>
          <cell r="E497" t="str">
            <v>Krajský úřad Olomouckého kraje</v>
          </cell>
          <cell r="F497" t="str">
            <v>Mohelnice</v>
          </cell>
          <cell r="G497" t="str">
            <v>kraj</v>
          </cell>
          <cell r="H497">
            <v>600031870</v>
          </cell>
          <cell r="I497" t="str">
            <v>00853020</v>
          </cell>
          <cell r="J497" t="str">
            <v>X</v>
          </cell>
          <cell r="K497" t="str">
            <v>SINGCLEAN</v>
          </cell>
          <cell r="L497" t="str">
            <v>ANO</v>
          </cell>
          <cell r="M497" t="str">
            <v>Dům dětí a mládeže Magnet, Mohelnice</v>
          </cell>
          <cell r="N497" t="str">
            <v>Spartakiádní</v>
          </cell>
          <cell r="O497">
            <v>744</v>
          </cell>
          <cell r="P497">
            <v>8</v>
          </cell>
          <cell r="Q497">
            <v>78985</v>
          </cell>
          <cell r="R497" t="str">
            <v>Mohelnice</v>
          </cell>
          <cell r="S497">
            <v>583431813</v>
          </cell>
          <cell r="T497" t="str">
            <v>ddm.mohelnice@rps.cz</v>
          </cell>
        </row>
        <row r="498">
          <cell r="A498">
            <v>600148297</v>
          </cell>
          <cell r="B498">
            <v>853356</v>
          </cell>
          <cell r="C498" t="str">
            <v>Olomoucký kraj</v>
          </cell>
          <cell r="D498" t="str">
            <v xml:space="preserve">Šumperk </v>
          </cell>
          <cell r="E498" t="str">
            <v>Městský úřad Zábřeh</v>
          </cell>
          <cell r="F498" t="str">
            <v>Zábřeh</v>
          </cell>
          <cell r="G498" t="str">
            <v>obec</v>
          </cell>
          <cell r="H498">
            <v>600148297</v>
          </cell>
          <cell r="I498" t="str">
            <v>00853356</v>
          </cell>
          <cell r="J498">
            <v>320</v>
          </cell>
          <cell r="K498" t="str">
            <v>SINGCLEAN</v>
          </cell>
          <cell r="L498" t="str">
            <v>ANO</v>
          </cell>
          <cell r="M498" t="str">
            <v>Základní škola a Mateřská škola Rohle, příspěvková organizace</v>
          </cell>
          <cell r="O498">
            <v>145</v>
          </cell>
          <cell r="Q498">
            <v>78974</v>
          </cell>
          <cell r="R498" t="str">
            <v>Rohle</v>
          </cell>
          <cell r="S498">
            <v>731657888</v>
          </cell>
          <cell r="T498" t="str">
            <v>skola@zsrohle.cz</v>
          </cell>
        </row>
        <row r="499">
          <cell r="A499">
            <v>600150615</v>
          </cell>
          <cell r="B499">
            <v>853364</v>
          </cell>
          <cell r="C499" t="str">
            <v>Olomoucký kraj</v>
          </cell>
          <cell r="D499" t="str">
            <v xml:space="preserve">Jeseník </v>
          </cell>
          <cell r="E499" t="str">
            <v>Městský úřad Jeseník</v>
          </cell>
          <cell r="F499" t="str">
            <v>Jeseník</v>
          </cell>
          <cell r="G499" t="str">
            <v>obec</v>
          </cell>
          <cell r="H499">
            <v>600150615</v>
          </cell>
          <cell r="I499" t="str">
            <v>00853364</v>
          </cell>
          <cell r="J499">
            <v>560</v>
          </cell>
          <cell r="K499" t="str">
            <v>SINGCLEAN</v>
          </cell>
          <cell r="L499" t="str">
            <v>ANO</v>
          </cell>
          <cell r="M499" t="str">
            <v>Základní škola a mateřská škola J. Schrotha, Lipová - lázně</v>
          </cell>
          <cell r="O499">
            <v>530</v>
          </cell>
          <cell r="Q499">
            <v>79061</v>
          </cell>
          <cell r="R499" t="str">
            <v>Lipová-lázně</v>
          </cell>
          <cell r="S499" t="str">
            <v>584 421 267 -8</v>
          </cell>
          <cell r="T499" t="str">
            <v>reditel@zslipova.cz</v>
          </cell>
        </row>
        <row r="500">
          <cell r="A500">
            <v>600104168</v>
          </cell>
          <cell r="B500">
            <v>854379</v>
          </cell>
          <cell r="C500" t="str">
            <v>Pardubický kraj</v>
          </cell>
          <cell r="D500" t="str">
            <v xml:space="preserve">Ústí nad Orlicí </v>
          </cell>
          <cell r="E500" t="str">
            <v>Městský úřad Lanškroun</v>
          </cell>
          <cell r="F500" t="str">
            <v>Lanškroun</v>
          </cell>
          <cell r="G500" t="str">
            <v>obec</v>
          </cell>
          <cell r="H500">
            <v>600104168</v>
          </cell>
          <cell r="I500" t="str">
            <v>00854379</v>
          </cell>
          <cell r="J500">
            <v>840</v>
          </cell>
          <cell r="K500" t="str">
            <v>SINGCLEAN</v>
          </cell>
          <cell r="L500" t="str">
            <v>ANO</v>
          </cell>
          <cell r="M500" t="str">
            <v>Základní škola Lanškroun, Dobrovského 630, okr. Ústí nad Orlicí</v>
          </cell>
          <cell r="N500" t="str">
            <v>Dobrovského</v>
          </cell>
          <cell r="O500">
            <v>630</v>
          </cell>
          <cell r="Q500">
            <v>56301</v>
          </cell>
          <cell r="R500" t="str">
            <v>Lanškroun</v>
          </cell>
          <cell r="S500">
            <v>465321099</v>
          </cell>
          <cell r="T500" t="str">
            <v>zslado@lanskroun.cz</v>
          </cell>
        </row>
        <row r="501">
          <cell r="A501">
            <v>600099334</v>
          </cell>
          <cell r="B501">
            <v>854697</v>
          </cell>
          <cell r="C501" t="str">
            <v>Liberecký kraj</v>
          </cell>
          <cell r="D501" t="str">
            <v xml:space="preserve">Semily </v>
          </cell>
          <cell r="E501" t="str">
            <v>Městský úřad Jilemnice</v>
          </cell>
          <cell r="F501" t="str">
            <v>Jilemnice</v>
          </cell>
          <cell r="G501" t="str">
            <v>obec</v>
          </cell>
          <cell r="H501">
            <v>600099334</v>
          </cell>
          <cell r="I501" t="str">
            <v>00854697</v>
          </cell>
          <cell r="J501">
            <v>860</v>
          </cell>
          <cell r="K501" t="str">
            <v>SINGCLEAN</v>
          </cell>
          <cell r="L501" t="str">
            <v>ANO</v>
          </cell>
          <cell r="M501" t="str">
            <v>Základní škola Jilemnice, Komenského 288, příspěvková organizace</v>
          </cell>
          <cell r="N501" t="str">
            <v>Komenského</v>
          </cell>
          <cell r="O501">
            <v>288</v>
          </cell>
          <cell r="Q501">
            <v>51401</v>
          </cell>
          <cell r="R501" t="str">
            <v>Jilemnice</v>
          </cell>
          <cell r="S501">
            <v>481544382</v>
          </cell>
          <cell r="T501" t="str">
            <v>centrum@komenskeho288.cz</v>
          </cell>
        </row>
        <row r="502">
          <cell r="A502">
            <v>600099342</v>
          </cell>
          <cell r="B502">
            <v>854719</v>
          </cell>
          <cell r="C502" t="str">
            <v>Liberecký kraj</v>
          </cell>
          <cell r="D502" t="str">
            <v xml:space="preserve">Semily </v>
          </cell>
          <cell r="E502" t="str">
            <v>Městský úřad Jilemnice</v>
          </cell>
          <cell r="F502" t="str">
            <v>Jilemnice</v>
          </cell>
          <cell r="G502" t="str">
            <v>obec</v>
          </cell>
          <cell r="H502">
            <v>600099342</v>
          </cell>
          <cell r="I502" t="str">
            <v>00854719</v>
          </cell>
          <cell r="J502">
            <v>340</v>
          </cell>
          <cell r="K502" t="str">
            <v>SINGCLEAN</v>
          </cell>
          <cell r="L502" t="str">
            <v>ANO</v>
          </cell>
          <cell r="M502" t="str">
            <v>Základní škola Jilemnice, Jana Harracha 97, příspěvková organizace</v>
          </cell>
          <cell r="N502" t="str">
            <v>Jana Harracha</v>
          </cell>
          <cell r="O502">
            <v>97</v>
          </cell>
          <cell r="Q502">
            <v>51401</v>
          </cell>
          <cell r="R502" t="str">
            <v>Jilemnice</v>
          </cell>
          <cell r="S502">
            <v>481543160</v>
          </cell>
          <cell r="T502" t="str">
            <v>zsharracha@netair.cz</v>
          </cell>
        </row>
        <row r="503">
          <cell r="A503">
            <v>600099385</v>
          </cell>
          <cell r="B503">
            <v>854735</v>
          </cell>
          <cell r="C503" t="str">
            <v>Liberecký kraj</v>
          </cell>
          <cell r="D503" t="str">
            <v xml:space="preserve">Semily </v>
          </cell>
          <cell r="E503" t="str">
            <v>Městský úřad Jilemnice</v>
          </cell>
          <cell r="F503" t="str">
            <v>Jilemnice</v>
          </cell>
          <cell r="G503" t="str">
            <v>obec</v>
          </cell>
          <cell r="H503">
            <v>600099385</v>
          </cell>
          <cell r="I503" t="str">
            <v>00854735</v>
          </cell>
          <cell r="J503" t="str">
            <v>X</v>
          </cell>
          <cell r="K503" t="str">
            <v>SINGCLEAN</v>
          </cell>
          <cell r="L503" t="str">
            <v>ANO</v>
          </cell>
          <cell r="M503" t="str">
            <v>Základní umělecká škola Jilemnice, příspěvková organizace</v>
          </cell>
          <cell r="N503" t="str">
            <v>Valdštejnská</v>
          </cell>
          <cell r="O503">
            <v>216</v>
          </cell>
          <cell r="Q503">
            <v>51401</v>
          </cell>
          <cell r="R503" t="str">
            <v>Jilemnice</v>
          </cell>
          <cell r="S503">
            <v>481544524</v>
          </cell>
          <cell r="T503" t="str">
            <v>zus_jilemnice@centrum.cz</v>
          </cell>
        </row>
        <row r="504">
          <cell r="A504">
            <v>600099181</v>
          </cell>
          <cell r="B504">
            <v>854751</v>
          </cell>
          <cell r="C504" t="str">
            <v>Liberecký kraj</v>
          </cell>
          <cell r="D504" t="str">
            <v xml:space="preserve">Semily </v>
          </cell>
          <cell r="E504" t="str">
            <v>Městský úřad Semily</v>
          </cell>
          <cell r="F504" t="str">
            <v>Semily</v>
          </cell>
          <cell r="G504" t="str">
            <v>obec</v>
          </cell>
          <cell r="H504">
            <v>600099181</v>
          </cell>
          <cell r="I504">
            <v>854751</v>
          </cell>
          <cell r="J504">
            <v>1300</v>
          </cell>
          <cell r="K504" t="str">
            <v>SINGCLEAN</v>
          </cell>
          <cell r="L504" t="str">
            <v>ANO</v>
          </cell>
          <cell r="M504" t="str">
            <v>Základní škola T. G. Masaryka Lomnice nad Popelkou, příspěvková organizace</v>
          </cell>
          <cell r="N504" t="str">
            <v>Školní náměstí</v>
          </cell>
          <cell r="O504">
            <v>1000</v>
          </cell>
          <cell r="Q504">
            <v>51251</v>
          </cell>
          <cell r="R504" t="str">
            <v>Lomnice nad Popelkou</v>
          </cell>
          <cell r="S504">
            <v>481671118</v>
          </cell>
          <cell r="T504" t="str">
            <v>zstgm@zstgmlomnice.cz</v>
          </cell>
        </row>
        <row r="505">
          <cell r="A505">
            <v>600099211</v>
          </cell>
          <cell r="B505">
            <v>854760</v>
          </cell>
          <cell r="C505" t="str">
            <v>Liberecký kraj</v>
          </cell>
          <cell r="D505" t="str">
            <v xml:space="preserve">Semily </v>
          </cell>
          <cell r="E505" t="str">
            <v>Městský úřad Jilemnice</v>
          </cell>
          <cell r="F505" t="str">
            <v>Jilemnice</v>
          </cell>
          <cell r="G505" t="str">
            <v>obec</v>
          </cell>
          <cell r="H505">
            <v>600099211</v>
          </cell>
          <cell r="I505" t="str">
            <v>00854760</v>
          </cell>
          <cell r="J505">
            <v>600</v>
          </cell>
          <cell r="K505" t="str">
            <v>SINGCLEAN</v>
          </cell>
          <cell r="L505" t="str">
            <v>ANO</v>
          </cell>
          <cell r="M505" t="str">
            <v>Základní škola a Mateřská škola, Studenec, okres Semily, příspěvková organizace</v>
          </cell>
          <cell r="O505">
            <v>367</v>
          </cell>
          <cell r="Q505">
            <v>51233</v>
          </cell>
          <cell r="R505" t="str">
            <v>Studenec</v>
          </cell>
          <cell r="S505">
            <v>481595252</v>
          </cell>
          <cell r="T505" t="str">
            <v>info@zsstudenec.cz</v>
          </cell>
        </row>
        <row r="506">
          <cell r="A506">
            <v>600099318</v>
          </cell>
          <cell r="B506">
            <v>854778</v>
          </cell>
          <cell r="C506" t="str">
            <v>Liberecký kraj</v>
          </cell>
          <cell r="D506" t="str">
            <v xml:space="preserve">Semily </v>
          </cell>
          <cell r="E506" t="str">
            <v>Městský úřad Jilemnice</v>
          </cell>
          <cell r="F506" t="str">
            <v>Jilemnice</v>
          </cell>
          <cell r="G506" t="str">
            <v>obec</v>
          </cell>
          <cell r="H506">
            <v>600099318</v>
          </cell>
          <cell r="I506" t="str">
            <v>00854778</v>
          </cell>
          <cell r="J506">
            <v>100</v>
          </cell>
          <cell r="K506" t="str">
            <v>SINGCLEAN</v>
          </cell>
          <cell r="L506" t="str">
            <v>ANO</v>
          </cell>
          <cell r="M506" t="str">
            <v>Základní škola a Mateřská škola Josefa Šíra, Horní Branná, příspěvková organizace</v>
          </cell>
          <cell r="O506">
            <v>257</v>
          </cell>
          <cell r="Q506">
            <v>51236</v>
          </cell>
          <cell r="R506" t="str">
            <v>Horní Branná</v>
          </cell>
          <cell r="S506">
            <v>481584216</v>
          </cell>
          <cell r="T506" t="str">
            <v>skola@zshb.cz</v>
          </cell>
        </row>
        <row r="507">
          <cell r="A507">
            <v>600099369</v>
          </cell>
          <cell r="B507">
            <v>854794</v>
          </cell>
          <cell r="C507" t="str">
            <v>Liberecký kraj</v>
          </cell>
          <cell r="D507" t="str">
            <v xml:space="preserve">Semily </v>
          </cell>
          <cell r="E507" t="str">
            <v>Městský úřad Turnov</v>
          </cell>
          <cell r="F507" t="str">
            <v>Turnov</v>
          </cell>
          <cell r="G507" t="str">
            <v>obec</v>
          </cell>
          <cell r="H507">
            <v>600099369</v>
          </cell>
          <cell r="I507" t="str">
            <v>00854794</v>
          </cell>
          <cell r="J507">
            <v>1360</v>
          </cell>
          <cell r="K507" t="str">
            <v>SINGCLEAN</v>
          </cell>
          <cell r="L507" t="str">
            <v>ANO</v>
          </cell>
          <cell r="M507" t="str">
            <v>Základní škola Turnov, Skálova 600, příspěvková organizace</v>
          </cell>
          <cell r="N507" t="str">
            <v>Skálova</v>
          </cell>
          <cell r="O507">
            <v>600</v>
          </cell>
          <cell r="Q507">
            <v>51101</v>
          </cell>
          <cell r="R507" t="str">
            <v>Turnov</v>
          </cell>
          <cell r="S507" t="str">
            <v>739 220 391 ,737131295</v>
          </cell>
          <cell r="T507" t="str">
            <v>skola@zsskalova.cz; michal.loukota@zsskalova.cz</v>
          </cell>
        </row>
        <row r="508">
          <cell r="A508">
            <v>600099164</v>
          </cell>
          <cell r="B508">
            <v>854808</v>
          </cell>
          <cell r="C508" t="str">
            <v>Liberecký kraj</v>
          </cell>
          <cell r="D508" t="str">
            <v xml:space="preserve">Semily </v>
          </cell>
          <cell r="E508" t="str">
            <v>Městský úřad Tanvald</v>
          </cell>
          <cell r="F508" t="str">
            <v>Tanvald</v>
          </cell>
          <cell r="G508" t="str">
            <v>obec</v>
          </cell>
          <cell r="H508">
            <v>600099164</v>
          </cell>
          <cell r="I508" t="str">
            <v>00854808</v>
          </cell>
          <cell r="J508">
            <v>240</v>
          </cell>
          <cell r="K508" t="str">
            <v>SINGCLEAN</v>
          </cell>
          <cell r="L508" t="str">
            <v>ANO</v>
          </cell>
          <cell r="M508" t="str">
            <v>Základní škola Dr. h. c. Jana Masaryka, Harrachov, příspěvková organizace</v>
          </cell>
          <cell r="O508">
            <v>77</v>
          </cell>
          <cell r="Q508">
            <v>51246</v>
          </cell>
          <cell r="R508" t="str">
            <v>Harrachov</v>
          </cell>
          <cell r="S508">
            <v>481528134</v>
          </cell>
          <cell r="T508" t="str">
            <v>skola@harrachov.cz</v>
          </cell>
        </row>
        <row r="509">
          <cell r="A509">
            <v>600099512</v>
          </cell>
          <cell r="B509">
            <v>854816</v>
          </cell>
          <cell r="C509" t="str">
            <v>Liberecký kraj</v>
          </cell>
          <cell r="D509" t="str">
            <v xml:space="preserve">Semily </v>
          </cell>
          <cell r="E509" t="str">
            <v>Městský úřad Semily</v>
          </cell>
          <cell r="F509" t="str">
            <v>Semily</v>
          </cell>
          <cell r="G509" t="str">
            <v>obec</v>
          </cell>
          <cell r="H509">
            <v>600099512</v>
          </cell>
          <cell r="I509" t="str">
            <v>00854816</v>
          </cell>
          <cell r="J509" t="str">
            <v>X</v>
          </cell>
          <cell r="K509" t="str">
            <v>SINGCLEAN</v>
          </cell>
          <cell r="L509" t="str">
            <v>ANO</v>
          </cell>
          <cell r="M509" t="str">
            <v>Středisko volného času dětí a mládeže Semily, příspěvková organizace</v>
          </cell>
          <cell r="N509" t="str">
            <v>Tyršova</v>
          </cell>
          <cell r="O509">
            <v>380</v>
          </cell>
          <cell r="Q509">
            <v>51301</v>
          </cell>
          <cell r="R509" t="str">
            <v>Semily</v>
          </cell>
          <cell r="S509">
            <v>481623208</v>
          </cell>
          <cell r="T509" t="str">
            <v>ddm@semily.cz</v>
          </cell>
        </row>
        <row r="510">
          <cell r="A510">
            <v>600099296</v>
          </cell>
          <cell r="B510">
            <v>854824</v>
          </cell>
          <cell r="C510" t="str">
            <v>Liberecký kraj</v>
          </cell>
          <cell r="D510" t="str">
            <v xml:space="preserve">Semily </v>
          </cell>
          <cell r="E510" t="str">
            <v>Městský úřad Semily</v>
          </cell>
          <cell r="F510" t="str">
            <v>Semily</v>
          </cell>
          <cell r="G510" t="str">
            <v>obec</v>
          </cell>
          <cell r="H510">
            <v>600099296</v>
          </cell>
          <cell r="I510" t="str">
            <v>00854824</v>
          </cell>
          <cell r="J510">
            <v>900</v>
          </cell>
          <cell r="K510" t="str">
            <v>SINGCLEAN</v>
          </cell>
          <cell r="L510" t="str">
            <v>ANO</v>
          </cell>
          <cell r="M510" t="str">
            <v>Waldorfská základní škola a střední škola Semily, příspěvková organizace</v>
          </cell>
          <cell r="N510" t="str">
            <v>Tyršova</v>
          </cell>
          <cell r="O510">
            <v>485</v>
          </cell>
          <cell r="Q510">
            <v>51301</v>
          </cell>
          <cell r="R510" t="str">
            <v>Semily</v>
          </cell>
          <cell r="S510">
            <v>481624168</v>
          </cell>
          <cell r="T510" t="str">
            <v>info@waldorf.semily.cz</v>
          </cell>
        </row>
        <row r="511">
          <cell r="A511">
            <v>600099237</v>
          </cell>
          <cell r="B511">
            <v>854841</v>
          </cell>
          <cell r="C511" t="str">
            <v>Liberecký kraj</v>
          </cell>
          <cell r="D511" t="str">
            <v xml:space="preserve">Semily </v>
          </cell>
          <cell r="E511" t="str">
            <v>Městský úřad Semily</v>
          </cell>
          <cell r="F511" t="str">
            <v>Semily</v>
          </cell>
          <cell r="G511" t="str">
            <v>obec</v>
          </cell>
          <cell r="H511">
            <v>600099237</v>
          </cell>
          <cell r="I511" t="str">
            <v>00854841</v>
          </cell>
          <cell r="J511">
            <v>880</v>
          </cell>
          <cell r="K511" t="str">
            <v>SINGCLEAN</v>
          </cell>
          <cell r="L511" t="str">
            <v>ANO</v>
          </cell>
          <cell r="M511" t="str">
            <v>Základní škola Dr. Františka Ladislava Riegra Semily, příspěvková organizace</v>
          </cell>
          <cell r="N511" t="str">
            <v>Jizerská</v>
          </cell>
          <cell r="O511">
            <v>564</v>
          </cell>
          <cell r="Q511">
            <v>51301</v>
          </cell>
          <cell r="R511" t="str">
            <v>Semily</v>
          </cell>
          <cell r="S511">
            <v>481623746</v>
          </cell>
          <cell r="T511" t="str">
            <v>zsriegra@seznam.cz</v>
          </cell>
        </row>
        <row r="512">
          <cell r="A512">
            <v>600099521</v>
          </cell>
          <cell r="B512">
            <v>854859</v>
          </cell>
          <cell r="C512" t="str">
            <v>Liberecký kraj</v>
          </cell>
          <cell r="D512" t="str">
            <v xml:space="preserve">Semily </v>
          </cell>
          <cell r="E512" t="str">
            <v>Městský úřad Semily</v>
          </cell>
          <cell r="F512" t="str">
            <v>Semily</v>
          </cell>
          <cell r="G512" t="str">
            <v>obec</v>
          </cell>
          <cell r="H512">
            <v>600099521</v>
          </cell>
          <cell r="I512" t="str">
            <v>00854859</v>
          </cell>
          <cell r="J512" t="str">
            <v>X</v>
          </cell>
          <cell r="K512" t="str">
            <v>SINGCLEAN</v>
          </cell>
          <cell r="L512" t="str">
            <v>ANO</v>
          </cell>
          <cell r="M512" t="str">
            <v>Středisko volného času Sluníčko Lomnice nad Popelkou, příspěvková organizace</v>
          </cell>
          <cell r="N512" t="str">
            <v>Komenského</v>
          </cell>
          <cell r="O512">
            <v>1037</v>
          </cell>
          <cell r="Q512">
            <v>51251</v>
          </cell>
          <cell r="R512" t="str">
            <v>Lomnice nad Popelkou</v>
          </cell>
          <cell r="S512">
            <v>481671979</v>
          </cell>
          <cell r="T512" t="str">
            <v>info@svclomnice.cz</v>
          </cell>
        </row>
        <row r="513">
          <cell r="A513">
            <v>600012638</v>
          </cell>
          <cell r="B513">
            <v>854981</v>
          </cell>
          <cell r="C513" t="str">
            <v>Liberecký kraj</v>
          </cell>
          <cell r="D513" t="str">
            <v xml:space="preserve">Semily </v>
          </cell>
          <cell r="E513" t="str">
            <v>Krajský úřad Libereckého kraje</v>
          </cell>
          <cell r="F513" t="str">
            <v>Turnov</v>
          </cell>
          <cell r="G513" t="str">
            <v>kraj</v>
          </cell>
          <cell r="H513">
            <v>600012638</v>
          </cell>
          <cell r="I513" t="str">
            <v>00854981</v>
          </cell>
          <cell r="J513">
            <v>560</v>
          </cell>
          <cell r="K513" t="str">
            <v>SINGCLEAN</v>
          </cell>
          <cell r="L513" t="str">
            <v>ANO</v>
          </cell>
          <cell r="M513" t="str">
            <v>Gymnázium, Turnov, Jana Palacha 804, příspěvková organizace</v>
          </cell>
          <cell r="N513" t="str">
            <v>Jana Palacha</v>
          </cell>
          <cell r="O513">
            <v>804</v>
          </cell>
          <cell r="Q513">
            <v>51101</v>
          </cell>
          <cell r="R513" t="str">
            <v>Turnov</v>
          </cell>
          <cell r="S513">
            <v>481322720</v>
          </cell>
          <cell r="T513" t="str">
            <v>reditelstvi@gytu.cz</v>
          </cell>
        </row>
        <row r="514">
          <cell r="A514">
            <v>600012646</v>
          </cell>
          <cell r="B514">
            <v>854999</v>
          </cell>
          <cell r="C514" t="str">
            <v>Liberecký kraj</v>
          </cell>
          <cell r="D514" t="str">
            <v xml:space="preserve">Semily </v>
          </cell>
          <cell r="E514" t="str">
            <v>Krajský úřad Libereckého kraje</v>
          </cell>
          <cell r="F514" t="str">
            <v>Turnov</v>
          </cell>
          <cell r="G514" t="str">
            <v>kraj</v>
          </cell>
          <cell r="H514">
            <v>600012646</v>
          </cell>
          <cell r="I514" t="str">
            <v>00854999</v>
          </cell>
          <cell r="J514">
            <v>300</v>
          </cell>
          <cell r="K514" t="str">
            <v>SINGCLEAN</v>
          </cell>
          <cell r="L514" t="str">
            <v>ANO</v>
          </cell>
          <cell r="M514" t="str">
            <v>Střední uměleckoprůmyslová škola a Vyšší odborná škola, Turnov, Skálova 373, příspěvková organizace</v>
          </cell>
          <cell r="N514" t="str">
            <v>Skálova</v>
          </cell>
          <cell r="O514">
            <v>1603</v>
          </cell>
          <cell r="Q514">
            <v>51101</v>
          </cell>
          <cell r="R514" t="str">
            <v>Turnov</v>
          </cell>
          <cell r="S514">
            <v>481321232</v>
          </cell>
          <cell r="T514" t="str">
            <v>info@sups.info</v>
          </cell>
        </row>
        <row r="515">
          <cell r="A515">
            <v>600029808</v>
          </cell>
          <cell r="B515">
            <v>855006</v>
          </cell>
          <cell r="C515" t="str">
            <v>Liberecký kraj</v>
          </cell>
          <cell r="D515" t="str">
            <v xml:space="preserve">Semily </v>
          </cell>
          <cell r="E515" t="str">
            <v>Krajský úřad Libereckého kraje</v>
          </cell>
          <cell r="F515" t="str">
            <v>Semily</v>
          </cell>
          <cell r="G515" t="str">
            <v>kraj</v>
          </cell>
          <cell r="H515">
            <v>600029808</v>
          </cell>
          <cell r="I515" t="str">
            <v>00855006</v>
          </cell>
          <cell r="J515">
            <v>0</v>
          </cell>
          <cell r="K515" t="str">
            <v>SINGCLEAN</v>
          </cell>
          <cell r="L515" t="str">
            <v>ANO</v>
          </cell>
          <cell r="M515" t="str">
            <v>Dětský domov, Semily, Nad Školami 480, příspěvková organizace</v>
          </cell>
          <cell r="N515" t="str">
            <v>Nad Školami</v>
          </cell>
          <cell r="O515">
            <v>480</v>
          </cell>
          <cell r="Q515">
            <v>51301</v>
          </cell>
          <cell r="R515" t="str">
            <v>Semily</v>
          </cell>
          <cell r="S515">
            <v>481622514</v>
          </cell>
          <cell r="T515" t="str">
            <v>reditel@dd-semily.cz</v>
          </cell>
        </row>
        <row r="516">
          <cell r="A516">
            <v>600099547</v>
          </cell>
          <cell r="B516">
            <v>855022</v>
          </cell>
          <cell r="C516" t="str">
            <v>Liberecký kraj</v>
          </cell>
          <cell r="D516" t="str">
            <v xml:space="preserve">Semily </v>
          </cell>
          <cell r="E516" t="str">
            <v>Městský úřad Turnov</v>
          </cell>
          <cell r="F516" t="str">
            <v>Turnov</v>
          </cell>
          <cell r="G516" t="str">
            <v>obec</v>
          </cell>
          <cell r="H516">
            <v>600099547</v>
          </cell>
          <cell r="I516" t="str">
            <v>00855022</v>
          </cell>
          <cell r="J516" t="str">
            <v>X</v>
          </cell>
          <cell r="K516" t="str">
            <v>SINGCLEAN</v>
          </cell>
          <cell r="L516" t="str">
            <v>ANO</v>
          </cell>
          <cell r="M516" t="str">
            <v>Středisko volného času Žlutá ponorka Turnov, příspěvková organizace</v>
          </cell>
          <cell r="N516" t="str">
            <v>Husova</v>
          </cell>
          <cell r="O516">
            <v>77</v>
          </cell>
          <cell r="Q516">
            <v>51101</v>
          </cell>
          <cell r="R516" t="str">
            <v>Turnov</v>
          </cell>
          <cell r="S516">
            <v>722642287</v>
          </cell>
          <cell r="T516" t="str">
            <v>info@ponorkaturnov.cz</v>
          </cell>
        </row>
        <row r="517">
          <cell r="A517">
            <v>600099377</v>
          </cell>
          <cell r="B517">
            <v>855049</v>
          </cell>
          <cell r="C517" t="str">
            <v>Liberecký kraj</v>
          </cell>
          <cell r="D517" t="str">
            <v xml:space="preserve">Semily </v>
          </cell>
          <cell r="E517" t="str">
            <v>Městský úřad Turnov</v>
          </cell>
          <cell r="F517" t="str">
            <v>Turnov</v>
          </cell>
          <cell r="G517" t="str">
            <v>obec</v>
          </cell>
          <cell r="H517">
            <v>600099377</v>
          </cell>
          <cell r="I517" t="str">
            <v>00855049</v>
          </cell>
          <cell r="J517">
            <v>1340</v>
          </cell>
          <cell r="K517" t="str">
            <v>SINGCLEAN</v>
          </cell>
          <cell r="L517" t="str">
            <v>ANO</v>
          </cell>
          <cell r="M517" t="str">
            <v>Základní škola Turnov, Žižkova 518, příspěvková organizace</v>
          </cell>
          <cell r="N517" t="str">
            <v>Žižkova</v>
          </cell>
          <cell r="O517">
            <v>518</v>
          </cell>
          <cell r="Q517">
            <v>51101</v>
          </cell>
          <cell r="R517" t="str">
            <v>Turnov</v>
          </cell>
          <cell r="S517">
            <v>481325610</v>
          </cell>
          <cell r="T517" t="str">
            <v>skola@zsturnov.cz</v>
          </cell>
        </row>
        <row r="518">
          <cell r="A518">
            <v>600171752</v>
          </cell>
          <cell r="B518">
            <v>856037</v>
          </cell>
          <cell r="C518" t="str">
            <v>Liberecký kraj</v>
          </cell>
          <cell r="D518" t="str">
            <v xml:space="preserve">Semily </v>
          </cell>
          <cell r="E518" t="str">
            <v>Krajský úřad Libereckého kraje</v>
          </cell>
          <cell r="F518" t="str">
            <v>Jilemnice</v>
          </cell>
          <cell r="G518" t="str">
            <v>kraj</v>
          </cell>
          <cell r="H518">
            <v>600171752</v>
          </cell>
          <cell r="I518" t="str">
            <v>00856037</v>
          </cell>
          <cell r="J518">
            <v>460</v>
          </cell>
          <cell r="K518" t="str">
            <v>SINGCLEAN</v>
          </cell>
          <cell r="L518" t="str">
            <v>ANO</v>
          </cell>
          <cell r="M518" t="str">
            <v>Gymnázium, Střední odborná škola a Střední zdravotnická škola, Jilemnice, příspěvková organizace</v>
          </cell>
          <cell r="N518" t="str">
            <v>Tkalcovská</v>
          </cell>
          <cell r="O518">
            <v>460</v>
          </cell>
          <cell r="Q518">
            <v>51401</v>
          </cell>
          <cell r="R518" t="str">
            <v>Jilemnice</v>
          </cell>
          <cell r="S518">
            <v>481549249</v>
          </cell>
          <cell r="T518" t="str">
            <v>reditel@gymjil.cz</v>
          </cell>
        </row>
        <row r="519">
          <cell r="A519">
            <v>600012654</v>
          </cell>
          <cell r="B519">
            <v>856070</v>
          </cell>
          <cell r="C519" t="str">
            <v>Liberecký kraj</v>
          </cell>
          <cell r="D519" t="str">
            <v xml:space="preserve">Semily </v>
          </cell>
          <cell r="E519" t="str">
            <v>Krajský úřad Libereckého kraje</v>
          </cell>
          <cell r="F519" t="str">
            <v>Semily</v>
          </cell>
          <cell r="G519" t="str">
            <v>kraj</v>
          </cell>
          <cell r="H519">
            <v>600012654</v>
          </cell>
          <cell r="I519" t="str">
            <v>00856070</v>
          </cell>
          <cell r="J519">
            <v>400</v>
          </cell>
          <cell r="K519" t="str">
            <v>SINGCLEAN</v>
          </cell>
          <cell r="L519" t="str">
            <v>ANO</v>
          </cell>
          <cell r="M519" t="str">
            <v>Gymnázium Ivana Olbrachta, Semily, Nad Špejcharem 574, příspěvková organizace</v>
          </cell>
          <cell r="N519" t="str">
            <v>Nad Špejcharem</v>
          </cell>
          <cell r="O519">
            <v>574</v>
          </cell>
          <cell r="Q519">
            <v>51301</v>
          </cell>
          <cell r="R519" t="str">
            <v>Semily</v>
          </cell>
          <cell r="S519">
            <v>481622544</v>
          </cell>
          <cell r="T519" t="str">
            <v>gio@mikroservis.cz</v>
          </cell>
        </row>
        <row r="520">
          <cell r="A520">
            <v>600099393</v>
          </cell>
          <cell r="B520">
            <v>856096</v>
          </cell>
          <cell r="C520" t="str">
            <v>Liberecký kraj</v>
          </cell>
          <cell r="D520" t="str">
            <v xml:space="preserve">Semily </v>
          </cell>
          <cell r="E520" t="str">
            <v>Městský úřad Semily</v>
          </cell>
          <cell r="F520" t="str">
            <v>Semily</v>
          </cell>
          <cell r="G520" t="str">
            <v>obec</v>
          </cell>
          <cell r="H520">
            <v>600099393</v>
          </cell>
          <cell r="I520" t="str">
            <v>00856096</v>
          </cell>
          <cell r="J520" t="str">
            <v>X</v>
          </cell>
          <cell r="K520" t="str">
            <v>SINGCLEAN</v>
          </cell>
          <cell r="L520" t="str">
            <v>ANO</v>
          </cell>
          <cell r="M520" t="str">
            <v>Základní umělecká škola Semily, příspěvková organizace</v>
          </cell>
          <cell r="N520" t="str">
            <v>Komenského náměstí</v>
          </cell>
          <cell r="O520">
            <v>148</v>
          </cell>
          <cell r="Q520">
            <v>51301</v>
          </cell>
          <cell r="R520" t="str">
            <v>Semily</v>
          </cell>
          <cell r="S520">
            <v>481625471</v>
          </cell>
          <cell r="T520" t="str">
            <v>reditel@zussemily.cz</v>
          </cell>
        </row>
        <row r="521">
          <cell r="A521">
            <v>600099270</v>
          </cell>
          <cell r="B521">
            <v>856118</v>
          </cell>
          <cell r="C521" t="str">
            <v>Liberecký kraj</v>
          </cell>
          <cell r="D521" t="str">
            <v xml:space="preserve">Semily </v>
          </cell>
          <cell r="E521" t="str">
            <v>Městský úřad Turnov</v>
          </cell>
          <cell r="F521" t="str">
            <v>Turnov</v>
          </cell>
          <cell r="G521" t="str">
            <v>obec</v>
          </cell>
          <cell r="H521">
            <v>600099270</v>
          </cell>
          <cell r="I521" t="str">
            <v>00856118</v>
          </cell>
          <cell r="J521">
            <v>0</v>
          </cell>
          <cell r="K521" t="str">
            <v>SINGCLEAN</v>
          </cell>
          <cell r="L521" t="str">
            <v>ANO</v>
          </cell>
          <cell r="M521" t="str">
            <v>Základní škola Rovensko pod Troskami, příspěvková organizace</v>
          </cell>
          <cell r="N521" t="str">
            <v>Revoluční</v>
          </cell>
          <cell r="O521">
            <v>413</v>
          </cell>
          <cell r="Q521">
            <v>51263</v>
          </cell>
          <cell r="R521" t="str">
            <v>Rovensko pod Troskami</v>
          </cell>
          <cell r="S521">
            <v>481382201</v>
          </cell>
          <cell r="T521" t="str">
            <v>zsrovensko@seznam.cz</v>
          </cell>
        </row>
        <row r="522">
          <cell r="A522">
            <v>600099288</v>
          </cell>
          <cell r="B522">
            <v>856126</v>
          </cell>
          <cell r="C522" t="str">
            <v>Liberecký kraj</v>
          </cell>
          <cell r="D522" t="str">
            <v xml:space="preserve">Semily </v>
          </cell>
          <cell r="E522" t="str">
            <v>Městský úřad Turnov</v>
          </cell>
          <cell r="F522" t="str">
            <v>Turnov</v>
          </cell>
          <cell r="G522" t="str">
            <v>obec</v>
          </cell>
          <cell r="H522">
            <v>600099288</v>
          </cell>
          <cell r="I522" t="str">
            <v>00856126</v>
          </cell>
          <cell r="J522">
            <v>960</v>
          </cell>
          <cell r="K522" t="str">
            <v>SINGCLEAN</v>
          </cell>
          <cell r="L522" t="str">
            <v>ANO</v>
          </cell>
          <cell r="M522" t="str">
            <v>Základní škola Turnov, 28. října 18, příspěvková organizace</v>
          </cell>
          <cell r="N522" t="str">
            <v>28. října</v>
          </cell>
          <cell r="O522">
            <v>18</v>
          </cell>
          <cell r="Q522">
            <v>51101</v>
          </cell>
          <cell r="R522" t="str">
            <v>Turnov</v>
          </cell>
          <cell r="S522">
            <v>481311640</v>
          </cell>
          <cell r="T522" t="str">
            <v>skola@2zs-turnov.cz</v>
          </cell>
        </row>
        <row r="523">
          <cell r="A523">
            <v>600104192</v>
          </cell>
          <cell r="B523">
            <v>856452</v>
          </cell>
          <cell r="C523" t="str">
            <v>Pardubický kraj</v>
          </cell>
          <cell r="D523" t="str">
            <v xml:space="preserve">Ústí nad Orlicí </v>
          </cell>
          <cell r="E523" t="str">
            <v>Městský úřad Žamberk</v>
          </cell>
          <cell r="F523" t="str">
            <v>Žamberk</v>
          </cell>
          <cell r="G523" t="str">
            <v>obec</v>
          </cell>
          <cell r="H523">
            <v>600104192</v>
          </cell>
          <cell r="I523" t="str">
            <v>00856452</v>
          </cell>
          <cell r="J523">
            <v>1120</v>
          </cell>
          <cell r="K523" t="str">
            <v>SINGCLEAN</v>
          </cell>
          <cell r="L523" t="str">
            <v>ANO</v>
          </cell>
          <cell r="M523" t="str">
            <v>Základní škola Letohrad, U Dvora 745</v>
          </cell>
          <cell r="N523" t="str">
            <v>U Dvora</v>
          </cell>
          <cell r="O523">
            <v>745</v>
          </cell>
          <cell r="Q523">
            <v>56151</v>
          </cell>
          <cell r="R523" t="str">
            <v>Letohrad</v>
          </cell>
          <cell r="S523">
            <v>465676360</v>
          </cell>
          <cell r="T523" t="str">
            <v>zsudvora@zsudvora.cz</v>
          </cell>
        </row>
        <row r="524">
          <cell r="A524">
            <v>600104907</v>
          </cell>
          <cell r="B524">
            <v>856487</v>
          </cell>
          <cell r="C524" t="str">
            <v>Pardubický kraj</v>
          </cell>
          <cell r="D524" t="str">
            <v xml:space="preserve">Ústí nad Orlicí </v>
          </cell>
          <cell r="E524" t="str">
            <v>Městský úřad Žamberk</v>
          </cell>
          <cell r="F524" t="str">
            <v>Žamberk</v>
          </cell>
          <cell r="G524" t="str">
            <v>obec</v>
          </cell>
          <cell r="H524">
            <v>600104907</v>
          </cell>
          <cell r="I524" t="str">
            <v>00856487</v>
          </cell>
          <cell r="J524">
            <v>0</v>
          </cell>
          <cell r="K524" t="str">
            <v>SINGCLEAN</v>
          </cell>
          <cell r="L524" t="str">
            <v>ANO</v>
          </cell>
          <cell r="M524" t="str">
            <v>Školní jídelna Žamberk, nám. Gen. Knopa 433</v>
          </cell>
          <cell r="N524" t="str">
            <v>Náměstí Gen. Knopa</v>
          </cell>
          <cell r="O524">
            <v>433</v>
          </cell>
          <cell r="Q524">
            <v>56401</v>
          </cell>
          <cell r="R524" t="str">
            <v>Žamberk</v>
          </cell>
          <cell r="S524">
            <v>465612775</v>
          </cell>
          <cell r="T524" t="str">
            <v>reditelka@jidelna.com</v>
          </cell>
        </row>
        <row r="525">
          <cell r="A525">
            <v>600104206</v>
          </cell>
          <cell r="B525">
            <v>856673</v>
          </cell>
          <cell r="C525" t="str">
            <v>Pardubický kraj</v>
          </cell>
          <cell r="D525" t="str">
            <v xml:space="preserve">Ústí nad Orlicí </v>
          </cell>
          <cell r="E525" t="str">
            <v>Městský úřad Žamberk</v>
          </cell>
          <cell r="F525" t="str">
            <v>Žamberk</v>
          </cell>
          <cell r="G525" t="str">
            <v>obec</v>
          </cell>
          <cell r="H525">
            <v>600104206</v>
          </cell>
          <cell r="I525" t="str">
            <v>00856673</v>
          </cell>
          <cell r="J525">
            <v>600</v>
          </cell>
          <cell r="K525" t="str">
            <v>SINGCLEAN</v>
          </cell>
          <cell r="L525" t="str">
            <v>ANO</v>
          </cell>
          <cell r="M525" t="str">
            <v>Základní škola Jablonné nad Orlicí</v>
          </cell>
          <cell r="N525" t="str">
            <v>Jamenská</v>
          </cell>
          <cell r="O525">
            <v>555</v>
          </cell>
          <cell r="Q525">
            <v>56164</v>
          </cell>
          <cell r="R525" t="str">
            <v>Jablonné nad Orlicí</v>
          </cell>
          <cell r="S525">
            <v>461100016</v>
          </cell>
          <cell r="T525" t="str">
            <v>skola@zs.jablonneno.cz</v>
          </cell>
        </row>
        <row r="526">
          <cell r="A526">
            <v>600105091</v>
          </cell>
          <cell r="B526">
            <v>856771</v>
          </cell>
          <cell r="C526" t="str">
            <v>Pardubický kraj</v>
          </cell>
          <cell r="D526" t="str">
            <v xml:space="preserve">Ústí nad Orlicí </v>
          </cell>
          <cell r="E526" t="str">
            <v>Městský úřad Žamberk</v>
          </cell>
          <cell r="F526" t="str">
            <v>Žamberk</v>
          </cell>
          <cell r="G526" t="str">
            <v>obec</v>
          </cell>
          <cell r="H526">
            <v>600105091</v>
          </cell>
          <cell r="I526" t="str">
            <v>00856771</v>
          </cell>
          <cell r="J526">
            <v>0</v>
          </cell>
          <cell r="K526" t="str">
            <v>SINGCLEAN</v>
          </cell>
          <cell r="L526" t="str">
            <v>ANO</v>
          </cell>
          <cell r="M526" t="str">
            <v>Školní jídelna Jablonné nad Orlicí</v>
          </cell>
          <cell r="N526" t="str">
            <v>Jamenská</v>
          </cell>
          <cell r="O526">
            <v>555</v>
          </cell>
          <cell r="Q526">
            <v>56164</v>
          </cell>
          <cell r="R526" t="str">
            <v>Jablonné nad Orlicí</v>
          </cell>
          <cell r="S526">
            <v>465642209</v>
          </cell>
          <cell r="T526" t="str">
            <v>skolni.jidelna@jablonneno.cz</v>
          </cell>
        </row>
        <row r="527">
          <cell r="A527">
            <v>600104214</v>
          </cell>
          <cell r="B527">
            <v>856801</v>
          </cell>
          <cell r="C527" t="str">
            <v>Pardubický kraj</v>
          </cell>
          <cell r="D527" t="str">
            <v xml:space="preserve">Ústí nad Orlicí </v>
          </cell>
          <cell r="E527" t="str">
            <v>Městský úřad Vysoké Mýto</v>
          </cell>
          <cell r="F527" t="str">
            <v>Vysoké Mýto</v>
          </cell>
          <cell r="G527" t="str">
            <v>obec</v>
          </cell>
          <cell r="H527">
            <v>600104214</v>
          </cell>
          <cell r="I527" t="str">
            <v>00856801</v>
          </cell>
          <cell r="J527">
            <v>320</v>
          </cell>
          <cell r="K527" t="str">
            <v>SINGCLEAN</v>
          </cell>
          <cell r="L527" t="str">
            <v>ANO</v>
          </cell>
          <cell r="M527" t="str">
            <v>Integrovaná základní škola a mateřská škola</v>
          </cell>
          <cell r="O527">
            <v>80</v>
          </cell>
          <cell r="Q527">
            <v>56544</v>
          </cell>
          <cell r="R527" t="str">
            <v>Sruby</v>
          </cell>
          <cell r="S527">
            <v>465486113</v>
          </cell>
          <cell r="T527" t="str">
            <v>skola.sruby@unet.cz</v>
          </cell>
        </row>
        <row r="528">
          <cell r="A528">
            <v>600104222</v>
          </cell>
          <cell r="B528">
            <v>856843</v>
          </cell>
          <cell r="C528" t="str">
            <v>Pardubický kraj</v>
          </cell>
          <cell r="D528" t="str">
            <v xml:space="preserve">Ústí nad Orlicí </v>
          </cell>
          <cell r="E528" t="str">
            <v>Městský úřad Žamberk</v>
          </cell>
          <cell r="F528" t="str">
            <v>Žamberk</v>
          </cell>
          <cell r="G528" t="str">
            <v>obec</v>
          </cell>
          <cell r="H528">
            <v>600104222</v>
          </cell>
          <cell r="I528" t="str">
            <v>00856843</v>
          </cell>
          <cell r="J528">
            <v>260</v>
          </cell>
          <cell r="K528" t="str">
            <v>SINGCLEAN</v>
          </cell>
          <cell r="L528" t="str">
            <v>ANO</v>
          </cell>
          <cell r="M528" t="str">
            <v>Základní škola Letohrad, Komenského 269</v>
          </cell>
          <cell r="N528" t="str">
            <v>Komenského</v>
          </cell>
          <cell r="O528">
            <v>269</v>
          </cell>
          <cell r="Q528">
            <v>56151</v>
          </cell>
          <cell r="R528" t="str">
            <v>Letohrad</v>
          </cell>
          <cell r="S528">
            <v>465621351</v>
          </cell>
          <cell r="T528" t="str">
            <v>komenskeho@zsletohrad.cz</v>
          </cell>
        </row>
        <row r="529">
          <cell r="A529">
            <v>600104231</v>
          </cell>
          <cell r="B529">
            <v>856878</v>
          </cell>
          <cell r="C529" t="str">
            <v>Pardubický kraj</v>
          </cell>
          <cell r="D529" t="str">
            <v xml:space="preserve">Ústí nad Orlicí </v>
          </cell>
          <cell r="E529" t="str">
            <v>Městský úřad Vysoké Mýto</v>
          </cell>
          <cell r="F529" t="str">
            <v>Vysoké Mýto</v>
          </cell>
          <cell r="G529" t="str">
            <v>obec</v>
          </cell>
          <cell r="H529">
            <v>600104231</v>
          </cell>
          <cell r="I529" t="str">
            <v>00856878</v>
          </cell>
          <cell r="J529">
            <v>1520</v>
          </cell>
          <cell r="K529" t="str">
            <v>SINGCLEAN</v>
          </cell>
          <cell r="L529" t="str">
            <v>ANO</v>
          </cell>
          <cell r="M529" t="str">
            <v>Základní škola Vysoké Mýto, Jiráskova, příspěvková organizace</v>
          </cell>
          <cell r="N529" t="str">
            <v>Jiráskova</v>
          </cell>
          <cell r="O529">
            <v>317</v>
          </cell>
          <cell r="Q529">
            <v>56601</v>
          </cell>
          <cell r="R529" t="str">
            <v>Vysoké Mýto</v>
          </cell>
          <cell r="S529">
            <v>465424663</v>
          </cell>
          <cell r="T529" t="str">
            <v>info@zs-jiraskova.cz</v>
          </cell>
        </row>
        <row r="530">
          <cell r="A530">
            <v>600094154</v>
          </cell>
          <cell r="B530">
            <v>857581</v>
          </cell>
          <cell r="C530" t="str">
            <v>Královéhradecký kraj</v>
          </cell>
          <cell r="D530" t="str">
            <v xml:space="preserve">Náchod </v>
          </cell>
          <cell r="E530" t="str">
            <v>Městský úřad Náchod</v>
          </cell>
          <cell r="F530" t="str">
            <v>Náchod</v>
          </cell>
          <cell r="G530" t="str">
            <v>obec</v>
          </cell>
          <cell r="H530">
            <v>600094154</v>
          </cell>
          <cell r="I530" t="str">
            <v>00857581</v>
          </cell>
          <cell r="J530" t="str">
            <v>X</v>
          </cell>
          <cell r="K530" t="str">
            <v>SINGCLEAN</v>
          </cell>
          <cell r="L530" t="str">
            <v>ANO</v>
          </cell>
          <cell r="M530" t="str">
            <v>Základní umělecká škola Červený Kostelec, okres Náchod</v>
          </cell>
          <cell r="N530" t="str">
            <v>Nerudova</v>
          </cell>
          <cell r="O530">
            <v>511</v>
          </cell>
          <cell r="Q530">
            <v>54941</v>
          </cell>
          <cell r="R530" t="str">
            <v>Červený Kostelec</v>
          </cell>
          <cell r="S530">
            <v>603152621</v>
          </cell>
          <cell r="T530" t="str">
            <v>zusck@zusck.eu</v>
          </cell>
        </row>
        <row r="531">
          <cell r="A531">
            <v>600093930</v>
          </cell>
          <cell r="B531">
            <v>857611</v>
          </cell>
          <cell r="C531" t="str">
            <v>Královéhradecký kraj</v>
          </cell>
          <cell r="D531" t="str">
            <v xml:space="preserve">Náchod </v>
          </cell>
          <cell r="E531" t="str">
            <v>Městský úřad Náchod</v>
          </cell>
          <cell r="F531" t="str">
            <v>Náchod</v>
          </cell>
          <cell r="G531" t="str">
            <v>obec</v>
          </cell>
          <cell r="H531">
            <v>600093930</v>
          </cell>
          <cell r="I531" t="str">
            <v>00857611</v>
          </cell>
          <cell r="J531">
            <v>900</v>
          </cell>
          <cell r="K531" t="str">
            <v>SINGCLEAN</v>
          </cell>
          <cell r="L531" t="str">
            <v>ANO</v>
          </cell>
          <cell r="M531" t="str">
            <v>Základní škola T. G. Masaryka Náchod, Bartoňova 1005</v>
          </cell>
          <cell r="N531" t="str">
            <v>Bartoňova</v>
          </cell>
          <cell r="O531">
            <v>1005</v>
          </cell>
          <cell r="Q531">
            <v>54701</v>
          </cell>
          <cell r="R531" t="str">
            <v>Náchod</v>
          </cell>
          <cell r="S531">
            <v>491428345</v>
          </cell>
          <cell r="T531" t="str">
            <v>radka.lokvencova@zstgmnachod.cz</v>
          </cell>
        </row>
        <row r="532">
          <cell r="A532">
            <v>600094251</v>
          </cell>
          <cell r="B532">
            <v>857645</v>
          </cell>
          <cell r="C532" t="str">
            <v>Královéhradecký kraj</v>
          </cell>
          <cell r="D532" t="str">
            <v xml:space="preserve">Náchod </v>
          </cell>
          <cell r="E532" t="str">
            <v>Městský úřad Náchod</v>
          </cell>
          <cell r="F532" t="str">
            <v>Náchod</v>
          </cell>
          <cell r="G532" t="str">
            <v>obec</v>
          </cell>
          <cell r="H532">
            <v>600094251</v>
          </cell>
          <cell r="I532" t="str">
            <v>00857645</v>
          </cell>
          <cell r="J532" t="str">
            <v>X</v>
          </cell>
          <cell r="K532" t="str">
            <v>SINGCLEAN</v>
          </cell>
          <cell r="L532" t="str">
            <v>ANO</v>
          </cell>
          <cell r="M532" t="str">
            <v>Středisko volného času Bájo Česká Skalice</v>
          </cell>
          <cell r="N532" t="str">
            <v>Husovo náměstí</v>
          </cell>
          <cell r="O532">
            <v>3</v>
          </cell>
          <cell r="Q532">
            <v>55203</v>
          </cell>
          <cell r="R532" t="str">
            <v>Česká Skalice</v>
          </cell>
          <cell r="S532">
            <v>491452708</v>
          </cell>
          <cell r="T532" t="str">
            <v>info@svcbajo.cz</v>
          </cell>
        </row>
        <row r="533">
          <cell r="A533">
            <v>600093972</v>
          </cell>
          <cell r="B533">
            <v>857688</v>
          </cell>
          <cell r="C533" t="str">
            <v>Královéhradecký kraj</v>
          </cell>
          <cell r="D533" t="str">
            <v xml:space="preserve">Náchod </v>
          </cell>
          <cell r="E533" t="str">
            <v>Městský úřad Nové Město nad Metují</v>
          </cell>
          <cell r="F533" t="str">
            <v>Nové Město nad Metují</v>
          </cell>
          <cell r="G533" t="str">
            <v>obec</v>
          </cell>
          <cell r="H533">
            <v>600093972</v>
          </cell>
          <cell r="I533" t="str">
            <v>00857688</v>
          </cell>
          <cell r="J533">
            <v>620</v>
          </cell>
          <cell r="K533" t="str">
            <v>SINGCLEAN</v>
          </cell>
          <cell r="L533" t="str">
            <v>ANO</v>
          </cell>
          <cell r="M533" t="str">
            <v>Základní škola Nové Město nad Metují, Komenského 15, okres Náchod</v>
          </cell>
          <cell r="N533" t="str">
            <v>Komenského</v>
          </cell>
          <cell r="O533">
            <v>15</v>
          </cell>
          <cell r="Q533">
            <v>54901</v>
          </cell>
          <cell r="R533" t="str">
            <v>Nové Město nad Metují</v>
          </cell>
          <cell r="S533">
            <v>491474264</v>
          </cell>
          <cell r="T533" t="str">
            <v>zskom@zskom.cz</v>
          </cell>
        </row>
        <row r="534">
          <cell r="A534">
            <v>600093999</v>
          </cell>
          <cell r="B534">
            <v>857742</v>
          </cell>
          <cell r="C534" t="str">
            <v>Královéhradecký kraj</v>
          </cell>
          <cell r="D534" t="str">
            <v xml:space="preserve">Náchod </v>
          </cell>
          <cell r="E534" t="str">
            <v>Městský úřad Broumov</v>
          </cell>
          <cell r="F534" t="str">
            <v>Broumov</v>
          </cell>
          <cell r="G534" t="str">
            <v>obec</v>
          </cell>
          <cell r="H534">
            <v>600093999</v>
          </cell>
          <cell r="I534" t="str">
            <v>00857742</v>
          </cell>
          <cell r="J534">
            <v>1020</v>
          </cell>
          <cell r="K534" t="str">
            <v>SINGCLEAN</v>
          </cell>
          <cell r="L534" t="str">
            <v>ANO</v>
          </cell>
          <cell r="M534" t="str">
            <v>Masarykova základní škola, Broumov, Komenského 312, okres Náchod</v>
          </cell>
          <cell r="N534" t="str">
            <v>Komenského</v>
          </cell>
          <cell r="O534">
            <v>312</v>
          </cell>
          <cell r="Q534">
            <v>55001</v>
          </cell>
          <cell r="R534" t="str">
            <v>Broumov</v>
          </cell>
          <cell r="S534">
            <v>604228034</v>
          </cell>
          <cell r="T534" t="str">
            <v>podatelna@mzsbroumov.cz</v>
          </cell>
        </row>
        <row r="535">
          <cell r="A535">
            <v>600094227</v>
          </cell>
          <cell r="B535">
            <v>857751</v>
          </cell>
          <cell r="C535" t="str">
            <v>Královéhradecký kraj</v>
          </cell>
          <cell r="D535" t="str">
            <v xml:space="preserve">Náchod </v>
          </cell>
          <cell r="E535" t="str">
            <v>Městský úřad Jaroměř</v>
          </cell>
          <cell r="F535" t="str">
            <v>Jaroměř</v>
          </cell>
          <cell r="G535" t="str">
            <v>obec</v>
          </cell>
          <cell r="H535">
            <v>600094227</v>
          </cell>
          <cell r="I535" t="str">
            <v>00857751</v>
          </cell>
          <cell r="J535" t="str">
            <v>X</v>
          </cell>
          <cell r="K535" t="str">
            <v>SINGCLEAN</v>
          </cell>
          <cell r="L535" t="str">
            <v>ANO</v>
          </cell>
          <cell r="M535" t="str">
            <v>Dům dětí a mládeže Klíč Jaroměř</v>
          </cell>
          <cell r="N535" t="str">
            <v>Školní</v>
          </cell>
          <cell r="O535">
            <v>95</v>
          </cell>
          <cell r="Q535">
            <v>55102</v>
          </cell>
          <cell r="R535" t="str">
            <v>Jaroměř</v>
          </cell>
          <cell r="S535">
            <v>491813795</v>
          </cell>
          <cell r="T535" t="str">
            <v>ddmklic@seznam.cz</v>
          </cell>
        </row>
        <row r="536">
          <cell r="A536">
            <v>600094235</v>
          </cell>
          <cell r="B536">
            <v>857785</v>
          </cell>
          <cell r="C536" t="str">
            <v>Královéhradecký kraj</v>
          </cell>
          <cell r="D536" t="str">
            <v xml:space="preserve">Náchod </v>
          </cell>
          <cell r="E536" t="str">
            <v>Městský úřad Broumov</v>
          </cell>
          <cell r="F536" t="str">
            <v>Broumov</v>
          </cell>
          <cell r="G536" t="str">
            <v>obec</v>
          </cell>
          <cell r="H536">
            <v>600094235</v>
          </cell>
          <cell r="I536" t="str">
            <v>00857785</v>
          </cell>
          <cell r="J536" t="str">
            <v>X</v>
          </cell>
          <cell r="K536" t="str">
            <v>SINGCLEAN</v>
          </cell>
          <cell r="L536" t="str">
            <v>ANO</v>
          </cell>
          <cell r="M536" t="str">
            <v>Dům dětí a mládeže Ulita Broumov, okres Náchod</v>
          </cell>
          <cell r="N536" t="str">
            <v>Komenského</v>
          </cell>
          <cell r="O536">
            <v>245</v>
          </cell>
          <cell r="Q536">
            <v>55001</v>
          </cell>
          <cell r="R536" t="str">
            <v>Broumov</v>
          </cell>
          <cell r="S536">
            <v>776364400</v>
          </cell>
          <cell r="T536" t="str">
            <v>ulita@ulita.org</v>
          </cell>
        </row>
        <row r="537">
          <cell r="A537">
            <v>600094049</v>
          </cell>
          <cell r="B537">
            <v>857858</v>
          </cell>
          <cell r="C537" t="str">
            <v>Královéhradecký kraj</v>
          </cell>
          <cell r="D537" t="str">
            <v xml:space="preserve">Náchod </v>
          </cell>
          <cell r="E537" t="str">
            <v>Městský úřad Nové Město nad Metují</v>
          </cell>
          <cell r="F537" t="str">
            <v>Nové Město nad Metují</v>
          </cell>
          <cell r="G537" t="str">
            <v>obec</v>
          </cell>
          <cell r="H537">
            <v>600094049</v>
          </cell>
          <cell r="I537" t="str">
            <v>00857858</v>
          </cell>
          <cell r="J537">
            <v>860</v>
          </cell>
          <cell r="K537" t="str">
            <v>SINGCLEAN</v>
          </cell>
          <cell r="L537" t="str">
            <v>ANO</v>
          </cell>
          <cell r="M537" t="str">
            <v>Základní škola Nové Město nad Metují, Školní 1000, okres Náchod</v>
          </cell>
          <cell r="N537" t="str">
            <v>Školní</v>
          </cell>
          <cell r="O537">
            <v>1000</v>
          </cell>
          <cell r="Q537">
            <v>54901</v>
          </cell>
          <cell r="R537" t="str">
            <v>Nové Město nad Metují</v>
          </cell>
          <cell r="S537">
            <v>491474016</v>
          </cell>
          <cell r="T537" t="str">
            <v>info@zsmaleci.cz</v>
          </cell>
        </row>
        <row r="538">
          <cell r="A538">
            <v>600093832</v>
          </cell>
          <cell r="B538">
            <v>857891</v>
          </cell>
          <cell r="C538" t="str">
            <v>Královéhradecký kraj</v>
          </cell>
          <cell r="D538" t="str">
            <v xml:space="preserve">Náchod </v>
          </cell>
          <cell r="E538" t="str">
            <v>Městský úřad Náchod</v>
          </cell>
          <cell r="F538" t="str">
            <v>Náchod</v>
          </cell>
          <cell r="G538" t="str">
            <v>obec</v>
          </cell>
          <cell r="H538">
            <v>600093832</v>
          </cell>
          <cell r="I538" t="str">
            <v>00857891</v>
          </cell>
          <cell r="J538">
            <v>240</v>
          </cell>
          <cell r="K538" t="str">
            <v>SINGCLEAN</v>
          </cell>
          <cell r="L538" t="str">
            <v>ANO</v>
          </cell>
          <cell r="M538" t="str">
            <v>Základní škola, Nový Hrádek, okres Náchod</v>
          </cell>
          <cell r="N538" t="str">
            <v>Náchodská</v>
          </cell>
          <cell r="O538">
            <v>288</v>
          </cell>
          <cell r="Q538">
            <v>54922</v>
          </cell>
          <cell r="R538" t="str">
            <v>Nový Hrádek</v>
          </cell>
          <cell r="S538">
            <v>491520292</v>
          </cell>
          <cell r="T538" t="str">
            <v>zs.novyhradek@tiscali.cz</v>
          </cell>
        </row>
        <row r="539">
          <cell r="A539">
            <v>600094243</v>
          </cell>
          <cell r="B539">
            <v>857921</v>
          </cell>
          <cell r="C539" t="str">
            <v>Královéhradecký kraj</v>
          </cell>
          <cell r="D539" t="str">
            <v xml:space="preserve">Náchod </v>
          </cell>
          <cell r="E539" t="str">
            <v>Městský úřad Náchod</v>
          </cell>
          <cell r="F539" t="str">
            <v>Náchod</v>
          </cell>
          <cell r="G539" t="str">
            <v>obec</v>
          </cell>
          <cell r="H539">
            <v>600094243</v>
          </cell>
          <cell r="I539" t="str">
            <v>00857921</v>
          </cell>
          <cell r="J539" t="str">
            <v>X</v>
          </cell>
          <cell r="K539" t="str">
            <v>SINGCLEAN</v>
          </cell>
          <cell r="L539" t="str">
            <v>ANO</v>
          </cell>
          <cell r="M539" t="str">
            <v>Dům dětí a mládeže Domino Hronov</v>
          </cell>
          <cell r="N539" t="str">
            <v>Komenského náměstí</v>
          </cell>
          <cell r="O539">
            <v>8</v>
          </cell>
          <cell r="Q539">
            <v>54931</v>
          </cell>
          <cell r="R539" t="str">
            <v>Hronov</v>
          </cell>
          <cell r="S539">
            <v>491483438</v>
          </cell>
          <cell r="T539" t="str">
            <v>domino@dominohronov.cz</v>
          </cell>
        </row>
        <row r="540">
          <cell r="A540">
            <v>600067211</v>
          </cell>
          <cell r="B540">
            <v>872296</v>
          </cell>
          <cell r="C540" t="str">
            <v>Karlovarský kraj</v>
          </cell>
          <cell r="D540" t="str">
            <v xml:space="preserve">Karlovy Vary </v>
          </cell>
          <cell r="E540" t="str">
            <v>Magistrát města Karlových Varů</v>
          </cell>
          <cell r="F540" t="str">
            <v>Karlovy Vary</v>
          </cell>
          <cell r="G540" t="str">
            <v>obec</v>
          </cell>
          <cell r="H540">
            <v>600067211</v>
          </cell>
          <cell r="I540" t="str">
            <v>00872296</v>
          </cell>
          <cell r="J540">
            <v>540</v>
          </cell>
          <cell r="K540" t="str">
            <v>SINGCLEAN</v>
          </cell>
          <cell r="L540" t="str">
            <v>ANO</v>
          </cell>
          <cell r="M540" t="str">
            <v>Základní škola jazyků Karlovy Vary, příspěvková organizace</v>
          </cell>
          <cell r="N540" t="str">
            <v>Libušina</v>
          </cell>
          <cell r="O540">
            <v>1032</v>
          </cell>
          <cell r="P540">
            <v>31</v>
          </cell>
          <cell r="Q540">
            <v>36001</v>
          </cell>
          <cell r="R540" t="str">
            <v>Karlovy Vary</v>
          </cell>
          <cell r="S540" t="str">
            <v>725 043 842 ,604170950</v>
          </cell>
          <cell r="T540" t="str">
            <v>info@jazkvary.cz</v>
          </cell>
        </row>
        <row r="541">
          <cell r="A541">
            <v>600027767</v>
          </cell>
          <cell r="B541">
            <v>873195</v>
          </cell>
          <cell r="C541" t="str">
            <v>Středočeský kraj</v>
          </cell>
          <cell r="D541" t="str">
            <v xml:space="preserve">Kladno </v>
          </cell>
          <cell r="E541" t="str">
            <v>Krajský úřad Středočeského kraje</v>
          </cell>
          <cell r="F541" t="str">
            <v>Kladno</v>
          </cell>
          <cell r="G541" t="str">
            <v>kraj</v>
          </cell>
          <cell r="H541">
            <v>600027767</v>
          </cell>
          <cell r="I541" t="str">
            <v>00873195</v>
          </cell>
          <cell r="J541" t="str">
            <v>X</v>
          </cell>
          <cell r="K541" t="str">
            <v>SINGCLEAN</v>
          </cell>
          <cell r="L541" t="str">
            <v>ANO</v>
          </cell>
          <cell r="M541" t="str">
            <v>LABYRINT - středisko volného času, vzdělávání a služeb, Kladno, Arbesova 1187</v>
          </cell>
          <cell r="N541" t="str">
            <v>Arbesova</v>
          </cell>
          <cell r="O541">
            <v>1187</v>
          </cell>
          <cell r="Q541">
            <v>27201</v>
          </cell>
          <cell r="R541" t="str">
            <v>Kladno</v>
          </cell>
          <cell r="S541">
            <v>312247640</v>
          </cell>
          <cell r="T541" t="str">
            <v>labyrint@labyrint-svc.cz</v>
          </cell>
        </row>
        <row r="542">
          <cell r="A542">
            <v>600007022</v>
          </cell>
          <cell r="B542">
            <v>873306</v>
          </cell>
          <cell r="C542" t="str">
            <v>Středočeský kraj</v>
          </cell>
          <cell r="D542" t="str">
            <v xml:space="preserve">Kladno </v>
          </cell>
          <cell r="E542" t="str">
            <v>Krajský úřad Středočeského kraje</v>
          </cell>
          <cell r="F542" t="str">
            <v>Kladno</v>
          </cell>
          <cell r="G542" t="str">
            <v>kraj</v>
          </cell>
          <cell r="H542">
            <v>600007022</v>
          </cell>
          <cell r="I542" t="str">
            <v>00873306</v>
          </cell>
          <cell r="J542">
            <v>440</v>
          </cell>
          <cell r="K542" t="str">
            <v>SINGCLEAN</v>
          </cell>
          <cell r="L542" t="str">
            <v>ANO</v>
          </cell>
          <cell r="M542" t="str">
            <v>Střední škola služeb a řemesel, Stochov, J. Šípka 187</v>
          </cell>
          <cell r="N542" t="str">
            <v>Jaroslava Šípka</v>
          </cell>
          <cell r="O542">
            <v>187</v>
          </cell>
          <cell r="Q542">
            <v>27303</v>
          </cell>
          <cell r="R542" t="str">
            <v>Stochov</v>
          </cell>
          <cell r="S542">
            <v>312651269</v>
          </cell>
          <cell r="T542" t="str">
            <v>info@ssars.cz</v>
          </cell>
        </row>
        <row r="543">
          <cell r="A543">
            <v>600027899</v>
          </cell>
          <cell r="B543">
            <v>873373</v>
          </cell>
          <cell r="C543" t="str">
            <v>Středočeský kraj</v>
          </cell>
          <cell r="D543" t="str">
            <v xml:space="preserve">Mladá Boleslav </v>
          </cell>
          <cell r="E543" t="str">
            <v>Krajský úřad Středočeského kraje</v>
          </cell>
          <cell r="F543" t="str">
            <v>Mladá Boleslav</v>
          </cell>
          <cell r="G543" t="str">
            <v>kraj</v>
          </cell>
          <cell r="H543">
            <v>600027899</v>
          </cell>
          <cell r="I543" t="str">
            <v>00873373</v>
          </cell>
          <cell r="J543" t="str">
            <v>X</v>
          </cell>
          <cell r="K543" t="str">
            <v>SINGCLEAN</v>
          </cell>
          <cell r="L543" t="str">
            <v>ANO</v>
          </cell>
          <cell r="M543" t="str">
            <v>Dům dětí a mládeže "Na Výstavišti", Mladá Boleslav, Husova 201</v>
          </cell>
          <cell r="N543" t="str">
            <v>Husova</v>
          </cell>
          <cell r="O543">
            <v>201</v>
          </cell>
          <cell r="P543">
            <v>19</v>
          </cell>
          <cell r="Q543">
            <v>29301</v>
          </cell>
          <cell r="R543" t="str">
            <v>Mladá Boleslav</v>
          </cell>
          <cell r="S543">
            <v>326323281</v>
          </cell>
          <cell r="T543" t="str">
            <v>ddm-mb@ddm-mb.cz</v>
          </cell>
        </row>
        <row r="544">
          <cell r="A544">
            <v>600170225</v>
          </cell>
          <cell r="B544">
            <v>873489</v>
          </cell>
          <cell r="C544" t="str">
            <v>Středočeský kraj</v>
          </cell>
          <cell r="D544" t="str">
            <v xml:space="preserve">Příbram </v>
          </cell>
          <cell r="E544" t="str">
            <v>Krajský úřad Středočeského kraje</v>
          </cell>
          <cell r="F544" t="str">
            <v>Příbram</v>
          </cell>
          <cell r="G544" t="str">
            <v>kraj</v>
          </cell>
          <cell r="H544">
            <v>600170225</v>
          </cell>
          <cell r="I544" t="str">
            <v>00873489</v>
          </cell>
          <cell r="J544">
            <v>980</v>
          </cell>
          <cell r="K544" t="str">
            <v>SINGCLEAN</v>
          </cell>
          <cell r="L544" t="str">
            <v>ANO</v>
          </cell>
          <cell r="M544" t="str">
            <v>Odborné učiliště, Praktická škola, Základní škola a Mateřská škola Příbram IV, příspěvková organizace</v>
          </cell>
          <cell r="N544" t="str">
            <v>Pod Šachtami</v>
          </cell>
          <cell r="O544">
            <v>335</v>
          </cell>
          <cell r="Q544">
            <v>26101</v>
          </cell>
          <cell r="R544" t="str">
            <v>Příbram</v>
          </cell>
          <cell r="S544">
            <v>318472146</v>
          </cell>
          <cell r="T544" t="str">
            <v>sekret@ouu.pb.cz</v>
          </cell>
        </row>
        <row r="545">
          <cell r="A545">
            <v>600001199</v>
          </cell>
          <cell r="B545">
            <v>873730</v>
          </cell>
          <cell r="C545" t="str">
            <v>Středočeský kraj</v>
          </cell>
          <cell r="D545" t="str">
            <v xml:space="preserve">Kladno </v>
          </cell>
          <cell r="E545" t="str">
            <v>Krajský úřad Středočeského kraje</v>
          </cell>
          <cell r="F545" t="str">
            <v>Kladno</v>
          </cell>
          <cell r="G545" t="str">
            <v>církevní</v>
          </cell>
          <cell r="H545">
            <v>600001199</v>
          </cell>
          <cell r="I545" t="str">
            <v>00873730</v>
          </cell>
          <cell r="J545">
            <v>340</v>
          </cell>
          <cell r="K545" t="str">
            <v>SINGCLEAN</v>
          </cell>
          <cell r="L545" t="str">
            <v>NE</v>
          </cell>
          <cell r="M545" t="str">
            <v>Základní škola Maltézských rytířů</v>
          </cell>
          <cell r="N545" t="str">
            <v>Školská</v>
          </cell>
          <cell r="O545">
            <v>349</v>
          </cell>
          <cell r="Q545">
            <v>27201</v>
          </cell>
          <cell r="R545" t="str">
            <v>Kladno</v>
          </cell>
          <cell r="S545" t="str">
            <v>602 529 695 ,602529696</v>
          </cell>
          <cell r="T545" t="str">
            <v>zsmalt123@gmail.com</v>
          </cell>
        </row>
        <row r="546">
          <cell r="A546">
            <v>600052362</v>
          </cell>
          <cell r="B546">
            <v>874817</v>
          </cell>
          <cell r="C546" t="str">
            <v>Středočeský kraj</v>
          </cell>
          <cell r="D546" t="str">
            <v xml:space="preserve">Praha-východ </v>
          </cell>
          <cell r="E546" t="str">
            <v>Městský úřad Brandýs nad Labem-Stará Boleslav</v>
          </cell>
          <cell r="F546" t="str">
            <v>Brandýs n.L.-S.Boleslav</v>
          </cell>
          <cell r="G546" t="str">
            <v>obec</v>
          </cell>
          <cell r="H546">
            <v>600052362</v>
          </cell>
          <cell r="I546" t="str">
            <v>00874817</v>
          </cell>
          <cell r="J546">
            <v>2460</v>
          </cell>
          <cell r="K546" t="str">
            <v>SINGCLEAN</v>
          </cell>
          <cell r="L546" t="str">
            <v>NE</v>
          </cell>
          <cell r="M546" t="str">
            <v>Základní škola Úvaly</v>
          </cell>
          <cell r="N546" t="str">
            <v>Arnošta z Pardubic</v>
          </cell>
          <cell r="O546">
            <v>8</v>
          </cell>
          <cell r="Q546">
            <v>25082</v>
          </cell>
          <cell r="R546" t="str">
            <v>Úvaly</v>
          </cell>
          <cell r="S546">
            <v>281981946</v>
          </cell>
          <cell r="T546" t="str">
            <v>zsuvaly@zsuvaly.cz</v>
          </cell>
        </row>
        <row r="547">
          <cell r="A547">
            <v>600055612</v>
          </cell>
          <cell r="B547">
            <v>875457</v>
          </cell>
          <cell r="C547" t="str">
            <v>Středočeský kraj</v>
          </cell>
          <cell r="D547" t="str">
            <v xml:space="preserve">Rakovník </v>
          </cell>
          <cell r="E547" t="str">
            <v>Městský úřad Rakovník</v>
          </cell>
          <cell r="F547" t="str">
            <v>Rakovník</v>
          </cell>
          <cell r="G547" t="str">
            <v>obec</v>
          </cell>
          <cell r="H547">
            <v>600055612</v>
          </cell>
          <cell r="I547" t="str">
            <v>00875457</v>
          </cell>
          <cell r="J547">
            <v>180</v>
          </cell>
          <cell r="K547" t="str">
            <v>SINGCLEAN</v>
          </cell>
          <cell r="L547" t="str">
            <v>ANO</v>
          </cell>
          <cell r="M547" t="str">
            <v>Mateřská škola Průběžná Rakovník, Průběžná 2312</v>
          </cell>
          <cell r="N547" t="str">
            <v>Průběžná</v>
          </cell>
          <cell r="O547">
            <v>2312</v>
          </cell>
          <cell r="Q547">
            <v>26901</v>
          </cell>
          <cell r="R547" t="str">
            <v>Rakovník</v>
          </cell>
          <cell r="S547">
            <v>313517326</v>
          </cell>
          <cell r="T547" t="str">
            <v>ms.prubezna@wo.cz</v>
          </cell>
        </row>
        <row r="548">
          <cell r="A548">
            <v>600052371</v>
          </cell>
          <cell r="B548">
            <v>875911</v>
          </cell>
          <cell r="C548" t="str">
            <v>Středočeský kraj</v>
          </cell>
          <cell r="D548" t="str">
            <v xml:space="preserve">Praha-východ </v>
          </cell>
          <cell r="E548" t="str">
            <v>Městský úřad Brandýs nad Labem-Stará Boleslav</v>
          </cell>
          <cell r="F548" t="str">
            <v>Brandýs n.L.-S.Boleslav</v>
          </cell>
          <cell r="G548" t="str">
            <v>obec</v>
          </cell>
          <cell r="H548">
            <v>600052371</v>
          </cell>
          <cell r="I548" t="str">
            <v>00875911</v>
          </cell>
          <cell r="J548">
            <v>3360</v>
          </cell>
          <cell r="K548" t="str">
            <v>SINGCLEAN</v>
          </cell>
          <cell r="L548" t="str">
            <v>ANO</v>
          </cell>
          <cell r="M548" t="str">
            <v>Základní škola a Základní umělecká škola Líbeznice, příspěvková organizace</v>
          </cell>
          <cell r="N548" t="str">
            <v>Měšická</v>
          </cell>
          <cell r="O548">
            <v>322</v>
          </cell>
          <cell r="Q548">
            <v>25065</v>
          </cell>
          <cell r="R548" t="str">
            <v>Líbeznice</v>
          </cell>
          <cell r="S548">
            <v>283981085</v>
          </cell>
          <cell r="T548" t="str">
            <v>info@zslibeznice.cz</v>
          </cell>
        </row>
        <row r="549">
          <cell r="A549">
            <v>600052010</v>
          </cell>
          <cell r="B549">
            <v>876275</v>
          </cell>
          <cell r="C549" t="str">
            <v>Středočeský kraj</v>
          </cell>
          <cell r="D549" t="str">
            <v xml:space="preserve">Praha-východ </v>
          </cell>
          <cell r="E549" t="str">
            <v>Městský úřad Brandýs nad Labem-Stará Boleslav</v>
          </cell>
          <cell r="F549" t="str">
            <v>Brandýs n.L.-S.Boleslav</v>
          </cell>
          <cell r="G549" t="str">
            <v>obec</v>
          </cell>
          <cell r="H549">
            <v>600052010</v>
          </cell>
          <cell r="I549" t="str">
            <v>00876275</v>
          </cell>
          <cell r="J549">
            <v>1520</v>
          </cell>
          <cell r="K549" t="str">
            <v>SINGCLEAN</v>
          </cell>
          <cell r="L549" t="str">
            <v>ANO</v>
          </cell>
          <cell r="M549" t="str">
            <v>Základní škola Čelákovice, J. A. Komenského 414, příspěvková organizace</v>
          </cell>
          <cell r="N549" t="str">
            <v>J. A. Komenského</v>
          </cell>
          <cell r="O549">
            <v>414</v>
          </cell>
          <cell r="P549">
            <v>7</v>
          </cell>
          <cell r="Q549">
            <v>25088</v>
          </cell>
          <cell r="R549" t="str">
            <v>Čelákovice</v>
          </cell>
          <cell r="S549">
            <v>326998211</v>
          </cell>
          <cell r="T549" t="str">
            <v>info@zscelakovice.cz</v>
          </cell>
        </row>
        <row r="550">
          <cell r="A550">
            <v>691010935</v>
          </cell>
          <cell r="B550">
            <v>1209027</v>
          </cell>
          <cell r="C550" t="str">
            <v>Jihočeský kraj</v>
          </cell>
          <cell r="D550" t="str">
            <v xml:space="preserve">České Budějovice </v>
          </cell>
          <cell r="E550" t="str">
            <v>Krajský úřad Jihočeského kraje</v>
          </cell>
          <cell r="F550" t="str">
            <v>Týn nad Vltavou</v>
          </cell>
          <cell r="G550" t="str">
            <v>soukromý</v>
          </cell>
          <cell r="H550">
            <v>691010935</v>
          </cell>
          <cell r="I550" t="str">
            <v>01209027</v>
          </cell>
          <cell r="J550" t="str">
            <v>X</v>
          </cell>
          <cell r="K550" t="str">
            <v>SINGCLEAN</v>
          </cell>
          <cell r="L550" t="str">
            <v>NE</v>
          </cell>
          <cell r="M550" t="str">
            <v>Základní umělecká škola MUSICALE z. s.</v>
          </cell>
          <cell r="N550" t="str">
            <v>Kolodějská</v>
          </cell>
          <cell r="O550">
            <v>507</v>
          </cell>
          <cell r="Q550">
            <v>37501</v>
          </cell>
          <cell r="R550" t="str">
            <v>Týn nad Vltavou</v>
          </cell>
          <cell r="S550">
            <v>774840306</v>
          </cell>
          <cell r="T550" t="str">
            <v>zajdlik@musicale.cz</v>
          </cell>
        </row>
        <row r="551">
          <cell r="A551">
            <v>691004889</v>
          </cell>
          <cell r="B551">
            <v>1315391</v>
          </cell>
          <cell r="C551" t="str">
            <v>Ústecký kraj</v>
          </cell>
          <cell r="D551" t="str">
            <v xml:space="preserve">Litoměřice </v>
          </cell>
          <cell r="E551" t="str">
            <v>Krajský úřad Ústeckého kraje</v>
          </cell>
          <cell r="F551" t="str">
            <v>Litoměřice</v>
          </cell>
          <cell r="G551" t="str">
            <v>církevní</v>
          </cell>
          <cell r="H551">
            <v>691004889</v>
          </cell>
          <cell r="I551" t="str">
            <v>01315391</v>
          </cell>
          <cell r="J551">
            <v>160</v>
          </cell>
          <cell r="K551" t="str">
            <v>SINGCLEAN</v>
          </cell>
          <cell r="L551" t="str">
            <v>NE</v>
          </cell>
          <cell r="M551" t="str">
            <v>Křesťanská základní škola a mateřská škola Litoměřice</v>
          </cell>
          <cell r="N551" t="str">
            <v>Sládkova</v>
          </cell>
          <cell r="O551">
            <v>767</v>
          </cell>
          <cell r="P551">
            <v>8</v>
          </cell>
          <cell r="Q551">
            <v>41201</v>
          </cell>
          <cell r="R551" t="str">
            <v>Litoměřice</v>
          </cell>
          <cell r="S551">
            <v>774258245</v>
          </cell>
          <cell r="T551" t="str">
            <v>klubicko.ms@gmail.com</v>
          </cell>
        </row>
        <row r="552">
          <cell r="A552">
            <v>691004871</v>
          </cell>
          <cell r="B552">
            <v>1315528</v>
          </cell>
          <cell r="C552" t="str">
            <v>Středočeský kraj</v>
          </cell>
          <cell r="D552" t="str">
            <v xml:space="preserve">Praha-východ </v>
          </cell>
          <cell r="E552" t="str">
            <v>Krajský úřad Středočeského kraje</v>
          </cell>
          <cell r="F552" t="str">
            <v>Brandýs n.L.-S.Boleslav</v>
          </cell>
          <cell r="G552" t="str">
            <v>soukromý</v>
          </cell>
          <cell r="H552">
            <v>691004871</v>
          </cell>
          <cell r="I552" t="str">
            <v>01315528</v>
          </cell>
          <cell r="J552">
            <v>380</v>
          </cell>
          <cell r="K552" t="str">
            <v>SINGCLEAN</v>
          </cell>
          <cell r="L552" t="str">
            <v>NE</v>
          </cell>
          <cell r="M552" t="str">
            <v>Základní škola Purkrabka</v>
          </cell>
          <cell r="N552" t="str">
            <v>Smiřických</v>
          </cell>
          <cell r="O552">
            <v>2</v>
          </cell>
          <cell r="Q552">
            <v>25083</v>
          </cell>
          <cell r="R552" t="str">
            <v>Škvorec</v>
          </cell>
          <cell r="S552" t="str">
            <v>725 110 264 ,777352303</v>
          </cell>
          <cell r="T552" t="str">
            <v>martin.snajdr@skolapurkrabka.cz</v>
          </cell>
        </row>
        <row r="553">
          <cell r="A553">
            <v>691004927</v>
          </cell>
          <cell r="B553">
            <v>1343025</v>
          </cell>
          <cell r="C553" t="str">
            <v>Středočeský kraj</v>
          </cell>
          <cell r="D553" t="str">
            <v xml:space="preserve">Kladno </v>
          </cell>
          <cell r="E553" t="str">
            <v>Krajský úřad Středočeského kraje</v>
          </cell>
          <cell r="F553" t="str">
            <v>Slaný</v>
          </cell>
          <cell r="G553" t="str">
            <v>soukromý</v>
          </cell>
          <cell r="H553">
            <v>691004927</v>
          </cell>
          <cell r="I553" t="str">
            <v>01343025</v>
          </cell>
          <cell r="J553">
            <v>1240</v>
          </cell>
          <cell r="K553" t="str">
            <v>SINGCLEAN</v>
          </cell>
          <cell r="L553" t="str">
            <v>NE</v>
          </cell>
          <cell r="M553" t="str">
            <v>Střední škola Euroinstitut</v>
          </cell>
          <cell r="O553">
            <v>18</v>
          </cell>
          <cell r="Q553">
            <v>27375</v>
          </cell>
          <cell r="R553" t="str">
            <v>Neprobylice</v>
          </cell>
          <cell r="S553">
            <v>608704077</v>
          </cell>
          <cell r="T553" t="str">
            <v>stredocesky@euroinstitut.cz</v>
          </cell>
        </row>
        <row r="554">
          <cell r="A554">
            <v>691005001</v>
          </cell>
          <cell r="B554">
            <v>1407104</v>
          </cell>
          <cell r="C554" t="str">
            <v>Karlovarský kraj</v>
          </cell>
          <cell r="D554" t="str">
            <v xml:space="preserve">Cheb </v>
          </cell>
          <cell r="E554" t="str">
            <v>Krajský úřad Karlovarského kraje</v>
          </cell>
          <cell r="F554" t="str">
            <v>Mariánské Lázně</v>
          </cell>
          <cell r="G554" t="str">
            <v>soukromý</v>
          </cell>
          <cell r="H554">
            <v>691005001</v>
          </cell>
          <cell r="I554" t="str">
            <v>01407104</v>
          </cell>
          <cell r="J554">
            <v>240</v>
          </cell>
          <cell r="K554" t="str">
            <v>SINGCLEAN</v>
          </cell>
          <cell r="L554" t="str">
            <v>NE</v>
          </cell>
          <cell r="M554" t="str">
            <v>Základní škola a lesní mateřská škola Čtyřlístek</v>
          </cell>
          <cell r="N554" t="str">
            <v>Poštovní</v>
          </cell>
          <cell r="O554">
            <v>160</v>
          </cell>
          <cell r="P554">
            <v>17</v>
          </cell>
          <cell r="Q554">
            <v>35301</v>
          </cell>
          <cell r="R554" t="str">
            <v>Mariánské Lázně</v>
          </cell>
          <cell r="S554" t="str">
            <v>778 040 225 ,605840509</v>
          </cell>
          <cell r="T554" t="str">
            <v>ctyrlistekml@seznam.cz</v>
          </cell>
        </row>
        <row r="555">
          <cell r="A555">
            <v>691004943</v>
          </cell>
          <cell r="B555">
            <v>1409310</v>
          </cell>
          <cell r="C555" t="str">
            <v>Hlavní město Praha</v>
          </cell>
          <cell r="D555" t="str">
            <v xml:space="preserve">Praha 4 </v>
          </cell>
          <cell r="E555" t="str">
            <v>Magistrát hlavního města Prahy</v>
          </cell>
          <cell r="F555" t="str">
            <v>Praha 4</v>
          </cell>
          <cell r="G555" t="str">
            <v>soukromý</v>
          </cell>
          <cell r="H555">
            <v>691004943</v>
          </cell>
          <cell r="I555" t="str">
            <v>01409310</v>
          </cell>
          <cell r="J555">
            <v>40</v>
          </cell>
          <cell r="K555" t="str">
            <v>SINGCLEAN</v>
          </cell>
          <cell r="L555" t="str">
            <v>NE</v>
          </cell>
          <cell r="M555" t="str">
            <v>Mateřská škola Mufánkov, s.r.o.</v>
          </cell>
          <cell r="N555" t="str">
            <v>Skalnatá</v>
          </cell>
          <cell r="O555">
            <v>1121</v>
          </cell>
          <cell r="P555">
            <v>15</v>
          </cell>
          <cell r="Q555">
            <v>14300</v>
          </cell>
          <cell r="R555" t="str">
            <v>Praha 4</v>
          </cell>
          <cell r="S555">
            <v>733734991</v>
          </cell>
          <cell r="T555" t="str">
            <v>info@mufankov.cz</v>
          </cell>
        </row>
        <row r="556">
          <cell r="A556">
            <v>691004897</v>
          </cell>
          <cell r="B556">
            <v>1416715</v>
          </cell>
          <cell r="C556" t="str">
            <v>Hlavní město Praha</v>
          </cell>
          <cell r="D556" t="str">
            <v xml:space="preserve">Praha 4 </v>
          </cell>
          <cell r="E556" t="str">
            <v>Magistrát hlavního města Prahy</v>
          </cell>
          <cell r="F556" t="str">
            <v>Praha 4</v>
          </cell>
          <cell r="G556" t="str">
            <v>soukromý</v>
          </cell>
          <cell r="H556">
            <v>691004897</v>
          </cell>
          <cell r="I556" t="str">
            <v>01416715</v>
          </cell>
          <cell r="J556">
            <v>60</v>
          </cell>
          <cell r="K556" t="str">
            <v>SINGCLEAN</v>
          </cell>
          <cell r="L556" t="str">
            <v>NE</v>
          </cell>
          <cell r="M556" t="str">
            <v>Mateřská škola umělecká - Muška</v>
          </cell>
          <cell r="N556" t="str">
            <v>Zlatokorunská</v>
          </cell>
          <cell r="O556">
            <v>1017</v>
          </cell>
          <cell r="P556">
            <v>2</v>
          </cell>
          <cell r="Q556">
            <v>14200</v>
          </cell>
          <cell r="R556" t="str">
            <v>Praha 4</v>
          </cell>
          <cell r="S556">
            <v>774426009</v>
          </cell>
          <cell r="T556" t="str">
            <v>info@muskaskolka.cz</v>
          </cell>
        </row>
        <row r="557">
          <cell r="A557">
            <v>691007110</v>
          </cell>
          <cell r="B557">
            <v>1421646</v>
          </cell>
          <cell r="C557" t="str">
            <v>Jihočeský kraj</v>
          </cell>
          <cell r="D557" t="str">
            <v xml:space="preserve">České Budějovice </v>
          </cell>
          <cell r="E557" t="str">
            <v>Krajský úřad Jihočeského kraje</v>
          </cell>
          <cell r="F557" t="str">
            <v>České Budějovice</v>
          </cell>
          <cell r="G557" t="str">
            <v>soukromý</v>
          </cell>
          <cell r="H557">
            <v>691007110</v>
          </cell>
          <cell r="I557" t="str">
            <v>01421646</v>
          </cell>
          <cell r="J557">
            <v>20</v>
          </cell>
          <cell r="K557" t="str">
            <v>SINGCLEAN</v>
          </cell>
          <cell r="L557" t="str">
            <v>NE</v>
          </cell>
          <cell r="M557" t="str">
            <v>BARBORKA mateřská škola s.r.o.</v>
          </cell>
          <cell r="N557" t="str">
            <v>Jírovcova</v>
          </cell>
          <cell r="O557">
            <v>915</v>
          </cell>
          <cell r="P557">
            <v>61</v>
          </cell>
          <cell r="Q557">
            <v>37004</v>
          </cell>
          <cell r="R557" t="str">
            <v>České Budějovice</v>
          </cell>
          <cell r="S557">
            <v>602204405</v>
          </cell>
          <cell r="T557" t="str">
            <v>dcbarborka@seznam.cz</v>
          </cell>
        </row>
        <row r="558">
          <cell r="A558">
            <v>691008230</v>
          </cell>
          <cell r="B558">
            <v>1448285</v>
          </cell>
          <cell r="C558" t="str">
            <v>Středočeský kraj</v>
          </cell>
          <cell r="D558" t="str">
            <v xml:space="preserve">Praha-východ </v>
          </cell>
          <cell r="E558" t="str">
            <v>Krajský úřad Středočeského kraje</v>
          </cell>
          <cell r="F558" t="str">
            <v>Brandýs n.L.-S.Boleslav</v>
          </cell>
          <cell r="G558" t="str">
            <v>soukromý</v>
          </cell>
          <cell r="H558">
            <v>691008230</v>
          </cell>
          <cell r="I558" t="str">
            <v>01448285</v>
          </cell>
          <cell r="J558">
            <v>40</v>
          </cell>
          <cell r="K558" t="str">
            <v>SINGCLEAN</v>
          </cell>
          <cell r="L558" t="str">
            <v>NE</v>
          </cell>
          <cell r="M558" t="str">
            <v>Základní škola a mateřská škola Liška Bystrouška, s.r.o.</v>
          </cell>
          <cell r="N558" t="str">
            <v>Zdibsko</v>
          </cell>
          <cell r="O558">
            <v>163</v>
          </cell>
          <cell r="Q558">
            <v>25067</v>
          </cell>
          <cell r="R558" t="str">
            <v>Klecany</v>
          </cell>
          <cell r="S558">
            <v>737266641</v>
          </cell>
          <cell r="T558" t="str">
            <v>barbora@skolkabystrouska.cz</v>
          </cell>
        </row>
        <row r="559">
          <cell r="A559">
            <v>691005800</v>
          </cell>
          <cell r="B559">
            <v>1462067</v>
          </cell>
          <cell r="C559" t="str">
            <v>Hlavní město Praha</v>
          </cell>
          <cell r="D559" t="str">
            <v xml:space="preserve">Praha 10 </v>
          </cell>
          <cell r="E559" t="str">
            <v>Magistrát hlavního města Prahy</v>
          </cell>
          <cell r="F559" t="str">
            <v>Praha 10</v>
          </cell>
          <cell r="G559" t="str">
            <v>soukromý</v>
          </cell>
          <cell r="H559">
            <v>691005800</v>
          </cell>
          <cell r="I559" t="str">
            <v>01462067</v>
          </cell>
          <cell r="J559" t="str">
            <v>X</v>
          </cell>
          <cell r="K559" t="str">
            <v>SINGCLEAN</v>
          </cell>
          <cell r="L559" t="str">
            <v>NE</v>
          </cell>
          <cell r="M559" t="str">
            <v>Čínská mezinárodní jazyková škola s právem státní jazykové zkoušky, s.r.o.</v>
          </cell>
          <cell r="N559" t="str">
            <v>Tismická</v>
          </cell>
          <cell r="O559">
            <v>1135</v>
          </cell>
          <cell r="P559">
            <v>2</v>
          </cell>
          <cell r="Q559">
            <v>10000</v>
          </cell>
          <cell r="R559" t="str">
            <v>Praha 10</v>
          </cell>
          <cell r="S559">
            <v>603758792</v>
          </cell>
        </row>
        <row r="560">
          <cell r="A560">
            <v>691006857</v>
          </cell>
          <cell r="B560">
            <v>1526936</v>
          </cell>
          <cell r="C560" t="str">
            <v>Hlavní město Praha</v>
          </cell>
          <cell r="D560" t="str">
            <v xml:space="preserve">Praha 6 </v>
          </cell>
          <cell r="E560" t="str">
            <v>Magistrát hlavního města Prahy</v>
          </cell>
          <cell r="F560" t="str">
            <v>Praha 6</v>
          </cell>
          <cell r="G560" t="str">
            <v>soukromý</v>
          </cell>
          <cell r="H560">
            <v>691006857</v>
          </cell>
          <cell r="I560" t="str">
            <v>01526936</v>
          </cell>
          <cell r="J560">
            <v>100</v>
          </cell>
          <cell r="K560" t="str">
            <v>SINGCLEAN</v>
          </cell>
          <cell r="L560" t="str">
            <v>NE</v>
          </cell>
          <cell r="M560" t="str">
            <v>Mateřská škola Housenka s.r.o.</v>
          </cell>
          <cell r="N560" t="str">
            <v>Na pískách</v>
          </cell>
          <cell r="O560">
            <v>18</v>
          </cell>
          <cell r="P560">
            <v>140</v>
          </cell>
          <cell r="Q560">
            <v>16000</v>
          </cell>
          <cell r="R560" t="str">
            <v>Praha 6</v>
          </cell>
          <cell r="S560">
            <v>602459461</v>
          </cell>
          <cell r="T560" t="str">
            <v>veronika.kubanova@mshousenka.cz</v>
          </cell>
        </row>
        <row r="561">
          <cell r="A561">
            <v>691004986</v>
          </cell>
          <cell r="B561">
            <v>1533339</v>
          </cell>
          <cell r="C561" t="str">
            <v>Hlavní město Praha</v>
          </cell>
          <cell r="D561" t="str">
            <v xml:space="preserve">Praha 5 </v>
          </cell>
          <cell r="E561" t="str">
            <v>Magistrát hlavního města Prahy</v>
          </cell>
          <cell r="F561" t="str">
            <v>Praha 13</v>
          </cell>
          <cell r="G561" t="str">
            <v>soukromý</v>
          </cell>
          <cell r="H561">
            <v>691004986</v>
          </cell>
          <cell r="I561" t="str">
            <v>01533339</v>
          </cell>
          <cell r="J561">
            <v>140</v>
          </cell>
          <cell r="K561" t="str">
            <v>SINGCLEAN</v>
          </cell>
          <cell r="L561" t="str">
            <v>NE</v>
          </cell>
          <cell r="M561" t="str">
            <v>Veselá školka - Mateřská škola Stodůlky s.r.o.</v>
          </cell>
          <cell r="N561" t="str">
            <v>Na dolnici</v>
          </cell>
          <cell r="O561">
            <v>526</v>
          </cell>
          <cell r="P561">
            <v>42</v>
          </cell>
          <cell r="Q561">
            <v>15500</v>
          </cell>
          <cell r="R561" t="str">
            <v>Praha 5</v>
          </cell>
          <cell r="S561">
            <v>775573650</v>
          </cell>
          <cell r="T561" t="str">
            <v>jelinek@veselaskolka.cz</v>
          </cell>
        </row>
        <row r="562">
          <cell r="A562">
            <v>691008043</v>
          </cell>
          <cell r="B562">
            <v>1540149</v>
          </cell>
          <cell r="C562" t="str">
            <v>Hlavní město Praha</v>
          </cell>
          <cell r="D562" t="str">
            <v xml:space="preserve">Praha 1 </v>
          </cell>
          <cell r="E562" t="str">
            <v>Magistrát hlavního města Prahy</v>
          </cell>
          <cell r="F562" t="str">
            <v>Praha 1</v>
          </cell>
          <cell r="G562" t="str">
            <v>soukromý</v>
          </cell>
          <cell r="H562">
            <v>691008043</v>
          </cell>
          <cell r="I562" t="str">
            <v>01540149</v>
          </cell>
          <cell r="J562">
            <v>120</v>
          </cell>
          <cell r="K562" t="str">
            <v>SINGCLEAN</v>
          </cell>
          <cell r="L562" t="str">
            <v>NE</v>
          </cell>
          <cell r="M562" t="str">
            <v>Soukromá mateřská škola - The International Early Learning Centre - Prague s.r.o.</v>
          </cell>
          <cell r="N562" t="str">
            <v>Na Florenci</v>
          </cell>
          <cell r="O562">
            <v>2116</v>
          </cell>
          <cell r="P562">
            <v>15</v>
          </cell>
          <cell r="Q562">
            <v>11000</v>
          </cell>
          <cell r="R562" t="str">
            <v>Praha 1</v>
          </cell>
          <cell r="S562">
            <v>603475901</v>
          </cell>
          <cell r="T562" t="str">
            <v>kgrunsberg@tielc.cz</v>
          </cell>
        </row>
        <row r="563">
          <cell r="A563">
            <v>691006555</v>
          </cell>
          <cell r="B563">
            <v>1542419</v>
          </cell>
          <cell r="C563" t="str">
            <v>Středočeský kraj</v>
          </cell>
          <cell r="D563" t="str">
            <v xml:space="preserve">Beroun </v>
          </cell>
          <cell r="E563" t="str">
            <v>Krajský úřad Středočeského kraje</v>
          </cell>
          <cell r="F563" t="str">
            <v>Beroun</v>
          </cell>
          <cell r="G563" t="str">
            <v>soukromý</v>
          </cell>
          <cell r="H563">
            <v>691006555</v>
          </cell>
          <cell r="I563" t="str">
            <v>01542419</v>
          </cell>
          <cell r="J563">
            <v>100</v>
          </cell>
          <cell r="K563" t="str">
            <v>SINGCLEAN</v>
          </cell>
          <cell r="L563" t="str">
            <v>NE</v>
          </cell>
          <cell r="M563" t="str">
            <v>Mateřská škola Marina s.r.o.</v>
          </cell>
          <cell r="N563" t="str">
            <v>Na Výsluní</v>
          </cell>
          <cell r="O563">
            <v>291</v>
          </cell>
          <cell r="Q563">
            <v>26701</v>
          </cell>
          <cell r="R563" t="str">
            <v>Králův Dvůr</v>
          </cell>
          <cell r="S563">
            <v>734596777</v>
          </cell>
          <cell r="T563" t="str">
            <v>k.aschermannova@seznam.cz</v>
          </cell>
        </row>
        <row r="564">
          <cell r="A564">
            <v>691005117</v>
          </cell>
          <cell r="B564">
            <v>1543687</v>
          </cell>
          <cell r="C564" t="str">
            <v>Kraj Vysočina</v>
          </cell>
          <cell r="D564" t="str">
            <v xml:space="preserve">Třebíč </v>
          </cell>
          <cell r="E564" t="str">
            <v>Krajský úřad Kraje Vysočina</v>
          </cell>
          <cell r="F564" t="str">
            <v>Moravské Budějovice</v>
          </cell>
          <cell r="G564" t="str">
            <v>soukromý</v>
          </cell>
          <cell r="H564">
            <v>691005117</v>
          </cell>
          <cell r="I564" t="str">
            <v>01543687</v>
          </cell>
          <cell r="J564">
            <v>0</v>
          </cell>
          <cell r="K564" t="str">
            <v>SINGCLEAN</v>
          </cell>
          <cell r="L564" t="str">
            <v>NE</v>
          </cell>
          <cell r="M564" t="str">
            <v>Středisko výchovné péče STŘED</v>
          </cell>
          <cell r="N564" t="str">
            <v>Husova</v>
          </cell>
          <cell r="O564">
            <v>189</v>
          </cell>
          <cell r="Q564">
            <v>67602</v>
          </cell>
          <cell r="R564" t="str">
            <v>Moravské Budějovice</v>
          </cell>
          <cell r="S564">
            <v>568843732</v>
          </cell>
          <cell r="T564" t="str">
            <v>bartova@stred.info</v>
          </cell>
        </row>
        <row r="565">
          <cell r="A565">
            <v>691005249</v>
          </cell>
          <cell r="B565">
            <v>1592572</v>
          </cell>
          <cell r="C565" t="str">
            <v>Středočeský kraj</v>
          </cell>
          <cell r="D565" t="str">
            <v xml:space="preserve">Kladno </v>
          </cell>
          <cell r="E565" t="str">
            <v>Krajský úřad Středočeského kraje</v>
          </cell>
          <cell r="F565" t="str">
            <v>Kladno</v>
          </cell>
          <cell r="G565" t="str">
            <v>soukromý</v>
          </cell>
          <cell r="H565">
            <v>691005249</v>
          </cell>
          <cell r="I565" t="str">
            <v>01592572</v>
          </cell>
          <cell r="J565" t="str">
            <v>X</v>
          </cell>
          <cell r="K565" t="str">
            <v>SINGCLEAN</v>
          </cell>
          <cell r="L565" t="str">
            <v>NE</v>
          </cell>
          <cell r="M565" t="str">
            <v>Mateřská škola Libušín Broučkov s.r.o.</v>
          </cell>
          <cell r="N565" t="str">
            <v>5. května</v>
          </cell>
          <cell r="O565">
            <v>28</v>
          </cell>
          <cell r="Q565">
            <v>27306</v>
          </cell>
          <cell r="R565" t="str">
            <v>Libušín</v>
          </cell>
          <cell r="S565">
            <v>602661731</v>
          </cell>
          <cell r="T565" t="str">
            <v>email@msbrouckov.cz</v>
          </cell>
        </row>
        <row r="566">
          <cell r="A566">
            <v>691005265</v>
          </cell>
          <cell r="B566">
            <v>1609793</v>
          </cell>
          <cell r="C566" t="str">
            <v>Středočeský kraj</v>
          </cell>
          <cell r="D566" t="str">
            <v xml:space="preserve">Beroun </v>
          </cell>
          <cell r="E566" t="str">
            <v>Krajský úřad Středočeského kraje</v>
          </cell>
          <cell r="F566" t="str">
            <v>Beroun</v>
          </cell>
          <cell r="G566" t="str">
            <v>soukromý</v>
          </cell>
          <cell r="H566">
            <v>691005265</v>
          </cell>
          <cell r="I566" t="str">
            <v>01609793</v>
          </cell>
          <cell r="J566">
            <v>480</v>
          </cell>
          <cell r="K566" t="str">
            <v>SINGCLEAN</v>
          </cell>
          <cell r="L566" t="str">
            <v>NE</v>
          </cell>
          <cell r="M566" t="str">
            <v>Mateřská škola Montessori Beroun a Základní škola s.r.o.</v>
          </cell>
          <cell r="N566" t="str">
            <v>V Zahradách</v>
          </cell>
          <cell r="O566">
            <v>1874</v>
          </cell>
          <cell r="Q566">
            <v>26601</v>
          </cell>
          <cell r="R566" t="str">
            <v>Beroun</v>
          </cell>
          <cell r="S566">
            <v>602409193</v>
          </cell>
          <cell r="T566" t="str">
            <v>petra@montessori-beroun.cz</v>
          </cell>
        </row>
        <row r="567">
          <cell r="A567">
            <v>691006491</v>
          </cell>
          <cell r="B567">
            <v>1639803</v>
          </cell>
          <cell r="C567" t="str">
            <v>Hlavní město Praha</v>
          </cell>
          <cell r="D567" t="str">
            <v xml:space="preserve">Praha 4 </v>
          </cell>
          <cell r="E567" t="str">
            <v>Magistrát hlavního města Prahy</v>
          </cell>
          <cell r="F567" t="str">
            <v>Praha 4</v>
          </cell>
          <cell r="G567" t="str">
            <v>soukromý</v>
          </cell>
          <cell r="H567">
            <v>691006491</v>
          </cell>
          <cell r="I567" t="str">
            <v>01639803</v>
          </cell>
          <cell r="J567" t="str">
            <v>X</v>
          </cell>
          <cell r="K567" t="str">
            <v>SINGCLEAN</v>
          </cell>
          <cell r="L567" t="str">
            <v>NE</v>
          </cell>
          <cell r="M567" t="str">
            <v>Vzdělávací centrum Praha a zařízení pro další vzdělávání pedagogických pracovníků o.p.s.</v>
          </cell>
          <cell r="N567" t="str">
            <v>Zelený pruh</v>
          </cell>
          <cell r="O567">
            <v>1294</v>
          </cell>
          <cell r="P567">
            <v>52</v>
          </cell>
          <cell r="Q567">
            <v>14700</v>
          </cell>
          <cell r="R567" t="str">
            <v>Praha 4</v>
          </cell>
          <cell r="S567">
            <v>602224580</v>
          </cell>
          <cell r="T567" t="str">
            <v>iva.kocourkova@volny.cz</v>
          </cell>
        </row>
        <row r="568">
          <cell r="A568">
            <v>691005222</v>
          </cell>
          <cell r="B568">
            <v>1709089</v>
          </cell>
          <cell r="C568" t="str">
            <v>Moravskoslezský kraj</v>
          </cell>
          <cell r="D568" t="str">
            <v xml:space="preserve">Ostrava-město </v>
          </cell>
          <cell r="E568" t="str">
            <v>Krajský úřad Moravskoslezského kraje</v>
          </cell>
          <cell r="F568" t="str">
            <v>Ostrava</v>
          </cell>
          <cell r="G568" t="str">
            <v>soukromý</v>
          </cell>
          <cell r="H568">
            <v>691005222</v>
          </cell>
          <cell r="I568" t="str">
            <v>01709089</v>
          </cell>
          <cell r="J568">
            <v>120</v>
          </cell>
          <cell r="K568" t="str">
            <v>SINGCLEAN</v>
          </cell>
          <cell r="L568" t="str">
            <v>NE</v>
          </cell>
          <cell r="M568" t="str">
            <v>MRŇOUSKOVA MATEŘSKÁ ŠKOLA</v>
          </cell>
          <cell r="N568" t="str">
            <v>Edisonova</v>
          </cell>
          <cell r="O568">
            <v>383</v>
          </cell>
          <cell r="P568">
            <v>27</v>
          </cell>
          <cell r="Q568">
            <v>70030</v>
          </cell>
          <cell r="R568" t="str">
            <v>Ostrava</v>
          </cell>
          <cell r="S568">
            <v>731706585</v>
          </cell>
          <cell r="T568" t="str">
            <v>info@mujmrnousek.cz</v>
          </cell>
        </row>
        <row r="569">
          <cell r="A569">
            <v>691006636</v>
          </cell>
          <cell r="B569">
            <v>1719971</v>
          </cell>
          <cell r="C569" t="str">
            <v>Plzeňský kraj</v>
          </cell>
          <cell r="D569" t="str">
            <v xml:space="preserve">Plzeň-město </v>
          </cell>
          <cell r="E569" t="str">
            <v>Krajský úřad Plzeňského kraje</v>
          </cell>
          <cell r="F569" t="str">
            <v>Plzeň</v>
          </cell>
          <cell r="G569" t="str">
            <v>soukromý</v>
          </cell>
          <cell r="H569">
            <v>691006636</v>
          </cell>
          <cell r="I569" t="str">
            <v>01719971</v>
          </cell>
          <cell r="J569">
            <v>60</v>
          </cell>
          <cell r="K569" t="str">
            <v>SINGCLEAN</v>
          </cell>
          <cell r="L569" t="str">
            <v>NE</v>
          </cell>
          <cell r="M569" t="str">
            <v>Mateřská škola Thed´s friends, o.p.s.</v>
          </cell>
          <cell r="N569" t="str">
            <v>Edvarda Beneše</v>
          </cell>
          <cell r="O569">
            <v>1196</v>
          </cell>
          <cell r="P569">
            <v>7</v>
          </cell>
          <cell r="Q569">
            <v>30100</v>
          </cell>
          <cell r="R569" t="str">
            <v>Plzeň</v>
          </cell>
          <cell r="S569">
            <v>733440885</v>
          </cell>
          <cell r="T569" t="str">
            <v>thedsfriends@gmail.com</v>
          </cell>
        </row>
        <row r="570">
          <cell r="A570">
            <v>691006326</v>
          </cell>
          <cell r="B570">
            <v>1721836</v>
          </cell>
          <cell r="C570" t="str">
            <v>Moravskoslezský kraj</v>
          </cell>
          <cell r="D570" t="str">
            <v xml:space="preserve">Ostrava-město </v>
          </cell>
          <cell r="E570" t="str">
            <v>Krajský úřad Moravskoslezského kraje</v>
          </cell>
          <cell r="F570" t="str">
            <v>Ostrava</v>
          </cell>
          <cell r="G570" t="str">
            <v>soukromý</v>
          </cell>
          <cell r="H570">
            <v>691006326</v>
          </cell>
          <cell r="I570" t="str">
            <v>01721836</v>
          </cell>
          <cell r="J570">
            <v>140</v>
          </cell>
          <cell r="K570" t="str">
            <v>SINGCLEAN</v>
          </cell>
          <cell r="L570" t="str">
            <v>NE</v>
          </cell>
          <cell r="M570" t="str">
            <v>Základní škola PRIGO, s.r.o.</v>
          </cell>
          <cell r="N570" t="str">
            <v>Mojmírovců</v>
          </cell>
          <cell r="O570">
            <v>1002</v>
          </cell>
          <cell r="P570">
            <v>42</v>
          </cell>
          <cell r="Q570">
            <v>70900</v>
          </cell>
          <cell r="R570" t="str">
            <v>Ostrava</v>
          </cell>
          <cell r="S570">
            <v>733651644</v>
          </cell>
          <cell r="T570" t="str">
            <v>östrava@prigo.cz</v>
          </cell>
        </row>
        <row r="571">
          <cell r="A571">
            <v>691006342</v>
          </cell>
          <cell r="B571">
            <v>1753266</v>
          </cell>
          <cell r="C571" t="str">
            <v>Zlínský kraj</v>
          </cell>
          <cell r="D571" t="str">
            <v xml:space="preserve">Kroměříž </v>
          </cell>
          <cell r="E571" t="str">
            <v>Krajský úřad Zlínského kraje</v>
          </cell>
          <cell r="F571" t="str">
            <v>Kroměříž</v>
          </cell>
          <cell r="G571" t="str">
            <v>soukromý</v>
          </cell>
          <cell r="H571">
            <v>691006342</v>
          </cell>
          <cell r="I571" t="str">
            <v>01753266</v>
          </cell>
          <cell r="J571">
            <v>80</v>
          </cell>
          <cell r="K571" t="str">
            <v>SINGCLEAN</v>
          </cell>
          <cell r="L571" t="str">
            <v>NE</v>
          </cell>
          <cell r="M571" t="str">
            <v>Soukromá mateřská škola KAŠPÁREK s.r.o.</v>
          </cell>
          <cell r="N571" t="str">
            <v>Malý val</v>
          </cell>
          <cell r="O571">
            <v>1549</v>
          </cell>
          <cell r="P571">
            <v>23</v>
          </cell>
          <cell r="Q571">
            <v>76701</v>
          </cell>
          <cell r="R571" t="str">
            <v>Kroměříž</v>
          </cell>
          <cell r="S571">
            <v>605564266</v>
          </cell>
          <cell r="T571" t="str">
            <v>mskasparek.km@email.cz</v>
          </cell>
        </row>
        <row r="572">
          <cell r="A572">
            <v>691005605</v>
          </cell>
          <cell r="B572">
            <v>1755722</v>
          </cell>
          <cell r="C572" t="str">
            <v>Moravskoslezský kraj</v>
          </cell>
          <cell r="D572" t="str">
            <v xml:space="preserve">Ostrava-město </v>
          </cell>
          <cell r="E572" t="str">
            <v>Krajský úřad Moravskoslezského kraje</v>
          </cell>
          <cell r="F572" t="str">
            <v>Ostrava</v>
          </cell>
          <cell r="G572" t="str">
            <v>soukromý</v>
          </cell>
          <cell r="H572">
            <v>691005605</v>
          </cell>
          <cell r="I572" t="str">
            <v>01755722</v>
          </cell>
          <cell r="J572">
            <v>40</v>
          </cell>
          <cell r="K572" t="str">
            <v>SINGCLEAN</v>
          </cell>
          <cell r="L572" t="str">
            <v>NE</v>
          </cell>
          <cell r="M572" t="str">
            <v>Mateřská škola AGEL s.r.o.</v>
          </cell>
          <cell r="N572" t="str">
            <v>Zalužanského</v>
          </cell>
          <cell r="O572">
            <v>1192</v>
          </cell>
          <cell r="P572">
            <v>15</v>
          </cell>
          <cell r="Q572">
            <v>70300</v>
          </cell>
          <cell r="R572" t="str">
            <v>Ostrava</v>
          </cell>
          <cell r="S572">
            <v>595633426</v>
          </cell>
          <cell r="T572" t="str">
            <v>simona.vyhnankova@vtn.agel.cz</v>
          </cell>
        </row>
        <row r="573">
          <cell r="A573">
            <v>691006148</v>
          </cell>
          <cell r="B573">
            <v>1756958</v>
          </cell>
          <cell r="C573" t="str">
            <v>Olomoucký kraj</v>
          </cell>
          <cell r="D573" t="str">
            <v xml:space="preserve">Olomouc </v>
          </cell>
          <cell r="E573" t="str">
            <v>Krajský úřad Olomouckého kraje</v>
          </cell>
          <cell r="F573" t="str">
            <v>Olomouc</v>
          </cell>
          <cell r="G573" t="str">
            <v>církevní</v>
          </cell>
          <cell r="H573">
            <v>691006148</v>
          </cell>
          <cell r="I573" t="str">
            <v>01756958</v>
          </cell>
          <cell r="J573" t="str">
            <v>X</v>
          </cell>
          <cell r="K573" t="str">
            <v>SINGCLEAN</v>
          </cell>
          <cell r="L573" t="str">
            <v>NE</v>
          </cell>
          <cell r="M573" t="str">
            <v>Dům dětí a mládeže Německého řádu s.r.o.</v>
          </cell>
          <cell r="N573" t="str">
            <v>Nešverova</v>
          </cell>
          <cell r="O573">
            <v>693</v>
          </cell>
          <cell r="P573">
            <v>1</v>
          </cell>
          <cell r="Q573">
            <v>77900</v>
          </cell>
          <cell r="R573" t="str">
            <v>Olomouc</v>
          </cell>
          <cell r="S573">
            <v>585225201</v>
          </cell>
          <cell r="T573" t="str">
            <v>ddmcommunio@gmail.com</v>
          </cell>
        </row>
        <row r="574">
          <cell r="A574">
            <v>691005729</v>
          </cell>
          <cell r="B574">
            <v>1793322</v>
          </cell>
          <cell r="C574" t="str">
            <v>Středočeský kraj</v>
          </cell>
          <cell r="D574" t="str">
            <v xml:space="preserve">Nymburk </v>
          </cell>
          <cell r="E574" t="str">
            <v>Krajský úřad Středočeského kraje</v>
          </cell>
          <cell r="F574" t="str">
            <v>Poděbrady</v>
          </cell>
          <cell r="G574" t="str">
            <v>soukromý</v>
          </cell>
          <cell r="H574">
            <v>691005729</v>
          </cell>
          <cell r="I574" t="str">
            <v>01793322</v>
          </cell>
          <cell r="J574">
            <v>80</v>
          </cell>
          <cell r="K574" t="str">
            <v>SINGCLEAN</v>
          </cell>
          <cell r="L574" t="str">
            <v>NE</v>
          </cell>
          <cell r="M574" t="str">
            <v>Mozaika česko-anglická mateřská škola s.r.o.</v>
          </cell>
          <cell r="N574" t="str">
            <v>Studentská</v>
          </cell>
          <cell r="O574">
            <v>201</v>
          </cell>
          <cell r="P574">
            <v>24</v>
          </cell>
          <cell r="Q574">
            <v>29001</v>
          </cell>
          <cell r="R574" t="str">
            <v>Poděbrady</v>
          </cell>
          <cell r="S574">
            <v>420737919843</v>
          </cell>
          <cell r="T574" t="str">
            <v>specht_33@hotmail.com</v>
          </cell>
        </row>
        <row r="575">
          <cell r="A575">
            <v>691005648</v>
          </cell>
          <cell r="B575">
            <v>1811193</v>
          </cell>
          <cell r="C575" t="str">
            <v>Plzeňský kraj</v>
          </cell>
          <cell r="D575" t="str">
            <v xml:space="preserve">Plzeň-město </v>
          </cell>
          <cell r="E575" t="str">
            <v>Krajský úřad Plzeňského kraje</v>
          </cell>
          <cell r="F575" t="str">
            <v>Plzeň</v>
          </cell>
          <cell r="G575" t="str">
            <v>soukromý</v>
          </cell>
          <cell r="H575">
            <v>691005648</v>
          </cell>
          <cell r="I575" t="str">
            <v>01811193</v>
          </cell>
          <cell r="J575">
            <v>500</v>
          </cell>
          <cell r="K575" t="str">
            <v>SINGCLEAN</v>
          </cell>
          <cell r="L575" t="str">
            <v>NE</v>
          </cell>
          <cell r="M575" t="str">
            <v>Waldorfská základní škola Dobromysl z.ú.</v>
          </cell>
          <cell r="N575" t="str">
            <v>Husova</v>
          </cell>
          <cell r="O575">
            <v>1126</v>
          </cell>
          <cell r="P575">
            <v>43</v>
          </cell>
          <cell r="Q575">
            <v>30100</v>
          </cell>
          <cell r="R575" t="str">
            <v>Plzeň</v>
          </cell>
          <cell r="S575">
            <v>773526874</v>
          </cell>
          <cell r="T575" t="str">
            <v>reditel@skoladobromysl.cz</v>
          </cell>
        </row>
        <row r="576">
          <cell r="A576">
            <v>691005290</v>
          </cell>
          <cell r="B576">
            <v>1820494</v>
          </cell>
          <cell r="C576" t="str">
            <v>Moravskoslezský kraj</v>
          </cell>
          <cell r="D576" t="str">
            <v xml:space="preserve">Ostrava-město </v>
          </cell>
          <cell r="E576" t="str">
            <v>Krajský úřad Moravskoslezského kraje</v>
          </cell>
          <cell r="F576" t="str">
            <v>Ostrava</v>
          </cell>
          <cell r="G576" t="str">
            <v>soukromý</v>
          </cell>
          <cell r="H576">
            <v>691005290</v>
          </cell>
          <cell r="I576" t="str">
            <v>01820494</v>
          </cell>
          <cell r="J576">
            <v>180</v>
          </cell>
          <cell r="K576" t="str">
            <v>SINGCLEAN</v>
          </cell>
          <cell r="L576" t="str">
            <v>NE</v>
          </cell>
          <cell r="M576" t="str">
            <v>Základní škola a mateřská škola Montessori Ostrava</v>
          </cell>
          <cell r="N576" t="str">
            <v>Matrosovova</v>
          </cell>
          <cell r="O576">
            <v>833</v>
          </cell>
          <cell r="P576">
            <v>14</v>
          </cell>
          <cell r="Q576">
            <v>70900</v>
          </cell>
          <cell r="R576" t="str">
            <v>Ostrava</v>
          </cell>
          <cell r="S576">
            <v>603252328</v>
          </cell>
          <cell r="T576" t="str">
            <v>info@montessoriostrava.cz</v>
          </cell>
        </row>
        <row r="577">
          <cell r="A577">
            <v>691005362</v>
          </cell>
          <cell r="B577">
            <v>1827481</v>
          </cell>
          <cell r="C577" t="str">
            <v>Moravskoslezský kraj</v>
          </cell>
          <cell r="D577" t="str">
            <v xml:space="preserve">Ostrava-město </v>
          </cell>
          <cell r="E577" t="str">
            <v>Krajský úřad Moravskoslezského kraje</v>
          </cell>
          <cell r="F577" t="str">
            <v>Ostrava</v>
          </cell>
          <cell r="G577" t="str">
            <v>soukromý</v>
          </cell>
          <cell r="H577">
            <v>691005362</v>
          </cell>
          <cell r="I577" t="str">
            <v>01827481</v>
          </cell>
          <cell r="J577">
            <v>120</v>
          </cell>
          <cell r="K577" t="str">
            <v>SINGCLEAN</v>
          </cell>
          <cell r="L577" t="str">
            <v>NE</v>
          </cell>
          <cell r="M577" t="str">
            <v>Univerzitní mateřská škola VŠB-TUO</v>
          </cell>
          <cell r="N577" t="str">
            <v>17. listopadu</v>
          </cell>
          <cell r="O577">
            <v>2172</v>
          </cell>
          <cell r="P577">
            <v>15</v>
          </cell>
          <cell r="Q577">
            <v>70800</v>
          </cell>
          <cell r="R577" t="str">
            <v>Ostrava</v>
          </cell>
          <cell r="S577">
            <v>604449083</v>
          </cell>
          <cell r="T577" t="str">
            <v>vlasta.tobolikova@vsb.cz</v>
          </cell>
        </row>
        <row r="578">
          <cell r="A578">
            <v>691005257</v>
          </cell>
          <cell r="B578">
            <v>1844440</v>
          </cell>
          <cell r="C578" t="str">
            <v>Moravskoslezský kraj</v>
          </cell>
          <cell r="D578" t="str">
            <v xml:space="preserve">Opava </v>
          </cell>
          <cell r="E578" t="str">
            <v>Magistrát města Opavy</v>
          </cell>
          <cell r="F578" t="str">
            <v>Opava</v>
          </cell>
          <cell r="G578" t="str">
            <v>obec</v>
          </cell>
          <cell r="H578">
            <v>691005257</v>
          </cell>
          <cell r="I578" t="str">
            <v>01844440</v>
          </cell>
          <cell r="J578">
            <v>0</v>
          </cell>
          <cell r="K578" t="str">
            <v>SINGCLEAN</v>
          </cell>
          <cell r="L578" t="str">
            <v>ANO</v>
          </cell>
          <cell r="M578" t="str">
            <v>Mateřská škola Litultovice, příspěvková organizace</v>
          </cell>
          <cell r="O578">
            <v>204</v>
          </cell>
          <cell r="Q578">
            <v>74755</v>
          </cell>
          <cell r="R578" t="str">
            <v>Litultovice</v>
          </cell>
          <cell r="S578">
            <v>553668127</v>
          </cell>
          <cell r="T578" t="str">
            <v>mslitultovice@seznam.cz</v>
          </cell>
        </row>
        <row r="579">
          <cell r="A579">
            <v>691009392</v>
          </cell>
          <cell r="B579">
            <v>1846884</v>
          </cell>
          <cell r="C579" t="str">
            <v>Hlavní město Praha</v>
          </cell>
          <cell r="D579" t="str">
            <v xml:space="preserve">Praha 1 </v>
          </cell>
          <cell r="E579" t="str">
            <v>Magistrát hlavního města Prahy</v>
          </cell>
          <cell r="F579" t="str">
            <v>Praha 1</v>
          </cell>
          <cell r="G579" t="str">
            <v>soukromý</v>
          </cell>
          <cell r="H579">
            <v>691009392</v>
          </cell>
          <cell r="I579" t="str">
            <v>01846884</v>
          </cell>
          <cell r="J579">
            <v>0</v>
          </cell>
          <cell r="K579" t="str">
            <v>SINGCLEAN</v>
          </cell>
          <cell r="L579" t="str">
            <v>NE</v>
          </cell>
          <cell r="M579" t="str">
            <v>MALVÍNA - umělecká mateřská škola s.r.o.</v>
          </cell>
          <cell r="N579" t="str">
            <v>Rybná</v>
          </cell>
          <cell r="O579">
            <v>716</v>
          </cell>
          <cell r="P579">
            <v>24</v>
          </cell>
          <cell r="Q579">
            <v>11000</v>
          </cell>
          <cell r="R579" t="str">
            <v>Praha 1</v>
          </cell>
          <cell r="S579">
            <v>731314731</v>
          </cell>
          <cell r="T579" t="str">
            <v>a.frimlova@skolkamalvina.cz</v>
          </cell>
        </row>
        <row r="580">
          <cell r="A580">
            <v>691006679</v>
          </cell>
          <cell r="B580">
            <v>1848160</v>
          </cell>
          <cell r="C580" t="str">
            <v>Hlavní město Praha</v>
          </cell>
          <cell r="D580" t="str">
            <v xml:space="preserve">Praha 5 </v>
          </cell>
          <cell r="E580" t="str">
            <v>Magistrát hlavního města Prahy</v>
          </cell>
          <cell r="F580" t="str">
            <v>Praha 5</v>
          </cell>
          <cell r="G580" t="str">
            <v>soukromý</v>
          </cell>
          <cell r="H580">
            <v>691006679</v>
          </cell>
          <cell r="I580" t="str">
            <v>01848160</v>
          </cell>
          <cell r="J580">
            <v>60</v>
          </cell>
          <cell r="K580" t="str">
            <v>SINGCLEAN</v>
          </cell>
          <cell r="L580" t="str">
            <v>NE</v>
          </cell>
          <cell r="M580" t="str">
            <v>Villa Luna mateřská škola s.r.o.</v>
          </cell>
          <cell r="N580" t="str">
            <v>Radlická</v>
          </cell>
          <cell r="O580">
            <v>751</v>
          </cell>
          <cell r="P580" t="str">
            <v>113e</v>
          </cell>
          <cell r="Q580">
            <v>15800</v>
          </cell>
          <cell r="R580" t="str">
            <v>Praha 5</v>
          </cell>
          <cell r="S580" t="str">
            <v>244 404 402 ;72</v>
          </cell>
          <cell r="T580" t="str">
            <v>info@villaluna.cz</v>
          </cell>
        </row>
        <row r="581">
          <cell r="A581">
            <v>691005311</v>
          </cell>
          <cell r="B581">
            <v>1854313</v>
          </cell>
          <cell r="C581" t="str">
            <v>Ústecký kraj</v>
          </cell>
          <cell r="D581" t="str">
            <v xml:space="preserve">Ústí nad Labem </v>
          </cell>
          <cell r="E581" t="str">
            <v>Krajský úřad Ústeckého kraje</v>
          </cell>
          <cell r="F581" t="str">
            <v>Ústí nad Labem</v>
          </cell>
          <cell r="G581" t="str">
            <v>soukromý</v>
          </cell>
          <cell r="H581">
            <v>691005311</v>
          </cell>
          <cell r="I581" t="str">
            <v>01854313</v>
          </cell>
          <cell r="J581">
            <v>0</v>
          </cell>
          <cell r="K581" t="str">
            <v>SINGCLEAN</v>
          </cell>
          <cell r="L581" t="str">
            <v>NE</v>
          </cell>
          <cell r="M581" t="str">
            <v>Soukromá mateřská škola Domino</v>
          </cell>
          <cell r="N581" t="str">
            <v>Poláčkova</v>
          </cell>
          <cell r="O581">
            <v>3251</v>
          </cell>
          <cell r="P581">
            <v>1</v>
          </cell>
          <cell r="Q581">
            <v>40011</v>
          </cell>
          <cell r="R581" t="str">
            <v>Ústí nad Labem</v>
          </cell>
          <cell r="S581">
            <v>605119491</v>
          </cell>
          <cell r="T581" t="str">
            <v>msdomino@msdomino.cz</v>
          </cell>
        </row>
        <row r="582">
          <cell r="A582">
            <v>691006407</v>
          </cell>
          <cell r="B582">
            <v>1856707</v>
          </cell>
          <cell r="C582" t="str">
            <v>Hlavní město Praha</v>
          </cell>
          <cell r="D582" t="str">
            <v xml:space="preserve">Praha 4 </v>
          </cell>
          <cell r="E582" t="str">
            <v>Magistrát hlavního města Prahy</v>
          </cell>
          <cell r="F582" t="str">
            <v>Praha 4</v>
          </cell>
          <cell r="G582" t="str">
            <v>soukromý</v>
          </cell>
          <cell r="H582">
            <v>691006407</v>
          </cell>
          <cell r="I582" t="str">
            <v>01856707</v>
          </cell>
          <cell r="J582" t="str">
            <v>X</v>
          </cell>
          <cell r="K582" t="str">
            <v>SINGCLEAN</v>
          </cell>
          <cell r="L582" t="str">
            <v>NE</v>
          </cell>
          <cell r="M582" t="str">
            <v>Mateřská škola Zvídálek o.p.s.</v>
          </cell>
          <cell r="N582" t="str">
            <v>Přímětická</v>
          </cell>
          <cell r="O582">
            <v>1185</v>
          </cell>
          <cell r="P582">
            <v>8</v>
          </cell>
          <cell r="Q582">
            <v>14000</v>
          </cell>
          <cell r="R582" t="str">
            <v>Praha 4</v>
          </cell>
          <cell r="S582">
            <v>722967009</v>
          </cell>
          <cell r="T582" t="str">
            <v>groulikova@gmail.com</v>
          </cell>
        </row>
        <row r="583">
          <cell r="A583">
            <v>691006709</v>
          </cell>
          <cell r="B583">
            <v>1864777</v>
          </cell>
          <cell r="C583" t="str">
            <v>Plzeňský kraj</v>
          </cell>
          <cell r="D583" t="str">
            <v xml:space="preserve">Plzeň-město </v>
          </cell>
          <cell r="E583" t="str">
            <v>Krajský úřad Plzeňského kraje</v>
          </cell>
          <cell r="F583" t="str">
            <v>Plzeň</v>
          </cell>
          <cell r="G583" t="str">
            <v>soukromý</v>
          </cell>
          <cell r="H583">
            <v>691006709</v>
          </cell>
          <cell r="I583" t="str">
            <v>01864777</v>
          </cell>
          <cell r="J583" t="str">
            <v>X</v>
          </cell>
          <cell r="K583" t="str">
            <v>SINGCLEAN</v>
          </cell>
          <cell r="L583" t="str">
            <v>NE</v>
          </cell>
          <cell r="M583" t="str">
            <v>Jazyková škola s právem státní jazykové zkoušky Interkontakts s.r.o.</v>
          </cell>
          <cell r="N583" t="str">
            <v>V Šipce</v>
          </cell>
          <cell r="O583">
            <v>681</v>
          </cell>
          <cell r="P583">
            <v>6</v>
          </cell>
          <cell r="Q583">
            <v>30100</v>
          </cell>
          <cell r="R583" t="str">
            <v>Plzeň</v>
          </cell>
          <cell r="S583" t="str">
            <v>776 116 538 ,776116638</v>
          </cell>
          <cell r="T583" t="str">
            <v>interkontakts@interkontakts.com</v>
          </cell>
        </row>
        <row r="584">
          <cell r="A584">
            <v>691005273</v>
          </cell>
          <cell r="B584">
            <v>1870688</v>
          </cell>
          <cell r="C584" t="str">
            <v>Plzeňský kraj</v>
          </cell>
          <cell r="D584" t="str">
            <v xml:space="preserve">Plzeň-město </v>
          </cell>
          <cell r="E584" t="str">
            <v>Krajský úřad Plzeňského kraje</v>
          </cell>
          <cell r="F584" t="str">
            <v>Plzeň</v>
          </cell>
          <cell r="G584" t="str">
            <v>soukromý</v>
          </cell>
          <cell r="H584">
            <v>691005273</v>
          </cell>
          <cell r="I584" t="str">
            <v>01870688</v>
          </cell>
          <cell r="J584">
            <v>160</v>
          </cell>
          <cell r="K584" t="str">
            <v>SINGCLEAN</v>
          </cell>
          <cell r="L584" t="str">
            <v>NE</v>
          </cell>
          <cell r="M584" t="str">
            <v>Mateřská škola KLUBÍČKO</v>
          </cell>
          <cell r="N584" t="str">
            <v>Školní náměstí</v>
          </cell>
          <cell r="O584">
            <v>34</v>
          </cell>
          <cell r="P584">
            <v>1</v>
          </cell>
          <cell r="Q584">
            <v>31800</v>
          </cell>
          <cell r="R584" t="str">
            <v>Plzeň</v>
          </cell>
          <cell r="S584">
            <v>777629525</v>
          </cell>
          <cell r="T584" t="str">
            <v>marta@ms-klubicko.cz</v>
          </cell>
        </row>
        <row r="585">
          <cell r="A585">
            <v>691005419</v>
          </cell>
          <cell r="B585">
            <v>1873784</v>
          </cell>
          <cell r="C585" t="str">
            <v>Jihomoravský kraj</v>
          </cell>
          <cell r="D585" t="str">
            <v xml:space="preserve">Brno-město </v>
          </cell>
          <cell r="E585" t="str">
            <v>Krajský úřad Jihomoravského kraje</v>
          </cell>
          <cell r="F585" t="str">
            <v>Brno</v>
          </cell>
          <cell r="G585" t="str">
            <v>soukromý</v>
          </cell>
          <cell r="H585">
            <v>691005419</v>
          </cell>
          <cell r="I585" t="str">
            <v>01873784</v>
          </cell>
          <cell r="J585">
            <v>160</v>
          </cell>
          <cell r="K585" t="str">
            <v>SINGCLEAN</v>
          </cell>
          <cell r="L585" t="str">
            <v>NE</v>
          </cell>
          <cell r="M585" t="str">
            <v>Mateřská škola KOMETKA, s.r.o.</v>
          </cell>
          <cell r="N585" t="str">
            <v>Střední</v>
          </cell>
          <cell r="O585">
            <v>595</v>
          </cell>
          <cell r="P585">
            <v>26</v>
          </cell>
          <cell r="Q585">
            <v>60200</v>
          </cell>
          <cell r="R585" t="str">
            <v>Brno</v>
          </cell>
          <cell r="S585">
            <v>543245457</v>
          </cell>
        </row>
        <row r="586">
          <cell r="A586">
            <v>691011460</v>
          </cell>
          <cell r="B586">
            <v>1882856</v>
          </cell>
          <cell r="C586" t="str">
            <v>Středočeský kraj</v>
          </cell>
          <cell r="D586" t="str">
            <v xml:space="preserve">Praha-západ </v>
          </cell>
          <cell r="E586" t="str">
            <v>Krajský úřad Středočeského kraje</v>
          </cell>
          <cell r="F586" t="str">
            <v>Černošice</v>
          </cell>
          <cell r="G586" t="str">
            <v>soukromý</v>
          </cell>
          <cell r="H586">
            <v>691011460</v>
          </cell>
          <cell r="I586" t="str">
            <v>01882856</v>
          </cell>
          <cell r="J586">
            <v>60</v>
          </cell>
          <cell r="K586" t="str">
            <v>SINGCLEAN</v>
          </cell>
          <cell r="L586" t="str">
            <v>NE</v>
          </cell>
          <cell r="M586" t="str">
            <v>Mateřská škola Veselý Domeček s.r.o.</v>
          </cell>
          <cell r="N586" t="str">
            <v>Smetanova</v>
          </cell>
          <cell r="O586">
            <v>387</v>
          </cell>
          <cell r="Q586">
            <v>25264</v>
          </cell>
          <cell r="R586" t="str">
            <v>Velké Přílepy</v>
          </cell>
          <cell r="S586">
            <v>724240151</v>
          </cell>
          <cell r="T586" t="str">
            <v>libor@schwarzovi.eu</v>
          </cell>
        </row>
        <row r="587">
          <cell r="A587">
            <v>691005303</v>
          </cell>
          <cell r="B587">
            <v>1889893</v>
          </cell>
          <cell r="C587" t="str">
            <v>Zlínský kraj</v>
          </cell>
          <cell r="D587" t="str">
            <v xml:space="preserve">Zlín </v>
          </cell>
          <cell r="E587" t="str">
            <v>Krajský úřad Zlínského kraje</v>
          </cell>
          <cell r="F587" t="str">
            <v>Zlín</v>
          </cell>
          <cell r="G587" t="str">
            <v>soukromý</v>
          </cell>
          <cell r="H587">
            <v>691005303</v>
          </cell>
          <cell r="I587" t="str">
            <v>01889893</v>
          </cell>
          <cell r="J587">
            <v>100</v>
          </cell>
          <cell r="K587" t="str">
            <v>SINGCLEAN</v>
          </cell>
          <cell r="L587" t="str">
            <v>NE</v>
          </cell>
          <cell r="M587" t="str">
            <v>Univerzitní mateřská škola Qočna</v>
          </cell>
          <cell r="N587" t="str">
            <v>nám. T. G. Masaryka</v>
          </cell>
          <cell r="O587">
            <v>3050</v>
          </cell>
          <cell r="Q587">
            <v>76001</v>
          </cell>
          <cell r="R587" t="str">
            <v>Zlín</v>
          </cell>
          <cell r="S587" t="str">
            <v>není</v>
          </cell>
          <cell r="T587" t="str">
            <v>utb.quocna@seznam.cz</v>
          </cell>
        </row>
        <row r="588">
          <cell r="A588">
            <v>691005460</v>
          </cell>
          <cell r="B588">
            <v>1892126</v>
          </cell>
          <cell r="C588" t="str">
            <v>Ústecký kraj</v>
          </cell>
          <cell r="D588" t="str">
            <v xml:space="preserve">Děčín </v>
          </cell>
          <cell r="E588" t="str">
            <v>Krajský úřad Ústeckého kraje</v>
          </cell>
          <cell r="F588" t="str">
            <v>Rumburk</v>
          </cell>
          <cell r="G588" t="str">
            <v>církevní</v>
          </cell>
          <cell r="H588">
            <v>691005460</v>
          </cell>
          <cell r="I588" t="str">
            <v>01892126</v>
          </cell>
          <cell r="J588">
            <v>40</v>
          </cell>
          <cell r="K588" t="str">
            <v>SINGCLEAN</v>
          </cell>
          <cell r="L588" t="str">
            <v>NE</v>
          </cell>
          <cell r="M588" t="str">
            <v>Církevní mateřská škola Klíček</v>
          </cell>
          <cell r="N588" t="str">
            <v>Krásnolipská</v>
          </cell>
          <cell r="O588">
            <v>540</v>
          </cell>
          <cell r="P588">
            <v>22</v>
          </cell>
          <cell r="Q588">
            <v>40801</v>
          </cell>
          <cell r="R588" t="str">
            <v>Rumburk</v>
          </cell>
          <cell r="S588">
            <v>725410449</v>
          </cell>
          <cell r="T588" t="str">
            <v>skolka@klicekrumburk.cz</v>
          </cell>
        </row>
        <row r="589">
          <cell r="A589">
            <v>691005761</v>
          </cell>
          <cell r="B589">
            <v>1893807</v>
          </cell>
          <cell r="C589" t="str">
            <v>Jihočeský kraj</v>
          </cell>
          <cell r="D589" t="str">
            <v xml:space="preserve">České Budějovice </v>
          </cell>
          <cell r="E589" t="str">
            <v>Magistrát města Českých Budějovic</v>
          </cell>
          <cell r="F589" t="str">
            <v>České Budějovice</v>
          </cell>
          <cell r="G589" t="str">
            <v>obec</v>
          </cell>
          <cell r="H589">
            <v>691005761</v>
          </cell>
          <cell r="I589" t="str">
            <v>01893807</v>
          </cell>
          <cell r="J589">
            <v>60</v>
          </cell>
          <cell r="K589" t="str">
            <v>SINGCLEAN</v>
          </cell>
          <cell r="L589" t="str">
            <v>ANO</v>
          </cell>
          <cell r="M589" t="str">
            <v>Mateřská škola Hlincová Hora</v>
          </cell>
          <cell r="O589">
            <v>5</v>
          </cell>
          <cell r="Q589">
            <v>37371</v>
          </cell>
          <cell r="R589" t="str">
            <v>Hlincová Hora</v>
          </cell>
          <cell r="S589">
            <v>725963386</v>
          </cell>
          <cell r="T589" t="str">
            <v>skolka@hlincovahora.cz</v>
          </cell>
        </row>
        <row r="590">
          <cell r="A590">
            <v>691005427</v>
          </cell>
          <cell r="B590">
            <v>1894722</v>
          </cell>
          <cell r="C590" t="str">
            <v>Kraj Vysočina</v>
          </cell>
          <cell r="D590" t="str">
            <v xml:space="preserve">Pelhřimov </v>
          </cell>
          <cell r="E590" t="str">
            <v>Krajský úřad Kraje Vysočina</v>
          </cell>
          <cell r="F590" t="str">
            <v>Humpolec</v>
          </cell>
          <cell r="G590" t="str">
            <v>soukromý</v>
          </cell>
          <cell r="H590">
            <v>691005427</v>
          </cell>
          <cell r="I590" t="str">
            <v>01894722</v>
          </cell>
          <cell r="J590">
            <v>0</v>
          </cell>
          <cell r="K590" t="str">
            <v>SINGCLEAN</v>
          </cell>
          <cell r="L590" t="str">
            <v>NE</v>
          </cell>
          <cell r="M590" t="str">
            <v>MATEŘSKÁ ŠKOLA A ZÁKLADNÍ ŠKOLA BAMBI</v>
          </cell>
          <cell r="N590" t="str">
            <v>Školní</v>
          </cell>
          <cell r="O590">
            <v>594</v>
          </cell>
          <cell r="Q590">
            <v>39601</v>
          </cell>
          <cell r="R590" t="str">
            <v>Humpolec</v>
          </cell>
          <cell r="S590">
            <v>777144481</v>
          </cell>
          <cell r="T590" t="str">
            <v>helena.kottova@seznam.cz</v>
          </cell>
        </row>
        <row r="591">
          <cell r="A591">
            <v>691010633</v>
          </cell>
          <cell r="B591">
            <v>1898159</v>
          </cell>
          <cell r="C591" t="str">
            <v>Královéhradecký kraj</v>
          </cell>
          <cell r="D591" t="str">
            <v xml:space="preserve">Trutnov </v>
          </cell>
          <cell r="E591" t="str">
            <v>Krajský úřad Královéhradeckého kraje</v>
          </cell>
          <cell r="F591" t="str">
            <v>Vrchlabí</v>
          </cell>
          <cell r="G591" t="str">
            <v>soukromý</v>
          </cell>
          <cell r="H591">
            <v>691010633</v>
          </cell>
          <cell r="I591" t="str">
            <v>01898159</v>
          </cell>
          <cell r="J591">
            <v>180</v>
          </cell>
          <cell r="K591" t="str">
            <v>SINGCLEAN</v>
          </cell>
          <cell r="L591" t="str">
            <v>NE</v>
          </cell>
          <cell r="M591" t="str">
            <v>Základní škola Na Dvoře a Lesní mateřská škola Mraveneček z. ú.</v>
          </cell>
          <cell r="O591">
            <v>247</v>
          </cell>
          <cell r="Q591">
            <v>54341</v>
          </cell>
          <cell r="R591" t="str">
            <v>Lánov</v>
          </cell>
          <cell r="S591" t="str">
            <v>601 394 974 ;777668571</v>
          </cell>
          <cell r="T591" t="str">
            <v>osnadvore@gmail.com</v>
          </cell>
        </row>
        <row r="592">
          <cell r="A592">
            <v>691011273</v>
          </cell>
          <cell r="B592">
            <v>1899635</v>
          </cell>
          <cell r="C592" t="str">
            <v>Hlavní město Praha</v>
          </cell>
          <cell r="D592" t="str">
            <v xml:space="preserve">Praha 10 </v>
          </cell>
          <cell r="E592" t="str">
            <v>Magistrát hlavního města Prahy</v>
          </cell>
          <cell r="F592" t="str">
            <v>Praha 10</v>
          </cell>
          <cell r="G592" t="str">
            <v>soukromý</v>
          </cell>
          <cell r="H592">
            <v>691011273</v>
          </cell>
          <cell r="I592" t="str">
            <v>01899635</v>
          </cell>
          <cell r="J592">
            <v>0</v>
          </cell>
          <cell r="K592" t="str">
            <v>SINGCLEAN</v>
          </cell>
          <cell r="L592" t="str">
            <v>NE</v>
          </cell>
          <cell r="M592" t="str">
            <v>Střední škola Euroinstitut v Praze</v>
          </cell>
          <cell r="N592" t="str">
            <v>U hranic</v>
          </cell>
          <cell r="O592">
            <v>3419</v>
          </cell>
          <cell r="P592" t="str">
            <v>12b</v>
          </cell>
          <cell r="Q592">
            <v>10000</v>
          </cell>
          <cell r="R592" t="str">
            <v>Praha 10</v>
          </cell>
          <cell r="S592" t="str">
            <v>728 241 781 ,277000430</v>
          </cell>
          <cell r="T592" t="str">
            <v>prazsky@euroinstitut.cz</v>
          </cell>
        </row>
        <row r="593">
          <cell r="A593">
            <v>691013098</v>
          </cell>
          <cell r="B593">
            <v>1907450</v>
          </cell>
          <cell r="C593" t="str">
            <v>Hlavní město Praha</v>
          </cell>
          <cell r="D593" t="str">
            <v xml:space="preserve">Praha 9 </v>
          </cell>
          <cell r="E593" t="str">
            <v>Magistrát hlavního města Prahy</v>
          </cell>
          <cell r="F593" t="str">
            <v>Praha 9</v>
          </cell>
          <cell r="G593" t="str">
            <v>soukromý</v>
          </cell>
          <cell r="H593">
            <v>691013098</v>
          </cell>
          <cell r="I593" t="str">
            <v>01907450</v>
          </cell>
          <cell r="J593">
            <v>260</v>
          </cell>
          <cell r="K593" t="str">
            <v>SINGCLEAN</v>
          </cell>
          <cell r="L593" t="str">
            <v>NE</v>
          </cell>
          <cell r="M593" t="str">
            <v>Základní škola Vela s.r.o.</v>
          </cell>
          <cell r="N593" t="str">
            <v>Poděbradská</v>
          </cell>
          <cell r="O593">
            <v>489</v>
          </cell>
          <cell r="P593">
            <v>116</v>
          </cell>
          <cell r="Q593">
            <v>19800</v>
          </cell>
          <cell r="R593" t="str">
            <v>Praha 9</v>
          </cell>
          <cell r="S593">
            <v>777572705</v>
          </cell>
          <cell r="T593" t="str">
            <v>evadittrichsanigova@gmail.com</v>
          </cell>
        </row>
        <row r="594">
          <cell r="A594">
            <v>691005788</v>
          </cell>
          <cell r="B594">
            <v>1915886</v>
          </cell>
          <cell r="C594" t="str">
            <v>Jihočeský kraj</v>
          </cell>
          <cell r="D594" t="str">
            <v xml:space="preserve">Strakonice </v>
          </cell>
          <cell r="E594" t="str">
            <v>Městský úřad Strakonice</v>
          </cell>
          <cell r="F594" t="str">
            <v>Strakonice</v>
          </cell>
          <cell r="G594" t="str">
            <v>obec</v>
          </cell>
          <cell r="H594">
            <v>691005788</v>
          </cell>
          <cell r="I594" t="str">
            <v>01915886</v>
          </cell>
          <cell r="J594">
            <v>80</v>
          </cell>
          <cell r="K594" t="str">
            <v>SINGCLEAN</v>
          </cell>
          <cell r="L594" t="str">
            <v>ANO</v>
          </cell>
          <cell r="M594" t="str">
            <v>Mateřská škola Řepice</v>
          </cell>
          <cell r="N594" t="str">
            <v>Řepice 173</v>
          </cell>
          <cell r="O594">
            <v>173</v>
          </cell>
          <cell r="Q594">
            <v>38601</v>
          </cell>
          <cell r="R594" t="str">
            <v>Strakonice</v>
          </cell>
          <cell r="S594">
            <v>724358384</v>
          </cell>
          <cell r="T594" t="str">
            <v>msrepice@seznam.cz</v>
          </cell>
        </row>
        <row r="595">
          <cell r="A595">
            <v>691006202</v>
          </cell>
          <cell r="B595">
            <v>1921061</v>
          </cell>
          <cell r="C595" t="str">
            <v>Hlavní město Praha</v>
          </cell>
          <cell r="D595" t="str">
            <v xml:space="preserve">Praha 6 </v>
          </cell>
          <cell r="E595" t="str">
            <v>Magistrát hlavního města Prahy</v>
          </cell>
          <cell r="F595" t="str">
            <v>Praha 6</v>
          </cell>
          <cell r="G595" t="str">
            <v>soukromý</v>
          </cell>
          <cell r="H595">
            <v>691006202</v>
          </cell>
          <cell r="I595" t="str">
            <v>01921061</v>
          </cell>
          <cell r="J595">
            <v>140</v>
          </cell>
          <cell r="K595" t="str">
            <v>SINGCLEAN</v>
          </cell>
          <cell r="L595" t="str">
            <v>NE</v>
          </cell>
          <cell r="M595" t="str">
            <v>SmartFox Education - mateřská škola s.r.o.</v>
          </cell>
          <cell r="N595" t="str">
            <v>Loutkářská</v>
          </cell>
          <cell r="O595">
            <v>2324</v>
          </cell>
          <cell r="P595">
            <v>2</v>
          </cell>
          <cell r="Q595">
            <v>16900</v>
          </cell>
          <cell r="R595" t="str">
            <v>Praha 6</v>
          </cell>
          <cell r="S595">
            <v>739453086</v>
          </cell>
          <cell r="T595" t="str">
            <v>linda@foxikovaskolka.cz</v>
          </cell>
        </row>
        <row r="596">
          <cell r="A596">
            <v>691005478</v>
          </cell>
          <cell r="B596">
            <v>1932233</v>
          </cell>
          <cell r="C596" t="str">
            <v>Středočeský kraj</v>
          </cell>
          <cell r="D596" t="str">
            <v xml:space="preserve">Beroun </v>
          </cell>
          <cell r="E596" t="str">
            <v>Krajský úřad Středočeského kraje</v>
          </cell>
          <cell r="F596" t="str">
            <v>Beroun</v>
          </cell>
          <cell r="G596" t="str">
            <v>soukromý</v>
          </cell>
          <cell r="H596">
            <v>691005478</v>
          </cell>
          <cell r="I596" t="str">
            <v>01932233</v>
          </cell>
          <cell r="J596">
            <v>60</v>
          </cell>
          <cell r="K596" t="str">
            <v>SINGCLEAN</v>
          </cell>
          <cell r="L596" t="str">
            <v>NE</v>
          </cell>
          <cell r="M596" t="str">
            <v>Mateřská škola Kaštánek</v>
          </cell>
          <cell r="N596" t="str">
            <v>Hlavní</v>
          </cell>
          <cell r="O596">
            <v>40</v>
          </cell>
          <cell r="Q596">
            <v>26701</v>
          </cell>
          <cell r="R596" t="str">
            <v>Trubín</v>
          </cell>
          <cell r="S596">
            <v>607685084</v>
          </cell>
          <cell r="T596" t="str">
            <v>abrahamova@kastanek-trubin.cz</v>
          </cell>
        </row>
        <row r="597">
          <cell r="A597">
            <v>691005435</v>
          </cell>
          <cell r="B597">
            <v>1950894</v>
          </cell>
          <cell r="C597" t="str">
            <v>Středočeský kraj</v>
          </cell>
          <cell r="D597" t="str">
            <v xml:space="preserve">Praha-východ </v>
          </cell>
          <cell r="E597" t="str">
            <v>Krajský úřad Středočeského kraje</v>
          </cell>
          <cell r="F597" t="str">
            <v>Říčany</v>
          </cell>
          <cell r="G597" t="str">
            <v>soukromý</v>
          </cell>
          <cell r="H597">
            <v>691005435</v>
          </cell>
          <cell r="I597" t="str">
            <v>01950894</v>
          </cell>
          <cell r="J597">
            <v>0</v>
          </cell>
          <cell r="K597" t="str">
            <v>SINGCLEAN</v>
          </cell>
          <cell r="L597" t="str">
            <v>NE</v>
          </cell>
          <cell r="M597" t="str">
            <v>Mateřská škola Jitřenka - Vyžlovka</v>
          </cell>
          <cell r="N597" t="str">
            <v>V Březinkách</v>
          </cell>
          <cell r="O597">
            <v>209</v>
          </cell>
          <cell r="Q597">
            <v>28163</v>
          </cell>
          <cell r="R597" t="str">
            <v>Vyžlovka</v>
          </cell>
          <cell r="S597">
            <v>608962114</v>
          </cell>
          <cell r="T597" t="str">
            <v>info@skolkajitrenka.cz</v>
          </cell>
        </row>
        <row r="598">
          <cell r="A598">
            <v>691005486</v>
          </cell>
          <cell r="B598">
            <v>1955195</v>
          </cell>
          <cell r="C598" t="str">
            <v>Středočeský kraj</v>
          </cell>
          <cell r="D598" t="str">
            <v xml:space="preserve">Praha-východ </v>
          </cell>
          <cell r="E598" t="str">
            <v>Krajský úřad Středočeského kraje</v>
          </cell>
          <cell r="F598" t="str">
            <v>Brandýs n.L.-S.Boleslav</v>
          </cell>
          <cell r="G598" t="str">
            <v>soukromý</v>
          </cell>
          <cell r="H598">
            <v>691005486</v>
          </cell>
          <cell r="I598" t="str">
            <v>01955195</v>
          </cell>
          <cell r="J598">
            <v>80</v>
          </cell>
          <cell r="K598" t="str">
            <v>SINGCLEAN</v>
          </cell>
          <cell r="L598" t="str">
            <v>NE</v>
          </cell>
          <cell r="M598" t="str">
            <v>Mateřská škola Brandýský Matýsek</v>
          </cell>
          <cell r="N598" t="str">
            <v>Riegrova</v>
          </cell>
          <cell r="O598">
            <v>600</v>
          </cell>
          <cell r="P598">
            <v>18</v>
          </cell>
          <cell r="Q598">
            <v>25001</v>
          </cell>
          <cell r="R598" t="str">
            <v>Brandýs nad Labem-Stará Boleslav</v>
          </cell>
          <cell r="S598">
            <v>731751440</v>
          </cell>
          <cell r="T598" t="str">
            <v>materskaskola@brandyskymatysek.cz</v>
          </cell>
        </row>
        <row r="599">
          <cell r="A599">
            <v>691005443</v>
          </cell>
          <cell r="B599">
            <v>1977784</v>
          </cell>
          <cell r="C599" t="str">
            <v>Středočeský kraj</v>
          </cell>
          <cell r="D599" t="str">
            <v xml:space="preserve">Příbram </v>
          </cell>
          <cell r="E599" t="str">
            <v>Krajský úřad Středočeského kraje</v>
          </cell>
          <cell r="F599" t="str">
            <v>Dobříš</v>
          </cell>
          <cell r="G599" t="str">
            <v>soukromý</v>
          </cell>
          <cell r="H599">
            <v>691005443</v>
          </cell>
          <cell r="I599" t="str">
            <v>01977784</v>
          </cell>
          <cell r="J599" t="str">
            <v>X</v>
          </cell>
          <cell r="K599" t="str">
            <v>SINGCLEAN</v>
          </cell>
          <cell r="L599" t="str">
            <v>NE</v>
          </cell>
          <cell r="M599" t="str">
            <v>Mateřská škola Náš svět, s.r.o.</v>
          </cell>
          <cell r="N599" t="str">
            <v>Sudovická</v>
          </cell>
          <cell r="O599">
            <v>255</v>
          </cell>
          <cell r="Q599">
            <v>26203</v>
          </cell>
          <cell r="R599" t="str">
            <v>Nový Knín</v>
          </cell>
          <cell r="S599">
            <v>721537614</v>
          </cell>
          <cell r="T599" t="str">
            <v>msnassvet@centrum.cz</v>
          </cell>
        </row>
        <row r="600">
          <cell r="A600">
            <v>691005541</v>
          </cell>
          <cell r="B600">
            <v>1993941</v>
          </cell>
          <cell r="C600" t="str">
            <v>Středočeský kraj</v>
          </cell>
          <cell r="D600" t="str">
            <v xml:space="preserve">Praha-východ </v>
          </cell>
          <cell r="E600" t="str">
            <v>Krajský úřad Středočeského kraje</v>
          </cell>
          <cell r="F600" t="str">
            <v>Brandýs n.L.-S.Boleslav</v>
          </cell>
          <cell r="G600" t="str">
            <v>soukromý</v>
          </cell>
          <cell r="H600">
            <v>691005541</v>
          </cell>
          <cell r="I600" t="str">
            <v>01993941</v>
          </cell>
          <cell r="J600">
            <v>0</v>
          </cell>
          <cell r="K600" t="str">
            <v>SINGCLEAN</v>
          </cell>
          <cell r="L600" t="str">
            <v>NE</v>
          </cell>
          <cell r="M600" t="str">
            <v>Almed - zařízení školního stravování</v>
          </cell>
          <cell r="N600" t="str">
            <v>Masarykovo náměstí</v>
          </cell>
          <cell r="O600">
            <v>112</v>
          </cell>
          <cell r="Q600">
            <v>25083</v>
          </cell>
          <cell r="R600" t="str">
            <v>Škvorec</v>
          </cell>
          <cell r="S600">
            <v>774711936</v>
          </cell>
          <cell r="T600" t="str">
            <v>martina.tesarova@almed.cz</v>
          </cell>
        </row>
        <row r="601">
          <cell r="A601">
            <v>691005559</v>
          </cell>
          <cell r="B601">
            <v>2013762</v>
          </cell>
          <cell r="C601" t="str">
            <v>Pardubický kraj</v>
          </cell>
          <cell r="D601" t="str">
            <v xml:space="preserve">Pardubice </v>
          </cell>
          <cell r="E601" t="str">
            <v>Krajský úřad Pardubického kraje</v>
          </cell>
          <cell r="F601" t="str">
            <v>Pardubice</v>
          </cell>
          <cell r="G601" t="str">
            <v>kraj</v>
          </cell>
          <cell r="H601">
            <v>691005559</v>
          </cell>
          <cell r="I601" t="str">
            <v>02013762</v>
          </cell>
          <cell r="J601">
            <v>0</v>
          </cell>
          <cell r="K601" t="str">
            <v>SINGCLEAN</v>
          </cell>
          <cell r="L601" t="str">
            <v>ANO</v>
          </cell>
          <cell r="M601" t="str">
            <v>Střední průmyslová škola elektrotechnická a Vyšší odborná škola Pardubice</v>
          </cell>
          <cell r="N601" t="str">
            <v>Karla IV.</v>
          </cell>
          <cell r="O601">
            <v>13</v>
          </cell>
          <cell r="Q601">
            <v>53002</v>
          </cell>
          <cell r="R601" t="str">
            <v>Pardubice</v>
          </cell>
          <cell r="S601">
            <v>466614788</v>
          </cell>
          <cell r="T601" t="str">
            <v>spse@spse.cz</v>
          </cell>
        </row>
        <row r="602">
          <cell r="A602">
            <v>691005656</v>
          </cell>
          <cell r="B602">
            <v>2032287</v>
          </cell>
          <cell r="C602" t="str">
            <v>Středočeský kraj</v>
          </cell>
          <cell r="D602" t="str">
            <v xml:space="preserve">Praha-západ </v>
          </cell>
          <cell r="E602" t="str">
            <v>Městský úřad Černošice</v>
          </cell>
          <cell r="F602" t="str">
            <v>Černošice</v>
          </cell>
          <cell r="G602" t="str">
            <v>obec</v>
          </cell>
          <cell r="H602">
            <v>691005656</v>
          </cell>
          <cell r="I602" t="str">
            <v>02032287</v>
          </cell>
          <cell r="J602">
            <v>60</v>
          </cell>
          <cell r="K602" t="str">
            <v>SINGCLEAN</v>
          </cell>
          <cell r="L602" t="str">
            <v>ANO</v>
          </cell>
          <cell r="M602" t="str">
            <v>Mateřská škola Pohoří, okres Praha-západ, příspěvková organizace</v>
          </cell>
          <cell r="O602">
            <v>61</v>
          </cell>
          <cell r="Q602">
            <v>25401</v>
          </cell>
          <cell r="R602" t="str">
            <v>Pohoří</v>
          </cell>
          <cell r="S602">
            <v>725480850</v>
          </cell>
          <cell r="T602" t="str">
            <v>mspohori@email.cz</v>
          </cell>
        </row>
        <row r="603">
          <cell r="A603">
            <v>691013284</v>
          </cell>
          <cell r="B603">
            <v>2034859</v>
          </cell>
          <cell r="C603" t="str">
            <v>Jihočeský kraj</v>
          </cell>
          <cell r="D603" t="str">
            <v xml:space="preserve">Písek </v>
          </cell>
          <cell r="E603" t="str">
            <v>Krajský úřad Jihočeského kraje</v>
          </cell>
          <cell r="F603" t="str">
            <v>Písek</v>
          </cell>
          <cell r="G603" t="str">
            <v>soukromý</v>
          </cell>
          <cell r="H603">
            <v>691013284</v>
          </cell>
          <cell r="I603" t="str">
            <v>02034859</v>
          </cell>
          <cell r="J603">
            <v>40</v>
          </cell>
          <cell r="K603" t="str">
            <v>SINGCLEAN</v>
          </cell>
          <cell r="L603" t="str">
            <v>NE</v>
          </cell>
          <cell r="M603" t="str">
            <v>Základní škola Fazole, z. ú.</v>
          </cell>
          <cell r="N603" t="str">
            <v>Sedláčkova</v>
          </cell>
          <cell r="O603">
            <v>472</v>
          </cell>
          <cell r="P603">
            <v>6</v>
          </cell>
          <cell r="Q603">
            <v>39701</v>
          </cell>
          <cell r="R603" t="str">
            <v>Písek</v>
          </cell>
          <cell r="S603">
            <v>775177640</v>
          </cell>
          <cell r="T603" t="str">
            <v>rcfazole@gmail.com</v>
          </cell>
        </row>
        <row r="604">
          <cell r="A604">
            <v>691005567</v>
          </cell>
          <cell r="B604">
            <v>2043378</v>
          </cell>
          <cell r="C604" t="str">
            <v>Středočeský kraj</v>
          </cell>
          <cell r="D604" t="str">
            <v xml:space="preserve">Benešov </v>
          </cell>
          <cell r="E604" t="str">
            <v>Krajský úřad Středočeského kraje</v>
          </cell>
          <cell r="F604" t="str">
            <v>Benešov</v>
          </cell>
          <cell r="G604" t="str">
            <v>soukromý</v>
          </cell>
          <cell r="H604">
            <v>691005567</v>
          </cell>
          <cell r="I604" t="str">
            <v>02043378</v>
          </cell>
          <cell r="J604">
            <v>200</v>
          </cell>
          <cell r="K604" t="str">
            <v>SINGCLEAN</v>
          </cell>
          <cell r="L604" t="str">
            <v>NE</v>
          </cell>
          <cell r="M604" t="str">
            <v>Mateřská škola a základní škola GAIA</v>
          </cell>
          <cell r="O604">
            <v>195</v>
          </cell>
          <cell r="Q604">
            <v>25741</v>
          </cell>
          <cell r="R604" t="str">
            <v>Bukovany</v>
          </cell>
          <cell r="S604">
            <v>608748726</v>
          </cell>
          <cell r="T604" t="str">
            <v>skolagaia@gmail.com</v>
          </cell>
        </row>
        <row r="605">
          <cell r="A605">
            <v>691006512</v>
          </cell>
          <cell r="B605">
            <v>2046504</v>
          </cell>
          <cell r="C605" t="str">
            <v>Hlavní město Praha</v>
          </cell>
          <cell r="D605" t="str">
            <v xml:space="preserve">Praha 4 </v>
          </cell>
          <cell r="E605" t="str">
            <v>Magistrát hlavního města Prahy</v>
          </cell>
          <cell r="F605" t="str">
            <v>Praha 4</v>
          </cell>
          <cell r="G605" t="str">
            <v>soukromý</v>
          </cell>
          <cell r="H605">
            <v>691006512</v>
          </cell>
          <cell r="I605" t="str">
            <v>02046504</v>
          </cell>
          <cell r="J605">
            <v>360</v>
          </cell>
          <cell r="K605" t="str">
            <v>SINGCLEAN</v>
          </cell>
          <cell r="L605" t="str">
            <v>NE</v>
          </cell>
          <cell r="M605" t="str">
            <v>Základní škola COMPASS s.r.o.</v>
          </cell>
          <cell r="N605" t="str">
            <v>K Zeleným domkům</v>
          </cell>
          <cell r="O605">
            <v>178</v>
          </cell>
          <cell r="P605">
            <v>38</v>
          </cell>
          <cell r="Q605">
            <v>14800</v>
          </cell>
          <cell r="R605" t="str">
            <v>Praha 4</v>
          </cell>
          <cell r="S605">
            <v>778017838</v>
          </cell>
          <cell r="T605" t="str">
            <v>zs-compass@zs-compass.cz</v>
          </cell>
        </row>
        <row r="606">
          <cell r="A606">
            <v>691005630</v>
          </cell>
          <cell r="B606">
            <v>2048086</v>
          </cell>
          <cell r="C606" t="str">
            <v>Plzeňský kraj</v>
          </cell>
          <cell r="D606" t="str">
            <v xml:space="preserve">Domažlice </v>
          </cell>
          <cell r="E606" t="str">
            <v>Krajský úřad Plzeňského kraje</v>
          </cell>
          <cell r="F606" t="str">
            <v>Domažlice</v>
          </cell>
          <cell r="G606" t="str">
            <v>soukromý</v>
          </cell>
          <cell r="H606">
            <v>691005630</v>
          </cell>
          <cell r="I606" t="str">
            <v>02048086</v>
          </cell>
          <cell r="J606">
            <v>100</v>
          </cell>
          <cell r="K606" t="str">
            <v>SINGCLEAN</v>
          </cell>
          <cell r="L606" t="str">
            <v>NE</v>
          </cell>
          <cell r="M606" t="str">
            <v>Mateřská škola Benjamínek, o.p.s.</v>
          </cell>
          <cell r="O606">
            <v>152</v>
          </cell>
          <cell r="Q606">
            <v>34401</v>
          </cell>
          <cell r="R606" t="str">
            <v>Milavče</v>
          </cell>
          <cell r="S606">
            <v>420777267732</v>
          </cell>
          <cell r="T606" t="str">
            <v>info@skolkabenjaminek.cz</v>
          </cell>
        </row>
        <row r="607">
          <cell r="A607">
            <v>691008698</v>
          </cell>
          <cell r="B607">
            <v>2050439</v>
          </cell>
          <cell r="C607" t="str">
            <v>Jihomoravský kraj</v>
          </cell>
          <cell r="D607" t="str">
            <v xml:space="preserve">Brno-město </v>
          </cell>
          <cell r="E607" t="str">
            <v>Krajský úřad Jihomoravského kraje</v>
          </cell>
          <cell r="F607" t="str">
            <v>Brno</v>
          </cell>
          <cell r="G607" t="str">
            <v>soukromý</v>
          </cell>
          <cell r="H607">
            <v>691008698</v>
          </cell>
          <cell r="I607" t="str">
            <v>02050439</v>
          </cell>
          <cell r="J607">
            <v>380</v>
          </cell>
          <cell r="K607" t="str">
            <v>SINGCLEAN</v>
          </cell>
          <cell r="L607" t="str">
            <v>NE</v>
          </cell>
          <cell r="M607" t="str">
            <v>Základní škola Five Star Montessori, s.r.o.</v>
          </cell>
          <cell r="N607" t="str">
            <v>Sochorova</v>
          </cell>
          <cell r="O607">
            <v>3178</v>
          </cell>
          <cell r="P607">
            <v>23</v>
          </cell>
          <cell r="Q607">
            <v>61600</v>
          </cell>
          <cell r="R607" t="str">
            <v>Brno</v>
          </cell>
          <cell r="S607">
            <v>737946947</v>
          </cell>
          <cell r="T607" t="str">
            <v>alena.vinterova@fs-montessori.cz</v>
          </cell>
        </row>
        <row r="608">
          <cell r="A608">
            <v>691005672</v>
          </cell>
          <cell r="B608">
            <v>2052423</v>
          </cell>
          <cell r="C608" t="str">
            <v>Středočeský kraj</v>
          </cell>
          <cell r="D608" t="str">
            <v xml:space="preserve">Benešov </v>
          </cell>
          <cell r="E608" t="str">
            <v>Krajský úřad Středočeského kraje</v>
          </cell>
          <cell r="F608" t="str">
            <v>Benešov</v>
          </cell>
          <cell r="G608" t="str">
            <v>soukromý</v>
          </cell>
          <cell r="H608">
            <v>691005672</v>
          </cell>
          <cell r="I608" t="str">
            <v>02052423</v>
          </cell>
          <cell r="J608">
            <v>0</v>
          </cell>
          <cell r="K608" t="str">
            <v>SINGCLEAN</v>
          </cell>
          <cell r="L608" t="str">
            <v>NE</v>
          </cell>
          <cell r="M608" t="str">
            <v>TERAD školní jídelna, s.r.o.</v>
          </cell>
          <cell r="O608">
            <v>109</v>
          </cell>
          <cell r="Q608">
            <v>25601</v>
          </cell>
          <cell r="R608" t="str">
            <v>Struhařov</v>
          </cell>
          <cell r="S608">
            <v>603569494</v>
          </cell>
          <cell r="T608" t="str">
            <v>randa.jirka@seznam.cz</v>
          </cell>
        </row>
        <row r="609">
          <cell r="A609">
            <v>691005958</v>
          </cell>
          <cell r="B609">
            <v>2077469</v>
          </cell>
          <cell r="C609" t="str">
            <v>Jihomoravský kraj</v>
          </cell>
          <cell r="D609" t="str">
            <v xml:space="preserve">Brno-město </v>
          </cell>
          <cell r="E609" t="str">
            <v>Krajský úřad Jihomoravského kraje</v>
          </cell>
          <cell r="F609" t="str">
            <v>Brno</v>
          </cell>
          <cell r="G609" t="str">
            <v>soukromý</v>
          </cell>
          <cell r="H609">
            <v>691005958</v>
          </cell>
          <cell r="I609" t="str">
            <v>02077469</v>
          </cell>
          <cell r="J609">
            <v>300</v>
          </cell>
          <cell r="K609" t="str">
            <v>SINGCLEAN</v>
          </cell>
          <cell r="L609" t="str">
            <v>NE</v>
          </cell>
          <cell r="M609" t="str">
            <v>Základní škola a mateřská škola Didaktis s.r.o.</v>
          </cell>
          <cell r="N609" t="str">
            <v>Mlýnská</v>
          </cell>
          <cell r="O609">
            <v>225</v>
          </cell>
          <cell r="P609">
            <v>44</v>
          </cell>
          <cell r="Q609">
            <v>60200</v>
          </cell>
          <cell r="R609" t="str">
            <v>Brno</v>
          </cell>
          <cell r="S609">
            <v>722949066</v>
          </cell>
          <cell r="T609" t="str">
            <v>a.kalusova@zsdidaktis.cz</v>
          </cell>
        </row>
        <row r="610">
          <cell r="A610">
            <v>691006016</v>
          </cell>
          <cell r="B610">
            <v>2142317</v>
          </cell>
          <cell r="C610" t="str">
            <v>Jihočeský kraj</v>
          </cell>
          <cell r="D610" t="str">
            <v xml:space="preserve">Prachatice </v>
          </cell>
          <cell r="E610" t="str">
            <v>Krajský úřad Jihočeského kraje</v>
          </cell>
          <cell r="F610" t="str">
            <v>Prachatice</v>
          </cell>
          <cell r="G610" t="str">
            <v>soukromý</v>
          </cell>
          <cell r="H610">
            <v>691006016</v>
          </cell>
          <cell r="I610" t="str">
            <v>02142317</v>
          </cell>
          <cell r="J610" t="str">
            <v>X</v>
          </cell>
          <cell r="K610" t="str">
            <v>SINGCLEAN</v>
          </cell>
          <cell r="L610" t="str">
            <v>NE</v>
          </cell>
          <cell r="M610" t="str">
            <v>Mateřská škola Rybka, o.p.s.</v>
          </cell>
          <cell r="N610" t="str">
            <v>Komenského</v>
          </cell>
          <cell r="O610">
            <v>73</v>
          </cell>
          <cell r="Q610">
            <v>38421</v>
          </cell>
          <cell r="R610" t="str">
            <v>Husinec</v>
          </cell>
          <cell r="S610">
            <v>725614728</v>
          </cell>
          <cell r="T610" t="str">
            <v>bastarovajana@seznam.cz</v>
          </cell>
        </row>
        <row r="611">
          <cell r="A611">
            <v>691010498</v>
          </cell>
          <cell r="B611">
            <v>2157110</v>
          </cell>
          <cell r="C611" t="str">
            <v>Středočeský kraj</v>
          </cell>
          <cell r="D611" t="str">
            <v xml:space="preserve">Praha-západ </v>
          </cell>
          <cell r="E611" t="str">
            <v>Krajský úřad Středočeského kraje</v>
          </cell>
          <cell r="F611" t="str">
            <v>Černošice</v>
          </cell>
          <cell r="G611" t="str">
            <v>soukromý</v>
          </cell>
          <cell r="H611">
            <v>691010498</v>
          </cell>
          <cell r="I611" t="str">
            <v>02157110</v>
          </cell>
          <cell r="J611">
            <v>20</v>
          </cell>
          <cell r="K611" t="str">
            <v>SINGCLEAN</v>
          </cell>
          <cell r="L611" t="str">
            <v>NE</v>
          </cell>
          <cell r="M611" t="str">
            <v>Lesní mateřská škola skřítka Pohádky, z.s.</v>
          </cell>
          <cell r="N611" t="str">
            <v>Kolmá</v>
          </cell>
          <cell r="O611">
            <v>570</v>
          </cell>
          <cell r="Q611">
            <v>25245</v>
          </cell>
          <cell r="R611" t="str">
            <v>Zvole</v>
          </cell>
          <cell r="S611">
            <v>606549800</v>
          </cell>
          <cell r="T611" t="str">
            <v>skritek.pohadka@atlas.cz</v>
          </cell>
        </row>
        <row r="612">
          <cell r="A612">
            <v>691006288</v>
          </cell>
          <cell r="B612">
            <v>2344581</v>
          </cell>
          <cell r="C612" t="str">
            <v>Pardubický kraj</v>
          </cell>
          <cell r="D612" t="str">
            <v xml:space="preserve">Chrudim </v>
          </cell>
          <cell r="E612" t="str">
            <v>Krajský úřad Pardubického kraje</v>
          </cell>
          <cell r="F612" t="str">
            <v>Hlinsko</v>
          </cell>
          <cell r="G612" t="str">
            <v>soukromý</v>
          </cell>
          <cell r="H612">
            <v>691006288</v>
          </cell>
          <cell r="I612" t="str">
            <v>02344581</v>
          </cell>
          <cell r="J612" t="str">
            <v>X</v>
          </cell>
          <cell r="K612" t="str">
            <v>SINGCLEAN</v>
          </cell>
          <cell r="L612" t="str">
            <v>NE</v>
          </cell>
          <cell r="M612" t="str">
            <v>Středisko volného času POHODA a POHODA COOL</v>
          </cell>
          <cell r="N612" t="str">
            <v>Budovatelů</v>
          </cell>
          <cell r="O612">
            <v>1229</v>
          </cell>
          <cell r="Q612">
            <v>53901</v>
          </cell>
          <cell r="R612" t="str">
            <v>Hlinsko</v>
          </cell>
          <cell r="S612">
            <v>724191975</v>
          </cell>
          <cell r="T612" t="str">
            <v>svc.pohoda@seznam.cz</v>
          </cell>
        </row>
        <row r="613">
          <cell r="A613">
            <v>691006091</v>
          </cell>
          <cell r="B613">
            <v>2413612</v>
          </cell>
          <cell r="C613" t="str">
            <v>Středočeský kraj</v>
          </cell>
          <cell r="D613" t="str">
            <v xml:space="preserve">Rakovník </v>
          </cell>
          <cell r="E613" t="str">
            <v>Městský úřad Rakovník</v>
          </cell>
          <cell r="F613" t="str">
            <v>Rakovník</v>
          </cell>
          <cell r="G613" t="str">
            <v>obec</v>
          </cell>
          <cell r="H613">
            <v>691006091</v>
          </cell>
          <cell r="I613" t="str">
            <v>02413612</v>
          </cell>
          <cell r="J613">
            <v>840</v>
          </cell>
          <cell r="K613" t="str">
            <v>SINGCLEAN</v>
          </cell>
          <cell r="L613" t="str">
            <v>NE</v>
          </cell>
          <cell r="M613" t="str">
            <v>Základní škola a Mateřská škola Bez hranic</v>
          </cell>
          <cell r="O613">
            <v>171</v>
          </cell>
          <cell r="Q613">
            <v>27064</v>
          </cell>
          <cell r="R613" t="str">
            <v>Mšec</v>
          </cell>
          <cell r="S613">
            <v>736472811</v>
          </cell>
          <cell r="T613" t="str">
            <v>dvorak@skolabezhranic.cz</v>
          </cell>
        </row>
        <row r="614">
          <cell r="A614">
            <v>691008221</v>
          </cell>
          <cell r="B614">
            <v>2429004</v>
          </cell>
          <cell r="C614" t="str">
            <v>Hlavní město Praha</v>
          </cell>
          <cell r="D614" t="str">
            <v xml:space="preserve">Praha 2 </v>
          </cell>
          <cell r="E614" t="str">
            <v>Magistrát hlavního města Prahy</v>
          </cell>
          <cell r="F614" t="str">
            <v>Praha 2</v>
          </cell>
          <cell r="G614" t="str">
            <v>soukromý</v>
          </cell>
          <cell r="H614">
            <v>691008221</v>
          </cell>
          <cell r="I614" t="str">
            <v>02429004</v>
          </cell>
          <cell r="J614">
            <v>40</v>
          </cell>
          <cell r="K614" t="str">
            <v>SINGCLEAN</v>
          </cell>
          <cell r="L614" t="str">
            <v>NE</v>
          </cell>
          <cell r="M614" t="str">
            <v>Mateřská škola Indigo kids, v.o.s.</v>
          </cell>
          <cell r="N614" t="str">
            <v>Štulcova</v>
          </cell>
          <cell r="O614">
            <v>69</v>
          </cell>
          <cell r="P614">
            <v>3</v>
          </cell>
          <cell r="Q614">
            <v>12800</v>
          </cell>
          <cell r="R614" t="str">
            <v>Praha 2</v>
          </cell>
          <cell r="S614">
            <v>775242302</v>
          </cell>
          <cell r="T614" t="str">
            <v>irena@indigo-kids.cz</v>
          </cell>
        </row>
        <row r="615">
          <cell r="A615">
            <v>691010242</v>
          </cell>
          <cell r="B615">
            <v>2445620</v>
          </cell>
          <cell r="C615" t="str">
            <v>Jihočeský kraj</v>
          </cell>
          <cell r="D615" t="str">
            <v xml:space="preserve">Strakonice </v>
          </cell>
          <cell r="E615" t="str">
            <v>Krajský úřad Jihočeského kraje</v>
          </cell>
          <cell r="F615" t="str">
            <v>Strakonice</v>
          </cell>
          <cell r="G615" t="str">
            <v>soukromý</v>
          </cell>
          <cell r="H615">
            <v>691010242</v>
          </cell>
          <cell r="I615" t="str">
            <v>02445620</v>
          </cell>
          <cell r="J615">
            <v>40</v>
          </cell>
          <cell r="K615" t="str">
            <v>SINGCLEAN</v>
          </cell>
          <cell r="L615" t="str">
            <v>NE</v>
          </cell>
          <cell r="M615" t="str">
            <v>Lesní mateřská škola Remízek, z.s.</v>
          </cell>
          <cell r="O615">
            <v>5</v>
          </cell>
          <cell r="Q615">
            <v>38716</v>
          </cell>
          <cell r="R615" t="str">
            <v>Kraselov</v>
          </cell>
          <cell r="S615">
            <v>728247876</v>
          </cell>
          <cell r="T615" t="str">
            <v>anetaira@seznam.cz</v>
          </cell>
        </row>
        <row r="616">
          <cell r="A616">
            <v>691006164</v>
          </cell>
          <cell r="B616">
            <v>2451531</v>
          </cell>
          <cell r="C616" t="str">
            <v>Kraj Vysočina</v>
          </cell>
          <cell r="D616" t="str">
            <v xml:space="preserve">Pelhřimov </v>
          </cell>
          <cell r="E616" t="str">
            <v>Krajský úřad Kraje Vysočina</v>
          </cell>
          <cell r="F616" t="str">
            <v>Pacov</v>
          </cell>
          <cell r="G616" t="str">
            <v>církevní</v>
          </cell>
          <cell r="H616">
            <v>691006164</v>
          </cell>
          <cell r="I616" t="str">
            <v>02451531</v>
          </cell>
          <cell r="J616" t="str">
            <v>X</v>
          </cell>
          <cell r="K616" t="str">
            <v>SINGCLEAN</v>
          </cell>
          <cell r="L616" t="str">
            <v>NE</v>
          </cell>
          <cell r="M616" t="str">
            <v>Středisko volného času Síť</v>
          </cell>
          <cell r="N616" t="str">
            <v>Jatecká</v>
          </cell>
          <cell r="O616">
            <v>571</v>
          </cell>
          <cell r="Q616">
            <v>39501</v>
          </cell>
          <cell r="R616" t="str">
            <v>Pacov</v>
          </cell>
          <cell r="S616" t="str">
            <v>565 442 937 ;603513921</v>
          </cell>
          <cell r="T616" t="str">
            <v>reditelka@svcsit.cz</v>
          </cell>
        </row>
        <row r="617">
          <cell r="A617">
            <v>691006199</v>
          </cell>
          <cell r="B617">
            <v>2457105</v>
          </cell>
          <cell r="C617" t="str">
            <v>Středočeský kraj</v>
          </cell>
          <cell r="D617" t="str">
            <v xml:space="preserve">Kutná Hora </v>
          </cell>
          <cell r="E617" t="str">
            <v>Krajský úřad Středočeského kraje</v>
          </cell>
          <cell r="F617" t="str">
            <v>Kutná Hora</v>
          </cell>
          <cell r="G617" t="str">
            <v>církevní</v>
          </cell>
          <cell r="H617">
            <v>691006199</v>
          </cell>
          <cell r="I617" t="str">
            <v>02457105</v>
          </cell>
          <cell r="J617">
            <v>180</v>
          </cell>
          <cell r="K617" t="str">
            <v>SINGCLEAN</v>
          </cell>
          <cell r="L617" t="str">
            <v>NE</v>
          </cell>
          <cell r="M617" t="str">
            <v>Církevní gymnázium v Kutné Hoře</v>
          </cell>
          <cell r="N617" t="str">
            <v>Jiřího z Poděbrad</v>
          </cell>
          <cell r="O617">
            <v>288</v>
          </cell>
          <cell r="P617">
            <v>13</v>
          </cell>
          <cell r="Q617">
            <v>28401</v>
          </cell>
          <cell r="R617" t="str">
            <v>Kutná Hora</v>
          </cell>
          <cell r="S617">
            <v>327512214</v>
          </cell>
          <cell r="T617" t="str">
            <v>skola@cgym-kh.cz</v>
          </cell>
        </row>
        <row r="618">
          <cell r="A618">
            <v>691005982</v>
          </cell>
          <cell r="B618">
            <v>2493683</v>
          </cell>
          <cell r="C618" t="str">
            <v>Hlavní město Praha</v>
          </cell>
          <cell r="D618" t="str">
            <v xml:space="preserve">Praha 3 </v>
          </cell>
          <cell r="E618" t="str">
            <v>Magistrát hlavního města Prahy</v>
          </cell>
          <cell r="F618" t="str">
            <v>Praha 3</v>
          </cell>
          <cell r="G618" t="str">
            <v>soukromý</v>
          </cell>
          <cell r="H618">
            <v>691005982</v>
          </cell>
          <cell r="I618" t="str">
            <v>02493683</v>
          </cell>
          <cell r="J618">
            <v>0</v>
          </cell>
          <cell r="K618" t="str">
            <v>SINGCLEAN</v>
          </cell>
          <cell r="L618" t="str">
            <v>NE</v>
          </cell>
          <cell r="M618" t="str">
            <v>Mateřská škola Písnička, o.p.s.</v>
          </cell>
          <cell r="N618" t="str">
            <v>Lucemburská</v>
          </cell>
          <cell r="O618">
            <v>1830</v>
          </cell>
          <cell r="P618">
            <v>34</v>
          </cell>
          <cell r="Q618">
            <v>13000</v>
          </cell>
          <cell r="R618" t="str">
            <v>Praha 3</v>
          </cell>
          <cell r="S618">
            <v>722062544</v>
          </cell>
          <cell r="T618" t="str">
            <v>skolka-pisnicka@seznam.cz</v>
          </cell>
        </row>
        <row r="619">
          <cell r="A619">
            <v>691005893</v>
          </cell>
          <cell r="B619">
            <v>2541181</v>
          </cell>
          <cell r="C619" t="str">
            <v>Moravskoslezský kraj</v>
          </cell>
          <cell r="D619" t="str">
            <v xml:space="preserve">Nový Jičín </v>
          </cell>
          <cell r="E619" t="str">
            <v>Krajský úřad Moravskoslezského kraje</v>
          </cell>
          <cell r="F619" t="str">
            <v>Nový Jičín</v>
          </cell>
          <cell r="G619" t="str">
            <v>soukromý</v>
          </cell>
          <cell r="H619">
            <v>691005893</v>
          </cell>
          <cell r="I619" t="str">
            <v>02541181</v>
          </cell>
          <cell r="J619">
            <v>60</v>
          </cell>
          <cell r="K619" t="str">
            <v>SINGCLEAN</v>
          </cell>
          <cell r="L619" t="str">
            <v>NE</v>
          </cell>
          <cell r="M619" t="str">
            <v>Mateřská škola Bludovice</v>
          </cell>
          <cell r="O619">
            <v>73</v>
          </cell>
          <cell r="Q619">
            <v>74101</v>
          </cell>
          <cell r="R619" t="str">
            <v>Nový Jičín</v>
          </cell>
          <cell r="S619">
            <v>608700524</v>
          </cell>
          <cell r="T619" t="str">
            <v>skolkabludovice.info@gmail.com</v>
          </cell>
        </row>
        <row r="620">
          <cell r="A620">
            <v>691006351</v>
          </cell>
          <cell r="B620">
            <v>2551217</v>
          </cell>
          <cell r="C620" t="str">
            <v>Plzeňský kraj</v>
          </cell>
          <cell r="D620" t="str">
            <v xml:space="preserve">Plzeň-město </v>
          </cell>
          <cell r="E620" t="str">
            <v>Krajský úřad Plzeňského kraje</v>
          </cell>
          <cell r="F620" t="str">
            <v>Plzeň</v>
          </cell>
          <cell r="G620" t="str">
            <v>soukromý</v>
          </cell>
          <cell r="H620">
            <v>691006351</v>
          </cell>
          <cell r="I620" t="str">
            <v>02551217</v>
          </cell>
          <cell r="J620">
            <v>260</v>
          </cell>
          <cell r="K620" t="str">
            <v>SINGCLEAN</v>
          </cell>
          <cell r="L620" t="str">
            <v>NE</v>
          </cell>
          <cell r="M620" t="str">
            <v>Základní škola Montessori Plzeň</v>
          </cell>
          <cell r="N620" t="str">
            <v>náměstí Odboje</v>
          </cell>
          <cell r="O620">
            <v>550</v>
          </cell>
          <cell r="P620">
            <v>18</v>
          </cell>
          <cell r="Q620">
            <v>32300</v>
          </cell>
          <cell r="R620" t="str">
            <v>Plzeň</v>
          </cell>
          <cell r="S620">
            <v>603871571</v>
          </cell>
          <cell r="T620" t="str">
            <v>info@montessori-plzen.cz</v>
          </cell>
        </row>
        <row r="621">
          <cell r="A621">
            <v>691007080</v>
          </cell>
          <cell r="B621">
            <v>2556031</v>
          </cell>
          <cell r="C621" t="str">
            <v>Hlavní město Praha</v>
          </cell>
          <cell r="D621" t="str">
            <v xml:space="preserve">Praha 6 </v>
          </cell>
          <cell r="E621" t="str">
            <v>Magistrát hlavního města Prahy</v>
          </cell>
          <cell r="F621" t="str">
            <v>Praha 6</v>
          </cell>
          <cell r="G621" t="str">
            <v>soukromý</v>
          </cell>
          <cell r="H621">
            <v>691007080</v>
          </cell>
          <cell r="I621" t="str">
            <v>02556031</v>
          </cell>
          <cell r="J621">
            <v>100</v>
          </cell>
          <cell r="K621" t="str">
            <v>SINGCLEAN</v>
          </cell>
          <cell r="L621" t="str">
            <v>NE</v>
          </cell>
          <cell r="M621" t="str">
            <v>Střední škola hotelnictví a gastronomie International, s.r.o.</v>
          </cell>
          <cell r="N621" t="str">
            <v>Laudova</v>
          </cell>
          <cell r="O621">
            <v>1024</v>
          </cell>
          <cell r="P621">
            <v>10</v>
          </cell>
          <cell r="Q621">
            <v>16300</v>
          </cell>
          <cell r="R621" t="str">
            <v>Praha 6</v>
          </cell>
          <cell r="S621">
            <v>251621744</v>
          </cell>
          <cell r="T621" t="str">
            <v>reditel@ptksos.cz</v>
          </cell>
        </row>
        <row r="622">
          <cell r="A622">
            <v>691006385</v>
          </cell>
          <cell r="B622">
            <v>2559676</v>
          </cell>
          <cell r="C622" t="str">
            <v>Olomoucký kraj</v>
          </cell>
          <cell r="D622" t="str">
            <v xml:space="preserve">Šumperk </v>
          </cell>
          <cell r="E622" t="str">
            <v>Krajský úřad Olomouckého kraje</v>
          </cell>
          <cell r="F622" t="str">
            <v>Šumperk</v>
          </cell>
          <cell r="G622" t="str">
            <v>soukromý</v>
          </cell>
          <cell r="H622">
            <v>691006385</v>
          </cell>
          <cell r="I622" t="str">
            <v>02559676</v>
          </cell>
          <cell r="J622">
            <v>80</v>
          </cell>
          <cell r="K622" t="str">
            <v>SINGCLEAN</v>
          </cell>
          <cell r="L622" t="str">
            <v>NE</v>
          </cell>
          <cell r="M622" t="str">
            <v>Mateřská škola Borůvka</v>
          </cell>
          <cell r="N622" t="str">
            <v>Langrova</v>
          </cell>
          <cell r="O622">
            <v>3140</v>
          </cell>
          <cell r="P622">
            <v>25</v>
          </cell>
          <cell r="Q622">
            <v>78701</v>
          </cell>
          <cell r="R622" t="str">
            <v>Šumperk</v>
          </cell>
          <cell r="S622">
            <v>774111042</v>
          </cell>
          <cell r="T622" t="str">
            <v>boruvka@skolkasumperk.cz</v>
          </cell>
        </row>
        <row r="623">
          <cell r="A623">
            <v>691010366</v>
          </cell>
          <cell r="B623">
            <v>2560739</v>
          </cell>
          <cell r="C623" t="str">
            <v>Moravskoslezský kraj</v>
          </cell>
          <cell r="D623" t="str">
            <v xml:space="preserve">Ostrava-město </v>
          </cell>
          <cell r="E623" t="str">
            <v>Krajský úřad Moravskoslezského kraje</v>
          </cell>
          <cell r="F623" t="str">
            <v>Ostrava</v>
          </cell>
          <cell r="G623" t="str">
            <v>soukromý</v>
          </cell>
          <cell r="H623">
            <v>691010366</v>
          </cell>
          <cell r="I623" t="str">
            <v>02560739</v>
          </cell>
          <cell r="J623">
            <v>460</v>
          </cell>
          <cell r="K623" t="str">
            <v>SINGCLEAN</v>
          </cell>
          <cell r="L623" t="str">
            <v>NE</v>
          </cell>
          <cell r="M623" t="str">
            <v>AGEL Střední zdravotnická škola a Vyšší odborná škola zdravotnická s.r.o.</v>
          </cell>
          <cell r="N623" t="str">
            <v>Antošovická</v>
          </cell>
          <cell r="O623">
            <v>107</v>
          </cell>
          <cell r="P623">
            <v>55</v>
          </cell>
          <cell r="Q623">
            <v>71100</v>
          </cell>
          <cell r="R623" t="str">
            <v>Ostrava</v>
          </cell>
          <cell r="S623">
            <v>720943022</v>
          </cell>
          <cell r="T623" t="str">
            <v>vladimir.janus@agel.cz</v>
          </cell>
        </row>
        <row r="624">
          <cell r="A624">
            <v>691007641</v>
          </cell>
          <cell r="B624">
            <v>2562707</v>
          </cell>
          <cell r="C624" t="str">
            <v>Ústecký kraj</v>
          </cell>
          <cell r="D624" t="str">
            <v xml:space="preserve">Litoměřice </v>
          </cell>
          <cell r="E624" t="str">
            <v>Krajský úřad Ústeckého kraje</v>
          </cell>
          <cell r="F624" t="str">
            <v>Litoměřice</v>
          </cell>
          <cell r="G624" t="str">
            <v>soukromý</v>
          </cell>
          <cell r="H624">
            <v>691007641</v>
          </cell>
          <cell r="I624" t="str">
            <v>02562707</v>
          </cell>
          <cell r="J624">
            <v>420</v>
          </cell>
          <cell r="K624" t="str">
            <v>SINGCLEAN</v>
          </cell>
          <cell r="L624" t="str">
            <v>NE</v>
          </cell>
          <cell r="M624" t="str">
            <v>Svobodná základní škola, o.p.s.</v>
          </cell>
          <cell r="O624">
            <v>115</v>
          </cell>
          <cell r="Q624">
            <v>41201</v>
          </cell>
          <cell r="R624" t="str">
            <v>Třebušín</v>
          </cell>
          <cell r="S624">
            <v>720694808</v>
          </cell>
          <cell r="T624" t="str">
            <v>reditel@svobodnazs.cz</v>
          </cell>
        </row>
        <row r="625">
          <cell r="A625">
            <v>691006849</v>
          </cell>
          <cell r="B625">
            <v>2562979</v>
          </cell>
          <cell r="C625" t="str">
            <v>Ústecký kraj</v>
          </cell>
          <cell r="D625" t="str">
            <v xml:space="preserve">Litoměřice </v>
          </cell>
          <cell r="E625" t="str">
            <v>Krajský úřad Ústeckého kraje</v>
          </cell>
          <cell r="F625" t="str">
            <v>Litoměřice</v>
          </cell>
          <cell r="G625" t="str">
            <v>církevní</v>
          </cell>
          <cell r="H625">
            <v>691006849</v>
          </cell>
          <cell r="I625" t="str">
            <v>02562979</v>
          </cell>
          <cell r="J625">
            <v>80</v>
          </cell>
          <cell r="K625" t="str">
            <v>SINGCLEAN</v>
          </cell>
          <cell r="L625" t="str">
            <v>NE</v>
          </cell>
          <cell r="M625" t="str">
            <v>Česko - německá mateřská škola svaté Zdislavy</v>
          </cell>
          <cell r="N625" t="str">
            <v>Kosmonautů</v>
          </cell>
          <cell r="O625">
            <v>2022</v>
          </cell>
          <cell r="Q625">
            <v>41201</v>
          </cell>
          <cell r="R625" t="str">
            <v>Litoměřice</v>
          </cell>
          <cell r="S625">
            <v>416531346</v>
          </cell>
          <cell r="T625" t="str">
            <v>skolkazdislava@centrum.cz</v>
          </cell>
        </row>
        <row r="626">
          <cell r="A626">
            <v>691006172</v>
          </cell>
          <cell r="B626">
            <v>2584735</v>
          </cell>
          <cell r="C626" t="str">
            <v>Jihomoravský kraj</v>
          </cell>
          <cell r="D626" t="str">
            <v xml:space="preserve">Brno-město </v>
          </cell>
          <cell r="E626" t="str">
            <v>Krajský úřad Jihomoravského kraje</v>
          </cell>
          <cell r="F626" t="str">
            <v>Brno</v>
          </cell>
          <cell r="G626" t="str">
            <v>soukromý</v>
          </cell>
          <cell r="H626">
            <v>691006172</v>
          </cell>
          <cell r="I626" t="str">
            <v>02584735</v>
          </cell>
          <cell r="J626">
            <v>200</v>
          </cell>
          <cell r="K626" t="str">
            <v>SINGCLEAN</v>
          </cell>
          <cell r="L626" t="str">
            <v>NE</v>
          </cell>
          <cell r="M626" t="str">
            <v>Základní škola Letokruh</v>
          </cell>
          <cell r="N626" t="str">
            <v>Terezy Novákové</v>
          </cell>
          <cell r="O626">
            <v>1947</v>
          </cell>
          <cell r="P626" t="str">
            <v>62a</v>
          </cell>
          <cell r="Q626">
            <v>62100</v>
          </cell>
          <cell r="R626" t="str">
            <v>Brno</v>
          </cell>
          <cell r="S626">
            <v>777273872</v>
          </cell>
          <cell r="T626" t="str">
            <v>petra.komarkova@skolaletokruh.cz</v>
          </cell>
        </row>
        <row r="627">
          <cell r="A627">
            <v>691006440</v>
          </cell>
          <cell r="B627">
            <v>2605333</v>
          </cell>
          <cell r="C627" t="str">
            <v>Moravskoslezský kraj</v>
          </cell>
          <cell r="D627" t="str">
            <v xml:space="preserve">Karviná </v>
          </cell>
          <cell r="E627" t="str">
            <v>Krajský úřad Moravskoslezského kraje</v>
          </cell>
          <cell r="F627" t="str">
            <v>Český Těšín</v>
          </cell>
          <cell r="G627" t="str">
            <v>církevní</v>
          </cell>
          <cell r="H627">
            <v>691006440</v>
          </cell>
          <cell r="I627" t="str">
            <v>02605333</v>
          </cell>
          <cell r="J627">
            <v>80</v>
          </cell>
          <cell r="K627" t="str">
            <v>SINGCLEAN</v>
          </cell>
          <cell r="L627" t="str">
            <v>NE</v>
          </cell>
          <cell r="M627" t="str">
            <v>Církevní mateřská škola Loďka</v>
          </cell>
          <cell r="N627" t="str">
            <v>náměstí Dr. Martina Luthera</v>
          </cell>
          <cell r="O627">
            <v>677</v>
          </cell>
          <cell r="P627">
            <v>1</v>
          </cell>
          <cell r="Q627">
            <v>73701</v>
          </cell>
          <cell r="R627" t="str">
            <v>Český Těšín</v>
          </cell>
          <cell r="S627">
            <v>792361711</v>
          </cell>
          <cell r="T627" t="str">
            <v>cesky-tesin@evangnet.cz</v>
          </cell>
        </row>
        <row r="628">
          <cell r="A628">
            <v>691006237</v>
          </cell>
          <cell r="B628">
            <v>2616289</v>
          </cell>
          <cell r="C628" t="str">
            <v>Hlavní město Praha</v>
          </cell>
          <cell r="D628" t="str">
            <v xml:space="preserve">Praha 5 </v>
          </cell>
          <cell r="E628" t="str">
            <v>Magistrát hlavního města Prahy</v>
          </cell>
          <cell r="F628" t="str">
            <v>Praha 16</v>
          </cell>
          <cell r="G628" t="str">
            <v>soukromý</v>
          </cell>
          <cell r="H628">
            <v>691006237</v>
          </cell>
          <cell r="I628" t="str">
            <v>02616289</v>
          </cell>
          <cell r="J628">
            <v>80</v>
          </cell>
          <cell r="K628" t="str">
            <v>SINGCLEAN</v>
          </cell>
          <cell r="L628" t="str">
            <v>NE</v>
          </cell>
          <cell r="M628" t="str">
            <v>Julinka - mateřská škola logopedická</v>
          </cell>
          <cell r="N628" t="str">
            <v>Elišky Přemyslovny</v>
          </cell>
          <cell r="O628">
            <v>445</v>
          </cell>
          <cell r="Q628">
            <v>15600</v>
          </cell>
          <cell r="R628" t="str">
            <v>Praha 5</v>
          </cell>
          <cell r="S628">
            <v>775583252</v>
          </cell>
          <cell r="T628" t="str">
            <v>adamkova1@seznam.cz</v>
          </cell>
        </row>
        <row r="629">
          <cell r="A629">
            <v>691006792</v>
          </cell>
          <cell r="B629">
            <v>2623072</v>
          </cell>
          <cell r="C629" t="str">
            <v>Hlavní město Praha</v>
          </cell>
          <cell r="D629" t="str">
            <v xml:space="preserve">Praha 10 </v>
          </cell>
          <cell r="E629" t="str">
            <v>Magistrát hlavního města Prahy</v>
          </cell>
          <cell r="F629" t="str">
            <v>Praha 22</v>
          </cell>
          <cell r="G629" t="str">
            <v>soukromý</v>
          </cell>
          <cell r="H629">
            <v>691006792</v>
          </cell>
          <cell r="I629" t="str">
            <v>02623072</v>
          </cell>
          <cell r="J629">
            <v>100</v>
          </cell>
          <cell r="K629" t="str">
            <v>SINGCLEAN</v>
          </cell>
          <cell r="L629" t="str">
            <v>NE</v>
          </cell>
          <cell r="M629" t="str">
            <v>Soukromá mateřská škola Pod buky, s.r.o.</v>
          </cell>
          <cell r="N629" t="str">
            <v>Přátelství</v>
          </cell>
          <cell r="O629">
            <v>361</v>
          </cell>
          <cell r="P629">
            <v>37</v>
          </cell>
          <cell r="Q629">
            <v>10400</v>
          </cell>
          <cell r="R629" t="str">
            <v>Praha 10</v>
          </cell>
          <cell r="S629">
            <v>737110911</v>
          </cell>
          <cell r="T629" t="str">
            <v>podbuky@seznam.cz</v>
          </cell>
        </row>
        <row r="630">
          <cell r="A630">
            <v>691006474</v>
          </cell>
          <cell r="B630">
            <v>2640007</v>
          </cell>
          <cell r="C630" t="str">
            <v>Středočeský kraj</v>
          </cell>
          <cell r="D630" t="str">
            <v xml:space="preserve">Kolín </v>
          </cell>
          <cell r="E630" t="str">
            <v>Krajský úřad Středočeského kraje</v>
          </cell>
          <cell r="F630" t="str">
            <v>Kolín</v>
          </cell>
          <cell r="G630" t="str">
            <v>soukromý</v>
          </cell>
          <cell r="H630">
            <v>691006474</v>
          </cell>
          <cell r="I630" t="str">
            <v>02640007</v>
          </cell>
          <cell r="J630">
            <v>240</v>
          </cell>
          <cell r="K630" t="str">
            <v>SINGCLEAN</v>
          </cell>
          <cell r="L630" t="str">
            <v>NE</v>
          </cell>
          <cell r="M630" t="str">
            <v>Základní škola a Střední škola JEDNA RADOST Pňov-Předhradí</v>
          </cell>
          <cell r="N630" t="str">
            <v>Školní</v>
          </cell>
          <cell r="O630">
            <v>73</v>
          </cell>
          <cell r="Q630">
            <v>28941</v>
          </cell>
          <cell r="R630" t="str">
            <v>Pňov-Předhradí</v>
          </cell>
          <cell r="S630">
            <v>702143221</v>
          </cell>
          <cell r="T630" t="str">
            <v>miroslava.homolova@skola1radost.cz</v>
          </cell>
        </row>
        <row r="631">
          <cell r="A631">
            <v>691008353</v>
          </cell>
          <cell r="B631">
            <v>2668068</v>
          </cell>
          <cell r="C631" t="str">
            <v>Hlavní město Praha</v>
          </cell>
          <cell r="D631" t="str">
            <v xml:space="preserve">Praha 10 </v>
          </cell>
          <cell r="E631" t="str">
            <v>Magistrát hlavního města Prahy</v>
          </cell>
          <cell r="F631" t="str">
            <v>Praha 10</v>
          </cell>
          <cell r="G631" t="str">
            <v>soukromý</v>
          </cell>
          <cell r="H631">
            <v>691008353</v>
          </cell>
          <cell r="I631" t="str">
            <v>02668068</v>
          </cell>
          <cell r="J631">
            <v>20</v>
          </cell>
          <cell r="K631" t="str">
            <v>SINGCLEAN</v>
          </cell>
          <cell r="L631" t="str">
            <v>NE</v>
          </cell>
          <cell r="M631" t="str">
            <v>Mateřská škola LADA s.r.o.</v>
          </cell>
          <cell r="N631" t="str">
            <v>Názovská</v>
          </cell>
          <cell r="O631">
            <v>3255</v>
          </cell>
          <cell r="P631">
            <v>20</v>
          </cell>
          <cell r="Q631">
            <v>10000</v>
          </cell>
          <cell r="R631" t="str">
            <v>Praha 10</v>
          </cell>
          <cell r="S631">
            <v>734272442</v>
          </cell>
          <cell r="T631" t="str">
            <v>lada.ucetnictvi@seznam.cz</v>
          </cell>
        </row>
        <row r="632">
          <cell r="A632">
            <v>691006431</v>
          </cell>
          <cell r="B632">
            <v>2688794</v>
          </cell>
          <cell r="C632" t="str">
            <v>Jihomoravský kraj</v>
          </cell>
          <cell r="D632" t="str">
            <v xml:space="preserve">Brno-město </v>
          </cell>
          <cell r="E632" t="str">
            <v>Krajský úřad Jihomoravského kraje</v>
          </cell>
          <cell r="F632" t="str">
            <v>Brno</v>
          </cell>
          <cell r="G632" t="str">
            <v>církevní</v>
          </cell>
          <cell r="H632">
            <v>691006431</v>
          </cell>
          <cell r="I632" t="str">
            <v>02688794</v>
          </cell>
          <cell r="J632" t="str">
            <v>X</v>
          </cell>
          <cell r="K632" t="str">
            <v>SINGCLEAN</v>
          </cell>
          <cell r="L632" t="str">
            <v>NE</v>
          </cell>
          <cell r="M632" t="str">
            <v>Křesťanská pedagogicko-psychologická poradna Brno</v>
          </cell>
          <cell r="N632" t="str">
            <v>Veveří</v>
          </cell>
          <cell r="O632">
            <v>462</v>
          </cell>
          <cell r="P632">
            <v>15</v>
          </cell>
          <cell r="Q632">
            <v>60200</v>
          </cell>
          <cell r="R632" t="str">
            <v>Brno</v>
          </cell>
          <cell r="S632">
            <v>739450034</v>
          </cell>
          <cell r="T632" t="str">
            <v>poradna@kpppb.cz</v>
          </cell>
        </row>
        <row r="633">
          <cell r="A633">
            <v>691006377</v>
          </cell>
          <cell r="B633">
            <v>2693542</v>
          </cell>
          <cell r="C633" t="str">
            <v>Královéhradecký kraj</v>
          </cell>
          <cell r="D633" t="str">
            <v xml:space="preserve">Rychnov nad Kněžnou </v>
          </cell>
          <cell r="E633" t="str">
            <v>Krajský úřad Královéhradeckého kraje</v>
          </cell>
          <cell r="F633" t="str">
            <v>Rychnov nad Kněžnou</v>
          </cell>
          <cell r="G633" t="str">
            <v>soukromý</v>
          </cell>
          <cell r="H633">
            <v>691006377</v>
          </cell>
          <cell r="I633" t="str">
            <v>02693542</v>
          </cell>
          <cell r="J633">
            <v>120</v>
          </cell>
          <cell r="K633" t="str">
            <v>SINGCLEAN</v>
          </cell>
          <cell r="L633" t="str">
            <v>NE</v>
          </cell>
          <cell r="M633" t="str">
            <v>Základní škola speciální Neratov</v>
          </cell>
          <cell r="O633">
            <v>119</v>
          </cell>
          <cell r="Q633">
            <v>51761</v>
          </cell>
          <cell r="R633" t="str">
            <v>Bartošovice v Orlických horách</v>
          </cell>
          <cell r="S633">
            <v>733146672</v>
          </cell>
          <cell r="T633" t="str">
            <v>skola@neratov.cz</v>
          </cell>
        </row>
        <row r="634">
          <cell r="A634">
            <v>691006580</v>
          </cell>
          <cell r="B634">
            <v>2709058</v>
          </cell>
          <cell r="C634" t="str">
            <v>Pardubický kraj</v>
          </cell>
          <cell r="D634" t="str">
            <v xml:space="preserve">Svitavy </v>
          </cell>
          <cell r="E634" t="str">
            <v>Krajský úřad Pardubického kraje</v>
          </cell>
          <cell r="F634" t="str">
            <v>Polička</v>
          </cell>
          <cell r="G634" t="str">
            <v>soukromý</v>
          </cell>
          <cell r="H634">
            <v>691006580</v>
          </cell>
          <cell r="I634" t="str">
            <v>02709058</v>
          </cell>
          <cell r="J634">
            <v>180</v>
          </cell>
          <cell r="K634" t="str">
            <v>SINGCLEAN</v>
          </cell>
          <cell r="L634" t="str">
            <v>NE</v>
          </cell>
          <cell r="M634" t="str">
            <v>Středisko výchovné péče Svitavska</v>
          </cell>
          <cell r="O634">
            <v>40</v>
          </cell>
          <cell r="Q634">
            <v>57201</v>
          </cell>
          <cell r="R634" t="str">
            <v>Květná</v>
          </cell>
          <cell r="S634">
            <v>731712458</v>
          </cell>
          <cell r="T634" t="str">
            <v>svpsy@seznam.cz</v>
          </cell>
        </row>
        <row r="635">
          <cell r="A635">
            <v>691006601</v>
          </cell>
          <cell r="B635">
            <v>2716135</v>
          </cell>
          <cell r="C635" t="str">
            <v>Jihočeský kraj</v>
          </cell>
          <cell r="D635" t="str">
            <v xml:space="preserve">Písek </v>
          </cell>
          <cell r="E635" t="str">
            <v>Krajský úřad Jihočeského kraje</v>
          </cell>
          <cell r="F635" t="str">
            <v>Písek</v>
          </cell>
          <cell r="G635" t="str">
            <v>církevní</v>
          </cell>
          <cell r="H635">
            <v>691006601</v>
          </cell>
          <cell r="I635" t="str">
            <v>02716135</v>
          </cell>
          <cell r="J635">
            <v>440</v>
          </cell>
          <cell r="K635" t="str">
            <v>SINGCLEAN</v>
          </cell>
          <cell r="L635" t="str">
            <v>NE</v>
          </cell>
          <cell r="M635" t="str">
            <v>Základní škola Cesta</v>
          </cell>
          <cell r="N635" t="str">
            <v>U Výstaviště</v>
          </cell>
          <cell r="O635">
            <v>463</v>
          </cell>
          <cell r="Q635">
            <v>39701</v>
          </cell>
          <cell r="R635" t="str">
            <v>Písek</v>
          </cell>
          <cell r="S635">
            <v>608405252</v>
          </cell>
          <cell r="T635" t="str">
            <v>richard.vana@elimpisek.cz</v>
          </cell>
        </row>
        <row r="636">
          <cell r="A636">
            <v>691006059</v>
          </cell>
          <cell r="B636">
            <v>2742993</v>
          </cell>
          <cell r="C636" t="str">
            <v>Středočeský kraj</v>
          </cell>
          <cell r="D636" t="str">
            <v xml:space="preserve">Nymburk </v>
          </cell>
          <cell r="E636" t="str">
            <v>Krajský úřad Středočeského kraje</v>
          </cell>
          <cell r="F636" t="str">
            <v>Lysá nad Labem</v>
          </cell>
          <cell r="G636" t="str">
            <v>soukromý</v>
          </cell>
          <cell r="H636">
            <v>691006059</v>
          </cell>
          <cell r="I636" t="str">
            <v>02742993</v>
          </cell>
          <cell r="J636" t="str">
            <v>X</v>
          </cell>
          <cell r="K636" t="str">
            <v>SINGCLEAN</v>
          </cell>
          <cell r="L636" t="str">
            <v>NE</v>
          </cell>
          <cell r="M636" t="str">
            <v>Speciálně pedagogické centrum při Národním ústavu pro autismus</v>
          </cell>
          <cell r="N636" t="str">
            <v>Školní</v>
          </cell>
          <cell r="O636">
            <v>402</v>
          </cell>
          <cell r="Q636">
            <v>28921</v>
          </cell>
          <cell r="R636" t="str">
            <v>Kostomlaty nad Labem</v>
          </cell>
          <cell r="S636">
            <v>774723785</v>
          </cell>
          <cell r="T636" t="str">
            <v>petra.slana@nautis.cz</v>
          </cell>
        </row>
        <row r="637">
          <cell r="A637">
            <v>691006334</v>
          </cell>
          <cell r="B637">
            <v>2747499</v>
          </cell>
          <cell r="C637" t="str">
            <v>Zlínský kraj</v>
          </cell>
          <cell r="D637" t="str">
            <v xml:space="preserve">Zlín </v>
          </cell>
          <cell r="E637" t="str">
            <v>Krajský úřad Zlínského kraje</v>
          </cell>
          <cell r="F637" t="str">
            <v>Zlín</v>
          </cell>
          <cell r="G637" t="str">
            <v>soukromý</v>
          </cell>
          <cell r="H637">
            <v>691006334</v>
          </cell>
          <cell r="I637" t="str">
            <v>02747499</v>
          </cell>
          <cell r="J637">
            <v>260</v>
          </cell>
          <cell r="K637" t="str">
            <v>SINGCLEAN</v>
          </cell>
          <cell r="L637" t="str">
            <v>NE</v>
          </cell>
          <cell r="M637" t="str">
            <v>Montessori Zlín - základní škola a mateřská škola Motýlek</v>
          </cell>
          <cell r="N637" t="str">
            <v>nám. T. G. Masaryka</v>
          </cell>
          <cell r="O637">
            <v>588</v>
          </cell>
          <cell r="Q637">
            <v>76001</v>
          </cell>
          <cell r="R637" t="str">
            <v>Zlín</v>
          </cell>
          <cell r="S637">
            <v>777007719</v>
          </cell>
          <cell r="T637" t="str">
            <v>office@montessori-zlin.cz</v>
          </cell>
        </row>
        <row r="638">
          <cell r="A638">
            <v>691006725</v>
          </cell>
          <cell r="B638">
            <v>2806258</v>
          </cell>
          <cell r="C638" t="str">
            <v>Královéhradecký kraj</v>
          </cell>
          <cell r="D638" t="str">
            <v xml:space="preserve">Jičín </v>
          </cell>
          <cell r="E638" t="str">
            <v>Krajský úřad Královéhradeckého kraje</v>
          </cell>
          <cell r="F638" t="str">
            <v>Jičín</v>
          </cell>
          <cell r="G638" t="str">
            <v>soukromý</v>
          </cell>
          <cell r="H638">
            <v>691006725</v>
          </cell>
          <cell r="I638" t="str">
            <v>02806258</v>
          </cell>
          <cell r="J638">
            <v>40</v>
          </cell>
          <cell r="K638" t="str">
            <v>SINGCLEAN</v>
          </cell>
          <cell r="L638" t="str">
            <v>NE</v>
          </cell>
          <cell r="M638" t="str">
            <v>Soukromá mateřská škola Spirálka, s. r. o.</v>
          </cell>
          <cell r="N638" t="str">
            <v>Sv. Čecha</v>
          </cell>
          <cell r="O638">
            <v>266</v>
          </cell>
          <cell r="Q638">
            <v>50601</v>
          </cell>
          <cell r="R638" t="str">
            <v>Jičín</v>
          </cell>
          <cell r="S638">
            <v>728224871</v>
          </cell>
          <cell r="T638" t="str">
            <v>skolkaspiralka.jicin@seznam.cz</v>
          </cell>
        </row>
        <row r="639">
          <cell r="A639">
            <v>691011354</v>
          </cell>
          <cell r="B639">
            <v>2878810</v>
          </cell>
          <cell r="C639" t="str">
            <v>Hlavní město Praha</v>
          </cell>
          <cell r="D639" t="str">
            <v xml:space="preserve">Praha 4 </v>
          </cell>
          <cell r="E639" t="str">
            <v>Magistrát hlavního města Prahy</v>
          </cell>
          <cell r="F639" t="str">
            <v>Praha 12</v>
          </cell>
          <cell r="G639" t="str">
            <v>soukromý</v>
          </cell>
          <cell r="H639">
            <v>691011354</v>
          </cell>
          <cell r="I639" t="str">
            <v>02878810</v>
          </cell>
          <cell r="J639">
            <v>0</v>
          </cell>
          <cell r="K639" t="str">
            <v>SINGCLEAN</v>
          </cell>
          <cell r="L639" t="str">
            <v>NE</v>
          </cell>
          <cell r="M639" t="str">
            <v>Mateřská škola Eduart s.r.o.</v>
          </cell>
          <cell r="N639" t="str">
            <v>K hájovně</v>
          </cell>
          <cell r="O639">
            <v>739</v>
          </cell>
          <cell r="P639">
            <v>13</v>
          </cell>
          <cell r="Q639">
            <v>14200</v>
          </cell>
          <cell r="R639" t="str">
            <v>Praha 4</v>
          </cell>
          <cell r="S639">
            <v>776448723</v>
          </cell>
          <cell r="T639" t="str">
            <v>informace@skolkaeduart.cz</v>
          </cell>
        </row>
        <row r="640">
          <cell r="A640">
            <v>691006270</v>
          </cell>
          <cell r="B640">
            <v>2900041</v>
          </cell>
          <cell r="C640" t="str">
            <v>Jihomoravský kraj</v>
          </cell>
          <cell r="D640" t="str">
            <v xml:space="preserve">Brno-venkov </v>
          </cell>
          <cell r="E640" t="str">
            <v>Krajský úřad Jihomoravského kraje</v>
          </cell>
          <cell r="F640" t="str">
            <v>Brno</v>
          </cell>
          <cell r="G640" t="str">
            <v>soukromý</v>
          </cell>
          <cell r="H640">
            <v>691006270</v>
          </cell>
          <cell r="I640" t="str">
            <v>02900041</v>
          </cell>
          <cell r="J640">
            <v>240</v>
          </cell>
          <cell r="K640" t="str">
            <v>SINGCLEAN</v>
          </cell>
          <cell r="L640" t="str">
            <v>NE</v>
          </cell>
          <cell r="M640" t="str">
            <v>Základní škola Ježek bez klece</v>
          </cell>
          <cell r="O640">
            <v>61</v>
          </cell>
          <cell r="Q640">
            <v>66404</v>
          </cell>
          <cell r="R640" t="str">
            <v>Mokrá-Horákov</v>
          </cell>
          <cell r="S640">
            <v>737750548</v>
          </cell>
          <cell r="T640" t="str">
            <v>jezkova.g@seznam.cz</v>
          </cell>
        </row>
        <row r="641">
          <cell r="A641">
            <v>691007098</v>
          </cell>
          <cell r="B641">
            <v>2933675</v>
          </cell>
          <cell r="C641" t="str">
            <v>Hlavní město Praha</v>
          </cell>
          <cell r="D641" t="str">
            <v xml:space="preserve">Praha 7 </v>
          </cell>
          <cell r="E641" t="str">
            <v>Magistrát hlavního města Prahy</v>
          </cell>
          <cell r="F641" t="str">
            <v>Praha 7</v>
          </cell>
          <cell r="G641" t="str">
            <v>soukromý</v>
          </cell>
          <cell r="H641">
            <v>691007098</v>
          </cell>
          <cell r="I641" t="str">
            <v>02933675</v>
          </cell>
          <cell r="J641">
            <v>60</v>
          </cell>
          <cell r="K641" t="str">
            <v>SINGCLEAN</v>
          </cell>
          <cell r="L641" t="str">
            <v>NE</v>
          </cell>
          <cell r="M641" t="str">
            <v>Mateřská škola Kocour s.r.o.</v>
          </cell>
          <cell r="N641" t="str">
            <v>Dobrovského</v>
          </cell>
          <cell r="O641">
            <v>527</v>
          </cell>
          <cell r="P641">
            <v>26</v>
          </cell>
          <cell r="Q641">
            <v>17000</v>
          </cell>
          <cell r="R641" t="str">
            <v>Praha 7</v>
          </cell>
          <cell r="S641">
            <v>731751107</v>
          </cell>
          <cell r="T641" t="str">
            <v>kocour@mskocour.cz</v>
          </cell>
        </row>
        <row r="642">
          <cell r="A642">
            <v>691006661</v>
          </cell>
          <cell r="B642">
            <v>2954826</v>
          </cell>
          <cell r="C642" t="str">
            <v>Olomoucký kraj</v>
          </cell>
          <cell r="D642" t="str">
            <v xml:space="preserve">Šumperk </v>
          </cell>
          <cell r="E642" t="str">
            <v>Krajský úřad Olomouckého kraje</v>
          </cell>
          <cell r="F642" t="str">
            <v>Šumperk</v>
          </cell>
          <cell r="G642" t="str">
            <v>soukromý</v>
          </cell>
          <cell r="H642">
            <v>691006661</v>
          </cell>
          <cell r="I642" t="str">
            <v>02954826</v>
          </cell>
          <cell r="J642">
            <v>60</v>
          </cell>
          <cell r="K642" t="str">
            <v>SINGCLEAN</v>
          </cell>
          <cell r="L642" t="str">
            <v>NE</v>
          </cell>
          <cell r="M642" t="str">
            <v>Soukromá mateřská škola Medová školka</v>
          </cell>
          <cell r="O642">
            <v>175</v>
          </cell>
          <cell r="Q642">
            <v>78982</v>
          </cell>
          <cell r="R642" t="str">
            <v>Moravičany</v>
          </cell>
          <cell r="S642">
            <v>731543758</v>
          </cell>
          <cell r="T642" t="str">
            <v>info@medovaskolka.cz</v>
          </cell>
        </row>
        <row r="643">
          <cell r="A643">
            <v>691006652</v>
          </cell>
          <cell r="B643">
            <v>2979357</v>
          </cell>
          <cell r="C643" t="str">
            <v>Hlavní město Praha</v>
          </cell>
          <cell r="D643" t="str">
            <v xml:space="preserve">Praha 8 </v>
          </cell>
          <cell r="E643" t="str">
            <v>Magistrát hlavního města Prahy</v>
          </cell>
          <cell r="F643" t="str">
            <v>Praha 8</v>
          </cell>
          <cell r="G643" t="str">
            <v>soukromý</v>
          </cell>
          <cell r="H643">
            <v>691006652</v>
          </cell>
          <cell r="I643" t="str">
            <v>02979357</v>
          </cell>
          <cell r="J643">
            <v>20</v>
          </cell>
          <cell r="K643" t="str">
            <v>SINGCLEAN</v>
          </cell>
          <cell r="L643" t="str">
            <v>NE</v>
          </cell>
          <cell r="M643" t="str">
            <v>Mateřská škola při Národním ústavu pro autismus</v>
          </cell>
          <cell r="N643" t="str">
            <v>Zenklova</v>
          </cell>
          <cell r="O643">
            <v>2</v>
          </cell>
          <cell r="P643">
            <v>37</v>
          </cell>
          <cell r="Q643">
            <v>18000</v>
          </cell>
          <cell r="R643" t="str">
            <v>Praha 8</v>
          </cell>
          <cell r="S643">
            <v>775747820</v>
          </cell>
          <cell r="T643" t="str">
            <v>skolka@nautis.cz</v>
          </cell>
        </row>
        <row r="644">
          <cell r="A644">
            <v>691007039</v>
          </cell>
          <cell r="B644">
            <v>3012557</v>
          </cell>
          <cell r="C644" t="str">
            <v>Hlavní město Praha</v>
          </cell>
          <cell r="D644" t="str">
            <v xml:space="preserve">Praha 9 </v>
          </cell>
          <cell r="E644" t="str">
            <v>Magistrát hlavního města Prahy</v>
          </cell>
          <cell r="F644" t="str">
            <v>Praha 18</v>
          </cell>
          <cell r="G644" t="str">
            <v>soukromý</v>
          </cell>
          <cell r="H644">
            <v>691007039</v>
          </cell>
          <cell r="I644" t="str">
            <v>03012557</v>
          </cell>
          <cell r="J644">
            <v>260</v>
          </cell>
          <cell r="K644" t="str">
            <v>SINGCLEAN</v>
          </cell>
          <cell r="L644" t="str">
            <v>NE</v>
          </cell>
          <cell r="M644" t="str">
            <v>Základní škola Livingston s.r.o.</v>
          </cell>
          <cell r="N644" t="str">
            <v>Vážská</v>
          </cell>
          <cell r="O644">
            <v>998</v>
          </cell>
          <cell r="P644">
            <v>2</v>
          </cell>
          <cell r="Q644">
            <v>19600</v>
          </cell>
          <cell r="R644" t="str">
            <v>Praha 9</v>
          </cell>
          <cell r="S644">
            <v>777720530</v>
          </cell>
          <cell r="T644" t="str">
            <v>eva.pokorna@zslivingston.cz</v>
          </cell>
        </row>
        <row r="645">
          <cell r="A645">
            <v>691006865</v>
          </cell>
          <cell r="B645">
            <v>3032582</v>
          </cell>
          <cell r="C645" t="str">
            <v>Středočeský kraj</v>
          </cell>
          <cell r="D645" t="str">
            <v xml:space="preserve">Příbram </v>
          </cell>
          <cell r="E645" t="str">
            <v>Krajský úřad Středočeského kraje</v>
          </cell>
          <cell r="F645" t="str">
            <v>Dobříš</v>
          </cell>
          <cell r="G645" t="str">
            <v>soukromý</v>
          </cell>
          <cell r="H645">
            <v>691006865</v>
          </cell>
          <cell r="I645" t="str">
            <v>03032582</v>
          </cell>
          <cell r="J645">
            <v>60</v>
          </cell>
          <cell r="K645" t="str">
            <v>SINGCLEAN</v>
          </cell>
          <cell r="L645" t="str">
            <v>NE</v>
          </cell>
          <cell r="M645" t="str">
            <v>MATEŘSKÁ ŠKOLA HAPPY FLOWERS s. r. o.</v>
          </cell>
          <cell r="N645" t="str">
            <v>Pražská</v>
          </cell>
          <cell r="O645">
            <v>27</v>
          </cell>
          <cell r="Q645">
            <v>26301</v>
          </cell>
          <cell r="R645" t="str">
            <v>Dobříš</v>
          </cell>
          <cell r="S645">
            <v>722357608</v>
          </cell>
          <cell r="T645" t="str">
            <v>anglickams@seznam.cz</v>
          </cell>
        </row>
        <row r="646">
          <cell r="A646">
            <v>691006989</v>
          </cell>
          <cell r="B646">
            <v>3036600</v>
          </cell>
          <cell r="C646" t="str">
            <v>Hlavní město Praha</v>
          </cell>
          <cell r="D646" t="str">
            <v xml:space="preserve">Praha 6 </v>
          </cell>
          <cell r="E646" t="str">
            <v>Magistrát hlavního města Prahy</v>
          </cell>
          <cell r="F646" t="str">
            <v>Praha 6</v>
          </cell>
          <cell r="G646" t="str">
            <v>soukromý</v>
          </cell>
          <cell r="H646">
            <v>691006989</v>
          </cell>
          <cell r="I646" t="str">
            <v>03036600</v>
          </cell>
          <cell r="J646">
            <v>480</v>
          </cell>
          <cell r="K646" t="str">
            <v>SINGCLEAN</v>
          </cell>
          <cell r="L646" t="str">
            <v>NE</v>
          </cell>
          <cell r="M646" t="str">
            <v>Střední zahradnická škola a Střední odborné učiliště s.r.o.</v>
          </cell>
          <cell r="N646" t="str">
            <v>Veleslavínská</v>
          </cell>
          <cell r="O646">
            <v>282</v>
          </cell>
          <cell r="P646">
            <v>45</v>
          </cell>
          <cell r="Q646">
            <v>16200</v>
          </cell>
          <cell r="R646" t="str">
            <v>Praha 6</v>
          </cell>
          <cell r="S646">
            <v>606605511</v>
          </cell>
          <cell r="T646" t="str">
            <v>zahrad.skola@volny.cz</v>
          </cell>
        </row>
        <row r="647">
          <cell r="A647">
            <v>691007438</v>
          </cell>
          <cell r="B647">
            <v>3060071</v>
          </cell>
          <cell r="C647" t="str">
            <v>Olomoucký kraj</v>
          </cell>
          <cell r="D647" t="str">
            <v xml:space="preserve">Olomouc </v>
          </cell>
          <cell r="E647" t="str">
            <v>Krajský úřad Olomouckého kraje</v>
          </cell>
          <cell r="F647" t="str">
            <v>Olomouc</v>
          </cell>
          <cell r="G647" t="str">
            <v>soukromý</v>
          </cell>
          <cell r="H647">
            <v>691007438</v>
          </cell>
          <cell r="I647" t="str">
            <v>03060071</v>
          </cell>
          <cell r="J647">
            <v>340</v>
          </cell>
          <cell r="K647" t="str">
            <v>SINGCLEAN</v>
          </cell>
          <cell r="L647" t="str">
            <v>NE</v>
          </cell>
          <cell r="M647" t="str">
            <v>Gargulák s.r.o.</v>
          </cell>
          <cell r="N647" t="str">
            <v>Krčmaňská</v>
          </cell>
          <cell r="O647">
            <v>470</v>
          </cell>
          <cell r="Q647">
            <v>78372</v>
          </cell>
          <cell r="R647" t="str">
            <v>Velký Týnec</v>
          </cell>
          <cell r="S647">
            <v>603724014</v>
          </cell>
          <cell r="T647" t="str">
            <v>info@montessori-olomouc.cz</v>
          </cell>
        </row>
        <row r="648">
          <cell r="A648">
            <v>691006741</v>
          </cell>
          <cell r="B648">
            <v>3091236</v>
          </cell>
          <cell r="C648" t="str">
            <v>Pardubický kraj</v>
          </cell>
          <cell r="D648" t="str">
            <v xml:space="preserve">Pardubice </v>
          </cell>
          <cell r="E648" t="str">
            <v>Krajský úřad Pardubického kraje</v>
          </cell>
          <cell r="F648" t="str">
            <v>Pardubice</v>
          </cell>
          <cell r="G648" t="str">
            <v>soukromý</v>
          </cell>
          <cell r="H648">
            <v>691006741</v>
          </cell>
          <cell r="I648" t="str">
            <v>03091236</v>
          </cell>
          <cell r="J648">
            <v>0</v>
          </cell>
          <cell r="K648" t="str">
            <v>SINGCLEAN</v>
          </cell>
          <cell r="L648" t="str">
            <v>NE</v>
          </cell>
          <cell r="M648" t="str">
            <v>Mateřská škola Bublinka</v>
          </cell>
          <cell r="N648" t="str">
            <v>Soběslavova</v>
          </cell>
          <cell r="O648">
            <v>2</v>
          </cell>
          <cell r="Q648">
            <v>53321</v>
          </cell>
          <cell r="R648" t="str">
            <v>Vysoké Chvojno</v>
          </cell>
          <cell r="S648">
            <v>603226474</v>
          </cell>
          <cell r="T648" t="str">
            <v>vohralikova.m@email.cz</v>
          </cell>
        </row>
        <row r="649">
          <cell r="A649">
            <v>691011524</v>
          </cell>
          <cell r="B649">
            <v>3098222</v>
          </cell>
          <cell r="C649" t="str">
            <v>Hlavní město Praha</v>
          </cell>
          <cell r="D649" t="str">
            <v xml:space="preserve">Praha 6 </v>
          </cell>
          <cell r="E649" t="str">
            <v>Magistrát hlavního města Prahy</v>
          </cell>
          <cell r="F649" t="str">
            <v>Praha 6</v>
          </cell>
          <cell r="G649" t="str">
            <v>soukromý</v>
          </cell>
          <cell r="H649">
            <v>691011524</v>
          </cell>
          <cell r="I649" t="str">
            <v>03098222</v>
          </cell>
          <cell r="J649">
            <v>120</v>
          </cell>
          <cell r="K649" t="str">
            <v>SINGCLEAN</v>
          </cell>
          <cell r="L649" t="str">
            <v>NE</v>
          </cell>
          <cell r="M649" t="str">
            <v>Chytrá mateřská škola a jesle SmartKids spol. s r.o.</v>
          </cell>
          <cell r="N649" t="str">
            <v>Suchdolské náměstí</v>
          </cell>
          <cell r="O649">
            <v>1249</v>
          </cell>
          <cell r="P649">
            <v>8</v>
          </cell>
          <cell r="Q649">
            <v>16500</v>
          </cell>
          <cell r="R649" t="str">
            <v>Praha 6</v>
          </cell>
          <cell r="S649">
            <v>721707071</v>
          </cell>
          <cell r="T649" t="str">
            <v>info@smartkidsvelkeprilepy.cz</v>
          </cell>
        </row>
        <row r="650">
          <cell r="A650">
            <v>691007951</v>
          </cell>
          <cell r="B650">
            <v>3100332</v>
          </cell>
          <cell r="C650" t="str">
            <v>Zlínský kraj</v>
          </cell>
          <cell r="D650" t="str">
            <v xml:space="preserve">Uherské Hradiště </v>
          </cell>
          <cell r="E650" t="str">
            <v>Krajský úřad Zlínského kraje</v>
          </cell>
          <cell r="F650" t="str">
            <v>Uherské Hradiště</v>
          </cell>
          <cell r="G650" t="str">
            <v>soukromý</v>
          </cell>
          <cell r="H650">
            <v>691007951</v>
          </cell>
          <cell r="I650" t="str">
            <v>03100332</v>
          </cell>
          <cell r="J650" t="str">
            <v>X</v>
          </cell>
          <cell r="K650" t="str">
            <v>SINGCLEAN</v>
          </cell>
          <cell r="L650" t="str">
            <v>NE</v>
          </cell>
          <cell r="M650" t="str">
            <v>Soukromá základní umělecká škola Slovácko, s.r.o.</v>
          </cell>
          <cell r="N650" t="str">
            <v>Protzkarova</v>
          </cell>
          <cell r="O650">
            <v>1220</v>
          </cell>
          <cell r="Q650">
            <v>68601</v>
          </cell>
          <cell r="R650" t="str">
            <v>Uherské Hradiště</v>
          </cell>
          <cell r="S650">
            <v>777343306</v>
          </cell>
          <cell r="T650" t="str">
            <v>davidhruby@post.cz</v>
          </cell>
        </row>
        <row r="651">
          <cell r="A651">
            <v>691007705</v>
          </cell>
          <cell r="B651">
            <v>3141888</v>
          </cell>
          <cell r="C651" t="str">
            <v>Středočeský kraj</v>
          </cell>
          <cell r="D651" t="str">
            <v xml:space="preserve">Beroun </v>
          </cell>
          <cell r="E651" t="str">
            <v>Krajský úřad Středočeského kraje</v>
          </cell>
          <cell r="F651" t="str">
            <v>Beroun</v>
          </cell>
          <cell r="G651" t="str">
            <v>soukromý</v>
          </cell>
          <cell r="H651">
            <v>691007705</v>
          </cell>
          <cell r="I651" t="str">
            <v>03141888</v>
          </cell>
          <cell r="J651">
            <v>60</v>
          </cell>
          <cell r="K651" t="str">
            <v>SINGCLEAN</v>
          </cell>
          <cell r="L651" t="str">
            <v>NE</v>
          </cell>
          <cell r="M651" t="str">
            <v>Mateřská škola Bublinky s.r.o.</v>
          </cell>
          <cell r="N651" t="str">
            <v>Brožíkova</v>
          </cell>
          <cell r="O651">
            <v>284</v>
          </cell>
          <cell r="P651">
            <v>8</v>
          </cell>
          <cell r="Q651">
            <v>26601</v>
          </cell>
          <cell r="R651" t="str">
            <v>Beroun</v>
          </cell>
          <cell r="S651">
            <v>777224843</v>
          </cell>
          <cell r="T651" t="str">
            <v>skolka@msbublinky.cz</v>
          </cell>
        </row>
        <row r="652">
          <cell r="A652">
            <v>691007926</v>
          </cell>
          <cell r="B652">
            <v>3147029</v>
          </cell>
          <cell r="C652" t="str">
            <v>Jihočeský kraj</v>
          </cell>
          <cell r="D652" t="str">
            <v xml:space="preserve">České Budějovice </v>
          </cell>
          <cell r="E652" t="str">
            <v>Krajský úřad Jihočeského kraje</v>
          </cell>
          <cell r="F652" t="str">
            <v>České Budějovice</v>
          </cell>
          <cell r="G652" t="str">
            <v>soukromý</v>
          </cell>
          <cell r="H652">
            <v>691007926</v>
          </cell>
          <cell r="I652" t="str">
            <v>03147029</v>
          </cell>
          <cell r="J652" t="str">
            <v>X</v>
          </cell>
          <cell r="K652" t="str">
            <v>SINGCLEAN</v>
          </cell>
          <cell r="L652" t="str">
            <v>NE</v>
          </cell>
          <cell r="M652" t="str">
            <v>RENER EDUCATION - jazyková škola s právem státní jazykové zkoušky, s.r.o.</v>
          </cell>
          <cell r="N652" t="str">
            <v>Kostelní</v>
          </cell>
          <cell r="O652">
            <v>1221</v>
          </cell>
          <cell r="P652">
            <v>22</v>
          </cell>
          <cell r="Q652">
            <v>37004</v>
          </cell>
          <cell r="R652" t="str">
            <v>České Budějovice</v>
          </cell>
          <cell r="S652">
            <v>777111127</v>
          </cell>
          <cell r="T652" t="str">
            <v>suterova@rener.cz</v>
          </cell>
        </row>
        <row r="653">
          <cell r="A653">
            <v>691006903</v>
          </cell>
          <cell r="B653">
            <v>3153266</v>
          </cell>
          <cell r="C653" t="str">
            <v>Pardubický kraj</v>
          </cell>
          <cell r="D653" t="str">
            <v xml:space="preserve">Chrudim </v>
          </cell>
          <cell r="E653" t="str">
            <v>Krajský úřad Pardubického kraje</v>
          </cell>
          <cell r="F653" t="str">
            <v>Chrudim</v>
          </cell>
          <cell r="G653" t="str">
            <v>soukromý</v>
          </cell>
          <cell r="H653">
            <v>691006903</v>
          </cell>
          <cell r="I653" t="str">
            <v>03153266</v>
          </cell>
          <cell r="J653">
            <v>380</v>
          </cell>
          <cell r="K653" t="str">
            <v>SINGCLEAN</v>
          </cell>
          <cell r="L653" t="str">
            <v>NE</v>
          </cell>
          <cell r="M653" t="str">
            <v>Mateřská škola a Základní škola Na rovině v Chrudimi</v>
          </cell>
          <cell r="N653" t="str">
            <v>Na Rozhledně</v>
          </cell>
          <cell r="O653">
            <v>766</v>
          </cell>
          <cell r="Q653">
            <v>53701</v>
          </cell>
          <cell r="R653" t="str">
            <v>Chrudim</v>
          </cell>
          <cell r="S653">
            <v>774963462</v>
          </cell>
          <cell r="T653" t="str">
            <v>zs@narovine.eu</v>
          </cell>
        </row>
        <row r="654">
          <cell r="A654">
            <v>691005915</v>
          </cell>
          <cell r="B654">
            <v>3180808</v>
          </cell>
          <cell r="C654" t="str">
            <v>Hlavní město Praha</v>
          </cell>
          <cell r="D654" t="str">
            <v xml:space="preserve">Praha 3 </v>
          </cell>
          <cell r="E654" t="str">
            <v>Magistrát hlavního města Prahy</v>
          </cell>
          <cell r="F654" t="str">
            <v>Praha 3</v>
          </cell>
          <cell r="G654" t="str">
            <v>soukromý</v>
          </cell>
          <cell r="H654">
            <v>691005915</v>
          </cell>
          <cell r="I654" t="str">
            <v>03180808</v>
          </cell>
          <cell r="J654">
            <v>160</v>
          </cell>
          <cell r="K654" t="str">
            <v>SINGCLEAN</v>
          </cell>
          <cell r="L654" t="str">
            <v>NE</v>
          </cell>
          <cell r="M654" t="str">
            <v>Mateřská škola - ABC ACADEMY, s.r.o.</v>
          </cell>
          <cell r="N654" t="str">
            <v>Čajkovského</v>
          </cell>
          <cell r="O654">
            <v>390</v>
          </cell>
          <cell r="P654">
            <v>33</v>
          </cell>
          <cell r="Q654">
            <v>13000</v>
          </cell>
          <cell r="R654" t="str">
            <v>Praha 3</v>
          </cell>
          <cell r="S654">
            <v>604111566</v>
          </cell>
          <cell r="T654" t="str">
            <v>linda@abcacademy.cz</v>
          </cell>
        </row>
        <row r="655">
          <cell r="A655">
            <v>691006911</v>
          </cell>
          <cell r="B655">
            <v>3189872</v>
          </cell>
          <cell r="C655" t="str">
            <v>Královéhradecký kraj</v>
          </cell>
          <cell r="D655" t="str">
            <v xml:space="preserve">Náchod </v>
          </cell>
          <cell r="E655" t="str">
            <v>Krajský úřad Královéhradeckého kraje</v>
          </cell>
          <cell r="F655" t="str">
            <v>Broumov</v>
          </cell>
          <cell r="G655" t="str">
            <v>soukromý</v>
          </cell>
          <cell r="H655">
            <v>691006911</v>
          </cell>
          <cell r="I655" t="str">
            <v>03189872</v>
          </cell>
          <cell r="J655">
            <v>20</v>
          </cell>
          <cell r="K655" t="str">
            <v>SINGCLEAN</v>
          </cell>
          <cell r="L655" t="str">
            <v>NE</v>
          </cell>
          <cell r="M655" t="str">
            <v>Mateřská škola Začít spolu</v>
          </cell>
          <cell r="N655" t="str">
            <v>Kladská</v>
          </cell>
          <cell r="O655">
            <v>164</v>
          </cell>
          <cell r="Q655">
            <v>55001</v>
          </cell>
          <cell r="R655" t="str">
            <v>Broumov</v>
          </cell>
          <cell r="S655">
            <v>608784332</v>
          </cell>
          <cell r="T655" t="str">
            <v>info@zacit-spolu.cz</v>
          </cell>
        </row>
        <row r="656">
          <cell r="A656">
            <v>691007420</v>
          </cell>
          <cell r="B656">
            <v>3198626</v>
          </cell>
          <cell r="C656" t="str">
            <v>Středočeský kraj</v>
          </cell>
          <cell r="D656" t="str">
            <v xml:space="preserve">Mělník </v>
          </cell>
          <cell r="E656" t="str">
            <v>Krajský úřad Středočeského kraje</v>
          </cell>
          <cell r="F656" t="str">
            <v>Kralupy nad Vltavou</v>
          </cell>
          <cell r="G656" t="str">
            <v>soukromý</v>
          </cell>
          <cell r="H656">
            <v>691007420</v>
          </cell>
          <cell r="I656" t="str">
            <v>03198626</v>
          </cell>
          <cell r="J656">
            <v>240</v>
          </cell>
          <cell r="K656" t="str">
            <v>SINGCLEAN</v>
          </cell>
          <cell r="L656" t="str">
            <v>NE</v>
          </cell>
          <cell r="M656" t="str">
            <v>Základní škola a Mateřská škola VIA LIBERTATIS, z.ú.</v>
          </cell>
          <cell r="N656" t="str">
            <v>Zagarolská</v>
          </cell>
          <cell r="O656">
            <v>245</v>
          </cell>
          <cell r="Q656">
            <v>27751</v>
          </cell>
          <cell r="R656" t="str">
            <v>Nelahozeves</v>
          </cell>
          <cell r="S656">
            <v>739083050</v>
          </cell>
          <cell r="T656" t="str">
            <v>martina.novakova@vialibertatis.cz</v>
          </cell>
        </row>
        <row r="657">
          <cell r="A657">
            <v>691010854</v>
          </cell>
          <cell r="B657">
            <v>3202216</v>
          </cell>
          <cell r="C657" t="str">
            <v>Středočeský kraj</v>
          </cell>
          <cell r="D657" t="str">
            <v xml:space="preserve">Nymburk </v>
          </cell>
          <cell r="E657" t="str">
            <v>Krajský úřad Středočeského kraje</v>
          </cell>
          <cell r="F657" t="str">
            <v>Nymburk</v>
          </cell>
          <cell r="G657" t="str">
            <v>soukromý</v>
          </cell>
          <cell r="H657">
            <v>691010854</v>
          </cell>
          <cell r="I657" t="str">
            <v>03202216</v>
          </cell>
          <cell r="J657">
            <v>140</v>
          </cell>
          <cell r="K657" t="str">
            <v>SINGCLEAN</v>
          </cell>
          <cell r="L657" t="str">
            <v>NE</v>
          </cell>
          <cell r="M657" t="str">
            <v>Lesní mateřská škola Cílek z.s.</v>
          </cell>
          <cell r="N657" t="str">
            <v>Poděbradská</v>
          </cell>
          <cell r="O657">
            <v>1867</v>
          </cell>
          <cell r="P657">
            <v>7</v>
          </cell>
          <cell r="Q657">
            <v>28802</v>
          </cell>
          <cell r="R657" t="str">
            <v>Nymburk</v>
          </cell>
          <cell r="S657">
            <v>734472224</v>
          </cell>
          <cell r="T657" t="str">
            <v>skolkacilek@email.cz</v>
          </cell>
        </row>
        <row r="658">
          <cell r="A658">
            <v>691010552</v>
          </cell>
          <cell r="B658">
            <v>3217604</v>
          </cell>
          <cell r="C658" t="str">
            <v>Jihomoravský kraj</v>
          </cell>
          <cell r="D658" t="str">
            <v xml:space="preserve">Brno-město </v>
          </cell>
          <cell r="E658" t="str">
            <v>Krajský úřad Jihomoravského kraje</v>
          </cell>
          <cell r="F658" t="str">
            <v>Brno</v>
          </cell>
          <cell r="G658" t="str">
            <v>soukromý</v>
          </cell>
          <cell r="H658">
            <v>691010552</v>
          </cell>
          <cell r="I658" t="str">
            <v>03217604</v>
          </cell>
          <cell r="J658">
            <v>100</v>
          </cell>
          <cell r="K658" t="str">
            <v>SINGCLEAN</v>
          </cell>
          <cell r="L658" t="str">
            <v>NE</v>
          </cell>
          <cell r="M658" t="str">
            <v>Lištička - lesní mateřská škola, z.s.</v>
          </cell>
          <cell r="N658" t="str">
            <v>Haasova</v>
          </cell>
          <cell r="O658">
            <v>1764</v>
          </cell>
          <cell r="P658">
            <v>41</v>
          </cell>
          <cell r="Q658">
            <v>61600</v>
          </cell>
          <cell r="R658" t="str">
            <v>Brno</v>
          </cell>
          <cell r="S658">
            <v>776198160</v>
          </cell>
          <cell r="T658" t="str">
            <v>listicka@listicka.org</v>
          </cell>
        </row>
        <row r="659">
          <cell r="A659">
            <v>691006521</v>
          </cell>
          <cell r="B659">
            <v>3230759</v>
          </cell>
          <cell r="C659" t="str">
            <v>Královéhradecký kraj</v>
          </cell>
          <cell r="D659" t="str">
            <v xml:space="preserve">Jičín </v>
          </cell>
          <cell r="E659" t="str">
            <v>Krajský úřad Královéhradeckého kraje</v>
          </cell>
          <cell r="F659" t="str">
            <v>Hořice</v>
          </cell>
          <cell r="G659" t="str">
            <v>soukromý</v>
          </cell>
          <cell r="H659">
            <v>691006521</v>
          </cell>
          <cell r="I659" t="str">
            <v>03230759</v>
          </cell>
          <cell r="J659">
            <v>0</v>
          </cell>
          <cell r="K659" t="str">
            <v>SINGCLEAN</v>
          </cell>
          <cell r="L659" t="str">
            <v>NE</v>
          </cell>
          <cell r="M659" t="str">
            <v>Hořické gymnázium</v>
          </cell>
          <cell r="N659" t="str">
            <v>Blahoslavova</v>
          </cell>
          <cell r="O659">
            <v>2105</v>
          </cell>
          <cell r="Q659">
            <v>50801</v>
          </cell>
          <cell r="R659" t="str">
            <v>Hořice</v>
          </cell>
          <cell r="S659">
            <v>737646071</v>
          </cell>
          <cell r="T659" t="str">
            <v>sandova@gymhorice.cz</v>
          </cell>
        </row>
        <row r="660">
          <cell r="A660">
            <v>691006873</v>
          </cell>
          <cell r="B660">
            <v>3237095</v>
          </cell>
          <cell r="C660" t="str">
            <v>Středočeský kraj</v>
          </cell>
          <cell r="D660" t="str">
            <v xml:space="preserve">Beroun </v>
          </cell>
          <cell r="E660" t="str">
            <v>Krajský úřad Středočeského kraje</v>
          </cell>
          <cell r="F660" t="str">
            <v>Beroun</v>
          </cell>
          <cell r="G660" t="str">
            <v>soukromý</v>
          </cell>
          <cell r="H660">
            <v>691006873</v>
          </cell>
          <cell r="I660" t="str">
            <v>03237095</v>
          </cell>
          <cell r="J660">
            <v>80</v>
          </cell>
          <cell r="K660" t="str">
            <v>SINGCLEAN</v>
          </cell>
          <cell r="L660" t="str">
            <v>NE</v>
          </cell>
          <cell r="M660" t="str">
            <v>Mateřská škola Kytka s.r.o.</v>
          </cell>
          <cell r="N660" t="str">
            <v>Pod Šibencem</v>
          </cell>
          <cell r="O660">
            <v>844</v>
          </cell>
          <cell r="Q660">
            <v>26601</v>
          </cell>
          <cell r="R660" t="str">
            <v>Beroun</v>
          </cell>
          <cell r="S660">
            <v>777452222</v>
          </cell>
          <cell r="T660" t="str">
            <v>kytkama@seznam.cz</v>
          </cell>
        </row>
        <row r="661">
          <cell r="A661">
            <v>691007306</v>
          </cell>
          <cell r="B661">
            <v>3243648</v>
          </cell>
          <cell r="C661" t="str">
            <v>Hlavní město Praha</v>
          </cell>
          <cell r="D661" t="str">
            <v xml:space="preserve">Praha 2 </v>
          </cell>
          <cell r="E661" t="str">
            <v>Magistrát hlavního města Prahy</v>
          </cell>
          <cell r="F661" t="str">
            <v>Praha 2</v>
          </cell>
          <cell r="G661" t="str">
            <v>soukromý</v>
          </cell>
          <cell r="H661">
            <v>691007306</v>
          </cell>
          <cell r="I661" t="str">
            <v>03243648</v>
          </cell>
          <cell r="J661" t="str">
            <v>X</v>
          </cell>
          <cell r="K661" t="str">
            <v>SINGCLEAN</v>
          </cell>
          <cell r="L661" t="str">
            <v>NE</v>
          </cell>
          <cell r="M661" t="str">
            <v>Nadační fond Rytmus-školské zařízení pro další vzdělávání pedagogických pracovníků</v>
          </cell>
          <cell r="N661" t="str">
            <v>Londýnská</v>
          </cell>
          <cell r="O661">
            <v>309</v>
          </cell>
          <cell r="P661">
            <v>81</v>
          </cell>
          <cell r="Q661">
            <v>12000</v>
          </cell>
          <cell r="R661" t="str">
            <v>Praha 2</v>
          </cell>
          <cell r="S661" t="str">
            <v>224 251 610 ;734852654</v>
          </cell>
          <cell r="T661" t="str">
            <v>rytmus@rytmus.org</v>
          </cell>
        </row>
        <row r="662">
          <cell r="A662">
            <v>691006920</v>
          </cell>
          <cell r="B662">
            <v>3244547</v>
          </cell>
          <cell r="C662" t="str">
            <v>Plzeňský kraj</v>
          </cell>
          <cell r="D662" t="str">
            <v xml:space="preserve">Plzeň-město </v>
          </cell>
          <cell r="E662" t="str">
            <v>Krajský úřad Plzeňského kraje</v>
          </cell>
          <cell r="F662" t="str">
            <v>Plzeň</v>
          </cell>
          <cell r="G662" t="str">
            <v>soukromý</v>
          </cell>
          <cell r="H662">
            <v>691006920</v>
          </cell>
          <cell r="I662">
            <v>3244547</v>
          </cell>
          <cell r="J662">
            <v>120</v>
          </cell>
          <cell r="K662" t="str">
            <v>SINGCLEAN</v>
          </cell>
          <cell r="L662" t="str">
            <v>NE</v>
          </cell>
          <cell r="M662" t="str">
            <v>Mateřská škola Malý svět</v>
          </cell>
          <cell r="N662" t="str">
            <v>Nade Mží</v>
          </cell>
          <cell r="O662">
            <v>734</v>
          </cell>
          <cell r="P662">
            <v>1</v>
          </cell>
          <cell r="Q662">
            <v>31800</v>
          </cell>
          <cell r="R662" t="str">
            <v>Plzeň</v>
          </cell>
          <cell r="S662">
            <v>602130114</v>
          </cell>
          <cell r="T662" t="str">
            <v>info@ms-plzen.cz</v>
          </cell>
        </row>
        <row r="663">
          <cell r="A663">
            <v>691007012</v>
          </cell>
          <cell r="B663">
            <v>3258602</v>
          </cell>
          <cell r="C663" t="str">
            <v>Středočeský kraj</v>
          </cell>
          <cell r="D663" t="str">
            <v xml:space="preserve">Příbram </v>
          </cell>
          <cell r="E663" t="str">
            <v>Městský úřad Dobříš</v>
          </cell>
          <cell r="F663" t="str">
            <v>Dobříš</v>
          </cell>
          <cell r="G663" t="str">
            <v>obec</v>
          </cell>
          <cell r="H663">
            <v>691007012</v>
          </cell>
          <cell r="I663" t="str">
            <v>03258602</v>
          </cell>
          <cell r="J663">
            <v>60</v>
          </cell>
          <cell r="K663" t="str">
            <v>SINGCLEAN</v>
          </cell>
          <cell r="L663" t="str">
            <v>ANO</v>
          </cell>
          <cell r="M663" t="str">
            <v>Mateřská škola Svaté Pole</v>
          </cell>
          <cell r="O663">
            <v>14</v>
          </cell>
          <cell r="Q663">
            <v>26301</v>
          </cell>
          <cell r="R663" t="str">
            <v>Svaté Pole</v>
          </cell>
          <cell r="S663">
            <v>730121368</v>
          </cell>
          <cell r="T663" t="str">
            <v>mssvatepole@post.cz</v>
          </cell>
        </row>
        <row r="664">
          <cell r="A664">
            <v>691007047</v>
          </cell>
          <cell r="B664">
            <v>3269205</v>
          </cell>
          <cell r="C664" t="str">
            <v>Jihomoravský kraj</v>
          </cell>
          <cell r="D664" t="str">
            <v xml:space="preserve">Brno-město </v>
          </cell>
          <cell r="E664" t="str">
            <v>Krajský úřad Jihomoravského kraje</v>
          </cell>
          <cell r="F664" t="str">
            <v>Brno</v>
          </cell>
          <cell r="G664" t="str">
            <v>církevní</v>
          </cell>
          <cell r="H664">
            <v>691007047</v>
          </cell>
          <cell r="I664" t="str">
            <v>03269205</v>
          </cell>
          <cell r="J664">
            <v>60</v>
          </cell>
          <cell r="K664" t="str">
            <v>SINGCLEAN</v>
          </cell>
          <cell r="L664" t="str">
            <v>NE</v>
          </cell>
          <cell r="M664" t="str">
            <v>Mateřská škola Milosrdných bratří s.r.o.</v>
          </cell>
          <cell r="N664" t="str">
            <v>Vídeňská</v>
          </cell>
          <cell r="O664">
            <v>228</v>
          </cell>
          <cell r="P664">
            <v>7</v>
          </cell>
          <cell r="Q664">
            <v>63900</v>
          </cell>
          <cell r="R664" t="str">
            <v>Brno</v>
          </cell>
          <cell r="S664">
            <v>739243877</v>
          </cell>
          <cell r="T664" t="str">
            <v>materskaskola@milosrdni.cz</v>
          </cell>
        </row>
        <row r="665">
          <cell r="A665">
            <v>691007144</v>
          </cell>
          <cell r="B665">
            <v>3276759</v>
          </cell>
          <cell r="C665" t="str">
            <v>Jihočeský kraj</v>
          </cell>
          <cell r="D665" t="str">
            <v xml:space="preserve">České Budějovice </v>
          </cell>
          <cell r="E665" t="str">
            <v>Krajský úřad Jihočeského kraje</v>
          </cell>
          <cell r="F665" t="str">
            <v>České Budějovice</v>
          </cell>
          <cell r="G665" t="str">
            <v>soukromý</v>
          </cell>
          <cell r="H665">
            <v>691007144</v>
          </cell>
          <cell r="I665" t="str">
            <v>03276759</v>
          </cell>
          <cell r="J665">
            <v>160</v>
          </cell>
          <cell r="K665" t="str">
            <v>SINGCLEAN</v>
          </cell>
          <cell r="L665" t="str">
            <v>NE</v>
          </cell>
          <cell r="M665" t="str">
            <v>Mateřská škola Vysoké školy technické a ekonomické v Českých Budějovicích s.r.o.</v>
          </cell>
          <cell r="N665" t="str">
            <v>Okružní</v>
          </cell>
          <cell r="O665">
            <v>517</v>
          </cell>
          <cell r="P665">
            <v>10</v>
          </cell>
          <cell r="Q665">
            <v>37001</v>
          </cell>
          <cell r="R665" t="str">
            <v>České Budějovice</v>
          </cell>
          <cell r="S665">
            <v>773785599</v>
          </cell>
          <cell r="T665" t="str">
            <v>vrbka@mail.vstecb.cz</v>
          </cell>
        </row>
        <row r="666">
          <cell r="A666">
            <v>691008281</v>
          </cell>
          <cell r="B666">
            <v>3287491</v>
          </cell>
          <cell r="C666" t="str">
            <v>Středočeský kraj</v>
          </cell>
          <cell r="D666" t="str">
            <v xml:space="preserve">Praha-východ </v>
          </cell>
          <cell r="E666" t="str">
            <v>Městský úřad Říčany</v>
          </cell>
          <cell r="F666" t="str">
            <v>Říčany</v>
          </cell>
          <cell r="G666" t="str">
            <v>obec</v>
          </cell>
          <cell r="H666">
            <v>691008281</v>
          </cell>
          <cell r="I666" t="str">
            <v>03287491</v>
          </cell>
          <cell r="J666">
            <v>260</v>
          </cell>
          <cell r="K666" t="str">
            <v>SINGCLEAN</v>
          </cell>
          <cell r="L666" t="str">
            <v>ANO</v>
          </cell>
          <cell r="M666" t="str">
            <v>Mateřská škola Zahrádka Říčany, příspěvková organizace</v>
          </cell>
          <cell r="N666" t="str">
            <v>Labská</v>
          </cell>
          <cell r="O666">
            <v>2577</v>
          </cell>
          <cell r="P666">
            <v>6</v>
          </cell>
          <cell r="Q666">
            <v>25101</v>
          </cell>
          <cell r="R666" t="str">
            <v>Říčany</v>
          </cell>
          <cell r="S666">
            <v>727943646</v>
          </cell>
          <cell r="T666" t="str">
            <v>reditelka@mszahradka.ricany.cz</v>
          </cell>
        </row>
        <row r="667">
          <cell r="A667">
            <v>691007977</v>
          </cell>
          <cell r="B667">
            <v>3289681</v>
          </cell>
          <cell r="C667" t="str">
            <v>Královéhradecký kraj</v>
          </cell>
          <cell r="D667" t="str">
            <v xml:space="preserve">Náchod </v>
          </cell>
          <cell r="E667" t="str">
            <v>Krajský úřad Královéhradeckého kraje</v>
          </cell>
          <cell r="F667" t="str">
            <v>Náchod</v>
          </cell>
          <cell r="G667" t="str">
            <v>soukromý</v>
          </cell>
          <cell r="H667">
            <v>691007977</v>
          </cell>
          <cell r="I667" t="str">
            <v>03289681</v>
          </cell>
          <cell r="J667">
            <v>180</v>
          </cell>
          <cell r="K667" t="str">
            <v>SINGCLEAN</v>
          </cell>
          <cell r="L667" t="str">
            <v>NE</v>
          </cell>
          <cell r="M667" t="str">
            <v>Montessori mateřská škola a základní škola s.r.o.</v>
          </cell>
          <cell r="N667" t="str">
            <v>Staré Město nad Metují, Lidická</v>
          </cell>
          <cell r="O667">
            <v>125</v>
          </cell>
          <cell r="Q667">
            <v>54701</v>
          </cell>
          <cell r="R667" t="str">
            <v>Náchod</v>
          </cell>
          <cell r="S667">
            <v>606459291</v>
          </cell>
          <cell r="T667" t="str">
            <v>petra.voltr@me.com</v>
          </cell>
        </row>
        <row r="668">
          <cell r="A668">
            <v>691010251</v>
          </cell>
          <cell r="B668">
            <v>3299716</v>
          </cell>
          <cell r="C668" t="str">
            <v>Ústecký kraj</v>
          </cell>
          <cell r="D668" t="str">
            <v xml:space="preserve">Teplice </v>
          </cell>
          <cell r="E668" t="str">
            <v>Krajský úřad Ústeckého kraje</v>
          </cell>
          <cell r="F668" t="str">
            <v>Teplice</v>
          </cell>
          <cell r="G668" t="str">
            <v>soukromý</v>
          </cell>
          <cell r="H668">
            <v>691010251</v>
          </cell>
          <cell r="I668" t="str">
            <v>03299716</v>
          </cell>
          <cell r="J668">
            <v>60</v>
          </cell>
          <cell r="K668" t="str">
            <v>SINGCLEAN</v>
          </cell>
          <cell r="L668" t="str">
            <v>NE</v>
          </cell>
          <cell r="M668" t="str">
            <v>Lesní mateřská škola Samorost, z. s.</v>
          </cell>
          <cell r="N668" t="str">
            <v>Moskevské náměstí</v>
          </cell>
          <cell r="O668">
            <v>2163</v>
          </cell>
          <cell r="P668" t="str">
            <v>2a</v>
          </cell>
          <cell r="Q668">
            <v>41501</v>
          </cell>
          <cell r="R668" t="str">
            <v>Teplice</v>
          </cell>
          <cell r="S668">
            <v>777989026</v>
          </cell>
          <cell r="T668" t="str">
            <v>samorostprobostov@gmail.com</v>
          </cell>
        </row>
        <row r="669">
          <cell r="A669">
            <v>691007071</v>
          </cell>
          <cell r="B669">
            <v>3303934</v>
          </cell>
          <cell r="C669" t="str">
            <v>Plzeňský kraj</v>
          </cell>
          <cell r="D669" t="str">
            <v xml:space="preserve">Klatovy </v>
          </cell>
          <cell r="E669" t="str">
            <v>Krajský úřad Plzeňského kraje</v>
          </cell>
          <cell r="F669" t="str">
            <v>Klatovy</v>
          </cell>
          <cell r="G669" t="str">
            <v>soukromý</v>
          </cell>
          <cell r="H669">
            <v>691007071</v>
          </cell>
          <cell r="I669" t="str">
            <v>03303934</v>
          </cell>
          <cell r="J669">
            <v>80</v>
          </cell>
          <cell r="K669" t="str">
            <v>SINGCLEAN</v>
          </cell>
          <cell r="L669" t="str">
            <v>NE</v>
          </cell>
          <cell r="M669" t="str">
            <v>Základní škola a Mateřská škola KUBUKI</v>
          </cell>
          <cell r="O669">
            <v>19</v>
          </cell>
          <cell r="Q669">
            <v>33901</v>
          </cell>
          <cell r="R669" t="str">
            <v>Bolešiny</v>
          </cell>
          <cell r="S669">
            <v>602185134</v>
          </cell>
          <cell r="T669" t="str">
            <v>info@kubuki.cz</v>
          </cell>
        </row>
        <row r="670">
          <cell r="A670">
            <v>691007161</v>
          </cell>
          <cell r="B670">
            <v>3305821</v>
          </cell>
          <cell r="C670" t="str">
            <v>Jihočeský kraj</v>
          </cell>
          <cell r="D670" t="str">
            <v xml:space="preserve">Prachatice </v>
          </cell>
          <cell r="E670" t="str">
            <v>Městský úřad Prachatice</v>
          </cell>
          <cell r="F670" t="str">
            <v>Prachatice</v>
          </cell>
          <cell r="G670" t="str">
            <v>obec</v>
          </cell>
          <cell r="H670">
            <v>691007161</v>
          </cell>
          <cell r="I670" t="str">
            <v>03305821</v>
          </cell>
          <cell r="J670">
            <v>40</v>
          </cell>
          <cell r="K670" t="str">
            <v>SINGCLEAN</v>
          </cell>
          <cell r="L670" t="str">
            <v>ANO</v>
          </cell>
          <cell r="M670" t="str">
            <v>Mateřská škola Bušanovice</v>
          </cell>
          <cell r="O670">
            <v>56</v>
          </cell>
          <cell r="Q670">
            <v>38422</v>
          </cell>
          <cell r="R670" t="str">
            <v>Bušanovice</v>
          </cell>
          <cell r="S670">
            <v>725976064</v>
          </cell>
        </row>
        <row r="671">
          <cell r="A671">
            <v>691007543</v>
          </cell>
          <cell r="B671">
            <v>3322793</v>
          </cell>
          <cell r="C671" t="str">
            <v>Hlavní město Praha</v>
          </cell>
          <cell r="D671" t="str">
            <v xml:space="preserve">Praha 4 </v>
          </cell>
          <cell r="E671" t="str">
            <v>Magistrát hlavního města Prahy</v>
          </cell>
          <cell r="F671" t="str">
            <v>Praha 12</v>
          </cell>
          <cell r="G671" t="str">
            <v>soukromý</v>
          </cell>
          <cell r="H671">
            <v>691007543</v>
          </cell>
          <cell r="I671" t="str">
            <v>03322793</v>
          </cell>
          <cell r="J671">
            <v>20</v>
          </cell>
          <cell r="K671" t="str">
            <v>SINGCLEAN</v>
          </cell>
          <cell r="L671" t="str">
            <v>NE</v>
          </cell>
          <cell r="M671" t="str">
            <v>Mateřská škola "Písnický domeček" s.r.o.</v>
          </cell>
          <cell r="N671" t="str">
            <v>Libušská</v>
          </cell>
          <cell r="O671">
            <v>48</v>
          </cell>
          <cell r="P671">
            <v>43</v>
          </cell>
          <cell r="Q671">
            <v>14200</v>
          </cell>
          <cell r="R671" t="str">
            <v>Praha 4</v>
          </cell>
          <cell r="S671">
            <v>736687718</v>
          </cell>
          <cell r="T671" t="str">
            <v>andreaduspivova@seznam.cz</v>
          </cell>
        </row>
        <row r="672">
          <cell r="A672">
            <v>691007578</v>
          </cell>
          <cell r="B672">
            <v>3336883</v>
          </cell>
          <cell r="C672" t="str">
            <v>Hlavní město Praha</v>
          </cell>
          <cell r="D672" t="str">
            <v xml:space="preserve">Praha 10 </v>
          </cell>
          <cell r="E672" t="str">
            <v>Magistrát hlavního města Prahy</v>
          </cell>
          <cell r="F672" t="str">
            <v>Praha 15</v>
          </cell>
          <cell r="G672" t="str">
            <v>soukromý</v>
          </cell>
          <cell r="H672">
            <v>691007578</v>
          </cell>
          <cell r="I672" t="str">
            <v>03336883</v>
          </cell>
          <cell r="J672">
            <v>100</v>
          </cell>
          <cell r="K672" t="str">
            <v>SINGCLEAN</v>
          </cell>
          <cell r="L672" t="str">
            <v>NE</v>
          </cell>
          <cell r="M672" t="str">
            <v>Mateřská škola Sluníčka Hostivař s.r.o.</v>
          </cell>
          <cell r="N672" t="str">
            <v>U břehu</v>
          </cell>
          <cell r="O672">
            <v>638</v>
          </cell>
          <cell r="P672">
            <v>39</v>
          </cell>
          <cell r="Q672">
            <v>10200</v>
          </cell>
          <cell r="R672" t="str">
            <v>Praha 10</v>
          </cell>
          <cell r="S672">
            <v>606611960</v>
          </cell>
          <cell r="T672" t="str">
            <v>sona.keppertova@slunicka.com</v>
          </cell>
        </row>
        <row r="673">
          <cell r="A673">
            <v>691007128</v>
          </cell>
          <cell r="B673">
            <v>3341631</v>
          </cell>
          <cell r="C673" t="str">
            <v>Středočeský kraj</v>
          </cell>
          <cell r="D673" t="str">
            <v xml:space="preserve">Praha-západ </v>
          </cell>
          <cell r="E673" t="str">
            <v>Městský úřad Černošice</v>
          </cell>
          <cell r="F673" t="str">
            <v>Černošice</v>
          </cell>
          <cell r="G673" t="str">
            <v>obec</v>
          </cell>
          <cell r="H673">
            <v>691007128</v>
          </cell>
          <cell r="I673" t="str">
            <v>03341631</v>
          </cell>
          <cell r="J673">
            <v>0</v>
          </cell>
          <cell r="K673" t="str">
            <v>SINGCLEAN</v>
          </cell>
          <cell r="L673" t="str">
            <v>ANO</v>
          </cell>
          <cell r="M673" t="str">
            <v>Mateřská škola Okrouhlo, příspěvková organizace</v>
          </cell>
          <cell r="O673">
            <v>44</v>
          </cell>
          <cell r="Q673">
            <v>25401</v>
          </cell>
          <cell r="R673" t="str">
            <v>Okrouhlo</v>
          </cell>
          <cell r="S673">
            <v>602247020</v>
          </cell>
          <cell r="T673" t="str">
            <v>msokrouhlo@okrouhlo.cz</v>
          </cell>
        </row>
        <row r="674">
          <cell r="A674">
            <v>691008159</v>
          </cell>
          <cell r="B674">
            <v>3345467</v>
          </cell>
          <cell r="C674" t="str">
            <v>Středočeský kraj</v>
          </cell>
          <cell r="D674" t="str">
            <v xml:space="preserve">Kladno </v>
          </cell>
          <cell r="E674" t="str">
            <v>Krajský úřad Středočeského kraje</v>
          </cell>
          <cell r="F674" t="str">
            <v>Kladno</v>
          </cell>
          <cell r="G674" t="str">
            <v>soukromý</v>
          </cell>
          <cell r="H674">
            <v>691008159</v>
          </cell>
          <cell r="I674" t="str">
            <v>03345467</v>
          </cell>
          <cell r="J674" t="str">
            <v>X</v>
          </cell>
          <cell r="K674" t="str">
            <v>SINGCLEAN</v>
          </cell>
          <cell r="L674" t="str">
            <v>NE</v>
          </cell>
          <cell r="M674" t="str">
            <v>Pedagogicko-psychologická poradna STEP s.r.o.</v>
          </cell>
          <cell r="N674" t="str">
            <v>Floriánská</v>
          </cell>
          <cell r="O674">
            <v>421</v>
          </cell>
          <cell r="Q674">
            <v>27201</v>
          </cell>
          <cell r="R674" t="str">
            <v>Kladno</v>
          </cell>
          <cell r="S674">
            <v>602590000</v>
          </cell>
          <cell r="T674" t="str">
            <v>info@ppporadna.cz</v>
          </cell>
        </row>
        <row r="675">
          <cell r="A675">
            <v>691007675</v>
          </cell>
          <cell r="B675">
            <v>3360342</v>
          </cell>
          <cell r="C675" t="str">
            <v>Jihočeský kraj</v>
          </cell>
          <cell r="D675" t="str">
            <v xml:space="preserve">Tábor </v>
          </cell>
          <cell r="E675" t="str">
            <v>Městský úřad Soběslav</v>
          </cell>
          <cell r="F675" t="str">
            <v>Soběslav</v>
          </cell>
          <cell r="G675" t="str">
            <v>obec</v>
          </cell>
          <cell r="H675">
            <v>691007675</v>
          </cell>
          <cell r="I675" t="str">
            <v>03360342</v>
          </cell>
          <cell r="J675">
            <v>0</v>
          </cell>
          <cell r="K675" t="str">
            <v>SINGCLEAN</v>
          </cell>
          <cell r="L675" t="str">
            <v>ANO</v>
          </cell>
          <cell r="M675" t="str">
            <v>Mateřská škola U Rybníčka Zlukov</v>
          </cell>
          <cell r="O675">
            <v>66</v>
          </cell>
          <cell r="Q675">
            <v>39181</v>
          </cell>
          <cell r="R675" t="str">
            <v>Zlukov</v>
          </cell>
          <cell r="S675">
            <v>381583718</v>
          </cell>
          <cell r="T675" t="str">
            <v>mszlukov@seznam.cz</v>
          </cell>
        </row>
        <row r="676">
          <cell r="A676">
            <v>691007462</v>
          </cell>
          <cell r="B676">
            <v>3369684</v>
          </cell>
          <cell r="C676" t="str">
            <v>Jihomoravský kraj</v>
          </cell>
          <cell r="D676" t="str">
            <v xml:space="preserve">Brno-město </v>
          </cell>
          <cell r="E676" t="str">
            <v>Krajský úřad Jihomoravského kraje</v>
          </cell>
          <cell r="F676" t="str">
            <v>Brno</v>
          </cell>
          <cell r="G676" t="str">
            <v>soukromý</v>
          </cell>
          <cell r="H676">
            <v>691007462</v>
          </cell>
          <cell r="I676" t="str">
            <v>03369684</v>
          </cell>
          <cell r="J676">
            <v>20</v>
          </cell>
          <cell r="K676" t="str">
            <v>SINGCLEAN</v>
          </cell>
          <cell r="L676" t="str">
            <v>NE</v>
          </cell>
          <cell r="M676" t="str">
            <v>Zdravá školní jídelna Vitalité s.r.o.</v>
          </cell>
          <cell r="N676" t="str">
            <v>Cejl</v>
          </cell>
          <cell r="O676">
            <v>29</v>
          </cell>
          <cell r="P676">
            <v>76</v>
          </cell>
          <cell r="Q676">
            <v>60200</v>
          </cell>
          <cell r="R676" t="str">
            <v>Brno</v>
          </cell>
          <cell r="S676">
            <v>604296244</v>
          </cell>
          <cell r="T676" t="str">
            <v>info@zdraveskolnijidlo.cz</v>
          </cell>
        </row>
        <row r="677">
          <cell r="A677">
            <v>691007730</v>
          </cell>
          <cell r="B677">
            <v>3387917</v>
          </cell>
          <cell r="C677" t="str">
            <v>Hlavní město Praha</v>
          </cell>
          <cell r="D677" t="str">
            <v xml:space="preserve">Praha 7 </v>
          </cell>
          <cell r="E677" t="str">
            <v>Magistrát hlavního města Prahy</v>
          </cell>
          <cell r="F677" t="str">
            <v>Praha 7</v>
          </cell>
          <cell r="G677" t="str">
            <v>soukromý</v>
          </cell>
          <cell r="H677">
            <v>691007730</v>
          </cell>
          <cell r="I677" t="str">
            <v>03387917</v>
          </cell>
          <cell r="J677" t="str">
            <v>X</v>
          </cell>
          <cell r="K677" t="str">
            <v>SINGCLEAN</v>
          </cell>
          <cell r="L677" t="str">
            <v>NE</v>
          </cell>
          <cell r="M677" t="str">
            <v>Jazyková škola s právem státní jazykové zkoušky - St. Stephen`s College s.r.o.</v>
          </cell>
          <cell r="N677" t="str">
            <v>Schnirchova</v>
          </cell>
          <cell r="O677">
            <v>1082</v>
          </cell>
          <cell r="P677">
            <v>33</v>
          </cell>
          <cell r="Q677">
            <v>17000</v>
          </cell>
          <cell r="R677" t="str">
            <v>Praha 7</v>
          </cell>
          <cell r="S677">
            <v>777903325</v>
          </cell>
          <cell r="T677" t="str">
            <v>info@salls.com</v>
          </cell>
        </row>
        <row r="678">
          <cell r="A678">
            <v>691007225</v>
          </cell>
          <cell r="B678">
            <v>3389685</v>
          </cell>
          <cell r="C678" t="str">
            <v>Středočeský kraj</v>
          </cell>
          <cell r="D678" t="str">
            <v xml:space="preserve">Praha-západ </v>
          </cell>
          <cell r="E678" t="str">
            <v>Městský úřad Černošice</v>
          </cell>
          <cell r="F678" t="str">
            <v>Černošice</v>
          </cell>
          <cell r="G678" t="str">
            <v>obec</v>
          </cell>
          <cell r="H678">
            <v>691007225</v>
          </cell>
          <cell r="I678" t="str">
            <v>03389685</v>
          </cell>
          <cell r="J678">
            <v>300</v>
          </cell>
          <cell r="K678" t="str">
            <v>SINGCLEAN</v>
          </cell>
          <cell r="L678" t="str">
            <v>ANO</v>
          </cell>
          <cell r="M678" t="str">
            <v>Mateřská škola Jinočany, příspěvková organizace</v>
          </cell>
          <cell r="N678" t="str">
            <v>Ke Školce</v>
          </cell>
          <cell r="O678">
            <v>214</v>
          </cell>
          <cell r="Q678">
            <v>25225</v>
          </cell>
          <cell r="R678" t="str">
            <v>Jinočany</v>
          </cell>
          <cell r="S678">
            <v>702037990</v>
          </cell>
          <cell r="T678" t="str">
            <v>msjinocany@seznam.cz</v>
          </cell>
        </row>
        <row r="679">
          <cell r="A679">
            <v>691007209</v>
          </cell>
          <cell r="B679">
            <v>3396207</v>
          </cell>
          <cell r="C679" t="str">
            <v>Moravskoslezský kraj</v>
          </cell>
          <cell r="D679" t="str">
            <v xml:space="preserve">Ostrava-město </v>
          </cell>
          <cell r="E679" t="str">
            <v>Krajský úřad Moravskoslezského kraje</v>
          </cell>
          <cell r="F679" t="str">
            <v>Ostrava</v>
          </cell>
          <cell r="G679" t="str">
            <v>soukromý</v>
          </cell>
          <cell r="H679">
            <v>691007209</v>
          </cell>
          <cell r="I679" t="str">
            <v>03396207</v>
          </cell>
          <cell r="J679">
            <v>60</v>
          </cell>
          <cell r="K679" t="str">
            <v>SINGCLEAN</v>
          </cell>
          <cell r="L679" t="str">
            <v>NE</v>
          </cell>
          <cell r="M679" t="str">
            <v>Soukromá mateřská škola Sluníčko Ostrava Poruba</v>
          </cell>
          <cell r="N679" t="str">
            <v>Bohuslava Martinů</v>
          </cell>
          <cell r="O679">
            <v>812</v>
          </cell>
          <cell r="P679">
            <v>11</v>
          </cell>
          <cell r="Q679">
            <v>70800</v>
          </cell>
          <cell r="R679" t="str">
            <v>Ostrava</v>
          </cell>
          <cell r="S679">
            <v>725828130</v>
          </cell>
          <cell r="T679" t="str">
            <v>info@skolka-slunicko.cz</v>
          </cell>
        </row>
        <row r="680">
          <cell r="A680">
            <v>691007233</v>
          </cell>
          <cell r="B680">
            <v>3404901</v>
          </cell>
          <cell r="C680" t="str">
            <v>Středočeský kraj</v>
          </cell>
          <cell r="D680" t="str">
            <v xml:space="preserve">Beroun </v>
          </cell>
          <cell r="E680" t="str">
            <v>Městský úřad Beroun</v>
          </cell>
          <cell r="F680" t="str">
            <v>Beroun</v>
          </cell>
          <cell r="G680" t="str">
            <v>obec</v>
          </cell>
          <cell r="H680">
            <v>691007233</v>
          </cell>
          <cell r="I680" t="str">
            <v>03404901</v>
          </cell>
          <cell r="J680">
            <v>140</v>
          </cell>
          <cell r="K680" t="str">
            <v>SINGCLEAN</v>
          </cell>
          <cell r="L680" t="str">
            <v>ANO</v>
          </cell>
          <cell r="M680" t="str">
            <v>Mateřská škola Hlásná Třebaň</v>
          </cell>
          <cell r="N680" t="str">
            <v>Luční</v>
          </cell>
          <cell r="O680">
            <v>412</v>
          </cell>
          <cell r="Q680">
            <v>26718</v>
          </cell>
          <cell r="R680" t="str">
            <v>Hlásná Třebaň</v>
          </cell>
          <cell r="S680">
            <v>732455112</v>
          </cell>
          <cell r="T680" t="str">
            <v>mshlasnatreban@gmail.com</v>
          </cell>
        </row>
        <row r="681">
          <cell r="A681">
            <v>691007250</v>
          </cell>
          <cell r="B681">
            <v>3407985</v>
          </cell>
          <cell r="C681" t="str">
            <v>Královéhradecký kraj</v>
          </cell>
          <cell r="D681" t="str">
            <v xml:space="preserve">Trutnov </v>
          </cell>
          <cell r="E681" t="str">
            <v>Krajský úřad Královéhradeckého kraje</v>
          </cell>
          <cell r="F681" t="str">
            <v>Vrchlabí</v>
          </cell>
          <cell r="G681" t="str">
            <v>soukromý</v>
          </cell>
          <cell r="H681">
            <v>691007250</v>
          </cell>
          <cell r="I681" t="str">
            <v>03407985</v>
          </cell>
          <cell r="J681">
            <v>60</v>
          </cell>
          <cell r="K681" t="str">
            <v>SINGCLEAN</v>
          </cell>
          <cell r="L681" t="str">
            <v>NE</v>
          </cell>
          <cell r="M681" t="str">
            <v>F - Gastro catering zařízení školního stravování s.r.o.</v>
          </cell>
          <cell r="N681" t="str">
            <v>Karolíny Světlé</v>
          </cell>
          <cell r="O681">
            <v>147</v>
          </cell>
          <cell r="Q681">
            <v>54301</v>
          </cell>
          <cell r="R681" t="str">
            <v>Vrchlabí</v>
          </cell>
          <cell r="S681">
            <v>604961823</v>
          </cell>
          <cell r="T681" t="str">
            <v>l.fiedlerova@centrum.cz</v>
          </cell>
        </row>
        <row r="682">
          <cell r="A682">
            <v>691008167</v>
          </cell>
          <cell r="B682">
            <v>3466213</v>
          </cell>
          <cell r="C682" t="str">
            <v>Středočeský kraj</v>
          </cell>
          <cell r="D682" t="str">
            <v xml:space="preserve">Kladno </v>
          </cell>
          <cell r="E682" t="str">
            <v>Krajský úřad Středočeského kraje</v>
          </cell>
          <cell r="F682" t="str">
            <v>Kladno</v>
          </cell>
          <cell r="G682" t="str">
            <v>soukromý</v>
          </cell>
          <cell r="H682">
            <v>691008167</v>
          </cell>
          <cell r="I682" t="str">
            <v>03466213</v>
          </cell>
          <cell r="J682">
            <v>480</v>
          </cell>
          <cell r="K682" t="str">
            <v>SINGCLEAN</v>
          </cell>
          <cell r="L682" t="str">
            <v>NE</v>
          </cell>
          <cell r="M682" t="str">
            <v>Základní škola a Střední škola Donum Felix s.r.o.</v>
          </cell>
          <cell r="N682" t="str">
            <v>Petra Bezruče</v>
          </cell>
          <cell r="O682">
            <v>3087</v>
          </cell>
          <cell r="Q682">
            <v>27201</v>
          </cell>
          <cell r="R682" t="str">
            <v>Kladno</v>
          </cell>
          <cell r="S682">
            <v>603178642</v>
          </cell>
          <cell r="T682" t="str">
            <v>vladimir.dobes@donumfelix.cz</v>
          </cell>
        </row>
        <row r="683">
          <cell r="A683">
            <v>691007837</v>
          </cell>
          <cell r="B683">
            <v>3505529</v>
          </cell>
          <cell r="C683" t="str">
            <v>Plzeňský kraj</v>
          </cell>
          <cell r="D683" t="str">
            <v xml:space="preserve">Plzeň-město </v>
          </cell>
          <cell r="E683" t="str">
            <v>Krajský úřad Plzeňského kraje</v>
          </cell>
          <cell r="F683" t="str">
            <v>Plzeň</v>
          </cell>
          <cell r="G683" t="str">
            <v>soukromý</v>
          </cell>
          <cell r="H683">
            <v>691007837</v>
          </cell>
          <cell r="I683" t="str">
            <v>03505529</v>
          </cell>
          <cell r="J683">
            <v>40</v>
          </cell>
          <cell r="K683" t="str">
            <v>SINGCLEAN</v>
          </cell>
          <cell r="L683" t="str">
            <v>NE</v>
          </cell>
          <cell r="M683" t="str">
            <v>Montessori mateřská škola Pampeliška s.r.o.</v>
          </cell>
          <cell r="N683" t="str">
            <v>Třebízského</v>
          </cell>
          <cell r="O683">
            <v>2702</v>
          </cell>
          <cell r="P683">
            <v>12</v>
          </cell>
          <cell r="Q683">
            <v>30100</v>
          </cell>
          <cell r="R683" t="str">
            <v>Plzeň</v>
          </cell>
          <cell r="S683">
            <v>777939004</v>
          </cell>
          <cell r="T683" t="str">
            <v>montessorimspampeliska@hotmail.com</v>
          </cell>
        </row>
        <row r="684">
          <cell r="A684">
            <v>691007861</v>
          </cell>
          <cell r="B684">
            <v>3598217</v>
          </cell>
          <cell r="C684" t="str">
            <v>Hlavní město Praha</v>
          </cell>
          <cell r="D684" t="str">
            <v xml:space="preserve">Praha 5 </v>
          </cell>
          <cell r="E684" t="str">
            <v>Magistrát hlavního města Prahy</v>
          </cell>
          <cell r="F684" t="str">
            <v>Praha 5</v>
          </cell>
          <cell r="G684" t="str">
            <v>soukromý</v>
          </cell>
          <cell r="H684">
            <v>691007861</v>
          </cell>
          <cell r="I684" t="str">
            <v>03598217</v>
          </cell>
          <cell r="J684">
            <v>0</v>
          </cell>
          <cell r="K684" t="str">
            <v>SINGCLEAN</v>
          </cell>
          <cell r="L684" t="str">
            <v>NE</v>
          </cell>
          <cell r="M684" t="str">
            <v>GAV - zařízení školního stravování s.r.o.</v>
          </cell>
          <cell r="N684" t="str">
            <v>Trnkovo náměstí</v>
          </cell>
          <cell r="O684">
            <v>1112</v>
          </cell>
          <cell r="P684">
            <v>3</v>
          </cell>
          <cell r="Q684">
            <v>15200</v>
          </cell>
          <cell r="R684" t="str">
            <v>Praha 5</v>
          </cell>
          <cell r="S684">
            <v>721390705</v>
          </cell>
          <cell r="T684" t="str">
            <v>gastro.info@seznam.cz</v>
          </cell>
        </row>
        <row r="685">
          <cell r="A685">
            <v>691007551</v>
          </cell>
          <cell r="B685">
            <v>3620280</v>
          </cell>
          <cell r="C685" t="str">
            <v>Kraj Vysočina</v>
          </cell>
          <cell r="D685" t="str">
            <v xml:space="preserve">Pelhřimov </v>
          </cell>
          <cell r="E685" t="str">
            <v>Městský úřad Pacov</v>
          </cell>
          <cell r="F685" t="str">
            <v>Pacov</v>
          </cell>
          <cell r="G685" t="str">
            <v>obec</v>
          </cell>
          <cell r="H685">
            <v>691007551</v>
          </cell>
          <cell r="I685" t="str">
            <v>03620280</v>
          </cell>
          <cell r="J685">
            <v>340</v>
          </cell>
          <cell r="K685" t="str">
            <v>SINGCLEAN</v>
          </cell>
          <cell r="L685" t="str">
            <v>ANO</v>
          </cell>
          <cell r="M685" t="str">
            <v>Gymnázium Pacov</v>
          </cell>
          <cell r="N685" t="str">
            <v>Hronova</v>
          </cell>
          <cell r="O685">
            <v>1079</v>
          </cell>
          <cell r="Q685">
            <v>39501</v>
          </cell>
          <cell r="R685" t="str">
            <v>Pacov</v>
          </cell>
          <cell r="S685">
            <v>565442911</v>
          </cell>
          <cell r="T685" t="str">
            <v>gpacov@iol.cz</v>
          </cell>
        </row>
        <row r="686">
          <cell r="A686">
            <v>691007284</v>
          </cell>
          <cell r="B686">
            <v>3621405</v>
          </cell>
          <cell r="C686" t="str">
            <v>Středočeský kraj</v>
          </cell>
          <cell r="D686" t="str">
            <v xml:space="preserve">Benešov </v>
          </cell>
          <cell r="E686" t="str">
            <v>Krajský úřad Středočeského kraje</v>
          </cell>
          <cell r="F686" t="str">
            <v>Benešov</v>
          </cell>
          <cell r="G686" t="str">
            <v>soukromý</v>
          </cell>
          <cell r="H686">
            <v>691007284</v>
          </cell>
          <cell r="I686" t="str">
            <v>03621405</v>
          </cell>
          <cell r="J686" t="str">
            <v>X</v>
          </cell>
          <cell r="K686" t="str">
            <v>SINGCLEAN</v>
          </cell>
          <cell r="L686" t="str">
            <v>NE</v>
          </cell>
          <cell r="M686" t="str">
            <v>Speciálně pedagogické centrum EDA, z.ú.</v>
          </cell>
          <cell r="N686" t="str">
            <v>Táborská</v>
          </cell>
          <cell r="O686">
            <v>458</v>
          </cell>
          <cell r="Q686">
            <v>25601</v>
          </cell>
          <cell r="R686" t="str">
            <v>Benešov</v>
          </cell>
          <cell r="S686">
            <v>224826860</v>
          </cell>
          <cell r="T686" t="str">
            <v>spc@eda.cz</v>
          </cell>
        </row>
        <row r="687">
          <cell r="A687">
            <v>691007535</v>
          </cell>
          <cell r="B687">
            <v>3632504</v>
          </cell>
          <cell r="C687" t="str">
            <v>Karlovarský kraj</v>
          </cell>
          <cell r="D687" t="str">
            <v xml:space="preserve">Cheb </v>
          </cell>
          <cell r="E687" t="str">
            <v>Krajský úřad Karlovarského kraje</v>
          </cell>
          <cell r="F687" t="str">
            <v>Cheb</v>
          </cell>
          <cell r="G687" t="str">
            <v>církevní</v>
          </cell>
          <cell r="H687">
            <v>691007535</v>
          </cell>
          <cell r="I687" t="str">
            <v>03632504</v>
          </cell>
          <cell r="J687">
            <v>140</v>
          </cell>
          <cell r="K687" t="str">
            <v>SINGCLEAN</v>
          </cell>
          <cell r="L687" t="str">
            <v>NE</v>
          </cell>
          <cell r="M687" t="str">
            <v>Mateřská škola Diakonie ČCE Cheb</v>
          </cell>
          <cell r="N687" t="str">
            <v>26. dubna</v>
          </cell>
          <cell r="O687">
            <v>2715</v>
          </cell>
          <cell r="P687">
            <v>7</v>
          </cell>
          <cell r="Q687">
            <v>35002</v>
          </cell>
          <cell r="R687" t="str">
            <v>Cheb</v>
          </cell>
          <cell r="S687">
            <v>737207495</v>
          </cell>
          <cell r="T687" t="str">
            <v>mscheb@diakonie.cz</v>
          </cell>
        </row>
        <row r="688">
          <cell r="A688">
            <v>691007632</v>
          </cell>
          <cell r="B688">
            <v>3652521</v>
          </cell>
          <cell r="C688" t="str">
            <v>Středočeský kraj</v>
          </cell>
          <cell r="D688" t="str">
            <v xml:space="preserve">Praha-východ </v>
          </cell>
          <cell r="E688" t="str">
            <v>Krajský úřad Středočeského kraje</v>
          </cell>
          <cell r="F688" t="str">
            <v>Říčany</v>
          </cell>
          <cell r="G688" t="str">
            <v>soukromý</v>
          </cell>
          <cell r="H688">
            <v>691007632</v>
          </cell>
          <cell r="I688" t="str">
            <v>03652521</v>
          </cell>
          <cell r="J688">
            <v>420</v>
          </cell>
          <cell r="K688" t="str">
            <v>SINGCLEAN</v>
          </cell>
          <cell r="L688" t="str">
            <v>NE</v>
          </cell>
          <cell r="M688" t="str">
            <v>Lesní mateřská škola a základní škola Devětsil</v>
          </cell>
          <cell r="N688" t="str">
            <v>Kostelecká</v>
          </cell>
          <cell r="O688">
            <v>508</v>
          </cell>
          <cell r="Q688">
            <v>25168</v>
          </cell>
          <cell r="R688" t="str">
            <v>Kamenice</v>
          </cell>
          <cell r="S688">
            <v>731476406</v>
          </cell>
          <cell r="T688" t="str">
            <v>frantisek.zimmel@skoladevetsil.cz</v>
          </cell>
        </row>
        <row r="689">
          <cell r="A689">
            <v>691007659</v>
          </cell>
          <cell r="B689">
            <v>3655091</v>
          </cell>
          <cell r="C689" t="str">
            <v>Ústecký kraj</v>
          </cell>
          <cell r="D689" t="str">
            <v xml:space="preserve">Litoměřice </v>
          </cell>
          <cell r="E689" t="str">
            <v>Krajský úřad Ústeckého kraje</v>
          </cell>
          <cell r="F689" t="str">
            <v>Roudnice nad Labem</v>
          </cell>
          <cell r="G689" t="str">
            <v>soukromý</v>
          </cell>
          <cell r="H689">
            <v>691007659</v>
          </cell>
          <cell r="I689" t="str">
            <v>03655091</v>
          </cell>
          <cell r="J689">
            <v>340</v>
          </cell>
          <cell r="K689" t="str">
            <v>SINGCLEAN</v>
          </cell>
          <cell r="L689" t="str">
            <v>NE</v>
          </cell>
          <cell r="M689" t="str">
            <v>Základní škola SMART</v>
          </cell>
          <cell r="N689" t="str">
            <v>Neklanova</v>
          </cell>
          <cell r="O689">
            <v>1806</v>
          </cell>
          <cell r="Q689">
            <v>41301</v>
          </cell>
          <cell r="R689" t="str">
            <v>Roudnice nad Labem</v>
          </cell>
          <cell r="S689">
            <v>602320364</v>
          </cell>
          <cell r="T689" t="str">
            <v>info@skola-smart.cz</v>
          </cell>
        </row>
        <row r="690">
          <cell r="A690">
            <v>691007403</v>
          </cell>
          <cell r="B690">
            <v>3660265</v>
          </cell>
          <cell r="C690" t="str">
            <v>Královéhradecký kraj</v>
          </cell>
          <cell r="D690" t="str">
            <v xml:space="preserve">Náchod </v>
          </cell>
          <cell r="E690" t="str">
            <v>Krajský úřad Královéhradeckého kraje</v>
          </cell>
          <cell r="F690" t="str">
            <v>Náchod</v>
          </cell>
          <cell r="G690" t="str">
            <v>soukromý</v>
          </cell>
          <cell r="H690">
            <v>691007403</v>
          </cell>
          <cell r="I690" t="str">
            <v>03660265</v>
          </cell>
          <cell r="J690">
            <v>60</v>
          </cell>
          <cell r="K690" t="str">
            <v>SINGCLEAN</v>
          </cell>
          <cell r="L690" t="str">
            <v>NE</v>
          </cell>
          <cell r="M690" t="str">
            <v>Mateřská škola Studánka u sv. Jakuba</v>
          </cell>
          <cell r="N690" t="str">
            <v>Manželů Burdychových</v>
          </cell>
          <cell r="O690">
            <v>245</v>
          </cell>
          <cell r="Q690">
            <v>54941</v>
          </cell>
          <cell r="R690" t="str">
            <v>Červený Kostelec</v>
          </cell>
          <cell r="S690">
            <v>725048650</v>
          </cell>
          <cell r="T690" t="str">
            <v>jezkova@charitack.cz</v>
          </cell>
        </row>
        <row r="691">
          <cell r="A691">
            <v>691007616</v>
          </cell>
          <cell r="B691">
            <v>3675611</v>
          </cell>
          <cell r="C691" t="str">
            <v>Moravskoslezský kraj</v>
          </cell>
          <cell r="D691" t="str">
            <v xml:space="preserve">Opava </v>
          </cell>
          <cell r="E691" t="str">
            <v>Magistrát města Opavy</v>
          </cell>
          <cell r="F691" t="str">
            <v>Opava</v>
          </cell>
          <cell r="G691" t="str">
            <v>obec</v>
          </cell>
          <cell r="H691">
            <v>691007616</v>
          </cell>
          <cell r="I691" t="str">
            <v>03675611</v>
          </cell>
          <cell r="J691">
            <v>20</v>
          </cell>
          <cell r="K691" t="str">
            <v>SINGCLEAN</v>
          </cell>
          <cell r="L691" t="str">
            <v>ANO</v>
          </cell>
          <cell r="M691" t="str">
            <v>Mateřská škola Jezdkovice, příspěvková organizace</v>
          </cell>
          <cell r="O691">
            <v>51</v>
          </cell>
          <cell r="Q691">
            <v>74755</v>
          </cell>
          <cell r="R691" t="str">
            <v>Jezdkovice</v>
          </cell>
          <cell r="S691">
            <v>603196193</v>
          </cell>
          <cell r="T691" t="str">
            <v>skolka@jezdkovice.cz</v>
          </cell>
        </row>
        <row r="692">
          <cell r="A692">
            <v>691007471</v>
          </cell>
          <cell r="B692">
            <v>3681041</v>
          </cell>
          <cell r="C692" t="str">
            <v>Olomoucký kraj</v>
          </cell>
          <cell r="D692" t="str">
            <v xml:space="preserve">Olomouc </v>
          </cell>
          <cell r="E692" t="str">
            <v>Krajský úřad Olomouckého kraje</v>
          </cell>
          <cell r="F692" t="str">
            <v>Olomouc</v>
          </cell>
          <cell r="G692" t="str">
            <v>soukromý</v>
          </cell>
          <cell r="H692">
            <v>691007471</v>
          </cell>
          <cell r="I692" t="str">
            <v>03681041</v>
          </cell>
          <cell r="J692">
            <v>240</v>
          </cell>
          <cell r="K692" t="str">
            <v>SINGCLEAN</v>
          </cell>
          <cell r="L692" t="str">
            <v>NE</v>
          </cell>
          <cell r="M692" t="str">
            <v>Mezinárodní Montessori škola Olomouc - mateřská škola a základní škola, z.ú.</v>
          </cell>
          <cell r="N692" t="str">
            <v>Vídeňská</v>
          </cell>
          <cell r="O692">
            <v>675</v>
          </cell>
          <cell r="P692">
            <v>5</v>
          </cell>
          <cell r="Q692">
            <v>77900</v>
          </cell>
          <cell r="R692" t="str">
            <v>Olomouc</v>
          </cell>
          <cell r="S692">
            <v>603446097</v>
          </cell>
          <cell r="T692" t="str">
            <v>lukreciax@gmail.com</v>
          </cell>
        </row>
        <row r="693">
          <cell r="A693">
            <v>691007365</v>
          </cell>
          <cell r="B693">
            <v>3691381</v>
          </cell>
          <cell r="C693" t="str">
            <v>Středočeský kraj</v>
          </cell>
          <cell r="D693" t="str">
            <v xml:space="preserve">Praha-západ </v>
          </cell>
          <cell r="E693" t="str">
            <v>Krajský úřad Středočeského kraje</v>
          </cell>
          <cell r="F693" t="str">
            <v>Černošice</v>
          </cell>
          <cell r="G693" t="str">
            <v>soukromý</v>
          </cell>
          <cell r="H693">
            <v>691007365</v>
          </cell>
          <cell r="I693" t="str">
            <v>03691381</v>
          </cell>
          <cell r="J693" t="str">
            <v>X</v>
          </cell>
          <cell r="K693" t="str">
            <v>SINGCLEAN</v>
          </cell>
          <cell r="L693" t="str">
            <v>NE</v>
          </cell>
          <cell r="M693" t="str">
            <v>Středisko volného času Kroužky pro děti Střední Čechy</v>
          </cell>
          <cell r="N693" t="str">
            <v>Třešňová</v>
          </cell>
          <cell r="O693">
            <v>386</v>
          </cell>
          <cell r="Q693">
            <v>25243</v>
          </cell>
          <cell r="R693" t="str">
            <v>Průhonice</v>
          </cell>
          <cell r="S693">
            <v>775175678</v>
          </cell>
          <cell r="T693" t="str">
            <v>info@krouzky.cz</v>
          </cell>
        </row>
        <row r="694">
          <cell r="A694">
            <v>691007667</v>
          </cell>
          <cell r="B694">
            <v>3696863</v>
          </cell>
          <cell r="C694" t="str">
            <v>Liberecký kraj</v>
          </cell>
          <cell r="D694" t="str">
            <v xml:space="preserve">Liberec </v>
          </cell>
          <cell r="E694" t="str">
            <v>Krajský úřad Libereckého kraje</v>
          </cell>
          <cell r="F694" t="str">
            <v>Liberec</v>
          </cell>
          <cell r="G694" t="str">
            <v>soukromý</v>
          </cell>
          <cell r="H694">
            <v>691007667</v>
          </cell>
          <cell r="I694" t="str">
            <v>03696863</v>
          </cell>
          <cell r="J694">
            <v>60</v>
          </cell>
          <cell r="K694" t="str">
            <v>SINGCLEAN</v>
          </cell>
          <cell r="L694" t="str">
            <v>NE</v>
          </cell>
          <cell r="M694" t="str">
            <v>Mateřská škola Myšičky, spol. s r. o.</v>
          </cell>
          <cell r="N694" t="str">
            <v>Ruprechtická</v>
          </cell>
          <cell r="O694">
            <v>440</v>
          </cell>
          <cell r="P694">
            <v>33</v>
          </cell>
          <cell r="Q694">
            <v>46001</v>
          </cell>
          <cell r="R694" t="str">
            <v>Liberec</v>
          </cell>
          <cell r="S694">
            <v>608538909</v>
          </cell>
          <cell r="T694" t="str">
            <v>veronika.sindelarova@ms-mysicky.cz</v>
          </cell>
        </row>
        <row r="695">
          <cell r="A695">
            <v>691008183</v>
          </cell>
          <cell r="B695">
            <v>3708411</v>
          </cell>
          <cell r="C695" t="str">
            <v>Hlavní město Praha</v>
          </cell>
          <cell r="D695" t="str">
            <v xml:space="preserve">Praha 3 </v>
          </cell>
          <cell r="E695" t="str">
            <v>Magistrát hlavního města Prahy</v>
          </cell>
          <cell r="F695" t="str">
            <v>Praha 3</v>
          </cell>
          <cell r="G695" t="str">
            <v>soukromý</v>
          </cell>
          <cell r="H695">
            <v>691008183</v>
          </cell>
          <cell r="I695" t="str">
            <v>03708411</v>
          </cell>
          <cell r="J695">
            <v>20</v>
          </cell>
          <cell r="K695" t="str">
            <v>SINGCLEAN</v>
          </cell>
          <cell r="L695" t="str">
            <v>NE</v>
          </cell>
          <cell r="M695" t="str">
            <v>Opalinka mateřská škola a jesle s.r.o.</v>
          </cell>
          <cell r="N695" t="str">
            <v>Slezská</v>
          </cell>
          <cell r="O695">
            <v>1454</v>
          </cell>
          <cell r="P695">
            <v>117</v>
          </cell>
          <cell r="Q695">
            <v>13000</v>
          </cell>
          <cell r="R695" t="str">
            <v>Praha 3</v>
          </cell>
          <cell r="S695">
            <v>773529411</v>
          </cell>
          <cell r="T695" t="str">
            <v>e.sharifova@opalinka.cz</v>
          </cell>
        </row>
        <row r="696">
          <cell r="A696">
            <v>691007268</v>
          </cell>
          <cell r="B696">
            <v>3719995</v>
          </cell>
          <cell r="C696" t="str">
            <v>Ústecký kraj</v>
          </cell>
          <cell r="D696" t="str">
            <v xml:space="preserve">Děčín </v>
          </cell>
          <cell r="E696" t="str">
            <v>Krajský úřad Ústeckého kraje</v>
          </cell>
          <cell r="F696" t="str">
            <v>Děčín</v>
          </cell>
          <cell r="G696" t="str">
            <v>soukromý</v>
          </cell>
          <cell r="H696">
            <v>691007268</v>
          </cell>
          <cell r="I696" t="str">
            <v>03719995</v>
          </cell>
          <cell r="J696">
            <v>20</v>
          </cell>
          <cell r="K696" t="str">
            <v>SINGCLEAN</v>
          </cell>
          <cell r="L696" t="str">
            <v>NE</v>
          </cell>
          <cell r="M696" t="str">
            <v>Speciální mateřská škola Vilík</v>
          </cell>
          <cell r="N696" t="str">
            <v>Teplická</v>
          </cell>
          <cell r="O696">
            <v>137</v>
          </cell>
          <cell r="P696">
            <v>172</v>
          </cell>
          <cell r="Q696">
            <v>40502</v>
          </cell>
          <cell r="R696" t="str">
            <v>Děčín</v>
          </cell>
          <cell r="S696">
            <v>603156997</v>
          </cell>
          <cell r="T696" t="str">
            <v>poschova.ivana@seznam.cz</v>
          </cell>
        </row>
        <row r="697">
          <cell r="A697">
            <v>691007527</v>
          </cell>
          <cell r="B697">
            <v>3731189</v>
          </cell>
          <cell r="C697" t="str">
            <v>Hlavní město Praha</v>
          </cell>
          <cell r="D697" t="str">
            <v xml:space="preserve">Praha 2 </v>
          </cell>
          <cell r="E697" t="str">
            <v>Magistrát hlavního města Prahy</v>
          </cell>
          <cell r="F697" t="str">
            <v>Praha 2</v>
          </cell>
          <cell r="G697" t="str">
            <v>soukromý</v>
          </cell>
          <cell r="H697">
            <v>691007527</v>
          </cell>
          <cell r="I697" t="str">
            <v>03731189</v>
          </cell>
          <cell r="J697" t="str">
            <v>X</v>
          </cell>
          <cell r="K697" t="str">
            <v>SINGCLEAN</v>
          </cell>
          <cell r="L697" t="str">
            <v>NE</v>
          </cell>
          <cell r="M697" t="str">
            <v>Středisko volného času a Zařízení pro další vzdělávání pedagogických pracovníků Kroužky pro děti Praha</v>
          </cell>
          <cell r="N697" t="str">
            <v>Mánesova</v>
          </cell>
          <cell r="O697">
            <v>1080</v>
          </cell>
          <cell r="P697">
            <v>3</v>
          </cell>
          <cell r="Q697">
            <v>12000</v>
          </cell>
          <cell r="R697" t="str">
            <v>Praha 2</v>
          </cell>
          <cell r="S697">
            <v>224250498</v>
          </cell>
          <cell r="T697" t="str">
            <v>info@krouzky.cz</v>
          </cell>
        </row>
        <row r="698">
          <cell r="A698">
            <v>691007713</v>
          </cell>
          <cell r="B698">
            <v>3739937</v>
          </cell>
          <cell r="C698" t="str">
            <v>Hlavní město Praha</v>
          </cell>
          <cell r="D698" t="str">
            <v xml:space="preserve">Praha 4 </v>
          </cell>
          <cell r="E698" t="str">
            <v>Magistrát hlavního města Prahy</v>
          </cell>
          <cell r="F698" t="str">
            <v>Praha 11</v>
          </cell>
          <cell r="G698" t="str">
            <v>soukromý</v>
          </cell>
          <cell r="H698">
            <v>691007713</v>
          </cell>
          <cell r="I698" t="str">
            <v>03739937</v>
          </cell>
          <cell r="J698">
            <v>0</v>
          </cell>
          <cell r="K698" t="str">
            <v>SINGCLEAN</v>
          </cell>
          <cell r="L698" t="str">
            <v>NE</v>
          </cell>
          <cell r="M698" t="str">
            <v>1. ScioŠkola Praha - základní škola, s.r.o.</v>
          </cell>
          <cell r="N698" t="str">
            <v>Pošepného náměstí</v>
          </cell>
          <cell r="O698">
            <v>2022</v>
          </cell>
          <cell r="P698">
            <v>2</v>
          </cell>
          <cell r="Q698">
            <v>14800</v>
          </cell>
          <cell r="R698" t="str">
            <v>Praha 4</v>
          </cell>
          <cell r="S698">
            <v>608321214</v>
          </cell>
          <cell r="T698" t="str">
            <v>praha11@scioskola.cz</v>
          </cell>
        </row>
        <row r="699">
          <cell r="A699">
            <v>691008710</v>
          </cell>
          <cell r="B699">
            <v>3742725</v>
          </cell>
          <cell r="C699" t="str">
            <v>Jihočeský kraj</v>
          </cell>
          <cell r="D699" t="str">
            <v xml:space="preserve">České Budějovice </v>
          </cell>
          <cell r="E699" t="str">
            <v>Krajský úřad Jihočeského kraje</v>
          </cell>
          <cell r="F699" t="str">
            <v>České Budějovice</v>
          </cell>
          <cell r="G699" t="str">
            <v>soukromý</v>
          </cell>
          <cell r="H699">
            <v>691008710</v>
          </cell>
          <cell r="I699" t="str">
            <v>03742725</v>
          </cell>
          <cell r="J699">
            <v>200</v>
          </cell>
          <cell r="K699" t="str">
            <v>SINGCLEAN</v>
          </cell>
          <cell r="L699" t="str">
            <v>NE</v>
          </cell>
          <cell r="M699" t="str">
            <v>Základní škola a Mateřská škola Montessori Kampus, s.r.o.</v>
          </cell>
          <cell r="N699" t="str">
            <v>Na Sádkách</v>
          </cell>
          <cell r="O699">
            <v>1811</v>
          </cell>
          <cell r="P699">
            <v>40</v>
          </cell>
          <cell r="Q699">
            <v>37005</v>
          </cell>
          <cell r="R699" t="str">
            <v>České Budějovice</v>
          </cell>
          <cell r="S699">
            <v>777296380</v>
          </cell>
          <cell r="T699" t="str">
            <v>turkova.kristy@gmail.com</v>
          </cell>
        </row>
        <row r="700">
          <cell r="A700">
            <v>691007276</v>
          </cell>
          <cell r="B700">
            <v>3758702</v>
          </cell>
          <cell r="C700" t="str">
            <v>Ústecký kraj</v>
          </cell>
          <cell r="D700" t="str">
            <v xml:space="preserve">Most </v>
          </cell>
          <cell r="E700" t="str">
            <v>Krajský úřad Ústeckého kraje</v>
          </cell>
          <cell r="F700" t="str">
            <v>Litvínov</v>
          </cell>
          <cell r="G700" t="str">
            <v>soukromý</v>
          </cell>
          <cell r="H700">
            <v>691007276</v>
          </cell>
          <cell r="I700" t="str">
            <v>03758702</v>
          </cell>
          <cell r="J700">
            <v>280</v>
          </cell>
          <cell r="K700" t="str">
            <v>SINGCLEAN</v>
          </cell>
          <cell r="L700" t="str">
            <v>NE</v>
          </cell>
          <cell r="M700" t="str">
            <v>Základní škola a mateřská škola Jeřabinka</v>
          </cell>
          <cell r="N700" t="str">
            <v>Sklářská</v>
          </cell>
          <cell r="O700">
            <v>81</v>
          </cell>
          <cell r="Q700">
            <v>43542</v>
          </cell>
          <cell r="R700" t="str">
            <v>Litvínov</v>
          </cell>
          <cell r="S700">
            <v>725530861</v>
          </cell>
          <cell r="T700" t="str">
            <v>info@waldorfskaskola.eu</v>
          </cell>
        </row>
        <row r="701">
          <cell r="A701">
            <v>691009716</v>
          </cell>
          <cell r="B701">
            <v>3794130</v>
          </cell>
          <cell r="C701" t="str">
            <v>Středočeský kraj</v>
          </cell>
          <cell r="D701" t="str">
            <v xml:space="preserve">Praha-západ </v>
          </cell>
          <cell r="E701" t="str">
            <v>Krajský úřad Středočeského kraje</v>
          </cell>
          <cell r="F701" t="str">
            <v>Černošice</v>
          </cell>
          <cell r="G701" t="str">
            <v>soukromý</v>
          </cell>
          <cell r="H701">
            <v>691009716</v>
          </cell>
          <cell r="I701" t="str">
            <v>03794130</v>
          </cell>
          <cell r="J701">
            <v>80</v>
          </cell>
          <cell r="K701" t="str">
            <v>SINGCLEAN</v>
          </cell>
          <cell r="L701" t="str">
            <v>NE</v>
          </cell>
          <cell r="M701" t="str">
            <v>Mateřská škola U koníka s.r.o.</v>
          </cell>
          <cell r="N701" t="str">
            <v>Hlavní</v>
          </cell>
          <cell r="O701">
            <v>151</v>
          </cell>
          <cell r="Q701">
            <v>25301</v>
          </cell>
          <cell r="R701" t="str">
            <v>Chýně</v>
          </cell>
          <cell r="S701">
            <v>734278876</v>
          </cell>
          <cell r="T701" t="str">
            <v>skolkaukonika@gmail.com</v>
          </cell>
        </row>
        <row r="702">
          <cell r="A702">
            <v>691007896</v>
          </cell>
          <cell r="B702">
            <v>3795853</v>
          </cell>
          <cell r="C702" t="str">
            <v>Středočeský kraj</v>
          </cell>
          <cell r="D702" t="str">
            <v xml:space="preserve">Kladno </v>
          </cell>
          <cell r="E702" t="str">
            <v>Krajský úřad Středočeského kraje</v>
          </cell>
          <cell r="F702" t="str">
            <v>Slaný</v>
          </cell>
          <cell r="G702" t="str">
            <v>církevní</v>
          </cell>
          <cell r="H702">
            <v>691007896</v>
          </cell>
          <cell r="I702" t="str">
            <v>03795853</v>
          </cell>
          <cell r="J702">
            <v>60</v>
          </cell>
          <cell r="K702" t="str">
            <v>SINGCLEAN</v>
          </cell>
          <cell r="L702" t="str">
            <v>NE</v>
          </cell>
          <cell r="M702" t="str">
            <v>Mateřská škola Zahrádka sv. Františka</v>
          </cell>
          <cell r="O702">
            <v>33</v>
          </cell>
          <cell r="Q702">
            <v>27371</v>
          </cell>
          <cell r="R702" t="str">
            <v>Šlapanice</v>
          </cell>
          <cell r="S702">
            <v>733187650</v>
          </cell>
          <cell r="T702" t="str">
            <v>zahradkasv.frantiska@seznam.cz</v>
          </cell>
        </row>
        <row r="703">
          <cell r="A703">
            <v>691007586</v>
          </cell>
          <cell r="B703">
            <v>3798798</v>
          </cell>
          <cell r="C703" t="str">
            <v>Jihomoravský kraj</v>
          </cell>
          <cell r="D703" t="str">
            <v xml:space="preserve">Brno-venkov </v>
          </cell>
          <cell r="E703" t="str">
            <v>Krajský úřad Jihomoravského kraje</v>
          </cell>
          <cell r="F703" t="str">
            <v>Tišnov</v>
          </cell>
          <cell r="G703" t="str">
            <v>soukromý</v>
          </cell>
          <cell r="H703">
            <v>691007586</v>
          </cell>
          <cell r="I703" t="str">
            <v>03798798</v>
          </cell>
          <cell r="J703">
            <v>340</v>
          </cell>
          <cell r="K703" t="str">
            <v>SINGCLEAN</v>
          </cell>
          <cell r="L703" t="str">
            <v>NE</v>
          </cell>
          <cell r="M703" t="str">
            <v>Základní škola ZaHRAda</v>
          </cell>
          <cell r="N703" t="str">
            <v>Riegrova</v>
          </cell>
          <cell r="O703">
            <v>312</v>
          </cell>
          <cell r="Q703">
            <v>66601</v>
          </cell>
          <cell r="R703" t="str">
            <v>Tišnov</v>
          </cell>
          <cell r="S703">
            <v>603179039</v>
          </cell>
          <cell r="T703" t="str">
            <v>info@skolazahrada.cz</v>
          </cell>
        </row>
        <row r="704">
          <cell r="A704">
            <v>691011826</v>
          </cell>
          <cell r="B704">
            <v>3820955</v>
          </cell>
          <cell r="C704" t="str">
            <v>Hlavní město Praha</v>
          </cell>
          <cell r="D704" t="str">
            <v xml:space="preserve">Praha 10 </v>
          </cell>
          <cell r="E704" t="str">
            <v>Magistrát hlavního města Prahy</v>
          </cell>
          <cell r="F704" t="str">
            <v>Praha 22</v>
          </cell>
          <cell r="G704" t="str">
            <v>soukromý</v>
          </cell>
          <cell r="H704">
            <v>691011826</v>
          </cell>
          <cell r="I704" t="str">
            <v>03820955</v>
          </cell>
          <cell r="J704">
            <v>0</v>
          </cell>
          <cell r="K704" t="str">
            <v>SINGCLEAN</v>
          </cell>
          <cell r="L704" t="str">
            <v>NE</v>
          </cell>
          <cell r="M704" t="str">
            <v>International Countryside School - Mateřská škola s.r.o.</v>
          </cell>
          <cell r="N704" t="str">
            <v>Husovo náměstí</v>
          </cell>
          <cell r="O704">
            <v>468</v>
          </cell>
          <cell r="P704">
            <v>16</v>
          </cell>
          <cell r="Q704">
            <v>10400</v>
          </cell>
          <cell r="R704" t="str">
            <v>Praha 10</v>
          </cell>
          <cell r="S704">
            <v>773017757</v>
          </cell>
          <cell r="T704" t="str">
            <v>info@countrysideschool.cz</v>
          </cell>
        </row>
        <row r="705">
          <cell r="A705">
            <v>691007969</v>
          </cell>
          <cell r="B705">
            <v>3855007</v>
          </cell>
          <cell r="C705" t="str">
            <v>Ústecký kraj</v>
          </cell>
          <cell r="D705" t="str">
            <v xml:space="preserve">Louny </v>
          </cell>
          <cell r="E705" t="str">
            <v>Krajský úřad Ústeckého kraje</v>
          </cell>
          <cell r="F705" t="str">
            <v>Louny</v>
          </cell>
          <cell r="G705" t="str">
            <v>soukromý</v>
          </cell>
          <cell r="H705">
            <v>691007969</v>
          </cell>
          <cell r="I705" t="str">
            <v>03855007</v>
          </cell>
          <cell r="J705">
            <v>0</v>
          </cell>
          <cell r="K705" t="str">
            <v>SINGCLEAN</v>
          </cell>
          <cell r="L705" t="str">
            <v>NE</v>
          </cell>
          <cell r="M705" t="str">
            <v>Euroinstitut, praktická škola a odborné učiliště</v>
          </cell>
          <cell r="O705">
            <v>29</v>
          </cell>
          <cell r="Q705">
            <v>43905</v>
          </cell>
          <cell r="R705" t="str">
            <v>Panenský Týnec</v>
          </cell>
          <cell r="S705">
            <v>728241781</v>
          </cell>
          <cell r="T705" t="str">
            <v>ustecky@euroinstitut.cz</v>
          </cell>
        </row>
        <row r="706">
          <cell r="A706">
            <v>691007985</v>
          </cell>
          <cell r="B706">
            <v>3867854</v>
          </cell>
          <cell r="C706" t="str">
            <v>Olomoucký kraj</v>
          </cell>
          <cell r="D706" t="str">
            <v xml:space="preserve">Jeseník </v>
          </cell>
          <cell r="E706" t="str">
            <v>Krajský úřad Olomouckého kraje</v>
          </cell>
          <cell r="F706" t="str">
            <v>Jeseník</v>
          </cell>
          <cell r="G706" t="str">
            <v>soukromý</v>
          </cell>
          <cell r="H706">
            <v>691007985</v>
          </cell>
          <cell r="I706" t="str">
            <v>03867854</v>
          </cell>
          <cell r="J706" t="str">
            <v>X</v>
          </cell>
          <cell r="K706" t="str">
            <v>SINGCLEAN</v>
          </cell>
          <cell r="L706" t="str">
            <v>NE</v>
          </cell>
          <cell r="M706" t="str">
            <v>Centrum odborné přípravy Vincenze Priessnitze v gastronomických a potravinářských oborech - středisko praktického vyučování</v>
          </cell>
          <cell r="N706" t="str">
            <v>Priessnitzova</v>
          </cell>
          <cell r="O706">
            <v>1345</v>
          </cell>
          <cell r="P706" t="str">
            <v>49a</v>
          </cell>
          <cell r="Q706">
            <v>79001</v>
          </cell>
          <cell r="R706" t="str">
            <v>Jeseník</v>
          </cell>
          <cell r="S706">
            <v>720958652</v>
          </cell>
          <cell r="T706" t="str">
            <v>macik@priessnitz.cz</v>
          </cell>
        </row>
        <row r="707">
          <cell r="A707">
            <v>691007373</v>
          </cell>
          <cell r="B707">
            <v>3876527</v>
          </cell>
          <cell r="C707" t="str">
            <v>Hlavní město Praha</v>
          </cell>
          <cell r="D707" t="str">
            <v xml:space="preserve">Praha 1 </v>
          </cell>
          <cell r="E707" t="str">
            <v>Magistrát hlavního města Prahy</v>
          </cell>
          <cell r="F707" t="str">
            <v>Praha 1</v>
          </cell>
          <cell r="G707" t="str">
            <v>soukromý</v>
          </cell>
          <cell r="H707">
            <v>691007373</v>
          </cell>
          <cell r="I707" t="str">
            <v>03876527</v>
          </cell>
          <cell r="J707" t="str">
            <v>X</v>
          </cell>
          <cell r="K707" t="str">
            <v>SINGCLEAN</v>
          </cell>
          <cell r="L707" t="str">
            <v>NE</v>
          </cell>
          <cell r="M707" t="str">
            <v>Institut cizích jazyků, jazyková škola s právem státní jazykové zkoušky s.r.o.</v>
          </cell>
          <cell r="N707" t="str">
            <v>Štěpánská</v>
          </cell>
          <cell r="O707">
            <v>644</v>
          </cell>
          <cell r="P707">
            <v>35</v>
          </cell>
          <cell r="Q707">
            <v>11000</v>
          </cell>
          <cell r="R707" t="str">
            <v>Praha 1</v>
          </cell>
          <cell r="S707">
            <v>775985355</v>
          </cell>
          <cell r="T707" t="str">
            <v>info@icj.cz</v>
          </cell>
        </row>
        <row r="708">
          <cell r="A708">
            <v>691008337</v>
          </cell>
          <cell r="B708">
            <v>3885852</v>
          </cell>
          <cell r="C708" t="str">
            <v>Kraj Vysočina</v>
          </cell>
          <cell r="D708" t="str">
            <v xml:space="preserve">Třebíč </v>
          </cell>
          <cell r="E708" t="str">
            <v>Krajský úřad Kraje Vysočina</v>
          </cell>
          <cell r="F708" t="str">
            <v>Třebíč</v>
          </cell>
          <cell r="G708" t="str">
            <v>soukromý</v>
          </cell>
          <cell r="H708">
            <v>691008337</v>
          </cell>
          <cell r="I708" t="str">
            <v>03885852</v>
          </cell>
          <cell r="J708">
            <v>80</v>
          </cell>
          <cell r="K708" t="str">
            <v>SINGCLEAN</v>
          </cell>
          <cell r="L708" t="str">
            <v>NE</v>
          </cell>
          <cell r="M708" t="str">
            <v>Kindergarten At The Castle - Mateřská škola Na Hradě, z.s.</v>
          </cell>
          <cell r="N708" t="str">
            <v>Štefánikova</v>
          </cell>
          <cell r="O708">
            <v>940</v>
          </cell>
          <cell r="P708">
            <v>20</v>
          </cell>
          <cell r="Q708">
            <v>67401</v>
          </cell>
          <cell r="R708" t="str">
            <v>Třebíč</v>
          </cell>
          <cell r="S708">
            <v>605970027</v>
          </cell>
          <cell r="T708" t="str">
            <v>jourovaanna@seznam.cz</v>
          </cell>
        </row>
        <row r="709">
          <cell r="A709">
            <v>691010765</v>
          </cell>
          <cell r="B709">
            <v>3887731</v>
          </cell>
          <cell r="C709" t="str">
            <v>Moravskoslezský kraj</v>
          </cell>
          <cell r="D709" t="str">
            <v xml:space="preserve">Ostrava-město </v>
          </cell>
          <cell r="E709" t="str">
            <v>Krajský úřad Moravskoslezského kraje</v>
          </cell>
          <cell r="F709" t="str">
            <v>Ostrava</v>
          </cell>
          <cell r="G709" t="str">
            <v>soukromý</v>
          </cell>
          <cell r="H709">
            <v>691010765</v>
          </cell>
          <cell r="I709" t="str">
            <v>03887731</v>
          </cell>
          <cell r="J709">
            <v>100</v>
          </cell>
          <cell r="K709" t="str">
            <v>SINGCLEAN</v>
          </cell>
          <cell r="L709" t="str">
            <v>NE</v>
          </cell>
          <cell r="M709" t="str">
            <v>Lesní mateřská škola Mraveniště z.s.</v>
          </cell>
          <cell r="N709" t="str">
            <v>Brušperská</v>
          </cell>
          <cell r="O709">
            <v>592</v>
          </cell>
          <cell r="Q709">
            <v>73923</v>
          </cell>
          <cell r="R709" t="str">
            <v>Stará Ves nad Ondřejnicí</v>
          </cell>
          <cell r="S709">
            <v>739669345</v>
          </cell>
          <cell r="T709" t="str">
            <v>skolkamraveniste@email.cz</v>
          </cell>
        </row>
        <row r="710">
          <cell r="A710">
            <v>691009635</v>
          </cell>
          <cell r="B710">
            <v>3928527</v>
          </cell>
          <cell r="C710" t="str">
            <v>Středočeský kraj</v>
          </cell>
          <cell r="D710" t="str">
            <v xml:space="preserve">Praha-západ </v>
          </cell>
          <cell r="E710" t="str">
            <v>Krajský úřad Středočeského kraje</v>
          </cell>
          <cell r="F710" t="str">
            <v>Černošice</v>
          </cell>
          <cell r="G710" t="str">
            <v>soukromý</v>
          </cell>
          <cell r="H710">
            <v>691009635</v>
          </cell>
          <cell r="I710" t="str">
            <v>03928527</v>
          </cell>
          <cell r="J710">
            <v>20</v>
          </cell>
          <cell r="K710" t="str">
            <v>SINGCLEAN</v>
          </cell>
          <cell r="L710" t="str">
            <v>NE</v>
          </cell>
          <cell r="M710" t="str">
            <v>Little England Mateřská škola a jesle, s.r.o.</v>
          </cell>
          <cell r="N710" t="str">
            <v>Roztocká</v>
          </cell>
          <cell r="O710">
            <v>6</v>
          </cell>
          <cell r="Q710">
            <v>25264</v>
          </cell>
          <cell r="R710" t="str">
            <v>Úholičky</v>
          </cell>
          <cell r="S710">
            <v>733661155</v>
          </cell>
          <cell r="T710" t="str">
            <v>info@little-england.cz</v>
          </cell>
        </row>
        <row r="711">
          <cell r="A711">
            <v>691007870</v>
          </cell>
          <cell r="B711">
            <v>3935507</v>
          </cell>
          <cell r="C711" t="str">
            <v>Ústecký kraj</v>
          </cell>
          <cell r="D711" t="str">
            <v xml:space="preserve">Teplice </v>
          </cell>
          <cell r="E711" t="str">
            <v>Krajský úřad Ústeckého kraje</v>
          </cell>
          <cell r="F711" t="str">
            <v>Teplice</v>
          </cell>
          <cell r="G711" t="str">
            <v>soukromý</v>
          </cell>
          <cell r="H711">
            <v>691007870</v>
          </cell>
          <cell r="I711" t="str">
            <v>03935507</v>
          </cell>
          <cell r="J711">
            <v>0</v>
          </cell>
          <cell r="K711" t="str">
            <v>SINGCLEAN</v>
          </cell>
          <cell r="L711" t="str">
            <v>NE</v>
          </cell>
          <cell r="M711" t="str">
            <v>Soukromá mateřská škola Skřítek</v>
          </cell>
          <cell r="N711" t="str">
            <v>Lounská</v>
          </cell>
          <cell r="O711">
            <v>932</v>
          </cell>
          <cell r="P711">
            <v>4</v>
          </cell>
          <cell r="Q711">
            <v>41501</v>
          </cell>
          <cell r="R711" t="str">
            <v>Teplice</v>
          </cell>
          <cell r="S711">
            <v>607044099</v>
          </cell>
          <cell r="T711" t="str">
            <v>skolkaskritek@seznam.cz</v>
          </cell>
        </row>
        <row r="712">
          <cell r="A712">
            <v>691008442</v>
          </cell>
          <cell r="B712">
            <v>3935591</v>
          </cell>
          <cell r="C712" t="str">
            <v>Hlavní město Praha</v>
          </cell>
          <cell r="D712" t="str">
            <v xml:space="preserve">Praha 10 </v>
          </cell>
          <cell r="E712" t="str">
            <v>Magistrát hlavního města Prahy</v>
          </cell>
          <cell r="F712" t="str">
            <v>Praha 10</v>
          </cell>
          <cell r="G712" t="str">
            <v>soukromý</v>
          </cell>
          <cell r="H712">
            <v>691008442</v>
          </cell>
          <cell r="I712" t="str">
            <v>03935591</v>
          </cell>
          <cell r="J712">
            <v>80</v>
          </cell>
          <cell r="K712" t="str">
            <v>SINGCLEAN</v>
          </cell>
          <cell r="L712" t="str">
            <v>NE</v>
          </cell>
          <cell r="M712" t="str">
            <v>Třebešín mateřská škola, s.r.o.</v>
          </cell>
          <cell r="N712" t="str">
            <v>Na Třebešíně</v>
          </cell>
          <cell r="O712">
            <v>3374</v>
          </cell>
          <cell r="P712" t="str">
            <v>39b</v>
          </cell>
          <cell r="Q712">
            <v>10800</v>
          </cell>
          <cell r="R712" t="str">
            <v>Praha 10</v>
          </cell>
          <cell r="S712">
            <v>776600567</v>
          </cell>
          <cell r="T712" t="str">
            <v>af@jazykovaskolka.cz</v>
          </cell>
        </row>
        <row r="713">
          <cell r="A713">
            <v>691008051</v>
          </cell>
          <cell r="B713">
            <v>3947459</v>
          </cell>
          <cell r="C713" t="str">
            <v>Kraj Vysočina</v>
          </cell>
          <cell r="D713" t="str">
            <v xml:space="preserve">Havlíčkův Brod </v>
          </cell>
          <cell r="E713" t="str">
            <v>Krajský úřad Kraje Vysočina</v>
          </cell>
          <cell r="F713" t="str">
            <v>Havlíčkův Brod</v>
          </cell>
          <cell r="G713" t="str">
            <v>soukromý</v>
          </cell>
          <cell r="H713">
            <v>691008051</v>
          </cell>
          <cell r="I713" t="str">
            <v>03947459</v>
          </cell>
          <cell r="J713">
            <v>0</v>
          </cell>
          <cell r="K713" t="str">
            <v>SINGCLEAN</v>
          </cell>
          <cell r="L713" t="str">
            <v>NE</v>
          </cell>
          <cell r="M713" t="str">
            <v>Mateřská škola Domeček</v>
          </cell>
          <cell r="N713" t="str">
            <v>Na Losích</v>
          </cell>
          <cell r="O713">
            <v>738</v>
          </cell>
          <cell r="Q713">
            <v>58001</v>
          </cell>
          <cell r="R713" t="str">
            <v>Havlíčkův Brod</v>
          </cell>
          <cell r="S713">
            <v>778421376</v>
          </cell>
          <cell r="T713" t="str">
            <v>ms.domecek@seznam.cz</v>
          </cell>
        </row>
        <row r="714">
          <cell r="A714">
            <v>691014400</v>
          </cell>
          <cell r="B714">
            <v>3962164</v>
          </cell>
          <cell r="C714" t="str">
            <v>Středočeský kraj</v>
          </cell>
          <cell r="D714" t="str">
            <v xml:space="preserve">Praha-západ </v>
          </cell>
          <cell r="E714" t="str">
            <v>Krajský úřad Středočeského kraje</v>
          </cell>
          <cell r="F714" t="str">
            <v>Černošice</v>
          </cell>
          <cell r="G714" t="str">
            <v>soukromý</v>
          </cell>
          <cell r="H714">
            <v>691014400</v>
          </cell>
          <cell r="I714" t="str">
            <v>03962164</v>
          </cell>
          <cell r="J714">
            <v>0</v>
          </cell>
          <cell r="K714" t="str">
            <v>SINGCLEAN</v>
          </cell>
          <cell r="L714" t="str">
            <v>NE</v>
          </cell>
          <cell r="M714" t="str">
            <v>LUPALIS školní jídelna s.r.o.</v>
          </cell>
          <cell r="N714" t="str">
            <v>Školní</v>
          </cell>
          <cell r="O714">
            <v>25</v>
          </cell>
          <cell r="Q714">
            <v>25209</v>
          </cell>
          <cell r="R714" t="str">
            <v>Hradištko</v>
          </cell>
          <cell r="S714">
            <v>775225071</v>
          </cell>
          <cell r="T714" t="str">
            <v>lupalis@seznam.cz</v>
          </cell>
        </row>
        <row r="715">
          <cell r="A715">
            <v>691009627</v>
          </cell>
          <cell r="B715">
            <v>3972071</v>
          </cell>
          <cell r="C715" t="str">
            <v>Jihomoravský kraj</v>
          </cell>
          <cell r="D715" t="str">
            <v xml:space="preserve">Brno-město </v>
          </cell>
          <cell r="E715" t="str">
            <v>Krajský úřad Jihomoravského kraje</v>
          </cell>
          <cell r="F715" t="str">
            <v>Brno</v>
          </cell>
          <cell r="G715" t="str">
            <v>soukromý</v>
          </cell>
          <cell r="H715">
            <v>691009627</v>
          </cell>
          <cell r="I715" t="str">
            <v>03972071</v>
          </cell>
          <cell r="J715">
            <v>440</v>
          </cell>
          <cell r="K715" t="str">
            <v>SINGCLEAN</v>
          </cell>
          <cell r="L715" t="str">
            <v>NE</v>
          </cell>
          <cell r="M715" t="str">
            <v>LABYRINTH - základní škola, s.r.o.</v>
          </cell>
          <cell r="N715" t="str">
            <v>Lidická</v>
          </cell>
          <cell r="O715">
            <v>1869</v>
          </cell>
          <cell r="P715">
            <v>28</v>
          </cell>
          <cell r="Q715">
            <v>60200</v>
          </cell>
          <cell r="R715" t="str">
            <v>Brno</v>
          </cell>
          <cell r="S715">
            <v>730151077</v>
          </cell>
          <cell r="T715" t="str">
            <v>svozil@openschoolspace.eu</v>
          </cell>
        </row>
        <row r="716">
          <cell r="A716">
            <v>691009945</v>
          </cell>
          <cell r="B716">
            <v>3974936</v>
          </cell>
          <cell r="C716" t="str">
            <v>Středočeský kraj</v>
          </cell>
          <cell r="D716" t="str">
            <v xml:space="preserve">Kladno </v>
          </cell>
          <cell r="E716" t="str">
            <v>Krajský úřad Středočeského kraje</v>
          </cell>
          <cell r="F716" t="str">
            <v>Kladno</v>
          </cell>
          <cell r="G716" t="str">
            <v>soukromý</v>
          </cell>
          <cell r="H716">
            <v>691009945</v>
          </cell>
          <cell r="I716" t="str">
            <v>03974936</v>
          </cell>
          <cell r="J716">
            <v>240</v>
          </cell>
          <cell r="K716" t="str">
            <v>SINGCLEAN</v>
          </cell>
          <cell r="L716" t="str">
            <v>NE</v>
          </cell>
          <cell r="M716" t="str">
            <v>Montessori mateřská škola a klub Kladno, z. s.</v>
          </cell>
          <cell r="N716" t="str">
            <v>V. Burgra</v>
          </cell>
          <cell r="O716">
            <v>136</v>
          </cell>
          <cell r="Q716">
            <v>27201</v>
          </cell>
          <cell r="R716" t="str">
            <v>Kladno</v>
          </cell>
          <cell r="S716">
            <v>777051781</v>
          </cell>
          <cell r="T716" t="str">
            <v>petra.libova@volny.cz</v>
          </cell>
        </row>
        <row r="717">
          <cell r="A717">
            <v>691007748</v>
          </cell>
          <cell r="B717">
            <v>3974987</v>
          </cell>
          <cell r="C717" t="str">
            <v>Hlavní město Praha</v>
          </cell>
          <cell r="D717" t="str">
            <v xml:space="preserve">Praha 1 </v>
          </cell>
          <cell r="E717" t="str">
            <v>Magistrát hlavního města Prahy</v>
          </cell>
          <cell r="F717" t="str">
            <v>Praha 1</v>
          </cell>
          <cell r="G717" t="str">
            <v>soukromý</v>
          </cell>
          <cell r="H717">
            <v>691007748</v>
          </cell>
          <cell r="I717" t="str">
            <v>03974987</v>
          </cell>
          <cell r="J717" t="str">
            <v>X</v>
          </cell>
          <cell r="K717" t="str">
            <v>SINGCLEAN</v>
          </cell>
          <cell r="L717" t="str">
            <v>NE</v>
          </cell>
          <cell r="M717" t="str">
            <v>Go Study group jazyková škola s právem státní jazykové zkoušky s.r.o.</v>
          </cell>
          <cell r="N717" t="str">
            <v>Washingtonova</v>
          </cell>
          <cell r="O717">
            <v>1567</v>
          </cell>
          <cell r="P717">
            <v>25</v>
          </cell>
          <cell r="Q717">
            <v>11000</v>
          </cell>
          <cell r="R717" t="str">
            <v>Praha 1</v>
          </cell>
          <cell r="S717" t="str">
            <v>777 775 179 ,602125883</v>
          </cell>
          <cell r="T717" t="str">
            <v>info@gostudy.cz</v>
          </cell>
        </row>
        <row r="718">
          <cell r="A718">
            <v>691013136</v>
          </cell>
          <cell r="B718">
            <v>3976297</v>
          </cell>
          <cell r="C718" t="str">
            <v>Hlavní město Praha</v>
          </cell>
          <cell r="D718" t="str">
            <v xml:space="preserve">Praha 5 </v>
          </cell>
          <cell r="E718" t="str">
            <v>Magistrát hlavního města Prahy</v>
          </cell>
          <cell r="F718" t="str">
            <v>Praha 5</v>
          </cell>
          <cell r="G718" t="str">
            <v>soukromý</v>
          </cell>
          <cell r="H718">
            <v>691013136</v>
          </cell>
          <cell r="I718" t="str">
            <v>03976297</v>
          </cell>
          <cell r="J718" t="str">
            <v>X</v>
          </cell>
          <cell r="K718" t="str">
            <v>SINGCLEAN</v>
          </cell>
          <cell r="L718" t="str">
            <v>NE</v>
          </cell>
          <cell r="M718" t="str">
            <v>School Michael - základní škola s.r.o.</v>
          </cell>
          <cell r="N718" t="str">
            <v>Ostrovského</v>
          </cell>
          <cell r="O718">
            <v>253</v>
          </cell>
          <cell r="P718">
            <v>3</v>
          </cell>
          <cell r="Q718">
            <v>15000</v>
          </cell>
          <cell r="R718" t="str">
            <v>Praha 5</v>
          </cell>
          <cell r="S718">
            <v>777229400</v>
          </cell>
          <cell r="T718" t="str">
            <v>ondra@skolamichael.cz</v>
          </cell>
        </row>
        <row r="719">
          <cell r="A719">
            <v>691008027</v>
          </cell>
          <cell r="B719">
            <v>4016203</v>
          </cell>
          <cell r="C719" t="str">
            <v>Hlavní město Praha</v>
          </cell>
          <cell r="D719" t="str">
            <v xml:space="preserve">Praha 1 </v>
          </cell>
          <cell r="E719" t="str">
            <v>Magistrát hlavního města Prahy</v>
          </cell>
          <cell r="F719" t="str">
            <v>Praha 1</v>
          </cell>
          <cell r="G719" t="str">
            <v>soukromý</v>
          </cell>
          <cell r="H719">
            <v>691008027</v>
          </cell>
          <cell r="I719" t="str">
            <v>04016203</v>
          </cell>
          <cell r="J719">
            <v>40</v>
          </cell>
          <cell r="K719" t="str">
            <v>SINGCLEAN</v>
          </cell>
          <cell r="L719" t="str">
            <v>NE</v>
          </cell>
          <cell r="M719" t="str">
            <v>Anglicko - česká mateřská škola YMCA</v>
          </cell>
          <cell r="N719" t="str">
            <v>Na poříčí</v>
          </cell>
          <cell r="O719">
            <v>1041</v>
          </cell>
          <cell r="P719">
            <v>12</v>
          </cell>
          <cell r="Q719">
            <v>11000</v>
          </cell>
          <cell r="R719" t="str">
            <v>Praha 1</v>
          </cell>
          <cell r="S719">
            <v>224872717</v>
          </cell>
          <cell r="T719" t="str">
            <v>info@skolkaymca.cz</v>
          </cell>
        </row>
        <row r="720">
          <cell r="A720">
            <v>691009554</v>
          </cell>
          <cell r="B720">
            <v>4020677</v>
          </cell>
          <cell r="C720" t="str">
            <v>Středočeský kraj</v>
          </cell>
          <cell r="D720" t="str">
            <v xml:space="preserve">Mladá Boleslav </v>
          </cell>
          <cell r="E720" t="str">
            <v>Krajský úřad Středočeského kraje</v>
          </cell>
          <cell r="F720" t="str">
            <v>Mladá Boleslav</v>
          </cell>
          <cell r="G720" t="str">
            <v>soukromý</v>
          </cell>
          <cell r="H720">
            <v>691009554</v>
          </cell>
          <cell r="I720" t="str">
            <v>04020677</v>
          </cell>
          <cell r="J720">
            <v>20</v>
          </cell>
          <cell r="K720" t="str">
            <v>SINGCLEAN</v>
          </cell>
          <cell r="L720" t="str">
            <v>NE</v>
          </cell>
          <cell r="M720" t="str">
            <v>Mateřská škola Little Elephant s.r.o.</v>
          </cell>
          <cell r="N720" t="str">
            <v>Čechova</v>
          </cell>
          <cell r="O720">
            <v>777</v>
          </cell>
          <cell r="Q720">
            <v>29301</v>
          </cell>
          <cell r="R720" t="str">
            <v>Mladá Boleslav</v>
          </cell>
          <cell r="S720">
            <v>777035353</v>
          </cell>
          <cell r="T720" t="str">
            <v>ms.elephant@seznam.cz</v>
          </cell>
        </row>
        <row r="721">
          <cell r="A721">
            <v>691008124</v>
          </cell>
          <cell r="B721">
            <v>4064488</v>
          </cell>
          <cell r="C721" t="str">
            <v>Jihočeský kraj</v>
          </cell>
          <cell r="D721" t="str">
            <v xml:space="preserve">České Budějovice </v>
          </cell>
          <cell r="E721" t="str">
            <v>Krajský úřad Jihočeského kraje</v>
          </cell>
          <cell r="F721" t="str">
            <v>České Budějovice</v>
          </cell>
          <cell r="G721" t="str">
            <v>soukromý</v>
          </cell>
          <cell r="H721">
            <v>691008124</v>
          </cell>
          <cell r="I721" t="str">
            <v>04064488</v>
          </cell>
          <cell r="J721" t="str">
            <v>X</v>
          </cell>
          <cell r="K721" t="str">
            <v>SINGCLEAN</v>
          </cell>
          <cell r="L721" t="str">
            <v>NE</v>
          </cell>
          <cell r="M721" t="str">
            <v>Základní umělecká škola Vojtěch</v>
          </cell>
          <cell r="N721" t="str">
            <v>Emy Destinové</v>
          </cell>
          <cell r="O721">
            <v>1</v>
          </cell>
          <cell r="P721">
            <v>1</v>
          </cell>
          <cell r="Q721">
            <v>37005</v>
          </cell>
          <cell r="R721" t="str">
            <v>České Budějovice</v>
          </cell>
          <cell r="S721">
            <v>776834357</v>
          </cell>
          <cell r="T721" t="str">
            <v>z.zavicak@seznam.cz</v>
          </cell>
        </row>
        <row r="722">
          <cell r="A722">
            <v>691008094</v>
          </cell>
          <cell r="B722">
            <v>4084454</v>
          </cell>
          <cell r="C722" t="str">
            <v>Jihomoravský kraj</v>
          </cell>
          <cell r="D722" t="str">
            <v xml:space="preserve">Vyškov </v>
          </cell>
          <cell r="E722" t="str">
            <v>Krajský úřad Jihomoravského kraje</v>
          </cell>
          <cell r="F722" t="str">
            <v>Vyškov</v>
          </cell>
          <cell r="G722" t="str">
            <v>soukromý</v>
          </cell>
          <cell r="H722">
            <v>691008094</v>
          </cell>
          <cell r="I722" t="str">
            <v>04084454</v>
          </cell>
          <cell r="J722">
            <v>260</v>
          </cell>
          <cell r="K722" t="str">
            <v>SINGCLEAN</v>
          </cell>
          <cell r="L722" t="str">
            <v>NE</v>
          </cell>
          <cell r="M722" t="str">
            <v>Základní škola Prameny</v>
          </cell>
          <cell r="O722">
            <v>230</v>
          </cell>
          <cell r="Q722">
            <v>68301</v>
          </cell>
          <cell r="R722" t="str">
            <v>Rousínov</v>
          </cell>
          <cell r="S722">
            <v>777626252</v>
          </cell>
          <cell r="T722" t="str">
            <v>zitova.martina@gmail.com</v>
          </cell>
        </row>
        <row r="723">
          <cell r="A723">
            <v>691009341</v>
          </cell>
          <cell r="B723">
            <v>4101383</v>
          </cell>
          <cell r="C723" t="str">
            <v>Hlavní město Praha</v>
          </cell>
          <cell r="D723" t="str">
            <v xml:space="preserve">Praha 4 </v>
          </cell>
          <cell r="E723" t="str">
            <v>Magistrát hlavního města Prahy</v>
          </cell>
          <cell r="F723" t="str">
            <v>Praha 12</v>
          </cell>
          <cell r="G723" t="str">
            <v>soukromý</v>
          </cell>
          <cell r="H723">
            <v>691009341</v>
          </cell>
          <cell r="I723" t="str">
            <v>04101383</v>
          </cell>
          <cell r="J723">
            <v>0</v>
          </cell>
          <cell r="K723" t="str">
            <v>SINGCLEAN</v>
          </cell>
          <cell r="L723" t="str">
            <v>NE</v>
          </cell>
          <cell r="M723" t="str">
            <v>Základní škola Marché Montessori s.r.o.</v>
          </cell>
          <cell r="N723" t="str">
            <v>K Trnkám</v>
          </cell>
          <cell r="O723">
            <v>2135</v>
          </cell>
          <cell r="P723">
            <v>6</v>
          </cell>
          <cell r="Q723">
            <v>14300</v>
          </cell>
          <cell r="R723" t="str">
            <v>Praha 4</v>
          </cell>
          <cell r="S723">
            <v>608441344</v>
          </cell>
          <cell r="T723" t="str">
            <v>info@marche.cz</v>
          </cell>
        </row>
        <row r="724">
          <cell r="A724">
            <v>691011320</v>
          </cell>
          <cell r="B724">
            <v>4101600</v>
          </cell>
          <cell r="C724" t="str">
            <v>Hlavní město Praha</v>
          </cell>
          <cell r="D724" t="str">
            <v xml:space="preserve">Praha 10 </v>
          </cell>
          <cell r="E724" t="str">
            <v>Magistrát hlavního města Prahy</v>
          </cell>
          <cell r="F724" t="str">
            <v>Praha 10</v>
          </cell>
          <cell r="G724" t="str">
            <v>soukromý</v>
          </cell>
          <cell r="H724">
            <v>691011320</v>
          </cell>
          <cell r="I724" t="str">
            <v>04101600</v>
          </cell>
          <cell r="J724">
            <v>0</v>
          </cell>
          <cell r="K724" t="str">
            <v>SINGCLEAN</v>
          </cell>
          <cell r="L724" t="str">
            <v>NE</v>
          </cell>
          <cell r="M724" t="str">
            <v>Happy Point mateřská škola s.r.o.</v>
          </cell>
          <cell r="N724" t="str">
            <v>Na rovině</v>
          </cell>
          <cell r="O724">
            <v>106</v>
          </cell>
          <cell r="P724">
            <v>5</v>
          </cell>
          <cell r="Q724">
            <v>10400</v>
          </cell>
          <cell r="R724" t="str">
            <v>Praha 10</v>
          </cell>
          <cell r="S724" t="str">
            <v>602 152 287 ,732935233</v>
          </cell>
          <cell r="T724" t="str">
            <v>kreslicka@happypoint.cz</v>
          </cell>
        </row>
        <row r="725">
          <cell r="A725">
            <v>691008671</v>
          </cell>
          <cell r="B725">
            <v>4121066</v>
          </cell>
          <cell r="C725" t="str">
            <v>Středočeský kraj</v>
          </cell>
          <cell r="D725" t="str">
            <v xml:space="preserve">Praha-západ </v>
          </cell>
          <cell r="E725" t="str">
            <v>Městský úřad Černošice</v>
          </cell>
          <cell r="F725" t="str">
            <v>Černošice</v>
          </cell>
          <cell r="G725" t="str">
            <v>obec</v>
          </cell>
          <cell r="H725">
            <v>691008671</v>
          </cell>
          <cell r="I725" t="str">
            <v>04121066</v>
          </cell>
          <cell r="J725">
            <v>40</v>
          </cell>
          <cell r="K725" t="str">
            <v>SINGCLEAN</v>
          </cell>
          <cell r="L725" t="str">
            <v>ANO</v>
          </cell>
          <cell r="M725" t="str">
            <v>Mateřská škola Jíloviště</v>
          </cell>
          <cell r="N725" t="str">
            <v>U Hřiště</v>
          </cell>
          <cell r="O725">
            <v>281</v>
          </cell>
          <cell r="Q725">
            <v>25202</v>
          </cell>
          <cell r="R725" t="str">
            <v>Jíloviště</v>
          </cell>
          <cell r="S725">
            <v>734403233</v>
          </cell>
          <cell r="T725" t="str">
            <v>skolka@jiloviste.cz</v>
          </cell>
        </row>
        <row r="726">
          <cell r="A726">
            <v>691009724</v>
          </cell>
          <cell r="B726">
            <v>4144449</v>
          </cell>
          <cell r="C726" t="str">
            <v>Středočeský kraj</v>
          </cell>
          <cell r="D726" t="str">
            <v xml:space="preserve">Mladá Boleslav </v>
          </cell>
          <cell r="E726" t="str">
            <v>Krajský úřad Středočeského kraje</v>
          </cell>
          <cell r="F726" t="str">
            <v>Mladá Boleslav</v>
          </cell>
          <cell r="G726" t="str">
            <v>soukromý</v>
          </cell>
          <cell r="H726">
            <v>691009724</v>
          </cell>
          <cell r="I726" t="str">
            <v>04144449</v>
          </cell>
          <cell r="J726">
            <v>360</v>
          </cell>
          <cell r="K726" t="str">
            <v>SINGCLEAN</v>
          </cell>
          <cell r="L726" t="str">
            <v>NE</v>
          </cell>
          <cell r="M726" t="str">
            <v>Základní škola Otevřeno, z. ú.</v>
          </cell>
          <cell r="N726" t="str">
            <v>U Školy</v>
          </cell>
          <cell r="O726">
            <v>225</v>
          </cell>
          <cell r="P726">
            <v>2</v>
          </cell>
          <cell r="Q726">
            <v>29471</v>
          </cell>
          <cell r="R726" t="str">
            <v>Benátky nad Jizerou</v>
          </cell>
          <cell r="S726">
            <v>777801879</v>
          </cell>
          <cell r="T726" t="str">
            <v>info@zsotevreno.cz</v>
          </cell>
        </row>
        <row r="727">
          <cell r="A727">
            <v>691009589</v>
          </cell>
          <cell r="B727">
            <v>4152409</v>
          </cell>
          <cell r="C727" t="str">
            <v>Moravskoslezský kraj</v>
          </cell>
          <cell r="D727" t="str">
            <v xml:space="preserve">Ostrava-město </v>
          </cell>
          <cell r="E727" t="str">
            <v>Krajský úřad Moravskoslezského kraje</v>
          </cell>
          <cell r="F727" t="str">
            <v>Ostrava</v>
          </cell>
          <cell r="G727" t="str">
            <v>soukromý</v>
          </cell>
          <cell r="H727">
            <v>691009589</v>
          </cell>
          <cell r="I727" t="str">
            <v>04152409</v>
          </cell>
          <cell r="J727">
            <v>100</v>
          </cell>
          <cell r="K727" t="str">
            <v>SINGCLEAN</v>
          </cell>
          <cell r="L727" t="str">
            <v>NE</v>
          </cell>
          <cell r="M727" t="str">
            <v>Mateřská škola Paprsek s.r.o.</v>
          </cell>
          <cell r="N727" t="str">
            <v>Svazácká</v>
          </cell>
          <cell r="O727">
            <v>2200</v>
          </cell>
          <cell r="P727">
            <v>42</v>
          </cell>
          <cell r="Q727">
            <v>70030</v>
          </cell>
          <cell r="R727" t="str">
            <v>Ostrava</v>
          </cell>
          <cell r="S727">
            <v>604899904</v>
          </cell>
          <cell r="T727" t="str">
            <v>nataliekastovska@seznam.cz</v>
          </cell>
        </row>
        <row r="728">
          <cell r="A728">
            <v>691008213</v>
          </cell>
          <cell r="B728">
            <v>4164211</v>
          </cell>
          <cell r="C728" t="str">
            <v>Olomoucký kraj</v>
          </cell>
          <cell r="D728" t="str">
            <v xml:space="preserve">Olomouc </v>
          </cell>
          <cell r="E728" t="str">
            <v>Krajský úřad Olomouckého kraje</v>
          </cell>
          <cell r="F728" t="str">
            <v>Olomouc</v>
          </cell>
          <cell r="G728" t="str">
            <v>soukromý</v>
          </cell>
          <cell r="H728">
            <v>691008213</v>
          </cell>
          <cell r="I728" t="str">
            <v>04164211</v>
          </cell>
          <cell r="J728">
            <v>60</v>
          </cell>
          <cell r="K728" t="str">
            <v>SINGCLEAN</v>
          </cell>
          <cell r="L728" t="str">
            <v>NE</v>
          </cell>
          <cell r="M728" t="str">
            <v>Mateřská škola a školní jídelna Kopretinka Olomouc, s.r.o.</v>
          </cell>
          <cell r="N728" t="str">
            <v>Koželužská</v>
          </cell>
          <cell r="O728">
            <v>969</v>
          </cell>
          <cell r="P728">
            <v>9</v>
          </cell>
          <cell r="Q728">
            <v>77900</v>
          </cell>
          <cell r="R728" t="str">
            <v>Olomouc</v>
          </cell>
          <cell r="S728">
            <v>727960308</v>
          </cell>
          <cell r="T728" t="str">
            <v>kopretinaolomouc@seznam.cz</v>
          </cell>
        </row>
        <row r="729">
          <cell r="A729">
            <v>691008507</v>
          </cell>
          <cell r="B729">
            <v>4176324</v>
          </cell>
          <cell r="C729" t="str">
            <v>Pardubický kraj</v>
          </cell>
          <cell r="D729" t="str">
            <v xml:space="preserve">Chrudim </v>
          </cell>
          <cell r="E729" t="str">
            <v>Krajský úřad Pardubického kraje</v>
          </cell>
          <cell r="F729" t="str">
            <v>Chrudim</v>
          </cell>
          <cell r="G729" t="str">
            <v>soukromý</v>
          </cell>
          <cell r="H729">
            <v>691008507</v>
          </cell>
          <cell r="I729" t="str">
            <v>04176324</v>
          </cell>
          <cell r="J729">
            <v>0</v>
          </cell>
          <cell r="K729" t="str">
            <v>SINGCLEAN</v>
          </cell>
          <cell r="L729" t="str">
            <v>NE</v>
          </cell>
          <cell r="M729" t="str">
            <v>Mateřská škola U Sovičky Chrudim s.r.o.</v>
          </cell>
          <cell r="N729" t="str">
            <v>Na Rozhledně</v>
          </cell>
          <cell r="O729">
            <v>766</v>
          </cell>
          <cell r="Q729">
            <v>53701</v>
          </cell>
          <cell r="R729" t="str">
            <v>Chrudim</v>
          </cell>
          <cell r="S729">
            <v>608322303</v>
          </cell>
          <cell r="T729" t="str">
            <v>mail@edda-chrudim.cz</v>
          </cell>
        </row>
        <row r="730">
          <cell r="A730">
            <v>691008141</v>
          </cell>
          <cell r="B730">
            <v>4187997</v>
          </cell>
          <cell r="C730" t="str">
            <v>Moravskoslezský kraj</v>
          </cell>
          <cell r="D730" t="str">
            <v xml:space="preserve">Ostrava-město </v>
          </cell>
          <cell r="E730" t="str">
            <v>Magistrát města Ostravy</v>
          </cell>
          <cell r="F730" t="str">
            <v>Ostrava</v>
          </cell>
          <cell r="G730" t="str">
            <v>obec</v>
          </cell>
          <cell r="H730">
            <v>691008141</v>
          </cell>
          <cell r="I730" t="str">
            <v>04187997</v>
          </cell>
          <cell r="J730">
            <v>460</v>
          </cell>
          <cell r="K730" t="str">
            <v>SINGCLEAN</v>
          </cell>
          <cell r="L730" t="str">
            <v>ANO</v>
          </cell>
          <cell r="M730" t="str">
            <v>Mateřská škola Slezská Ostrava, Zámostní 31, příspěvková organizace</v>
          </cell>
          <cell r="N730" t="str">
            <v>Zámostní</v>
          </cell>
          <cell r="O730">
            <v>1126</v>
          </cell>
          <cell r="P730">
            <v>31</v>
          </cell>
          <cell r="Q730">
            <v>71000</v>
          </cell>
          <cell r="R730" t="str">
            <v>Ostrava</v>
          </cell>
          <cell r="S730">
            <v>725934169</v>
          </cell>
          <cell r="T730" t="str">
            <v>mszamostni@seznam.cz</v>
          </cell>
        </row>
        <row r="731">
          <cell r="A731">
            <v>691008299</v>
          </cell>
          <cell r="B731">
            <v>4188101</v>
          </cell>
          <cell r="C731" t="str">
            <v>Středočeský kraj</v>
          </cell>
          <cell r="D731" t="str">
            <v xml:space="preserve">Rakovník </v>
          </cell>
          <cell r="E731" t="str">
            <v>Městský úřad Rakovník</v>
          </cell>
          <cell r="F731" t="str">
            <v>Rakovník</v>
          </cell>
          <cell r="G731" t="str">
            <v>obec</v>
          </cell>
          <cell r="H731">
            <v>691008299</v>
          </cell>
          <cell r="I731" t="str">
            <v>04188101</v>
          </cell>
          <cell r="J731">
            <v>20</v>
          </cell>
          <cell r="K731" t="str">
            <v>SINGCLEAN</v>
          </cell>
          <cell r="L731" t="str">
            <v>ANO</v>
          </cell>
          <cell r="M731" t="str">
            <v>Školní jídelna, Rakovník, Martinovského 270, příspěvková organizace</v>
          </cell>
          <cell r="N731" t="str">
            <v>Martinovského</v>
          </cell>
          <cell r="O731">
            <v>270</v>
          </cell>
          <cell r="Q731">
            <v>26901</v>
          </cell>
          <cell r="R731" t="str">
            <v>Rakovník</v>
          </cell>
          <cell r="S731" t="str">
            <v>není</v>
          </cell>
          <cell r="T731" t="str">
            <v>kremer@sjrako.cz</v>
          </cell>
        </row>
        <row r="732">
          <cell r="A732">
            <v>691008906</v>
          </cell>
          <cell r="B732">
            <v>4194357</v>
          </cell>
          <cell r="C732" t="str">
            <v>Hlavní město Praha</v>
          </cell>
          <cell r="D732" t="str">
            <v xml:space="preserve">Praha 10 </v>
          </cell>
          <cell r="E732" t="str">
            <v>Magistrát hlavního města Prahy</v>
          </cell>
          <cell r="F732" t="str">
            <v>Praha 22</v>
          </cell>
          <cell r="G732" t="str">
            <v>soukromý</v>
          </cell>
          <cell r="H732">
            <v>691008906</v>
          </cell>
          <cell r="I732" t="str">
            <v>04194357</v>
          </cell>
          <cell r="J732" t="str">
            <v>X</v>
          </cell>
          <cell r="K732" t="str">
            <v>SINGCLEAN</v>
          </cell>
          <cell r="L732" t="str">
            <v>NE</v>
          </cell>
          <cell r="M732" t="str">
            <v>Medvídkova mateřská škola, z.ú.</v>
          </cell>
          <cell r="N732" t="str">
            <v>U židovského hřbitova</v>
          </cell>
          <cell r="O732">
            <v>1036</v>
          </cell>
          <cell r="P732">
            <v>11</v>
          </cell>
          <cell r="Q732">
            <v>10400</v>
          </cell>
          <cell r="R732" t="str">
            <v>Praha</v>
          </cell>
          <cell r="S732">
            <v>603214635</v>
          </cell>
          <cell r="T732" t="str">
            <v>dochazka@medvidkovaskolka.cz</v>
          </cell>
        </row>
        <row r="733">
          <cell r="A733">
            <v>691011079</v>
          </cell>
          <cell r="B733">
            <v>4194896</v>
          </cell>
          <cell r="C733" t="str">
            <v>Hlavní město Praha</v>
          </cell>
          <cell r="D733" t="str">
            <v xml:space="preserve">Praha 5 </v>
          </cell>
          <cell r="E733" t="str">
            <v>Magistrát hlavního města Prahy</v>
          </cell>
          <cell r="F733" t="str">
            <v>Praha 13</v>
          </cell>
          <cell r="G733" t="str">
            <v>soukromý</v>
          </cell>
          <cell r="H733">
            <v>691011079</v>
          </cell>
          <cell r="I733" t="str">
            <v>04194896</v>
          </cell>
          <cell r="J733">
            <v>120</v>
          </cell>
          <cell r="K733" t="str">
            <v>SINGCLEAN</v>
          </cell>
          <cell r="L733" t="str">
            <v>NE</v>
          </cell>
          <cell r="M733" t="str">
            <v>Mateřská škola Maxík - jazyková škola a jesle, s.r.o.</v>
          </cell>
          <cell r="N733" t="str">
            <v>U jezera</v>
          </cell>
          <cell r="O733">
            <v>2031</v>
          </cell>
          <cell r="P733">
            <v>34</v>
          </cell>
          <cell r="Q733">
            <v>15500</v>
          </cell>
          <cell r="R733" t="str">
            <v>Praha 5</v>
          </cell>
          <cell r="S733">
            <v>776224455</v>
          </cell>
          <cell r="T733" t="str">
            <v>reditel@maxikovaskolka.cz</v>
          </cell>
        </row>
        <row r="734">
          <cell r="A734">
            <v>691008477</v>
          </cell>
          <cell r="B734">
            <v>4215508</v>
          </cell>
          <cell r="C734" t="str">
            <v>Jihočeský kraj</v>
          </cell>
          <cell r="D734" t="str">
            <v xml:space="preserve">České Budějovice </v>
          </cell>
          <cell r="E734" t="str">
            <v>Krajský úřad Jihočeského kraje</v>
          </cell>
          <cell r="F734" t="str">
            <v>České Budějovice</v>
          </cell>
          <cell r="G734" t="str">
            <v>soukromý</v>
          </cell>
          <cell r="H734">
            <v>691008477</v>
          </cell>
          <cell r="I734" t="str">
            <v>04215508</v>
          </cell>
          <cell r="J734">
            <v>60</v>
          </cell>
          <cell r="K734" t="str">
            <v>SINGCLEAN</v>
          </cell>
          <cell r="L734" t="str">
            <v>NE</v>
          </cell>
          <cell r="M734" t="str">
            <v>Mateřská škola Montessori dům, s.r.o.</v>
          </cell>
          <cell r="N734" t="str">
            <v>Chelčického</v>
          </cell>
          <cell r="O734">
            <v>110</v>
          </cell>
          <cell r="P734">
            <v>16</v>
          </cell>
          <cell r="Q734">
            <v>37001</v>
          </cell>
          <cell r="R734" t="str">
            <v>České Budějovice</v>
          </cell>
          <cell r="S734">
            <v>720449230</v>
          </cell>
        </row>
        <row r="735">
          <cell r="A735">
            <v>691010340</v>
          </cell>
          <cell r="B735">
            <v>4226585</v>
          </cell>
          <cell r="C735" t="str">
            <v>Jihomoravský kraj</v>
          </cell>
          <cell r="D735" t="str">
            <v xml:space="preserve">Brno-venkov </v>
          </cell>
          <cell r="E735" t="str">
            <v>Krajský úřad Jihomoravského kraje</v>
          </cell>
          <cell r="F735" t="str">
            <v>Šlapanice</v>
          </cell>
          <cell r="G735" t="str">
            <v>soukromý</v>
          </cell>
          <cell r="H735">
            <v>691010340</v>
          </cell>
          <cell r="I735" t="str">
            <v>04226585</v>
          </cell>
          <cell r="J735">
            <v>20</v>
          </cell>
          <cell r="K735" t="str">
            <v>SINGCLEAN</v>
          </cell>
          <cell r="L735" t="str">
            <v>NE</v>
          </cell>
          <cell r="M735" t="str">
            <v>Lesní mateřská škola Sedmikrásek, z. s.</v>
          </cell>
          <cell r="O735">
            <v>162</v>
          </cell>
          <cell r="Q735">
            <v>66401</v>
          </cell>
          <cell r="R735" t="str">
            <v>Babice nad Svitavou</v>
          </cell>
          <cell r="S735">
            <v>774854447</v>
          </cell>
          <cell r="T735" t="str">
            <v>7krasek@gmail.com</v>
          </cell>
        </row>
        <row r="736">
          <cell r="A736">
            <v>691008728</v>
          </cell>
          <cell r="B736">
            <v>4232569</v>
          </cell>
          <cell r="C736" t="str">
            <v>Moravskoslezský kraj</v>
          </cell>
          <cell r="D736" t="str">
            <v xml:space="preserve">Frýdek-Místek </v>
          </cell>
          <cell r="E736" t="str">
            <v>Krajský úřad Moravskoslezského kraje</v>
          </cell>
          <cell r="F736" t="str">
            <v>Frýdek-Místek</v>
          </cell>
          <cell r="G736" t="str">
            <v>soukromý</v>
          </cell>
          <cell r="H736">
            <v>691008728</v>
          </cell>
          <cell r="I736" t="str">
            <v>04232569</v>
          </cell>
          <cell r="J736">
            <v>100</v>
          </cell>
          <cell r="K736" t="str">
            <v>SINGCLEAN</v>
          </cell>
          <cell r="L736" t="str">
            <v>NE</v>
          </cell>
          <cell r="M736" t="str">
            <v>Campana - Mezinárodní Montessori mateřská škola a Montessori centrum, s.r.o.</v>
          </cell>
          <cell r="N736" t="str">
            <v>Hluboká</v>
          </cell>
          <cell r="O736">
            <v>64</v>
          </cell>
          <cell r="Q736">
            <v>73801</v>
          </cell>
          <cell r="R736" t="str">
            <v>Frýdek-Místek</v>
          </cell>
          <cell r="S736">
            <v>774161802</v>
          </cell>
          <cell r="T736" t="str">
            <v>info@skolacampana.cz</v>
          </cell>
        </row>
        <row r="737">
          <cell r="A737">
            <v>691009619</v>
          </cell>
          <cell r="B737">
            <v>4235380</v>
          </cell>
          <cell r="C737" t="str">
            <v>Hlavní město Praha</v>
          </cell>
          <cell r="D737" t="str">
            <v xml:space="preserve">Praha 10 </v>
          </cell>
          <cell r="E737" t="str">
            <v>Magistrát hlavního města Prahy</v>
          </cell>
          <cell r="F737" t="str">
            <v>Praha 10</v>
          </cell>
          <cell r="G737" t="str">
            <v>soukromý</v>
          </cell>
          <cell r="H737">
            <v>691009619</v>
          </cell>
          <cell r="I737" t="str">
            <v>04235380</v>
          </cell>
          <cell r="J737">
            <v>360</v>
          </cell>
          <cell r="K737" t="str">
            <v>SINGCLEAN</v>
          </cell>
          <cell r="L737" t="str">
            <v>NE</v>
          </cell>
          <cell r="M737" t="str">
            <v>Bankovní akademie - Gymnázium a Střední odborná škola, a.s.</v>
          </cell>
          <cell r="N737" t="str">
            <v>Kodaňská</v>
          </cell>
          <cell r="O737">
            <v>54</v>
          </cell>
          <cell r="P737">
            <v>10</v>
          </cell>
          <cell r="Q737">
            <v>10100</v>
          </cell>
          <cell r="R737" t="str">
            <v>Praha 10</v>
          </cell>
          <cell r="S737" t="str">
            <v>210 088 848 ,849</v>
          </cell>
          <cell r="T737" t="str">
            <v>info@bankovniakademie.cz</v>
          </cell>
        </row>
        <row r="738">
          <cell r="A738">
            <v>691008426</v>
          </cell>
          <cell r="B738">
            <v>4288939</v>
          </cell>
          <cell r="C738" t="str">
            <v>Hlavní město Praha</v>
          </cell>
          <cell r="D738" t="str">
            <v xml:space="preserve">Praha 8 </v>
          </cell>
          <cell r="E738" t="str">
            <v>Magistrát hlavního města Prahy</v>
          </cell>
          <cell r="F738" t="str">
            <v>Praha 8</v>
          </cell>
          <cell r="G738" t="str">
            <v>soukromý</v>
          </cell>
          <cell r="H738">
            <v>691008426</v>
          </cell>
          <cell r="I738" t="str">
            <v>04288939</v>
          </cell>
          <cell r="J738">
            <v>640</v>
          </cell>
          <cell r="K738" t="str">
            <v>SINGCLEAN</v>
          </cell>
          <cell r="L738" t="str">
            <v>NE</v>
          </cell>
          <cell r="M738" t="str">
            <v>Heřmánek Praha, základní škola</v>
          </cell>
          <cell r="N738" t="str">
            <v>Rajmonova</v>
          </cell>
          <cell r="O738">
            <v>1199</v>
          </cell>
          <cell r="P738">
            <v>4</v>
          </cell>
          <cell r="Q738">
            <v>18200</v>
          </cell>
          <cell r="R738" t="str">
            <v>Praha 8</v>
          </cell>
          <cell r="S738" t="str">
            <v>724 362 386 ,606416930</v>
          </cell>
          <cell r="T738" t="str">
            <v>petr.adamec@prorodinu.cz</v>
          </cell>
        </row>
        <row r="739">
          <cell r="A739">
            <v>691008370</v>
          </cell>
          <cell r="B739">
            <v>4295480</v>
          </cell>
          <cell r="C739" t="str">
            <v>Jihomoravský kraj</v>
          </cell>
          <cell r="D739" t="str">
            <v xml:space="preserve">Hodonín </v>
          </cell>
          <cell r="E739" t="str">
            <v>Krajský úřad Jihomoravského kraje</v>
          </cell>
          <cell r="F739" t="str">
            <v>Hodonín</v>
          </cell>
          <cell r="G739" t="str">
            <v>soukromý</v>
          </cell>
          <cell r="H739">
            <v>691008370</v>
          </cell>
          <cell r="I739" t="str">
            <v>04295480</v>
          </cell>
          <cell r="J739">
            <v>240</v>
          </cell>
          <cell r="K739" t="str">
            <v>SINGCLEAN</v>
          </cell>
          <cell r="L739" t="str">
            <v>NE</v>
          </cell>
          <cell r="M739" t="str">
            <v>Základní škola Na Pohodu</v>
          </cell>
          <cell r="N739" t="str">
            <v>Dvorní</v>
          </cell>
          <cell r="O739">
            <v>667</v>
          </cell>
          <cell r="P739">
            <v>35</v>
          </cell>
          <cell r="Q739">
            <v>69618</v>
          </cell>
          <cell r="R739" t="str">
            <v>Lužice</v>
          </cell>
          <cell r="S739">
            <v>777023805</v>
          </cell>
          <cell r="T739" t="str">
            <v>info@skolanapohodu.cz</v>
          </cell>
        </row>
        <row r="740">
          <cell r="A740">
            <v>691008400</v>
          </cell>
          <cell r="B740">
            <v>4300513</v>
          </cell>
          <cell r="C740" t="str">
            <v>Jihomoravský kraj</v>
          </cell>
          <cell r="D740" t="str">
            <v xml:space="preserve">Brno-město </v>
          </cell>
          <cell r="E740" t="str">
            <v>Krajský úřad Jihomoravského kraje</v>
          </cell>
          <cell r="F740" t="str">
            <v>Brno</v>
          </cell>
          <cell r="G740" t="str">
            <v>soukromý</v>
          </cell>
          <cell r="H740">
            <v>691008400</v>
          </cell>
          <cell r="I740" t="str">
            <v>04300513</v>
          </cell>
          <cell r="J740">
            <v>0</v>
          </cell>
          <cell r="K740" t="str">
            <v>SINGCLEAN</v>
          </cell>
          <cell r="L740" t="str">
            <v>NE</v>
          </cell>
          <cell r="M740" t="str">
            <v>Mateřská škola Světluška Brno</v>
          </cell>
          <cell r="N740" t="str">
            <v>Terezy Novákové</v>
          </cell>
          <cell r="O740">
            <v>1947</v>
          </cell>
          <cell r="P740" t="str">
            <v>62a</v>
          </cell>
          <cell r="Q740">
            <v>62100</v>
          </cell>
          <cell r="R740" t="str">
            <v>Brno</v>
          </cell>
          <cell r="S740">
            <v>605355436</v>
          </cell>
          <cell r="T740" t="str">
            <v>mc-svetluska@seznam.cz</v>
          </cell>
        </row>
        <row r="741">
          <cell r="A741">
            <v>691008345</v>
          </cell>
          <cell r="B741">
            <v>4303881</v>
          </cell>
          <cell r="C741" t="str">
            <v>Hlavní město Praha</v>
          </cell>
          <cell r="D741" t="str">
            <v xml:space="preserve">Praha 5 </v>
          </cell>
          <cell r="E741" t="str">
            <v>Magistrát hlavního města Prahy</v>
          </cell>
          <cell r="F741" t="str">
            <v>Praha 13</v>
          </cell>
          <cell r="G741" t="str">
            <v>soukromý</v>
          </cell>
          <cell r="H741">
            <v>691008345</v>
          </cell>
          <cell r="I741" t="str">
            <v>04303881</v>
          </cell>
          <cell r="J741">
            <v>140</v>
          </cell>
          <cell r="K741" t="str">
            <v>SINGCLEAN</v>
          </cell>
          <cell r="L741" t="str">
            <v>NE</v>
          </cell>
          <cell r="M741" t="str">
            <v>Anglofonní základní škola, z.ú.</v>
          </cell>
          <cell r="N741" t="str">
            <v>Janského</v>
          </cell>
          <cell r="O741">
            <v>2189</v>
          </cell>
          <cell r="P741">
            <v>18</v>
          </cell>
          <cell r="Q741">
            <v>15500</v>
          </cell>
          <cell r="R741" t="str">
            <v>Praha 5</v>
          </cell>
          <cell r="S741">
            <v>602870689</v>
          </cell>
          <cell r="T741" t="str">
            <v>zdenek.dvorak@anglozs.cz</v>
          </cell>
        </row>
        <row r="742">
          <cell r="A742">
            <v>691008566</v>
          </cell>
          <cell r="B742">
            <v>4342593</v>
          </cell>
          <cell r="C742" t="str">
            <v>Jihočeský kraj</v>
          </cell>
          <cell r="D742" t="str">
            <v xml:space="preserve">České Budějovice </v>
          </cell>
          <cell r="E742" t="str">
            <v>Magistrát města Českých Budějovic</v>
          </cell>
          <cell r="F742" t="str">
            <v>České Budějovice</v>
          </cell>
          <cell r="G742" t="str">
            <v>obec</v>
          </cell>
          <cell r="H742">
            <v>691008566</v>
          </cell>
          <cell r="I742" t="str">
            <v>04342593</v>
          </cell>
          <cell r="J742">
            <v>40</v>
          </cell>
          <cell r="K742" t="str">
            <v>SINGCLEAN</v>
          </cell>
          <cell r="L742" t="str">
            <v>ANO</v>
          </cell>
          <cell r="M742" t="str">
            <v>Mateřská škola Libníč</v>
          </cell>
          <cell r="O742">
            <v>47</v>
          </cell>
          <cell r="Q742">
            <v>37371</v>
          </cell>
          <cell r="R742" t="str">
            <v>Libníč</v>
          </cell>
          <cell r="S742">
            <v>702193250</v>
          </cell>
          <cell r="T742" t="str">
            <v>mslibnic@seznam.cz</v>
          </cell>
        </row>
        <row r="743">
          <cell r="A743">
            <v>691008485</v>
          </cell>
          <cell r="B743">
            <v>4344669</v>
          </cell>
          <cell r="C743" t="str">
            <v>Jihomoravský kraj</v>
          </cell>
          <cell r="D743" t="str">
            <v xml:space="preserve">Brno-město </v>
          </cell>
          <cell r="E743" t="str">
            <v>Krajský úřad Jihomoravského kraje</v>
          </cell>
          <cell r="F743" t="str">
            <v>Brno</v>
          </cell>
          <cell r="G743" t="str">
            <v>soukromý</v>
          </cell>
          <cell r="H743">
            <v>691008485</v>
          </cell>
          <cell r="I743" t="str">
            <v>04344669</v>
          </cell>
          <cell r="J743">
            <v>40</v>
          </cell>
          <cell r="K743" t="str">
            <v>SINGCLEAN</v>
          </cell>
          <cell r="L743" t="str">
            <v>NE</v>
          </cell>
          <cell r="M743" t="str">
            <v>Montessori mateřská škola Semínko Brno, s.r.o.</v>
          </cell>
          <cell r="N743" t="str">
            <v>Melatín</v>
          </cell>
          <cell r="O743">
            <v>471</v>
          </cell>
          <cell r="P743" t="str">
            <v>24b</v>
          </cell>
          <cell r="Q743">
            <v>64400</v>
          </cell>
          <cell r="R743" t="str">
            <v>Brno</v>
          </cell>
          <cell r="S743">
            <v>776303044</v>
          </cell>
          <cell r="T743" t="str">
            <v>info@montessori-seminko.cz</v>
          </cell>
        </row>
        <row r="744">
          <cell r="A744">
            <v>691008396</v>
          </cell>
          <cell r="B744">
            <v>4354061</v>
          </cell>
          <cell r="C744" t="str">
            <v>Jihomoravský kraj</v>
          </cell>
          <cell r="D744" t="str">
            <v xml:space="preserve">Brno-venkov </v>
          </cell>
          <cell r="E744" t="str">
            <v>Městský úřad Rosice</v>
          </cell>
          <cell r="F744" t="str">
            <v>Rosice</v>
          </cell>
          <cell r="G744" t="str">
            <v>obec</v>
          </cell>
          <cell r="H744">
            <v>691008396</v>
          </cell>
          <cell r="I744">
            <v>4354061</v>
          </cell>
          <cell r="J744">
            <v>100</v>
          </cell>
          <cell r="K744" t="str">
            <v>SINGCLEAN</v>
          </cell>
          <cell r="L744" t="str">
            <v>ANO</v>
          </cell>
          <cell r="M744" t="str">
            <v>Mateřská škola Tetčice, příspěvková organizace</v>
          </cell>
          <cell r="N744" t="str">
            <v>Tyršova</v>
          </cell>
          <cell r="O744">
            <v>304</v>
          </cell>
          <cell r="Q744">
            <v>66417</v>
          </cell>
          <cell r="R744" t="str">
            <v>Tetčice</v>
          </cell>
          <cell r="S744">
            <v>774048336</v>
          </cell>
          <cell r="T744" t="str">
            <v>ms.tetcice@seznam.cz</v>
          </cell>
        </row>
        <row r="745">
          <cell r="A745">
            <v>691009465</v>
          </cell>
          <cell r="B745">
            <v>4356217</v>
          </cell>
          <cell r="C745" t="str">
            <v>Kraj Vysočina</v>
          </cell>
          <cell r="D745" t="str">
            <v xml:space="preserve">Třebíč </v>
          </cell>
          <cell r="E745" t="str">
            <v>Krajský úřad Kraje Vysočina</v>
          </cell>
          <cell r="F745" t="str">
            <v>Třebíč</v>
          </cell>
          <cell r="G745" t="str">
            <v>soukromý</v>
          </cell>
          <cell r="H745">
            <v>691009465</v>
          </cell>
          <cell r="I745" t="str">
            <v>04356217</v>
          </cell>
          <cell r="J745">
            <v>40</v>
          </cell>
          <cell r="K745" t="str">
            <v>SINGCLEAN</v>
          </cell>
          <cell r="L745" t="str">
            <v>NE</v>
          </cell>
          <cell r="M745" t="str">
            <v>Soukromá střední škola zemědělská s.r.o.</v>
          </cell>
          <cell r="O745">
            <v>83</v>
          </cell>
          <cell r="Q745">
            <v>67503</v>
          </cell>
          <cell r="R745" t="str">
            <v>Pozďatín</v>
          </cell>
          <cell r="S745">
            <v>604223860</v>
          </cell>
          <cell r="T745" t="str">
            <v>info@agroskola.eu</v>
          </cell>
        </row>
        <row r="746">
          <cell r="A746">
            <v>691008329</v>
          </cell>
          <cell r="B746">
            <v>4356764</v>
          </cell>
          <cell r="C746" t="str">
            <v>Středočeský kraj</v>
          </cell>
          <cell r="D746" t="str">
            <v xml:space="preserve">Rakovník </v>
          </cell>
          <cell r="E746" t="str">
            <v>Městský úřad Rakovník</v>
          </cell>
          <cell r="F746" t="str">
            <v>Rakovník</v>
          </cell>
          <cell r="G746" t="str">
            <v>obec</v>
          </cell>
          <cell r="H746">
            <v>691008329</v>
          </cell>
          <cell r="I746" t="str">
            <v>04356764</v>
          </cell>
          <cell r="J746">
            <v>80</v>
          </cell>
          <cell r="K746" t="str">
            <v>SINGCLEAN</v>
          </cell>
          <cell r="L746" t="str">
            <v>ANO</v>
          </cell>
          <cell r="M746" t="str">
            <v>Mateřská škola "Dubínek" v Kroučové, příspěvková organizace</v>
          </cell>
          <cell r="O746">
            <v>124</v>
          </cell>
          <cell r="Q746">
            <v>27054</v>
          </cell>
          <cell r="R746" t="str">
            <v>Kroučová</v>
          </cell>
          <cell r="S746">
            <v>737401771</v>
          </cell>
          <cell r="T746" t="str">
            <v>msdubinek@seznam.cz</v>
          </cell>
        </row>
        <row r="747">
          <cell r="A747">
            <v>691008574</v>
          </cell>
          <cell r="B747">
            <v>4379314</v>
          </cell>
          <cell r="C747" t="str">
            <v>Středočeský kraj</v>
          </cell>
          <cell r="D747" t="str">
            <v xml:space="preserve">Praha-západ </v>
          </cell>
          <cell r="E747" t="str">
            <v>Krajský úřad Středočeského kraje</v>
          </cell>
          <cell r="F747" t="str">
            <v>Černošice</v>
          </cell>
          <cell r="G747" t="str">
            <v>církevní</v>
          </cell>
          <cell r="H747">
            <v>691008574</v>
          </cell>
          <cell r="I747" t="str">
            <v>04379314</v>
          </cell>
          <cell r="J747">
            <v>220</v>
          </cell>
          <cell r="K747" t="str">
            <v>SINGCLEAN</v>
          </cell>
          <cell r="L747" t="str">
            <v>NE</v>
          </cell>
          <cell r="M747" t="str">
            <v>Husova základní škola a mateřská škola SMĚROVKA</v>
          </cell>
          <cell r="N747" t="str">
            <v>K Nádraží</v>
          </cell>
          <cell r="O747">
            <v>104</v>
          </cell>
          <cell r="Q747">
            <v>25301</v>
          </cell>
          <cell r="R747" t="str">
            <v>Hostivice</v>
          </cell>
          <cell r="S747">
            <v>773782535</v>
          </cell>
          <cell r="T747" t="str">
            <v>smerovka-hostivice@seznam.cz</v>
          </cell>
        </row>
        <row r="748">
          <cell r="A748">
            <v>691013365</v>
          </cell>
          <cell r="B748">
            <v>4412672</v>
          </cell>
          <cell r="C748" t="str">
            <v>Zlínský kraj</v>
          </cell>
          <cell r="D748" t="str">
            <v xml:space="preserve">Kroměříž </v>
          </cell>
          <cell r="E748" t="str">
            <v>Krajský úřad Zlínského kraje</v>
          </cell>
          <cell r="F748" t="str">
            <v>Kroměříž</v>
          </cell>
          <cell r="G748" t="str">
            <v>soukromý</v>
          </cell>
          <cell r="H748">
            <v>691013365</v>
          </cell>
          <cell r="I748" t="str">
            <v>04412672</v>
          </cell>
          <cell r="J748">
            <v>40</v>
          </cell>
          <cell r="K748" t="str">
            <v>SINGCLEAN</v>
          </cell>
          <cell r="L748" t="str">
            <v>NE</v>
          </cell>
          <cell r="M748" t="str">
            <v>Rodinné centrum Kroměříž, z.s. a Středisko výchovné péče</v>
          </cell>
          <cell r="N748" t="str">
            <v>Kollárova</v>
          </cell>
          <cell r="O748">
            <v>658</v>
          </cell>
          <cell r="P748">
            <v>13</v>
          </cell>
          <cell r="Q748">
            <v>76701</v>
          </cell>
          <cell r="R748" t="str">
            <v>Kroměříž</v>
          </cell>
          <cell r="S748">
            <v>573345555</v>
          </cell>
          <cell r="T748" t="str">
            <v>rckm@rckm.cz</v>
          </cell>
        </row>
        <row r="749">
          <cell r="A749">
            <v>691009538</v>
          </cell>
          <cell r="B749">
            <v>4428757</v>
          </cell>
          <cell r="C749" t="str">
            <v>Jihomoravský kraj</v>
          </cell>
          <cell r="D749" t="str">
            <v xml:space="preserve">Brno-město </v>
          </cell>
          <cell r="E749" t="str">
            <v>Krajský úřad Jihomoravského kraje</v>
          </cell>
          <cell r="F749" t="str">
            <v>Brno</v>
          </cell>
          <cell r="G749" t="str">
            <v>soukromý</v>
          </cell>
          <cell r="H749">
            <v>691009538</v>
          </cell>
          <cell r="I749" t="str">
            <v>04428757</v>
          </cell>
          <cell r="J749">
            <v>260</v>
          </cell>
          <cell r="K749" t="str">
            <v>SINGCLEAN</v>
          </cell>
          <cell r="L749" t="str">
            <v>NE</v>
          </cell>
          <cell r="M749" t="str">
            <v>2. základní škola Heuréka, s.r.o.</v>
          </cell>
          <cell r="N749" t="str">
            <v>Pellicova</v>
          </cell>
          <cell r="O749">
            <v>20</v>
          </cell>
          <cell r="P749" t="str">
            <v>2c</v>
          </cell>
          <cell r="Q749">
            <v>60200</v>
          </cell>
          <cell r="R749" t="str">
            <v>Brno</v>
          </cell>
          <cell r="S749">
            <v>603808144</v>
          </cell>
          <cell r="T749" t="str">
            <v>info@zsheureka.cz</v>
          </cell>
        </row>
        <row r="750">
          <cell r="A750">
            <v>691009180</v>
          </cell>
          <cell r="B750">
            <v>4428901</v>
          </cell>
          <cell r="C750" t="str">
            <v>Středočeský kraj</v>
          </cell>
          <cell r="D750" t="str">
            <v xml:space="preserve">Kladno </v>
          </cell>
          <cell r="E750" t="str">
            <v>Krajský úřad Středočeského kraje</v>
          </cell>
          <cell r="F750" t="str">
            <v>Kladno</v>
          </cell>
          <cell r="G750" t="str">
            <v>soukromý</v>
          </cell>
          <cell r="H750">
            <v>691009180</v>
          </cell>
          <cell r="I750" t="str">
            <v>04428901</v>
          </cell>
          <cell r="J750">
            <v>320</v>
          </cell>
          <cell r="K750" t="str">
            <v>SINGCLEAN</v>
          </cell>
          <cell r="L750" t="str">
            <v>NE</v>
          </cell>
          <cell r="M750" t="str">
            <v>3. základní škola Heuréka, s.r.o.</v>
          </cell>
          <cell r="O750">
            <v>7</v>
          </cell>
          <cell r="Q750">
            <v>27342</v>
          </cell>
          <cell r="R750" t="str">
            <v>Libochovičky</v>
          </cell>
          <cell r="S750">
            <v>603808144</v>
          </cell>
          <cell r="T750" t="str">
            <v>uvaly@zsheureka.cz</v>
          </cell>
        </row>
        <row r="751">
          <cell r="A751">
            <v>691011621</v>
          </cell>
          <cell r="B751">
            <v>4429028</v>
          </cell>
          <cell r="C751" t="str">
            <v>Středočeský kraj</v>
          </cell>
          <cell r="D751" t="str">
            <v xml:space="preserve">Kladno </v>
          </cell>
          <cell r="E751" t="str">
            <v>Krajský úřad Středočeského kraje</v>
          </cell>
          <cell r="F751" t="str">
            <v>Kladno</v>
          </cell>
          <cell r="G751" t="str">
            <v>soukromý</v>
          </cell>
          <cell r="H751">
            <v>691011621</v>
          </cell>
          <cell r="I751" t="str">
            <v>04429028</v>
          </cell>
          <cell r="J751">
            <v>240</v>
          </cell>
          <cell r="K751" t="str">
            <v>SINGCLEAN</v>
          </cell>
          <cell r="L751" t="str">
            <v>NE</v>
          </cell>
          <cell r="M751" t="str">
            <v>4. základní škola Heuréka, s.r.o.</v>
          </cell>
          <cell r="O751">
            <v>7</v>
          </cell>
          <cell r="Q751">
            <v>27342</v>
          </cell>
          <cell r="R751" t="str">
            <v>Libochovičky</v>
          </cell>
          <cell r="S751">
            <v>603808144</v>
          </cell>
          <cell r="T751" t="str">
            <v>libochovicky@zsheureka.cz</v>
          </cell>
        </row>
        <row r="752">
          <cell r="A752">
            <v>691009155</v>
          </cell>
          <cell r="B752">
            <v>4435117</v>
          </cell>
          <cell r="C752" t="str">
            <v>Středočeský kraj</v>
          </cell>
          <cell r="D752" t="str">
            <v xml:space="preserve">Beroun </v>
          </cell>
          <cell r="E752" t="str">
            <v>Krajský úřad Středočeského kraje</v>
          </cell>
          <cell r="F752" t="str">
            <v>Beroun</v>
          </cell>
          <cell r="G752" t="str">
            <v>soukromý</v>
          </cell>
          <cell r="H752">
            <v>691009155</v>
          </cell>
          <cell r="I752" t="str">
            <v>04435117</v>
          </cell>
          <cell r="J752">
            <v>140</v>
          </cell>
          <cell r="K752" t="str">
            <v>SINGCLEAN</v>
          </cell>
          <cell r="L752" t="str">
            <v>NE</v>
          </cell>
          <cell r="M752" t="str">
            <v>Základní škola Kairos, z.ú.</v>
          </cell>
          <cell r="N752" t="str">
            <v>K Vatinám</v>
          </cell>
          <cell r="O752">
            <v>266</v>
          </cell>
          <cell r="Q752">
            <v>26729</v>
          </cell>
          <cell r="R752" t="str">
            <v>Zadní Třebaň</v>
          </cell>
          <cell r="S752">
            <v>777312352</v>
          </cell>
          <cell r="T752" t="str">
            <v>info@skolakairos.cz</v>
          </cell>
        </row>
        <row r="753">
          <cell r="A753">
            <v>691013659</v>
          </cell>
          <cell r="B753">
            <v>4438299</v>
          </cell>
          <cell r="C753" t="str">
            <v>Jihomoravský kraj</v>
          </cell>
          <cell r="D753" t="str">
            <v xml:space="preserve">Brno-venkov </v>
          </cell>
          <cell r="E753" t="str">
            <v>Krajský úřad Jihomoravského kraje</v>
          </cell>
          <cell r="F753" t="str">
            <v>Šlapanice</v>
          </cell>
          <cell r="G753" t="str">
            <v>soukromý</v>
          </cell>
          <cell r="H753">
            <v>691013659</v>
          </cell>
          <cell r="I753" t="str">
            <v>04438299</v>
          </cell>
          <cell r="J753">
            <v>0</v>
          </cell>
          <cell r="K753" t="str">
            <v>SINGCLEAN</v>
          </cell>
          <cell r="L753" t="str">
            <v>NE</v>
          </cell>
          <cell r="M753" t="str">
            <v>Fresh Point by Lakšmanna, zařízení školního stravování - výrobna pokrmů, s.r.o.</v>
          </cell>
          <cell r="N753" t="str">
            <v>Pod Nádražím</v>
          </cell>
          <cell r="O753">
            <v>392</v>
          </cell>
          <cell r="Q753">
            <v>66401</v>
          </cell>
          <cell r="R753" t="str">
            <v>Bílovice nad Svitavou</v>
          </cell>
          <cell r="S753">
            <v>602855448</v>
          </cell>
          <cell r="T753" t="str">
            <v>lakosilova@laksmanna.cz</v>
          </cell>
        </row>
        <row r="754">
          <cell r="A754">
            <v>691008914</v>
          </cell>
          <cell r="B754">
            <v>4463978</v>
          </cell>
          <cell r="C754" t="str">
            <v>Ústecký kraj</v>
          </cell>
          <cell r="D754" t="str">
            <v xml:space="preserve">Děčín </v>
          </cell>
          <cell r="E754" t="str">
            <v>Krajský úřad Ústeckého kraje</v>
          </cell>
          <cell r="F754" t="str">
            <v>Varnsdorf</v>
          </cell>
          <cell r="G754" t="str">
            <v>soukromý</v>
          </cell>
          <cell r="H754">
            <v>691008914</v>
          </cell>
          <cell r="I754" t="str">
            <v>04463978</v>
          </cell>
          <cell r="J754">
            <v>400</v>
          </cell>
          <cell r="K754" t="str">
            <v>SINGCLEAN</v>
          </cell>
          <cell r="L754" t="str">
            <v>NE</v>
          </cell>
          <cell r="M754" t="str">
            <v>Střední průmyslová škola TOS VARNSDORF s.r.o.</v>
          </cell>
          <cell r="N754" t="str">
            <v>Říční</v>
          </cell>
          <cell r="O754">
            <v>1774</v>
          </cell>
          <cell r="Q754">
            <v>40747</v>
          </cell>
          <cell r="R754" t="str">
            <v>Varnsdorf</v>
          </cell>
          <cell r="S754">
            <v>412351801</v>
          </cell>
          <cell r="T754" t="str">
            <v>info@spstosvarnsdorf.cz</v>
          </cell>
        </row>
        <row r="755">
          <cell r="A755">
            <v>691009015</v>
          </cell>
          <cell r="B755">
            <v>4494482</v>
          </cell>
          <cell r="C755" t="str">
            <v>Jihomoravský kraj</v>
          </cell>
          <cell r="D755" t="str">
            <v xml:space="preserve">Brno-město </v>
          </cell>
          <cell r="E755" t="str">
            <v>Krajský úřad Jihomoravského kraje</v>
          </cell>
          <cell r="F755" t="str">
            <v>Brno</v>
          </cell>
          <cell r="G755" t="str">
            <v>soukromý</v>
          </cell>
          <cell r="H755">
            <v>691009015</v>
          </cell>
          <cell r="I755" t="str">
            <v>04494482</v>
          </cell>
          <cell r="J755">
            <v>220</v>
          </cell>
          <cell r="K755" t="str">
            <v>SINGCLEAN</v>
          </cell>
          <cell r="L755" t="str">
            <v>NE</v>
          </cell>
          <cell r="M755" t="str">
            <v>Montessori Institut, základní škola, s.r.o.</v>
          </cell>
          <cell r="N755" t="str">
            <v>Příční</v>
          </cell>
          <cell r="O755">
            <v>112</v>
          </cell>
          <cell r="P755" t="str">
            <v>4a</v>
          </cell>
          <cell r="Q755">
            <v>60200</v>
          </cell>
          <cell r="R755" t="str">
            <v>Brno</v>
          </cell>
          <cell r="S755">
            <v>777273872</v>
          </cell>
          <cell r="T755" t="str">
            <v>petra.komarkova@zsmint.cz</v>
          </cell>
        </row>
        <row r="756">
          <cell r="A756">
            <v>691009686</v>
          </cell>
          <cell r="B756">
            <v>4534913</v>
          </cell>
          <cell r="C756" t="str">
            <v>Středočeský kraj</v>
          </cell>
          <cell r="D756" t="str">
            <v xml:space="preserve">Praha-východ </v>
          </cell>
          <cell r="E756" t="str">
            <v>Krajský úřad Středočeského kraje</v>
          </cell>
          <cell r="F756" t="str">
            <v>Brandýs n.L.-S.Boleslav</v>
          </cell>
          <cell r="G756" t="str">
            <v>soukromý</v>
          </cell>
          <cell r="H756">
            <v>691009686</v>
          </cell>
          <cell r="I756" t="str">
            <v>04534913</v>
          </cell>
          <cell r="J756">
            <v>60</v>
          </cell>
          <cell r="K756" t="str">
            <v>SINGCLEAN</v>
          </cell>
          <cell r="L756" t="str">
            <v>NE</v>
          </cell>
          <cell r="M756" t="str">
            <v>Mateřská škola Eko Domeček s.r.o.</v>
          </cell>
          <cell r="N756" t="str">
            <v>V Lukách</v>
          </cell>
          <cell r="O756">
            <v>272</v>
          </cell>
          <cell r="P756">
            <v>6</v>
          </cell>
          <cell r="Q756">
            <v>25064</v>
          </cell>
          <cell r="R756" t="str">
            <v>Měšice</v>
          </cell>
          <cell r="S756">
            <v>775327289</v>
          </cell>
          <cell r="T756" t="str">
            <v>skolkadomecek@seznam.cz</v>
          </cell>
        </row>
        <row r="757">
          <cell r="A757">
            <v>691010102</v>
          </cell>
          <cell r="B757">
            <v>4573374</v>
          </cell>
          <cell r="C757" t="str">
            <v>Hlavní město Praha</v>
          </cell>
          <cell r="D757" t="str">
            <v xml:space="preserve">Praha 4 </v>
          </cell>
          <cell r="E757" t="str">
            <v>Magistrát hlavního města Prahy</v>
          </cell>
          <cell r="F757" t="str">
            <v>Praha 4</v>
          </cell>
          <cell r="G757" t="str">
            <v>soukromý</v>
          </cell>
          <cell r="H757">
            <v>691010102</v>
          </cell>
          <cell r="I757" t="str">
            <v>04573374</v>
          </cell>
          <cell r="J757">
            <v>80</v>
          </cell>
          <cell r="K757" t="str">
            <v>SINGCLEAN</v>
          </cell>
          <cell r="L757" t="str">
            <v>NE</v>
          </cell>
          <cell r="M757" t="str">
            <v>Mateřská škola a jesle PlayWisely, z.ú.</v>
          </cell>
          <cell r="N757" t="str">
            <v>Šťastného</v>
          </cell>
          <cell r="O757">
            <v>1530</v>
          </cell>
          <cell r="P757">
            <v>4</v>
          </cell>
          <cell r="Q757">
            <v>14800</v>
          </cell>
          <cell r="R757" t="str">
            <v>Praha 4</v>
          </cell>
          <cell r="S757">
            <v>606625000</v>
          </cell>
          <cell r="T757" t="str">
            <v>veronika.filova@ssp4.cz</v>
          </cell>
        </row>
        <row r="758">
          <cell r="A758">
            <v>691010846</v>
          </cell>
          <cell r="B758">
            <v>4605021</v>
          </cell>
          <cell r="C758" t="str">
            <v>Zlínský kraj</v>
          </cell>
          <cell r="D758" t="str">
            <v xml:space="preserve">Zlín </v>
          </cell>
          <cell r="E758" t="str">
            <v>Krajský úřad Zlínského kraje</v>
          </cell>
          <cell r="F758" t="str">
            <v>Otrokovice</v>
          </cell>
          <cell r="G758" t="str">
            <v>soukromý</v>
          </cell>
          <cell r="H758">
            <v>691010846</v>
          </cell>
          <cell r="I758" t="str">
            <v>04605021</v>
          </cell>
          <cell r="J758">
            <v>260</v>
          </cell>
          <cell r="K758" t="str">
            <v>SINGCLEAN</v>
          </cell>
          <cell r="L758" t="str">
            <v>NE</v>
          </cell>
          <cell r="M758" t="str">
            <v>DOBRÁ Montessori základní škola a mateřská škola s. r. o.</v>
          </cell>
          <cell r="O758">
            <v>680</v>
          </cell>
          <cell r="Q758">
            <v>76363</v>
          </cell>
          <cell r="R758" t="str">
            <v>Halenkovice</v>
          </cell>
          <cell r="S758">
            <v>777549211</v>
          </cell>
          <cell r="T758" t="str">
            <v>info@dobra-skolka.cz</v>
          </cell>
        </row>
        <row r="759">
          <cell r="A759">
            <v>691008604</v>
          </cell>
          <cell r="B759">
            <v>4624548</v>
          </cell>
          <cell r="C759" t="str">
            <v>Liberecký kraj</v>
          </cell>
          <cell r="D759" t="str">
            <v xml:space="preserve">Jablonec nad Nisou </v>
          </cell>
          <cell r="E759" t="str">
            <v>Městský úřad Železný Brod</v>
          </cell>
          <cell r="F759" t="str">
            <v>Železný Brod</v>
          </cell>
          <cell r="G759" t="str">
            <v>obec</v>
          </cell>
          <cell r="H759">
            <v>691008604</v>
          </cell>
          <cell r="I759" t="str">
            <v>04624548</v>
          </cell>
          <cell r="J759">
            <v>100</v>
          </cell>
          <cell r="K759" t="str">
            <v>SINGCLEAN</v>
          </cell>
          <cell r="L759" t="str">
            <v>ANO</v>
          </cell>
          <cell r="M759" t="str">
            <v>Mateřská škola Železný Brod, Na Vápence 766, příspěvková organizace</v>
          </cell>
          <cell r="N759" t="str">
            <v>Na Vápence</v>
          </cell>
          <cell r="O759">
            <v>766</v>
          </cell>
          <cell r="Q759">
            <v>46822</v>
          </cell>
          <cell r="R759" t="str">
            <v>Železný Brod</v>
          </cell>
          <cell r="S759">
            <v>739572089</v>
          </cell>
          <cell r="T759" t="str">
            <v>info@msnavapence.cz</v>
          </cell>
        </row>
        <row r="760">
          <cell r="A760">
            <v>691011567</v>
          </cell>
          <cell r="B760">
            <v>4625102</v>
          </cell>
          <cell r="C760" t="str">
            <v>Moravskoslezský kraj</v>
          </cell>
          <cell r="D760" t="str">
            <v xml:space="preserve">Nový Jičín </v>
          </cell>
          <cell r="E760" t="str">
            <v>Krajský úřad Moravskoslezského kraje</v>
          </cell>
          <cell r="F760" t="str">
            <v>Kopřivnice</v>
          </cell>
          <cell r="G760" t="str">
            <v>soukromý</v>
          </cell>
          <cell r="H760">
            <v>691011567</v>
          </cell>
          <cell r="I760" t="str">
            <v>04625102</v>
          </cell>
          <cell r="J760">
            <v>60</v>
          </cell>
          <cell r="K760" t="str">
            <v>SINGCLEAN</v>
          </cell>
          <cell r="L760" t="str">
            <v>NE</v>
          </cell>
          <cell r="M760" t="str">
            <v>Soukromá mateřská škola Veselá opička s.r.o.</v>
          </cell>
          <cell r="N760" t="str">
            <v>Bařiny</v>
          </cell>
          <cell r="O760">
            <v>894</v>
          </cell>
          <cell r="Q760">
            <v>74266</v>
          </cell>
          <cell r="R760" t="str">
            <v>Štramberk</v>
          </cell>
          <cell r="S760">
            <v>721162164</v>
          </cell>
          <cell r="T760" t="str">
            <v>veronika.kolibova@gnj.cz</v>
          </cell>
        </row>
        <row r="761">
          <cell r="A761">
            <v>691008744</v>
          </cell>
          <cell r="B761">
            <v>4626478</v>
          </cell>
          <cell r="C761" t="str">
            <v>Středočeský kraj</v>
          </cell>
          <cell r="D761" t="str">
            <v xml:space="preserve">Praha-západ </v>
          </cell>
          <cell r="E761" t="str">
            <v>Krajský úřad Středočeského kraje</v>
          </cell>
          <cell r="F761" t="str">
            <v>Černošice</v>
          </cell>
          <cell r="G761" t="str">
            <v>soukromý</v>
          </cell>
          <cell r="H761">
            <v>691008744</v>
          </cell>
          <cell r="I761" t="str">
            <v>04626478</v>
          </cell>
          <cell r="J761" t="str">
            <v>X</v>
          </cell>
          <cell r="K761" t="str">
            <v>SINGCLEAN</v>
          </cell>
          <cell r="L761" t="str">
            <v>NE</v>
          </cell>
          <cell r="M761" t="str">
            <v>Středisko volného času Dobřichovický domek</v>
          </cell>
          <cell r="N761" t="str">
            <v>5. května</v>
          </cell>
          <cell r="O761">
            <v>12</v>
          </cell>
          <cell r="Q761">
            <v>25229</v>
          </cell>
          <cell r="R761" t="str">
            <v>Dobřichovice</v>
          </cell>
          <cell r="S761">
            <v>770105175</v>
          </cell>
          <cell r="T761" t="str">
            <v>info@dobrichovickydomek.cz</v>
          </cell>
        </row>
        <row r="762">
          <cell r="A762">
            <v>691008892</v>
          </cell>
          <cell r="B762">
            <v>4627997</v>
          </cell>
          <cell r="C762" t="str">
            <v>Středočeský kraj</v>
          </cell>
          <cell r="D762" t="str">
            <v xml:space="preserve">Praha-západ </v>
          </cell>
          <cell r="E762" t="str">
            <v>Městský úřad Černošice</v>
          </cell>
          <cell r="F762" t="str">
            <v>Černošice</v>
          </cell>
          <cell r="G762" t="str">
            <v>obec</v>
          </cell>
          <cell r="H762">
            <v>691008892</v>
          </cell>
          <cell r="I762" t="str">
            <v>04627997</v>
          </cell>
          <cell r="J762">
            <v>280</v>
          </cell>
          <cell r="K762" t="str">
            <v>SINGCLEAN</v>
          </cell>
          <cell r="L762" t="str">
            <v>ANO</v>
          </cell>
          <cell r="M762" t="str">
            <v>MATEŘSKÁ ŠKOLA JESENICE, okres Praha -západ</v>
          </cell>
          <cell r="N762" t="str">
            <v>V Úvoze</v>
          </cell>
          <cell r="O762">
            <v>344</v>
          </cell>
          <cell r="Q762">
            <v>25242</v>
          </cell>
          <cell r="R762" t="str">
            <v>Jesenice</v>
          </cell>
          <cell r="S762">
            <v>774752080</v>
          </cell>
          <cell r="T762" t="str">
            <v>reditelka@msjesenice.cz</v>
          </cell>
        </row>
        <row r="763">
          <cell r="A763">
            <v>691011851</v>
          </cell>
          <cell r="B763">
            <v>4643844</v>
          </cell>
          <cell r="C763" t="str">
            <v>Hlavní město Praha</v>
          </cell>
          <cell r="D763" t="str">
            <v xml:space="preserve">Praha 4 </v>
          </cell>
          <cell r="E763" t="str">
            <v>Magistrát hlavního města Prahy</v>
          </cell>
          <cell r="F763" t="str">
            <v>Praha 12</v>
          </cell>
          <cell r="G763" t="str">
            <v>soukromý</v>
          </cell>
          <cell r="H763">
            <v>691011851</v>
          </cell>
          <cell r="I763" t="str">
            <v>04643844</v>
          </cell>
          <cell r="J763">
            <v>0</v>
          </cell>
          <cell r="K763" t="str">
            <v>SINGCLEAN</v>
          </cell>
          <cell r="L763" t="str">
            <v>NE</v>
          </cell>
          <cell r="M763" t="str">
            <v>Mateřská škola Velíček, z.s.</v>
          </cell>
          <cell r="N763" t="str">
            <v>Na Srážku</v>
          </cell>
          <cell r="O763">
            <v>2071</v>
          </cell>
          <cell r="P763">
            <v>10</v>
          </cell>
          <cell r="Q763">
            <v>14300</v>
          </cell>
          <cell r="R763" t="str">
            <v>Praha 4</v>
          </cell>
          <cell r="S763">
            <v>604540651</v>
          </cell>
          <cell r="T763" t="str">
            <v>studio.velicek@seznam.cz</v>
          </cell>
        </row>
        <row r="764">
          <cell r="A764">
            <v>691008965</v>
          </cell>
          <cell r="B764">
            <v>4677722</v>
          </cell>
          <cell r="C764" t="str">
            <v>Jihočeský kraj</v>
          </cell>
          <cell r="D764" t="str">
            <v xml:space="preserve">České Budějovice </v>
          </cell>
          <cell r="E764" t="str">
            <v>Magistrát města Českých Budějovic</v>
          </cell>
          <cell r="F764" t="str">
            <v>České Budějovice</v>
          </cell>
          <cell r="G764" t="str">
            <v>obec</v>
          </cell>
          <cell r="H764">
            <v>691008965</v>
          </cell>
          <cell r="I764" t="str">
            <v>04677722</v>
          </cell>
          <cell r="J764">
            <v>520</v>
          </cell>
          <cell r="K764" t="str">
            <v>SINGCLEAN</v>
          </cell>
          <cell r="L764" t="str">
            <v>ANO</v>
          </cell>
          <cell r="M764" t="str">
            <v>Základní škola a Mateřská škola, Nová 5, České Budějovice</v>
          </cell>
          <cell r="N764" t="str">
            <v>Nová</v>
          </cell>
          <cell r="O764">
            <v>1871</v>
          </cell>
          <cell r="P764">
            <v>5</v>
          </cell>
          <cell r="Q764">
            <v>37001</v>
          </cell>
          <cell r="R764" t="str">
            <v>České Budějovice</v>
          </cell>
          <cell r="S764">
            <v>387411147</v>
          </cell>
          <cell r="T764" t="str">
            <v>reditel@zsnovacb.cz</v>
          </cell>
        </row>
        <row r="765">
          <cell r="A765">
            <v>691008957</v>
          </cell>
          <cell r="B765">
            <v>4677773</v>
          </cell>
          <cell r="C765" t="str">
            <v>Jihočeský kraj</v>
          </cell>
          <cell r="D765" t="str">
            <v xml:space="preserve">České Budějovice </v>
          </cell>
          <cell r="E765" t="str">
            <v>Magistrát města Českých Budějovic</v>
          </cell>
          <cell r="F765" t="str">
            <v>České Budějovice</v>
          </cell>
          <cell r="G765" t="str">
            <v>obec</v>
          </cell>
          <cell r="H765">
            <v>691008957</v>
          </cell>
          <cell r="I765" t="str">
            <v>04677773</v>
          </cell>
          <cell r="J765">
            <v>820</v>
          </cell>
          <cell r="K765" t="str">
            <v>SINGCLEAN</v>
          </cell>
          <cell r="L765" t="str">
            <v>ANO</v>
          </cell>
          <cell r="M765" t="str">
            <v>Základní škola a Mateřská škola, Emy Destinové 46, České Budějovice</v>
          </cell>
          <cell r="N765" t="str">
            <v>Emy Destinové</v>
          </cell>
          <cell r="O765">
            <v>1138</v>
          </cell>
          <cell r="P765">
            <v>46</v>
          </cell>
          <cell r="Q765">
            <v>37005</v>
          </cell>
          <cell r="R765" t="str">
            <v>České Budějovice</v>
          </cell>
          <cell r="S765">
            <v>720588638</v>
          </cell>
          <cell r="T765" t="str">
            <v>reditel@destinka.cz</v>
          </cell>
        </row>
        <row r="766">
          <cell r="A766">
            <v>691009406</v>
          </cell>
          <cell r="B766">
            <v>4677846</v>
          </cell>
          <cell r="C766" t="str">
            <v>Ústecký kraj</v>
          </cell>
          <cell r="D766" t="str">
            <v xml:space="preserve">Most </v>
          </cell>
          <cell r="E766" t="str">
            <v>Krajský úřad Ústeckého kraje</v>
          </cell>
          <cell r="F766" t="str">
            <v>Most</v>
          </cell>
          <cell r="G766" t="str">
            <v>soukromý</v>
          </cell>
          <cell r="H766">
            <v>691009406</v>
          </cell>
          <cell r="I766" t="str">
            <v>04677846</v>
          </cell>
          <cell r="J766">
            <v>120</v>
          </cell>
          <cell r="K766" t="str">
            <v>SINGCLEAN</v>
          </cell>
          <cell r="L766" t="str">
            <v>NE</v>
          </cell>
          <cell r="M766" t="str">
            <v>Soukromá základní škola OPTIMA s.r.o.</v>
          </cell>
          <cell r="N766" t="str">
            <v>Vítězslava Nezvala</v>
          </cell>
          <cell r="O766">
            <v>2467</v>
          </cell>
          <cell r="P766">
            <v>25</v>
          </cell>
          <cell r="Q766">
            <v>43401</v>
          </cell>
          <cell r="R766" t="str">
            <v>Most</v>
          </cell>
          <cell r="S766">
            <v>702445305</v>
          </cell>
          <cell r="T766" t="str">
            <v>szsoptima@gmail.com</v>
          </cell>
        </row>
        <row r="767">
          <cell r="A767">
            <v>691008833</v>
          </cell>
          <cell r="B767">
            <v>4679342</v>
          </cell>
          <cell r="C767" t="str">
            <v>Zlínský kraj</v>
          </cell>
          <cell r="D767" t="str">
            <v xml:space="preserve">Uherské Hradiště </v>
          </cell>
          <cell r="E767" t="str">
            <v>Městský úřad Uherské Hradiště</v>
          </cell>
          <cell r="F767" t="str">
            <v>Uherské Hradiště</v>
          </cell>
          <cell r="G767" t="str">
            <v>obec</v>
          </cell>
          <cell r="H767">
            <v>691008833</v>
          </cell>
          <cell r="I767" t="str">
            <v>04679342</v>
          </cell>
          <cell r="J767">
            <v>180</v>
          </cell>
          <cell r="K767" t="str">
            <v>SINGCLEAN</v>
          </cell>
          <cell r="L767" t="str">
            <v>ANO</v>
          </cell>
          <cell r="M767" t="str">
            <v>Mateřská škola Boršice, příspěvková organizace</v>
          </cell>
          <cell r="O767">
            <v>500</v>
          </cell>
          <cell r="Q767">
            <v>68709</v>
          </cell>
          <cell r="R767" t="str">
            <v>Boršice</v>
          </cell>
          <cell r="S767">
            <v>576514005</v>
          </cell>
          <cell r="T767" t="str">
            <v>d.cileckova@msborsice.cz</v>
          </cell>
        </row>
        <row r="768">
          <cell r="A768">
            <v>691009082</v>
          </cell>
          <cell r="B768">
            <v>4707524</v>
          </cell>
          <cell r="C768" t="str">
            <v>Středočeský kraj</v>
          </cell>
          <cell r="D768" t="str">
            <v xml:space="preserve">Příbram </v>
          </cell>
          <cell r="E768" t="str">
            <v>Krajský úřad Středočeského kraje</v>
          </cell>
          <cell r="F768" t="str">
            <v>Dobříš</v>
          </cell>
          <cell r="G768" t="str">
            <v>soukromý</v>
          </cell>
          <cell r="H768">
            <v>691009082</v>
          </cell>
          <cell r="I768" t="str">
            <v>04707524</v>
          </cell>
          <cell r="J768">
            <v>380</v>
          </cell>
          <cell r="K768" t="str">
            <v>SINGCLEAN</v>
          </cell>
          <cell r="L768" t="str">
            <v>NE</v>
          </cell>
          <cell r="M768" t="str">
            <v>Základní škola TRNKA</v>
          </cell>
          <cell r="N768" t="str">
            <v>Příbramská</v>
          </cell>
          <cell r="O768">
            <v>938</v>
          </cell>
          <cell r="Q768">
            <v>26301</v>
          </cell>
          <cell r="R768" t="str">
            <v>Dobříš</v>
          </cell>
          <cell r="S768">
            <v>723731976</v>
          </cell>
          <cell r="T768" t="str">
            <v>reditel@zstrnkadobris.cz</v>
          </cell>
        </row>
        <row r="769">
          <cell r="A769">
            <v>691009091</v>
          </cell>
          <cell r="B769">
            <v>4720997</v>
          </cell>
          <cell r="C769" t="str">
            <v>Karlovarský kraj</v>
          </cell>
          <cell r="D769" t="str">
            <v xml:space="preserve">Karlovy Vary </v>
          </cell>
          <cell r="E769" t="str">
            <v>Krajský úřad Karlovarského kraje</v>
          </cell>
          <cell r="F769" t="str">
            <v>Ostrov</v>
          </cell>
          <cell r="G769" t="str">
            <v>soukromý</v>
          </cell>
          <cell r="H769">
            <v>691009091</v>
          </cell>
          <cell r="I769" t="str">
            <v>04720997</v>
          </cell>
          <cell r="J769">
            <v>0</v>
          </cell>
          <cell r="K769" t="str">
            <v>SINGCLEAN</v>
          </cell>
          <cell r="L769" t="str">
            <v>NE</v>
          </cell>
          <cell r="M769" t="str">
            <v>Střední škola Euroinstitut v Karlovarském kraji</v>
          </cell>
          <cell r="N769" t="str">
            <v>Husova</v>
          </cell>
          <cell r="O769">
            <v>992</v>
          </cell>
          <cell r="Q769">
            <v>36251</v>
          </cell>
          <cell r="R769" t="str">
            <v>Jáchymov</v>
          </cell>
          <cell r="S769" t="str">
            <v>357 070 652 ,773793652</v>
          </cell>
          <cell r="T769" t="str">
            <v>karlovarsky@euroinstitut.cz</v>
          </cell>
        </row>
        <row r="770">
          <cell r="A770">
            <v>691008621</v>
          </cell>
          <cell r="B770">
            <v>4732812</v>
          </cell>
          <cell r="C770" t="str">
            <v>Jihočeský kraj</v>
          </cell>
          <cell r="D770" t="str">
            <v xml:space="preserve">České Budějovice </v>
          </cell>
          <cell r="E770" t="str">
            <v>Krajský úřad Jihočeského kraje</v>
          </cell>
          <cell r="F770" t="str">
            <v>České Budějovice</v>
          </cell>
          <cell r="G770" t="str">
            <v>soukromý</v>
          </cell>
          <cell r="H770">
            <v>691008621</v>
          </cell>
          <cell r="I770" t="str">
            <v>04732812</v>
          </cell>
          <cell r="J770">
            <v>60</v>
          </cell>
          <cell r="K770" t="str">
            <v>SINGCLEAN</v>
          </cell>
          <cell r="L770" t="str">
            <v>NE</v>
          </cell>
          <cell r="M770" t="str">
            <v>Mateřská škola LVÍČEK</v>
          </cell>
          <cell r="N770" t="str">
            <v>Lannova tř.</v>
          </cell>
          <cell r="O770">
            <v>90</v>
          </cell>
          <cell r="P770">
            <v>49</v>
          </cell>
          <cell r="Q770">
            <v>37001</v>
          </cell>
          <cell r="R770" t="str">
            <v>České Budějovice</v>
          </cell>
          <cell r="S770">
            <v>775464652</v>
          </cell>
          <cell r="T770" t="str">
            <v>kontakt@skolickalvicek.cz</v>
          </cell>
        </row>
        <row r="771">
          <cell r="A771">
            <v>691009139</v>
          </cell>
          <cell r="B771">
            <v>4743920</v>
          </cell>
          <cell r="C771" t="str">
            <v>Středočeský kraj</v>
          </cell>
          <cell r="D771" t="str">
            <v xml:space="preserve">Mladá Boleslav </v>
          </cell>
          <cell r="E771" t="str">
            <v>Krajský úřad Středočeského kraje</v>
          </cell>
          <cell r="F771" t="str">
            <v>Mladá Boleslav</v>
          </cell>
          <cell r="G771" t="str">
            <v>soukromý</v>
          </cell>
          <cell r="H771">
            <v>691009139</v>
          </cell>
          <cell r="I771" t="str">
            <v>04743920</v>
          </cell>
          <cell r="J771">
            <v>220</v>
          </cell>
          <cell r="K771" t="str">
            <v>SINGCLEAN</v>
          </cell>
          <cell r="L771" t="str">
            <v>NE</v>
          </cell>
          <cell r="M771" t="str">
            <v>Základní škola V Oboře</v>
          </cell>
          <cell r="N771" t="str">
            <v>U Borku</v>
          </cell>
          <cell r="O771">
            <v>506</v>
          </cell>
          <cell r="Q771">
            <v>29306</v>
          </cell>
          <cell r="R771" t="str">
            <v>Bradlec</v>
          </cell>
          <cell r="S771">
            <v>777725906</v>
          </cell>
          <cell r="T771" t="str">
            <v>info@zsvobore.cz</v>
          </cell>
        </row>
        <row r="772">
          <cell r="A772">
            <v>691008949</v>
          </cell>
          <cell r="B772">
            <v>4762126</v>
          </cell>
          <cell r="C772" t="str">
            <v>Královéhradecký kraj</v>
          </cell>
          <cell r="D772" t="str">
            <v xml:space="preserve">Trutnov </v>
          </cell>
          <cell r="E772" t="str">
            <v>Krajský úřad Královéhradeckého kraje</v>
          </cell>
          <cell r="F772" t="str">
            <v>Trutnov</v>
          </cell>
          <cell r="G772" t="str">
            <v>soukromý</v>
          </cell>
          <cell r="H772">
            <v>691008949</v>
          </cell>
          <cell r="I772" t="str">
            <v>04762126</v>
          </cell>
          <cell r="J772">
            <v>380</v>
          </cell>
          <cell r="K772" t="str">
            <v>SINGCLEAN</v>
          </cell>
          <cell r="L772" t="str">
            <v>NE</v>
          </cell>
          <cell r="M772" t="str">
            <v>Základní škola Mraveniště</v>
          </cell>
          <cell r="O772">
            <v>113</v>
          </cell>
          <cell r="Q772">
            <v>54232</v>
          </cell>
          <cell r="R772" t="str">
            <v>Velké Svatoňovice</v>
          </cell>
          <cell r="S772">
            <v>737162461</v>
          </cell>
          <cell r="T772" t="str">
            <v>skola@domraveniste.cz</v>
          </cell>
        </row>
        <row r="773">
          <cell r="A773">
            <v>691008931</v>
          </cell>
          <cell r="B773">
            <v>4770731</v>
          </cell>
          <cell r="C773" t="str">
            <v>Královéhradecký kraj</v>
          </cell>
          <cell r="D773" t="str">
            <v xml:space="preserve">Hradec Králové </v>
          </cell>
          <cell r="E773" t="str">
            <v>Krajský úřad Královéhradeckého kraje</v>
          </cell>
          <cell r="F773" t="str">
            <v>Hradec Králové</v>
          </cell>
          <cell r="G773" t="str">
            <v>soukromý</v>
          </cell>
          <cell r="H773">
            <v>691008931</v>
          </cell>
          <cell r="I773" t="str">
            <v>04770731</v>
          </cell>
          <cell r="J773">
            <v>140</v>
          </cell>
          <cell r="K773" t="str">
            <v>SINGCLEAN</v>
          </cell>
          <cell r="L773" t="str">
            <v>NE</v>
          </cell>
          <cell r="M773" t="str">
            <v>Základní škola Hučák</v>
          </cell>
          <cell r="O773">
            <v>83</v>
          </cell>
          <cell r="Q773">
            <v>50302</v>
          </cell>
          <cell r="R773" t="str">
            <v>Lochenice</v>
          </cell>
          <cell r="S773">
            <v>777838567</v>
          </cell>
          <cell r="T773" t="str">
            <v>info@hucak.cz</v>
          </cell>
        </row>
        <row r="774">
          <cell r="A774">
            <v>691009279</v>
          </cell>
          <cell r="B774">
            <v>4774485</v>
          </cell>
          <cell r="C774" t="str">
            <v>Olomoucký kraj</v>
          </cell>
          <cell r="D774" t="str">
            <v xml:space="preserve">Olomouc </v>
          </cell>
          <cell r="E774" t="str">
            <v>Krajský úřad Olomouckého kraje</v>
          </cell>
          <cell r="F774" t="str">
            <v>Olomouc</v>
          </cell>
          <cell r="G774" t="str">
            <v>soukromý</v>
          </cell>
          <cell r="H774">
            <v>691009279</v>
          </cell>
          <cell r="I774" t="str">
            <v>04774485</v>
          </cell>
          <cell r="J774">
            <v>0</v>
          </cell>
          <cell r="K774" t="str">
            <v>SINGCLEAN</v>
          </cell>
          <cell r="L774" t="str">
            <v>NE</v>
          </cell>
          <cell r="M774" t="str">
            <v>ScioŠkola Olomouc - základní škola, s.r.o.</v>
          </cell>
          <cell r="N774" t="str">
            <v>Horní náměstí</v>
          </cell>
          <cell r="O774">
            <v>285</v>
          </cell>
          <cell r="P774">
            <v>8</v>
          </cell>
          <cell r="Q774">
            <v>77900</v>
          </cell>
          <cell r="R774" t="str">
            <v>Olomouc</v>
          </cell>
          <cell r="S774">
            <v>775187462</v>
          </cell>
          <cell r="T774" t="str">
            <v>olomouc@scioskola.cz</v>
          </cell>
        </row>
        <row r="775">
          <cell r="A775">
            <v>691008736</v>
          </cell>
          <cell r="B775">
            <v>4774850</v>
          </cell>
          <cell r="C775" t="str">
            <v>Jihomoravský kraj</v>
          </cell>
          <cell r="D775" t="str">
            <v xml:space="preserve">Brno-město </v>
          </cell>
          <cell r="E775" t="str">
            <v>Krajský úřad Jihomoravského kraje</v>
          </cell>
          <cell r="F775" t="str">
            <v>Brno</v>
          </cell>
          <cell r="G775" t="str">
            <v>soukromý</v>
          </cell>
          <cell r="H775">
            <v>691008736</v>
          </cell>
          <cell r="I775" t="str">
            <v>04774850</v>
          </cell>
          <cell r="J775">
            <v>240</v>
          </cell>
          <cell r="K775" t="str">
            <v>SINGCLEAN</v>
          </cell>
          <cell r="L775" t="str">
            <v>NE</v>
          </cell>
          <cell r="M775" t="str">
            <v>ScioŠkola Brno - základní škola, s.r.o.</v>
          </cell>
          <cell r="N775" t="str">
            <v>Sokolova</v>
          </cell>
          <cell r="O775">
            <v>145</v>
          </cell>
          <cell r="P775">
            <v>4</v>
          </cell>
          <cell r="Q775">
            <v>61900</v>
          </cell>
          <cell r="R775" t="str">
            <v>Brno</v>
          </cell>
          <cell r="S775">
            <v>604140616</v>
          </cell>
          <cell r="T775" t="str">
            <v>brno@scioskola.cz</v>
          </cell>
        </row>
        <row r="776">
          <cell r="A776">
            <v>691011117</v>
          </cell>
          <cell r="B776">
            <v>4775031</v>
          </cell>
          <cell r="C776" t="str">
            <v>Hlavní město Praha</v>
          </cell>
          <cell r="D776" t="str">
            <v xml:space="preserve">Praha 6 </v>
          </cell>
          <cell r="E776" t="str">
            <v>Magistrát hlavního města Prahy</v>
          </cell>
          <cell r="F776" t="str">
            <v>Praha 6</v>
          </cell>
          <cell r="G776" t="str">
            <v>soukromý</v>
          </cell>
          <cell r="H776">
            <v>691011117</v>
          </cell>
          <cell r="I776" t="str">
            <v>04775031</v>
          </cell>
          <cell r="J776">
            <v>0</v>
          </cell>
          <cell r="K776" t="str">
            <v>SINGCLEAN</v>
          </cell>
          <cell r="L776" t="str">
            <v>NE</v>
          </cell>
          <cell r="M776" t="str">
            <v>3. ScioŠkola Praha - základní škola, s.r.o.</v>
          </cell>
          <cell r="N776" t="str">
            <v>náměstí Na Santince</v>
          </cell>
          <cell r="O776">
            <v>2440</v>
          </cell>
          <cell r="P776">
            <v>5</v>
          </cell>
          <cell r="Q776">
            <v>16000</v>
          </cell>
          <cell r="R776" t="str">
            <v>Praha 6</v>
          </cell>
          <cell r="S776">
            <v>234705555</v>
          </cell>
          <cell r="T776" t="str">
            <v>scioskoly@scio.cz</v>
          </cell>
        </row>
        <row r="777">
          <cell r="A777">
            <v>691009031</v>
          </cell>
          <cell r="B777">
            <v>4775112</v>
          </cell>
          <cell r="C777" t="str">
            <v>Hlavní město Praha</v>
          </cell>
          <cell r="D777" t="str">
            <v xml:space="preserve">Praha 8 </v>
          </cell>
          <cell r="E777" t="str">
            <v>Magistrát hlavního města Prahy</v>
          </cell>
          <cell r="F777" t="str">
            <v>Praha 8</v>
          </cell>
          <cell r="G777" t="str">
            <v>soukromý</v>
          </cell>
          <cell r="H777">
            <v>691009031</v>
          </cell>
          <cell r="I777" t="str">
            <v>04775112</v>
          </cell>
          <cell r="J777">
            <v>100</v>
          </cell>
          <cell r="K777" t="str">
            <v>SINGCLEAN</v>
          </cell>
          <cell r="L777" t="str">
            <v>NE</v>
          </cell>
          <cell r="M777" t="str">
            <v>2. ScioŠkola Praha - základní škola, s.r.o.</v>
          </cell>
          <cell r="N777" t="str">
            <v>Pobřežní</v>
          </cell>
          <cell r="O777">
            <v>658</v>
          </cell>
          <cell r="P777">
            <v>34</v>
          </cell>
          <cell r="Q777">
            <v>18600</v>
          </cell>
          <cell r="R777" t="str">
            <v>Praha 8</v>
          </cell>
          <cell r="S777">
            <v>266315559</v>
          </cell>
          <cell r="T777" t="str">
            <v>praha9@scioskola.cz</v>
          </cell>
        </row>
        <row r="778">
          <cell r="A778">
            <v>691009198</v>
          </cell>
          <cell r="B778">
            <v>4778847</v>
          </cell>
          <cell r="C778" t="str">
            <v>Olomoucký kraj</v>
          </cell>
          <cell r="D778" t="str">
            <v xml:space="preserve">Prostějov </v>
          </cell>
          <cell r="E778" t="str">
            <v>Krajský úřad Olomouckého kraje</v>
          </cell>
          <cell r="F778" t="str">
            <v>Prostějov</v>
          </cell>
          <cell r="G778" t="str">
            <v>soukromý</v>
          </cell>
          <cell r="H778">
            <v>691009198</v>
          </cell>
          <cell r="I778" t="str">
            <v>04778847</v>
          </cell>
          <cell r="J778">
            <v>0</v>
          </cell>
          <cell r="K778" t="str">
            <v>SINGCLEAN</v>
          </cell>
          <cell r="L778" t="str">
            <v>NE</v>
          </cell>
          <cell r="M778" t="str">
            <v>Střední škola Euroinstitut v Olomouckém kraji</v>
          </cell>
          <cell r="N778" t="str">
            <v>Havlíčkova</v>
          </cell>
          <cell r="O778">
            <v>378</v>
          </cell>
          <cell r="Q778">
            <v>79827</v>
          </cell>
          <cell r="R778" t="str">
            <v>Němčice nad Hanou</v>
          </cell>
          <cell r="S778" t="str">
            <v>773 793 099 ,773666000</v>
          </cell>
          <cell r="T778" t="str">
            <v>olomoucky@euroinstitut.cz</v>
          </cell>
        </row>
        <row r="779">
          <cell r="A779">
            <v>691009228</v>
          </cell>
          <cell r="B779">
            <v>4789954</v>
          </cell>
          <cell r="C779" t="str">
            <v>Pardubický kraj</v>
          </cell>
          <cell r="D779" t="str">
            <v xml:space="preserve">Ústí nad Orlicí </v>
          </cell>
          <cell r="E779" t="str">
            <v>Krajský úřad Pardubického kraje</v>
          </cell>
          <cell r="F779" t="str">
            <v>Žamberk</v>
          </cell>
          <cell r="G779" t="str">
            <v>soukromý</v>
          </cell>
          <cell r="H779">
            <v>691009228</v>
          </cell>
          <cell r="I779" t="str">
            <v>04789954</v>
          </cell>
          <cell r="J779">
            <v>240</v>
          </cell>
          <cell r="K779" t="str">
            <v>SINGCLEAN</v>
          </cell>
          <cell r="L779" t="str">
            <v>NE</v>
          </cell>
          <cell r="M779" t="str">
            <v>Základní škola Erudio Orlicko</v>
          </cell>
          <cell r="N779" t="str">
            <v>Velký Hájek</v>
          </cell>
          <cell r="O779">
            <v>1554</v>
          </cell>
          <cell r="Q779">
            <v>56401</v>
          </cell>
          <cell r="R779" t="str">
            <v>Žamberk</v>
          </cell>
          <cell r="S779">
            <v>770159129</v>
          </cell>
          <cell r="T779" t="str">
            <v>Dana.Bartlova@program-erudio.cz</v>
          </cell>
        </row>
        <row r="780">
          <cell r="A780">
            <v>691009244</v>
          </cell>
          <cell r="B780">
            <v>4801601</v>
          </cell>
          <cell r="C780" t="str">
            <v>Pardubický kraj</v>
          </cell>
          <cell r="D780" t="str">
            <v xml:space="preserve">Pardubice </v>
          </cell>
          <cell r="E780" t="str">
            <v>Krajský úřad Pardubického kraje</v>
          </cell>
          <cell r="F780" t="str">
            <v>Pardubice</v>
          </cell>
          <cell r="G780" t="str">
            <v>soukromý</v>
          </cell>
          <cell r="H780">
            <v>691009244</v>
          </cell>
          <cell r="I780" t="str">
            <v>04801601</v>
          </cell>
          <cell r="J780">
            <v>160</v>
          </cell>
          <cell r="K780" t="str">
            <v>SINGCLEAN</v>
          </cell>
          <cell r="L780" t="str">
            <v>NE</v>
          </cell>
          <cell r="M780" t="str">
            <v>Základní škola V Pohybu</v>
          </cell>
          <cell r="N780" t="str">
            <v>Štolbova</v>
          </cell>
          <cell r="O780">
            <v>2665</v>
          </cell>
          <cell r="Q780">
            <v>53002</v>
          </cell>
          <cell r="R780" t="str">
            <v>Pardubice</v>
          </cell>
          <cell r="S780">
            <v>608280113</v>
          </cell>
          <cell r="T780" t="str">
            <v>katerina.novakova@zsvpohybu.cz</v>
          </cell>
        </row>
        <row r="781">
          <cell r="A781">
            <v>691008752</v>
          </cell>
          <cell r="B781">
            <v>4803981</v>
          </cell>
          <cell r="C781" t="str">
            <v>Středočeský kraj</v>
          </cell>
          <cell r="D781" t="str">
            <v xml:space="preserve">Praha-východ </v>
          </cell>
          <cell r="E781" t="str">
            <v>Krajský úřad Středočeského kraje</v>
          </cell>
          <cell r="F781" t="str">
            <v>Říčany</v>
          </cell>
          <cell r="G781" t="str">
            <v>soukromý</v>
          </cell>
          <cell r="H781">
            <v>691008752</v>
          </cell>
          <cell r="I781" t="str">
            <v>04803981</v>
          </cell>
          <cell r="J781">
            <v>0</v>
          </cell>
          <cell r="K781" t="str">
            <v>SINGCLEAN</v>
          </cell>
          <cell r="L781" t="str">
            <v>NE</v>
          </cell>
          <cell r="M781" t="str">
            <v>Internát a Domov mládeže Mozaika š.p.o.</v>
          </cell>
          <cell r="N781" t="str">
            <v>Myšlínská</v>
          </cell>
          <cell r="O781">
            <v>30</v>
          </cell>
          <cell r="Q781">
            <v>25164</v>
          </cell>
          <cell r="R781" t="str">
            <v>Mnichovice</v>
          </cell>
          <cell r="S781">
            <v>734685535</v>
          </cell>
          <cell r="T781" t="str">
            <v>tana.kadlecova@montessorimozaika.cz</v>
          </cell>
        </row>
        <row r="782">
          <cell r="A782">
            <v>691009040</v>
          </cell>
          <cell r="B782">
            <v>4826043</v>
          </cell>
          <cell r="C782" t="str">
            <v>Středočeský kraj</v>
          </cell>
          <cell r="D782" t="str">
            <v xml:space="preserve">Beroun </v>
          </cell>
          <cell r="E782" t="str">
            <v>Krajský úřad Středočeského kraje</v>
          </cell>
          <cell r="F782" t="str">
            <v>Beroun</v>
          </cell>
          <cell r="G782" t="str">
            <v>soukromý</v>
          </cell>
          <cell r="H782">
            <v>691009040</v>
          </cell>
          <cell r="I782" t="str">
            <v>04826043</v>
          </cell>
          <cell r="J782">
            <v>280</v>
          </cell>
          <cell r="K782" t="str">
            <v>SINGCLEAN</v>
          </cell>
          <cell r="L782" t="str">
            <v>NE</v>
          </cell>
          <cell r="M782" t="str">
            <v>Naše základní škola, z.ú.</v>
          </cell>
          <cell r="N782" t="str">
            <v>Pode Zděmi</v>
          </cell>
          <cell r="O782">
            <v>402</v>
          </cell>
          <cell r="Q782">
            <v>26727</v>
          </cell>
          <cell r="R782" t="str">
            <v>Liteň</v>
          </cell>
          <cell r="S782">
            <v>607068228</v>
          </cell>
          <cell r="T782" t="str">
            <v>sekretariat@naseskola.eu</v>
          </cell>
        </row>
        <row r="783">
          <cell r="A783">
            <v>691009317</v>
          </cell>
          <cell r="B783">
            <v>4840704</v>
          </cell>
          <cell r="C783" t="str">
            <v>Pardubický kraj</v>
          </cell>
          <cell r="D783" t="str">
            <v xml:space="preserve">Svitavy </v>
          </cell>
          <cell r="E783" t="str">
            <v>Krajský úřad Pardubického kraje</v>
          </cell>
          <cell r="F783" t="str">
            <v>Svitavy</v>
          </cell>
          <cell r="G783" t="str">
            <v>soukromý</v>
          </cell>
          <cell r="H783">
            <v>691009317</v>
          </cell>
          <cell r="I783" t="str">
            <v>04840704</v>
          </cell>
          <cell r="J783">
            <v>240</v>
          </cell>
          <cell r="K783" t="str">
            <v>SINGCLEAN</v>
          </cell>
          <cell r="L783" t="str">
            <v>NE</v>
          </cell>
          <cell r="M783" t="str">
            <v>Základní škola ŠKOLAMYŠL</v>
          </cell>
          <cell r="N783" t="str">
            <v>Hrnčířská</v>
          </cell>
          <cell r="O783">
            <v>272</v>
          </cell>
          <cell r="Q783">
            <v>57001</v>
          </cell>
          <cell r="R783" t="str">
            <v>Litomyšl</v>
          </cell>
          <cell r="S783">
            <v>774500580</v>
          </cell>
          <cell r="T783" t="str">
            <v>skola@skolamysl.cz</v>
          </cell>
        </row>
        <row r="784">
          <cell r="A784">
            <v>691009350</v>
          </cell>
          <cell r="B784">
            <v>4865677</v>
          </cell>
          <cell r="C784" t="str">
            <v>Hlavní město Praha</v>
          </cell>
          <cell r="D784" t="str">
            <v xml:space="preserve">Praha 8 </v>
          </cell>
          <cell r="E784" t="str">
            <v>Magistrát hlavního města Prahy</v>
          </cell>
          <cell r="F784" t="str">
            <v>Praha 8</v>
          </cell>
          <cell r="G784" t="str">
            <v>soukromý</v>
          </cell>
          <cell r="H784">
            <v>691009350</v>
          </cell>
          <cell r="I784" t="str">
            <v>04865677</v>
          </cell>
          <cell r="J784" t="str">
            <v>X</v>
          </cell>
          <cell r="K784" t="str">
            <v>SINGCLEAN</v>
          </cell>
          <cell r="L784" t="str">
            <v>NE</v>
          </cell>
          <cell r="M784" t="str">
            <v>Základní škola Arkáda</v>
          </cell>
          <cell r="N784" t="str">
            <v>Štíbrova</v>
          </cell>
          <cell r="O784">
            <v>1215</v>
          </cell>
          <cell r="P784">
            <v>14</v>
          </cell>
          <cell r="Q784">
            <v>18200</v>
          </cell>
          <cell r="R784" t="str">
            <v>Praha 8</v>
          </cell>
          <cell r="S784">
            <v>731416990</v>
          </cell>
          <cell r="T784" t="str">
            <v>iva.noskova@centrum.cz</v>
          </cell>
        </row>
        <row r="785">
          <cell r="A785">
            <v>691009325</v>
          </cell>
          <cell r="B785">
            <v>4916204</v>
          </cell>
          <cell r="C785" t="str">
            <v>Středočeský kraj</v>
          </cell>
          <cell r="D785" t="str">
            <v xml:space="preserve">Praha-východ </v>
          </cell>
          <cell r="E785" t="str">
            <v>Městský úřad Brandýs nad Labem-Stará Boleslav</v>
          </cell>
          <cell r="F785" t="str">
            <v>Brandýs n.L.-S.Boleslav</v>
          </cell>
          <cell r="G785" t="str">
            <v>obec</v>
          </cell>
          <cell r="H785">
            <v>691009325</v>
          </cell>
          <cell r="I785" t="str">
            <v>04916204</v>
          </cell>
          <cell r="J785">
            <v>160</v>
          </cell>
          <cell r="K785" t="str">
            <v>SINGCLEAN</v>
          </cell>
          <cell r="L785" t="str">
            <v>ANO</v>
          </cell>
          <cell r="M785" t="str">
            <v>Mateřská škola Zlonín</v>
          </cell>
          <cell r="O785">
            <v>265</v>
          </cell>
          <cell r="Q785">
            <v>25064</v>
          </cell>
          <cell r="R785" t="str">
            <v>Zlonín</v>
          </cell>
          <cell r="S785">
            <v>315621820</v>
          </cell>
          <cell r="T785" t="str">
            <v>mszlonin@seznam.cz</v>
          </cell>
        </row>
        <row r="786">
          <cell r="A786">
            <v>691009597</v>
          </cell>
          <cell r="B786">
            <v>4936442</v>
          </cell>
          <cell r="C786" t="str">
            <v>Středočeský kraj</v>
          </cell>
          <cell r="D786" t="str">
            <v xml:space="preserve">Praha-západ </v>
          </cell>
          <cell r="E786" t="str">
            <v>Krajský úřad Středočeského kraje</v>
          </cell>
          <cell r="F786" t="str">
            <v>Černošice</v>
          </cell>
          <cell r="G786" t="str">
            <v>soukromý</v>
          </cell>
          <cell r="H786">
            <v>691009597</v>
          </cell>
          <cell r="I786" t="str">
            <v>04936442</v>
          </cell>
          <cell r="J786">
            <v>200</v>
          </cell>
          <cell r="K786" t="str">
            <v>SINGCLEAN</v>
          </cell>
          <cell r="L786" t="str">
            <v>NE</v>
          </cell>
          <cell r="M786" t="str">
            <v>Smart Academia základní škola, s.r.o.</v>
          </cell>
          <cell r="N786" t="str">
            <v>Pionýrů</v>
          </cell>
          <cell r="O786">
            <v>79</v>
          </cell>
          <cell r="Q786">
            <v>25301</v>
          </cell>
          <cell r="R786" t="str">
            <v>Hostivice</v>
          </cell>
          <cell r="S786">
            <v>725729127</v>
          </cell>
          <cell r="T786" t="str">
            <v>info@smartacademia.cz</v>
          </cell>
        </row>
        <row r="787">
          <cell r="A787">
            <v>691009066</v>
          </cell>
          <cell r="B787">
            <v>4937007</v>
          </cell>
          <cell r="C787" t="str">
            <v>Středočeský kraj</v>
          </cell>
          <cell r="D787" t="str">
            <v xml:space="preserve">Praha-východ </v>
          </cell>
          <cell r="E787" t="str">
            <v>Krajský úřad Středočeského kraje</v>
          </cell>
          <cell r="F787" t="str">
            <v>Říčany</v>
          </cell>
          <cell r="G787" t="str">
            <v>soukromý</v>
          </cell>
          <cell r="H787">
            <v>691009066</v>
          </cell>
          <cell r="I787" t="str">
            <v>04937007</v>
          </cell>
          <cell r="J787">
            <v>320</v>
          </cell>
          <cell r="K787" t="str">
            <v>SINGCLEAN</v>
          </cell>
          <cell r="L787" t="str">
            <v>NE</v>
          </cell>
          <cell r="M787" t="str">
            <v>Základní škola Těptín s.r.o.</v>
          </cell>
          <cell r="N787" t="str">
            <v>Jílovská</v>
          </cell>
          <cell r="O787">
            <v>884</v>
          </cell>
          <cell r="Q787">
            <v>25168</v>
          </cell>
          <cell r="R787" t="str">
            <v>Kamenice</v>
          </cell>
          <cell r="S787">
            <v>732348805</v>
          </cell>
          <cell r="T787" t="str">
            <v>hryzbilova@skolateptin.cz</v>
          </cell>
        </row>
        <row r="788">
          <cell r="A788">
            <v>691009767</v>
          </cell>
          <cell r="B788">
            <v>4994302</v>
          </cell>
          <cell r="C788" t="str">
            <v>Olomoucký kraj</v>
          </cell>
          <cell r="D788" t="str">
            <v xml:space="preserve">Prostějov </v>
          </cell>
          <cell r="E788" t="str">
            <v>Krajský úřad Olomouckého kraje</v>
          </cell>
          <cell r="F788" t="str">
            <v>Prostějov</v>
          </cell>
          <cell r="G788" t="str">
            <v>soukromý</v>
          </cell>
          <cell r="H788">
            <v>691009767</v>
          </cell>
          <cell r="I788" t="str">
            <v>04994302</v>
          </cell>
          <cell r="J788" t="str">
            <v>X</v>
          </cell>
          <cell r="K788" t="str">
            <v>SINGCLEAN</v>
          </cell>
          <cell r="L788" t="str">
            <v>NE</v>
          </cell>
          <cell r="M788" t="str">
            <v>SCHOLA education - zařízení pro další vzdělávání pedagogických pracovníků a středisko služeb školám, s.r.o.</v>
          </cell>
          <cell r="N788" t="str">
            <v>Palackého</v>
          </cell>
          <cell r="O788">
            <v>151</v>
          </cell>
          <cell r="Q788">
            <v>79601</v>
          </cell>
          <cell r="R788" t="str">
            <v>Prostějov</v>
          </cell>
          <cell r="S788">
            <v>731155900</v>
          </cell>
          <cell r="T788" t="str">
            <v>ondrysek@akondrysek.cz</v>
          </cell>
        </row>
        <row r="789">
          <cell r="A789">
            <v>691009287</v>
          </cell>
          <cell r="B789">
            <v>4999738</v>
          </cell>
          <cell r="C789" t="str">
            <v>Olomoucký kraj</v>
          </cell>
          <cell r="D789" t="str">
            <v xml:space="preserve">Olomouc </v>
          </cell>
          <cell r="E789" t="str">
            <v>Krajský úřad Olomouckého kraje</v>
          </cell>
          <cell r="F789" t="str">
            <v>Olomouc</v>
          </cell>
          <cell r="G789" t="str">
            <v>soukromý</v>
          </cell>
          <cell r="H789">
            <v>691009287</v>
          </cell>
          <cell r="I789" t="str">
            <v>04999738</v>
          </cell>
          <cell r="J789">
            <v>320</v>
          </cell>
          <cell r="K789" t="str">
            <v>SINGCLEAN</v>
          </cell>
          <cell r="L789" t="str">
            <v>NE</v>
          </cell>
          <cell r="M789" t="str">
            <v>Soukromá základní škola Dobré nálady, školská právnická osoba</v>
          </cell>
          <cell r="N789" t="str">
            <v>Jílová</v>
          </cell>
          <cell r="O789">
            <v>532</v>
          </cell>
          <cell r="P789">
            <v>8</v>
          </cell>
          <cell r="Q789">
            <v>77900</v>
          </cell>
          <cell r="R789" t="str">
            <v>Olomouc</v>
          </cell>
          <cell r="S789">
            <v>774171297</v>
          </cell>
          <cell r="T789" t="str">
            <v>info@zsdobrenalady.cz</v>
          </cell>
        </row>
        <row r="790">
          <cell r="A790">
            <v>691009121</v>
          </cell>
          <cell r="B790">
            <v>5007917</v>
          </cell>
          <cell r="C790" t="str">
            <v>Kraj Vysočina</v>
          </cell>
          <cell r="D790" t="str">
            <v xml:space="preserve">Třebíč </v>
          </cell>
          <cell r="E790" t="str">
            <v>Krajský úřad Kraje Vysočina</v>
          </cell>
          <cell r="F790" t="str">
            <v>Moravské Budějovice</v>
          </cell>
          <cell r="G790" t="str">
            <v>církevní</v>
          </cell>
          <cell r="H790">
            <v>691009121</v>
          </cell>
          <cell r="I790" t="str">
            <v>05007917</v>
          </cell>
          <cell r="J790">
            <v>180</v>
          </cell>
          <cell r="K790" t="str">
            <v>SINGCLEAN</v>
          </cell>
          <cell r="L790" t="str">
            <v>NE</v>
          </cell>
          <cell r="M790" t="str">
            <v>Mateřská škola Jabula</v>
          </cell>
          <cell r="N790" t="str">
            <v>Komenského</v>
          </cell>
          <cell r="O790">
            <v>1729</v>
          </cell>
          <cell r="Q790">
            <v>67602</v>
          </cell>
          <cell r="R790" t="str">
            <v>Moravské Budějovice</v>
          </cell>
          <cell r="S790">
            <v>734686237</v>
          </cell>
          <cell r="T790" t="str">
            <v>msjabula@gmail.com</v>
          </cell>
        </row>
        <row r="791">
          <cell r="A791">
            <v>691009058</v>
          </cell>
          <cell r="B791">
            <v>5007984</v>
          </cell>
          <cell r="C791" t="str">
            <v>Kraj Vysočina</v>
          </cell>
          <cell r="D791" t="str">
            <v xml:space="preserve">Žďár nad Sázavou </v>
          </cell>
          <cell r="E791" t="str">
            <v>Krajský úřad Kraje Vysočina</v>
          </cell>
          <cell r="F791" t="str">
            <v>Žďár nad Sázavou</v>
          </cell>
          <cell r="G791" t="str">
            <v>soukromý</v>
          </cell>
          <cell r="H791">
            <v>691009058</v>
          </cell>
          <cell r="I791" t="str">
            <v>05007984</v>
          </cell>
          <cell r="J791">
            <v>260</v>
          </cell>
          <cell r="K791" t="str">
            <v>SINGCLEAN</v>
          </cell>
          <cell r="L791" t="str">
            <v>NE</v>
          </cell>
          <cell r="M791" t="str">
            <v>Základní škola Na Radosti</v>
          </cell>
          <cell r="N791" t="str">
            <v>Komenského</v>
          </cell>
          <cell r="O791">
            <v>972</v>
          </cell>
          <cell r="P791">
            <v>10</v>
          </cell>
          <cell r="Q791">
            <v>59101</v>
          </cell>
          <cell r="R791" t="str">
            <v>Žďár nad Sázavou</v>
          </cell>
          <cell r="S791">
            <v>797726018</v>
          </cell>
          <cell r="T791" t="str">
            <v>info@skolanaradosti.cz</v>
          </cell>
        </row>
        <row r="792">
          <cell r="A792">
            <v>691011281</v>
          </cell>
          <cell r="B792">
            <v>5011540</v>
          </cell>
          <cell r="C792" t="str">
            <v>Hlavní město Praha</v>
          </cell>
          <cell r="D792" t="str">
            <v xml:space="preserve">Praha 2 </v>
          </cell>
          <cell r="E792" t="str">
            <v>Magistrát hlavního města Prahy</v>
          </cell>
          <cell r="F792" t="str">
            <v>Praha 2</v>
          </cell>
          <cell r="G792" t="str">
            <v>soukromý</v>
          </cell>
          <cell r="H792">
            <v>691011281</v>
          </cell>
          <cell r="I792" t="str">
            <v>05011540</v>
          </cell>
          <cell r="J792">
            <v>0</v>
          </cell>
          <cell r="K792" t="str">
            <v>SINGCLEAN</v>
          </cell>
          <cell r="L792" t="str">
            <v>NE</v>
          </cell>
          <cell r="M792" t="str">
            <v>CHINCEN - mateřská škola, s.r.o.</v>
          </cell>
          <cell r="N792" t="str">
            <v>Dřevná</v>
          </cell>
          <cell r="O792">
            <v>382</v>
          </cell>
          <cell r="P792">
            <v>2</v>
          </cell>
          <cell r="Q792">
            <v>12800</v>
          </cell>
          <cell r="R792" t="str">
            <v>Praha 2</v>
          </cell>
          <cell r="S792">
            <v>775603803</v>
          </cell>
          <cell r="T792" t="str">
            <v>info@chincen.cz</v>
          </cell>
        </row>
        <row r="793">
          <cell r="A793">
            <v>691010153</v>
          </cell>
          <cell r="B793">
            <v>5024706</v>
          </cell>
          <cell r="C793" t="str">
            <v>Moravskoslezský kraj</v>
          </cell>
          <cell r="D793" t="str">
            <v xml:space="preserve">Opava </v>
          </cell>
          <cell r="E793" t="str">
            <v>Krajský úřad Moravskoslezského kraje</v>
          </cell>
          <cell r="F793" t="str">
            <v>Opava</v>
          </cell>
          <cell r="G793" t="str">
            <v>soukromý</v>
          </cell>
          <cell r="H793">
            <v>691010153</v>
          </cell>
          <cell r="I793" t="str">
            <v>05024706</v>
          </cell>
          <cell r="J793">
            <v>300</v>
          </cell>
          <cell r="K793" t="str">
            <v>SINGCLEAN</v>
          </cell>
          <cell r="L793" t="str">
            <v>NE</v>
          </cell>
          <cell r="M793" t="str">
            <v>Základní škola Labyrint Lhota, s.r.o.</v>
          </cell>
          <cell r="N793" t="str">
            <v>Komenského</v>
          </cell>
          <cell r="O793">
            <v>135</v>
          </cell>
          <cell r="Q793">
            <v>74792</v>
          </cell>
          <cell r="R793" t="str">
            <v>Háj ve Slezsku</v>
          </cell>
          <cell r="S793">
            <v>774677338</v>
          </cell>
          <cell r="T793" t="str">
            <v>mmachacova@email.cz</v>
          </cell>
        </row>
        <row r="794">
          <cell r="A794">
            <v>691009562</v>
          </cell>
          <cell r="B794">
            <v>5063094</v>
          </cell>
          <cell r="C794" t="str">
            <v>Jihočeský kraj</v>
          </cell>
          <cell r="D794" t="str">
            <v xml:space="preserve">Tábor </v>
          </cell>
          <cell r="E794" t="str">
            <v>Krajský úřad Jihočeského kraje</v>
          </cell>
          <cell r="F794" t="str">
            <v>Tábor</v>
          </cell>
          <cell r="G794" t="str">
            <v>soukromý</v>
          </cell>
          <cell r="H794">
            <v>691009562</v>
          </cell>
          <cell r="I794" t="str">
            <v>05063094</v>
          </cell>
          <cell r="J794">
            <v>100</v>
          </cell>
          <cell r="K794" t="str">
            <v>SINGCLEAN</v>
          </cell>
          <cell r="L794" t="str">
            <v>NE</v>
          </cell>
          <cell r="M794" t="str">
            <v>Montessori mateřská škola Mufík Dětem z. s.</v>
          </cell>
          <cell r="N794" t="str">
            <v>Špitálská</v>
          </cell>
          <cell r="O794">
            <v>284</v>
          </cell>
          <cell r="Q794">
            <v>39001</v>
          </cell>
          <cell r="R794" t="str">
            <v>Tábor</v>
          </cell>
          <cell r="S794">
            <v>728060015</v>
          </cell>
          <cell r="T794" t="str">
            <v>mufikdetem@seznam.cz</v>
          </cell>
        </row>
        <row r="795">
          <cell r="A795">
            <v>691008884</v>
          </cell>
          <cell r="B795">
            <v>5077532</v>
          </cell>
          <cell r="C795" t="str">
            <v>Pardubický kraj</v>
          </cell>
          <cell r="D795" t="str">
            <v xml:space="preserve">Chrudim </v>
          </cell>
          <cell r="E795" t="str">
            <v>Městský úřad Hlinsko</v>
          </cell>
          <cell r="F795" t="str">
            <v>Hlinsko</v>
          </cell>
          <cell r="G795" t="str">
            <v>obec</v>
          </cell>
          <cell r="H795">
            <v>691008884</v>
          </cell>
          <cell r="I795" t="str">
            <v>05077532</v>
          </cell>
          <cell r="J795">
            <v>0</v>
          </cell>
          <cell r="K795" t="str">
            <v>SINGCLEAN</v>
          </cell>
          <cell r="L795" t="str">
            <v>ANO</v>
          </cell>
          <cell r="M795" t="str">
            <v>Školní jídelna Hlinsko, Ležáků 1449</v>
          </cell>
          <cell r="N795" t="str">
            <v>Ležáků</v>
          </cell>
          <cell r="O795">
            <v>1449</v>
          </cell>
          <cell r="Q795">
            <v>53901</v>
          </cell>
          <cell r="R795" t="str">
            <v>Hlinsko</v>
          </cell>
          <cell r="S795" t="str">
            <v>469 311 575 ,739489740</v>
          </cell>
          <cell r="T795" t="str">
            <v>skolni.jidelna@hlinsko.cz</v>
          </cell>
        </row>
        <row r="796">
          <cell r="A796">
            <v>691011206</v>
          </cell>
          <cell r="B796">
            <v>5092400</v>
          </cell>
          <cell r="C796" t="str">
            <v>Hlavní město Praha</v>
          </cell>
          <cell r="D796" t="str">
            <v xml:space="preserve">Praha 5 </v>
          </cell>
          <cell r="E796" t="str">
            <v>Magistrát hlavního města Prahy</v>
          </cell>
          <cell r="F796" t="str">
            <v>Praha 5</v>
          </cell>
          <cell r="G796" t="str">
            <v>soukromý</v>
          </cell>
          <cell r="H796">
            <v>691011206</v>
          </cell>
          <cell r="I796" t="str">
            <v>05092400</v>
          </cell>
          <cell r="J796">
            <v>0</v>
          </cell>
          <cell r="K796" t="str">
            <v>SINGCLEAN</v>
          </cell>
          <cell r="L796" t="str">
            <v>NE</v>
          </cell>
          <cell r="M796" t="str">
            <v>Spolek Kosí hnízdo, mateřská škola</v>
          </cell>
          <cell r="N796" t="str">
            <v>Ke Smíchovu</v>
          </cell>
          <cell r="O796">
            <v>112</v>
          </cell>
          <cell r="P796">
            <v>80</v>
          </cell>
          <cell r="Q796">
            <v>15400</v>
          </cell>
          <cell r="R796" t="str">
            <v>Praha 5</v>
          </cell>
          <cell r="S796">
            <v>775222118</v>
          </cell>
          <cell r="T796" t="str">
            <v>kosacci@kosihnizdo.cz</v>
          </cell>
        </row>
        <row r="797">
          <cell r="A797">
            <v>691009481</v>
          </cell>
          <cell r="B797">
            <v>5094518</v>
          </cell>
          <cell r="C797" t="str">
            <v>Středočeský kraj</v>
          </cell>
          <cell r="D797" t="str">
            <v xml:space="preserve">Kolín </v>
          </cell>
          <cell r="E797" t="str">
            <v>Krajský úřad Středočeského kraje</v>
          </cell>
          <cell r="F797" t="str">
            <v>Kolín</v>
          </cell>
          <cell r="G797" t="str">
            <v>soukromý</v>
          </cell>
          <cell r="H797">
            <v>691009481</v>
          </cell>
          <cell r="I797" t="str">
            <v>05094518</v>
          </cell>
          <cell r="J797">
            <v>120</v>
          </cell>
          <cell r="K797" t="str">
            <v>SINGCLEAN</v>
          </cell>
          <cell r="L797" t="str">
            <v>NE</v>
          </cell>
          <cell r="M797" t="str">
            <v>ZÁKLADNÍ ŠKOLA PROSPERITY</v>
          </cell>
          <cell r="O797">
            <v>108</v>
          </cell>
          <cell r="Q797">
            <v>28163</v>
          </cell>
          <cell r="R797" t="str">
            <v>Třebovle</v>
          </cell>
          <cell r="S797">
            <v>777108881</v>
          </cell>
          <cell r="T797" t="str">
            <v>skola@skolaprosperity.cz</v>
          </cell>
        </row>
        <row r="798">
          <cell r="A798">
            <v>691009490</v>
          </cell>
          <cell r="B798">
            <v>5137799</v>
          </cell>
          <cell r="C798" t="str">
            <v>Jihomoravský kraj</v>
          </cell>
          <cell r="D798" t="str">
            <v xml:space="preserve">Brno-město </v>
          </cell>
          <cell r="E798" t="str">
            <v>Krajský úřad Jihomoravského kraje</v>
          </cell>
          <cell r="F798" t="str">
            <v>Brno</v>
          </cell>
          <cell r="G798" t="str">
            <v>soukromý</v>
          </cell>
          <cell r="H798">
            <v>691009490</v>
          </cell>
          <cell r="I798" t="str">
            <v>05137799</v>
          </cell>
          <cell r="J798">
            <v>80</v>
          </cell>
          <cell r="K798" t="str">
            <v>SINGCLEAN</v>
          </cell>
          <cell r="L798" t="str">
            <v>NE</v>
          </cell>
          <cell r="M798" t="str">
            <v>Mateřská škola Malý strom, s.r.o.</v>
          </cell>
          <cell r="N798" t="str">
            <v>Žilkova</v>
          </cell>
          <cell r="O798">
            <v>1996</v>
          </cell>
          <cell r="P798" t="str">
            <v>40a</v>
          </cell>
          <cell r="Q798">
            <v>62100</v>
          </cell>
          <cell r="R798" t="str">
            <v>Brno</v>
          </cell>
          <cell r="S798">
            <v>608050806</v>
          </cell>
          <cell r="T798" t="str">
            <v>malystrom@email.cz</v>
          </cell>
        </row>
        <row r="799">
          <cell r="A799">
            <v>691009473</v>
          </cell>
          <cell r="B799">
            <v>5141265</v>
          </cell>
          <cell r="C799" t="str">
            <v>Královéhradecký kraj</v>
          </cell>
          <cell r="D799" t="str">
            <v xml:space="preserve">Jičín </v>
          </cell>
          <cell r="E799" t="str">
            <v>Krajský úřad Královéhradeckého kraje</v>
          </cell>
          <cell r="F799" t="str">
            <v>Jičín</v>
          </cell>
          <cell r="G799" t="str">
            <v>soukromý</v>
          </cell>
          <cell r="H799">
            <v>691009473</v>
          </cell>
          <cell r="I799" t="str">
            <v>05141265</v>
          </cell>
          <cell r="J799">
            <v>80</v>
          </cell>
          <cell r="K799" t="str">
            <v>SINGCLEAN</v>
          </cell>
          <cell r="L799" t="str">
            <v>NE</v>
          </cell>
          <cell r="M799" t="str">
            <v>Soukromá základní škola a mateřská škola, Úlibice, okres Jičín</v>
          </cell>
          <cell r="O799">
            <v>53</v>
          </cell>
          <cell r="Q799">
            <v>50707</v>
          </cell>
          <cell r="R799" t="str">
            <v>Úlibice</v>
          </cell>
          <cell r="S799">
            <v>731968751</v>
          </cell>
          <cell r="T799" t="str">
            <v>ms.ulibice@centrum.cz</v>
          </cell>
        </row>
        <row r="800">
          <cell r="A800">
            <v>691010404</v>
          </cell>
          <cell r="B800">
            <v>5155088</v>
          </cell>
          <cell r="C800" t="str">
            <v>Zlínský kraj</v>
          </cell>
          <cell r="D800" t="str">
            <v xml:space="preserve">Vsetín </v>
          </cell>
          <cell r="E800" t="str">
            <v>Krajský úřad Zlínského kraje</v>
          </cell>
          <cell r="F800" t="str">
            <v>Rožnov pod Radhoštěm</v>
          </cell>
          <cell r="G800" t="str">
            <v>soukromý</v>
          </cell>
          <cell r="H800">
            <v>691010404</v>
          </cell>
          <cell r="I800" t="str">
            <v>05155088</v>
          </cell>
          <cell r="J800">
            <v>80</v>
          </cell>
          <cell r="K800" t="str">
            <v>SINGCLEAN</v>
          </cell>
          <cell r="L800" t="str">
            <v>NE</v>
          </cell>
          <cell r="M800" t="str">
            <v>Rožnovská lesní mateřská škola z. s.</v>
          </cell>
          <cell r="N800" t="str">
            <v>Horní Dráhy</v>
          </cell>
          <cell r="O800">
            <v>2761</v>
          </cell>
          <cell r="Q800">
            <v>75661</v>
          </cell>
          <cell r="R800" t="str">
            <v>Rožnov pod Radhoštěm</v>
          </cell>
          <cell r="S800">
            <v>777930943</v>
          </cell>
          <cell r="T800" t="str">
            <v>skolka@lsroznov.cz</v>
          </cell>
        </row>
        <row r="801">
          <cell r="A801">
            <v>691010056</v>
          </cell>
          <cell r="B801">
            <v>5164249</v>
          </cell>
          <cell r="C801" t="str">
            <v>Středočeský kraj</v>
          </cell>
          <cell r="D801" t="str">
            <v xml:space="preserve">Praha-západ </v>
          </cell>
          <cell r="E801" t="str">
            <v>Krajský úřad Středočeského kraje</v>
          </cell>
          <cell r="F801" t="str">
            <v>Černošice</v>
          </cell>
          <cell r="G801" t="str">
            <v>soukromý</v>
          </cell>
          <cell r="H801">
            <v>691010056</v>
          </cell>
          <cell r="I801" t="str">
            <v>05164249</v>
          </cell>
          <cell r="J801">
            <v>0</v>
          </cell>
          <cell r="K801" t="str">
            <v>SINGCLEAN</v>
          </cell>
          <cell r="L801" t="str">
            <v>NE</v>
          </cell>
          <cell r="M801" t="str">
            <v>Mateřská škola Průhoníček s.r.o.</v>
          </cell>
          <cell r="N801" t="str">
            <v>Zámek</v>
          </cell>
          <cell r="O801">
            <v>1</v>
          </cell>
          <cell r="Q801">
            <v>25243</v>
          </cell>
          <cell r="R801" t="str">
            <v>Průhonice</v>
          </cell>
          <cell r="S801">
            <v>606223154</v>
          </cell>
          <cell r="T801" t="str">
            <v>brozovaolga@seznam.cz</v>
          </cell>
        </row>
        <row r="802">
          <cell r="A802">
            <v>691009953</v>
          </cell>
          <cell r="B802">
            <v>5165849</v>
          </cell>
          <cell r="C802" t="str">
            <v>Jihočeský kraj</v>
          </cell>
          <cell r="D802" t="str">
            <v xml:space="preserve">České Budějovice </v>
          </cell>
          <cell r="E802" t="str">
            <v>Magistrát města Českých Budějovic</v>
          </cell>
          <cell r="F802" t="str">
            <v>České Budějovice</v>
          </cell>
          <cell r="G802" t="str">
            <v>obec</v>
          </cell>
          <cell r="H802">
            <v>691009953</v>
          </cell>
          <cell r="I802" t="str">
            <v>05165849</v>
          </cell>
          <cell r="J802">
            <v>60</v>
          </cell>
          <cell r="K802" t="str">
            <v>SINGCLEAN</v>
          </cell>
          <cell r="L802" t="str">
            <v>ANO</v>
          </cell>
          <cell r="M802" t="str">
            <v>Mateřská škola Pištín, příspěvková organizace</v>
          </cell>
          <cell r="O802">
            <v>33</v>
          </cell>
          <cell r="Q802">
            <v>37346</v>
          </cell>
          <cell r="R802" t="str">
            <v>Pištín</v>
          </cell>
          <cell r="S802">
            <v>777037345</v>
          </cell>
          <cell r="T802" t="str">
            <v>reditelka@mspistin.cz</v>
          </cell>
        </row>
        <row r="803">
          <cell r="A803">
            <v>691010650</v>
          </cell>
          <cell r="B803">
            <v>5200423</v>
          </cell>
          <cell r="C803" t="str">
            <v>Jihočeský kraj</v>
          </cell>
          <cell r="D803" t="str">
            <v xml:space="preserve">Strakonice </v>
          </cell>
          <cell r="E803" t="str">
            <v>Krajský úřad Jihočeského kraje</v>
          </cell>
          <cell r="F803" t="str">
            <v>Strakonice</v>
          </cell>
          <cell r="G803" t="str">
            <v>soukromý</v>
          </cell>
          <cell r="H803">
            <v>691010650</v>
          </cell>
          <cell r="I803" t="str">
            <v>05200423</v>
          </cell>
          <cell r="J803">
            <v>140</v>
          </cell>
          <cell r="K803" t="str">
            <v>SINGCLEAN</v>
          </cell>
          <cell r="L803" t="str">
            <v>NE</v>
          </cell>
          <cell r="M803" t="str">
            <v>Základní škola Volyňka, z. s.</v>
          </cell>
          <cell r="O803">
            <v>12</v>
          </cell>
          <cell r="Q803">
            <v>38701</v>
          </cell>
          <cell r="R803" t="str">
            <v>Volyně</v>
          </cell>
          <cell r="S803">
            <v>776029734</v>
          </cell>
          <cell r="T803" t="str">
            <v>zsvolynka@gmail.com</v>
          </cell>
        </row>
        <row r="804">
          <cell r="A804">
            <v>691009732</v>
          </cell>
          <cell r="B804">
            <v>5243793</v>
          </cell>
          <cell r="C804" t="str">
            <v>Kraj Vysočina</v>
          </cell>
          <cell r="D804" t="str">
            <v xml:space="preserve">Pelhřimov </v>
          </cell>
          <cell r="E804" t="str">
            <v>Městský úřad Humpolec</v>
          </cell>
          <cell r="F804" t="str">
            <v>Humpolec</v>
          </cell>
          <cell r="G804" t="str">
            <v>obec</v>
          </cell>
          <cell r="H804">
            <v>691009732</v>
          </cell>
          <cell r="I804" t="str">
            <v>05243793</v>
          </cell>
          <cell r="J804" t="str">
            <v>X</v>
          </cell>
          <cell r="K804" t="str">
            <v>SINGCLEAN</v>
          </cell>
          <cell r="L804" t="str">
            <v>ANO</v>
          </cell>
          <cell r="M804" t="str">
            <v>Středisko volného času Humpolec, U Nemocnice 692, příspěvková organizace</v>
          </cell>
          <cell r="N804" t="str">
            <v>U Nemocnice</v>
          </cell>
          <cell r="O804">
            <v>692</v>
          </cell>
          <cell r="Q804">
            <v>39601</v>
          </cell>
          <cell r="R804" t="str">
            <v>Humpolec</v>
          </cell>
          <cell r="S804">
            <v>736472782</v>
          </cell>
          <cell r="T804" t="str">
            <v>info@svchumpolec.cz</v>
          </cell>
        </row>
        <row r="805">
          <cell r="A805">
            <v>691011133</v>
          </cell>
          <cell r="B805">
            <v>5258537</v>
          </cell>
          <cell r="C805" t="str">
            <v>Ústecký kraj</v>
          </cell>
          <cell r="D805" t="str">
            <v xml:space="preserve">Chomutov </v>
          </cell>
          <cell r="E805" t="str">
            <v>Krajský úřad Ústeckého kraje</v>
          </cell>
          <cell r="F805" t="str">
            <v>Chomutov</v>
          </cell>
          <cell r="G805" t="str">
            <v>soukromý</v>
          </cell>
          <cell r="H805">
            <v>691011133</v>
          </cell>
          <cell r="I805" t="str">
            <v>05258537</v>
          </cell>
          <cell r="J805">
            <v>60</v>
          </cell>
          <cell r="K805" t="str">
            <v>SINGCLEAN</v>
          </cell>
          <cell r="L805" t="str">
            <v>NE</v>
          </cell>
          <cell r="M805" t="str">
            <v>Základní škola a mateřská škola Svět, Chomutov s.r.o.</v>
          </cell>
          <cell r="N805" t="str">
            <v>Školní</v>
          </cell>
          <cell r="O805">
            <v>1251</v>
          </cell>
          <cell r="P805">
            <v>57</v>
          </cell>
          <cell r="Q805">
            <v>43001</v>
          </cell>
          <cell r="R805" t="str">
            <v>Chomutov</v>
          </cell>
          <cell r="S805">
            <v>773585388</v>
          </cell>
          <cell r="T805" t="str">
            <v>reditel@zsmssvet.cz</v>
          </cell>
        </row>
        <row r="806">
          <cell r="A806">
            <v>691009546</v>
          </cell>
          <cell r="B806">
            <v>5274419</v>
          </cell>
          <cell r="C806" t="str">
            <v>Jihomoravský kraj</v>
          </cell>
          <cell r="D806" t="str">
            <v xml:space="preserve">Brno-město </v>
          </cell>
          <cell r="E806" t="str">
            <v>Krajský úřad Jihomoravského kraje</v>
          </cell>
          <cell r="F806" t="str">
            <v>Brno</v>
          </cell>
          <cell r="G806" t="str">
            <v>soukromý</v>
          </cell>
          <cell r="H806">
            <v>691009546</v>
          </cell>
          <cell r="I806" t="str">
            <v>05274419</v>
          </cell>
          <cell r="J806">
            <v>0</v>
          </cell>
          <cell r="K806" t="str">
            <v>SINGCLEAN</v>
          </cell>
          <cell r="L806" t="str">
            <v>NE</v>
          </cell>
          <cell r="M806" t="str">
            <v>Creative Kids mateřská škola s.r.o.</v>
          </cell>
          <cell r="N806" t="str">
            <v>Štefánikova</v>
          </cell>
          <cell r="O806">
            <v>105</v>
          </cell>
          <cell r="P806">
            <v>35</v>
          </cell>
          <cell r="Q806">
            <v>60200</v>
          </cell>
          <cell r="R806" t="str">
            <v>Brno</v>
          </cell>
          <cell r="S806">
            <v>605750270</v>
          </cell>
          <cell r="T806" t="str">
            <v>jaroslav.morbacher@centrum.cz</v>
          </cell>
        </row>
        <row r="807">
          <cell r="A807">
            <v>691009694</v>
          </cell>
          <cell r="B807">
            <v>5282446</v>
          </cell>
          <cell r="C807" t="str">
            <v>Hlavní město Praha</v>
          </cell>
          <cell r="D807" t="str">
            <v xml:space="preserve">Praha 10 </v>
          </cell>
          <cell r="E807" t="str">
            <v>Úřad městské části Praha 22</v>
          </cell>
          <cell r="F807" t="str">
            <v>Praha 22</v>
          </cell>
          <cell r="G807" t="str">
            <v>obec</v>
          </cell>
          <cell r="H807">
            <v>691009694</v>
          </cell>
          <cell r="I807" t="str">
            <v>05282446</v>
          </cell>
          <cell r="J807">
            <v>200</v>
          </cell>
          <cell r="K807" t="str">
            <v>SINGCLEAN</v>
          </cell>
          <cell r="L807" t="str">
            <v>ANO</v>
          </cell>
          <cell r="M807" t="str">
            <v>Mateřská škola Pitkovice, příspěvková organizace, Praha 10, Hlívová 303/4</v>
          </cell>
          <cell r="N807" t="str">
            <v>Hlívová</v>
          </cell>
          <cell r="O807">
            <v>303</v>
          </cell>
          <cell r="P807">
            <v>4</v>
          </cell>
          <cell r="Q807">
            <v>10400</v>
          </cell>
          <cell r="R807" t="str">
            <v>Praha 10</v>
          </cell>
          <cell r="S807">
            <v>222767973</v>
          </cell>
          <cell r="T807" t="str">
            <v>reditelka@mspitkovice.cz</v>
          </cell>
        </row>
        <row r="808">
          <cell r="A808">
            <v>691009678</v>
          </cell>
          <cell r="B808">
            <v>5292930</v>
          </cell>
          <cell r="C808" t="str">
            <v>Zlínský kraj</v>
          </cell>
          <cell r="D808" t="str">
            <v xml:space="preserve">Vsetín </v>
          </cell>
          <cell r="E808" t="str">
            <v>Městský úřad Valašské Meziříčí</v>
          </cell>
          <cell r="F808" t="str">
            <v>Valašské Meziříčí</v>
          </cell>
          <cell r="G808" t="str">
            <v>obec</v>
          </cell>
          <cell r="H808">
            <v>691009678</v>
          </cell>
          <cell r="I808" t="str">
            <v>05292930</v>
          </cell>
          <cell r="J808">
            <v>540</v>
          </cell>
          <cell r="K808" t="str">
            <v>SINGCLEAN</v>
          </cell>
          <cell r="L808" t="str">
            <v>ANO</v>
          </cell>
          <cell r="M808" t="str">
            <v>Základní škola a mateřská škola Loučka, okres Vsetín, příspěvková organizace</v>
          </cell>
          <cell r="O808">
            <v>188</v>
          </cell>
          <cell r="Q808">
            <v>75644</v>
          </cell>
          <cell r="R808" t="str">
            <v>Loučka</v>
          </cell>
          <cell r="S808">
            <v>571620696</v>
          </cell>
          <cell r="T808" t="str">
            <v>zsloucka@zsloucka.cz</v>
          </cell>
        </row>
        <row r="809">
          <cell r="A809">
            <v>691010684</v>
          </cell>
          <cell r="B809">
            <v>5299497</v>
          </cell>
          <cell r="C809" t="str">
            <v>Středočeský kraj</v>
          </cell>
          <cell r="D809" t="str">
            <v xml:space="preserve">Kladno </v>
          </cell>
          <cell r="E809" t="str">
            <v>Krajský úřad Středočeského kraje</v>
          </cell>
          <cell r="F809" t="str">
            <v>Kladno</v>
          </cell>
          <cell r="G809" t="str">
            <v>soukromý</v>
          </cell>
          <cell r="H809">
            <v>691010684</v>
          </cell>
          <cell r="I809" t="str">
            <v>05299497</v>
          </cell>
          <cell r="J809">
            <v>780</v>
          </cell>
          <cell r="K809" t="str">
            <v>SINGCLEAN</v>
          </cell>
          <cell r="L809" t="str">
            <v>NE</v>
          </cell>
          <cell r="M809" t="str">
            <v>Základní škola a mateřská škola Montessori Slaný s.r.o.</v>
          </cell>
          <cell r="O809">
            <v>32</v>
          </cell>
          <cell r="Q809">
            <v>27304</v>
          </cell>
          <cell r="R809" t="str">
            <v>Hradečno</v>
          </cell>
          <cell r="S809">
            <v>606064470</v>
          </cell>
          <cell r="T809" t="str">
            <v>montessorislany@seznam.cz</v>
          </cell>
        </row>
        <row r="810">
          <cell r="A810">
            <v>691011770</v>
          </cell>
          <cell r="B810">
            <v>5313287</v>
          </cell>
          <cell r="C810" t="str">
            <v>Hlavní město Praha</v>
          </cell>
          <cell r="D810" t="str">
            <v xml:space="preserve">Praha 5 </v>
          </cell>
          <cell r="E810" t="str">
            <v>Magistrát hlavního města Prahy</v>
          </cell>
          <cell r="F810" t="str">
            <v>Praha 5</v>
          </cell>
          <cell r="G810" t="str">
            <v>soukromý</v>
          </cell>
          <cell r="H810">
            <v>691011770</v>
          </cell>
          <cell r="I810" t="str">
            <v>05313287</v>
          </cell>
          <cell r="J810">
            <v>20</v>
          </cell>
          <cell r="K810" t="str">
            <v>SINGCLEAN</v>
          </cell>
          <cell r="L810" t="str">
            <v>NE</v>
          </cell>
          <cell r="M810" t="str">
            <v>Mateřská škola Mandala Montessori s.r.o.</v>
          </cell>
          <cell r="N810" t="str">
            <v>Hlubočepská</v>
          </cell>
          <cell r="O810">
            <v>1156</v>
          </cell>
          <cell r="P810" t="str">
            <v>38b</v>
          </cell>
          <cell r="Q810">
            <v>15200</v>
          </cell>
          <cell r="R810" t="str">
            <v>Praha 5</v>
          </cell>
          <cell r="S810">
            <v>722969021</v>
          </cell>
          <cell r="T810" t="str">
            <v>jana@mandala-montessori.cz</v>
          </cell>
        </row>
        <row r="811">
          <cell r="A811">
            <v>691010323</v>
          </cell>
          <cell r="B811">
            <v>5317266</v>
          </cell>
          <cell r="C811" t="str">
            <v>Hlavní město Praha</v>
          </cell>
          <cell r="D811" t="str">
            <v xml:space="preserve">Praha 6 </v>
          </cell>
          <cell r="E811" t="str">
            <v>Magistrát hlavního města Prahy</v>
          </cell>
          <cell r="F811" t="str">
            <v>Praha 6</v>
          </cell>
          <cell r="G811" t="str">
            <v>soukromý</v>
          </cell>
          <cell r="H811">
            <v>691010323</v>
          </cell>
          <cell r="I811" t="str">
            <v>05317266</v>
          </cell>
          <cell r="J811">
            <v>260</v>
          </cell>
          <cell r="K811" t="str">
            <v>SINGCLEAN</v>
          </cell>
          <cell r="L811" t="str">
            <v>NE</v>
          </cell>
          <cell r="M811" t="str">
            <v>Global Minded mateřská škola a základní škola s.r.o.</v>
          </cell>
          <cell r="N811" t="str">
            <v>V Podbabě</v>
          </cell>
          <cell r="O811">
            <v>40</v>
          </cell>
          <cell r="P811">
            <v>29</v>
          </cell>
          <cell r="Q811">
            <v>16000</v>
          </cell>
          <cell r="R811" t="str">
            <v>Praha 6</v>
          </cell>
          <cell r="S811">
            <v>775172253</v>
          </cell>
          <cell r="T811" t="str">
            <v>lucie@global-minded.cz</v>
          </cell>
        </row>
        <row r="812">
          <cell r="A812">
            <v>691012598</v>
          </cell>
          <cell r="B812">
            <v>5328993</v>
          </cell>
          <cell r="C812" t="str">
            <v>Hlavní město Praha</v>
          </cell>
          <cell r="D812" t="str">
            <v xml:space="preserve">Praha 4 </v>
          </cell>
          <cell r="E812" t="str">
            <v>Magistrát hlavního města Prahy</v>
          </cell>
          <cell r="F812" t="str">
            <v>Praha 11</v>
          </cell>
          <cell r="G812" t="str">
            <v>soukromý</v>
          </cell>
          <cell r="H812">
            <v>691012598</v>
          </cell>
          <cell r="I812" t="str">
            <v>05328993</v>
          </cell>
          <cell r="J812" t="str">
            <v>X</v>
          </cell>
          <cell r="K812" t="str">
            <v>SINGCLEAN</v>
          </cell>
          <cell r="L812" t="str">
            <v>NE</v>
          </cell>
          <cell r="M812" t="str">
            <v>Sportlines a.s. - středisko volného času</v>
          </cell>
          <cell r="N812" t="str">
            <v>Květnového vítězství</v>
          </cell>
          <cell r="O812">
            <v>938</v>
          </cell>
          <cell r="P812">
            <v>79</v>
          </cell>
          <cell r="Q812">
            <v>14900</v>
          </cell>
          <cell r="R812" t="str">
            <v>Praha 4</v>
          </cell>
          <cell r="S812">
            <v>725399442</v>
          </cell>
          <cell r="T812" t="str">
            <v>info@sportlines.cz</v>
          </cell>
        </row>
        <row r="813">
          <cell r="A813">
            <v>691013764</v>
          </cell>
          <cell r="B813">
            <v>5373492</v>
          </cell>
          <cell r="C813" t="str">
            <v>Liberecký kraj</v>
          </cell>
          <cell r="D813" t="str">
            <v xml:space="preserve">Liberec </v>
          </cell>
          <cell r="E813" t="str">
            <v>Krajský úřad Libereckého kraje</v>
          </cell>
          <cell r="F813" t="str">
            <v>Liberec</v>
          </cell>
          <cell r="G813" t="str">
            <v>soukromý</v>
          </cell>
          <cell r="H813">
            <v>691013764</v>
          </cell>
          <cell r="I813" t="str">
            <v>05373492</v>
          </cell>
          <cell r="J813">
            <v>80</v>
          </cell>
          <cell r="K813" t="str">
            <v>SINGCLEAN</v>
          </cell>
          <cell r="L813" t="str">
            <v>NE</v>
          </cell>
          <cell r="M813" t="str">
            <v>Mateřská škola - Happy Smile Liberec, s.r.o.</v>
          </cell>
          <cell r="N813" t="str">
            <v>Česká</v>
          </cell>
          <cell r="O813">
            <v>1020</v>
          </cell>
          <cell r="Q813">
            <v>46312</v>
          </cell>
          <cell r="R813" t="str">
            <v>Liberec</v>
          </cell>
          <cell r="S813">
            <v>773676022</v>
          </cell>
          <cell r="T813" t="str">
            <v>liberec@kindergarten.cz</v>
          </cell>
        </row>
        <row r="814">
          <cell r="A814">
            <v>691012024</v>
          </cell>
          <cell r="B814">
            <v>5373786</v>
          </cell>
          <cell r="C814" t="str">
            <v>Středočeský kraj</v>
          </cell>
          <cell r="D814" t="str">
            <v xml:space="preserve">Praha-západ </v>
          </cell>
          <cell r="E814" t="str">
            <v>Krajský úřad Středočeského kraje</v>
          </cell>
          <cell r="F814" t="str">
            <v>Černošice</v>
          </cell>
          <cell r="G814" t="str">
            <v>soukromý</v>
          </cell>
          <cell r="H814">
            <v>691012024</v>
          </cell>
          <cell r="I814" t="str">
            <v>05373786</v>
          </cell>
          <cell r="J814">
            <v>140</v>
          </cell>
          <cell r="K814" t="str">
            <v>SINGCLEAN</v>
          </cell>
          <cell r="L814" t="str">
            <v>NE</v>
          </cell>
          <cell r="M814" t="str">
            <v>Základní škola a mateřská škola Easyspeak z.ú.</v>
          </cell>
          <cell r="N814" t="str">
            <v>Pražská</v>
          </cell>
          <cell r="O814">
            <v>405</v>
          </cell>
          <cell r="Q814">
            <v>25203</v>
          </cell>
          <cell r="R814" t="str">
            <v>Řitka</v>
          </cell>
          <cell r="S814">
            <v>773138533</v>
          </cell>
          <cell r="T814" t="str">
            <v>helena@easyspeak.cz</v>
          </cell>
        </row>
        <row r="815">
          <cell r="A815">
            <v>691009660</v>
          </cell>
          <cell r="B815">
            <v>5388864</v>
          </cell>
          <cell r="C815" t="str">
            <v>Olomoucký kraj</v>
          </cell>
          <cell r="D815" t="str">
            <v xml:space="preserve">Olomouc </v>
          </cell>
          <cell r="E815" t="str">
            <v>Městský úřad Šternberk</v>
          </cell>
          <cell r="F815" t="str">
            <v>Šternberk</v>
          </cell>
          <cell r="G815" t="str">
            <v>obec</v>
          </cell>
          <cell r="H815">
            <v>691009660</v>
          </cell>
          <cell r="I815" t="str">
            <v>05388864</v>
          </cell>
          <cell r="J815">
            <v>320</v>
          </cell>
          <cell r="K815" t="str">
            <v>SINGCLEAN</v>
          </cell>
          <cell r="L815" t="str">
            <v>ANO</v>
          </cell>
          <cell r="M815" t="str">
            <v>Základní škola a Mateřská škola Město Libavá, příspěvková organizace</v>
          </cell>
          <cell r="N815" t="str">
            <v>Náměstí</v>
          </cell>
          <cell r="O815">
            <v>150</v>
          </cell>
          <cell r="Q815">
            <v>78307</v>
          </cell>
          <cell r="R815" t="str">
            <v>Město Libavá</v>
          </cell>
          <cell r="S815">
            <v>774442066</v>
          </cell>
          <cell r="T815" t="str">
            <v>zsmestolibava@seznam.cz</v>
          </cell>
        </row>
        <row r="816">
          <cell r="A816">
            <v>691012521</v>
          </cell>
          <cell r="B816">
            <v>5409462</v>
          </cell>
          <cell r="C816" t="str">
            <v>Jihočeský kraj</v>
          </cell>
          <cell r="D816" t="str">
            <v xml:space="preserve">České Budějovice </v>
          </cell>
          <cell r="E816" t="str">
            <v>Krajský úřad Jihočeského kraje</v>
          </cell>
          <cell r="F816" t="str">
            <v>České Budějovice</v>
          </cell>
          <cell r="G816" t="str">
            <v>soukromý</v>
          </cell>
          <cell r="H816">
            <v>691012521</v>
          </cell>
          <cell r="I816" t="str">
            <v>05409462</v>
          </cell>
          <cell r="J816" t="str">
            <v>X</v>
          </cell>
          <cell r="K816" t="str">
            <v>SINGCLEAN</v>
          </cell>
          <cell r="L816" t="str">
            <v>NE</v>
          </cell>
          <cell r="M816" t="str">
            <v>Soukromá základní umělecká škola SOLIS s.r.o.</v>
          </cell>
          <cell r="N816" t="str">
            <v>Žižkova tř.</v>
          </cell>
          <cell r="O816">
            <v>1321</v>
          </cell>
          <cell r="P816">
            <v>1</v>
          </cell>
          <cell r="Q816">
            <v>37001</v>
          </cell>
          <cell r="R816" t="str">
            <v>České Budějovice</v>
          </cell>
          <cell r="S816">
            <v>774234011</v>
          </cell>
          <cell r="T816" t="str">
            <v>szussolis@seznam.cz</v>
          </cell>
        </row>
        <row r="817">
          <cell r="A817">
            <v>691010048</v>
          </cell>
          <cell r="B817">
            <v>5417147</v>
          </cell>
          <cell r="C817" t="str">
            <v>Moravskoslezský kraj</v>
          </cell>
          <cell r="D817" t="str">
            <v xml:space="preserve">Ostrava-město </v>
          </cell>
          <cell r="E817" t="str">
            <v>Krajský úřad Moravskoslezského kraje</v>
          </cell>
          <cell r="F817" t="str">
            <v>Ostrava</v>
          </cell>
          <cell r="G817" t="str">
            <v>soukromý</v>
          </cell>
          <cell r="H817">
            <v>691010048</v>
          </cell>
          <cell r="I817" t="str">
            <v>05417147</v>
          </cell>
          <cell r="J817">
            <v>40</v>
          </cell>
          <cell r="K817" t="str">
            <v>SINGCLEAN</v>
          </cell>
          <cell r="L817" t="str">
            <v>NE</v>
          </cell>
          <cell r="M817" t="str">
            <v>Zdravá vařečka - školní jídelna - vývařovna s.r.o.</v>
          </cell>
          <cell r="N817" t="str">
            <v>Zámostní</v>
          </cell>
          <cell r="O817">
            <v>1155</v>
          </cell>
          <cell r="P817">
            <v>27</v>
          </cell>
          <cell r="Q817">
            <v>71000</v>
          </cell>
          <cell r="R817" t="str">
            <v>Ostrava</v>
          </cell>
          <cell r="S817">
            <v>734287826</v>
          </cell>
          <cell r="T817" t="str">
            <v>lenka.varekova@seznam.cz</v>
          </cell>
        </row>
        <row r="818">
          <cell r="A818">
            <v>691011605</v>
          </cell>
          <cell r="B818">
            <v>5420792</v>
          </cell>
          <cell r="C818" t="str">
            <v>Zlínský kraj</v>
          </cell>
          <cell r="D818" t="str">
            <v xml:space="preserve">Zlín </v>
          </cell>
          <cell r="E818" t="str">
            <v>Krajský úřad Zlínského kraje</v>
          </cell>
          <cell r="F818" t="str">
            <v>Zlín</v>
          </cell>
          <cell r="G818" t="str">
            <v>soukromý</v>
          </cell>
          <cell r="H818">
            <v>691011605</v>
          </cell>
          <cell r="I818" t="str">
            <v>05420792</v>
          </cell>
          <cell r="J818">
            <v>60</v>
          </cell>
          <cell r="K818" t="str">
            <v>SINGCLEAN</v>
          </cell>
          <cell r="L818" t="str">
            <v>NE</v>
          </cell>
          <cell r="M818" t="str">
            <v>ScioŠkola Zlín - základní škola, s.r.o.</v>
          </cell>
          <cell r="N818" t="str">
            <v>nám. T. G. Masaryka</v>
          </cell>
          <cell r="O818">
            <v>1281</v>
          </cell>
          <cell r="Q818">
            <v>76001</v>
          </cell>
          <cell r="R818" t="str">
            <v>Zlín</v>
          </cell>
          <cell r="S818">
            <v>776154774</v>
          </cell>
          <cell r="T818" t="str">
            <v>scioskoly@scio.cz</v>
          </cell>
        </row>
        <row r="819">
          <cell r="A819">
            <v>691011451</v>
          </cell>
          <cell r="B819">
            <v>5421900</v>
          </cell>
          <cell r="C819" t="str">
            <v>Středočeský kraj</v>
          </cell>
          <cell r="D819" t="str">
            <v xml:space="preserve">Praha-západ </v>
          </cell>
          <cell r="E819" t="str">
            <v>Krajský úřad Středočeského kraje</v>
          </cell>
          <cell r="F819" t="str">
            <v>Černošice</v>
          </cell>
          <cell r="G819" t="str">
            <v>soukromý</v>
          </cell>
          <cell r="H819">
            <v>691011451</v>
          </cell>
          <cell r="I819" t="str">
            <v>05421900</v>
          </cell>
          <cell r="J819">
            <v>120</v>
          </cell>
          <cell r="K819" t="str">
            <v>SINGCLEAN</v>
          </cell>
          <cell r="L819" t="str">
            <v>NE</v>
          </cell>
          <cell r="M819" t="str">
            <v>Little England Academy Základní škola a Mateřská škola, s.r.o.</v>
          </cell>
          <cell r="N819" t="str">
            <v>Roztocká</v>
          </cell>
          <cell r="O819">
            <v>6</v>
          </cell>
          <cell r="Q819">
            <v>25264</v>
          </cell>
          <cell r="R819" t="str">
            <v>Úholičky</v>
          </cell>
          <cell r="S819">
            <v>733661155</v>
          </cell>
          <cell r="T819" t="str">
            <v>info@little-england.cz</v>
          </cell>
        </row>
        <row r="820">
          <cell r="A820">
            <v>691012920</v>
          </cell>
          <cell r="B820">
            <v>5424631</v>
          </cell>
          <cell r="C820" t="str">
            <v>Jihočeský kraj</v>
          </cell>
          <cell r="D820" t="str">
            <v xml:space="preserve">České Budějovice </v>
          </cell>
          <cell r="E820" t="str">
            <v>Krajský úřad Jihočeského kraje</v>
          </cell>
          <cell r="F820" t="str">
            <v>České Budějovice</v>
          </cell>
          <cell r="G820" t="str">
            <v>soukromý</v>
          </cell>
          <cell r="H820">
            <v>691012920</v>
          </cell>
          <cell r="I820" t="str">
            <v>05424631</v>
          </cell>
          <cell r="J820">
            <v>40</v>
          </cell>
          <cell r="K820" t="str">
            <v>SINGCLEAN</v>
          </cell>
          <cell r="L820" t="str">
            <v>NE</v>
          </cell>
          <cell r="M820" t="str">
            <v>Mateřská škola Svojí cestou spol. s r.o.</v>
          </cell>
          <cell r="N820" t="str">
            <v>Reinerova</v>
          </cell>
          <cell r="O820">
            <v>28</v>
          </cell>
          <cell r="Q820">
            <v>37006</v>
          </cell>
          <cell r="R820" t="str">
            <v>České Budějovice</v>
          </cell>
          <cell r="S820">
            <v>724216944</v>
          </cell>
          <cell r="T820" t="str">
            <v>montessori.srdicko@gmail.com</v>
          </cell>
        </row>
        <row r="821">
          <cell r="A821">
            <v>691010331</v>
          </cell>
          <cell r="B821">
            <v>5431697</v>
          </cell>
          <cell r="C821" t="str">
            <v>Hlavní město Praha</v>
          </cell>
          <cell r="D821" t="str">
            <v xml:space="preserve">Praha 9 </v>
          </cell>
          <cell r="E821" t="str">
            <v>Magistrát hlavního města Prahy</v>
          </cell>
          <cell r="F821" t="str">
            <v>Praha 14</v>
          </cell>
          <cell r="G821" t="str">
            <v>soukromý</v>
          </cell>
          <cell r="H821">
            <v>691010331</v>
          </cell>
          <cell r="I821" t="str">
            <v>05431697</v>
          </cell>
          <cell r="J821">
            <v>240</v>
          </cell>
          <cell r="K821" t="str">
            <v>SINGCLEAN</v>
          </cell>
          <cell r="L821" t="str">
            <v>NE</v>
          </cell>
          <cell r="M821" t="str">
            <v>Základní škola Orangery s.r.o.</v>
          </cell>
          <cell r="N821" t="str">
            <v>Národních hrdinů</v>
          </cell>
          <cell r="O821">
            <v>81</v>
          </cell>
          <cell r="Q821">
            <v>19012</v>
          </cell>
          <cell r="R821" t="str">
            <v>Praha 9</v>
          </cell>
          <cell r="S821">
            <v>725759700</v>
          </cell>
          <cell r="T821" t="str">
            <v>info@orangery.cz</v>
          </cell>
        </row>
        <row r="822">
          <cell r="A822">
            <v>691010030</v>
          </cell>
          <cell r="B822">
            <v>5579732</v>
          </cell>
          <cell r="C822" t="str">
            <v>Plzeňský kraj</v>
          </cell>
          <cell r="D822" t="str">
            <v xml:space="preserve">Plzeň-sever </v>
          </cell>
          <cell r="E822" t="str">
            <v>Městský úřad Kralovice</v>
          </cell>
          <cell r="F822" t="str">
            <v>Kralovice</v>
          </cell>
          <cell r="G822" t="str">
            <v>obec</v>
          </cell>
          <cell r="H822">
            <v>691010030</v>
          </cell>
          <cell r="I822" t="str">
            <v>05579732</v>
          </cell>
          <cell r="J822" t="str">
            <v>X</v>
          </cell>
          <cell r="K822" t="str">
            <v>SINGCLEAN</v>
          </cell>
          <cell r="L822" t="str">
            <v>ANO</v>
          </cell>
          <cell r="M822" t="str">
            <v>Dům dětí a mládeže Kopretina Plasy, příspěvková organizace</v>
          </cell>
          <cell r="N822" t="str">
            <v>Stará cesta</v>
          </cell>
          <cell r="O822">
            <v>407</v>
          </cell>
          <cell r="Q822">
            <v>33101</v>
          </cell>
          <cell r="R822" t="str">
            <v>Plasy</v>
          </cell>
          <cell r="S822">
            <v>373322255</v>
          </cell>
          <cell r="T822" t="str">
            <v>ddmplasy@seznam.cz</v>
          </cell>
        </row>
        <row r="823">
          <cell r="A823">
            <v>691009988</v>
          </cell>
          <cell r="B823">
            <v>5607248</v>
          </cell>
          <cell r="C823" t="str">
            <v>Středočeský kraj</v>
          </cell>
          <cell r="D823" t="str">
            <v xml:space="preserve">Praha-východ </v>
          </cell>
          <cell r="E823" t="str">
            <v>Městský úřad Říčany</v>
          </cell>
          <cell r="F823" t="str">
            <v>Říčany</v>
          </cell>
          <cell r="G823" t="str">
            <v>obec</v>
          </cell>
          <cell r="H823">
            <v>691009988</v>
          </cell>
          <cell r="I823" t="str">
            <v>05607248</v>
          </cell>
          <cell r="J823">
            <v>260</v>
          </cell>
          <cell r="K823" t="str">
            <v>SINGCLEAN</v>
          </cell>
          <cell r="L823" t="str">
            <v>NE</v>
          </cell>
          <cell r="M823" t="str">
            <v>Základní škola Vyžlovka</v>
          </cell>
          <cell r="N823" t="str">
            <v>Na Návsi</v>
          </cell>
          <cell r="O823">
            <v>57</v>
          </cell>
          <cell r="Q823">
            <v>28163</v>
          </cell>
          <cell r="R823" t="str">
            <v>Vyžlovka</v>
          </cell>
          <cell r="S823">
            <v>702087567</v>
          </cell>
          <cell r="T823" t="str">
            <v>zsvyzlovka@gmail.com</v>
          </cell>
        </row>
        <row r="824">
          <cell r="A824">
            <v>691010889</v>
          </cell>
          <cell r="B824">
            <v>5633061</v>
          </cell>
          <cell r="C824" t="str">
            <v>Kraj Vysočina</v>
          </cell>
          <cell r="D824" t="str">
            <v xml:space="preserve">Třebíč </v>
          </cell>
          <cell r="E824" t="str">
            <v>Krajský úřad Kraje Vysočina</v>
          </cell>
          <cell r="F824" t="str">
            <v>Třebíč</v>
          </cell>
          <cell r="G824" t="str">
            <v>soukromý</v>
          </cell>
          <cell r="H824">
            <v>691010889</v>
          </cell>
          <cell r="I824" t="str">
            <v>05633061</v>
          </cell>
          <cell r="J824">
            <v>220</v>
          </cell>
          <cell r="K824" t="str">
            <v>SINGCLEAN</v>
          </cell>
          <cell r="L824" t="str">
            <v>NE</v>
          </cell>
          <cell r="M824" t="str">
            <v>Základní škola Světlo s.r.o.</v>
          </cell>
          <cell r="N824" t="str">
            <v>Slunná</v>
          </cell>
          <cell r="O824">
            <v>1138</v>
          </cell>
          <cell r="Q824">
            <v>67401</v>
          </cell>
          <cell r="R824" t="str">
            <v>Třebíč</v>
          </cell>
          <cell r="S824">
            <v>561200490</v>
          </cell>
          <cell r="T824" t="str">
            <v>svetlo@zssvetlo.com</v>
          </cell>
        </row>
        <row r="825">
          <cell r="A825">
            <v>691009937</v>
          </cell>
          <cell r="B825">
            <v>5638496</v>
          </cell>
          <cell r="C825" t="str">
            <v>Středočeský kraj</v>
          </cell>
          <cell r="D825" t="str">
            <v xml:space="preserve">Praha-východ </v>
          </cell>
          <cell r="E825" t="str">
            <v>Krajský úřad Středočeského kraje</v>
          </cell>
          <cell r="F825" t="str">
            <v>Brandýs n.L.-S.Boleslav</v>
          </cell>
          <cell r="G825" t="str">
            <v>soukromý</v>
          </cell>
          <cell r="H825">
            <v>691009937</v>
          </cell>
          <cell r="I825" t="str">
            <v>05638496</v>
          </cell>
          <cell r="J825">
            <v>220</v>
          </cell>
          <cell r="K825" t="str">
            <v>SINGCLEAN</v>
          </cell>
          <cell r="L825" t="str">
            <v>NE</v>
          </cell>
          <cell r="M825" t="str">
            <v>Česko-anglická Montessori základní škola a mateřská škola IDEA s.r.o.</v>
          </cell>
          <cell r="N825" t="str">
            <v>V Remízkách</v>
          </cell>
          <cell r="O825">
            <v>286</v>
          </cell>
          <cell r="Q825">
            <v>25066</v>
          </cell>
          <cell r="R825" t="str">
            <v>Zdiby</v>
          </cell>
          <cell r="S825">
            <v>775728283</v>
          </cell>
          <cell r="T825" t="str">
            <v>info@skola-idea.cz</v>
          </cell>
        </row>
        <row r="826">
          <cell r="A826">
            <v>691009830</v>
          </cell>
          <cell r="B826">
            <v>5662567</v>
          </cell>
          <cell r="C826" t="str">
            <v>Moravskoslezský kraj</v>
          </cell>
          <cell r="D826" t="str">
            <v xml:space="preserve">Nový Jičín </v>
          </cell>
          <cell r="E826" t="str">
            <v>Městský úřad Odry</v>
          </cell>
          <cell r="F826" t="str">
            <v>Odry</v>
          </cell>
          <cell r="G826" t="str">
            <v>obec</v>
          </cell>
          <cell r="H826">
            <v>691009830</v>
          </cell>
          <cell r="I826" t="str">
            <v>05662567</v>
          </cell>
          <cell r="J826" t="str">
            <v>X</v>
          </cell>
          <cell r="K826" t="str">
            <v>SINGCLEAN</v>
          </cell>
          <cell r="L826" t="str">
            <v>ANO</v>
          </cell>
          <cell r="M826" t="str">
            <v>Středisko volného času Odry, příspěvková organizace</v>
          </cell>
          <cell r="N826" t="str">
            <v>Komenského</v>
          </cell>
          <cell r="O826">
            <v>517</v>
          </cell>
          <cell r="P826">
            <v>2</v>
          </cell>
          <cell r="Q826">
            <v>74235</v>
          </cell>
          <cell r="R826" t="str">
            <v>Odry</v>
          </cell>
          <cell r="S826">
            <v>556731468</v>
          </cell>
          <cell r="T826" t="str">
            <v>svc.odry@seznam.cz</v>
          </cell>
        </row>
        <row r="827">
          <cell r="A827">
            <v>691009996</v>
          </cell>
          <cell r="B827">
            <v>5666376</v>
          </cell>
          <cell r="C827" t="str">
            <v>Jihomoravský kraj</v>
          </cell>
          <cell r="D827" t="str">
            <v xml:space="preserve">Blansko </v>
          </cell>
          <cell r="E827" t="str">
            <v>Městský úřad Boskovice</v>
          </cell>
          <cell r="F827" t="str">
            <v>Boskovice</v>
          </cell>
          <cell r="G827" t="str">
            <v>obec</v>
          </cell>
          <cell r="H827">
            <v>691009996</v>
          </cell>
          <cell r="I827" t="str">
            <v>05666376</v>
          </cell>
          <cell r="J827">
            <v>120</v>
          </cell>
          <cell r="K827" t="str">
            <v>SINGCLEAN</v>
          </cell>
          <cell r="L827" t="str">
            <v>ANO</v>
          </cell>
          <cell r="M827" t="str">
            <v>Základní škola Velenov, příspěvková organizace</v>
          </cell>
          <cell r="O827">
            <v>74</v>
          </cell>
          <cell r="Q827">
            <v>68001</v>
          </cell>
          <cell r="R827" t="str">
            <v>Velenov</v>
          </cell>
          <cell r="S827">
            <v>605762104</v>
          </cell>
          <cell r="T827" t="str">
            <v>naseskola@velenov.cz</v>
          </cell>
        </row>
        <row r="828">
          <cell r="A828">
            <v>691010111</v>
          </cell>
          <cell r="B828">
            <v>5668247</v>
          </cell>
          <cell r="C828" t="str">
            <v>Moravskoslezský kraj</v>
          </cell>
          <cell r="D828" t="str">
            <v xml:space="preserve">Frýdek-Místek </v>
          </cell>
          <cell r="E828" t="str">
            <v>Krajský úřad Moravskoslezského kraje</v>
          </cell>
          <cell r="F828" t="str">
            <v>Frýdek-Místek</v>
          </cell>
          <cell r="G828" t="str">
            <v>soukromý</v>
          </cell>
          <cell r="H828">
            <v>691010111</v>
          </cell>
          <cell r="I828" t="str">
            <v>05668247</v>
          </cell>
          <cell r="J828">
            <v>0</v>
          </cell>
          <cell r="K828" t="str">
            <v>SINGCLEAN</v>
          </cell>
          <cell r="L828" t="str">
            <v>NE</v>
          </cell>
          <cell r="M828" t="str">
            <v>Mateřská škola Profa z.s.</v>
          </cell>
          <cell r="O828">
            <v>11</v>
          </cell>
          <cell r="Q828">
            <v>73953</v>
          </cell>
          <cell r="R828" t="str">
            <v>Dolní Tošanovice</v>
          </cell>
          <cell r="S828">
            <v>775175190</v>
          </cell>
          <cell r="T828" t="str">
            <v>sdruzeni.profa@seznam.cz</v>
          </cell>
        </row>
        <row r="829">
          <cell r="A829">
            <v>691012741</v>
          </cell>
          <cell r="B829">
            <v>5699509</v>
          </cell>
          <cell r="C829" t="str">
            <v>Zlínský kraj</v>
          </cell>
          <cell r="D829" t="str">
            <v xml:space="preserve">Uherské Hradiště </v>
          </cell>
          <cell r="E829" t="str">
            <v>Krajský úřad Zlínského kraje</v>
          </cell>
          <cell r="F829" t="str">
            <v>Uherské Hradiště</v>
          </cell>
          <cell r="G829" t="str">
            <v>soukromý</v>
          </cell>
          <cell r="H829">
            <v>691012741</v>
          </cell>
          <cell r="I829" t="str">
            <v>05699509</v>
          </cell>
          <cell r="J829">
            <v>120</v>
          </cell>
          <cell r="K829" t="str">
            <v>SINGCLEAN</v>
          </cell>
          <cell r="L829" t="str">
            <v>NE</v>
          </cell>
          <cell r="M829" t="str">
            <v>Základní škola Na Dědině s.r.o.</v>
          </cell>
          <cell r="N829" t="str">
            <v>Dědina</v>
          </cell>
          <cell r="O829">
            <v>2</v>
          </cell>
          <cell r="Q829">
            <v>68722</v>
          </cell>
          <cell r="R829" t="str">
            <v>Ostrožská Nová Ves</v>
          </cell>
          <cell r="S829">
            <v>775299440</v>
          </cell>
          <cell r="T829" t="str">
            <v>info@nadedine.cz</v>
          </cell>
        </row>
        <row r="830">
          <cell r="A830">
            <v>691009929</v>
          </cell>
          <cell r="B830">
            <v>5709342</v>
          </cell>
          <cell r="C830" t="str">
            <v>Olomoucký kraj</v>
          </cell>
          <cell r="D830" t="str">
            <v xml:space="preserve">Přerov </v>
          </cell>
          <cell r="E830" t="str">
            <v>Krajský úřad Olomouckého kraje</v>
          </cell>
          <cell r="F830" t="str">
            <v>Přerov</v>
          </cell>
          <cell r="G830" t="str">
            <v>soukromý</v>
          </cell>
          <cell r="H830">
            <v>691009929</v>
          </cell>
          <cell r="I830" t="str">
            <v>05709342</v>
          </cell>
          <cell r="J830">
            <v>40</v>
          </cell>
          <cell r="K830" t="str">
            <v>SINGCLEAN</v>
          </cell>
          <cell r="L830" t="str">
            <v>NE</v>
          </cell>
          <cell r="M830" t="str">
            <v>Anglicko-česká mateřská škola Daisy, školská právnická osoba</v>
          </cell>
          <cell r="N830" t="str">
            <v>Pod Lipami</v>
          </cell>
          <cell r="O830">
            <v>201</v>
          </cell>
          <cell r="P830">
            <v>25</v>
          </cell>
          <cell r="Q830">
            <v>75124</v>
          </cell>
          <cell r="R830" t="str">
            <v>Přerov</v>
          </cell>
          <cell r="S830">
            <v>604104642</v>
          </cell>
          <cell r="T830" t="str">
            <v>pavlina.luzova@seznam.cz</v>
          </cell>
        </row>
        <row r="831">
          <cell r="A831">
            <v>691010315</v>
          </cell>
          <cell r="B831">
            <v>5710774</v>
          </cell>
          <cell r="C831" t="str">
            <v>Moravskoslezský kraj</v>
          </cell>
          <cell r="D831" t="str">
            <v xml:space="preserve">Ostrava-město </v>
          </cell>
          <cell r="E831" t="str">
            <v>Krajský úřad Moravskoslezského kraje</v>
          </cell>
          <cell r="F831" t="str">
            <v>Ostrava</v>
          </cell>
          <cell r="G831" t="str">
            <v>soukromý</v>
          </cell>
          <cell r="H831">
            <v>691010315</v>
          </cell>
          <cell r="I831" t="str">
            <v>05710774</v>
          </cell>
          <cell r="J831">
            <v>20</v>
          </cell>
          <cell r="K831" t="str">
            <v>SINGCLEAN</v>
          </cell>
          <cell r="L831" t="str">
            <v>NE</v>
          </cell>
          <cell r="M831" t="str">
            <v>1st Baby School - Mateřská škola s.r.o.</v>
          </cell>
          <cell r="N831" t="str">
            <v>Sadová</v>
          </cell>
          <cell r="O831">
            <v>1892</v>
          </cell>
          <cell r="P831">
            <v>41</v>
          </cell>
          <cell r="Q831">
            <v>70200</v>
          </cell>
          <cell r="R831" t="str">
            <v>Ostrava</v>
          </cell>
          <cell r="S831">
            <v>731413804</v>
          </cell>
          <cell r="T831" t="str">
            <v>andrea@1stenglish.cz</v>
          </cell>
        </row>
        <row r="832">
          <cell r="A832">
            <v>691013241</v>
          </cell>
          <cell r="B832">
            <v>5738016</v>
          </cell>
          <cell r="C832" t="str">
            <v>Moravskoslezský kraj</v>
          </cell>
          <cell r="D832" t="str">
            <v xml:space="preserve">Frýdek-Místek </v>
          </cell>
          <cell r="E832" t="str">
            <v>Krajský úřad Moravskoslezského kraje</v>
          </cell>
          <cell r="F832" t="str">
            <v>Frýdek-Místek</v>
          </cell>
          <cell r="G832" t="str">
            <v>soukromý</v>
          </cell>
          <cell r="H832">
            <v>691013241</v>
          </cell>
          <cell r="I832" t="str">
            <v>05738016</v>
          </cell>
          <cell r="J832">
            <v>260</v>
          </cell>
          <cell r="K832" t="str">
            <v>SINGCLEAN</v>
          </cell>
          <cell r="L832" t="str">
            <v>NE</v>
          </cell>
          <cell r="M832" t="str">
            <v>ScioŠkola Frýdek-Místek - základní škola, s.r.o.</v>
          </cell>
          <cell r="N832" t="str">
            <v>Cihelní</v>
          </cell>
          <cell r="O832">
            <v>410</v>
          </cell>
          <cell r="Q832">
            <v>73801</v>
          </cell>
          <cell r="R832" t="str">
            <v>Frýdek-Místek</v>
          </cell>
          <cell r="S832">
            <v>778517173</v>
          </cell>
          <cell r="T832" t="str">
            <v>fm@scioskola.cz</v>
          </cell>
        </row>
        <row r="833">
          <cell r="A833">
            <v>691009821</v>
          </cell>
          <cell r="B833">
            <v>5781922</v>
          </cell>
          <cell r="C833" t="str">
            <v>Středočeský kraj</v>
          </cell>
          <cell r="D833" t="str">
            <v xml:space="preserve">Praha-východ </v>
          </cell>
          <cell r="E833" t="str">
            <v>Krajský úřad Středočeského kraje</v>
          </cell>
          <cell r="F833" t="str">
            <v>Brandýs n.L.-S.Boleslav</v>
          </cell>
          <cell r="G833" t="str">
            <v>soukromý</v>
          </cell>
          <cell r="H833">
            <v>691009821</v>
          </cell>
          <cell r="I833" t="str">
            <v>05781922</v>
          </cell>
          <cell r="J833">
            <v>0</v>
          </cell>
          <cell r="K833" t="str">
            <v>SINGCLEAN</v>
          </cell>
          <cell r="L833" t="str">
            <v>NE</v>
          </cell>
          <cell r="M833" t="str">
            <v>Mateřská škola Filipínek</v>
          </cell>
          <cell r="N833" t="str">
            <v>Kostelecká</v>
          </cell>
          <cell r="O833">
            <v>20</v>
          </cell>
          <cell r="Q833">
            <v>25063</v>
          </cell>
          <cell r="R833" t="str">
            <v>Mratín</v>
          </cell>
          <cell r="S833">
            <v>608900853</v>
          </cell>
          <cell r="T833" t="str">
            <v>v.lakoma@email.cz</v>
          </cell>
        </row>
        <row r="834">
          <cell r="A834">
            <v>691010307</v>
          </cell>
          <cell r="B834">
            <v>5825423</v>
          </cell>
          <cell r="C834" t="str">
            <v>Středočeský kraj</v>
          </cell>
          <cell r="D834" t="str">
            <v xml:space="preserve">Praha-západ </v>
          </cell>
          <cell r="E834" t="str">
            <v>Krajský úřad Středočeského kraje</v>
          </cell>
          <cell r="F834" t="str">
            <v>Černošice</v>
          </cell>
          <cell r="G834" t="str">
            <v>soukromý</v>
          </cell>
          <cell r="H834">
            <v>691010307</v>
          </cell>
          <cell r="I834" t="str">
            <v>05825423</v>
          </cell>
          <cell r="J834" t="str">
            <v>X</v>
          </cell>
          <cell r="K834" t="str">
            <v>SINGCLEAN</v>
          </cell>
          <cell r="L834" t="str">
            <v>NE</v>
          </cell>
          <cell r="M834" t="str">
            <v>Základní umělecká škola a Středisko volného času Průhonice</v>
          </cell>
          <cell r="N834" t="str">
            <v>Třešňová</v>
          </cell>
          <cell r="O834">
            <v>386</v>
          </cell>
          <cell r="Q834">
            <v>25243</v>
          </cell>
          <cell r="R834" t="str">
            <v>Průhonice</v>
          </cell>
          <cell r="S834">
            <v>606661078</v>
          </cell>
          <cell r="T834" t="str">
            <v>info@zuspruhonice.cz</v>
          </cell>
        </row>
        <row r="835">
          <cell r="A835">
            <v>691010463</v>
          </cell>
          <cell r="B835">
            <v>5860695</v>
          </cell>
          <cell r="C835" t="str">
            <v>Ústecký kraj</v>
          </cell>
          <cell r="D835" t="str">
            <v xml:space="preserve">Ústí nad Labem </v>
          </cell>
          <cell r="E835" t="str">
            <v>Krajský úřad Ústeckého kraje</v>
          </cell>
          <cell r="F835" t="str">
            <v>Ústí nad Labem</v>
          </cell>
          <cell r="G835" t="str">
            <v>soukromý</v>
          </cell>
          <cell r="H835">
            <v>691010463</v>
          </cell>
          <cell r="I835" t="str">
            <v>05860695</v>
          </cell>
          <cell r="J835">
            <v>40</v>
          </cell>
          <cell r="K835" t="str">
            <v>SINGCLEAN</v>
          </cell>
          <cell r="L835" t="str">
            <v>NE</v>
          </cell>
          <cell r="M835" t="str">
            <v>Lesní mateřská škola Venku, z. s.</v>
          </cell>
          <cell r="N835" t="str">
            <v>Brná</v>
          </cell>
          <cell r="O835">
            <v>36</v>
          </cell>
          <cell r="Q835">
            <v>40321</v>
          </cell>
          <cell r="R835" t="str">
            <v>Ústí nad Labem</v>
          </cell>
          <cell r="S835">
            <v>723054848</v>
          </cell>
          <cell r="T835" t="str">
            <v>info@skolkavenku.cz</v>
          </cell>
        </row>
        <row r="836">
          <cell r="A836">
            <v>691009864</v>
          </cell>
          <cell r="B836">
            <v>5882311</v>
          </cell>
          <cell r="C836" t="str">
            <v>Zlínský kraj</v>
          </cell>
          <cell r="D836" t="str">
            <v xml:space="preserve">Uherské Hradiště </v>
          </cell>
          <cell r="E836" t="str">
            <v>Krajský úřad Zlínského kraje</v>
          </cell>
          <cell r="F836" t="str">
            <v>Uherský Brod</v>
          </cell>
          <cell r="G836" t="str">
            <v>soukromý</v>
          </cell>
          <cell r="H836">
            <v>691009864</v>
          </cell>
          <cell r="I836" t="str">
            <v>05882311</v>
          </cell>
          <cell r="J836" t="str">
            <v>X</v>
          </cell>
          <cell r="K836" t="str">
            <v>SINGCLEAN</v>
          </cell>
          <cell r="L836" t="str">
            <v>NE</v>
          </cell>
          <cell r="M836" t="str">
            <v>Středisko volného času RADOST ZLÍN</v>
          </cell>
          <cell r="N836" t="str">
            <v>Zerzavice</v>
          </cell>
          <cell r="O836">
            <v>2146</v>
          </cell>
          <cell r="Q836">
            <v>68601</v>
          </cell>
          <cell r="R836" t="str">
            <v>Staré Město</v>
          </cell>
          <cell r="S836">
            <v>776878471</v>
          </cell>
          <cell r="T836" t="str">
            <v>veronika.kaloudova@krouzky.cz</v>
          </cell>
        </row>
        <row r="837">
          <cell r="A837">
            <v>691010412</v>
          </cell>
          <cell r="B837">
            <v>5915279</v>
          </cell>
          <cell r="C837" t="str">
            <v>Středočeský kraj</v>
          </cell>
          <cell r="D837" t="str">
            <v xml:space="preserve">Praha-západ </v>
          </cell>
          <cell r="E837" t="str">
            <v>Městský úřad Černošice</v>
          </cell>
          <cell r="F837" t="str">
            <v>Černošice</v>
          </cell>
          <cell r="G837" t="str">
            <v>obec</v>
          </cell>
          <cell r="H837">
            <v>691010412</v>
          </cell>
          <cell r="I837" t="str">
            <v>05915279</v>
          </cell>
          <cell r="J837">
            <v>0</v>
          </cell>
          <cell r="K837" t="str">
            <v>SINGCLEAN</v>
          </cell>
          <cell r="L837" t="str">
            <v>ANO</v>
          </cell>
          <cell r="M837" t="str">
            <v>Mateřská škola Březová - Oleško</v>
          </cell>
          <cell r="N837" t="str">
            <v>Ke Křížku</v>
          </cell>
          <cell r="O837">
            <v>486</v>
          </cell>
          <cell r="Q837">
            <v>25245</v>
          </cell>
          <cell r="R837" t="str">
            <v>Březová-Oleško</v>
          </cell>
          <cell r="S837">
            <v>313105750</v>
          </cell>
          <cell r="T837" t="str">
            <v>valtrova@msbrezovaolesko.cz</v>
          </cell>
        </row>
        <row r="838">
          <cell r="A838">
            <v>691011486</v>
          </cell>
          <cell r="B838">
            <v>5960835</v>
          </cell>
          <cell r="C838" t="str">
            <v>Hlavní město Praha</v>
          </cell>
          <cell r="D838" t="str">
            <v xml:space="preserve">Praha 4 </v>
          </cell>
          <cell r="E838" t="str">
            <v>Magistrát hlavního města Prahy</v>
          </cell>
          <cell r="F838" t="str">
            <v>Praha 12</v>
          </cell>
          <cell r="G838" t="str">
            <v>soukromý</v>
          </cell>
          <cell r="H838">
            <v>691011486</v>
          </cell>
          <cell r="I838" t="str">
            <v>05960835</v>
          </cell>
          <cell r="J838">
            <v>20</v>
          </cell>
          <cell r="K838" t="str">
            <v>SINGCLEAN</v>
          </cell>
          <cell r="L838" t="str">
            <v>NE</v>
          </cell>
          <cell r="M838" t="str">
            <v>Lesní mateřská škola Velíček, z.s.</v>
          </cell>
          <cell r="N838" t="str">
            <v>Na Srážku</v>
          </cell>
          <cell r="O838">
            <v>2071</v>
          </cell>
          <cell r="P838">
            <v>10</v>
          </cell>
          <cell r="Q838">
            <v>14300</v>
          </cell>
          <cell r="R838" t="str">
            <v>Praha 4</v>
          </cell>
          <cell r="S838">
            <v>604540651</v>
          </cell>
          <cell r="T838" t="str">
            <v>studio.velicek@seznam.cz</v>
          </cell>
        </row>
        <row r="839">
          <cell r="A839">
            <v>691011192</v>
          </cell>
          <cell r="B839">
            <v>5975999</v>
          </cell>
          <cell r="C839" t="str">
            <v>Středočeský kraj</v>
          </cell>
          <cell r="D839" t="str">
            <v xml:space="preserve">Mělník </v>
          </cell>
          <cell r="E839" t="str">
            <v>Městský úřad Kralupy nad Vltavou</v>
          </cell>
          <cell r="F839" t="str">
            <v>Kralupy nad Vltavou</v>
          </cell>
          <cell r="G839" t="str">
            <v>obec</v>
          </cell>
          <cell r="H839">
            <v>691011192</v>
          </cell>
          <cell r="I839" t="str">
            <v>05975999</v>
          </cell>
          <cell r="J839">
            <v>40</v>
          </cell>
          <cell r="K839" t="str">
            <v>SINGCLEAN</v>
          </cell>
          <cell r="L839" t="str">
            <v>ANO</v>
          </cell>
          <cell r="M839" t="str">
            <v>Mateřská škola Všestudy, příspěvková organizace</v>
          </cell>
          <cell r="O839">
            <v>7</v>
          </cell>
          <cell r="Q839">
            <v>27746</v>
          </cell>
          <cell r="R839" t="str">
            <v>Všestudy</v>
          </cell>
          <cell r="S839">
            <v>723025579</v>
          </cell>
          <cell r="T839" t="str">
            <v>podatelna@vsestudy-obec.cz</v>
          </cell>
        </row>
        <row r="840">
          <cell r="A840">
            <v>691010234</v>
          </cell>
          <cell r="B840">
            <v>5977738</v>
          </cell>
          <cell r="C840" t="str">
            <v>Královéhradecký kraj</v>
          </cell>
          <cell r="D840" t="str">
            <v xml:space="preserve">Hradec Králové </v>
          </cell>
          <cell r="E840" t="str">
            <v>Krajský úřad Královéhradeckého kraje</v>
          </cell>
          <cell r="F840" t="str">
            <v>Hradec Králové</v>
          </cell>
          <cell r="G840" t="str">
            <v>soukromý</v>
          </cell>
          <cell r="H840">
            <v>691010234</v>
          </cell>
          <cell r="I840" t="str">
            <v>05977738</v>
          </cell>
          <cell r="J840">
            <v>60</v>
          </cell>
          <cell r="K840" t="str">
            <v>SINGCLEAN</v>
          </cell>
          <cell r="L840" t="str">
            <v>NE</v>
          </cell>
          <cell r="M840" t="str">
            <v>Lesní mateřská škola Na Větvi</v>
          </cell>
          <cell r="N840" t="str">
            <v>Na Výsluní</v>
          </cell>
          <cell r="O840">
            <v>1697</v>
          </cell>
          <cell r="P840">
            <v>13</v>
          </cell>
          <cell r="Q840">
            <v>50008</v>
          </cell>
          <cell r="R840" t="str">
            <v>Hradec Králové</v>
          </cell>
          <cell r="S840">
            <v>721914362</v>
          </cell>
          <cell r="T840" t="str">
            <v>lmsnavetvi@seznam.cz</v>
          </cell>
        </row>
        <row r="841">
          <cell r="A841">
            <v>691010579</v>
          </cell>
          <cell r="B841">
            <v>5981883</v>
          </cell>
          <cell r="C841" t="str">
            <v>Jihočeský kraj</v>
          </cell>
          <cell r="D841" t="str">
            <v xml:space="preserve">Tábor </v>
          </cell>
          <cell r="E841" t="str">
            <v>Krajský úřad Jihočeského kraje</v>
          </cell>
          <cell r="F841" t="str">
            <v>Tábor</v>
          </cell>
          <cell r="G841" t="str">
            <v>soukromý</v>
          </cell>
          <cell r="H841">
            <v>691010579</v>
          </cell>
          <cell r="I841" t="str">
            <v>05981883</v>
          </cell>
          <cell r="J841">
            <v>680</v>
          </cell>
          <cell r="K841" t="str">
            <v>SINGCLEAN</v>
          </cell>
          <cell r="L841" t="str">
            <v>NE</v>
          </cell>
          <cell r="M841" t="str">
            <v>Waldorfská základní škola Mistra Jana</v>
          </cell>
          <cell r="O841">
            <v>34</v>
          </cell>
          <cell r="Q841">
            <v>39142</v>
          </cell>
          <cell r="R841" t="str">
            <v>Ratibořské Hory</v>
          </cell>
          <cell r="S841">
            <v>603146756</v>
          </cell>
          <cell r="T841" t="str">
            <v>skola@mistrajana.cz</v>
          </cell>
        </row>
        <row r="842">
          <cell r="A842">
            <v>691011249</v>
          </cell>
          <cell r="B842">
            <v>5984220</v>
          </cell>
          <cell r="C842" t="str">
            <v>Středočeský kraj</v>
          </cell>
          <cell r="D842" t="str">
            <v xml:space="preserve">Nymburk </v>
          </cell>
          <cell r="E842" t="str">
            <v>Městský úřad Poděbrady</v>
          </cell>
          <cell r="F842" t="str">
            <v>Poděbrady</v>
          </cell>
          <cell r="G842" t="str">
            <v>obec</v>
          </cell>
          <cell r="H842">
            <v>691011249</v>
          </cell>
          <cell r="I842" t="str">
            <v>05984220</v>
          </cell>
          <cell r="J842">
            <v>220</v>
          </cell>
          <cell r="K842" t="str">
            <v>SINGCLEAN</v>
          </cell>
          <cell r="L842" t="str">
            <v>ANO</v>
          </cell>
          <cell r="M842" t="str">
            <v>Mateřská škola Sokoleč, příspěvková organizace</v>
          </cell>
          <cell r="N842" t="str">
            <v>Kolínská</v>
          </cell>
          <cell r="O842">
            <v>424</v>
          </cell>
          <cell r="Q842">
            <v>29001</v>
          </cell>
          <cell r="R842" t="str">
            <v>Sokoleč</v>
          </cell>
          <cell r="S842">
            <v>325654943</v>
          </cell>
          <cell r="T842" t="str">
            <v>skolka@skola-sokolec.cz</v>
          </cell>
        </row>
        <row r="843">
          <cell r="A843">
            <v>691011257</v>
          </cell>
          <cell r="B843">
            <v>5984459</v>
          </cell>
          <cell r="C843" t="str">
            <v>Středočeský kraj</v>
          </cell>
          <cell r="D843" t="str">
            <v xml:space="preserve">Nymburk </v>
          </cell>
          <cell r="E843" t="str">
            <v>Městský úřad Poděbrady</v>
          </cell>
          <cell r="F843" t="str">
            <v>Poděbrady</v>
          </cell>
          <cell r="G843" t="str">
            <v>obec</v>
          </cell>
          <cell r="H843">
            <v>691011257</v>
          </cell>
          <cell r="I843" t="str">
            <v>05984459</v>
          </cell>
          <cell r="J843">
            <v>200</v>
          </cell>
          <cell r="K843" t="str">
            <v>SINGCLEAN</v>
          </cell>
          <cell r="L843" t="str">
            <v>ANO</v>
          </cell>
          <cell r="M843" t="str">
            <v>Základní škola letce Františka Nováka Sokoleč, příspěvková organizace</v>
          </cell>
          <cell r="N843" t="str">
            <v>Poděbradská</v>
          </cell>
          <cell r="O843">
            <v>41</v>
          </cell>
          <cell r="Q843">
            <v>29001</v>
          </cell>
          <cell r="R843" t="str">
            <v>Sokoleč</v>
          </cell>
          <cell r="S843">
            <v>325654640</v>
          </cell>
          <cell r="T843" t="str">
            <v>reditelna@skola-sokolec.cz</v>
          </cell>
        </row>
        <row r="844">
          <cell r="A844">
            <v>691011052</v>
          </cell>
          <cell r="B844">
            <v>5990645</v>
          </cell>
          <cell r="C844" t="str">
            <v>Hlavní město Praha</v>
          </cell>
          <cell r="D844" t="str">
            <v xml:space="preserve">Praha 8 </v>
          </cell>
          <cell r="E844" t="str">
            <v>Magistrát hlavního města Prahy</v>
          </cell>
          <cell r="F844" t="str">
            <v>Praha 8</v>
          </cell>
          <cell r="G844" t="str">
            <v>soukromý</v>
          </cell>
          <cell r="H844">
            <v>691011052</v>
          </cell>
          <cell r="I844" t="str">
            <v>05990645</v>
          </cell>
          <cell r="J844">
            <v>20</v>
          </cell>
          <cell r="K844" t="str">
            <v>SINGCLEAN</v>
          </cell>
          <cell r="L844" t="str">
            <v>NE</v>
          </cell>
          <cell r="M844" t="str">
            <v>Lesní mateřská škola Jaata, s.r.o.</v>
          </cell>
          <cell r="N844" t="str">
            <v>Řešovská</v>
          </cell>
          <cell r="O844">
            <v>492</v>
          </cell>
          <cell r="P844">
            <v>12</v>
          </cell>
          <cell r="Q844">
            <v>18100</v>
          </cell>
          <cell r="R844" t="str">
            <v>Praha 8</v>
          </cell>
          <cell r="S844">
            <v>603200512</v>
          </cell>
          <cell r="T844" t="str">
            <v>lms.jaata@gmail.com</v>
          </cell>
        </row>
        <row r="845">
          <cell r="A845">
            <v>691010293</v>
          </cell>
          <cell r="B845">
            <v>5999111</v>
          </cell>
          <cell r="C845" t="str">
            <v>Středočeský kraj</v>
          </cell>
          <cell r="D845" t="str">
            <v xml:space="preserve">Praha-východ </v>
          </cell>
          <cell r="E845" t="str">
            <v>Krajský úřad Středočeského kraje</v>
          </cell>
          <cell r="F845" t="str">
            <v>Brandýs n.L.-S.Boleslav</v>
          </cell>
          <cell r="G845" t="str">
            <v>soukromý</v>
          </cell>
          <cell r="H845">
            <v>691010293</v>
          </cell>
          <cell r="I845" t="str">
            <v>05999111</v>
          </cell>
          <cell r="J845">
            <v>280</v>
          </cell>
          <cell r="K845" t="str">
            <v>SINGCLEAN</v>
          </cell>
          <cell r="L845" t="str">
            <v>NE</v>
          </cell>
          <cell r="M845" t="str">
            <v>Základní škola ZáŠkola, s.r.o.</v>
          </cell>
          <cell r="N845" t="str">
            <v>Královická</v>
          </cell>
          <cell r="O845">
            <v>915</v>
          </cell>
          <cell r="P845">
            <v>12</v>
          </cell>
          <cell r="Q845">
            <v>25001</v>
          </cell>
          <cell r="R845" t="str">
            <v>Brandýs nad Labem-Stará Boleslav</v>
          </cell>
          <cell r="S845">
            <v>725190732</v>
          </cell>
          <cell r="T845" t="str">
            <v>zaskola@zaskola.cz</v>
          </cell>
        </row>
        <row r="846">
          <cell r="A846">
            <v>691012393</v>
          </cell>
          <cell r="B846">
            <v>6000061</v>
          </cell>
          <cell r="C846" t="str">
            <v>Pardubický kraj</v>
          </cell>
          <cell r="D846" t="str">
            <v xml:space="preserve">Pardubice </v>
          </cell>
          <cell r="E846" t="str">
            <v>Magistrát města Pardubic</v>
          </cell>
          <cell r="F846" t="str">
            <v>Pardubice</v>
          </cell>
          <cell r="G846" t="str">
            <v>obec</v>
          </cell>
          <cell r="H846">
            <v>691012393</v>
          </cell>
          <cell r="I846" t="str">
            <v>06000061</v>
          </cell>
          <cell r="J846">
            <v>60</v>
          </cell>
          <cell r="K846" t="str">
            <v>SINGCLEAN</v>
          </cell>
          <cell r="L846" t="str">
            <v>ANO</v>
          </cell>
          <cell r="M846" t="str">
            <v>Mateřská škola Němčice, okres Pardubice</v>
          </cell>
          <cell r="O846">
            <v>96</v>
          </cell>
          <cell r="Q846">
            <v>53352</v>
          </cell>
          <cell r="R846" t="str">
            <v>Němčice</v>
          </cell>
          <cell r="S846">
            <v>466531206</v>
          </cell>
          <cell r="T846" t="str">
            <v>skolka1.nemcice@seznam.cz</v>
          </cell>
        </row>
        <row r="847">
          <cell r="A847">
            <v>691009805</v>
          </cell>
          <cell r="B847">
            <v>6007104</v>
          </cell>
          <cell r="C847" t="str">
            <v>Hlavní město Praha</v>
          </cell>
          <cell r="D847" t="str">
            <v xml:space="preserve">Praha 5 </v>
          </cell>
          <cell r="E847" t="str">
            <v>Úřad městské části Praha 13</v>
          </cell>
          <cell r="F847" t="str">
            <v>Praha 13</v>
          </cell>
          <cell r="G847" t="str">
            <v>obec</v>
          </cell>
          <cell r="H847">
            <v>691009805</v>
          </cell>
          <cell r="I847" t="str">
            <v>06007104</v>
          </cell>
          <cell r="J847">
            <v>320</v>
          </cell>
          <cell r="K847" t="str">
            <v>SINGCLEAN</v>
          </cell>
          <cell r="L847" t="str">
            <v>ANO</v>
          </cell>
          <cell r="M847" t="str">
            <v>Mateřská škola U STROMU, Praha 13, Ovčí Hájek 2174, příspěvková organizace</v>
          </cell>
          <cell r="N847" t="str">
            <v>Ovčí hájek</v>
          </cell>
          <cell r="O847">
            <v>2174</v>
          </cell>
          <cell r="P847">
            <v>46</v>
          </cell>
          <cell r="Q847">
            <v>15800</v>
          </cell>
          <cell r="R847" t="str">
            <v>Praha 5</v>
          </cell>
          <cell r="S847">
            <v>723155305</v>
          </cell>
          <cell r="T847" t="str">
            <v>reditelka@skolkaustromu.cz</v>
          </cell>
        </row>
        <row r="848">
          <cell r="A848">
            <v>691010544</v>
          </cell>
          <cell r="B848">
            <v>6010202</v>
          </cell>
          <cell r="C848" t="str">
            <v>Plzeňský kraj</v>
          </cell>
          <cell r="D848" t="str">
            <v xml:space="preserve">Plzeň-sever </v>
          </cell>
          <cell r="E848" t="str">
            <v>Krajský úřad Plzeňského kraje</v>
          </cell>
          <cell r="F848" t="str">
            <v>Kralovice</v>
          </cell>
          <cell r="G848" t="str">
            <v>soukromý</v>
          </cell>
          <cell r="H848">
            <v>691010544</v>
          </cell>
          <cell r="I848" t="str">
            <v>06010202</v>
          </cell>
          <cell r="J848">
            <v>200</v>
          </cell>
          <cell r="K848" t="str">
            <v>SINGCLEAN</v>
          </cell>
          <cell r="L848" t="str">
            <v>NE</v>
          </cell>
          <cell r="M848" t="str">
            <v>Základní škola Pivoňka</v>
          </cell>
          <cell r="O848">
            <v>23</v>
          </cell>
          <cell r="Q848">
            <v>33141</v>
          </cell>
          <cell r="R848" t="str">
            <v>Chříč</v>
          </cell>
          <cell r="S848">
            <v>702404105</v>
          </cell>
          <cell r="T848" t="str">
            <v>jana.jakubickova@skolapivonka.cz</v>
          </cell>
        </row>
        <row r="849">
          <cell r="A849">
            <v>691011401</v>
          </cell>
          <cell r="B849">
            <v>6021921</v>
          </cell>
          <cell r="C849" t="str">
            <v>Hlavní město Praha</v>
          </cell>
          <cell r="D849" t="str">
            <v xml:space="preserve">Praha 9 </v>
          </cell>
          <cell r="E849" t="str">
            <v>Magistrát hlavního města Prahy</v>
          </cell>
          <cell r="F849" t="str">
            <v>Praha 9</v>
          </cell>
          <cell r="G849" t="str">
            <v>soukromý</v>
          </cell>
          <cell r="H849">
            <v>691011401</v>
          </cell>
          <cell r="I849" t="str">
            <v>06021921</v>
          </cell>
          <cell r="J849">
            <v>60</v>
          </cell>
          <cell r="K849" t="str">
            <v>SINGCLEAN</v>
          </cell>
          <cell r="L849" t="str">
            <v>NE</v>
          </cell>
          <cell r="M849" t="str">
            <v>SOUKROMÁ MATEŘSKÁ ŠKOLA MÁJA s.r.o.</v>
          </cell>
          <cell r="N849" t="str">
            <v>Kardašovská</v>
          </cell>
          <cell r="O849">
            <v>670</v>
          </cell>
          <cell r="P849">
            <v>15</v>
          </cell>
          <cell r="Q849">
            <v>19800</v>
          </cell>
          <cell r="R849" t="str">
            <v>Praha 9</v>
          </cell>
          <cell r="S849">
            <v>724734186</v>
          </cell>
          <cell r="T849" t="str">
            <v>skolka.maja@gmail.com</v>
          </cell>
        </row>
        <row r="850">
          <cell r="A850">
            <v>691009911</v>
          </cell>
          <cell r="B850">
            <v>6025153</v>
          </cell>
          <cell r="C850" t="str">
            <v>Středočeský kraj</v>
          </cell>
          <cell r="D850" t="str">
            <v xml:space="preserve">Kutná Hora </v>
          </cell>
          <cell r="E850" t="str">
            <v>Městský úřad Čáslav</v>
          </cell>
          <cell r="F850" t="str">
            <v>Čáslav</v>
          </cell>
          <cell r="G850" t="str">
            <v>obec</v>
          </cell>
          <cell r="H850">
            <v>691009911</v>
          </cell>
          <cell r="I850" t="str">
            <v>06025153</v>
          </cell>
          <cell r="J850">
            <v>60</v>
          </cell>
          <cell r="K850" t="str">
            <v>SINGCLEAN</v>
          </cell>
          <cell r="L850" t="str">
            <v>ANO</v>
          </cell>
          <cell r="M850" t="str">
            <v>Mateřská škola Žáky</v>
          </cell>
          <cell r="O850">
            <v>112</v>
          </cell>
          <cell r="Q850">
            <v>28601</v>
          </cell>
          <cell r="R850" t="str">
            <v>Žáky</v>
          </cell>
          <cell r="S850">
            <v>732207942</v>
          </cell>
          <cell r="T850" t="str">
            <v>skolkazaky@gmail.com</v>
          </cell>
        </row>
        <row r="851">
          <cell r="A851">
            <v>691010226</v>
          </cell>
          <cell r="B851">
            <v>6029281</v>
          </cell>
          <cell r="C851" t="str">
            <v>Středočeský kraj</v>
          </cell>
          <cell r="D851" t="str">
            <v xml:space="preserve">Praha-východ </v>
          </cell>
          <cell r="E851" t="str">
            <v>Krajský úřad Středočeského kraje</v>
          </cell>
          <cell r="F851" t="str">
            <v>Říčany</v>
          </cell>
          <cell r="G851" t="str">
            <v>soukromý</v>
          </cell>
          <cell r="H851">
            <v>691010226</v>
          </cell>
          <cell r="I851" t="str">
            <v>06029281</v>
          </cell>
          <cell r="J851">
            <v>60</v>
          </cell>
          <cell r="K851" t="str">
            <v>SINGCLEAN</v>
          </cell>
          <cell r="L851" t="str">
            <v>NE</v>
          </cell>
          <cell r="M851" t="str">
            <v>Lesní mateřská škola Těptín z. s.</v>
          </cell>
          <cell r="N851" t="str">
            <v>Táhlá</v>
          </cell>
          <cell r="O851">
            <v>1846</v>
          </cell>
          <cell r="Q851">
            <v>25168</v>
          </cell>
          <cell r="R851" t="str">
            <v>Kamenice</v>
          </cell>
          <cell r="S851">
            <v>724854591</v>
          </cell>
          <cell r="T851" t="str">
            <v>monika.matouskova@gmail.com</v>
          </cell>
        </row>
        <row r="852">
          <cell r="A852">
            <v>691010668</v>
          </cell>
          <cell r="B852">
            <v>6032958</v>
          </cell>
          <cell r="C852" t="str">
            <v>Královéhradecký kraj</v>
          </cell>
          <cell r="D852" t="str">
            <v xml:space="preserve">Náchod </v>
          </cell>
          <cell r="E852" t="str">
            <v>Krajský úřad Královéhradeckého kraje</v>
          </cell>
          <cell r="F852" t="str">
            <v>Náchod</v>
          </cell>
          <cell r="G852" t="str">
            <v>soukromý</v>
          </cell>
          <cell r="H852">
            <v>691010668</v>
          </cell>
          <cell r="I852" t="str">
            <v>06032958</v>
          </cell>
          <cell r="J852">
            <v>180</v>
          </cell>
          <cell r="K852" t="str">
            <v>SINGCLEAN</v>
          </cell>
          <cell r="L852" t="str">
            <v>NE</v>
          </cell>
          <cell r="M852" t="str">
            <v>Základní škola Křišťál</v>
          </cell>
          <cell r="N852" t="str">
            <v>Lužická</v>
          </cell>
          <cell r="O852">
            <v>423</v>
          </cell>
          <cell r="Q852">
            <v>55101</v>
          </cell>
          <cell r="R852" t="str">
            <v>Jaroměř</v>
          </cell>
          <cell r="S852">
            <v>775585010</v>
          </cell>
          <cell r="T852" t="str">
            <v>info@zskristal.cz</v>
          </cell>
        </row>
        <row r="853">
          <cell r="A853">
            <v>691011125</v>
          </cell>
          <cell r="B853">
            <v>6034551</v>
          </cell>
          <cell r="C853" t="str">
            <v>Plzeňský kraj</v>
          </cell>
          <cell r="D853" t="str">
            <v xml:space="preserve">Plzeň-město </v>
          </cell>
          <cell r="E853" t="str">
            <v>Magistrát města Plzně</v>
          </cell>
          <cell r="F853" t="str">
            <v>Plzeň</v>
          </cell>
          <cell r="G853" t="str">
            <v>obec</v>
          </cell>
          <cell r="H853">
            <v>691011125</v>
          </cell>
          <cell r="I853" t="str">
            <v>06034551</v>
          </cell>
          <cell r="J853">
            <v>0</v>
          </cell>
          <cell r="K853" t="str">
            <v>SINGCLEAN</v>
          </cell>
          <cell r="L853" t="str">
            <v>ANO</v>
          </cell>
          <cell r="M853" t="str">
            <v>Mateřská škola Plzeň-Lhota, Ke Křížku 19, příspěvková organizace</v>
          </cell>
          <cell r="N853" t="str">
            <v>Ke Křížku</v>
          </cell>
          <cell r="O853">
            <v>372</v>
          </cell>
          <cell r="P853">
            <v>19</v>
          </cell>
          <cell r="Q853">
            <v>30100</v>
          </cell>
          <cell r="R853" t="str">
            <v>Plzeň</v>
          </cell>
          <cell r="S853">
            <v>602200696</v>
          </cell>
          <cell r="T853" t="str">
            <v>hovjackami@mslhota.plzen-edu.cz</v>
          </cell>
        </row>
        <row r="854">
          <cell r="A854">
            <v>691010609</v>
          </cell>
          <cell r="B854">
            <v>6045154</v>
          </cell>
          <cell r="C854" t="str">
            <v>Moravskoslezský kraj</v>
          </cell>
          <cell r="D854" t="str">
            <v xml:space="preserve">Karviná </v>
          </cell>
          <cell r="E854" t="str">
            <v>Krajský úřad Moravskoslezského kraje</v>
          </cell>
          <cell r="F854" t="str">
            <v>Havířov</v>
          </cell>
          <cell r="G854" t="str">
            <v>soukromý</v>
          </cell>
          <cell r="H854">
            <v>691010609</v>
          </cell>
          <cell r="I854" t="str">
            <v>06045154</v>
          </cell>
          <cell r="J854">
            <v>160</v>
          </cell>
          <cell r="K854" t="str">
            <v>SINGCLEAN</v>
          </cell>
          <cell r="L854" t="str">
            <v>NE</v>
          </cell>
          <cell r="M854" t="str">
            <v>Montessori základní škola Úsměv</v>
          </cell>
          <cell r="N854" t="str">
            <v>Marušky Kudeříkové</v>
          </cell>
          <cell r="O854">
            <v>1143</v>
          </cell>
          <cell r="P854">
            <v>14</v>
          </cell>
          <cell r="Q854">
            <v>73601</v>
          </cell>
          <cell r="R854" t="str">
            <v>Havířov</v>
          </cell>
          <cell r="S854">
            <v>605812316</v>
          </cell>
          <cell r="T854" t="str">
            <v>usmev2017@seznam.cz</v>
          </cell>
        </row>
        <row r="855">
          <cell r="A855">
            <v>691010439</v>
          </cell>
          <cell r="B855">
            <v>6071058</v>
          </cell>
          <cell r="C855" t="str">
            <v>Kraj Vysočina</v>
          </cell>
          <cell r="D855" t="str">
            <v xml:space="preserve">Pelhřimov </v>
          </cell>
          <cell r="E855" t="str">
            <v>Krajský úřad Kraje Vysočina</v>
          </cell>
          <cell r="F855" t="str">
            <v>Pelhřimov</v>
          </cell>
          <cell r="G855" t="str">
            <v>soukromý</v>
          </cell>
          <cell r="H855">
            <v>691010439</v>
          </cell>
          <cell r="I855" t="str">
            <v>06071058</v>
          </cell>
          <cell r="J855">
            <v>140</v>
          </cell>
          <cell r="K855" t="str">
            <v>SINGCLEAN</v>
          </cell>
          <cell r="L855" t="str">
            <v>NE</v>
          </cell>
          <cell r="M855" t="str">
            <v>Základní škola Vlásenický dvůr</v>
          </cell>
          <cell r="O855">
            <v>15</v>
          </cell>
          <cell r="Q855">
            <v>39301</v>
          </cell>
          <cell r="R855" t="str">
            <v>Nová Cerekev</v>
          </cell>
          <cell r="S855">
            <v>724170356</v>
          </cell>
          <cell r="T855" t="str">
            <v>info@vlasenickydvur.cz</v>
          </cell>
        </row>
        <row r="856">
          <cell r="A856">
            <v>691010382</v>
          </cell>
          <cell r="B856">
            <v>6071147</v>
          </cell>
          <cell r="C856" t="str">
            <v>Středočeský kraj</v>
          </cell>
          <cell r="D856" t="str">
            <v xml:space="preserve">Beroun </v>
          </cell>
          <cell r="E856" t="str">
            <v>Krajský úřad Středočeského kraje</v>
          </cell>
          <cell r="F856" t="str">
            <v>Beroun</v>
          </cell>
          <cell r="G856" t="str">
            <v>soukromý</v>
          </cell>
          <cell r="H856">
            <v>691010382</v>
          </cell>
          <cell r="I856" t="str">
            <v>06071147</v>
          </cell>
          <cell r="J856">
            <v>40</v>
          </cell>
          <cell r="K856" t="str">
            <v>SINGCLEAN</v>
          </cell>
          <cell r="L856" t="str">
            <v>NE</v>
          </cell>
          <cell r="M856" t="str">
            <v>Lesní mateřská škola Studánka</v>
          </cell>
          <cell r="N856" t="str">
            <v>Tovární</v>
          </cell>
          <cell r="O856">
            <v>80</v>
          </cell>
          <cell r="Q856">
            <v>26601</v>
          </cell>
          <cell r="R856" t="str">
            <v>Beroun</v>
          </cell>
          <cell r="S856">
            <v>777216096</v>
          </cell>
          <cell r="T856" t="str">
            <v>lsmsberoun@gmail.com</v>
          </cell>
        </row>
        <row r="857">
          <cell r="A857">
            <v>691011532</v>
          </cell>
          <cell r="B857">
            <v>6072283</v>
          </cell>
          <cell r="C857" t="str">
            <v>Hlavní město Praha</v>
          </cell>
          <cell r="D857" t="str">
            <v xml:space="preserve">Praha 8 </v>
          </cell>
          <cell r="E857" t="str">
            <v>Úřad městské části Praha 8</v>
          </cell>
          <cell r="F857" t="str">
            <v>Praha 8</v>
          </cell>
          <cell r="G857" t="str">
            <v>obec</v>
          </cell>
          <cell r="H857">
            <v>691011532</v>
          </cell>
          <cell r="I857" t="str">
            <v>06072283</v>
          </cell>
          <cell r="J857">
            <v>200</v>
          </cell>
          <cell r="K857" t="str">
            <v>SINGCLEAN</v>
          </cell>
          <cell r="L857" t="str">
            <v>ANO</v>
          </cell>
          <cell r="M857" t="str">
            <v>Mateřská škola Beranov, příspěvková organizace</v>
          </cell>
          <cell r="N857" t="str">
            <v>Kobyliská</v>
          </cell>
          <cell r="O857">
            <v>1201</v>
          </cell>
          <cell r="P857">
            <v>3</v>
          </cell>
          <cell r="Q857">
            <v>18400</v>
          </cell>
          <cell r="R857" t="str">
            <v>Praha 8</v>
          </cell>
          <cell r="S857">
            <v>775482355</v>
          </cell>
          <cell r="T857" t="str">
            <v>reditelka@ms-beranov.cz</v>
          </cell>
        </row>
        <row r="858">
          <cell r="A858">
            <v>691011141</v>
          </cell>
          <cell r="B858">
            <v>6081771</v>
          </cell>
          <cell r="C858" t="str">
            <v>Hlavní město Praha</v>
          </cell>
          <cell r="D858" t="str">
            <v xml:space="preserve">Praha 1 </v>
          </cell>
          <cell r="E858" t="str">
            <v>Jiné ministerstvo</v>
          </cell>
          <cell r="F858" t="str">
            <v>Praha 1</v>
          </cell>
          <cell r="G858" t="str">
            <v>st. správa</v>
          </cell>
          <cell r="H858">
            <v>691011141</v>
          </cell>
          <cell r="I858" t="str">
            <v>06081771</v>
          </cell>
          <cell r="J858">
            <v>20</v>
          </cell>
          <cell r="K858" t="str">
            <v>SINGCLEAN</v>
          </cell>
          <cell r="L858" t="str">
            <v>ANO</v>
          </cell>
          <cell r="M858" t="str">
            <v>Mateřská škola Klásek s.p.o.</v>
          </cell>
          <cell r="N858" t="str">
            <v>Těšnov</v>
          </cell>
          <cell r="O858">
            <v>65</v>
          </cell>
          <cell r="P858">
            <v>17</v>
          </cell>
          <cell r="Q858">
            <v>11000</v>
          </cell>
          <cell r="R858" t="str">
            <v>Praha 1</v>
          </cell>
          <cell r="S858">
            <v>702169417</v>
          </cell>
          <cell r="T858" t="str">
            <v>slavena.pitnerova@msklasek.cz</v>
          </cell>
        </row>
        <row r="859">
          <cell r="A859">
            <v>691010447</v>
          </cell>
          <cell r="B859">
            <v>6087680</v>
          </cell>
          <cell r="C859" t="str">
            <v>Jihomoravský kraj</v>
          </cell>
          <cell r="D859" t="str">
            <v xml:space="preserve">Blansko </v>
          </cell>
          <cell r="E859" t="str">
            <v>Krajský úřad Jihomoravského kraje</v>
          </cell>
          <cell r="F859" t="str">
            <v>Boskovice</v>
          </cell>
          <cell r="G859" t="str">
            <v>soukromý</v>
          </cell>
          <cell r="H859">
            <v>691010447</v>
          </cell>
          <cell r="I859" t="str">
            <v>06087680</v>
          </cell>
          <cell r="J859">
            <v>80</v>
          </cell>
          <cell r="K859" t="str">
            <v>SINGCLEAN</v>
          </cell>
          <cell r="L859" t="str">
            <v>NE</v>
          </cell>
          <cell r="M859" t="str">
            <v>Lesní mateřská škola Jelínek</v>
          </cell>
          <cell r="N859" t="str">
            <v>Sadová</v>
          </cell>
          <cell r="O859">
            <v>589</v>
          </cell>
          <cell r="Q859">
            <v>67972</v>
          </cell>
          <cell r="R859" t="str">
            <v>Kunštát</v>
          </cell>
          <cell r="S859">
            <v>606722988</v>
          </cell>
          <cell r="T859" t="str">
            <v>zora.javorska@lsjelinek.cz</v>
          </cell>
        </row>
        <row r="860">
          <cell r="A860">
            <v>691011745</v>
          </cell>
          <cell r="B860">
            <v>6090664</v>
          </cell>
          <cell r="C860" t="str">
            <v>Hlavní město Praha</v>
          </cell>
          <cell r="D860" t="str">
            <v xml:space="preserve">Praha 4 </v>
          </cell>
          <cell r="E860" t="str">
            <v>Úřad městské části Praha 11</v>
          </cell>
          <cell r="F860" t="str">
            <v>Praha 11</v>
          </cell>
          <cell r="G860" t="str">
            <v>obec</v>
          </cell>
          <cell r="H860">
            <v>691011745</v>
          </cell>
          <cell r="I860" t="str">
            <v>06090664</v>
          </cell>
          <cell r="J860">
            <v>240</v>
          </cell>
          <cell r="K860" t="str">
            <v>SINGCLEAN</v>
          </cell>
          <cell r="L860" t="str">
            <v>ANO</v>
          </cell>
          <cell r="M860" t="str">
            <v>Základní škola Formanská, příspěvková organizace</v>
          </cell>
          <cell r="N860" t="str">
            <v>Na Vojtěšce</v>
          </cell>
          <cell r="O860">
            <v>188</v>
          </cell>
          <cell r="Q860">
            <v>14900</v>
          </cell>
          <cell r="R860" t="str">
            <v>Praha 4</v>
          </cell>
          <cell r="S860">
            <v>737212528</v>
          </cell>
        </row>
        <row r="861">
          <cell r="A861">
            <v>691010986</v>
          </cell>
          <cell r="B861">
            <v>6099581</v>
          </cell>
          <cell r="C861" t="str">
            <v>Středočeský kraj</v>
          </cell>
          <cell r="D861" t="str">
            <v xml:space="preserve">Praha-východ </v>
          </cell>
          <cell r="E861" t="str">
            <v>Městský úřad Brandýs nad Labem-Stará Boleslav</v>
          </cell>
          <cell r="F861" t="str">
            <v>Brandýs n.L.-S.Boleslav</v>
          </cell>
          <cell r="G861" t="str">
            <v>obec</v>
          </cell>
          <cell r="H861">
            <v>691010986</v>
          </cell>
          <cell r="I861" t="str">
            <v>06099581</v>
          </cell>
          <cell r="J861">
            <v>180</v>
          </cell>
          <cell r="K861" t="str">
            <v>SINGCLEAN</v>
          </cell>
          <cell r="L861" t="str">
            <v>NE</v>
          </cell>
          <cell r="M861" t="str">
            <v>Svazková škola Panská pole, základní škola</v>
          </cell>
          <cell r="N861" t="str">
            <v>Veleňská</v>
          </cell>
          <cell r="O861">
            <v>48</v>
          </cell>
          <cell r="Q861">
            <v>25073</v>
          </cell>
          <cell r="R861" t="str">
            <v>Přezletice</v>
          </cell>
          <cell r="S861">
            <v>606107359</v>
          </cell>
          <cell r="T861" t="str">
            <v>reditelka@podolanka.cz</v>
          </cell>
        </row>
        <row r="862">
          <cell r="A862">
            <v>691011435</v>
          </cell>
          <cell r="B862">
            <v>6104002</v>
          </cell>
          <cell r="C862" t="str">
            <v>Středočeský kraj</v>
          </cell>
          <cell r="D862" t="str">
            <v xml:space="preserve">Kladno </v>
          </cell>
          <cell r="E862" t="str">
            <v>Krajský úřad Středočeského kraje</v>
          </cell>
          <cell r="F862" t="str">
            <v>Slaný</v>
          </cell>
          <cell r="G862" t="str">
            <v>soukromý</v>
          </cell>
          <cell r="H862">
            <v>691011435</v>
          </cell>
          <cell r="I862" t="str">
            <v>06104002</v>
          </cell>
          <cell r="J862">
            <v>60</v>
          </cell>
          <cell r="K862" t="str">
            <v>SINGCLEAN</v>
          </cell>
          <cell r="L862" t="str">
            <v>NE</v>
          </cell>
          <cell r="M862" t="str">
            <v>Mateřská škola Zichovec s.r.o.</v>
          </cell>
          <cell r="O862">
            <v>53</v>
          </cell>
          <cell r="Q862">
            <v>27374</v>
          </cell>
          <cell r="R862" t="str">
            <v>Zichovec</v>
          </cell>
          <cell r="S862">
            <v>602460331</v>
          </cell>
          <cell r="T862" t="str">
            <v>janina.husak@seznam.cz</v>
          </cell>
        </row>
        <row r="863">
          <cell r="A863">
            <v>691010528</v>
          </cell>
          <cell r="B863">
            <v>6107591</v>
          </cell>
          <cell r="C863" t="str">
            <v>Jihomoravský kraj</v>
          </cell>
          <cell r="D863" t="str">
            <v xml:space="preserve">Brno-venkov </v>
          </cell>
          <cell r="E863" t="str">
            <v>Krajský úřad Jihomoravského kraje</v>
          </cell>
          <cell r="F863" t="str">
            <v>Šlapanice</v>
          </cell>
          <cell r="G863" t="str">
            <v>soukromý</v>
          </cell>
          <cell r="H863">
            <v>691010528</v>
          </cell>
          <cell r="I863" t="str">
            <v>06107591</v>
          </cell>
          <cell r="J863">
            <v>60</v>
          </cell>
          <cell r="K863" t="str">
            <v>SINGCLEAN</v>
          </cell>
          <cell r="L863" t="str">
            <v>NE</v>
          </cell>
          <cell r="M863" t="str">
            <v>Lesní mateřská škola Mariánka</v>
          </cell>
          <cell r="O863">
            <v>137</v>
          </cell>
          <cell r="Q863">
            <v>66406</v>
          </cell>
          <cell r="R863" t="str">
            <v>Viničné Šumice</v>
          </cell>
          <cell r="S863">
            <v>777145343</v>
          </cell>
          <cell r="T863" t="str">
            <v>klaker626@gmail.com</v>
          </cell>
        </row>
        <row r="864">
          <cell r="A864">
            <v>691010790</v>
          </cell>
          <cell r="B864">
            <v>6115161</v>
          </cell>
          <cell r="C864" t="str">
            <v>Moravskoslezský kraj</v>
          </cell>
          <cell r="D864" t="str">
            <v xml:space="preserve">Opava </v>
          </cell>
          <cell r="E864" t="str">
            <v>Magistrát města Opavy</v>
          </cell>
          <cell r="F864" t="str">
            <v>Opava</v>
          </cell>
          <cell r="G864" t="str">
            <v>obec</v>
          </cell>
          <cell r="H864">
            <v>691010790</v>
          </cell>
          <cell r="I864" t="str">
            <v>06115161</v>
          </cell>
          <cell r="J864">
            <v>360</v>
          </cell>
          <cell r="K864" t="str">
            <v>SINGCLEAN</v>
          </cell>
          <cell r="L864" t="str">
            <v>ANO</v>
          </cell>
          <cell r="M864" t="str">
            <v>Mateřská škola Opava, Šrámkova, příspěvková organizace</v>
          </cell>
          <cell r="N864" t="str">
            <v>Šrámkova</v>
          </cell>
          <cell r="O864">
            <v>1333</v>
          </cell>
          <cell r="P864">
            <v>6</v>
          </cell>
          <cell r="Q864">
            <v>74705</v>
          </cell>
          <cell r="R864" t="str">
            <v>Opava</v>
          </cell>
          <cell r="S864">
            <v>553732204</v>
          </cell>
          <cell r="T864" t="str">
            <v>mssramkova@seznam.cz</v>
          </cell>
        </row>
        <row r="865">
          <cell r="A865">
            <v>691010781</v>
          </cell>
          <cell r="B865">
            <v>6115616</v>
          </cell>
          <cell r="C865" t="str">
            <v>Moravskoslezský kraj</v>
          </cell>
          <cell r="D865" t="str">
            <v xml:space="preserve">Opava </v>
          </cell>
          <cell r="E865" t="str">
            <v>Magistrát města Opavy</v>
          </cell>
          <cell r="F865" t="str">
            <v>Opava</v>
          </cell>
          <cell r="G865" t="str">
            <v>obec</v>
          </cell>
          <cell r="H865">
            <v>691010781</v>
          </cell>
          <cell r="I865" t="str">
            <v>06115616</v>
          </cell>
          <cell r="J865">
            <v>1000</v>
          </cell>
          <cell r="K865" t="str">
            <v>SINGCLEAN</v>
          </cell>
          <cell r="L865" t="str">
            <v>ANO</v>
          </cell>
          <cell r="M865" t="str">
            <v>Mateřská škola Opava, 17. listopadu, příspěvková organizace</v>
          </cell>
          <cell r="N865" t="str">
            <v>17. listopadu</v>
          </cell>
          <cell r="O865">
            <v>994</v>
          </cell>
          <cell r="P865">
            <v>6</v>
          </cell>
          <cell r="Q865">
            <v>74706</v>
          </cell>
          <cell r="R865" t="str">
            <v>Opava</v>
          </cell>
          <cell r="S865" t="str">
            <v>není</v>
          </cell>
        </row>
        <row r="866">
          <cell r="A866">
            <v>691011184</v>
          </cell>
          <cell r="B866">
            <v>6133584</v>
          </cell>
          <cell r="C866" t="str">
            <v>Karlovarský kraj</v>
          </cell>
          <cell r="D866" t="str">
            <v xml:space="preserve">Karlovy Vary </v>
          </cell>
          <cell r="E866" t="str">
            <v>Magistrát města Karlových Varů</v>
          </cell>
          <cell r="F866" t="str">
            <v>Karlovy Vary</v>
          </cell>
          <cell r="G866" t="str">
            <v>obec</v>
          </cell>
          <cell r="H866">
            <v>691011184</v>
          </cell>
          <cell r="I866" t="str">
            <v>06133584</v>
          </cell>
          <cell r="J866" t="str">
            <v>X</v>
          </cell>
          <cell r="K866" t="str">
            <v>SINGCLEAN</v>
          </cell>
          <cell r="L866" t="str">
            <v>ANO</v>
          </cell>
          <cell r="M866" t="str">
            <v>Dům dětí a mládeže Karlovy Vary, Čankovská 9, příspěvková organizace</v>
          </cell>
          <cell r="N866" t="str">
            <v>Čankovská</v>
          </cell>
          <cell r="O866">
            <v>35</v>
          </cell>
          <cell r="P866">
            <v>9</v>
          </cell>
          <cell r="Q866">
            <v>36005</v>
          </cell>
          <cell r="R866" t="str">
            <v>Karlovy Vary</v>
          </cell>
          <cell r="S866">
            <v>420731636621</v>
          </cell>
          <cell r="T866" t="str">
            <v>reditel@ddmkv.cz</v>
          </cell>
        </row>
        <row r="867">
          <cell r="A867">
            <v>691011516</v>
          </cell>
          <cell r="B867">
            <v>6134238</v>
          </cell>
          <cell r="C867" t="str">
            <v>Karlovarský kraj</v>
          </cell>
          <cell r="D867" t="str">
            <v xml:space="preserve">Karlovy Vary </v>
          </cell>
          <cell r="E867" t="str">
            <v>Magistrát města Karlových Varů</v>
          </cell>
          <cell r="F867" t="str">
            <v>Karlovy Vary</v>
          </cell>
          <cell r="G867" t="str">
            <v>obec</v>
          </cell>
          <cell r="H867">
            <v>691011516</v>
          </cell>
          <cell r="I867" t="str">
            <v>06134238</v>
          </cell>
          <cell r="J867" t="str">
            <v>X</v>
          </cell>
          <cell r="K867" t="str">
            <v>SINGCLEAN</v>
          </cell>
          <cell r="L867" t="str">
            <v>ANO</v>
          </cell>
          <cell r="M867" t="str">
            <v>Základní umělecká škola Nová Role, příspěvková organizace</v>
          </cell>
          <cell r="N867" t="str">
            <v>Chodovská</v>
          </cell>
          <cell r="O867">
            <v>236</v>
          </cell>
          <cell r="P867">
            <v>6</v>
          </cell>
          <cell r="Q867">
            <v>36225</v>
          </cell>
          <cell r="R867" t="str">
            <v>Nová Role</v>
          </cell>
          <cell r="S867">
            <v>725925089</v>
          </cell>
          <cell r="T867" t="str">
            <v>novarolezus@gmail.com</v>
          </cell>
        </row>
        <row r="868">
          <cell r="A868">
            <v>691010897</v>
          </cell>
          <cell r="B868">
            <v>6138781</v>
          </cell>
          <cell r="C868" t="str">
            <v>Jihomoravský kraj</v>
          </cell>
          <cell r="D868" t="str">
            <v xml:space="preserve">Brno-venkov </v>
          </cell>
          <cell r="E868" t="str">
            <v>Krajský úřad Jihomoravského kraje</v>
          </cell>
          <cell r="F868" t="str">
            <v>Šlapanice</v>
          </cell>
          <cell r="G868" t="str">
            <v>soukromý</v>
          </cell>
          <cell r="H868">
            <v>691010897</v>
          </cell>
          <cell r="I868" t="str">
            <v>06138781</v>
          </cell>
          <cell r="J868">
            <v>0</v>
          </cell>
          <cell r="K868" t="str">
            <v>SINGCLEAN</v>
          </cell>
          <cell r="L868" t="str">
            <v>NE</v>
          </cell>
          <cell r="M868" t="str">
            <v>Lesní mateřská škola Šemíček</v>
          </cell>
          <cell r="N868" t="str">
            <v>Tyršovo návrší</v>
          </cell>
          <cell r="O868">
            <v>119</v>
          </cell>
          <cell r="Q868">
            <v>66401</v>
          </cell>
          <cell r="R868" t="str">
            <v>Řícmanice</v>
          </cell>
          <cell r="S868">
            <v>737850446</v>
          </cell>
          <cell r="T868" t="str">
            <v>skolkasemicek@gmail.com</v>
          </cell>
        </row>
        <row r="869">
          <cell r="A869">
            <v>691010480</v>
          </cell>
          <cell r="B869">
            <v>6138811</v>
          </cell>
          <cell r="C869" t="str">
            <v>Jihomoravský kraj</v>
          </cell>
          <cell r="D869" t="str">
            <v xml:space="preserve">Brno-město </v>
          </cell>
          <cell r="E869" t="str">
            <v>Krajský úřad Jihomoravského kraje</v>
          </cell>
          <cell r="F869" t="str">
            <v>Brno</v>
          </cell>
          <cell r="G869" t="str">
            <v>soukromý</v>
          </cell>
          <cell r="H869">
            <v>691010480</v>
          </cell>
          <cell r="I869" t="str">
            <v>06138811</v>
          </cell>
          <cell r="J869">
            <v>0</v>
          </cell>
          <cell r="K869" t="str">
            <v>SINGCLEAN</v>
          </cell>
          <cell r="L869" t="str">
            <v>NE</v>
          </cell>
          <cell r="M869" t="str">
            <v>Lesní mateřská škola V Závětří</v>
          </cell>
          <cell r="N869" t="str">
            <v>Chudčická</v>
          </cell>
          <cell r="O869">
            <v>1311</v>
          </cell>
          <cell r="P869">
            <v>11</v>
          </cell>
          <cell r="Q869">
            <v>63500</v>
          </cell>
          <cell r="R869" t="str">
            <v>Brno</v>
          </cell>
          <cell r="S869">
            <v>774332366</v>
          </cell>
          <cell r="T869" t="str">
            <v>skolka.v.zavetri@gmail.com</v>
          </cell>
        </row>
        <row r="870">
          <cell r="A870">
            <v>691010978</v>
          </cell>
          <cell r="B870">
            <v>6149189</v>
          </cell>
          <cell r="C870" t="str">
            <v>Středočeský kraj</v>
          </cell>
          <cell r="D870" t="str">
            <v xml:space="preserve">Příbram </v>
          </cell>
          <cell r="E870" t="str">
            <v>Krajský úřad Středočeského kraje</v>
          </cell>
          <cell r="F870" t="str">
            <v>Příbram</v>
          </cell>
          <cell r="G870" t="str">
            <v>soukromý</v>
          </cell>
          <cell r="H870">
            <v>691010978</v>
          </cell>
          <cell r="I870" t="str">
            <v>06149189</v>
          </cell>
          <cell r="J870">
            <v>40</v>
          </cell>
          <cell r="K870" t="str">
            <v>SINGCLEAN</v>
          </cell>
          <cell r="L870" t="str">
            <v>NE</v>
          </cell>
          <cell r="M870" t="str">
            <v>Lesní mateřská škola Kozičínský Klabánek z. s.</v>
          </cell>
          <cell r="O870">
            <v>13</v>
          </cell>
          <cell r="Q870">
            <v>26101</v>
          </cell>
          <cell r="R870" t="str">
            <v>Příbram</v>
          </cell>
          <cell r="S870">
            <v>777898525</v>
          </cell>
          <cell r="T870" t="str">
            <v>lms@kozicinskyklabanek.cz</v>
          </cell>
        </row>
        <row r="871">
          <cell r="A871">
            <v>691011150</v>
          </cell>
          <cell r="B871">
            <v>6150144</v>
          </cell>
          <cell r="C871" t="str">
            <v>Plzeňský kraj</v>
          </cell>
          <cell r="D871" t="str">
            <v xml:space="preserve">Plzeň-město </v>
          </cell>
          <cell r="E871" t="str">
            <v>Magistrát města Plzně</v>
          </cell>
          <cell r="F871" t="str">
            <v>Plzeň</v>
          </cell>
          <cell r="G871" t="str">
            <v>obec</v>
          </cell>
          <cell r="H871">
            <v>691011150</v>
          </cell>
          <cell r="I871" t="str">
            <v>06150144</v>
          </cell>
          <cell r="J871">
            <v>100</v>
          </cell>
          <cell r="K871" t="str">
            <v>SINGCLEAN</v>
          </cell>
          <cell r="L871" t="str">
            <v>ANO</v>
          </cell>
          <cell r="M871" t="str">
            <v>Mateřská škola Letkov, příspěvková organizace</v>
          </cell>
          <cell r="N871" t="str">
            <v>Plzeňská</v>
          </cell>
          <cell r="O871">
            <v>51</v>
          </cell>
          <cell r="Q871">
            <v>32600</v>
          </cell>
          <cell r="R871" t="str">
            <v>Letkov</v>
          </cell>
          <cell r="S871">
            <v>776424393</v>
          </cell>
          <cell r="T871" t="str">
            <v>reditelka@msletkov.cz</v>
          </cell>
        </row>
        <row r="872">
          <cell r="A872">
            <v>691010820</v>
          </cell>
          <cell r="B872">
            <v>6159401</v>
          </cell>
          <cell r="C872" t="str">
            <v>Středočeský kraj</v>
          </cell>
          <cell r="D872" t="str">
            <v xml:space="preserve">Praha-západ </v>
          </cell>
          <cell r="E872" t="str">
            <v>Krajský úřad Středočeského kraje</v>
          </cell>
          <cell r="F872" t="str">
            <v>Černošice</v>
          </cell>
          <cell r="G872" t="str">
            <v>soukromý</v>
          </cell>
          <cell r="H872">
            <v>691010820</v>
          </cell>
          <cell r="I872" t="str">
            <v>06159401</v>
          </cell>
          <cell r="J872">
            <v>340</v>
          </cell>
          <cell r="K872" t="str">
            <v>SINGCLEAN</v>
          </cell>
          <cell r="L872" t="str">
            <v>NE</v>
          </cell>
          <cell r="M872" t="str">
            <v>Základní škola a lesní mateřská škola Na dvorečku</v>
          </cell>
          <cell r="N872" t="str">
            <v>Karlštejnská</v>
          </cell>
          <cell r="O872">
            <v>253</v>
          </cell>
          <cell r="Q872">
            <v>25228</v>
          </cell>
          <cell r="R872" t="str">
            <v>Černošice</v>
          </cell>
          <cell r="S872">
            <v>777258450</v>
          </cell>
          <cell r="T872" t="str">
            <v>jedenstrom@volny.cz</v>
          </cell>
        </row>
        <row r="873">
          <cell r="A873">
            <v>691010994</v>
          </cell>
          <cell r="B873">
            <v>6162967</v>
          </cell>
          <cell r="C873" t="str">
            <v>Jihomoravský kraj</v>
          </cell>
          <cell r="D873" t="str">
            <v xml:space="preserve">Brno-město </v>
          </cell>
          <cell r="E873" t="str">
            <v>Krajský úřad Jihomoravského kraje</v>
          </cell>
          <cell r="F873" t="str">
            <v>Brno</v>
          </cell>
          <cell r="G873" t="str">
            <v>soukromý</v>
          </cell>
          <cell r="H873">
            <v>691010994</v>
          </cell>
          <cell r="I873" t="str">
            <v>06162967</v>
          </cell>
          <cell r="J873">
            <v>140</v>
          </cell>
          <cell r="K873" t="str">
            <v>SINGCLEAN</v>
          </cell>
          <cell r="L873" t="str">
            <v>NE</v>
          </cell>
          <cell r="M873" t="str">
            <v>Lesní mateřská škola Sýkorka - Frank Bold Kids</v>
          </cell>
          <cell r="N873" t="str">
            <v>Údolní</v>
          </cell>
          <cell r="O873">
            <v>567</v>
          </cell>
          <cell r="P873">
            <v>33</v>
          </cell>
          <cell r="Q873">
            <v>60200</v>
          </cell>
          <cell r="R873" t="str">
            <v>Brno</v>
          </cell>
          <cell r="S873">
            <v>734440600</v>
          </cell>
          <cell r="T873" t="str">
            <v>sarka.nekudova@frankbold.org</v>
          </cell>
        </row>
        <row r="874">
          <cell r="A874">
            <v>691011290</v>
          </cell>
          <cell r="B874">
            <v>6170480</v>
          </cell>
          <cell r="C874" t="str">
            <v>Plzeňský kraj</v>
          </cell>
          <cell r="D874" t="str">
            <v xml:space="preserve">Rokycany </v>
          </cell>
          <cell r="E874" t="str">
            <v>Městský úřad Rokycany</v>
          </cell>
          <cell r="F874" t="str">
            <v>Rokycany</v>
          </cell>
          <cell r="G874" t="str">
            <v>obec</v>
          </cell>
          <cell r="H874">
            <v>691011290</v>
          </cell>
          <cell r="I874" t="str">
            <v>06170480</v>
          </cell>
          <cell r="J874">
            <v>20</v>
          </cell>
          <cell r="K874" t="str">
            <v>SINGCLEAN</v>
          </cell>
          <cell r="L874" t="str">
            <v>ANO</v>
          </cell>
          <cell r="M874" t="str">
            <v>Mateřská škola Kameňáček Kamenný Újezd, příspěvková organizace</v>
          </cell>
          <cell r="O874">
            <v>302</v>
          </cell>
          <cell r="Q874">
            <v>33701</v>
          </cell>
          <cell r="R874" t="str">
            <v>Kamenný Újezd</v>
          </cell>
          <cell r="S874">
            <v>602562731</v>
          </cell>
          <cell r="T874" t="str">
            <v>materinka.kamenacek@seznam.cz</v>
          </cell>
        </row>
        <row r="875">
          <cell r="A875">
            <v>691013438</v>
          </cell>
          <cell r="B875">
            <v>6177719</v>
          </cell>
          <cell r="C875" t="str">
            <v>Středočeský kraj</v>
          </cell>
          <cell r="D875" t="str">
            <v xml:space="preserve">Nymburk </v>
          </cell>
          <cell r="E875" t="str">
            <v>Městský úřad Nymburk</v>
          </cell>
          <cell r="F875" t="str">
            <v>Nymburk</v>
          </cell>
          <cell r="G875" t="str">
            <v>obec</v>
          </cell>
          <cell r="H875">
            <v>691013438</v>
          </cell>
          <cell r="I875" t="str">
            <v>06177719</v>
          </cell>
          <cell r="J875">
            <v>40</v>
          </cell>
          <cell r="K875" t="str">
            <v>SINGCLEAN</v>
          </cell>
          <cell r="L875" t="str">
            <v>ANO</v>
          </cell>
          <cell r="M875" t="str">
            <v>Mateřská škola Milčice</v>
          </cell>
          <cell r="O875">
            <v>32</v>
          </cell>
          <cell r="Q875">
            <v>28911</v>
          </cell>
          <cell r="R875" t="str">
            <v>Milčice</v>
          </cell>
          <cell r="S875">
            <v>602218153</v>
          </cell>
          <cell r="T875" t="str">
            <v>reditelka@msmilcice.cz</v>
          </cell>
        </row>
        <row r="876">
          <cell r="A876">
            <v>691009813</v>
          </cell>
          <cell r="B876">
            <v>6181457</v>
          </cell>
          <cell r="C876" t="str">
            <v>Liberecký kraj</v>
          </cell>
          <cell r="D876" t="str">
            <v xml:space="preserve">Semily </v>
          </cell>
          <cell r="E876" t="str">
            <v>Městský úřad Turnov</v>
          </cell>
          <cell r="F876" t="str">
            <v>Turnov</v>
          </cell>
          <cell r="G876" t="str">
            <v>obec</v>
          </cell>
          <cell r="H876">
            <v>691009813</v>
          </cell>
          <cell r="I876" t="str">
            <v>06181457</v>
          </cell>
          <cell r="J876">
            <v>40</v>
          </cell>
          <cell r="K876" t="str">
            <v>SINGCLEAN</v>
          </cell>
          <cell r="L876" t="str">
            <v>ANO</v>
          </cell>
          <cell r="M876" t="str">
            <v>Mateřská škola Sedmihorky - příspěvková organizace</v>
          </cell>
          <cell r="O876">
            <v>32</v>
          </cell>
          <cell r="Q876">
            <v>51101</v>
          </cell>
          <cell r="R876" t="str">
            <v>Karlovice</v>
          </cell>
          <cell r="S876">
            <v>737462847</v>
          </cell>
          <cell r="T876" t="str">
            <v>materska.skola@karlovice-sedmihorky.cz</v>
          </cell>
        </row>
        <row r="877">
          <cell r="A877">
            <v>691010927</v>
          </cell>
          <cell r="B877">
            <v>6199348</v>
          </cell>
          <cell r="C877" t="str">
            <v>Jihomoravský kraj</v>
          </cell>
          <cell r="D877" t="str">
            <v xml:space="preserve">Znojmo </v>
          </cell>
          <cell r="E877" t="str">
            <v>Městský úřad Znojmo</v>
          </cell>
          <cell r="F877" t="str">
            <v>Znojmo</v>
          </cell>
          <cell r="G877" t="str">
            <v>obec</v>
          </cell>
          <cell r="H877">
            <v>691010927</v>
          </cell>
          <cell r="I877" t="str">
            <v>06199348</v>
          </cell>
          <cell r="J877">
            <v>40</v>
          </cell>
          <cell r="K877" t="str">
            <v>SINGCLEAN</v>
          </cell>
          <cell r="L877" t="str">
            <v>ANO</v>
          </cell>
          <cell r="M877" t="str">
            <v>Základní škola Suchohrdly, příspěvková organizace</v>
          </cell>
          <cell r="N877" t="str">
            <v>Školní</v>
          </cell>
          <cell r="O877">
            <v>195</v>
          </cell>
          <cell r="Q877">
            <v>66902</v>
          </cell>
          <cell r="R877" t="str">
            <v>Suchohrdly</v>
          </cell>
          <cell r="S877">
            <v>773192304</v>
          </cell>
          <cell r="T877" t="str">
            <v>zssuchohrdly@gmail.com</v>
          </cell>
        </row>
        <row r="878">
          <cell r="A878">
            <v>691011028</v>
          </cell>
          <cell r="B878">
            <v>6207413</v>
          </cell>
          <cell r="C878" t="str">
            <v>Jihomoravský kraj</v>
          </cell>
          <cell r="D878" t="str">
            <v xml:space="preserve">Znojmo </v>
          </cell>
          <cell r="E878" t="str">
            <v>Městský úřad Znojmo</v>
          </cell>
          <cell r="F878" t="str">
            <v>Znojmo</v>
          </cell>
          <cell r="G878" t="str">
            <v>obec</v>
          </cell>
          <cell r="H878">
            <v>691011028</v>
          </cell>
          <cell r="I878" t="str">
            <v>06207413</v>
          </cell>
          <cell r="J878">
            <v>140</v>
          </cell>
          <cell r="K878" t="str">
            <v>SINGCLEAN</v>
          </cell>
          <cell r="L878" t="str">
            <v>ANO</v>
          </cell>
          <cell r="M878" t="str">
            <v>Mateřská škola Suchohrdly, příspěvková organizace</v>
          </cell>
          <cell r="N878" t="str">
            <v>Těšetická</v>
          </cell>
          <cell r="O878">
            <v>114</v>
          </cell>
          <cell r="Q878">
            <v>66902</v>
          </cell>
          <cell r="R878" t="str">
            <v>Suchohrdly</v>
          </cell>
          <cell r="S878">
            <v>515550665</v>
          </cell>
        </row>
        <row r="879">
          <cell r="A879">
            <v>691011109</v>
          </cell>
          <cell r="B879">
            <v>6212751</v>
          </cell>
          <cell r="C879" t="str">
            <v>Olomoucký kraj</v>
          </cell>
          <cell r="D879" t="str">
            <v xml:space="preserve">Jeseník </v>
          </cell>
          <cell r="E879" t="str">
            <v>Krajský úřad Olomouckého kraje</v>
          </cell>
          <cell r="F879" t="str">
            <v>Jeseník</v>
          </cell>
          <cell r="G879" t="str">
            <v>soukromý</v>
          </cell>
          <cell r="H879">
            <v>691011109</v>
          </cell>
          <cell r="I879" t="str">
            <v>06212751</v>
          </cell>
          <cell r="J879">
            <v>60</v>
          </cell>
          <cell r="K879" t="str">
            <v>SINGCLEAN</v>
          </cell>
          <cell r="L879" t="str">
            <v>NE</v>
          </cell>
          <cell r="M879" t="str">
            <v>Lesní mateřská škola DUHOVKA, školská právnická osoba</v>
          </cell>
          <cell r="O879">
            <v>101</v>
          </cell>
          <cell r="Q879">
            <v>79065</v>
          </cell>
          <cell r="R879" t="str">
            <v>Vlčice</v>
          </cell>
          <cell r="S879">
            <v>774601039</v>
          </cell>
          <cell r="T879" t="str">
            <v>duhovedeti@gmail.com</v>
          </cell>
        </row>
        <row r="880">
          <cell r="A880">
            <v>691011176</v>
          </cell>
          <cell r="B880">
            <v>6217010</v>
          </cell>
          <cell r="C880" t="str">
            <v>Jihočeský kraj</v>
          </cell>
          <cell r="D880" t="str">
            <v xml:space="preserve">Písek </v>
          </cell>
          <cell r="E880" t="str">
            <v>Krajský úřad Jihočeského kraje</v>
          </cell>
          <cell r="F880" t="str">
            <v>Písek</v>
          </cell>
          <cell r="G880" t="str">
            <v>soukromý</v>
          </cell>
          <cell r="H880">
            <v>691011176</v>
          </cell>
          <cell r="I880" t="str">
            <v>06217010</v>
          </cell>
          <cell r="J880">
            <v>60</v>
          </cell>
          <cell r="K880" t="str">
            <v>SINGCLEAN</v>
          </cell>
          <cell r="L880" t="str">
            <v>NE</v>
          </cell>
          <cell r="M880" t="str">
            <v>Mateřská škola - Milánkova školička, s.r.o.</v>
          </cell>
          <cell r="N880" t="str">
            <v>Erbenova</v>
          </cell>
          <cell r="O880">
            <v>2676</v>
          </cell>
          <cell r="Q880">
            <v>39701</v>
          </cell>
          <cell r="R880" t="str">
            <v>Písek</v>
          </cell>
          <cell r="S880">
            <v>777139307</v>
          </cell>
          <cell r="T880" t="str">
            <v>info@centrum-pece.cz</v>
          </cell>
        </row>
        <row r="881">
          <cell r="A881">
            <v>691011788</v>
          </cell>
          <cell r="B881">
            <v>6228640</v>
          </cell>
          <cell r="C881" t="str">
            <v>Středočeský kraj</v>
          </cell>
          <cell r="D881" t="str">
            <v xml:space="preserve">Mělník </v>
          </cell>
          <cell r="E881" t="str">
            <v>Krajský úřad Středočeského kraje</v>
          </cell>
          <cell r="F881" t="str">
            <v>Mělník</v>
          </cell>
          <cell r="G881" t="str">
            <v>soukromý</v>
          </cell>
          <cell r="H881">
            <v>691011788</v>
          </cell>
          <cell r="I881" t="str">
            <v>06228640</v>
          </cell>
          <cell r="J881">
            <v>120</v>
          </cell>
          <cell r="K881" t="str">
            <v>SINGCLEAN</v>
          </cell>
          <cell r="L881" t="str">
            <v>NE</v>
          </cell>
          <cell r="M881" t="str">
            <v>Soukromá základní škola ERIZA, s.r.o.</v>
          </cell>
          <cell r="N881" t="str">
            <v>U Cihelny</v>
          </cell>
          <cell r="O881">
            <v>505</v>
          </cell>
          <cell r="P881">
            <v>7</v>
          </cell>
          <cell r="Q881">
            <v>27601</v>
          </cell>
          <cell r="R881" t="str">
            <v>Mělník</v>
          </cell>
          <cell r="S881">
            <v>774224778</v>
          </cell>
          <cell r="T881" t="str">
            <v>eriza@eriza.cz</v>
          </cell>
        </row>
        <row r="882">
          <cell r="A882">
            <v>691011508</v>
          </cell>
          <cell r="B882">
            <v>6252869</v>
          </cell>
          <cell r="C882" t="str">
            <v>Středočeský kraj</v>
          </cell>
          <cell r="D882" t="str">
            <v xml:space="preserve">Praha-západ </v>
          </cell>
          <cell r="E882" t="str">
            <v>Krajský úřad Středočeského kraje</v>
          </cell>
          <cell r="F882" t="str">
            <v>Černošice</v>
          </cell>
          <cell r="G882" t="str">
            <v>soukromý</v>
          </cell>
          <cell r="H882">
            <v>691011508</v>
          </cell>
          <cell r="I882" t="str">
            <v>06252869</v>
          </cell>
          <cell r="J882">
            <v>120</v>
          </cell>
          <cell r="K882" t="str">
            <v>SINGCLEAN</v>
          </cell>
          <cell r="L882" t="str">
            <v>NE</v>
          </cell>
          <cell r="M882" t="str">
            <v>Mateřská škola KOŠÍK, s.r.o.</v>
          </cell>
          <cell r="N882" t="str">
            <v>Pod Horou</v>
          </cell>
          <cell r="O882">
            <v>463</v>
          </cell>
          <cell r="Q882">
            <v>25245</v>
          </cell>
          <cell r="R882" t="str">
            <v>Březová - Oleško</v>
          </cell>
          <cell r="S882">
            <v>604255360</v>
          </cell>
          <cell r="T882" t="str">
            <v>mskosik@mskosik.cz</v>
          </cell>
        </row>
        <row r="883">
          <cell r="A883">
            <v>691010773</v>
          </cell>
          <cell r="B883">
            <v>6263232</v>
          </cell>
          <cell r="C883" t="str">
            <v>Středočeský kraj</v>
          </cell>
          <cell r="D883" t="str">
            <v xml:space="preserve">Příbram </v>
          </cell>
          <cell r="E883" t="str">
            <v>Městský úřad Dobříš</v>
          </cell>
          <cell r="F883" t="str">
            <v>Dobříš</v>
          </cell>
          <cell r="G883" t="str">
            <v>obec</v>
          </cell>
          <cell r="H883">
            <v>691010773</v>
          </cell>
          <cell r="I883" t="str">
            <v>06263232</v>
          </cell>
          <cell r="J883">
            <v>80</v>
          </cell>
          <cell r="K883" t="str">
            <v>SINGCLEAN</v>
          </cell>
          <cell r="L883" t="str">
            <v>ANO</v>
          </cell>
          <cell r="M883" t="str">
            <v>Mateřská škola Drhovy</v>
          </cell>
          <cell r="O883">
            <v>2</v>
          </cell>
          <cell r="Q883">
            <v>26301</v>
          </cell>
          <cell r="R883" t="str">
            <v>Drhovy</v>
          </cell>
          <cell r="S883">
            <v>739395730</v>
          </cell>
          <cell r="T883" t="str">
            <v>skolkadrhovy@seznam.cz</v>
          </cell>
        </row>
        <row r="884">
          <cell r="A884">
            <v>691011419</v>
          </cell>
          <cell r="B884">
            <v>6264042</v>
          </cell>
          <cell r="C884" t="str">
            <v>Olomoucký kraj</v>
          </cell>
          <cell r="D884" t="str">
            <v xml:space="preserve">Prostějov </v>
          </cell>
          <cell r="E884" t="str">
            <v>Městský úřad Konice</v>
          </cell>
          <cell r="F884" t="str">
            <v>Konice</v>
          </cell>
          <cell r="G884" t="str">
            <v>obec</v>
          </cell>
          <cell r="H884">
            <v>691011419</v>
          </cell>
          <cell r="I884" t="str">
            <v>06264042</v>
          </cell>
          <cell r="J884">
            <v>40</v>
          </cell>
          <cell r="K884" t="str">
            <v>SINGCLEAN</v>
          </cell>
          <cell r="L884" t="str">
            <v>ANO</v>
          </cell>
          <cell r="M884" t="str">
            <v>Mateřská škola Suchdol, příspěvková organizace</v>
          </cell>
          <cell r="O884">
            <v>51</v>
          </cell>
          <cell r="Q884">
            <v>79845</v>
          </cell>
          <cell r="R884" t="str">
            <v>Suchdol</v>
          </cell>
          <cell r="S884">
            <v>582391446</v>
          </cell>
          <cell r="T884" t="str">
            <v>mssuchdol@seznam.cz</v>
          </cell>
        </row>
        <row r="885">
          <cell r="A885">
            <v>691011231</v>
          </cell>
          <cell r="B885">
            <v>6279457</v>
          </cell>
          <cell r="C885" t="str">
            <v>Středočeský kraj</v>
          </cell>
          <cell r="D885" t="str">
            <v xml:space="preserve">Praha-západ </v>
          </cell>
          <cell r="E885" t="str">
            <v>Městský úřad Černošice</v>
          </cell>
          <cell r="F885" t="str">
            <v>Černošice</v>
          </cell>
          <cell r="G885" t="str">
            <v>obec</v>
          </cell>
          <cell r="H885">
            <v>691011231</v>
          </cell>
          <cell r="I885" t="str">
            <v>06279457</v>
          </cell>
          <cell r="J885">
            <v>300</v>
          </cell>
          <cell r="K885" t="str">
            <v>SINGCLEAN</v>
          </cell>
          <cell r="L885" t="str">
            <v>NE</v>
          </cell>
          <cell r="M885" t="str">
            <v>Mateřská škola Štědřík</v>
          </cell>
          <cell r="N885" t="str">
            <v>Pražská</v>
          </cell>
          <cell r="O885">
            <v>155</v>
          </cell>
          <cell r="Q885">
            <v>25244</v>
          </cell>
          <cell r="R885" t="str">
            <v>Psáry</v>
          </cell>
          <cell r="S885">
            <v>241940661</v>
          </cell>
          <cell r="T885" t="str">
            <v>skolka@msstedrik.cz</v>
          </cell>
        </row>
        <row r="886">
          <cell r="A886">
            <v>691011338</v>
          </cell>
          <cell r="B886">
            <v>6289371</v>
          </cell>
          <cell r="C886" t="str">
            <v>Středočeský kraj</v>
          </cell>
          <cell r="D886" t="str">
            <v xml:space="preserve">Praha-západ </v>
          </cell>
          <cell r="E886" t="str">
            <v>Městský úřad Černošice</v>
          </cell>
          <cell r="F886" t="str">
            <v>Černošice</v>
          </cell>
          <cell r="G886" t="str">
            <v>obec</v>
          </cell>
          <cell r="H886">
            <v>691011338</v>
          </cell>
          <cell r="I886" t="str">
            <v>06289371</v>
          </cell>
          <cell r="J886">
            <v>500</v>
          </cell>
          <cell r="K886" t="str">
            <v>SINGCLEAN</v>
          </cell>
          <cell r="L886" t="str">
            <v>NE</v>
          </cell>
          <cell r="M886" t="str">
            <v>Základní škola Amos</v>
          </cell>
          <cell r="N886" t="str">
            <v>Pražská</v>
          </cell>
          <cell r="O886">
            <v>1000</v>
          </cell>
          <cell r="Q886">
            <v>25244</v>
          </cell>
          <cell r="R886" t="str">
            <v>Psáry</v>
          </cell>
          <cell r="S886">
            <v>241940657</v>
          </cell>
          <cell r="T886" t="str">
            <v>skola@zsamos.cz</v>
          </cell>
        </row>
        <row r="887">
          <cell r="A887">
            <v>691011907</v>
          </cell>
          <cell r="B887">
            <v>6296882</v>
          </cell>
          <cell r="C887" t="str">
            <v>Hlavní město Praha</v>
          </cell>
          <cell r="D887" t="str">
            <v xml:space="preserve">Praha 5 </v>
          </cell>
          <cell r="E887" t="str">
            <v>Magistrát hlavního města Prahy</v>
          </cell>
          <cell r="F887" t="str">
            <v>Praha 5</v>
          </cell>
          <cell r="G887" t="str">
            <v>soukromý</v>
          </cell>
          <cell r="H887">
            <v>691011907</v>
          </cell>
          <cell r="I887" t="str">
            <v>06296882</v>
          </cell>
          <cell r="J887" t="str">
            <v>X</v>
          </cell>
          <cell r="K887" t="str">
            <v>SINGCLEAN</v>
          </cell>
          <cell r="L887" t="str">
            <v>NE</v>
          </cell>
          <cell r="M887" t="str">
            <v>Petrklíč - zařízení pro další vzdělávání pedagogických pracovníků, z.s.</v>
          </cell>
          <cell r="N887" t="str">
            <v>náměstí 14. října</v>
          </cell>
          <cell r="O887">
            <v>1307</v>
          </cell>
          <cell r="P887">
            <v>2</v>
          </cell>
          <cell r="Q887">
            <v>15000</v>
          </cell>
          <cell r="R887" t="str">
            <v>Praha 5</v>
          </cell>
          <cell r="S887">
            <v>420777327155</v>
          </cell>
          <cell r="T887" t="str">
            <v>info@petrklic-dvpp.cz</v>
          </cell>
        </row>
        <row r="888">
          <cell r="A888">
            <v>691010901</v>
          </cell>
          <cell r="B888">
            <v>6321577</v>
          </cell>
          <cell r="C888" t="str">
            <v>Středočeský kraj</v>
          </cell>
          <cell r="D888" t="str">
            <v xml:space="preserve">Kutná Hora </v>
          </cell>
          <cell r="E888" t="str">
            <v>Krajský úřad Středočeského kraje</v>
          </cell>
          <cell r="F888" t="str">
            <v>Kutná Hora</v>
          </cell>
          <cell r="G888" t="str">
            <v>soukromý</v>
          </cell>
          <cell r="H888">
            <v>691010901</v>
          </cell>
          <cell r="I888" t="str">
            <v>06321577</v>
          </cell>
          <cell r="J888">
            <v>80</v>
          </cell>
          <cell r="K888" t="str">
            <v>SINGCLEAN</v>
          </cell>
          <cell r="L888" t="str">
            <v>NE</v>
          </cell>
          <cell r="M888" t="str">
            <v>Základní škola Hůrka</v>
          </cell>
          <cell r="N888" t="str">
            <v>Vocelova</v>
          </cell>
          <cell r="O888">
            <v>394</v>
          </cell>
          <cell r="Q888">
            <v>28401</v>
          </cell>
          <cell r="R888" t="str">
            <v>Kutná Hora</v>
          </cell>
          <cell r="S888">
            <v>777556282</v>
          </cell>
          <cell r="T888" t="str">
            <v>daniela.vodova@zshurka.cz</v>
          </cell>
        </row>
        <row r="889">
          <cell r="A889">
            <v>691012547</v>
          </cell>
          <cell r="B889">
            <v>6336655</v>
          </cell>
          <cell r="C889" t="str">
            <v>Kraj Vysočina</v>
          </cell>
          <cell r="D889" t="str">
            <v xml:space="preserve">Jihlava </v>
          </cell>
          <cell r="E889" t="str">
            <v>Krajský úřad Kraje Vysočina</v>
          </cell>
          <cell r="F889" t="str">
            <v>Jihlava</v>
          </cell>
          <cell r="G889" t="str">
            <v>soukromý</v>
          </cell>
          <cell r="H889">
            <v>691012547</v>
          </cell>
          <cell r="I889" t="str">
            <v>06336655</v>
          </cell>
          <cell r="J889">
            <v>80</v>
          </cell>
          <cell r="K889" t="str">
            <v>SINGCLEAN</v>
          </cell>
          <cell r="L889" t="str">
            <v>NE</v>
          </cell>
          <cell r="M889" t="str">
            <v>ScioŠkola Jihlava - základní škola, s.r.o.</v>
          </cell>
          <cell r="O889">
            <v>52</v>
          </cell>
          <cell r="Q889">
            <v>58601</v>
          </cell>
          <cell r="R889" t="str">
            <v>Jihlava</v>
          </cell>
          <cell r="S889" t="str">
            <v>733 779 522 ,608473842</v>
          </cell>
          <cell r="T889" t="str">
            <v>jihlava@scioskola.cz</v>
          </cell>
        </row>
        <row r="890">
          <cell r="A890">
            <v>691011168</v>
          </cell>
          <cell r="B890">
            <v>6354581</v>
          </cell>
          <cell r="C890" t="str">
            <v>Středočeský kraj</v>
          </cell>
          <cell r="D890" t="str">
            <v xml:space="preserve">Praha-západ </v>
          </cell>
          <cell r="E890" t="str">
            <v>Městský úřad Černošice</v>
          </cell>
          <cell r="F890" t="str">
            <v>Černošice</v>
          </cell>
          <cell r="G890" t="str">
            <v>obec</v>
          </cell>
          <cell r="H890">
            <v>691011168</v>
          </cell>
          <cell r="I890" t="str">
            <v>06354581</v>
          </cell>
          <cell r="J890">
            <v>60</v>
          </cell>
          <cell r="K890" t="str">
            <v>SINGCLEAN</v>
          </cell>
          <cell r="L890" t="str">
            <v>ANO</v>
          </cell>
          <cell r="M890" t="str">
            <v>Školní jídelna Dolní Břežany</v>
          </cell>
          <cell r="N890" t="str">
            <v>Na Vršku</v>
          </cell>
          <cell r="O890">
            <v>290</v>
          </cell>
          <cell r="Q890">
            <v>25241</v>
          </cell>
          <cell r="R890" t="str">
            <v>Dolní Břežany</v>
          </cell>
          <cell r="S890">
            <v>220990887</v>
          </cell>
          <cell r="T890" t="str">
            <v>jidelna@skolabrezany.cz</v>
          </cell>
        </row>
        <row r="891">
          <cell r="A891">
            <v>691011966</v>
          </cell>
          <cell r="B891">
            <v>6356664</v>
          </cell>
          <cell r="C891" t="str">
            <v>Hlavní město Praha</v>
          </cell>
          <cell r="D891" t="str">
            <v xml:space="preserve">Praha 9 </v>
          </cell>
          <cell r="E891" t="str">
            <v>Magistrát hlavního města Prahy</v>
          </cell>
          <cell r="F891" t="str">
            <v>Praha 9</v>
          </cell>
          <cell r="G891" t="str">
            <v>soukromý</v>
          </cell>
          <cell r="H891">
            <v>691011966</v>
          </cell>
          <cell r="I891" t="str">
            <v>06356664</v>
          </cell>
          <cell r="J891">
            <v>420</v>
          </cell>
          <cell r="K891" t="str">
            <v>SINGCLEAN</v>
          </cell>
          <cell r="L891" t="str">
            <v>NE</v>
          </cell>
          <cell r="M891" t="str">
            <v>Základní škola Be Open s.r.o.</v>
          </cell>
          <cell r="N891" t="str">
            <v>Římovská</v>
          </cell>
          <cell r="O891">
            <v>1029</v>
          </cell>
          <cell r="P891">
            <v>21</v>
          </cell>
          <cell r="Q891">
            <v>19800</v>
          </cell>
          <cell r="R891" t="str">
            <v>Praha 9</v>
          </cell>
          <cell r="S891">
            <v>724864444</v>
          </cell>
          <cell r="T891" t="str">
            <v>iva.quittnerova@beopen.cz</v>
          </cell>
        </row>
        <row r="892">
          <cell r="A892">
            <v>691013420</v>
          </cell>
          <cell r="B892">
            <v>6373101</v>
          </cell>
          <cell r="C892" t="str">
            <v>Plzeňský kraj</v>
          </cell>
          <cell r="D892" t="str">
            <v xml:space="preserve">Plzeň-sever </v>
          </cell>
          <cell r="E892" t="str">
            <v>Krajský úřad Plzeňského kraje</v>
          </cell>
          <cell r="F892" t="str">
            <v>Nýřany</v>
          </cell>
          <cell r="G892" t="str">
            <v>soukromý</v>
          </cell>
          <cell r="H892">
            <v>691013420</v>
          </cell>
          <cell r="I892" t="str">
            <v>06373101</v>
          </cell>
          <cell r="J892">
            <v>160</v>
          </cell>
          <cell r="K892" t="str">
            <v>SINGCLEAN</v>
          </cell>
          <cell r="L892" t="str">
            <v>NE</v>
          </cell>
          <cell r="M892" t="str">
            <v>Základní škola Inspíria s.r.o.</v>
          </cell>
          <cell r="N892" t="str">
            <v>Třemošenská</v>
          </cell>
          <cell r="O892">
            <v>61</v>
          </cell>
          <cell r="Q892">
            <v>33011</v>
          </cell>
          <cell r="R892" t="str">
            <v>Třemošná</v>
          </cell>
          <cell r="S892">
            <v>736776577</v>
          </cell>
          <cell r="T892" t="str">
            <v>zs.inspiria@gmail.com</v>
          </cell>
        </row>
        <row r="893">
          <cell r="A893">
            <v>691011613</v>
          </cell>
          <cell r="B893">
            <v>6379796</v>
          </cell>
          <cell r="C893" t="str">
            <v>Ústecký kraj</v>
          </cell>
          <cell r="D893" t="str">
            <v xml:space="preserve">Děčín </v>
          </cell>
          <cell r="E893" t="str">
            <v>Magistrát města Děčína</v>
          </cell>
          <cell r="F893" t="str">
            <v>Děčín</v>
          </cell>
          <cell r="G893" t="str">
            <v>obec</v>
          </cell>
          <cell r="H893">
            <v>691011613</v>
          </cell>
          <cell r="I893" t="str">
            <v>06379796</v>
          </cell>
          <cell r="J893">
            <v>40</v>
          </cell>
          <cell r="K893" t="str">
            <v>SINGCLEAN</v>
          </cell>
          <cell r="L893" t="str">
            <v>ANO</v>
          </cell>
          <cell r="M893" t="str">
            <v>Lesní mateřská škola Vážka, příspěvková organizace</v>
          </cell>
          <cell r="N893" t="str">
            <v>Srbská Kamenice</v>
          </cell>
          <cell r="O893">
            <v>54</v>
          </cell>
          <cell r="Q893">
            <v>40715</v>
          </cell>
          <cell r="R893" t="str">
            <v>Srbská Kamenice</v>
          </cell>
          <cell r="S893">
            <v>770167515</v>
          </cell>
          <cell r="T893" t="str">
            <v>lesni@skolkavazka.cz</v>
          </cell>
        </row>
        <row r="894">
          <cell r="A894">
            <v>691011427</v>
          </cell>
          <cell r="B894">
            <v>6387365</v>
          </cell>
          <cell r="C894" t="str">
            <v>Hlavní město Praha</v>
          </cell>
          <cell r="D894" t="str">
            <v xml:space="preserve">Praha 9 </v>
          </cell>
          <cell r="E894" t="str">
            <v>Magistrát hlavního města Prahy</v>
          </cell>
          <cell r="F894" t="str">
            <v>Praha 19</v>
          </cell>
          <cell r="G894" t="str">
            <v>soukromý</v>
          </cell>
          <cell r="H894">
            <v>691011427</v>
          </cell>
          <cell r="I894" t="str">
            <v>06387365</v>
          </cell>
          <cell r="J894">
            <v>0</v>
          </cell>
          <cell r="K894" t="str">
            <v>SINGCLEAN</v>
          </cell>
          <cell r="L894" t="str">
            <v>NE</v>
          </cell>
          <cell r="M894" t="str">
            <v>Mateřská škola Činelky s.r.o.</v>
          </cell>
          <cell r="N894" t="str">
            <v>Mladějovská</v>
          </cell>
          <cell r="O894">
            <v>358</v>
          </cell>
          <cell r="P894">
            <v>33</v>
          </cell>
          <cell r="Q894">
            <v>19700</v>
          </cell>
          <cell r="R894" t="str">
            <v>Praha 9</v>
          </cell>
          <cell r="S894">
            <v>774227636</v>
          </cell>
          <cell r="T894" t="str">
            <v>cinelky@seznam.cz</v>
          </cell>
        </row>
        <row r="895">
          <cell r="A895">
            <v>691011346</v>
          </cell>
          <cell r="B895">
            <v>6390757</v>
          </cell>
          <cell r="C895" t="str">
            <v>Moravskoslezský kraj</v>
          </cell>
          <cell r="D895" t="str">
            <v xml:space="preserve">Karviná </v>
          </cell>
          <cell r="E895" t="str">
            <v>Městský úřad Orlová</v>
          </cell>
          <cell r="F895" t="str">
            <v>Orlová</v>
          </cell>
          <cell r="G895" t="str">
            <v>obec</v>
          </cell>
          <cell r="H895">
            <v>691011346</v>
          </cell>
          <cell r="I895" t="str">
            <v>06390757</v>
          </cell>
          <cell r="J895">
            <v>340</v>
          </cell>
          <cell r="K895" t="str">
            <v>SINGCLEAN</v>
          </cell>
          <cell r="L895" t="str">
            <v>ANO</v>
          </cell>
          <cell r="M895" t="str">
            <v>Mateřská škola Orlová-Lutyně Ke Studánce 1033 okres Karviná, příspěvková organizace</v>
          </cell>
          <cell r="N895" t="str">
            <v>Ke Studánce</v>
          </cell>
          <cell r="O895">
            <v>1033</v>
          </cell>
          <cell r="Q895">
            <v>73514</v>
          </cell>
          <cell r="R895" t="str">
            <v>Orlová</v>
          </cell>
          <cell r="S895">
            <v>596522151</v>
          </cell>
        </row>
        <row r="896">
          <cell r="A896">
            <v>691011656</v>
          </cell>
          <cell r="B896">
            <v>6393691</v>
          </cell>
          <cell r="C896" t="str">
            <v>Zlínský kraj</v>
          </cell>
          <cell r="D896" t="str">
            <v xml:space="preserve">Uherské Hradiště </v>
          </cell>
          <cell r="E896" t="str">
            <v>Krajský úřad Zlínského kraje</v>
          </cell>
          <cell r="F896" t="str">
            <v>Uherské Hradiště</v>
          </cell>
          <cell r="G896" t="str">
            <v>soukromý</v>
          </cell>
          <cell r="H896">
            <v>691011656</v>
          </cell>
          <cell r="I896" t="str">
            <v>06393691</v>
          </cell>
          <cell r="J896">
            <v>20</v>
          </cell>
          <cell r="K896" t="str">
            <v>SINGCLEAN</v>
          </cell>
          <cell r="L896" t="str">
            <v>NE</v>
          </cell>
          <cell r="M896" t="str">
            <v>Lesní mateřská škola Clavicula, z. ú.</v>
          </cell>
          <cell r="N896" t="str">
            <v>Svatoplukova</v>
          </cell>
          <cell r="O896">
            <v>288</v>
          </cell>
          <cell r="Q896">
            <v>68601</v>
          </cell>
          <cell r="R896" t="str">
            <v>Uherské Hradiště</v>
          </cell>
          <cell r="S896">
            <v>777210024</v>
          </cell>
          <cell r="T896" t="str">
            <v>pataki@uh.cz</v>
          </cell>
        </row>
        <row r="897">
          <cell r="A897">
            <v>691011877</v>
          </cell>
          <cell r="B897">
            <v>6415075</v>
          </cell>
          <cell r="C897" t="str">
            <v>Jihočeský kraj</v>
          </cell>
          <cell r="D897" t="str">
            <v xml:space="preserve">České Budějovice </v>
          </cell>
          <cell r="E897" t="str">
            <v>Magistrát města Českých Budějovic</v>
          </cell>
          <cell r="F897" t="str">
            <v>České Budějovice</v>
          </cell>
          <cell r="G897" t="str">
            <v>obec</v>
          </cell>
          <cell r="H897">
            <v>691011877</v>
          </cell>
          <cell r="I897" t="str">
            <v>06415075</v>
          </cell>
          <cell r="J897">
            <v>60</v>
          </cell>
          <cell r="K897" t="str">
            <v>SINGCLEAN</v>
          </cell>
          <cell r="L897" t="str">
            <v>ANO</v>
          </cell>
          <cell r="M897" t="str">
            <v>Mateřská škola Hůry</v>
          </cell>
          <cell r="N897" t="str">
            <v>Na sadech</v>
          </cell>
          <cell r="O897">
            <v>155</v>
          </cell>
          <cell r="Q897">
            <v>37371</v>
          </cell>
          <cell r="R897" t="str">
            <v>Hůry</v>
          </cell>
          <cell r="S897">
            <v>777977524</v>
          </cell>
          <cell r="T897" t="str">
            <v>mshury@seznam.cz</v>
          </cell>
        </row>
        <row r="898">
          <cell r="A898">
            <v>691011800</v>
          </cell>
          <cell r="B898">
            <v>6419283</v>
          </cell>
          <cell r="C898" t="str">
            <v>Ústecký kraj</v>
          </cell>
          <cell r="D898" t="str">
            <v xml:space="preserve">Teplice </v>
          </cell>
          <cell r="E898" t="str">
            <v>Krajský úřad Ústeckého kraje</v>
          </cell>
          <cell r="F898" t="str">
            <v>Teplice</v>
          </cell>
          <cell r="G898" t="str">
            <v>soukromý</v>
          </cell>
          <cell r="H898">
            <v>691011800</v>
          </cell>
          <cell r="I898" t="str">
            <v>06419283</v>
          </cell>
          <cell r="J898">
            <v>40</v>
          </cell>
          <cell r="K898" t="str">
            <v>SINGCLEAN</v>
          </cell>
          <cell r="L898" t="str">
            <v>NE</v>
          </cell>
          <cell r="M898" t="str">
            <v>Mateřská škola U kočiček, z. s.</v>
          </cell>
          <cell r="O898">
            <v>102</v>
          </cell>
          <cell r="Q898">
            <v>41712</v>
          </cell>
          <cell r="R898" t="str">
            <v>Proboštov</v>
          </cell>
          <cell r="S898">
            <v>731403247</v>
          </cell>
          <cell r="T898" t="str">
            <v>msukocicek@msukocicek.cz</v>
          </cell>
        </row>
        <row r="899">
          <cell r="A899">
            <v>691013624</v>
          </cell>
          <cell r="B899">
            <v>6458351</v>
          </cell>
          <cell r="C899" t="str">
            <v>Hlavní město Praha</v>
          </cell>
          <cell r="D899" t="str">
            <v xml:space="preserve">Praha 7 </v>
          </cell>
          <cell r="E899" t="str">
            <v>Magistrát hlavního města Prahy</v>
          </cell>
          <cell r="F899" t="str">
            <v>Praha 7</v>
          </cell>
          <cell r="G899" t="str">
            <v>soukromý</v>
          </cell>
          <cell r="H899">
            <v>691013624</v>
          </cell>
          <cell r="I899" t="str">
            <v>06458351</v>
          </cell>
          <cell r="J899">
            <v>280</v>
          </cell>
          <cell r="K899" t="str">
            <v>SINGCLEAN</v>
          </cell>
          <cell r="L899" t="str">
            <v>NE</v>
          </cell>
          <cell r="M899" t="str">
            <v>Základní škola "Poznávání" s.r.o.</v>
          </cell>
          <cell r="N899" t="str">
            <v>Veverkova</v>
          </cell>
          <cell r="O899">
            <v>459</v>
          </cell>
          <cell r="P899">
            <v>3</v>
          </cell>
          <cell r="Q899">
            <v>17000</v>
          </cell>
          <cell r="R899" t="str">
            <v>Praha 7</v>
          </cell>
          <cell r="S899">
            <v>732643901</v>
          </cell>
          <cell r="T899" t="str">
            <v>l.krejcova@skolapoznavani.cz</v>
          </cell>
        </row>
        <row r="900">
          <cell r="A900">
            <v>691012113</v>
          </cell>
          <cell r="B900">
            <v>6462600</v>
          </cell>
          <cell r="C900" t="str">
            <v>Zlínský kraj</v>
          </cell>
          <cell r="D900" t="str">
            <v xml:space="preserve">Vsetín </v>
          </cell>
          <cell r="E900" t="str">
            <v>Krajský úřad Zlínského kraje</v>
          </cell>
          <cell r="F900" t="str">
            <v>Vsetín</v>
          </cell>
          <cell r="G900" t="str">
            <v>soukromý</v>
          </cell>
          <cell r="H900">
            <v>691012113</v>
          </cell>
          <cell r="I900" t="str">
            <v>06462600</v>
          </cell>
          <cell r="J900" t="str">
            <v>X</v>
          </cell>
          <cell r="K900" t="str">
            <v>SINGCLEAN</v>
          </cell>
          <cell r="L900" t="str">
            <v>NE</v>
          </cell>
          <cell r="M900" t="str">
            <v>Základní umělecká škola Kostka s. r. o.</v>
          </cell>
          <cell r="N900" t="str">
            <v>Pod Pecníkem</v>
          </cell>
          <cell r="O900">
            <v>1666</v>
          </cell>
          <cell r="Q900">
            <v>75501</v>
          </cell>
          <cell r="R900" t="str">
            <v>Vsetín</v>
          </cell>
          <cell r="S900">
            <v>420603259095</v>
          </cell>
          <cell r="T900" t="str">
            <v>kostka.karel@kostka-skola.cz</v>
          </cell>
        </row>
        <row r="901">
          <cell r="A901">
            <v>691012644</v>
          </cell>
          <cell r="B901">
            <v>6471331</v>
          </cell>
          <cell r="C901" t="str">
            <v>Zlínský kraj</v>
          </cell>
          <cell r="D901" t="str">
            <v xml:space="preserve">Kroměříž </v>
          </cell>
          <cell r="E901" t="str">
            <v>Krajský úřad Zlínského kraje</v>
          </cell>
          <cell r="F901" t="str">
            <v>Kroměříž</v>
          </cell>
          <cell r="G901" t="str">
            <v>soukromý</v>
          </cell>
          <cell r="H901">
            <v>691012644</v>
          </cell>
          <cell r="I901" t="str">
            <v>06471331</v>
          </cell>
          <cell r="J901">
            <v>140</v>
          </cell>
          <cell r="K901" t="str">
            <v>SINGCLEAN</v>
          </cell>
          <cell r="L901" t="str">
            <v>NE</v>
          </cell>
          <cell r="M901" t="str">
            <v>Active Learning Základní škola s.r.o.</v>
          </cell>
          <cell r="N901" t="str">
            <v>Komenského</v>
          </cell>
          <cell r="O901">
            <v>604</v>
          </cell>
          <cell r="Q901">
            <v>76824</v>
          </cell>
          <cell r="R901" t="str">
            <v>Hulín</v>
          </cell>
          <cell r="S901">
            <v>730661359</v>
          </cell>
          <cell r="T901" t="str">
            <v>ivona@activelearning.cz</v>
          </cell>
        </row>
        <row r="902">
          <cell r="A902">
            <v>691011761</v>
          </cell>
          <cell r="B902">
            <v>6494528</v>
          </cell>
          <cell r="C902" t="str">
            <v>Královéhradecký kraj</v>
          </cell>
          <cell r="D902" t="str">
            <v xml:space="preserve">Náchod </v>
          </cell>
          <cell r="E902" t="str">
            <v>Městský úřad Náchod</v>
          </cell>
          <cell r="F902" t="str">
            <v>Náchod</v>
          </cell>
          <cell r="G902" t="str">
            <v>obec</v>
          </cell>
          <cell r="H902">
            <v>691011761</v>
          </cell>
          <cell r="I902" t="str">
            <v>06494528</v>
          </cell>
          <cell r="J902">
            <v>0</v>
          </cell>
          <cell r="K902" t="str">
            <v>SINGCLEAN</v>
          </cell>
          <cell r="L902" t="str">
            <v>ANO</v>
          </cell>
          <cell r="M902" t="str">
            <v>Školní jídelna Česká Skalice</v>
          </cell>
          <cell r="N902" t="str">
            <v>Na Kamenci</v>
          </cell>
          <cell r="O902">
            <v>223</v>
          </cell>
          <cell r="Q902">
            <v>55203</v>
          </cell>
          <cell r="R902" t="str">
            <v>Česká Skalice</v>
          </cell>
          <cell r="S902">
            <v>720957404</v>
          </cell>
          <cell r="T902" t="str">
            <v>sj.reditel@ceskaskalice.cz</v>
          </cell>
        </row>
        <row r="903">
          <cell r="A903">
            <v>691014361</v>
          </cell>
          <cell r="B903">
            <v>6522157</v>
          </cell>
          <cell r="C903" t="str">
            <v>Královéhradecký kraj</v>
          </cell>
          <cell r="D903" t="str">
            <v xml:space="preserve">Jičín </v>
          </cell>
          <cell r="E903" t="str">
            <v>Krajský úřad Královéhradeckého kraje</v>
          </cell>
          <cell r="F903" t="str">
            <v>Jičín</v>
          </cell>
          <cell r="G903" t="str">
            <v>soukromý</v>
          </cell>
          <cell r="H903">
            <v>691014361</v>
          </cell>
          <cell r="I903" t="str">
            <v>06522157</v>
          </cell>
          <cell r="J903">
            <v>40</v>
          </cell>
          <cell r="K903" t="str">
            <v>SINGCLEAN</v>
          </cell>
          <cell r="L903" t="str">
            <v>NE</v>
          </cell>
          <cell r="M903" t="str">
            <v>Gastroserv Radlice – školní jídelna s.r.o.</v>
          </cell>
          <cell r="O903">
            <v>28</v>
          </cell>
          <cell r="Q903">
            <v>50713</v>
          </cell>
          <cell r="R903" t="str">
            <v>Dřevěnice</v>
          </cell>
          <cell r="S903">
            <v>602268223</v>
          </cell>
          <cell r="T903" t="str">
            <v>info@gastroserv.cz</v>
          </cell>
        </row>
        <row r="904">
          <cell r="A904">
            <v>691012636</v>
          </cell>
          <cell r="B904">
            <v>6548733</v>
          </cell>
          <cell r="C904" t="str">
            <v>Hlavní město Praha</v>
          </cell>
          <cell r="D904" t="str">
            <v xml:space="preserve">Praha 4 </v>
          </cell>
          <cell r="E904" t="str">
            <v>Úřad městské části Praha 4</v>
          </cell>
          <cell r="F904" t="str">
            <v>Praha 4</v>
          </cell>
          <cell r="G904" t="str">
            <v>obec</v>
          </cell>
          <cell r="H904">
            <v>691012636</v>
          </cell>
          <cell r="I904" t="str">
            <v>06548733</v>
          </cell>
          <cell r="J904">
            <v>1160</v>
          </cell>
          <cell r="K904" t="str">
            <v>SINGCLEAN</v>
          </cell>
          <cell r="L904" t="str">
            <v>ANO</v>
          </cell>
          <cell r="M904" t="str">
            <v>Základní škola s rozšířenou výukou tělesné výchovy, Praha 4, Jitřní 185, příspěvková organizace</v>
          </cell>
          <cell r="N904" t="str">
            <v>Jitřní</v>
          </cell>
          <cell r="O904">
            <v>185</v>
          </cell>
          <cell r="P904">
            <v>6</v>
          </cell>
          <cell r="Q904">
            <v>14700</v>
          </cell>
          <cell r="R904" t="str">
            <v>Praha 4</v>
          </cell>
          <cell r="S904">
            <v>244466550</v>
          </cell>
          <cell r="T904" t="str">
            <v>milena.hartigova@zsjitrni.cz</v>
          </cell>
        </row>
        <row r="905">
          <cell r="A905">
            <v>691011575</v>
          </cell>
          <cell r="B905">
            <v>6574203</v>
          </cell>
          <cell r="C905" t="str">
            <v>Plzeňský kraj</v>
          </cell>
          <cell r="D905" t="str">
            <v xml:space="preserve">Plzeň-město </v>
          </cell>
          <cell r="E905" t="str">
            <v>Krajský úřad Plzeňského kraje</v>
          </cell>
          <cell r="F905" t="str">
            <v>Plzeň</v>
          </cell>
          <cell r="G905" t="str">
            <v>soukromý</v>
          </cell>
          <cell r="H905">
            <v>691011575</v>
          </cell>
          <cell r="I905" t="str">
            <v>06574203</v>
          </cell>
          <cell r="J905">
            <v>0</v>
          </cell>
          <cell r="K905" t="str">
            <v>SINGCLEAN</v>
          </cell>
          <cell r="L905" t="str">
            <v>NE</v>
          </cell>
          <cell r="M905" t="str">
            <v>Mateřská škola při Nemocnici u Sv. Jiří</v>
          </cell>
          <cell r="N905" t="str">
            <v>Staniční</v>
          </cell>
          <cell r="O905">
            <v>1126</v>
          </cell>
          <cell r="P905">
            <v>74</v>
          </cell>
          <cell r="Q905">
            <v>31200</v>
          </cell>
          <cell r="R905" t="str">
            <v>Plzeň</v>
          </cell>
          <cell r="S905" t="str">
            <v>377 266 647 ,377262970</v>
          </cell>
          <cell r="T905" t="str">
            <v>info@svjiri.cz</v>
          </cell>
        </row>
        <row r="906">
          <cell r="A906">
            <v>691013161</v>
          </cell>
          <cell r="B906">
            <v>6584845</v>
          </cell>
          <cell r="C906" t="str">
            <v>Středočeský kraj</v>
          </cell>
          <cell r="D906" t="str">
            <v xml:space="preserve">Mladá Boleslav </v>
          </cell>
          <cell r="E906" t="str">
            <v>Krajský úřad Středočeského kraje</v>
          </cell>
          <cell r="F906" t="str">
            <v>Mladá Boleslav</v>
          </cell>
          <cell r="G906" t="str">
            <v>soukromý</v>
          </cell>
          <cell r="H906">
            <v>691013161</v>
          </cell>
          <cell r="I906" t="str">
            <v>06584845</v>
          </cell>
          <cell r="J906">
            <v>60</v>
          </cell>
          <cell r="K906" t="str">
            <v>SINGCLEAN</v>
          </cell>
          <cell r="L906" t="str">
            <v>NE</v>
          </cell>
          <cell r="M906" t="str">
            <v>Mateřská škola Pididomek Mladá Boleslav z.s.</v>
          </cell>
          <cell r="N906" t="str">
            <v>náměstí Míru</v>
          </cell>
          <cell r="O906">
            <v>14</v>
          </cell>
          <cell r="Q906">
            <v>29301</v>
          </cell>
          <cell r="R906" t="str">
            <v>Mladá Boleslav</v>
          </cell>
          <cell r="S906">
            <v>773548534</v>
          </cell>
          <cell r="T906" t="str">
            <v>anna@pididomek.cz</v>
          </cell>
        </row>
        <row r="907">
          <cell r="A907">
            <v>691014345</v>
          </cell>
          <cell r="B907">
            <v>6589081</v>
          </cell>
          <cell r="C907" t="str">
            <v>Středočeský kraj</v>
          </cell>
          <cell r="D907" t="str">
            <v xml:space="preserve">Kutná Hora </v>
          </cell>
          <cell r="E907" t="str">
            <v>Městský úřad Kutná Hora</v>
          </cell>
          <cell r="F907" t="str">
            <v>Kutná Hora</v>
          </cell>
          <cell r="G907" t="str">
            <v>obec</v>
          </cell>
          <cell r="H907">
            <v>691014345</v>
          </cell>
          <cell r="I907" t="str">
            <v>06589081</v>
          </cell>
          <cell r="J907">
            <v>40</v>
          </cell>
          <cell r="K907" t="str">
            <v>SINGCLEAN</v>
          </cell>
          <cell r="L907" t="str">
            <v>ANO</v>
          </cell>
          <cell r="M907" t="str">
            <v>Mateřská škola Jindice, příspěvková organizace</v>
          </cell>
          <cell r="O907">
            <v>94</v>
          </cell>
          <cell r="Q907">
            <v>28504</v>
          </cell>
          <cell r="R907" t="str">
            <v>Jindice</v>
          </cell>
          <cell r="S907">
            <v>313109335</v>
          </cell>
          <cell r="T907" t="str">
            <v>msjindice@gmail.com</v>
          </cell>
        </row>
        <row r="908">
          <cell r="A908">
            <v>691012121</v>
          </cell>
          <cell r="B908">
            <v>6630251</v>
          </cell>
          <cell r="C908" t="str">
            <v>Středočeský kraj</v>
          </cell>
          <cell r="D908" t="str">
            <v xml:space="preserve">Praha-východ </v>
          </cell>
          <cell r="E908" t="str">
            <v>Městský úřad Brandýs nad Labem-Stará Boleslav</v>
          </cell>
          <cell r="F908" t="str">
            <v>Brandýs n.L.-S.Boleslav</v>
          </cell>
          <cell r="G908" t="str">
            <v>obec</v>
          </cell>
          <cell r="H908">
            <v>691012121</v>
          </cell>
          <cell r="I908" t="str">
            <v>06630251</v>
          </cell>
          <cell r="J908" t="str">
            <v>X</v>
          </cell>
          <cell r="K908" t="str">
            <v>SINGCLEAN</v>
          </cell>
          <cell r="L908" t="str">
            <v>ANO</v>
          </cell>
          <cell r="M908" t="str">
            <v>Základní umělecká škola Nehvizdy, příspěvková organizace</v>
          </cell>
          <cell r="N908" t="str">
            <v>Bedřicha Mouchy</v>
          </cell>
          <cell r="O908">
            <v>243</v>
          </cell>
          <cell r="Q908">
            <v>25081</v>
          </cell>
          <cell r="R908" t="str">
            <v>Nehvizdy</v>
          </cell>
          <cell r="S908">
            <v>326991153</v>
          </cell>
          <cell r="T908" t="str">
            <v>reditel@zusnehvizdy.cz</v>
          </cell>
        </row>
        <row r="909">
          <cell r="A909">
            <v>691012512</v>
          </cell>
          <cell r="B909">
            <v>6668151</v>
          </cell>
          <cell r="C909" t="str">
            <v>Královéhradecký kraj</v>
          </cell>
          <cell r="D909" t="str">
            <v xml:space="preserve">Jičín </v>
          </cell>
          <cell r="E909" t="str">
            <v>Krajský úřad Královéhradeckého kraje</v>
          </cell>
          <cell r="F909" t="str">
            <v>Nová Paka</v>
          </cell>
          <cell r="G909" t="str">
            <v>kraj</v>
          </cell>
          <cell r="H909">
            <v>691012512</v>
          </cell>
          <cell r="I909" t="str">
            <v>06668151</v>
          </cell>
          <cell r="J909">
            <v>160</v>
          </cell>
          <cell r="K909" t="str">
            <v>SINGCLEAN</v>
          </cell>
          <cell r="L909" t="str">
            <v>ANO</v>
          </cell>
          <cell r="M909" t="str">
            <v>Střední škola strojírenská a elektrotechnická</v>
          </cell>
          <cell r="N909" t="str">
            <v>Kumburská</v>
          </cell>
          <cell r="O909">
            <v>846</v>
          </cell>
          <cell r="Q909">
            <v>50901</v>
          </cell>
          <cell r="R909" t="str">
            <v>Nová Paka</v>
          </cell>
          <cell r="S909">
            <v>493723727</v>
          </cell>
          <cell r="T909" t="str">
            <v>sssenp@sssenp.cz</v>
          </cell>
        </row>
        <row r="910">
          <cell r="A910">
            <v>691012440</v>
          </cell>
          <cell r="B910">
            <v>6668224</v>
          </cell>
          <cell r="C910" t="str">
            <v>Královéhradecký kraj</v>
          </cell>
          <cell r="D910" t="str">
            <v xml:space="preserve">Trutnov </v>
          </cell>
          <cell r="E910" t="str">
            <v>Krajský úřad Královéhradeckého kraje</v>
          </cell>
          <cell r="F910" t="str">
            <v>Trutnov</v>
          </cell>
          <cell r="G910" t="str">
            <v>kraj</v>
          </cell>
          <cell r="H910">
            <v>691012440</v>
          </cell>
          <cell r="I910" t="str">
            <v>06668224</v>
          </cell>
          <cell r="J910">
            <v>0</v>
          </cell>
          <cell r="K910" t="str">
            <v>SINGCLEAN</v>
          </cell>
          <cell r="L910" t="str">
            <v>ANO</v>
          </cell>
          <cell r="M910" t="str">
            <v>Střední škola hotelnictví, řemesel a gastronomie, Trutnov, příspěvková organizace</v>
          </cell>
          <cell r="N910" t="str">
            <v>Volanovská</v>
          </cell>
          <cell r="O910">
            <v>243</v>
          </cell>
          <cell r="Q910">
            <v>54101</v>
          </cell>
          <cell r="R910" t="str">
            <v>Trutnov</v>
          </cell>
          <cell r="S910">
            <v>499315111</v>
          </cell>
          <cell r="T910" t="str">
            <v>skola@horegas.cz</v>
          </cell>
        </row>
        <row r="911">
          <cell r="A911">
            <v>691012415</v>
          </cell>
          <cell r="B911">
            <v>6668275</v>
          </cell>
          <cell r="C911" t="str">
            <v>Královéhradecký kraj</v>
          </cell>
          <cell r="D911" t="str">
            <v xml:space="preserve">Náchod </v>
          </cell>
          <cell r="E911" t="str">
            <v>Krajský úřad Královéhradeckého kraje</v>
          </cell>
          <cell r="F911" t="str">
            <v>Náchod</v>
          </cell>
          <cell r="G911" t="str">
            <v>kraj</v>
          </cell>
          <cell r="H911">
            <v>691012415</v>
          </cell>
          <cell r="I911" t="str">
            <v>06668275</v>
          </cell>
          <cell r="J911">
            <v>160</v>
          </cell>
          <cell r="K911" t="str">
            <v>SINGCLEAN</v>
          </cell>
          <cell r="L911" t="str">
            <v>ANO</v>
          </cell>
          <cell r="M911" t="str">
            <v>Střední průmyslová škola stavební a Obchodní akademie arch. Jana Letzela, Náchod, příspěvková organizace</v>
          </cell>
          <cell r="N911" t="str">
            <v>Pražská</v>
          </cell>
          <cell r="O911">
            <v>931</v>
          </cell>
          <cell r="Q911">
            <v>54701</v>
          </cell>
          <cell r="R911" t="str">
            <v>Náchod</v>
          </cell>
          <cell r="S911">
            <v>491426243</v>
          </cell>
          <cell r="T911" t="str">
            <v>svatosovavera@soanachod.cz</v>
          </cell>
        </row>
        <row r="912">
          <cell r="A912">
            <v>691012431</v>
          </cell>
          <cell r="B912">
            <v>6668356</v>
          </cell>
          <cell r="C912" t="str">
            <v>Královéhradecký kraj</v>
          </cell>
          <cell r="D912" t="str">
            <v xml:space="preserve">Náchod </v>
          </cell>
          <cell r="E912" t="str">
            <v>Krajský úřad Královéhradeckého kraje</v>
          </cell>
          <cell r="F912" t="str">
            <v>Náchod</v>
          </cell>
          <cell r="G912" t="str">
            <v>kraj</v>
          </cell>
          <cell r="H912">
            <v>691012431</v>
          </cell>
          <cell r="I912" t="str">
            <v>06668356</v>
          </cell>
          <cell r="J912">
            <v>540</v>
          </cell>
          <cell r="K912" t="str">
            <v>SINGCLEAN</v>
          </cell>
          <cell r="L912" t="str">
            <v>ANO</v>
          </cell>
          <cell r="M912" t="str">
            <v>Střední průmyslová škola Otty Wichterleho, příspěvková organizace</v>
          </cell>
          <cell r="N912" t="str">
            <v>Hostovského</v>
          </cell>
          <cell r="O912">
            <v>910</v>
          </cell>
          <cell r="Q912">
            <v>54931</v>
          </cell>
          <cell r="R912" t="str">
            <v>Hronov</v>
          </cell>
          <cell r="S912">
            <v>491485048</v>
          </cell>
          <cell r="T912" t="str">
            <v>skola@spshronov.cz</v>
          </cell>
        </row>
        <row r="913">
          <cell r="A913">
            <v>691012458</v>
          </cell>
          <cell r="B913">
            <v>6668364</v>
          </cell>
          <cell r="C913" t="str">
            <v>Královéhradecký kraj</v>
          </cell>
          <cell r="D913" t="str">
            <v xml:space="preserve">Jičín </v>
          </cell>
          <cell r="E913" t="str">
            <v>Krajský úřad Královéhradeckého kraje</v>
          </cell>
          <cell r="F913" t="str">
            <v>Hořice</v>
          </cell>
          <cell r="G913" t="str">
            <v>kraj</v>
          </cell>
          <cell r="H913">
            <v>691012458</v>
          </cell>
          <cell r="I913" t="str">
            <v>06668364</v>
          </cell>
          <cell r="J913">
            <v>420</v>
          </cell>
          <cell r="K913" t="str">
            <v>SINGCLEAN</v>
          </cell>
          <cell r="L913" t="str">
            <v>ANO</v>
          </cell>
          <cell r="M913" t="str">
            <v>Zemědělská akademie a Gymnázium Hořice - střední škola a vyšší odborná škola, příspěvková organizace</v>
          </cell>
          <cell r="N913" t="str">
            <v>Riegrova</v>
          </cell>
          <cell r="O913">
            <v>1403</v>
          </cell>
          <cell r="Q913">
            <v>50801</v>
          </cell>
          <cell r="R913" t="str">
            <v>Hořice</v>
          </cell>
          <cell r="S913">
            <v>493623021</v>
          </cell>
          <cell r="T913" t="str">
            <v>info@gozhorice.cz</v>
          </cell>
        </row>
        <row r="914">
          <cell r="A914">
            <v>691011893</v>
          </cell>
          <cell r="B914">
            <v>6670954</v>
          </cell>
          <cell r="C914" t="str">
            <v>Středočeský kraj</v>
          </cell>
          <cell r="D914" t="str">
            <v xml:space="preserve">Kolín </v>
          </cell>
          <cell r="E914" t="str">
            <v>Městský úřad Kolín</v>
          </cell>
          <cell r="F914" t="str">
            <v>Kolín</v>
          </cell>
          <cell r="G914" t="str">
            <v>obec</v>
          </cell>
          <cell r="H914">
            <v>691011893</v>
          </cell>
          <cell r="I914" t="str">
            <v>06670954</v>
          </cell>
          <cell r="J914">
            <v>40</v>
          </cell>
          <cell r="K914" t="str">
            <v>SINGCLEAN</v>
          </cell>
          <cell r="L914" t="str">
            <v>ANO</v>
          </cell>
          <cell r="M914" t="str">
            <v>Školní jídelna Cerhenice, příspěvková organizace</v>
          </cell>
          <cell r="N914" t="str">
            <v>Školská</v>
          </cell>
          <cell r="O914">
            <v>444</v>
          </cell>
          <cell r="Q914">
            <v>28102</v>
          </cell>
          <cell r="R914" t="str">
            <v>Cerhenice</v>
          </cell>
          <cell r="S914">
            <v>321793374</v>
          </cell>
          <cell r="T914" t="str">
            <v>jidelna@cerhenice.cz</v>
          </cell>
        </row>
        <row r="915">
          <cell r="A915">
            <v>691011702</v>
          </cell>
          <cell r="B915">
            <v>6701400</v>
          </cell>
          <cell r="C915" t="str">
            <v>Kraj Vysočina</v>
          </cell>
          <cell r="D915" t="str">
            <v xml:space="preserve">Jihlava </v>
          </cell>
          <cell r="E915" t="str">
            <v>Magistrát města Jihlavy</v>
          </cell>
          <cell r="F915" t="str">
            <v>Jihlava</v>
          </cell>
          <cell r="G915" t="str">
            <v>obec</v>
          </cell>
          <cell r="H915">
            <v>691011702</v>
          </cell>
          <cell r="I915" t="str">
            <v>06701400</v>
          </cell>
          <cell r="J915">
            <v>20</v>
          </cell>
          <cell r="K915" t="str">
            <v>SINGCLEAN</v>
          </cell>
          <cell r="L915" t="str">
            <v>ANO</v>
          </cell>
          <cell r="M915" t="str">
            <v>Mateřská škola Bítovčice, příspěvková organizace</v>
          </cell>
          <cell r="O915">
            <v>82</v>
          </cell>
          <cell r="Q915">
            <v>58822</v>
          </cell>
          <cell r="R915" t="str">
            <v>Bítovčice</v>
          </cell>
          <cell r="S915">
            <v>736487049</v>
          </cell>
          <cell r="T915" t="str">
            <v>ms.bitovcice@seznam.cz</v>
          </cell>
        </row>
        <row r="916">
          <cell r="A916">
            <v>691011699</v>
          </cell>
          <cell r="B916">
            <v>6743668</v>
          </cell>
          <cell r="C916" t="str">
            <v>Olomoucký kraj</v>
          </cell>
          <cell r="D916" t="str">
            <v xml:space="preserve">Olomouc </v>
          </cell>
          <cell r="E916" t="str">
            <v>Krajský úřad Olomouckého kraje</v>
          </cell>
          <cell r="F916" t="str">
            <v>Olomouc</v>
          </cell>
          <cell r="G916" t="str">
            <v>soukromý</v>
          </cell>
          <cell r="H916">
            <v>691011699</v>
          </cell>
          <cell r="I916" t="str">
            <v>06743668</v>
          </cell>
          <cell r="J916">
            <v>80</v>
          </cell>
          <cell r="K916" t="str">
            <v>SINGCLEAN</v>
          </cell>
          <cell r="L916" t="str">
            <v>NE</v>
          </cell>
          <cell r="M916" t="str">
            <v>Lesní mateřská škola Bažinka, školská právnická osoba</v>
          </cell>
          <cell r="N916" t="str">
            <v>Vodní</v>
          </cell>
          <cell r="O916">
            <v>82</v>
          </cell>
          <cell r="Q916">
            <v>78335</v>
          </cell>
          <cell r="R916" t="str">
            <v>Horka nad Moravou</v>
          </cell>
          <cell r="T916" t="str">
            <v>lmshorka@gmail.com</v>
          </cell>
        </row>
        <row r="917">
          <cell r="A917">
            <v>691011672</v>
          </cell>
          <cell r="B917">
            <v>6759971</v>
          </cell>
          <cell r="C917" t="str">
            <v>Plzeňský kraj</v>
          </cell>
          <cell r="D917" t="str">
            <v xml:space="preserve">Plzeň-město </v>
          </cell>
          <cell r="E917" t="str">
            <v>Krajský úřad Plzeňského kraje</v>
          </cell>
          <cell r="F917" t="str">
            <v>Plzeň</v>
          </cell>
          <cell r="G917" t="str">
            <v>soukromý</v>
          </cell>
          <cell r="H917">
            <v>691011672</v>
          </cell>
          <cell r="I917" t="str">
            <v>06759971</v>
          </cell>
          <cell r="J917" t="str">
            <v>X</v>
          </cell>
          <cell r="K917" t="str">
            <v>SINGCLEAN</v>
          </cell>
          <cell r="L917" t="str">
            <v>NE</v>
          </cell>
          <cell r="M917" t="str">
            <v>Techmania, mateřská škola, školská právnická osoba</v>
          </cell>
          <cell r="N917" t="str">
            <v>U Planetária</v>
          </cell>
          <cell r="O917">
            <v>2969</v>
          </cell>
          <cell r="P917">
            <v>1</v>
          </cell>
          <cell r="Q917">
            <v>30100</v>
          </cell>
          <cell r="R917" t="str">
            <v>Plzeň</v>
          </cell>
          <cell r="S917">
            <v>420604224660</v>
          </cell>
          <cell r="T917" t="str">
            <v>vlasta.volak@techmania.cz</v>
          </cell>
        </row>
        <row r="918">
          <cell r="A918">
            <v>691011681</v>
          </cell>
          <cell r="B918">
            <v>6805841</v>
          </cell>
          <cell r="C918" t="str">
            <v>Olomoucký kraj</v>
          </cell>
          <cell r="D918" t="str">
            <v xml:space="preserve">Olomouc </v>
          </cell>
          <cell r="E918" t="str">
            <v>Krajský úřad Olomouckého kraje</v>
          </cell>
          <cell r="F918" t="str">
            <v>Olomouc</v>
          </cell>
          <cell r="G918" t="str">
            <v>soukromý</v>
          </cell>
          <cell r="H918">
            <v>691011681</v>
          </cell>
          <cell r="I918" t="str">
            <v>06805841</v>
          </cell>
          <cell r="J918">
            <v>60</v>
          </cell>
          <cell r="K918" t="str">
            <v>SINGCLEAN</v>
          </cell>
          <cell r="L918" t="str">
            <v>NE</v>
          </cell>
          <cell r="M918" t="str">
            <v>Lesní mateřská škola Sluněnka, školská právnická osoba</v>
          </cell>
          <cell r="N918" t="str">
            <v>Dolní novosadská</v>
          </cell>
          <cell r="O918">
            <v>63</v>
          </cell>
          <cell r="Q918">
            <v>77900</v>
          </cell>
          <cell r="R918" t="str">
            <v>Olomouc</v>
          </cell>
          <cell r="S918">
            <v>730914994</v>
          </cell>
          <cell r="T918" t="str">
            <v>slunenka.lms@gmail.com</v>
          </cell>
        </row>
        <row r="919">
          <cell r="A919">
            <v>691011737</v>
          </cell>
          <cell r="B919">
            <v>6831711</v>
          </cell>
          <cell r="C919" t="str">
            <v>Středočeský kraj</v>
          </cell>
          <cell r="D919" t="str">
            <v xml:space="preserve">Kolín </v>
          </cell>
          <cell r="E919" t="str">
            <v>Krajský úřad Středočeského kraje</v>
          </cell>
          <cell r="F919" t="str">
            <v>Kolín</v>
          </cell>
          <cell r="G919" t="str">
            <v>soukromý</v>
          </cell>
          <cell r="H919">
            <v>691011737</v>
          </cell>
          <cell r="I919" t="str">
            <v>06831711</v>
          </cell>
          <cell r="J919">
            <v>100</v>
          </cell>
          <cell r="K919" t="str">
            <v>SINGCLEAN</v>
          </cell>
          <cell r="L919" t="str">
            <v>NE</v>
          </cell>
          <cell r="M919" t="str">
            <v>Základní škola a Mateřská škola ABA</v>
          </cell>
          <cell r="N919" t="str">
            <v>Školská</v>
          </cell>
          <cell r="O919">
            <v>444</v>
          </cell>
          <cell r="Q919">
            <v>28102</v>
          </cell>
          <cell r="R919" t="str">
            <v>Cerhenice</v>
          </cell>
          <cell r="S919">
            <v>728648902</v>
          </cell>
          <cell r="T919" t="str">
            <v>info@abaskolka.cz</v>
          </cell>
        </row>
        <row r="920">
          <cell r="A920">
            <v>691012008</v>
          </cell>
          <cell r="B920">
            <v>6846271</v>
          </cell>
          <cell r="C920" t="str">
            <v>Ústecký kraj</v>
          </cell>
          <cell r="D920" t="str">
            <v xml:space="preserve">Ústí nad Labem </v>
          </cell>
          <cell r="E920" t="str">
            <v>Krajský úřad Ústeckého kraje</v>
          </cell>
          <cell r="F920" t="str">
            <v>Ústí nad Labem</v>
          </cell>
          <cell r="G920" t="str">
            <v>církevní</v>
          </cell>
          <cell r="H920">
            <v>691012008</v>
          </cell>
          <cell r="I920" t="str">
            <v>06846271</v>
          </cell>
          <cell r="J920">
            <v>100</v>
          </cell>
          <cell r="K920" t="str">
            <v>SINGCLEAN</v>
          </cell>
          <cell r="L920" t="str">
            <v>NE</v>
          </cell>
          <cell r="M920" t="str">
            <v>Křesťanská základní škola Karmel</v>
          </cell>
          <cell r="N920" t="str">
            <v>V Zahrádkách</v>
          </cell>
          <cell r="O920">
            <v>1011</v>
          </cell>
          <cell r="P920">
            <v>33</v>
          </cell>
          <cell r="Q920">
            <v>40001</v>
          </cell>
          <cell r="R920" t="str">
            <v>Ústí nad Labem</v>
          </cell>
          <cell r="S920">
            <v>732260027</v>
          </cell>
          <cell r="T920" t="str">
            <v>klara.literova@skolakarmel.cz</v>
          </cell>
        </row>
        <row r="921">
          <cell r="A921">
            <v>691012296</v>
          </cell>
          <cell r="B921">
            <v>6904068</v>
          </cell>
          <cell r="C921" t="str">
            <v>Středočeský kraj</v>
          </cell>
          <cell r="D921" t="str">
            <v xml:space="preserve">Mladá Boleslav </v>
          </cell>
          <cell r="E921" t="str">
            <v>Magistrát města Mladé Boleslavi</v>
          </cell>
          <cell r="F921" t="str">
            <v>Mladá Boleslav</v>
          </cell>
          <cell r="G921" t="str">
            <v>obec</v>
          </cell>
          <cell r="H921">
            <v>691012296</v>
          </cell>
          <cell r="I921" t="str">
            <v>06904068</v>
          </cell>
          <cell r="J921">
            <v>0</v>
          </cell>
          <cell r="K921" t="str">
            <v>SINGCLEAN</v>
          </cell>
          <cell r="L921" t="str">
            <v>ANO</v>
          </cell>
          <cell r="M921" t="str">
            <v>Mateřská škola Dolní Stakory, příspěvková organizace</v>
          </cell>
          <cell r="O921">
            <v>48</v>
          </cell>
          <cell r="Q921">
            <v>29301</v>
          </cell>
          <cell r="R921" t="str">
            <v>Dolní Stakory</v>
          </cell>
          <cell r="S921">
            <v>326338889</v>
          </cell>
          <cell r="T921" t="str">
            <v>skolkastakory@volny.cz</v>
          </cell>
        </row>
        <row r="922">
          <cell r="A922">
            <v>691013489</v>
          </cell>
          <cell r="B922">
            <v>6913491</v>
          </cell>
          <cell r="C922" t="str">
            <v>Hlavní město Praha</v>
          </cell>
          <cell r="D922" t="str">
            <v xml:space="preserve">Praha 9 </v>
          </cell>
          <cell r="E922" t="str">
            <v>Magistrát hlavního města Prahy</v>
          </cell>
          <cell r="F922" t="str">
            <v>Praha 9</v>
          </cell>
          <cell r="G922" t="str">
            <v>soukromý</v>
          </cell>
          <cell r="H922">
            <v>691013489</v>
          </cell>
          <cell r="I922" t="str">
            <v>06913491</v>
          </cell>
          <cell r="J922">
            <v>160</v>
          </cell>
          <cell r="K922" t="str">
            <v>SINGCLEAN</v>
          </cell>
          <cell r="L922" t="str">
            <v>NE</v>
          </cell>
          <cell r="M922" t="str">
            <v>1. IT Gymnázium, s.r.o.</v>
          </cell>
          <cell r="N922" t="str">
            <v>K cihelně</v>
          </cell>
          <cell r="O922">
            <v>129</v>
          </cell>
          <cell r="Q922">
            <v>19015</v>
          </cell>
          <cell r="R922" t="str">
            <v>Praha 9</v>
          </cell>
          <cell r="S922">
            <v>604250201</v>
          </cell>
          <cell r="T922" t="str">
            <v>marketa.fibigerova@itgymnazium.cz</v>
          </cell>
        </row>
        <row r="923">
          <cell r="A923">
            <v>691012563</v>
          </cell>
          <cell r="B923">
            <v>6915639</v>
          </cell>
          <cell r="C923" t="str">
            <v>Pardubický kraj</v>
          </cell>
          <cell r="D923" t="str">
            <v xml:space="preserve">Ústí nad Orlicí </v>
          </cell>
          <cell r="E923" t="str">
            <v>Krajský úřad Pardubického kraje</v>
          </cell>
          <cell r="F923" t="str">
            <v>Žamberk</v>
          </cell>
          <cell r="G923" t="str">
            <v>soukromý</v>
          </cell>
          <cell r="H923">
            <v>691012563</v>
          </cell>
          <cell r="I923" t="str">
            <v>06915639</v>
          </cell>
          <cell r="J923">
            <v>40</v>
          </cell>
          <cell r="K923" t="str">
            <v>SINGCLEAN</v>
          </cell>
          <cell r="L923" t="str">
            <v>NE</v>
          </cell>
          <cell r="M923" t="str">
            <v>Mateřská škola Skipi s.r.o.</v>
          </cell>
          <cell r="N923" t="str">
            <v>Tyršova</v>
          </cell>
          <cell r="O923">
            <v>949</v>
          </cell>
          <cell r="Q923">
            <v>56151</v>
          </cell>
          <cell r="R923" t="str">
            <v>Letohrad</v>
          </cell>
          <cell r="S923">
            <v>603383480</v>
          </cell>
          <cell r="T923" t="str">
            <v>skolka@skipi.cz</v>
          </cell>
        </row>
        <row r="924">
          <cell r="A924">
            <v>691013063</v>
          </cell>
          <cell r="B924">
            <v>6919448</v>
          </cell>
          <cell r="C924" t="str">
            <v>Hlavní město Praha</v>
          </cell>
          <cell r="D924" t="str">
            <v xml:space="preserve">Praha 5 </v>
          </cell>
          <cell r="E924" t="str">
            <v>Úřad městské části Praha 5</v>
          </cell>
          <cell r="F924" t="str">
            <v>Praha 5</v>
          </cell>
          <cell r="G924" t="str">
            <v>obec</v>
          </cell>
          <cell r="H924">
            <v>691013063</v>
          </cell>
          <cell r="I924" t="str">
            <v>06919448</v>
          </cell>
          <cell r="J924">
            <v>440</v>
          </cell>
          <cell r="K924" t="str">
            <v>SINGCLEAN</v>
          </cell>
          <cell r="L924" t="str">
            <v>ANO</v>
          </cell>
          <cell r="M924" t="str">
            <v>Základní škola Praha 5 - Hlubočepy, Pod Žvahovem 463, příspěvková organizace</v>
          </cell>
          <cell r="N924" t="str">
            <v>Pod Žvahovem</v>
          </cell>
          <cell r="O924">
            <v>463</v>
          </cell>
          <cell r="P924" t="str">
            <v>21b</v>
          </cell>
          <cell r="Q924">
            <v>15200</v>
          </cell>
          <cell r="R924" t="str">
            <v>Praha 5</v>
          </cell>
          <cell r="S924">
            <v>731504657</v>
          </cell>
          <cell r="T924" t="str">
            <v>reditel@zspodzvahovem.cz</v>
          </cell>
        </row>
        <row r="925">
          <cell r="A925">
            <v>691012148</v>
          </cell>
          <cell r="B925">
            <v>6922643</v>
          </cell>
          <cell r="C925" t="str">
            <v>Ústecký kraj</v>
          </cell>
          <cell r="D925" t="str">
            <v xml:space="preserve">Teplice </v>
          </cell>
          <cell r="E925" t="str">
            <v>Krajský úřad Ústeckého kraje</v>
          </cell>
          <cell r="F925" t="str">
            <v>Teplice</v>
          </cell>
          <cell r="G925" t="str">
            <v>soukromý</v>
          </cell>
          <cell r="H925">
            <v>691012148</v>
          </cell>
          <cell r="I925" t="str">
            <v>06922643</v>
          </cell>
          <cell r="J925">
            <v>260</v>
          </cell>
          <cell r="K925" t="str">
            <v>SINGCLEAN</v>
          </cell>
          <cell r="L925" t="str">
            <v>NE</v>
          </cell>
          <cell r="M925" t="str">
            <v>Základní škola Molekula</v>
          </cell>
          <cell r="N925" t="str">
            <v>Purkyňova</v>
          </cell>
          <cell r="O925">
            <v>2025</v>
          </cell>
          <cell r="P925">
            <v>8</v>
          </cell>
          <cell r="Q925">
            <v>41501</v>
          </cell>
          <cell r="R925" t="str">
            <v>Teplice</v>
          </cell>
          <cell r="S925">
            <v>774482625</v>
          </cell>
          <cell r="T925" t="str">
            <v>ivana.koprivova@gmail.com</v>
          </cell>
        </row>
        <row r="926">
          <cell r="A926">
            <v>691012164</v>
          </cell>
          <cell r="B926">
            <v>6959474</v>
          </cell>
          <cell r="C926" t="str">
            <v>Jihomoravský kraj</v>
          </cell>
          <cell r="D926" t="str">
            <v xml:space="preserve">Brno-město </v>
          </cell>
          <cell r="E926" t="str">
            <v>Krajský úřad Jihomoravského kraje</v>
          </cell>
          <cell r="F926" t="str">
            <v>Brno</v>
          </cell>
          <cell r="G926" t="str">
            <v>církevní</v>
          </cell>
          <cell r="H926">
            <v>691012164</v>
          </cell>
          <cell r="I926" t="str">
            <v>06959474</v>
          </cell>
          <cell r="J926">
            <v>320</v>
          </cell>
          <cell r="K926" t="str">
            <v>SINGCLEAN</v>
          </cell>
          <cell r="L926" t="str">
            <v>NE</v>
          </cell>
          <cell r="M926" t="str">
            <v>Škola příběhem - církevní základní škola</v>
          </cell>
          <cell r="N926" t="str">
            <v>Filipínského</v>
          </cell>
          <cell r="O926">
            <v>300</v>
          </cell>
          <cell r="P926">
            <v>1</v>
          </cell>
          <cell r="Q926">
            <v>61500</v>
          </cell>
          <cell r="R926" t="str">
            <v>Brno</v>
          </cell>
          <cell r="S926">
            <v>724955544</v>
          </cell>
          <cell r="T926" t="str">
            <v>skolapribehem@gmail.com</v>
          </cell>
        </row>
        <row r="927">
          <cell r="A927">
            <v>691012482</v>
          </cell>
          <cell r="B927">
            <v>6959920</v>
          </cell>
          <cell r="C927" t="str">
            <v>Středočeský kraj</v>
          </cell>
          <cell r="D927" t="str">
            <v xml:space="preserve">Kutná Hora </v>
          </cell>
          <cell r="E927" t="str">
            <v>Městský úřad Kutná Hora</v>
          </cell>
          <cell r="F927" t="str">
            <v>Kutná Hora</v>
          </cell>
          <cell r="G927" t="str">
            <v>obec</v>
          </cell>
          <cell r="H927">
            <v>691012482</v>
          </cell>
          <cell r="I927" t="str">
            <v>06959920</v>
          </cell>
          <cell r="J927">
            <v>0</v>
          </cell>
          <cell r="K927" t="str">
            <v>SINGCLEAN</v>
          </cell>
          <cell r="L927" t="str">
            <v>ANO</v>
          </cell>
          <cell r="M927" t="str">
            <v>Mateřská škola Chlístovice, příspěvková organizace</v>
          </cell>
          <cell r="O927">
            <v>22</v>
          </cell>
          <cell r="Q927">
            <v>28504</v>
          </cell>
          <cell r="R927" t="str">
            <v>Chlístovice</v>
          </cell>
          <cell r="S927">
            <v>326316837</v>
          </cell>
          <cell r="T927" t="str">
            <v>mskrso@seznam.cz</v>
          </cell>
        </row>
        <row r="928">
          <cell r="A928">
            <v>691013071</v>
          </cell>
          <cell r="B928">
            <v>6993672</v>
          </cell>
          <cell r="C928" t="str">
            <v>Středočeský kraj</v>
          </cell>
          <cell r="D928" t="str">
            <v xml:space="preserve">Kladno </v>
          </cell>
          <cell r="E928" t="str">
            <v>Magistrát města Kladna</v>
          </cell>
          <cell r="F928" t="str">
            <v>Kladno</v>
          </cell>
          <cell r="G928" t="str">
            <v>obec</v>
          </cell>
          <cell r="H928">
            <v>691013071</v>
          </cell>
          <cell r="I928" t="str">
            <v>06993672</v>
          </cell>
          <cell r="J928">
            <v>20</v>
          </cell>
          <cell r="K928" t="str">
            <v>SINGCLEAN</v>
          </cell>
          <cell r="L928" t="str">
            <v>ANO</v>
          </cell>
          <cell r="M928" t="str">
            <v>Mateřská škola Hvězdička, příspěvková organizace</v>
          </cell>
          <cell r="O928">
            <v>87</v>
          </cell>
          <cell r="Q928">
            <v>27326</v>
          </cell>
          <cell r="R928" t="str">
            <v>Slatina</v>
          </cell>
          <cell r="S928">
            <v>602323598</v>
          </cell>
          <cell r="T928" t="str">
            <v>ou.slatina@tiscali.cz</v>
          </cell>
        </row>
        <row r="929">
          <cell r="A929">
            <v>691012679</v>
          </cell>
          <cell r="B929">
            <v>7009411</v>
          </cell>
          <cell r="C929" t="str">
            <v>Královéhradecký kraj</v>
          </cell>
          <cell r="D929" t="str">
            <v xml:space="preserve">Náchod </v>
          </cell>
          <cell r="E929" t="str">
            <v>Městský úřad Jaroměř</v>
          </cell>
          <cell r="F929" t="str">
            <v>Jaroměř</v>
          </cell>
          <cell r="G929" t="str">
            <v>obec</v>
          </cell>
          <cell r="H929">
            <v>691012679</v>
          </cell>
          <cell r="I929" t="str">
            <v>07009411</v>
          </cell>
          <cell r="J929">
            <v>140</v>
          </cell>
          <cell r="K929" t="str">
            <v>SINGCLEAN</v>
          </cell>
          <cell r="L929" t="str">
            <v>ANO</v>
          </cell>
          <cell r="M929" t="str">
            <v>Základní škola Rychnovek-Zvole, příspěvková organizace</v>
          </cell>
          <cell r="O929">
            <v>78</v>
          </cell>
          <cell r="Q929">
            <v>55225</v>
          </cell>
          <cell r="R929" t="str">
            <v>Rychnovek</v>
          </cell>
          <cell r="S929">
            <v>603334488</v>
          </cell>
          <cell r="T929" t="str">
            <v>novakova@zsrychnovek.cz</v>
          </cell>
        </row>
        <row r="930">
          <cell r="A930">
            <v>691011583</v>
          </cell>
          <cell r="B930">
            <v>7020724</v>
          </cell>
          <cell r="C930" t="str">
            <v>Hlavní město Praha</v>
          </cell>
          <cell r="D930" t="str">
            <v xml:space="preserve">Praha 9 </v>
          </cell>
          <cell r="E930" t="str">
            <v>Úřad městské části Praha 14</v>
          </cell>
          <cell r="F930" t="str">
            <v>Praha 14</v>
          </cell>
          <cell r="G930" t="str">
            <v>obec</v>
          </cell>
          <cell r="H930">
            <v>691011583</v>
          </cell>
          <cell r="I930" t="str">
            <v>07020724</v>
          </cell>
          <cell r="J930">
            <v>300</v>
          </cell>
          <cell r="K930" t="str">
            <v>SINGCLEAN</v>
          </cell>
          <cell r="L930" t="str">
            <v>ANO</v>
          </cell>
          <cell r="M930" t="str">
            <v>Mateřská škola, Praha 9 - Hostavice, U Hostavického potoka 803/71, příspěvková organizace</v>
          </cell>
          <cell r="N930" t="str">
            <v>U Hostavického potoka</v>
          </cell>
          <cell r="O930">
            <v>803</v>
          </cell>
          <cell r="P930">
            <v>71</v>
          </cell>
          <cell r="Q930">
            <v>19800</v>
          </cell>
          <cell r="R930" t="str">
            <v>Praha 9</v>
          </cell>
          <cell r="S930">
            <v>703492247</v>
          </cell>
          <cell r="T930" t="str">
            <v>mshostavice@seznam.cz</v>
          </cell>
        </row>
        <row r="931">
          <cell r="A931">
            <v>691012539</v>
          </cell>
          <cell r="B931">
            <v>7033753</v>
          </cell>
          <cell r="C931" t="str">
            <v>Středočeský kraj</v>
          </cell>
          <cell r="D931" t="str">
            <v xml:space="preserve">Benešov </v>
          </cell>
          <cell r="E931" t="str">
            <v>Městský úřad Benešov</v>
          </cell>
          <cell r="F931" t="str">
            <v>Benešov</v>
          </cell>
          <cell r="G931" t="str">
            <v>obec</v>
          </cell>
          <cell r="H931">
            <v>691012539</v>
          </cell>
          <cell r="I931" t="str">
            <v>07033753</v>
          </cell>
          <cell r="J931">
            <v>0</v>
          </cell>
          <cell r="K931" t="str">
            <v>SINGCLEAN</v>
          </cell>
          <cell r="L931" t="str">
            <v>ANO</v>
          </cell>
          <cell r="M931" t="str">
            <v>Školní jídelna, Poznaňská 431, 285 06 Sázava</v>
          </cell>
          <cell r="N931" t="str">
            <v>Poznaňská</v>
          </cell>
          <cell r="O931">
            <v>431</v>
          </cell>
          <cell r="Q931">
            <v>28506</v>
          </cell>
          <cell r="R931" t="str">
            <v>Sázava</v>
          </cell>
          <cell r="S931">
            <v>722108073</v>
          </cell>
          <cell r="T931" t="str">
            <v>jidelna@mestosazava.cz</v>
          </cell>
        </row>
        <row r="932">
          <cell r="A932">
            <v>691012105</v>
          </cell>
          <cell r="B932">
            <v>7037872</v>
          </cell>
          <cell r="C932" t="str">
            <v>Zlínský kraj</v>
          </cell>
          <cell r="D932" t="str">
            <v xml:space="preserve">Kroměříž </v>
          </cell>
          <cell r="E932" t="str">
            <v>Krajský úřad Zlínského kraje</v>
          </cell>
          <cell r="F932" t="str">
            <v>Kroměříž</v>
          </cell>
          <cell r="G932" t="str">
            <v>církevní</v>
          </cell>
          <cell r="H932">
            <v>691012105</v>
          </cell>
          <cell r="I932" t="str">
            <v>07037872</v>
          </cell>
          <cell r="J932">
            <v>40</v>
          </cell>
          <cell r="K932" t="str">
            <v>SINGCLEAN</v>
          </cell>
          <cell r="L932" t="str">
            <v>NE</v>
          </cell>
          <cell r="M932" t="str">
            <v>Střední odborná škola svatého Jana Boska</v>
          </cell>
          <cell r="N932" t="str">
            <v>Na Lindovce</v>
          </cell>
          <cell r="O932">
            <v>1463</v>
          </cell>
          <cell r="P932">
            <v>1</v>
          </cell>
          <cell r="Q932">
            <v>76701</v>
          </cell>
          <cell r="R932" t="str">
            <v>Kroměříž</v>
          </cell>
          <cell r="S932">
            <v>731665703</v>
          </cell>
          <cell r="T932" t="str">
            <v>reditel@sosbosko.cz</v>
          </cell>
        </row>
        <row r="933">
          <cell r="A933">
            <v>691013152</v>
          </cell>
          <cell r="B933">
            <v>7060815</v>
          </cell>
          <cell r="C933" t="str">
            <v>Středočeský kraj</v>
          </cell>
          <cell r="D933" t="str">
            <v xml:space="preserve">Praha-východ </v>
          </cell>
          <cell r="E933" t="str">
            <v>Krajský úřad Středočeského kraje</v>
          </cell>
          <cell r="F933" t="str">
            <v>Brandýs n.L.-S.Boleslav</v>
          </cell>
          <cell r="G933" t="str">
            <v>soukromý</v>
          </cell>
          <cell r="H933">
            <v>691013152</v>
          </cell>
          <cell r="I933" t="str">
            <v>07060815</v>
          </cell>
          <cell r="J933">
            <v>0</v>
          </cell>
          <cell r="K933" t="str">
            <v>SINGCLEAN</v>
          </cell>
          <cell r="L933" t="str">
            <v>NE</v>
          </cell>
          <cell r="M933" t="str">
            <v>Mateřská škola Astra s.r.o.</v>
          </cell>
          <cell r="N933" t="str">
            <v>U kovárny</v>
          </cell>
          <cell r="O933">
            <v>89</v>
          </cell>
          <cell r="Q933">
            <v>25067</v>
          </cell>
          <cell r="R933" t="str">
            <v>Klecany</v>
          </cell>
          <cell r="S933">
            <v>724024177</v>
          </cell>
          <cell r="T933" t="str">
            <v>info@msastra.cz</v>
          </cell>
        </row>
        <row r="934">
          <cell r="A934">
            <v>691012091</v>
          </cell>
          <cell r="B934">
            <v>7108460</v>
          </cell>
          <cell r="C934" t="str">
            <v>Plzeňský kraj</v>
          </cell>
          <cell r="D934" t="str">
            <v xml:space="preserve">Plzeň-město </v>
          </cell>
          <cell r="E934" t="str">
            <v>Krajský úřad Plzeňského kraje</v>
          </cell>
          <cell r="F934" t="str">
            <v>Plzeň</v>
          </cell>
          <cell r="G934" t="str">
            <v>soukromý</v>
          </cell>
          <cell r="H934">
            <v>691012091</v>
          </cell>
          <cell r="I934" t="str">
            <v>07108460</v>
          </cell>
          <cell r="J934">
            <v>180</v>
          </cell>
          <cell r="K934" t="str">
            <v>SINGCLEAN</v>
          </cell>
          <cell r="L934" t="str">
            <v>NE</v>
          </cell>
          <cell r="M934" t="str">
            <v>Lesní mateřská škola Medvíďata</v>
          </cell>
          <cell r="N934" t="str">
            <v>Americká</v>
          </cell>
          <cell r="O934">
            <v>7</v>
          </cell>
          <cell r="P934">
            <v>29</v>
          </cell>
          <cell r="Q934">
            <v>30100</v>
          </cell>
          <cell r="R934" t="str">
            <v>Plzeň</v>
          </cell>
          <cell r="S934">
            <v>420739429970</v>
          </cell>
          <cell r="T934" t="str">
            <v>medvidata@skaut.cz</v>
          </cell>
        </row>
        <row r="935">
          <cell r="A935">
            <v>691012555</v>
          </cell>
          <cell r="B935">
            <v>7110596</v>
          </cell>
          <cell r="C935" t="str">
            <v>Karlovarský kraj</v>
          </cell>
          <cell r="D935" t="str">
            <v xml:space="preserve">Karlovy Vary </v>
          </cell>
          <cell r="E935" t="str">
            <v>Magistrát města Karlových Varů</v>
          </cell>
          <cell r="F935" t="str">
            <v>Karlovy Vary</v>
          </cell>
          <cell r="G935" t="str">
            <v>obec</v>
          </cell>
          <cell r="H935">
            <v>691012555</v>
          </cell>
          <cell r="I935" t="str">
            <v>07110596</v>
          </cell>
          <cell r="J935" t="str">
            <v>X</v>
          </cell>
          <cell r="K935" t="str">
            <v>SINGCLEAN</v>
          </cell>
          <cell r="L935" t="str">
            <v>ANO</v>
          </cell>
          <cell r="M935" t="str">
            <v>Základní umělecká škola Antonína Dvořáka, Karlovy Vary, Šmeralova 32, příspěvková organizace</v>
          </cell>
          <cell r="N935" t="str">
            <v>Šmeralova</v>
          </cell>
          <cell r="O935">
            <v>489</v>
          </cell>
          <cell r="P935">
            <v>32</v>
          </cell>
          <cell r="Q935">
            <v>36005</v>
          </cell>
          <cell r="R935" t="str">
            <v>Karlovy Vary</v>
          </cell>
          <cell r="S935" t="str">
            <v>353 549 879 ,736514002</v>
          </cell>
          <cell r="T935" t="str">
            <v>info@zusad.cz</v>
          </cell>
        </row>
        <row r="936">
          <cell r="A936">
            <v>691012245</v>
          </cell>
          <cell r="B936">
            <v>7116331</v>
          </cell>
          <cell r="C936" t="str">
            <v>Hlavní město Praha</v>
          </cell>
          <cell r="D936" t="str">
            <v xml:space="preserve">Praha 5 </v>
          </cell>
          <cell r="E936" t="str">
            <v>Magistrát hlavního města Prahy</v>
          </cell>
          <cell r="F936" t="str">
            <v>Praha 13</v>
          </cell>
          <cell r="G936" t="str">
            <v>soukromý</v>
          </cell>
          <cell r="H936">
            <v>691012245</v>
          </cell>
          <cell r="I936" t="str">
            <v>07116331</v>
          </cell>
          <cell r="J936">
            <v>220</v>
          </cell>
          <cell r="K936" t="str">
            <v>SINGCLEAN</v>
          </cell>
          <cell r="L936" t="str">
            <v>NE</v>
          </cell>
          <cell r="M936" t="str">
            <v>5. ScioŠkola Praha - základní škola, s.r.o.</v>
          </cell>
          <cell r="N936" t="str">
            <v>Prusíkova</v>
          </cell>
          <cell r="O936">
            <v>2577</v>
          </cell>
          <cell r="P936">
            <v>16</v>
          </cell>
          <cell r="Q936">
            <v>15500</v>
          </cell>
          <cell r="R936" t="str">
            <v>Praha 5</v>
          </cell>
          <cell r="S936">
            <v>777480755</v>
          </cell>
          <cell r="T936" t="str">
            <v>praha13@scioskola.cz</v>
          </cell>
        </row>
        <row r="937">
          <cell r="A937">
            <v>691012342</v>
          </cell>
          <cell r="B937">
            <v>7116349</v>
          </cell>
          <cell r="C937" t="str">
            <v>Hlavní město Praha</v>
          </cell>
          <cell r="D937" t="str">
            <v xml:space="preserve">Praha 3 </v>
          </cell>
          <cell r="E937" t="str">
            <v>Magistrát hlavního města Prahy</v>
          </cell>
          <cell r="F937" t="str">
            <v>Praha 3</v>
          </cell>
          <cell r="G937" t="str">
            <v>soukromý</v>
          </cell>
          <cell r="H937">
            <v>691012342</v>
          </cell>
          <cell r="I937" t="str">
            <v>07116349</v>
          </cell>
          <cell r="J937">
            <v>240</v>
          </cell>
          <cell r="K937" t="str">
            <v>SINGCLEAN</v>
          </cell>
          <cell r="L937" t="str">
            <v>NE</v>
          </cell>
          <cell r="M937" t="str">
            <v>1. Scio Střední škola, s.r.o.</v>
          </cell>
          <cell r="N937" t="str">
            <v>Prokopova</v>
          </cell>
          <cell r="O937">
            <v>100</v>
          </cell>
          <cell r="P937">
            <v>16</v>
          </cell>
          <cell r="Q937">
            <v>13000</v>
          </cell>
          <cell r="R937" t="str">
            <v>Praha 3</v>
          </cell>
          <cell r="S937">
            <v>775115567</v>
          </cell>
          <cell r="T937" t="str">
            <v>stredni@scioskola.cz</v>
          </cell>
        </row>
        <row r="938">
          <cell r="A938">
            <v>691012377</v>
          </cell>
          <cell r="B938">
            <v>7133871</v>
          </cell>
          <cell r="C938" t="str">
            <v>Olomoucký kraj</v>
          </cell>
          <cell r="D938" t="str">
            <v xml:space="preserve">Olomouc </v>
          </cell>
          <cell r="E938" t="str">
            <v>Krajský úřad Olomouckého kraje</v>
          </cell>
          <cell r="F938" t="str">
            <v>Olomouc</v>
          </cell>
          <cell r="G938" t="str">
            <v>soukromý</v>
          </cell>
          <cell r="H938">
            <v>691012377</v>
          </cell>
          <cell r="I938" t="str">
            <v>07133871</v>
          </cell>
          <cell r="J938">
            <v>140</v>
          </cell>
          <cell r="K938" t="str">
            <v>SINGCLEAN</v>
          </cell>
          <cell r="L938" t="str">
            <v>NE</v>
          </cell>
          <cell r="M938" t="str">
            <v>Lesní mateřská škola Sofisa, školská právnická osoba</v>
          </cell>
          <cell r="O938">
            <v>51</v>
          </cell>
          <cell r="Q938">
            <v>77900</v>
          </cell>
          <cell r="R938" t="str">
            <v>Olomouc</v>
          </cell>
          <cell r="S938">
            <v>606637657</v>
          </cell>
          <cell r="T938" t="str">
            <v>sofisa@sofisa.cz</v>
          </cell>
        </row>
        <row r="939">
          <cell r="A939">
            <v>691012369</v>
          </cell>
          <cell r="B939">
            <v>7135700</v>
          </cell>
          <cell r="C939" t="str">
            <v>Jihočeský kraj</v>
          </cell>
          <cell r="D939" t="str">
            <v xml:space="preserve">Český Krumlov </v>
          </cell>
          <cell r="E939" t="str">
            <v>Krajský úřad Jihočeského kraje</v>
          </cell>
          <cell r="F939" t="str">
            <v>Český Krumlov</v>
          </cell>
          <cell r="G939" t="str">
            <v>soukromý</v>
          </cell>
          <cell r="H939">
            <v>691012369</v>
          </cell>
          <cell r="I939" t="str">
            <v>07135700</v>
          </cell>
          <cell r="J939" t="str">
            <v>X</v>
          </cell>
          <cell r="K939" t="str">
            <v>SINGCLEAN</v>
          </cell>
          <cell r="L939" t="str">
            <v>NE</v>
          </cell>
          <cell r="M939" t="str">
            <v>Soukromá základní umělecká škola Natanael</v>
          </cell>
          <cell r="O939">
            <v>20</v>
          </cell>
          <cell r="Q939">
            <v>38241</v>
          </cell>
          <cell r="R939" t="str">
            <v>Horní Dvořiště</v>
          </cell>
          <cell r="S939">
            <v>607576257</v>
          </cell>
          <cell r="T939" t="str">
            <v>bdaskova@email.cz</v>
          </cell>
        </row>
        <row r="940">
          <cell r="A940">
            <v>691012792</v>
          </cell>
          <cell r="B940">
            <v>7151764</v>
          </cell>
          <cell r="C940" t="str">
            <v>Jihočeský kraj</v>
          </cell>
          <cell r="D940" t="str">
            <v xml:space="preserve">České Budějovice </v>
          </cell>
          <cell r="E940" t="str">
            <v>Magistrát města Českých Budějovic</v>
          </cell>
          <cell r="F940" t="str">
            <v>České Budějovice</v>
          </cell>
          <cell r="G940" t="str">
            <v>obec</v>
          </cell>
          <cell r="H940">
            <v>691012792</v>
          </cell>
          <cell r="I940" t="str">
            <v>07151764</v>
          </cell>
          <cell r="J940">
            <v>0</v>
          </cell>
          <cell r="K940" t="str">
            <v>SINGCLEAN</v>
          </cell>
          <cell r="L940" t="str">
            <v>ANO</v>
          </cell>
          <cell r="M940" t="str">
            <v>Mateřská škola Plav, příspěvková organizace</v>
          </cell>
          <cell r="O940">
            <v>175</v>
          </cell>
          <cell r="Q940">
            <v>37007</v>
          </cell>
          <cell r="R940" t="str">
            <v>Plav</v>
          </cell>
          <cell r="S940">
            <v>774846465</v>
          </cell>
          <cell r="T940" t="str">
            <v>reditelka@msplav.cz</v>
          </cell>
        </row>
        <row r="941">
          <cell r="A941">
            <v>691013501</v>
          </cell>
          <cell r="B941">
            <v>7154143</v>
          </cell>
          <cell r="C941" t="str">
            <v>Pardubický kraj</v>
          </cell>
          <cell r="D941" t="str">
            <v xml:space="preserve">Pardubice </v>
          </cell>
          <cell r="E941" t="str">
            <v>Krajský úřad Pardubického kraje</v>
          </cell>
          <cell r="F941" t="str">
            <v>Pardubice</v>
          </cell>
          <cell r="G941" t="str">
            <v>soukromý</v>
          </cell>
          <cell r="H941">
            <v>691013501</v>
          </cell>
          <cell r="I941" t="str">
            <v>07154143</v>
          </cell>
          <cell r="J941">
            <v>100</v>
          </cell>
          <cell r="K941" t="str">
            <v>SINGCLEAN</v>
          </cell>
          <cell r="L941" t="str">
            <v>NE</v>
          </cell>
          <cell r="M941" t="str">
            <v>Základní škola Comenia s.r.o.</v>
          </cell>
          <cell r="O941">
            <v>101</v>
          </cell>
          <cell r="Q941">
            <v>53341</v>
          </cell>
          <cell r="R941" t="str">
            <v>Křičeň</v>
          </cell>
          <cell r="S941">
            <v>604130528</v>
          </cell>
          <cell r="T941" t="str">
            <v>zdenek.kratochvil@zscomenia.cz</v>
          </cell>
        </row>
        <row r="942">
          <cell r="A942">
            <v>691012571</v>
          </cell>
          <cell r="B942">
            <v>7163495</v>
          </cell>
          <cell r="C942" t="str">
            <v>Jihočeský kraj</v>
          </cell>
          <cell r="D942" t="str">
            <v xml:space="preserve">České Budějovice </v>
          </cell>
          <cell r="E942" t="str">
            <v>Městský úřad Trhové Sviny</v>
          </cell>
          <cell r="F942" t="str">
            <v>Trhové Sviny</v>
          </cell>
          <cell r="G942" t="str">
            <v>obec</v>
          </cell>
          <cell r="H942">
            <v>691012571</v>
          </cell>
          <cell r="I942" t="str">
            <v>07163495</v>
          </cell>
          <cell r="J942">
            <v>0</v>
          </cell>
          <cell r="K942" t="str">
            <v>SINGCLEAN</v>
          </cell>
          <cell r="L942" t="str">
            <v>ANO</v>
          </cell>
          <cell r="M942" t="str">
            <v>Mateřská škola Mladošovice, příspěvková organizace</v>
          </cell>
          <cell r="O942">
            <v>54</v>
          </cell>
          <cell r="Q942">
            <v>37901</v>
          </cell>
          <cell r="R942" t="str">
            <v>Mladošovice</v>
          </cell>
          <cell r="S942">
            <v>387981171</v>
          </cell>
        </row>
        <row r="943">
          <cell r="A943">
            <v>691012211</v>
          </cell>
          <cell r="B943">
            <v>7197713</v>
          </cell>
          <cell r="C943" t="str">
            <v>Kraj Vysočina</v>
          </cell>
          <cell r="D943" t="str">
            <v xml:space="preserve">Jihlava </v>
          </cell>
          <cell r="E943" t="str">
            <v>Městský úřad Telč</v>
          </cell>
          <cell r="F943" t="str">
            <v>Telč</v>
          </cell>
          <cell r="G943" t="str">
            <v>obec</v>
          </cell>
          <cell r="H943">
            <v>691012211</v>
          </cell>
          <cell r="I943" t="str">
            <v>07197713</v>
          </cell>
          <cell r="J943">
            <v>40</v>
          </cell>
          <cell r="K943" t="str">
            <v>SINGCLEAN</v>
          </cell>
          <cell r="L943" t="str">
            <v>ANO</v>
          </cell>
          <cell r="M943" t="str">
            <v>Mateřská škola Sedlejov, příspěvková organizace</v>
          </cell>
          <cell r="O943">
            <v>96</v>
          </cell>
          <cell r="Q943">
            <v>58862</v>
          </cell>
          <cell r="R943" t="str">
            <v>Sedlejov</v>
          </cell>
          <cell r="S943">
            <v>770160836</v>
          </cell>
          <cell r="T943" t="str">
            <v>mssedlejov@volny.cz</v>
          </cell>
        </row>
        <row r="944">
          <cell r="A944">
            <v>691012504</v>
          </cell>
          <cell r="B944">
            <v>7199325</v>
          </cell>
          <cell r="C944" t="str">
            <v>Středočeský kraj</v>
          </cell>
          <cell r="D944" t="str">
            <v xml:space="preserve">Kladno </v>
          </cell>
          <cell r="E944" t="str">
            <v>Městský úřad Slaný</v>
          </cell>
          <cell r="F944" t="str">
            <v>Slaný</v>
          </cell>
          <cell r="G944" t="str">
            <v>obec</v>
          </cell>
          <cell r="H944">
            <v>691012504</v>
          </cell>
          <cell r="I944" t="str">
            <v>07199325</v>
          </cell>
          <cell r="J944">
            <v>40</v>
          </cell>
          <cell r="K944" t="str">
            <v>SINGCLEAN</v>
          </cell>
          <cell r="L944" t="str">
            <v>ANO</v>
          </cell>
          <cell r="M944" t="str">
            <v>Mateřská škola Královice, příspěvková organizace</v>
          </cell>
          <cell r="O944">
            <v>105</v>
          </cell>
          <cell r="Q944">
            <v>27401</v>
          </cell>
          <cell r="R944" t="str">
            <v>Královice</v>
          </cell>
          <cell r="S944">
            <v>311240334</v>
          </cell>
          <cell r="T944" t="str">
            <v>ms.kralovice@skolkyslansko.cz</v>
          </cell>
        </row>
        <row r="945">
          <cell r="A945">
            <v>691012181</v>
          </cell>
          <cell r="B945">
            <v>7211198</v>
          </cell>
          <cell r="C945" t="str">
            <v>Plzeňský kraj</v>
          </cell>
          <cell r="D945" t="str">
            <v xml:space="preserve">Plzeň-město </v>
          </cell>
          <cell r="E945" t="str">
            <v>Krajský úřad Plzeňského kraje</v>
          </cell>
          <cell r="F945" t="str">
            <v>Plzeň</v>
          </cell>
          <cell r="G945" t="str">
            <v>církevní</v>
          </cell>
          <cell r="H945">
            <v>691012181</v>
          </cell>
          <cell r="I945" t="str">
            <v>07211198</v>
          </cell>
          <cell r="J945" t="str">
            <v>X</v>
          </cell>
          <cell r="K945" t="str">
            <v>SINGCLEAN</v>
          </cell>
          <cell r="L945" t="str">
            <v>NE</v>
          </cell>
          <cell r="M945" t="str">
            <v>Křesťanská pedagogicko-psychologická poradna Plzeň</v>
          </cell>
          <cell r="N945" t="str">
            <v>Jiráskovo náměstí</v>
          </cell>
          <cell r="O945">
            <v>814</v>
          </cell>
          <cell r="P945">
            <v>30</v>
          </cell>
          <cell r="Q945">
            <v>32600</v>
          </cell>
          <cell r="R945" t="str">
            <v>Plzeň</v>
          </cell>
          <cell r="S945" t="str">
            <v>377 477 273 ,605266260</v>
          </cell>
          <cell r="T945" t="str">
            <v>poradna@kppp-plzen.cz</v>
          </cell>
        </row>
        <row r="946">
          <cell r="A946">
            <v>691011869</v>
          </cell>
          <cell r="B946">
            <v>7227752</v>
          </cell>
          <cell r="C946" t="str">
            <v>Středočeský kraj</v>
          </cell>
          <cell r="D946" t="str">
            <v xml:space="preserve">Praha-východ </v>
          </cell>
          <cell r="E946" t="str">
            <v>Městský úřad Brandýs nad Labem-Stará Boleslav</v>
          </cell>
          <cell r="F946" t="str">
            <v>Brandýs n.L.-S.Boleslav</v>
          </cell>
          <cell r="G946" t="str">
            <v>obec</v>
          </cell>
          <cell r="H946">
            <v>691011869</v>
          </cell>
          <cell r="I946" t="str">
            <v>07227752</v>
          </cell>
          <cell r="J946">
            <v>0</v>
          </cell>
          <cell r="K946" t="str">
            <v>SINGCLEAN</v>
          </cell>
          <cell r="L946" t="str">
            <v>ANO</v>
          </cell>
          <cell r="M946" t="str">
            <v>Mateřská škola Vodochody, příspěvková organizace</v>
          </cell>
          <cell r="N946" t="str">
            <v>Školská</v>
          </cell>
          <cell r="O946">
            <v>59</v>
          </cell>
          <cell r="Q946">
            <v>25069</v>
          </cell>
          <cell r="R946" t="str">
            <v>Vodochody</v>
          </cell>
          <cell r="S946">
            <v>722939365</v>
          </cell>
          <cell r="T946" t="str">
            <v>info@msvodochody.cz</v>
          </cell>
        </row>
        <row r="947">
          <cell r="A947">
            <v>691012423</v>
          </cell>
          <cell r="B947">
            <v>7231881</v>
          </cell>
          <cell r="C947" t="str">
            <v>Hlavní město Praha</v>
          </cell>
          <cell r="D947" t="str">
            <v xml:space="preserve">Praha 4 </v>
          </cell>
          <cell r="E947" t="str">
            <v>Magistrát hlavního města Prahy</v>
          </cell>
          <cell r="F947" t="str">
            <v>Praha 4</v>
          </cell>
          <cell r="G947" t="str">
            <v>soukromý</v>
          </cell>
          <cell r="H947">
            <v>691012423</v>
          </cell>
          <cell r="I947" t="str">
            <v>07231881</v>
          </cell>
          <cell r="J947">
            <v>440</v>
          </cell>
          <cell r="K947" t="str">
            <v>SINGCLEAN</v>
          </cell>
          <cell r="L947" t="str">
            <v>NE</v>
          </cell>
          <cell r="M947" t="str">
            <v>4. ScioŠkola Praha - základní škola, s.r.o.</v>
          </cell>
          <cell r="N947" t="str">
            <v>Boleslavova</v>
          </cell>
          <cell r="O947">
            <v>250</v>
          </cell>
          <cell r="P947">
            <v>1</v>
          </cell>
          <cell r="Q947">
            <v>14000</v>
          </cell>
          <cell r="R947" t="str">
            <v>Praha 4</v>
          </cell>
          <cell r="S947">
            <v>777460678</v>
          </cell>
          <cell r="T947" t="str">
            <v>praha4@scioskola.cz</v>
          </cell>
        </row>
        <row r="948">
          <cell r="A948">
            <v>691012580</v>
          </cell>
          <cell r="B948">
            <v>7238282</v>
          </cell>
          <cell r="C948" t="str">
            <v>Královéhradecký kraj</v>
          </cell>
          <cell r="D948" t="str">
            <v xml:space="preserve">Hradec Králové </v>
          </cell>
          <cell r="E948" t="str">
            <v>Krajský úřad Královéhradeckého kraje</v>
          </cell>
          <cell r="F948" t="str">
            <v>Hradec Králové</v>
          </cell>
          <cell r="G948" t="str">
            <v>soukromý</v>
          </cell>
          <cell r="H948">
            <v>691012580</v>
          </cell>
          <cell r="I948" t="str">
            <v>07238282</v>
          </cell>
          <cell r="J948" t="str">
            <v>X</v>
          </cell>
          <cell r="K948" t="str">
            <v>SINGCLEAN</v>
          </cell>
          <cell r="L948" t="str">
            <v>NE</v>
          </cell>
          <cell r="M948" t="str">
            <v>Středisko volného času Pro dětský úsměv z východních Čech</v>
          </cell>
          <cell r="N948" t="str">
            <v>Vrchlického</v>
          </cell>
          <cell r="O948">
            <v>582</v>
          </cell>
          <cell r="P948">
            <v>18</v>
          </cell>
          <cell r="Q948">
            <v>50002</v>
          </cell>
          <cell r="R948" t="str">
            <v>Hradec Králové</v>
          </cell>
          <cell r="S948">
            <v>777280180</v>
          </cell>
          <cell r="T948" t="str">
            <v>kveta.sterbova@krouzky.cz</v>
          </cell>
        </row>
        <row r="949">
          <cell r="A949">
            <v>691012733</v>
          </cell>
          <cell r="B949">
            <v>7260806</v>
          </cell>
          <cell r="C949" t="str">
            <v>Moravskoslezský kraj</v>
          </cell>
          <cell r="D949" t="str">
            <v xml:space="preserve">Frýdek-Místek </v>
          </cell>
          <cell r="E949" t="str">
            <v>Magistrát města Frýdku-Místku</v>
          </cell>
          <cell r="F949" t="str">
            <v>Frýdek-Místek</v>
          </cell>
          <cell r="G949" t="str">
            <v>obec</v>
          </cell>
          <cell r="H949">
            <v>691012733</v>
          </cell>
          <cell r="I949" t="str">
            <v>07260806</v>
          </cell>
          <cell r="J949">
            <v>340</v>
          </cell>
          <cell r="K949" t="str">
            <v>SINGCLEAN</v>
          </cell>
          <cell r="L949" t="str">
            <v>ANO</v>
          </cell>
          <cell r="M949" t="str">
            <v>Základní škola J. Šlosara Sviadnov</v>
          </cell>
          <cell r="N949" t="str">
            <v>Na závodí</v>
          </cell>
          <cell r="O949">
            <v>70</v>
          </cell>
          <cell r="Q949">
            <v>73925</v>
          </cell>
          <cell r="R949" t="str">
            <v>Sviadnov</v>
          </cell>
          <cell r="S949" t="str">
            <v>558 655 089 ,732193036</v>
          </cell>
          <cell r="T949" t="str">
            <v>zs.sviadnov@email.cz</v>
          </cell>
        </row>
        <row r="950">
          <cell r="A950">
            <v>691012776</v>
          </cell>
          <cell r="B950">
            <v>7263007</v>
          </cell>
          <cell r="C950" t="str">
            <v>Moravskoslezský kraj</v>
          </cell>
          <cell r="D950" t="str">
            <v xml:space="preserve">Frýdek-Místek </v>
          </cell>
          <cell r="E950" t="str">
            <v>Magistrát města Frýdku-Místku</v>
          </cell>
          <cell r="F950" t="str">
            <v>Frýdek-Místek</v>
          </cell>
          <cell r="G950" t="str">
            <v>obec</v>
          </cell>
          <cell r="H950">
            <v>691012776</v>
          </cell>
          <cell r="I950" t="str">
            <v>07263007</v>
          </cell>
          <cell r="J950">
            <v>180</v>
          </cell>
          <cell r="K950" t="str">
            <v>SINGCLEAN</v>
          </cell>
          <cell r="L950" t="str">
            <v>ANO</v>
          </cell>
          <cell r="M950" t="str">
            <v>Mateřská škola Pohoda Sviadnov</v>
          </cell>
          <cell r="N950" t="str">
            <v>Na drahách</v>
          </cell>
          <cell r="O950">
            <v>169</v>
          </cell>
          <cell r="Q950">
            <v>73925</v>
          </cell>
          <cell r="R950" t="str">
            <v>Sviadnov</v>
          </cell>
          <cell r="S950">
            <v>558655062</v>
          </cell>
          <cell r="T950" t="str">
            <v>info@ms-sviadnov.cz</v>
          </cell>
        </row>
        <row r="951">
          <cell r="A951">
            <v>691012725</v>
          </cell>
          <cell r="B951">
            <v>7271654</v>
          </cell>
          <cell r="C951" t="str">
            <v>Jihomoravský kraj</v>
          </cell>
          <cell r="D951" t="str">
            <v xml:space="preserve">Brno-město </v>
          </cell>
          <cell r="E951" t="str">
            <v>Krajský úřad Jihomoravského kraje</v>
          </cell>
          <cell r="F951" t="str">
            <v>Brno</v>
          </cell>
          <cell r="G951" t="str">
            <v>soukromý</v>
          </cell>
          <cell r="H951">
            <v>691012725</v>
          </cell>
          <cell r="I951" t="str">
            <v>07271654</v>
          </cell>
          <cell r="J951">
            <v>60</v>
          </cell>
          <cell r="K951" t="str">
            <v>SINGCLEAN</v>
          </cell>
          <cell r="L951" t="str">
            <v>NE</v>
          </cell>
          <cell r="M951" t="str">
            <v>Zdravá mateřská škola s montessori programem Mateřinka, z. s.</v>
          </cell>
          <cell r="N951" t="str">
            <v>Vrchlického sad</v>
          </cell>
          <cell r="O951">
            <v>1894</v>
          </cell>
          <cell r="P951">
            <v>4</v>
          </cell>
          <cell r="Q951">
            <v>60200</v>
          </cell>
          <cell r="R951" t="str">
            <v>Brno</v>
          </cell>
          <cell r="S951">
            <v>731705364</v>
          </cell>
          <cell r="T951" t="str">
            <v>info@materinka-brno.cz</v>
          </cell>
        </row>
        <row r="952">
          <cell r="A952">
            <v>691012628</v>
          </cell>
          <cell r="B952">
            <v>7280238</v>
          </cell>
          <cell r="C952" t="str">
            <v>Olomoucký kraj</v>
          </cell>
          <cell r="D952" t="str">
            <v xml:space="preserve">Olomouc </v>
          </cell>
          <cell r="E952" t="str">
            <v>Městský úřad Šternberk</v>
          </cell>
          <cell r="F952" t="str">
            <v>Šternberk</v>
          </cell>
          <cell r="G952" t="str">
            <v>obec</v>
          </cell>
          <cell r="H952">
            <v>691012628</v>
          </cell>
          <cell r="I952" t="str">
            <v>07280238</v>
          </cell>
          <cell r="J952">
            <v>300</v>
          </cell>
          <cell r="K952" t="str">
            <v>SINGCLEAN</v>
          </cell>
          <cell r="L952" t="str">
            <v>ANO</v>
          </cell>
          <cell r="M952" t="str">
            <v>Mateřská škola Světlov, Šternberk, příspěvková organizace</v>
          </cell>
          <cell r="N952" t="str">
            <v>Světlov</v>
          </cell>
          <cell r="O952">
            <v>2592</v>
          </cell>
          <cell r="P952">
            <v>21</v>
          </cell>
          <cell r="Q952">
            <v>78501</v>
          </cell>
          <cell r="R952" t="str">
            <v>Šternberk</v>
          </cell>
          <cell r="S952">
            <v>730197488</v>
          </cell>
          <cell r="T952" t="str">
            <v>skolka@ms-svetlov.cz</v>
          </cell>
        </row>
        <row r="953">
          <cell r="A953">
            <v>691012717</v>
          </cell>
          <cell r="B953">
            <v>7288034</v>
          </cell>
          <cell r="C953" t="str">
            <v>Středočeský kraj</v>
          </cell>
          <cell r="D953" t="str">
            <v xml:space="preserve">Kolín </v>
          </cell>
          <cell r="E953" t="str">
            <v>Krajský úřad Středočeského kraje</v>
          </cell>
          <cell r="F953" t="str">
            <v>Kolín</v>
          </cell>
          <cell r="G953" t="str">
            <v>soukromý</v>
          </cell>
          <cell r="H953">
            <v>691012717</v>
          </cell>
          <cell r="I953" t="str">
            <v>07288034</v>
          </cell>
          <cell r="J953">
            <v>60</v>
          </cell>
          <cell r="K953" t="str">
            <v>SINGCLEAN</v>
          </cell>
          <cell r="L953" t="str">
            <v>NE</v>
          </cell>
          <cell r="M953" t="str">
            <v>Lesní mateřská škola Prostor plus, z.s.</v>
          </cell>
          <cell r="N953" t="str">
            <v>Na Pustině</v>
          </cell>
          <cell r="O953">
            <v>1068</v>
          </cell>
          <cell r="Q953">
            <v>28002</v>
          </cell>
          <cell r="R953" t="str">
            <v>Kolín</v>
          </cell>
          <cell r="S953">
            <v>606032266</v>
          </cell>
          <cell r="T953" t="str">
            <v>reditelka@skolkavzahrade.cz</v>
          </cell>
        </row>
        <row r="954">
          <cell r="A954">
            <v>691012652</v>
          </cell>
          <cell r="B954">
            <v>7309309</v>
          </cell>
          <cell r="C954" t="str">
            <v>Jihočeský kraj</v>
          </cell>
          <cell r="D954" t="str">
            <v xml:space="preserve">České Budějovice </v>
          </cell>
          <cell r="E954" t="str">
            <v>Magistrát města Českých Budějovic</v>
          </cell>
          <cell r="F954" t="str">
            <v>České Budějovice</v>
          </cell>
          <cell r="G954" t="str">
            <v>obec</v>
          </cell>
          <cell r="H954">
            <v>691012652</v>
          </cell>
          <cell r="I954" t="str">
            <v>07309309</v>
          </cell>
          <cell r="J954">
            <v>400</v>
          </cell>
          <cell r="K954" t="str">
            <v>SINGCLEAN</v>
          </cell>
          <cell r="L954" t="str">
            <v>NE</v>
          </cell>
          <cell r="M954" t="str">
            <v>Jubilejní základní škola svatováclavská ve Strýčicích</v>
          </cell>
          <cell r="O954">
            <v>13</v>
          </cell>
          <cell r="Q954">
            <v>37341</v>
          </cell>
          <cell r="R954" t="str">
            <v>Strýčice</v>
          </cell>
          <cell r="S954">
            <v>380427838</v>
          </cell>
          <cell r="T954" t="str">
            <v>reditel@zsstrycice.cz</v>
          </cell>
        </row>
        <row r="955">
          <cell r="A955">
            <v>691012911</v>
          </cell>
          <cell r="B955">
            <v>7316364</v>
          </cell>
          <cell r="C955" t="str">
            <v>Hlavní město Praha</v>
          </cell>
          <cell r="D955" t="str">
            <v xml:space="preserve">Praha 6 </v>
          </cell>
          <cell r="E955" t="str">
            <v>Magistrát hlavního města Prahy</v>
          </cell>
          <cell r="F955" t="str">
            <v>Praha 6</v>
          </cell>
          <cell r="G955" t="str">
            <v>soukromý</v>
          </cell>
          <cell r="H955">
            <v>691012911</v>
          </cell>
          <cell r="I955" t="str">
            <v>07316364</v>
          </cell>
          <cell r="J955">
            <v>0</v>
          </cell>
          <cell r="K955" t="str">
            <v>SINGCLEAN</v>
          </cell>
          <cell r="L955" t="str">
            <v>NE</v>
          </cell>
          <cell r="M955" t="str">
            <v>Lesní mateřská škola Šárynka, z.ú.</v>
          </cell>
          <cell r="N955" t="str">
            <v>V Podbabě</v>
          </cell>
          <cell r="O955">
            <v>2602</v>
          </cell>
          <cell r="P955" t="str">
            <v>29b</v>
          </cell>
          <cell r="Q955">
            <v>16000</v>
          </cell>
          <cell r="R955" t="str">
            <v>Praha 6</v>
          </cell>
          <cell r="S955" t="str">
            <v>739 403 049 ,603425958</v>
          </cell>
          <cell r="T955" t="str">
            <v>lms@ekodomov.cz</v>
          </cell>
        </row>
        <row r="956">
          <cell r="A956">
            <v>691013543</v>
          </cell>
          <cell r="B956">
            <v>7341415</v>
          </cell>
          <cell r="C956" t="str">
            <v>Hlavní město Praha</v>
          </cell>
          <cell r="D956" t="str">
            <v xml:space="preserve">Praha 10 </v>
          </cell>
          <cell r="E956" t="str">
            <v>Magistrát hlavního města Prahy</v>
          </cell>
          <cell r="F956" t="str">
            <v>Praha 10</v>
          </cell>
          <cell r="G956" t="str">
            <v>soukromý</v>
          </cell>
          <cell r="H956">
            <v>691013543</v>
          </cell>
          <cell r="I956" t="str">
            <v>07341415</v>
          </cell>
          <cell r="J956">
            <v>520</v>
          </cell>
          <cell r="K956" t="str">
            <v>SINGCLEAN</v>
          </cell>
          <cell r="L956" t="str">
            <v>NE</v>
          </cell>
          <cell r="M956" t="str">
            <v>Naše škola Praha - základní škola s.r.o.</v>
          </cell>
          <cell r="N956" t="str">
            <v>Záběhlická</v>
          </cell>
          <cell r="O956">
            <v>1658</v>
          </cell>
          <cell r="P956">
            <v>48</v>
          </cell>
          <cell r="Q956">
            <v>10600</v>
          </cell>
          <cell r="R956" t="str">
            <v>Praha 10</v>
          </cell>
          <cell r="S956">
            <v>731864414</v>
          </cell>
          <cell r="T956" t="str">
            <v>skola@naseskolapraha.cz</v>
          </cell>
        </row>
        <row r="957">
          <cell r="A957">
            <v>691012474</v>
          </cell>
          <cell r="B957">
            <v>7360401</v>
          </cell>
          <cell r="C957" t="str">
            <v>Liberecký kraj</v>
          </cell>
          <cell r="D957" t="str">
            <v xml:space="preserve">Semily </v>
          </cell>
          <cell r="E957" t="str">
            <v>Krajský úřad Libereckého kraje</v>
          </cell>
          <cell r="F957" t="str">
            <v>Jilemnice</v>
          </cell>
          <cell r="G957" t="str">
            <v>soukromý</v>
          </cell>
          <cell r="H957">
            <v>691012474</v>
          </cell>
          <cell r="I957" t="str">
            <v>07360401</v>
          </cell>
          <cell r="J957">
            <v>200</v>
          </cell>
          <cell r="K957" t="str">
            <v>SINGCLEAN</v>
          </cell>
          <cell r="L957" t="str">
            <v>NE</v>
          </cell>
          <cell r="M957" t="str">
            <v>Základní škola Na horu</v>
          </cell>
          <cell r="N957" t="str">
            <v>Kostelní</v>
          </cell>
          <cell r="O957">
            <v>259</v>
          </cell>
          <cell r="Q957">
            <v>51401</v>
          </cell>
          <cell r="R957" t="str">
            <v>Jilemnice</v>
          </cell>
          <cell r="S957">
            <v>724093823</v>
          </cell>
          <cell r="T957" t="str">
            <v>anivy20@hotmail.com</v>
          </cell>
        </row>
        <row r="958">
          <cell r="A958">
            <v>691012687</v>
          </cell>
          <cell r="B958">
            <v>7368089</v>
          </cell>
          <cell r="C958" t="str">
            <v>Jihomoravský kraj</v>
          </cell>
          <cell r="D958" t="str">
            <v xml:space="preserve">Blansko </v>
          </cell>
          <cell r="E958" t="str">
            <v>Městský úřad Blansko</v>
          </cell>
          <cell r="F958" t="str">
            <v>Blansko</v>
          </cell>
          <cell r="G958" t="str">
            <v>obec</v>
          </cell>
          <cell r="H958">
            <v>691012687</v>
          </cell>
          <cell r="I958" t="str">
            <v>07368089</v>
          </cell>
          <cell r="J958">
            <v>100</v>
          </cell>
          <cell r="K958" t="str">
            <v>SINGCLEAN</v>
          </cell>
          <cell r="L958" t="str">
            <v>ANO</v>
          </cell>
          <cell r="M958" t="str">
            <v>Mateřská škola pod Dubovým kopcem Svinošice, příspěvková organizace</v>
          </cell>
          <cell r="O958">
            <v>1</v>
          </cell>
          <cell r="Q958">
            <v>67922</v>
          </cell>
          <cell r="R958" t="str">
            <v>Svinošice</v>
          </cell>
          <cell r="S958">
            <v>606138418</v>
          </cell>
          <cell r="T958" t="str">
            <v>mssvinosice@seznam.cz</v>
          </cell>
        </row>
        <row r="959">
          <cell r="A959">
            <v>691012601</v>
          </cell>
          <cell r="B959">
            <v>7388365</v>
          </cell>
          <cell r="C959" t="str">
            <v>Hlavní město Praha</v>
          </cell>
          <cell r="D959" t="str">
            <v xml:space="preserve">Praha 1 </v>
          </cell>
          <cell r="E959" t="str">
            <v>Magistrát hlavního města Prahy</v>
          </cell>
          <cell r="F959" t="str">
            <v>Praha 1</v>
          </cell>
          <cell r="G959" t="str">
            <v>soukromý</v>
          </cell>
          <cell r="H959">
            <v>691012601</v>
          </cell>
          <cell r="I959" t="str">
            <v>07388365</v>
          </cell>
          <cell r="J959">
            <v>0</v>
          </cell>
          <cell r="K959" t="str">
            <v>SINGCLEAN</v>
          </cell>
          <cell r="L959" t="str">
            <v>NE</v>
          </cell>
          <cell r="M959" t="str">
            <v>Zařízení školního stravování Praha z.ú.</v>
          </cell>
          <cell r="N959" t="str">
            <v>Křižovnická</v>
          </cell>
          <cell r="O959">
            <v>86</v>
          </cell>
          <cell r="P959">
            <v>6</v>
          </cell>
          <cell r="Q959">
            <v>11000</v>
          </cell>
          <cell r="R959" t="str">
            <v>Praha 1</v>
          </cell>
          <cell r="S959">
            <v>736437829</v>
          </cell>
          <cell r="T959" t="str">
            <v>jana.teichertova@gmail.com</v>
          </cell>
        </row>
        <row r="960">
          <cell r="A960">
            <v>691012768</v>
          </cell>
          <cell r="B960">
            <v>7399791</v>
          </cell>
          <cell r="C960" t="str">
            <v>Středočeský kraj</v>
          </cell>
          <cell r="D960" t="str">
            <v xml:space="preserve">Praha-východ </v>
          </cell>
          <cell r="E960" t="str">
            <v>Městský úřad Říčany</v>
          </cell>
          <cell r="F960" t="str">
            <v>Říčany</v>
          </cell>
          <cell r="G960" t="str">
            <v>obec</v>
          </cell>
          <cell r="H960">
            <v>691012768</v>
          </cell>
          <cell r="I960" t="str">
            <v>07399791</v>
          </cell>
          <cell r="J960">
            <v>600</v>
          </cell>
          <cell r="K960" t="str">
            <v>SINGCLEAN</v>
          </cell>
          <cell r="L960" t="str">
            <v>NE</v>
          </cell>
          <cell r="M960" t="str">
            <v>Základní škola bratří Fričů Ondřejov</v>
          </cell>
          <cell r="N960" t="str">
            <v>nám. 9. května</v>
          </cell>
          <cell r="O960">
            <v>68</v>
          </cell>
          <cell r="Q960">
            <v>25165</v>
          </cell>
          <cell r="R960" t="str">
            <v>Ondřejov</v>
          </cell>
          <cell r="S960">
            <v>323649227</v>
          </cell>
          <cell r="T960" t="str">
            <v>reditelna@zsondrejov.cz</v>
          </cell>
        </row>
        <row r="961">
          <cell r="A961">
            <v>691012784</v>
          </cell>
          <cell r="B961">
            <v>7418205</v>
          </cell>
          <cell r="C961" t="str">
            <v>Středočeský kraj</v>
          </cell>
          <cell r="D961" t="str">
            <v xml:space="preserve">Kladno </v>
          </cell>
          <cell r="E961" t="str">
            <v>Krajský úřad Středočeského kraje</v>
          </cell>
          <cell r="F961" t="str">
            <v>Slaný</v>
          </cell>
          <cell r="G961" t="str">
            <v>soukromý</v>
          </cell>
          <cell r="H961">
            <v>691012784</v>
          </cell>
          <cell r="I961" t="str">
            <v>07418205</v>
          </cell>
          <cell r="J961" t="str">
            <v>X</v>
          </cell>
          <cell r="K961" t="str">
            <v>SINGCLEAN</v>
          </cell>
          <cell r="L961" t="str">
            <v>NE</v>
          </cell>
          <cell r="M961" t="str">
            <v>Školské poradenské zařízení SPC</v>
          </cell>
          <cell r="N961" t="str">
            <v>Fričova</v>
          </cell>
          <cell r="O961">
            <v>199</v>
          </cell>
          <cell r="Q961">
            <v>27401</v>
          </cell>
          <cell r="R961" t="str">
            <v>Slaný</v>
          </cell>
          <cell r="S961">
            <v>602666666</v>
          </cell>
          <cell r="T961" t="str">
            <v>spc@specialni-pedagogika.cz</v>
          </cell>
        </row>
        <row r="962">
          <cell r="A962">
            <v>691013314</v>
          </cell>
          <cell r="B962">
            <v>7418264</v>
          </cell>
          <cell r="C962" t="str">
            <v>Jihočeský kraj</v>
          </cell>
          <cell r="D962" t="str">
            <v xml:space="preserve">Jindřichův Hradec </v>
          </cell>
          <cell r="E962" t="str">
            <v>Krajský úřad Jihočeského kraje</v>
          </cell>
          <cell r="F962" t="str">
            <v>Třeboň</v>
          </cell>
          <cell r="G962" t="str">
            <v>soukromý</v>
          </cell>
          <cell r="H962">
            <v>691013314</v>
          </cell>
          <cell r="I962" t="str">
            <v>07418264</v>
          </cell>
          <cell r="J962">
            <v>60</v>
          </cell>
          <cell r="K962" t="str">
            <v>SINGCLEAN</v>
          </cell>
          <cell r="L962" t="str">
            <v>NE</v>
          </cell>
          <cell r="M962" t="str">
            <v>Edubbaa - základní škola, s.r.o.</v>
          </cell>
          <cell r="O962">
            <v>32</v>
          </cell>
          <cell r="Q962">
            <v>37901</v>
          </cell>
          <cell r="R962" t="str">
            <v>Záblatí</v>
          </cell>
          <cell r="S962">
            <v>776351897</v>
          </cell>
          <cell r="T962" t="str">
            <v>edubbaa@seznam.cz</v>
          </cell>
        </row>
        <row r="963">
          <cell r="A963">
            <v>691013209</v>
          </cell>
          <cell r="B963">
            <v>7462468</v>
          </cell>
          <cell r="C963" t="str">
            <v>Ústecký kraj</v>
          </cell>
          <cell r="D963" t="str">
            <v xml:space="preserve">Litoměřice </v>
          </cell>
          <cell r="E963" t="str">
            <v>Krajský úřad Ústeckého kraje</v>
          </cell>
          <cell r="F963" t="str">
            <v>Litoměřice</v>
          </cell>
          <cell r="G963" t="str">
            <v>soukromý</v>
          </cell>
          <cell r="H963">
            <v>691013209</v>
          </cell>
          <cell r="I963" t="str">
            <v>07462468</v>
          </cell>
          <cell r="J963" t="str">
            <v>X</v>
          </cell>
          <cell r="K963" t="str">
            <v>SINGCLEAN</v>
          </cell>
          <cell r="L963" t="str">
            <v>NE</v>
          </cell>
          <cell r="M963" t="str">
            <v>Contexta s.r.o. - zařízení pro další vzdělávání pedagogických pracovníků a metodické centrum</v>
          </cell>
          <cell r="N963" t="str">
            <v>Mírové náměstí</v>
          </cell>
          <cell r="O963">
            <v>11</v>
          </cell>
          <cell r="P963">
            <v>3</v>
          </cell>
          <cell r="Q963">
            <v>41201</v>
          </cell>
          <cell r="R963" t="str">
            <v>Litoměřice</v>
          </cell>
          <cell r="S963">
            <v>728044952</v>
          </cell>
          <cell r="T963" t="str">
            <v>info@contexta.cz</v>
          </cell>
        </row>
        <row r="964">
          <cell r="A964">
            <v>691012989</v>
          </cell>
          <cell r="B964">
            <v>7465611</v>
          </cell>
          <cell r="C964" t="str">
            <v>Jihočeský kraj</v>
          </cell>
          <cell r="D964" t="str">
            <v xml:space="preserve">Tábor </v>
          </cell>
          <cell r="E964" t="str">
            <v>Krajský úřad Jihočeského kraje</v>
          </cell>
          <cell r="F964" t="str">
            <v>Tábor</v>
          </cell>
          <cell r="G964" t="str">
            <v>soukromý</v>
          </cell>
          <cell r="H964">
            <v>691012989</v>
          </cell>
          <cell r="I964" t="str">
            <v>07465611</v>
          </cell>
          <cell r="J964" t="str">
            <v>X</v>
          </cell>
          <cell r="K964" t="str">
            <v>SINGCLEAN</v>
          </cell>
          <cell r="L964" t="str">
            <v>NE</v>
          </cell>
          <cell r="M964" t="str">
            <v>Lesní mateřská škola Žijem lesem z.ú.</v>
          </cell>
          <cell r="N964" t="str">
            <v>Nad Záhybem</v>
          </cell>
          <cell r="O964">
            <v>376</v>
          </cell>
          <cell r="Q964">
            <v>39001</v>
          </cell>
          <cell r="R964" t="str">
            <v>Tábor</v>
          </cell>
          <cell r="S964">
            <v>721643784</v>
          </cell>
          <cell r="T964" t="str">
            <v>info@zijemlesem.cz</v>
          </cell>
        </row>
        <row r="965">
          <cell r="A965">
            <v>691013233</v>
          </cell>
          <cell r="B965">
            <v>7485018</v>
          </cell>
          <cell r="C965" t="str">
            <v>Moravskoslezský kraj</v>
          </cell>
          <cell r="D965" t="str">
            <v xml:space="preserve">Nový Jičín </v>
          </cell>
          <cell r="E965" t="str">
            <v>Krajský úřad Moravskoslezského kraje</v>
          </cell>
          <cell r="F965" t="str">
            <v>Kopřivnice</v>
          </cell>
          <cell r="G965" t="str">
            <v>soukromý</v>
          </cell>
          <cell r="H965">
            <v>691013233</v>
          </cell>
          <cell r="I965" t="str">
            <v>07485018</v>
          </cell>
          <cell r="J965">
            <v>260</v>
          </cell>
          <cell r="K965" t="str">
            <v>SINGCLEAN</v>
          </cell>
          <cell r="L965" t="str">
            <v>NE</v>
          </cell>
          <cell r="M965" t="str">
            <v>Základní škola a mateřská škola Gaudi, s.r.o.</v>
          </cell>
          <cell r="N965" t="str">
            <v>Dukelská</v>
          </cell>
          <cell r="O965">
            <v>1346</v>
          </cell>
          <cell r="Q965">
            <v>74258</v>
          </cell>
          <cell r="R965" t="str">
            <v>Příbor</v>
          </cell>
          <cell r="S965">
            <v>724615019</v>
          </cell>
          <cell r="T965" t="str">
            <v>info@skolagaudi.cz</v>
          </cell>
        </row>
        <row r="966">
          <cell r="A966">
            <v>691013101</v>
          </cell>
          <cell r="B966">
            <v>7488866</v>
          </cell>
          <cell r="C966" t="str">
            <v>Jihomoravský kraj</v>
          </cell>
          <cell r="D966" t="str">
            <v xml:space="preserve">Brno-venkov </v>
          </cell>
          <cell r="E966" t="str">
            <v>Krajský úřad Jihomoravského kraje</v>
          </cell>
          <cell r="F966" t="str">
            <v>Kuřim</v>
          </cell>
          <cell r="G966" t="str">
            <v>soukromý</v>
          </cell>
          <cell r="H966">
            <v>691013101</v>
          </cell>
          <cell r="I966" t="str">
            <v>07488866</v>
          </cell>
          <cell r="J966">
            <v>160</v>
          </cell>
          <cell r="K966" t="str">
            <v>SINGCLEAN</v>
          </cell>
          <cell r="L966" t="str">
            <v>NE</v>
          </cell>
          <cell r="M966" t="str">
            <v>Základní škola DiviZna, z.ú.</v>
          </cell>
          <cell r="N966" t="str">
            <v>Havlíčkova</v>
          </cell>
          <cell r="O966">
            <v>508</v>
          </cell>
          <cell r="P966">
            <v>33</v>
          </cell>
          <cell r="Q966">
            <v>66434</v>
          </cell>
          <cell r="R966" t="str">
            <v>Kuřim</v>
          </cell>
          <cell r="S966">
            <v>603782035</v>
          </cell>
          <cell r="T966" t="str">
            <v>info@provitacreante.cz</v>
          </cell>
        </row>
        <row r="967">
          <cell r="A967">
            <v>691014281</v>
          </cell>
          <cell r="B967">
            <v>7504411</v>
          </cell>
          <cell r="C967" t="str">
            <v>Středočeský kraj</v>
          </cell>
          <cell r="D967" t="str">
            <v xml:space="preserve">Praha-východ </v>
          </cell>
          <cell r="E967" t="str">
            <v>Městský úřad Říčany</v>
          </cell>
          <cell r="F967" t="str">
            <v>Říčany</v>
          </cell>
          <cell r="G967" t="str">
            <v>obec</v>
          </cell>
          <cell r="H967">
            <v>691014281</v>
          </cell>
          <cell r="I967" t="str">
            <v>07504411</v>
          </cell>
          <cell r="J967">
            <v>60</v>
          </cell>
          <cell r="K967" t="str">
            <v>SINGCLEAN</v>
          </cell>
          <cell r="L967" t="str">
            <v>ANO</v>
          </cell>
          <cell r="M967" t="str">
            <v>Mateřská škola Herink</v>
          </cell>
          <cell r="N967" t="str">
            <v>Na Návsi</v>
          </cell>
          <cell r="O967">
            <v>400</v>
          </cell>
          <cell r="Q967">
            <v>25101</v>
          </cell>
          <cell r="R967" t="str">
            <v>Herink</v>
          </cell>
          <cell r="S967">
            <v>771171686</v>
          </cell>
          <cell r="T967" t="str">
            <v>msherink@msherink.cz</v>
          </cell>
        </row>
        <row r="968">
          <cell r="A968">
            <v>691014159</v>
          </cell>
          <cell r="B968">
            <v>7529791</v>
          </cell>
          <cell r="C968" t="str">
            <v>Hlavní město Praha</v>
          </cell>
          <cell r="D968" t="str">
            <v xml:space="preserve">Praha 5 </v>
          </cell>
          <cell r="E968" t="str">
            <v>Magistrát hlavního města Prahy</v>
          </cell>
          <cell r="F968" t="str">
            <v>Praha 5</v>
          </cell>
          <cell r="G968" t="str">
            <v>soukromý</v>
          </cell>
          <cell r="H968">
            <v>691014159</v>
          </cell>
          <cell r="I968" t="str">
            <v>07529791</v>
          </cell>
          <cell r="J968">
            <v>100</v>
          </cell>
          <cell r="K968" t="str">
            <v>SINGCLEAN</v>
          </cell>
          <cell r="L968" t="str">
            <v>NE</v>
          </cell>
          <cell r="M968" t="str">
            <v>Mateřská škola Little fox s.r.o.</v>
          </cell>
          <cell r="N968" t="str">
            <v>K Cikánce</v>
          </cell>
          <cell r="O968">
            <v>610</v>
          </cell>
          <cell r="P968">
            <v>17</v>
          </cell>
          <cell r="Q968">
            <v>15400</v>
          </cell>
          <cell r="R968" t="str">
            <v>Praha 5</v>
          </cell>
          <cell r="S968">
            <v>731783791</v>
          </cell>
          <cell r="T968" t="str">
            <v>skolka@little-fox.cz</v>
          </cell>
        </row>
        <row r="969">
          <cell r="A969">
            <v>691012971</v>
          </cell>
          <cell r="B969">
            <v>7537328</v>
          </cell>
          <cell r="C969" t="str">
            <v>Jihočeský kraj</v>
          </cell>
          <cell r="D969" t="str">
            <v xml:space="preserve">Český Krumlov </v>
          </cell>
          <cell r="E969" t="str">
            <v>Městský úřad Kaplice</v>
          </cell>
          <cell r="F969" t="str">
            <v>Kaplice</v>
          </cell>
          <cell r="G969" t="str">
            <v>obec</v>
          </cell>
          <cell r="H969">
            <v>691012971</v>
          </cell>
          <cell r="I969" t="str">
            <v>07537328</v>
          </cell>
          <cell r="J969">
            <v>200</v>
          </cell>
          <cell r="K969" t="str">
            <v>SINGCLEAN</v>
          </cell>
          <cell r="L969" t="str">
            <v>ANO</v>
          </cell>
          <cell r="M969" t="str">
            <v>Mateřská škola Kaplice, Nové domky 643</v>
          </cell>
          <cell r="N969" t="str">
            <v>Nové domky</v>
          </cell>
          <cell r="O969">
            <v>643</v>
          </cell>
          <cell r="Q969">
            <v>38241</v>
          </cell>
          <cell r="R969" t="str">
            <v>Kaplice</v>
          </cell>
          <cell r="S969">
            <v>380313378</v>
          </cell>
          <cell r="T969" t="str">
            <v>info@msnovedomky.cz</v>
          </cell>
        </row>
        <row r="970">
          <cell r="A970">
            <v>691012822</v>
          </cell>
          <cell r="B970">
            <v>7606001</v>
          </cell>
          <cell r="C970" t="str">
            <v>Středočeský kraj</v>
          </cell>
          <cell r="D970" t="str">
            <v xml:space="preserve">Kladno </v>
          </cell>
          <cell r="E970" t="str">
            <v>Městský úřad Slaný</v>
          </cell>
          <cell r="F970" t="str">
            <v>Slaný</v>
          </cell>
          <cell r="G970" t="str">
            <v>obec</v>
          </cell>
          <cell r="H970">
            <v>691012822</v>
          </cell>
          <cell r="I970" t="str">
            <v>07606001</v>
          </cell>
          <cell r="J970">
            <v>60</v>
          </cell>
          <cell r="K970" t="str">
            <v>SINGCLEAN</v>
          </cell>
          <cell r="L970" t="str">
            <v>ANO</v>
          </cell>
          <cell r="M970" t="str">
            <v>MATEŘSKÁ ŠKOLA UHY</v>
          </cell>
          <cell r="O970">
            <v>1</v>
          </cell>
          <cell r="Q970">
            <v>27324</v>
          </cell>
          <cell r="R970" t="str">
            <v>Uhy</v>
          </cell>
          <cell r="S970">
            <v>792339822</v>
          </cell>
          <cell r="T970" t="str">
            <v>msuhy@seznam.cz</v>
          </cell>
        </row>
        <row r="971">
          <cell r="A971">
            <v>691012849</v>
          </cell>
          <cell r="B971">
            <v>7618735</v>
          </cell>
          <cell r="C971" t="str">
            <v>Jihomoravský kraj</v>
          </cell>
          <cell r="D971" t="str">
            <v xml:space="preserve">Břeclav </v>
          </cell>
          <cell r="E971" t="str">
            <v>Městský úřad Mikulov</v>
          </cell>
          <cell r="F971" t="str">
            <v>Mikulov</v>
          </cell>
          <cell r="G971" t="str">
            <v>obec</v>
          </cell>
          <cell r="H971">
            <v>691012849</v>
          </cell>
          <cell r="I971" t="str">
            <v>07618735</v>
          </cell>
          <cell r="J971">
            <v>20</v>
          </cell>
          <cell r="K971" t="str">
            <v>SINGCLEAN</v>
          </cell>
          <cell r="L971" t="str">
            <v>ANO</v>
          </cell>
          <cell r="M971" t="str">
            <v>Mateřská škola Dobré Pole, příspěvková organizace</v>
          </cell>
          <cell r="O971">
            <v>94</v>
          </cell>
          <cell r="Q971">
            <v>69181</v>
          </cell>
          <cell r="R971" t="str">
            <v>Dobré Pole</v>
          </cell>
          <cell r="S971">
            <v>604355106</v>
          </cell>
          <cell r="T971" t="str">
            <v>msdobrepole@gmail.com</v>
          </cell>
        </row>
        <row r="972">
          <cell r="A972">
            <v>691012831</v>
          </cell>
          <cell r="B972">
            <v>7668147</v>
          </cell>
          <cell r="C972" t="str">
            <v>Jihomoravský kraj</v>
          </cell>
          <cell r="D972" t="str">
            <v xml:space="preserve">Břeclav </v>
          </cell>
          <cell r="E972" t="str">
            <v>Městský úřad Mikulov</v>
          </cell>
          <cell r="F972" t="str">
            <v>Mikulov</v>
          </cell>
          <cell r="G972" t="str">
            <v>obec</v>
          </cell>
          <cell r="H972">
            <v>691012831</v>
          </cell>
          <cell r="I972" t="str">
            <v>07668147</v>
          </cell>
          <cell r="J972">
            <v>80</v>
          </cell>
          <cell r="K972" t="str">
            <v>SINGCLEAN</v>
          </cell>
          <cell r="L972" t="str">
            <v>ANO</v>
          </cell>
          <cell r="M972" t="str">
            <v>Mateřská škola Jevišovka, příspěvková organizace</v>
          </cell>
          <cell r="O972">
            <v>98</v>
          </cell>
          <cell r="Q972">
            <v>69183</v>
          </cell>
          <cell r="R972" t="str">
            <v>Jevišovka</v>
          </cell>
          <cell r="S972">
            <v>608876524</v>
          </cell>
          <cell r="T972" t="str">
            <v>skolka@jevisovka.cz</v>
          </cell>
        </row>
        <row r="973">
          <cell r="A973">
            <v>691012857</v>
          </cell>
          <cell r="B973">
            <v>7690398</v>
          </cell>
          <cell r="C973" t="str">
            <v>Jihomoravský kraj</v>
          </cell>
          <cell r="D973" t="str">
            <v xml:space="preserve">Břeclav </v>
          </cell>
          <cell r="E973" t="str">
            <v>Městský úřad Mikulov</v>
          </cell>
          <cell r="F973" t="str">
            <v>Mikulov</v>
          </cell>
          <cell r="G973" t="str">
            <v>obec</v>
          </cell>
          <cell r="H973">
            <v>691012857</v>
          </cell>
          <cell r="I973" t="str">
            <v>07690398</v>
          </cell>
          <cell r="J973">
            <v>20</v>
          </cell>
          <cell r="K973" t="str">
            <v>SINGCLEAN</v>
          </cell>
          <cell r="L973" t="str">
            <v>ANO</v>
          </cell>
          <cell r="M973" t="str">
            <v>Mateřská škola Nový Přerov, příspěvková organizace</v>
          </cell>
          <cell r="O973">
            <v>2</v>
          </cell>
          <cell r="Q973">
            <v>69181</v>
          </cell>
          <cell r="R973" t="str">
            <v>Nový Přerov</v>
          </cell>
          <cell r="S973">
            <v>704086488</v>
          </cell>
          <cell r="T973" t="str">
            <v>reditelka@msnovyprerov.cz</v>
          </cell>
        </row>
        <row r="974">
          <cell r="A974">
            <v>691012890</v>
          </cell>
          <cell r="B974">
            <v>7699603</v>
          </cell>
          <cell r="C974" t="str">
            <v>Jihomoravský kraj</v>
          </cell>
          <cell r="D974" t="str">
            <v xml:space="preserve">Brno-město </v>
          </cell>
          <cell r="E974" t="str">
            <v>Krajský úřad Jihomoravského kraje</v>
          </cell>
          <cell r="F974" t="str">
            <v>Brno</v>
          </cell>
          <cell r="G974" t="str">
            <v>soukromý</v>
          </cell>
          <cell r="H974">
            <v>691012890</v>
          </cell>
          <cell r="I974" t="str">
            <v>07699603</v>
          </cell>
          <cell r="J974">
            <v>100</v>
          </cell>
          <cell r="K974" t="str">
            <v>SINGCLEAN</v>
          </cell>
          <cell r="L974" t="str">
            <v>NE</v>
          </cell>
          <cell r="M974" t="str">
            <v>Základní škola Eduard</v>
          </cell>
          <cell r="N974" t="str">
            <v>Ernsta Macha</v>
          </cell>
          <cell r="O974">
            <v>866</v>
          </cell>
          <cell r="P974" t="str">
            <v>27d</v>
          </cell>
          <cell r="Q974">
            <v>64300</v>
          </cell>
          <cell r="R974" t="str">
            <v>Brno</v>
          </cell>
          <cell r="S974">
            <v>602590955</v>
          </cell>
          <cell r="T974" t="str">
            <v>gabriela.parilova@zseduard.cz</v>
          </cell>
        </row>
        <row r="975">
          <cell r="A975">
            <v>691013772</v>
          </cell>
          <cell r="B975">
            <v>7756411</v>
          </cell>
          <cell r="C975" t="str">
            <v>Jihomoravský kraj</v>
          </cell>
          <cell r="D975" t="str">
            <v xml:space="preserve">Brno-město </v>
          </cell>
          <cell r="E975" t="str">
            <v>Krajský úřad Jihomoravského kraje</v>
          </cell>
          <cell r="F975" t="str">
            <v>Brno</v>
          </cell>
          <cell r="G975" t="str">
            <v>soukromý</v>
          </cell>
          <cell r="H975">
            <v>691013772</v>
          </cell>
          <cell r="I975" t="str">
            <v>07756411</v>
          </cell>
          <cell r="J975">
            <v>0</v>
          </cell>
          <cell r="K975" t="str">
            <v>SINGCLEAN</v>
          </cell>
          <cell r="L975" t="str">
            <v>NE</v>
          </cell>
          <cell r="M975" t="str">
            <v>Základní škola Liška, p.s. zapsaného spolku Lištička – lesní mateřská škola, z.s.</v>
          </cell>
          <cell r="O975">
            <v>76</v>
          </cell>
          <cell r="Q975">
            <v>62100</v>
          </cell>
          <cell r="R975" t="str">
            <v>Brno</v>
          </cell>
          <cell r="S975">
            <v>605123447</v>
          </cell>
          <cell r="T975" t="str">
            <v>lesniskolaliska@gmail.com</v>
          </cell>
        </row>
        <row r="976">
          <cell r="A976">
            <v>691013187</v>
          </cell>
          <cell r="B976">
            <v>7773021</v>
          </cell>
          <cell r="C976" t="str">
            <v>Ústecký kraj</v>
          </cell>
          <cell r="D976" t="str">
            <v xml:space="preserve">Litoměřice </v>
          </cell>
          <cell r="E976" t="str">
            <v>Městský úřad Roudnice nad Labem</v>
          </cell>
          <cell r="F976" t="str">
            <v>Roudnice nad Labem</v>
          </cell>
          <cell r="G976" t="str">
            <v>obec</v>
          </cell>
          <cell r="H976">
            <v>691013187</v>
          </cell>
          <cell r="I976" t="str">
            <v>07773021</v>
          </cell>
          <cell r="J976">
            <v>60</v>
          </cell>
          <cell r="K976" t="str">
            <v>SINGCLEAN</v>
          </cell>
          <cell r="L976" t="str">
            <v>ANO</v>
          </cell>
          <cell r="M976" t="str">
            <v>Mateřská škola Židovice, příspěvková organizace</v>
          </cell>
          <cell r="O976">
            <v>66</v>
          </cell>
          <cell r="Q976">
            <v>41183</v>
          </cell>
          <cell r="R976" t="str">
            <v>Židovice</v>
          </cell>
          <cell r="S976">
            <v>732690513</v>
          </cell>
          <cell r="T976" t="str">
            <v>skolka@zidovice.cz</v>
          </cell>
        </row>
        <row r="977">
          <cell r="A977">
            <v>691013594</v>
          </cell>
          <cell r="B977">
            <v>7784546</v>
          </cell>
          <cell r="C977" t="str">
            <v>Středočeský kraj</v>
          </cell>
          <cell r="D977" t="str">
            <v xml:space="preserve">Mladá Boleslav </v>
          </cell>
          <cell r="E977" t="str">
            <v>Magistrát města Mladé Boleslavi</v>
          </cell>
          <cell r="F977" t="str">
            <v>Mladá Boleslav</v>
          </cell>
          <cell r="G977" t="str">
            <v>obec</v>
          </cell>
          <cell r="H977">
            <v>691013594</v>
          </cell>
          <cell r="I977" t="str">
            <v>07784546</v>
          </cell>
          <cell r="J977">
            <v>240</v>
          </cell>
          <cell r="K977" t="str">
            <v>SINGCLEAN</v>
          </cell>
          <cell r="L977" t="str">
            <v>ANO</v>
          </cell>
          <cell r="M977" t="str">
            <v>Mateřská škola Duha Mladá Boleslav, Novákova 1143, příspěvková organizace</v>
          </cell>
          <cell r="N977" t="str">
            <v>Novákova</v>
          </cell>
          <cell r="O977">
            <v>1143</v>
          </cell>
          <cell r="Q977">
            <v>29301</v>
          </cell>
          <cell r="R977" t="str">
            <v>Mladá Boleslav</v>
          </cell>
          <cell r="S977">
            <v>326324961</v>
          </cell>
          <cell r="T977" t="str">
            <v>msduha.mb@seznam.cz</v>
          </cell>
        </row>
        <row r="978">
          <cell r="A978">
            <v>691013934</v>
          </cell>
          <cell r="B978">
            <v>7810091</v>
          </cell>
          <cell r="C978" t="str">
            <v>Ústecký kraj</v>
          </cell>
          <cell r="D978" t="str">
            <v xml:space="preserve">Litoměřice </v>
          </cell>
          <cell r="E978" t="str">
            <v>Krajský úřad Ústeckého kraje</v>
          </cell>
          <cell r="F978" t="str">
            <v>Roudnice nad Labem</v>
          </cell>
          <cell r="G978" t="str">
            <v>soukromý</v>
          </cell>
          <cell r="H978">
            <v>691013934</v>
          </cell>
          <cell r="I978" t="str">
            <v>07810091</v>
          </cell>
          <cell r="J978">
            <v>160</v>
          </cell>
          <cell r="K978" t="str">
            <v>SINGCLEAN</v>
          </cell>
          <cell r="L978" t="str">
            <v>NE</v>
          </cell>
          <cell r="M978" t="str">
            <v>Základní škola Osmička, z. ú.</v>
          </cell>
          <cell r="N978" t="str">
            <v>Neklanova</v>
          </cell>
          <cell r="O978">
            <v>2706</v>
          </cell>
          <cell r="Q978">
            <v>41301</v>
          </cell>
          <cell r="R978" t="str">
            <v>Roudnice nad Labem</v>
          </cell>
          <cell r="S978">
            <v>722935558</v>
          </cell>
          <cell r="T978" t="str">
            <v>skola.osmicka@gmail.com</v>
          </cell>
        </row>
        <row r="979">
          <cell r="A979">
            <v>691013560</v>
          </cell>
          <cell r="B979">
            <v>7844468</v>
          </cell>
          <cell r="C979" t="str">
            <v>Hlavní město Praha</v>
          </cell>
          <cell r="D979" t="str">
            <v xml:space="preserve">Praha 10 </v>
          </cell>
          <cell r="E979" t="str">
            <v>Magistrát hlavního města Prahy</v>
          </cell>
          <cell r="F979" t="str">
            <v>Praha 10</v>
          </cell>
          <cell r="G979" t="str">
            <v>soukromý</v>
          </cell>
          <cell r="H979">
            <v>691013560</v>
          </cell>
          <cell r="I979" t="str">
            <v>07844468</v>
          </cell>
          <cell r="J979">
            <v>140</v>
          </cell>
          <cell r="K979" t="str">
            <v>SINGCLEAN</v>
          </cell>
          <cell r="L979" t="str">
            <v>NE</v>
          </cell>
          <cell r="M979" t="str">
            <v>Naše lyceum - střední škola s.r.o.</v>
          </cell>
          <cell r="N979" t="str">
            <v>Záběhlická</v>
          </cell>
          <cell r="O979">
            <v>1658</v>
          </cell>
          <cell r="P979">
            <v>48</v>
          </cell>
          <cell r="Q979">
            <v>10600</v>
          </cell>
          <cell r="R979" t="str">
            <v>Praha 10</v>
          </cell>
          <cell r="S979" t="str">
            <v>605 879 135 ,731689414</v>
          </cell>
          <cell r="T979" t="str">
            <v>stepanka.rajchlova@naseskolapraha.cz</v>
          </cell>
        </row>
        <row r="980">
          <cell r="A980">
            <v>691012946</v>
          </cell>
          <cell r="B980">
            <v>7844549</v>
          </cell>
          <cell r="C980" t="str">
            <v>Pardubický kraj</v>
          </cell>
          <cell r="D980" t="str">
            <v xml:space="preserve">Pardubice </v>
          </cell>
          <cell r="E980" t="str">
            <v>Krajský úřad Pardubického kraje</v>
          </cell>
          <cell r="F980" t="str">
            <v>Holice</v>
          </cell>
          <cell r="G980" t="str">
            <v>soukromý</v>
          </cell>
          <cell r="H980">
            <v>691012946</v>
          </cell>
          <cell r="I980" t="str">
            <v>07844549</v>
          </cell>
          <cell r="J980">
            <v>0</v>
          </cell>
          <cell r="K980" t="str">
            <v>SINGCLEAN</v>
          </cell>
          <cell r="L980" t="str">
            <v>NE</v>
          </cell>
          <cell r="M980" t="str">
            <v>Lesní mateřská škola Hlubáček</v>
          </cell>
          <cell r="N980" t="str">
            <v>1. máje</v>
          </cell>
          <cell r="O980">
            <v>256</v>
          </cell>
          <cell r="Q980">
            <v>53401</v>
          </cell>
          <cell r="R980" t="str">
            <v>Holice</v>
          </cell>
          <cell r="S980">
            <v>731497093</v>
          </cell>
          <cell r="T980" t="str">
            <v>hlubacek@hlubacek.cz</v>
          </cell>
        </row>
        <row r="981">
          <cell r="A981">
            <v>691013519</v>
          </cell>
          <cell r="B981">
            <v>7856687</v>
          </cell>
          <cell r="C981" t="str">
            <v>Středočeský kraj</v>
          </cell>
          <cell r="D981" t="str">
            <v xml:space="preserve">Nymburk </v>
          </cell>
          <cell r="E981" t="str">
            <v>Městský úřad Lysá nad Labem</v>
          </cell>
          <cell r="F981" t="str">
            <v>Lysá nad Labem</v>
          </cell>
          <cell r="G981" t="str">
            <v>obec</v>
          </cell>
          <cell r="H981">
            <v>691013519</v>
          </cell>
          <cell r="I981" t="str">
            <v>07856687</v>
          </cell>
          <cell r="J981" t="str">
            <v>X</v>
          </cell>
          <cell r="K981" t="str">
            <v>SINGCLEAN</v>
          </cell>
          <cell r="L981" t="str">
            <v>ANO</v>
          </cell>
          <cell r="M981" t="str">
            <v>Základní umělecká škola Milovice, příspěvková organizace</v>
          </cell>
          <cell r="N981" t="str">
            <v>Komenského</v>
          </cell>
          <cell r="O981">
            <v>581</v>
          </cell>
          <cell r="Q981">
            <v>28924</v>
          </cell>
          <cell r="R981" t="str">
            <v>Milovice</v>
          </cell>
          <cell r="S981" t="str">
            <v>není</v>
          </cell>
          <cell r="T981" t="str">
            <v>reditelka@zusmilovice.cz</v>
          </cell>
        </row>
        <row r="982">
          <cell r="A982">
            <v>691013268</v>
          </cell>
          <cell r="B982">
            <v>7922434</v>
          </cell>
          <cell r="C982" t="str">
            <v>Jihočeský kraj</v>
          </cell>
          <cell r="D982" t="str">
            <v xml:space="preserve">Tábor </v>
          </cell>
          <cell r="E982" t="str">
            <v>Krajský úřad Jihočeského kraje</v>
          </cell>
          <cell r="F982" t="str">
            <v>Tábor</v>
          </cell>
          <cell r="G982" t="str">
            <v>soukromý</v>
          </cell>
          <cell r="H982">
            <v>691013268</v>
          </cell>
          <cell r="I982" t="str">
            <v>07922434</v>
          </cell>
          <cell r="J982">
            <v>60</v>
          </cell>
          <cell r="K982" t="str">
            <v>SINGCLEAN</v>
          </cell>
          <cell r="L982" t="str">
            <v>NE</v>
          </cell>
          <cell r="M982" t="str">
            <v>Montessori Základní škola Pampeliška</v>
          </cell>
          <cell r="O982">
            <v>124</v>
          </cell>
          <cell r="Q982">
            <v>39001</v>
          </cell>
          <cell r="R982" t="str">
            <v>Tábor</v>
          </cell>
          <cell r="S982">
            <v>604375619</v>
          </cell>
          <cell r="T982" t="str">
            <v>alex.partlova@gmail.com</v>
          </cell>
        </row>
        <row r="983">
          <cell r="A983">
            <v>691013012</v>
          </cell>
          <cell r="B983">
            <v>7928157</v>
          </cell>
          <cell r="C983" t="str">
            <v>Jihomoravský kraj</v>
          </cell>
          <cell r="D983" t="str">
            <v xml:space="preserve">Brno-město </v>
          </cell>
          <cell r="E983" t="str">
            <v>Krajský úřad Jihomoravského kraje</v>
          </cell>
          <cell r="F983" t="str">
            <v>Brno</v>
          </cell>
          <cell r="G983" t="str">
            <v>soukromý</v>
          </cell>
          <cell r="H983">
            <v>691013012</v>
          </cell>
          <cell r="I983" t="str">
            <v>07928157</v>
          </cell>
          <cell r="J983">
            <v>160</v>
          </cell>
          <cell r="K983" t="str">
            <v>SINGCLEAN</v>
          </cell>
          <cell r="L983" t="str">
            <v>NE</v>
          </cell>
          <cell r="M983" t="str">
            <v>Základní škola Slunovrat</v>
          </cell>
          <cell r="N983" t="str">
            <v>Viniční</v>
          </cell>
          <cell r="O983">
            <v>1016</v>
          </cell>
          <cell r="Q983">
            <v>61500</v>
          </cell>
          <cell r="R983" t="str">
            <v>Brno</v>
          </cell>
          <cell r="S983">
            <v>737160610</v>
          </cell>
          <cell r="T983" t="str">
            <v>bara.strobachova@skolaslunovrat.cz</v>
          </cell>
        </row>
        <row r="984">
          <cell r="A984">
            <v>691013331</v>
          </cell>
          <cell r="B984">
            <v>7979959</v>
          </cell>
          <cell r="C984" t="str">
            <v>Středočeský kraj</v>
          </cell>
          <cell r="D984" t="str">
            <v xml:space="preserve">Kladno </v>
          </cell>
          <cell r="E984" t="str">
            <v>Krajský úřad Středočeského kraje</v>
          </cell>
          <cell r="F984" t="str">
            <v>Kladno</v>
          </cell>
          <cell r="G984" t="str">
            <v>soukromý</v>
          </cell>
          <cell r="H984">
            <v>691013331</v>
          </cell>
          <cell r="I984" t="str">
            <v>07979959</v>
          </cell>
          <cell r="J984" t="str">
            <v>X</v>
          </cell>
          <cell r="K984" t="str">
            <v>SINGCLEAN</v>
          </cell>
          <cell r="L984" t="str">
            <v>NE</v>
          </cell>
          <cell r="M984" t="str">
            <v>Školské poradenské zařízení - SPC a PPP Koloběžka</v>
          </cell>
          <cell r="N984" t="str">
            <v>Váňova</v>
          </cell>
          <cell r="O984">
            <v>3180</v>
          </cell>
          <cell r="Q984">
            <v>27201</v>
          </cell>
          <cell r="R984" t="str">
            <v>Kladno</v>
          </cell>
          <cell r="S984">
            <v>604706578</v>
          </cell>
          <cell r="T984" t="str">
            <v>jcerna@spzkolobezka.cz</v>
          </cell>
        </row>
        <row r="985">
          <cell r="A985">
            <v>691013128</v>
          </cell>
          <cell r="B985">
            <v>7990235</v>
          </cell>
          <cell r="C985" t="str">
            <v>Jihomoravský kraj</v>
          </cell>
          <cell r="D985" t="str">
            <v xml:space="preserve">Brno-venkov </v>
          </cell>
          <cell r="E985" t="str">
            <v>Městský úřad Tišnov</v>
          </cell>
          <cell r="F985" t="str">
            <v>Tišnov</v>
          </cell>
          <cell r="G985" t="str">
            <v>obec</v>
          </cell>
          <cell r="H985">
            <v>691013128</v>
          </cell>
          <cell r="I985" t="str">
            <v>07990235</v>
          </cell>
          <cell r="J985">
            <v>0</v>
          </cell>
          <cell r="K985" t="str">
            <v>SINGCLEAN</v>
          </cell>
          <cell r="L985" t="str">
            <v>NE</v>
          </cell>
          <cell r="M985" t="str">
            <v>Svazková mateřská škola VENKOV</v>
          </cell>
          <cell r="O985">
            <v>200</v>
          </cell>
          <cell r="Q985">
            <v>66601</v>
          </cell>
          <cell r="R985" t="str">
            <v>Železné</v>
          </cell>
          <cell r="S985">
            <v>602737977</v>
          </cell>
          <cell r="T985" t="str">
            <v>info@dsotisnovsko.cz</v>
          </cell>
        </row>
        <row r="986">
          <cell r="A986">
            <v>691013357</v>
          </cell>
          <cell r="B986">
            <v>8050775</v>
          </cell>
          <cell r="C986" t="str">
            <v>Kraj Vysočina</v>
          </cell>
          <cell r="D986" t="str">
            <v xml:space="preserve">Jihlava </v>
          </cell>
          <cell r="E986" t="str">
            <v>Krajský úřad Kraje Vysočina</v>
          </cell>
          <cell r="F986" t="str">
            <v>Jihlava</v>
          </cell>
          <cell r="G986" t="str">
            <v>soukromý</v>
          </cell>
          <cell r="H986">
            <v>691013357</v>
          </cell>
          <cell r="I986" t="str">
            <v>08050775</v>
          </cell>
          <cell r="J986">
            <v>160</v>
          </cell>
          <cell r="K986" t="str">
            <v>SINGCLEAN</v>
          </cell>
          <cell r="L986" t="str">
            <v>NE</v>
          </cell>
          <cell r="M986" t="str">
            <v>Meruzalka - Montessori základní škola v Polné</v>
          </cell>
          <cell r="N986" t="str">
            <v>Indusova</v>
          </cell>
          <cell r="O986">
            <v>210</v>
          </cell>
          <cell r="Q986">
            <v>58813</v>
          </cell>
          <cell r="R986" t="str">
            <v>Polná</v>
          </cell>
          <cell r="S986">
            <v>603862950</v>
          </cell>
          <cell r="T986" t="str">
            <v>reditel@meruzalka.cz</v>
          </cell>
        </row>
        <row r="987">
          <cell r="A987">
            <v>691013471</v>
          </cell>
          <cell r="B987">
            <v>8051852</v>
          </cell>
          <cell r="C987" t="str">
            <v>Středočeský kraj</v>
          </cell>
          <cell r="D987" t="str">
            <v xml:space="preserve">Nymburk </v>
          </cell>
          <cell r="E987" t="str">
            <v>Městský úřad Lysá nad Labem</v>
          </cell>
          <cell r="F987" t="str">
            <v>Lysá nad Labem</v>
          </cell>
          <cell r="G987" t="str">
            <v>obec</v>
          </cell>
          <cell r="H987">
            <v>691013471</v>
          </cell>
          <cell r="I987" t="str">
            <v>08051852</v>
          </cell>
          <cell r="J987">
            <v>0</v>
          </cell>
          <cell r="K987" t="str">
            <v>SINGCLEAN</v>
          </cell>
          <cell r="L987" t="str">
            <v>ANO</v>
          </cell>
          <cell r="M987" t="str">
            <v>Mateřská škola Zitinka Stará Lysá</v>
          </cell>
          <cell r="O987">
            <v>56</v>
          </cell>
          <cell r="Q987">
            <v>28926</v>
          </cell>
          <cell r="R987" t="str">
            <v>Stará Lysá</v>
          </cell>
          <cell r="S987">
            <v>703800514</v>
          </cell>
          <cell r="T987" t="str">
            <v>mszitinka@mszitinka.cz</v>
          </cell>
        </row>
        <row r="988">
          <cell r="A988">
            <v>691013551</v>
          </cell>
          <cell r="B988">
            <v>8084301</v>
          </cell>
          <cell r="C988" t="str">
            <v>Středočeský kraj</v>
          </cell>
          <cell r="D988" t="str">
            <v xml:space="preserve">Praha-západ </v>
          </cell>
          <cell r="E988" t="str">
            <v>Městský úřad Černošice</v>
          </cell>
          <cell r="F988" t="str">
            <v>Černošice</v>
          </cell>
          <cell r="G988" t="str">
            <v>obec</v>
          </cell>
          <cell r="H988">
            <v>691013551</v>
          </cell>
          <cell r="I988" t="str">
            <v>08084301</v>
          </cell>
          <cell r="J988">
            <v>0</v>
          </cell>
          <cell r="K988" t="str">
            <v>SINGCLEAN</v>
          </cell>
          <cell r="L988" t="str">
            <v>ANO</v>
          </cell>
          <cell r="M988" t="str">
            <v>Mateřská škola Husova, příspěvková organizace</v>
          </cell>
          <cell r="N988" t="str">
            <v>Husova</v>
          </cell>
          <cell r="Q988">
            <v>25228</v>
          </cell>
          <cell r="R988" t="str">
            <v>Černošice</v>
          </cell>
          <cell r="S988">
            <v>221982111</v>
          </cell>
          <cell r="T988" t="str">
            <v>podatelna@mestocernosice.cz</v>
          </cell>
        </row>
        <row r="989">
          <cell r="A989">
            <v>691013535</v>
          </cell>
          <cell r="B989">
            <v>8090599</v>
          </cell>
          <cell r="C989" t="str">
            <v>Moravskoslezský kraj</v>
          </cell>
          <cell r="D989" t="str">
            <v xml:space="preserve">Frýdek-Místek </v>
          </cell>
          <cell r="E989" t="str">
            <v>Krajský úřad Moravskoslezského kraje</v>
          </cell>
          <cell r="F989" t="str">
            <v>Frýdlant nad Ostravicí</v>
          </cell>
          <cell r="G989" t="str">
            <v>soukromý</v>
          </cell>
          <cell r="H989">
            <v>691013535</v>
          </cell>
          <cell r="I989" t="str">
            <v>08090599</v>
          </cell>
          <cell r="J989">
            <v>200</v>
          </cell>
          <cell r="K989" t="str">
            <v>SINGCLEAN</v>
          </cell>
          <cell r="L989" t="str">
            <v>NE</v>
          </cell>
          <cell r="M989" t="str">
            <v>PLANETA - Montessori základní škola s.r.o.</v>
          </cell>
          <cell r="N989" t="str">
            <v>Pstružovská</v>
          </cell>
          <cell r="O989">
            <v>651</v>
          </cell>
          <cell r="Q989">
            <v>73911</v>
          </cell>
          <cell r="R989" t="str">
            <v>Frýdlant nad Ostravicí</v>
          </cell>
          <cell r="S989">
            <v>777297382</v>
          </cell>
          <cell r="T989" t="str">
            <v>michal@skolaplaneta.cz</v>
          </cell>
        </row>
        <row r="990">
          <cell r="A990">
            <v>691013497</v>
          </cell>
          <cell r="B990">
            <v>8097844</v>
          </cell>
          <cell r="C990" t="str">
            <v>Středočeský kraj</v>
          </cell>
          <cell r="D990" t="str">
            <v xml:space="preserve">Praha-východ </v>
          </cell>
          <cell r="E990" t="str">
            <v>Městský úřad Říčany</v>
          </cell>
          <cell r="F990" t="str">
            <v>Říčany</v>
          </cell>
          <cell r="G990" t="str">
            <v>obec</v>
          </cell>
          <cell r="H990">
            <v>691013497</v>
          </cell>
          <cell r="I990" t="str">
            <v>08097844</v>
          </cell>
          <cell r="J990">
            <v>0</v>
          </cell>
          <cell r="K990" t="str">
            <v>SINGCLEAN</v>
          </cell>
          <cell r="L990" t="str">
            <v>ANO</v>
          </cell>
          <cell r="M990" t="str">
            <v>Mateřská škola Pohádka, příspěvková organizace</v>
          </cell>
          <cell r="N990" t="str">
            <v>Obecní</v>
          </cell>
          <cell r="O990">
            <v>101</v>
          </cell>
          <cell r="Q990">
            <v>25101</v>
          </cell>
          <cell r="R990" t="str">
            <v>Březí</v>
          </cell>
          <cell r="S990">
            <v>323605179</v>
          </cell>
          <cell r="T990" t="str">
            <v>skolkapohadka1@gmail.com</v>
          </cell>
        </row>
        <row r="991">
          <cell r="A991">
            <v>691013578</v>
          </cell>
          <cell r="B991">
            <v>8146497</v>
          </cell>
          <cell r="C991" t="str">
            <v>Moravskoslezský kraj</v>
          </cell>
          <cell r="D991" t="str">
            <v xml:space="preserve">Ostrava-město </v>
          </cell>
          <cell r="E991" t="str">
            <v>Magistrát města Ostravy</v>
          </cell>
          <cell r="F991" t="str">
            <v>Ostrava</v>
          </cell>
          <cell r="G991" t="str">
            <v>obec</v>
          </cell>
          <cell r="H991">
            <v>691013578</v>
          </cell>
          <cell r="I991" t="str">
            <v>08146497</v>
          </cell>
          <cell r="J991">
            <v>0</v>
          </cell>
          <cell r="K991" t="str">
            <v>SINGCLEAN</v>
          </cell>
          <cell r="L991" t="str">
            <v>ANO</v>
          </cell>
          <cell r="M991" t="str">
            <v>Základní škola Slezská Ostrava, Škrobálkova 51, příspěvková organizace</v>
          </cell>
          <cell r="N991" t="str">
            <v>Škrobálkova</v>
          </cell>
          <cell r="O991">
            <v>300</v>
          </cell>
          <cell r="P991">
            <v>51</v>
          </cell>
          <cell r="Q991">
            <v>71800</v>
          </cell>
          <cell r="R991" t="str">
            <v>Ostrava</v>
          </cell>
          <cell r="S991">
            <v>596237045</v>
          </cell>
          <cell r="T991" t="str">
            <v>zskuncicky@gmail.com</v>
          </cell>
        </row>
        <row r="992">
          <cell r="A992">
            <v>691013799</v>
          </cell>
          <cell r="B992">
            <v>8199876</v>
          </cell>
          <cell r="C992" t="str">
            <v>Jihomoravský kraj</v>
          </cell>
          <cell r="D992" t="str">
            <v xml:space="preserve">Brno-město </v>
          </cell>
          <cell r="E992" t="str">
            <v>Magistrát města Brna</v>
          </cell>
          <cell r="F992" t="str">
            <v>Brno</v>
          </cell>
          <cell r="G992" t="str">
            <v>obec</v>
          </cell>
          <cell r="H992">
            <v>691013799</v>
          </cell>
          <cell r="I992" t="str">
            <v>08199876</v>
          </cell>
          <cell r="J992">
            <v>1200</v>
          </cell>
          <cell r="K992" t="str">
            <v>SINGCLEAN</v>
          </cell>
          <cell r="L992" t="str">
            <v>ANO</v>
          </cell>
          <cell r="M992" t="str">
            <v>Základní škola a Mateřská škola Brno, náměstí Svornosti 7, příspěvková organizace</v>
          </cell>
          <cell r="N992" t="str">
            <v>náměstí Svornosti</v>
          </cell>
          <cell r="O992">
            <v>2571</v>
          </cell>
          <cell r="P992">
            <v>7</v>
          </cell>
          <cell r="Q992">
            <v>61600</v>
          </cell>
          <cell r="R992" t="str">
            <v>Brno</v>
          </cell>
          <cell r="S992">
            <v>603186412</v>
          </cell>
          <cell r="T992" t="str">
            <v>reditel@zsnsvor.cz</v>
          </cell>
        </row>
        <row r="993">
          <cell r="A993">
            <v>691013225</v>
          </cell>
          <cell r="B993">
            <v>8223033</v>
          </cell>
          <cell r="C993" t="str">
            <v>Královéhradecký kraj</v>
          </cell>
          <cell r="D993" t="str">
            <v xml:space="preserve">Hradec Králové </v>
          </cell>
          <cell r="E993" t="str">
            <v>Krajský úřad Královéhradeckého kraje</v>
          </cell>
          <cell r="F993" t="str">
            <v>Hradec Králové</v>
          </cell>
          <cell r="G993" t="str">
            <v>soukromý</v>
          </cell>
          <cell r="H993">
            <v>691013225</v>
          </cell>
          <cell r="I993" t="str">
            <v>08223033</v>
          </cell>
          <cell r="J993">
            <v>260</v>
          </cell>
          <cell r="K993" t="str">
            <v>SINGCLEAN</v>
          </cell>
          <cell r="L993" t="str">
            <v>NE</v>
          </cell>
          <cell r="M993" t="str">
            <v>Základní škola Comenius</v>
          </cell>
          <cell r="N993" t="str">
            <v>Zámostí</v>
          </cell>
          <cell r="O993">
            <v>797</v>
          </cell>
          <cell r="Q993">
            <v>50009</v>
          </cell>
          <cell r="R993" t="str">
            <v>Hradec Králové</v>
          </cell>
          <cell r="S993">
            <v>704705795</v>
          </cell>
          <cell r="T993" t="str">
            <v>info@skolacomenius.cz</v>
          </cell>
        </row>
        <row r="994">
          <cell r="A994">
            <v>691013390</v>
          </cell>
          <cell r="B994">
            <v>8246769</v>
          </cell>
          <cell r="C994" t="str">
            <v>Jihočeský kraj</v>
          </cell>
          <cell r="D994" t="str">
            <v xml:space="preserve">České Budějovice </v>
          </cell>
          <cell r="E994" t="str">
            <v>Krajský úřad Jihočeského kraje</v>
          </cell>
          <cell r="F994" t="str">
            <v>České Budějovice</v>
          </cell>
          <cell r="G994" t="str">
            <v>soukromý</v>
          </cell>
          <cell r="H994">
            <v>691013390</v>
          </cell>
          <cell r="I994" t="str">
            <v>08246769</v>
          </cell>
          <cell r="J994" t="str">
            <v>X</v>
          </cell>
          <cell r="K994" t="str">
            <v>SINGCLEAN</v>
          </cell>
          <cell r="L994" t="str">
            <v>NE</v>
          </cell>
          <cell r="M994" t="str">
            <v>Kids English Academy - Základní škola</v>
          </cell>
          <cell r="N994" t="str">
            <v>Piaristická</v>
          </cell>
          <cell r="O994">
            <v>16</v>
          </cell>
          <cell r="P994">
            <v>1</v>
          </cell>
          <cell r="Q994">
            <v>37001</v>
          </cell>
          <cell r="R994" t="str">
            <v>České Budějovice</v>
          </cell>
          <cell r="S994">
            <v>725736220</v>
          </cell>
          <cell r="T994" t="str">
            <v>info@keazs.cz</v>
          </cell>
        </row>
        <row r="995">
          <cell r="A995">
            <v>691013306</v>
          </cell>
          <cell r="B995">
            <v>8301506</v>
          </cell>
          <cell r="C995" t="str">
            <v>Plzeňský kraj</v>
          </cell>
          <cell r="D995" t="str">
            <v xml:space="preserve">Plzeň-město </v>
          </cell>
          <cell r="E995" t="str">
            <v>Krajský úřad Plzeňského kraje</v>
          </cell>
          <cell r="F995" t="str">
            <v>Plzeň</v>
          </cell>
          <cell r="G995" t="str">
            <v>soukromý</v>
          </cell>
          <cell r="H995">
            <v>691013306</v>
          </cell>
          <cell r="I995" t="str">
            <v>08301506</v>
          </cell>
          <cell r="J995">
            <v>40</v>
          </cell>
          <cell r="K995" t="str">
            <v>SINGCLEAN</v>
          </cell>
          <cell r="L995" t="str">
            <v>NE</v>
          </cell>
          <cell r="M995" t="str">
            <v>Lesní mateřská škola Větvička</v>
          </cell>
          <cell r="N995" t="str">
            <v>Topolová</v>
          </cell>
          <cell r="O995">
            <v>316</v>
          </cell>
          <cell r="P995">
            <v>16</v>
          </cell>
          <cell r="Q995">
            <v>32600</v>
          </cell>
          <cell r="R995" t="str">
            <v>Plzeň</v>
          </cell>
          <cell r="S995">
            <v>603430253</v>
          </cell>
          <cell r="T995" t="str">
            <v>verform@seznam.cz</v>
          </cell>
        </row>
        <row r="996">
          <cell r="A996">
            <v>691013608</v>
          </cell>
          <cell r="B996">
            <v>8310441</v>
          </cell>
          <cell r="C996" t="str">
            <v>Jihomoravský kraj</v>
          </cell>
          <cell r="D996" t="str">
            <v xml:space="preserve">Břeclav </v>
          </cell>
          <cell r="E996" t="str">
            <v>Městský úřad Mikulov</v>
          </cell>
          <cell r="F996" t="str">
            <v>Mikulov</v>
          </cell>
          <cell r="G996" t="str">
            <v>obec</v>
          </cell>
          <cell r="H996">
            <v>691013608</v>
          </cell>
          <cell r="I996" t="str">
            <v>08310441</v>
          </cell>
          <cell r="J996">
            <v>100</v>
          </cell>
          <cell r="K996" t="str">
            <v>SINGCLEAN</v>
          </cell>
          <cell r="L996" t="str">
            <v>ANO</v>
          </cell>
          <cell r="M996" t="str">
            <v>Mateřská škola Březí, okres Břeclav, příspěvková organizace</v>
          </cell>
          <cell r="N996" t="str">
            <v>U školky</v>
          </cell>
          <cell r="O996">
            <v>258</v>
          </cell>
          <cell r="Q996">
            <v>69181</v>
          </cell>
          <cell r="R996" t="str">
            <v>Březí</v>
          </cell>
          <cell r="S996">
            <v>519514123</v>
          </cell>
          <cell r="T996" t="str">
            <v>reditelka@ms-brezi.cz</v>
          </cell>
        </row>
        <row r="997">
          <cell r="A997">
            <v>691013586</v>
          </cell>
          <cell r="B997">
            <v>8343756</v>
          </cell>
          <cell r="C997" t="str">
            <v>Ústecký kraj</v>
          </cell>
          <cell r="D997" t="str">
            <v xml:space="preserve">Ústí nad Labem </v>
          </cell>
          <cell r="E997" t="str">
            <v>Krajský úřad Ústeckého kraje</v>
          </cell>
          <cell r="F997" t="str">
            <v>Ústí nad Labem</v>
          </cell>
          <cell r="G997" t="str">
            <v>soukromý</v>
          </cell>
          <cell r="H997">
            <v>691013586</v>
          </cell>
          <cell r="I997" t="str">
            <v>08343756</v>
          </cell>
          <cell r="J997" t="str">
            <v>X</v>
          </cell>
          <cell r="K997" t="str">
            <v>SINGCLEAN</v>
          </cell>
          <cell r="L997" t="str">
            <v>NE</v>
          </cell>
          <cell r="M997" t="str">
            <v>Soukromá základní škola Dobromysl</v>
          </cell>
          <cell r="N997" t="str">
            <v>Masarykova</v>
          </cell>
          <cell r="O997">
            <v>141</v>
          </cell>
          <cell r="P997">
            <v>379</v>
          </cell>
          <cell r="Q997">
            <v>40001</v>
          </cell>
          <cell r="R997" t="str">
            <v>Ústí nad Labem</v>
          </cell>
          <cell r="S997">
            <v>604563036</v>
          </cell>
          <cell r="T997" t="str">
            <v>jaroslavcmiral@seznam.cz</v>
          </cell>
        </row>
        <row r="998">
          <cell r="A998">
            <v>691014108</v>
          </cell>
          <cell r="B998">
            <v>8350515</v>
          </cell>
          <cell r="C998" t="str">
            <v>Moravskoslezský kraj</v>
          </cell>
          <cell r="D998" t="str">
            <v xml:space="preserve">Ostrava-město </v>
          </cell>
          <cell r="E998" t="str">
            <v>Krajský úřad Moravskoslezského kraje</v>
          </cell>
          <cell r="F998" t="str">
            <v>Ostrava</v>
          </cell>
          <cell r="G998" t="str">
            <v>soukromý</v>
          </cell>
          <cell r="H998">
            <v>691014108</v>
          </cell>
          <cell r="I998" t="str">
            <v>08350515</v>
          </cell>
          <cell r="J998">
            <v>80</v>
          </cell>
          <cell r="K998" t="str">
            <v>SINGCLEAN</v>
          </cell>
          <cell r="L998" t="str">
            <v>NE</v>
          </cell>
          <cell r="M998" t="str">
            <v>Základní škola Mezi stromy s.r.o.</v>
          </cell>
          <cell r="N998" t="str">
            <v>Maixnerova</v>
          </cell>
          <cell r="O998">
            <v>1373</v>
          </cell>
          <cell r="P998">
            <v>11</v>
          </cell>
          <cell r="Q998">
            <v>70300</v>
          </cell>
          <cell r="R998" t="str">
            <v>Ostrava</v>
          </cell>
          <cell r="S998">
            <v>777068973</v>
          </cell>
          <cell r="T998" t="str">
            <v>zsmezistromy@gmail.com</v>
          </cell>
        </row>
        <row r="999">
          <cell r="A999">
            <v>691013713</v>
          </cell>
          <cell r="B999">
            <v>8385891</v>
          </cell>
          <cell r="C999" t="str">
            <v>Moravskoslezský kraj</v>
          </cell>
          <cell r="D999" t="str">
            <v xml:space="preserve">Karviná </v>
          </cell>
          <cell r="E999" t="str">
            <v>Magistrát města Karviné</v>
          </cell>
          <cell r="F999" t="str">
            <v>Karviná</v>
          </cell>
          <cell r="G999" t="str">
            <v>obec</v>
          </cell>
          <cell r="H999">
            <v>691013713</v>
          </cell>
          <cell r="I999" t="str">
            <v>08385891</v>
          </cell>
          <cell r="J999" t="str">
            <v>X</v>
          </cell>
          <cell r="K999" t="str">
            <v>SINGCLEAN</v>
          </cell>
          <cell r="L999" t="str">
            <v>ANO</v>
          </cell>
          <cell r="M999" t="str">
            <v>Středisko volného času JUVENTUS, Karviná, příspěvková organizace</v>
          </cell>
          <cell r="N999" t="str">
            <v>U Bažantnice</v>
          </cell>
          <cell r="O999">
            <v>1794</v>
          </cell>
          <cell r="P999">
            <v>1</v>
          </cell>
          <cell r="Q999">
            <v>73506</v>
          </cell>
          <cell r="R999" t="str">
            <v>Karviná</v>
          </cell>
          <cell r="S999">
            <v>596311530</v>
          </cell>
          <cell r="T999" t="str">
            <v>sekretariat@juventus.cz</v>
          </cell>
        </row>
        <row r="1000">
          <cell r="A1000">
            <v>691013446</v>
          </cell>
          <cell r="B1000">
            <v>8393800</v>
          </cell>
          <cell r="C1000" t="str">
            <v>Jihočeský kraj</v>
          </cell>
          <cell r="D1000" t="str">
            <v xml:space="preserve">České Budějovice </v>
          </cell>
          <cell r="E1000" t="str">
            <v>Krajský úřad Jihočeského kraje</v>
          </cell>
          <cell r="F1000" t="str">
            <v>České Budějovice</v>
          </cell>
          <cell r="G1000" t="str">
            <v>soukromý</v>
          </cell>
          <cell r="H1000">
            <v>691013446</v>
          </cell>
          <cell r="I1000" t="str">
            <v>08393800</v>
          </cell>
          <cell r="J1000">
            <v>200</v>
          </cell>
          <cell r="K1000" t="str">
            <v>SINGCLEAN</v>
          </cell>
          <cell r="L1000" t="str">
            <v>NE</v>
          </cell>
          <cell r="M1000" t="str">
            <v>ScioŠkola České Budějovice - základní škola, s.r.o.</v>
          </cell>
          <cell r="N1000" t="str">
            <v>K. Weise</v>
          </cell>
          <cell r="O1000">
            <v>1215</v>
          </cell>
          <cell r="P1000">
            <v>3</v>
          </cell>
          <cell r="Q1000">
            <v>37004</v>
          </cell>
          <cell r="R1000" t="str">
            <v>České Budějovice</v>
          </cell>
          <cell r="S1000" t="str">
            <v>777 458 980 ,777458981</v>
          </cell>
          <cell r="T1000" t="str">
            <v>linda.grguricova@scioskola.cz</v>
          </cell>
        </row>
        <row r="1001">
          <cell r="A1001">
            <v>691013411</v>
          </cell>
          <cell r="B1001">
            <v>8393885</v>
          </cell>
          <cell r="C1001" t="str">
            <v>Plzeňský kraj</v>
          </cell>
          <cell r="D1001" t="str">
            <v xml:space="preserve">Plzeň-město </v>
          </cell>
          <cell r="E1001" t="str">
            <v>Krajský úřad Plzeňského kraje</v>
          </cell>
          <cell r="F1001" t="str">
            <v>Plzeň</v>
          </cell>
          <cell r="G1001" t="str">
            <v>soukromý</v>
          </cell>
          <cell r="H1001">
            <v>691013411</v>
          </cell>
          <cell r="I1001" t="str">
            <v>08393885</v>
          </cell>
          <cell r="J1001" t="str">
            <v>X</v>
          </cell>
          <cell r="K1001" t="str">
            <v>SINGCLEAN</v>
          </cell>
          <cell r="L1001" t="str">
            <v>NE</v>
          </cell>
          <cell r="M1001" t="str">
            <v>ScioŠkola Plzeň - základní škola, s.r.o.</v>
          </cell>
          <cell r="N1001" t="str">
            <v>Na Průtahu</v>
          </cell>
          <cell r="O1001">
            <v>365</v>
          </cell>
          <cell r="P1001">
            <v>20</v>
          </cell>
          <cell r="Q1001">
            <v>32600</v>
          </cell>
          <cell r="R1001" t="str">
            <v>Plzeň</v>
          </cell>
          <cell r="S1001">
            <v>608476263</v>
          </cell>
          <cell r="T1001" t="str">
            <v>scioskoly@scio.cz</v>
          </cell>
        </row>
        <row r="1002">
          <cell r="A1002">
            <v>691013641</v>
          </cell>
          <cell r="B1002">
            <v>8401551</v>
          </cell>
          <cell r="C1002" t="str">
            <v>Středočeský kraj</v>
          </cell>
          <cell r="D1002" t="str">
            <v xml:space="preserve">Praha-západ </v>
          </cell>
          <cell r="E1002" t="str">
            <v>Městský úřad Černošice</v>
          </cell>
          <cell r="F1002" t="str">
            <v>Černošice</v>
          </cell>
          <cell r="G1002" t="str">
            <v>obec</v>
          </cell>
          <cell r="H1002">
            <v>691013641</v>
          </cell>
          <cell r="I1002" t="str">
            <v>08401551</v>
          </cell>
          <cell r="J1002">
            <v>0</v>
          </cell>
          <cell r="K1002" t="str">
            <v>SINGCLEAN</v>
          </cell>
          <cell r="L1002" t="str">
            <v>ANO</v>
          </cell>
          <cell r="M1002" t="str">
            <v>Školní jídelna Zvole, příspěvková organizace</v>
          </cell>
          <cell r="N1002" t="str">
            <v>Příčná</v>
          </cell>
          <cell r="O1002">
            <v>211</v>
          </cell>
          <cell r="Q1002">
            <v>25245</v>
          </cell>
          <cell r="R1002" t="str">
            <v>Zvole</v>
          </cell>
          <cell r="S1002" t="str">
            <v>není</v>
          </cell>
          <cell r="T1002" t="str">
            <v>není</v>
          </cell>
        </row>
        <row r="1003">
          <cell r="A1003">
            <v>691013951</v>
          </cell>
          <cell r="B1003">
            <v>8406910</v>
          </cell>
          <cell r="C1003" t="str">
            <v>Zlínský kraj</v>
          </cell>
          <cell r="D1003" t="str">
            <v xml:space="preserve">Zlín </v>
          </cell>
          <cell r="E1003" t="str">
            <v>Krajský úřad Zlínského kraje</v>
          </cell>
          <cell r="F1003" t="str">
            <v>Zlín</v>
          </cell>
          <cell r="G1003" t="str">
            <v>soukromý</v>
          </cell>
          <cell r="H1003">
            <v>691013951</v>
          </cell>
          <cell r="I1003" t="str">
            <v>08406910</v>
          </cell>
          <cell r="J1003">
            <v>100</v>
          </cell>
          <cell r="K1003" t="str">
            <v>SINGCLEAN</v>
          </cell>
          <cell r="L1003" t="str">
            <v>NE</v>
          </cell>
          <cell r="M1003" t="str">
            <v>Základní škola JINOTAJ Zlín, s.r.o.</v>
          </cell>
          <cell r="N1003" t="str">
            <v>Vavrečkova</v>
          </cell>
          <cell r="O1003">
            <v>5333</v>
          </cell>
          <cell r="Q1003">
            <v>76001</v>
          </cell>
          <cell r="R1003" t="str">
            <v>Zlín</v>
          </cell>
          <cell r="S1003">
            <v>603972779</v>
          </cell>
          <cell r="T1003" t="str">
            <v>info@skolajinotaj.cz</v>
          </cell>
        </row>
        <row r="1004">
          <cell r="A1004">
            <v>691013632</v>
          </cell>
          <cell r="B1004">
            <v>8408157</v>
          </cell>
          <cell r="C1004" t="str">
            <v>Středočeský kraj</v>
          </cell>
          <cell r="D1004" t="str">
            <v xml:space="preserve">Praha-západ </v>
          </cell>
          <cell r="E1004" t="str">
            <v>Městský úřad Černošice</v>
          </cell>
          <cell r="F1004" t="str">
            <v>Černošice</v>
          </cell>
          <cell r="G1004" t="str">
            <v>obec</v>
          </cell>
          <cell r="H1004">
            <v>691013632</v>
          </cell>
          <cell r="I1004" t="str">
            <v>08408157</v>
          </cell>
          <cell r="J1004">
            <v>20</v>
          </cell>
          <cell r="K1004" t="str">
            <v>SINGCLEAN</v>
          </cell>
          <cell r="L1004" t="str">
            <v>ANO</v>
          </cell>
          <cell r="M1004" t="str">
            <v>Mateřská škola Zvole, příspěvková organizace</v>
          </cell>
          <cell r="N1004" t="str">
            <v>Příčná</v>
          </cell>
          <cell r="O1004">
            <v>211</v>
          </cell>
          <cell r="Q1004">
            <v>25245</v>
          </cell>
          <cell r="R1004" t="str">
            <v>Zvole</v>
          </cell>
          <cell r="S1004">
            <v>602368860</v>
          </cell>
          <cell r="T1004" t="str">
            <v>info@mszvole.cz</v>
          </cell>
        </row>
        <row r="1005">
          <cell r="A1005">
            <v>691014116</v>
          </cell>
          <cell r="B1005">
            <v>8411964</v>
          </cell>
          <cell r="C1005" t="str">
            <v>Jihočeský kraj</v>
          </cell>
          <cell r="D1005" t="str">
            <v xml:space="preserve">Jindřichův Hradec </v>
          </cell>
          <cell r="E1005" t="str">
            <v>Krajský úřad Jihočeského kraje</v>
          </cell>
          <cell r="F1005" t="str">
            <v>Třeboň</v>
          </cell>
          <cell r="G1005" t="str">
            <v>soukromý</v>
          </cell>
          <cell r="H1005">
            <v>691014116</v>
          </cell>
          <cell r="I1005" t="str">
            <v>08411964</v>
          </cell>
          <cell r="J1005">
            <v>0</v>
          </cell>
          <cell r="K1005" t="str">
            <v>SINGCLEAN</v>
          </cell>
          <cell r="L1005" t="str">
            <v>NE</v>
          </cell>
          <cell r="M1005" t="str">
            <v>Základní škola Světoplavci, s.r.o.</v>
          </cell>
          <cell r="N1005" t="str">
            <v>Třeboňská</v>
          </cell>
          <cell r="O1005">
            <v>22</v>
          </cell>
          <cell r="Q1005">
            <v>37901</v>
          </cell>
          <cell r="R1005" t="str">
            <v>Třeboň</v>
          </cell>
          <cell r="S1005">
            <v>604973060</v>
          </cell>
          <cell r="T1005" t="str">
            <v>katerina.parvonic@gmail.com</v>
          </cell>
        </row>
        <row r="1006">
          <cell r="A1006">
            <v>691014001</v>
          </cell>
          <cell r="B1006">
            <v>8424331</v>
          </cell>
          <cell r="C1006" t="str">
            <v>Jihočeský kraj</v>
          </cell>
          <cell r="D1006" t="str">
            <v xml:space="preserve">České Budějovice </v>
          </cell>
          <cell r="E1006" t="str">
            <v>Krajský úřad Jihočeského kraje</v>
          </cell>
          <cell r="F1006" t="str">
            <v>České Budějovice</v>
          </cell>
          <cell r="G1006" t="str">
            <v>soukromý</v>
          </cell>
          <cell r="H1006">
            <v>691014001</v>
          </cell>
          <cell r="I1006" t="str">
            <v>08424331</v>
          </cell>
          <cell r="J1006" t="str">
            <v>X</v>
          </cell>
          <cell r="K1006" t="str">
            <v>SINGCLEAN</v>
          </cell>
          <cell r="L1006" t="str">
            <v>NE</v>
          </cell>
          <cell r="M1006" t="str">
            <v>Základní umělecká škola Sinfonie s.r.o.</v>
          </cell>
          <cell r="N1006" t="str">
            <v>Masarykova</v>
          </cell>
          <cell r="O1006">
            <v>974</v>
          </cell>
          <cell r="Q1006">
            <v>37341</v>
          </cell>
          <cell r="R1006" t="str">
            <v>Hluboká nad Vltavou</v>
          </cell>
          <cell r="S1006">
            <v>774457269</v>
          </cell>
          <cell r="T1006" t="str">
            <v>zus@sinfonie.cz</v>
          </cell>
        </row>
        <row r="1007">
          <cell r="A1007">
            <v>691014051</v>
          </cell>
          <cell r="B1007">
            <v>8565490</v>
          </cell>
          <cell r="C1007" t="str">
            <v>Středočeský kraj</v>
          </cell>
          <cell r="D1007" t="str">
            <v xml:space="preserve">Praha-západ </v>
          </cell>
          <cell r="E1007" t="str">
            <v>Městský úřad Černošice</v>
          </cell>
          <cell r="F1007" t="str">
            <v>Černošice</v>
          </cell>
          <cell r="G1007" t="str">
            <v>obec</v>
          </cell>
          <cell r="H1007">
            <v>691014051</v>
          </cell>
          <cell r="I1007" t="str">
            <v>08565490</v>
          </cell>
          <cell r="J1007">
            <v>100</v>
          </cell>
          <cell r="K1007" t="str">
            <v>SINGCLEAN</v>
          </cell>
          <cell r="L1007" t="str">
            <v>ANO</v>
          </cell>
          <cell r="M1007" t="str">
            <v>Mateřská škola Dolní Břežany, příspěvková organizace</v>
          </cell>
          <cell r="N1007" t="str">
            <v>K Hradišťátku</v>
          </cell>
          <cell r="O1007">
            <v>900</v>
          </cell>
          <cell r="Q1007">
            <v>25241</v>
          </cell>
          <cell r="R1007" t="str">
            <v>Dolní Břežany</v>
          </cell>
          <cell r="S1007">
            <v>241910628</v>
          </cell>
          <cell r="T1007" t="str">
            <v>podatelna@dolnibrezany.cz</v>
          </cell>
        </row>
        <row r="1008">
          <cell r="A1008">
            <v>691014311</v>
          </cell>
          <cell r="B1008">
            <v>8678111</v>
          </cell>
          <cell r="C1008" t="str">
            <v>Středočeský kraj</v>
          </cell>
          <cell r="D1008" t="str">
            <v xml:space="preserve">Kolín </v>
          </cell>
          <cell r="E1008" t="str">
            <v>Městský úřad Kolín</v>
          </cell>
          <cell r="F1008" t="str">
            <v>Kolín</v>
          </cell>
          <cell r="G1008" t="str">
            <v>obec</v>
          </cell>
          <cell r="H1008">
            <v>691014311</v>
          </cell>
          <cell r="I1008" t="str">
            <v>08678111</v>
          </cell>
          <cell r="J1008">
            <v>300</v>
          </cell>
          <cell r="K1008" t="str">
            <v>SINGCLEAN</v>
          </cell>
          <cell r="L1008" t="str">
            <v>ANO</v>
          </cell>
          <cell r="M1008" t="str">
            <v>Základní škola Kolín-Sendražice, Hlavní 210</v>
          </cell>
          <cell r="N1008" t="str">
            <v>Hlavní</v>
          </cell>
          <cell r="O1008">
            <v>210</v>
          </cell>
          <cell r="Q1008">
            <v>28002</v>
          </cell>
          <cell r="R1008" t="str">
            <v>Kolín</v>
          </cell>
          <cell r="S1008">
            <v>321721783</v>
          </cell>
          <cell r="T1008" t="str">
            <v>hananemeckova@centrum.cz</v>
          </cell>
        </row>
        <row r="1009">
          <cell r="A1009">
            <v>691013756</v>
          </cell>
          <cell r="B1009">
            <v>8687463</v>
          </cell>
          <cell r="C1009" t="str">
            <v>Pardubický kraj</v>
          </cell>
          <cell r="D1009" t="str">
            <v xml:space="preserve">Ústí nad Orlicí </v>
          </cell>
          <cell r="E1009" t="str">
            <v>Městský úřad Žamberk</v>
          </cell>
          <cell r="F1009" t="str">
            <v>Žamberk</v>
          </cell>
          <cell r="G1009" t="str">
            <v>obec</v>
          </cell>
          <cell r="H1009">
            <v>691013756</v>
          </cell>
          <cell r="I1009" t="str">
            <v>08687463</v>
          </cell>
          <cell r="J1009">
            <v>320</v>
          </cell>
          <cell r="K1009" t="str">
            <v>SINGCLEAN</v>
          </cell>
          <cell r="L1009" t="str">
            <v>ANO</v>
          </cell>
          <cell r="M1009" t="str">
            <v>Mateřská škola a základní škola Josefa Luxe Nekoř</v>
          </cell>
          <cell r="O1009">
            <v>143</v>
          </cell>
          <cell r="Q1009">
            <v>56163</v>
          </cell>
          <cell r="R1009" t="str">
            <v>Nekoř</v>
          </cell>
          <cell r="S1009" t="str">
            <v>465 625 135 ,603403827</v>
          </cell>
          <cell r="T1009" t="str">
            <v>reditelka@skolanekor.cz</v>
          </cell>
        </row>
        <row r="1010">
          <cell r="A1010">
            <v>691013861</v>
          </cell>
          <cell r="B1010">
            <v>8729590</v>
          </cell>
          <cell r="C1010" t="str">
            <v>Liberecký kraj</v>
          </cell>
          <cell r="D1010" t="str">
            <v xml:space="preserve">Liberec </v>
          </cell>
          <cell r="E1010" t="str">
            <v>Krajský úřad Libereckého kraje</v>
          </cell>
          <cell r="F1010" t="str">
            <v>Liberec</v>
          </cell>
          <cell r="G1010" t="str">
            <v>kraj</v>
          </cell>
          <cell r="H1010">
            <v>691013861</v>
          </cell>
          <cell r="I1010" t="str">
            <v>08729590</v>
          </cell>
          <cell r="J1010" t="str">
            <v>X</v>
          </cell>
          <cell r="K1010" t="str">
            <v>SINGCLEAN</v>
          </cell>
          <cell r="L1010" t="str">
            <v>ANO</v>
          </cell>
          <cell r="M1010" t="str">
            <v>Speciálně pedagogické centrum logopedické a surdopedické, příspěvková organizace</v>
          </cell>
          <cell r="N1010" t="str">
            <v>Elišky Krásnohorské</v>
          </cell>
          <cell r="O1010">
            <v>921</v>
          </cell>
          <cell r="P1010">
            <v>22</v>
          </cell>
          <cell r="Q1010">
            <v>46014</v>
          </cell>
          <cell r="R1010" t="str">
            <v>Liberec</v>
          </cell>
          <cell r="S1010">
            <v>608978821</v>
          </cell>
          <cell r="T1010" t="str">
            <v>ivanovakova@seznam.cz</v>
          </cell>
        </row>
        <row r="1011">
          <cell r="A1011">
            <v>691013705</v>
          </cell>
          <cell r="B1011">
            <v>8781117</v>
          </cell>
          <cell r="C1011" t="str">
            <v>Hlavní město Praha</v>
          </cell>
          <cell r="D1011" t="str">
            <v xml:space="preserve">Praha 4 </v>
          </cell>
          <cell r="E1011" t="str">
            <v>Úřad městské části Praha 12</v>
          </cell>
          <cell r="F1011" t="str">
            <v>Praha 12</v>
          </cell>
          <cell r="G1011" t="str">
            <v>obec</v>
          </cell>
          <cell r="H1011">
            <v>691013705</v>
          </cell>
          <cell r="I1011" t="str">
            <v>08781117</v>
          </cell>
          <cell r="J1011">
            <v>180</v>
          </cell>
          <cell r="K1011" t="str">
            <v>SINGCLEAN</v>
          </cell>
          <cell r="L1011" t="str">
            <v>ANO</v>
          </cell>
          <cell r="M1011" t="str">
            <v>Mateřská škola Karásek v Praze 12, příspěvková organizace</v>
          </cell>
          <cell r="N1011" t="str">
            <v>Karasova</v>
          </cell>
          <cell r="O1011">
            <v>1829</v>
          </cell>
          <cell r="P1011">
            <v>14</v>
          </cell>
          <cell r="Q1011">
            <v>14300</v>
          </cell>
          <cell r="R1011" t="str">
            <v>Praha 4</v>
          </cell>
          <cell r="S1011">
            <v>737666628</v>
          </cell>
          <cell r="T1011" t="str">
            <v>reditelka@mskarasek.cz</v>
          </cell>
        </row>
        <row r="1012">
          <cell r="A1012">
            <v>691013870</v>
          </cell>
          <cell r="B1012">
            <v>8790981</v>
          </cell>
          <cell r="C1012" t="str">
            <v>Středočeský kraj</v>
          </cell>
          <cell r="D1012" t="str">
            <v xml:space="preserve">Kladno </v>
          </cell>
          <cell r="E1012" t="str">
            <v>Magistrát města Kladna</v>
          </cell>
          <cell r="F1012" t="str">
            <v>Kladno</v>
          </cell>
          <cell r="G1012" t="str">
            <v>obec</v>
          </cell>
          <cell r="H1012">
            <v>691013870</v>
          </cell>
          <cell r="I1012" t="str">
            <v>08790981</v>
          </cell>
          <cell r="J1012" t="str">
            <v>X</v>
          </cell>
          <cell r="K1012" t="str">
            <v>SINGCLEAN</v>
          </cell>
          <cell r="L1012" t="str">
            <v>ANO</v>
          </cell>
          <cell r="M1012" t="str">
            <v>Základní umělecká škola Svárov</v>
          </cell>
          <cell r="N1012" t="str">
            <v>Hlavní</v>
          </cell>
          <cell r="O1012">
            <v>1</v>
          </cell>
          <cell r="Q1012">
            <v>27351</v>
          </cell>
          <cell r="R1012" t="str">
            <v>Svárov</v>
          </cell>
          <cell r="S1012">
            <v>778507750</v>
          </cell>
          <cell r="T1012" t="str">
            <v>svarov.zus@gmail.com</v>
          </cell>
        </row>
        <row r="1013">
          <cell r="A1013">
            <v>691013802</v>
          </cell>
          <cell r="B1013">
            <v>8839026</v>
          </cell>
          <cell r="C1013" t="str">
            <v>Jihomoravský kraj</v>
          </cell>
          <cell r="D1013" t="str">
            <v xml:space="preserve">Brno-venkov </v>
          </cell>
          <cell r="E1013" t="str">
            <v>Krajský úřad Jihomoravského kraje</v>
          </cell>
          <cell r="F1013" t="str">
            <v>Tišnov</v>
          </cell>
          <cell r="G1013" t="str">
            <v>soukromý</v>
          </cell>
          <cell r="H1013">
            <v>691013802</v>
          </cell>
          <cell r="I1013" t="str">
            <v>08839026</v>
          </cell>
          <cell r="J1013">
            <v>80</v>
          </cell>
          <cell r="K1013" t="str">
            <v>SINGCLEAN</v>
          </cell>
          <cell r="L1013" t="str">
            <v>NE</v>
          </cell>
          <cell r="M1013" t="str">
            <v>Základní škola CoLibri</v>
          </cell>
          <cell r="O1013">
            <v>215</v>
          </cell>
          <cell r="Q1013">
            <v>66603</v>
          </cell>
          <cell r="R1013" t="str">
            <v>Sentice</v>
          </cell>
          <cell r="S1013" t="str">
            <v>733 532 890 ,607193500</v>
          </cell>
          <cell r="T1013" t="str">
            <v>pavel.matejka@skolacolibri.cz</v>
          </cell>
        </row>
        <row r="1014">
          <cell r="A1014">
            <v>691013837</v>
          </cell>
          <cell r="B1014">
            <v>8842850</v>
          </cell>
          <cell r="C1014" t="str">
            <v>Hlavní město Praha</v>
          </cell>
          <cell r="D1014" t="str">
            <v xml:space="preserve">Praha 9 </v>
          </cell>
          <cell r="E1014" t="str">
            <v>Magistrát hlavního města Prahy</v>
          </cell>
          <cell r="F1014" t="str">
            <v>Praha 9</v>
          </cell>
          <cell r="G1014" t="str">
            <v>soukromý</v>
          </cell>
          <cell r="H1014">
            <v>691013837</v>
          </cell>
          <cell r="I1014" t="str">
            <v>08842850</v>
          </cell>
          <cell r="J1014" t="str">
            <v>X</v>
          </cell>
          <cell r="K1014" t="str">
            <v>SINGCLEAN</v>
          </cell>
          <cell r="L1014" t="str">
            <v>NE</v>
          </cell>
          <cell r="M1014" t="str">
            <v>Metropolitní gymnázium</v>
          </cell>
          <cell r="N1014" t="str">
            <v>Učňovská</v>
          </cell>
          <cell r="O1014">
            <v>100</v>
          </cell>
          <cell r="P1014">
            <v>1</v>
          </cell>
          <cell r="Q1014">
            <v>19000</v>
          </cell>
          <cell r="R1014" t="str">
            <v>Praha 9</v>
          </cell>
          <cell r="S1014">
            <v>724120203</v>
          </cell>
          <cell r="T1014" t="str">
            <v>jan.bures@mup.cz</v>
          </cell>
        </row>
        <row r="1015">
          <cell r="A1015">
            <v>691014094</v>
          </cell>
          <cell r="B1015">
            <v>8849218</v>
          </cell>
          <cell r="C1015" t="str">
            <v>Jihočeský kraj</v>
          </cell>
          <cell r="D1015" t="str">
            <v xml:space="preserve">Strakonice </v>
          </cell>
          <cell r="E1015" t="str">
            <v>Krajský úřad Jihočeského kraje</v>
          </cell>
          <cell r="F1015" t="str">
            <v>Strakonice</v>
          </cell>
          <cell r="G1015" t="str">
            <v>soukromý</v>
          </cell>
          <cell r="H1015">
            <v>691014094</v>
          </cell>
          <cell r="I1015" t="str">
            <v>08849218</v>
          </cell>
          <cell r="J1015">
            <v>120</v>
          </cell>
          <cell r="K1015" t="str">
            <v>SINGCLEAN</v>
          </cell>
          <cell r="L1015" t="str">
            <v>NE</v>
          </cell>
          <cell r="M1015" t="str">
            <v>Svobodná lesní základní škola Ráj, z.s.</v>
          </cell>
          <cell r="O1015">
            <v>67</v>
          </cell>
          <cell r="Q1015">
            <v>38601</v>
          </cell>
          <cell r="R1015" t="str">
            <v>Pracejovice</v>
          </cell>
          <cell r="S1015">
            <v>721608809</v>
          </cell>
          <cell r="T1015" t="str">
            <v>martinchvosta@seznam.cz</v>
          </cell>
        </row>
        <row r="1016">
          <cell r="A1016">
            <v>691013853</v>
          </cell>
          <cell r="B1016">
            <v>8849510</v>
          </cell>
          <cell r="C1016" t="str">
            <v>Jihomoravský kraj</v>
          </cell>
          <cell r="D1016" t="str">
            <v xml:space="preserve">Hodonín </v>
          </cell>
          <cell r="E1016" t="str">
            <v>Krajský úřad Jihomoravského kraje</v>
          </cell>
          <cell r="F1016" t="str">
            <v>Kyjov</v>
          </cell>
          <cell r="G1016" t="str">
            <v>soukromý</v>
          </cell>
          <cell r="H1016">
            <v>691013853</v>
          </cell>
          <cell r="I1016" t="str">
            <v>08849510</v>
          </cell>
          <cell r="J1016">
            <v>120</v>
          </cell>
          <cell r="K1016" t="str">
            <v>SINGCLEAN</v>
          </cell>
          <cell r="L1016" t="str">
            <v>NE</v>
          </cell>
          <cell r="M1016" t="str">
            <v>Základní škola Montessori Kyjov</v>
          </cell>
          <cell r="N1016" t="str">
            <v>Karla Čapka</v>
          </cell>
          <cell r="O1016">
            <v>2290</v>
          </cell>
          <cell r="P1016">
            <v>10</v>
          </cell>
          <cell r="Q1016">
            <v>69701</v>
          </cell>
          <cell r="R1016" t="str">
            <v>Kyjov</v>
          </cell>
          <cell r="S1016" t="str">
            <v>604 122 620 ,732532476</v>
          </cell>
          <cell r="T1016" t="str">
            <v>info@montessorikyjov.cz</v>
          </cell>
        </row>
        <row r="1017">
          <cell r="A1017">
            <v>691013896</v>
          </cell>
          <cell r="B1017">
            <v>8857750</v>
          </cell>
          <cell r="C1017" t="str">
            <v>Olomoucký kraj</v>
          </cell>
          <cell r="D1017" t="str">
            <v xml:space="preserve">Olomouc </v>
          </cell>
          <cell r="E1017" t="str">
            <v>Krajský úřad Olomouckého kraje</v>
          </cell>
          <cell r="F1017" t="str">
            <v>Olomouc</v>
          </cell>
          <cell r="G1017" t="str">
            <v>církevní</v>
          </cell>
          <cell r="H1017">
            <v>691013896</v>
          </cell>
          <cell r="I1017" t="str">
            <v>08857750</v>
          </cell>
          <cell r="J1017">
            <v>60</v>
          </cell>
          <cell r="K1017" t="str">
            <v>SINGCLEAN</v>
          </cell>
          <cell r="L1017" t="str">
            <v>NE</v>
          </cell>
          <cell r="M1017" t="str">
            <v>Církevní základní škola Německého řádu</v>
          </cell>
          <cell r="N1017" t="str">
            <v>Nešverova</v>
          </cell>
          <cell r="O1017">
            <v>693</v>
          </cell>
          <cell r="P1017">
            <v>1</v>
          </cell>
          <cell r="Q1017">
            <v>77900</v>
          </cell>
          <cell r="R1017" t="str">
            <v>Olomouc</v>
          </cell>
          <cell r="S1017">
            <v>585225201</v>
          </cell>
        </row>
        <row r="1018">
          <cell r="A1018">
            <v>691013900</v>
          </cell>
          <cell r="B1018">
            <v>8865256</v>
          </cell>
          <cell r="C1018" t="str">
            <v>Plzeňský kraj</v>
          </cell>
          <cell r="D1018" t="str">
            <v xml:space="preserve">Klatovy </v>
          </cell>
          <cell r="E1018" t="str">
            <v>Krajský úřad Plzeňského kraje</v>
          </cell>
          <cell r="F1018" t="str">
            <v>Sušice</v>
          </cell>
          <cell r="G1018" t="str">
            <v>soukromý</v>
          </cell>
          <cell r="H1018">
            <v>691013900</v>
          </cell>
          <cell r="I1018" t="str">
            <v>08865256</v>
          </cell>
          <cell r="J1018">
            <v>400</v>
          </cell>
          <cell r="K1018" t="str">
            <v>SINGCLEAN</v>
          </cell>
          <cell r="L1018" t="str">
            <v>NE</v>
          </cell>
          <cell r="M1018" t="str">
            <v>Základní škola Elanor</v>
          </cell>
          <cell r="O1018">
            <v>6</v>
          </cell>
          <cell r="Q1018">
            <v>34201</v>
          </cell>
          <cell r="R1018" t="str">
            <v>Hrádek</v>
          </cell>
          <cell r="S1018">
            <v>724860740</v>
          </cell>
          <cell r="T1018" t="str">
            <v>skola@manaquenta.cz</v>
          </cell>
        </row>
        <row r="1019">
          <cell r="A1019">
            <v>691013845</v>
          </cell>
          <cell r="B1019">
            <v>8865361</v>
          </cell>
          <cell r="C1019" t="str">
            <v>Moravskoslezský kraj</v>
          </cell>
          <cell r="D1019" t="str">
            <v xml:space="preserve">Opava </v>
          </cell>
          <cell r="E1019" t="str">
            <v>Krajský úřad Moravskoslezského kraje</v>
          </cell>
          <cell r="F1019" t="str">
            <v>Hlučín</v>
          </cell>
          <cell r="G1019" t="str">
            <v>soukromý</v>
          </cell>
          <cell r="H1019">
            <v>691013845</v>
          </cell>
          <cell r="I1019" t="str">
            <v>08865361</v>
          </cell>
          <cell r="J1019">
            <v>80</v>
          </cell>
          <cell r="K1019" t="str">
            <v>SINGCLEAN</v>
          </cell>
          <cell r="L1019" t="str">
            <v>NE</v>
          </cell>
          <cell r="M1019" t="str">
            <v>Lesní mateřská škola Vrabčí hnízdo</v>
          </cell>
          <cell r="N1019" t="str">
            <v>Hraniční</v>
          </cell>
          <cell r="O1019">
            <v>575</v>
          </cell>
          <cell r="P1019">
            <v>3</v>
          </cell>
          <cell r="Q1019">
            <v>74714</v>
          </cell>
          <cell r="R1019" t="str">
            <v>Ludgeřovice</v>
          </cell>
          <cell r="S1019">
            <v>732829831</v>
          </cell>
          <cell r="T1019" t="str">
            <v>skolka@vrabcihnizdo.cz</v>
          </cell>
        </row>
        <row r="1020">
          <cell r="A1020">
            <v>691014248</v>
          </cell>
          <cell r="B1020">
            <v>8876584</v>
          </cell>
          <cell r="C1020" t="str">
            <v>Středočeský kraj</v>
          </cell>
          <cell r="D1020" t="str">
            <v xml:space="preserve">Beroun </v>
          </cell>
          <cell r="E1020" t="str">
            <v>Krajský úřad Středočeského kraje</v>
          </cell>
          <cell r="F1020" t="str">
            <v>Beroun</v>
          </cell>
          <cell r="G1020" t="str">
            <v>soukromý</v>
          </cell>
          <cell r="H1020">
            <v>691014248</v>
          </cell>
          <cell r="I1020" t="str">
            <v>08876584</v>
          </cell>
          <cell r="J1020">
            <v>80</v>
          </cell>
          <cell r="K1020" t="str">
            <v>SINGCLEAN</v>
          </cell>
          <cell r="L1020" t="str">
            <v>NE</v>
          </cell>
          <cell r="M1020" t="str">
            <v>Základní škola Radostná, s.r.o.</v>
          </cell>
          <cell r="N1020" t="str">
            <v>Na Vinici</v>
          </cell>
          <cell r="O1020">
            <v>1240</v>
          </cell>
          <cell r="P1020">
            <v>21</v>
          </cell>
          <cell r="Q1020">
            <v>26601</v>
          </cell>
          <cell r="R1020" t="str">
            <v>Beroun</v>
          </cell>
          <cell r="S1020" t="str">
            <v>725 932 763 ,777814847</v>
          </cell>
          <cell r="T1020" t="str">
            <v>jana.vlkova@zsradostna.cz</v>
          </cell>
        </row>
        <row r="1021">
          <cell r="A1021">
            <v>691013942</v>
          </cell>
          <cell r="B1021">
            <v>8889872</v>
          </cell>
          <cell r="C1021" t="str">
            <v>Středočeský kraj</v>
          </cell>
          <cell r="D1021" t="str">
            <v xml:space="preserve">Rakovník </v>
          </cell>
          <cell r="E1021" t="str">
            <v>Krajský úřad Středočeského kraje</v>
          </cell>
          <cell r="F1021" t="str">
            <v>Rakovník</v>
          </cell>
          <cell r="G1021" t="str">
            <v>církevní</v>
          </cell>
          <cell r="H1021">
            <v>691013942</v>
          </cell>
          <cell r="I1021" t="str">
            <v>08889872</v>
          </cell>
          <cell r="J1021">
            <v>60</v>
          </cell>
          <cell r="K1021" t="str">
            <v>SINGCLEAN</v>
          </cell>
          <cell r="L1021" t="str">
            <v>NE</v>
          </cell>
          <cell r="M1021" t="str">
            <v>Církevní základní škola mistra Jana Husa</v>
          </cell>
          <cell r="N1021" t="str">
            <v>Wintrova</v>
          </cell>
          <cell r="O1021">
            <v>747</v>
          </cell>
          <cell r="Q1021">
            <v>26901</v>
          </cell>
          <cell r="R1021" t="str">
            <v>Rakovník</v>
          </cell>
          <cell r="S1021">
            <v>777759651</v>
          </cell>
          <cell r="T1021" t="str">
            <v>skola@skolamjh.cz</v>
          </cell>
        </row>
        <row r="1022">
          <cell r="A1022">
            <v>691013748</v>
          </cell>
          <cell r="B1022">
            <v>8898065</v>
          </cell>
          <cell r="C1022" t="str">
            <v>Plzeňský kraj</v>
          </cell>
          <cell r="D1022" t="str">
            <v xml:space="preserve">Plzeň-jih </v>
          </cell>
          <cell r="E1022" t="str">
            <v>Krajský úřad Plzeňského kraje</v>
          </cell>
          <cell r="F1022" t="str">
            <v>Stod</v>
          </cell>
          <cell r="G1022" t="str">
            <v>soukromý</v>
          </cell>
          <cell r="H1022">
            <v>691013748</v>
          </cell>
          <cell r="I1022" t="str">
            <v>08898065</v>
          </cell>
          <cell r="J1022">
            <v>40</v>
          </cell>
          <cell r="K1022" t="str">
            <v>SINGCLEAN</v>
          </cell>
          <cell r="L1022" t="str">
            <v>NE</v>
          </cell>
          <cell r="M1022" t="str">
            <v>Lesní mateřská škola Sasanka</v>
          </cell>
          <cell r="N1022" t="str">
            <v>Hradecká</v>
          </cell>
          <cell r="O1022">
            <v>683</v>
          </cell>
          <cell r="Q1022">
            <v>33301</v>
          </cell>
          <cell r="R1022" t="str">
            <v>Stod</v>
          </cell>
          <cell r="S1022">
            <v>420704531451</v>
          </cell>
          <cell r="T1022" t="str">
            <v>lesniklubsasanka@seznam.cz</v>
          </cell>
        </row>
        <row r="1023">
          <cell r="A1023">
            <v>691014329</v>
          </cell>
          <cell r="B1023">
            <v>8907960</v>
          </cell>
          <cell r="C1023" t="str">
            <v>Středočeský kraj</v>
          </cell>
          <cell r="D1023" t="str">
            <v xml:space="preserve">Praha-západ </v>
          </cell>
          <cell r="E1023" t="str">
            <v>Městský úřad Černošice</v>
          </cell>
          <cell r="F1023" t="str">
            <v>Černošice</v>
          </cell>
          <cell r="G1023" t="str">
            <v>obec</v>
          </cell>
          <cell r="H1023">
            <v>691014329</v>
          </cell>
          <cell r="I1023" t="str">
            <v>08907960</v>
          </cell>
          <cell r="J1023">
            <v>240</v>
          </cell>
          <cell r="K1023" t="str">
            <v>SINGCLEAN</v>
          </cell>
          <cell r="L1023" t="str">
            <v>ANO</v>
          </cell>
          <cell r="M1023" t="str">
            <v>Základní škola a Mateřská škola Ohrobec, příspěvková organizace</v>
          </cell>
          <cell r="N1023" t="str">
            <v>V Dolích</v>
          </cell>
          <cell r="O1023">
            <v>5</v>
          </cell>
          <cell r="Q1023">
            <v>25245</v>
          </cell>
          <cell r="R1023" t="str">
            <v>Ohrobec</v>
          </cell>
          <cell r="S1023">
            <v>602554311</v>
          </cell>
          <cell r="T1023" t="str">
            <v>skola.ohrobec@seznam.cz</v>
          </cell>
        </row>
        <row r="1024">
          <cell r="A1024">
            <v>691014019</v>
          </cell>
          <cell r="B1024">
            <v>8935220</v>
          </cell>
          <cell r="C1024" t="str">
            <v>Ústecký kraj</v>
          </cell>
          <cell r="D1024" t="str">
            <v xml:space="preserve">Chomutov </v>
          </cell>
          <cell r="E1024" t="str">
            <v>Krajský úřad Ústeckého kraje</v>
          </cell>
          <cell r="F1024" t="str">
            <v>Chomutov</v>
          </cell>
          <cell r="G1024" t="str">
            <v>soukromý</v>
          </cell>
          <cell r="H1024">
            <v>691014019</v>
          </cell>
          <cell r="I1024" t="str">
            <v>08935220</v>
          </cell>
          <cell r="J1024">
            <v>100</v>
          </cell>
          <cell r="K1024" t="str">
            <v>SINGCLEAN</v>
          </cell>
          <cell r="L1024" t="str">
            <v>NE</v>
          </cell>
          <cell r="M1024" t="str">
            <v>Podkrušnohorská svobodná Základní škola a Mateřská škola</v>
          </cell>
          <cell r="N1024" t="str">
            <v>Jirkovská</v>
          </cell>
          <cell r="O1024">
            <v>119</v>
          </cell>
          <cell r="Q1024">
            <v>43141</v>
          </cell>
          <cell r="R1024" t="str">
            <v>Údlice</v>
          </cell>
          <cell r="S1024">
            <v>725865975</v>
          </cell>
          <cell r="T1024" t="str">
            <v>barbora.pituchova@zemeskola.cz</v>
          </cell>
        </row>
        <row r="1025">
          <cell r="A1025">
            <v>691014027</v>
          </cell>
          <cell r="B1025">
            <v>8954283</v>
          </cell>
          <cell r="C1025" t="str">
            <v>Jihočeský kraj</v>
          </cell>
          <cell r="D1025" t="str">
            <v xml:space="preserve">Jindřichův Hradec </v>
          </cell>
          <cell r="E1025" t="str">
            <v>Krajský úřad Jihočeského kraje</v>
          </cell>
          <cell r="F1025" t="str">
            <v>Jindřichův Hradec</v>
          </cell>
          <cell r="G1025" t="str">
            <v>soukromý</v>
          </cell>
          <cell r="H1025">
            <v>691014027</v>
          </cell>
          <cell r="I1025" t="str">
            <v>08954283</v>
          </cell>
          <cell r="J1025" t="str">
            <v>X</v>
          </cell>
          <cell r="K1025" t="str">
            <v>SINGCLEAN</v>
          </cell>
          <cell r="L1025" t="str">
            <v>NE</v>
          </cell>
          <cell r="M1025" t="str">
            <v>Základní umělecká škola Allegro</v>
          </cell>
          <cell r="N1025" t="str">
            <v>Tyršova</v>
          </cell>
          <cell r="O1025">
            <v>366</v>
          </cell>
          <cell r="Q1025">
            <v>37853</v>
          </cell>
          <cell r="R1025" t="str">
            <v>Strmilov</v>
          </cell>
          <cell r="S1025">
            <v>736644784</v>
          </cell>
          <cell r="T1025" t="str">
            <v>epalcova@seznam.cz</v>
          </cell>
        </row>
        <row r="1026">
          <cell r="A1026">
            <v>691014035</v>
          </cell>
          <cell r="B1026">
            <v>8955263</v>
          </cell>
          <cell r="C1026" t="str">
            <v>Kraj Vysočina</v>
          </cell>
          <cell r="D1026" t="str">
            <v xml:space="preserve">Havlíčkův Brod </v>
          </cell>
          <cell r="E1026" t="str">
            <v>Krajský úřad Kraje Vysočina</v>
          </cell>
          <cell r="F1026" t="str">
            <v>Havlíčkův Brod</v>
          </cell>
          <cell r="G1026" t="str">
            <v>soukromý</v>
          </cell>
          <cell r="H1026">
            <v>691014035</v>
          </cell>
          <cell r="I1026" t="str">
            <v>08955263</v>
          </cell>
          <cell r="J1026">
            <v>0</v>
          </cell>
          <cell r="K1026" t="str">
            <v>SINGCLEAN</v>
          </cell>
          <cell r="L1026" t="str">
            <v>NE</v>
          </cell>
          <cell r="M1026" t="str">
            <v>Základní škola EQ</v>
          </cell>
          <cell r="O1026">
            <v>61</v>
          </cell>
          <cell r="Q1026">
            <v>58257</v>
          </cell>
          <cell r="R1026" t="str">
            <v>Lípa</v>
          </cell>
          <cell r="S1026" t="str">
            <v>není</v>
          </cell>
          <cell r="T1026" t="str">
            <v>skolaeq@gmail.com</v>
          </cell>
        </row>
        <row r="1027">
          <cell r="A1027">
            <v>691013977</v>
          </cell>
          <cell r="B1027">
            <v>8971129</v>
          </cell>
          <cell r="C1027" t="str">
            <v>Moravskoslezský kraj</v>
          </cell>
          <cell r="D1027" t="str">
            <v xml:space="preserve">Opava </v>
          </cell>
          <cell r="E1027" t="str">
            <v>Krajský úřad Moravskoslezského kraje</v>
          </cell>
          <cell r="F1027" t="str">
            <v>Opava</v>
          </cell>
          <cell r="G1027" t="str">
            <v>soukromý</v>
          </cell>
          <cell r="H1027">
            <v>691013977</v>
          </cell>
          <cell r="I1027" t="str">
            <v>08971129</v>
          </cell>
          <cell r="J1027">
            <v>80</v>
          </cell>
          <cell r="K1027" t="str">
            <v>SINGCLEAN</v>
          </cell>
          <cell r="L1027" t="str">
            <v>NE</v>
          </cell>
          <cell r="M1027" t="str">
            <v>Základní škola Erazim</v>
          </cell>
          <cell r="N1027" t="str">
            <v>Ratibořská</v>
          </cell>
          <cell r="O1027">
            <v>1147</v>
          </cell>
          <cell r="P1027">
            <v>34</v>
          </cell>
          <cell r="Q1027">
            <v>74705</v>
          </cell>
          <cell r="R1027" t="str">
            <v>Opava</v>
          </cell>
          <cell r="S1027">
            <v>605383553</v>
          </cell>
          <cell r="T1027" t="str">
            <v>info@erazim.cz</v>
          </cell>
        </row>
        <row r="1028">
          <cell r="A1028">
            <v>691014175</v>
          </cell>
          <cell r="B1028">
            <v>8974471</v>
          </cell>
          <cell r="C1028" t="str">
            <v>Středočeský kraj</v>
          </cell>
          <cell r="D1028" t="str">
            <v xml:space="preserve">Praha-východ </v>
          </cell>
          <cell r="E1028" t="str">
            <v>Městský úřad Říčany</v>
          </cell>
          <cell r="F1028" t="str">
            <v>Říčany</v>
          </cell>
          <cell r="G1028" t="str">
            <v>obec</v>
          </cell>
          <cell r="H1028">
            <v>691014175</v>
          </cell>
          <cell r="I1028" t="str">
            <v>08974471</v>
          </cell>
          <cell r="J1028">
            <v>40</v>
          </cell>
          <cell r="K1028" t="str">
            <v>SINGCLEAN</v>
          </cell>
          <cell r="L1028" t="str">
            <v>ANO</v>
          </cell>
          <cell r="M1028" t="str">
            <v>Mateřská škola Kuřátko, příspěvková organizace</v>
          </cell>
          <cell r="N1028" t="str">
            <v>Rooseveltova</v>
          </cell>
          <cell r="O1028">
            <v>3</v>
          </cell>
          <cell r="Q1028">
            <v>25101</v>
          </cell>
          <cell r="R1028" t="str">
            <v>Říčany</v>
          </cell>
          <cell r="S1028">
            <v>606553595</v>
          </cell>
          <cell r="T1028" t="str">
            <v>reditel@mskuratko.ricany.cz</v>
          </cell>
        </row>
        <row r="1029">
          <cell r="A1029">
            <v>691014370</v>
          </cell>
          <cell r="B1029">
            <v>9075216</v>
          </cell>
          <cell r="C1029" t="str">
            <v>Středočeský kraj</v>
          </cell>
          <cell r="D1029" t="str">
            <v xml:space="preserve">Praha-západ </v>
          </cell>
          <cell r="E1029" t="str">
            <v>Městský úřad Černošice</v>
          </cell>
          <cell r="F1029" t="str">
            <v>Černošice</v>
          </cell>
          <cell r="G1029" t="str">
            <v>obec</v>
          </cell>
          <cell r="H1029">
            <v>691014370</v>
          </cell>
          <cell r="I1029" t="str">
            <v>09075216</v>
          </cell>
          <cell r="J1029">
            <v>40</v>
          </cell>
          <cell r="K1029" t="str">
            <v>SINGCLEAN</v>
          </cell>
          <cell r="L1029" t="str">
            <v>ANO</v>
          </cell>
          <cell r="M1029" t="str">
            <v>Mateřská škola Měchenice, okres Praha - západ, příspěvková organizace</v>
          </cell>
          <cell r="N1029" t="str">
            <v>Spojovací</v>
          </cell>
          <cell r="O1029">
            <v>344</v>
          </cell>
          <cell r="Q1029">
            <v>25206</v>
          </cell>
          <cell r="R1029" t="str">
            <v>Měchenice</v>
          </cell>
          <cell r="S1029">
            <v>771149070</v>
          </cell>
          <cell r="T1029" t="str">
            <v>msmechenice@seznam.cz</v>
          </cell>
        </row>
        <row r="1030">
          <cell r="A1030">
            <v>691014183</v>
          </cell>
          <cell r="B1030">
            <v>9117598</v>
          </cell>
          <cell r="C1030" t="str">
            <v>Středočeský kraj</v>
          </cell>
          <cell r="D1030" t="str">
            <v xml:space="preserve">Praha-východ </v>
          </cell>
          <cell r="E1030" t="str">
            <v>Městský úřad Brandýs nad Labem-Stará Boleslav</v>
          </cell>
          <cell r="F1030" t="str">
            <v>Brandýs n.L.-S.Boleslav</v>
          </cell>
          <cell r="G1030" t="str">
            <v>obec</v>
          </cell>
          <cell r="H1030">
            <v>691014183</v>
          </cell>
          <cell r="I1030" t="str">
            <v>09117598</v>
          </cell>
          <cell r="J1030">
            <v>140</v>
          </cell>
          <cell r="K1030" t="str">
            <v>SINGCLEAN</v>
          </cell>
          <cell r="L1030" t="str">
            <v>ANO</v>
          </cell>
          <cell r="M1030" t="str">
            <v>Mateřská škola Květnice</v>
          </cell>
          <cell r="N1030" t="str">
            <v>K Dobročovicům</v>
          </cell>
          <cell r="O1030">
            <v>35</v>
          </cell>
          <cell r="Q1030">
            <v>25084</v>
          </cell>
          <cell r="R1030" t="str">
            <v>Květnice</v>
          </cell>
          <cell r="S1030">
            <v>725763552</v>
          </cell>
          <cell r="T1030" t="str">
            <v>reditelna@mskvetnice.cz</v>
          </cell>
        </row>
        <row r="1031">
          <cell r="A1031">
            <v>691014388</v>
          </cell>
          <cell r="B1031">
            <v>9125574</v>
          </cell>
          <cell r="C1031" t="str">
            <v>Středočeský kraj</v>
          </cell>
          <cell r="D1031" t="str">
            <v xml:space="preserve">Mladá Boleslav </v>
          </cell>
          <cell r="E1031" t="str">
            <v>Magistrát města Mladé Boleslavi</v>
          </cell>
          <cell r="F1031" t="str">
            <v>Mladá Boleslav</v>
          </cell>
          <cell r="G1031" t="str">
            <v>obec</v>
          </cell>
          <cell r="H1031">
            <v>691014388</v>
          </cell>
          <cell r="I1031" t="str">
            <v>09125574</v>
          </cell>
          <cell r="J1031">
            <v>20</v>
          </cell>
          <cell r="K1031" t="str">
            <v>SINGCLEAN</v>
          </cell>
          <cell r="L1031" t="str">
            <v>ANO</v>
          </cell>
          <cell r="M1031" t="str">
            <v>Mateřská škola Lipová Charvatce, příspěvková organizace</v>
          </cell>
          <cell r="O1031">
            <v>100</v>
          </cell>
          <cell r="Q1031">
            <v>29445</v>
          </cell>
          <cell r="R1031" t="str">
            <v>Charvatce</v>
          </cell>
          <cell r="S1031">
            <v>608606644</v>
          </cell>
          <cell r="T1031" t="str">
            <v>reditelka@charvatce.cz</v>
          </cell>
        </row>
        <row r="1032">
          <cell r="A1032">
            <v>691014132</v>
          </cell>
          <cell r="B1032">
            <v>9239332</v>
          </cell>
          <cell r="C1032" t="str">
            <v>Moravskoslezský kraj</v>
          </cell>
          <cell r="D1032" t="str">
            <v xml:space="preserve">Ostrava-město </v>
          </cell>
          <cell r="E1032" t="str">
            <v>Magistrát města Ostravy</v>
          </cell>
          <cell r="F1032" t="str">
            <v>Ostrava</v>
          </cell>
          <cell r="G1032" t="str">
            <v>obec</v>
          </cell>
          <cell r="H1032">
            <v>691014132</v>
          </cell>
          <cell r="I1032" t="str">
            <v>09239332</v>
          </cell>
          <cell r="J1032">
            <v>40</v>
          </cell>
          <cell r="K1032" t="str">
            <v>SINGCLEAN</v>
          </cell>
          <cell r="L1032" t="str">
            <v>ANO</v>
          </cell>
          <cell r="M1032" t="str">
            <v>Mateřská škola Čavisov, příspěvková organizace</v>
          </cell>
          <cell r="N1032" t="str">
            <v>Chrudimská</v>
          </cell>
          <cell r="O1032">
            <v>36</v>
          </cell>
          <cell r="Q1032">
            <v>74764</v>
          </cell>
          <cell r="R1032" t="str">
            <v>Čavisov</v>
          </cell>
          <cell r="S1032">
            <v>734204974</v>
          </cell>
          <cell r="T1032" t="str">
            <v>cavisov@cavisov.cz</v>
          </cell>
        </row>
        <row r="1033">
          <cell r="A1033">
            <v>691014205</v>
          </cell>
          <cell r="B1033">
            <v>9264922</v>
          </cell>
          <cell r="C1033" t="str">
            <v>Jihomoravský kraj</v>
          </cell>
          <cell r="D1033" t="str">
            <v xml:space="preserve">Brno-venkov </v>
          </cell>
          <cell r="E1033" t="str">
            <v>Městský úřad Rosice</v>
          </cell>
          <cell r="F1033" t="str">
            <v>Rosice</v>
          </cell>
          <cell r="G1033" t="str">
            <v>obec</v>
          </cell>
          <cell r="H1033">
            <v>691014205</v>
          </cell>
          <cell r="I1033" t="str">
            <v>09264922</v>
          </cell>
          <cell r="J1033">
            <v>0</v>
          </cell>
          <cell r="K1033" t="str">
            <v>SINGCLEAN</v>
          </cell>
          <cell r="L1033" t="str">
            <v>ANO</v>
          </cell>
          <cell r="M1033" t="str">
            <v>Mateřská škola Veverské Knínice, okres Brno-venkov, příspěvková organizace</v>
          </cell>
          <cell r="O1033">
            <v>67</v>
          </cell>
          <cell r="Q1033">
            <v>66481</v>
          </cell>
          <cell r="R1033" t="str">
            <v>Veverské Knínice</v>
          </cell>
          <cell r="S1033">
            <v>602861659</v>
          </cell>
          <cell r="T1033" t="str">
            <v>mskninice@seznam.cz</v>
          </cell>
        </row>
        <row r="1034">
          <cell r="A1034">
            <v>691014213</v>
          </cell>
          <cell r="B1034">
            <v>9273239</v>
          </cell>
          <cell r="C1034" t="str">
            <v>Jihomoravský kraj</v>
          </cell>
          <cell r="D1034" t="str">
            <v xml:space="preserve">Brno-město </v>
          </cell>
          <cell r="E1034" t="str">
            <v>Krajský úřad Jihomoravského kraje</v>
          </cell>
          <cell r="F1034" t="str">
            <v>Brno</v>
          </cell>
          <cell r="G1034" t="str">
            <v>soukromý</v>
          </cell>
          <cell r="H1034">
            <v>691014213</v>
          </cell>
          <cell r="I1034" t="str">
            <v>09273239</v>
          </cell>
          <cell r="J1034">
            <v>0</v>
          </cell>
          <cell r="K1034" t="str">
            <v>SINGCLEAN</v>
          </cell>
          <cell r="L1034" t="str">
            <v>NE</v>
          </cell>
          <cell r="M1034" t="str">
            <v>Lesní mateřská škola Envíček</v>
          </cell>
          <cell r="N1034" t="str">
            <v>Kostelíček</v>
          </cell>
          <cell r="O1034">
            <v>1097</v>
          </cell>
          <cell r="P1034">
            <v>16</v>
          </cell>
          <cell r="Q1034">
            <v>62800</v>
          </cell>
          <cell r="R1034" t="str">
            <v>Brno</v>
          </cell>
          <cell r="S1034">
            <v>608862580</v>
          </cell>
          <cell r="T1034" t="str">
            <v>envicek@centrum.cz</v>
          </cell>
        </row>
        <row r="1035">
          <cell r="A1035">
            <v>691014302</v>
          </cell>
          <cell r="B1035">
            <v>9360379</v>
          </cell>
          <cell r="C1035" t="str">
            <v>Liberecký kraj</v>
          </cell>
          <cell r="D1035" t="str">
            <v xml:space="preserve">Liberec </v>
          </cell>
          <cell r="E1035" t="str">
            <v>Magistrát města Liberce</v>
          </cell>
          <cell r="F1035" t="str">
            <v>Liberec</v>
          </cell>
          <cell r="G1035" t="str">
            <v>obec</v>
          </cell>
          <cell r="H1035">
            <v>691014302</v>
          </cell>
          <cell r="I1035" t="str">
            <v>09360379</v>
          </cell>
          <cell r="J1035">
            <v>60</v>
          </cell>
          <cell r="K1035" t="str">
            <v>SINGCLEAN</v>
          </cell>
          <cell r="L1035" t="str">
            <v>ANO</v>
          </cell>
          <cell r="M1035" t="str">
            <v>Mateřská škola Všelibice, příspěvková organizace</v>
          </cell>
          <cell r="O1035">
            <v>100</v>
          </cell>
          <cell r="Q1035">
            <v>46348</v>
          </cell>
          <cell r="R1035" t="str">
            <v>Všelibice</v>
          </cell>
          <cell r="S1035">
            <v>488388220</v>
          </cell>
          <cell r="T1035" t="str">
            <v>reditelka@mavse.cz</v>
          </cell>
        </row>
        <row r="1036">
          <cell r="A1036">
            <v>691014256</v>
          </cell>
          <cell r="B1036">
            <v>9367381</v>
          </cell>
          <cell r="C1036" t="str">
            <v>Středočeský kraj</v>
          </cell>
          <cell r="D1036" t="str">
            <v xml:space="preserve">Mladá Boleslav </v>
          </cell>
          <cell r="E1036" t="str">
            <v>Městský úřad Mnichovo Hradiště</v>
          </cell>
          <cell r="F1036" t="str">
            <v>Mnichovo Hradiště</v>
          </cell>
          <cell r="G1036" t="str">
            <v>obec</v>
          </cell>
          <cell r="H1036">
            <v>691014256</v>
          </cell>
          <cell r="I1036" t="str">
            <v>09367381</v>
          </cell>
          <cell r="J1036">
            <v>0</v>
          </cell>
          <cell r="K1036" t="str">
            <v>SINGCLEAN</v>
          </cell>
          <cell r="L1036" t="str">
            <v>ANO</v>
          </cell>
          <cell r="M1036" t="str">
            <v>Školní jídelna Mnichovo Hradiště, příspěvková organizace</v>
          </cell>
          <cell r="N1036" t="str">
            <v>Studentská</v>
          </cell>
          <cell r="O1036">
            <v>895</v>
          </cell>
          <cell r="Q1036">
            <v>29501</v>
          </cell>
          <cell r="R1036" t="str">
            <v>Mnichovo Hradiště</v>
          </cell>
          <cell r="S1036">
            <v>326771060</v>
          </cell>
          <cell r="T1036" t="str">
            <v>info@jidelnymh.cz</v>
          </cell>
        </row>
        <row r="1037">
          <cell r="A1037">
            <v>691013683</v>
          </cell>
          <cell r="B1037">
            <v>9379746</v>
          </cell>
          <cell r="C1037" t="str">
            <v>Středočeský kraj</v>
          </cell>
          <cell r="D1037" t="str">
            <v xml:space="preserve">Praha-východ </v>
          </cell>
          <cell r="E1037" t="str">
            <v>Městský úřad Říčany</v>
          </cell>
          <cell r="F1037" t="str">
            <v>Říčany</v>
          </cell>
          <cell r="G1037" t="str">
            <v>obec</v>
          </cell>
          <cell r="H1037">
            <v>691013683</v>
          </cell>
          <cell r="I1037" t="str">
            <v>09379746</v>
          </cell>
          <cell r="J1037">
            <v>60</v>
          </cell>
          <cell r="K1037" t="str">
            <v>SINGCLEAN</v>
          </cell>
          <cell r="L1037" t="str">
            <v>ANO</v>
          </cell>
          <cell r="M1037" t="str">
            <v>Mateřská škola Doubek</v>
          </cell>
          <cell r="O1037">
            <v>77</v>
          </cell>
          <cell r="Q1037">
            <v>25101</v>
          </cell>
          <cell r="R1037" t="str">
            <v>Doubek</v>
          </cell>
          <cell r="S1037">
            <v>604775923</v>
          </cell>
          <cell r="T1037" t="str">
            <v>reditelka@msdoubek.cz</v>
          </cell>
        </row>
        <row r="1038">
          <cell r="A1038">
            <v>691014272</v>
          </cell>
          <cell r="B1038">
            <v>9388532</v>
          </cell>
          <cell r="C1038" t="str">
            <v>Hlavní město Praha</v>
          </cell>
          <cell r="D1038" t="str">
            <v xml:space="preserve">Praha 4 </v>
          </cell>
          <cell r="E1038" t="str">
            <v>Magistrát hlavního města Prahy</v>
          </cell>
          <cell r="F1038" t="str">
            <v>Praha 4</v>
          </cell>
          <cell r="G1038" t="str">
            <v>soukromý</v>
          </cell>
          <cell r="H1038">
            <v>691014272</v>
          </cell>
          <cell r="I1038" t="str">
            <v>09388532</v>
          </cell>
          <cell r="J1038" t="str">
            <v>X</v>
          </cell>
          <cell r="K1038" t="str">
            <v>SINGCLEAN</v>
          </cell>
          <cell r="L1038" t="str">
            <v>NE</v>
          </cell>
          <cell r="M1038" t="str">
            <v>Základní škola Celým srdcem</v>
          </cell>
          <cell r="N1038" t="str">
            <v>Výletní</v>
          </cell>
          <cell r="O1038">
            <v>365</v>
          </cell>
          <cell r="P1038">
            <v>4</v>
          </cell>
          <cell r="Q1038">
            <v>14200</v>
          </cell>
          <cell r="R1038" t="str">
            <v>Praha 4</v>
          </cell>
          <cell r="S1038">
            <v>605045320</v>
          </cell>
          <cell r="T1038" t="str">
            <v>skola@celymsrdcem.cz</v>
          </cell>
        </row>
        <row r="1039">
          <cell r="A1039">
            <v>691013888</v>
          </cell>
          <cell r="B1039">
            <v>9398015</v>
          </cell>
          <cell r="C1039" t="str">
            <v>Kraj Vysočina</v>
          </cell>
          <cell r="D1039" t="str">
            <v xml:space="preserve">Žďár nad Sázavou </v>
          </cell>
          <cell r="E1039" t="str">
            <v>Krajský úřad Kraje Vysočina</v>
          </cell>
          <cell r="F1039" t="str">
            <v>Nové Město na Moravě</v>
          </cell>
          <cell r="G1039" t="str">
            <v>soukromý</v>
          </cell>
          <cell r="H1039">
            <v>691013888</v>
          </cell>
          <cell r="I1039" t="str">
            <v>09398015</v>
          </cell>
          <cell r="J1039">
            <v>0</v>
          </cell>
          <cell r="K1039" t="str">
            <v>SINGCLEAN</v>
          </cell>
          <cell r="L1039" t="str">
            <v>NE</v>
          </cell>
          <cell r="M1039" t="str">
            <v>Základní škola Spolu</v>
          </cell>
          <cell r="N1039" t="str">
            <v>Monseova</v>
          </cell>
          <cell r="O1039">
            <v>355</v>
          </cell>
          <cell r="Q1039">
            <v>59231</v>
          </cell>
          <cell r="R1039" t="str">
            <v>Nové Město na Moravě</v>
          </cell>
          <cell r="S1039">
            <v>724947760</v>
          </cell>
          <cell r="T1039" t="str">
            <v>skolajinaknm@seznam.cz</v>
          </cell>
        </row>
        <row r="1040">
          <cell r="A1040">
            <v>691014337</v>
          </cell>
          <cell r="B1040">
            <v>9413600</v>
          </cell>
          <cell r="C1040" t="str">
            <v>Moravskoslezský kraj</v>
          </cell>
          <cell r="D1040" t="str">
            <v xml:space="preserve">Opava </v>
          </cell>
          <cell r="E1040" t="str">
            <v>Krajský úřad Moravskoslezského kraje</v>
          </cell>
          <cell r="F1040" t="str">
            <v>Opava</v>
          </cell>
          <cell r="G1040" t="str">
            <v>církevní</v>
          </cell>
          <cell r="H1040">
            <v>691014337</v>
          </cell>
          <cell r="I1040" t="str">
            <v>09413600</v>
          </cell>
          <cell r="J1040" t="str">
            <v>X</v>
          </cell>
          <cell r="K1040" t="str">
            <v>SINGCLEAN</v>
          </cell>
          <cell r="L1040" t="str">
            <v>NE</v>
          </cell>
          <cell r="M1040" t="str">
            <v>Dům dětí a mládeže Německého řádu Opava</v>
          </cell>
          <cell r="N1040" t="str">
            <v>Beethovenova</v>
          </cell>
          <cell r="O1040">
            <v>235</v>
          </cell>
          <cell r="P1040">
            <v>1</v>
          </cell>
          <cell r="Q1040">
            <v>74601</v>
          </cell>
          <cell r="R1040" t="str">
            <v>Opava</v>
          </cell>
          <cell r="S1040">
            <v>595173028</v>
          </cell>
          <cell r="T1040" t="str">
            <v>ddmnropava@gmail.com</v>
          </cell>
        </row>
        <row r="1041">
          <cell r="A1041">
            <v>691014426</v>
          </cell>
          <cell r="B1041">
            <v>9783121</v>
          </cell>
          <cell r="C1041" t="str">
            <v>Hlavní město Praha</v>
          </cell>
          <cell r="D1041" t="str">
            <v xml:space="preserve">Praha 10 </v>
          </cell>
          <cell r="E1041" t="str">
            <v>Úřad městské části Praha 15</v>
          </cell>
          <cell r="F1041" t="str">
            <v>Praha 15</v>
          </cell>
          <cell r="G1041" t="str">
            <v>obec</v>
          </cell>
          <cell r="H1041">
            <v>691014426</v>
          </cell>
          <cell r="I1041" t="str">
            <v>09783121</v>
          </cell>
          <cell r="J1041">
            <v>200</v>
          </cell>
          <cell r="K1041" t="str">
            <v>SINGCLEAN</v>
          </cell>
          <cell r="L1041" t="str">
            <v>ANO</v>
          </cell>
          <cell r="M1041" t="str">
            <v>Mateřská škola Štěrboholy, příspěvková organizace</v>
          </cell>
          <cell r="N1041" t="str">
            <v>Pod areálem</v>
          </cell>
          <cell r="O1041">
            <v>486</v>
          </cell>
          <cell r="P1041">
            <v>51</v>
          </cell>
          <cell r="Q1041">
            <v>10200</v>
          </cell>
          <cell r="R1041" t="str">
            <v>Praha 10</v>
          </cell>
          <cell r="S1041">
            <v>222765821</v>
          </cell>
          <cell r="T1041" t="str">
            <v>hermachova@mssterboholy.cz</v>
          </cell>
        </row>
        <row r="1042">
          <cell r="A1042">
            <v>600170438</v>
          </cell>
          <cell r="B1042">
            <v>12907731</v>
          </cell>
          <cell r="C1042" t="str">
            <v>Jihočeský kraj</v>
          </cell>
          <cell r="D1042" t="str">
            <v xml:space="preserve">Tábor </v>
          </cell>
          <cell r="E1042" t="str">
            <v>Krajský úřad Jihočeského kraje</v>
          </cell>
          <cell r="F1042" t="str">
            <v>Tábor</v>
          </cell>
          <cell r="G1042" t="str">
            <v>kraj</v>
          </cell>
          <cell r="H1042">
            <v>600170438</v>
          </cell>
          <cell r="I1042" t="str">
            <v>12907731</v>
          </cell>
          <cell r="J1042">
            <v>340</v>
          </cell>
          <cell r="K1042" t="str">
            <v>SINGCLEAN</v>
          </cell>
          <cell r="L1042" t="str">
            <v>ANO</v>
          </cell>
          <cell r="M1042" t="str">
            <v>Vyšší odborná škola, Střední škola, Centrum odborné přípravy, Sezimovo Ústí, Budějovická 421</v>
          </cell>
          <cell r="N1042" t="str">
            <v>Budějovická</v>
          </cell>
          <cell r="O1042">
            <v>421</v>
          </cell>
          <cell r="P1042">
            <v>10</v>
          </cell>
          <cell r="Q1042">
            <v>39102</v>
          </cell>
          <cell r="R1042" t="str">
            <v>Sezimovo Ústí</v>
          </cell>
          <cell r="S1042">
            <v>381407111</v>
          </cell>
          <cell r="T1042" t="str">
            <v>cop@copsu.cz</v>
          </cell>
        </row>
        <row r="1043">
          <cell r="A1043">
            <v>600170357</v>
          </cell>
          <cell r="B1043">
            <v>13503308</v>
          </cell>
          <cell r="C1043" t="str">
            <v>Jihočeský kraj</v>
          </cell>
          <cell r="D1043" t="str">
            <v xml:space="preserve">Jindřichův Hradec </v>
          </cell>
          <cell r="E1043" t="str">
            <v>Krajský úřad Jihočeského kraje</v>
          </cell>
          <cell r="F1043" t="str">
            <v>Dačice</v>
          </cell>
          <cell r="G1043" t="str">
            <v>kraj</v>
          </cell>
          <cell r="H1043">
            <v>600170357</v>
          </cell>
          <cell r="I1043" t="str">
            <v>13503308</v>
          </cell>
          <cell r="J1043">
            <v>800</v>
          </cell>
          <cell r="K1043" t="str">
            <v>SINGCLEAN</v>
          </cell>
          <cell r="L1043" t="str">
            <v>ANO</v>
          </cell>
          <cell r="M1043" t="str">
            <v>Střední škola technická a obchodní, Dačice, Strojírenská 304</v>
          </cell>
          <cell r="N1043" t="str">
            <v>Strojírenská</v>
          </cell>
          <cell r="O1043">
            <v>304</v>
          </cell>
          <cell r="Q1043">
            <v>38001</v>
          </cell>
          <cell r="R1043" t="str">
            <v>Dačice</v>
          </cell>
          <cell r="S1043">
            <v>384420096</v>
          </cell>
          <cell r="T1043" t="str">
            <v>info@issto.cz</v>
          </cell>
        </row>
        <row r="1044">
          <cell r="A1044">
            <v>600170772</v>
          </cell>
          <cell r="B1044">
            <v>13582259</v>
          </cell>
          <cell r="C1044" t="str">
            <v>Pardubický kraj</v>
          </cell>
          <cell r="D1044" t="str">
            <v xml:space="preserve">Chrudim </v>
          </cell>
          <cell r="E1044" t="str">
            <v>Krajský úřad Pardubického kraje</v>
          </cell>
          <cell r="F1044" t="str">
            <v>Chrudim</v>
          </cell>
          <cell r="G1044" t="str">
            <v>kraj</v>
          </cell>
          <cell r="H1044">
            <v>600170772</v>
          </cell>
          <cell r="I1044" t="str">
            <v>13582259</v>
          </cell>
          <cell r="J1044">
            <v>100</v>
          </cell>
          <cell r="K1044" t="str">
            <v>SINGCLEAN</v>
          </cell>
          <cell r="L1044" t="str">
            <v>ANO</v>
          </cell>
          <cell r="M1044" t="str">
            <v>Střední odborná škola a Střední odborné učiliště obchodu a služeb, Chrudim, Čáslavská 205</v>
          </cell>
          <cell r="N1044" t="str">
            <v>Čáslavská</v>
          </cell>
          <cell r="O1044">
            <v>205</v>
          </cell>
          <cell r="Q1044">
            <v>53701</v>
          </cell>
          <cell r="R1044" t="str">
            <v>Chrudim</v>
          </cell>
          <cell r="S1044">
            <v>463354600</v>
          </cell>
          <cell r="T1044" t="str">
            <v>skola@sos-sou.chrudim.cz</v>
          </cell>
        </row>
        <row r="1045">
          <cell r="A1045">
            <v>600170837</v>
          </cell>
          <cell r="B1045">
            <v>13582909</v>
          </cell>
          <cell r="C1045" t="str">
            <v>Pardubický kraj</v>
          </cell>
          <cell r="D1045" t="str">
            <v xml:space="preserve">Pardubice </v>
          </cell>
          <cell r="E1045" t="str">
            <v>Krajský úřad Pardubického kraje</v>
          </cell>
          <cell r="F1045" t="str">
            <v>Holice</v>
          </cell>
          <cell r="G1045" t="str">
            <v>kraj</v>
          </cell>
          <cell r="H1045">
            <v>600170837</v>
          </cell>
          <cell r="I1045" t="str">
            <v>13582909</v>
          </cell>
          <cell r="J1045">
            <v>1520</v>
          </cell>
          <cell r="K1045" t="str">
            <v>SINGCLEAN</v>
          </cell>
          <cell r="L1045" t="str">
            <v>ANO</v>
          </cell>
          <cell r="M1045" t="str">
            <v>Střední škola automobilní Holice</v>
          </cell>
          <cell r="N1045" t="str">
            <v>Nádražní</v>
          </cell>
          <cell r="O1045">
            <v>301</v>
          </cell>
          <cell r="Q1045">
            <v>53401</v>
          </cell>
          <cell r="R1045" t="str">
            <v>Holice</v>
          </cell>
          <cell r="S1045">
            <v>466682029</v>
          </cell>
          <cell r="T1045" t="str">
            <v>spsauto@spsauto.cz</v>
          </cell>
        </row>
        <row r="1046">
          <cell r="A1046">
            <v>600019829</v>
          </cell>
          <cell r="B1046">
            <v>13582968</v>
          </cell>
          <cell r="C1046" t="str">
            <v>Královéhradecký kraj</v>
          </cell>
          <cell r="D1046" t="str">
            <v xml:space="preserve">Trutnov </v>
          </cell>
          <cell r="E1046" t="str">
            <v>Krajský úřad Královéhradeckého kraje</v>
          </cell>
          <cell r="F1046" t="str">
            <v>Trutnov</v>
          </cell>
          <cell r="G1046" t="str">
            <v>kraj</v>
          </cell>
          <cell r="H1046">
            <v>600019829</v>
          </cell>
          <cell r="I1046" t="str">
            <v>13582968</v>
          </cell>
          <cell r="J1046">
            <v>1000</v>
          </cell>
          <cell r="K1046" t="str">
            <v>SINGCLEAN</v>
          </cell>
          <cell r="L1046" t="str">
            <v>ANO</v>
          </cell>
          <cell r="M1046" t="str">
            <v>Vyšší odborná škola zdravotnická, Střední zdravotnická škola a Obchodní akademie, Trutnov</v>
          </cell>
          <cell r="N1046" t="str">
            <v>Procházkova</v>
          </cell>
          <cell r="O1046">
            <v>303</v>
          </cell>
          <cell r="Q1046">
            <v>54101</v>
          </cell>
          <cell r="R1046" t="str">
            <v>Trutnov</v>
          </cell>
          <cell r="S1046">
            <v>499840092</v>
          </cell>
          <cell r="T1046" t="str">
            <v>zdravstu@szstrutnov.cz</v>
          </cell>
        </row>
        <row r="1047">
          <cell r="A1047">
            <v>600016226</v>
          </cell>
          <cell r="B1047">
            <v>13643479</v>
          </cell>
          <cell r="C1047" t="str">
            <v>Moravskoslezský kraj</v>
          </cell>
          <cell r="D1047" t="str">
            <v xml:space="preserve">Bruntál </v>
          </cell>
          <cell r="E1047" t="str">
            <v>Krajský úřad Moravskoslezského kraje</v>
          </cell>
          <cell r="F1047" t="str">
            <v>Bruntál</v>
          </cell>
          <cell r="G1047" t="str">
            <v>kraj</v>
          </cell>
          <cell r="H1047">
            <v>600016226</v>
          </cell>
          <cell r="I1047" t="str">
            <v>13643479</v>
          </cell>
          <cell r="J1047">
            <v>800</v>
          </cell>
          <cell r="K1047" t="str">
            <v>SINGCLEAN</v>
          </cell>
          <cell r="L1047" t="str">
            <v>ANO</v>
          </cell>
          <cell r="M1047" t="str">
            <v>Střední odborná škola, Bruntál, příspěvková organizace</v>
          </cell>
          <cell r="N1047" t="str">
            <v>Krnovská</v>
          </cell>
          <cell r="O1047">
            <v>998</v>
          </cell>
          <cell r="P1047">
            <v>9</v>
          </cell>
          <cell r="Q1047">
            <v>79201</v>
          </cell>
          <cell r="R1047" t="str">
            <v>Bruntál</v>
          </cell>
          <cell r="S1047">
            <v>554295258</v>
          </cell>
          <cell r="T1047" t="str">
            <v>sosbruntal@sosbruntal.cz</v>
          </cell>
        </row>
        <row r="1048">
          <cell r="A1048">
            <v>600017095</v>
          </cell>
          <cell r="B1048">
            <v>13643606</v>
          </cell>
          <cell r="C1048" t="str">
            <v>Olomoucký kraj</v>
          </cell>
          <cell r="D1048" t="str">
            <v xml:space="preserve">Olomouc </v>
          </cell>
          <cell r="E1048" t="str">
            <v>Krajský úřad Olomouckého kraje</v>
          </cell>
          <cell r="F1048" t="str">
            <v>Olomouc</v>
          </cell>
          <cell r="G1048" t="str">
            <v>kraj</v>
          </cell>
          <cell r="H1048">
            <v>600017095</v>
          </cell>
          <cell r="I1048" t="str">
            <v>13643606</v>
          </cell>
          <cell r="J1048">
            <v>1040</v>
          </cell>
          <cell r="K1048" t="str">
            <v>SINGCLEAN</v>
          </cell>
          <cell r="L1048" t="str">
            <v>ANO</v>
          </cell>
          <cell r="M1048" t="str">
            <v>Střední škola polytechnická, Olomouc, Rooseveltova 79</v>
          </cell>
          <cell r="N1048" t="str">
            <v>Rooseveltova</v>
          </cell>
          <cell r="O1048">
            <v>472</v>
          </cell>
          <cell r="P1048">
            <v>79</v>
          </cell>
          <cell r="Q1048">
            <v>77900</v>
          </cell>
          <cell r="R1048" t="str">
            <v>Olomouc</v>
          </cell>
          <cell r="S1048">
            <v>585724111</v>
          </cell>
          <cell r="T1048" t="str">
            <v>ssp@ssprool.cz</v>
          </cell>
        </row>
        <row r="1049">
          <cell r="A1049">
            <v>600018253</v>
          </cell>
          <cell r="B1049">
            <v>13643878</v>
          </cell>
          <cell r="C1049" t="str">
            <v>Zlínský kraj</v>
          </cell>
          <cell r="D1049" t="str">
            <v xml:space="preserve">Vsetín </v>
          </cell>
          <cell r="E1049" t="str">
            <v>Krajský úřad Zlínského kraje</v>
          </cell>
          <cell r="F1049" t="str">
            <v>Vsetín</v>
          </cell>
          <cell r="G1049" t="str">
            <v>kraj</v>
          </cell>
          <cell r="H1049">
            <v>600018253</v>
          </cell>
          <cell r="I1049" t="str">
            <v>13643878</v>
          </cell>
          <cell r="J1049">
            <v>0</v>
          </cell>
          <cell r="K1049" t="str">
            <v>SINGCLEAN</v>
          </cell>
          <cell r="L1049" t="str">
            <v>ANO</v>
          </cell>
          <cell r="M1049" t="str">
            <v>Střední odborná škola Josefa Sousedíka Vsetín</v>
          </cell>
          <cell r="N1049" t="str">
            <v>Benátky</v>
          </cell>
          <cell r="O1049">
            <v>1779</v>
          </cell>
          <cell r="Q1049">
            <v>75501</v>
          </cell>
          <cell r="R1049" t="str">
            <v>Vsetín</v>
          </cell>
          <cell r="S1049">
            <v>575755020</v>
          </cell>
          <cell r="T1049" t="str">
            <v>info@sosvsetin.cz</v>
          </cell>
        </row>
        <row r="1050">
          <cell r="A1050">
            <v>600171248</v>
          </cell>
          <cell r="B1050">
            <v>13644254</v>
          </cell>
          <cell r="C1050" t="str">
            <v>Moravskoslezský kraj</v>
          </cell>
          <cell r="D1050" t="str">
            <v xml:space="preserve">Karviná </v>
          </cell>
          <cell r="E1050" t="str">
            <v>Krajský úřad Moravskoslezského kraje</v>
          </cell>
          <cell r="F1050" t="str">
            <v>Karviná</v>
          </cell>
          <cell r="G1050" t="str">
            <v>kraj</v>
          </cell>
          <cell r="H1050">
            <v>600171248</v>
          </cell>
          <cell r="I1050" t="str">
            <v>13644254</v>
          </cell>
          <cell r="J1050">
            <v>720</v>
          </cell>
          <cell r="K1050" t="str">
            <v>SINGCLEAN</v>
          </cell>
          <cell r="L1050" t="str">
            <v>ANO</v>
          </cell>
          <cell r="M1050" t="str">
            <v>Střední škola techniky a služeb, Karviná, příspěvková organizace</v>
          </cell>
          <cell r="N1050" t="str">
            <v>tř. Osvobození</v>
          </cell>
          <cell r="O1050">
            <v>1111</v>
          </cell>
          <cell r="P1050">
            <v>60</v>
          </cell>
          <cell r="Q1050">
            <v>73506</v>
          </cell>
          <cell r="R1050" t="str">
            <v>Karviná</v>
          </cell>
          <cell r="S1050">
            <v>596343551</v>
          </cell>
          <cell r="T1050" t="str">
            <v>sekretariat@sstas-karvina.cz</v>
          </cell>
        </row>
        <row r="1051">
          <cell r="A1051">
            <v>600171230</v>
          </cell>
          <cell r="B1051">
            <v>13644271</v>
          </cell>
          <cell r="C1051" t="str">
            <v>Moravskoslezský kraj</v>
          </cell>
          <cell r="D1051" t="str">
            <v xml:space="preserve">Karviná </v>
          </cell>
          <cell r="E1051" t="str">
            <v>Krajský úřad Moravskoslezského kraje</v>
          </cell>
          <cell r="F1051" t="str">
            <v>Havířov</v>
          </cell>
          <cell r="G1051" t="str">
            <v>kraj</v>
          </cell>
          <cell r="H1051">
            <v>600171230</v>
          </cell>
          <cell r="I1051" t="str">
            <v>13644271</v>
          </cell>
          <cell r="J1051">
            <v>0</v>
          </cell>
          <cell r="K1051" t="str">
            <v>SINGCLEAN</v>
          </cell>
          <cell r="L1051" t="str">
            <v>ANO</v>
          </cell>
          <cell r="M1051" t="str">
            <v>Střední škola, Havířov-Prostřední Suchá, příspěvková organizace</v>
          </cell>
          <cell r="N1051" t="str">
            <v>Kapitána Jasioka</v>
          </cell>
          <cell r="O1051">
            <v>635</v>
          </cell>
          <cell r="P1051">
            <v>50</v>
          </cell>
          <cell r="Q1051">
            <v>73564</v>
          </cell>
          <cell r="R1051" t="str">
            <v>Havířov</v>
          </cell>
          <cell r="S1051">
            <v>553401731</v>
          </cell>
          <cell r="T1051" t="str">
            <v>reditel@stredniskola-sucha.cz</v>
          </cell>
        </row>
        <row r="1052">
          <cell r="A1052">
            <v>600016510</v>
          </cell>
          <cell r="B1052">
            <v>13644289</v>
          </cell>
          <cell r="C1052" t="str">
            <v>Moravskoslezský kraj</v>
          </cell>
          <cell r="D1052" t="str">
            <v xml:space="preserve">Karviná </v>
          </cell>
          <cell r="E1052" t="str">
            <v>Krajský úřad Moravskoslezského kraje</v>
          </cell>
          <cell r="F1052" t="str">
            <v>Havířov</v>
          </cell>
          <cell r="G1052" t="str">
            <v>kraj</v>
          </cell>
          <cell r="H1052">
            <v>600016510</v>
          </cell>
          <cell r="I1052" t="str">
            <v>13644289</v>
          </cell>
          <cell r="J1052">
            <v>320</v>
          </cell>
          <cell r="K1052" t="str">
            <v>SINGCLEAN</v>
          </cell>
          <cell r="L1052" t="str">
            <v>ANO</v>
          </cell>
          <cell r="M1052" t="str">
            <v>Střední škola polytechnická, Havířov-Šumbark, příspěvková organizace</v>
          </cell>
          <cell r="N1052" t="str">
            <v>Sýkorova</v>
          </cell>
          <cell r="O1052">
            <v>613</v>
          </cell>
          <cell r="P1052">
            <v>1</v>
          </cell>
          <cell r="Q1052">
            <v>73601</v>
          </cell>
          <cell r="R1052" t="str">
            <v>Havířov</v>
          </cell>
          <cell r="S1052">
            <v>553810001</v>
          </cell>
          <cell r="T1052" t="str">
            <v>skola@ssph.cz</v>
          </cell>
        </row>
        <row r="1053">
          <cell r="A1053">
            <v>600026337</v>
          </cell>
          <cell r="B1053">
            <v>13644297</v>
          </cell>
          <cell r="C1053" t="str">
            <v>Moravskoslezský kraj</v>
          </cell>
          <cell r="D1053" t="str">
            <v xml:space="preserve">Karviná </v>
          </cell>
          <cell r="E1053" t="str">
            <v>Krajský úřad Moravskoslezského kraje</v>
          </cell>
          <cell r="F1053" t="str">
            <v>Havířov</v>
          </cell>
          <cell r="G1053" t="str">
            <v>kraj</v>
          </cell>
          <cell r="H1053">
            <v>600026337</v>
          </cell>
          <cell r="I1053" t="str">
            <v>13644297</v>
          </cell>
          <cell r="J1053">
            <v>1640</v>
          </cell>
          <cell r="K1053" t="str">
            <v>SINGCLEAN</v>
          </cell>
          <cell r="L1053" t="str">
            <v>ANO</v>
          </cell>
          <cell r="M1053" t="str">
            <v>Střední škola a Základní škola, Havířov-Šumbark, příspěvková organizace</v>
          </cell>
          <cell r="N1053" t="str">
            <v>Školní</v>
          </cell>
          <cell r="O1053">
            <v>601</v>
          </cell>
          <cell r="P1053">
            <v>2</v>
          </cell>
          <cell r="Q1053">
            <v>73601</v>
          </cell>
          <cell r="R1053" t="str">
            <v>Havířov</v>
          </cell>
          <cell r="S1053">
            <v>596809111</v>
          </cell>
          <cell r="T1053" t="str">
            <v>skolni@ssras-havirov.cz</v>
          </cell>
        </row>
        <row r="1054">
          <cell r="A1054">
            <v>600016307</v>
          </cell>
          <cell r="B1054">
            <v>13644301</v>
          </cell>
          <cell r="C1054" t="str">
            <v>Moravskoslezský kraj</v>
          </cell>
          <cell r="D1054" t="str">
            <v xml:space="preserve">Frýdek-Místek </v>
          </cell>
          <cell r="E1054" t="str">
            <v>Krajský úřad Moravskoslezského kraje</v>
          </cell>
          <cell r="F1054" t="str">
            <v>Frýdek-Místek</v>
          </cell>
          <cell r="G1054" t="str">
            <v>kraj</v>
          </cell>
          <cell r="H1054">
            <v>600016307</v>
          </cell>
          <cell r="I1054" t="str">
            <v>13644301</v>
          </cell>
          <cell r="J1054">
            <v>0</v>
          </cell>
          <cell r="K1054" t="str">
            <v>SINGCLEAN</v>
          </cell>
          <cell r="L1054" t="str">
            <v>ANO</v>
          </cell>
          <cell r="M1054" t="str">
            <v>Střední škola řemesel, Frýdek-Místek, příspěvková organizace</v>
          </cell>
          <cell r="N1054" t="str">
            <v>Pionýrů</v>
          </cell>
          <cell r="O1054">
            <v>2069</v>
          </cell>
          <cell r="Q1054">
            <v>73801</v>
          </cell>
          <cell r="R1054" t="str">
            <v>Frýdek-Místek</v>
          </cell>
          <cell r="S1054">
            <v>558421203</v>
          </cell>
          <cell r="T1054" t="str">
            <v>ss@ssremesel.cz</v>
          </cell>
        </row>
        <row r="1055">
          <cell r="A1055">
            <v>600026957</v>
          </cell>
          <cell r="B1055">
            <v>13644319</v>
          </cell>
          <cell r="C1055" t="str">
            <v>Moravskoslezský kraj</v>
          </cell>
          <cell r="D1055" t="str">
            <v xml:space="preserve">Ostrava-město </v>
          </cell>
          <cell r="E1055" t="str">
            <v>Krajský úřad Moravskoslezského kraje</v>
          </cell>
          <cell r="F1055" t="str">
            <v>Ostrava</v>
          </cell>
          <cell r="G1055" t="str">
            <v>kraj</v>
          </cell>
          <cell r="H1055">
            <v>600026957</v>
          </cell>
          <cell r="I1055" t="str">
            <v>13644319</v>
          </cell>
          <cell r="J1055">
            <v>1100</v>
          </cell>
          <cell r="K1055" t="str">
            <v>SINGCLEAN</v>
          </cell>
          <cell r="L1055" t="str">
            <v>ANO</v>
          </cell>
          <cell r="M1055" t="str">
            <v>Střední škola prof. Zdeňka Matějčka, Ostrava-Poruba, příspěvková organizace</v>
          </cell>
          <cell r="N1055" t="str">
            <v>17. listopadu</v>
          </cell>
          <cell r="O1055">
            <v>1123</v>
          </cell>
          <cell r="P1055">
            <v>70</v>
          </cell>
          <cell r="Q1055">
            <v>70800</v>
          </cell>
          <cell r="R1055" t="str">
            <v>Ostrava</v>
          </cell>
          <cell r="S1055">
            <v>596909301</v>
          </cell>
          <cell r="T1055" t="str">
            <v>skolspec@skolspec.cz</v>
          </cell>
        </row>
        <row r="1056">
          <cell r="A1056">
            <v>600171302</v>
          </cell>
          <cell r="B1056">
            <v>13644327</v>
          </cell>
          <cell r="C1056" t="str">
            <v>Moravskoslezský kraj</v>
          </cell>
          <cell r="D1056" t="str">
            <v xml:space="preserve">Ostrava-město </v>
          </cell>
          <cell r="E1056" t="str">
            <v>Krajský úřad Moravskoslezského kraje</v>
          </cell>
          <cell r="F1056" t="str">
            <v>Ostrava</v>
          </cell>
          <cell r="G1056" t="str">
            <v>kraj</v>
          </cell>
          <cell r="H1056">
            <v>600171302</v>
          </cell>
          <cell r="I1056" t="str">
            <v>13644327</v>
          </cell>
          <cell r="J1056">
            <v>440</v>
          </cell>
          <cell r="K1056" t="str">
            <v>SINGCLEAN</v>
          </cell>
          <cell r="L1056" t="str">
            <v>ANO</v>
          </cell>
          <cell r="M1056" t="str">
            <v>Střední škola elektrotechnická, Ostrava, Na Jízdárně 30, příspěvková organizace</v>
          </cell>
          <cell r="N1056" t="str">
            <v>Na Jízdárně</v>
          </cell>
          <cell r="O1056">
            <v>423</v>
          </cell>
          <cell r="P1056">
            <v>30</v>
          </cell>
          <cell r="Q1056">
            <v>70200</v>
          </cell>
          <cell r="R1056" t="str">
            <v>Ostrava</v>
          </cell>
          <cell r="S1056">
            <v>556205229</v>
          </cell>
          <cell r="T1056" t="str">
            <v>sse-najizdarne@sse-najizdarne.cz</v>
          </cell>
        </row>
        <row r="1057">
          <cell r="A1057">
            <v>600015670</v>
          </cell>
          <cell r="B1057">
            <v>13692933</v>
          </cell>
          <cell r="C1057" t="str">
            <v>Jihomoravský kraj</v>
          </cell>
          <cell r="D1057" t="str">
            <v xml:space="preserve">Vyškov </v>
          </cell>
          <cell r="E1057" t="str">
            <v>Krajský úřad Jihomoravského kraje</v>
          </cell>
          <cell r="F1057" t="str">
            <v>Vyškov</v>
          </cell>
          <cell r="G1057" t="str">
            <v>kraj</v>
          </cell>
          <cell r="H1057">
            <v>600015670</v>
          </cell>
          <cell r="I1057" t="str">
            <v>13692933</v>
          </cell>
          <cell r="J1057">
            <v>0</v>
          </cell>
          <cell r="K1057" t="str">
            <v>SINGCLEAN</v>
          </cell>
          <cell r="L1057" t="str">
            <v>ANO</v>
          </cell>
          <cell r="M1057" t="str">
            <v>Střední odborná škola a Střední odborné učiliště Vyškov, příspěvková organizace</v>
          </cell>
          <cell r="N1057" t="str">
            <v>Sochorova</v>
          </cell>
          <cell r="O1057">
            <v>552</v>
          </cell>
          <cell r="P1057">
            <v>15</v>
          </cell>
          <cell r="Q1057">
            <v>68201</v>
          </cell>
          <cell r="R1057" t="str">
            <v>Vyškov</v>
          </cell>
          <cell r="S1057">
            <v>517348866</v>
          </cell>
          <cell r="T1057" t="str">
            <v>info@sos-vyskov.cz</v>
          </cell>
        </row>
        <row r="1058">
          <cell r="A1058">
            <v>600170381</v>
          </cell>
          <cell r="B1058">
            <v>14450402</v>
          </cell>
          <cell r="C1058" t="str">
            <v>Jihočeský kraj</v>
          </cell>
          <cell r="D1058" t="str">
            <v xml:space="preserve">Písek </v>
          </cell>
          <cell r="E1058" t="str">
            <v>Krajský úřad Jihočeského kraje</v>
          </cell>
          <cell r="F1058" t="str">
            <v>Milevsko</v>
          </cell>
          <cell r="G1058" t="str">
            <v>kraj</v>
          </cell>
          <cell r="H1058">
            <v>600170381</v>
          </cell>
          <cell r="I1058" t="str">
            <v>14450402</v>
          </cell>
          <cell r="J1058">
            <v>260</v>
          </cell>
          <cell r="K1058" t="str">
            <v>SINGCLEAN</v>
          </cell>
          <cell r="L1058" t="str">
            <v>ANO</v>
          </cell>
          <cell r="M1058" t="str">
            <v>Střední odborná škola a Střední odborné učiliště, Milevsko, Čs. armády 777</v>
          </cell>
          <cell r="N1058" t="str">
            <v>Čs. armády</v>
          </cell>
          <cell r="O1058">
            <v>777</v>
          </cell>
          <cell r="Q1058">
            <v>39901</v>
          </cell>
          <cell r="R1058" t="str">
            <v>Milevsko</v>
          </cell>
          <cell r="S1058">
            <v>382521904</v>
          </cell>
          <cell r="T1058" t="str">
            <v>info@issou-milevsko.cz</v>
          </cell>
        </row>
        <row r="1059">
          <cell r="A1059">
            <v>600015548</v>
          </cell>
          <cell r="B1059">
            <v>14450437</v>
          </cell>
          <cell r="C1059" t="str">
            <v>Zlínský kraj</v>
          </cell>
          <cell r="D1059" t="str">
            <v xml:space="preserve">Uherské Hradiště </v>
          </cell>
          <cell r="E1059" t="str">
            <v>Krajský úřad Zlínského kraje</v>
          </cell>
          <cell r="F1059" t="str">
            <v>Uherský Brod</v>
          </cell>
          <cell r="G1059" t="str">
            <v>kraj</v>
          </cell>
          <cell r="H1059">
            <v>600015548</v>
          </cell>
          <cell r="I1059" t="str">
            <v>14450437</v>
          </cell>
          <cell r="J1059">
            <v>860</v>
          </cell>
          <cell r="K1059" t="str">
            <v>SINGCLEAN</v>
          </cell>
          <cell r="L1059" t="str">
            <v>ANO</v>
          </cell>
          <cell r="M1059" t="str">
            <v>Střední průmyslová škola a Obchodní akademie Uherský Brod</v>
          </cell>
          <cell r="N1059" t="str">
            <v>Nivnická</v>
          </cell>
          <cell r="O1059">
            <v>1781</v>
          </cell>
          <cell r="Q1059">
            <v>68801</v>
          </cell>
          <cell r="R1059" t="str">
            <v>Uherský Brod</v>
          </cell>
          <cell r="S1059">
            <v>572622901</v>
          </cell>
          <cell r="T1059" t="str">
            <v>spsoa@spsoa-ub.cz</v>
          </cell>
        </row>
        <row r="1060">
          <cell r="A1060">
            <v>600008487</v>
          </cell>
          <cell r="B1060">
            <v>14450470</v>
          </cell>
          <cell r="C1060" t="str">
            <v>Kraj Vysočina</v>
          </cell>
          <cell r="D1060" t="str">
            <v xml:space="preserve">Pelhřimov </v>
          </cell>
          <cell r="E1060" t="str">
            <v>Krajský úřad Kraje Vysočina</v>
          </cell>
          <cell r="F1060" t="str">
            <v>Pelhřimov</v>
          </cell>
          <cell r="G1060" t="str">
            <v>kraj</v>
          </cell>
          <cell r="H1060">
            <v>600008487</v>
          </cell>
          <cell r="I1060" t="str">
            <v>14450470</v>
          </cell>
          <cell r="J1060">
            <v>0</v>
          </cell>
          <cell r="K1060" t="str">
            <v>SINGCLEAN</v>
          </cell>
          <cell r="L1060" t="str">
            <v>ANO</v>
          </cell>
          <cell r="M1060" t="str">
            <v>Střední průmyslová škola a Střední odborné učiliště Pelhřimov</v>
          </cell>
          <cell r="N1060" t="str">
            <v>Friedova</v>
          </cell>
          <cell r="O1060">
            <v>1469</v>
          </cell>
          <cell r="Q1060">
            <v>39301</v>
          </cell>
          <cell r="R1060" t="str">
            <v>Pelhřimov</v>
          </cell>
          <cell r="S1060">
            <v>565349415</v>
          </cell>
          <cell r="T1060" t="str">
            <v>skola@spssou-pe.cz</v>
          </cell>
        </row>
        <row r="1061">
          <cell r="A1061">
            <v>600170551</v>
          </cell>
          <cell r="B1061">
            <v>14450488</v>
          </cell>
          <cell r="C1061" t="str">
            <v>Ústecký kraj</v>
          </cell>
          <cell r="D1061" t="str">
            <v xml:space="preserve">Děčín </v>
          </cell>
          <cell r="E1061" t="str">
            <v>Krajský úřad Ústeckého kraje</v>
          </cell>
          <cell r="F1061" t="str">
            <v>Děčín</v>
          </cell>
          <cell r="G1061" t="str">
            <v>kraj</v>
          </cell>
          <cell r="H1061">
            <v>600170551</v>
          </cell>
          <cell r="I1061" t="str">
            <v>14450488</v>
          </cell>
          <cell r="J1061">
            <v>80</v>
          </cell>
          <cell r="K1061" t="str">
            <v>SINGCLEAN</v>
          </cell>
          <cell r="L1061" t="str">
            <v>ANO</v>
          </cell>
          <cell r="M1061" t="str">
            <v>Střední škola lodní dopravy a technických řemesel, Děčín VI, příspěvková organizace</v>
          </cell>
          <cell r="N1061" t="str">
            <v>Dělnická</v>
          </cell>
          <cell r="O1061">
            <v>825</v>
          </cell>
          <cell r="P1061">
            <v>15</v>
          </cell>
          <cell r="Q1061">
            <v>40502</v>
          </cell>
          <cell r="R1061" t="str">
            <v>Děčín</v>
          </cell>
          <cell r="S1061">
            <v>412535942</v>
          </cell>
          <cell r="T1061" t="str">
            <v>info@dorado.cz</v>
          </cell>
        </row>
        <row r="1062">
          <cell r="A1062">
            <v>600171051</v>
          </cell>
          <cell r="B1062">
            <v>14450500</v>
          </cell>
          <cell r="C1062" t="str">
            <v>Zlínský kraj</v>
          </cell>
          <cell r="D1062" t="str">
            <v xml:space="preserve">Zlín </v>
          </cell>
          <cell r="E1062" t="str">
            <v>Krajský úřad Zlínského kraje</v>
          </cell>
          <cell r="F1062" t="str">
            <v>Zlín</v>
          </cell>
          <cell r="G1062" t="str">
            <v>kraj</v>
          </cell>
          <cell r="H1062">
            <v>600171051</v>
          </cell>
          <cell r="I1062" t="str">
            <v>14450500</v>
          </cell>
          <cell r="J1062">
            <v>500</v>
          </cell>
          <cell r="K1062" t="str">
            <v>SINGCLEAN</v>
          </cell>
          <cell r="L1062" t="str">
            <v>ANO</v>
          </cell>
          <cell r="M1062" t="str">
            <v>Střední průmyslová škola polytechnická - Centrum odborné přípravy Zlín</v>
          </cell>
          <cell r="N1062" t="str">
            <v>Nad Ovčírnou IV</v>
          </cell>
          <cell r="O1062">
            <v>2528</v>
          </cell>
          <cell r="Q1062">
            <v>76001</v>
          </cell>
          <cell r="R1062" t="str">
            <v>Zlín</v>
          </cell>
          <cell r="S1062">
            <v>577573101</v>
          </cell>
          <cell r="T1062" t="str">
            <v>spsp@spspzlin.cz</v>
          </cell>
        </row>
        <row r="1063">
          <cell r="A1063">
            <v>600171167</v>
          </cell>
          <cell r="B1063">
            <v>14450909</v>
          </cell>
          <cell r="C1063" t="str">
            <v>Moravskoslezský kraj</v>
          </cell>
          <cell r="D1063" t="str">
            <v xml:space="preserve">Bruntál </v>
          </cell>
          <cell r="E1063" t="str">
            <v>Krajský úřad Moravskoslezského kraje</v>
          </cell>
          <cell r="F1063" t="str">
            <v>Krnov</v>
          </cell>
          <cell r="G1063" t="str">
            <v>kraj</v>
          </cell>
          <cell r="H1063">
            <v>600171167</v>
          </cell>
          <cell r="I1063" t="str">
            <v>14450909</v>
          </cell>
          <cell r="J1063">
            <v>1380</v>
          </cell>
          <cell r="K1063" t="str">
            <v>SINGCLEAN</v>
          </cell>
          <cell r="L1063" t="str">
            <v>ANO</v>
          </cell>
          <cell r="M1063" t="str">
            <v>Střední odborná škola dopravy a cestovního ruchu, Krnov, příspěvková organizace</v>
          </cell>
          <cell r="N1063" t="str">
            <v>Revoluční</v>
          </cell>
          <cell r="O1063">
            <v>1122</v>
          </cell>
          <cell r="P1063">
            <v>92</v>
          </cell>
          <cell r="Q1063">
            <v>79401</v>
          </cell>
          <cell r="R1063" t="str">
            <v>Krnov</v>
          </cell>
          <cell r="S1063">
            <v>554613075</v>
          </cell>
          <cell r="T1063" t="str">
            <v>sos@sos-dcr.cz</v>
          </cell>
        </row>
        <row r="1064">
          <cell r="A1064">
            <v>600170373</v>
          </cell>
          <cell r="B1064">
            <v>14450917</v>
          </cell>
          <cell r="C1064" t="str">
            <v>Jihočeský kraj</v>
          </cell>
          <cell r="D1064" t="str">
            <v xml:space="preserve">Jindřichův Hradec </v>
          </cell>
          <cell r="E1064" t="str">
            <v>Krajský úřad Jihočeského kraje</v>
          </cell>
          <cell r="F1064" t="str">
            <v>Třeboň</v>
          </cell>
          <cell r="G1064" t="str">
            <v>kraj</v>
          </cell>
          <cell r="H1064">
            <v>600170373</v>
          </cell>
          <cell r="I1064" t="str">
            <v>14450917</v>
          </cell>
          <cell r="J1064">
            <v>80</v>
          </cell>
          <cell r="K1064" t="str">
            <v>SINGCLEAN</v>
          </cell>
          <cell r="L1064" t="str">
            <v>ANO</v>
          </cell>
          <cell r="M1064" t="str">
            <v>Střední škola, České Velenice, Revoluční 220</v>
          </cell>
          <cell r="N1064" t="str">
            <v>Revoluční</v>
          </cell>
          <cell r="O1064">
            <v>220</v>
          </cell>
          <cell r="Q1064">
            <v>37810</v>
          </cell>
          <cell r="R1064" t="str">
            <v>České Velenice</v>
          </cell>
          <cell r="S1064" t="str">
            <v>384 794 237 ,773444575</v>
          </cell>
          <cell r="T1064" t="str">
            <v>info@sscv.cz</v>
          </cell>
        </row>
        <row r="1065">
          <cell r="A1065">
            <v>600010104</v>
          </cell>
          <cell r="B1065">
            <v>14451018</v>
          </cell>
          <cell r="C1065" t="str">
            <v>Liberecký kraj</v>
          </cell>
          <cell r="D1065" t="str">
            <v xml:space="preserve">Česká Lípa </v>
          </cell>
          <cell r="E1065" t="str">
            <v>Krajský úřad Libereckého kraje</v>
          </cell>
          <cell r="F1065" t="str">
            <v>Česká Lípa</v>
          </cell>
          <cell r="G1065" t="str">
            <v>kraj</v>
          </cell>
          <cell r="H1065">
            <v>600010104</v>
          </cell>
          <cell r="I1065" t="str">
            <v>14451018</v>
          </cell>
          <cell r="J1065">
            <v>0</v>
          </cell>
          <cell r="K1065" t="str">
            <v>SINGCLEAN</v>
          </cell>
          <cell r="L1065" t="str">
            <v>ANO</v>
          </cell>
          <cell r="M1065" t="str">
            <v>Střední zdravotnická škola a Střední odborná škola, Česká Lípa, příspěvková organizace</v>
          </cell>
          <cell r="N1065" t="str">
            <v>28. října</v>
          </cell>
          <cell r="O1065">
            <v>2707</v>
          </cell>
          <cell r="Q1065">
            <v>47006</v>
          </cell>
          <cell r="R1065" t="str">
            <v>Česká Lípa</v>
          </cell>
          <cell r="S1065">
            <v>481131050</v>
          </cell>
          <cell r="T1065" t="str">
            <v>sekretariat@skolalipa.cz</v>
          </cell>
        </row>
        <row r="1066">
          <cell r="A1066">
            <v>600170195</v>
          </cell>
          <cell r="B1066">
            <v>14451026</v>
          </cell>
          <cell r="C1066" t="str">
            <v>Středočeský kraj</v>
          </cell>
          <cell r="D1066" t="str">
            <v xml:space="preserve">Nymburk </v>
          </cell>
          <cell r="E1066" t="str">
            <v>Krajský úřad Středočeského kraje</v>
          </cell>
          <cell r="F1066" t="str">
            <v>Nymburk</v>
          </cell>
          <cell r="G1066" t="str">
            <v>kraj</v>
          </cell>
          <cell r="H1066">
            <v>600170195</v>
          </cell>
          <cell r="I1066" t="str">
            <v>14451026</v>
          </cell>
          <cell r="J1066">
            <v>880</v>
          </cell>
          <cell r="K1066" t="str">
            <v>SINGCLEAN</v>
          </cell>
          <cell r="L1066" t="str">
            <v>ANO</v>
          </cell>
          <cell r="M1066" t="str">
            <v>Střední odborná škola a Střední odborné učiliště, Nymburk, V Kolonii 1804</v>
          </cell>
          <cell r="N1066" t="str">
            <v>V Kolonii</v>
          </cell>
          <cell r="O1066">
            <v>1804</v>
          </cell>
          <cell r="Q1066">
            <v>28802</v>
          </cell>
          <cell r="R1066" t="str">
            <v>Nymburk</v>
          </cell>
          <cell r="S1066">
            <v>325512154</v>
          </cell>
          <cell r="T1066" t="str">
            <v>cop@copnb.cz</v>
          </cell>
        </row>
        <row r="1067">
          <cell r="A1067">
            <v>600170632</v>
          </cell>
          <cell r="B1067">
            <v>14451042</v>
          </cell>
          <cell r="C1067" t="str">
            <v>Ústecký kraj</v>
          </cell>
          <cell r="D1067" t="str">
            <v xml:space="preserve">Louny </v>
          </cell>
          <cell r="E1067" t="str">
            <v>Krajský úřad Ústeckého kraje</v>
          </cell>
          <cell r="F1067" t="str">
            <v>Louny</v>
          </cell>
          <cell r="G1067" t="str">
            <v>kraj</v>
          </cell>
          <cell r="H1067">
            <v>600170632</v>
          </cell>
          <cell r="I1067" t="str">
            <v>14451042</v>
          </cell>
          <cell r="J1067">
            <v>0</v>
          </cell>
          <cell r="K1067" t="str">
            <v>SINGCLEAN</v>
          </cell>
          <cell r="L1067" t="str">
            <v>ANO</v>
          </cell>
          <cell r="M1067" t="str">
            <v>Obchodní akademie a Střední odborná škola generála Františka Fajtla, Louny, příspěvková organizace</v>
          </cell>
          <cell r="N1067" t="str">
            <v>Osvoboditelů</v>
          </cell>
          <cell r="O1067">
            <v>380</v>
          </cell>
          <cell r="Q1067">
            <v>44001</v>
          </cell>
          <cell r="R1067" t="str">
            <v>Louny</v>
          </cell>
          <cell r="S1067">
            <v>415655489</v>
          </cell>
          <cell r="T1067" t="str">
            <v>skola@oasoslouny.cz</v>
          </cell>
        </row>
        <row r="1068">
          <cell r="A1068">
            <v>600006735</v>
          </cell>
          <cell r="B1068">
            <v>14451077</v>
          </cell>
          <cell r="C1068" t="str">
            <v>Středočeský kraj</v>
          </cell>
          <cell r="D1068" t="str">
            <v xml:space="preserve">Benešov </v>
          </cell>
          <cell r="E1068" t="str">
            <v>Krajský úřad Středočeského kraje</v>
          </cell>
          <cell r="F1068" t="str">
            <v>Benešov</v>
          </cell>
          <cell r="G1068" t="str">
            <v>kraj</v>
          </cell>
          <cell r="H1068">
            <v>600006735</v>
          </cell>
          <cell r="I1068" t="str">
            <v>14451077</v>
          </cell>
          <cell r="J1068">
            <v>100</v>
          </cell>
          <cell r="K1068" t="str">
            <v>SINGCLEAN</v>
          </cell>
          <cell r="L1068" t="str">
            <v>ANO</v>
          </cell>
          <cell r="M1068" t="str">
            <v>Střední odborné učiliště stavební, Benešov, Jana Nohy 1302</v>
          </cell>
          <cell r="N1068" t="str">
            <v>Jana Nohy</v>
          </cell>
          <cell r="O1068">
            <v>1302</v>
          </cell>
          <cell r="Q1068">
            <v>25601</v>
          </cell>
          <cell r="R1068" t="str">
            <v>Benešov</v>
          </cell>
          <cell r="S1068">
            <v>317722054</v>
          </cell>
          <cell r="T1068" t="str">
            <v>soubn@atlas.cz</v>
          </cell>
        </row>
        <row r="1069">
          <cell r="A1069">
            <v>600017133</v>
          </cell>
          <cell r="B1069">
            <v>14451085</v>
          </cell>
          <cell r="C1069" t="str">
            <v>Olomoucký kraj</v>
          </cell>
          <cell r="D1069" t="str">
            <v xml:space="preserve">Olomouc </v>
          </cell>
          <cell r="E1069" t="str">
            <v>Krajský úřad Olomouckého kraje</v>
          </cell>
          <cell r="F1069" t="str">
            <v>Olomouc</v>
          </cell>
          <cell r="G1069" t="str">
            <v>kraj</v>
          </cell>
          <cell r="H1069">
            <v>600017133</v>
          </cell>
          <cell r="I1069" t="str">
            <v>14451085</v>
          </cell>
          <cell r="J1069">
            <v>0</v>
          </cell>
          <cell r="K1069" t="str">
            <v>SINGCLEAN</v>
          </cell>
          <cell r="L1069" t="str">
            <v>ANO</v>
          </cell>
          <cell r="M1069" t="str">
            <v>Střední škola technická a obchodní, Olomouc, Kosinova 4</v>
          </cell>
          <cell r="N1069" t="str">
            <v>Kosinova</v>
          </cell>
          <cell r="O1069">
            <v>872</v>
          </cell>
          <cell r="P1069">
            <v>4</v>
          </cell>
          <cell r="Q1069">
            <v>77900</v>
          </cell>
          <cell r="R1069" t="str">
            <v>Olomouc</v>
          </cell>
          <cell r="S1069">
            <v>585220663</v>
          </cell>
          <cell r="T1069" t="str">
            <v>ssto@kosinka.com</v>
          </cell>
        </row>
        <row r="1070">
          <cell r="A1070">
            <v>600171311</v>
          </cell>
          <cell r="B1070">
            <v>14451093</v>
          </cell>
          <cell r="C1070" t="str">
            <v>Moravskoslezský kraj</v>
          </cell>
          <cell r="D1070" t="str">
            <v xml:space="preserve">Ostrava-město </v>
          </cell>
          <cell r="E1070" t="str">
            <v>Krajský úřad Moravskoslezského kraje</v>
          </cell>
          <cell r="F1070" t="str">
            <v>Ostrava</v>
          </cell>
          <cell r="G1070" t="str">
            <v>kraj</v>
          </cell>
          <cell r="H1070">
            <v>600171311</v>
          </cell>
          <cell r="I1070" t="str">
            <v>14451093</v>
          </cell>
          <cell r="J1070">
            <v>0</v>
          </cell>
          <cell r="K1070" t="str">
            <v>SINGCLEAN</v>
          </cell>
          <cell r="L1070" t="str">
            <v>ANO</v>
          </cell>
          <cell r="M1070" t="str">
            <v>Střední škola technická a dopravní, Ostrava-Vítkovice, příspěvková organizace</v>
          </cell>
          <cell r="N1070" t="str">
            <v>Moravská</v>
          </cell>
          <cell r="O1070">
            <v>964</v>
          </cell>
          <cell r="P1070">
            <v>2</v>
          </cell>
          <cell r="Q1070">
            <v>70300</v>
          </cell>
          <cell r="R1070" t="str">
            <v>Ostrava</v>
          </cell>
          <cell r="S1070">
            <v>555503101</v>
          </cell>
          <cell r="T1070" t="str">
            <v>sekretariat@sstd.cz</v>
          </cell>
        </row>
        <row r="1071">
          <cell r="A1071">
            <v>600017958</v>
          </cell>
          <cell r="B1071">
            <v>14616831</v>
          </cell>
          <cell r="C1071" t="str">
            <v>Olomoucký kraj</v>
          </cell>
          <cell r="D1071" t="str">
            <v xml:space="preserve">Přerov </v>
          </cell>
          <cell r="E1071" t="str">
            <v>Krajský úřad Olomouckého kraje</v>
          </cell>
          <cell r="F1071" t="str">
            <v>Přerov</v>
          </cell>
          <cell r="G1071" t="str">
            <v>kraj</v>
          </cell>
          <cell r="H1071">
            <v>600017958</v>
          </cell>
          <cell r="I1071" t="str">
            <v>14616831</v>
          </cell>
          <cell r="J1071">
            <v>440</v>
          </cell>
          <cell r="K1071" t="str">
            <v>SINGCLEAN</v>
          </cell>
          <cell r="L1071" t="str">
            <v>ANO</v>
          </cell>
          <cell r="M1071" t="str">
            <v>Střední škola řezbářská, Tovačov, Nádražní 146</v>
          </cell>
          <cell r="N1071" t="str">
            <v>Nádražní</v>
          </cell>
          <cell r="O1071">
            <v>146</v>
          </cell>
          <cell r="Q1071">
            <v>75101</v>
          </cell>
          <cell r="R1071" t="str">
            <v>Tovačov</v>
          </cell>
          <cell r="S1071">
            <v>581731421</v>
          </cell>
          <cell r="T1071" t="str">
            <v>stranelova@sstovacov.cz</v>
          </cell>
        </row>
        <row r="1072">
          <cell r="A1072">
            <v>600146367</v>
          </cell>
          <cell r="B1072">
            <v>14618141</v>
          </cell>
          <cell r="C1072" t="str">
            <v>Olomoucký kraj</v>
          </cell>
          <cell r="D1072" t="str">
            <v xml:space="preserve">Přerov </v>
          </cell>
          <cell r="E1072" t="str">
            <v>Městský úřad Hranice</v>
          </cell>
          <cell r="F1072" t="str">
            <v>Hranice</v>
          </cell>
          <cell r="G1072" t="str">
            <v>obec</v>
          </cell>
          <cell r="H1072">
            <v>600146367</v>
          </cell>
          <cell r="I1072" t="str">
            <v>14618141</v>
          </cell>
          <cell r="J1072">
            <v>900</v>
          </cell>
          <cell r="K1072" t="str">
            <v>SINGCLEAN</v>
          </cell>
          <cell r="L1072" t="str">
            <v>ANO</v>
          </cell>
          <cell r="M1072" t="str">
            <v>Základní škola a mateřská škola Hranice, Šromotovo, příspěvková organizace</v>
          </cell>
          <cell r="N1072" t="str">
            <v>Šromotovo náměstí</v>
          </cell>
          <cell r="O1072">
            <v>177</v>
          </cell>
          <cell r="Q1072">
            <v>75301</v>
          </cell>
          <cell r="R1072" t="str">
            <v>Hranice</v>
          </cell>
          <cell r="S1072">
            <v>581659166</v>
          </cell>
          <cell r="T1072" t="str">
            <v>srom@zssromotovo.cz</v>
          </cell>
        </row>
        <row r="1073">
          <cell r="A1073">
            <v>600146375</v>
          </cell>
          <cell r="B1073">
            <v>14618575</v>
          </cell>
          <cell r="C1073" t="str">
            <v>Olomoucký kraj</v>
          </cell>
          <cell r="D1073" t="str">
            <v xml:space="preserve">Přerov </v>
          </cell>
          <cell r="E1073" t="str">
            <v>Městský úřad Hranice</v>
          </cell>
          <cell r="F1073" t="str">
            <v>Hranice</v>
          </cell>
          <cell r="G1073" t="str">
            <v>obec</v>
          </cell>
          <cell r="H1073">
            <v>600146375</v>
          </cell>
          <cell r="I1073" t="str">
            <v>14618575</v>
          </cell>
          <cell r="J1073">
            <v>1240</v>
          </cell>
          <cell r="K1073" t="str">
            <v>SINGCLEAN</v>
          </cell>
          <cell r="L1073" t="str">
            <v>ANO</v>
          </cell>
          <cell r="M1073" t="str">
            <v>Základní škola a mateřská škola Hranice, Struhlovsko, příspěvková organizace</v>
          </cell>
          <cell r="N1073" t="str">
            <v>Struhlovsko</v>
          </cell>
          <cell r="O1073">
            <v>1795</v>
          </cell>
          <cell r="Q1073">
            <v>75301</v>
          </cell>
          <cell r="R1073" t="str">
            <v>Hranice</v>
          </cell>
          <cell r="S1073">
            <v>581602599</v>
          </cell>
          <cell r="T1073" t="str">
            <v>stru@stru.hranet.cz</v>
          </cell>
        </row>
        <row r="1074">
          <cell r="A1074">
            <v>600006760</v>
          </cell>
          <cell r="B1074">
            <v>14798425</v>
          </cell>
          <cell r="C1074" t="str">
            <v>Středočeský kraj</v>
          </cell>
          <cell r="D1074" t="str">
            <v xml:space="preserve">Benešov </v>
          </cell>
          <cell r="E1074" t="str">
            <v>Krajský úřad Středočeského kraje</v>
          </cell>
          <cell r="F1074" t="str">
            <v>Vlašim</v>
          </cell>
          <cell r="G1074" t="str">
            <v>kraj</v>
          </cell>
          <cell r="H1074">
            <v>600006760</v>
          </cell>
          <cell r="I1074" t="str">
            <v>14798425</v>
          </cell>
          <cell r="J1074">
            <v>660</v>
          </cell>
          <cell r="K1074" t="str">
            <v>SINGCLEAN</v>
          </cell>
          <cell r="L1074" t="str">
            <v>ANO</v>
          </cell>
          <cell r="M1074" t="str">
            <v>Střední odborná škola a Střední odborné učiliště, Vlašim, Zámek 1</v>
          </cell>
          <cell r="N1074" t="str">
            <v>Zámek</v>
          </cell>
          <cell r="O1074">
            <v>1</v>
          </cell>
          <cell r="Q1074">
            <v>25801</v>
          </cell>
          <cell r="R1074" t="str">
            <v>Vlašim</v>
          </cell>
          <cell r="S1074">
            <v>317842279</v>
          </cell>
          <cell r="T1074" t="str">
            <v>info@sosasou-vlasim.cz</v>
          </cell>
        </row>
        <row r="1075">
          <cell r="A1075">
            <v>600007260</v>
          </cell>
          <cell r="B1075">
            <v>14801973</v>
          </cell>
          <cell r="C1075" t="str">
            <v>Středočeský kraj</v>
          </cell>
          <cell r="D1075" t="str">
            <v xml:space="preserve">Kutná Hora </v>
          </cell>
          <cell r="E1075" t="str">
            <v>Krajský úřad Středočeského kraje</v>
          </cell>
          <cell r="F1075" t="str">
            <v>Čáslav</v>
          </cell>
          <cell r="G1075" t="str">
            <v>kraj</v>
          </cell>
          <cell r="H1075">
            <v>600007260</v>
          </cell>
          <cell r="I1075" t="str">
            <v>14801973</v>
          </cell>
          <cell r="J1075">
            <v>160</v>
          </cell>
          <cell r="K1075" t="str">
            <v>SINGCLEAN</v>
          </cell>
          <cell r="L1075" t="str">
            <v>ANO</v>
          </cell>
          <cell r="M1075" t="str">
            <v>Střední odborná škola a Střední odborné učiliště dopravní Čáslav, příspěvková organizace</v>
          </cell>
          <cell r="N1075" t="str">
            <v>Aug. Sedláčka</v>
          </cell>
          <cell r="O1075">
            <v>1145</v>
          </cell>
          <cell r="P1075">
            <v>2</v>
          </cell>
          <cell r="Q1075">
            <v>28601</v>
          </cell>
          <cell r="R1075" t="str">
            <v>Čáslav</v>
          </cell>
          <cell r="S1075">
            <v>327314361</v>
          </cell>
          <cell r="T1075" t="str">
            <v>skola@sosasoudopravnicaslav.cz</v>
          </cell>
        </row>
        <row r="1076">
          <cell r="A1076">
            <v>600007791</v>
          </cell>
          <cell r="B1076">
            <v>14802015</v>
          </cell>
          <cell r="C1076" t="str">
            <v>Středočeský kraj</v>
          </cell>
          <cell r="D1076" t="str">
            <v xml:space="preserve">Praha-západ </v>
          </cell>
          <cell r="E1076" t="str">
            <v>Krajský úřad Středočeského kraje</v>
          </cell>
          <cell r="F1076" t="str">
            <v>Černošice</v>
          </cell>
          <cell r="G1076" t="str">
            <v>kraj</v>
          </cell>
          <cell r="H1076">
            <v>600007791</v>
          </cell>
          <cell r="I1076" t="str">
            <v>14802015</v>
          </cell>
          <cell r="J1076">
            <v>80</v>
          </cell>
          <cell r="K1076" t="str">
            <v>SINGCLEAN</v>
          </cell>
          <cell r="L1076" t="str">
            <v>ANO</v>
          </cell>
          <cell r="M1076" t="str">
            <v>Střední odborná škola a Střední odborné učiliště Jílové u Prahy, příspěvková organizace</v>
          </cell>
          <cell r="N1076" t="str">
            <v>Šenflukova</v>
          </cell>
          <cell r="O1076">
            <v>220</v>
          </cell>
          <cell r="Q1076">
            <v>25401</v>
          </cell>
          <cell r="R1076" t="str">
            <v>Jílové u Prahy</v>
          </cell>
          <cell r="S1076">
            <v>241950776</v>
          </cell>
          <cell r="T1076" t="str">
            <v>sekretariat@sosjilove.cz</v>
          </cell>
        </row>
        <row r="1077">
          <cell r="A1077">
            <v>600007944</v>
          </cell>
          <cell r="B1077">
            <v>14802201</v>
          </cell>
          <cell r="C1077" t="str">
            <v>Středočeský kraj</v>
          </cell>
          <cell r="D1077" t="str">
            <v xml:space="preserve">Rakovník </v>
          </cell>
          <cell r="E1077" t="str">
            <v>Krajský úřad Středočeského kraje</v>
          </cell>
          <cell r="F1077" t="str">
            <v>Rakovník</v>
          </cell>
          <cell r="G1077" t="str">
            <v>kraj</v>
          </cell>
          <cell r="H1077">
            <v>600007944</v>
          </cell>
          <cell r="I1077" t="str">
            <v>14802201</v>
          </cell>
          <cell r="J1077">
            <v>500</v>
          </cell>
          <cell r="K1077" t="str">
            <v>SINGCLEAN</v>
          </cell>
          <cell r="L1077" t="str">
            <v>ANO</v>
          </cell>
          <cell r="M1077" t="str">
            <v>Střední odborné učiliště, Nové Strašecí, Sportovní 1135</v>
          </cell>
          <cell r="N1077" t="str">
            <v>Sportovní</v>
          </cell>
          <cell r="O1077">
            <v>1135</v>
          </cell>
          <cell r="Q1077">
            <v>27101</v>
          </cell>
          <cell r="R1077" t="str">
            <v>Nové Strašecí</v>
          </cell>
          <cell r="S1077">
            <v>313285811</v>
          </cell>
          <cell r="T1077" t="str">
            <v>info@souzns.cz</v>
          </cell>
        </row>
        <row r="1078">
          <cell r="A1078">
            <v>600007901</v>
          </cell>
          <cell r="B1078">
            <v>14803844</v>
          </cell>
          <cell r="C1078" t="str">
            <v>Středočeský kraj</v>
          </cell>
          <cell r="D1078" t="str">
            <v xml:space="preserve">Příbram </v>
          </cell>
          <cell r="E1078" t="str">
            <v>Krajský úřad Středočeského kraje</v>
          </cell>
          <cell r="F1078" t="str">
            <v>Sedlčany</v>
          </cell>
          <cell r="G1078" t="str">
            <v>kraj</v>
          </cell>
          <cell r="H1078">
            <v>600007901</v>
          </cell>
          <cell r="I1078" t="str">
            <v>14803844</v>
          </cell>
          <cell r="J1078">
            <v>280</v>
          </cell>
          <cell r="K1078" t="str">
            <v>SINGCLEAN</v>
          </cell>
          <cell r="L1078" t="str">
            <v>ANO</v>
          </cell>
          <cell r="M1078" t="str">
            <v>Střední odborné učiliště, Sedlčany, Petra Bezruče 364</v>
          </cell>
          <cell r="N1078" t="str">
            <v>Petra Bezruče</v>
          </cell>
          <cell r="O1078">
            <v>364</v>
          </cell>
          <cell r="Q1078">
            <v>26480</v>
          </cell>
          <cell r="R1078" t="str">
            <v>Sedlčany</v>
          </cell>
          <cell r="S1078">
            <v>318822707</v>
          </cell>
          <cell r="T1078" t="str">
            <v>info@sousedlcany.cz</v>
          </cell>
        </row>
        <row r="1079">
          <cell r="A1079">
            <v>600170063</v>
          </cell>
          <cell r="B1079">
            <v>14891212</v>
          </cell>
          <cell r="C1079" t="str">
            <v>Hlavní město Praha</v>
          </cell>
          <cell r="D1079" t="str">
            <v xml:space="preserve">Praha 9 </v>
          </cell>
          <cell r="E1079" t="str">
            <v>Magistrát hlavního města Prahy</v>
          </cell>
          <cell r="F1079" t="str">
            <v>Praha 9</v>
          </cell>
          <cell r="G1079" t="str">
            <v>kraj</v>
          </cell>
          <cell r="H1079">
            <v>600170063</v>
          </cell>
          <cell r="I1079" t="str">
            <v>14891212</v>
          </cell>
          <cell r="J1079">
            <v>820</v>
          </cell>
          <cell r="K1079" t="str">
            <v>SINGCLEAN</v>
          </cell>
          <cell r="L1079" t="str">
            <v>ANO</v>
          </cell>
          <cell r="M1079" t="str">
            <v>Střední škola - Centrum odborné přípravy technickohospodářské, Praha 9, Poděbradská 1/179</v>
          </cell>
          <cell r="N1079" t="str">
            <v>Poděbradská</v>
          </cell>
          <cell r="O1079">
            <v>179</v>
          </cell>
          <cell r="P1079">
            <v>1</v>
          </cell>
          <cell r="Q1079">
            <v>19000</v>
          </cell>
          <cell r="R1079" t="str">
            <v>Praha 9</v>
          </cell>
          <cell r="S1079" t="str">
            <v>266 039 035 ,266039325</v>
          </cell>
          <cell r="T1079" t="str">
            <v>copth@copth.cz</v>
          </cell>
        </row>
        <row r="1080">
          <cell r="A1080">
            <v>600170039</v>
          </cell>
          <cell r="B1080">
            <v>14891239</v>
          </cell>
          <cell r="C1080" t="str">
            <v>Hlavní město Praha</v>
          </cell>
          <cell r="D1080" t="str">
            <v xml:space="preserve">Praha 9 </v>
          </cell>
          <cell r="E1080" t="str">
            <v>Magistrát hlavního města Prahy</v>
          </cell>
          <cell r="F1080" t="str">
            <v>Praha 9</v>
          </cell>
          <cell r="G1080" t="str">
            <v>kraj</v>
          </cell>
          <cell r="H1080">
            <v>600170039</v>
          </cell>
          <cell r="I1080" t="str">
            <v>14891239</v>
          </cell>
          <cell r="J1080">
            <v>300</v>
          </cell>
          <cell r="K1080" t="str">
            <v>SINGCLEAN</v>
          </cell>
          <cell r="L1080" t="str">
            <v>ANO</v>
          </cell>
          <cell r="M1080" t="str">
            <v>Střední průmyslová škola na Proseku</v>
          </cell>
          <cell r="N1080" t="str">
            <v>Novoborská</v>
          </cell>
          <cell r="O1080">
            <v>610</v>
          </cell>
          <cell r="P1080">
            <v>2</v>
          </cell>
          <cell r="Q1080">
            <v>19000</v>
          </cell>
          <cell r="R1080" t="str">
            <v>Praha 9</v>
          </cell>
          <cell r="S1080">
            <v>286028340</v>
          </cell>
          <cell r="T1080" t="str">
            <v>sps-prosek@sps-prosek.cz</v>
          </cell>
        </row>
        <row r="1081">
          <cell r="A1081">
            <v>600170047</v>
          </cell>
          <cell r="B1081">
            <v>14891247</v>
          </cell>
          <cell r="C1081" t="str">
            <v>Hlavní město Praha</v>
          </cell>
          <cell r="D1081" t="str">
            <v xml:space="preserve">Praha 9 </v>
          </cell>
          <cell r="E1081" t="str">
            <v>Magistrát hlavního města Prahy</v>
          </cell>
          <cell r="F1081" t="str">
            <v>Praha 20</v>
          </cell>
          <cell r="G1081" t="str">
            <v>kraj</v>
          </cell>
          <cell r="H1081">
            <v>600170047</v>
          </cell>
          <cell r="I1081" t="str">
            <v>14891247</v>
          </cell>
          <cell r="J1081">
            <v>1500</v>
          </cell>
          <cell r="K1081" t="str">
            <v>SINGCLEAN</v>
          </cell>
          <cell r="L1081" t="str">
            <v>ANO</v>
          </cell>
          <cell r="M1081" t="str">
            <v>Střední odborná škola pro administrativu Evropské unie, Praha 9, Lipí 1911</v>
          </cell>
          <cell r="N1081" t="str">
            <v>Lipí</v>
          </cell>
          <cell r="O1081">
            <v>1911</v>
          </cell>
          <cell r="P1081">
            <v>22</v>
          </cell>
          <cell r="Q1081">
            <v>19300</v>
          </cell>
          <cell r="R1081" t="str">
            <v>Praha 9</v>
          </cell>
          <cell r="S1081" t="str">
            <v>281 012 711 ,724102489</v>
          </cell>
          <cell r="T1081" t="str">
            <v>skola@skola-eu-praha.cz</v>
          </cell>
        </row>
        <row r="1082">
          <cell r="A1082">
            <v>600005640</v>
          </cell>
          <cell r="B1082">
            <v>14891263</v>
          </cell>
          <cell r="C1082" t="str">
            <v>Hlavní město Praha</v>
          </cell>
          <cell r="D1082" t="str">
            <v xml:space="preserve">Praha 5 </v>
          </cell>
          <cell r="E1082" t="str">
            <v>Magistrát hlavního města Prahy</v>
          </cell>
          <cell r="F1082" t="str">
            <v>Praha 5</v>
          </cell>
          <cell r="G1082" t="str">
            <v>kraj</v>
          </cell>
          <cell r="H1082">
            <v>600005640</v>
          </cell>
          <cell r="I1082" t="str">
            <v>14891263</v>
          </cell>
          <cell r="J1082">
            <v>1920</v>
          </cell>
          <cell r="K1082" t="str">
            <v>SINGCLEAN</v>
          </cell>
          <cell r="L1082" t="str">
            <v>ANO</v>
          </cell>
          <cell r="M1082" t="str">
            <v>Střední škola a vyšší odborná škola umělecká a řemeslná</v>
          </cell>
          <cell r="N1082" t="str">
            <v>Nový Zlíchov</v>
          </cell>
          <cell r="O1082">
            <v>1063</v>
          </cell>
          <cell r="P1082">
            <v>1</v>
          </cell>
          <cell r="Q1082">
            <v>15000</v>
          </cell>
          <cell r="R1082" t="str">
            <v>Praha 5</v>
          </cell>
          <cell r="S1082" t="str">
            <v>251 115 414 ,724884143</v>
          </cell>
          <cell r="T1082" t="str">
            <v>ssuar@ssuar.cz</v>
          </cell>
        </row>
        <row r="1083">
          <cell r="A1083">
            <v>600006174</v>
          </cell>
          <cell r="B1083">
            <v>14891409</v>
          </cell>
          <cell r="C1083" t="str">
            <v>Hlavní město Praha</v>
          </cell>
          <cell r="D1083" t="str">
            <v xml:space="preserve">Praha 9 </v>
          </cell>
          <cell r="E1083" t="str">
            <v>Magistrát hlavního města Prahy</v>
          </cell>
          <cell r="F1083" t="str">
            <v>Praha 9</v>
          </cell>
          <cell r="G1083" t="str">
            <v>kraj</v>
          </cell>
          <cell r="H1083">
            <v>600006174</v>
          </cell>
          <cell r="I1083" t="str">
            <v>14891409</v>
          </cell>
          <cell r="J1083">
            <v>0</v>
          </cell>
          <cell r="K1083" t="str">
            <v>SINGCLEAN</v>
          </cell>
          <cell r="L1083" t="str">
            <v>ANO</v>
          </cell>
          <cell r="M1083" t="str">
            <v>Vyšší odborná škola informačních studií a Střední škola elektrotechniky, multimédií a informatiky</v>
          </cell>
          <cell r="N1083" t="str">
            <v>Novovysočanská</v>
          </cell>
          <cell r="O1083">
            <v>280</v>
          </cell>
          <cell r="P1083">
            <v>48</v>
          </cell>
          <cell r="Q1083">
            <v>19000</v>
          </cell>
          <cell r="R1083" t="str">
            <v>Praha 9</v>
          </cell>
          <cell r="S1083">
            <v>266772211</v>
          </cell>
          <cell r="T1083" t="str">
            <v>sekretariat@ssemi.cz</v>
          </cell>
        </row>
        <row r="1084">
          <cell r="A1084">
            <v>600005381</v>
          </cell>
          <cell r="B1084">
            <v>14891522</v>
          </cell>
          <cell r="C1084" t="str">
            <v>Hlavní město Praha</v>
          </cell>
          <cell r="D1084" t="str">
            <v xml:space="preserve">Praha 4 </v>
          </cell>
          <cell r="E1084" t="str">
            <v>Magistrát hlavního města Prahy</v>
          </cell>
          <cell r="F1084" t="str">
            <v>Praha 4</v>
          </cell>
          <cell r="G1084" t="str">
            <v>kraj</v>
          </cell>
          <cell r="H1084">
            <v>600005381</v>
          </cell>
          <cell r="I1084" t="str">
            <v>14891522</v>
          </cell>
          <cell r="J1084">
            <v>460</v>
          </cell>
          <cell r="K1084" t="str">
            <v>SINGCLEAN</v>
          </cell>
          <cell r="L1084" t="str">
            <v>ANO</v>
          </cell>
          <cell r="M1084" t="str">
            <v>Akademie řemesel Praha - Střední škola technická</v>
          </cell>
          <cell r="N1084" t="str">
            <v>Zelený pruh</v>
          </cell>
          <cell r="O1084">
            <v>1294</v>
          </cell>
          <cell r="P1084">
            <v>52</v>
          </cell>
          <cell r="Q1084">
            <v>14708</v>
          </cell>
          <cell r="R1084" t="str">
            <v>Praha 4</v>
          </cell>
          <cell r="S1084" t="str">
            <v>244 007 001 ,244007008</v>
          </cell>
          <cell r="T1084" t="str">
            <v>dmatonoha@zelenypruh.cz</v>
          </cell>
        </row>
        <row r="1085">
          <cell r="A1085">
            <v>600005259</v>
          </cell>
          <cell r="B1085">
            <v>14891531</v>
          </cell>
          <cell r="C1085" t="str">
            <v>Hlavní město Praha</v>
          </cell>
          <cell r="D1085" t="str">
            <v xml:space="preserve">Praha 4 </v>
          </cell>
          <cell r="E1085" t="str">
            <v>Magistrát hlavního města Prahy</v>
          </cell>
          <cell r="F1085" t="str">
            <v>Praha 4</v>
          </cell>
          <cell r="G1085" t="str">
            <v>kraj</v>
          </cell>
          <cell r="H1085">
            <v>600005259</v>
          </cell>
          <cell r="I1085" t="str">
            <v>14891531</v>
          </cell>
          <cell r="J1085">
            <v>20</v>
          </cell>
          <cell r="K1085" t="str">
            <v>SINGCLEAN</v>
          </cell>
          <cell r="L1085" t="str">
            <v>ANO</v>
          </cell>
          <cell r="M1085" t="str">
            <v>Střední odborné učiliště, Praha 4, Ohradní 57</v>
          </cell>
          <cell r="N1085" t="str">
            <v>Ohradní</v>
          </cell>
          <cell r="O1085">
            <v>126</v>
          </cell>
          <cell r="P1085">
            <v>57</v>
          </cell>
          <cell r="Q1085">
            <v>14000</v>
          </cell>
          <cell r="R1085" t="str">
            <v>Praha 4</v>
          </cell>
          <cell r="S1085" t="str">
            <v>241 481 017 ,241481217</v>
          </cell>
          <cell r="T1085" t="str">
            <v>info@ohradni.cz; reditel@ohradni.cz</v>
          </cell>
        </row>
        <row r="1086">
          <cell r="A1086">
            <v>600171833</v>
          </cell>
          <cell r="B1086">
            <v>15028216</v>
          </cell>
          <cell r="C1086" t="str">
            <v>Pardubický kraj</v>
          </cell>
          <cell r="D1086" t="str">
            <v xml:space="preserve">Ústí nad Orlicí </v>
          </cell>
          <cell r="E1086" t="str">
            <v>Krajský úřad Pardubického kraje</v>
          </cell>
          <cell r="F1086" t="str">
            <v>Lanškroun</v>
          </cell>
          <cell r="G1086" t="str">
            <v>kraj</v>
          </cell>
          <cell r="H1086">
            <v>600171833</v>
          </cell>
          <cell r="I1086" t="str">
            <v>15028216</v>
          </cell>
          <cell r="J1086">
            <v>260</v>
          </cell>
          <cell r="K1086" t="str">
            <v>SINGCLEAN</v>
          </cell>
          <cell r="L1086" t="str">
            <v>ANO</v>
          </cell>
          <cell r="M1086" t="str">
            <v>Střední odborná škola a Střední odborné učiliště Lanškroun</v>
          </cell>
          <cell r="N1086" t="str">
            <v>Sokolská</v>
          </cell>
          <cell r="O1086">
            <v>288</v>
          </cell>
          <cell r="Q1086">
            <v>56301</v>
          </cell>
          <cell r="R1086" t="str">
            <v>Lanškroun</v>
          </cell>
          <cell r="S1086">
            <v>465321081</v>
          </cell>
          <cell r="T1086" t="str">
            <v>info@spslan.cz</v>
          </cell>
        </row>
        <row r="1087">
          <cell r="A1087">
            <v>600170993</v>
          </cell>
          <cell r="B1087">
            <v>15028585</v>
          </cell>
          <cell r="C1087" t="str">
            <v>Pardubický kraj</v>
          </cell>
          <cell r="D1087" t="str">
            <v xml:space="preserve">Ústí nad Orlicí </v>
          </cell>
          <cell r="E1087" t="str">
            <v>Krajský úřad Pardubického kraje</v>
          </cell>
          <cell r="F1087" t="str">
            <v>Vysoké Mýto</v>
          </cell>
          <cell r="G1087" t="str">
            <v>kraj</v>
          </cell>
          <cell r="H1087">
            <v>600170993</v>
          </cell>
          <cell r="I1087" t="str">
            <v>15028585</v>
          </cell>
          <cell r="J1087">
            <v>1700</v>
          </cell>
          <cell r="K1087" t="str">
            <v>SINGCLEAN</v>
          </cell>
          <cell r="L1087" t="str">
            <v>ANO</v>
          </cell>
          <cell r="M1087" t="str">
            <v>Střední škola technická Vysoké Mýto</v>
          </cell>
          <cell r="N1087" t="str">
            <v>Mládežnická</v>
          </cell>
          <cell r="O1087">
            <v>380</v>
          </cell>
          <cell r="Q1087">
            <v>56601</v>
          </cell>
          <cell r="R1087" t="str">
            <v>Vysoké Mýto</v>
          </cell>
          <cell r="S1087">
            <v>465420405</v>
          </cell>
          <cell r="T1087" t="str">
            <v>jiskrova@technickavm.cz</v>
          </cell>
        </row>
        <row r="1088">
          <cell r="A1088">
            <v>600012816</v>
          </cell>
          <cell r="B1088">
            <v>15034496</v>
          </cell>
          <cell r="C1088" t="str">
            <v>Pardubický kraj</v>
          </cell>
          <cell r="D1088" t="str">
            <v xml:space="preserve">Svitavy </v>
          </cell>
          <cell r="E1088" t="str">
            <v>Krajský úřad Pardubického kraje</v>
          </cell>
          <cell r="F1088" t="str">
            <v>Moravská Třebová</v>
          </cell>
          <cell r="G1088" t="str">
            <v>kraj</v>
          </cell>
          <cell r="H1088">
            <v>600012816</v>
          </cell>
          <cell r="I1088" t="str">
            <v>15034496</v>
          </cell>
          <cell r="J1088">
            <v>200</v>
          </cell>
          <cell r="K1088" t="str">
            <v>SINGCLEAN</v>
          </cell>
          <cell r="L1088" t="str">
            <v>ANO</v>
          </cell>
          <cell r="M1088" t="str">
            <v>Integrovaná střední škola Moravská Třebová</v>
          </cell>
          <cell r="N1088" t="str">
            <v>Brněnská</v>
          </cell>
          <cell r="O1088">
            <v>1405</v>
          </cell>
          <cell r="P1088">
            <v>41</v>
          </cell>
          <cell r="Q1088">
            <v>57101</v>
          </cell>
          <cell r="R1088" t="str">
            <v>Moravská Třebová</v>
          </cell>
          <cell r="S1088">
            <v>461316322</v>
          </cell>
          <cell r="T1088" t="str">
            <v>info@issmt.cz</v>
          </cell>
        </row>
        <row r="1089">
          <cell r="A1089">
            <v>600012824</v>
          </cell>
          <cell r="B1089">
            <v>15034569</v>
          </cell>
          <cell r="C1089" t="str">
            <v>Pardubický kraj</v>
          </cell>
          <cell r="D1089" t="str">
            <v xml:space="preserve">Svitavy </v>
          </cell>
          <cell r="E1089" t="str">
            <v>Krajský úřad Pardubického kraje</v>
          </cell>
          <cell r="F1089" t="str">
            <v>Svitavy</v>
          </cell>
          <cell r="G1089" t="str">
            <v>kraj</v>
          </cell>
          <cell r="H1089">
            <v>600012824</v>
          </cell>
          <cell r="I1089" t="str">
            <v>15034569</v>
          </cell>
          <cell r="J1089">
            <v>140</v>
          </cell>
          <cell r="K1089" t="str">
            <v>SINGCLEAN</v>
          </cell>
          <cell r="L1089" t="str">
            <v>ANO</v>
          </cell>
          <cell r="M1089" t="str">
            <v>Střední odborné učiliště Svitavy</v>
          </cell>
          <cell r="N1089" t="str">
            <v>Nádražní</v>
          </cell>
          <cell r="O1089">
            <v>1083</v>
          </cell>
          <cell r="P1089">
            <v>8</v>
          </cell>
          <cell r="Q1089">
            <v>56802</v>
          </cell>
          <cell r="R1089" t="str">
            <v>Svitavy</v>
          </cell>
          <cell r="S1089">
            <v>702229656</v>
          </cell>
          <cell r="T1089" t="str">
            <v>info@sousvitavy.cz</v>
          </cell>
        </row>
        <row r="1090">
          <cell r="A1090">
            <v>600170918</v>
          </cell>
          <cell r="B1090">
            <v>15043151</v>
          </cell>
          <cell r="C1090" t="str">
            <v>Liberecký kraj</v>
          </cell>
          <cell r="D1090" t="str">
            <v xml:space="preserve">Semily </v>
          </cell>
          <cell r="E1090" t="str">
            <v>Krajský úřad Libereckého kraje</v>
          </cell>
          <cell r="F1090" t="str">
            <v>Semily</v>
          </cell>
          <cell r="G1090" t="str">
            <v>kraj</v>
          </cell>
          <cell r="H1090">
            <v>600170918</v>
          </cell>
          <cell r="I1090" t="str">
            <v>15043151</v>
          </cell>
          <cell r="J1090">
            <v>240</v>
          </cell>
          <cell r="K1090" t="str">
            <v>SINGCLEAN</v>
          </cell>
          <cell r="L1090" t="str">
            <v>ANO</v>
          </cell>
          <cell r="M1090" t="str">
            <v>Střední škola, Lomnice nad Popelkou, Antala Staška 213, příspěvková organizace</v>
          </cell>
          <cell r="N1090" t="str">
            <v>Antala Staška</v>
          </cell>
          <cell r="O1090">
            <v>213</v>
          </cell>
          <cell r="Q1090">
            <v>51251</v>
          </cell>
          <cell r="R1090" t="str">
            <v>Lomnice nad Popelkou</v>
          </cell>
          <cell r="S1090">
            <v>481671262</v>
          </cell>
          <cell r="T1090" t="str">
            <v>skola@skola-lomnice.cz</v>
          </cell>
        </row>
        <row r="1091">
          <cell r="A1091">
            <v>600012484</v>
          </cell>
          <cell r="B1091">
            <v>15050670</v>
          </cell>
          <cell r="C1091" t="str">
            <v>Pardubický kraj</v>
          </cell>
          <cell r="D1091" t="str">
            <v xml:space="preserve">Pardubice </v>
          </cell>
          <cell r="E1091" t="str">
            <v>Krajský úřad Pardubického kraje</v>
          </cell>
          <cell r="F1091" t="str">
            <v>Pardubice</v>
          </cell>
          <cell r="G1091" t="str">
            <v>kraj</v>
          </cell>
          <cell r="H1091">
            <v>600012484</v>
          </cell>
          <cell r="I1091" t="str">
            <v>15050670</v>
          </cell>
          <cell r="J1091">
            <v>180</v>
          </cell>
          <cell r="K1091" t="str">
            <v>SINGCLEAN</v>
          </cell>
          <cell r="L1091" t="str">
            <v>ANO</v>
          </cell>
          <cell r="M1091" t="str">
            <v>Střední odborné učiliště plynárenské Pardubice</v>
          </cell>
          <cell r="N1091" t="str">
            <v>Poděbradská</v>
          </cell>
          <cell r="O1091">
            <v>93</v>
          </cell>
          <cell r="Q1091">
            <v>53009</v>
          </cell>
          <cell r="R1091" t="str">
            <v>Pardubice</v>
          </cell>
          <cell r="S1091">
            <v>466798641</v>
          </cell>
          <cell r="T1091" t="str">
            <v>sekretariat@sou-plynarenske.cz</v>
          </cell>
        </row>
        <row r="1092">
          <cell r="A1092">
            <v>600011984</v>
          </cell>
          <cell r="B1092">
            <v>15052591</v>
          </cell>
          <cell r="C1092" t="str">
            <v>Pardubický kraj</v>
          </cell>
          <cell r="D1092" t="str">
            <v xml:space="preserve">Chrudim </v>
          </cell>
          <cell r="E1092" t="str">
            <v>Krajský úřad Pardubického kraje</v>
          </cell>
          <cell r="F1092" t="str">
            <v>Chrudim</v>
          </cell>
          <cell r="G1092" t="str">
            <v>kraj</v>
          </cell>
          <cell r="H1092">
            <v>600011984</v>
          </cell>
          <cell r="I1092" t="str">
            <v>15052591</v>
          </cell>
          <cell r="J1092">
            <v>400</v>
          </cell>
          <cell r="K1092" t="str">
            <v>SINGCLEAN</v>
          </cell>
          <cell r="L1092" t="str">
            <v>ANO</v>
          </cell>
          <cell r="M1092" t="str">
            <v>Střední průmyslová škola Chrudim</v>
          </cell>
          <cell r="N1092" t="str">
            <v>Čáslavská</v>
          </cell>
          <cell r="O1092">
            <v>973</v>
          </cell>
          <cell r="Q1092">
            <v>53701</v>
          </cell>
          <cell r="R1092" t="str">
            <v>Chrudim</v>
          </cell>
          <cell r="S1092">
            <v>469688623</v>
          </cell>
          <cell r="T1092" t="str">
            <v>sps@sps-chrudim.cz</v>
          </cell>
        </row>
        <row r="1093">
          <cell r="A1093">
            <v>600011941</v>
          </cell>
          <cell r="B1093">
            <v>15052796</v>
          </cell>
          <cell r="C1093" t="str">
            <v>Pardubický kraj</v>
          </cell>
          <cell r="D1093" t="str">
            <v xml:space="preserve">Chrudim </v>
          </cell>
          <cell r="E1093" t="str">
            <v>Krajský úřad Pardubického kraje</v>
          </cell>
          <cell r="F1093" t="str">
            <v>Chrudim</v>
          </cell>
          <cell r="G1093" t="str">
            <v>kraj</v>
          </cell>
          <cell r="H1093">
            <v>600011941</v>
          </cell>
          <cell r="I1093" t="str">
            <v>15052796</v>
          </cell>
          <cell r="J1093">
            <v>0</v>
          </cell>
          <cell r="K1093" t="str">
            <v>SINGCLEAN</v>
          </cell>
          <cell r="L1093" t="str">
            <v>ANO</v>
          </cell>
          <cell r="M1093" t="str">
            <v>Střední odborná škola a Střední odborné učiliště technické, Třemošnice, Sportovní 322</v>
          </cell>
          <cell r="N1093" t="str">
            <v>Sportovní</v>
          </cell>
          <cell r="O1093">
            <v>322</v>
          </cell>
          <cell r="Q1093">
            <v>53843</v>
          </cell>
          <cell r="R1093" t="str">
            <v>Třemošnice</v>
          </cell>
          <cell r="S1093">
            <v>469661731</v>
          </cell>
          <cell r="T1093" t="str">
            <v>j.sykorova@sos-tremosnice.cz</v>
          </cell>
        </row>
        <row r="1094">
          <cell r="A1094">
            <v>600170802</v>
          </cell>
          <cell r="B1094">
            <v>15055256</v>
          </cell>
          <cell r="C1094" t="str">
            <v>Královéhradecký kraj</v>
          </cell>
          <cell r="D1094" t="str">
            <v xml:space="preserve">Jičín </v>
          </cell>
          <cell r="E1094" t="str">
            <v>Krajský úřad Královéhradeckého kraje</v>
          </cell>
          <cell r="F1094" t="str">
            <v>Nová Paka</v>
          </cell>
          <cell r="G1094" t="str">
            <v>kraj</v>
          </cell>
          <cell r="H1094">
            <v>600170802</v>
          </cell>
          <cell r="I1094" t="str">
            <v>15055256</v>
          </cell>
          <cell r="J1094">
            <v>220</v>
          </cell>
          <cell r="K1094" t="str">
            <v>SINGCLEAN</v>
          </cell>
          <cell r="L1094" t="str">
            <v>ANO</v>
          </cell>
          <cell r="M1094" t="str">
            <v>Střední škola gastronomie a služeb, Nová Paka, Masarykovo nám. 2</v>
          </cell>
          <cell r="N1094" t="str">
            <v>Masarykovo náměstí</v>
          </cell>
          <cell r="O1094">
            <v>2</v>
          </cell>
          <cell r="Q1094">
            <v>50901</v>
          </cell>
          <cell r="R1094" t="str">
            <v>Nová Paka</v>
          </cell>
          <cell r="S1094">
            <v>493723784</v>
          </cell>
          <cell r="T1094" t="str">
            <v>skola@ssgs.cz</v>
          </cell>
        </row>
        <row r="1095">
          <cell r="A1095">
            <v>600170730</v>
          </cell>
          <cell r="B1095">
            <v>15060977</v>
          </cell>
          <cell r="C1095" t="str">
            <v>Kraj Vysočina</v>
          </cell>
          <cell r="D1095" t="str">
            <v xml:space="preserve">Havlíčkův Brod </v>
          </cell>
          <cell r="E1095" t="str">
            <v>Krajský úřad Kraje Vysočina</v>
          </cell>
          <cell r="F1095" t="str">
            <v>Světlá nad Sázavou</v>
          </cell>
          <cell r="G1095" t="str">
            <v>kraj</v>
          </cell>
          <cell r="H1095">
            <v>600170730</v>
          </cell>
          <cell r="I1095" t="str">
            <v>15060977</v>
          </cell>
          <cell r="J1095">
            <v>820</v>
          </cell>
          <cell r="K1095" t="str">
            <v>SINGCLEAN</v>
          </cell>
          <cell r="L1095" t="str">
            <v>ANO</v>
          </cell>
          <cell r="M1095" t="str">
            <v>Akademie - Vyšší odborná škola, Gymnázium a Střední odborná škola uměleckoprůmyslová Světlá nad Sázavou</v>
          </cell>
          <cell r="N1095" t="str">
            <v>Sázavská</v>
          </cell>
          <cell r="O1095">
            <v>547</v>
          </cell>
          <cell r="Q1095">
            <v>58291</v>
          </cell>
          <cell r="R1095" t="str">
            <v>Světlá nad Sázavou</v>
          </cell>
          <cell r="S1095">
            <v>569452441</v>
          </cell>
          <cell r="T1095" t="str">
            <v>skola@akademie-svetla.cz</v>
          </cell>
        </row>
        <row r="1096">
          <cell r="A1096">
            <v>600011828</v>
          </cell>
          <cell r="B1096">
            <v>15062848</v>
          </cell>
          <cell r="C1096" t="str">
            <v>Královéhradecký kraj</v>
          </cell>
          <cell r="D1096" t="str">
            <v xml:space="preserve">Hradec Králové </v>
          </cell>
          <cell r="E1096" t="str">
            <v>Krajský úřad Královéhradeckého kraje</v>
          </cell>
          <cell r="F1096" t="str">
            <v>Hradec Králové</v>
          </cell>
          <cell r="G1096" t="str">
            <v>kraj</v>
          </cell>
          <cell r="H1096">
            <v>600011828</v>
          </cell>
          <cell r="I1096" t="str">
            <v>15062848</v>
          </cell>
          <cell r="J1096">
            <v>0</v>
          </cell>
          <cell r="K1096" t="str">
            <v>SINGCLEAN</v>
          </cell>
          <cell r="L1096" t="str">
            <v>ANO</v>
          </cell>
          <cell r="M1096" t="str">
            <v>Střední průmyslová škola, Střední odborná škola a Střední odborné učiliště, Hradec Králové</v>
          </cell>
          <cell r="N1096" t="str">
            <v>Hradební</v>
          </cell>
          <cell r="O1096">
            <v>1029</v>
          </cell>
          <cell r="P1096">
            <v>2</v>
          </cell>
          <cell r="Q1096">
            <v>50003</v>
          </cell>
          <cell r="R1096" t="str">
            <v>Hradec Králové</v>
          </cell>
          <cell r="S1096">
            <v>495513391</v>
          </cell>
          <cell r="T1096" t="str">
            <v>tobyska@hradebni.cz</v>
          </cell>
        </row>
        <row r="1097">
          <cell r="A1097">
            <v>691013381</v>
          </cell>
          <cell r="B1097">
            <v>15526194</v>
          </cell>
          <cell r="C1097" t="str">
            <v>Kraj Vysočina</v>
          </cell>
          <cell r="D1097" t="str">
            <v xml:space="preserve">Jihlava </v>
          </cell>
          <cell r="E1097" t="str">
            <v>Krajský úřad Kraje Vysočina</v>
          </cell>
          <cell r="F1097" t="str">
            <v>Jihlava</v>
          </cell>
          <cell r="G1097" t="str">
            <v>soukromý</v>
          </cell>
          <cell r="H1097">
            <v>691013381</v>
          </cell>
          <cell r="I1097" t="str">
            <v>15526194</v>
          </cell>
          <cell r="J1097" t="str">
            <v>X</v>
          </cell>
          <cell r="K1097" t="str">
            <v>SINGCLEAN</v>
          </cell>
          <cell r="L1097" t="str">
            <v>NE</v>
          </cell>
          <cell r="M1097" t="str">
            <v>VSM, spol. s r.o.</v>
          </cell>
          <cell r="N1097" t="str">
            <v>Znojemská</v>
          </cell>
          <cell r="O1097">
            <v>5333</v>
          </cell>
          <cell r="P1097" t="str">
            <v>82a</v>
          </cell>
          <cell r="Q1097">
            <v>58601</v>
          </cell>
          <cell r="R1097" t="str">
            <v>Jihlava</v>
          </cell>
          <cell r="S1097" t="str">
            <v>734 800 537 ;725937876</v>
          </cell>
          <cell r="T1097" t="str">
            <v>prokesova@vsmjihlava.cz</v>
          </cell>
        </row>
        <row r="1098">
          <cell r="A1098">
            <v>600171132</v>
          </cell>
          <cell r="B1098">
            <v>15527816</v>
          </cell>
          <cell r="C1098" t="str">
            <v>Zlínský kraj</v>
          </cell>
          <cell r="D1098" t="str">
            <v xml:space="preserve">Uherské Hradiště </v>
          </cell>
          <cell r="E1098" t="str">
            <v>Krajský úřad Zlínského kraje</v>
          </cell>
          <cell r="F1098" t="str">
            <v>Uherský Brod</v>
          </cell>
          <cell r="G1098" t="str">
            <v>kraj</v>
          </cell>
          <cell r="H1098">
            <v>600171132</v>
          </cell>
          <cell r="I1098" t="str">
            <v>15527816</v>
          </cell>
          <cell r="J1098">
            <v>200</v>
          </cell>
          <cell r="K1098" t="str">
            <v>SINGCLEAN</v>
          </cell>
          <cell r="L1098" t="str">
            <v>ANO</v>
          </cell>
          <cell r="M1098" t="str">
            <v>Střední škola - Centrum odborné přípravy technické Uherský Brod</v>
          </cell>
          <cell r="N1098" t="str">
            <v>Vlčnovská</v>
          </cell>
          <cell r="O1098">
            <v>688</v>
          </cell>
          <cell r="Q1098">
            <v>68801</v>
          </cell>
          <cell r="R1098" t="str">
            <v>Uherský Brod</v>
          </cell>
          <cell r="S1098">
            <v>572655960</v>
          </cell>
          <cell r="T1098" t="str">
            <v>info@copt.cz</v>
          </cell>
        </row>
        <row r="1099">
          <cell r="A1099">
            <v>600171027</v>
          </cell>
          <cell r="B1099">
            <v>15530213</v>
          </cell>
          <cell r="C1099" t="str">
            <v>Jihomoravský kraj</v>
          </cell>
          <cell r="D1099" t="str">
            <v xml:space="preserve">Brno-město </v>
          </cell>
          <cell r="E1099" t="str">
            <v>Krajský úřad Jihomoravského kraje</v>
          </cell>
          <cell r="F1099" t="str">
            <v>Brno</v>
          </cell>
          <cell r="G1099" t="str">
            <v>kraj</v>
          </cell>
          <cell r="H1099">
            <v>600171027</v>
          </cell>
          <cell r="I1099" t="str">
            <v>15530213</v>
          </cell>
          <cell r="J1099">
            <v>660</v>
          </cell>
          <cell r="K1099" t="str">
            <v>SINGCLEAN</v>
          </cell>
          <cell r="L1099" t="str">
            <v>ANO</v>
          </cell>
          <cell r="M1099" t="str">
            <v>Střední průmyslová škola Brno, Purkyňova, příspěvková organizace</v>
          </cell>
          <cell r="N1099" t="str">
            <v>Purkyňova</v>
          </cell>
          <cell r="O1099">
            <v>2832</v>
          </cell>
          <cell r="P1099">
            <v>97</v>
          </cell>
          <cell r="Q1099">
            <v>61200</v>
          </cell>
          <cell r="R1099" t="str">
            <v>Brno</v>
          </cell>
          <cell r="S1099">
            <v>541649220</v>
          </cell>
          <cell r="T1099" t="str">
            <v>vedeni@sspbrno.cz</v>
          </cell>
        </row>
        <row r="1100">
          <cell r="A1100">
            <v>600014291</v>
          </cell>
          <cell r="B1100">
            <v>16355474</v>
          </cell>
          <cell r="C1100" t="str">
            <v>Jihomoravský kraj</v>
          </cell>
          <cell r="D1100" t="str">
            <v xml:space="preserve">Břeclav </v>
          </cell>
          <cell r="E1100" t="str">
            <v>Krajský úřad Jihomoravského kraje</v>
          </cell>
          <cell r="F1100" t="str">
            <v>Hustopeče</v>
          </cell>
          <cell r="G1100" t="str">
            <v>kraj</v>
          </cell>
          <cell r="H1100">
            <v>600014291</v>
          </cell>
          <cell r="I1100" t="str">
            <v>16355474</v>
          </cell>
          <cell r="J1100">
            <v>500</v>
          </cell>
          <cell r="K1100" t="str">
            <v>SINGCLEAN</v>
          </cell>
          <cell r="L1100" t="str">
            <v>ANO</v>
          </cell>
          <cell r="M1100" t="str">
            <v>Střední odborná škola a střední odborné učiliště Hustopeče, příspěvková organizace</v>
          </cell>
          <cell r="N1100" t="str">
            <v>Masarykovo nám.</v>
          </cell>
          <cell r="O1100">
            <v>136</v>
          </cell>
          <cell r="P1100">
            <v>1</v>
          </cell>
          <cell r="Q1100">
            <v>69301</v>
          </cell>
          <cell r="R1100" t="str">
            <v>Hustopeče</v>
          </cell>
          <cell r="S1100">
            <v>519411171</v>
          </cell>
          <cell r="T1100" t="str">
            <v>skola@sou-hustopece.cz</v>
          </cell>
        </row>
        <row r="1101">
          <cell r="A1101">
            <v>600078086</v>
          </cell>
          <cell r="B1101">
            <v>16389573</v>
          </cell>
          <cell r="C1101" t="str">
            <v>Liberecký kraj</v>
          </cell>
          <cell r="D1101" t="str">
            <v xml:space="preserve">Jablonec nad Nisou </v>
          </cell>
          <cell r="E1101" t="str">
            <v>Městský úřad Železný Brod</v>
          </cell>
          <cell r="F1101" t="str">
            <v>Železný Brod</v>
          </cell>
          <cell r="G1101" t="str">
            <v>obec</v>
          </cell>
          <cell r="H1101">
            <v>600078086</v>
          </cell>
          <cell r="I1101" t="str">
            <v>16389573</v>
          </cell>
          <cell r="J1101">
            <v>120</v>
          </cell>
          <cell r="K1101" t="str">
            <v>SINGCLEAN</v>
          </cell>
          <cell r="L1101" t="str">
            <v>ANO</v>
          </cell>
          <cell r="M1101" t="str">
            <v>Mateřská škola Zásada, okres Jablonec nad Nisou, příspěvková organizace</v>
          </cell>
          <cell r="O1101">
            <v>326</v>
          </cell>
          <cell r="Q1101">
            <v>46825</v>
          </cell>
          <cell r="R1101" t="str">
            <v>Zásada</v>
          </cell>
          <cell r="S1101">
            <v>483385206</v>
          </cell>
          <cell r="T1101" t="str">
            <v>mszasada@volny.cz</v>
          </cell>
        </row>
        <row r="1102">
          <cell r="A1102">
            <v>600078582</v>
          </cell>
          <cell r="B1102">
            <v>16389581</v>
          </cell>
          <cell r="C1102" t="str">
            <v>Liberecký kraj</v>
          </cell>
          <cell r="D1102" t="str">
            <v xml:space="preserve">Jablonec nad Nisou </v>
          </cell>
          <cell r="E1102" t="str">
            <v>Městský úřad Železný Brod</v>
          </cell>
          <cell r="F1102" t="str">
            <v>Železný Brod</v>
          </cell>
          <cell r="G1102" t="str">
            <v>obec</v>
          </cell>
          <cell r="H1102">
            <v>600078582</v>
          </cell>
          <cell r="I1102" t="str">
            <v>16389581</v>
          </cell>
          <cell r="J1102">
            <v>220</v>
          </cell>
          <cell r="K1102" t="str">
            <v>SINGCLEAN</v>
          </cell>
          <cell r="L1102" t="str">
            <v>ANO</v>
          </cell>
          <cell r="M1102" t="str">
            <v>Masarykova základní škola Zásada, okres Jablonec nad Nisou, příspěvková organizace</v>
          </cell>
          <cell r="O1102">
            <v>264</v>
          </cell>
          <cell r="Q1102">
            <v>46825</v>
          </cell>
          <cell r="R1102" t="str">
            <v>Zásada</v>
          </cell>
          <cell r="S1102">
            <v>483385182</v>
          </cell>
          <cell r="T1102" t="str">
            <v>skola@mzszasada.cz</v>
          </cell>
        </row>
        <row r="1103">
          <cell r="A1103">
            <v>600001369</v>
          </cell>
          <cell r="B1103">
            <v>16389999</v>
          </cell>
          <cell r="C1103" t="str">
            <v>Liberecký kraj</v>
          </cell>
          <cell r="D1103" t="str">
            <v xml:space="preserve">Jablonec nad Nisou </v>
          </cell>
          <cell r="E1103" t="str">
            <v>Krajský úřad Libereckého kraje</v>
          </cell>
          <cell r="F1103" t="str">
            <v>Jablonec nad Nisou</v>
          </cell>
          <cell r="G1103" t="str">
            <v>církevní</v>
          </cell>
          <cell r="H1103">
            <v>600001369</v>
          </cell>
          <cell r="I1103" t="str">
            <v>16389999</v>
          </cell>
          <cell r="J1103">
            <v>420</v>
          </cell>
          <cell r="K1103" t="str">
            <v>SINGCLEAN</v>
          </cell>
          <cell r="L1103" t="str">
            <v>NE</v>
          </cell>
          <cell r="M1103" t="str">
            <v>Základní škola Antonína Bratršovského</v>
          </cell>
          <cell r="N1103" t="str">
            <v>Saskova</v>
          </cell>
          <cell r="O1103">
            <v>2080</v>
          </cell>
          <cell r="P1103">
            <v>34</v>
          </cell>
          <cell r="Q1103">
            <v>46601</v>
          </cell>
          <cell r="R1103" t="str">
            <v>Jablonec nad Nisou</v>
          </cell>
          <cell r="S1103">
            <v>604244232</v>
          </cell>
          <cell r="T1103" t="str">
            <v>sekretariat@zsab.cz</v>
          </cell>
        </row>
        <row r="1104">
          <cell r="A1104">
            <v>600016838</v>
          </cell>
          <cell r="B1104">
            <v>16628144</v>
          </cell>
          <cell r="C1104" t="str">
            <v>Moravskoslezský kraj</v>
          </cell>
          <cell r="D1104" t="str">
            <v xml:space="preserve">Nový Jičín </v>
          </cell>
          <cell r="E1104" t="str">
            <v>Krajský úřad Moravskoslezského kraje</v>
          </cell>
          <cell r="F1104" t="str">
            <v>Odry</v>
          </cell>
          <cell r="G1104" t="str">
            <v>církevní</v>
          </cell>
          <cell r="H1104">
            <v>600016838</v>
          </cell>
          <cell r="I1104" t="str">
            <v>16628144</v>
          </cell>
          <cell r="J1104">
            <v>160</v>
          </cell>
          <cell r="K1104" t="str">
            <v>SINGCLEAN</v>
          </cell>
          <cell r="L1104" t="str">
            <v>NE</v>
          </cell>
          <cell r="M1104" t="str">
            <v>Střední pedagogická škola a Střední zdravotnická škola svaté Anežky České</v>
          </cell>
          <cell r="N1104" t="str">
            <v>1. máje</v>
          </cell>
          <cell r="O1104">
            <v>249</v>
          </cell>
          <cell r="P1104">
            <v>37</v>
          </cell>
          <cell r="Q1104">
            <v>74235</v>
          </cell>
          <cell r="R1104" t="str">
            <v>Odry</v>
          </cell>
          <cell r="S1104">
            <v>556730129</v>
          </cell>
          <cell r="T1104" t="str">
            <v>info@cssodry.cz</v>
          </cell>
        </row>
        <row r="1105">
          <cell r="A1105">
            <v>600170128</v>
          </cell>
          <cell r="B1105">
            <v>16977246</v>
          </cell>
          <cell r="C1105" t="str">
            <v>Středočeský kraj</v>
          </cell>
          <cell r="D1105" t="str">
            <v xml:space="preserve">Kladno </v>
          </cell>
          <cell r="E1105" t="str">
            <v>Krajský úřad Středočeského kraje</v>
          </cell>
          <cell r="F1105" t="str">
            <v>Kladno</v>
          </cell>
          <cell r="G1105" t="str">
            <v>kraj</v>
          </cell>
          <cell r="H1105">
            <v>600170128</v>
          </cell>
          <cell r="I1105" t="str">
            <v>16977246</v>
          </cell>
          <cell r="J1105">
            <v>1180</v>
          </cell>
          <cell r="K1105" t="str">
            <v>SINGCLEAN</v>
          </cell>
          <cell r="L1105" t="str">
            <v>ANO</v>
          </cell>
          <cell r="M1105" t="str">
            <v>Střední odborná škola a Střední odborné učiliště, Kladno, Dubská</v>
          </cell>
          <cell r="N1105" t="str">
            <v>Dubská</v>
          </cell>
          <cell r="O1105">
            <v>967</v>
          </cell>
          <cell r="Q1105">
            <v>27203</v>
          </cell>
          <cell r="R1105" t="str">
            <v>Kladno</v>
          </cell>
          <cell r="S1105">
            <v>312243168</v>
          </cell>
          <cell r="T1105" t="str">
            <v>reditelstvi@sou-dubska.cz</v>
          </cell>
        </row>
        <row r="1106">
          <cell r="A1106">
            <v>600007073</v>
          </cell>
          <cell r="B1106">
            <v>16977360</v>
          </cell>
          <cell r="C1106" t="str">
            <v>Středočeský kraj</v>
          </cell>
          <cell r="D1106" t="str">
            <v xml:space="preserve">Kladno </v>
          </cell>
          <cell r="E1106" t="str">
            <v>Krajský úřad Středočeského kraje</v>
          </cell>
          <cell r="F1106" t="str">
            <v>Kladno</v>
          </cell>
          <cell r="G1106" t="str">
            <v>kraj</v>
          </cell>
          <cell r="H1106">
            <v>600007073</v>
          </cell>
          <cell r="I1106" t="str">
            <v>16977360</v>
          </cell>
          <cell r="J1106">
            <v>0</v>
          </cell>
          <cell r="K1106" t="str">
            <v>SINGCLEAN</v>
          </cell>
          <cell r="L1106" t="str">
            <v>ANO</v>
          </cell>
          <cell r="M1106" t="str">
            <v>Střední škola designu a řemesel Kladno, příspěvková organizace</v>
          </cell>
          <cell r="N1106" t="str">
            <v>U Hvězdy</v>
          </cell>
          <cell r="O1106">
            <v>2279</v>
          </cell>
          <cell r="Q1106">
            <v>27201</v>
          </cell>
          <cell r="R1106" t="str">
            <v>Kladno</v>
          </cell>
          <cell r="S1106">
            <v>312681180</v>
          </cell>
          <cell r="T1106" t="str">
            <v>info@ssdr.cz</v>
          </cell>
        </row>
        <row r="1107">
          <cell r="A1107">
            <v>600170241</v>
          </cell>
          <cell r="B1107">
            <v>16980123</v>
          </cell>
          <cell r="C1107" t="str">
            <v>Středočeský kraj</v>
          </cell>
          <cell r="D1107" t="str">
            <v xml:space="preserve">Rakovník </v>
          </cell>
          <cell r="E1107" t="str">
            <v>Krajský úřad Středočeského kraje</v>
          </cell>
          <cell r="F1107" t="str">
            <v>Rakovník</v>
          </cell>
          <cell r="G1107" t="str">
            <v>kraj</v>
          </cell>
          <cell r="H1107">
            <v>600170241</v>
          </cell>
          <cell r="I1107" t="str">
            <v>16980123</v>
          </cell>
          <cell r="J1107">
            <v>0</v>
          </cell>
          <cell r="K1107" t="str">
            <v>SINGCLEAN</v>
          </cell>
          <cell r="L1107" t="str">
            <v>ANO</v>
          </cell>
          <cell r="M1107" t="str">
            <v>Střední průmyslová škola Emila Kolbena Rakovník, příspěvková organizace</v>
          </cell>
          <cell r="N1107" t="str">
            <v>Sídl. Gen. J. Kholla</v>
          </cell>
          <cell r="O1107">
            <v>2501</v>
          </cell>
          <cell r="Q1107">
            <v>26901</v>
          </cell>
          <cell r="R1107" t="str">
            <v>Rakovník</v>
          </cell>
          <cell r="S1107">
            <v>313518261</v>
          </cell>
          <cell r="T1107" t="str">
            <v>sekretariat@spsrakovnik.cz</v>
          </cell>
        </row>
        <row r="1108">
          <cell r="A1108">
            <v>600017419</v>
          </cell>
          <cell r="B1108">
            <v>18054455</v>
          </cell>
          <cell r="C1108" t="str">
            <v>Moravskoslezský kraj</v>
          </cell>
          <cell r="D1108" t="str">
            <v xml:space="preserve">Opava </v>
          </cell>
          <cell r="E1108" t="str">
            <v>Krajský úřad Moravskoslezského kraje</v>
          </cell>
          <cell r="F1108" t="str">
            <v>Opava</v>
          </cell>
          <cell r="G1108" t="str">
            <v>kraj</v>
          </cell>
          <cell r="H1108">
            <v>600017419</v>
          </cell>
          <cell r="I1108" t="str">
            <v>18054455</v>
          </cell>
          <cell r="J1108">
            <v>600</v>
          </cell>
          <cell r="K1108" t="str">
            <v>SINGCLEAN</v>
          </cell>
          <cell r="L1108" t="str">
            <v>ANO</v>
          </cell>
          <cell r="M1108" t="str">
            <v>Střední odborné učiliště stavební, Opava, příspěvková organizace</v>
          </cell>
          <cell r="N1108" t="str">
            <v>Boženy Němcové</v>
          </cell>
          <cell r="O1108">
            <v>2309</v>
          </cell>
          <cell r="P1108">
            <v>22</v>
          </cell>
          <cell r="Q1108">
            <v>74601</v>
          </cell>
          <cell r="R1108" t="str">
            <v>Opava</v>
          </cell>
          <cell r="S1108">
            <v>553821906</v>
          </cell>
          <cell r="T1108" t="str">
            <v>sekretariat@soustop.cz</v>
          </cell>
        </row>
        <row r="1109">
          <cell r="A1109">
            <v>600008941</v>
          </cell>
          <cell r="B1109">
            <v>18230083</v>
          </cell>
          <cell r="C1109" t="str">
            <v>Plzeňský kraj</v>
          </cell>
          <cell r="D1109" t="str">
            <v xml:space="preserve">Domažlice </v>
          </cell>
          <cell r="E1109" t="str">
            <v>Krajský úřad Plzeňského kraje</v>
          </cell>
          <cell r="F1109" t="str">
            <v>Domažlice</v>
          </cell>
          <cell r="G1109" t="str">
            <v>kraj</v>
          </cell>
          <cell r="H1109">
            <v>600008941</v>
          </cell>
          <cell r="I1109" t="str">
            <v>18230083</v>
          </cell>
          <cell r="J1109">
            <v>1940</v>
          </cell>
          <cell r="K1109" t="str">
            <v>SINGCLEAN</v>
          </cell>
          <cell r="L1109" t="str">
            <v>ANO</v>
          </cell>
          <cell r="M1109" t="str">
            <v>Střední odborné učiliště, Domažlice, Prokopa Velikého 640</v>
          </cell>
          <cell r="N1109" t="str">
            <v>Prokopa Velikého</v>
          </cell>
          <cell r="O1109">
            <v>640</v>
          </cell>
          <cell r="Q1109">
            <v>34401</v>
          </cell>
          <cell r="R1109" t="str">
            <v>Domažlice</v>
          </cell>
          <cell r="S1109" t="str">
            <v>379 410 620 ,379410622</v>
          </cell>
          <cell r="T1109" t="str">
            <v>skola@soudom.cz; zdenka.bursikova@soudom.cz</v>
          </cell>
        </row>
        <row r="1110">
          <cell r="A1110">
            <v>600009858</v>
          </cell>
          <cell r="B1110">
            <v>18242171</v>
          </cell>
          <cell r="C1110" t="str">
            <v>Plzeňský kraj</v>
          </cell>
          <cell r="D1110" t="str">
            <v xml:space="preserve">Rokycany </v>
          </cell>
          <cell r="E1110" t="str">
            <v>Krajský úřad Plzeňského kraje</v>
          </cell>
          <cell r="F1110" t="str">
            <v>Rokycany</v>
          </cell>
          <cell r="G1110" t="str">
            <v>kraj</v>
          </cell>
          <cell r="H1110">
            <v>600009858</v>
          </cell>
          <cell r="I1110" t="str">
            <v>18242171</v>
          </cell>
          <cell r="J1110">
            <v>1560</v>
          </cell>
          <cell r="K1110" t="str">
            <v>SINGCLEAN</v>
          </cell>
          <cell r="L1110" t="str">
            <v>ANO</v>
          </cell>
          <cell r="M1110" t="str">
            <v>Střední škola, Rokycany, Jeřabinová 96/III</v>
          </cell>
          <cell r="N1110" t="str">
            <v>Jeřabinová</v>
          </cell>
          <cell r="O1110">
            <v>96</v>
          </cell>
          <cell r="Q1110">
            <v>33701</v>
          </cell>
          <cell r="R1110" t="str">
            <v>Rokycany</v>
          </cell>
          <cell r="S1110" t="str">
            <v>371 728 523 ,371728522</v>
          </cell>
          <cell r="T1110" t="str">
            <v>stredni@skola-rokycany.cz</v>
          </cell>
        </row>
        <row r="1111">
          <cell r="A1111">
            <v>600011003</v>
          </cell>
          <cell r="B1111">
            <v>18380824</v>
          </cell>
          <cell r="C1111" t="str">
            <v>Ústecký kraj</v>
          </cell>
          <cell r="D1111" t="str">
            <v xml:space="preserve">Louny </v>
          </cell>
          <cell r="E1111" t="str">
            <v>Krajský úřad Ústeckého kraje</v>
          </cell>
          <cell r="F1111" t="str">
            <v>Podbořany</v>
          </cell>
          <cell r="G1111" t="str">
            <v>kraj</v>
          </cell>
          <cell r="H1111">
            <v>600011003</v>
          </cell>
          <cell r="I1111" t="str">
            <v>18380824</v>
          </cell>
          <cell r="J1111">
            <v>1200</v>
          </cell>
          <cell r="K1111" t="str">
            <v>SINGCLEAN</v>
          </cell>
          <cell r="L1111" t="str">
            <v>ANO</v>
          </cell>
          <cell r="M1111" t="str">
            <v>Gymnázium a Střední odborná škola, Podbořany, příspěvková organizace</v>
          </cell>
          <cell r="N1111" t="str">
            <v>Kpt. Jaroše</v>
          </cell>
          <cell r="O1111">
            <v>862</v>
          </cell>
          <cell r="Q1111">
            <v>44101</v>
          </cell>
          <cell r="R1111" t="str">
            <v>Podbořany</v>
          </cell>
          <cell r="S1111">
            <v>415237710</v>
          </cell>
          <cell r="T1111" t="str">
            <v>marhold@gsospodborany.cz</v>
          </cell>
        </row>
        <row r="1112">
          <cell r="A1112">
            <v>600010368</v>
          </cell>
          <cell r="B1112">
            <v>18383696</v>
          </cell>
          <cell r="C1112" t="str">
            <v>Ústecký kraj</v>
          </cell>
          <cell r="D1112" t="str">
            <v xml:space="preserve">Chomutov </v>
          </cell>
          <cell r="E1112" t="str">
            <v>Krajský úřad Ústeckého kraje</v>
          </cell>
          <cell r="F1112" t="str">
            <v>Chomutov</v>
          </cell>
          <cell r="G1112" t="str">
            <v>kraj</v>
          </cell>
          <cell r="H1112">
            <v>600010368</v>
          </cell>
          <cell r="I1112" t="str">
            <v>18383696</v>
          </cell>
          <cell r="J1112">
            <v>760</v>
          </cell>
          <cell r="K1112" t="str">
            <v>SINGCLEAN</v>
          </cell>
          <cell r="L1112" t="str">
            <v>ANO</v>
          </cell>
          <cell r="M1112" t="str">
            <v>Střední škola technická, gastronomická a automobilní, Chomutov, příspěvková organizace</v>
          </cell>
          <cell r="N1112" t="str">
            <v>Pražská</v>
          </cell>
          <cell r="O1112">
            <v>702</v>
          </cell>
          <cell r="P1112">
            <v>10</v>
          </cell>
          <cell r="Q1112">
            <v>43001</v>
          </cell>
          <cell r="R1112" t="str">
            <v>Chomutov</v>
          </cell>
          <cell r="S1112">
            <v>474651849</v>
          </cell>
          <cell r="T1112" t="str">
            <v>tgacv@tgacv.cz</v>
          </cell>
        </row>
        <row r="1113">
          <cell r="A1113">
            <v>600010210</v>
          </cell>
          <cell r="B1113">
            <v>18383874</v>
          </cell>
          <cell r="C1113" t="str">
            <v>Ústecký kraj</v>
          </cell>
          <cell r="D1113" t="str">
            <v xml:space="preserve">Děčín </v>
          </cell>
          <cell r="E1113" t="str">
            <v>Krajský úřad Ústeckého kraje</v>
          </cell>
          <cell r="F1113" t="str">
            <v>Varnsdorf</v>
          </cell>
          <cell r="G1113" t="str">
            <v>kraj</v>
          </cell>
          <cell r="H1113">
            <v>600010210</v>
          </cell>
          <cell r="I1113" t="str">
            <v>18383874</v>
          </cell>
          <cell r="J1113">
            <v>1540</v>
          </cell>
          <cell r="K1113" t="str">
            <v>SINGCLEAN</v>
          </cell>
          <cell r="L1113" t="str">
            <v>ANO</v>
          </cell>
          <cell r="M1113" t="str">
            <v>Vyšší odborná škola, Střední průmyslová škola a Střední odborná škola, Varnsdorf, příspěvková organizace</v>
          </cell>
          <cell r="N1113" t="str">
            <v>Bratislavská</v>
          </cell>
          <cell r="O1113">
            <v>2166</v>
          </cell>
          <cell r="Q1113">
            <v>40747</v>
          </cell>
          <cell r="R1113" t="str">
            <v>Varnsdorf</v>
          </cell>
          <cell r="S1113">
            <v>412372456</v>
          </cell>
          <cell r="T1113" t="str">
            <v>petr.kotulic@skolavdf.cz</v>
          </cell>
        </row>
        <row r="1114">
          <cell r="A1114">
            <v>600010490</v>
          </cell>
          <cell r="B1114">
            <v>18385036</v>
          </cell>
          <cell r="C1114" t="str">
            <v>Liberecký kraj</v>
          </cell>
          <cell r="D1114" t="str">
            <v xml:space="preserve">Jablonec nad Nisou </v>
          </cell>
          <cell r="E1114" t="str">
            <v>Krajský úřad Libereckého kraje</v>
          </cell>
          <cell r="F1114" t="str">
            <v>Jablonec nad Nisou</v>
          </cell>
          <cell r="G1114" t="str">
            <v>kraj</v>
          </cell>
          <cell r="H1114">
            <v>600010490</v>
          </cell>
          <cell r="I1114" t="str">
            <v>18385036</v>
          </cell>
          <cell r="J1114">
            <v>0</v>
          </cell>
          <cell r="K1114" t="str">
            <v>SINGCLEAN</v>
          </cell>
          <cell r="L1114" t="str">
            <v>ANO</v>
          </cell>
          <cell r="M1114" t="str">
            <v>Střední průmyslová škola technická, Jablonec nad Nisou, Belgická 4852, příspěvková organizace</v>
          </cell>
          <cell r="N1114" t="str">
            <v>Belgická</v>
          </cell>
          <cell r="O1114">
            <v>4852</v>
          </cell>
          <cell r="Q1114">
            <v>46601</v>
          </cell>
          <cell r="R1114" t="str">
            <v>Jablonec nad Nisou</v>
          </cell>
          <cell r="S1114">
            <v>483359288</v>
          </cell>
          <cell r="T1114" t="str">
            <v>sekretariat@spstjbc.cz</v>
          </cell>
        </row>
        <row r="1115">
          <cell r="A1115">
            <v>600170691</v>
          </cell>
          <cell r="B1115">
            <v>18385061</v>
          </cell>
          <cell r="C1115" t="str">
            <v>Ústecký kraj</v>
          </cell>
          <cell r="D1115" t="str">
            <v xml:space="preserve">Ústí nad Labem </v>
          </cell>
          <cell r="E1115" t="str">
            <v>Krajský úřad Ústeckého kraje</v>
          </cell>
          <cell r="F1115" t="str">
            <v>Ústí nad Labem</v>
          </cell>
          <cell r="G1115" t="str">
            <v>kraj</v>
          </cell>
          <cell r="H1115">
            <v>600170691</v>
          </cell>
          <cell r="I1115" t="str">
            <v>18385061</v>
          </cell>
          <cell r="J1115">
            <v>0</v>
          </cell>
          <cell r="K1115" t="str">
            <v>SINGCLEAN</v>
          </cell>
          <cell r="L1115" t="str">
            <v>ANO</v>
          </cell>
          <cell r="M1115" t="str">
            <v>Střední průmyslová škola stavební a Střední odborná škola stavební a technická, Ústí nad Labem, příspěvková organizace</v>
          </cell>
          <cell r="N1115" t="str">
            <v>Čelakovského</v>
          </cell>
          <cell r="O1115">
            <v>250</v>
          </cell>
          <cell r="P1115">
            <v>5</v>
          </cell>
          <cell r="Q1115">
            <v>40007</v>
          </cell>
          <cell r="R1115" t="str">
            <v>Ústí nad Labem</v>
          </cell>
          <cell r="S1115">
            <v>475501222</v>
          </cell>
          <cell r="T1115" t="str">
            <v>sts@stsul.cz</v>
          </cell>
        </row>
        <row r="1116">
          <cell r="A1116">
            <v>600011305</v>
          </cell>
          <cell r="B1116">
            <v>18385877</v>
          </cell>
          <cell r="C1116" t="str">
            <v>Ústecký kraj</v>
          </cell>
          <cell r="D1116" t="str">
            <v xml:space="preserve">Teplice </v>
          </cell>
          <cell r="E1116" t="str">
            <v>Krajský úřad Ústeckého kraje</v>
          </cell>
          <cell r="F1116" t="str">
            <v>Teplice</v>
          </cell>
          <cell r="G1116" t="str">
            <v>soukromý</v>
          </cell>
          <cell r="H1116">
            <v>600011305</v>
          </cell>
          <cell r="I1116" t="str">
            <v>18385877</v>
          </cell>
          <cell r="J1116">
            <v>300</v>
          </cell>
          <cell r="K1116" t="str">
            <v>SINGCLEAN</v>
          </cell>
          <cell r="L1116" t="str">
            <v>NE</v>
          </cell>
          <cell r="M1116" t="str">
            <v>Střední škola AGC a.s.</v>
          </cell>
          <cell r="N1116" t="str">
            <v>Rooseveltovo náměstí</v>
          </cell>
          <cell r="O1116">
            <v>5</v>
          </cell>
          <cell r="P1116">
            <v>5</v>
          </cell>
          <cell r="Q1116">
            <v>41503</v>
          </cell>
          <cell r="R1116" t="str">
            <v>Teplice</v>
          </cell>
          <cell r="S1116">
            <v>417538357</v>
          </cell>
          <cell r="T1116" t="str">
            <v>info@skola-agc.cz</v>
          </cell>
        </row>
        <row r="1117">
          <cell r="A1117">
            <v>600170098</v>
          </cell>
          <cell r="B1117">
            <v>18620442</v>
          </cell>
          <cell r="C1117" t="str">
            <v>Středočeský kraj</v>
          </cell>
          <cell r="D1117" t="str">
            <v xml:space="preserve">Benešov </v>
          </cell>
          <cell r="E1117" t="str">
            <v>Krajský úřad Středočeského kraje</v>
          </cell>
          <cell r="F1117" t="str">
            <v>Benešov</v>
          </cell>
          <cell r="G1117" t="str">
            <v>kraj</v>
          </cell>
          <cell r="H1117">
            <v>600170098</v>
          </cell>
          <cell r="I1117" t="str">
            <v>18620442</v>
          </cell>
          <cell r="J1117">
            <v>60</v>
          </cell>
          <cell r="K1117" t="str">
            <v>SINGCLEAN</v>
          </cell>
          <cell r="L1117" t="str">
            <v>ANO</v>
          </cell>
          <cell r="M1117" t="str">
            <v>Integrovaná střední škola technická, Benešov, Černoleská 1997</v>
          </cell>
          <cell r="N1117" t="str">
            <v>Černoleská</v>
          </cell>
          <cell r="O1117">
            <v>1997</v>
          </cell>
          <cell r="Q1117">
            <v>25601</v>
          </cell>
          <cell r="R1117" t="str">
            <v>Benešov</v>
          </cell>
          <cell r="S1117">
            <v>317723131</v>
          </cell>
          <cell r="T1117" t="str">
            <v>skola@isstbn.cz</v>
          </cell>
        </row>
        <row r="1118">
          <cell r="A1118">
            <v>600171370</v>
          </cell>
          <cell r="B1118">
            <v>19013833</v>
          </cell>
          <cell r="C1118" t="str">
            <v>Olomoucký kraj</v>
          </cell>
          <cell r="D1118" t="str">
            <v xml:space="preserve">Přerov </v>
          </cell>
          <cell r="E1118" t="str">
            <v>Krajský úřad Olomouckého kraje</v>
          </cell>
          <cell r="F1118" t="str">
            <v>Přerov</v>
          </cell>
          <cell r="G1118" t="str">
            <v>kraj</v>
          </cell>
          <cell r="H1118">
            <v>600171370</v>
          </cell>
          <cell r="I1118" t="str">
            <v>19013833</v>
          </cell>
          <cell r="J1118">
            <v>1320</v>
          </cell>
          <cell r="K1118" t="str">
            <v>SINGCLEAN</v>
          </cell>
          <cell r="L1118" t="str">
            <v>ANO</v>
          </cell>
          <cell r="M1118" t="str">
            <v>Střední škola technická, Přerov, Kouřílkova 8</v>
          </cell>
          <cell r="N1118" t="str">
            <v>Kouřílkova</v>
          </cell>
          <cell r="O1118">
            <v>1028</v>
          </cell>
          <cell r="P1118">
            <v>8</v>
          </cell>
          <cell r="Q1118">
            <v>75002</v>
          </cell>
          <cell r="R1118" t="str">
            <v>Přerov</v>
          </cell>
          <cell r="S1118">
            <v>581201276</v>
          </cell>
          <cell r="T1118" t="str">
            <v>isst@kourilkova8.cz</v>
          </cell>
        </row>
        <row r="1119">
          <cell r="A1119">
            <v>691004501</v>
          </cell>
          <cell r="B1119">
            <v>21551189</v>
          </cell>
          <cell r="C1119" t="str">
            <v>Pardubický kraj</v>
          </cell>
          <cell r="D1119" t="str">
            <v xml:space="preserve">Ústí nad Orlicí </v>
          </cell>
          <cell r="E1119" t="str">
            <v>Městský úřad Vysoké Mýto</v>
          </cell>
          <cell r="F1119" t="str">
            <v>Vysoké Mýto</v>
          </cell>
          <cell r="G1119" t="str">
            <v>obec</v>
          </cell>
          <cell r="H1119">
            <v>691004501</v>
          </cell>
          <cell r="I1119" t="str">
            <v>21551189</v>
          </cell>
          <cell r="J1119" t="str">
            <v>X</v>
          </cell>
          <cell r="K1119" t="str">
            <v>SINGCLEAN</v>
          </cell>
          <cell r="L1119" t="str">
            <v>ANO</v>
          </cell>
          <cell r="M1119" t="str">
            <v>Základní umělecká škola, Vysoké Mýto, příspěvková organizace</v>
          </cell>
          <cell r="N1119" t="str">
            <v>Jeronýmova</v>
          </cell>
          <cell r="O1119">
            <v>100</v>
          </cell>
          <cell r="Q1119">
            <v>56601</v>
          </cell>
          <cell r="R1119" t="str">
            <v>Vysoké Mýto</v>
          </cell>
          <cell r="S1119">
            <v>465424817</v>
          </cell>
          <cell r="T1119" t="str">
            <v>info@zusmyto.cz</v>
          </cell>
        </row>
        <row r="1120">
          <cell r="A1120">
            <v>691005044</v>
          </cell>
          <cell r="B1120">
            <v>21551341</v>
          </cell>
          <cell r="C1120" t="str">
            <v>Středočeský kraj</v>
          </cell>
          <cell r="D1120" t="str">
            <v xml:space="preserve">Beroun </v>
          </cell>
          <cell r="E1120" t="str">
            <v>Městský úřad Beroun</v>
          </cell>
          <cell r="F1120" t="str">
            <v>Beroun</v>
          </cell>
          <cell r="G1120" t="str">
            <v>obec</v>
          </cell>
          <cell r="H1120">
            <v>691005044</v>
          </cell>
          <cell r="I1120" t="str">
            <v>21551341</v>
          </cell>
          <cell r="J1120">
            <v>40</v>
          </cell>
          <cell r="K1120" t="str">
            <v>SINGCLEAN</v>
          </cell>
          <cell r="L1120" t="str">
            <v>ANO</v>
          </cell>
          <cell r="M1120" t="str">
            <v>Mateřská škola Svatá, příspěvková organizace</v>
          </cell>
          <cell r="O1120">
            <v>40</v>
          </cell>
          <cell r="Q1120">
            <v>26751</v>
          </cell>
          <cell r="R1120" t="str">
            <v>Svatá</v>
          </cell>
          <cell r="S1120">
            <v>722900805</v>
          </cell>
          <cell r="T1120" t="str">
            <v>ms.svata@seznam.cz</v>
          </cell>
        </row>
        <row r="1121">
          <cell r="A1121">
            <v>691004617</v>
          </cell>
          <cell r="B1121">
            <v>21551359</v>
          </cell>
          <cell r="C1121" t="str">
            <v>Jihočeský kraj</v>
          </cell>
          <cell r="D1121" t="str">
            <v xml:space="preserve">České Budějovice </v>
          </cell>
          <cell r="E1121" t="str">
            <v>Magistrát města Českých Budějovic</v>
          </cell>
          <cell r="F1121" t="str">
            <v>České Budějovice</v>
          </cell>
          <cell r="G1121" t="str">
            <v>obec</v>
          </cell>
          <cell r="H1121">
            <v>691004617</v>
          </cell>
          <cell r="I1121" t="str">
            <v>21551359</v>
          </cell>
          <cell r="J1121">
            <v>60</v>
          </cell>
          <cell r="K1121" t="str">
            <v>SINGCLEAN</v>
          </cell>
          <cell r="L1121" t="str">
            <v>ANO</v>
          </cell>
          <cell r="M1121" t="str">
            <v>Mateřská škola Cvrček</v>
          </cell>
          <cell r="O1121">
            <v>78</v>
          </cell>
          <cell r="Q1121">
            <v>37401</v>
          </cell>
          <cell r="R1121" t="str">
            <v>Strážkovice</v>
          </cell>
          <cell r="S1121">
            <v>724334500</v>
          </cell>
          <cell r="T1121" t="str">
            <v>cvrcek@strazkovice.cz</v>
          </cell>
        </row>
        <row r="1122">
          <cell r="A1122">
            <v>691004919</v>
          </cell>
          <cell r="B1122">
            <v>21551383</v>
          </cell>
          <cell r="C1122" t="str">
            <v>Středočeský kraj</v>
          </cell>
          <cell r="D1122" t="str">
            <v xml:space="preserve">Mělník </v>
          </cell>
          <cell r="E1122" t="str">
            <v>Městský úřad Mělník</v>
          </cell>
          <cell r="F1122" t="str">
            <v>Mělník</v>
          </cell>
          <cell r="G1122" t="str">
            <v>obec</v>
          </cell>
          <cell r="H1122">
            <v>691004919</v>
          </cell>
          <cell r="I1122" t="str">
            <v>21551383</v>
          </cell>
          <cell r="J1122">
            <v>60</v>
          </cell>
          <cell r="K1122" t="str">
            <v>SINGCLEAN</v>
          </cell>
          <cell r="L1122" t="str">
            <v>ANO</v>
          </cell>
          <cell r="M1122" t="str">
            <v>Mateřská škola Hořín, okres Mělník, příspěvková organizace</v>
          </cell>
          <cell r="O1122">
            <v>4</v>
          </cell>
          <cell r="Q1122">
            <v>27601</v>
          </cell>
          <cell r="R1122" t="str">
            <v>Hořín</v>
          </cell>
          <cell r="S1122">
            <v>315622839</v>
          </cell>
          <cell r="T1122" t="str">
            <v>ms.horin@seznam.cz</v>
          </cell>
        </row>
        <row r="1123">
          <cell r="A1123">
            <v>691004650</v>
          </cell>
          <cell r="B1123">
            <v>21551391</v>
          </cell>
          <cell r="C1123" t="str">
            <v>Středočeský kraj</v>
          </cell>
          <cell r="D1123" t="str">
            <v xml:space="preserve">Praha-západ </v>
          </cell>
          <cell r="E1123" t="str">
            <v>Městský úřad Černošice</v>
          </cell>
          <cell r="F1123" t="str">
            <v>Černošice</v>
          </cell>
          <cell r="G1123" t="str">
            <v>obec</v>
          </cell>
          <cell r="H1123">
            <v>691004650</v>
          </cell>
          <cell r="I1123" t="str">
            <v>21551391</v>
          </cell>
          <cell r="J1123">
            <v>240</v>
          </cell>
          <cell r="K1123" t="str">
            <v>SINGCLEAN</v>
          </cell>
          <cell r="L1123" t="str">
            <v>ANO</v>
          </cell>
          <cell r="M1123" t="str">
            <v>Mateřská škola KAMARÁD</v>
          </cell>
          <cell r="N1123" t="str">
            <v>Vestecká</v>
          </cell>
          <cell r="O1123">
            <v>1300</v>
          </cell>
          <cell r="Q1123">
            <v>25242</v>
          </cell>
          <cell r="R1123" t="str">
            <v>Jesenice</v>
          </cell>
          <cell r="S1123">
            <v>246083324</v>
          </cell>
          <cell r="T1123" t="str">
            <v>skolkajesenice@seznam.cz</v>
          </cell>
        </row>
        <row r="1124">
          <cell r="A1124">
            <v>691005087</v>
          </cell>
          <cell r="B1124">
            <v>21551405</v>
          </cell>
          <cell r="C1124" t="str">
            <v>Plzeňský kraj</v>
          </cell>
          <cell r="D1124" t="str">
            <v xml:space="preserve">Domažlice </v>
          </cell>
          <cell r="E1124" t="str">
            <v>Městský úřad Domažlice</v>
          </cell>
          <cell r="F1124" t="str">
            <v>Domažlice</v>
          </cell>
          <cell r="G1124" t="str">
            <v>obec</v>
          </cell>
          <cell r="H1124">
            <v>691005087</v>
          </cell>
          <cell r="I1124" t="str">
            <v>21551405</v>
          </cell>
          <cell r="J1124">
            <v>240</v>
          </cell>
          <cell r="K1124" t="str">
            <v>SINGCLEAN</v>
          </cell>
          <cell r="L1124" t="str">
            <v>ANO</v>
          </cell>
          <cell r="M1124" t="str">
            <v>Základní škola a Mateřská škola Česká Kubice, okres Domažlice, příspěvková organizace</v>
          </cell>
          <cell r="O1124">
            <v>15</v>
          </cell>
          <cell r="Q1124">
            <v>34532</v>
          </cell>
          <cell r="R1124" t="str">
            <v>Česká Kubice</v>
          </cell>
          <cell r="S1124">
            <v>379793142</v>
          </cell>
        </row>
        <row r="1125">
          <cell r="A1125">
            <v>691004757</v>
          </cell>
          <cell r="B1125">
            <v>21551421</v>
          </cell>
          <cell r="C1125" t="str">
            <v>Plzeňský kraj</v>
          </cell>
          <cell r="D1125" t="str">
            <v xml:space="preserve">Plzeň-sever </v>
          </cell>
          <cell r="E1125" t="str">
            <v>Městský úřad Kralovice</v>
          </cell>
          <cell r="F1125" t="str">
            <v>Kralovice</v>
          </cell>
          <cell r="G1125" t="str">
            <v>obec</v>
          </cell>
          <cell r="H1125">
            <v>691004757</v>
          </cell>
          <cell r="I1125" t="str">
            <v>21551421</v>
          </cell>
          <cell r="J1125" t="str">
            <v>X</v>
          </cell>
          <cell r="K1125" t="str">
            <v>SINGCLEAN</v>
          </cell>
          <cell r="L1125" t="str">
            <v>ANO</v>
          </cell>
          <cell r="M1125" t="str">
            <v>Dům dětí a mládeže Kralovice, okres Plzeň-sever, příspěvková organizace</v>
          </cell>
          <cell r="N1125" t="str">
            <v>Markova tř.</v>
          </cell>
          <cell r="O1125">
            <v>22</v>
          </cell>
          <cell r="Q1125">
            <v>33141</v>
          </cell>
          <cell r="R1125" t="str">
            <v>Kralovice</v>
          </cell>
          <cell r="S1125">
            <v>373396103</v>
          </cell>
          <cell r="T1125" t="str">
            <v>info@ddmkralovice.cz</v>
          </cell>
        </row>
        <row r="1126">
          <cell r="A1126">
            <v>691005389</v>
          </cell>
          <cell r="B1126">
            <v>21551472</v>
          </cell>
          <cell r="C1126" t="str">
            <v>Středočeský kraj</v>
          </cell>
          <cell r="D1126" t="str">
            <v xml:space="preserve">Nymburk </v>
          </cell>
          <cell r="E1126" t="str">
            <v>Městský úřad Lysá nad Labem</v>
          </cell>
          <cell r="F1126" t="str">
            <v>Lysá nad Labem</v>
          </cell>
          <cell r="G1126" t="str">
            <v>obec</v>
          </cell>
          <cell r="H1126">
            <v>691005389</v>
          </cell>
          <cell r="I1126" t="str">
            <v>21551472</v>
          </cell>
          <cell r="J1126">
            <v>2460</v>
          </cell>
          <cell r="K1126" t="str">
            <v>SINGCLEAN</v>
          </cell>
          <cell r="L1126" t="str">
            <v>ANO</v>
          </cell>
          <cell r="M1126" t="str">
            <v>Základní škola Juventa, příspěvková organizace, Komenského 578, Milovice - Mladá</v>
          </cell>
          <cell r="N1126" t="str">
            <v>Komenského</v>
          </cell>
          <cell r="O1126">
            <v>578</v>
          </cell>
          <cell r="Q1126">
            <v>28924</v>
          </cell>
          <cell r="R1126" t="str">
            <v>Milovice</v>
          </cell>
          <cell r="S1126">
            <v>325575153</v>
          </cell>
          <cell r="T1126" t="str">
            <v>info@zsjuventa.cz</v>
          </cell>
        </row>
        <row r="1127">
          <cell r="A1127">
            <v>691005451</v>
          </cell>
          <cell r="B1127">
            <v>21551481</v>
          </cell>
          <cell r="C1127" t="str">
            <v>Středočeský kraj</v>
          </cell>
          <cell r="D1127" t="str">
            <v xml:space="preserve">Mladá Boleslav </v>
          </cell>
          <cell r="E1127" t="str">
            <v>Magistrát města Mladé Boleslavi</v>
          </cell>
          <cell r="F1127" t="str">
            <v>Mladá Boleslav</v>
          </cell>
          <cell r="G1127" t="str">
            <v>obec</v>
          </cell>
          <cell r="H1127">
            <v>691005451</v>
          </cell>
          <cell r="I1127" t="str">
            <v>21551481</v>
          </cell>
          <cell r="J1127">
            <v>40</v>
          </cell>
          <cell r="K1127" t="str">
            <v>SINGCLEAN</v>
          </cell>
          <cell r="L1127" t="str">
            <v>ANO</v>
          </cell>
          <cell r="M1127" t="str">
            <v>Mateřská škola Kochánky</v>
          </cell>
          <cell r="O1127">
            <v>146</v>
          </cell>
          <cell r="Q1127">
            <v>29474</v>
          </cell>
          <cell r="R1127" t="str">
            <v>Kochánky</v>
          </cell>
          <cell r="S1127">
            <v>605863256</v>
          </cell>
          <cell r="T1127" t="str">
            <v>skolka@kochanky.cz</v>
          </cell>
        </row>
        <row r="1128">
          <cell r="A1128">
            <v>691005621</v>
          </cell>
          <cell r="B1128">
            <v>21551499</v>
          </cell>
          <cell r="C1128" t="str">
            <v>Středočeský kraj</v>
          </cell>
          <cell r="D1128" t="str">
            <v xml:space="preserve">Beroun </v>
          </cell>
          <cell r="E1128" t="str">
            <v>Městský úřad Hořovice</v>
          </cell>
          <cell r="F1128" t="str">
            <v>Hořovice</v>
          </cell>
          <cell r="G1128" t="str">
            <v>obec</v>
          </cell>
          <cell r="H1128">
            <v>691005621</v>
          </cell>
          <cell r="I1128" t="str">
            <v>21551499</v>
          </cell>
          <cell r="J1128">
            <v>40</v>
          </cell>
          <cell r="K1128" t="str">
            <v>SINGCLEAN</v>
          </cell>
          <cell r="L1128" t="str">
            <v>ANO</v>
          </cell>
          <cell r="M1128" t="str">
            <v>Mateřská škola Březová, okres Beroun, příspěvková organizace</v>
          </cell>
          <cell r="O1128">
            <v>51</v>
          </cell>
          <cell r="Q1128">
            <v>26751</v>
          </cell>
          <cell r="R1128" t="str">
            <v>Březová</v>
          </cell>
          <cell r="S1128">
            <v>737709387</v>
          </cell>
          <cell r="T1128" t="str">
            <v>ms-brezova@seznam.cz</v>
          </cell>
        </row>
        <row r="1129">
          <cell r="A1129">
            <v>691005281</v>
          </cell>
          <cell r="B1129">
            <v>21551502</v>
          </cell>
          <cell r="C1129" t="str">
            <v>Zlínský kraj</v>
          </cell>
          <cell r="D1129" t="str">
            <v xml:space="preserve">Vsetín </v>
          </cell>
          <cell r="E1129" t="str">
            <v>Městský úřad Valašské Meziříčí</v>
          </cell>
          <cell r="F1129" t="str">
            <v>Valašské Meziříčí</v>
          </cell>
          <cell r="G1129" t="str">
            <v>obec</v>
          </cell>
          <cell r="H1129">
            <v>691005281</v>
          </cell>
          <cell r="I1129" t="str">
            <v>21551502</v>
          </cell>
          <cell r="J1129">
            <v>220</v>
          </cell>
          <cell r="K1129" t="str">
            <v>SINGCLEAN</v>
          </cell>
          <cell r="L1129" t="str">
            <v>ANO</v>
          </cell>
          <cell r="M1129" t="str">
            <v>Základní škola Krhová, příspěvková organizace</v>
          </cell>
          <cell r="N1129" t="str">
            <v>Hlavní</v>
          </cell>
          <cell r="O1129">
            <v>205</v>
          </cell>
          <cell r="Q1129">
            <v>75663</v>
          </cell>
          <cell r="R1129" t="str">
            <v>Krhová</v>
          </cell>
          <cell r="S1129">
            <v>730891017</v>
          </cell>
          <cell r="T1129" t="str">
            <v>skolakrhova@seznam.cz</v>
          </cell>
        </row>
        <row r="1130">
          <cell r="A1130">
            <v>691005184</v>
          </cell>
          <cell r="B1130">
            <v>21551511</v>
          </cell>
          <cell r="C1130" t="str">
            <v>Zlínský kraj</v>
          </cell>
          <cell r="D1130" t="str">
            <v xml:space="preserve">Vsetín </v>
          </cell>
          <cell r="E1130" t="str">
            <v>Městský úřad Valašské Meziříčí</v>
          </cell>
          <cell r="F1130" t="str">
            <v>Valašské Meziříčí</v>
          </cell>
          <cell r="G1130" t="str">
            <v>obec</v>
          </cell>
          <cell r="H1130">
            <v>691005184</v>
          </cell>
          <cell r="I1130" t="str">
            <v>21551511</v>
          </cell>
          <cell r="J1130">
            <v>340</v>
          </cell>
          <cell r="K1130" t="str">
            <v>SINGCLEAN</v>
          </cell>
          <cell r="L1130" t="str">
            <v>ANO</v>
          </cell>
          <cell r="M1130" t="str">
            <v>Mateřská škola Krhová, příspěvková organizace</v>
          </cell>
          <cell r="N1130" t="str">
            <v>U Školky</v>
          </cell>
          <cell r="O1130">
            <v>445</v>
          </cell>
          <cell r="Q1130">
            <v>75663</v>
          </cell>
          <cell r="R1130" t="str">
            <v>Krhová</v>
          </cell>
          <cell r="S1130">
            <v>571633054</v>
          </cell>
          <cell r="T1130" t="str">
            <v>mskrhova@centrum.cz</v>
          </cell>
        </row>
        <row r="1131">
          <cell r="A1131">
            <v>691011397</v>
          </cell>
          <cell r="B1131">
            <v>22606262</v>
          </cell>
          <cell r="C1131" t="str">
            <v>Jihomoravský kraj</v>
          </cell>
          <cell r="D1131" t="str">
            <v xml:space="preserve">Brno-venkov </v>
          </cell>
          <cell r="E1131" t="str">
            <v>Krajský úřad Jihomoravského kraje</v>
          </cell>
          <cell r="F1131" t="str">
            <v>Šlapanice</v>
          </cell>
          <cell r="G1131" t="str">
            <v>soukromý</v>
          </cell>
          <cell r="H1131">
            <v>691011397</v>
          </cell>
          <cell r="I1131" t="str">
            <v>22606262</v>
          </cell>
          <cell r="J1131">
            <v>0</v>
          </cell>
          <cell r="K1131" t="str">
            <v>SINGCLEAN</v>
          </cell>
          <cell r="L1131" t="str">
            <v>NE</v>
          </cell>
          <cell r="M1131" t="str">
            <v>Lesní mateřská škola Dobroděj, z.s.</v>
          </cell>
          <cell r="O1131">
            <v>24</v>
          </cell>
          <cell r="Q1131">
            <v>67905</v>
          </cell>
          <cell r="R1131" t="str">
            <v>Březina</v>
          </cell>
          <cell r="S1131">
            <v>605111676</v>
          </cell>
          <cell r="T1131" t="str">
            <v>kelblovavera@seznam.cz</v>
          </cell>
        </row>
        <row r="1132">
          <cell r="A1132">
            <v>691012083</v>
          </cell>
          <cell r="B1132">
            <v>22607200</v>
          </cell>
          <cell r="C1132" t="str">
            <v>Plzeňský kraj</v>
          </cell>
          <cell r="D1132" t="str">
            <v xml:space="preserve">Plzeň-sever </v>
          </cell>
          <cell r="E1132" t="str">
            <v>Krajský úřad Plzeňského kraje</v>
          </cell>
          <cell r="F1132" t="str">
            <v>Nýřany</v>
          </cell>
          <cell r="G1132" t="str">
            <v>soukromý</v>
          </cell>
          <cell r="H1132">
            <v>691012083</v>
          </cell>
          <cell r="I1132" t="str">
            <v>22607200</v>
          </cell>
          <cell r="J1132">
            <v>0</v>
          </cell>
          <cell r="K1132" t="str">
            <v>SINGCLEAN</v>
          </cell>
          <cell r="L1132" t="str">
            <v>NE</v>
          </cell>
          <cell r="M1132" t="str">
            <v>Lesní mateřská škola a ekocentrum Berounka z.s.</v>
          </cell>
          <cell r="O1132">
            <v>12</v>
          </cell>
          <cell r="Q1132">
            <v>33007</v>
          </cell>
          <cell r="R1132" t="str">
            <v>Druztová</v>
          </cell>
          <cell r="S1132">
            <v>420732835414</v>
          </cell>
          <cell r="T1132" t="str">
            <v>info@lesniskolkaberounka.cz</v>
          </cell>
        </row>
        <row r="1133">
          <cell r="A1133">
            <v>691010951</v>
          </cell>
          <cell r="B1133">
            <v>22612220</v>
          </cell>
          <cell r="C1133" t="str">
            <v>Jihočeský kraj</v>
          </cell>
          <cell r="D1133" t="str">
            <v xml:space="preserve">České Budějovice </v>
          </cell>
          <cell r="E1133" t="str">
            <v>Krajský úřad Jihočeského kraje</v>
          </cell>
          <cell r="F1133" t="str">
            <v>České Budějovice</v>
          </cell>
          <cell r="G1133" t="str">
            <v>soukromý</v>
          </cell>
          <cell r="H1133">
            <v>691010951</v>
          </cell>
          <cell r="I1133" t="str">
            <v>22612220</v>
          </cell>
          <cell r="J1133">
            <v>220</v>
          </cell>
          <cell r="K1133" t="str">
            <v>SINGCLEAN</v>
          </cell>
          <cell r="L1133" t="str">
            <v>NE</v>
          </cell>
          <cell r="M1133" t="str">
            <v>Svobodná základní škola a lesní mateřská škola DOMA V LESE, z.s.</v>
          </cell>
          <cell r="N1133" t="str">
            <v>Otakarova</v>
          </cell>
          <cell r="O1133">
            <v>2696</v>
          </cell>
          <cell r="P1133">
            <v>20</v>
          </cell>
          <cell r="Q1133">
            <v>37001</v>
          </cell>
          <cell r="R1133" t="str">
            <v>České Budějovice</v>
          </cell>
          <cell r="S1133">
            <v>605212396</v>
          </cell>
          <cell r="T1133" t="str">
            <v>info@domavlese.cz</v>
          </cell>
        </row>
        <row r="1134">
          <cell r="A1134">
            <v>691011010</v>
          </cell>
          <cell r="B1134">
            <v>22711104</v>
          </cell>
          <cell r="C1134" t="str">
            <v>Liberecký kraj</v>
          </cell>
          <cell r="D1134" t="str">
            <v xml:space="preserve">Liberec </v>
          </cell>
          <cell r="E1134" t="str">
            <v>Krajský úřad Libereckého kraje</v>
          </cell>
          <cell r="F1134" t="str">
            <v>Liberec</v>
          </cell>
          <cell r="G1134" t="str">
            <v>soukromý</v>
          </cell>
          <cell r="H1134">
            <v>691011010</v>
          </cell>
          <cell r="I1134" t="str">
            <v>22711104</v>
          </cell>
          <cell r="J1134">
            <v>100</v>
          </cell>
          <cell r="K1134" t="str">
            <v>SINGCLEAN</v>
          </cell>
          <cell r="L1134" t="str">
            <v>NE</v>
          </cell>
          <cell r="M1134" t="str">
            <v>Lesní mateřská škola Lesmír z.s.</v>
          </cell>
          <cell r="N1134" t="str">
            <v>Horova</v>
          </cell>
          <cell r="O1134">
            <v>973</v>
          </cell>
          <cell r="P1134">
            <v>6</v>
          </cell>
          <cell r="Q1134">
            <v>46001</v>
          </cell>
          <cell r="R1134" t="str">
            <v>Liberec</v>
          </cell>
          <cell r="S1134">
            <v>777560767</v>
          </cell>
          <cell r="T1134" t="str">
            <v>skolka@lesmir.cz</v>
          </cell>
        </row>
        <row r="1135">
          <cell r="A1135">
            <v>691011095</v>
          </cell>
          <cell r="B1135">
            <v>22711660</v>
          </cell>
          <cell r="C1135" t="str">
            <v>Středočeský kraj</v>
          </cell>
          <cell r="D1135" t="str">
            <v xml:space="preserve">Praha-východ </v>
          </cell>
          <cell r="E1135" t="str">
            <v>Krajský úřad Středočeského kraje</v>
          </cell>
          <cell r="F1135" t="str">
            <v>Brandýs n.L.-S.Boleslav</v>
          </cell>
          <cell r="G1135" t="str">
            <v>soukromý</v>
          </cell>
          <cell r="H1135">
            <v>691011095</v>
          </cell>
          <cell r="I1135" t="str">
            <v>22711660</v>
          </cell>
          <cell r="J1135">
            <v>0</v>
          </cell>
          <cell r="K1135" t="str">
            <v>SINGCLEAN</v>
          </cell>
          <cell r="L1135" t="str">
            <v>NE</v>
          </cell>
          <cell r="M1135" t="str">
            <v>Lesní mateřská škola Stromeček, z.s.</v>
          </cell>
          <cell r="N1135" t="str">
            <v>Na Výsluní</v>
          </cell>
          <cell r="O1135">
            <v>364</v>
          </cell>
          <cell r="Q1135">
            <v>25064</v>
          </cell>
          <cell r="R1135" t="str">
            <v>Měšice</v>
          </cell>
          <cell r="S1135">
            <v>608135237</v>
          </cell>
          <cell r="T1135" t="str">
            <v>info@klubstromecek.cz</v>
          </cell>
        </row>
        <row r="1136">
          <cell r="A1136">
            <v>691011443</v>
          </cell>
          <cell r="B1136">
            <v>22749128</v>
          </cell>
          <cell r="C1136" t="str">
            <v>Středočeský kraj</v>
          </cell>
          <cell r="D1136" t="str">
            <v xml:space="preserve">Praha-západ </v>
          </cell>
          <cell r="E1136" t="str">
            <v>Krajský úřad Středočeského kraje</v>
          </cell>
          <cell r="F1136" t="str">
            <v>Černošice</v>
          </cell>
          <cell r="G1136" t="str">
            <v>soukromý</v>
          </cell>
          <cell r="H1136">
            <v>691011443</v>
          </cell>
          <cell r="I1136" t="str">
            <v>22749128</v>
          </cell>
          <cell r="J1136">
            <v>40</v>
          </cell>
          <cell r="K1136" t="str">
            <v>SINGCLEAN</v>
          </cell>
          <cell r="L1136" t="str">
            <v>NE</v>
          </cell>
          <cell r="M1136" t="str">
            <v>Lesní mateřská škola Lískáček, z.s.</v>
          </cell>
          <cell r="N1136" t="str">
            <v>Na Podolí</v>
          </cell>
          <cell r="O1136">
            <v>143</v>
          </cell>
          <cell r="Q1136">
            <v>25401</v>
          </cell>
          <cell r="R1136" t="str">
            <v>Jílové u Prahy</v>
          </cell>
          <cell r="S1136">
            <v>723019119</v>
          </cell>
          <cell r="T1136" t="str">
            <v>olga.lyzbicka@liskacekskolka.cz</v>
          </cell>
        </row>
        <row r="1137">
          <cell r="A1137">
            <v>691012385</v>
          </cell>
          <cell r="B1137">
            <v>22756281</v>
          </cell>
          <cell r="C1137" t="str">
            <v>Hlavní město Praha</v>
          </cell>
          <cell r="D1137" t="str">
            <v xml:space="preserve">Praha 4 </v>
          </cell>
          <cell r="E1137" t="str">
            <v>Magistrát hlavního města Prahy</v>
          </cell>
          <cell r="F1137" t="str">
            <v>Praha 4</v>
          </cell>
          <cell r="G1137" t="str">
            <v>soukromý</v>
          </cell>
          <cell r="H1137">
            <v>691012385</v>
          </cell>
          <cell r="I1137" t="str">
            <v>22756281</v>
          </cell>
          <cell r="J1137">
            <v>260</v>
          </cell>
          <cell r="K1137" t="str">
            <v>SINGCLEAN</v>
          </cell>
          <cell r="L1137" t="str">
            <v>NE</v>
          </cell>
          <cell r="M1137" t="str">
            <v>Montessori základní škola Archa, z.s.</v>
          </cell>
          <cell r="N1137" t="str">
            <v>U vápenné skály</v>
          </cell>
          <cell r="O1137">
            <v>1032</v>
          </cell>
          <cell r="P1137">
            <v>3</v>
          </cell>
          <cell r="Q1137">
            <v>14700</v>
          </cell>
          <cell r="R1137" t="str">
            <v>Praha 4</v>
          </cell>
          <cell r="S1137">
            <v>704057150</v>
          </cell>
          <cell r="T1137" t="str">
            <v>kancelar@zsarcha.cz</v>
          </cell>
        </row>
        <row r="1138">
          <cell r="A1138">
            <v>691004285</v>
          </cell>
          <cell r="B1138">
            <v>22795634</v>
          </cell>
          <cell r="C1138" t="str">
            <v>Ústecký kraj</v>
          </cell>
          <cell r="D1138" t="str">
            <v xml:space="preserve">Chomutov </v>
          </cell>
          <cell r="E1138" t="str">
            <v>Krajský úřad Ústeckého kraje</v>
          </cell>
          <cell r="F1138" t="str">
            <v>Chomutov</v>
          </cell>
          <cell r="G1138" t="str">
            <v>soukromý</v>
          </cell>
          <cell r="H1138">
            <v>691004285</v>
          </cell>
          <cell r="I1138" t="str">
            <v>22795634</v>
          </cell>
          <cell r="J1138">
            <v>80</v>
          </cell>
          <cell r="K1138" t="str">
            <v>SINGCLEAN</v>
          </cell>
          <cell r="L1138" t="str">
            <v>NE</v>
          </cell>
          <cell r="M1138" t="str">
            <v>Montessori rodinná, mateřská škola, o. p. s.</v>
          </cell>
          <cell r="N1138" t="str">
            <v>Čelakovského</v>
          </cell>
          <cell r="O1138">
            <v>1017</v>
          </cell>
          <cell r="P1138">
            <v>14</v>
          </cell>
          <cell r="Q1138">
            <v>43001</v>
          </cell>
          <cell r="R1138" t="str">
            <v>Chomutov</v>
          </cell>
          <cell r="S1138">
            <v>608081838</v>
          </cell>
          <cell r="T1138" t="str">
            <v>paja.krat@seznam.cz</v>
          </cell>
        </row>
        <row r="1139">
          <cell r="A1139">
            <v>691005681</v>
          </cell>
          <cell r="B1139">
            <v>24120138</v>
          </cell>
          <cell r="C1139" t="str">
            <v>Středočeský kraj</v>
          </cell>
          <cell r="D1139" t="str">
            <v xml:space="preserve">Praha-západ </v>
          </cell>
          <cell r="E1139" t="str">
            <v>Krajský úřad Středočeského kraje</v>
          </cell>
          <cell r="F1139" t="str">
            <v>Černošice</v>
          </cell>
          <cell r="G1139" t="str">
            <v>soukromý</v>
          </cell>
          <cell r="H1139">
            <v>691005681</v>
          </cell>
          <cell r="I1139" t="str">
            <v>24120138</v>
          </cell>
          <cell r="J1139">
            <v>60</v>
          </cell>
          <cell r="K1139" t="str">
            <v>SINGCLEAN</v>
          </cell>
          <cell r="L1139" t="str">
            <v>NE</v>
          </cell>
          <cell r="M1139" t="str">
            <v>Mateřská škola Sportík s.r.o.</v>
          </cell>
          <cell r="N1139" t="str">
            <v>Emy Destinnové</v>
          </cell>
          <cell r="O1139">
            <v>872</v>
          </cell>
          <cell r="Q1139">
            <v>25264</v>
          </cell>
          <cell r="R1139" t="str">
            <v>Velké Přílepy</v>
          </cell>
          <cell r="S1139">
            <v>608960414</v>
          </cell>
          <cell r="T1139" t="str">
            <v>info@sportikbaby.cz</v>
          </cell>
        </row>
        <row r="1140">
          <cell r="A1140">
            <v>691008523</v>
          </cell>
          <cell r="B1140">
            <v>24126462</v>
          </cell>
          <cell r="C1140" t="str">
            <v>Středočeský kraj</v>
          </cell>
          <cell r="D1140" t="str">
            <v xml:space="preserve">Mělník </v>
          </cell>
          <cell r="E1140" t="str">
            <v>Krajský úřad Středočeského kraje</v>
          </cell>
          <cell r="F1140" t="str">
            <v>Mělník</v>
          </cell>
          <cell r="G1140" t="str">
            <v>soukromý</v>
          </cell>
          <cell r="H1140">
            <v>691008523</v>
          </cell>
          <cell r="I1140" t="str">
            <v>24126462</v>
          </cell>
          <cell r="J1140">
            <v>40</v>
          </cell>
          <cell r="K1140" t="str">
            <v>SINGCLEAN</v>
          </cell>
          <cell r="L1140" t="str">
            <v>NE</v>
          </cell>
          <cell r="M1140" t="str">
            <v>Mateřská škola Kulíšek s.r.o.</v>
          </cell>
          <cell r="N1140" t="str">
            <v>Brandýská</v>
          </cell>
          <cell r="O1140">
            <v>477</v>
          </cell>
          <cell r="Q1140">
            <v>27713</v>
          </cell>
          <cell r="R1140" t="str">
            <v>Kostelec nad Labem</v>
          </cell>
          <cell r="S1140">
            <v>602625140</v>
          </cell>
          <cell r="T1140" t="str">
            <v>krobova.lenka@seznam.cz</v>
          </cell>
        </row>
        <row r="1141">
          <cell r="A1141">
            <v>691009112</v>
          </cell>
          <cell r="B1141">
            <v>24129801</v>
          </cell>
          <cell r="C1141" t="str">
            <v>Hlavní město Praha</v>
          </cell>
          <cell r="D1141" t="str">
            <v xml:space="preserve">Praha 7 </v>
          </cell>
          <cell r="E1141" t="str">
            <v>Magistrát hlavního města Prahy</v>
          </cell>
          <cell r="F1141" t="str">
            <v>Praha 7</v>
          </cell>
          <cell r="G1141" t="str">
            <v>soukromý</v>
          </cell>
          <cell r="H1141">
            <v>691009112</v>
          </cell>
          <cell r="I1141" t="str">
            <v>24129801</v>
          </cell>
          <cell r="J1141">
            <v>140</v>
          </cell>
          <cell r="K1141" t="str">
            <v>SINGCLEAN</v>
          </cell>
          <cell r="L1141" t="str">
            <v>NE</v>
          </cell>
          <cell r="M1141" t="str">
            <v>Scholastika - vyšší odborná škola vizuální komunikace s.r.o.</v>
          </cell>
          <cell r="N1141" t="str">
            <v>Schnirchova</v>
          </cell>
          <cell r="O1141">
            <v>662</v>
          </cell>
          <cell r="P1141">
            <v>22</v>
          </cell>
          <cell r="Q1141">
            <v>17000</v>
          </cell>
          <cell r="R1141" t="str">
            <v>Praha 7</v>
          </cell>
          <cell r="S1141">
            <v>603984630</v>
          </cell>
          <cell r="T1141" t="str">
            <v>info@scholastika.cz</v>
          </cell>
        </row>
        <row r="1142">
          <cell r="A1142">
            <v>691003921</v>
          </cell>
          <cell r="B1142">
            <v>24135097</v>
          </cell>
          <cell r="C1142" t="str">
            <v>Středočeský kraj</v>
          </cell>
          <cell r="D1142" t="str">
            <v xml:space="preserve">Praha-východ </v>
          </cell>
          <cell r="E1142" t="str">
            <v>Krajský úřad Středočeského kraje</v>
          </cell>
          <cell r="F1142" t="str">
            <v>Říčany</v>
          </cell>
          <cell r="G1142" t="str">
            <v>soukromý</v>
          </cell>
          <cell r="H1142">
            <v>691003921</v>
          </cell>
          <cell r="I1142" t="str">
            <v>24135097</v>
          </cell>
          <cell r="J1142">
            <v>60</v>
          </cell>
          <cell r="K1142" t="str">
            <v>SINGCLEAN</v>
          </cell>
          <cell r="L1142" t="str">
            <v>NE</v>
          </cell>
          <cell r="M1142" t="str">
            <v>Střední odborná škola stravování Říčany s.r.o.</v>
          </cell>
          <cell r="N1142" t="str">
            <v>Jiráskova</v>
          </cell>
          <cell r="O1142">
            <v>1519</v>
          </cell>
          <cell r="P1142">
            <v>8</v>
          </cell>
          <cell r="Q1142">
            <v>25101</v>
          </cell>
          <cell r="R1142" t="str">
            <v>Říčany</v>
          </cell>
          <cell r="S1142">
            <v>313037153</v>
          </cell>
          <cell r="T1142" t="str">
            <v>l.hruskova@sosricany.cz</v>
          </cell>
        </row>
        <row r="1143">
          <cell r="A1143">
            <v>691003955</v>
          </cell>
          <cell r="B1143">
            <v>24136786</v>
          </cell>
          <cell r="C1143" t="str">
            <v>Hlavní město Praha</v>
          </cell>
          <cell r="D1143" t="str">
            <v xml:space="preserve">Praha 8 </v>
          </cell>
          <cell r="E1143" t="str">
            <v>Magistrát hlavního města Prahy</v>
          </cell>
          <cell r="F1143" t="str">
            <v>Praha 8</v>
          </cell>
          <cell r="G1143" t="str">
            <v>soukromý</v>
          </cell>
          <cell r="H1143">
            <v>691003955</v>
          </cell>
          <cell r="I1143" t="str">
            <v>24136786</v>
          </cell>
          <cell r="J1143">
            <v>420</v>
          </cell>
          <cell r="K1143" t="str">
            <v>SINGCLEAN</v>
          </cell>
          <cell r="L1143" t="str">
            <v>NE</v>
          </cell>
          <cell r="M1143" t="str">
            <v>Královská mateřská škola a základní škola, s.r.o.</v>
          </cell>
          <cell r="N1143" t="str">
            <v>Rajmonova</v>
          </cell>
          <cell r="O1143">
            <v>1199</v>
          </cell>
          <cell r="P1143">
            <v>4</v>
          </cell>
          <cell r="Q1143">
            <v>18200</v>
          </cell>
          <cell r="R1143" t="str">
            <v>Praha 8</v>
          </cell>
          <cell r="S1143">
            <v>775199999</v>
          </cell>
          <cell r="T1143" t="str">
            <v>info@skolkakobylisy.cz</v>
          </cell>
        </row>
        <row r="1144">
          <cell r="A1144">
            <v>691003297</v>
          </cell>
          <cell r="B1144">
            <v>24144461</v>
          </cell>
          <cell r="C1144" t="str">
            <v>Středočeský kraj</v>
          </cell>
          <cell r="D1144" t="str">
            <v xml:space="preserve">Praha-východ </v>
          </cell>
          <cell r="E1144" t="str">
            <v>Krajský úřad Středočeského kraje</v>
          </cell>
          <cell r="F1144" t="str">
            <v>Říčany</v>
          </cell>
          <cell r="G1144" t="str">
            <v>soukromý</v>
          </cell>
          <cell r="H1144">
            <v>691003297</v>
          </cell>
          <cell r="I1144" t="str">
            <v>24144461</v>
          </cell>
          <cell r="J1144">
            <v>300</v>
          </cell>
          <cell r="K1144" t="str">
            <v>SINGCLEAN</v>
          </cell>
          <cell r="L1144" t="str">
            <v>NE</v>
          </cell>
          <cell r="M1144" t="str">
            <v>Sofie - mateřská škola a základní škola o.p.s.</v>
          </cell>
          <cell r="N1144" t="str">
            <v>Žižkova</v>
          </cell>
          <cell r="O1144">
            <v>286</v>
          </cell>
          <cell r="P1144">
            <v>12</v>
          </cell>
          <cell r="Q1144">
            <v>25101</v>
          </cell>
          <cell r="R1144" t="str">
            <v>Říčany</v>
          </cell>
          <cell r="S1144">
            <v>778044001</v>
          </cell>
          <cell r="T1144" t="str">
            <v>info@zs-sofie.cz</v>
          </cell>
        </row>
        <row r="1145">
          <cell r="A1145">
            <v>691006628</v>
          </cell>
          <cell r="B1145">
            <v>24144525</v>
          </cell>
          <cell r="C1145" t="str">
            <v>Jihočeský kraj</v>
          </cell>
          <cell r="D1145" t="str">
            <v xml:space="preserve">České Budějovice </v>
          </cell>
          <cell r="E1145" t="str">
            <v>Krajský úřad Jihočeského kraje</v>
          </cell>
          <cell r="F1145" t="str">
            <v>České Budějovice</v>
          </cell>
          <cell r="G1145" t="str">
            <v>soukromý</v>
          </cell>
          <cell r="H1145">
            <v>691006628</v>
          </cell>
          <cell r="I1145" t="str">
            <v>24144525</v>
          </cell>
          <cell r="J1145" t="str">
            <v>X</v>
          </cell>
          <cell r="K1145" t="str">
            <v>SINGCLEAN</v>
          </cell>
          <cell r="L1145" t="str">
            <v>NE</v>
          </cell>
          <cell r="M1145" t="str">
            <v>Evropské centrum jazykových zkoušek a Jazyková škola s právem státní jazykové zkoušky, s.r.o.</v>
          </cell>
          <cell r="N1145" t="str">
            <v>Mlýnská</v>
          </cell>
          <cell r="O1145">
            <v>172</v>
          </cell>
          <cell r="P1145">
            <v>2</v>
          </cell>
          <cell r="Q1145">
            <v>37001</v>
          </cell>
          <cell r="R1145" t="str">
            <v>České Budějovice</v>
          </cell>
          <cell r="S1145">
            <v>733180139</v>
          </cell>
          <cell r="T1145" t="str">
            <v>schaffelhofer@elec.eu</v>
          </cell>
        </row>
        <row r="1146">
          <cell r="A1146">
            <v>691003220</v>
          </cell>
          <cell r="B1146">
            <v>24145246</v>
          </cell>
          <cell r="C1146" t="str">
            <v>Hlavní město Praha</v>
          </cell>
          <cell r="D1146" t="str">
            <v xml:space="preserve">Praha 1 </v>
          </cell>
          <cell r="E1146" t="str">
            <v>Magistrát hlavního města Prahy</v>
          </cell>
          <cell r="F1146" t="str">
            <v>Praha 1</v>
          </cell>
          <cell r="G1146" t="str">
            <v>soukromý</v>
          </cell>
          <cell r="H1146">
            <v>691003220</v>
          </cell>
          <cell r="I1146" t="str">
            <v>24145246</v>
          </cell>
          <cell r="J1146" t="str">
            <v>X</v>
          </cell>
          <cell r="K1146" t="str">
            <v>SINGCLEAN</v>
          </cell>
          <cell r="L1146" t="str">
            <v>NE</v>
          </cell>
          <cell r="M1146" t="str">
            <v>DOBROTA - zařízení školního stravování s.r.o.</v>
          </cell>
          <cell r="N1146" t="str">
            <v>Václavské náměstí</v>
          </cell>
          <cell r="O1146">
            <v>802</v>
          </cell>
          <cell r="P1146">
            <v>56</v>
          </cell>
          <cell r="Q1146">
            <v>11000</v>
          </cell>
          <cell r="R1146" t="str">
            <v>Praha 1</v>
          </cell>
          <cell r="S1146">
            <v>723355893</v>
          </cell>
          <cell r="T1146" t="str">
            <v>sotona@sotona.org</v>
          </cell>
        </row>
        <row r="1147">
          <cell r="A1147">
            <v>691005940</v>
          </cell>
          <cell r="B1147">
            <v>24148571</v>
          </cell>
          <cell r="C1147" t="str">
            <v>Hlavní město Praha</v>
          </cell>
          <cell r="D1147" t="str">
            <v xml:space="preserve">Praha 1 </v>
          </cell>
          <cell r="E1147" t="str">
            <v>Magistrát hlavního města Prahy</v>
          </cell>
          <cell r="F1147" t="str">
            <v>Praha 1</v>
          </cell>
          <cell r="G1147" t="str">
            <v>soukromý</v>
          </cell>
          <cell r="H1147">
            <v>691005940</v>
          </cell>
          <cell r="I1147" t="str">
            <v>24148571</v>
          </cell>
          <cell r="J1147" t="str">
            <v>X</v>
          </cell>
          <cell r="K1147" t="str">
            <v>SINGCLEAN</v>
          </cell>
          <cell r="L1147" t="str">
            <v>NE</v>
          </cell>
          <cell r="M1147" t="str">
            <v>Institut Duhovka, zařízení pro další vzdělávání pedagogických pracovníků, s.r.o.</v>
          </cell>
          <cell r="N1147" t="str">
            <v>Cihelná</v>
          </cell>
          <cell r="O1147">
            <v>635</v>
          </cell>
          <cell r="P1147" t="str">
            <v>2a</v>
          </cell>
          <cell r="Q1147">
            <v>11800</v>
          </cell>
          <cell r="R1147" t="str">
            <v>Praha 1</v>
          </cell>
          <cell r="S1147">
            <v>734871495</v>
          </cell>
          <cell r="T1147" t="str">
            <v>jiri.sadil@duhovkainstitut.cz</v>
          </cell>
        </row>
        <row r="1148">
          <cell r="A1148">
            <v>691006598</v>
          </cell>
          <cell r="B1148">
            <v>24152081</v>
          </cell>
          <cell r="C1148" t="str">
            <v>Středočeský kraj</v>
          </cell>
          <cell r="D1148" t="str">
            <v xml:space="preserve">Praha-západ </v>
          </cell>
          <cell r="E1148" t="str">
            <v>Krajský úřad Středočeského kraje</v>
          </cell>
          <cell r="F1148" t="str">
            <v>Černošice</v>
          </cell>
          <cell r="G1148" t="str">
            <v>soukromý</v>
          </cell>
          <cell r="H1148">
            <v>691006598</v>
          </cell>
          <cell r="I1148" t="str">
            <v>24152081</v>
          </cell>
          <cell r="J1148">
            <v>0</v>
          </cell>
          <cell r="K1148" t="str">
            <v>SINGCLEAN</v>
          </cell>
          <cell r="L1148" t="str">
            <v>NE</v>
          </cell>
          <cell r="M1148" t="str">
            <v>C.I.E.L. - Mateřská škola s.r.o.</v>
          </cell>
          <cell r="N1148" t="str">
            <v>Karlštejnská</v>
          </cell>
          <cell r="O1148">
            <v>1376</v>
          </cell>
          <cell r="Q1148">
            <v>25228</v>
          </cell>
          <cell r="R1148" t="str">
            <v>Černošice</v>
          </cell>
          <cell r="S1148">
            <v>731100360</v>
          </cell>
          <cell r="T1148" t="str">
            <v>mshobik@seznam.cz</v>
          </cell>
        </row>
        <row r="1149">
          <cell r="A1149">
            <v>691003301</v>
          </cell>
          <cell r="B1149">
            <v>24154407</v>
          </cell>
          <cell r="C1149" t="str">
            <v>Středočeský kraj</v>
          </cell>
          <cell r="D1149" t="str">
            <v xml:space="preserve">Mladá Boleslav </v>
          </cell>
          <cell r="E1149" t="str">
            <v>Krajský úřad Středočeského kraje</v>
          </cell>
          <cell r="F1149" t="str">
            <v>Mladá Boleslav</v>
          </cell>
          <cell r="G1149" t="str">
            <v>soukromý</v>
          </cell>
          <cell r="H1149">
            <v>691003301</v>
          </cell>
          <cell r="I1149" t="str">
            <v>24154407</v>
          </cell>
          <cell r="J1149">
            <v>140</v>
          </cell>
          <cell r="K1149" t="str">
            <v>SINGCLEAN</v>
          </cell>
          <cell r="L1149" t="str">
            <v>NE</v>
          </cell>
          <cell r="M1149" t="str">
            <v>Soukromá mateřská škola TYMIŠKA, o.p.s.</v>
          </cell>
          <cell r="N1149" t="str">
            <v>Smetanova</v>
          </cell>
          <cell r="O1149">
            <v>548</v>
          </cell>
          <cell r="Q1149">
            <v>29401</v>
          </cell>
          <cell r="R1149" t="str">
            <v>Bakov nad Jizerou</v>
          </cell>
          <cell r="S1149">
            <v>603210053</v>
          </cell>
          <cell r="T1149" t="str">
            <v>veronika.tymich@seznam.cz</v>
          </cell>
        </row>
        <row r="1150">
          <cell r="A1150">
            <v>691003637</v>
          </cell>
          <cell r="B1150">
            <v>24159981</v>
          </cell>
          <cell r="C1150" t="str">
            <v>Hlavní město Praha</v>
          </cell>
          <cell r="D1150" t="str">
            <v xml:space="preserve">Praha 5 </v>
          </cell>
          <cell r="E1150" t="str">
            <v>Magistrát hlavního města Prahy</v>
          </cell>
          <cell r="F1150" t="str">
            <v>Praha 5</v>
          </cell>
          <cell r="G1150" t="str">
            <v>soukromý</v>
          </cell>
          <cell r="H1150">
            <v>691003637</v>
          </cell>
          <cell r="I1150" t="str">
            <v>24159981</v>
          </cell>
          <cell r="J1150">
            <v>80</v>
          </cell>
          <cell r="K1150" t="str">
            <v>SINGCLEAN</v>
          </cell>
          <cell r="L1150" t="str">
            <v>NE</v>
          </cell>
          <cell r="M1150" t="str">
            <v>Mateřská škola Začít spolu s.r.o.</v>
          </cell>
          <cell r="N1150" t="str">
            <v>V úvalu</v>
          </cell>
          <cell r="O1150">
            <v>84</v>
          </cell>
          <cell r="P1150">
            <v>1</v>
          </cell>
          <cell r="Q1150">
            <v>15000</v>
          </cell>
          <cell r="R1150" t="str">
            <v>Praha 5</v>
          </cell>
          <cell r="S1150">
            <v>224436162</v>
          </cell>
          <cell r="T1150" t="str">
            <v>info@mszacitspolu.cz</v>
          </cell>
        </row>
        <row r="1151">
          <cell r="A1151">
            <v>691004978</v>
          </cell>
          <cell r="B1151">
            <v>24160954</v>
          </cell>
          <cell r="C1151" t="str">
            <v>Středočeský kraj</v>
          </cell>
          <cell r="D1151" t="str">
            <v xml:space="preserve">Praha-východ </v>
          </cell>
          <cell r="E1151" t="str">
            <v>Městský úřad Brandýs nad Labem-Stará Boleslav</v>
          </cell>
          <cell r="F1151" t="str">
            <v>Brandýs n.L.-S.Boleslav</v>
          </cell>
          <cell r="G1151" t="str">
            <v>obec</v>
          </cell>
          <cell r="H1151">
            <v>691004978</v>
          </cell>
          <cell r="I1151" t="str">
            <v>24160954</v>
          </cell>
          <cell r="J1151">
            <v>80</v>
          </cell>
          <cell r="K1151" t="str">
            <v>SINGCLEAN</v>
          </cell>
          <cell r="L1151" t="str">
            <v>ANO</v>
          </cell>
          <cell r="M1151" t="str">
            <v>Mateřská škola Jenštejn, příspěvková organizace</v>
          </cell>
          <cell r="N1151" t="str">
            <v>Zlatnická</v>
          </cell>
          <cell r="O1151">
            <v>343</v>
          </cell>
          <cell r="Q1151">
            <v>25073</v>
          </cell>
          <cell r="R1151" t="str">
            <v>Jenštejn</v>
          </cell>
          <cell r="S1151">
            <v>734748095</v>
          </cell>
          <cell r="T1151" t="str">
            <v>reditelka@msjenstejn.cz</v>
          </cell>
        </row>
        <row r="1152">
          <cell r="A1152">
            <v>691004277</v>
          </cell>
          <cell r="B1152">
            <v>24164518</v>
          </cell>
          <cell r="C1152" t="str">
            <v>Hlavní město Praha</v>
          </cell>
          <cell r="D1152" t="str">
            <v xml:space="preserve">Praha 4 </v>
          </cell>
          <cell r="E1152" t="str">
            <v>Magistrát hlavního města Prahy</v>
          </cell>
          <cell r="F1152" t="str">
            <v>Praha 4</v>
          </cell>
          <cell r="G1152" t="str">
            <v>soukromý</v>
          </cell>
          <cell r="H1152">
            <v>691004277</v>
          </cell>
          <cell r="I1152" t="str">
            <v>24164518</v>
          </cell>
          <cell r="J1152">
            <v>240</v>
          </cell>
          <cell r="K1152" t="str">
            <v>SINGCLEAN</v>
          </cell>
          <cell r="L1152" t="str">
            <v>NE</v>
          </cell>
          <cell r="M1152" t="str">
            <v>Royal kindergarten mateřská škola s.r.o.</v>
          </cell>
          <cell r="N1152" t="str">
            <v>Golčova</v>
          </cell>
          <cell r="O1152">
            <v>847</v>
          </cell>
          <cell r="Q1152">
            <v>14800</v>
          </cell>
          <cell r="R1152" t="str">
            <v>Praha 4</v>
          </cell>
          <cell r="S1152">
            <v>776776076</v>
          </cell>
          <cell r="T1152" t="str">
            <v>katka_dvorakova@yahoo.com</v>
          </cell>
        </row>
        <row r="1153">
          <cell r="A1153">
            <v>691003912</v>
          </cell>
          <cell r="B1153">
            <v>24166120</v>
          </cell>
          <cell r="C1153" t="str">
            <v>Hlavní město Praha</v>
          </cell>
          <cell r="D1153" t="str">
            <v xml:space="preserve">Praha 9 </v>
          </cell>
          <cell r="E1153" t="str">
            <v>Magistrát hlavního města Prahy</v>
          </cell>
          <cell r="F1153" t="str">
            <v>Praha 9</v>
          </cell>
          <cell r="G1153" t="str">
            <v>soukromý</v>
          </cell>
          <cell r="H1153">
            <v>691003912</v>
          </cell>
          <cell r="I1153" t="str">
            <v>24166120</v>
          </cell>
          <cell r="J1153">
            <v>120</v>
          </cell>
          <cell r="K1153" t="str">
            <v>SINGCLEAN</v>
          </cell>
          <cell r="L1153" t="str">
            <v>NE</v>
          </cell>
          <cell r="M1153" t="str">
            <v>Mateřská škola Be Happy s.r.o.</v>
          </cell>
          <cell r="N1153" t="str">
            <v>Římovská</v>
          </cell>
          <cell r="O1153">
            <v>1029</v>
          </cell>
          <cell r="P1153">
            <v>21</v>
          </cell>
          <cell r="Q1153">
            <v>19800</v>
          </cell>
          <cell r="R1153" t="str">
            <v>Praha 9</v>
          </cell>
          <cell r="S1153">
            <v>724864444</v>
          </cell>
          <cell r="T1153" t="str">
            <v>iva.quittnerova@be-happy.cz</v>
          </cell>
        </row>
        <row r="1154">
          <cell r="A1154">
            <v>691003980</v>
          </cell>
          <cell r="B1154">
            <v>24169811</v>
          </cell>
          <cell r="C1154" t="str">
            <v>Hlavní město Praha</v>
          </cell>
          <cell r="D1154" t="str">
            <v xml:space="preserve">Praha 4 </v>
          </cell>
          <cell r="E1154" t="str">
            <v>Magistrát hlavního města Prahy</v>
          </cell>
          <cell r="F1154" t="str">
            <v>Praha 11</v>
          </cell>
          <cell r="G1154" t="str">
            <v>soukromý</v>
          </cell>
          <cell r="H1154">
            <v>691003980</v>
          </cell>
          <cell r="I1154" t="str">
            <v>24169811</v>
          </cell>
          <cell r="J1154">
            <v>120</v>
          </cell>
          <cell r="K1154" t="str">
            <v>SINGCLEAN</v>
          </cell>
          <cell r="L1154" t="str">
            <v>NE</v>
          </cell>
          <cell r="M1154" t="str">
            <v>Mateřská škola Wonderland, s.r.o.</v>
          </cell>
          <cell r="N1154" t="str">
            <v>U školky</v>
          </cell>
          <cell r="O1154">
            <v>880</v>
          </cell>
          <cell r="Q1154">
            <v>14900</v>
          </cell>
          <cell r="R1154" t="str">
            <v>Praha 4</v>
          </cell>
          <cell r="S1154">
            <v>774988102</v>
          </cell>
          <cell r="T1154" t="str">
            <v>info@english-wonderland.cz</v>
          </cell>
        </row>
        <row r="1155">
          <cell r="A1155">
            <v>691003963</v>
          </cell>
          <cell r="B1155">
            <v>24181498</v>
          </cell>
          <cell r="C1155" t="str">
            <v>Středočeský kraj</v>
          </cell>
          <cell r="D1155" t="str">
            <v xml:space="preserve">Praha-západ </v>
          </cell>
          <cell r="E1155" t="str">
            <v>Krajský úřad Středočeského kraje</v>
          </cell>
          <cell r="F1155" t="str">
            <v>Černošice</v>
          </cell>
          <cell r="G1155" t="str">
            <v>soukromý</v>
          </cell>
          <cell r="H1155">
            <v>691003963</v>
          </cell>
          <cell r="I1155" t="str">
            <v>24181498</v>
          </cell>
          <cell r="J1155">
            <v>400</v>
          </cell>
          <cell r="K1155" t="str">
            <v>SINGCLEAN</v>
          </cell>
          <cell r="L1155" t="str">
            <v>NE</v>
          </cell>
          <cell r="M1155" t="str">
            <v>Sunny Canadian International School - Mateřská škola, s.r.o.</v>
          </cell>
          <cell r="N1155" t="str">
            <v>Straková</v>
          </cell>
          <cell r="O1155">
            <v>522</v>
          </cell>
          <cell r="Q1155">
            <v>25242</v>
          </cell>
          <cell r="R1155" t="str">
            <v>Jesenice</v>
          </cell>
          <cell r="S1155">
            <v>241430824</v>
          </cell>
          <cell r="T1155" t="str">
            <v>info@sunnycanadian.cz</v>
          </cell>
        </row>
        <row r="1156">
          <cell r="A1156">
            <v>691006229</v>
          </cell>
          <cell r="B1156">
            <v>24191876</v>
          </cell>
          <cell r="C1156" t="str">
            <v>Hlavní město Praha</v>
          </cell>
          <cell r="D1156" t="str">
            <v xml:space="preserve">Praha 5 </v>
          </cell>
          <cell r="E1156" t="str">
            <v>Magistrát hlavního města Prahy</v>
          </cell>
          <cell r="F1156" t="str">
            <v>Praha 13</v>
          </cell>
          <cell r="G1156" t="str">
            <v>soukromý</v>
          </cell>
          <cell r="H1156">
            <v>691006229</v>
          </cell>
          <cell r="I1156" t="str">
            <v>24191876</v>
          </cell>
          <cell r="J1156">
            <v>80</v>
          </cell>
          <cell r="K1156" t="str">
            <v>SINGCLEAN</v>
          </cell>
          <cell r="L1156" t="str">
            <v>NE</v>
          </cell>
          <cell r="M1156" t="str">
            <v>CP Sigma s.r.o.</v>
          </cell>
          <cell r="N1156" t="str">
            <v>Na dolnici</v>
          </cell>
          <cell r="O1156">
            <v>1247</v>
          </cell>
          <cell r="P1156" t="str">
            <v>2a</v>
          </cell>
          <cell r="Q1156">
            <v>15500</v>
          </cell>
          <cell r="R1156" t="str">
            <v>Praha 5</v>
          </cell>
          <cell r="S1156">
            <v>604214702</v>
          </cell>
          <cell r="T1156" t="str">
            <v>stodulky@kindergarten.cz</v>
          </cell>
        </row>
        <row r="1157">
          <cell r="A1157">
            <v>691005991</v>
          </cell>
          <cell r="B1157">
            <v>24202304</v>
          </cell>
          <cell r="C1157" t="str">
            <v>Hlavní město Praha</v>
          </cell>
          <cell r="D1157" t="str">
            <v xml:space="preserve">Praha 8 </v>
          </cell>
          <cell r="E1157" t="str">
            <v>Magistrát hlavního města Prahy</v>
          </cell>
          <cell r="F1157" t="str">
            <v>Praha 8</v>
          </cell>
          <cell r="G1157" t="str">
            <v>soukromý</v>
          </cell>
          <cell r="H1157">
            <v>691005991</v>
          </cell>
          <cell r="I1157" t="str">
            <v>24202304</v>
          </cell>
          <cell r="J1157">
            <v>180</v>
          </cell>
          <cell r="K1157" t="str">
            <v>SINGCLEAN</v>
          </cell>
          <cell r="L1157" t="str">
            <v>NE</v>
          </cell>
          <cell r="M1157" t="str">
            <v>Mateřská škola Trojská labuť s.r.o.</v>
          </cell>
          <cell r="N1157" t="str">
            <v>Na dlážděnce</v>
          </cell>
          <cell r="O1157">
            <v>732</v>
          </cell>
          <cell r="P1157">
            <v>50</v>
          </cell>
          <cell r="Q1157">
            <v>18200</v>
          </cell>
          <cell r="R1157" t="str">
            <v>Praha 8</v>
          </cell>
          <cell r="S1157">
            <v>607333444</v>
          </cell>
          <cell r="T1157" t="str">
            <v>info@skolkylabut.cz</v>
          </cell>
        </row>
        <row r="1158">
          <cell r="A1158">
            <v>691005095</v>
          </cell>
          <cell r="B1158">
            <v>24215627</v>
          </cell>
          <cell r="C1158" t="str">
            <v>Hlavní město Praha</v>
          </cell>
          <cell r="D1158" t="str">
            <v xml:space="preserve">Praha 9 </v>
          </cell>
          <cell r="E1158" t="str">
            <v>Magistrát hlavního města Prahy</v>
          </cell>
          <cell r="F1158" t="str">
            <v>Praha 18</v>
          </cell>
          <cell r="G1158" t="str">
            <v>soukromý</v>
          </cell>
          <cell r="H1158">
            <v>691005095</v>
          </cell>
          <cell r="I1158" t="str">
            <v>24215627</v>
          </cell>
          <cell r="J1158">
            <v>160</v>
          </cell>
          <cell r="K1158" t="str">
            <v>SINGCLEAN</v>
          </cell>
          <cell r="L1158" t="str">
            <v>NE</v>
          </cell>
          <cell r="M1158" t="str">
            <v>Mateřská škola a základní škola pro děti s kombinovaným postižením SMILING CROCODILE, o.p.s.</v>
          </cell>
          <cell r="N1158" t="str">
            <v>Havířovská</v>
          </cell>
          <cell r="O1158">
            <v>476</v>
          </cell>
          <cell r="Q1158">
            <v>19900</v>
          </cell>
          <cell r="R1158" t="str">
            <v>Praha 9</v>
          </cell>
          <cell r="S1158">
            <v>222932239</v>
          </cell>
          <cell r="T1158" t="str">
            <v>dagmar.herrmannova@smilingcrocodile.org</v>
          </cell>
        </row>
        <row r="1159">
          <cell r="A1159">
            <v>691004731</v>
          </cell>
          <cell r="B1159">
            <v>24222658</v>
          </cell>
          <cell r="C1159" t="str">
            <v>Hlavní město Praha</v>
          </cell>
          <cell r="D1159" t="str">
            <v xml:space="preserve">Praha 4 </v>
          </cell>
          <cell r="E1159" t="str">
            <v>Magistrát hlavního města Prahy</v>
          </cell>
          <cell r="F1159" t="str">
            <v>Praha 4</v>
          </cell>
          <cell r="G1159" t="str">
            <v>soukromý</v>
          </cell>
          <cell r="H1159">
            <v>691004731</v>
          </cell>
          <cell r="I1159" t="str">
            <v>24222658</v>
          </cell>
          <cell r="J1159">
            <v>40</v>
          </cell>
          <cell r="K1159" t="str">
            <v>SINGCLEAN</v>
          </cell>
          <cell r="L1159" t="str">
            <v>NE</v>
          </cell>
          <cell r="M1159" t="str">
            <v>Střížkov - mateřská škola, s.r.o.</v>
          </cell>
          <cell r="N1159" t="str">
            <v>Krčská</v>
          </cell>
          <cell r="O1159">
            <v>316</v>
          </cell>
          <cell r="P1159">
            <v>39</v>
          </cell>
          <cell r="Q1159">
            <v>14000</v>
          </cell>
          <cell r="R1159" t="str">
            <v>Praha 4</v>
          </cell>
          <cell r="S1159">
            <v>604281022</v>
          </cell>
          <cell r="T1159" t="str">
            <v>makova@kindergarten.cz</v>
          </cell>
        </row>
        <row r="1160">
          <cell r="A1160">
            <v>691004587</v>
          </cell>
          <cell r="B1160">
            <v>24242594</v>
          </cell>
          <cell r="C1160" t="str">
            <v>Hlavní město Praha</v>
          </cell>
          <cell r="D1160" t="str">
            <v xml:space="preserve">Praha 3 </v>
          </cell>
          <cell r="E1160" t="str">
            <v>Magistrát hlavního města Prahy</v>
          </cell>
          <cell r="F1160" t="str">
            <v>Praha 3</v>
          </cell>
          <cell r="G1160" t="str">
            <v>soukromý</v>
          </cell>
          <cell r="H1160">
            <v>691004587</v>
          </cell>
          <cell r="I1160" t="str">
            <v>24242594</v>
          </cell>
          <cell r="J1160">
            <v>80</v>
          </cell>
          <cell r="K1160" t="str">
            <v>SINGCLEAN</v>
          </cell>
          <cell r="L1160" t="str">
            <v>NE</v>
          </cell>
          <cell r="M1160" t="str">
            <v>Mateřská škola Paleček o.p.s.</v>
          </cell>
          <cell r="N1160" t="str">
            <v>U zásobní zahrady</v>
          </cell>
          <cell r="O1160">
            <v>2697</v>
          </cell>
          <cell r="P1160">
            <v>6</v>
          </cell>
          <cell r="Q1160">
            <v>13000</v>
          </cell>
          <cell r="R1160" t="str">
            <v>Praha 3</v>
          </cell>
          <cell r="S1160">
            <v>775101242</v>
          </cell>
          <cell r="T1160" t="str">
            <v>liskova.jana@rcpalecek.cz</v>
          </cell>
        </row>
        <row r="1161">
          <cell r="A1161">
            <v>691005109</v>
          </cell>
          <cell r="B1161">
            <v>24243027</v>
          </cell>
          <cell r="C1161" t="str">
            <v>Středočeský kraj</v>
          </cell>
          <cell r="D1161" t="str">
            <v xml:space="preserve">Praha-východ </v>
          </cell>
          <cell r="E1161" t="str">
            <v>Krajský úřad Středočeského kraje</v>
          </cell>
          <cell r="F1161" t="str">
            <v>Říčany</v>
          </cell>
          <cell r="G1161" t="str">
            <v>soukromý</v>
          </cell>
          <cell r="H1161">
            <v>691005109</v>
          </cell>
          <cell r="I1161" t="str">
            <v>24243027</v>
          </cell>
          <cell r="J1161">
            <v>400</v>
          </cell>
          <cell r="K1161" t="str">
            <v>SINGCLEAN</v>
          </cell>
          <cell r="L1161" t="str">
            <v>NE</v>
          </cell>
          <cell r="M1161" t="str">
            <v>Adventure School - mateřská škola a základní škola s.r.o.</v>
          </cell>
          <cell r="N1161" t="str">
            <v>Hlavní</v>
          </cell>
          <cell r="O1161">
            <v>813</v>
          </cell>
          <cell r="Q1161">
            <v>25168</v>
          </cell>
          <cell r="R1161" t="str">
            <v>Sulice</v>
          </cell>
          <cell r="S1161">
            <v>602300456</v>
          </cell>
          <cell r="T1161" t="str">
            <v>info@adventureschool.cz</v>
          </cell>
        </row>
        <row r="1162">
          <cell r="A1162">
            <v>691004528</v>
          </cell>
          <cell r="B1162">
            <v>24252832</v>
          </cell>
          <cell r="C1162" t="str">
            <v>Středočeský kraj</v>
          </cell>
          <cell r="D1162" t="str">
            <v xml:space="preserve">Kladno </v>
          </cell>
          <cell r="E1162" t="str">
            <v>Krajský úřad Středočeského kraje</v>
          </cell>
          <cell r="F1162" t="str">
            <v>Kladno</v>
          </cell>
          <cell r="G1162" t="str">
            <v>soukromý</v>
          </cell>
          <cell r="H1162">
            <v>691004528</v>
          </cell>
          <cell r="I1162" t="str">
            <v>24252832</v>
          </cell>
          <cell r="J1162">
            <v>320</v>
          </cell>
          <cell r="K1162" t="str">
            <v>SINGCLEAN</v>
          </cell>
          <cell r="L1162" t="str">
            <v>NE</v>
          </cell>
          <cell r="M1162" t="str">
            <v>Mateřská škola a Základní škola Duhový svět, s.r.o.</v>
          </cell>
          <cell r="N1162" t="str">
            <v>Bendlova</v>
          </cell>
          <cell r="O1162">
            <v>2168</v>
          </cell>
          <cell r="Q1162">
            <v>27201</v>
          </cell>
          <cell r="R1162" t="str">
            <v>Kladno</v>
          </cell>
          <cell r="S1162">
            <v>777454460</v>
          </cell>
          <cell r="T1162" t="str">
            <v>lenka.koubova@msduhovysvet.cz</v>
          </cell>
        </row>
        <row r="1163">
          <cell r="A1163">
            <v>691004706</v>
          </cell>
          <cell r="B1163">
            <v>24255378</v>
          </cell>
          <cell r="C1163" t="str">
            <v>Středočeský kraj</v>
          </cell>
          <cell r="D1163" t="str">
            <v xml:space="preserve">Beroun </v>
          </cell>
          <cell r="E1163" t="str">
            <v>Krajský úřad Středočeského kraje</v>
          </cell>
          <cell r="F1163" t="str">
            <v>Beroun</v>
          </cell>
          <cell r="G1163" t="str">
            <v>soukromý</v>
          </cell>
          <cell r="H1163">
            <v>691004706</v>
          </cell>
          <cell r="I1163" t="str">
            <v>24255378</v>
          </cell>
          <cell r="J1163">
            <v>480</v>
          </cell>
          <cell r="K1163" t="str">
            <v>SINGCLEAN</v>
          </cell>
          <cell r="L1163" t="str">
            <v>NE</v>
          </cell>
          <cell r="M1163" t="str">
            <v>Soukromá Základní škola a Mateřská škola B-English s.r.o.</v>
          </cell>
          <cell r="N1163" t="str">
            <v>Tři Vršky</v>
          </cell>
          <cell r="O1163">
            <v>532</v>
          </cell>
          <cell r="Q1163">
            <v>26701</v>
          </cell>
          <cell r="R1163" t="str">
            <v>Králův Dvůr</v>
          </cell>
          <cell r="S1163">
            <v>777032098</v>
          </cell>
          <cell r="T1163" t="str">
            <v>info@b-english.cz</v>
          </cell>
        </row>
        <row r="1164">
          <cell r="A1164">
            <v>691004854</v>
          </cell>
          <cell r="B1164">
            <v>24256510</v>
          </cell>
          <cell r="C1164" t="str">
            <v>Středočeský kraj</v>
          </cell>
          <cell r="D1164" t="str">
            <v xml:space="preserve">Praha-východ </v>
          </cell>
          <cell r="E1164" t="str">
            <v>Krajský úřad Středočeského kraje</v>
          </cell>
          <cell r="F1164" t="str">
            <v>Brandýs n.L.-S.Boleslav</v>
          </cell>
          <cell r="G1164" t="str">
            <v>soukromý</v>
          </cell>
          <cell r="H1164">
            <v>691004854</v>
          </cell>
          <cell r="I1164" t="str">
            <v>24256510</v>
          </cell>
          <cell r="J1164">
            <v>520</v>
          </cell>
          <cell r="K1164" t="str">
            <v>SINGCLEAN</v>
          </cell>
          <cell r="L1164" t="str">
            <v>NE</v>
          </cell>
          <cell r="M1164" t="str">
            <v>ZÁKLADNÍ ŠKOLA a MATEŘSKÁ ŠKOLA TIP TOES s.r.o.</v>
          </cell>
          <cell r="N1164" t="str">
            <v>Křenecká</v>
          </cell>
          <cell r="O1164">
            <v>52</v>
          </cell>
          <cell r="Q1164">
            <v>27714</v>
          </cell>
          <cell r="R1164" t="str">
            <v>Lhota</v>
          </cell>
          <cell r="S1164">
            <v>739047470</v>
          </cell>
          <cell r="T1164" t="str">
            <v>info@tiptoes.cz</v>
          </cell>
        </row>
        <row r="1165">
          <cell r="A1165">
            <v>691012814</v>
          </cell>
          <cell r="B1165">
            <v>24263516</v>
          </cell>
          <cell r="C1165" t="str">
            <v>Středočeský kraj</v>
          </cell>
          <cell r="D1165" t="str">
            <v xml:space="preserve">Příbram </v>
          </cell>
          <cell r="E1165" t="str">
            <v>Krajský úřad Středočeského kraje</v>
          </cell>
          <cell r="F1165" t="str">
            <v>Sedlčany</v>
          </cell>
          <cell r="G1165" t="str">
            <v>soukromý</v>
          </cell>
          <cell r="H1165">
            <v>691012814</v>
          </cell>
          <cell r="I1165" t="str">
            <v>24263516</v>
          </cell>
          <cell r="J1165">
            <v>0</v>
          </cell>
          <cell r="K1165" t="str">
            <v>SINGCLEAN</v>
          </cell>
          <cell r="L1165" t="str">
            <v>NE</v>
          </cell>
          <cell r="M1165" t="str">
            <v>Středisko výchovné péče Orlíček Přední Chlum, o. p. s.</v>
          </cell>
          <cell r="O1165">
            <v>23</v>
          </cell>
          <cell r="Q1165">
            <v>26256</v>
          </cell>
          <cell r="R1165" t="str">
            <v>Milešov</v>
          </cell>
          <cell r="S1165">
            <v>702062681</v>
          </cell>
          <cell r="T1165" t="str">
            <v>orlicekprednichlum@seznam.cz</v>
          </cell>
        </row>
        <row r="1166">
          <cell r="A1166">
            <v>691005206</v>
          </cell>
          <cell r="B1166">
            <v>24266221</v>
          </cell>
          <cell r="C1166" t="str">
            <v>Hlavní město Praha</v>
          </cell>
          <cell r="D1166" t="str">
            <v xml:space="preserve">Praha 6 </v>
          </cell>
          <cell r="E1166" t="str">
            <v>Magistrát hlavního města Prahy</v>
          </cell>
          <cell r="F1166" t="str">
            <v>Praha 6</v>
          </cell>
          <cell r="G1166" t="str">
            <v>soukromý</v>
          </cell>
          <cell r="H1166">
            <v>691005206</v>
          </cell>
          <cell r="I1166" t="str">
            <v>24266221</v>
          </cell>
          <cell r="J1166" t="str">
            <v>X</v>
          </cell>
          <cell r="K1166" t="str">
            <v>SINGCLEAN</v>
          </cell>
          <cell r="L1166" t="str">
            <v>NE</v>
          </cell>
          <cell r="M1166" t="str">
            <v>MATEŘSKÁ ŠKOLA NELUMBO Praha s.r.o.</v>
          </cell>
          <cell r="N1166" t="str">
            <v>K transformátoru</v>
          </cell>
          <cell r="O1166">
            <v>1169</v>
          </cell>
          <cell r="P1166">
            <v>9</v>
          </cell>
          <cell r="Q1166">
            <v>16500</v>
          </cell>
          <cell r="R1166" t="str">
            <v>Praha 6</v>
          </cell>
          <cell r="S1166">
            <v>603856456</v>
          </cell>
          <cell r="T1166" t="str">
            <v>vladimir.haska@nelumbo.cz</v>
          </cell>
        </row>
        <row r="1167">
          <cell r="A1167">
            <v>691006245</v>
          </cell>
          <cell r="B1167">
            <v>24266965</v>
          </cell>
          <cell r="C1167" t="str">
            <v>Hlavní město Praha</v>
          </cell>
          <cell r="D1167" t="str">
            <v xml:space="preserve">Praha 4 </v>
          </cell>
          <cell r="E1167" t="str">
            <v>Magistrát hlavního města Prahy</v>
          </cell>
          <cell r="F1167" t="str">
            <v>Praha 4</v>
          </cell>
          <cell r="G1167" t="str">
            <v>soukromý</v>
          </cell>
          <cell r="H1167">
            <v>691006245</v>
          </cell>
          <cell r="I1167" t="str">
            <v>24266965</v>
          </cell>
          <cell r="J1167">
            <v>80</v>
          </cell>
          <cell r="K1167" t="str">
            <v>SINGCLEAN</v>
          </cell>
          <cell r="L1167" t="str">
            <v>NE</v>
          </cell>
          <cell r="M1167" t="str">
            <v>Mateřská škola Fun 4 kids, s.r.o.</v>
          </cell>
          <cell r="N1167" t="str">
            <v>Krčská</v>
          </cell>
          <cell r="O1167">
            <v>316</v>
          </cell>
          <cell r="P1167">
            <v>39</v>
          </cell>
          <cell r="Q1167">
            <v>14000</v>
          </cell>
          <cell r="R1167" t="str">
            <v>Praha 4</v>
          </cell>
          <cell r="S1167">
            <v>604281022</v>
          </cell>
          <cell r="T1167" t="str">
            <v>budejovicka@kidergarten.cz</v>
          </cell>
        </row>
        <row r="1168">
          <cell r="A1168">
            <v>691004374</v>
          </cell>
          <cell r="B1168">
            <v>24282171</v>
          </cell>
          <cell r="C1168" t="str">
            <v>Středočeský kraj</v>
          </cell>
          <cell r="D1168" t="str">
            <v xml:space="preserve">Praha-východ </v>
          </cell>
          <cell r="E1168" t="str">
            <v>Krajský úřad Středočeského kraje</v>
          </cell>
          <cell r="F1168" t="str">
            <v>Brandýs n.L.-S.Boleslav</v>
          </cell>
          <cell r="G1168" t="str">
            <v>soukromý</v>
          </cell>
          <cell r="H1168">
            <v>691004374</v>
          </cell>
          <cell r="I1168" t="str">
            <v>24282171</v>
          </cell>
          <cell r="J1168">
            <v>360</v>
          </cell>
          <cell r="K1168" t="str">
            <v>SINGCLEAN</v>
          </cell>
          <cell r="L1168" t="str">
            <v>NE</v>
          </cell>
          <cell r="M1168" t="str">
            <v>EKOLANDIA, školní catering, mateřská škola s.r.o.</v>
          </cell>
          <cell r="N1168" t="str">
            <v>Výletní</v>
          </cell>
          <cell r="O1168">
            <v>1240</v>
          </cell>
          <cell r="P1168">
            <v>36</v>
          </cell>
          <cell r="Q1168">
            <v>25001</v>
          </cell>
          <cell r="R1168" t="str">
            <v>Brandýs nad Labem-Stará Boleslav</v>
          </cell>
          <cell r="S1168">
            <v>736437829</v>
          </cell>
          <cell r="T1168" t="str">
            <v>info@ekolandia.cz</v>
          </cell>
        </row>
        <row r="1169">
          <cell r="A1169">
            <v>691004358</v>
          </cell>
          <cell r="B1169">
            <v>24296023</v>
          </cell>
          <cell r="C1169" t="str">
            <v>Středočeský kraj</v>
          </cell>
          <cell r="D1169" t="str">
            <v xml:space="preserve">Beroun </v>
          </cell>
          <cell r="E1169" t="str">
            <v>Krajský úřad Středočeského kraje</v>
          </cell>
          <cell r="F1169" t="str">
            <v>Beroun</v>
          </cell>
          <cell r="G1169" t="str">
            <v>soukromý</v>
          </cell>
          <cell r="H1169">
            <v>691004358</v>
          </cell>
          <cell r="I1169" t="str">
            <v>24296023</v>
          </cell>
          <cell r="J1169">
            <v>400</v>
          </cell>
          <cell r="K1169" t="str">
            <v>SINGCLEAN</v>
          </cell>
          <cell r="L1169" t="str">
            <v>NE</v>
          </cell>
          <cell r="M1169" t="str">
            <v>Školy HLÁSEK - základní škola a mateřská škola, s.r.o.</v>
          </cell>
          <cell r="N1169" t="str">
            <v>U Kapličky</v>
          </cell>
          <cell r="O1169">
            <v>58</v>
          </cell>
          <cell r="Q1169">
            <v>26718</v>
          </cell>
          <cell r="R1169" t="str">
            <v>Hlásná Třebaň</v>
          </cell>
          <cell r="S1169">
            <v>777568562</v>
          </cell>
          <cell r="T1169" t="str">
            <v>veronika.vaculovicova@skolyhlasek.cz</v>
          </cell>
        </row>
        <row r="1170">
          <cell r="A1170">
            <v>691006083</v>
          </cell>
          <cell r="B1170">
            <v>24303364</v>
          </cell>
          <cell r="C1170" t="str">
            <v>Hlavní město Praha</v>
          </cell>
          <cell r="D1170" t="str">
            <v xml:space="preserve">Praha 4 </v>
          </cell>
          <cell r="E1170" t="str">
            <v>Magistrát hlavního města Prahy</v>
          </cell>
          <cell r="F1170" t="str">
            <v>Praha 4</v>
          </cell>
          <cell r="G1170" t="str">
            <v>soukromý</v>
          </cell>
          <cell r="H1170">
            <v>691006083</v>
          </cell>
          <cell r="I1170" t="str">
            <v>24303364</v>
          </cell>
          <cell r="J1170">
            <v>100</v>
          </cell>
          <cell r="K1170" t="str">
            <v>SINGCLEAN</v>
          </cell>
          <cell r="L1170" t="str">
            <v>NE</v>
          </cell>
          <cell r="M1170" t="str">
            <v>Žiraifka - mateřská škola, s.r.o.</v>
          </cell>
          <cell r="N1170" t="str">
            <v>U krčské vodárny</v>
          </cell>
          <cell r="O1170">
            <v>415</v>
          </cell>
          <cell r="P1170">
            <v>14</v>
          </cell>
          <cell r="Q1170">
            <v>14000</v>
          </cell>
          <cell r="R1170" t="str">
            <v>Praha 4</v>
          </cell>
          <cell r="S1170">
            <v>601325868</v>
          </cell>
          <cell r="T1170" t="str">
            <v>rb@kindergarten.cz</v>
          </cell>
        </row>
        <row r="1171">
          <cell r="A1171">
            <v>691004625</v>
          </cell>
          <cell r="B1171">
            <v>24304816</v>
          </cell>
          <cell r="C1171" t="str">
            <v>Královéhradecký kraj</v>
          </cell>
          <cell r="D1171" t="str">
            <v xml:space="preserve">Hradec Králové </v>
          </cell>
          <cell r="E1171" t="str">
            <v>Krajský úřad Královéhradeckého kraje</v>
          </cell>
          <cell r="F1171" t="str">
            <v>Hradec Králové</v>
          </cell>
          <cell r="G1171" t="str">
            <v>soukromý</v>
          </cell>
          <cell r="H1171">
            <v>691004625</v>
          </cell>
          <cell r="I1171" t="str">
            <v>24304816</v>
          </cell>
          <cell r="J1171">
            <v>40</v>
          </cell>
          <cell r="K1171" t="str">
            <v>SINGCLEAN</v>
          </cell>
          <cell r="L1171" t="str">
            <v>NE</v>
          </cell>
          <cell r="M1171" t="str">
            <v>Mateřská škola Antonie s.r.o.</v>
          </cell>
          <cell r="N1171" t="str">
            <v>Pražská třída</v>
          </cell>
          <cell r="O1171">
            <v>591</v>
          </cell>
          <cell r="P1171">
            <v>21</v>
          </cell>
          <cell r="Q1171">
            <v>50004</v>
          </cell>
          <cell r="R1171" t="str">
            <v>Hradec Králové</v>
          </cell>
          <cell r="S1171">
            <v>606150081</v>
          </cell>
          <cell r="T1171" t="str">
            <v>jiri.bezvoda@seznam.cz</v>
          </cell>
        </row>
        <row r="1172">
          <cell r="A1172">
            <v>691004862</v>
          </cell>
          <cell r="B1172">
            <v>24308404</v>
          </cell>
          <cell r="C1172" t="str">
            <v>Hlavní město Praha</v>
          </cell>
          <cell r="D1172" t="str">
            <v xml:space="preserve">Praha 9 </v>
          </cell>
          <cell r="E1172" t="str">
            <v>Magistrát hlavního města Prahy</v>
          </cell>
          <cell r="F1172" t="str">
            <v>Praha 9</v>
          </cell>
          <cell r="G1172" t="str">
            <v>soukromý</v>
          </cell>
          <cell r="H1172">
            <v>691004862</v>
          </cell>
          <cell r="I1172" t="str">
            <v>24308404</v>
          </cell>
          <cell r="J1172">
            <v>300</v>
          </cell>
          <cell r="K1172" t="str">
            <v>SINGCLEAN</v>
          </cell>
          <cell r="L1172" t="str">
            <v>NE</v>
          </cell>
          <cell r="M1172" t="str">
            <v>Métis - základní škola s.r.o.</v>
          </cell>
          <cell r="N1172" t="str">
            <v>Pod Balkánem</v>
          </cell>
          <cell r="O1172">
            <v>599</v>
          </cell>
          <cell r="P1172">
            <v>2</v>
          </cell>
          <cell r="Q1172">
            <v>19000</v>
          </cell>
          <cell r="R1172" t="str">
            <v>Praha 9</v>
          </cell>
          <cell r="S1172">
            <v>604953449</v>
          </cell>
          <cell r="T1172" t="str">
            <v>metis@zsmetis.cz</v>
          </cell>
        </row>
        <row r="1173">
          <cell r="A1173">
            <v>691012237</v>
          </cell>
          <cell r="B1173">
            <v>24318582</v>
          </cell>
          <cell r="C1173" t="str">
            <v>Hlavní město Praha</v>
          </cell>
          <cell r="D1173" t="str">
            <v xml:space="preserve">Praha 4 </v>
          </cell>
          <cell r="E1173" t="str">
            <v>Magistrát hlavního města Prahy</v>
          </cell>
          <cell r="F1173" t="str">
            <v>Praha 4</v>
          </cell>
          <cell r="G1173" t="str">
            <v>soukromý</v>
          </cell>
          <cell r="H1173">
            <v>691012237</v>
          </cell>
          <cell r="I1173" t="str">
            <v>24318582</v>
          </cell>
          <cell r="J1173">
            <v>20</v>
          </cell>
          <cell r="K1173" t="str">
            <v>SINGCLEAN</v>
          </cell>
          <cell r="L1173" t="str">
            <v>NE</v>
          </cell>
          <cell r="M1173" t="str">
            <v>Základní škola Square s.r.o.</v>
          </cell>
          <cell r="N1173" t="str">
            <v>Svatoslavova</v>
          </cell>
          <cell r="O1173">
            <v>333</v>
          </cell>
          <cell r="P1173">
            <v>6</v>
          </cell>
          <cell r="Q1173">
            <v>14000</v>
          </cell>
          <cell r="R1173" t="str">
            <v>Praha 4</v>
          </cell>
          <cell r="S1173">
            <v>602633310</v>
          </cell>
          <cell r="T1173" t="str">
            <v>reditel@skolasquare.cz</v>
          </cell>
        </row>
        <row r="1174">
          <cell r="A1174">
            <v>691004404</v>
          </cell>
          <cell r="B1174">
            <v>24319198</v>
          </cell>
          <cell r="C1174" t="str">
            <v>Středočeský kraj</v>
          </cell>
          <cell r="D1174" t="str">
            <v xml:space="preserve">Mladá Boleslav </v>
          </cell>
          <cell r="E1174" t="str">
            <v>Krajský úřad Středočeského kraje</v>
          </cell>
          <cell r="F1174" t="str">
            <v>Mladá Boleslav</v>
          </cell>
          <cell r="G1174" t="str">
            <v>soukromý</v>
          </cell>
          <cell r="H1174">
            <v>691004404</v>
          </cell>
          <cell r="I1174" t="str">
            <v>24319198</v>
          </cell>
          <cell r="J1174">
            <v>0</v>
          </cell>
          <cell r="K1174" t="str">
            <v>SINGCLEAN</v>
          </cell>
          <cell r="L1174" t="str">
            <v>NE</v>
          </cell>
          <cell r="M1174" t="str">
            <v>Mateřská škola Na Kopečku, s.r.o.</v>
          </cell>
          <cell r="N1174" t="str">
            <v>Bradlecká</v>
          </cell>
          <cell r="O1174">
            <v>360</v>
          </cell>
          <cell r="Q1174">
            <v>29306</v>
          </cell>
          <cell r="R1174" t="str">
            <v>Kosmonosy</v>
          </cell>
          <cell r="S1174">
            <v>312310112</v>
          </cell>
          <cell r="T1174" t="str">
            <v>info@skolkanakopecku.cz</v>
          </cell>
        </row>
        <row r="1175">
          <cell r="A1175">
            <v>691002185</v>
          </cell>
          <cell r="B1175">
            <v>24659452</v>
          </cell>
          <cell r="C1175" t="str">
            <v>Hlavní město Praha</v>
          </cell>
          <cell r="D1175" t="str">
            <v xml:space="preserve">Praha 4 </v>
          </cell>
          <cell r="E1175" t="str">
            <v>Magistrát hlavního města Prahy</v>
          </cell>
          <cell r="F1175" t="str">
            <v>Praha 4</v>
          </cell>
          <cell r="G1175" t="str">
            <v>soukromý</v>
          </cell>
          <cell r="H1175">
            <v>691002185</v>
          </cell>
          <cell r="I1175" t="str">
            <v>24659452</v>
          </cell>
          <cell r="J1175" t="str">
            <v>X</v>
          </cell>
          <cell r="K1175" t="str">
            <v>SINGCLEAN</v>
          </cell>
          <cell r="L1175" t="str">
            <v>NE</v>
          </cell>
          <cell r="M1175" t="str">
            <v>Jazyková škola s právem státní jazykové zkoušky Metropol, s.r.o.</v>
          </cell>
          <cell r="N1175" t="str">
            <v>Jaurisova 515/4</v>
          </cell>
          <cell r="Q1175">
            <v>14000</v>
          </cell>
          <cell r="R1175" t="str">
            <v>Praha 4 - Michle</v>
          </cell>
          <cell r="S1175">
            <v>776609912</v>
          </cell>
          <cell r="T1175" t="str">
            <v>info@skolametropol.cz</v>
          </cell>
        </row>
        <row r="1176">
          <cell r="A1176">
            <v>691001987</v>
          </cell>
          <cell r="B1176">
            <v>24660001</v>
          </cell>
          <cell r="C1176" t="str">
            <v>Středočeský kraj</v>
          </cell>
          <cell r="D1176" t="str">
            <v xml:space="preserve">Praha-západ </v>
          </cell>
          <cell r="E1176" t="str">
            <v>Krajský úřad Středočeského kraje</v>
          </cell>
          <cell r="F1176" t="str">
            <v>Černošice</v>
          </cell>
          <cell r="G1176" t="str">
            <v>soukromý</v>
          </cell>
          <cell r="H1176">
            <v>691001987</v>
          </cell>
          <cell r="I1176" t="str">
            <v>24660001</v>
          </cell>
          <cell r="J1176">
            <v>40</v>
          </cell>
          <cell r="K1176" t="str">
            <v>SINGCLEAN</v>
          </cell>
          <cell r="L1176" t="str">
            <v>NE</v>
          </cell>
          <cell r="M1176" t="str">
            <v>Mateřská škola Fíček s.r.o.</v>
          </cell>
          <cell r="N1176" t="str">
            <v>Lomená</v>
          </cell>
          <cell r="O1176">
            <v>1212</v>
          </cell>
          <cell r="Q1176">
            <v>25301</v>
          </cell>
          <cell r="R1176" t="str">
            <v>Hostivice</v>
          </cell>
          <cell r="S1176">
            <v>602172287</v>
          </cell>
          <cell r="T1176" t="str">
            <v>info@msficek.cz</v>
          </cell>
        </row>
        <row r="1177">
          <cell r="A1177">
            <v>691005923</v>
          </cell>
          <cell r="B1177">
            <v>24693383</v>
          </cell>
          <cell r="C1177" t="str">
            <v>Hlavní město Praha</v>
          </cell>
          <cell r="D1177" t="str">
            <v xml:space="preserve">Praha 8 </v>
          </cell>
          <cell r="E1177" t="str">
            <v>Magistrát hlavního města Prahy</v>
          </cell>
          <cell r="F1177" t="str">
            <v>Praha 8</v>
          </cell>
          <cell r="G1177" t="str">
            <v>soukromý</v>
          </cell>
          <cell r="H1177">
            <v>691005923</v>
          </cell>
          <cell r="I1177" t="str">
            <v>24693383</v>
          </cell>
          <cell r="J1177">
            <v>20</v>
          </cell>
          <cell r="K1177" t="str">
            <v>SINGCLEAN</v>
          </cell>
          <cell r="L1177" t="str">
            <v>NE</v>
          </cell>
          <cell r="M1177" t="str">
            <v>Mateřská škola Motýl s.r.o.</v>
          </cell>
          <cell r="N1177" t="str">
            <v>Přemyšlenská</v>
          </cell>
          <cell r="O1177">
            <v>521</v>
          </cell>
          <cell r="P1177">
            <v>90</v>
          </cell>
          <cell r="Q1177">
            <v>18200</v>
          </cell>
          <cell r="R1177" t="str">
            <v>Praha 8</v>
          </cell>
          <cell r="S1177">
            <v>728539049</v>
          </cell>
          <cell r="T1177" t="str">
            <v>sarkazemanova@seznam.cz</v>
          </cell>
        </row>
        <row r="1178">
          <cell r="A1178">
            <v>691002584</v>
          </cell>
          <cell r="B1178">
            <v>24696196</v>
          </cell>
          <cell r="C1178" t="str">
            <v>Kraj Vysočina</v>
          </cell>
          <cell r="D1178" t="str">
            <v xml:space="preserve">Pelhřimov </v>
          </cell>
          <cell r="E1178" t="str">
            <v>Krajský úřad Kraje Vysočina</v>
          </cell>
          <cell r="F1178" t="str">
            <v>Pacov</v>
          </cell>
          <cell r="G1178" t="str">
            <v>soukromý</v>
          </cell>
          <cell r="H1178">
            <v>691002584</v>
          </cell>
          <cell r="I1178" t="str">
            <v>24696196</v>
          </cell>
          <cell r="J1178">
            <v>0</v>
          </cell>
          <cell r="K1178" t="str">
            <v>SINGCLEAN</v>
          </cell>
          <cell r="L1178" t="str">
            <v>NE</v>
          </cell>
          <cell r="M1178" t="str">
            <v>Soukromá střední škola pedagogiky a sociálních služeb, s.r.o.</v>
          </cell>
          <cell r="O1178">
            <v>148</v>
          </cell>
          <cell r="Q1178">
            <v>39412</v>
          </cell>
          <cell r="R1178" t="str">
            <v>Obrataň</v>
          </cell>
          <cell r="S1178">
            <v>724268963</v>
          </cell>
          <cell r="T1178" t="str">
            <v>sekretariat@sspobratan.cz</v>
          </cell>
        </row>
        <row r="1179">
          <cell r="A1179">
            <v>691002053</v>
          </cell>
          <cell r="B1179">
            <v>24706167</v>
          </cell>
          <cell r="C1179" t="str">
            <v>Ústecký kraj</v>
          </cell>
          <cell r="D1179" t="str">
            <v xml:space="preserve">Chomutov </v>
          </cell>
          <cell r="E1179" t="str">
            <v>Krajský úřad Ústeckého kraje</v>
          </cell>
          <cell r="F1179" t="str">
            <v>Chomutov</v>
          </cell>
          <cell r="G1179" t="str">
            <v>soukromý</v>
          </cell>
          <cell r="H1179">
            <v>691002053</v>
          </cell>
          <cell r="I1179" t="str">
            <v>24706167</v>
          </cell>
          <cell r="J1179">
            <v>260</v>
          </cell>
          <cell r="K1179" t="str">
            <v>SINGCLEAN</v>
          </cell>
          <cell r="L1179" t="str">
            <v>NE</v>
          </cell>
          <cell r="M1179" t="str">
            <v>ZÁKLADNÍ ŠKOLA A MATEŘSKÁ ŠKOLA NELUMBO Education, o.p.s.</v>
          </cell>
          <cell r="N1179" t="str">
            <v>Školní</v>
          </cell>
          <cell r="O1179">
            <v>1727</v>
          </cell>
          <cell r="Q1179">
            <v>43111</v>
          </cell>
          <cell r="R1179" t="str">
            <v>Jirkov</v>
          </cell>
          <cell r="S1179">
            <v>603856456</v>
          </cell>
          <cell r="T1179" t="str">
            <v>vladimir.haska@nelumbo.cz</v>
          </cell>
        </row>
        <row r="1180">
          <cell r="A1180">
            <v>691008175</v>
          </cell>
          <cell r="B1180">
            <v>24712001</v>
          </cell>
          <cell r="C1180" t="str">
            <v>Hlavní město Praha</v>
          </cell>
          <cell r="D1180" t="str">
            <v xml:space="preserve">Praha 10 </v>
          </cell>
          <cell r="E1180" t="str">
            <v>Magistrát hlavního města Prahy</v>
          </cell>
          <cell r="F1180" t="str">
            <v>Praha 10</v>
          </cell>
          <cell r="G1180" t="str">
            <v>soukromý</v>
          </cell>
          <cell r="H1180">
            <v>691008175</v>
          </cell>
          <cell r="I1180" t="str">
            <v>24712001</v>
          </cell>
          <cell r="J1180">
            <v>60</v>
          </cell>
          <cell r="K1180" t="str">
            <v>SINGCLEAN</v>
          </cell>
          <cell r="L1180" t="str">
            <v>NE</v>
          </cell>
          <cell r="M1180" t="str">
            <v>Mateřská škola Mašinka s.r.o.</v>
          </cell>
          <cell r="N1180" t="str">
            <v>Novostrašnická</v>
          </cell>
          <cell r="O1180">
            <v>1203</v>
          </cell>
          <cell r="P1180">
            <v>27</v>
          </cell>
          <cell r="Q1180">
            <v>10000</v>
          </cell>
          <cell r="R1180" t="str">
            <v>Praha 10</v>
          </cell>
          <cell r="S1180">
            <v>777222315</v>
          </cell>
          <cell r="T1180" t="str">
            <v>kaca@skolkamasinka.cz</v>
          </cell>
        </row>
        <row r="1181">
          <cell r="A1181">
            <v>691005052</v>
          </cell>
          <cell r="B1181">
            <v>24713554</v>
          </cell>
          <cell r="C1181" t="str">
            <v>Hlavní město Praha</v>
          </cell>
          <cell r="D1181" t="str">
            <v xml:space="preserve">Praha 6 </v>
          </cell>
          <cell r="E1181" t="str">
            <v>Magistrát hlavního města Prahy</v>
          </cell>
          <cell r="F1181" t="str">
            <v>Praha 6</v>
          </cell>
          <cell r="G1181" t="str">
            <v>soukromý</v>
          </cell>
          <cell r="H1181">
            <v>691005052</v>
          </cell>
          <cell r="I1181" t="str">
            <v>24713554</v>
          </cell>
          <cell r="J1181">
            <v>20</v>
          </cell>
          <cell r="K1181" t="str">
            <v>SINGCLEAN</v>
          </cell>
          <cell r="L1181" t="str">
            <v>NE</v>
          </cell>
          <cell r="M1181" t="str">
            <v>Mateřská škola HVĚZDA, s.r.o.</v>
          </cell>
          <cell r="N1181" t="str">
            <v>Jinočanská</v>
          </cell>
          <cell r="O1181">
            <v>53</v>
          </cell>
          <cell r="P1181">
            <v>22</v>
          </cell>
          <cell r="Q1181">
            <v>16100</v>
          </cell>
          <cell r="R1181" t="str">
            <v>Praha 6</v>
          </cell>
          <cell r="S1181">
            <v>777796049</v>
          </cell>
          <cell r="T1181" t="str">
            <v>reditelka@skolkahvezda.cz</v>
          </cell>
        </row>
        <row r="1182">
          <cell r="A1182">
            <v>691001995</v>
          </cell>
          <cell r="B1182">
            <v>24723649</v>
          </cell>
          <cell r="C1182" t="str">
            <v>Středočeský kraj</v>
          </cell>
          <cell r="D1182" t="str">
            <v xml:space="preserve">Benešov </v>
          </cell>
          <cell r="E1182" t="str">
            <v>Krajský úřad Středočeského kraje</v>
          </cell>
          <cell r="F1182" t="str">
            <v>Benešov</v>
          </cell>
          <cell r="G1182" t="str">
            <v>soukromý</v>
          </cell>
          <cell r="H1182">
            <v>691001995</v>
          </cell>
          <cell r="I1182" t="str">
            <v>24723649</v>
          </cell>
          <cell r="J1182">
            <v>480</v>
          </cell>
          <cell r="K1182" t="str">
            <v>SINGCLEAN</v>
          </cell>
          <cell r="L1182" t="str">
            <v>NE</v>
          </cell>
          <cell r="M1182" t="str">
            <v>Sportovní základní škola a mateřská škola Človíček s.r.o.</v>
          </cell>
          <cell r="O1182">
            <v>334</v>
          </cell>
          <cell r="Q1182">
            <v>25724</v>
          </cell>
          <cell r="R1182" t="str">
            <v>Chocerady</v>
          </cell>
          <cell r="S1182">
            <v>776143003</v>
          </cell>
          <cell r="T1182" t="str">
            <v>radim.skalicky@sportovniskoly.cz</v>
          </cell>
        </row>
        <row r="1183">
          <cell r="A1183">
            <v>691006504</v>
          </cell>
          <cell r="B1183">
            <v>24729477</v>
          </cell>
          <cell r="C1183" t="str">
            <v>Ústecký kraj</v>
          </cell>
          <cell r="D1183" t="str">
            <v xml:space="preserve">Most </v>
          </cell>
          <cell r="E1183" t="str">
            <v>Krajský úřad Ústeckého kraje</v>
          </cell>
          <cell r="F1183" t="str">
            <v>Litvínov</v>
          </cell>
          <cell r="G1183" t="str">
            <v>soukromý</v>
          </cell>
          <cell r="H1183">
            <v>691006504</v>
          </cell>
          <cell r="I1183" t="str">
            <v>24729477</v>
          </cell>
          <cell r="J1183">
            <v>40</v>
          </cell>
          <cell r="K1183" t="str">
            <v>SINGCLEAN</v>
          </cell>
          <cell r="L1183" t="str">
            <v>NE</v>
          </cell>
          <cell r="M1183" t="str">
            <v>FOX CREATIVE s.r.o.</v>
          </cell>
          <cell r="N1183" t="str">
            <v>Masarykovo nám.</v>
          </cell>
          <cell r="O1183">
            <v>41</v>
          </cell>
          <cell r="Q1183">
            <v>43601</v>
          </cell>
          <cell r="R1183" t="str">
            <v>Litvínov</v>
          </cell>
          <cell r="S1183">
            <v>724243019</v>
          </cell>
          <cell r="T1183" t="str">
            <v>Dagmar.Coubalová@centrum.cz</v>
          </cell>
        </row>
        <row r="1184">
          <cell r="A1184">
            <v>691003092</v>
          </cell>
          <cell r="B1184">
            <v>24734241</v>
          </cell>
          <cell r="C1184" t="str">
            <v>Středočeský kraj</v>
          </cell>
          <cell r="D1184" t="str">
            <v xml:space="preserve">Praha-východ </v>
          </cell>
          <cell r="E1184" t="str">
            <v>Krajský úřad Středočeského kraje</v>
          </cell>
          <cell r="F1184" t="str">
            <v>Říčany</v>
          </cell>
          <cell r="G1184" t="str">
            <v>soukromý</v>
          </cell>
          <cell r="H1184">
            <v>691003092</v>
          </cell>
          <cell r="I1184" t="str">
            <v>24734241</v>
          </cell>
          <cell r="J1184">
            <v>200</v>
          </cell>
          <cell r="K1184" t="str">
            <v>SINGCLEAN</v>
          </cell>
          <cell r="L1184" t="str">
            <v>NE</v>
          </cell>
          <cell r="M1184" t="str">
            <v>Mateřská škola Minisvět U Krtečka s.r.o.</v>
          </cell>
          <cell r="N1184" t="str">
            <v>Ke Kostelu</v>
          </cell>
          <cell r="O1184">
            <v>1</v>
          </cell>
          <cell r="Q1184">
            <v>25101</v>
          </cell>
          <cell r="R1184" t="str">
            <v>Tehov</v>
          </cell>
          <cell r="S1184">
            <v>323640093</v>
          </cell>
          <cell r="T1184" t="str">
            <v>minisvetukrtecka@seznam.cz</v>
          </cell>
        </row>
        <row r="1185">
          <cell r="A1185">
            <v>691003785</v>
          </cell>
          <cell r="B1185">
            <v>24736490</v>
          </cell>
          <cell r="C1185" t="str">
            <v>Hlavní město Praha</v>
          </cell>
          <cell r="D1185" t="str">
            <v xml:space="preserve">Praha 4 </v>
          </cell>
          <cell r="E1185" t="str">
            <v>Magistrát hlavního města Prahy</v>
          </cell>
          <cell r="F1185" t="str">
            <v>Praha 11</v>
          </cell>
          <cell r="G1185" t="str">
            <v>soukromý</v>
          </cell>
          <cell r="H1185">
            <v>691003785</v>
          </cell>
          <cell r="I1185" t="str">
            <v>24736490</v>
          </cell>
          <cell r="J1185">
            <v>540</v>
          </cell>
          <cell r="K1185" t="str">
            <v>SINGCLEAN</v>
          </cell>
          <cell r="L1185" t="str">
            <v>NE</v>
          </cell>
          <cell r="M1185" t="str">
            <v>Základní škola Vitae, s.r.o.</v>
          </cell>
          <cell r="N1185" t="str">
            <v>Chomutovická</v>
          </cell>
          <cell r="O1185">
            <v>1443</v>
          </cell>
          <cell r="P1185">
            <v>4</v>
          </cell>
          <cell r="Q1185">
            <v>14900</v>
          </cell>
          <cell r="R1185" t="str">
            <v>Praha 4</v>
          </cell>
          <cell r="S1185">
            <v>608948311</v>
          </cell>
          <cell r="T1185" t="str">
            <v>skola@skolavitae.cz</v>
          </cell>
        </row>
        <row r="1186">
          <cell r="A1186">
            <v>691003670</v>
          </cell>
          <cell r="B1186">
            <v>24740314</v>
          </cell>
          <cell r="C1186" t="str">
            <v>Hlavní město Praha</v>
          </cell>
          <cell r="D1186" t="str">
            <v xml:space="preserve">Praha 5 </v>
          </cell>
          <cell r="E1186" t="str">
            <v>Magistrát hlavního města Prahy</v>
          </cell>
          <cell r="F1186" t="str">
            <v>Praha 13</v>
          </cell>
          <cell r="G1186" t="str">
            <v>soukromý</v>
          </cell>
          <cell r="H1186">
            <v>691003670</v>
          </cell>
          <cell r="I1186" t="str">
            <v>24740314</v>
          </cell>
          <cell r="J1186">
            <v>60</v>
          </cell>
          <cell r="K1186" t="str">
            <v>SINGCLEAN</v>
          </cell>
          <cell r="L1186" t="str">
            <v>NE</v>
          </cell>
          <cell r="M1186" t="str">
            <v>Mateřská škola DOMEČEK, o.p.s.</v>
          </cell>
          <cell r="N1186" t="str">
            <v>Diabasová</v>
          </cell>
          <cell r="O1186">
            <v>1178</v>
          </cell>
          <cell r="P1186">
            <v>15</v>
          </cell>
          <cell r="Q1186">
            <v>15500</v>
          </cell>
          <cell r="R1186" t="str">
            <v>Praha 5</v>
          </cell>
          <cell r="S1186">
            <v>725844118</v>
          </cell>
          <cell r="T1186" t="str">
            <v>info@msdomecek.cz</v>
          </cell>
        </row>
        <row r="1187">
          <cell r="A1187">
            <v>691002541</v>
          </cell>
          <cell r="B1187">
            <v>24744093</v>
          </cell>
          <cell r="C1187" t="str">
            <v>Hlavní město Praha</v>
          </cell>
          <cell r="D1187" t="str">
            <v xml:space="preserve">Praha 9 </v>
          </cell>
          <cell r="E1187" t="str">
            <v>Magistrát hlavního města Prahy</v>
          </cell>
          <cell r="F1187" t="str">
            <v>Praha 14</v>
          </cell>
          <cell r="G1187" t="str">
            <v>soukromý</v>
          </cell>
          <cell r="H1187">
            <v>691002541</v>
          </cell>
          <cell r="I1187" t="str">
            <v>24744093</v>
          </cell>
          <cell r="J1187">
            <v>180</v>
          </cell>
          <cell r="K1187" t="str">
            <v>SINGCLEAN</v>
          </cell>
          <cell r="L1187" t="str">
            <v>NE</v>
          </cell>
          <cell r="M1187" t="str">
            <v>Mateřská škola Orangery, s.r.o.</v>
          </cell>
          <cell r="N1187" t="str">
            <v>Národních hrdinů</v>
          </cell>
          <cell r="O1187">
            <v>39</v>
          </cell>
          <cell r="Q1187">
            <v>19012</v>
          </cell>
          <cell r="R1187" t="str">
            <v>Praha 9</v>
          </cell>
          <cell r="S1187">
            <v>420725759700</v>
          </cell>
          <cell r="T1187" t="str">
            <v>info@orangery.cz</v>
          </cell>
        </row>
        <row r="1188">
          <cell r="A1188">
            <v>691002819</v>
          </cell>
          <cell r="B1188">
            <v>24746819</v>
          </cell>
          <cell r="C1188" t="str">
            <v>Hlavní město Praha</v>
          </cell>
          <cell r="D1188" t="str">
            <v xml:space="preserve">Praha 9 </v>
          </cell>
          <cell r="E1188" t="str">
            <v>Magistrát hlavního města Prahy</v>
          </cell>
          <cell r="F1188" t="str">
            <v>Praha 8</v>
          </cell>
          <cell r="G1188" t="str">
            <v>soukromý</v>
          </cell>
          <cell r="H1188">
            <v>691002819</v>
          </cell>
          <cell r="I1188" t="str">
            <v>24746819</v>
          </cell>
          <cell r="J1188">
            <v>280</v>
          </cell>
          <cell r="K1188" t="str">
            <v>SINGCLEAN</v>
          </cell>
          <cell r="L1188" t="str">
            <v>NE</v>
          </cell>
          <cell r="M1188" t="str">
            <v>Základní škola a mateřská škola Basic Praha, o.p.s.</v>
          </cell>
          <cell r="N1188" t="str">
            <v>Mimoňská</v>
          </cell>
          <cell r="O1188">
            <v>645</v>
          </cell>
          <cell r="P1188" t="str">
            <v>2a</v>
          </cell>
          <cell r="Q1188">
            <v>19000</v>
          </cell>
          <cell r="R1188" t="str">
            <v>Praha 9</v>
          </cell>
          <cell r="S1188">
            <v>604301620</v>
          </cell>
          <cell r="T1188" t="str">
            <v>recepcepraha@skolabasic.cz</v>
          </cell>
        </row>
        <row r="1189">
          <cell r="A1189">
            <v>691011265</v>
          </cell>
          <cell r="B1189">
            <v>24763616</v>
          </cell>
          <cell r="C1189" t="str">
            <v>Hlavní město Praha</v>
          </cell>
          <cell r="D1189" t="str">
            <v xml:space="preserve">Praha 7 </v>
          </cell>
          <cell r="E1189" t="str">
            <v>Magistrát hlavního města Prahy</v>
          </cell>
          <cell r="F1189" t="str">
            <v>Praha 7</v>
          </cell>
          <cell r="G1189" t="str">
            <v>soukromý</v>
          </cell>
          <cell r="H1189">
            <v>691011265</v>
          </cell>
          <cell r="I1189" t="str">
            <v>24763616</v>
          </cell>
          <cell r="J1189">
            <v>100</v>
          </cell>
          <cell r="K1189" t="str">
            <v>SINGCLEAN</v>
          </cell>
          <cell r="L1189" t="str">
            <v>NE</v>
          </cell>
          <cell r="M1189" t="str">
            <v>Mateřská škola Smiling Baby School s.r.o.</v>
          </cell>
          <cell r="N1189" t="str">
            <v>Čechova</v>
          </cell>
          <cell r="O1189">
            <v>587</v>
          </cell>
          <cell r="P1189">
            <v>29</v>
          </cell>
          <cell r="Q1189">
            <v>17000</v>
          </cell>
          <cell r="R1189" t="str">
            <v>Praha 7</v>
          </cell>
          <cell r="S1189">
            <v>603723392</v>
          </cell>
          <cell r="T1189" t="str">
            <v>info@smilingbabyschool.cz</v>
          </cell>
        </row>
        <row r="1190">
          <cell r="A1190">
            <v>691007560</v>
          </cell>
          <cell r="B1190">
            <v>24800571</v>
          </cell>
          <cell r="C1190" t="str">
            <v>Hlavní město Praha</v>
          </cell>
          <cell r="D1190" t="str">
            <v xml:space="preserve">Praha 4 </v>
          </cell>
          <cell r="E1190" t="str">
            <v>Magistrát hlavního města Prahy</v>
          </cell>
          <cell r="F1190" t="str">
            <v>Praha 4</v>
          </cell>
          <cell r="G1190" t="str">
            <v>soukromý</v>
          </cell>
          <cell r="H1190">
            <v>691007560</v>
          </cell>
          <cell r="I1190" t="str">
            <v>24800571</v>
          </cell>
          <cell r="J1190">
            <v>40</v>
          </cell>
          <cell r="K1190" t="str">
            <v>SINGCLEAN</v>
          </cell>
          <cell r="L1190" t="str">
            <v>NE</v>
          </cell>
          <cell r="M1190" t="str">
            <v>Firemní školky - Mateřská škola s.r.o.</v>
          </cell>
          <cell r="N1190" t="str">
            <v>náměstí Prezidenta Masaryka</v>
          </cell>
          <cell r="O1190">
            <v>106</v>
          </cell>
          <cell r="Q1190">
            <v>14800</v>
          </cell>
          <cell r="R1190" t="str">
            <v>Praha 4</v>
          </cell>
          <cell r="S1190">
            <v>606224627</v>
          </cell>
          <cell r="T1190" t="str">
            <v>vostrakova@firemniskolky.cz</v>
          </cell>
        </row>
        <row r="1191">
          <cell r="A1191">
            <v>691003874</v>
          </cell>
          <cell r="B1191">
            <v>24800856</v>
          </cell>
          <cell r="C1191" t="str">
            <v>Středočeský kraj</v>
          </cell>
          <cell r="D1191" t="str">
            <v xml:space="preserve">Praha-západ </v>
          </cell>
          <cell r="E1191" t="str">
            <v>Krajský úřad Středočeského kraje</v>
          </cell>
          <cell r="F1191" t="str">
            <v>Černošice</v>
          </cell>
          <cell r="G1191" t="str">
            <v>soukromý</v>
          </cell>
          <cell r="H1191">
            <v>691003874</v>
          </cell>
          <cell r="I1191" t="str">
            <v>24800856</v>
          </cell>
          <cell r="J1191" t="str">
            <v>X</v>
          </cell>
          <cell r="K1191" t="str">
            <v>SINGCLEAN</v>
          </cell>
          <cell r="L1191" t="str">
            <v>NE</v>
          </cell>
          <cell r="M1191" t="str">
            <v>Základní umělecká škola Harmony, o.p.s.</v>
          </cell>
          <cell r="N1191" t="str">
            <v>Za Radnicí</v>
          </cell>
          <cell r="O1191">
            <v>104</v>
          </cell>
          <cell r="Q1191">
            <v>25241</v>
          </cell>
          <cell r="R1191" t="str">
            <v>Dolní Břežany</v>
          </cell>
          <cell r="S1191">
            <v>731153730</v>
          </cell>
          <cell r="T1191" t="str">
            <v>zus-harmony@seznam.cz</v>
          </cell>
        </row>
        <row r="1192">
          <cell r="A1192">
            <v>691002711</v>
          </cell>
          <cell r="B1192">
            <v>24802328</v>
          </cell>
          <cell r="C1192" t="str">
            <v>Hlavní město Praha</v>
          </cell>
          <cell r="D1192" t="str">
            <v xml:space="preserve">Praha 10 </v>
          </cell>
          <cell r="E1192" t="str">
            <v>Magistrát hlavního města Prahy</v>
          </cell>
          <cell r="F1192" t="str">
            <v>Praha 10</v>
          </cell>
          <cell r="G1192" t="str">
            <v>soukromý</v>
          </cell>
          <cell r="H1192">
            <v>691002711</v>
          </cell>
          <cell r="I1192" t="str">
            <v>24802328</v>
          </cell>
          <cell r="J1192">
            <v>500</v>
          </cell>
          <cell r="K1192" t="str">
            <v>SINGCLEAN</v>
          </cell>
          <cell r="L1192" t="str">
            <v>NE</v>
          </cell>
          <cell r="M1192" t="str">
            <v>Mateřská škola a základní škola Beehive s.r.o.</v>
          </cell>
          <cell r="N1192" t="str">
            <v>Na Šafránce</v>
          </cell>
          <cell r="O1192">
            <v>1651</v>
          </cell>
          <cell r="P1192">
            <v>9</v>
          </cell>
          <cell r="Q1192">
            <v>10100</v>
          </cell>
          <cell r="R1192" t="str">
            <v>Praha 10</v>
          </cell>
          <cell r="S1192" t="str">
            <v>724 955 292 ,775191727</v>
          </cell>
          <cell r="T1192" t="str">
            <v>papezova@beehive.cz</v>
          </cell>
        </row>
        <row r="1193">
          <cell r="A1193">
            <v>691006296</v>
          </cell>
          <cell r="B1193">
            <v>24806625</v>
          </cell>
          <cell r="C1193" t="str">
            <v>Hlavní město Praha</v>
          </cell>
          <cell r="D1193" t="str">
            <v xml:space="preserve">Praha 9 </v>
          </cell>
          <cell r="E1193" t="str">
            <v>Magistrát hlavního města Prahy</v>
          </cell>
          <cell r="F1193" t="str">
            <v>Praha 18</v>
          </cell>
          <cell r="G1193" t="str">
            <v>soukromý</v>
          </cell>
          <cell r="H1193">
            <v>691006296</v>
          </cell>
          <cell r="I1193" t="str">
            <v>24806625</v>
          </cell>
          <cell r="J1193">
            <v>0</v>
          </cell>
          <cell r="K1193" t="str">
            <v>SINGCLEAN</v>
          </cell>
          <cell r="L1193" t="str">
            <v>NE</v>
          </cell>
          <cell r="M1193" t="str">
            <v>Mateřská škola Domeček - Letňany s.r.o.</v>
          </cell>
          <cell r="N1193" t="str">
            <v>Tvrdého</v>
          </cell>
          <cell r="O1193">
            <v>47</v>
          </cell>
          <cell r="Q1193">
            <v>19900</v>
          </cell>
          <cell r="R1193" t="str">
            <v>Praha 9</v>
          </cell>
          <cell r="S1193">
            <v>777855563</v>
          </cell>
          <cell r="T1193" t="str">
            <v>brunos@seznam.cz</v>
          </cell>
        </row>
        <row r="1194">
          <cell r="A1194">
            <v>691002983</v>
          </cell>
          <cell r="B1194">
            <v>24807451</v>
          </cell>
          <cell r="C1194" t="str">
            <v>Hlavní město Praha</v>
          </cell>
          <cell r="D1194" t="str">
            <v xml:space="preserve">Praha 4 </v>
          </cell>
          <cell r="E1194" t="str">
            <v>Magistrát hlavního města Prahy</v>
          </cell>
          <cell r="F1194" t="str">
            <v>Praha 4</v>
          </cell>
          <cell r="G1194" t="str">
            <v>soukromý</v>
          </cell>
          <cell r="H1194">
            <v>691002983</v>
          </cell>
          <cell r="I1194" t="str">
            <v>24807451</v>
          </cell>
          <cell r="J1194">
            <v>40</v>
          </cell>
          <cell r="K1194" t="str">
            <v>SINGCLEAN</v>
          </cell>
          <cell r="L1194" t="str">
            <v>NE</v>
          </cell>
          <cell r="M1194" t="str">
            <v>Mateřská škola Atomík s.r.o.</v>
          </cell>
          <cell r="N1194" t="str">
            <v>náměstí Prezidenta Masaryka</v>
          </cell>
          <cell r="O1194">
            <v>106</v>
          </cell>
          <cell r="Q1194">
            <v>14800</v>
          </cell>
          <cell r="R1194" t="str">
            <v>Praha 4</v>
          </cell>
          <cell r="S1194">
            <v>603100845</v>
          </cell>
          <cell r="T1194" t="str">
            <v>recepce@msakademieved.cz</v>
          </cell>
        </row>
        <row r="1195">
          <cell r="A1195">
            <v>691010013</v>
          </cell>
          <cell r="B1195">
            <v>24823635</v>
          </cell>
          <cell r="C1195" t="str">
            <v>Hlavní město Praha</v>
          </cell>
          <cell r="D1195" t="str">
            <v xml:space="preserve">Praha 9 </v>
          </cell>
          <cell r="E1195" t="str">
            <v>Magistrát hlavního města Prahy</v>
          </cell>
          <cell r="F1195" t="str">
            <v>Praha 14</v>
          </cell>
          <cell r="G1195" t="str">
            <v>soukromý</v>
          </cell>
          <cell r="H1195">
            <v>691010013</v>
          </cell>
          <cell r="I1195" t="str">
            <v>24823635</v>
          </cell>
          <cell r="J1195">
            <v>60</v>
          </cell>
          <cell r="K1195" t="str">
            <v>SINGCLEAN</v>
          </cell>
          <cell r="L1195" t="str">
            <v>NE</v>
          </cell>
          <cell r="M1195" t="str">
            <v>SmartFox Jahodnice - mateřská škola s.r.o.</v>
          </cell>
          <cell r="N1195" t="str">
            <v>Staňkovská</v>
          </cell>
          <cell r="O1195">
            <v>438</v>
          </cell>
          <cell r="Q1195">
            <v>19800</v>
          </cell>
          <cell r="R1195" t="str">
            <v>Praha 9</v>
          </cell>
          <cell r="S1195">
            <v>777277495</v>
          </cell>
          <cell r="T1195" t="str">
            <v>reditelka@skolkasmartfox.cz</v>
          </cell>
        </row>
        <row r="1196">
          <cell r="A1196">
            <v>691003068</v>
          </cell>
          <cell r="B1196">
            <v>24825328</v>
          </cell>
          <cell r="C1196" t="str">
            <v>Hlavní město Praha</v>
          </cell>
          <cell r="D1196" t="str">
            <v xml:space="preserve">Praha 10 </v>
          </cell>
          <cell r="E1196" t="str">
            <v>Magistrát hlavního města Prahy</v>
          </cell>
          <cell r="F1196" t="str">
            <v>Praha 10</v>
          </cell>
          <cell r="G1196" t="str">
            <v>soukromý</v>
          </cell>
          <cell r="H1196">
            <v>691003068</v>
          </cell>
          <cell r="I1196" t="str">
            <v>24825328</v>
          </cell>
          <cell r="J1196" t="str">
            <v>X</v>
          </cell>
          <cell r="K1196" t="str">
            <v>SINGCLEAN</v>
          </cell>
          <cell r="L1196" t="str">
            <v>NE</v>
          </cell>
          <cell r="M1196" t="str">
            <v>ABC - zařízení školního stravování a.s.</v>
          </cell>
          <cell r="N1196" t="str">
            <v>Limuzská</v>
          </cell>
          <cell r="O1196">
            <v>530</v>
          </cell>
          <cell r="P1196">
            <v>37</v>
          </cell>
          <cell r="Q1196">
            <v>10800</v>
          </cell>
          <cell r="R1196" t="str">
            <v>Praha 10</v>
          </cell>
          <cell r="S1196">
            <v>286856088</v>
          </cell>
          <cell r="T1196" t="str">
            <v>igor.simonovic@airbuscat.cz</v>
          </cell>
        </row>
        <row r="1197">
          <cell r="A1197">
            <v>691005702</v>
          </cell>
          <cell r="B1197">
            <v>24842176</v>
          </cell>
          <cell r="C1197" t="str">
            <v>Středočeský kraj</v>
          </cell>
          <cell r="D1197" t="str">
            <v xml:space="preserve">Mladá Boleslav </v>
          </cell>
          <cell r="E1197" t="str">
            <v>Krajský úřad Středočeského kraje</v>
          </cell>
          <cell r="F1197" t="str">
            <v>Mladá Boleslav</v>
          </cell>
          <cell r="G1197" t="str">
            <v>soukromý</v>
          </cell>
          <cell r="H1197">
            <v>691005702</v>
          </cell>
          <cell r="I1197" t="str">
            <v>24842176</v>
          </cell>
          <cell r="J1197">
            <v>160</v>
          </cell>
          <cell r="K1197" t="str">
            <v>SINGCLEAN</v>
          </cell>
          <cell r="L1197" t="str">
            <v>NE</v>
          </cell>
          <cell r="M1197" t="str">
            <v>Mateřská škola Vandrovka s.r.o.</v>
          </cell>
          <cell r="N1197" t="str">
            <v>Na Radouči</v>
          </cell>
          <cell r="O1197">
            <v>1400</v>
          </cell>
          <cell r="Q1197">
            <v>29301</v>
          </cell>
          <cell r="R1197" t="str">
            <v>Mladá Boleslav</v>
          </cell>
          <cell r="S1197">
            <v>731415594</v>
          </cell>
          <cell r="T1197" t="str">
            <v>mlada.boleslav@kindergarten.cz</v>
          </cell>
        </row>
        <row r="1198">
          <cell r="A1198">
            <v>691003599</v>
          </cell>
          <cell r="B1198">
            <v>24843717</v>
          </cell>
          <cell r="C1198" t="str">
            <v>Hlavní město Praha</v>
          </cell>
          <cell r="D1198" t="str">
            <v xml:space="preserve">Praha 10 </v>
          </cell>
          <cell r="E1198" t="str">
            <v>Magistrát hlavního města Prahy</v>
          </cell>
          <cell r="F1198" t="str">
            <v>Praha 10</v>
          </cell>
          <cell r="G1198" t="str">
            <v>soukromý</v>
          </cell>
          <cell r="H1198">
            <v>691003599</v>
          </cell>
          <cell r="I1198" t="str">
            <v>24843717</v>
          </cell>
          <cell r="J1198">
            <v>260</v>
          </cell>
          <cell r="K1198" t="str">
            <v>SINGCLEAN</v>
          </cell>
          <cell r="L1198" t="str">
            <v>NE</v>
          </cell>
          <cell r="M1198" t="str">
            <v>GENIUS Mateřská škola o.p.s.</v>
          </cell>
          <cell r="N1198" t="str">
            <v>Světická</v>
          </cell>
          <cell r="O1198">
            <v>1229</v>
          </cell>
          <cell r="P1198">
            <v>8</v>
          </cell>
          <cell r="Q1198">
            <v>10000</v>
          </cell>
          <cell r="R1198" t="str">
            <v>Praha 10</v>
          </cell>
          <cell r="S1198">
            <v>725728390</v>
          </cell>
          <cell r="T1198" t="str">
            <v>petra@josefinka.cz</v>
          </cell>
        </row>
        <row r="1199">
          <cell r="A1199">
            <v>691003025</v>
          </cell>
          <cell r="B1199">
            <v>24846864</v>
          </cell>
          <cell r="C1199" t="str">
            <v>Středočeský kraj</v>
          </cell>
          <cell r="D1199" t="str">
            <v xml:space="preserve">Kladno </v>
          </cell>
          <cell r="E1199" t="str">
            <v>Krajský úřad Středočeského kraje</v>
          </cell>
          <cell r="F1199" t="str">
            <v>Slaný</v>
          </cell>
          <cell r="G1199" t="str">
            <v>soukromý</v>
          </cell>
          <cell r="H1199">
            <v>691003025</v>
          </cell>
          <cell r="I1199" t="str">
            <v>24846864</v>
          </cell>
          <cell r="J1199">
            <v>200</v>
          </cell>
          <cell r="K1199" t="str">
            <v>SINGCLEAN</v>
          </cell>
          <cell r="L1199" t="str">
            <v>NE</v>
          </cell>
          <cell r="M1199" t="str">
            <v>Mateřská škola Linetka, s.r.o.</v>
          </cell>
          <cell r="O1199">
            <v>5</v>
          </cell>
          <cell r="Q1199">
            <v>27401</v>
          </cell>
          <cell r="R1199" t="str">
            <v>Slaný</v>
          </cell>
          <cell r="S1199">
            <v>312576590</v>
          </cell>
          <cell r="T1199" t="str">
            <v>skolka@linet.cz</v>
          </cell>
        </row>
        <row r="1200">
          <cell r="A1200">
            <v>600011178</v>
          </cell>
          <cell r="B1200">
            <v>25005928</v>
          </cell>
          <cell r="C1200" t="str">
            <v>Ústecký kraj</v>
          </cell>
          <cell r="D1200" t="str">
            <v xml:space="preserve">Most </v>
          </cell>
          <cell r="E1200" t="str">
            <v>Krajský úřad Ústeckého kraje</v>
          </cell>
          <cell r="F1200" t="str">
            <v>Most</v>
          </cell>
          <cell r="G1200" t="str">
            <v>soukromý</v>
          </cell>
          <cell r="H1200">
            <v>600011178</v>
          </cell>
          <cell r="I1200" t="str">
            <v>25005928</v>
          </cell>
          <cell r="J1200">
            <v>380</v>
          </cell>
          <cell r="K1200" t="str">
            <v>SINGCLEAN</v>
          </cell>
          <cell r="L1200" t="str">
            <v>NE</v>
          </cell>
          <cell r="M1200" t="str">
            <v>Soukromá hotelová škola Bukaschool s.r.o.</v>
          </cell>
          <cell r="N1200" t="str">
            <v>Františka Kmocha</v>
          </cell>
          <cell r="O1200">
            <v>1823</v>
          </cell>
          <cell r="Q1200">
            <v>43401</v>
          </cell>
          <cell r="R1200" t="str">
            <v>Most</v>
          </cell>
          <cell r="S1200">
            <v>476706696</v>
          </cell>
          <cell r="T1200" t="str">
            <v>info@bukaschool.cz</v>
          </cell>
        </row>
        <row r="1201">
          <cell r="A1201">
            <v>600011372</v>
          </cell>
          <cell r="B1201">
            <v>25012045</v>
          </cell>
          <cell r="C1201" t="str">
            <v>Ústecký kraj</v>
          </cell>
          <cell r="D1201" t="str">
            <v xml:space="preserve">Ústí nad Labem </v>
          </cell>
          <cell r="E1201" t="str">
            <v>Krajský úřad Ústeckého kraje</v>
          </cell>
          <cell r="F1201" t="str">
            <v>Ústí nad Labem</v>
          </cell>
          <cell r="G1201" t="str">
            <v>soukromý</v>
          </cell>
          <cell r="H1201">
            <v>600011372</v>
          </cell>
          <cell r="I1201" t="str">
            <v>25012045</v>
          </cell>
          <cell r="J1201">
            <v>520</v>
          </cell>
          <cell r="K1201" t="str">
            <v>SINGCLEAN</v>
          </cell>
          <cell r="L1201" t="str">
            <v>NE</v>
          </cell>
          <cell r="M1201" t="str">
            <v>Severočeská střední škola s.r.o.</v>
          </cell>
          <cell r="N1201" t="str">
            <v>Bělehradská</v>
          </cell>
          <cell r="O1201">
            <v>1523</v>
          </cell>
          <cell r="P1201">
            <v>58</v>
          </cell>
          <cell r="Q1201">
            <v>40011</v>
          </cell>
          <cell r="R1201" t="str">
            <v>Ústí nad Labem</v>
          </cell>
          <cell r="S1201">
            <v>475501323</v>
          </cell>
          <cell r="T1201" t="str">
            <v>srejbr@severoceska.cz</v>
          </cell>
        </row>
        <row r="1202">
          <cell r="A1202">
            <v>600001423</v>
          </cell>
          <cell r="B1202">
            <v>25013513</v>
          </cell>
          <cell r="C1202" t="str">
            <v>Ústecký kraj</v>
          </cell>
          <cell r="D1202" t="str">
            <v xml:space="preserve">Most </v>
          </cell>
          <cell r="E1202" t="str">
            <v>Krajský úřad Ústeckého kraje</v>
          </cell>
          <cell r="F1202" t="str">
            <v>Litvínov</v>
          </cell>
          <cell r="G1202" t="str">
            <v>soukromý</v>
          </cell>
          <cell r="H1202">
            <v>600001423</v>
          </cell>
          <cell r="I1202" t="str">
            <v>25013513</v>
          </cell>
          <cell r="J1202">
            <v>580</v>
          </cell>
          <cell r="K1202" t="str">
            <v>SINGCLEAN</v>
          </cell>
          <cell r="L1202" t="str">
            <v>NE</v>
          </cell>
          <cell r="M1202" t="str">
            <v>Sportovní soukromá základní škola, s.r.o.</v>
          </cell>
          <cell r="N1202" t="str">
            <v>Podkrušnohorská</v>
          </cell>
          <cell r="O1202">
            <v>1677</v>
          </cell>
          <cell r="Q1202">
            <v>43601</v>
          </cell>
          <cell r="R1202" t="str">
            <v>Litvínov</v>
          </cell>
          <cell r="S1202">
            <v>476752896</v>
          </cell>
          <cell r="T1202" t="str">
            <v>skola@sszslitvinov.cz</v>
          </cell>
        </row>
        <row r="1203">
          <cell r="A1203">
            <v>600023176</v>
          </cell>
          <cell r="B1203">
            <v>25013564</v>
          </cell>
          <cell r="C1203" t="str">
            <v>Liberecký kraj</v>
          </cell>
          <cell r="D1203" t="str">
            <v xml:space="preserve">Česká Lípa </v>
          </cell>
          <cell r="E1203" t="str">
            <v>Krajský úřad Libereckého kraje</v>
          </cell>
          <cell r="F1203" t="str">
            <v>Česká Lípa</v>
          </cell>
          <cell r="G1203" t="str">
            <v>soukromý</v>
          </cell>
          <cell r="H1203">
            <v>600023176</v>
          </cell>
          <cell r="I1203" t="str">
            <v>25013564</v>
          </cell>
          <cell r="J1203">
            <v>440</v>
          </cell>
          <cell r="K1203" t="str">
            <v>SINGCLEAN</v>
          </cell>
          <cell r="L1203" t="str">
            <v>NE</v>
          </cell>
          <cell r="M1203" t="str">
            <v>Základní škola a Mateřská škola Klíč s.r.o.</v>
          </cell>
          <cell r="N1203" t="str">
            <v>Klášterní</v>
          </cell>
          <cell r="O1203">
            <v>2490</v>
          </cell>
          <cell r="Q1203">
            <v>47001</v>
          </cell>
          <cell r="R1203" t="str">
            <v>Česká Lípa</v>
          </cell>
          <cell r="S1203" t="str">
            <v>487 521 560 ,602313517</v>
          </cell>
          <cell r="T1203" t="str">
            <v>zs@skolaklic.cz</v>
          </cell>
        </row>
        <row r="1204">
          <cell r="A1204">
            <v>600011119</v>
          </cell>
          <cell r="B1204">
            <v>25014188</v>
          </cell>
          <cell r="C1204" t="str">
            <v>Ústecký kraj</v>
          </cell>
          <cell r="D1204" t="str">
            <v xml:space="preserve">Most </v>
          </cell>
          <cell r="E1204" t="str">
            <v>Krajský úřad Ústeckého kraje</v>
          </cell>
          <cell r="F1204" t="str">
            <v>Litvínov</v>
          </cell>
          <cell r="G1204" t="str">
            <v>soukromý</v>
          </cell>
          <cell r="H1204">
            <v>600011119</v>
          </cell>
          <cell r="I1204" t="str">
            <v>25014188</v>
          </cell>
          <cell r="J1204">
            <v>540</v>
          </cell>
          <cell r="K1204" t="str">
            <v>SINGCLEAN</v>
          </cell>
          <cell r="L1204" t="str">
            <v>NE</v>
          </cell>
          <cell r="M1204" t="str">
            <v>Střední škola EDUCHEM, a.s.</v>
          </cell>
          <cell r="N1204" t="str">
            <v>Okružní</v>
          </cell>
          <cell r="O1204">
            <v>128</v>
          </cell>
          <cell r="Q1204">
            <v>43513</v>
          </cell>
          <cell r="R1204" t="str">
            <v>Meziboří</v>
          </cell>
          <cell r="S1204">
            <v>474526258</v>
          </cell>
          <cell r="T1204" t="str">
            <v>info@educhem.cz</v>
          </cell>
        </row>
        <row r="1205">
          <cell r="A1205">
            <v>600010082</v>
          </cell>
          <cell r="B1205">
            <v>25014986</v>
          </cell>
          <cell r="C1205" t="str">
            <v>Liberecký kraj</v>
          </cell>
          <cell r="D1205" t="str">
            <v xml:space="preserve">Česká Lípa </v>
          </cell>
          <cell r="E1205" t="str">
            <v>Krajský úřad Libereckého kraje</v>
          </cell>
          <cell r="F1205" t="str">
            <v>Česká Lípa</v>
          </cell>
          <cell r="G1205" t="str">
            <v>soukromý</v>
          </cell>
          <cell r="H1205">
            <v>600010082</v>
          </cell>
          <cell r="I1205" t="str">
            <v>25014986</v>
          </cell>
          <cell r="J1205">
            <v>60</v>
          </cell>
          <cell r="K1205" t="str">
            <v>SINGCLEAN</v>
          </cell>
          <cell r="L1205" t="str">
            <v>NE</v>
          </cell>
          <cell r="M1205" t="str">
            <v>Střední škola Klíč s.r.o.</v>
          </cell>
          <cell r="N1205" t="str">
            <v>Pražská</v>
          </cell>
          <cell r="O1205">
            <v>3061</v>
          </cell>
          <cell r="Q1205">
            <v>47001</v>
          </cell>
          <cell r="R1205" t="str">
            <v>Česká Lípa</v>
          </cell>
          <cell r="S1205">
            <v>487520150</v>
          </cell>
          <cell r="T1205" t="str">
            <v>matouskova_sspos@seznam.cz</v>
          </cell>
        </row>
        <row r="1206">
          <cell r="A1206">
            <v>600011089</v>
          </cell>
          <cell r="B1206">
            <v>25015052</v>
          </cell>
          <cell r="C1206" t="str">
            <v>Ústecký kraj</v>
          </cell>
          <cell r="D1206" t="str">
            <v xml:space="preserve">Most </v>
          </cell>
          <cell r="E1206" t="str">
            <v>Krajský úřad Ústeckého kraje</v>
          </cell>
          <cell r="F1206" t="str">
            <v>Most</v>
          </cell>
          <cell r="G1206" t="str">
            <v>soukromý</v>
          </cell>
          <cell r="H1206">
            <v>600011089</v>
          </cell>
          <cell r="I1206" t="str">
            <v>25015052</v>
          </cell>
          <cell r="J1206">
            <v>80</v>
          </cell>
          <cell r="K1206" t="str">
            <v>SINGCLEAN</v>
          </cell>
          <cell r="L1206" t="str">
            <v>NE</v>
          </cell>
          <cell r="M1206" t="str">
            <v>Střední odborná škola podnikatelská, s.r.o.</v>
          </cell>
          <cell r="N1206" t="str">
            <v>Topolová</v>
          </cell>
          <cell r="O1206">
            <v>584</v>
          </cell>
          <cell r="Q1206">
            <v>43401</v>
          </cell>
          <cell r="R1206" t="str">
            <v>Most</v>
          </cell>
          <cell r="S1206">
            <v>602824530</v>
          </cell>
          <cell r="T1206" t="str">
            <v>reditelka@podnikac.cz</v>
          </cell>
        </row>
        <row r="1207">
          <cell r="A1207">
            <v>600011151</v>
          </cell>
          <cell r="B1207">
            <v>25015192</v>
          </cell>
          <cell r="C1207" t="str">
            <v>Ústecký kraj</v>
          </cell>
          <cell r="D1207" t="str">
            <v xml:space="preserve">Most </v>
          </cell>
          <cell r="E1207" t="str">
            <v>Krajský úřad Ústeckého kraje</v>
          </cell>
          <cell r="F1207" t="str">
            <v>Most</v>
          </cell>
          <cell r="G1207" t="str">
            <v>soukromý</v>
          </cell>
          <cell r="H1207">
            <v>600011151</v>
          </cell>
          <cell r="I1207" t="str">
            <v>25015192</v>
          </cell>
          <cell r="J1207">
            <v>180</v>
          </cell>
          <cell r="K1207" t="str">
            <v>SINGCLEAN</v>
          </cell>
          <cell r="L1207" t="str">
            <v>NE</v>
          </cell>
          <cell r="M1207" t="str">
            <v>Soukromá střední škola pro marketing a ekonomiku podnikání s.r.o.</v>
          </cell>
          <cell r="N1207" t="str">
            <v>Eduarda Basse</v>
          </cell>
          <cell r="O1207">
            <v>1142</v>
          </cell>
          <cell r="P1207">
            <v>9</v>
          </cell>
          <cell r="Q1207">
            <v>43401</v>
          </cell>
          <cell r="R1207" t="str">
            <v>Most</v>
          </cell>
          <cell r="S1207">
            <v>476709580</v>
          </cell>
          <cell r="T1207" t="str">
            <v>soukrmark@sssmep.cz</v>
          </cell>
        </row>
        <row r="1208">
          <cell r="A1208">
            <v>600010783</v>
          </cell>
          <cell r="B1208">
            <v>25015311</v>
          </cell>
          <cell r="C1208" t="str">
            <v>Ústecký kraj</v>
          </cell>
          <cell r="D1208" t="str">
            <v xml:space="preserve">Litoměřice </v>
          </cell>
          <cell r="E1208" t="str">
            <v>Krajský úřad Ústeckého kraje</v>
          </cell>
          <cell r="F1208" t="str">
            <v>Litoměřice</v>
          </cell>
          <cell r="G1208" t="str">
            <v>soukromý</v>
          </cell>
          <cell r="H1208">
            <v>600010783</v>
          </cell>
          <cell r="I1208" t="str">
            <v>25015311</v>
          </cell>
          <cell r="J1208">
            <v>160</v>
          </cell>
          <cell r="K1208" t="str">
            <v>SINGCLEAN</v>
          </cell>
          <cell r="L1208" t="str">
            <v>NE</v>
          </cell>
          <cell r="M1208" t="str">
            <v>Soukromá střední odborná škola (1. KŠPA), s.r.o.</v>
          </cell>
          <cell r="N1208" t="str">
            <v>Máchovy schody</v>
          </cell>
          <cell r="O1208">
            <v>13</v>
          </cell>
          <cell r="P1208">
            <v>4</v>
          </cell>
          <cell r="Q1208">
            <v>41201</v>
          </cell>
          <cell r="R1208" t="str">
            <v>Litoměřice</v>
          </cell>
          <cell r="S1208">
            <v>416732153</v>
          </cell>
          <cell r="T1208" t="str">
            <v>litomerice@1kspa.cz</v>
          </cell>
        </row>
        <row r="1209">
          <cell r="A1209">
            <v>600010651</v>
          </cell>
          <cell r="B1209">
            <v>25015362</v>
          </cell>
          <cell r="C1209" t="str">
            <v>Liberecký kraj</v>
          </cell>
          <cell r="D1209" t="str">
            <v xml:space="preserve">Liberec </v>
          </cell>
          <cell r="E1209" t="str">
            <v>Krajský úřad Libereckého kraje</v>
          </cell>
          <cell r="F1209" t="str">
            <v>Liberec</v>
          </cell>
          <cell r="G1209" t="str">
            <v>soukromý</v>
          </cell>
          <cell r="H1209">
            <v>600010651</v>
          </cell>
          <cell r="I1209" t="str">
            <v>25015362</v>
          </cell>
          <cell r="J1209">
            <v>120</v>
          </cell>
          <cell r="K1209" t="str">
            <v>SINGCLEAN</v>
          </cell>
          <cell r="L1209" t="str">
            <v>NE</v>
          </cell>
          <cell r="M1209" t="str">
            <v>Střední škola designu interiéru Kateřinky - Liberec, s.r.o.</v>
          </cell>
          <cell r="N1209" t="str">
            <v>Horská</v>
          </cell>
          <cell r="O1209">
            <v>167</v>
          </cell>
          <cell r="Q1209">
            <v>46014</v>
          </cell>
          <cell r="R1209" t="str">
            <v>Liberec</v>
          </cell>
          <cell r="S1209">
            <v>482725090</v>
          </cell>
          <cell r="T1209" t="str">
            <v>spsn@iol.cz</v>
          </cell>
        </row>
        <row r="1210">
          <cell r="A1210">
            <v>600002853</v>
          </cell>
          <cell r="B1210">
            <v>25016016</v>
          </cell>
          <cell r="C1210" t="str">
            <v>Ústecký kraj</v>
          </cell>
          <cell r="D1210" t="str">
            <v xml:space="preserve">Ústí nad Labem </v>
          </cell>
          <cell r="E1210" t="str">
            <v>Krajský úřad Ústeckého kraje</v>
          </cell>
          <cell r="F1210" t="str">
            <v>Ústí nad Labem</v>
          </cell>
          <cell r="G1210" t="str">
            <v>soukromý</v>
          </cell>
          <cell r="H1210">
            <v>600002853</v>
          </cell>
          <cell r="I1210" t="str">
            <v>25016016</v>
          </cell>
          <cell r="J1210" t="str">
            <v>X</v>
          </cell>
          <cell r="K1210" t="str">
            <v>SINGCLEAN</v>
          </cell>
          <cell r="L1210" t="str">
            <v>NE</v>
          </cell>
          <cell r="M1210" t="str">
            <v>Základní umělecká škola - Výtvarné studio, s.r.o.</v>
          </cell>
          <cell r="N1210" t="str">
            <v>Střekovské nábřeží</v>
          </cell>
          <cell r="O1210">
            <v>788</v>
          </cell>
          <cell r="P1210">
            <v>18</v>
          </cell>
          <cell r="Q1210">
            <v>40003</v>
          </cell>
          <cell r="R1210" t="str">
            <v>Ústí nad Labem</v>
          </cell>
          <cell r="S1210">
            <v>604965694</v>
          </cell>
          <cell r="T1210" t="str">
            <v>zus.vytvarne.studio@seznam.cz</v>
          </cell>
        </row>
        <row r="1211">
          <cell r="A1211">
            <v>600010601</v>
          </cell>
          <cell r="B1211">
            <v>25016181</v>
          </cell>
          <cell r="C1211" t="str">
            <v>Liberecký kraj</v>
          </cell>
          <cell r="D1211" t="str">
            <v xml:space="preserve">Liberec </v>
          </cell>
          <cell r="E1211" t="str">
            <v>Krajský úřad Libereckého kraje</v>
          </cell>
          <cell r="F1211" t="str">
            <v>Liberec</v>
          </cell>
          <cell r="G1211" t="str">
            <v>soukromý</v>
          </cell>
          <cell r="H1211">
            <v>600010601</v>
          </cell>
          <cell r="I1211" t="str">
            <v>25016181</v>
          </cell>
          <cell r="J1211">
            <v>880</v>
          </cell>
          <cell r="K1211" t="str">
            <v>SINGCLEAN</v>
          </cell>
          <cell r="L1211" t="str">
            <v>NE</v>
          </cell>
          <cell r="M1211" t="str">
            <v>Střední škola Kateřinky - Liberec, s.r.o.</v>
          </cell>
          <cell r="N1211" t="str">
            <v>Horská</v>
          </cell>
          <cell r="O1211">
            <v>167</v>
          </cell>
          <cell r="Q1211">
            <v>46014</v>
          </cell>
          <cell r="R1211" t="str">
            <v>Liberec</v>
          </cell>
          <cell r="S1211">
            <v>482360661</v>
          </cell>
          <cell r="T1211" t="str">
            <v>reditel@skolakaterinky.cz</v>
          </cell>
        </row>
        <row r="1212">
          <cell r="A1212">
            <v>600011232</v>
          </cell>
          <cell r="B1212">
            <v>25018248</v>
          </cell>
          <cell r="C1212" t="str">
            <v>Ústecký kraj</v>
          </cell>
          <cell r="D1212" t="str">
            <v xml:space="preserve">Teplice </v>
          </cell>
          <cell r="E1212" t="str">
            <v>Krajský úřad Ústeckého kraje</v>
          </cell>
          <cell r="F1212" t="str">
            <v>Teplice</v>
          </cell>
          <cell r="G1212" t="str">
            <v>soukromý</v>
          </cell>
          <cell r="H1212">
            <v>600011232</v>
          </cell>
          <cell r="I1212" t="str">
            <v>25018248</v>
          </cell>
          <cell r="J1212">
            <v>320</v>
          </cell>
          <cell r="K1212" t="str">
            <v>SINGCLEAN</v>
          </cell>
          <cell r="L1212" t="str">
            <v>NE</v>
          </cell>
          <cell r="M1212" t="str">
            <v>GYMNÁZIUM Jana Amose Komenského s.r.o.</v>
          </cell>
          <cell r="N1212" t="str">
            <v>Bystřická</v>
          </cell>
          <cell r="O1212">
            <v>275</v>
          </cell>
          <cell r="P1212">
            <v>27</v>
          </cell>
          <cell r="Q1212">
            <v>41703</v>
          </cell>
          <cell r="R1212" t="str">
            <v>Dubí</v>
          </cell>
          <cell r="S1212">
            <v>417530732</v>
          </cell>
          <cell r="T1212" t="str">
            <v>gymdubi@volny.cz</v>
          </cell>
        </row>
        <row r="1213">
          <cell r="A1213">
            <v>600010520</v>
          </cell>
          <cell r="B1213">
            <v>25018507</v>
          </cell>
          <cell r="C1213" t="str">
            <v>Liberecký kraj</v>
          </cell>
          <cell r="D1213" t="str">
            <v xml:space="preserve">Liberec </v>
          </cell>
          <cell r="E1213" t="str">
            <v>Krajský úřad Libereckého kraje</v>
          </cell>
          <cell r="F1213" t="str">
            <v>Liberec</v>
          </cell>
          <cell r="G1213" t="str">
            <v>soukromý</v>
          </cell>
          <cell r="H1213">
            <v>600010520</v>
          </cell>
          <cell r="I1213" t="str">
            <v>25018507</v>
          </cell>
          <cell r="J1213">
            <v>400</v>
          </cell>
          <cell r="K1213" t="str">
            <v>SINGCLEAN</v>
          </cell>
          <cell r="L1213" t="str">
            <v>NE</v>
          </cell>
          <cell r="M1213" t="str">
            <v>Střední odborná škola obchodní s.r.o.</v>
          </cell>
          <cell r="N1213" t="str">
            <v>Broumovská</v>
          </cell>
          <cell r="O1213">
            <v>839</v>
          </cell>
          <cell r="P1213">
            <v>5</v>
          </cell>
          <cell r="Q1213">
            <v>46006</v>
          </cell>
          <cell r="R1213" t="str">
            <v>Liberec</v>
          </cell>
          <cell r="S1213">
            <v>482750141</v>
          </cell>
          <cell r="T1213" t="str">
            <v>skola.soso@seznam.cz</v>
          </cell>
        </row>
        <row r="1214">
          <cell r="A1214">
            <v>600001393</v>
          </cell>
          <cell r="B1214">
            <v>25018515</v>
          </cell>
          <cell r="C1214" t="str">
            <v>Ústecký kraj</v>
          </cell>
          <cell r="D1214" t="str">
            <v xml:space="preserve">Litoměřice </v>
          </cell>
          <cell r="E1214" t="str">
            <v>Krajský úřad Ústeckého kraje</v>
          </cell>
          <cell r="F1214" t="str">
            <v>Litoměřice</v>
          </cell>
          <cell r="G1214" t="str">
            <v>soukromý</v>
          </cell>
          <cell r="H1214">
            <v>600001393</v>
          </cell>
          <cell r="I1214" t="str">
            <v>25018515</v>
          </cell>
          <cell r="J1214">
            <v>480</v>
          </cell>
          <cell r="K1214" t="str">
            <v>SINGCLEAN</v>
          </cell>
          <cell r="L1214" t="str">
            <v>NE</v>
          </cell>
          <cell r="M1214" t="str">
            <v>LINGUA UNIVERSAL soukromá základní škola a mateřská škola s.r.o.</v>
          </cell>
          <cell r="N1214" t="str">
            <v>Sovova</v>
          </cell>
          <cell r="O1214">
            <v>480</v>
          </cell>
          <cell r="P1214">
            <v>2</v>
          </cell>
          <cell r="Q1214">
            <v>41201</v>
          </cell>
          <cell r="R1214" t="str">
            <v>Litoměřice</v>
          </cell>
          <cell r="S1214">
            <v>416732526</v>
          </cell>
          <cell r="T1214" t="str">
            <v>info@zslingua.cz</v>
          </cell>
        </row>
        <row r="1215">
          <cell r="A1215">
            <v>600011399</v>
          </cell>
          <cell r="B1215">
            <v>25018566</v>
          </cell>
          <cell r="C1215" t="str">
            <v>Ústecký kraj</v>
          </cell>
          <cell r="D1215" t="str">
            <v xml:space="preserve">Ústí nad Labem </v>
          </cell>
          <cell r="E1215" t="str">
            <v>Krajský úřad Ústeckého kraje</v>
          </cell>
          <cell r="F1215" t="str">
            <v>Ústí nad Labem</v>
          </cell>
          <cell r="G1215" t="str">
            <v>soukromý</v>
          </cell>
          <cell r="H1215">
            <v>600011399</v>
          </cell>
          <cell r="I1215" t="str">
            <v>25018566</v>
          </cell>
          <cell r="J1215">
            <v>40</v>
          </cell>
          <cell r="K1215" t="str">
            <v>SINGCLEAN</v>
          </cell>
          <cell r="L1215" t="str">
            <v>NE</v>
          </cell>
          <cell r="M1215" t="str">
            <v>Střední škola obchodu a služeb s.r.o.</v>
          </cell>
          <cell r="N1215" t="str">
            <v>Velká Hradební</v>
          </cell>
          <cell r="O1215">
            <v>1025</v>
          </cell>
          <cell r="P1215">
            <v>19</v>
          </cell>
          <cell r="Q1215">
            <v>40001</v>
          </cell>
          <cell r="R1215" t="str">
            <v>Ústí nad Labem</v>
          </cell>
          <cell r="S1215">
            <v>475210078</v>
          </cell>
          <cell r="T1215" t="str">
            <v>reditel@ssossluka.cz</v>
          </cell>
        </row>
        <row r="1216">
          <cell r="A1216">
            <v>600000630</v>
          </cell>
          <cell r="B1216">
            <v>25018655</v>
          </cell>
          <cell r="C1216" t="str">
            <v>Ústecký kraj</v>
          </cell>
          <cell r="D1216" t="str">
            <v xml:space="preserve">Louny </v>
          </cell>
          <cell r="E1216" t="str">
            <v>Krajský úřad Ústeckého kraje</v>
          </cell>
          <cell r="F1216" t="str">
            <v>Louny</v>
          </cell>
          <cell r="G1216" t="str">
            <v>soukromý</v>
          </cell>
          <cell r="H1216">
            <v>600000630</v>
          </cell>
          <cell r="I1216" t="str">
            <v>25018655</v>
          </cell>
          <cell r="J1216">
            <v>180</v>
          </cell>
          <cell r="K1216" t="str">
            <v>SINGCLEAN</v>
          </cell>
          <cell r="L1216" t="str">
            <v>NE</v>
          </cell>
          <cell r="M1216" t="str">
            <v>Soukromá mateřská škola Mateřinka s.r.o. Louny, Holárkovy sady 2386</v>
          </cell>
          <cell r="N1216" t="str">
            <v>Holárkovy sady</v>
          </cell>
          <cell r="O1216">
            <v>2386</v>
          </cell>
          <cell r="Q1216">
            <v>44001</v>
          </cell>
          <cell r="R1216" t="str">
            <v>Louny</v>
          </cell>
          <cell r="S1216">
            <v>415653233</v>
          </cell>
        </row>
        <row r="1217">
          <cell r="A1217">
            <v>600010864</v>
          </cell>
          <cell r="B1217">
            <v>25018795</v>
          </cell>
          <cell r="C1217" t="str">
            <v>Ústecký kraj</v>
          </cell>
          <cell r="D1217" t="str">
            <v xml:space="preserve">Litoměřice </v>
          </cell>
          <cell r="E1217" t="str">
            <v>Krajský úřad Ústeckého kraje</v>
          </cell>
          <cell r="F1217" t="str">
            <v>Litoměřice</v>
          </cell>
          <cell r="G1217" t="str">
            <v>soukromý</v>
          </cell>
          <cell r="H1217">
            <v>600010864</v>
          </cell>
          <cell r="I1217" t="str">
            <v>25018795</v>
          </cell>
          <cell r="J1217">
            <v>340</v>
          </cell>
          <cell r="K1217" t="str">
            <v>SINGCLEAN</v>
          </cell>
          <cell r="L1217" t="str">
            <v>NE</v>
          </cell>
          <cell r="M1217" t="str">
            <v>Soukromé střední odborné učiliště INDUSTRIA spol. s r.o.</v>
          </cell>
          <cell r="N1217" t="str">
            <v>Dlouhá</v>
          </cell>
          <cell r="O1217">
            <v>205</v>
          </cell>
          <cell r="P1217">
            <v>20</v>
          </cell>
          <cell r="Q1217">
            <v>41201</v>
          </cell>
          <cell r="R1217" t="str">
            <v>Litoměřice</v>
          </cell>
          <cell r="S1217" t="str">
            <v>416 735 916 ,603386019</v>
          </cell>
          <cell r="T1217" t="str">
            <v>ssouindustria@seznam.cz</v>
          </cell>
        </row>
        <row r="1218">
          <cell r="A1218">
            <v>600000591</v>
          </cell>
          <cell r="B1218">
            <v>25018906</v>
          </cell>
          <cell r="C1218" t="str">
            <v>Liberecký kraj</v>
          </cell>
          <cell r="D1218" t="str">
            <v xml:space="preserve">Česká Lípa </v>
          </cell>
          <cell r="E1218" t="str">
            <v>Krajský úřad Libereckého kraje</v>
          </cell>
          <cell r="F1218" t="str">
            <v>Nový Bor</v>
          </cell>
          <cell r="G1218" t="str">
            <v>soukromý</v>
          </cell>
          <cell r="H1218">
            <v>600000591</v>
          </cell>
          <cell r="I1218" t="str">
            <v>25018906</v>
          </cell>
          <cell r="J1218">
            <v>60</v>
          </cell>
          <cell r="K1218" t="str">
            <v>SINGCLEAN</v>
          </cell>
          <cell r="L1218" t="str">
            <v>NE</v>
          </cell>
          <cell r="M1218" t="str">
            <v>Soukromá mateřská škola Motýlek v.o.s.</v>
          </cell>
          <cell r="N1218" t="str">
            <v>Dělnická</v>
          </cell>
          <cell r="O1218">
            <v>325</v>
          </cell>
          <cell r="Q1218">
            <v>47301</v>
          </cell>
          <cell r="R1218" t="str">
            <v>Nový Bor</v>
          </cell>
          <cell r="S1218">
            <v>777121760</v>
          </cell>
          <cell r="T1218" t="str">
            <v>hromadkova.r@gmail.com</v>
          </cell>
        </row>
        <row r="1219">
          <cell r="A1219">
            <v>600011097</v>
          </cell>
          <cell r="B1219">
            <v>25019325</v>
          </cell>
          <cell r="C1219" t="str">
            <v>Ústecký kraj</v>
          </cell>
          <cell r="D1219" t="str">
            <v xml:space="preserve">Most </v>
          </cell>
          <cell r="E1219" t="str">
            <v>Krajský úřad Ústeckého kraje</v>
          </cell>
          <cell r="F1219" t="str">
            <v>Most</v>
          </cell>
          <cell r="G1219" t="str">
            <v>soukromý</v>
          </cell>
          <cell r="H1219">
            <v>600011097</v>
          </cell>
          <cell r="I1219" t="str">
            <v>25019325</v>
          </cell>
          <cell r="J1219">
            <v>0</v>
          </cell>
          <cell r="K1219" t="str">
            <v>SINGCLEAN</v>
          </cell>
          <cell r="L1219" t="str">
            <v>NE</v>
          </cell>
          <cell r="M1219" t="str">
            <v>Střední odborná škola LIVA s.r.o.</v>
          </cell>
          <cell r="N1219" t="str">
            <v>Pionýrů</v>
          </cell>
          <cell r="O1219">
            <v>2806</v>
          </cell>
          <cell r="P1219">
            <v>7</v>
          </cell>
          <cell r="Q1219">
            <v>43401</v>
          </cell>
          <cell r="R1219" t="str">
            <v>Most</v>
          </cell>
          <cell r="S1219">
            <v>602476504</v>
          </cell>
          <cell r="T1219" t="str">
            <v>livamost@seznam.cz</v>
          </cell>
        </row>
        <row r="1220">
          <cell r="A1220">
            <v>600010716</v>
          </cell>
          <cell r="B1220">
            <v>25019660</v>
          </cell>
          <cell r="C1220" t="str">
            <v>Liberecký kraj</v>
          </cell>
          <cell r="D1220" t="str">
            <v xml:space="preserve">Liberec </v>
          </cell>
          <cell r="E1220" t="str">
            <v>Krajský úřad Libereckého kraje</v>
          </cell>
          <cell r="F1220" t="str">
            <v>Liberec</v>
          </cell>
          <cell r="G1220" t="str">
            <v>soukromý</v>
          </cell>
          <cell r="H1220">
            <v>600010716</v>
          </cell>
          <cell r="I1220" t="str">
            <v>25019660</v>
          </cell>
          <cell r="J1220">
            <v>320</v>
          </cell>
          <cell r="K1220" t="str">
            <v>SINGCLEAN</v>
          </cell>
          <cell r="L1220" t="str">
            <v>NE</v>
          </cell>
          <cell r="M1220" t="str">
            <v>Střední umělecká škola v Liberci s.r.o.</v>
          </cell>
          <cell r="N1220" t="str">
            <v>Sladovnická</v>
          </cell>
          <cell r="O1220">
            <v>309</v>
          </cell>
          <cell r="Q1220">
            <v>46311</v>
          </cell>
          <cell r="R1220" t="str">
            <v>Liberec</v>
          </cell>
          <cell r="S1220">
            <v>485163649</v>
          </cell>
          <cell r="T1220" t="str">
            <v>sus@suslbc.cz</v>
          </cell>
        </row>
        <row r="1221">
          <cell r="A1221">
            <v>600010902</v>
          </cell>
          <cell r="B1221">
            <v>25022016</v>
          </cell>
          <cell r="C1221" t="str">
            <v>Ústecký kraj</v>
          </cell>
          <cell r="D1221" t="str">
            <v xml:space="preserve">Litoměřice </v>
          </cell>
          <cell r="E1221" t="str">
            <v>Krajský úřad Ústeckého kraje</v>
          </cell>
          <cell r="F1221" t="str">
            <v>Litoměřice</v>
          </cell>
          <cell r="G1221" t="str">
            <v>soukromý</v>
          </cell>
          <cell r="H1221">
            <v>600010902</v>
          </cell>
          <cell r="I1221" t="str">
            <v>25022016</v>
          </cell>
          <cell r="J1221">
            <v>280</v>
          </cell>
          <cell r="K1221" t="str">
            <v>SINGCLEAN</v>
          </cell>
          <cell r="L1221" t="str">
            <v>NE</v>
          </cell>
          <cell r="M1221" t="str">
            <v>Střední škola Pohoda s.r.o.</v>
          </cell>
          <cell r="N1221" t="str">
            <v>Na Vinici</v>
          </cell>
          <cell r="O1221">
            <v>2244</v>
          </cell>
          <cell r="Q1221">
            <v>41201</v>
          </cell>
          <cell r="R1221" t="str">
            <v>Litoměřice</v>
          </cell>
          <cell r="S1221">
            <v>606636152</v>
          </cell>
          <cell r="T1221" t="str">
            <v>info@soupohoda.com</v>
          </cell>
        </row>
        <row r="1222">
          <cell r="A1222">
            <v>600033520</v>
          </cell>
          <cell r="B1222">
            <v>25022318</v>
          </cell>
          <cell r="C1222" t="str">
            <v>Liberecký kraj</v>
          </cell>
          <cell r="D1222" t="str">
            <v xml:space="preserve">Jablonec nad Nisou </v>
          </cell>
          <cell r="E1222" t="str">
            <v>Krajský úřad Libereckého kraje</v>
          </cell>
          <cell r="F1222" t="str">
            <v>Jablonec nad Nisou</v>
          </cell>
          <cell r="G1222" t="str">
            <v>soukromý</v>
          </cell>
          <cell r="H1222">
            <v>600033520</v>
          </cell>
          <cell r="I1222" t="str">
            <v>25022318</v>
          </cell>
          <cell r="J1222">
            <v>0</v>
          </cell>
          <cell r="K1222" t="str">
            <v>SINGCLEAN</v>
          </cell>
          <cell r="L1222" t="str">
            <v>NE</v>
          </cell>
          <cell r="M1222" t="str">
            <v>Školní jídelna Gymnázium s.r.o.</v>
          </cell>
          <cell r="N1222" t="str">
            <v>U Balvanu</v>
          </cell>
          <cell r="O1222">
            <v>764</v>
          </cell>
          <cell r="P1222">
            <v>16</v>
          </cell>
          <cell r="Q1222">
            <v>46601</v>
          </cell>
          <cell r="R1222" t="str">
            <v>Jablonec nad Nisou</v>
          </cell>
          <cell r="S1222">
            <v>483319802</v>
          </cell>
        </row>
        <row r="1223">
          <cell r="A1223">
            <v>600010112</v>
          </cell>
          <cell r="B1223">
            <v>25022342</v>
          </cell>
          <cell r="C1223" t="str">
            <v>Liberecký kraj</v>
          </cell>
          <cell r="D1223" t="str">
            <v xml:space="preserve">Česká Lípa </v>
          </cell>
          <cell r="E1223" t="str">
            <v>Krajský úřad Libereckého kraje</v>
          </cell>
          <cell r="F1223" t="str">
            <v>Česká Lípa</v>
          </cell>
          <cell r="G1223" t="str">
            <v>soukromý</v>
          </cell>
          <cell r="H1223">
            <v>600010112</v>
          </cell>
          <cell r="I1223" t="str">
            <v>25022342</v>
          </cell>
          <cell r="J1223">
            <v>340</v>
          </cell>
          <cell r="K1223" t="str">
            <v>SINGCLEAN</v>
          </cell>
          <cell r="L1223" t="str">
            <v>NE</v>
          </cell>
          <cell r="M1223" t="str">
            <v>Euroškola Česká Lípa střední odborná škola s.r.o.</v>
          </cell>
          <cell r="N1223" t="str">
            <v>Železničářská</v>
          </cell>
          <cell r="O1223">
            <v>2232</v>
          </cell>
          <cell r="Q1223">
            <v>47001</v>
          </cell>
          <cell r="R1223" t="str">
            <v>Česká Lípa</v>
          </cell>
          <cell r="S1223">
            <v>601360608</v>
          </cell>
          <cell r="T1223" t="str">
            <v>euroskcl@eso-cl.cz</v>
          </cell>
        </row>
        <row r="1224">
          <cell r="A1224">
            <v>600000567</v>
          </cell>
          <cell r="B1224">
            <v>25022377</v>
          </cell>
          <cell r="C1224" t="str">
            <v>Liberecký kraj</v>
          </cell>
          <cell r="D1224" t="str">
            <v xml:space="preserve">Česká Lípa </v>
          </cell>
          <cell r="E1224" t="str">
            <v>Krajský úřad Libereckého kraje</v>
          </cell>
          <cell r="F1224" t="str">
            <v>Nový Bor</v>
          </cell>
          <cell r="G1224" t="str">
            <v>soukromý</v>
          </cell>
          <cell r="H1224">
            <v>600000567</v>
          </cell>
          <cell r="I1224" t="str">
            <v>25022377</v>
          </cell>
          <cell r="J1224">
            <v>60</v>
          </cell>
          <cell r="K1224" t="str">
            <v>SINGCLEAN</v>
          </cell>
          <cell r="L1224" t="str">
            <v>NE</v>
          </cell>
          <cell r="M1224" t="str">
            <v>Mateřská škola - BERUŠKA v.o.s.</v>
          </cell>
          <cell r="N1224" t="str">
            <v>Na Svahu</v>
          </cell>
          <cell r="O1224">
            <v>528</v>
          </cell>
          <cell r="Q1224">
            <v>47301</v>
          </cell>
          <cell r="R1224" t="str">
            <v>Nový Bor</v>
          </cell>
          <cell r="S1224">
            <v>732343377</v>
          </cell>
          <cell r="T1224" t="str">
            <v>alzbetakotenova@seznam.cz</v>
          </cell>
        </row>
        <row r="1225">
          <cell r="A1225">
            <v>600000575</v>
          </cell>
          <cell r="B1225">
            <v>25022806</v>
          </cell>
          <cell r="C1225" t="str">
            <v>Liberecký kraj</v>
          </cell>
          <cell r="D1225" t="str">
            <v xml:space="preserve">Česká Lípa </v>
          </cell>
          <cell r="E1225" t="str">
            <v>Krajský úřad Libereckého kraje</v>
          </cell>
          <cell r="F1225" t="str">
            <v>Česká Lípa</v>
          </cell>
          <cell r="G1225" t="str">
            <v>soukromý</v>
          </cell>
          <cell r="H1225">
            <v>600000575</v>
          </cell>
          <cell r="I1225" t="str">
            <v>25022806</v>
          </cell>
          <cell r="J1225">
            <v>140</v>
          </cell>
          <cell r="K1225" t="str">
            <v>SINGCLEAN</v>
          </cell>
          <cell r="L1225" t="str">
            <v>NE</v>
          </cell>
          <cell r="M1225" t="str">
            <v>Soukromá mateřská škola KVÍTKO, s.r.o.</v>
          </cell>
          <cell r="O1225">
            <v>60</v>
          </cell>
          <cell r="Q1225">
            <v>47001</v>
          </cell>
          <cell r="R1225" t="str">
            <v>Kvítkov</v>
          </cell>
          <cell r="S1225">
            <v>777753323</v>
          </cell>
          <cell r="T1225" t="str">
            <v>alenakucharova@tiscali.cz</v>
          </cell>
        </row>
        <row r="1226">
          <cell r="A1226">
            <v>600023729</v>
          </cell>
          <cell r="B1226">
            <v>25023187</v>
          </cell>
          <cell r="C1226" t="str">
            <v>Ústecký kraj</v>
          </cell>
          <cell r="D1226" t="str">
            <v xml:space="preserve">Teplice </v>
          </cell>
          <cell r="E1226" t="str">
            <v>Krajský úřad Ústeckého kraje</v>
          </cell>
          <cell r="F1226" t="str">
            <v>Teplice</v>
          </cell>
          <cell r="G1226" t="str">
            <v>soukromý</v>
          </cell>
          <cell r="H1226">
            <v>600023729</v>
          </cell>
          <cell r="I1226" t="str">
            <v>25023187</v>
          </cell>
          <cell r="J1226">
            <v>80</v>
          </cell>
          <cell r="K1226" t="str">
            <v>SINGCLEAN</v>
          </cell>
          <cell r="L1226" t="str">
            <v>NE</v>
          </cell>
          <cell r="M1226" t="str">
            <v>Základní škola praktická Teplice, s.r.o.</v>
          </cell>
          <cell r="N1226" t="str">
            <v>Krušnohorská</v>
          </cell>
          <cell r="O1226">
            <v>1570</v>
          </cell>
          <cell r="P1226">
            <v>1</v>
          </cell>
          <cell r="Q1226">
            <v>41501</v>
          </cell>
          <cell r="R1226" t="str">
            <v>Teplice</v>
          </cell>
          <cell r="S1226">
            <v>417563109</v>
          </cell>
          <cell r="T1226" t="str">
            <v>zvssro-teplice@volny.cz</v>
          </cell>
        </row>
        <row r="1227">
          <cell r="A1227">
            <v>600020436</v>
          </cell>
          <cell r="B1227">
            <v>25023306</v>
          </cell>
          <cell r="C1227" t="str">
            <v>Ústecký kraj</v>
          </cell>
          <cell r="D1227" t="str">
            <v xml:space="preserve">Teplice </v>
          </cell>
          <cell r="E1227" t="str">
            <v>Krajský úřad Ústeckého kraje</v>
          </cell>
          <cell r="F1227" t="str">
            <v>Teplice</v>
          </cell>
          <cell r="G1227" t="str">
            <v>soukromý</v>
          </cell>
          <cell r="H1227">
            <v>600020436</v>
          </cell>
          <cell r="I1227" t="str">
            <v>25023306</v>
          </cell>
          <cell r="J1227" t="str">
            <v>X</v>
          </cell>
          <cell r="K1227" t="str">
            <v>SINGCLEAN</v>
          </cell>
          <cell r="L1227" t="str">
            <v>NE</v>
          </cell>
          <cell r="M1227" t="str">
            <v>Střední škola sociální PERSPEKTIVA a Vyšší odborná škola, s.r.o.</v>
          </cell>
          <cell r="N1227" t="str">
            <v>Mírová</v>
          </cell>
          <cell r="O1227">
            <v>218</v>
          </cell>
          <cell r="P1227">
            <v>6</v>
          </cell>
          <cell r="Q1227">
            <v>41703</v>
          </cell>
          <cell r="R1227" t="str">
            <v>Dubí</v>
          </cell>
          <cell r="S1227">
            <v>606583463</v>
          </cell>
          <cell r="T1227" t="str">
            <v>zajic.jaroslav@skola-perspektiva.cz</v>
          </cell>
        </row>
        <row r="1228">
          <cell r="A1228">
            <v>600033431</v>
          </cell>
          <cell r="B1228">
            <v>25023322</v>
          </cell>
          <cell r="C1228" t="str">
            <v>Ústecký kraj</v>
          </cell>
          <cell r="D1228" t="str">
            <v xml:space="preserve">Děčín </v>
          </cell>
          <cell r="E1228" t="str">
            <v>Krajský úřad Ústeckého kraje</v>
          </cell>
          <cell r="F1228" t="str">
            <v>Rumburk</v>
          </cell>
          <cell r="G1228" t="str">
            <v>soukromý</v>
          </cell>
          <cell r="H1228">
            <v>600033431</v>
          </cell>
          <cell r="I1228" t="str">
            <v>25023322</v>
          </cell>
          <cell r="J1228">
            <v>0</v>
          </cell>
          <cell r="K1228" t="str">
            <v>SINGCLEAN</v>
          </cell>
          <cell r="L1228" t="str">
            <v>NE</v>
          </cell>
          <cell r="M1228" t="str">
            <v>Školní jídelna - BUŘILOVÁ - Rumburk s.r.o.</v>
          </cell>
          <cell r="N1228" t="str">
            <v>U nemocnice</v>
          </cell>
          <cell r="O1228">
            <v>1132</v>
          </cell>
          <cell r="P1228">
            <v>5</v>
          </cell>
          <cell r="Q1228">
            <v>40801</v>
          </cell>
          <cell r="R1228" t="str">
            <v>Rumburk</v>
          </cell>
          <cell r="S1228">
            <v>412332737</v>
          </cell>
        </row>
        <row r="1229">
          <cell r="A1229">
            <v>600033449</v>
          </cell>
          <cell r="B1229">
            <v>25023331</v>
          </cell>
          <cell r="C1229" t="str">
            <v>Ústecký kraj</v>
          </cell>
          <cell r="D1229" t="str">
            <v xml:space="preserve">Děčín </v>
          </cell>
          <cell r="E1229" t="str">
            <v>Krajský úřad Ústeckého kraje</v>
          </cell>
          <cell r="F1229" t="str">
            <v>Rumburk</v>
          </cell>
          <cell r="G1229" t="str">
            <v>soukromý</v>
          </cell>
          <cell r="H1229">
            <v>600033449</v>
          </cell>
          <cell r="I1229" t="str">
            <v>25023331</v>
          </cell>
          <cell r="J1229" t="str">
            <v>X</v>
          </cell>
          <cell r="K1229" t="str">
            <v>SINGCLEAN</v>
          </cell>
          <cell r="L1229" t="str">
            <v>NE</v>
          </cell>
          <cell r="M1229" t="str">
            <v>Školní jídelna - DOSTÁLOVÁ - Rumburk s.r.o.</v>
          </cell>
          <cell r="N1229" t="str">
            <v>Tyršova</v>
          </cell>
          <cell r="O1229">
            <v>78</v>
          </cell>
          <cell r="P1229">
            <v>3</v>
          </cell>
          <cell r="Q1229">
            <v>40801</v>
          </cell>
          <cell r="R1229" t="str">
            <v>Rumburk</v>
          </cell>
          <cell r="S1229">
            <v>412332373</v>
          </cell>
        </row>
        <row r="1230">
          <cell r="A1230">
            <v>600023451</v>
          </cell>
          <cell r="B1230">
            <v>25023519</v>
          </cell>
          <cell r="C1230" t="str">
            <v>Liberecký kraj</v>
          </cell>
          <cell r="D1230" t="str">
            <v xml:space="preserve">Liberec </v>
          </cell>
          <cell r="E1230" t="str">
            <v>Krajský úřad Libereckého kraje</v>
          </cell>
          <cell r="F1230" t="str">
            <v>Liberec</v>
          </cell>
          <cell r="G1230" t="str">
            <v>soukromý</v>
          </cell>
          <cell r="H1230">
            <v>600023451</v>
          </cell>
          <cell r="I1230" t="str">
            <v>25023519</v>
          </cell>
          <cell r="J1230">
            <v>60</v>
          </cell>
          <cell r="K1230" t="str">
            <v>SINGCLEAN</v>
          </cell>
          <cell r="L1230" t="str">
            <v>NE</v>
          </cell>
          <cell r="M1230" t="str">
            <v>Základní škola ALVALÍDA, s.r.o.</v>
          </cell>
          <cell r="N1230" t="str">
            <v>Hanychovská</v>
          </cell>
          <cell r="O1230">
            <v>743</v>
          </cell>
          <cell r="P1230">
            <v>3</v>
          </cell>
          <cell r="Q1230">
            <v>46007</v>
          </cell>
          <cell r="R1230" t="str">
            <v>Liberec</v>
          </cell>
          <cell r="S1230">
            <v>910080446</v>
          </cell>
          <cell r="T1230" t="str">
            <v>alvalida@seznam.cz</v>
          </cell>
        </row>
        <row r="1231">
          <cell r="A1231">
            <v>600011135</v>
          </cell>
          <cell r="B1231">
            <v>25024558</v>
          </cell>
          <cell r="C1231" t="str">
            <v>Ústecký kraj</v>
          </cell>
          <cell r="D1231" t="str">
            <v xml:space="preserve">Most </v>
          </cell>
          <cell r="E1231" t="str">
            <v>Krajský úřad Ústeckého kraje</v>
          </cell>
          <cell r="F1231" t="str">
            <v>Litvínov</v>
          </cell>
          <cell r="G1231" t="str">
            <v>soukromý</v>
          </cell>
          <cell r="H1231">
            <v>600011135</v>
          </cell>
          <cell r="I1231" t="str">
            <v>25024558</v>
          </cell>
          <cell r="J1231" t="str">
            <v>X</v>
          </cell>
          <cell r="K1231" t="str">
            <v>SINGCLEAN</v>
          </cell>
          <cell r="L1231" t="str">
            <v>NE</v>
          </cell>
          <cell r="M1231" t="str">
            <v>Euroškola Litvínov střední odborná škola s.r.o.</v>
          </cell>
          <cell r="N1231" t="str">
            <v>Sklářská</v>
          </cell>
          <cell r="O1231">
            <v>81</v>
          </cell>
          <cell r="Q1231">
            <v>43542</v>
          </cell>
          <cell r="R1231" t="str">
            <v>Litvínov</v>
          </cell>
          <cell r="S1231">
            <v>476742021</v>
          </cell>
          <cell r="T1231" t="str">
            <v>eurosklt@iol.cz</v>
          </cell>
        </row>
        <row r="1232">
          <cell r="A1232">
            <v>600011127</v>
          </cell>
          <cell r="B1232">
            <v>25024566</v>
          </cell>
          <cell r="C1232" t="str">
            <v>Ústecký kraj</v>
          </cell>
          <cell r="D1232" t="str">
            <v xml:space="preserve">Most </v>
          </cell>
          <cell r="E1232" t="str">
            <v>Krajský úřad Ústeckého kraje</v>
          </cell>
          <cell r="F1232" t="str">
            <v>Most</v>
          </cell>
          <cell r="G1232" t="str">
            <v>soukromý</v>
          </cell>
          <cell r="H1232">
            <v>600011127</v>
          </cell>
          <cell r="I1232" t="str">
            <v>25024566</v>
          </cell>
          <cell r="J1232">
            <v>260</v>
          </cell>
          <cell r="K1232" t="str">
            <v>SINGCLEAN</v>
          </cell>
          <cell r="L1232" t="str">
            <v>NE</v>
          </cell>
          <cell r="M1232" t="str">
            <v>Střední odborná škola InterDACT s.r.o.</v>
          </cell>
          <cell r="N1232" t="str">
            <v>Pionýrů</v>
          </cell>
          <cell r="O1232">
            <v>2806</v>
          </cell>
          <cell r="P1232">
            <v>7</v>
          </cell>
          <cell r="Q1232">
            <v>43401</v>
          </cell>
          <cell r="R1232" t="str">
            <v>Most</v>
          </cell>
          <cell r="S1232">
            <v>604611359</v>
          </cell>
          <cell r="T1232" t="str">
            <v>info@interdact.cz</v>
          </cell>
        </row>
        <row r="1233">
          <cell r="A1233">
            <v>600033619</v>
          </cell>
          <cell r="B1233">
            <v>25025015</v>
          </cell>
          <cell r="C1233" t="str">
            <v>Liberecký kraj</v>
          </cell>
          <cell r="D1233" t="str">
            <v xml:space="preserve">Liberec </v>
          </cell>
          <cell r="E1233" t="str">
            <v>Krajský úřad Libereckého kraje</v>
          </cell>
          <cell r="F1233" t="str">
            <v>Liberec</v>
          </cell>
          <cell r="G1233" t="str">
            <v>soukromý</v>
          </cell>
          <cell r="H1233">
            <v>600033619</v>
          </cell>
          <cell r="I1233" t="str">
            <v>25025015</v>
          </cell>
          <cell r="J1233" t="str">
            <v>X</v>
          </cell>
          <cell r="K1233" t="str">
            <v>SINGCLEAN</v>
          </cell>
          <cell r="L1233" t="str">
            <v>NE</v>
          </cell>
          <cell r="M1233" t="str">
            <v>ŠKOLNÍ JÍDELNA CHMURČIAKOVÁ, s.r.o.</v>
          </cell>
          <cell r="N1233" t="str">
            <v>Hubertova</v>
          </cell>
          <cell r="O1233">
            <v>598</v>
          </cell>
          <cell r="Q1233">
            <v>46015</v>
          </cell>
          <cell r="R1233" t="str">
            <v>Liberec</v>
          </cell>
          <cell r="S1233">
            <v>485102945</v>
          </cell>
          <cell r="T1233" t="str">
            <v>jidelna.liberec@seznam.cz</v>
          </cell>
        </row>
        <row r="1234">
          <cell r="A1234">
            <v>600010546</v>
          </cell>
          <cell r="B1234">
            <v>25025970</v>
          </cell>
          <cell r="C1234" t="str">
            <v>Liberecký kraj</v>
          </cell>
          <cell r="D1234" t="str">
            <v xml:space="preserve">Liberec </v>
          </cell>
          <cell r="E1234" t="str">
            <v>Krajský úřad Libereckého kraje</v>
          </cell>
          <cell r="F1234" t="str">
            <v>Liberec</v>
          </cell>
          <cell r="G1234" t="str">
            <v>soukromý</v>
          </cell>
          <cell r="H1234">
            <v>600010546</v>
          </cell>
          <cell r="I1234" t="str">
            <v>25025970</v>
          </cell>
          <cell r="J1234">
            <v>460</v>
          </cell>
          <cell r="K1234" t="str">
            <v>SINGCLEAN</v>
          </cell>
          <cell r="L1234" t="str">
            <v>NE</v>
          </cell>
          <cell r="M1234" t="str">
            <v>Střední škola právní - Právní akademie, s.r.o.</v>
          </cell>
          <cell r="N1234" t="str">
            <v>Dr. Milady Horákové</v>
          </cell>
          <cell r="O1234">
            <v>447</v>
          </cell>
          <cell r="P1234">
            <v>60</v>
          </cell>
          <cell r="Q1234">
            <v>46007</v>
          </cell>
          <cell r="R1234" t="str">
            <v>Liberec</v>
          </cell>
          <cell r="S1234">
            <v>485131035</v>
          </cell>
          <cell r="T1234" t="str">
            <v>prak@prak.cz</v>
          </cell>
        </row>
        <row r="1235">
          <cell r="A1235">
            <v>600010635</v>
          </cell>
          <cell r="B1235">
            <v>25026470</v>
          </cell>
          <cell r="C1235" t="str">
            <v>Liberecký kraj</v>
          </cell>
          <cell r="D1235" t="str">
            <v xml:space="preserve">Liberec </v>
          </cell>
          <cell r="E1235" t="str">
            <v>Krajský úřad Libereckého kraje</v>
          </cell>
          <cell r="F1235" t="str">
            <v>Liberec</v>
          </cell>
          <cell r="G1235" t="str">
            <v>soukromý</v>
          </cell>
          <cell r="H1235">
            <v>600010635</v>
          </cell>
          <cell r="I1235" t="str">
            <v>25026470</v>
          </cell>
          <cell r="J1235">
            <v>140</v>
          </cell>
          <cell r="K1235" t="str">
            <v>SINGCLEAN</v>
          </cell>
          <cell r="L1235" t="str">
            <v>NE</v>
          </cell>
          <cell r="M1235" t="str">
            <v>Střední škola oděvního designu Kateřinky - Liberec, s.r.o.</v>
          </cell>
          <cell r="N1235" t="str">
            <v>Horská</v>
          </cell>
          <cell r="O1235">
            <v>167</v>
          </cell>
          <cell r="Q1235">
            <v>46014</v>
          </cell>
          <cell r="R1235" t="str">
            <v>Liberec</v>
          </cell>
          <cell r="S1235">
            <v>482360661</v>
          </cell>
          <cell r="T1235" t="str">
            <v>ssuo.lbc@seznam.cz</v>
          </cell>
        </row>
        <row r="1236">
          <cell r="A1236">
            <v>600033651</v>
          </cell>
          <cell r="B1236">
            <v>25027051</v>
          </cell>
          <cell r="C1236" t="str">
            <v>Liberecký kraj</v>
          </cell>
          <cell r="D1236" t="str">
            <v xml:space="preserve">Liberec </v>
          </cell>
          <cell r="E1236" t="str">
            <v>Krajský úřad Libereckého kraje</v>
          </cell>
          <cell r="F1236" t="str">
            <v>Liberec</v>
          </cell>
          <cell r="G1236" t="str">
            <v>soukromý</v>
          </cell>
          <cell r="H1236">
            <v>600033651</v>
          </cell>
          <cell r="I1236" t="str">
            <v>25027051</v>
          </cell>
          <cell r="J1236">
            <v>160</v>
          </cell>
          <cell r="K1236" t="str">
            <v>SINGCLEAN</v>
          </cell>
          <cell r="L1236" t="str">
            <v>NE</v>
          </cell>
          <cell r="M1236" t="str">
            <v>Školní jídelna GASTRON - Zuzana Vaníčková s.r.o.</v>
          </cell>
          <cell r="N1236" t="str">
            <v>Ještědská</v>
          </cell>
          <cell r="O1236">
            <v>354</v>
          </cell>
          <cell r="P1236">
            <v>88</v>
          </cell>
          <cell r="Q1236">
            <v>46008</v>
          </cell>
          <cell r="R1236" t="str">
            <v>Liberec</v>
          </cell>
          <cell r="S1236">
            <v>482770792</v>
          </cell>
          <cell r="T1236" t="str">
            <v>vanickova.zuzana@seznam.cz</v>
          </cell>
        </row>
        <row r="1237">
          <cell r="A1237">
            <v>600000621</v>
          </cell>
          <cell r="B1237">
            <v>25027611</v>
          </cell>
          <cell r="C1237" t="str">
            <v>Liberecký kraj</v>
          </cell>
          <cell r="D1237" t="str">
            <v xml:space="preserve">Liberec </v>
          </cell>
          <cell r="E1237" t="str">
            <v>Krajský úřad Libereckého kraje</v>
          </cell>
          <cell r="F1237" t="str">
            <v>Liberec</v>
          </cell>
          <cell r="G1237" t="str">
            <v>soukromý</v>
          </cell>
          <cell r="H1237">
            <v>600000621</v>
          </cell>
          <cell r="I1237" t="str">
            <v>25027611</v>
          </cell>
          <cell r="J1237">
            <v>140</v>
          </cell>
          <cell r="K1237" t="str">
            <v>SINGCLEAN</v>
          </cell>
          <cell r="L1237" t="str">
            <v>NE</v>
          </cell>
          <cell r="M1237" t="str">
            <v>II. mateřská škola Preciosa, o.p.s.</v>
          </cell>
          <cell r="N1237" t="str">
            <v>Puškinova</v>
          </cell>
          <cell r="O1237">
            <v>80</v>
          </cell>
          <cell r="Q1237">
            <v>46312</v>
          </cell>
          <cell r="R1237" t="str">
            <v>Liberec</v>
          </cell>
          <cell r="S1237" t="str">
            <v>485 149 163 ,739520247</v>
          </cell>
          <cell r="T1237" t="str">
            <v>reditelka@mspreciosa-liberec.cz</v>
          </cell>
        </row>
        <row r="1238">
          <cell r="A1238">
            <v>600000648</v>
          </cell>
          <cell r="B1238">
            <v>25028278</v>
          </cell>
          <cell r="C1238" t="str">
            <v>Ústecký kraj</v>
          </cell>
          <cell r="D1238" t="str">
            <v xml:space="preserve">Ústí nad Labem </v>
          </cell>
          <cell r="E1238" t="str">
            <v>Krajský úřad Ústeckého kraje</v>
          </cell>
          <cell r="F1238" t="str">
            <v>Ústí nad Labem</v>
          </cell>
          <cell r="G1238" t="str">
            <v>soukromý</v>
          </cell>
          <cell r="H1238">
            <v>600000648</v>
          </cell>
          <cell r="I1238" t="str">
            <v>25028278</v>
          </cell>
          <cell r="J1238">
            <v>400</v>
          </cell>
          <cell r="K1238" t="str">
            <v>SINGCLEAN</v>
          </cell>
          <cell r="L1238" t="str">
            <v>NE</v>
          </cell>
          <cell r="M1238" t="str">
            <v>Soukromá mateřská škola, obecně prospěšná společnost</v>
          </cell>
          <cell r="N1238" t="str">
            <v>Bělehradská</v>
          </cell>
          <cell r="O1238">
            <v>2018</v>
          </cell>
          <cell r="P1238">
            <v>37</v>
          </cell>
          <cell r="Q1238">
            <v>40011</v>
          </cell>
          <cell r="R1238" t="str">
            <v>Ústí nad Labem</v>
          </cell>
          <cell r="S1238">
            <v>472771741</v>
          </cell>
          <cell r="T1238" t="str">
            <v>sms-ops@post.cz</v>
          </cell>
        </row>
        <row r="1239">
          <cell r="A1239">
            <v>610150278</v>
          </cell>
          <cell r="B1239">
            <v>25038044</v>
          </cell>
          <cell r="C1239" t="str">
            <v>Ústecký kraj</v>
          </cell>
          <cell r="D1239" t="str">
            <v xml:space="preserve">Litoměřice </v>
          </cell>
          <cell r="E1239" t="str">
            <v>Krajský úřad Ústeckého kraje</v>
          </cell>
          <cell r="F1239" t="str">
            <v>Litoměřice</v>
          </cell>
          <cell r="G1239" t="str">
            <v>soukromý</v>
          </cell>
          <cell r="H1239">
            <v>610150278</v>
          </cell>
          <cell r="I1239" t="str">
            <v>25038044</v>
          </cell>
          <cell r="J1239">
            <v>60</v>
          </cell>
          <cell r="K1239" t="str">
            <v>SINGCLEAN</v>
          </cell>
          <cell r="L1239" t="str">
            <v>NE</v>
          </cell>
          <cell r="M1239" t="str">
            <v>Soukromá mateřská škola Dětský koutek, s.r.o.</v>
          </cell>
          <cell r="N1239" t="str">
            <v>Odboje</v>
          </cell>
          <cell r="O1239">
            <v>2269</v>
          </cell>
          <cell r="Q1239">
            <v>41201</v>
          </cell>
          <cell r="R1239" t="str">
            <v>Litoměřice</v>
          </cell>
          <cell r="S1239">
            <v>721669862</v>
          </cell>
          <cell r="T1239" t="str">
            <v>jarkovska.marcela@centrum.cz</v>
          </cell>
        </row>
        <row r="1240">
          <cell r="A1240">
            <v>600010805</v>
          </cell>
          <cell r="B1240">
            <v>25040456</v>
          </cell>
          <cell r="C1240" t="str">
            <v>Ústecký kraj</v>
          </cell>
          <cell r="D1240" t="str">
            <v xml:space="preserve">Litoměřice </v>
          </cell>
          <cell r="E1240" t="str">
            <v>Krajský úřad Ústeckého kraje</v>
          </cell>
          <cell r="F1240" t="str">
            <v>Litoměřice</v>
          </cell>
          <cell r="G1240" t="str">
            <v>soukromý</v>
          </cell>
          <cell r="H1240">
            <v>600010805</v>
          </cell>
          <cell r="I1240" t="str">
            <v>25040456</v>
          </cell>
          <cell r="J1240">
            <v>180</v>
          </cell>
          <cell r="K1240" t="str">
            <v>SINGCLEAN</v>
          </cell>
          <cell r="L1240" t="str">
            <v>NE</v>
          </cell>
          <cell r="M1240" t="str">
            <v>Střední škola a Mateřská škola, o.p.s.</v>
          </cell>
          <cell r="N1240" t="str">
            <v>Jarošova</v>
          </cell>
          <cell r="O1240">
            <v>494</v>
          </cell>
          <cell r="P1240">
            <v>23</v>
          </cell>
          <cell r="Q1240">
            <v>41201</v>
          </cell>
          <cell r="R1240" t="str">
            <v>Litoměřice</v>
          </cell>
          <cell r="S1240">
            <v>416731920</v>
          </cell>
          <cell r="T1240" t="str">
            <v>info@ssamsltm.cz</v>
          </cell>
        </row>
        <row r="1241">
          <cell r="A1241">
            <v>610150332</v>
          </cell>
          <cell r="B1241">
            <v>25044648</v>
          </cell>
          <cell r="C1241" t="str">
            <v>Ústecký kraj</v>
          </cell>
          <cell r="D1241" t="str">
            <v xml:space="preserve">Ústí nad Labem </v>
          </cell>
          <cell r="E1241" t="str">
            <v>Krajský úřad Ústeckého kraje</v>
          </cell>
          <cell r="F1241" t="str">
            <v>Ústí nad Labem</v>
          </cell>
          <cell r="G1241" t="str">
            <v>soukromý</v>
          </cell>
          <cell r="H1241">
            <v>610150332</v>
          </cell>
          <cell r="I1241" t="str">
            <v>25044648</v>
          </cell>
          <cell r="J1241">
            <v>260</v>
          </cell>
          <cell r="K1241" t="str">
            <v>SINGCLEAN</v>
          </cell>
          <cell r="L1241" t="str">
            <v>NE</v>
          </cell>
          <cell r="M1241" t="str">
            <v>Mateřská škola speciální, Demosthenes, o.p.s.</v>
          </cell>
          <cell r="N1241" t="str">
            <v>Mírová</v>
          </cell>
          <cell r="O1241">
            <v>2820</v>
          </cell>
          <cell r="P1241">
            <v>2</v>
          </cell>
          <cell r="Q1241">
            <v>40011</v>
          </cell>
          <cell r="R1241" t="str">
            <v>Ústí nad Labem</v>
          </cell>
          <cell r="S1241">
            <v>411198981</v>
          </cell>
        </row>
        <row r="1242">
          <cell r="A1242">
            <v>691000522</v>
          </cell>
          <cell r="B1242">
            <v>25045911</v>
          </cell>
          <cell r="C1242" t="str">
            <v>Ústecký kraj</v>
          </cell>
          <cell r="D1242" t="str">
            <v xml:space="preserve">Most </v>
          </cell>
          <cell r="E1242" t="str">
            <v>Krajský úřad Ústeckého kraje</v>
          </cell>
          <cell r="F1242" t="str">
            <v>Most</v>
          </cell>
          <cell r="G1242" t="str">
            <v>soukromý</v>
          </cell>
          <cell r="H1242">
            <v>691000522</v>
          </cell>
          <cell r="I1242" t="str">
            <v>25045911</v>
          </cell>
          <cell r="J1242">
            <v>0</v>
          </cell>
          <cell r="K1242" t="str">
            <v>SINGCLEAN</v>
          </cell>
          <cell r="L1242" t="str">
            <v>NE</v>
          </cell>
          <cell r="M1242" t="str">
            <v>Střední škola diplomacie a veřejné správy s.r.o.</v>
          </cell>
          <cell r="N1242" t="str">
            <v>Josefa Ševčíka</v>
          </cell>
          <cell r="O1242">
            <v>911</v>
          </cell>
          <cell r="P1242">
            <v>40</v>
          </cell>
          <cell r="Q1242">
            <v>43401</v>
          </cell>
          <cell r="R1242" t="str">
            <v>Most</v>
          </cell>
          <cell r="S1242">
            <v>411130918</v>
          </cell>
          <cell r="T1242" t="str">
            <v>info@ssdvs.cz</v>
          </cell>
        </row>
        <row r="1243">
          <cell r="A1243">
            <v>650008359</v>
          </cell>
          <cell r="B1243">
            <v>25046233</v>
          </cell>
          <cell r="C1243" t="str">
            <v>Liberecký kraj</v>
          </cell>
          <cell r="D1243" t="str">
            <v xml:space="preserve">Liberec </v>
          </cell>
          <cell r="E1243" t="str">
            <v>Krajský úřad Libereckého kraje</v>
          </cell>
          <cell r="F1243" t="str">
            <v>Liberec</v>
          </cell>
          <cell r="G1243" t="str">
            <v>soukromý</v>
          </cell>
          <cell r="H1243">
            <v>650008359</v>
          </cell>
          <cell r="I1243" t="str">
            <v>25046233</v>
          </cell>
          <cell r="J1243">
            <v>60</v>
          </cell>
          <cell r="K1243" t="str">
            <v>SINGCLEAN</v>
          </cell>
          <cell r="L1243" t="str">
            <v>NE</v>
          </cell>
          <cell r="M1243" t="str">
            <v>PERSONNEL WELFARE - zařízení školního stravování, s.r.o.</v>
          </cell>
          <cell r="N1243" t="str">
            <v>nám. Pod Branou</v>
          </cell>
          <cell r="O1243">
            <v>455</v>
          </cell>
          <cell r="P1243">
            <v>8</v>
          </cell>
          <cell r="Q1243">
            <v>46001</v>
          </cell>
          <cell r="R1243" t="str">
            <v>Liberec</v>
          </cell>
          <cell r="S1243">
            <v>606441102</v>
          </cell>
          <cell r="T1243" t="str">
            <v>krenk.karel@seznam.cz</v>
          </cell>
        </row>
        <row r="1244">
          <cell r="A1244">
            <v>600010856</v>
          </cell>
          <cell r="B1244">
            <v>25047671</v>
          </cell>
          <cell r="C1244" t="str">
            <v>Ústecký kraj</v>
          </cell>
          <cell r="D1244" t="str">
            <v xml:space="preserve">Litoměřice </v>
          </cell>
          <cell r="E1244" t="str">
            <v>Krajský úřad Ústeckého kraje</v>
          </cell>
          <cell r="F1244" t="str">
            <v>Roudnice nad Labem</v>
          </cell>
          <cell r="G1244" t="str">
            <v>soukromý</v>
          </cell>
          <cell r="H1244">
            <v>600010856</v>
          </cell>
          <cell r="I1244" t="str">
            <v>25047671</v>
          </cell>
          <cell r="J1244">
            <v>220</v>
          </cell>
          <cell r="K1244" t="str">
            <v>SINGCLEAN</v>
          </cell>
          <cell r="L1244" t="str">
            <v>NE</v>
          </cell>
          <cell r="M1244" t="str">
            <v>Soukromá podřipská střední odborná škola a střední odborné učiliště o.p.s.</v>
          </cell>
          <cell r="N1244" t="str">
            <v>Náměstí Jana z Dražic</v>
          </cell>
          <cell r="O1244">
            <v>169</v>
          </cell>
          <cell r="Q1244">
            <v>41301</v>
          </cell>
          <cell r="R1244" t="str">
            <v>Roudnice nad Labem</v>
          </cell>
          <cell r="S1244">
            <v>416839064</v>
          </cell>
          <cell r="T1244" t="str">
            <v>info@podripskaskola.cz</v>
          </cell>
        </row>
        <row r="1245">
          <cell r="A1245">
            <v>610400363</v>
          </cell>
          <cell r="B1245">
            <v>25048350</v>
          </cell>
          <cell r="C1245" t="str">
            <v>Liberecký kraj</v>
          </cell>
          <cell r="D1245" t="str">
            <v xml:space="preserve">Jablonec nad Nisou </v>
          </cell>
          <cell r="E1245" t="str">
            <v>Krajský úřad Libereckého kraje</v>
          </cell>
          <cell r="F1245" t="str">
            <v>Jablonec nad Nisou</v>
          </cell>
          <cell r="G1245" t="str">
            <v>soukromý</v>
          </cell>
          <cell r="H1245">
            <v>610400363</v>
          </cell>
          <cell r="I1245" t="str">
            <v>25048350</v>
          </cell>
          <cell r="J1245">
            <v>320</v>
          </cell>
          <cell r="K1245" t="str">
            <v>SINGCLEAN</v>
          </cell>
          <cell r="L1245" t="str">
            <v>NE</v>
          </cell>
          <cell r="M1245" t="str">
            <v>Svobodná základní škola, o.p.s., Jablonec nad Nisou</v>
          </cell>
          <cell r="N1245" t="str">
            <v>U Přehrady</v>
          </cell>
          <cell r="O1245">
            <v>3196</v>
          </cell>
          <cell r="P1245">
            <v>4</v>
          </cell>
          <cell r="Q1245">
            <v>46602</v>
          </cell>
          <cell r="R1245" t="str">
            <v>Jablonec nad Nisou</v>
          </cell>
          <cell r="S1245" t="str">
            <v>483 313 705 ,722946345</v>
          </cell>
          <cell r="T1245" t="str">
            <v>szs@szsjablonec.cz</v>
          </cell>
        </row>
        <row r="1246">
          <cell r="A1246">
            <v>600023737</v>
          </cell>
          <cell r="B1246">
            <v>25048791</v>
          </cell>
          <cell r="C1246" t="str">
            <v>Ústecký kraj</v>
          </cell>
          <cell r="D1246" t="str">
            <v xml:space="preserve">Teplice </v>
          </cell>
          <cell r="E1246" t="str">
            <v>Krajský úřad Ústeckého kraje</v>
          </cell>
          <cell r="F1246" t="str">
            <v>Teplice</v>
          </cell>
          <cell r="G1246" t="str">
            <v>soukromý</v>
          </cell>
          <cell r="H1246">
            <v>600023737</v>
          </cell>
          <cell r="I1246" t="str">
            <v>25048791</v>
          </cell>
          <cell r="J1246">
            <v>400</v>
          </cell>
          <cell r="K1246" t="str">
            <v>SINGCLEAN</v>
          </cell>
          <cell r="L1246" t="str">
            <v>NE</v>
          </cell>
          <cell r="M1246" t="str">
            <v>Základní škola a praktická škola Arkadie, o.p.s.</v>
          </cell>
          <cell r="N1246" t="str">
            <v>U Nových lázní</v>
          </cell>
          <cell r="O1246">
            <v>1286</v>
          </cell>
          <cell r="P1246">
            <v>9</v>
          </cell>
          <cell r="Q1246">
            <v>41501</v>
          </cell>
          <cell r="R1246" t="str">
            <v>Teplice</v>
          </cell>
          <cell r="S1246">
            <v>417577774</v>
          </cell>
          <cell r="T1246" t="str">
            <v>archa@arkadie.cz</v>
          </cell>
        </row>
        <row r="1247">
          <cell r="A1247">
            <v>600020673</v>
          </cell>
          <cell r="B1247">
            <v>25052241</v>
          </cell>
          <cell r="C1247" t="str">
            <v>Hlavní město Praha</v>
          </cell>
          <cell r="D1247" t="str">
            <v xml:space="preserve">Praha 4 </v>
          </cell>
          <cell r="E1247" t="str">
            <v>Magistrát hlavního města Prahy</v>
          </cell>
          <cell r="F1247" t="str">
            <v>Praha 4</v>
          </cell>
          <cell r="G1247" t="str">
            <v>soukromý</v>
          </cell>
          <cell r="H1247">
            <v>600020673</v>
          </cell>
          <cell r="I1247" t="str">
            <v>25052241</v>
          </cell>
          <cell r="J1247">
            <v>0</v>
          </cell>
          <cell r="K1247" t="str">
            <v>SINGCLEAN</v>
          </cell>
          <cell r="L1247" t="str">
            <v>NE</v>
          </cell>
          <cell r="M1247" t="str">
            <v>Soukromá vyšší odborná škola zdravotnická MEDEA, s.r.o.</v>
          </cell>
          <cell r="N1247" t="str">
            <v>Na Chodovci</v>
          </cell>
          <cell r="O1247">
            <v>2700</v>
          </cell>
          <cell r="P1247">
            <v>54</v>
          </cell>
          <cell r="Q1247">
            <v>14100</v>
          </cell>
          <cell r="R1247" t="str">
            <v>Praha 4</v>
          </cell>
          <cell r="S1247">
            <v>775554635</v>
          </cell>
          <cell r="T1247" t="str">
            <v>lukas.kindl@skolamedea.cz</v>
          </cell>
        </row>
        <row r="1248">
          <cell r="A1248">
            <v>600005593</v>
          </cell>
          <cell r="B1248">
            <v>25058843</v>
          </cell>
          <cell r="C1248" t="str">
            <v>Hlavní město Praha</v>
          </cell>
          <cell r="D1248" t="str">
            <v xml:space="preserve">Praha 6 </v>
          </cell>
          <cell r="E1248" t="str">
            <v>Magistrát hlavního města Prahy</v>
          </cell>
          <cell r="F1248" t="str">
            <v>Praha 17</v>
          </cell>
          <cell r="G1248" t="str">
            <v>soukromý</v>
          </cell>
          <cell r="H1248">
            <v>600005593</v>
          </cell>
          <cell r="I1248" t="str">
            <v>25058843</v>
          </cell>
          <cell r="J1248">
            <v>320</v>
          </cell>
          <cell r="K1248" t="str">
            <v>SINGCLEAN</v>
          </cell>
          <cell r="L1248" t="str">
            <v>NE</v>
          </cell>
          <cell r="M1248" t="str">
            <v>Mensa gymnázium, o.p.s.</v>
          </cell>
          <cell r="N1248" t="str">
            <v>Španielova</v>
          </cell>
          <cell r="O1248">
            <v>1111</v>
          </cell>
          <cell r="P1248">
            <v>19</v>
          </cell>
          <cell r="Q1248">
            <v>16300</v>
          </cell>
          <cell r="R1248" t="str">
            <v>Praha 6</v>
          </cell>
          <cell r="S1248">
            <v>257328786</v>
          </cell>
          <cell r="T1248" t="str">
            <v>info@mensagymnazium.cz</v>
          </cell>
        </row>
        <row r="1249">
          <cell r="A1249">
            <v>600005798</v>
          </cell>
          <cell r="B1249">
            <v>25059491</v>
          </cell>
          <cell r="C1249" t="str">
            <v>Hlavní město Praha</v>
          </cell>
          <cell r="D1249" t="str">
            <v xml:space="preserve">Praha 9 </v>
          </cell>
          <cell r="E1249" t="str">
            <v>Magistrát hlavního města Prahy</v>
          </cell>
          <cell r="F1249" t="str">
            <v>Praha 9</v>
          </cell>
          <cell r="G1249" t="str">
            <v>soukromý</v>
          </cell>
          <cell r="H1249">
            <v>600005798</v>
          </cell>
          <cell r="I1249" t="str">
            <v>25059491</v>
          </cell>
          <cell r="J1249">
            <v>380</v>
          </cell>
          <cell r="K1249" t="str">
            <v>SINGCLEAN</v>
          </cell>
          <cell r="L1249" t="str">
            <v>NE</v>
          </cell>
          <cell r="M1249" t="str">
            <v>Střední škola kosmetiky a hotelnictví BEAN, s.r.o.</v>
          </cell>
          <cell r="N1249" t="str">
            <v>Českobrodská</v>
          </cell>
          <cell r="O1249">
            <v>362</v>
          </cell>
          <cell r="P1249" t="str">
            <v>32a</v>
          </cell>
          <cell r="Q1249">
            <v>19000</v>
          </cell>
          <cell r="R1249" t="str">
            <v>Praha 9</v>
          </cell>
          <cell r="S1249" t="str">
            <v>773 921 313 ,773131311</v>
          </cell>
          <cell r="T1249" t="str">
            <v>sorejsova@beanmail.cz</v>
          </cell>
        </row>
        <row r="1250">
          <cell r="A1250">
            <v>691009759</v>
          </cell>
          <cell r="B1250">
            <v>25064401</v>
          </cell>
          <cell r="C1250" t="str">
            <v>Středočeský kraj</v>
          </cell>
          <cell r="D1250" t="str">
            <v xml:space="preserve">Praha-západ </v>
          </cell>
          <cell r="E1250" t="str">
            <v>Krajský úřad Středočeského kraje</v>
          </cell>
          <cell r="F1250" t="str">
            <v>Černošice</v>
          </cell>
          <cell r="G1250" t="str">
            <v>soukromý</v>
          </cell>
          <cell r="H1250">
            <v>691009759</v>
          </cell>
          <cell r="I1250" t="str">
            <v>25064401</v>
          </cell>
          <cell r="J1250">
            <v>0</v>
          </cell>
          <cell r="K1250" t="str">
            <v>SINGCLEAN</v>
          </cell>
          <cell r="L1250" t="str">
            <v>NE</v>
          </cell>
          <cell r="M1250" t="str">
            <v>INITA, zařízení školního stravování s.r.o.</v>
          </cell>
          <cell r="N1250" t="str">
            <v>Litovická</v>
          </cell>
          <cell r="O1250">
            <v>476</v>
          </cell>
          <cell r="Q1250">
            <v>25301</v>
          </cell>
          <cell r="R1250" t="str">
            <v>Hostivice</v>
          </cell>
          <cell r="S1250">
            <v>774700031</v>
          </cell>
          <cell r="T1250" t="str">
            <v>info@mujobed.cz</v>
          </cell>
        </row>
        <row r="1251">
          <cell r="A1251">
            <v>600020207</v>
          </cell>
          <cell r="B1251">
            <v>25074997</v>
          </cell>
          <cell r="C1251" t="str">
            <v>Středočeský kraj</v>
          </cell>
          <cell r="D1251" t="str">
            <v xml:space="preserve">Kladno </v>
          </cell>
          <cell r="E1251" t="str">
            <v>Krajský úřad Středočeského kraje</v>
          </cell>
          <cell r="F1251" t="str">
            <v>Kladno</v>
          </cell>
          <cell r="G1251" t="str">
            <v>soukromý</v>
          </cell>
          <cell r="H1251">
            <v>600020207</v>
          </cell>
          <cell r="I1251" t="str">
            <v>25074997</v>
          </cell>
          <cell r="J1251">
            <v>80</v>
          </cell>
          <cell r="K1251" t="str">
            <v>SINGCLEAN</v>
          </cell>
          <cell r="L1251" t="str">
            <v>NE</v>
          </cell>
          <cell r="M1251" t="str">
            <v>Střední hotelová škola, Vyšší odborná škola a Jazyková škola s právem státní jazykové zkoušky s.r.o.</v>
          </cell>
          <cell r="N1251" t="str">
            <v>Floriánské náměstí</v>
          </cell>
          <cell r="O1251">
            <v>350</v>
          </cell>
          <cell r="Q1251">
            <v>27201</v>
          </cell>
          <cell r="R1251" t="str">
            <v>Kladno</v>
          </cell>
          <cell r="S1251" t="str">
            <v>312 248 751 ,312683943</v>
          </cell>
          <cell r="T1251" t="str">
            <v>sekretariat@shskladno.cz</v>
          </cell>
        </row>
        <row r="1252">
          <cell r="A1252">
            <v>600004813</v>
          </cell>
          <cell r="B1252">
            <v>25081012</v>
          </cell>
          <cell r="C1252" t="str">
            <v>Hlavní město Praha</v>
          </cell>
          <cell r="D1252" t="str">
            <v xml:space="preserve">Praha 2 </v>
          </cell>
          <cell r="E1252" t="str">
            <v>Magistrát hlavního města Prahy</v>
          </cell>
          <cell r="F1252" t="str">
            <v>Praha 2</v>
          </cell>
          <cell r="G1252" t="str">
            <v>soukromý</v>
          </cell>
          <cell r="H1252">
            <v>600004813</v>
          </cell>
          <cell r="I1252" t="str">
            <v>25081012</v>
          </cell>
          <cell r="J1252">
            <v>0</v>
          </cell>
          <cell r="K1252" t="str">
            <v>SINGCLEAN</v>
          </cell>
          <cell r="L1252" t="str">
            <v>NE</v>
          </cell>
          <cell r="M1252" t="str">
            <v>Obchodní akademie, ŠKOLA 2000, s.r.o.</v>
          </cell>
          <cell r="N1252" t="str">
            <v>Ječná</v>
          </cell>
          <cell r="O1252">
            <v>517</v>
          </cell>
          <cell r="P1252">
            <v>30</v>
          </cell>
          <cell r="Q1252">
            <v>12000</v>
          </cell>
          <cell r="R1252" t="str">
            <v>Praha 2</v>
          </cell>
          <cell r="S1252" t="str">
            <v>605 579 444 ,604182290</v>
          </cell>
          <cell r="T1252" t="str">
            <v>soa.skola2000@seznam.cz</v>
          </cell>
        </row>
        <row r="1253">
          <cell r="A1253">
            <v>600006549</v>
          </cell>
          <cell r="B1253">
            <v>25088246</v>
          </cell>
          <cell r="C1253" t="str">
            <v>Hlavní město Praha</v>
          </cell>
          <cell r="D1253" t="str">
            <v xml:space="preserve">Praha 4 </v>
          </cell>
          <cell r="E1253" t="str">
            <v>Magistrát hlavního města Prahy</v>
          </cell>
          <cell r="F1253" t="str">
            <v>Praha 4</v>
          </cell>
          <cell r="G1253" t="str">
            <v>soukromý</v>
          </cell>
          <cell r="H1253">
            <v>600006549</v>
          </cell>
          <cell r="I1253" t="str">
            <v>25088246</v>
          </cell>
          <cell r="J1253">
            <v>0</v>
          </cell>
          <cell r="K1253" t="str">
            <v>SINGCLEAN</v>
          </cell>
          <cell r="L1253" t="str">
            <v>NE</v>
          </cell>
          <cell r="M1253" t="str">
            <v>Pražské humanitní gymnázium, školská právnická osoba</v>
          </cell>
          <cell r="N1253" t="str">
            <v>Svatoslavova</v>
          </cell>
          <cell r="O1253">
            <v>333</v>
          </cell>
          <cell r="P1253">
            <v>4</v>
          </cell>
          <cell r="Q1253">
            <v>14000</v>
          </cell>
          <cell r="R1253" t="str">
            <v>Praha 4</v>
          </cell>
          <cell r="S1253">
            <v>703141131</v>
          </cell>
          <cell r="T1253" t="str">
            <v>info@phgymnazium.cz</v>
          </cell>
        </row>
        <row r="1254">
          <cell r="A1254">
            <v>600005216</v>
          </cell>
          <cell r="B1254">
            <v>25097547</v>
          </cell>
          <cell r="C1254" t="str">
            <v>Hlavní město Praha</v>
          </cell>
          <cell r="D1254" t="str">
            <v xml:space="preserve">Praha 4 </v>
          </cell>
          <cell r="E1254" t="str">
            <v>Magistrát hlavního města Prahy</v>
          </cell>
          <cell r="F1254" t="str">
            <v>Praha 4</v>
          </cell>
          <cell r="G1254" t="str">
            <v>soukromý</v>
          </cell>
          <cell r="H1254">
            <v>600005216</v>
          </cell>
          <cell r="I1254" t="str">
            <v>25097547</v>
          </cell>
          <cell r="J1254">
            <v>120</v>
          </cell>
          <cell r="K1254" t="str">
            <v>SINGCLEAN</v>
          </cell>
          <cell r="L1254" t="str">
            <v>NE</v>
          </cell>
          <cell r="M1254" t="str">
            <v>Střední škola gastronomická a hotelová s.r.o.</v>
          </cell>
          <cell r="N1254" t="str">
            <v>Vrbova</v>
          </cell>
          <cell r="O1254">
            <v>1233</v>
          </cell>
          <cell r="P1254">
            <v>34</v>
          </cell>
          <cell r="Q1254">
            <v>14700</v>
          </cell>
          <cell r="R1254" t="str">
            <v>Praha 4</v>
          </cell>
          <cell r="S1254">
            <v>241001711</v>
          </cell>
          <cell r="T1254" t="str">
            <v>info@ssgh.cz</v>
          </cell>
        </row>
        <row r="1255">
          <cell r="A1255">
            <v>600171761</v>
          </cell>
          <cell r="B1255">
            <v>25097881</v>
          </cell>
          <cell r="C1255" t="str">
            <v>Středočeský kraj</v>
          </cell>
          <cell r="D1255" t="str">
            <v xml:space="preserve">Praha-východ </v>
          </cell>
          <cell r="E1255" t="str">
            <v>Krajský úřad Středočeského kraje</v>
          </cell>
          <cell r="F1255" t="str">
            <v>Brandýs n.L.-S.Boleslav</v>
          </cell>
          <cell r="G1255" t="str">
            <v>soukromý</v>
          </cell>
          <cell r="H1255">
            <v>600171761</v>
          </cell>
          <cell r="I1255" t="str">
            <v>25097881</v>
          </cell>
          <cell r="J1255">
            <v>720</v>
          </cell>
          <cell r="K1255" t="str">
            <v>SINGCLEAN</v>
          </cell>
          <cell r="L1255" t="str">
            <v>NE</v>
          </cell>
          <cell r="M1255" t="str">
            <v>Vyšší odborná škola, střední škola, jazyková škola s právem státní jazykové zkoušky, základní škola a mateřská škola MILLS, s.r.o.</v>
          </cell>
          <cell r="N1255" t="str">
            <v>náměstí 5. května</v>
          </cell>
          <cell r="O1255">
            <v>2</v>
          </cell>
          <cell r="P1255">
            <v>12</v>
          </cell>
          <cell r="Q1255">
            <v>25088</v>
          </cell>
          <cell r="R1255" t="str">
            <v>Čelákovice</v>
          </cell>
          <cell r="S1255">
            <v>326999342</v>
          </cell>
          <cell r="T1255" t="str">
            <v>info@mills.cz</v>
          </cell>
        </row>
        <row r="1256">
          <cell r="A1256">
            <v>600006034</v>
          </cell>
          <cell r="B1256">
            <v>25098250</v>
          </cell>
          <cell r="C1256" t="str">
            <v>Hlavní město Praha</v>
          </cell>
          <cell r="D1256" t="str">
            <v xml:space="preserve">Praha 8 </v>
          </cell>
          <cell r="E1256" t="str">
            <v>Magistrát hlavního města Prahy</v>
          </cell>
          <cell r="F1256" t="str">
            <v>Praha 8</v>
          </cell>
          <cell r="G1256" t="str">
            <v>soukromý</v>
          </cell>
          <cell r="H1256">
            <v>600006034</v>
          </cell>
          <cell r="I1256" t="str">
            <v>25098250</v>
          </cell>
          <cell r="J1256">
            <v>360</v>
          </cell>
          <cell r="K1256" t="str">
            <v>SINGCLEAN</v>
          </cell>
          <cell r="L1256" t="str">
            <v>NE</v>
          </cell>
          <cell r="M1256" t="str">
            <v>Soukromá střední škola gastronomie s.r.o.</v>
          </cell>
          <cell r="N1256" t="str">
            <v>Svídnická</v>
          </cell>
          <cell r="O1256">
            <v>599</v>
          </cell>
          <cell r="P1256" t="str">
            <v>1a</v>
          </cell>
          <cell r="Q1256">
            <v>18100</v>
          </cell>
          <cell r="R1256" t="str">
            <v>Praha 8</v>
          </cell>
          <cell r="S1256">
            <v>233540121</v>
          </cell>
          <cell r="T1256" t="str">
            <v>info@skolagastronomie.cz</v>
          </cell>
        </row>
        <row r="1257">
          <cell r="A1257">
            <v>600006531</v>
          </cell>
          <cell r="B1257">
            <v>25100289</v>
          </cell>
          <cell r="C1257" t="str">
            <v>Hlavní město Praha</v>
          </cell>
          <cell r="D1257" t="str">
            <v xml:space="preserve">Praha 10 </v>
          </cell>
          <cell r="E1257" t="str">
            <v>Magistrát hlavního města Prahy</v>
          </cell>
          <cell r="F1257" t="str">
            <v>Praha 10</v>
          </cell>
          <cell r="G1257" t="str">
            <v>soukromý</v>
          </cell>
          <cell r="H1257">
            <v>600006531</v>
          </cell>
          <cell r="I1257" t="str">
            <v>25100289</v>
          </cell>
          <cell r="J1257">
            <v>360</v>
          </cell>
          <cell r="K1257" t="str">
            <v>SINGCLEAN</v>
          </cell>
          <cell r="L1257" t="str">
            <v>NE</v>
          </cell>
          <cell r="M1257" t="str">
            <v>Gymnázium bratří Čapků a První české soukromé střední odborné učiliště s.r.o.</v>
          </cell>
          <cell r="N1257" t="str">
            <v>Trhanovské náměstí</v>
          </cell>
          <cell r="O1257">
            <v>129</v>
          </cell>
          <cell r="P1257">
            <v>8</v>
          </cell>
          <cell r="Q1257">
            <v>10200</v>
          </cell>
          <cell r="R1257" t="str">
            <v>Praha 10</v>
          </cell>
          <cell r="S1257">
            <v>606709781</v>
          </cell>
          <cell r="T1257" t="str">
            <v>skola@gbc-pcssou.cz</v>
          </cell>
        </row>
        <row r="1258">
          <cell r="A1258">
            <v>600020134</v>
          </cell>
          <cell r="B1258">
            <v>25102265</v>
          </cell>
          <cell r="C1258" t="str">
            <v>Hlavní město Praha</v>
          </cell>
          <cell r="D1258" t="str">
            <v xml:space="preserve">Praha 1 </v>
          </cell>
          <cell r="E1258" t="str">
            <v>Magistrát hlavního města Prahy</v>
          </cell>
          <cell r="F1258" t="str">
            <v>Praha 1</v>
          </cell>
          <cell r="G1258" t="str">
            <v>soukromý</v>
          </cell>
          <cell r="H1258">
            <v>600020134</v>
          </cell>
          <cell r="I1258" t="str">
            <v>25102265</v>
          </cell>
          <cell r="J1258">
            <v>0</v>
          </cell>
          <cell r="K1258" t="str">
            <v>SINGCLEAN</v>
          </cell>
          <cell r="L1258" t="str">
            <v>NE</v>
          </cell>
          <cell r="M1258" t="str">
            <v>CEDUK - VOPŠ Vyšší odborná škola s.r.o.</v>
          </cell>
          <cell r="N1258" t="str">
            <v>Olivova</v>
          </cell>
          <cell r="O1258">
            <v>2096</v>
          </cell>
          <cell r="P1258">
            <v>4</v>
          </cell>
          <cell r="Q1258">
            <v>11000</v>
          </cell>
          <cell r="R1258" t="str">
            <v>Praha 1</v>
          </cell>
          <cell r="S1258" t="str">
            <v>773 776 884 ,608521541</v>
          </cell>
          <cell r="T1258" t="str">
            <v>sandra.keyzlarova@ceduk.info</v>
          </cell>
        </row>
        <row r="1259">
          <cell r="A1259">
            <v>600000354</v>
          </cell>
          <cell r="B1259">
            <v>25104721</v>
          </cell>
          <cell r="C1259" t="str">
            <v>Středočeský kraj</v>
          </cell>
          <cell r="D1259" t="str">
            <v xml:space="preserve">Benešov </v>
          </cell>
          <cell r="E1259" t="str">
            <v>Krajský úřad Středočeského kraje</v>
          </cell>
          <cell r="F1259" t="str">
            <v>Vlašim</v>
          </cell>
          <cell r="G1259" t="str">
            <v>soukromý</v>
          </cell>
          <cell r="H1259">
            <v>600000354</v>
          </cell>
          <cell r="I1259" t="str">
            <v>25104721</v>
          </cell>
          <cell r="J1259">
            <v>60</v>
          </cell>
          <cell r="K1259" t="str">
            <v>SINGCLEAN</v>
          </cell>
          <cell r="L1259" t="str">
            <v>NE</v>
          </cell>
          <cell r="M1259" t="str">
            <v>Dětský svět - mateřská škola s.r.o.</v>
          </cell>
          <cell r="O1259">
            <v>30</v>
          </cell>
          <cell r="Q1259">
            <v>25801</v>
          </cell>
          <cell r="R1259" t="str">
            <v>Kladruby</v>
          </cell>
          <cell r="S1259">
            <v>776580440</v>
          </cell>
          <cell r="T1259" t="str">
            <v>skolka.kladruby@seznam.cz</v>
          </cell>
        </row>
        <row r="1260">
          <cell r="A1260">
            <v>600005780</v>
          </cell>
          <cell r="B1260">
            <v>25106121</v>
          </cell>
          <cell r="C1260" t="str">
            <v>Hlavní město Praha</v>
          </cell>
          <cell r="D1260" t="str">
            <v xml:space="preserve">Praha 5 </v>
          </cell>
          <cell r="E1260" t="str">
            <v>Magistrát hlavního města Prahy</v>
          </cell>
          <cell r="F1260" t="str">
            <v>Praha 5</v>
          </cell>
          <cell r="G1260" t="str">
            <v>soukromý</v>
          </cell>
          <cell r="H1260">
            <v>600005780</v>
          </cell>
          <cell r="I1260" t="str">
            <v>25106121</v>
          </cell>
          <cell r="J1260">
            <v>60</v>
          </cell>
          <cell r="K1260" t="str">
            <v>SINGCLEAN</v>
          </cell>
          <cell r="L1260" t="str">
            <v>NE</v>
          </cell>
          <cell r="M1260" t="str">
            <v>Taneční centrum Praha - konzervatoř, zapsaný ústav, zkráceně Taneční centrum Praha - konzervatoř, z. ú.</v>
          </cell>
          <cell r="N1260" t="str">
            <v>Pod Žvahovem</v>
          </cell>
          <cell r="O1260">
            <v>463</v>
          </cell>
          <cell r="P1260" t="str">
            <v>21b</v>
          </cell>
          <cell r="Q1260">
            <v>15200</v>
          </cell>
          <cell r="R1260" t="str">
            <v>Praha 5</v>
          </cell>
          <cell r="S1260">
            <v>220611980</v>
          </cell>
          <cell r="T1260" t="str">
            <v>tcp@tanecnicentrum.cz</v>
          </cell>
        </row>
        <row r="1261">
          <cell r="A1261">
            <v>691004463</v>
          </cell>
          <cell r="B1261">
            <v>25106805</v>
          </cell>
          <cell r="C1261" t="str">
            <v>Hlavní město Praha</v>
          </cell>
          <cell r="D1261" t="str">
            <v xml:space="preserve">Praha 4 </v>
          </cell>
          <cell r="E1261" t="str">
            <v>Magistrát hlavního města Prahy</v>
          </cell>
          <cell r="F1261" t="str">
            <v>Praha 4</v>
          </cell>
          <cell r="G1261" t="str">
            <v>soukromý</v>
          </cell>
          <cell r="H1261">
            <v>691004463</v>
          </cell>
          <cell r="I1261" t="str">
            <v>25106805</v>
          </cell>
          <cell r="J1261">
            <v>140</v>
          </cell>
          <cell r="K1261" t="str">
            <v>SINGCLEAN</v>
          </cell>
          <cell r="L1261" t="str">
            <v>NE</v>
          </cell>
          <cell r="M1261" t="str">
            <v>CHARLY AMUSEMENT - zařízení školního stravování, spol. s r.o.</v>
          </cell>
          <cell r="N1261" t="str">
            <v>Zelený pruh</v>
          </cell>
          <cell r="O1261">
            <v>1294</v>
          </cell>
          <cell r="P1261">
            <v>52</v>
          </cell>
          <cell r="Q1261">
            <v>14700</v>
          </cell>
          <cell r="R1261" t="str">
            <v>Praha 4</v>
          </cell>
          <cell r="S1261">
            <v>774407493</v>
          </cell>
          <cell r="T1261" t="str">
            <v>restauracezaskolou@email.cz</v>
          </cell>
        </row>
        <row r="1262">
          <cell r="A1262">
            <v>600020819</v>
          </cell>
          <cell r="B1262">
            <v>25106970</v>
          </cell>
          <cell r="C1262" t="str">
            <v>Hlavní město Praha</v>
          </cell>
          <cell r="D1262" t="str">
            <v xml:space="preserve">Praha 3 </v>
          </cell>
          <cell r="E1262" t="str">
            <v>Magistrát hlavního města Prahy</v>
          </cell>
          <cell r="F1262" t="str">
            <v>Praha 3</v>
          </cell>
          <cell r="G1262" t="str">
            <v>soukromý</v>
          </cell>
          <cell r="H1262">
            <v>600020819</v>
          </cell>
          <cell r="I1262" t="str">
            <v>25106970</v>
          </cell>
          <cell r="J1262">
            <v>100</v>
          </cell>
          <cell r="K1262" t="str">
            <v>SINGCLEAN</v>
          </cell>
          <cell r="L1262" t="str">
            <v>NE</v>
          </cell>
          <cell r="M1262" t="str">
            <v>Odborné učiliště pro žáky s více vadami, s.r.o.</v>
          </cell>
          <cell r="N1262" t="str">
            <v>Chelčického</v>
          </cell>
          <cell r="O1262">
            <v>911</v>
          </cell>
          <cell r="P1262">
            <v>2</v>
          </cell>
          <cell r="Q1262">
            <v>13000</v>
          </cell>
          <cell r="R1262" t="str">
            <v>Praha 3</v>
          </cell>
          <cell r="S1262" t="str">
            <v>222 513 403 ,608930503</v>
          </cell>
          <cell r="T1262" t="str">
            <v>specou@volny.cz</v>
          </cell>
        </row>
        <row r="1263">
          <cell r="A1263">
            <v>600004821</v>
          </cell>
          <cell r="B1263">
            <v>25107186</v>
          </cell>
          <cell r="C1263" t="str">
            <v>Hlavní město Praha</v>
          </cell>
          <cell r="D1263" t="str">
            <v xml:space="preserve">Praha 7 </v>
          </cell>
          <cell r="E1263" t="str">
            <v>Magistrát hlavního města Prahy</v>
          </cell>
          <cell r="F1263" t="str">
            <v>Praha 7</v>
          </cell>
          <cell r="G1263" t="str">
            <v>soukromý</v>
          </cell>
          <cell r="H1263">
            <v>600004821</v>
          </cell>
          <cell r="I1263" t="str">
            <v>25107186</v>
          </cell>
          <cell r="J1263">
            <v>700</v>
          </cell>
          <cell r="K1263" t="str">
            <v>SINGCLEAN</v>
          </cell>
          <cell r="L1263" t="str">
            <v>NE</v>
          </cell>
          <cell r="M1263" t="str">
            <v>Gymnázium Duhovka s.r.o.</v>
          </cell>
          <cell r="N1263" t="str">
            <v>Ortenovo náměstí</v>
          </cell>
          <cell r="O1263">
            <v>1275</v>
          </cell>
          <cell r="P1263">
            <v>34</v>
          </cell>
          <cell r="Q1263">
            <v>17000</v>
          </cell>
          <cell r="R1263" t="str">
            <v>Praha 7</v>
          </cell>
          <cell r="S1263">
            <v>241404217</v>
          </cell>
          <cell r="T1263" t="str">
            <v>info@duhovkagymnazium.cz</v>
          </cell>
        </row>
        <row r="1264">
          <cell r="A1264">
            <v>600005984</v>
          </cell>
          <cell r="B1264">
            <v>25107500</v>
          </cell>
          <cell r="C1264" t="str">
            <v>Hlavní město Praha</v>
          </cell>
          <cell r="D1264" t="str">
            <v xml:space="preserve">Praha 7 </v>
          </cell>
          <cell r="E1264" t="str">
            <v>Magistrát hlavního města Prahy</v>
          </cell>
          <cell r="F1264" t="str">
            <v>Praha 7</v>
          </cell>
          <cell r="G1264" t="str">
            <v>soukromý</v>
          </cell>
          <cell r="H1264">
            <v>600005984</v>
          </cell>
          <cell r="I1264" t="str">
            <v>25107500</v>
          </cell>
          <cell r="J1264">
            <v>320</v>
          </cell>
          <cell r="K1264" t="str">
            <v>SINGCLEAN</v>
          </cell>
          <cell r="L1264" t="str">
            <v>NE</v>
          </cell>
          <cell r="M1264" t="str">
            <v>Gymnázium Přírodní škola, o.p.s.</v>
          </cell>
          <cell r="N1264" t="str">
            <v>Letohradská</v>
          </cell>
          <cell r="O1264">
            <v>370</v>
          </cell>
          <cell r="P1264">
            <v>1</v>
          </cell>
          <cell r="Q1264">
            <v>17000</v>
          </cell>
          <cell r="R1264" t="str">
            <v>Praha 7</v>
          </cell>
          <cell r="S1264" t="str">
            <v>283 922 299 ,603995726</v>
          </cell>
          <cell r="T1264" t="str">
            <v>info@prirodniskola.cz</v>
          </cell>
        </row>
        <row r="1265">
          <cell r="A1265">
            <v>600020932</v>
          </cell>
          <cell r="B1265">
            <v>25108093</v>
          </cell>
          <cell r="C1265" t="str">
            <v>Hlavní město Praha</v>
          </cell>
          <cell r="D1265" t="str">
            <v xml:space="preserve">Praha 4 </v>
          </cell>
          <cell r="E1265" t="str">
            <v>Magistrát hlavního města Prahy</v>
          </cell>
          <cell r="F1265" t="str">
            <v>Praha 12</v>
          </cell>
          <cell r="G1265" t="str">
            <v>soukromý</v>
          </cell>
          <cell r="H1265">
            <v>600020932</v>
          </cell>
          <cell r="I1265" t="str">
            <v>25108093</v>
          </cell>
          <cell r="J1265">
            <v>400</v>
          </cell>
          <cell r="K1265" t="str">
            <v>SINGCLEAN</v>
          </cell>
          <cell r="L1265" t="str">
            <v>NE</v>
          </cell>
          <cell r="M1265" t="str">
            <v>Česko Britská Základní Škola, s.r.o.</v>
          </cell>
          <cell r="N1265" t="str">
            <v>K lesu</v>
          </cell>
          <cell r="O1265">
            <v>558</v>
          </cell>
          <cell r="P1265">
            <v>2</v>
          </cell>
          <cell r="Q1265">
            <v>14200</v>
          </cell>
          <cell r="R1265" t="str">
            <v>Praha 4</v>
          </cell>
          <cell r="S1265">
            <v>226096200</v>
          </cell>
          <cell r="T1265" t="str">
            <v>info@pbschool.cz</v>
          </cell>
        </row>
        <row r="1266">
          <cell r="A1266">
            <v>600006310</v>
          </cell>
          <cell r="B1266">
            <v>25108476</v>
          </cell>
          <cell r="C1266" t="str">
            <v>Hlavní město Praha</v>
          </cell>
          <cell r="D1266" t="str">
            <v xml:space="preserve">Praha 8 </v>
          </cell>
          <cell r="E1266" t="str">
            <v>Magistrát hlavního města Prahy</v>
          </cell>
          <cell r="F1266" t="str">
            <v>Praha 8</v>
          </cell>
          <cell r="G1266" t="str">
            <v>soukromý</v>
          </cell>
          <cell r="H1266">
            <v>600006310</v>
          </cell>
          <cell r="I1266" t="str">
            <v>25108476</v>
          </cell>
          <cell r="J1266">
            <v>660</v>
          </cell>
          <cell r="K1266" t="str">
            <v>SINGCLEAN</v>
          </cell>
          <cell r="L1266" t="str">
            <v>NE</v>
          </cell>
          <cell r="M1266" t="str">
            <v>Soukromá střední škola a základní škola (1. KŠPA) Praha s.r.o.</v>
          </cell>
          <cell r="N1266" t="str">
            <v>Chabařovická</v>
          </cell>
          <cell r="O1266">
            <v>1125</v>
          </cell>
          <cell r="P1266">
            <v>4</v>
          </cell>
          <cell r="Q1266">
            <v>18200</v>
          </cell>
          <cell r="R1266" t="str">
            <v>Praha 8</v>
          </cell>
          <cell r="S1266">
            <v>281863044</v>
          </cell>
          <cell r="T1266" t="str">
            <v>praha@1kspa.cz</v>
          </cell>
        </row>
        <row r="1267">
          <cell r="A1267">
            <v>600006930</v>
          </cell>
          <cell r="B1267">
            <v>25108492</v>
          </cell>
          <cell r="C1267" t="str">
            <v>Středočeský kraj</v>
          </cell>
          <cell r="D1267" t="str">
            <v xml:space="preserve">Kladno </v>
          </cell>
          <cell r="E1267" t="str">
            <v>Krajský úřad Středočeského kraje</v>
          </cell>
          <cell r="F1267" t="str">
            <v>Kladno</v>
          </cell>
          <cell r="G1267" t="str">
            <v>soukromý</v>
          </cell>
          <cell r="H1267">
            <v>600006930</v>
          </cell>
          <cell r="I1267" t="str">
            <v>25108492</v>
          </cell>
          <cell r="J1267">
            <v>280</v>
          </cell>
          <cell r="K1267" t="str">
            <v>SINGCLEAN</v>
          </cell>
          <cell r="L1267" t="str">
            <v>NE</v>
          </cell>
          <cell r="M1267" t="str">
            <v>1. kladenská soukromá střední škola a základní škola (1. KŠPA), s.r.o.</v>
          </cell>
          <cell r="N1267" t="str">
            <v>Holandská</v>
          </cell>
          <cell r="O1267">
            <v>2531</v>
          </cell>
          <cell r="Q1267">
            <v>27201</v>
          </cell>
          <cell r="R1267" t="str">
            <v>Kladno</v>
          </cell>
          <cell r="S1267">
            <v>312249354</v>
          </cell>
          <cell r="T1267" t="str">
            <v>reditel@1kspa.cz</v>
          </cell>
        </row>
        <row r="1268">
          <cell r="A1268">
            <v>600006051</v>
          </cell>
          <cell r="B1268">
            <v>25109138</v>
          </cell>
          <cell r="C1268" t="str">
            <v>Hlavní město Praha</v>
          </cell>
          <cell r="D1268" t="str">
            <v xml:space="preserve">Praha 8 </v>
          </cell>
          <cell r="E1268" t="str">
            <v>Magistrát hlavního města Prahy</v>
          </cell>
          <cell r="F1268" t="str">
            <v>Praha 8</v>
          </cell>
          <cell r="G1268" t="str">
            <v>soukromý</v>
          </cell>
          <cell r="H1268">
            <v>600006051</v>
          </cell>
          <cell r="I1268" t="str">
            <v>25109138</v>
          </cell>
          <cell r="J1268">
            <v>480</v>
          </cell>
          <cell r="K1268" t="str">
            <v>SINGCLEAN</v>
          </cell>
          <cell r="L1268" t="str">
            <v>NE</v>
          </cell>
          <cell r="M1268" t="str">
            <v>TRIVIS - Střední škola veřejnoprávní a Vyšší odborná škola prevence kriminality a krizového řízení Praha, s.r.o.</v>
          </cell>
          <cell r="N1268" t="str">
            <v>Hovorčovická</v>
          </cell>
          <cell r="O1268">
            <v>1281</v>
          </cell>
          <cell r="P1268">
            <v>11</v>
          </cell>
          <cell r="Q1268">
            <v>18200</v>
          </cell>
          <cell r="R1268" t="str">
            <v>Praha 8</v>
          </cell>
          <cell r="S1268">
            <v>233543233</v>
          </cell>
          <cell r="T1268" t="str">
            <v>praha@trivis.cz</v>
          </cell>
        </row>
        <row r="1269">
          <cell r="A1269">
            <v>600011488</v>
          </cell>
          <cell r="B1269">
            <v>25109189</v>
          </cell>
          <cell r="C1269" t="str">
            <v>Ústecký kraj</v>
          </cell>
          <cell r="D1269" t="str">
            <v xml:space="preserve">Ústí nad Labem </v>
          </cell>
          <cell r="E1269" t="str">
            <v>Krajský úřad Ústeckého kraje</v>
          </cell>
          <cell r="F1269" t="str">
            <v>Ústí nad Labem</v>
          </cell>
          <cell r="G1269" t="str">
            <v>soukromý</v>
          </cell>
          <cell r="H1269">
            <v>600011488</v>
          </cell>
          <cell r="I1269" t="str">
            <v>25109189</v>
          </cell>
          <cell r="J1269">
            <v>360</v>
          </cell>
          <cell r="K1269" t="str">
            <v>SINGCLEAN</v>
          </cell>
          <cell r="L1269" t="str">
            <v>NE</v>
          </cell>
          <cell r="M1269" t="str">
            <v>TRIVIS - Střední škola veřejnoprávní Ústí nad Labem, s.r.o.</v>
          </cell>
          <cell r="N1269" t="str">
            <v>Máchova</v>
          </cell>
          <cell r="O1269">
            <v>1376</v>
          </cell>
          <cell r="P1269">
            <v>3</v>
          </cell>
          <cell r="Q1269">
            <v>40003</v>
          </cell>
          <cell r="R1269" t="str">
            <v>Ústí nad Labem</v>
          </cell>
          <cell r="S1269" t="str">
            <v>472772382/724614692</v>
          </cell>
          <cell r="T1269" t="str">
            <v>usti@trivis.cz</v>
          </cell>
        </row>
        <row r="1270">
          <cell r="A1270">
            <v>600011038</v>
          </cell>
          <cell r="B1270">
            <v>25115138</v>
          </cell>
          <cell r="C1270" t="str">
            <v>Ústecký kraj</v>
          </cell>
          <cell r="D1270" t="str">
            <v xml:space="preserve">Louny </v>
          </cell>
          <cell r="E1270" t="str">
            <v>Krajský úřad Ústeckého kraje</v>
          </cell>
          <cell r="F1270" t="str">
            <v>Žatec</v>
          </cell>
          <cell r="G1270" t="str">
            <v>soukromý</v>
          </cell>
          <cell r="H1270">
            <v>600011038</v>
          </cell>
          <cell r="I1270" t="str">
            <v>25115138</v>
          </cell>
          <cell r="J1270">
            <v>400</v>
          </cell>
          <cell r="K1270" t="str">
            <v>SINGCLEAN</v>
          </cell>
          <cell r="L1270" t="str">
            <v>NE</v>
          </cell>
          <cell r="M1270" t="str">
            <v>Střední průmyslová škola elektrotechnická a zařízení pro další vzdělávání pedagogických pracovníků, spol. s r.o.</v>
          </cell>
          <cell r="N1270" t="str">
            <v>Svatováclavská</v>
          </cell>
          <cell r="O1270">
            <v>1404</v>
          </cell>
          <cell r="Q1270">
            <v>43801</v>
          </cell>
          <cell r="R1270" t="str">
            <v>Žatec</v>
          </cell>
          <cell r="S1270">
            <v>415726003</v>
          </cell>
          <cell r="T1270" t="str">
            <v>info@zatecsspse.cz</v>
          </cell>
        </row>
        <row r="1271">
          <cell r="A1271">
            <v>600006026</v>
          </cell>
          <cell r="B1271">
            <v>25116509</v>
          </cell>
          <cell r="C1271" t="str">
            <v>Hlavní město Praha</v>
          </cell>
          <cell r="D1271" t="str">
            <v xml:space="preserve">Praha 8 </v>
          </cell>
          <cell r="E1271" t="str">
            <v>Magistrát hlavního města Prahy</v>
          </cell>
          <cell r="F1271" t="str">
            <v>Praha 8</v>
          </cell>
          <cell r="G1271" t="str">
            <v>soukromý</v>
          </cell>
          <cell r="H1271">
            <v>600006026</v>
          </cell>
          <cell r="I1271" t="str">
            <v>25116509</v>
          </cell>
          <cell r="J1271">
            <v>720</v>
          </cell>
          <cell r="K1271" t="str">
            <v>SINGCLEAN</v>
          </cell>
          <cell r="L1271" t="str">
            <v>NE</v>
          </cell>
          <cell r="M1271" t="str">
            <v>Soukromá střední škola DANAÉ, s.r.o.</v>
          </cell>
          <cell r="N1271" t="str">
            <v>Svídnická</v>
          </cell>
          <cell r="O1271">
            <v>599</v>
          </cell>
          <cell r="P1271" t="str">
            <v>1a</v>
          </cell>
          <cell r="Q1271">
            <v>18100</v>
          </cell>
          <cell r="R1271" t="str">
            <v>Praha 8</v>
          </cell>
          <cell r="S1271" t="str">
            <v>602 360 166 ,233542325</v>
          </cell>
          <cell r="T1271" t="str">
            <v>eva.vokalova@danae.cz</v>
          </cell>
        </row>
        <row r="1272">
          <cell r="A1272">
            <v>600002187</v>
          </cell>
          <cell r="B1272">
            <v>25119427</v>
          </cell>
          <cell r="C1272" t="str">
            <v>Středočeský kraj</v>
          </cell>
          <cell r="D1272" t="str">
            <v xml:space="preserve">Beroun </v>
          </cell>
          <cell r="E1272" t="str">
            <v>Krajský úřad Středočeského kraje</v>
          </cell>
          <cell r="F1272" t="str">
            <v>Beroun</v>
          </cell>
          <cell r="G1272" t="str">
            <v>soukromý</v>
          </cell>
          <cell r="H1272">
            <v>600002187</v>
          </cell>
          <cell r="I1272" t="str">
            <v>25119427</v>
          </cell>
          <cell r="J1272" t="str">
            <v>X</v>
          </cell>
          <cell r="K1272" t="str">
            <v>SINGCLEAN</v>
          </cell>
          <cell r="L1272" t="str">
            <v>NE</v>
          </cell>
          <cell r="M1272" t="str">
            <v>Schola musica Stella maris - Soukromá základní umělecká škola s.r.o.</v>
          </cell>
          <cell r="N1272" t="str">
            <v>V Kaštanech</v>
          </cell>
          <cell r="O1272">
            <v>103</v>
          </cell>
          <cell r="Q1272">
            <v>26701</v>
          </cell>
          <cell r="R1272" t="str">
            <v>Králův Dvůr</v>
          </cell>
          <cell r="S1272">
            <v>777302113</v>
          </cell>
          <cell r="T1272" t="str">
            <v>schola@tiscali.cz</v>
          </cell>
        </row>
        <row r="1273">
          <cell r="A1273">
            <v>600004635</v>
          </cell>
          <cell r="B1273">
            <v>25119702</v>
          </cell>
          <cell r="C1273" t="str">
            <v>Hlavní město Praha</v>
          </cell>
          <cell r="D1273" t="str">
            <v xml:space="preserve">Praha 1 </v>
          </cell>
          <cell r="E1273" t="str">
            <v>Magistrát hlavního města Prahy</v>
          </cell>
          <cell r="F1273" t="str">
            <v>Praha 1</v>
          </cell>
          <cell r="G1273" t="str">
            <v>soukromý</v>
          </cell>
          <cell r="H1273">
            <v>600004635</v>
          </cell>
          <cell r="I1273" t="str">
            <v>25119702</v>
          </cell>
          <cell r="J1273">
            <v>60</v>
          </cell>
          <cell r="K1273" t="str">
            <v>SINGCLEAN</v>
          </cell>
          <cell r="L1273" t="str">
            <v>NE</v>
          </cell>
          <cell r="M1273" t="str">
            <v>GYMNÁZIUM JANA PALACHA PRAHA 1, s.r.o.</v>
          </cell>
          <cell r="N1273" t="str">
            <v>Pštrossova</v>
          </cell>
          <cell r="O1273">
            <v>203</v>
          </cell>
          <cell r="P1273">
            <v>13</v>
          </cell>
          <cell r="Q1273">
            <v>11000</v>
          </cell>
          <cell r="R1273" t="str">
            <v>Praha 1</v>
          </cell>
          <cell r="S1273">
            <v>224223623</v>
          </cell>
          <cell r="T1273" t="str">
            <v>info@gjp1.cz</v>
          </cell>
        </row>
        <row r="1274">
          <cell r="A1274">
            <v>600007464</v>
          </cell>
          <cell r="B1274">
            <v>25121367</v>
          </cell>
          <cell r="C1274" t="str">
            <v>Středočeský kraj</v>
          </cell>
          <cell r="D1274" t="str">
            <v xml:space="preserve">Mladá Boleslav </v>
          </cell>
          <cell r="E1274" t="str">
            <v>Krajský úřad Středočeského kraje</v>
          </cell>
          <cell r="F1274" t="str">
            <v>Mladá Boleslav</v>
          </cell>
          <cell r="G1274" t="str">
            <v>soukromý</v>
          </cell>
          <cell r="H1274">
            <v>600007464</v>
          </cell>
          <cell r="I1274" t="str">
            <v>25121367</v>
          </cell>
          <cell r="J1274">
            <v>0</v>
          </cell>
          <cell r="K1274" t="str">
            <v>SINGCLEAN</v>
          </cell>
          <cell r="L1274" t="str">
            <v>NE</v>
          </cell>
          <cell r="M1274" t="str">
            <v>Boleslavská soukromá střední škola a základní škola, s.r.o.</v>
          </cell>
          <cell r="N1274" t="str">
            <v>Viničná</v>
          </cell>
          <cell r="O1274">
            <v>463</v>
          </cell>
          <cell r="P1274">
            <v>17</v>
          </cell>
          <cell r="Q1274">
            <v>29301</v>
          </cell>
          <cell r="R1274" t="str">
            <v>Mladá Boleslav</v>
          </cell>
          <cell r="S1274">
            <v>326321872</v>
          </cell>
          <cell r="T1274" t="str">
            <v>majamb@maja-mb.cz</v>
          </cell>
        </row>
        <row r="1275">
          <cell r="A1275">
            <v>600005666</v>
          </cell>
          <cell r="B1275">
            <v>25122690</v>
          </cell>
          <cell r="C1275" t="str">
            <v>Hlavní město Praha</v>
          </cell>
          <cell r="D1275" t="str">
            <v xml:space="preserve">Praha 6 </v>
          </cell>
          <cell r="E1275" t="str">
            <v>Magistrát hlavního města Prahy</v>
          </cell>
          <cell r="F1275" t="str">
            <v>Praha 6</v>
          </cell>
          <cell r="G1275" t="str">
            <v>soukromý</v>
          </cell>
          <cell r="H1275">
            <v>600005666</v>
          </cell>
          <cell r="I1275" t="str">
            <v>25122690</v>
          </cell>
          <cell r="J1275">
            <v>1280</v>
          </cell>
          <cell r="K1275" t="str">
            <v>SINGCLEAN</v>
          </cell>
          <cell r="L1275" t="str">
            <v>NE</v>
          </cell>
          <cell r="M1275" t="str">
            <v>Pražská taneční konzervatoř a střední odborná škola, s.r.o.</v>
          </cell>
          <cell r="N1275" t="str">
            <v>Laudova</v>
          </cell>
          <cell r="O1275">
            <v>1024</v>
          </cell>
          <cell r="P1275">
            <v>10</v>
          </cell>
          <cell r="Q1275">
            <v>16300</v>
          </cell>
          <cell r="R1275" t="str">
            <v>Praha 6</v>
          </cell>
          <cell r="S1275">
            <v>251621744</v>
          </cell>
          <cell r="T1275" t="str">
            <v>reditel@ptksos.cz</v>
          </cell>
        </row>
        <row r="1276">
          <cell r="A1276">
            <v>600011020</v>
          </cell>
          <cell r="B1276">
            <v>25124811</v>
          </cell>
          <cell r="C1276" t="str">
            <v>Ústecký kraj</v>
          </cell>
          <cell r="D1276" t="str">
            <v xml:space="preserve">Louny </v>
          </cell>
          <cell r="E1276" t="str">
            <v>Krajský úřad Ústeckého kraje</v>
          </cell>
          <cell r="F1276" t="str">
            <v>Žatec</v>
          </cell>
          <cell r="G1276" t="str">
            <v>soukromý</v>
          </cell>
          <cell r="H1276">
            <v>600011020</v>
          </cell>
          <cell r="I1276" t="str">
            <v>25124811</v>
          </cell>
          <cell r="J1276">
            <v>100</v>
          </cell>
          <cell r="K1276" t="str">
            <v>SINGCLEAN</v>
          </cell>
          <cell r="L1276" t="str">
            <v>NE</v>
          </cell>
          <cell r="M1276" t="str">
            <v>Soukromá obchodní akademie, spol. s r.o.</v>
          </cell>
          <cell r="N1276" t="str">
            <v>Svatováclavská</v>
          </cell>
          <cell r="O1276">
            <v>1404</v>
          </cell>
          <cell r="Q1276">
            <v>43801</v>
          </cell>
          <cell r="R1276" t="str">
            <v>Žatec</v>
          </cell>
          <cell r="S1276">
            <v>415726003</v>
          </cell>
          <cell r="T1276" t="str">
            <v>iskerkova@soazatec.cz</v>
          </cell>
        </row>
        <row r="1277">
          <cell r="A1277">
            <v>600004848</v>
          </cell>
          <cell r="B1277">
            <v>25127098</v>
          </cell>
          <cell r="C1277" t="str">
            <v>Hlavní město Praha</v>
          </cell>
          <cell r="D1277" t="str">
            <v xml:space="preserve">Praha 2 </v>
          </cell>
          <cell r="E1277" t="str">
            <v>Magistrát hlavního města Prahy</v>
          </cell>
          <cell r="F1277" t="str">
            <v>Praha 2</v>
          </cell>
          <cell r="G1277" t="str">
            <v>soukromý</v>
          </cell>
          <cell r="H1277">
            <v>600004848</v>
          </cell>
          <cell r="I1277" t="str">
            <v>25127098</v>
          </cell>
          <cell r="J1277">
            <v>80</v>
          </cell>
          <cell r="K1277" t="str">
            <v>SINGCLEAN</v>
          </cell>
          <cell r="L1277" t="str">
            <v>NE</v>
          </cell>
          <cell r="M1277" t="str">
            <v>Střední škola ekonomická se sportovním zaměřením, s.r.o.</v>
          </cell>
          <cell r="N1277" t="str">
            <v>Vinohradská</v>
          </cell>
          <cell r="O1277">
            <v>1971</v>
          </cell>
          <cell r="P1277">
            <v>38</v>
          </cell>
          <cell r="Q1277">
            <v>12000</v>
          </cell>
          <cell r="R1277" t="str">
            <v>Praha 2</v>
          </cell>
          <cell r="S1277">
            <v>222518149</v>
          </cell>
          <cell r="T1277" t="str">
            <v>kancelar@sses.cz</v>
          </cell>
        </row>
        <row r="1278">
          <cell r="A1278">
            <v>600001822</v>
          </cell>
          <cell r="B1278">
            <v>25129767</v>
          </cell>
          <cell r="C1278" t="str">
            <v>Hlavní město Praha</v>
          </cell>
          <cell r="D1278" t="str">
            <v xml:space="preserve">Praha 1 </v>
          </cell>
          <cell r="E1278" t="str">
            <v>Magistrát hlavního města Prahy</v>
          </cell>
          <cell r="F1278" t="str">
            <v>Praha 1</v>
          </cell>
          <cell r="G1278" t="str">
            <v>soukromý</v>
          </cell>
          <cell r="H1278">
            <v>600001822</v>
          </cell>
          <cell r="I1278" t="str">
            <v>25129767</v>
          </cell>
          <cell r="J1278" t="str">
            <v>X</v>
          </cell>
          <cell r="K1278" t="str">
            <v>SINGCLEAN</v>
          </cell>
          <cell r="L1278" t="str">
            <v>NE</v>
          </cell>
          <cell r="M1278" t="str">
            <v>Soukromá základní umělecká škola Orphenica, spol. s r.o.</v>
          </cell>
          <cell r="N1278" t="str">
            <v>Pohořelec</v>
          </cell>
          <cell r="O1278">
            <v>111</v>
          </cell>
          <cell r="P1278">
            <v>25</v>
          </cell>
          <cell r="Q1278">
            <v>11800</v>
          </cell>
          <cell r="R1278" t="str">
            <v>Praha 1</v>
          </cell>
          <cell r="S1278">
            <v>603892683</v>
          </cell>
          <cell r="T1278" t="str">
            <v>zbysek.fialka@volny.cz</v>
          </cell>
        </row>
        <row r="1279">
          <cell r="A1279">
            <v>600001172</v>
          </cell>
          <cell r="B1279">
            <v>25132083</v>
          </cell>
          <cell r="C1279" t="str">
            <v>Hlavní město Praha</v>
          </cell>
          <cell r="D1279" t="str">
            <v xml:space="preserve">Praha 9 </v>
          </cell>
          <cell r="E1279" t="str">
            <v>Magistrát hlavního města Prahy</v>
          </cell>
          <cell r="F1279" t="str">
            <v>Praha 9</v>
          </cell>
          <cell r="G1279" t="str">
            <v>soukromý</v>
          </cell>
          <cell r="H1279">
            <v>600001172</v>
          </cell>
          <cell r="I1279" t="str">
            <v>25132083</v>
          </cell>
          <cell r="J1279">
            <v>280</v>
          </cell>
          <cell r="K1279" t="str">
            <v>SINGCLEAN</v>
          </cell>
          <cell r="L1279" t="str">
            <v>NE</v>
          </cell>
          <cell r="M1279" t="str">
            <v>Soukromá základní škola UNIVERZUM s.r.o.</v>
          </cell>
          <cell r="N1279" t="str">
            <v>Českolipská</v>
          </cell>
          <cell r="O1279">
            <v>373</v>
          </cell>
          <cell r="P1279">
            <v>27</v>
          </cell>
          <cell r="Q1279">
            <v>19000</v>
          </cell>
          <cell r="R1279" t="str">
            <v>Praha 9</v>
          </cell>
          <cell r="S1279">
            <v>777219110</v>
          </cell>
          <cell r="T1279" t="str">
            <v>kancelar@zsuniverzum.cz</v>
          </cell>
        </row>
        <row r="1280">
          <cell r="A1280">
            <v>600005402</v>
          </cell>
          <cell r="B1280">
            <v>25133241</v>
          </cell>
          <cell r="C1280" t="str">
            <v>Hlavní město Praha</v>
          </cell>
          <cell r="D1280" t="str">
            <v xml:space="preserve">Praha 4 </v>
          </cell>
          <cell r="E1280" t="str">
            <v>Magistrát hlavního města Prahy</v>
          </cell>
          <cell r="F1280" t="str">
            <v>Praha 4</v>
          </cell>
          <cell r="G1280" t="str">
            <v>soukromý</v>
          </cell>
          <cell r="H1280">
            <v>600005402</v>
          </cell>
          <cell r="I1280" t="str">
            <v>25133241</v>
          </cell>
          <cell r="J1280">
            <v>260</v>
          </cell>
          <cell r="K1280" t="str">
            <v>SINGCLEAN</v>
          </cell>
          <cell r="L1280" t="str">
            <v>NE</v>
          </cell>
          <cell r="M1280" t="str">
            <v>Škola mezinárodních a veřejných vztahů Praha, Střední odborná škola, Gymnázium, s.r.o.</v>
          </cell>
          <cell r="N1280" t="str">
            <v>Michelská</v>
          </cell>
          <cell r="O1280">
            <v>22</v>
          </cell>
          <cell r="P1280">
            <v>12</v>
          </cell>
          <cell r="Q1280">
            <v>14000</v>
          </cell>
          <cell r="R1280" t="str">
            <v>Praha 4</v>
          </cell>
          <cell r="S1280">
            <v>296330660</v>
          </cell>
          <cell r="T1280" t="str">
            <v>michalikova@smvvpraha.cz</v>
          </cell>
        </row>
        <row r="1281">
          <cell r="A1281">
            <v>600007146</v>
          </cell>
          <cell r="B1281">
            <v>25134710</v>
          </cell>
          <cell r="C1281" t="str">
            <v>Středočeský kraj</v>
          </cell>
          <cell r="D1281" t="str">
            <v xml:space="preserve">Kolín </v>
          </cell>
          <cell r="E1281" t="str">
            <v>Krajský úřad Středočeského kraje</v>
          </cell>
          <cell r="F1281" t="str">
            <v>Kolín</v>
          </cell>
          <cell r="G1281" t="str">
            <v>soukromý</v>
          </cell>
          <cell r="H1281">
            <v>600007146</v>
          </cell>
          <cell r="I1281" t="str">
            <v>25134710</v>
          </cell>
          <cell r="J1281">
            <v>360</v>
          </cell>
          <cell r="K1281" t="str">
            <v>SINGCLEAN</v>
          </cell>
          <cell r="L1281" t="str">
            <v>NE</v>
          </cell>
          <cell r="M1281" t="str">
            <v>Odborná střední škola podnikání a mediální tvorby Kolín s.r.o.</v>
          </cell>
          <cell r="N1281" t="str">
            <v>U Křižovatky</v>
          </cell>
          <cell r="O1281">
            <v>262</v>
          </cell>
          <cell r="Q1281">
            <v>28002</v>
          </cell>
          <cell r="R1281" t="str">
            <v>Kolín</v>
          </cell>
          <cell r="S1281">
            <v>321740011</v>
          </cell>
          <cell r="T1281" t="str">
            <v>klara.brezmenova@ossp.cz</v>
          </cell>
        </row>
        <row r="1282">
          <cell r="A1282">
            <v>650004639</v>
          </cell>
          <cell r="B1282">
            <v>25136241</v>
          </cell>
          <cell r="C1282" t="str">
            <v>Hlavní město Praha</v>
          </cell>
          <cell r="D1282" t="str">
            <v xml:space="preserve">Praha 5 </v>
          </cell>
          <cell r="E1282" t="str">
            <v>Magistrát hlavního města Prahy</v>
          </cell>
          <cell r="F1282" t="str">
            <v>Praha 5</v>
          </cell>
          <cell r="G1282" t="str">
            <v>soukromý</v>
          </cell>
          <cell r="H1282">
            <v>650004639</v>
          </cell>
          <cell r="I1282" t="str">
            <v>25136241</v>
          </cell>
          <cell r="J1282">
            <v>1180</v>
          </cell>
          <cell r="K1282" t="str">
            <v>SINGCLEAN</v>
          </cell>
          <cell r="L1282" t="str">
            <v>NE</v>
          </cell>
          <cell r="M1282" t="str">
            <v>Německá škola v Praze s.r.o. - zahraniční škola a gymnázium</v>
          </cell>
          <cell r="N1282" t="str">
            <v>Schwarzenberská</v>
          </cell>
          <cell r="O1282">
            <v>700</v>
          </cell>
          <cell r="P1282">
            <v>1</v>
          </cell>
          <cell r="Q1282">
            <v>15800</v>
          </cell>
          <cell r="R1282" t="str">
            <v>Praha 5</v>
          </cell>
          <cell r="S1282">
            <v>235311725</v>
          </cell>
          <cell r="T1282" t="str">
            <v>jitka.spetova@dsp-praha.cz</v>
          </cell>
        </row>
        <row r="1283">
          <cell r="A1283">
            <v>600006794</v>
          </cell>
          <cell r="B1283">
            <v>25139029</v>
          </cell>
          <cell r="C1283" t="str">
            <v>Středočeský kraj</v>
          </cell>
          <cell r="D1283" t="str">
            <v xml:space="preserve">Kladno </v>
          </cell>
          <cell r="E1283" t="str">
            <v>Krajský úřad Středočeského kraje</v>
          </cell>
          <cell r="F1283" t="str">
            <v>Kladno</v>
          </cell>
          <cell r="G1283" t="str">
            <v>soukromý</v>
          </cell>
          <cell r="H1283">
            <v>600006794</v>
          </cell>
          <cell r="I1283" t="str">
            <v>25139029</v>
          </cell>
          <cell r="J1283">
            <v>0</v>
          </cell>
          <cell r="K1283" t="str">
            <v>SINGCLEAN</v>
          </cell>
          <cell r="L1283" t="str">
            <v>NE</v>
          </cell>
          <cell r="M1283" t="str">
            <v>Lékařské a přírodovědné GYMNÁZIUM PRIGO PRAHA, s.r.o.</v>
          </cell>
          <cell r="O1283">
            <v>338</v>
          </cell>
          <cell r="Q1283">
            <v>27308</v>
          </cell>
          <cell r="R1283" t="str">
            <v>Pchery</v>
          </cell>
          <cell r="S1283">
            <v>734151725</v>
          </cell>
          <cell r="T1283" t="str">
            <v>zrizovatel@prigo.cz</v>
          </cell>
        </row>
        <row r="1284">
          <cell r="A1284">
            <v>600007472</v>
          </cell>
          <cell r="B1284">
            <v>25139771</v>
          </cell>
          <cell r="C1284" t="str">
            <v>Středočeský kraj</v>
          </cell>
          <cell r="D1284" t="str">
            <v xml:space="preserve">Mladá Boleslav </v>
          </cell>
          <cell r="E1284" t="str">
            <v>Krajský úřad Středočeského kraje</v>
          </cell>
          <cell r="F1284" t="str">
            <v>Mladá Boleslav</v>
          </cell>
          <cell r="G1284" t="str">
            <v>soukromý</v>
          </cell>
          <cell r="H1284">
            <v>600007472</v>
          </cell>
          <cell r="I1284" t="str">
            <v>25139771</v>
          </cell>
          <cell r="J1284">
            <v>0</v>
          </cell>
          <cell r="K1284" t="str">
            <v>SINGCLEAN</v>
          </cell>
          <cell r="L1284" t="str">
            <v>NE</v>
          </cell>
          <cell r="M1284" t="str">
            <v>Střední škola ekonomicko-podnikatelská SPEKTRUM, s.r.o. Mladá Boleslav</v>
          </cell>
          <cell r="N1284" t="str">
            <v>Boženy Němcové</v>
          </cell>
          <cell r="O1284">
            <v>482</v>
          </cell>
          <cell r="P1284">
            <v>12</v>
          </cell>
          <cell r="Q1284">
            <v>29301</v>
          </cell>
          <cell r="R1284" t="str">
            <v>Mladá Boleslav</v>
          </cell>
          <cell r="S1284">
            <v>602276027</v>
          </cell>
          <cell r="T1284" t="str">
            <v>info@skolaspektrum.cz</v>
          </cell>
        </row>
        <row r="1285">
          <cell r="A1285">
            <v>600004872</v>
          </cell>
          <cell r="B1285">
            <v>25140108</v>
          </cell>
          <cell r="C1285" t="str">
            <v>Hlavní město Praha</v>
          </cell>
          <cell r="D1285" t="str">
            <v xml:space="preserve">Praha 5 </v>
          </cell>
          <cell r="E1285" t="str">
            <v>Magistrát hlavního města Prahy</v>
          </cell>
          <cell r="F1285" t="str">
            <v>Praha 5</v>
          </cell>
          <cell r="G1285" t="str">
            <v>soukromý</v>
          </cell>
          <cell r="H1285">
            <v>600004872</v>
          </cell>
          <cell r="I1285" t="str">
            <v>25140108</v>
          </cell>
          <cell r="J1285" t="str">
            <v>X</v>
          </cell>
          <cell r="K1285" t="str">
            <v>SINGCLEAN</v>
          </cell>
          <cell r="L1285" t="str">
            <v>NE</v>
          </cell>
          <cell r="M1285" t="str">
            <v>Soukromé gymnasium Josefa Škvoreckého s.r.o.</v>
          </cell>
          <cell r="N1285" t="str">
            <v>Plzeňská</v>
          </cell>
          <cell r="O1285">
            <v>488</v>
          </cell>
          <cell r="P1285">
            <v>39</v>
          </cell>
          <cell r="Q1285">
            <v>15000</v>
          </cell>
          <cell r="R1285" t="str">
            <v>Praha 5</v>
          </cell>
          <cell r="S1285">
            <v>224262286</v>
          </cell>
          <cell r="T1285" t="str">
            <v>info@sgjs.cz</v>
          </cell>
        </row>
        <row r="1286">
          <cell r="A1286">
            <v>600005275</v>
          </cell>
          <cell r="B1286">
            <v>25140493</v>
          </cell>
          <cell r="C1286" t="str">
            <v>Hlavní město Praha</v>
          </cell>
          <cell r="D1286" t="str">
            <v xml:space="preserve">Praha 4 </v>
          </cell>
          <cell r="E1286" t="str">
            <v>Magistrát hlavního města Prahy</v>
          </cell>
          <cell r="F1286" t="str">
            <v>Praha 11</v>
          </cell>
          <cell r="G1286" t="str">
            <v>soukromý</v>
          </cell>
          <cell r="H1286">
            <v>600005275</v>
          </cell>
          <cell r="I1286" t="str">
            <v>25140493</v>
          </cell>
          <cell r="J1286">
            <v>0</v>
          </cell>
          <cell r="K1286" t="str">
            <v>SINGCLEAN</v>
          </cell>
          <cell r="L1286" t="str">
            <v>NE</v>
          </cell>
          <cell r="M1286" t="str">
            <v>Střední škola managementu a služeb a Základní škola s.r.o.</v>
          </cell>
          <cell r="N1286" t="str">
            <v>Ve Lhotce</v>
          </cell>
          <cell r="O1286">
            <v>814</v>
          </cell>
          <cell r="P1286">
            <v>2</v>
          </cell>
          <cell r="Q1286">
            <v>14200</v>
          </cell>
          <cell r="R1286" t="str">
            <v>Praha 4</v>
          </cell>
          <cell r="S1286" t="str">
            <v>272 099 614 ,603525920</v>
          </cell>
          <cell r="T1286" t="str">
            <v>sousos@sousos.cz</v>
          </cell>
        </row>
        <row r="1287">
          <cell r="A1287">
            <v>600005895</v>
          </cell>
          <cell r="B1287">
            <v>25142101</v>
          </cell>
          <cell r="C1287" t="str">
            <v>Hlavní město Praha</v>
          </cell>
          <cell r="D1287" t="str">
            <v xml:space="preserve">Praha 7 </v>
          </cell>
          <cell r="E1287" t="str">
            <v>Magistrát hlavního města Prahy</v>
          </cell>
          <cell r="F1287" t="str">
            <v>Praha 7</v>
          </cell>
          <cell r="G1287" t="str">
            <v>soukromý</v>
          </cell>
          <cell r="H1287">
            <v>600005895</v>
          </cell>
          <cell r="I1287" t="str">
            <v>25142101</v>
          </cell>
          <cell r="J1287">
            <v>340</v>
          </cell>
          <cell r="K1287" t="str">
            <v>SINGCLEAN</v>
          </cell>
          <cell r="L1287" t="str">
            <v>NE</v>
          </cell>
          <cell r="M1287" t="str">
            <v>Trojské gymnázium s.r.o.</v>
          </cell>
          <cell r="N1287" t="str">
            <v>Trojská</v>
          </cell>
          <cell r="O1287">
            <v>211</v>
          </cell>
          <cell r="P1287">
            <v>110</v>
          </cell>
          <cell r="Q1287">
            <v>17100</v>
          </cell>
          <cell r="R1287" t="str">
            <v>Praha 7</v>
          </cell>
          <cell r="S1287" t="str">
            <v>233 541 232 ,739406147</v>
          </cell>
          <cell r="T1287" t="str">
            <v>tgsc@trojskegymnazium.cz</v>
          </cell>
        </row>
        <row r="1288">
          <cell r="A1288">
            <v>600006662</v>
          </cell>
          <cell r="B1288">
            <v>25142771</v>
          </cell>
          <cell r="C1288" t="str">
            <v>Hlavní město Praha</v>
          </cell>
          <cell r="D1288" t="str">
            <v xml:space="preserve">Praha 10 </v>
          </cell>
          <cell r="E1288" t="str">
            <v>Magistrát hlavního města Prahy</v>
          </cell>
          <cell r="F1288" t="str">
            <v>Praha 10</v>
          </cell>
          <cell r="G1288" t="str">
            <v>soukromý</v>
          </cell>
          <cell r="H1288">
            <v>600006662</v>
          </cell>
          <cell r="I1288" t="str">
            <v>25142771</v>
          </cell>
          <cell r="J1288">
            <v>0</v>
          </cell>
          <cell r="K1288" t="str">
            <v>SINGCLEAN</v>
          </cell>
          <cell r="L1288" t="str">
            <v>NE</v>
          </cell>
          <cell r="M1288" t="str">
            <v>Střední pedagogická škola Futurum, s.r.o.</v>
          </cell>
          <cell r="N1288" t="str">
            <v>Hornoměcholupská</v>
          </cell>
          <cell r="O1288">
            <v>873</v>
          </cell>
          <cell r="Q1288">
            <v>10200</v>
          </cell>
          <cell r="R1288" t="str">
            <v>Praha 10</v>
          </cell>
          <cell r="S1288" t="str">
            <v>272 650 588 ,606920502</v>
          </cell>
          <cell r="T1288" t="str">
            <v>alena.mareckova@spgs-futurum.cz</v>
          </cell>
        </row>
        <row r="1289">
          <cell r="A1289">
            <v>600000257</v>
          </cell>
          <cell r="B1289">
            <v>25143701</v>
          </cell>
          <cell r="C1289" t="str">
            <v>Hlavní město Praha</v>
          </cell>
          <cell r="D1289" t="str">
            <v xml:space="preserve">Praha 5 </v>
          </cell>
          <cell r="E1289" t="str">
            <v>Magistrát hlavního města Prahy</v>
          </cell>
          <cell r="F1289" t="str">
            <v>Praha 13</v>
          </cell>
          <cell r="G1289" t="str">
            <v>soukromý</v>
          </cell>
          <cell r="H1289">
            <v>600000257</v>
          </cell>
          <cell r="I1289" t="str">
            <v>25143701</v>
          </cell>
          <cell r="J1289">
            <v>60</v>
          </cell>
          <cell r="K1289" t="str">
            <v>SINGCLEAN</v>
          </cell>
          <cell r="L1289" t="str">
            <v>NE</v>
          </cell>
          <cell r="M1289" t="str">
            <v>Bilingvální mateřská škola pro sluchově postižené s.r.o.</v>
          </cell>
          <cell r="N1289" t="str">
            <v>Hábova</v>
          </cell>
          <cell r="O1289">
            <v>1571</v>
          </cell>
          <cell r="P1289">
            <v>22</v>
          </cell>
          <cell r="Q1289">
            <v>15500</v>
          </cell>
          <cell r="R1289" t="str">
            <v>Praha 5</v>
          </cell>
          <cell r="S1289">
            <v>257326015</v>
          </cell>
          <cell r="T1289" t="str">
            <v>bms@pipan.cz</v>
          </cell>
        </row>
        <row r="1290">
          <cell r="A1290">
            <v>600032469</v>
          </cell>
          <cell r="B1290">
            <v>25146564</v>
          </cell>
          <cell r="C1290" t="str">
            <v>Středočeský kraj</v>
          </cell>
          <cell r="D1290" t="str">
            <v xml:space="preserve">Beroun </v>
          </cell>
          <cell r="E1290" t="str">
            <v>Krajský úřad Středočeského kraje</v>
          </cell>
          <cell r="F1290" t="str">
            <v>Hořovice</v>
          </cell>
          <cell r="G1290" t="str">
            <v>soukromý</v>
          </cell>
          <cell r="H1290">
            <v>600032469</v>
          </cell>
          <cell r="I1290" t="str">
            <v>25146564</v>
          </cell>
          <cell r="J1290">
            <v>0</v>
          </cell>
          <cell r="K1290" t="str">
            <v>SINGCLEAN</v>
          </cell>
          <cell r="L1290" t="str">
            <v>NE</v>
          </cell>
          <cell r="M1290" t="str">
            <v>Školní jídelna Hořovice, s.r.o.</v>
          </cell>
          <cell r="N1290" t="str">
            <v>Komenského</v>
          </cell>
          <cell r="O1290">
            <v>1245</v>
          </cell>
          <cell r="P1290">
            <v>7</v>
          </cell>
          <cell r="Q1290">
            <v>26801</v>
          </cell>
          <cell r="R1290" t="str">
            <v>Hořovice</v>
          </cell>
          <cell r="S1290">
            <v>311512353</v>
          </cell>
          <cell r="T1290" t="str">
            <v>sj.horovice@seznam.cz</v>
          </cell>
        </row>
        <row r="1291">
          <cell r="A1291">
            <v>600005305</v>
          </cell>
          <cell r="B1291">
            <v>25147846</v>
          </cell>
          <cell r="C1291" t="str">
            <v>Hlavní město Praha</v>
          </cell>
          <cell r="D1291" t="str">
            <v xml:space="preserve">Praha 4 </v>
          </cell>
          <cell r="E1291" t="str">
            <v>Magistrát hlavního města Prahy</v>
          </cell>
          <cell r="F1291" t="str">
            <v>Praha 11</v>
          </cell>
          <cell r="G1291" t="str">
            <v>soukromý</v>
          </cell>
          <cell r="H1291">
            <v>600005305</v>
          </cell>
          <cell r="I1291" t="str">
            <v>25147846</v>
          </cell>
          <cell r="J1291">
            <v>820</v>
          </cell>
          <cell r="K1291" t="str">
            <v>SINGCLEAN</v>
          </cell>
          <cell r="L1291" t="str">
            <v>NE</v>
          </cell>
          <cell r="M1291" t="str">
            <v>EDUCAnet - gymnázium, střední odborná škola a základní škola Praha, s.r.o.</v>
          </cell>
          <cell r="N1291" t="str">
            <v>Roztylská</v>
          </cell>
          <cell r="O1291">
            <v>1860</v>
          </cell>
          <cell r="P1291">
            <v>1</v>
          </cell>
          <cell r="Q1291">
            <v>14800</v>
          </cell>
          <cell r="R1291" t="str">
            <v>Praha 4</v>
          </cell>
          <cell r="S1291">
            <v>774073339</v>
          </cell>
          <cell r="T1291" t="str">
            <v>veronika.bartosova@educanet.cz</v>
          </cell>
        </row>
        <row r="1292">
          <cell r="A1292">
            <v>600008711</v>
          </cell>
          <cell r="B1292">
            <v>25154044</v>
          </cell>
          <cell r="C1292" t="str">
            <v>Jihočeský kraj</v>
          </cell>
          <cell r="D1292" t="str">
            <v xml:space="preserve">Strakonice </v>
          </cell>
          <cell r="E1292" t="str">
            <v>Krajský úřad Jihočeského kraje</v>
          </cell>
          <cell r="F1292" t="str">
            <v>Vodňany</v>
          </cell>
          <cell r="G1292" t="str">
            <v>soukromý</v>
          </cell>
          <cell r="H1292">
            <v>600008711</v>
          </cell>
          <cell r="I1292" t="str">
            <v>25154044</v>
          </cell>
          <cell r="J1292">
            <v>440</v>
          </cell>
          <cell r="K1292" t="str">
            <v>SINGCLEAN</v>
          </cell>
          <cell r="L1292" t="str">
            <v>NE</v>
          </cell>
          <cell r="M1292" t="str">
            <v>TRIVIS - Střední škola veřejnoprávní Vodňany, s.r.o.</v>
          </cell>
          <cell r="N1292" t="str">
            <v>Palackého</v>
          </cell>
          <cell r="O1292">
            <v>81</v>
          </cell>
          <cell r="Q1292">
            <v>38901</v>
          </cell>
          <cell r="R1292" t="str">
            <v>Vodňany</v>
          </cell>
          <cell r="S1292">
            <v>383382134</v>
          </cell>
          <cell r="T1292" t="str">
            <v>reditel@trivisvodnany.cz</v>
          </cell>
        </row>
        <row r="1293">
          <cell r="A1293">
            <v>600020231</v>
          </cell>
          <cell r="B1293">
            <v>25157426</v>
          </cell>
          <cell r="C1293" t="str">
            <v>Jihočeský kraj</v>
          </cell>
          <cell r="D1293" t="str">
            <v xml:space="preserve">České Budějovice </v>
          </cell>
          <cell r="E1293" t="str">
            <v>Krajský úřad Jihočeského kraje</v>
          </cell>
          <cell r="F1293" t="str">
            <v>České Budějovice</v>
          </cell>
          <cell r="G1293" t="str">
            <v>soukromý</v>
          </cell>
          <cell r="H1293">
            <v>600020231</v>
          </cell>
          <cell r="I1293" t="str">
            <v>25157426</v>
          </cell>
          <cell r="J1293">
            <v>160</v>
          </cell>
          <cell r="K1293" t="str">
            <v>SINGCLEAN</v>
          </cell>
          <cell r="L1293" t="str">
            <v>NE</v>
          </cell>
          <cell r="M1293" t="str">
            <v>Vyšší odborná škola a Střední škola, s.r.o.</v>
          </cell>
          <cell r="N1293" t="str">
            <v>Emy Destinové</v>
          </cell>
          <cell r="O1293">
            <v>395</v>
          </cell>
          <cell r="Q1293">
            <v>37005</v>
          </cell>
          <cell r="R1293" t="str">
            <v>České Budějovice</v>
          </cell>
          <cell r="S1293">
            <v>777471717</v>
          </cell>
          <cell r="T1293" t="str">
            <v>vosss@vosss.cz</v>
          </cell>
        </row>
        <row r="1294">
          <cell r="A1294">
            <v>600008525</v>
          </cell>
          <cell r="B1294">
            <v>25157752</v>
          </cell>
          <cell r="C1294" t="str">
            <v>Jihočeský kraj</v>
          </cell>
          <cell r="D1294" t="str">
            <v xml:space="preserve">Písek </v>
          </cell>
          <cell r="E1294" t="str">
            <v>Krajský úřad Jihočeského kraje</v>
          </cell>
          <cell r="F1294" t="str">
            <v>Písek</v>
          </cell>
          <cell r="G1294" t="str">
            <v>soukromý</v>
          </cell>
          <cell r="H1294">
            <v>600008525</v>
          </cell>
          <cell r="I1294" t="str">
            <v>25157752</v>
          </cell>
          <cell r="J1294" t="str">
            <v>X</v>
          </cell>
          <cell r="K1294" t="str">
            <v>SINGCLEAN</v>
          </cell>
          <cell r="L1294" t="str">
            <v>NE</v>
          </cell>
          <cell r="M1294" t="str">
            <v>Soukromá výtvarná střední škola s.r.o.</v>
          </cell>
          <cell r="N1294" t="str">
            <v>Budějovická</v>
          </cell>
          <cell r="O1294">
            <v>100</v>
          </cell>
          <cell r="P1294">
            <v>11</v>
          </cell>
          <cell r="Q1294">
            <v>39701</v>
          </cell>
          <cell r="R1294" t="str">
            <v>Písek</v>
          </cell>
          <cell r="S1294">
            <v>382214325</v>
          </cell>
          <cell r="T1294" t="str">
            <v>skola@svsspisek.cz</v>
          </cell>
        </row>
        <row r="1295">
          <cell r="A1295">
            <v>600019586</v>
          </cell>
          <cell r="B1295">
            <v>25157795</v>
          </cell>
          <cell r="C1295" t="str">
            <v>Jihočeský kraj</v>
          </cell>
          <cell r="D1295" t="str">
            <v xml:space="preserve">České Budějovice </v>
          </cell>
          <cell r="E1295" t="str">
            <v>Krajský úřad Jihočeského kraje</v>
          </cell>
          <cell r="F1295" t="str">
            <v>České Budějovice</v>
          </cell>
          <cell r="G1295" t="str">
            <v>soukromý</v>
          </cell>
          <cell r="H1295">
            <v>600019586</v>
          </cell>
          <cell r="I1295" t="str">
            <v>25157795</v>
          </cell>
          <cell r="J1295">
            <v>100</v>
          </cell>
          <cell r="K1295" t="str">
            <v>SINGCLEAN</v>
          </cell>
          <cell r="L1295" t="str">
            <v>NE</v>
          </cell>
          <cell r="M1295" t="str">
            <v>Vyšší odborná škola zdravotnická Bílá vločka s.r.o.</v>
          </cell>
          <cell r="N1295" t="str">
            <v>Lannova tř.</v>
          </cell>
          <cell r="O1295">
            <v>1595</v>
          </cell>
          <cell r="P1295" t="str">
            <v>29a</v>
          </cell>
          <cell r="Q1295">
            <v>37001</v>
          </cell>
          <cell r="R1295" t="str">
            <v>České Budějovice</v>
          </cell>
          <cell r="S1295">
            <v>602003951</v>
          </cell>
          <cell r="T1295" t="str">
            <v>skola@bilavlocka.cz</v>
          </cell>
        </row>
        <row r="1296">
          <cell r="A1296">
            <v>600008266</v>
          </cell>
          <cell r="B1296">
            <v>25158392</v>
          </cell>
          <cell r="C1296" t="str">
            <v>Jihočeský kraj</v>
          </cell>
          <cell r="D1296" t="str">
            <v xml:space="preserve">České Budějovice </v>
          </cell>
          <cell r="E1296" t="str">
            <v>Krajský úřad Jihočeského kraje</v>
          </cell>
          <cell r="F1296" t="str">
            <v>České Budějovice</v>
          </cell>
          <cell r="G1296" t="str">
            <v>soukromý</v>
          </cell>
          <cell r="H1296">
            <v>600008266</v>
          </cell>
          <cell r="I1296" t="str">
            <v>25158392</v>
          </cell>
          <cell r="J1296">
            <v>340</v>
          </cell>
          <cell r="K1296" t="str">
            <v>SINGCLEAN</v>
          </cell>
          <cell r="L1296" t="str">
            <v>NE</v>
          </cell>
          <cell r="M1296" t="str">
            <v>EDUCAnet - střední škola a základní škola České Budějovice, s.r.o.</v>
          </cell>
          <cell r="N1296" t="str">
            <v>Lannova tř.</v>
          </cell>
          <cell r="O1296">
            <v>1595</v>
          </cell>
          <cell r="P1296" t="str">
            <v>29a</v>
          </cell>
          <cell r="Q1296">
            <v>37001</v>
          </cell>
          <cell r="R1296" t="str">
            <v>České Budějovice</v>
          </cell>
          <cell r="S1296">
            <v>774073318</v>
          </cell>
          <cell r="T1296" t="str">
            <v>ceskebudejovice@educanet.cz</v>
          </cell>
        </row>
        <row r="1297">
          <cell r="A1297">
            <v>600008614</v>
          </cell>
          <cell r="B1297">
            <v>25158503</v>
          </cell>
          <cell r="C1297" t="str">
            <v>Jihočeský kraj</v>
          </cell>
          <cell r="D1297" t="str">
            <v xml:space="preserve">Písek </v>
          </cell>
          <cell r="E1297" t="str">
            <v>Krajský úřad Jihočeského kraje</v>
          </cell>
          <cell r="F1297" t="str">
            <v>Písek</v>
          </cell>
          <cell r="G1297" t="str">
            <v>soukromý</v>
          </cell>
          <cell r="H1297">
            <v>600008614</v>
          </cell>
          <cell r="I1297" t="str">
            <v>25158503</v>
          </cell>
          <cell r="J1297">
            <v>0</v>
          </cell>
          <cell r="K1297" t="str">
            <v>SINGCLEAN</v>
          </cell>
          <cell r="L1297" t="str">
            <v>NE</v>
          </cell>
          <cell r="M1297" t="str">
            <v>Vyšší odborná škola restaurátorská s.r.o.</v>
          </cell>
          <cell r="N1297" t="str">
            <v>Karlova</v>
          </cell>
          <cell r="O1297">
            <v>111</v>
          </cell>
          <cell r="P1297">
            <v>4</v>
          </cell>
          <cell r="Q1297">
            <v>39701</v>
          </cell>
          <cell r="R1297" t="str">
            <v>Písek</v>
          </cell>
          <cell r="S1297">
            <v>382212819</v>
          </cell>
          <cell r="T1297" t="str">
            <v>skola@vosr.cz</v>
          </cell>
        </row>
        <row r="1298">
          <cell r="A1298">
            <v>600008827</v>
          </cell>
          <cell r="B1298">
            <v>25158911</v>
          </cell>
          <cell r="C1298" t="str">
            <v>Jihočeský kraj</v>
          </cell>
          <cell r="D1298" t="str">
            <v xml:space="preserve">Tábor </v>
          </cell>
          <cell r="E1298" t="str">
            <v>Krajský úřad Jihočeského kraje</v>
          </cell>
          <cell r="F1298" t="str">
            <v>Tábor</v>
          </cell>
          <cell r="G1298" t="str">
            <v>soukromý</v>
          </cell>
          <cell r="H1298">
            <v>600008827</v>
          </cell>
          <cell r="I1298" t="str">
            <v>25158911</v>
          </cell>
          <cell r="J1298">
            <v>60</v>
          </cell>
          <cell r="K1298" t="str">
            <v>SINGCLEAN</v>
          </cell>
          <cell r="L1298" t="str">
            <v>NE</v>
          </cell>
          <cell r="M1298" t="str">
            <v>Střední odborná škola a střední odborné učiliště HEUREKA s.r.o.</v>
          </cell>
          <cell r="N1298" t="str">
            <v>Zborovská</v>
          </cell>
          <cell r="O1298">
            <v>2696</v>
          </cell>
          <cell r="Q1298">
            <v>39003</v>
          </cell>
          <cell r="R1298" t="str">
            <v>Tábor</v>
          </cell>
          <cell r="S1298">
            <v>603867789</v>
          </cell>
          <cell r="T1298" t="str">
            <v>info@heurekatabor.cz</v>
          </cell>
        </row>
        <row r="1299">
          <cell r="A1299">
            <v>600020258</v>
          </cell>
          <cell r="B1299">
            <v>25159518</v>
          </cell>
          <cell r="C1299" t="str">
            <v>Jihočeský kraj</v>
          </cell>
          <cell r="D1299" t="str">
            <v xml:space="preserve">Písek </v>
          </cell>
          <cell r="E1299" t="str">
            <v>Krajský úřad Jihočeského kraje</v>
          </cell>
          <cell r="F1299" t="str">
            <v>Písek</v>
          </cell>
          <cell r="G1299" t="str">
            <v>soukromý</v>
          </cell>
          <cell r="H1299">
            <v>600020258</v>
          </cell>
          <cell r="I1299" t="str">
            <v>25159518</v>
          </cell>
          <cell r="J1299">
            <v>100</v>
          </cell>
          <cell r="K1299" t="str">
            <v>SINGCLEAN</v>
          </cell>
          <cell r="L1299" t="str">
            <v>NE</v>
          </cell>
          <cell r="M1299" t="str">
            <v>SOUKROMÁ VYŠŠÍ ODBORNÁ ŠKOLA FILMOVÁ s.r.o.</v>
          </cell>
          <cell r="N1299" t="str">
            <v>Lipová alej</v>
          </cell>
          <cell r="O1299">
            <v>2068</v>
          </cell>
          <cell r="Q1299">
            <v>39701</v>
          </cell>
          <cell r="R1299" t="str">
            <v>Písek</v>
          </cell>
          <cell r="S1299">
            <v>382264212</v>
          </cell>
          <cell r="T1299" t="str">
            <v>famo@filmovka.cz</v>
          </cell>
        </row>
        <row r="1300">
          <cell r="A1300">
            <v>600001288</v>
          </cell>
          <cell r="B1300">
            <v>25159577</v>
          </cell>
          <cell r="C1300" t="str">
            <v>Jihočeský kraj</v>
          </cell>
          <cell r="D1300" t="str">
            <v xml:space="preserve">Tábor </v>
          </cell>
          <cell r="E1300" t="str">
            <v>Krajský úřad Jihočeského kraje</v>
          </cell>
          <cell r="F1300" t="str">
            <v>Tábor</v>
          </cell>
          <cell r="G1300" t="str">
            <v>církevní</v>
          </cell>
          <cell r="H1300">
            <v>600001288</v>
          </cell>
          <cell r="I1300" t="str">
            <v>25159577</v>
          </cell>
          <cell r="J1300">
            <v>400</v>
          </cell>
          <cell r="K1300" t="str">
            <v>SINGCLEAN</v>
          </cell>
          <cell r="L1300" t="str">
            <v>NE</v>
          </cell>
          <cell r="M1300" t="str">
            <v>Církevní základní škola ORBIS-PICTUS</v>
          </cell>
          <cell r="N1300" t="str">
            <v>Budějovická</v>
          </cell>
          <cell r="O1300">
            <v>825</v>
          </cell>
          <cell r="Q1300">
            <v>39002</v>
          </cell>
          <cell r="R1300" t="str">
            <v>Tábor</v>
          </cell>
          <cell r="S1300">
            <v>381251864</v>
          </cell>
          <cell r="T1300" t="str">
            <v>jsamohyl@orbiska.cz</v>
          </cell>
        </row>
        <row r="1301">
          <cell r="A1301">
            <v>600008835</v>
          </cell>
          <cell r="B1301">
            <v>25160184</v>
          </cell>
          <cell r="C1301" t="str">
            <v>Jihočeský kraj</v>
          </cell>
          <cell r="D1301" t="str">
            <v xml:space="preserve">Tábor </v>
          </cell>
          <cell r="E1301" t="str">
            <v>Krajský úřad Jihočeského kraje</v>
          </cell>
          <cell r="F1301" t="str">
            <v>Tábor</v>
          </cell>
          <cell r="G1301" t="str">
            <v>soukromý</v>
          </cell>
          <cell r="H1301">
            <v>600008835</v>
          </cell>
          <cell r="I1301" t="str">
            <v>25160184</v>
          </cell>
          <cell r="J1301">
            <v>620</v>
          </cell>
          <cell r="K1301" t="str">
            <v>SINGCLEAN</v>
          </cell>
          <cell r="L1301" t="str">
            <v>NE</v>
          </cell>
          <cell r="M1301" t="str">
            <v>Táborské soukromé gymnázium a Základní škola, s.r.o.</v>
          </cell>
          <cell r="N1301" t="str">
            <v>Zavadilská</v>
          </cell>
          <cell r="O1301">
            <v>2472</v>
          </cell>
          <cell r="Q1301">
            <v>39002</v>
          </cell>
          <cell r="R1301" t="str">
            <v>Tábor</v>
          </cell>
          <cell r="S1301">
            <v>381282830</v>
          </cell>
          <cell r="T1301" t="str">
            <v>sekret@tabsg.cz</v>
          </cell>
        </row>
        <row r="1302">
          <cell r="A1302">
            <v>600002365</v>
          </cell>
          <cell r="B1302">
            <v>25161008</v>
          </cell>
          <cell r="C1302" t="str">
            <v>Jihočeský kraj</v>
          </cell>
          <cell r="D1302" t="str">
            <v xml:space="preserve">České Budějovice </v>
          </cell>
          <cell r="E1302" t="str">
            <v>Krajský úřad Jihočeského kraje</v>
          </cell>
          <cell r="F1302" t="str">
            <v>České Budějovice</v>
          </cell>
          <cell r="G1302" t="str">
            <v>soukromý</v>
          </cell>
          <cell r="H1302">
            <v>600002365</v>
          </cell>
          <cell r="I1302" t="str">
            <v>25161008</v>
          </cell>
          <cell r="J1302" t="str">
            <v>X</v>
          </cell>
          <cell r="K1302" t="str">
            <v>SINGCLEAN</v>
          </cell>
          <cell r="L1302" t="str">
            <v>NE</v>
          </cell>
          <cell r="M1302" t="str">
            <v>Druhá soukromá základní umělecká škola, s.r.o.</v>
          </cell>
          <cell r="N1302" t="str">
            <v>V. Talicha</v>
          </cell>
          <cell r="O1302">
            <v>1807</v>
          </cell>
          <cell r="P1302">
            <v>14</v>
          </cell>
          <cell r="Q1302">
            <v>37005</v>
          </cell>
          <cell r="R1302" t="str">
            <v>České Budějovice</v>
          </cell>
          <cell r="S1302">
            <v>775700016</v>
          </cell>
          <cell r="T1302" t="str">
            <v>2szuscb@2szuscb.cz</v>
          </cell>
        </row>
        <row r="1303">
          <cell r="A1303">
            <v>600002373</v>
          </cell>
          <cell r="B1303">
            <v>25162390</v>
          </cell>
          <cell r="C1303" t="str">
            <v>Jihočeský kraj</v>
          </cell>
          <cell r="D1303" t="str">
            <v xml:space="preserve">České Budějovice </v>
          </cell>
          <cell r="E1303" t="str">
            <v>Krajský úřad Jihočeského kraje</v>
          </cell>
          <cell r="F1303" t="str">
            <v>České Budějovice</v>
          </cell>
          <cell r="G1303" t="str">
            <v>soukromý</v>
          </cell>
          <cell r="H1303">
            <v>600002373</v>
          </cell>
          <cell r="I1303" t="str">
            <v>25162390</v>
          </cell>
          <cell r="J1303" t="str">
            <v>X</v>
          </cell>
          <cell r="K1303" t="str">
            <v>SINGCLEAN</v>
          </cell>
          <cell r="L1303" t="str">
            <v>NE</v>
          </cell>
          <cell r="M1303" t="str">
            <v>První soukromá základní umělecká škola s.r.o.</v>
          </cell>
          <cell r="N1303" t="str">
            <v>Klavíkova</v>
          </cell>
          <cell r="O1303">
            <v>1571</v>
          </cell>
          <cell r="P1303">
            <v>9</v>
          </cell>
          <cell r="Q1303">
            <v>37004</v>
          </cell>
          <cell r="R1303" t="str">
            <v>České Budějovice</v>
          </cell>
          <cell r="S1303">
            <v>605987051</v>
          </cell>
          <cell r="T1303" t="str">
            <v>strnadi.cb@volny.cz</v>
          </cell>
        </row>
        <row r="1304">
          <cell r="A1304">
            <v>600000478</v>
          </cell>
          <cell r="B1304">
            <v>25162578</v>
          </cell>
          <cell r="C1304" t="str">
            <v>Jihočeský kraj</v>
          </cell>
          <cell r="D1304" t="str">
            <v xml:space="preserve">České Budějovice </v>
          </cell>
          <cell r="E1304" t="str">
            <v>Krajský úřad Jihočeského kraje</v>
          </cell>
          <cell r="F1304" t="str">
            <v>České Budějovice</v>
          </cell>
          <cell r="G1304" t="str">
            <v>soukromý</v>
          </cell>
          <cell r="H1304">
            <v>600000478</v>
          </cell>
          <cell r="I1304" t="str">
            <v>25162578</v>
          </cell>
          <cell r="J1304" t="str">
            <v>X</v>
          </cell>
          <cell r="K1304" t="str">
            <v>SINGCLEAN</v>
          </cell>
          <cell r="L1304" t="str">
            <v>NE</v>
          </cell>
          <cell r="M1304" t="str">
            <v>II. soukromá mateřská škola Sluníčko, s.r.o.</v>
          </cell>
          <cell r="N1304" t="str">
            <v>Na Zlaté stoce</v>
          </cell>
          <cell r="O1304">
            <v>565</v>
          </cell>
          <cell r="P1304">
            <v>12</v>
          </cell>
          <cell r="Q1304">
            <v>37005</v>
          </cell>
          <cell r="R1304" t="str">
            <v>České Budějovice</v>
          </cell>
          <cell r="S1304">
            <v>385310237</v>
          </cell>
          <cell r="T1304" t="str">
            <v>helenaschwarz@seznam.cz</v>
          </cell>
        </row>
        <row r="1305">
          <cell r="A1305">
            <v>600028313</v>
          </cell>
          <cell r="B1305">
            <v>25164210</v>
          </cell>
          <cell r="C1305" t="str">
            <v>Jihočeský kraj</v>
          </cell>
          <cell r="D1305" t="str">
            <v xml:space="preserve">Prachatice </v>
          </cell>
          <cell r="E1305" t="str">
            <v>Krajský úřad Jihočeského kraje</v>
          </cell>
          <cell r="F1305" t="str">
            <v>Prachatice</v>
          </cell>
          <cell r="G1305" t="str">
            <v>soukromý</v>
          </cell>
          <cell r="H1305">
            <v>600028313</v>
          </cell>
          <cell r="I1305" t="str">
            <v>25164210</v>
          </cell>
          <cell r="J1305">
            <v>0</v>
          </cell>
          <cell r="K1305" t="str">
            <v>SINGCLEAN</v>
          </cell>
          <cell r="L1305" t="str">
            <v>NE</v>
          </cell>
          <cell r="M1305" t="str">
            <v>Soukromý dětský domov Zbytiny-Koryto 32 s.r.o.</v>
          </cell>
          <cell r="O1305">
            <v>32</v>
          </cell>
          <cell r="Q1305">
            <v>38301</v>
          </cell>
          <cell r="R1305" t="str">
            <v>Zbytiny</v>
          </cell>
          <cell r="S1305">
            <v>380120261</v>
          </cell>
          <cell r="T1305" t="str">
            <v>picek@rras.cz</v>
          </cell>
        </row>
        <row r="1306">
          <cell r="A1306">
            <v>600008339</v>
          </cell>
          <cell r="B1306">
            <v>25165208</v>
          </cell>
          <cell r="C1306" t="str">
            <v>Jihočeský kraj</v>
          </cell>
          <cell r="D1306" t="str">
            <v xml:space="preserve">Jindřichův Hradec </v>
          </cell>
          <cell r="E1306" t="str">
            <v>Krajský úřad Jihočeského kraje</v>
          </cell>
          <cell r="F1306" t="str">
            <v>Jindřichův Hradec</v>
          </cell>
          <cell r="G1306" t="str">
            <v>soukromý</v>
          </cell>
          <cell r="H1306">
            <v>600008339</v>
          </cell>
          <cell r="I1306" t="str">
            <v>25165208</v>
          </cell>
          <cell r="J1306" t="str">
            <v>X</v>
          </cell>
          <cell r="K1306" t="str">
            <v>SINGCLEAN</v>
          </cell>
          <cell r="L1306" t="str">
            <v>NE</v>
          </cell>
          <cell r="M1306" t="str">
            <v>Soukromá střední škola obchodu, služeb a provozu hotelů s.r.o.</v>
          </cell>
          <cell r="N1306" t="str">
            <v>Kmentova</v>
          </cell>
          <cell r="O1306">
            <v>90</v>
          </cell>
          <cell r="Q1306">
            <v>37701</v>
          </cell>
          <cell r="R1306" t="str">
            <v>Jindřichův Hradec</v>
          </cell>
          <cell r="S1306">
            <v>384362384</v>
          </cell>
          <cell r="T1306" t="str">
            <v>soukr-skola@quick.cz</v>
          </cell>
        </row>
        <row r="1307">
          <cell r="A1307">
            <v>600008738</v>
          </cell>
          <cell r="B1307">
            <v>25165542</v>
          </cell>
          <cell r="C1307" t="str">
            <v>Jihočeský kraj</v>
          </cell>
          <cell r="D1307" t="str">
            <v xml:space="preserve">Strakonice </v>
          </cell>
          <cell r="E1307" t="str">
            <v>Krajský úřad Jihočeského kraje</v>
          </cell>
          <cell r="F1307" t="str">
            <v>Strakonice</v>
          </cell>
          <cell r="G1307" t="str">
            <v>soukromý</v>
          </cell>
          <cell r="H1307">
            <v>600008738</v>
          </cell>
          <cell r="I1307" t="str">
            <v>25165542</v>
          </cell>
          <cell r="J1307">
            <v>0</v>
          </cell>
          <cell r="K1307" t="str">
            <v>SINGCLEAN</v>
          </cell>
          <cell r="L1307" t="str">
            <v>NE</v>
          </cell>
          <cell r="M1307" t="str">
            <v>Euroškola Strakonice střední odborná škola s.r.o.</v>
          </cell>
          <cell r="N1307" t="str">
            <v>Husova</v>
          </cell>
          <cell r="O1307">
            <v>361</v>
          </cell>
          <cell r="Q1307">
            <v>38601</v>
          </cell>
          <cell r="R1307" t="str">
            <v>Strakonice</v>
          </cell>
          <cell r="S1307">
            <v>601360609</v>
          </cell>
          <cell r="T1307" t="str">
            <v>info@euroskolastrakonice.cz</v>
          </cell>
        </row>
        <row r="1308">
          <cell r="A1308">
            <v>600028275</v>
          </cell>
          <cell r="B1308">
            <v>25166352</v>
          </cell>
          <cell r="C1308" t="str">
            <v>Jihočeský kraj</v>
          </cell>
          <cell r="D1308" t="str">
            <v xml:space="preserve">Písek </v>
          </cell>
          <cell r="E1308" t="str">
            <v>Krajský úřad Jihočeského kraje</v>
          </cell>
          <cell r="F1308" t="str">
            <v>Písek</v>
          </cell>
          <cell r="G1308" t="str">
            <v>soukromý</v>
          </cell>
          <cell r="H1308">
            <v>600028275</v>
          </cell>
          <cell r="I1308" t="str">
            <v>25166352</v>
          </cell>
          <cell r="J1308">
            <v>0</v>
          </cell>
          <cell r="K1308" t="str">
            <v>SINGCLEAN</v>
          </cell>
          <cell r="L1308" t="str">
            <v>NE</v>
          </cell>
          <cell r="M1308" t="str">
            <v>Soukromý domov mládeže s.r.o.</v>
          </cell>
          <cell r="N1308" t="str">
            <v>Podskalí</v>
          </cell>
          <cell r="O1308">
            <v>158</v>
          </cell>
          <cell r="Q1308">
            <v>39701</v>
          </cell>
          <cell r="R1308" t="str">
            <v>Písek</v>
          </cell>
          <cell r="S1308">
            <v>731425568</v>
          </cell>
          <cell r="T1308" t="str">
            <v>info@dmpisek-podskalou.cz</v>
          </cell>
        </row>
        <row r="1309">
          <cell r="A1309">
            <v>600022277</v>
          </cell>
          <cell r="B1309">
            <v>25167201</v>
          </cell>
          <cell r="C1309" t="str">
            <v>Jihočeský kraj</v>
          </cell>
          <cell r="D1309" t="str">
            <v xml:space="preserve">České Budějovice </v>
          </cell>
          <cell r="E1309" t="str">
            <v>Krajský úřad Jihočeského kraje</v>
          </cell>
          <cell r="F1309" t="str">
            <v>České Budějovice</v>
          </cell>
          <cell r="G1309" t="str">
            <v>soukromý</v>
          </cell>
          <cell r="H1309">
            <v>600022277</v>
          </cell>
          <cell r="I1309" t="str">
            <v>25167201</v>
          </cell>
          <cell r="J1309">
            <v>460</v>
          </cell>
          <cell r="K1309" t="str">
            <v>SINGCLEAN</v>
          </cell>
          <cell r="L1309" t="str">
            <v>NE</v>
          </cell>
          <cell r="M1309" t="str">
            <v>Mateřská škola, Základní škola a Praktická škola při centru ARPIDA, o.p.s.</v>
          </cell>
          <cell r="N1309" t="str">
            <v>U Hvízdala</v>
          </cell>
          <cell r="O1309">
            <v>1402</v>
          </cell>
          <cell r="P1309">
            <v>9</v>
          </cell>
          <cell r="Q1309">
            <v>37011</v>
          </cell>
          <cell r="R1309" t="str">
            <v>České Budějovice</v>
          </cell>
          <cell r="S1309">
            <v>385777011</v>
          </cell>
          <cell r="T1309" t="str">
            <v>info@arpida.cz</v>
          </cell>
        </row>
        <row r="1310">
          <cell r="A1310">
            <v>600008118</v>
          </cell>
          <cell r="B1310">
            <v>25184181</v>
          </cell>
          <cell r="C1310" t="str">
            <v>Jihočeský kraj</v>
          </cell>
          <cell r="D1310" t="str">
            <v xml:space="preserve">České Budějovice </v>
          </cell>
          <cell r="E1310" t="str">
            <v>Krajský úřad Jihočeského kraje</v>
          </cell>
          <cell r="F1310" t="str">
            <v>České Budějovice</v>
          </cell>
          <cell r="G1310" t="str">
            <v>soukromý</v>
          </cell>
          <cell r="H1310">
            <v>600008118</v>
          </cell>
          <cell r="I1310" t="str">
            <v>25184181</v>
          </cell>
          <cell r="J1310">
            <v>160</v>
          </cell>
          <cell r="K1310" t="str">
            <v>SINGCLEAN</v>
          </cell>
          <cell r="L1310" t="str">
            <v>NE</v>
          </cell>
          <cell r="M1310" t="str">
            <v>Střední škola informatiky a právních studií, o.p.s.</v>
          </cell>
          <cell r="N1310" t="str">
            <v>Žižkova tř.</v>
          </cell>
          <cell r="O1310">
            <v>250</v>
          </cell>
          <cell r="P1310">
            <v>4</v>
          </cell>
          <cell r="Q1310">
            <v>37001</v>
          </cell>
          <cell r="R1310" t="str">
            <v>České Budějovice</v>
          </cell>
          <cell r="S1310" t="str">
            <v>386 360 759 ,607708058</v>
          </cell>
          <cell r="T1310" t="str">
            <v>stredniskola@stredniskola.cz</v>
          </cell>
        </row>
        <row r="1311">
          <cell r="A1311">
            <v>610400410</v>
          </cell>
          <cell r="B1311">
            <v>25193325</v>
          </cell>
          <cell r="C1311" t="str">
            <v>Jihočeský kraj</v>
          </cell>
          <cell r="D1311" t="str">
            <v xml:space="preserve">Prachatice </v>
          </cell>
          <cell r="E1311" t="str">
            <v>Krajský úřad Jihočeského kraje</v>
          </cell>
          <cell r="F1311" t="str">
            <v>Vimperk</v>
          </cell>
          <cell r="G1311" t="str">
            <v>soukromý</v>
          </cell>
          <cell r="H1311">
            <v>610400410</v>
          </cell>
          <cell r="I1311" t="str">
            <v>25193325</v>
          </cell>
          <cell r="J1311" t="str">
            <v>X</v>
          </cell>
          <cell r="K1311" t="str">
            <v>SINGCLEAN</v>
          </cell>
          <cell r="L1311" t="str">
            <v>NE</v>
          </cell>
          <cell r="M1311" t="str">
            <v>Základní škola a mateřská škola při sanatoriu s.r.o.</v>
          </cell>
          <cell r="O1311">
            <v>46</v>
          </cell>
          <cell r="Q1311">
            <v>38473</v>
          </cell>
          <cell r="R1311" t="str">
            <v>Vacov</v>
          </cell>
          <cell r="S1311">
            <v>720475577</v>
          </cell>
          <cell r="T1311" t="str">
            <v>specs.javornik@seznam.cz</v>
          </cell>
        </row>
        <row r="1312">
          <cell r="A1312">
            <v>600009742</v>
          </cell>
          <cell r="B1312">
            <v>25200879</v>
          </cell>
          <cell r="C1312" t="str">
            <v>Plzeňský kraj</v>
          </cell>
          <cell r="D1312" t="str">
            <v xml:space="preserve">Plzeň-město </v>
          </cell>
          <cell r="E1312" t="str">
            <v>Krajský úřad Plzeňského kraje</v>
          </cell>
          <cell r="F1312" t="str">
            <v>Plzeň</v>
          </cell>
          <cell r="G1312" t="str">
            <v>soukromý</v>
          </cell>
          <cell r="H1312">
            <v>600009742</v>
          </cell>
          <cell r="I1312" t="str">
            <v>25200879</v>
          </cell>
          <cell r="J1312">
            <v>20</v>
          </cell>
          <cell r="K1312" t="str">
            <v>SINGCLEAN</v>
          </cell>
          <cell r="L1312" t="str">
            <v>NE</v>
          </cell>
          <cell r="M1312" t="str">
            <v>Střední odborné učiliště obchodu a řemesel, spol. s r.o.</v>
          </cell>
          <cell r="N1312" t="str">
            <v>Raisova</v>
          </cell>
          <cell r="O1312">
            <v>96</v>
          </cell>
          <cell r="Q1312">
            <v>33202</v>
          </cell>
          <cell r="R1312" t="str">
            <v>Starý Plzenec</v>
          </cell>
          <cell r="S1312" t="str">
            <v>605 909 162 ,604328542</v>
          </cell>
          <cell r="T1312" t="str">
            <v>info@souor.cz; stanislav.veverka.1@seznam.cz</v>
          </cell>
        </row>
        <row r="1313">
          <cell r="A1313">
            <v>600009238</v>
          </cell>
          <cell r="B1313">
            <v>25207768</v>
          </cell>
          <cell r="C1313" t="str">
            <v>Karlovarský kraj</v>
          </cell>
          <cell r="D1313" t="str">
            <v xml:space="preserve">Karlovy Vary </v>
          </cell>
          <cell r="E1313" t="str">
            <v>Krajský úřad Karlovarského kraje</v>
          </cell>
          <cell r="F1313" t="str">
            <v>Karlovy Vary</v>
          </cell>
          <cell r="G1313" t="str">
            <v>soukromý</v>
          </cell>
          <cell r="H1313">
            <v>600009238</v>
          </cell>
          <cell r="I1313" t="str">
            <v>25207768</v>
          </cell>
          <cell r="J1313">
            <v>100</v>
          </cell>
          <cell r="K1313" t="str">
            <v>SINGCLEAN</v>
          </cell>
          <cell r="L1313" t="str">
            <v>NE</v>
          </cell>
          <cell r="M1313" t="str">
            <v>Střední odborná škola Karlovy Vary, s.r.o.</v>
          </cell>
          <cell r="N1313" t="str">
            <v>Konečná</v>
          </cell>
          <cell r="O1313">
            <v>908</v>
          </cell>
          <cell r="P1313">
            <v>21</v>
          </cell>
          <cell r="Q1313">
            <v>36005</v>
          </cell>
          <cell r="R1313" t="str">
            <v>Karlovy Vary</v>
          </cell>
          <cell r="S1313" t="str">
            <v>602 368 189 ,602129002</v>
          </cell>
          <cell r="T1313" t="str">
            <v>sekretariat@soskv.cz</v>
          </cell>
        </row>
        <row r="1314">
          <cell r="A1314">
            <v>600009637</v>
          </cell>
          <cell r="B1314">
            <v>25209957</v>
          </cell>
          <cell r="C1314" t="str">
            <v>Plzeňský kraj</v>
          </cell>
          <cell r="D1314" t="str">
            <v xml:space="preserve">Plzeň-město </v>
          </cell>
          <cell r="E1314" t="str">
            <v>Krajský úřad Plzeňského kraje</v>
          </cell>
          <cell r="F1314" t="str">
            <v>Plzeň</v>
          </cell>
          <cell r="G1314" t="str">
            <v>soukromý</v>
          </cell>
          <cell r="H1314">
            <v>600009637</v>
          </cell>
          <cell r="I1314" t="str">
            <v>25209957</v>
          </cell>
          <cell r="J1314">
            <v>680</v>
          </cell>
          <cell r="K1314" t="str">
            <v>SINGCLEAN</v>
          </cell>
          <cell r="L1314" t="str">
            <v>NE</v>
          </cell>
          <cell r="M1314" t="str">
            <v>Gymnázium Františka Křižíka a základní škola, s.r.o.</v>
          </cell>
          <cell r="N1314" t="str">
            <v>Sokolovská</v>
          </cell>
          <cell r="O1314">
            <v>1165</v>
          </cell>
          <cell r="P1314">
            <v>54</v>
          </cell>
          <cell r="Q1314">
            <v>32300</v>
          </cell>
          <cell r="R1314" t="str">
            <v>Plzeň</v>
          </cell>
          <cell r="S1314">
            <v>377925711</v>
          </cell>
          <cell r="T1314" t="str">
            <v>gfk@gfk-plzen.cz</v>
          </cell>
        </row>
        <row r="1315">
          <cell r="A1315">
            <v>600009211</v>
          </cell>
          <cell r="B1315">
            <v>25210564</v>
          </cell>
          <cell r="C1315" t="str">
            <v>Karlovarský kraj</v>
          </cell>
          <cell r="D1315" t="str">
            <v xml:space="preserve">Karlovy Vary </v>
          </cell>
          <cell r="E1315" t="str">
            <v>Krajský úřad Karlovarského kraje</v>
          </cell>
          <cell r="F1315" t="str">
            <v>Karlovy Vary</v>
          </cell>
          <cell r="G1315" t="str">
            <v>soukromý</v>
          </cell>
          <cell r="H1315">
            <v>600009211</v>
          </cell>
          <cell r="I1315" t="str">
            <v>25210564</v>
          </cell>
          <cell r="J1315">
            <v>60</v>
          </cell>
          <cell r="K1315" t="str">
            <v>SINGCLEAN</v>
          </cell>
          <cell r="L1315" t="str">
            <v>NE</v>
          </cell>
          <cell r="M1315" t="str">
            <v>Soukromá obchodní akademie Podnikatel, spol. s r.o.</v>
          </cell>
          <cell r="N1315" t="str">
            <v>nám. V. Řezáče</v>
          </cell>
          <cell r="O1315">
            <v>136</v>
          </cell>
          <cell r="P1315">
            <v>5</v>
          </cell>
          <cell r="Q1315">
            <v>36001</v>
          </cell>
          <cell r="R1315" t="str">
            <v>Karlovy Vary</v>
          </cell>
          <cell r="S1315" t="str">
            <v>353 224 373 ,774858338</v>
          </cell>
          <cell r="T1315" t="str">
            <v>info@soapodnikatel.cz</v>
          </cell>
        </row>
        <row r="1316">
          <cell r="A1316">
            <v>600001318</v>
          </cell>
          <cell r="B1316">
            <v>25214047</v>
          </cell>
          <cell r="C1316" t="str">
            <v>Plzeňský kraj</v>
          </cell>
          <cell r="D1316" t="str">
            <v xml:space="preserve">Plzeň-město </v>
          </cell>
          <cell r="E1316" t="str">
            <v>Krajský úřad Plzeňského kraje</v>
          </cell>
          <cell r="F1316" t="str">
            <v>Plzeň</v>
          </cell>
          <cell r="G1316" t="str">
            <v>soukromý</v>
          </cell>
          <cell r="H1316">
            <v>600001318</v>
          </cell>
          <cell r="I1316" t="str">
            <v>25214047</v>
          </cell>
          <cell r="J1316">
            <v>120</v>
          </cell>
          <cell r="K1316" t="str">
            <v>SINGCLEAN</v>
          </cell>
          <cell r="L1316" t="str">
            <v>NE</v>
          </cell>
          <cell r="M1316" t="str">
            <v>Soukromá základní škola ELEMENTÁRIA, s.r.o.</v>
          </cell>
          <cell r="N1316" t="str">
            <v>Jesenická</v>
          </cell>
          <cell r="O1316">
            <v>1262</v>
          </cell>
          <cell r="P1316">
            <v>11</v>
          </cell>
          <cell r="Q1316">
            <v>32300</v>
          </cell>
          <cell r="R1316" t="str">
            <v>Plzeň</v>
          </cell>
          <cell r="S1316" t="str">
            <v>377 532 510 ,604357718</v>
          </cell>
          <cell r="T1316" t="str">
            <v>info@elementaria.cz</v>
          </cell>
        </row>
        <row r="1317">
          <cell r="A1317">
            <v>600009564</v>
          </cell>
          <cell r="B1317">
            <v>25214144</v>
          </cell>
          <cell r="C1317" t="str">
            <v>Plzeňský kraj</v>
          </cell>
          <cell r="D1317" t="str">
            <v xml:space="preserve">Plzeň-město </v>
          </cell>
          <cell r="E1317" t="str">
            <v>Krajský úřad Plzeňského kraje</v>
          </cell>
          <cell r="F1317" t="str">
            <v>Plzeň</v>
          </cell>
          <cell r="G1317" t="str">
            <v>soukromý</v>
          </cell>
          <cell r="H1317">
            <v>600009564</v>
          </cell>
          <cell r="I1317" t="str">
            <v>25214144</v>
          </cell>
          <cell r="J1317">
            <v>1380</v>
          </cell>
          <cell r="K1317" t="str">
            <v>SINGCLEAN</v>
          </cell>
          <cell r="L1317" t="str">
            <v>NE</v>
          </cell>
          <cell r="M1317" t="str">
            <v>Bezpečnostně právní akademie Plzeň, s.r.o., střední škola</v>
          </cell>
          <cell r="N1317" t="str">
            <v>Tylova</v>
          </cell>
          <cell r="O1317">
            <v>988</v>
          </cell>
          <cell r="P1317">
            <v>18</v>
          </cell>
          <cell r="Q1317">
            <v>30100</v>
          </cell>
          <cell r="R1317" t="str">
            <v>Plzeň</v>
          </cell>
          <cell r="S1317" t="str">
            <v>604 740 213 ,739570096</v>
          </cell>
          <cell r="T1317" t="str">
            <v>reditel.plzen@bp-akademie.cz</v>
          </cell>
        </row>
        <row r="1318">
          <cell r="A1318">
            <v>600000541</v>
          </cell>
          <cell r="B1318">
            <v>25214756</v>
          </cell>
          <cell r="C1318" t="str">
            <v>Plzeňský kraj</v>
          </cell>
          <cell r="D1318" t="str">
            <v xml:space="preserve">Rokycany </v>
          </cell>
          <cell r="E1318" t="str">
            <v>Krajský úřad Plzeňského kraje</v>
          </cell>
          <cell r="F1318" t="str">
            <v>Rokycany</v>
          </cell>
          <cell r="G1318" t="str">
            <v>soukromý</v>
          </cell>
          <cell r="H1318">
            <v>600000541</v>
          </cell>
          <cell r="I1318" t="str">
            <v>25214756</v>
          </cell>
          <cell r="J1318">
            <v>100</v>
          </cell>
          <cell r="K1318" t="str">
            <v>SINGCLEAN</v>
          </cell>
          <cell r="L1318" t="str">
            <v>NE</v>
          </cell>
          <cell r="M1318" t="str">
            <v>Mateřská škola HARMONIE spol. s r.o.</v>
          </cell>
          <cell r="N1318" t="str">
            <v>Jeřabinová</v>
          </cell>
          <cell r="O1318">
            <v>220</v>
          </cell>
          <cell r="Q1318">
            <v>33701</v>
          </cell>
          <cell r="R1318" t="str">
            <v>Rokycany</v>
          </cell>
          <cell r="S1318">
            <v>603140645</v>
          </cell>
          <cell r="T1318" t="str">
            <v>ms.harmonie@tiscali.cz</v>
          </cell>
        </row>
        <row r="1319">
          <cell r="A1319">
            <v>600009661</v>
          </cell>
          <cell r="B1319">
            <v>25214829</v>
          </cell>
          <cell r="C1319" t="str">
            <v>Plzeňský kraj</v>
          </cell>
          <cell r="D1319" t="str">
            <v xml:space="preserve">Plzeň-město </v>
          </cell>
          <cell r="E1319" t="str">
            <v>Krajský úřad Plzeňského kraje</v>
          </cell>
          <cell r="F1319" t="str">
            <v>Plzeň</v>
          </cell>
          <cell r="G1319" t="str">
            <v>soukromý</v>
          </cell>
          <cell r="H1319">
            <v>600009661</v>
          </cell>
          <cell r="I1319" t="str">
            <v>25214829</v>
          </cell>
          <cell r="J1319">
            <v>120</v>
          </cell>
          <cell r="K1319" t="str">
            <v>SINGCLEAN</v>
          </cell>
          <cell r="L1319" t="str">
            <v>NE</v>
          </cell>
          <cell r="M1319" t="str">
            <v>PLZEŇSKÁ OBCHODNÍ AKADEMIE s.r.o.</v>
          </cell>
          <cell r="N1319" t="str">
            <v>Politických vězňů</v>
          </cell>
          <cell r="O1319">
            <v>2003</v>
          </cell>
          <cell r="P1319">
            <v>5</v>
          </cell>
          <cell r="Q1319">
            <v>30100</v>
          </cell>
          <cell r="R1319" t="str">
            <v>Plzeň</v>
          </cell>
          <cell r="S1319" t="str">
            <v>377 423 217 ,606350828</v>
          </cell>
          <cell r="T1319" t="str">
            <v>poaplz@volny.cz</v>
          </cell>
        </row>
        <row r="1320">
          <cell r="A1320">
            <v>600009696</v>
          </cell>
          <cell r="B1320">
            <v>25214837</v>
          </cell>
          <cell r="C1320" t="str">
            <v>Plzeňský kraj</v>
          </cell>
          <cell r="D1320" t="str">
            <v xml:space="preserve">Plzeň-město </v>
          </cell>
          <cell r="E1320" t="str">
            <v>Krajský úřad Plzeňského kraje</v>
          </cell>
          <cell r="F1320" t="str">
            <v>Plzeň</v>
          </cell>
          <cell r="G1320" t="str">
            <v>soukromý</v>
          </cell>
          <cell r="H1320">
            <v>600009696</v>
          </cell>
          <cell r="I1320" t="str">
            <v>25214837</v>
          </cell>
          <cell r="J1320">
            <v>120</v>
          </cell>
          <cell r="K1320" t="str">
            <v>SINGCLEAN</v>
          </cell>
          <cell r="L1320" t="str">
            <v>NE</v>
          </cell>
          <cell r="M1320" t="str">
            <v>Akademie hotelnictví a cestovního ruchu - střední škola, s.r.o.</v>
          </cell>
          <cell r="N1320" t="str">
            <v>Nade Mží</v>
          </cell>
          <cell r="O1320">
            <v>734</v>
          </cell>
          <cell r="P1320">
            <v>1</v>
          </cell>
          <cell r="Q1320">
            <v>31800</v>
          </cell>
          <cell r="R1320" t="str">
            <v>Plzeň</v>
          </cell>
          <cell r="S1320" t="str">
            <v>377 381 141 ,602135469</v>
          </cell>
          <cell r="T1320" t="str">
            <v>info@hotelovka-plzen.cz</v>
          </cell>
        </row>
        <row r="1321">
          <cell r="A1321">
            <v>600009670</v>
          </cell>
          <cell r="B1321">
            <v>25215531</v>
          </cell>
          <cell r="C1321" t="str">
            <v>Plzeňský kraj</v>
          </cell>
          <cell r="D1321" t="str">
            <v xml:space="preserve">Plzeň-město </v>
          </cell>
          <cell r="E1321" t="str">
            <v>Krajský úřad Plzeňského kraje</v>
          </cell>
          <cell r="F1321" t="str">
            <v>Plzeň</v>
          </cell>
          <cell r="G1321" t="str">
            <v>soukromý</v>
          </cell>
          <cell r="H1321">
            <v>600009670</v>
          </cell>
          <cell r="I1321" t="str">
            <v>25215531</v>
          </cell>
          <cell r="J1321">
            <v>160</v>
          </cell>
          <cell r="K1321" t="str">
            <v>SINGCLEAN</v>
          </cell>
          <cell r="L1321" t="str">
            <v>NE</v>
          </cell>
          <cell r="M1321" t="str">
            <v>Střední uměleckoprůmyslová škola a Základní umělecká škola Zámeček s.r.o.</v>
          </cell>
          <cell r="N1321" t="str">
            <v>Pod Vinicemi</v>
          </cell>
          <cell r="O1321">
            <v>889</v>
          </cell>
          <cell r="P1321">
            <v>82</v>
          </cell>
          <cell r="Q1321">
            <v>30100</v>
          </cell>
          <cell r="R1321" t="str">
            <v>Plzeň</v>
          </cell>
          <cell r="S1321" t="str">
            <v>377 532 853 ,774077700</v>
          </cell>
          <cell r="T1321" t="str">
            <v>zamecek@zamecek.cz; zus@zamecek.cz</v>
          </cell>
        </row>
        <row r="1322">
          <cell r="A1322">
            <v>600000532</v>
          </cell>
          <cell r="B1322">
            <v>25220284</v>
          </cell>
          <cell r="C1322" t="str">
            <v>Karlovarský kraj</v>
          </cell>
          <cell r="D1322" t="str">
            <v xml:space="preserve">Cheb </v>
          </cell>
          <cell r="E1322" t="str">
            <v>Krajský úřad Karlovarského kraje</v>
          </cell>
          <cell r="F1322" t="str">
            <v>Mariánské Lázně</v>
          </cell>
          <cell r="G1322" t="str">
            <v>soukromý</v>
          </cell>
          <cell r="H1322">
            <v>600000532</v>
          </cell>
          <cell r="I1322" t="str">
            <v>25220284</v>
          </cell>
          <cell r="J1322">
            <v>60</v>
          </cell>
          <cell r="K1322" t="str">
            <v>SINGCLEAN</v>
          </cell>
          <cell r="L1322" t="str">
            <v>NE</v>
          </cell>
          <cell r="M1322" t="str">
            <v>MATEŘSKÁ ŠKOLA PRAMÍNEK, v.o.s.</v>
          </cell>
          <cell r="N1322" t="str">
            <v>Tyršova</v>
          </cell>
          <cell r="O1322">
            <v>438</v>
          </cell>
          <cell r="P1322">
            <v>19</v>
          </cell>
          <cell r="Q1322">
            <v>35301</v>
          </cell>
          <cell r="R1322" t="str">
            <v>Mariánské Lázně</v>
          </cell>
          <cell r="S1322">
            <v>724274946</v>
          </cell>
          <cell r="T1322" t="str">
            <v>mspraminek@centrum.cz</v>
          </cell>
        </row>
        <row r="1323">
          <cell r="A1323">
            <v>600001296</v>
          </cell>
          <cell r="B1323">
            <v>25221272</v>
          </cell>
          <cell r="C1323" t="str">
            <v>Plzeňský kraj</v>
          </cell>
          <cell r="D1323" t="str">
            <v xml:space="preserve">Domažlice </v>
          </cell>
          <cell r="E1323" t="str">
            <v>Krajský úřad Plzeňského kraje</v>
          </cell>
          <cell r="F1323" t="str">
            <v>Horšovský Týn</v>
          </cell>
          <cell r="G1323" t="str">
            <v>soukromý</v>
          </cell>
          <cell r="H1323">
            <v>600001296</v>
          </cell>
          <cell r="I1323" t="str">
            <v>25221272</v>
          </cell>
          <cell r="J1323">
            <v>200</v>
          </cell>
          <cell r="K1323" t="str">
            <v>SINGCLEAN</v>
          </cell>
          <cell r="L1323" t="str">
            <v>NE</v>
          </cell>
          <cell r="M1323" t="str">
            <v>Soukromá základní škola a mateřská škola Adélka, o.p.s.</v>
          </cell>
          <cell r="O1323">
            <v>5</v>
          </cell>
          <cell r="Q1323">
            <v>34601</v>
          </cell>
          <cell r="R1323" t="str">
            <v>Meclov</v>
          </cell>
          <cell r="S1323">
            <v>379422970</v>
          </cell>
          <cell r="T1323" t="str">
            <v>skolaadelka@seznam.cz</v>
          </cell>
        </row>
        <row r="1324">
          <cell r="A1324">
            <v>610100718</v>
          </cell>
          <cell r="B1324">
            <v>25232991</v>
          </cell>
          <cell r="C1324" t="str">
            <v>Karlovarský kraj</v>
          </cell>
          <cell r="D1324" t="str">
            <v xml:space="preserve">Sokolov </v>
          </cell>
          <cell r="E1324" t="str">
            <v>Krajský úřad Karlovarského kraje</v>
          </cell>
          <cell r="F1324" t="str">
            <v>Sokolov</v>
          </cell>
          <cell r="G1324" t="str">
            <v>soukromý</v>
          </cell>
          <cell r="H1324">
            <v>610100718</v>
          </cell>
          <cell r="I1324" t="str">
            <v>25232991</v>
          </cell>
          <cell r="J1324">
            <v>560</v>
          </cell>
          <cell r="K1324" t="str">
            <v>SINGCLEAN</v>
          </cell>
          <cell r="L1324" t="str">
            <v>NE</v>
          </cell>
          <cell r="M1324" t="str">
            <v>Škola Můj Projekt Mánesova - gymnázium, základní škola a mateřská škola s.r.o.</v>
          </cell>
          <cell r="N1324" t="str">
            <v>Mánesova</v>
          </cell>
          <cell r="O1324">
            <v>1672</v>
          </cell>
          <cell r="Q1324">
            <v>35601</v>
          </cell>
          <cell r="R1324" t="str">
            <v>Sokolov</v>
          </cell>
          <cell r="S1324">
            <v>359807052</v>
          </cell>
          <cell r="T1324" t="str">
            <v>info@skolamanesova.cz</v>
          </cell>
        </row>
        <row r="1325">
          <cell r="A1325">
            <v>600009076</v>
          </cell>
          <cell r="B1325">
            <v>25249355</v>
          </cell>
          <cell r="C1325" t="str">
            <v>Karlovarský kraj</v>
          </cell>
          <cell r="D1325" t="str">
            <v xml:space="preserve">Cheb </v>
          </cell>
          <cell r="E1325" t="str">
            <v>Krajský úřad Karlovarského kraje</v>
          </cell>
          <cell r="F1325" t="str">
            <v>Cheb</v>
          </cell>
          <cell r="G1325" t="str">
            <v>soukromý</v>
          </cell>
          <cell r="H1325">
            <v>600009076</v>
          </cell>
          <cell r="I1325" t="str">
            <v>25249355</v>
          </cell>
          <cell r="J1325">
            <v>560</v>
          </cell>
          <cell r="K1325" t="str">
            <v>SINGCLEAN</v>
          </cell>
          <cell r="L1325" t="str">
            <v>NE</v>
          </cell>
          <cell r="M1325" t="str">
            <v>Svobodná chebská škola, základní škola a gymnázium s.r.o.</v>
          </cell>
          <cell r="N1325" t="str">
            <v>Jánské náměstí</v>
          </cell>
          <cell r="O1325">
            <v>256</v>
          </cell>
          <cell r="P1325">
            <v>15</v>
          </cell>
          <cell r="Q1325">
            <v>35002</v>
          </cell>
          <cell r="R1325" t="str">
            <v>Cheb</v>
          </cell>
          <cell r="S1325">
            <v>354430301</v>
          </cell>
          <cell r="T1325" t="str">
            <v>schs@schs.cz</v>
          </cell>
        </row>
        <row r="1326">
          <cell r="A1326">
            <v>600013120</v>
          </cell>
          <cell r="B1326">
            <v>25257340</v>
          </cell>
          <cell r="C1326" t="str">
            <v>Pardubický kraj</v>
          </cell>
          <cell r="D1326" t="str">
            <v xml:space="preserve">Ústí nad Orlicí </v>
          </cell>
          <cell r="E1326" t="str">
            <v>Krajský úřad Pardubického kraje</v>
          </cell>
          <cell r="F1326" t="str">
            <v>Žamberk</v>
          </cell>
          <cell r="G1326" t="str">
            <v>soukromý</v>
          </cell>
          <cell r="H1326">
            <v>600013120</v>
          </cell>
          <cell r="I1326" t="str">
            <v>25257340</v>
          </cell>
          <cell r="J1326">
            <v>320</v>
          </cell>
          <cell r="K1326" t="str">
            <v>SINGCLEAN</v>
          </cell>
          <cell r="L1326" t="str">
            <v>NE</v>
          </cell>
          <cell r="M1326" t="str">
            <v>Letohradské soukromé gymnázium o.p.s.</v>
          </cell>
          <cell r="N1326" t="str">
            <v>Václavské náměstí</v>
          </cell>
          <cell r="O1326">
            <v>1</v>
          </cell>
          <cell r="Q1326">
            <v>56151</v>
          </cell>
          <cell r="R1326" t="str">
            <v>Letohrad</v>
          </cell>
          <cell r="S1326">
            <v>465622249</v>
          </cell>
          <cell r="T1326" t="str">
            <v>lsg@lsg.cz</v>
          </cell>
        </row>
        <row r="1327">
          <cell r="A1327">
            <v>600011631</v>
          </cell>
          <cell r="B1327">
            <v>25261991</v>
          </cell>
          <cell r="C1327" t="str">
            <v>Královéhradecký kraj</v>
          </cell>
          <cell r="D1327" t="str">
            <v xml:space="preserve">Hradec Králové </v>
          </cell>
          <cell r="E1327" t="str">
            <v>Krajský úřad Královéhradeckého kraje</v>
          </cell>
          <cell r="F1327" t="str">
            <v>Hradec Králové</v>
          </cell>
          <cell r="G1327" t="str">
            <v>soukromý</v>
          </cell>
          <cell r="H1327">
            <v>600011631</v>
          </cell>
          <cell r="I1327" t="str">
            <v>25261991</v>
          </cell>
          <cell r="J1327">
            <v>60</v>
          </cell>
          <cell r="K1327" t="str">
            <v>SINGCLEAN</v>
          </cell>
          <cell r="L1327" t="str">
            <v>NE</v>
          </cell>
          <cell r="M1327" t="str">
            <v>Střední škola a vyšší odborná škola aplikované kybernetiky s.r.o.</v>
          </cell>
          <cell r="N1327" t="str">
            <v>Hradecká</v>
          </cell>
          <cell r="O1327">
            <v>1151</v>
          </cell>
          <cell r="P1327">
            <v>9</v>
          </cell>
          <cell r="Q1327">
            <v>50003</v>
          </cell>
          <cell r="R1327" t="str">
            <v>Hradec Králové</v>
          </cell>
          <cell r="S1327">
            <v>495518777</v>
          </cell>
          <cell r="T1327" t="str">
            <v>info@ssakhk.cz</v>
          </cell>
        </row>
        <row r="1328">
          <cell r="A1328">
            <v>600001466</v>
          </cell>
          <cell r="B1328">
            <v>25262092</v>
          </cell>
          <cell r="C1328" t="str">
            <v>Královéhradecký kraj</v>
          </cell>
          <cell r="D1328" t="str">
            <v xml:space="preserve">Hradec Králové </v>
          </cell>
          <cell r="E1328" t="str">
            <v>Krajský úřad Královéhradeckého kraje</v>
          </cell>
          <cell r="F1328" t="str">
            <v>Hradec Králové</v>
          </cell>
          <cell r="G1328" t="str">
            <v>soukromý</v>
          </cell>
          <cell r="H1328">
            <v>600001466</v>
          </cell>
          <cell r="I1328" t="str">
            <v>25262092</v>
          </cell>
          <cell r="J1328">
            <v>600</v>
          </cell>
          <cell r="K1328" t="str">
            <v>SINGCLEAN</v>
          </cell>
          <cell r="L1328" t="str">
            <v>NE</v>
          </cell>
          <cell r="M1328" t="str">
            <v>První soukromá základní škola v Hradci Králové, s.r.o.</v>
          </cell>
          <cell r="N1328" t="str">
            <v>Vocelova</v>
          </cell>
          <cell r="O1328">
            <v>1334</v>
          </cell>
          <cell r="P1328">
            <v>9</v>
          </cell>
          <cell r="Q1328">
            <v>50002</v>
          </cell>
          <cell r="R1328" t="str">
            <v>Hradec Králové</v>
          </cell>
          <cell r="S1328">
            <v>495217375</v>
          </cell>
          <cell r="T1328" t="str">
            <v>svatavacerna@volny.cz</v>
          </cell>
        </row>
        <row r="1329">
          <cell r="A1329">
            <v>600011771</v>
          </cell>
          <cell r="B1329">
            <v>25262131</v>
          </cell>
          <cell r="C1329" t="str">
            <v>Královéhradecký kraj</v>
          </cell>
          <cell r="D1329" t="str">
            <v xml:space="preserve">Hradec Králové </v>
          </cell>
          <cell r="E1329" t="str">
            <v>Krajský úřad Královéhradeckého kraje</v>
          </cell>
          <cell r="F1329" t="str">
            <v>Hradec Králové</v>
          </cell>
          <cell r="G1329" t="str">
            <v>soukromý</v>
          </cell>
          <cell r="H1329">
            <v>600011771</v>
          </cell>
          <cell r="I1329" t="str">
            <v>25262131</v>
          </cell>
          <cell r="J1329">
            <v>100</v>
          </cell>
          <cell r="K1329" t="str">
            <v>SINGCLEAN</v>
          </cell>
          <cell r="L1329" t="str">
            <v>NE</v>
          </cell>
          <cell r="M1329" t="str">
            <v>Hotelová škola Hradec Králové, s.r.o.</v>
          </cell>
          <cell r="N1329" t="str">
            <v>Československé armády</v>
          </cell>
          <cell r="O1329">
            <v>274</v>
          </cell>
          <cell r="P1329">
            <v>55</v>
          </cell>
          <cell r="Q1329">
            <v>50003</v>
          </cell>
          <cell r="R1329" t="str">
            <v>Hradec Králové</v>
          </cell>
          <cell r="S1329">
            <v>495592288</v>
          </cell>
          <cell r="T1329" t="str">
            <v>hotelovka@hotelovka.cz</v>
          </cell>
        </row>
        <row r="1330">
          <cell r="A1330">
            <v>600023940</v>
          </cell>
          <cell r="B1330">
            <v>25262165</v>
          </cell>
          <cell r="C1330" t="str">
            <v>Královéhradecký kraj</v>
          </cell>
          <cell r="D1330" t="str">
            <v xml:space="preserve">Hradec Králové </v>
          </cell>
          <cell r="E1330" t="str">
            <v>Krajský úřad Královéhradeckého kraje</v>
          </cell>
          <cell r="F1330" t="str">
            <v>Hradec Králové</v>
          </cell>
          <cell r="G1330" t="str">
            <v>soukromý</v>
          </cell>
          <cell r="H1330">
            <v>600023940</v>
          </cell>
          <cell r="I1330" t="str">
            <v>25262165</v>
          </cell>
          <cell r="J1330">
            <v>620</v>
          </cell>
          <cell r="K1330" t="str">
            <v>SINGCLEAN</v>
          </cell>
          <cell r="L1330" t="str">
            <v>NE</v>
          </cell>
          <cell r="M1330" t="str">
            <v>Mateřská škola, základní škola a střední škola Daneta, s.r.o.</v>
          </cell>
          <cell r="N1330" t="str">
            <v>Nerudova</v>
          </cell>
          <cell r="O1330">
            <v>1180</v>
          </cell>
          <cell r="P1330">
            <v>28</v>
          </cell>
          <cell r="Q1330">
            <v>50002</v>
          </cell>
          <cell r="R1330" t="str">
            <v>Hradec Králové</v>
          </cell>
          <cell r="S1330">
            <v>495535955</v>
          </cell>
          <cell r="T1330" t="str">
            <v>info@daneta.cz</v>
          </cell>
        </row>
        <row r="1331">
          <cell r="A1331">
            <v>600011615</v>
          </cell>
          <cell r="B1331">
            <v>25262297</v>
          </cell>
          <cell r="C1331" t="str">
            <v>Královéhradecký kraj</v>
          </cell>
          <cell r="D1331" t="str">
            <v xml:space="preserve">Hradec Králové </v>
          </cell>
          <cell r="E1331" t="str">
            <v>Krajský úřad Královéhradeckého kraje</v>
          </cell>
          <cell r="F1331" t="str">
            <v>Hradec Králové</v>
          </cell>
          <cell r="G1331" t="str">
            <v>soukromý</v>
          </cell>
          <cell r="H1331">
            <v>600011615</v>
          </cell>
          <cell r="I1331" t="str">
            <v>25262297</v>
          </cell>
          <cell r="J1331">
            <v>0</v>
          </cell>
          <cell r="K1331" t="str">
            <v>SINGCLEAN</v>
          </cell>
          <cell r="L1331" t="str">
            <v>NE</v>
          </cell>
          <cell r="M1331" t="str">
            <v>První soukromé jazykové gymnázium Hradec Králové spol. s r.o.</v>
          </cell>
          <cell r="N1331" t="str">
            <v>Brandlova</v>
          </cell>
          <cell r="O1331">
            <v>875</v>
          </cell>
          <cell r="P1331">
            <v>15</v>
          </cell>
          <cell r="Q1331">
            <v>50003</v>
          </cell>
          <cell r="R1331" t="str">
            <v>Hradec Králové</v>
          </cell>
          <cell r="S1331">
            <v>495543141</v>
          </cell>
          <cell r="T1331" t="str">
            <v>ladislav.bartuska@psjg.cz</v>
          </cell>
        </row>
        <row r="1332">
          <cell r="A1332">
            <v>600012379</v>
          </cell>
          <cell r="B1332">
            <v>25262301</v>
          </cell>
          <cell r="C1332" t="str">
            <v>Pardubický kraj</v>
          </cell>
          <cell r="D1332" t="str">
            <v xml:space="preserve">Pardubice </v>
          </cell>
          <cell r="E1332" t="str">
            <v>Krajský úřad Pardubického kraje</v>
          </cell>
          <cell r="F1332" t="str">
            <v>Pardubice</v>
          </cell>
          <cell r="G1332" t="str">
            <v>soukromý</v>
          </cell>
          <cell r="H1332">
            <v>600012379</v>
          </cell>
          <cell r="I1332" t="str">
            <v>25262301</v>
          </cell>
          <cell r="J1332">
            <v>660</v>
          </cell>
          <cell r="K1332" t="str">
            <v>SINGCLEAN</v>
          </cell>
          <cell r="L1332" t="str">
            <v>NE</v>
          </cell>
          <cell r="M1332" t="str">
            <v>Střední škola řemesel a služeb Pardubice, s.r.o.</v>
          </cell>
          <cell r="N1332" t="str">
            <v>Ke Kobelnici</v>
          </cell>
          <cell r="O1332">
            <v>110</v>
          </cell>
          <cell r="Q1332">
            <v>53301</v>
          </cell>
          <cell r="R1332" t="str">
            <v>Pardubice</v>
          </cell>
          <cell r="S1332">
            <v>466670207</v>
          </cell>
          <cell r="T1332" t="str">
            <v>info@soupardubice.cz</v>
          </cell>
        </row>
        <row r="1333">
          <cell r="A1333">
            <v>600011798</v>
          </cell>
          <cell r="B1333">
            <v>25262327</v>
          </cell>
          <cell r="C1333" t="str">
            <v>Královéhradecký kraj</v>
          </cell>
          <cell r="D1333" t="str">
            <v xml:space="preserve">Hradec Králové </v>
          </cell>
          <cell r="E1333" t="str">
            <v>Krajský úřad Královéhradeckého kraje</v>
          </cell>
          <cell r="F1333" t="str">
            <v>Hradec Králové</v>
          </cell>
          <cell r="G1333" t="str">
            <v>soukromý</v>
          </cell>
          <cell r="H1333">
            <v>600011798</v>
          </cell>
          <cell r="I1333" t="str">
            <v>25262327</v>
          </cell>
          <cell r="J1333">
            <v>220</v>
          </cell>
          <cell r="K1333" t="str">
            <v>SINGCLEAN</v>
          </cell>
          <cell r="L1333" t="str">
            <v>NE</v>
          </cell>
          <cell r="M1333" t="str">
            <v>Obchodní akademie, Střední pedagogická škola, Vyšší odborná škola cestovního ruchu a Jazyková škola s právem státní jazykové zkoušky, s.r.o.</v>
          </cell>
          <cell r="N1333" t="str">
            <v>třída SNP</v>
          </cell>
          <cell r="O1333">
            <v>170</v>
          </cell>
          <cell r="P1333" t="str">
            <v>32a</v>
          </cell>
          <cell r="Q1333">
            <v>50003</v>
          </cell>
          <cell r="R1333" t="str">
            <v>Hradec Králové</v>
          </cell>
          <cell r="S1333">
            <v>495541548</v>
          </cell>
          <cell r="T1333" t="str">
            <v>sekretariat@soavoshk.cz</v>
          </cell>
        </row>
        <row r="1334">
          <cell r="A1334">
            <v>600012522</v>
          </cell>
          <cell r="B1334">
            <v>25262351</v>
          </cell>
          <cell r="C1334" t="str">
            <v>Pardubický kraj</v>
          </cell>
          <cell r="D1334" t="str">
            <v xml:space="preserve">Pardubice </v>
          </cell>
          <cell r="E1334" t="str">
            <v>Krajský úřad Pardubického kraje</v>
          </cell>
          <cell r="F1334" t="str">
            <v>Pardubice</v>
          </cell>
          <cell r="G1334" t="str">
            <v>soukromý</v>
          </cell>
          <cell r="H1334">
            <v>600012522</v>
          </cell>
          <cell r="I1334" t="str">
            <v>25262351</v>
          </cell>
          <cell r="J1334">
            <v>600</v>
          </cell>
          <cell r="K1334" t="str">
            <v>SINGCLEAN</v>
          </cell>
          <cell r="L1334" t="str">
            <v>NE</v>
          </cell>
          <cell r="M1334" t="str">
            <v>EDUCA Pardubice - Střední odborná škola, s.r.o.</v>
          </cell>
          <cell r="N1334" t="str">
            <v>Sokolovská</v>
          </cell>
          <cell r="O1334">
            <v>150</v>
          </cell>
          <cell r="Q1334">
            <v>53354</v>
          </cell>
          <cell r="R1334" t="str">
            <v>Rybitví</v>
          </cell>
          <cell r="S1334">
            <v>466921836</v>
          </cell>
          <cell r="T1334" t="str">
            <v>skola@educapardubice.cz</v>
          </cell>
        </row>
        <row r="1335">
          <cell r="A1335">
            <v>600023958</v>
          </cell>
          <cell r="B1335">
            <v>25263633</v>
          </cell>
          <cell r="C1335" t="str">
            <v>Královéhradecký kraj</v>
          </cell>
          <cell r="D1335" t="str">
            <v xml:space="preserve">Hradec Králové </v>
          </cell>
          <cell r="E1335" t="str">
            <v>Krajský úřad Královéhradeckého kraje</v>
          </cell>
          <cell r="F1335" t="str">
            <v>Hradec Králové</v>
          </cell>
          <cell r="G1335" t="str">
            <v>soukromý</v>
          </cell>
          <cell r="H1335">
            <v>600023958</v>
          </cell>
          <cell r="I1335" t="str">
            <v>25263633</v>
          </cell>
          <cell r="J1335">
            <v>500</v>
          </cell>
          <cell r="K1335" t="str">
            <v>SINGCLEAN</v>
          </cell>
          <cell r="L1335" t="str">
            <v>NE</v>
          </cell>
          <cell r="M1335" t="str">
            <v>PROINTEPO - Střední škola, Základní škola a Mateřská škola s.r.o.</v>
          </cell>
          <cell r="N1335" t="str">
            <v>Hrubínova</v>
          </cell>
          <cell r="O1335">
            <v>1458</v>
          </cell>
          <cell r="P1335">
            <v>1</v>
          </cell>
          <cell r="Q1335">
            <v>50002</v>
          </cell>
          <cell r="R1335" t="str">
            <v>Hradec Králové</v>
          </cell>
          <cell r="S1335">
            <v>495538989</v>
          </cell>
          <cell r="T1335" t="str">
            <v>prointepo@prointepo.org</v>
          </cell>
        </row>
        <row r="1336">
          <cell r="A1336">
            <v>600000664</v>
          </cell>
          <cell r="B1336">
            <v>25265695</v>
          </cell>
          <cell r="C1336" t="str">
            <v>Kraj Vysočina</v>
          </cell>
          <cell r="D1336" t="str">
            <v xml:space="preserve">Havlíčkův Brod </v>
          </cell>
          <cell r="E1336" t="str">
            <v>Krajský úřad Kraje Vysočina</v>
          </cell>
          <cell r="F1336" t="str">
            <v>Světlá nad Sázavou</v>
          </cell>
          <cell r="G1336" t="str">
            <v>soukromý</v>
          </cell>
          <cell r="H1336">
            <v>600000664</v>
          </cell>
          <cell r="I1336" t="str">
            <v>25265695</v>
          </cell>
          <cell r="J1336">
            <v>0</v>
          </cell>
          <cell r="K1336" t="str">
            <v>SINGCLEAN</v>
          </cell>
          <cell r="L1336" t="str">
            <v>NE</v>
          </cell>
          <cell r="M1336" t="str">
            <v>Soukromá mateřská škola Bambino, o.p.s.</v>
          </cell>
          <cell r="N1336" t="str">
            <v>Haškova 129</v>
          </cell>
          <cell r="Q1336">
            <v>58291</v>
          </cell>
          <cell r="R1336" t="str">
            <v>Světlá nad Sázavou</v>
          </cell>
          <cell r="S1336">
            <v>569452771</v>
          </cell>
          <cell r="T1336" t="str">
            <v>vera.chladova@seznam.cz</v>
          </cell>
        </row>
        <row r="1337">
          <cell r="A1337">
            <v>600012468</v>
          </cell>
          <cell r="B1337">
            <v>25265741</v>
          </cell>
          <cell r="C1337" t="str">
            <v>Pardubický kraj</v>
          </cell>
          <cell r="D1337" t="str">
            <v xml:space="preserve">Pardubice </v>
          </cell>
          <cell r="E1337" t="str">
            <v>Krajský úřad Pardubického kraje</v>
          </cell>
          <cell r="F1337" t="str">
            <v>Pardubice</v>
          </cell>
          <cell r="G1337" t="str">
            <v>soukromý</v>
          </cell>
          <cell r="H1337">
            <v>600012468</v>
          </cell>
          <cell r="I1337" t="str">
            <v>25265741</v>
          </cell>
          <cell r="J1337">
            <v>60</v>
          </cell>
          <cell r="K1337" t="str">
            <v>SINGCLEAN</v>
          </cell>
          <cell r="L1337" t="str">
            <v>NE</v>
          </cell>
          <cell r="M1337" t="str">
            <v>Střední škola cestovního ruchu a grafického designu, s.r.o.</v>
          </cell>
          <cell r="N1337" t="str">
            <v>U Josefa</v>
          </cell>
          <cell r="O1337">
            <v>118</v>
          </cell>
          <cell r="Q1337">
            <v>53009</v>
          </cell>
          <cell r="R1337" t="str">
            <v>Pardubice</v>
          </cell>
          <cell r="S1337">
            <v>466412832</v>
          </cell>
          <cell r="T1337" t="str">
            <v>skola@sscg.cz</v>
          </cell>
        </row>
        <row r="1338">
          <cell r="A1338">
            <v>600002926</v>
          </cell>
          <cell r="B1338">
            <v>25265849</v>
          </cell>
          <cell r="C1338" t="str">
            <v>Královéhradecký kraj</v>
          </cell>
          <cell r="D1338" t="str">
            <v xml:space="preserve">Jičín </v>
          </cell>
          <cell r="E1338" t="str">
            <v>Krajský úřad Královéhradeckého kraje</v>
          </cell>
          <cell r="F1338" t="str">
            <v>Hořice</v>
          </cell>
          <cell r="G1338" t="str">
            <v>soukromý</v>
          </cell>
          <cell r="H1338">
            <v>600002926</v>
          </cell>
          <cell r="I1338" t="str">
            <v>25265849</v>
          </cell>
          <cell r="J1338" t="str">
            <v>X</v>
          </cell>
          <cell r="K1338" t="str">
            <v>SINGCLEAN</v>
          </cell>
          <cell r="L1338" t="str">
            <v>NE</v>
          </cell>
          <cell r="M1338" t="str">
            <v>Základní umělecká škola MELODIE, s.r.o.</v>
          </cell>
          <cell r="N1338" t="str">
            <v>Komenského</v>
          </cell>
          <cell r="O1338">
            <v>334</v>
          </cell>
          <cell r="Q1338">
            <v>50801</v>
          </cell>
          <cell r="R1338" t="str">
            <v>Hořice</v>
          </cell>
          <cell r="S1338" t="str">
            <v>493 623 710 ;603555688</v>
          </cell>
          <cell r="T1338" t="str">
            <v>zusmelodie.jahelkova@tiscali.cz</v>
          </cell>
        </row>
        <row r="1339">
          <cell r="A1339">
            <v>600013103</v>
          </cell>
          <cell r="B1339">
            <v>25266195</v>
          </cell>
          <cell r="C1339" t="str">
            <v>Pardubický kraj</v>
          </cell>
          <cell r="D1339" t="str">
            <v xml:space="preserve">Ústí nad Orlicí </v>
          </cell>
          <cell r="E1339" t="str">
            <v>Krajský úřad Pardubického kraje</v>
          </cell>
          <cell r="F1339" t="str">
            <v>Vysoké Mýto</v>
          </cell>
          <cell r="G1339" t="str">
            <v>soukromý</v>
          </cell>
          <cell r="H1339">
            <v>600013103</v>
          </cell>
          <cell r="I1339" t="str">
            <v>25266195</v>
          </cell>
          <cell r="J1339">
            <v>0</v>
          </cell>
          <cell r="K1339" t="str">
            <v>SINGCLEAN</v>
          </cell>
          <cell r="L1339" t="str">
            <v>NE</v>
          </cell>
          <cell r="M1339" t="str">
            <v>Střední škola podnikání Vysoké Mýto, s.r.o.</v>
          </cell>
          <cell r="N1339" t="str">
            <v>Gen. Závady</v>
          </cell>
          <cell r="O1339">
            <v>118</v>
          </cell>
          <cell r="Q1339">
            <v>56601</v>
          </cell>
          <cell r="R1339" t="str">
            <v>Vysoké Mýto</v>
          </cell>
          <cell r="S1339">
            <v>468003261</v>
          </cell>
          <cell r="T1339" t="str">
            <v>chladkova@sspo.cz</v>
          </cell>
        </row>
        <row r="1340">
          <cell r="A1340">
            <v>600012093</v>
          </cell>
          <cell r="B1340">
            <v>25270044</v>
          </cell>
          <cell r="C1340" t="str">
            <v>Královéhradecký kraj</v>
          </cell>
          <cell r="D1340" t="str">
            <v xml:space="preserve">Jičín </v>
          </cell>
          <cell r="E1340" t="str">
            <v>Krajský úřad Královéhradeckého kraje</v>
          </cell>
          <cell r="F1340" t="str">
            <v>Jičín</v>
          </cell>
          <cell r="G1340" t="str">
            <v>soukromý</v>
          </cell>
          <cell r="H1340">
            <v>600012093</v>
          </cell>
          <cell r="I1340" t="str">
            <v>25270044</v>
          </cell>
          <cell r="J1340">
            <v>40</v>
          </cell>
          <cell r="K1340" t="str">
            <v>SINGCLEAN</v>
          </cell>
          <cell r="L1340" t="str">
            <v>NE</v>
          </cell>
          <cell r="M1340" t="str">
            <v>Soukromá střední škola podnikatelská - ALTMAN, s.r.o.</v>
          </cell>
          <cell r="N1340" t="str">
            <v>Na Tobolce</v>
          </cell>
          <cell r="O1340">
            <v>389</v>
          </cell>
          <cell r="Q1340">
            <v>50601</v>
          </cell>
          <cell r="R1340" t="str">
            <v>Jičín</v>
          </cell>
          <cell r="S1340">
            <v>493535618</v>
          </cell>
          <cell r="T1340" t="str">
            <v>sposka@centrum.cz</v>
          </cell>
        </row>
        <row r="1341">
          <cell r="A1341">
            <v>600011925</v>
          </cell>
          <cell r="B1341">
            <v>25272501</v>
          </cell>
          <cell r="C1341" t="str">
            <v>Pardubický kraj</v>
          </cell>
          <cell r="D1341" t="str">
            <v xml:space="preserve">Chrudim </v>
          </cell>
          <cell r="E1341" t="str">
            <v>Krajský úřad Pardubického kraje</v>
          </cell>
          <cell r="F1341" t="str">
            <v>Chrudim</v>
          </cell>
          <cell r="G1341" t="str">
            <v>soukromý</v>
          </cell>
          <cell r="H1341">
            <v>600011925</v>
          </cell>
          <cell r="I1341" t="str">
            <v>25272501</v>
          </cell>
          <cell r="J1341">
            <v>700</v>
          </cell>
          <cell r="K1341" t="str">
            <v>SINGCLEAN</v>
          </cell>
          <cell r="L1341" t="str">
            <v>NE</v>
          </cell>
          <cell r="M1341" t="str">
            <v>Bohemia - Hotelová škola a Střední pedagogická škola a Základní škola s.r.o.</v>
          </cell>
          <cell r="N1341" t="str">
            <v>Víta Nejedlého</v>
          </cell>
          <cell r="O1341">
            <v>482</v>
          </cell>
          <cell r="Q1341">
            <v>53701</v>
          </cell>
          <cell r="R1341" t="str">
            <v>Chrudim</v>
          </cell>
          <cell r="S1341" t="str">
            <v>733 712 599 ,777788890</v>
          </cell>
          <cell r="T1341" t="str">
            <v>hotelovaskola@chrudim.cz</v>
          </cell>
        </row>
        <row r="1342">
          <cell r="A1342">
            <v>600024261</v>
          </cell>
          <cell r="B1342">
            <v>25299140</v>
          </cell>
          <cell r="C1342" t="str">
            <v>Královéhradecký kraj</v>
          </cell>
          <cell r="D1342" t="str">
            <v xml:space="preserve">Náchod </v>
          </cell>
          <cell r="E1342" t="str">
            <v>Krajský úřad Královéhradeckého kraje</v>
          </cell>
          <cell r="F1342" t="str">
            <v>Nové Město nad Metují</v>
          </cell>
          <cell r="G1342" t="str">
            <v>soukromý</v>
          </cell>
          <cell r="H1342">
            <v>600024261</v>
          </cell>
          <cell r="I1342" t="str">
            <v>25299140</v>
          </cell>
          <cell r="J1342">
            <v>440</v>
          </cell>
          <cell r="K1342" t="str">
            <v>SINGCLEAN</v>
          </cell>
          <cell r="L1342" t="str">
            <v>NE</v>
          </cell>
          <cell r="M1342" t="str">
            <v>Mateřská škola a Základní škola speciální NONA, o.p.s.</v>
          </cell>
          <cell r="N1342" t="str">
            <v>Rašínova</v>
          </cell>
          <cell r="O1342">
            <v>313</v>
          </cell>
          <cell r="Q1342">
            <v>54901</v>
          </cell>
          <cell r="R1342" t="str">
            <v>Nové Město nad Metují</v>
          </cell>
          <cell r="S1342" t="str">
            <v>491 474 299 ,734377154</v>
          </cell>
          <cell r="T1342" t="str">
            <v>zsnona@nonanmnm.com</v>
          </cell>
        </row>
        <row r="1343">
          <cell r="A1343">
            <v>600013839</v>
          </cell>
          <cell r="B1343">
            <v>25312146</v>
          </cell>
          <cell r="C1343" t="str">
            <v>Jihomoravský kraj</v>
          </cell>
          <cell r="D1343" t="str">
            <v xml:space="preserve">Brno-město </v>
          </cell>
          <cell r="E1343" t="str">
            <v>Krajský úřad Jihomoravského kraje</v>
          </cell>
          <cell r="F1343" t="str">
            <v>Brno</v>
          </cell>
          <cell r="G1343" t="str">
            <v>soukromý</v>
          </cell>
          <cell r="H1343">
            <v>600013839</v>
          </cell>
          <cell r="I1343" t="str">
            <v>25312146</v>
          </cell>
          <cell r="J1343">
            <v>0</v>
          </cell>
          <cell r="K1343" t="str">
            <v>SINGCLEAN</v>
          </cell>
          <cell r="L1343" t="str">
            <v>NE</v>
          </cell>
          <cell r="M1343" t="str">
            <v>Obchodní akademie ELDO, o.p.s.</v>
          </cell>
          <cell r="N1343" t="str">
            <v>Střední</v>
          </cell>
          <cell r="O1343">
            <v>552</v>
          </cell>
          <cell r="P1343">
            <v>59</v>
          </cell>
          <cell r="Q1343">
            <v>60200</v>
          </cell>
          <cell r="R1343" t="str">
            <v>Brno</v>
          </cell>
          <cell r="S1343">
            <v>541219802</v>
          </cell>
          <cell r="T1343" t="str">
            <v>skolyjh@skolyjh.cz</v>
          </cell>
        </row>
        <row r="1344">
          <cell r="A1344">
            <v>600013260</v>
          </cell>
          <cell r="B1344">
            <v>25313304</v>
          </cell>
          <cell r="C1344" t="str">
            <v>Jihomoravský kraj</v>
          </cell>
          <cell r="D1344" t="str">
            <v xml:space="preserve">Blansko </v>
          </cell>
          <cell r="E1344" t="str">
            <v>Krajský úřad Jihomoravského kraje</v>
          </cell>
          <cell r="F1344" t="str">
            <v>Blansko</v>
          </cell>
          <cell r="G1344" t="str">
            <v>soukromý</v>
          </cell>
          <cell r="H1344">
            <v>600013260</v>
          </cell>
          <cell r="I1344" t="str">
            <v>25313304</v>
          </cell>
          <cell r="J1344">
            <v>300</v>
          </cell>
          <cell r="K1344" t="str">
            <v>SINGCLEAN</v>
          </cell>
          <cell r="L1344" t="str">
            <v>NE</v>
          </cell>
          <cell r="M1344" t="str">
            <v>Gymnázium Rájec-Jestřebí, obecně prospěšná společnost</v>
          </cell>
          <cell r="N1344" t="str">
            <v>Komenského</v>
          </cell>
          <cell r="O1344">
            <v>240</v>
          </cell>
          <cell r="Q1344">
            <v>67902</v>
          </cell>
          <cell r="R1344" t="str">
            <v>Rájec-Jestřebí</v>
          </cell>
          <cell r="S1344" t="str">
            <v>516 432 181 ,603588369</v>
          </cell>
          <cell r="T1344" t="str">
            <v>kancelar@gymnaziumrajec.cz</v>
          </cell>
        </row>
        <row r="1345">
          <cell r="A1345">
            <v>600013758</v>
          </cell>
          <cell r="B1345">
            <v>25314122</v>
          </cell>
          <cell r="C1345" t="str">
            <v>Jihomoravský kraj</v>
          </cell>
          <cell r="D1345" t="str">
            <v xml:space="preserve">Brno-město </v>
          </cell>
          <cell r="E1345" t="str">
            <v>Krajský úřad Jihomoravského kraje</v>
          </cell>
          <cell r="F1345" t="str">
            <v>Brno</v>
          </cell>
          <cell r="G1345" t="str">
            <v>soukromý</v>
          </cell>
          <cell r="H1345">
            <v>600013758</v>
          </cell>
          <cell r="I1345" t="str">
            <v>25314122</v>
          </cell>
          <cell r="J1345">
            <v>800</v>
          </cell>
          <cell r="K1345" t="str">
            <v>SINGCLEAN</v>
          </cell>
          <cell r="L1345" t="str">
            <v>NE</v>
          </cell>
          <cell r="M1345" t="str">
            <v>EKO GYMNÁZIUM BRNO o.p.s.</v>
          </cell>
          <cell r="N1345" t="str">
            <v>Labská</v>
          </cell>
          <cell r="O1345">
            <v>269</v>
          </cell>
          <cell r="P1345">
            <v>27</v>
          </cell>
          <cell r="Q1345">
            <v>62500</v>
          </cell>
          <cell r="R1345" t="str">
            <v>Brno</v>
          </cell>
          <cell r="S1345" t="str">
            <v>547 219 976 ,511191900</v>
          </cell>
          <cell r="T1345" t="str">
            <v>eko@eko-g.cz</v>
          </cell>
        </row>
        <row r="1346">
          <cell r="A1346">
            <v>600014266</v>
          </cell>
          <cell r="B1346">
            <v>25315811</v>
          </cell>
          <cell r="C1346" t="str">
            <v>Jihomoravský kraj</v>
          </cell>
          <cell r="D1346" t="str">
            <v xml:space="preserve">Břeclav </v>
          </cell>
          <cell r="E1346" t="str">
            <v>Krajský úřad Jihomoravského kraje</v>
          </cell>
          <cell r="F1346" t="str">
            <v>Břeclav</v>
          </cell>
          <cell r="G1346" t="str">
            <v>soukromý</v>
          </cell>
          <cell r="H1346">
            <v>600014266</v>
          </cell>
          <cell r="I1346" t="str">
            <v>25315811</v>
          </cell>
          <cell r="J1346">
            <v>20</v>
          </cell>
          <cell r="K1346" t="str">
            <v>SINGCLEAN</v>
          </cell>
          <cell r="L1346" t="str">
            <v>NE</v>
          </cell>
          <cell r="M1346" t="str">
            <v>Soukromá střední odborná škola manažerská a zdravotnická s.r.o.</v>
          </cell>
          <cell r="N1346" t="str">
            <v>Slovácká</v>
          </cell>
          <cell r="O1346">
            <v>322</v>
          </cell>
          <cell r="P1346" t="str">
            <v>1a</v>
          </cell>
          <cell r="Q1346">
            <v>69002</v>
          </cell>
          <cell r="R1346" t="str">
            <v>Břeclav</v>
          </cell>
          <cell r="S1346">
            <v>519326067</v>
          </cell>
          <cell r="T1346" t="str">
            <v>ssoss.breclav@post.cz</v>
          </cell>
        </row>
        <row r="1347">
          <cell r="A1347">
            <v>600003337</v>
          </cell>
          <cell r="B1347">
            <v>25317725</v>
          </cell>
          <cell r="C1347" t="str">
            <v>Jihomoravský kraj</v>
          </cell>
          <cell r="D1347" t="str">
            <v xml:space="preserve">Brno-město </v>
          </cell>
          <cell r="E1347" t="str">
            <v>Krajský úřad Jihomoravského kraje</v>
          </cell>
          <cell r="F1347" t="str">
            <v>Brno</v>
          </cell>
          <cell r="G1347" t="str">
            <v>soukromý</v>
          </cell>
          <cell r="H1347">
            <v>600003337</v>
          </cell>
          <cell r="I1347" t="str">
            <v>25317725</v>
          </cell>
          <cell r="J1347" t="str">
            <v>X</v>
          </cell>
          <cell r="K1347" t="str">
            <v>SINGCLEAN</v>
          </cell>
          <cell r="L1347" t="str">
            <v>NE</v>
          </cell>
          <cell r="M1347" t="str">
            <v>Základní umělecká škola Orchidea clasic s.r.o.</v>
          </cell>
          <cell r="N1347" t="str">
            <v>Lidická</v>
          </cell>
          <cell r="O1347">
            <v>700</v>
          </cell>
          <cell r="P1347">
            <v>19</v>
          </cell>
          <cell r="Q1347">
            <v>60200</v>
          </cell>
          <cell r="R1347" t="str">
            <v>Brno</v>
          </cell>
          <cell r="S1347">
            <v>547217003</v>
          </cell>
          <cell r="T1347" t="str">
            <v>skola@zusorchidea.com</v>
          </cell>
        </row>
        <row r="1348">
          <cell r="A1348">
            <v>600015611</v>
          </cell>
          <cell r="B1348">
            <v>25318390</v>
          </cell>
          <cell r="C1348" t="str">
            <v>Zlínský kraj</v>
          </cell>
          <cell r="D1348" t="str">
            <v xml:space="preserve">Uherské Hradiště </v>
          </cell>
          <cell r="E1348" t="str">
            <v>Krajský úřad Zlínského kraje</v>
          </cell>
          <cell r="F1348" t="str">
            <v>Uherské Hradiště</v>
          </cell>
          <cell r="G1348" t="str">
            <v>soukromý</v>
          </cell>
          <cell r="H1348">
            <v>600015611</v>
          </cell>
          <cell r="I1348" t="str">
            <v>25318390</v>
          </cell>
          <cell r="J1348">
            <v>340</v>
          </cell>
          <cell r="K1348" t="str">
            <v>SINGCLEAN</v>
          </cell>
          <cell r="L1348" t="str">
            <v>NE</v>
          </cell>
          <cell r="M1348" t="str">
            <v>MESIT střední škola, o.p.s.</v>
          </cell>
          <cell r="N1348" t="str">
            <v>Družstevní</v>
          </cell>
          <cell r="O1348">
            <v>818</v>
          </cell>
          <cell r="Q1348">
            <v>68605</v>
          </cell>
          <cell r="R1348" t="str">
            <v>Uherské Hradiště</v>
          </cell>
          <cell r="S1348">
            <v>572433620</v>
          </cell>
          <cell r="T1348" t="str">
            <v>reditel@skolamesit.cz</v>
          </cell>
        </row>
        <row r="1349">
          <cell r="A1349">
            <v>600003612</v>
          </cell>
          <cell r="B1349">
            <v>25319639</v>
          </cell>
          <cell r="C1349" t="str">
            <v>Zlínský kraj</v>
          </cell>
          <cell r="D1349" t="str">
            <v xml:space="preserve">Kroměříž </v>
          </cell>
          <cell r="E1349" t="str">
            <v>Krajský úřad Zlínského kraje</v>
          </cell>
          <cell r="F1349" t="str">
            <v>Kroměříž</v>
          </cell>
          <cell r="G1349" t="str">
            <v>soukromý</v>
          </cell>
          <cell r="H1349">
            <v>600003612</v>
          </cell>
          <cell r="I1349" t="str">
            <v>25319639</v>
          </cell>
          <cell r="J1349" t="str">
            <v>X</v>
          </cell>
          <cell r="K1349" t="str">
            <v>SINGCLEAN</v>
          </cell>
          <cell r="L1349" t="str">
            <v>NE</v>
          </cell>
          <cell r="M1349" t="str">
            <v>Soukromá základní umělecká škola D-MUSIC s.r.o.</v>
          </cell>
          <cell r="N1349" t="str">
            <v>Velehradská</v>
          </cell>
          <cell r="O1349">
            <v>625</v>
          </cell>
          <cell r="P1349">
            <v>4</v>
          </cell>
          <cell r="Q1349">
            <v>76701</v>
          </cell>
          <cell r="R1349" t="str">
            <v>Kroměříž</v>
          </cell>
          <cell r="S1349" t="str">
            <v>731 501 711 ,605407618</v>
          </cell>
          <cell r="T1349" t="str">
            <v>marta.machackova@d-music.cz</v>
          </cell>
        </row>
        <row r="1350">
          <cell r="A1350">
            <v>600013880</v>
          </cell>
          <cell r="B1350">
            <v>25322192</v>
          </cell>
          <cell r="C1350" t="str">
            <v>Jihomoravský kraj</v>
          </cell>
          <cell r="D1350" t="str">
            <v xml:space="preserve">Brno-město </v>
          </cell>
          <cell r="E1350" t="str">
            <v>Krajský úřad Jihomoravského kraje</v>
          </cell>
          <cell r="F1350" t="str">
            <v>Brno</v>
          </cell>
          <cell r="G1350" t="str">
            <v>soukromý</v>
          </cell>
          <cell r="H1350">
            <v>600013880</v>
          </cell>
          <cell r="I1350" t="str">
            <v>25322192</v>
          </cell>
          <cell r="J1350">
            <v>240</v>
          </cell>
          <cell r="K1350" t="str">
            <v>SINGCLEAN</v>
          </cell>
          <cell r="L1350" t="str">
            <v>NE</v>
          </cell>
          <cell r="M1350" t="str">
            <v>Hotelová škola s.r.o.</v>
          </cell>
          <cell r="N1350" t="str">
            <v>Bosonožská</v>
          </cell>
          <cell r="O1350">
            <v>381</v>
          </cell>
          <cell r="P1350">
            <v>9</v>
          </cell>
          <cell r="Q1350">
            <v>62500</v>
          </cell>
          <cell r="R1350" t="str">
            <v>Brno</v>
          </cell>
          <cell r="S1350">
            <v>547218247</v>
          </cell>
          <cell r="T1350" t="str">
            <v>info@hotskolabrno.cz</v>
          </cell>
        </row>
        <row r="1351">
          <cell r="A1351">
            <v>600015505</v>
          </cell>
          <cell r="B1351">
            <v>25322834</v>
          </cell>
          <cell r="C1351" t="str">
            <v>Zlínský kraj</v>
          </cell>
          <cell r="D1351" t="str">
            <v xml:space="preserve">Uherské Hradiště </v>
          </cell>
          <cell r="E1351" t="str">
            <v>Krajský úřad Zlínského kraje</v>
          </cell>
          <cell r="F1351" t="str">
            <v>Uherské Hradiště</v>
          </cell>
          <cell r="G1351" t="str">
            <v>soukromý</v>
          </cell>
          <cell r="H1351">
            <v>600015505</v>
          </cell>
          <cell r="I1351" t="str">
            <v>25322834</v>
          </cell>
          <cell r="J1351">
            <v>20</v>
          </cell>
          <cell r="K1351" t="str">
            <v>SINGCLEAN</v>
          </cell>
          <cell r="L1351" t="str">
            <v>NE</v>
          </cell>
          <cell r="M1351" t="str">
            <v>Soukromá střední škola, s.r.o.</v>
          </cell>
          <cell r="N1351" t="str">
            <v>Štěpnická</v>
          </cell>
          <cell r="O1351">
            <v>1188</v>
          </cell>
          <cell r="Q1351">
            <v>68606</v>
          </cell>
          <cell r="R1351" t="str">
            <v>Uherské Hradiště</v>
          </cell>
          <cell r="S1351">
            <v>572564493</v>
          </cell>
          <cell r="T1351" t="str">
            <v>sou.uh@uh.cz</v>
          </cell>
        </row>
        <row r="1352">
          <cell r="A1352">
            <v>600003582</v>
          </cell>
          <cell r="B1352">
            <v>25323644</v>
          </cell>
          <cell r="C1352" t="str">
            <v>Jihomoravský kraj</v>
          </cell>
          <cell r="D1352" t="str">
            <v xml:space="preserve">Hodonín </v>
          </cell>
          <cell r="E1352" t="str">
            <v>Krajský úřad Jihomoravského kraje</v>
          </cell>
          <cell r="F1352" t="str">
            <v>Kyjov</v>
          </cell>
          <cell r="G1352" t="str">
            <v>soukromý</v>
          </cell>
          <cell r="H1352">
            <v>600003582</v>
          </cell>
          <cell r="I1352" t="str">
            <v>25323644</v>
          </cell>
          <cell r="J1352" t="str">
            <v>X</v>
          </cell>
          <cell r="K1352" t="str">
            <v>SINGCLEAN</v>
          </cell>
          <cell r="L1352" t="str">
            <v>NE</v>
          </cell>
          <cell r="M1352" t="str">
            <v>Základní umělecká škola Lubomíra Ligase, s.r.o.</v>
          </cell>
          <cell r="N1352" t="str">
            <v>Horní náměstí</v>
          </cell>
          <cell r="O1352">
            <v>393</v>
          </cell>
          <cell r="Q1352">
            <v>69681</v>
          </cell>
          <cell r="R1352" t="str">
            <v>Bzenec</v>
          </cell>
          <cell r="S1352">
            <v>518384291</v>
          </cell>
          <cell r="T1352" t="str">
            <v>lubomir@sendme.cz</v>
          </cell>
        </row>
        <row r="1353">
          <cell r="A1353">
            <v>600015572</v>
          </cell>
          <cell r="B1353">
            <v>25323822</v>
          </cell>
          <cell r="C1353" t="str">
            <v>Zlínský kraj</v>
          </cell>
          <cell r="D1353" t="str">
            <v xml:space="preserve">Uherské Hradiště </v>
          </cell>
          <cell r="E1353" t="str">
            <v>Krajský úřad Zlínského kraje</v>
          </cell>
          <cell r="F1353" t="str">
            <v>Uherské Hradiště</v>
          </cell>
          <cell r="G1353" t="str">
            <v>soukromý</v>
          </cell>
          <cell r="H1353">
            <v>600015572</v>
          </cell>
          <cell r="I1353" t="str">
            <v>25323822</v>
          </cell>
          <cell r="J1353">
            <v>0</v>
          </cell>
          <cell r="K1353" t="str">
            <v>SINGCLEAN</v>
          </cell>
          <cell r="L1353" t="str">
            <v>NE</v>
          </cell>
          <cell r="M1353" t="str">
            <v>Soukromé gymnázium, střední odborná škola a jazyková škola s právem státní jazykové zkoušky, s.r.o.</v>
          </cell>
          <cell r="N1353" t="str">
            <v>Osvobození</v>
          </cell>
          <cell r="O1353">
            <v>699</v>
          </cell>
          <cell r="Q1353">
            <v>68604</v>
          </cell>
          <cell r="R1353" t="str">
            <v>Kunovice</v>
          </cell>
          <cell r="S1353" t="str">
            <v>572 548 198 ,602530197</v>
          </cell>
          <cell r="T1353" t="str">
            <v>ssos@edukomplex.cz</v>
          </cell>
        </row>
        <row r="1354">
          <cell r="A1354">
            <v>600001504</v>
          </cell>
          <cell r="B1354">
            <v>25324233</v>
          </cell>
          <cell r="C1354" t="str">
            <v>Jihomoravský kraj</v>
          </cell>
          <cell r="D1354" t="str">
            <v xml:space="preserve">Brno-město </v>
          </cell>
          <cell r="E1354" t="str">
            <v>Krajský úřad Jihomoravského kraje</v>
          </cell>
          <cell r="F1354" t="str">
            <v>Brno</v>
          </cell>
          <cell r="G1354" t="str">
            <v>soukromý</v>
          </cell>
          <cell r="H1354">
            <v>600001504</v>
          </cell>
          <cell r="I1354" t="str">
            <v>25324233</v>
          </cell>
          <cell r="J1354">
            <v>40</v>
          </cell>
          <cell r="K1354" t="str">
            <v>SINGCLEAN</v>
          </cell>
          <cell r="L1354" t="str">
            <v>NE</v>
          </cell>
          <cell r="M1354" t="str">
            <v>Soukromá základní škola Lesná s.r.o.</v>
          </cell>
          <cell r="N1354" t="str">
            <v>Janouškova</v>
          </cell>
          <cell r="O1354">
            <v>577</v>
          </cell>
          <cell r="P1354">
            <v>2</v>
          </cell>
          <cell r="Q1354">
            <v>61300</v>
          </cell>
          <cell r="R1354" t="str">
            <v>Brno</v>
          </cell>
          <cell r="S1354">
            <v>548520940</v>
          </cell>
          <cell r="T1354" t="str">
            <v>dagmar.dostalova@szslesna.cz</v>
          </cell>
        </row>
        <row r="1355">
          <cell r="A1355">
            <v>600015360</v>
          </cell>
          <cell r="B1355">
            <v>25325531</v>
          </cell>
          <cell r="C1355" t="str">
            <v>Kraj Vysočina</v>
          </cell>
          <cell r="D1355" t="str">
            <v xml:space="preserve">Třebíč </v>
          </cell>
          <cell r="E1355" t="str">
            <v>Krajský úřad Kraje Vysočina</v>
          </cell>
          <cell r="F1355" t="str">
            <v>Třebíč</v>
          </cell>
          <cell r="G1355" t="str">
            <v>soukromý</v>
          </cell>
          <cell r="H1355">
            <v>600015360</v>
          </cell>
          <cell r="I1355" t="str">
            <v>25325531</v>
          </cell>
          <cell r="J1355">
            <v>380</v>
          </cell>
          <cell r="K1355" t="str">
            <v>SINGCLEAN</v>
          </cell>
          <cell r="L1355" t="str">
            <v>NE</v>
          </cell>
          <cell r="M1355" t="str">
            <v>Akademie práva, pedagogiky a podnikání, s.r.o. Střední škola Třebíč</v>
          </cell>
          <cell r="N1355" t="str">
            <v>Znojemská</v>
          </cell>
          <cell r="O1355">
            <v>1027</v>
          </cell>
          <cell r="P1355">
            <v>23</v>
          </cell>
          <cell r="Q1355">
            <v>67401</v>
          </cell>
          <cell r="R1355" t="str">
            <v>Třebíč</v>
          </cell>
          <cell r="S1355" t="str">
            <v>777 732 772 ;608772222</v>
          </cell>
          <cell r="T1355" t="str">
            <v>renata.hruskova@ssos-sou.cz</v>
          </cell>
        </row>
        <row r="1356">
          <cell r="A1356">
            <v>600003281</v>
          </cell>
          <cell r="B1356">
            <v>25325868</v>
          </cell>
          <cell r="C1356" t="str">
            <v>Jihomoravský kraj</v>
          </cell>
          <cell r="D1356" t="str">
            <v xml:space="preserve">Brno-město </v>
          </cell>
          <cell r="E1356" t="str">
            <v>Krajský úřad Jihomoravského kraje</v>
          </cell>
          <cell r="F1356" t="str">
            <v>Brno</v>
          </cell>
          <cell r="G1356" t="str">
            <v>soukromý</v>
          </cell>
          <cell r="H1356">
            <v>600003281</v>
          </cell>
          <cell r="I1356" t="str">
            <v>25325868</v>
          </cell>
          <cell r="J1356" t="str">
            <v>X</v>
          </cell>
          <cell r="K1356" t="str">
            <v>SINGCLEAN</v>
          </cell>
          <cell r="L1356" t="str">
            <v>NE</v>
          </cell>
          <cell r="M1356" t="str">
            <v>Soukromá základní umělecká škola, A.R.K. Music v.o.s.</v>
          </cell>
          <cell r="N1356" t="str">
            <v>náměstí Míru</v>
          </cell>
          <cell r="O1356">
            <v>375</v>
          </cell>
          <cell r="P1356">
            <v>3</v>
          </cell>
          <cell r="Q1356">
            <v>60200</v>
          </cell>
          <cell r="R1356" t="str">
            <v>Brno</v>
          </cell>
          <cell r="S1356">
            <v>602790504</v>
          </cell>
          <cell r="T1356" t="str">
            <v>arkmusic@centrum.cz</v>
          </cell>
        </row>
        <row r="1357">
          <cell r="A1357">
            <v>600013669</v>
          </cell>
          <cell r="B1357">
            <v>25326228</v>
          </cell>
          <cell r="C1357" t="str">
            <v>Jihomoravský kraj</v>
          </cell>
          <cell r="D1357" t="str">
            <v xml:space="preserve">Brno-město </v>
          </cell>
          <cell r="E1357" t="str">
            <v>Krajský úřad Jihomoravského kraje</v>
          </cell>
          <cell r="F1357" t="str">
            <v>Brno</v>
          </cell>
          <cell r="G1357" t="str">
            <v>soukromý</v>
          </cell>
          <cell r="H1357">
            <v>600013669</v>
          </cell>
          <cell r="I1357" t="str">
            <v>25326228</v>
          </cell>
          <cell r="J1357">
            <v>100</v>
          </cell>
          <cell r="K1357" t="str">
            <v>SINGCLEAN</v>
          </cell>
          <cell r="L1357" t="str">
            <v>NE</v>
          </cell>
          <cell r="M1357" t="str">
            <v>Střední odborná škola EDUCAnet Brno, o.p.s.</v>
          </cell>
          <cell r="N1357" t="str">
            <v>Arménská</v>
          </cell>
          <cell r="O1357">
            <v>573</v>
          </cell>
          <cell r="P1357">
            <v>21</v>
          </cell>
          <cell r="Q1357">
            <v>62500</v>
          </cell>
          <cell r="R1357" t="str">
            <v>Brno</v>
          </cell>
          <cell r="S1357">
            <v>547212100</v>
          </cell>
          <cell r="T1357" t="str">
            <v>robert.bednar@educanet.cz</v>
          </cell>
        </row>
        <row r="1358">
          <cell r="A1358">
            <v>600014827</v>
          </cell>
          <cell r="B1358">
            <v>25326384</v>
          </cell>
          <cell r="C1358" t="str">
            <v>Kraj Vysočina</v>
          </cell>
          <cell r="D1358" t="str">
            <v xml:space="preserve">Jihlava </v>
          </cell>
          <cell r="E1358" t="str">
            <v>Krajský úřad Kraje Vysočina</v>
          </cell>
          <cell r="F1358" t="str">
            <v>Jihlava</v>
          </cell>
          <cell r="G1358" t="str">
            <v>soukromý</v>
          </cell>
          <cell r="H1358">
            <v>600014827</v>
          </cell>
          <cell r="I1358" t="str">
            <v>25326384</v>
          </cell>
          <cell r="J1358">
            <v>0</v>
          </cell>
          <cell r="K1358" t="str">
            <v>SINGCLEAN</v>
          </cell>
          <cell r="L1358" t="str">
            <v>NE</v>
          </cell>
          <cell r="M1358" t="str">
            <v>Manažerská akademie - střední odborná škola, s.r.o.</v>
          </cell>
          <cell r="N1358" t="str">
            <v>Jiráskova</v>
          </cell>
          <cell r="O1358">
            <v>1559</v>
          </cell>
          <cell r="P1358">
            <v>2</v>
          </cell>
          <cell r="Q1358">
            <v>58601</v>
          </cell>
          <cell r="R1358" t="str">
            <v>Jihlava</v>
          </cell>
          <cell r="S1358">
            <v>721974099</v>
          </cell>
          <cell r="T1358" t="str">
            <v>reditel@mg-akademie.cz</v>
          </cell>
        </row>
        <row r="1359">
          <cell r="A1359">
            <v>600013961</v>
          </cell>
          <cell r="B1359">
            <v>25327747</v>
          </cell>
          <cell r="C1359" t="str">
            <v>Jihomoravský kraj</v>
          </cell>
          <cell r="D1359" t="str">
            <v xml:space="preserve">Brno-město </v>
          </cell>
          <cell r="E1359" t="str">
            <v>Krajský úřad Jihomoravského kraje</v>
          </cell>
          <cell r="F1359" t="str">
            <v>Brno</v>
          </cell>
          <cell r="G1359" t="str">
            <v>soukromý</v>
          </cell>
          <cell r="H1359">
            <v>600013961</v>
          </cell>
          <cell r="I1359" t="str">
            <v>25327747</v>
          </cell>
          <cell r="J1359">
            <v>220</v>
          </cell>
          <cell r="K1359" t="str">
            <v>SINGCLEAN</v>
          </cell>
          <cell r="L1359" t="str">
            <v>NE</v>
          </cell>
          <cell r="M1359" t="str">
            <v>Gymnázium J. G. Mendela a jeho zařízení a Základní umělecká škola, školská právnická osoba</v>
          </cell>
          <cell r="N1359" t="str">
            <v>Mendlovo náměstí</v>
          </cell>
          <cell r="O1359">
            <v>1</v>
          </cell>
          <cell r="P1359">
            <v>3</v>
          </cell>
          <cell r="Q1359">
            <v>61600</v>
          </cell>
          <cell r="R1359" t="str">
            <v>Brno</v>
          </cell>
          <cell r="S1359" t="str">
            <v>543 211 790 ,541214465</v>
          </cell>
          <cell r="T1359" t="str">
            <v>reditelstvi@skolskykomplex.cz</v>
          </cell>
        </row>
        <row r="1360">
          <cell r="A1360">
            <v>600014452</v>
          </cell>
          <cell r="B1360">
            <v>25327755</v>
          </cell>
          <cell r="C1360" t="str">
            <v>Zlínský kraj</v>
          </cell>
          <cell r="D1360" t="str">
            <v xml:space="preserve">Zlín </v>
          </cell>
          <cell r="E1360" t="str">
            <v>Krajský úřad Zlínského kraje</v>
          </cell>
          <cell r="F1360" t="str">
            <v>Zlín</v>
          </cell>
          <cell r="G1360" t="str">
            <v>soukromý</v>
          </cell>
          <cell r="H1360">
            <v>600014452</v>
          </cell>
          <cell r="I1360" t="str">
            <v>25327755</v>
          </cell>
          <cell r="J1360">
            <v>80</v>
          </cell>
          <cell r="K1360" t="str">
            <v>SINGCLEAN</v>
          </cell>
          <cell r="L1360" t="str">
            <v>NE</v>
          </cell>
          <cell r="M1360" t="str">
            <v>Střední škola Baltaci s.r.o.</v>
          </cell>
          <cell r="N1360" t="str">
            <v>Zarámí</v>
          </cell>
          <cell r="O1360">
            <v>4422</v>
          </cell>
          <cell r="Q1360">
            <v>76001</v>
          </cell>
          <cell r="R1360" t="str">
            <v>Zlín</v>
          </cell>
          <cell r="S1360">
            <v>777367364</v>
          </cell>
          <cell r="T1360" t="str">
            <v>skola@skolabaltaci.cz</v>
          </cell>
        </row>
        <row r="1361">
          <cell r="A1361">
            <v>600003256</v>
          </cell>
          <cell r="B1361">
            <v>25328662</v>
          </cell>
          <cell r="C1361" t="str">
            <v>Jihomoravský kraj</v>
          </cell>
          <cell r="D1361" t="str">
            <v xml:space="preserve">Brno-město </v>
          </cell>
          <cell r="E1361" t="str">
            <v>Krajský úřad Jihomoravského kraje</v>
          </cell>
          <cell r="F1361" t="str">
            <v>Brno</v>
          </cell>
          <cell r="G1361" t="str">
            <v>soukromý</v>
          </cell>
          <cell r="H1361">
            <v>600003256</v>
          </cell>
          <cell r="I1361" t="str">
            <v>25328662</v>
          </cell>
          <cell r="J1361" t="str">
            <v>X</v>
          </cell>
          <cell r="K1361" t="str">
            <v>SINGCLEAN</v>
          </cell>
          <cell r="L1361" t="str">
            <v>NE</v>
          </cell>
          <cell r="M1361" t="str">
            <v>Soukromá základní umělecká škola R+P Bartůňkových, v.o.s.</v>
          </cell>
          <cell r="N1361" t="str">
            <v>Herčíkova</v>
          </cell>
          <cell r="O1361">
            <v>2655</v>
          </cell>
          <cell r="P1361">
            <v>17</v>
          </cell>
          <cell r="Q1361">
            <v>61200</v>
          </cell>
          <cell r="R1361" t="str">
            <v>Brno</v>
          </cell>
          <cell r="S1361">
            <v>541219497</v>
          </cell>
          <cell r="T1361" t="str">
            <v>manzele@bartunci.cz</v>
          </cell>
        </row>
        <row r="1362">
          <cell r="A1362">
            <v>600003183</v>
          </cell>
          <cell r="B1362">
            <v>25329529</v>
          </cell>
          <cell r="C1362" t="str">
            <v>Jihomoravský kraj</v>
          </cell>
          <cell r="D1362" t="str">
            <v xml:space="preserve">Blansko </v>
          </cell>
          <cell r="E1362" t="str">
            <v>Krajský úřad Jihomoravského kraje</v>
          </cell>
          <cell r="F1362" t="str">
            <v>Blansko</v>
          </cell>
          <cell r="G1362" t="str">
            <v>soukromý</v>
          </cell>
          <cell r="H1362">
            <v>600003183</v>
          </cell>
          <cell r="I1362" t="str">
            <v>25329529</v>
          </cell>
          <cell r="J1362" t="str">
            <v>X</v>
          </cell>
          <cell r="K1362" t="str">
            <v>SINGCLEAN</v>
          </cell>
          <cell r="L1362" t="str">
            <v>NE</v>
          </cell>
          <cell r="M1362" t="str">
            <v>Soukromá základní umělecká škola Blansko, spol. s r.o.</v>
          </cell>
          <cell r="N1362" t="str">
            <v>Hybešova</v>
          </cell>
          <cell r="O1362">
            <v>240</v>
          </cell>
          <cell r="P1362">
            <v>1</v>
          </cell>
          <cell r="Q1362">
            <v>67801</v>
          </cell>
          <cell r="R1362" t="str">
            <v>Blansko</v>
          </cell>
          <cell r="S1362">
            <v>516411355</v>
          </cell>
          <cell r="T1362" t="str">
            <v>szus.blansko@worldonline.cz</v>
          </cell>
        </row>
        <row r="1363">
          <cell r="A1363">
            <v>600171795</v>
          </cell>
          <cell r="B1363">
            <v>25329774</v>
          </cell>
          <cell r="C1363" t="str">
            <v>Kraj Vysočina</v>
          </cell>
          <cell r="D1363" t="str">
            <v xml:space="preserve">Jihlava </v>
          </cell>
          <cell r="E1363" t="str">
            <v>Krajský úřad Kraje Vysočina</v>
          </cell>
          <cell r="F1363" t="str">
            <v>Jihlava</v>
          </cell>
          <cell r="G1363" t="str">
            <v>soukromý</v>
          </cell>
          <cell r="H1363">
            <v>600171795</v>
          </cell>
          <cell r="I1363" t="str">
            <v>25329774</v>
          </cell>
          <cell r="J1363">
            <v>220</v>
          </cell>
          <cell r="K1363" t="str">
            <v>SINGCLEAN</v>
          </cell>
          <cell r="L1363" t="str">
            <v>NE</v>
          </cell>
          <cell r="M1363" t="str">
            <v>FARMEKO - Vyšší odborná škola zdravotnická a Střední odborná škola, s.r.o.</v>
          </cell>
          <cell r="N1363" t="str">
            <v>Znojemská</v>
          </cell>
          <cell r="O1363">
            <v>4880</v>
          </cell>
          <cell r="P1363">
            <v>76</v>
          </cell>
          <cell r="Q1363">
            <v>58601</v>
          </cell>
          <cell r="R1363" t="str">
            <v>Jihlava</v>
          </cell>
          <cell r="S1363">
            <v>567306261</v>
          </cell>
          <cell r="T1363" t="str">
            <v>farmeko@farmeko.cz</v>
          </cell>
        </row>
        <row r="1364">
          <cell r="A1364">
            <v>600001512</v>
          </cell>
          <cell r="B1364">
            <v>25330012</v>
          </cell>
          <cell r="C1364" t="str">
            <v>Jihomoravský kraj</v>
          </cell>
          <cell r="D1364" t="str">
            <v xml:space="preserve">Brno-město </v>
          </cell>
          <cell r="E1364" t="str">
            <v>Krajský úřad Jihomoravského kraje</v>
          </cell>
          <cell r="F1364" t="str">
            <v>Brno</v>
          </cell>
          <cell r="G1364" t="str">
            <v>soukromý</v>
          </cell>
          <cell r="H1364">
            <v>600001512</v>
          </cell>
          <cell r="I1364" t="str">
            <v>25330012</v>
          </cell>
          <cell r="J1364">
            <v>120</v>
          </cell>
          <cell r="K1364" t="str">
            <v>SINGCLEAN</v>
          </cell>
          <cell r="L1364" t="str">
            <v>NE</v>
          </cell>
          <cell r="M1364" t="str">
            <v>Soukromá mateřská škola a základní škola s.r.o.</v>
          </cell>
          <cell r="N1364" t="str">
            <v>Rozmarýnová</v>
          </cell>
          <cell r="O1364">
            <v>676</v>
          </cell>
          <cell r="P1364">
            <v>3</v>
          </cell>
          <cell r="Q1364">
            <v>63700</v>
          </cell>
          <cell r="R1364" t="str">
            <v>Brno</v>
          </cell>
          <cell r="S1364" t="str">
            <v>541 220 789 ,775201251</v>
          </cell>
          <cell r="T1364" t="str">
            <v>skola@rozmarynova.cz</v>
          </cell>
        </row>
        <row r="1365">
          <cell r="A1365">
            <v>600013537</v>
          </cell>
          <cell r="B1365">
            <v>25330365</v>
          </cell>
          <cell r="C1365" t="str">
            <v>Jihomoravský kraj</v>
          </cell>
          <cell r="D1365" t="str">
            <v xml:space="preserve">Brno-město </v>
          </cell>
          <cell r="E1365" t="str">
            <v>Krajský úřad Jihomoravského kraje</v>
          </cell>
          <cell r="F1365" t="str">
            <v>Brno</v>
          </cell>
          <cell r="G1365" t="str">
            <v>soukromý</v>
          </cell>
          <cell r="H1365">
            <v>600013537</v>
          </cell>
          <cell r="I1365" t="str">
            <v>25330365</v>
          </cell>
          <cell r="J1365">
            <v>200</v>
          </cell>
          <cell r="K1365" t="str">
            <v>SINGCLEAN</v>
          </cell>
          <cell r="L1365" t="str">
            <v>NE</v>
          </cell>
          <cell r="M1365" t="str">
            <v>Gymnázium Globe, s.r.o.</v>
          </cell>
          <cell r="N1365" t="str">
            <v>Bzenecká</v>
          </cell>
          <cell r="O1365">
            <v>4226</v>
          </cell>
          <cell r="P1365">
            <v>23</v>
          </cell>
          <cell r="Q1365">
            <v>62800</v>
          </cell>
          <cell r="R1365" t="str">
            <v>Brno</v>
          </cell>
          <cell r="S1365">
            <v>544218778</v>
          </cell>
          <cell r="T1365" t="str">
            <v>gymglobe@gymglobe.cz</v>
          </cell>
        </row>
        <row r="1366">
          <cell r="A1366">
            <v>600003345</v>
          </cell>
          <cell r="B1366">
            <v>25330381</v>
          </cell>
          <cell r="C1366" t="str">
            <v>Jihomoravský kraj</v>
          </cell>
          <cell r="D1366" t="str">
            <v xml:space="preserve">Brno-město </v>
          </cell>
          <cell r="E1366" t="str">
            <v>Krajský úřad Jihomoravského kraje</v>
          </cell>
          <cell r="F1366" t="str">
            <v>Brno</v>
          </cell>
          <cell r="G1366" t="str">
            <v>soukromý</v>
          </cell>
          <cell r="H1366">
            <v>600003345</v>
          </cell>
          <cell r="I1366" t="str">
            <v>25330381</v>
          </cell>
          <cell r="J1366" t="str">
            <v>X</v>
          </cell>
          <cell r="K1366" t="str">
            <v>SINGCLEAN</v>
          </cell>
          <cell r="L1366" t="str">
            <v>NE</v>
          </cell>
          <cell r="M1366" t="str">
            <v>Základní umělecká škola Pavla Křížkovského, s.r.o.</v>
          </cell>
          <cell r="N1366" t="str">
            <v>Kristenova</v>
          </cell>
          <cell r="O1366">
            <v>58</v>
          </cell>
          <cell r="P1366">
            <v>27</v>
          </cell>
          <cell r="Q1366">
            <v>62400</v>
          </cell>
          <cell r="R1366" t="str">
            <v>Brno</v>
          </cell>
          <cell r="S1366">
            <v>541224508</v>
          </cell>
          <cell r="T1366" t="str">
            <v>um.skola@gymum.cz</v>
          </cell>
        </row>
        <row r="1367">
          <cell r="A1367">
            <v>600019136</v>
          </cell>
          <cell r="B1367">
            <v>25330985</v>
          </cell>
          <cell r="C1367" t="str">
            <v>Zlínský kraj</v>
          </cell>
          <cell r="D1367" t="str">
            <v xml:space="preserve">Zlín </v>
          </cell>
          <cell r="E1367" t="str">
            <v>Krajský úřad Zlínského kraje</v>
          </cell>
          <cell r="F1367" t="str">
            <v>Zlín</v>
          </cell>
          <cell r="G1367" t="str">
            <v>soukromý</v>
          </cell>
          <cell r="H1367">
            <v>600019136</v>
          </cell>
          <cell r="I1367" t="str">
            <v>25330985</v>
          </cell>
          <cell r="J1367">
            <v>0</v>
          </cell>
          <cell r="K1367" t="str">
            <v>SINGCLEAN</v>
          </cell>
          <cell r="L1367" t="str">
            <v>NE</v>
          </cell>
          <cell r="M1367" t="str">
            <v>Střední odborné učiliště a Středisko praktického vyučování stavební s.r.o.</v>
          </cell>
          <cell r="O1367">
            <v>5</v>
          </cell>
          <cell r="Q1367">
            <v>76312</v>
          </cell>
          <cell r="R1367" t="str">
            <v>Zádveřice-Raková</v>
          </cell>
          <cell r="S1367">
            <v>577453530</v>
          </cell>
          <cell r="T1367" t="str">
            <v>soustavebnizlin@volny.cz</v>
          </cell>
        </row>
        <row r="1368">
          <cell r="A1368">
            <v>600000737</v>
          </cell>
          <cell r="B1368">
            <v>25331787</v>
          </cell>
          <cell r="C1368" t="str">
            <v>Jihomoravský kraj</v>
          </cell>
          <cell r="D1368" t="str">
            <v xml:space="preserve">Brno-město </v>
          </cell>
          <cell r="E1368" t="str">
            <v>Krajský úřad Jihomoravského kraje</v>
          </cell>
          <cell r="F1368" t="str">
            <v>Brno</v>
          </cell>
          <cell r="G1368" t="str">
            <v>soukromý</v>
          </cell>
          <cell r="H1368">
            <v>600000737</v>
          </cell>
          <cell r="I1368" t="str">
            <v>25331787</v>
          </cell>
          <cell r="J1368">
            <v>100</v>
          </cell>
          <cell r="K1368" t="str">
            <v>SINGCLEAN</v>
          </cell>
          <cell r="L1368" t="str">
            <v>NE</v>
          </cell>
          <cell r="M1368" t="str">
            <v>MATEŘÍDOUŠKA - soukromá mateřská škola s.r.o.</v>
          </cell>
          <cell r="N1368" t="str">
            <v>Jiráskova</v>
          </cell>
          <cell r="O1368">
            <v>233</v>
          </cell>
          <cell r="P1368">
            <v>29</v>
          </cell>
          <cell r="Q1368">
            <v>60200</v>
          </cell>
          <cell r="R1368" t="str">
            <v>Brno</v>
          </cell>
          <cell r="S1368">
            <v>549253033</v>
          </cell>
          <cell r="T1368" t="str">
            <v>materidouska@skolka.cz</v>
          </cell>
        </row>
        <row r="1369">
          <cell r="A1369">
            <v>600013651</v>
          </cell>
          <cell r="B1369">
            <v>25332201</v>
          </cell>
          <cell r="C1369" t="str">
            <v>Jihomoravský kraj</v>
          </cell>
          <cell r="D1369" t="str">
            <v xml:space="preserve">Brno-město </v>
          </cell>
          <cell r="E1369" t="str">
            <v>Krajský úřad Jihomoravského kraje</v>
          </cell>
          <cell r="F1369" t="str">
            <v>Brno</v>
          </cell>
          <cell r="G1369" t="str">
            <v>soukromý</v>
          </cell>
          <cell r="H1369">
            <v>600013651</v>
          </cell>
          <cell r="I1369" t="str">
            <v>25332201</v>
          </cell>
          <cell r="J1369">
            <v>580</v>
          </cell>
          <cell r="K1369" t="str">
            <v>SINGCLEAN</v>
          </cell>
          <cell r="L1369" t="str">
            <v>NE</v>
          </cell>
          <cell r="M1369" t="str">
            <v>Gymnázium P. Křížkovského s uměleckou profilací, s.r.o.</v>
          </cell>
          <cell r="N1369" t="str">
            <v>Kristenova</v>
          </cell>
          <cell r="O1369">
            <v>58</v>
          </cell>
          <cell r="P1369">
            <v>27</v>
          </cell>
          <cell r="Q1369">
            <v>62400</v>
          </cell>
          <cell r="R1369" t="str">
            <v>Brno</v>
          </cell>
          <cell r="S1369">
            <v>541224508</v>
          </cell>
          <cell r="T1369" t="str">
            <v>gymum@gymum.cz</v>
          </cell>
        </row>
        <row r="1370">
          <cell r="A1370">
            <v>600000770</v>
          </cell>
          <cell r="B1370">
            <v>25334280</v>
          </cell>
          <cell r="C1370" t="str">
            <v>Zlínský kraj</v>
          </cell>
          <cell r="D1370" t="str">
            <v xml:space="preserve">Zlín </v>
          </cell>
          <cell r="E1370" t="str">
            <v>Krajský úřad Zlínského kraje</v>
          </cell>
          <cell r="F1370" t="str">
            <v>Zlín</v>
          </cell>
          <cell r="G1370" t="str">
            <v>soukromý</v>
          </cell>
          <cell r="H1370">
            <v>600000770</v>
          </cell>
          <cell r="I1370" t="str">
            <v>25334280</v>
          </cell>
          <cell r="J1370">
            <v>40</v>
          </cell>
          <cell r="K1370" t="str">
            <v>SINGCLEAN</v>
          </cell>
          <cell r="L1370" t="str">
            <v>NE</v>
          </cell>
          <cell r="M1370" t="str">
            <v>Mateřská škola "Sluníčko", s.r.o.</v>
          </cell>
          <cell r="N1370" t="str">
            <v>Ševcovská</v>
          </cell>
          <cell r="O1370">
            <v>2681</v>
          </cell>
          <cell r="P1370">
            <v>25</v>
          </cell>
          <cell r="Q1370">
            <v>76001</v>
          </cell>
          <cell r="R1370" t="str">
            <v>Zlín</v>
          </cell>
          <cell r="S1370">
            <v>737194994</v>
          </cell>
        </row>
        <row r="1371">
          <cell r="A1371">
            <v>691010536</v>
          </cell>
          <cell r="B1371">
            <v>25334514</v>
          </cell>
          <cell r="C1371" t="str">
            <v>Kraj Vysočina</v>
          </cell>
          <cell r="D1371" t="str">
            <v xml:space="preserve">Žďár nad Sázavou </v>
          </cell>
          <cell r="E1371" t="str">
            <v>Krajský úřad Kraje Vysočina</v>
          </cell>
          <cell r="F1371" t="str">
            <v>Žďár nad Sázavou</v>
          </cell>
          <cell r="G1371" t="str">
            <v>soukromý</v>
          </cell>
          <cell r="H1371">
            <v>691010536</v>
          </cell>
          <cell r="I1371" t="str">
            <v>25334514</v>
          </cell>
          <cell r="J1371" t="str">
            <v>X</v>
          </cell>
          <cell r="K1371" t="str">
            <v>SINGCLEAN</v>
          </cell>
          <cell r="L1371" t="str">
            <v>NE</v>
          </cell>
          <cell r="M1371" t="str">
            <v>Fakta s.r.o. - vzdělávací zařízení a zařízení pro další vzdělávání pedagogických pracovníků</v>
          </cell>
          <cell r="N1371" t="str">
            <v>Dolní</v>
          </cell>
          <cell r="O1371">
            <v>165</v>
          </cell>
          <cell r="P1371">
            <v>1</v>
          </cell>
          <cell r="Q1371">
            <v>59101</v>
          </cell>
          <cell r="R1371" t="str">
            <v>Žďár nad Sázavou</v>
          </cell>
          <cell r="S1371">
            <v>566620520</v>
          </cell>
          <cell r="T1371" t="str">
            <v>fakta@fakta.cz</v>
          </cell>
        </row>
        <row r="1372">
          <cell r="A1372">
            <v>600014851</v>
          </cell>
          <cell r="B1372">
            <v>25335022</v>
          </cell>
          <cell r="C1372" t="str">
            <v>Kraj Vysočina</v>
          </cell>
          <cell r="D1372" t="str">
            <v xml:space="preserve">Jihlava </v>
          </cell>
          <cell r="E1372" t="str">
            <v>Krajský úřad Kraje Vysočina</v>
          </cell>
          <cell r="F1372" t="str">
            <v>Jihlava</v>
          </cell>
          <cell r="G1372" t="str">
            <v>soukromý</v>
          </cell>
          <cell r="H1372">
            <v>600014851</v>
          </cell>
          <cell r="I1372" t="str">
            <v>25335022</v>
          </cell>
          <cell r="J1372">
            <v>320</v>
          </cell>
          <cell r="K1372" t="str">
            <v>SINGCLEAN</v>
          </cell>
          <cell r="L1372" t="str">
            <v>NE</v>
          </cell>
          <cell r="M1372" t="str">
            <v>Soukromá vyšší odborná škola grafická a Střední umělecká škola grafická, s.r.o.</v>
          </cell>
          <cell r="N1372" t="str">
            <v>Křížová</v>
          </cell>
          <cell r="O1372">
            <v>124</v>
          </cell>
          <cell r="P1372">
            <v>18</v>
          </cell>
          <cell r="Q1372">
            <v>58601</v>
          </cell>
          <cell r="R1372" t="str">
            <v>Jihlava</v>
          </cell>
          <cell r="S1372">
            <v>567310355</v>
          </cell>
          <cell r="T1372" t="str">
            <v>susg@susg.cz</v>
          </cell>
        </row>
        <row r="1373">
          <cell r="A1373">
            <v>600013715</v>
          </cell>
          <cell r="B1373">
            <v>25335791</v>
          </cell>
          <cell r="C1373" t="str">
            <v>Jihomoravský kraj</v>
          </cell>
          <cell r="D1373" t="str">
            <v xml:space="preserve">Brno-město </v>
          </cell>
          <cell r="E1373" t="str">
            <v>Krajský úřad Jihomoravského kraje</v>
          </cell>
          <cell r="F1373" t="str">
            <v>Brno</v>
          </cell>
          <cell r="G1373" t="str">
            <v>soukromý</v>
          </cell>
          <cell r="H1373">
            <v>600013715</v>
          </cell>
          <cell r="I1373" t="str">
            <v>25335791</v>
          </cell>
          <cell r="J1373">
            <v>280</v>
          </cell>
          <cell r="K1373" t="str">
            <v>SINGCLEAN</v>
          </cell>
          <cell r="L1373" t="str">
            <v>NE</v>
          </cell>
          <cell r="M1373" t="str">
            <v>Bezpečnostně právní akademie Brno, s.r.o., střední škola</v>
          </cell>
          <cell r="N1373" t="str">
            <v>Zoubkova</v>
          </cell>
          <cell r="O1373">
            <v>149</v>
          </cell>
          <cell r="P1373">
            <v>20</v>
          </cell>
          <cell r="Q1373">
            <v>63400</v>
          </cell>
          <cell r="R1373" t="str">
            <v>Brno</v>
          </cell>
          <cell r="S1373">
            <v>547356826</v>
          </cell>
          <cell r="T1373" t="str">
            <v>info@bpa-brno.cz</v>
          </cell>
        </row>
        <row r="1374">
          <cell r="A1374">
            <v>600003302</v>
          </cell>
          <cell r="B1374">
            <v>25336258</v>
          </cell>
          <cell r="C1374" t="str">
            <v>Jihomoravský kraj</v>
          </cell>
          <cell r="D1374" t="str">
            <v xml:space="preserve">Brno-město </v>
          </cell>
          <cell r="E1374" t="str">
            <v>Krajský úřad Jihomoravského kraje</v>
          </cell>
          <cell r="F1374" t="str">
            <v>Brno</v>
          </cell>
          <cell r="G1374" t="str">
            <v>soukromý</v>
          </cell>
          <cell r="H1374">
            <v>600003302</v>
          </cell>
          <cell r="I1374" t="str">
            <v>25336258</v>
          </cell>
          <cell r="J1374" t="str">
            <v>X</v>
          </cell>
          <cell r="K1374" t="str">
            <v>SINGCLEAN</v>
          </cell>
          <cell r="L1374" t="str">
            <v>NE</v>
          </cell>
          <cell r="M1374" t="str">
            <v>Soukromá základní umělecká škola UNIVERSUM, s.r.o.</v>
          </cell>
          <cell r="N1374" t="str">
            <v>Kořenského</v>
          </cell>
          <cell r="O1374">
            <v>2160</v>
          </cell>
          <cell r="P1374" t="str">
            <v>23b</v>
          </cell>
          <cell r="Q1374">
            <v>62100</v>
          </cell>
          <cell r="R1374" t="str">
            <v>Brno</v>
          </cell>
          <cell r="S1374">
            <v>541225173</v>
          </cell>
        </row>
        <row r="1375">
          <cell r="A1375">
            <v>600003523</v>
          </cell>
          <cell r="B1375">
            <v>25336410</v>
          </cell>
          <cell r="C1375" t="str">
            <v>Zlínský kraj</v>
          </cell>
          <cell r="D1375" t="str">
            <v xml:space="preserve">Zlín </v>
          </cell>
          <cell r="E1375" t="str">
            <v>Krajský úřad Zlínského kraje</v>
          </cell>
          <cell r="F1375" t="str">
            <v>Zlín</v>
          </cell>
          <cell r="G1375" t="str">
            <v>soukromý</v>
          </cell>
          <cell r="H1375">
            <v>600003523</v>
          </cell>
          <cell r="I1375" t="str">
            <v>25336410</v>
          </cell>
          <cell r="J1375" t="str">
            <v>X</v>
          </cell>
          <cell r="K1375" t="str">
            <v>SINGCLEAN</v>
          </cell>
          <cell r="L1375" t="str">
            <v>NE</v>
          </cell>
          <cell r="M1375" t="str">
            <v>Základní umělecká škola HARMONIE Zlín, s.r.o.</v>
          </cell>
          <cell r="N1375" t="str">
            <v>B. Němcové</v>
          </cell>
          <cell r="O1375">
            <v>258</v>
          </cell>
          <cell r="Q1375">
            <v>76001</v>
          </cell>
          <cell r="R1375" t="str">
            <v>Zlín</v>
          </cell>
          <cell r="S1375">
            <v>577221330</v>
          </cell>
        </row>
        <row r="1376">
          <cell r="A1376">
            <v>600019128</v>
          </cell>
          <cell r="B1376">
            <v>25338072</v>
          </cell>
          <cell r="C1376" t="str">
            <v>Zlínský kraj</v>
          </cell>
          <cell r="D1376" t="str">
            <v xml:space="preserve">Zlín </v>
          </cell>
          <cell r="E1376" t="str">
            <v>Krajský úřad Zlínského kraje</v>
          </cell>
          <cell r="F1376" t="str">
            <v>Zlín</v>
          </cell>
          <cell r="G1376" t="str">
            <v>soukromý</v>
          </cell>
          <cell r="H1376">
            <v>600019128</v>
          </cell>
          <cell r="I1376" t="str">
            <v>25338072</v>
          </cell>
          <cell r="J1376">
            <v>0</v>
          </cell>
          <cell r="K1376" t="str">
            <v>SINGCLEAN</v>
          </cell>
          <cell r="L1376" t="str">
            <v>NE</v>
          </cell>
          <cell r="M1376" t="str">
            <v>Středisko praktického vyučování Merkur, spol. s r.o.</v>
          </cell>
          <cell r="N1376" t="str">
            <v>třída Svobody</v>
          </cell>
          <cell r="O1376">
            <v>836</v>
          </cell>
          <cell r="Q1376">
            <v>76302</v>
          </cell>
          <cell r="R1376" t="str">
            <v>Zlín</v>
          </cell>
          <cell r="S1376">
            <v>737360890</v>
          </cell>
          <cell r="T1376" t="str">
            <v>hovadikovakarla@seznam.cz</v>
          </cell>
        </row>
        <row r="1377">
          <cell r="A1377">
            <v>600000729</v>
          </cell>
          <cell r="B1377">
            <v>25338790</v>
          </cell>
          <cell r="C1377" t="str">
            <v>Jihomoravský kraj</v>
          </cell>
          <cell r="D1377" t="str">
            <v xml:space="preserve">Brno-město </v>
          </cell>
          <cell r="E1377" t="str">
            <v>Krajský úřad Jihomoravského kraje</v>
          </cell>
          <cell r="F1377" t="str">
            <v>Brno</v>
          </cell>
          <cell r="G1377" t="str">
            <v>soukromý</v>
          </cell>
          <cell r="H1377">
            <v>600000729</v>
          </cell>
          <cell r="I1377" t="str">
            <v>25338790</v>
          </cell>
          <cell r="J1377">
            <v>780</v>
          </cell>
          <cell r="K1377" t="str">
            <v>SINGCLEAN</v>
          </cell>
          <cell r="L1377" t="str">
            <v>NE</v>
          </cell>
          <cell r="M1377" t="str">
            <v>Mateřská škola a základní škola Sluníčko - Montessori, s.r.o.</v>
          </cell>
          <cell r="N1377" t="str">
            <v>Šrámkova</v>
          </cell>
          <cell r="O1377">
            <v>432</v>
          </cell>
          <cell r="P1377">
            <v>14</v>
          </cell>
          <cell r="Q1377">
            <v>63800</v>
          </cell>
          <cell r="R1377" t="str">
            <v>Brno</v>
          </cell>
          <cell r="S1377">
            <v>603984380</v>
          </cell>
          <cell r="T1377" t="str">
            <v>slunicko.reditelstvi@seznam.cz</v>
          </cell>
        </row>
        <row r="1378">
          <cell r="A1378">
            <v>600013600</v>
          </cell>
          <cell r="B1378">
            <v>25339842</v>
          </cell>
          <cell r="C1378" t="str">
            <v>Jihomoravský kraj</v>
          </cell>
          <cell r="D1378" t="str">
            <v xml:space="preserve">Brno-město </v>
          </cell>
          <cell r="E1378" t="str">
            <v>Krajský úřad Jihomoravského kraje</v>
          </cell>
          <cell r="F1378" t="str">
            <v>Brno</v>
          </cell>
          <cell r="G1378" t="str">
            <v>soukromý</v>
          </cell>
          <cell r="H1378">
            <v>600013600</v>
          </cell>
          <cell r="I1378" t="str">
            <v>25339842</v>
          </cell>
          <cell r="J1378">
            <v>0</v>
          </cell>
          <cell r="K1378" t="str">
            <v>SINGCLEAN</v>
          </cell>
          <cell r="L1378" t="str">
            <v>NE</v>
          </cell>
          <cell r="M1378" t="str">
            <v>TRIVIS Střední škola veřejnoprávní Brno, s.r.o.</v>
          </cell>
          <cell r="N1378" t="str">
            <v>Dukelská třída</v>
          </cell>
          <cell r="O1378">
            <v>467</v>
          </cell>
          <cell r="P1378">
            <v>65</v>
          </cell>
          <cell r="Q1378">
            <v>61400</v>
          </cell>
          <cell r="R1378" t="str">
            <v>Brno</v>
          </cell>
          <cell r="S1378">
            <v>543210696</v>
          </cell>
          <cell r="T1378" t="str">
            <v>brno@trivis.cz</v>
          </cell>
        </row>
        <row r="1379">
          <cell r="A1379">
            <v>600013685</v>
          </cell>
          <cell r="B1379">
            <v>25341553</v>
          </cell>
          <cell r="C1379" t="str">
            <v>Jihomoravský kraj</v>
          </cell>
          <cell r="D1379" t="str">
            <v xml:space="preserve">Brno-město </v>
          </cell>
          <cell r="E1379" t="str">
            <v>Krajský úřad Jihomoravského kraje</v>
          </cell>
          <cell r="F1379" t="str">
            <v>Brno</v>
          </cell>
          <cell r="G1379" t="str">
            <v>soukromý</v>
          </cell>
          <cell r="H1379">
            <v>600013685</v>
          </cell>
          <cell r="I1379" t="str">
            <v>25341553</v>
          </cell>
          <cell r="J1379">
            <v>60</v>
          </cell>
          <cell r="K1379" t="str">
            <v>SINGCLEAN</v>
          </cell>
          <cell r="L1379" t="str">
            <v>NE</v>
          </cell>
          <cell r="M1379" t="str">
            <v>Střední škola uměleckomanažerská, s.r.o.</v>
          </cell>
          <cell r="N1379" t="str">
            <v>Táborská</v>
          </cell>
          <cell r="O1379">
            <v>1297</v>
          </cell>
          <cell r="P1379">
            <v>185</v>
          </cell>
          <cell r="Q1379">
            <v>61500</v>
          </cell>
          <cell r="R1379" t="str">
            <v>Brno</v>
          </cell>
          <cell r="S1379">
            <v>547221376</v>
          </cell>
          <cell r="T1379" t="str">
            <v>studijnioddeleni@ssum.cz</v>
          </cell>
        </row>
        <row r="1380">
          <cell r="A1380">
            <v>600013952</v>
          </cell>
          <cell r="B1380">
            <v>25341901</v>
          </cell>
          <cell r="C1380" t="str">
            <v>Jihomoravský kraj</v>
          </cell>
          <cell r="D1380" t="str">
            <v xml:space="preserve">Brno-město </v>
          </cell>
          <cell r="E1380" t="str">
            <v>Krajský úřad Jihomoravského kraje</v>
          </cell>
          <cell r="F1380" t="str">
            <v>Brno</v>
          </cell>
          <cell r="G1380" t="str">
            <v>soukromý</v>
          </cell>
          <cell r="H1380">
            <v>600013952</v>
          </cell>
          <cell r="I1380" t="str">
            <v>25341901</v>
          </cell>
          <cell r="J1380">
            <v>0</v>
          </cell>
          <cell r="K1380" t="str">
            <v>SINGCLEAN</v>
          </cell>
          <cell r="L1380" t="str">
            <v>NE</v>
          </cell>
          <cell r="M1380" t="str">
            <v>Veřejně správní akademie - vyšší odborná škola, s.r.o.</v>
          </cell>
          <cell r="N1380" t="str">
            <v>Filipínského</v>
          </cell>
          <cell r="O1380">
            <v>300</v>
          </cell>
          <cell r="P1380">
            <v>1</v>
          </cell>
          <cell r="Q1380">
            <v>61500</v>
          </cell>
          <cell r="R1380" t="str">
            <v>Brno</v>
          </cell>
          <cell r="S1380">
            <v>548215829</v>
          </cell>
          <cell r="T1380" t="str">
            <v>vsa@vsa.cz</v>
          </cell>
        </row>
        <row r="1381">
          <cell r="A1381">
            <v>600014665</v>
          </cell>
          <cell r="B1381">
            <v>25342193</v>
          </cell>
          <cell r="C1381" t="str">
            <v>Jihomoravský kraj</v>
          </cell>
          <cell r="D1381" t="str">
            <v xml:space="preserve">Hodonín </v>
          </cell>
          <cell r="E1381" t="str">
            <v>Krajský úřad Jihomoravského kraje</v>
          </cell>
          <cell r="F1381" t="str">
            <v>Veselí nad Moravou</v>
          </cell>
          <cell r="G1381" t="str">
            <v>soukromý</v>
          </cell>
          <cell r="H1381">
            <v>600014665</v>
          </cell>
          <cell r="I1381" t="str">
            <v>25342193</v>
          </cell>
          <cell r="J1381">
            <v>220</v>
          </cell>
          <cell r="K1381" t="str">
            <v>SINGCLEAN</v>
          </cell>
          <cell r="L1381" t="str">
            <v>NE</v>
          </cell>
          <cell r="M1381" t="str">
            <v>Veřejnosprávní akademie a střední škola, s.r.o.</v>
          </cell>
          <cell r="N1381" t="str">
            <v>náměstí Svobody</v>
          </cell>
          <cell r="O1381">
            <v>494</v>
          </cell>
          <cell r="Q1381">
            <v>69662</v>
          </cell>
          <cell r="R1381" t="str">
            <v>Strážnice</v>
          </cell>
          <cell r="S1381" t="str">
            <v>518 334 213 ,731655140</v>
          </cell>
          <cell r="T1381" t="str">
            <v>info@hs-straznice.cz</v>
          </cell>
        </row>
        <row r="1382">
          <cell r="A1382">
            <v>600025667</v>
          </cell>
          <cell r="B1382">
            <v>25342924</v>
          </cell>
          <cell r="C1382" t="str">
            <v>Olomoucký kraj</v>
          </cell>
          <cell r="D1382" t="str">
            <v xml:space="preserve">Prostějov </v>
          </cell>
          <cell r="E1382" t="str">
            <v>Krajský úřad Olomouckého kraje</v>
          </cell>
          <cell r="F1382" t="str">
            <v>Prostějov</v>
          </cell>
          <cell r="G1382" t="str">
            <v>soukromý</v>
          </cell>
          <cell r="H1382">
            <v>600025667</v>
          </cell>
          <cell r="I1382" t="str">
            <v>25342924</v>
          </cell>
          <cell r="J1382">
            <v>340</v>
          </cell>
          <cell r="K1382" t="str">
            <v>SINGCLEAN</v>
          </cell>
          <cell r="L1382" t="str">
            <v>NE</v>
          </cell>
          <cell r="M1382" t="str">
            <v>Střední škola, základní škola a mateřská škola JISTOTA, o.p.s.</v>
          </cell>
          <cell r="N1382" t="str">
            <v>Tetín</v>
          </cell>
          <cell r="O1382">
            <v>1506</v>
          </cell>
          <cell r="P1382">
            <v>1</v>
          </cell>
          <cell r="Q1382">
            <v>79601</v>
          </cell>
          <cell r="R1382" t="str">
            <v>Prostějov</v>
          </cell>
          <cell r="S1382">
            <v>582360007</v>
          </cell>
          <cell r="T1382" t="str">
            <v>pvtetin@pvtetin.cz</v>
          </cell>
        </row>
        <row r="1383">
          <cell r="A1383">
            <v>600014282</v>
          </cell>
          <cell r="B1383">
            <v>25344056</v>
          </cell>
          <cell r="C1383" t="str">
            <v>Jihomoravský kraj</v>
          </cell>
          <cell r="D1383" t="str">
            <v xml:space="preserve">Břeclav </v>
          </cell>
          <cell r="E1383" t="str">
            <v>Krajský úřad Jihomoravského kraje</v>
          </cell>
          <cell r="F1383" t="str">
            <v>Břeclav</v>
          </cell>
          <cell r="G1383" t="str">
            <v>soukromý</v>
          </cell>
          <cell r="H1383">
            <v>600014282</v>
          </cell>
          <cell r="I1383" t="str">
            <v>25344056</v>
          </cell>
          <cell r="J1383" t="str">
            <v>X</v>
          </cell>
          <cell r="K1383" t="str">
            <v>SINGCLEAN</v>
          </cell>
          <cell r="L1383" t="str">
            <v>NE</v>
          </cell>
          <cell r="M1383" t="str">
            <v>Soukromá střední odborná škola Břeclav, s.r.o., zkráceně SSOŠ Břeclav, s.r.o.</v>
          </cell>
          <cell r="N1383" t="str">
            <v>Mládežnická</v>
          </cell>
          <cell r="O1383">
            <v>3330</v>
          </cell>
          <cell r="P1383">
            <v>3</v>
          </cell>
          <cell r="Q1383">
            <v>69002</v>
          </cell>
          <cell r="R1383" t="str">
            <v>Břeclav</v>
          </cell>
          <cell r="S1383">
            <v>519321866</v>
          </cell>
          <cell r="T1383" t="str">
            <v>sekretariat@ssos-bv.com</v>
          </cell>
        </row>
        <row r="1384">
          <cell r="A1384">
            <v>600020525</v>
          </cell>
          <cell r="B1384">
            <v>25344412</v>
          </cell>
          <cell r="C1384" t="str">
            <v>Zlínský kraj</v>
          </cell>
          <cell r="D1384" t="str">
            <v xml:space="preserve">Zlín </v>
          </cell>
          <cell r="E1384" t="str">
            <v>Krajský úřad Zlínského kraje</v>
          </cell>
          <cell r="F1384" t="str">
            <v>Zlín</v>
          </cell>
          <cell r="G1384" t="str">
            <v>soukromý</v>
          </cell>
          <cell r="H1384">
            <v>600020525</v>
          </cell>
          <cell r="I1384" t="str">
            <v>25344412</v>
          </cell>
          <cell r="J1384">
            <v>0</v>
          </cell>
          <cell r="K1384" t="str">
            <v>SINGCLEAN</v>
          </cell>
          <cell r="L1384" t="str">
            <v>NE</v>
          </cell>
          <cell r="M1384" t="str">
            <v>Střední škola podnikatelská a Vyšší odborná škola, s.r.o.</v>
          </cell>
          <cell r="N1384" t="str">
            <v>nám. T. G. Masaryka</v>
          </cell>
          <cell r="O1384">
            <v>2433</v>
          </cell>
          <cell r="Q1384">
            <v>76001</v>
          </cell>
          <cell r="R1384" t="str">
            <v>Zlín</v>
          </cell>
          <cell r="S1384">
            <v>577210227</v>
          </cell>
          <cell r="T1384" t="str">
            <v>spos@spos.cz</v>
          </cell>
        </row>
        <row r="1385">
          <cell r="A1385">
            <v>600000818</v>
          </cell>
          <cell r="B1385">
            <v>25344561</v>
          </cell>
          <cell r="C1385" t="str">
            <v>Jihomoravský kraj</v>
          </cell>
          <cell r="D1385" t="str">
            <v xml:space="preserve">Vyškov </v>
          </cell>
          <cell r="E1385" t="str">
            <v>Krajský úřad Jihomoravského kraje</v>
          </cell>
          <cell r="F1385" t="str">
            <v>Vyškov</v>
          </cell>
          <cell r="G1385" t="str">
            <v>soukromý</v>
          </cell>
          <cell r="H1385">
            <v>600000818</v>
          </cell>
          <cell r="I1385" t="str">
            <v>25344561</v>
          </cell>
          <cell r="J1385">
            <v>80</v>
          </cell>
          <cell r="K1385" t="str">
            <v>SINGCLEAN</v>
          </cell>
          <cell r="L1385" t="str">
            <v>NE</v>
          </cell>
          <cell r="M1385" t="str">
            <v>Mateřská škola MATEŘINKA, s.r.o.</v>
          </cell>
          <cell r="N1385" t="str">
            <v>Jarní</v>
          </cell>
          <cell r="O1385">
            <v>577</v>
          </cell>
          <cell r="P1385">
            <v>2</v>
          </cell>
          <cell r="Q1385">
            <v>68201</v>
          </cell>
          <cell r="R1385" t="str">
            <v>Vyškov</v>
          </cell>
          <cell r="S1385">
            <v>517348140</v>
          </cell>
        </row>
        <row r="1386">
          <cell r="A1386">
            <v>600014436</v>
          </cell>
          <cell r="B1386">
            <v>25344587</v>
          </cell>
          <cell r="C1386" t="str">
            <v>Zlínský kraj</v>
          </cell>
          <cell r="D1386" t="str">
            <v xml:space="preserve">Zlín </v>
          </cell>
          <cell r="E1386" t="str">
            <v>Krajský úřad Zlínského kraje</v>
          </cell>
          <cell r="F1386" t="str">
            <v>Zlín</v>
          </cell>
          <cell r="G1386" t="str">
            <v>soukromý</v>
          </cell>
          <cell r="H1386">
            <v>600014436</v>
          </cell>
          <cell r="I1386" t="str">
            <v>25344587</v>
          </cell>
          <cell r="J1386">
            <v>0</v>
          </cell>
          <cell r="K1386" t="str">
            <v>SINGCLEAN</v>
          </cell>
          <cell r="L1386" t="str">
            <v>NE</v>
          </cell>
          <cell r="M1386" t="str">
            <v>Střední škola pedagogická a sociální Zlín, s.r.o.</v>
          </cell>
          <cell r="N1386" t="str">
            <v>Česká</v>
          </cell>
          <cell r="O1386">
            <v>4787</v>
          </cell>
          <cell r="Q1386">
            <v>76005</v>
          </cell>
          <cell r="R1386" t="str">
            <v>Zlín</v>
          </cell>
          <cell r="S1386">
            <v>577438565</v>
          </cell>
          <cell r="T1386" t="str">
            <v>info@sspgs-zlin.cz</v>
          </cell>
        </row>
        <row r="1387">
          <cell r="A1387">
            <v>600013383</v>
          </cell>
          <cell r="B1387">
            <v>25346407</v>
          </cell>
          <cell r="C1387" t="str">
            <v>Jihomoravský kraj</v>
          </cell>
          <cell r="D1387" t="str">
            <v xml:space="preserve">Blansko </v>
          </cell>
          <cell r="E1387" t="str">
            <v>Krajský úřad Jihomoravského kraje</v>
          </cell>
          <cell r="F1387" t="str">
            <v>Blansko</v>
          </cell>
          <cell r="G1387" t="str">
            <v>soukromý</v>
          </cell>
          <cell r="H1387">
            <v>600013383</v>
          </cell>
          <cell r="I1387" t="str">
            <v>25346407</v>
          </cell>
          <cell r="J1387">
            <v>0</v>
          </cell>
          <cell r="K1387" t="str">
            <v>SINGCLEAN</v>
          </cell>
          <cell r="L1387" t="str">
            <v>NE</v>
          </cell>
          <cell r="M1387" t="str">
            <v>Střední škola cestovního ruchu a gastronomie, s.r.o.</v>
          </cell>
          <cell r="N1387" t="str">
            <v>Masarykova</v>
          </cell>
          <cell r="O1387">
            <v>1355</v>
          </cell>
          <cell r="P1387">
            <v>12</v>
          </cell>
          <cell r="Q1387">
            <v>67801</v>
          </cell>
          <cell r="R1387" t="str">
            <v>Blansko</v>
          </cell>
          <cell r="S1387">
            <v>516411755</v>
          </cell>
          <cell r="T1387" t="str">
            <v>marta.truhlarova@seznam.cz</v>
          </cell>
        </row>
        <row r="1388">
          <cell r="A1388">
            <v>600013774</v>
          </cell>
          <cell r="B1388">
            <v>25347390</v>
          </cell>
          <cell r="C1388" t="str">
            <v>Jihomoravský kraj</v>
          </cell>
          <cell r="D1388" t="str">
            <v xml:space="preserve">Brno-město </v>
          </cell>
          <cell r="E1388" t="str">
            <v>Krajský úřad Jihomoravského kraje</v>
          </cell>
          <cell r="F1388" t="str">
            <v>Brno</v>
          </cell>
          <cell r="G1388" t="str">
            <v>soukromý</v>
          </cell>
          <cell r="H1388">
            <v>600013774</v>
          </cell>
          <cell r="I1388" t="str">
            <v>25347390</v>
          </cell>
          <cell r="J1388">
            <v>0</v>
          </cell>
          <cell r="K1388" t="str">
            <v>SINGCLEAN</v>
          </cell>
          <cell r="L1388" t="str">
            <v>NE</v>
          </cell>
          <cell r="M1388" t="str">
            <v>TRIVIS - Střední škola veterinární Emila Holuba Brno, s.r.o.</v>
          </cell>
          <cell r="N1388" t="str">
            <v>Dukelská třída</v>
          </cell>
          <cell r="O1388">
            <v>467</v>
          </cell>
          <cell r="P1388">
            <v>65</v>
          </cell>
          <cell r="Q1388">
            <v>61400</v>
          </cell>
          <cell r="R1388" t="str">
            <v>Brno</v>
          </cell>
          <cell r="S1388">
            <v>543250428</v>
          </cell>
          <cell r="T1388" t="str">
            <v>veterinabrno@trivis.cz</v>
          </cell>
        </row>
        <row r="1389">
          <cell r="A1389">
            <v>600003264</v>
          </cell>
          <cell r="B1389">
            <v>25347888</v>
          </cell>
          <cell r="C1389" t="str">
            <v>Jihomoravský kraj</v>
          </cell>
          <cell r="D1389" t="str">
            <v xml:space="preserve">Brno-město </v>
          </cell>
          <cell r="E1389" t="str">
            <v>Krajský úřad Jihomoravského kraje</v>
          </cell>
          <cell r="F1389" t="str">
            <v>Brno</v>
          </cell>
          <cell r="G1389" t="str">
            <v>soukromý</v>
          </cell>
          <cell r="H1389">
            <v>600003264</v>
          </cell>
          <cell r="I1389" t="str">
            <v>25347888</v>
          </cell>
          <cell r="J1389" t="str">
            <v>X</v>
          </cell>
          <cell r="K1389" t="str">
            <v>SINGCLEAN</v>
          </cell>
          <cell r="L1389" t="str">
            <v>NE</v>
          </cell>
          <cell r="M1389" t="str">
            <v>Soukromá základní umělecká škola Mgr. Radmily Chmelové, spol. s r.o.</v>
          </cell>
          <cell r="N1389" t="str">
            <v>Ondrouškova</v>
          </cell>
          <cell r="O1389">
            <v>856</v>
          </cell>
          <cell r="P1389">
            <v>10</v>
          </cell>
          <cell r="Q1389">
            <v>63500</v>
          </cell>
          <cell r="R1389" t="str">
            <v>Brno</v>
          </cell>
          <cell r="S1389">
            <v>546211527</v>
          </cell>
          <cell r="T1389" t="str">
            <v>szusrch@seznam.cz</v>
          </cell>
        </row>
        <row r="1390">
          <cell r="A1390">
            <v>600001521</v>
          </cell>
          <cell r="B1390">
            <v>25348221</v>
          </cell>
          <cell r="C1390" t="str">
            <v>Jihomoravský kraj</v>
          </cell>
          <cell r="D1390" t="str">
            <v xml:space="preserve">Brno-město </v>
          </cell>
          <cell r="E1390" t="str">
            <v>Krajský úřad Jihomoravského kraje</v>
          </cell>
          <cell r="F1390" t="str">
            <v>Brno</v>
          </cell>
          <cell r="G1390" t="str">
            <v>soukromý</v>
          </cell>
          <cell r="H1390">
            <v>600001521</v>
          </cell>
          <cell r="I1390" t="str">
            <v>25348221</v>
          </cell>
          <cell r="J1390">
            <v>640</v>
          </cell>
          <cell r="K1390" t="str">
            <v>SINGCLEAN</v>
          </cell>
          <cell r="L1390" t="str">
            <v>NE</v>
          </cell>
          <cell r="M1390" t="str">
            <v>Základní škola a Mateřská škola Pramínek, o. p. s.</v>
          </cell>
          <cell r="N1390" t="str">
            <v>Heyrovského</v>
          </cell>
          <cell r="O1390">
            <v>828</v>
          </cell>
          <cell r="P1390">
            <v>13</v>
          </cell>
          <cell r="Q1390">
            <v>63500</v>
          </cell>
          <cell r="R1390" t="str">
            <v>Brno</v>
          </cell>
          <cell r="S1390">
            <v>546221559</v>
          </cell>
          <cell r="T1390" t="str">
            <v>praminek@praminek.cz</v>
          </cell>
        </row>
        <row r="1391">
          <cell r="A1391">
            <v>600015246</v>
          </cell>
          <cell r="B1391">
            <v>25348418</v>
          </cell>
          <cell r="C1391" t="str">
            <v>Olomoucký kraj</v>
          </cell>
          <cell r="D1391" t="str">
            <v xml:space="preserve">Prostějov </v>
          </cell>
          <cell r="E1391" t="str">
            <v>Krajský úřad Olomouckého kraje</v>
          </cell>
          <cell r="F1391" t="str">
            <v>Prostějov</v>
          </cell>
          <cell r="G1391" t="str">
            <v>soukromý</v>
          </cell>
          <cell r="H1391">
            <v>600015246</v>
          </cell>
          <cell r="I1391" t="str">
            <v>25348418</v>
          </cell>
          <cell r="J1391">
            <v>0</v>
          </cell>
          <cell r="K1391" t="str">
            <v>SINGCLEAN</v>
          </cell>
          <cell r="L1391" t="str">
            <v>NE</v>
          </cell>
          <cell r="M1391" t="str">
            <v>Střední odborná škola podnikání a obchodu, spol. s r.o.</v>
          </cell>
          <cell r="N1391" t="str">
            <v>Rejskova</v>
          </cell>
          <cell r="O1391">
            <v>2987</v>
          </cell>
          <cell r="P1391">
            <v>4</v>
          </cell>
          <cell r="Q1391">
            <v>79601</v>
          </cell>
          <cell r="R1391" t="str">
            <v>Prostějov</v>
          </cell>
          <cell r="S1391">
            <v>582341413</v>
          </cell>
          <cell r="T1391" t="str">
            <v>reditel@sospo.eu</v>
          </cell>
        </row>
        <row r="1392">
          <cell r="A1392">
            <v>600014860</v>
          </cell>
          <cell r="B1392">
            <v>25348931</v>
          </cell>
          <cell r="C1392" t="str">
            <v>Kraj Vysočina</v>
          </cell>
          <cell r="D1392" t="str">
            <v xml:space="preserve">Jihlava </v>
          </cell>
          <cell r="E1392" t="str">
            <v>Krajský úřad Kraje Vysočina</v>
          </cell>
          <cell r="F1392" t="str">
            <v>Jihlava</v>
          </cell>
          <cell r="G1392" t="str">
            <v>soukromý</v>
          </cell>
          <cell r="H1392">
            <v>600014860</v>
          </cell>
          <cell r="I1392" t="str">
            <v>25348931</v>
          </cell>
          <cell r="J1392">
            <v>400</v>
          </cell>
          <cell r="K1392" t="str">
            <v>SINGCLEAN</v>
          </cell>
          <cell r="L1392" t="str">
            <v>NE</v>
          </cell>
          <cell r="M1392" t="str">
            <v>Škola ekonomiky a cestovního ruchu, soukromá střední odborná škola s.r.o.</v>
          </cell>
          <cell r="N1392" t="str">
            <v>Rantířovská</v>
          </cell>
          <cell r="O1392">
            <v>4375</v>
          </cell>
          <cell r="P1392">
            <v>9</v>
          </cell>
          <cell r="Q1392">
            <v>58601</v>
          </cell>
          <cell r="R1392" t="str">
            <v>Jihlava</v>
          </cell>
          <cell r="S1392">
            <v>567309773</v>
          </cell>
          <cell r="T1392" t="str">
            <v>skola@secrji.cz</v>
          </cell>
        </row>
        <row r="1393">
          <cell r="A1393">
            <v>600001661</v>
          </cell>
          <cell r="B1393">
            <v>25349520</v>
          </cell>
          <cell r="C1393" t="str">
            <v>Zlínský kraj</v>
          </cell>
          <cell r="D1393" t="str">
            <v xml:space="preserve">Uherské Hradiště </v>
          </cell>
          <cell r="E1393" t="str">
            <v>Krajský úřad Zlínského kraje</v>
          </cell>
          <cell r="F1393" t="str">
            <v>Uherské Hradiště</v>
          </cell>
          <cell r="G1393" t="str">
            <v>soukromý</v>
          </cell>
          <cell r="H1393">
            <v>600001661</v>
          </cell>
          <cell r="I1393" t="str">
            <v>25349520</v>
          </cell>
          <cell r="J1393">
            <v>400</v>
          </cell>
          <cell r="K1393" t="str">
            <v>SINGCLEAN</v>
          </cell>
          <cell r="L1393" t="str">
            <v>NE</v>
          </cell>
          <cell r="M1393" t="str">
            <v>Academic School, Mateřská škola a základní škola, s.r.o.</v>
          </cell>
          <cell r="N1393" t="str">
            <v>Studentské náměstí</v>
          </cell>
          <cell r="O1393">
            <v>1531</v>
          </cell>
          <cell r="Q1393">
            <v>68601</v>
          </cell>
          <cell r="R1393" t="str">
            <v>Uherské Hradiště</v>
          </cell>
          <cell r="S1393">
            <v>773687593</v>
          </cell>
          <cell r="T1393" t="str">
            <v>vera.olsakova@academicschool.cz</v>
          </cell>
        </row>
        <row r="1394">
          <cell r="A1394">
            <v>600016625</v>
          </cell>
          <cell r="B1394">
            <v>25353446</v>
          </cell>
          <cell r="C1394" t="str">
            <v>Moravskoslezský kraj</v>
          </cell>
          <cell r="D1394" t="str">
            <v xml:space="preserve">Karviná </v>
          </cell>
          <cell r="E1394" t="str">
            <v>Krajský úřad Moravskoslezského kraje</v>
          </cell>
          <cell r="F1394" t="str">
            <v>Karviná</v>
          </cell>
          <cell r="G1394" t="str">
            <v>soukromý</v>
          </cell>
          <cell r="H1394">
            <v>600016625</v>
          </cell>
          <cell r="I1394" t="str">
            <v>25353446</v>
          </cell>
          <cell r="J1394">
            <v>180</v>
          </cell>
          <cell r="K1394" t="str">
            <v>SINGCLEAN</v>
          </cell>
          <cell r="L1394" t="str">
            <v>NE</v>
          </cell>
          <cell r="M1394" t="str">
            <v>Vyšší odborná škola DAKOL a Střední škola DAKOL, o.p.s.</v>
          </cell>
          <cell r="O1394">
            <v>570</v>
          </cell>
          <cell r="Q1394">
            <v>73572</v>
          </cell>
          <cell r="R1394" t="str">
            <v>Petrovice u Karviné</v>
          </cell>
          <cell r="S1394">
            <v>595391022</v>
          </cell>
          <cell r="T1394" t="str">
            <v>kolarz.jaroslav@dakol-karvina.cz</v>
          </cell>
        </row>
        <row r="1395">
          <cell r="A1395">
            <v>600020592</v>
          </cell>
          <cell r="B1395">
            <v>25355414</v>
          </cell>
          <cell r="C1395" t="str">
            <v>Moravskoslezský kraj</v>
          </cell>
          <cell r="D1395" t="str">
            <v xml:space="preserve">Ostrava-město </v>
          </cell>
          <cell r="E1395" t="str">
            <v>Krajský úřad Moravskoslezského kraje</v>
          </cell>
          <cell r="F1395" t="str">
            <v>Ostrava</v>
          </cell>
          <cell r="G1395" t="str">
            <v>soukromý</v>
          </cell>
          <cell r="H1395">
            <v>600020592</v>
          </cell>
          <cell r="I1395" t="str">
            <v>25355414</v>
          </cell>
          <cell r="J1395">
            <v>0</v>
          </cell>
          <cell r="K1395" t="str">
            <v>SINGCLEAN</v>
          </cell>
          <cell r="L1395" t="str">
            <v>NE</v>
          </cell>
          <cell r="M1395" t="str">
            <v>AHOL - Vyšší odborná škola</v>
          </cell>
          <cell r="N1395" t="str">
            <v>Dušní</v>
          </cell>
          <cell r="O1395">
            <v>1106</v>
          </cell>
          <cell r="P1395">
            <v>8</v>
          </cell>
          <cell r="Q1395">
            <v>70300</v>
          </cell>
          <cell r="R1395" t="str">
            <v>Ostrava</v>
          </cell>
          <cell r="S1395">
            <v>597582676</v>
          </cell>
          <cell r="T1395" t="str">
            <v>aholvos@ahol.cz</v>
          </cell>
        </row>
        <row r="1396">
          <cell r="A1396">
            <v>600017401</v>
          </cell>
          <cell r="B1396">
            <v>25359649</v>
          </cell>
          <cell r="C1396" t="str">
            <v>Moravskoslezský kraj</v>
          </cell>
          <cell r="D1396" t="str">
            <v xml:space="preserve">Opava </v>
          </cell>
          <cell r="E1396" t="str">
            <v>Krajský úřad Moravskoslezského kraje</v>
          </cell>
          <cell r="F1396" t="str">
            <v>Opava</v>
          </cell>
          <cell r="G1396" t="str">
            <v>soukromý</v>
          </cell>
          <cell r="H1396">
            <v>600017401</v>
          </cell>
          <cell r="I1396" t="str">
            <v>25359649</v>
          </cell>
          <cell r="J1396">
            <v>0</v>
          </cell>
          <cell r="K1396" t="str">
            <v>SINGCLEAN</v>
          </cell>
          <cell r="L1396" t="str">
            <v>NE</v>
          </cell>
          <cell r="M1396" t="str">
            <v>Soukromá střední škola podnikatelská, s.r.o., Opava</v>
          </cell>
          <cell r="N1396" t="str">
            <v>Hlavní</v>
          </cell>
          <cell r="O1396">
            <v>282</v>
          </cell>
          <cell r="P1396">
            <v>101</v>
          </cell>
          <cell r="Q1396">
            <v>74706</v>
          </cell>
          <cell r="R1396" t="str">
            <v>Opava</v>
          </cell>
          <cell r="S1396">
            <v>553716674</v>
          </cell>
          <cell r="T1396" t="str">
            <v>sekretariat@podnikatelskaskola.cz</v>
          </cell>
        </row>
        <row r="1397">
          <cell r="A1397">
            <v>600017761</v>
          </cell>
          <cell r="B1397">
            <v>25364103</v>
          </cell>
          <cell r="C1397" t="str">
            <v>Moravskoslezský kraj</v>
          </cell>
          <cell r="D1397" t="str">
            <v xml:space="preserve">Ostrava-město </v>
          </cell>
          <cell r="E1397" t="str">
            <v>Krajský úřad Moravskoslezského kraje</v>
          </cell>
          <cell r="F1397" t="str">
            <v>Ostrava</v>
          </cell>
          <cell r="G1397" t="str">
            <v>soukromý</v>
          </cell>
          <cell r="H1397">
            <v>600017761</v>
          </cell>
          <cell r="I1397" t="str">
            <v>25364103</v>
          </cell>
          <cell r="J1397">
            <v>0</v>
          </cell>
          <cell r="K1397" t="str">
            <v>SINGCLEAN</v>
          </cell>
          <cell r="L1397" t="str">
            <v>NE</v>
          </cell>
          <cell r="M1397" t="str">
            <v>RB Střední odborné učiliště autoopravárenské, s.r.o.</v>
          </cell>
          <cell r="N1397" t="str">
            <v>Zengrova</v>
          </cell>
          <cell r="O1397">
            <v>473</v>
          </cell>
          <cell r="P1397">
            <v>38</v>
          </cell>
          <cell r="Q1397">
            <v>70300</v>
          </cell>
          <cell r="R1397" t="str">
            <v>Ostrava</v>
          </cell>
          <cell r="S1397">
            <v>596611506</v>
          </cell>
          <cell r="T1397" t="str">
            <v>rbsou@souauto.cz</v>
          </cell>
        </row>
        <row r="1398">
          <cell r="A1398">
            <v>600020550</v>
          </cell>
          <cell r="B1398">
            <v>25364294</v>
          </cell>
          <cell r="C1398" t="str">
            <v>Moravskoslezský kraj</v>
          </cell>
          <cell r="D1398" t="str">
            <v xml:space="preserve">Frýdek-Místek </v>
          </cell>
          <cell r="E1398" t="str">
            <v>Krajský úřad Moravskoslezského kraje</v>
          </cell>
          <cell r="F1398" t="str">
            <v>Frýdek-Místek</v>
          </cell>
          <cell r="G1398" t="str">
            <v>soukromý</v>
          </cell>
          <cell r="H1398">
            <v>600020550</v>
          </cell>
          <cell r="I1398" t="str">
            <v>25364294</v>
          </cell>
          <cell r="J1398">
            <v>120</v>
          </cell>
          <cell r="K1398" t="str">
            <v>SINGCLEAN</v>
          </cell>
          <cell r="L1398" t="str">
            <v>NE</v>
          </cell>
          <cell r="M1398" t="str">
            <v>GOODWILL - vyšší odborná škola, s.r.o.</v>
          </cell>
          <cell r="N1398" t="str">
            <v>Bruzovská</v>
          </cell>
          <cell r="O1398">
            <v>2589</v>
          </cell>
          <cell r="Q1398">
            <v>73801</v>
          </cell>
          <cell r="R1398" t="str">
            <v>Frýdek-Místek</v>
          </cell>
          <cell r="S1398">
            <v>727875126</v>
          </cell>
          <cell r="T1398" t="str">
            <v>vosgood@vos-goodwill.cz</v>
          </cell>
        </row>
        <row r="1399">
          <cell r="A1399">
            <v>600018181</v>
          </cell>
          <cell r="B1399">
            <v>25364359</v>
          </cell>
          <cell r="C1399" t="str">
            <v>Zlínský kraj</v>
          </cell>
          <cell r="D1399" t="str">
            <v xml:space="preserve">Vsetín </v>
          </cell>
          <cell r="E1399" t="str">
            <v>Krajský úřad Zlínského kraje</v>
          </cell>
          <cell r="F1399" t="str">
            <v>Rožnov pod Radhoštěm</v>
          </cell>
          <cell r="G1399" t="str">
            <v>soukromý</v>
          </cell>
          <cell r="H1399">
            <v>600018181</v>
          </cell>
          <cell r="I1399" t="str">
            <v>25364359</v>
          </cell>
          <cell r="J1399">
            <v>420</v>
          </cell>
          <cell r="K1399" t="str">
            <v>SINGCLEAN</v>
          </cell>
          <cell r="L1399" t="str">
            <v>NE</v>
          </cell>
          <cell r="M1399" t="str">
            <v>Střední škola cestovního ruchu a Jazyková škola s právem státní jazykové zkoušky, s.r.o.</v>
          </cell>
          <cell r="N1399" t="str">
            <v>U Kantorka</v>
          </cell>
          <cell r="O1399">
            <v>406</v>
          </cell>
          <cell r="Q1399">
            <v>75661</v>
          </cell>
          <cell r="R1399" t="str">
            <v>Rožnov pod Radhoštěm</v>
          </cell>
          <cell r="S1399" t="str">
            <v>571 648 007 ,605215992</v>
          </cell>
          <cell r="T1399" t="str">
            <v>info@sscrroznov.cz</v>
          </cell>
        </row>
        <row r="1400">
          <cell r="A1400">
            <v>600017591</v>
          </cell>
          <cell r="B1400">
            <v>25364723</v>
          </cell>
          <cell r="C1400" t="str">
            <v>Moravskoslezský kraj</v>
          </cell>
          <cell r="D1400" t="str">
            <v xml:space="preserve">Ostrava-město </v>
          </cell>
          <cell r="E1400" t="str">
            <v>Krajský úřad Moravskoslezského kraje</v>
          </cell>
          <cell r="F1400" t="str">
            <v>Ostrava</v>
          </cell>
          <cell r="G1400" t="str">
            <v>soukromý</v>
          </cell>
          <cell r="H1400">
            <v>600017591</v>
          </cell>
          <cell r="I1400" t="str">
            <v>25364723</v>
          </cell>
          <cell r="J1400">
            <v>160</v>
          </cell>
          <cell r="K1400" t="str">
            <v>SINGCLEAN</v>
          </cell>
          <cell r="L1400" t="str">
            <v>NE</v>
          </cell>
          <cell r="M1400" t="str">
            <v>Jazykové a humanitní GYMNÁZIUM PRIGO, s.r.o.</v>
          </cell>
          <cell r="N1400" t="str">
            <v>Mojmírovců</v>
          </cell>
          <cell r="O1400">
            <v>1002</v>
          </cell>
          <cell r="P1400">
            <v>42</v>
          </cell>
          <cell r="Q1400">
            <v>70900</v>
          </cell>
          <cell r="R1400" t="str">
            <v>Ostrava</v>
          </cell>
          <cell r="S1400">
            <v>603365984</v>
          </cell>
          <cell r="T1400" t="str">
            <v>kucharova@sokrates.cz</v>
          </cell>
        </row>
        <row r="1401">
          <cell r="A1401">
            <v>600017028</v>
          </cell>
          <cell r="B1401">
            <v>25365061</v>
          </cell>
          <cell r="C1401" t="str">
            <v>Olomoucký kraj</v>
          </cell>
          <cell r="D1401" t="str">
            <v xml:space="preserve">Olomouc </v>
          </cell>
          <cell r="E1401" t="str">
            <v>Krajský úřad Olomouckého kraje</v>
          </cell>
          <cell r="F1401" t="str">
            <v>Olomouc</v>
          </cell>
          <cell r="G1401" t="str">
            <v>soukromý</v>
          </cell>
          <cell r="H1401">
            <v>600017028</v>
          </cell>
          <cell r="I1401" t="str">
            <v>25365061</v>
          </cell>
          <cell r="J1401">
            <v>20</v>
          </cell>
          <cell r="K1401" t="str">
            <v>SINGCLEAN</v>
          </cell>
          <cell r="L1401" t="str">
            <v>NE</v>
          </cell>
          <cell r="M1401" t="str">
            <v>Střední odborná škola služeb s.r.o.</v>
          </cell>
          <cell r="N1401" t="str">
            <v>Pavlovická</v>
          </cell>
          <cell r="O1401">
            <v>16</v>
          </cell>
          <cell r="P1401">
            <v>51</v>
          </cell>
          <cell r="Q1401">
            <v>77200</v>
          </cell>
          <cell r="R1401" t="str">
            <v>Olomouc</v>
          </cell>
          <cell r="S1401">
            <v>585224587</v>
          </cell>
          <cell r="T1401" t="str">
            <v>soss@soss.cz</v>
          </cell>
        </row>
        <row r="1402">
          <cell r="A1402">
            <v>600001741</v>
          </cell>
          <cell r="B1402">
            <v>25366556</v>
          </cell>
          <cell r="C1402" t="str">
            <v>Olomoucký kraj</v>
          </cell>
          <cell r="D1402" t="str">
            <v xml:space="preserve">Přerov </v>
          </cell>
          <cell r="E1402" t="str">
            <v>Krajský úřad Olomouckého kraje</v>
          </cell>
          <cell r="F1402" t="str">
            <v>Lipník nad Bečvou</v>
          </cell>
          <cell r="G1402" t="str">
            <v>soukromý</v>
          </cell>
          <cell r="H1402">
            <v>600001741</v>
          </cell>
          <cell r="I1402" t="str">
            <v>25366556</v>
          </cell>
          <cell r="J1402">
            <v>760</v>
          </cell>
          <cell r="K1402" t="str">
            <v>SINGCLEAN</v>
          </cell>
          <cell r="L1402" t="str">
            <v>NE</v>
          </cell>
          <cell r="M1402" t="str">
            <v>Základní škola a Mateřská škola Sluníčko s.r.o.</v>
          </cell>
          <cell r="N1402" t="str">
            <v>Loučská</v>
          </cell>
          <cell r="O1402">
            <v>237</v>
          </cell>
          <cell r="P1402">
            <v>1</v>
          </cell>
          <cell r="Q1402">
            <v>75131</v>
          </cell>
          <cell r="R1402" t="str">
            <v>Lipník nad Bečvou</v>
          </cell>
          <cell r="S1402">
            <v>581772171</v>
          </cell>
          <cell r="T1402" t="str">
            <v>slunicko@slunicko.cz</v>
          </cell>
        </row>
        <row r="1403">
          <cell r="A1403">
            <v>600001750</v>
          </cell>
          <cell r="B1403">
            <v>25366564</v>
          </cell>
          <cell r="C1403" t="str">
            <v>Olomoucký kraj</v>
          </cell>
          <cell r="D1403" t="str">
            <v xml:space="preserve">Přerov </v>
          </cell>
          <cell r="E1403" t="str">
            <v>Krajský úřad Olomouckého kraje</v>
          </cell>
          <cell r="F1403" t="str">
            <v>Přerov</v>
          </cell>
          <cell r="G1403" t="str">
            <v>soukromý</v>
          </cell>
          <cell r="H1403">
            <v>600001750</v>
          </cell>
          <cell r="I1403" t="str">
            <v>25366564</v>
          </cell>
          <cell r="J1403">
            <v>260</v>
          </cell>
          <cell r="K1403" t="str">
            <v>SINGCLEAN</v>
          </cell>
          <cell r="L1403" t="str">
            <v>NE</v>
          </cell>
          <cell r="M1403" t="str">
            <v>Soukromá základní škola Acorn´s &amp; John´s school s.r.o.</v>
          </cell>
          <cell r="N1403" t="str">
            <v>U Bečvy</v>
          </cell>
          <cell r="O1403">
            <v>2883</v>
          </cell>
          <cell r="P1403">
            <v>2</v>
          </cell>
          <cell r="Q1403">
            <v>75000</v>
          </cell>
          <cell r="R1403" t="str">
            <v>Přerov</v>
          </cell>
          <cell r="S1403">
            <v>581201804</v>
          </cell>
          <cell r="T1403" t="str">
            <v>acorn.skoly@seznam.cz</v>
          </cell>
        </row>
        <row r="1404">
          <cell r="A1404">
            <v>600003876</v>
          </cell>
          <cell r="B1404">
            <v>25367242</v>
          </cell>
          <cell r="C1404" t="str">
            <v>Moravskoslezský kraj</v>
          </cell>
          <cell r="D1404" t="str">
            <v xml:space="preserve">Bruntál </v>
          </cell>
          <cell r="E1404" t="str">
            <v>Krajský úřad Moravskoslezského kraje</v>
          </cell>
          <cell r="F1404" t="str">
            <v>Krnov</v>
          </cell>
          <cell r="G1404" t="str">
            <v>soukromý</v>
          </cell>
          <cell r="H1404">
            <v>600003876</v>
          </cell>
          <cell r="I1404" t="str">
            <v>25367242</v>
          </cell>
          <cell r="J1404" t="str">
            <v>X</v>
          </cell>
          <cell r="K1404" t="str">
            <v>SINGCLEAN</v>
          </cell>
          <cell r="L1404" t="str">
            <v>NE</v>
          </cell>
          <cell r="M1404" t="str">
            <v>ZÁKLADNÍ UMĚLECKÁ ŠKOLA s.r.o.</v>
          </cell>
          <cell r="N1404" t="str">
            <v>Dvořákův okruh</v>
          </cell>
          <cell r="O1404">
            <v>298</v>
          </cell>
          <cell r="P1404">
            <v>21</v>
          </cell>
          <cell r="Q1404">
            <v>79401</v>
          </cell>
          <cell r="R1404" t="str">
            <v>Krnov</v>
          </cell>
          <cell r="S1404">
            <v>554616482</v>
          </cell>
          <cell r="T1404" t="str">
            <v>szus.krnov@mymail.cz</v>
          </cell>
        </row>
        <row r="1405">
          <cell r="A1405">
            <v>600001059</v>
          </cell>
          <cell r="B1405">
            <v>25367323</v>
          </cell>
          <cell r="C1405" t="str">
            <v>Olomoucký kraj</v>
          </cell>
          <cell r="D1405" t="str">
            <v xml:space="preserve">Přerov </v>
          </cell>
          <cell r="E1405" t="str">
            <v>Krajský úřad Olomouckého kraje</v>
          </cell>
          <cell r="F1405" t="str">
            <v>Hranice</v>
          </cell>
          <cell r="G1405" t="str">
            <v>soukromý</v>
          </cell>
          <cell r="H1405">
            <v>600001059</v>
          </cell>
          <cell r="I1405" t="str">
            <v>25367323</v>
          </cell>
          <cell r="J1405">
            <v>180</v>
          </cell>
          <cell r="K1405" t="str">
            <v>SINGCLEAN</v>
          </cell>
          <cell r="L1405" t="str">
            <v>NE</v>
          </cell>
          <cell r="M1405" t="str">
            <v>Prima mateřská škola, s.r.o.</v>
          </cell>
          <cell r="N1405" t="str">
            <v>Teplická</v>
          </cell>
          <cell r="O1405">
            <v>2219</v>
          </cell>
          <cell r="Q1405">
            <v>75301</v>
          </cell>
          <cell r="R1405" t="str">
            <v>Hranice</v>
          </cell>
          <cell r="S1405">
            <v>774646010</v>
          </cell>
          <cell r="T1405" t="str">
            <v>editabila@seznam.cz</v>
          </cell>
        </row>
        <row r="1406">
          <cell r="A1406">
            <v>600018199</v>
          </cell>
          <cell r="B1406">
            <v>25367692</v>
          </cell>
          <cell r="C1406" t="str">
            <v>Zlínský kraj</v>
          </cell>
          <cell r="D1406" t="str">
            <v xml:space="preserve">Vsetín </v>
          </cell>
          <cell r="E1406" t="str">
            <v>Krajský úřad Zlínského kraje</v>
          </cell>
          <cell r="F1406" t="str">
            <v>Vsetín</v>
          </cell>
          <cell r="G1406" t="str">
            <v>soukromý</v>
          </cell>
          <cell r="H1406">
            <v>600018199</v>
          </cell>
          <cell r="I1406" t="str">
            <v>25367692</v>
          </cell>
          <cell r="J1406">
            <v>0</v>
          </cell>
          <cell r="K1406" t="str">
            <v>SINGCLEAN</v>
          </cell>
          <cell r="L1406" t="str">
            <v>NE</v>
          </cell>
          <cell r="M1406" t="str">
            <v>Střední škola Kostka s.r.o.</v>
          </cell>
          <cell r="N1406" t="str">
            <v>Pod Pecníkem</v>
          </cell>
          <cell r="O1406">
            <v>1666</v>
          </cell>
          <cell r="Q1406">
            <v>75501</v>
          </cell>
          <cell r="R1406" t="str">
            <v>Vsetín</v>
          </cell>
          <cell r="S1406">
            <v>571415832</v>
          </cell>
          <cell r="T1406" t="str">
            <v>info@kostka-skola.cz</v>
          </cell>
        </row>
        <row r="1407">
          <cell r="A1407">
            <v>600001725</v>
          </cell>
          <cell r="B1407">
            <v>25368702</v>
          </cell>
          <cell r="C1407" t="str">
            <v>Moravskoslezský kraj</v>
          </cell>
          <cell r="D1407" t="str">
            <v xml:space="preserve">Ostrava-město </v>
          </cell>
          <cell r="E1407" t="str">
            <v>Krajský úřad Moravskoslezského kraje</v>
          </cell>
          <cell r="F1407" t="str">
            <v>Ostrava</v>
          </cell>
          <cell r="G1407" t="str">
            <v>soukromý</v>
          </cell>
          <cell r="H1407">
            <v>600001725</v>
          </cell>
          <cell r="I1407" t="str">
            <v>25368702</v>
          </cell>
          <cell r="J1407">
            <v>360</v>
          </cell>
          <cell r="K1407" t="str">
            <v>SINGCLEAN</v>
          </cell>
          <cell r="L1407" t="str">
            <v>NE</v>
          </cell>
          <cell r="M1407" t="str">
            <v>Soukromá základní škola, spol. s r.o.</v>
          </cell>
          <cell r="N1407" t="str">
            <v>Pasteurova</v>
          </cell>
          <cell r="O1407">
            <v>1285</v>
          </cell>
          <cell r="P1407">
            <v>7</v>
          </cell>
          <cell r="Q1407">
            <v>70300</v>
          </cell>
          <cell r="R1407" t="str">
            <v>Ostrava</v>
          </cell>
          <cell r="S1407">
            <v>608887062</v>
          </cell>
          <cell r="T1407" t="str">
            <v>mirkagackova@seznam.cz</v>
          </cell>
        </row>
        <row r="1408">
          <cell r="A1408">
            <v>600171621</v>
          </cell>
          <cell r="B1408">
            <v>25369474</v>
          </cell>
          <cell r="C1408" t="str">
            <v>Moravskoslezský kraj</v>
          </cell>
          <cell r="D1408" t="str">
            <v xml:space="preserve">Ostrava-město </v>
          </cell>
          <cell r="E1408" t="str">
            <v>Krajský úřad Moravskoslezského kraje</v>
          </cell>
          <cell r="F1408" t="str">
            <v>Ostrava</v>
          </cell>
          <cell r="G1408" t="str">
            <v>soukromý</v>
          </cell>
          <cell r="H1408">
            <v>600171621</v>
          </cell>
          <cell r="I1408" t="str">
            <v>25369474</v>
          </cell>
          <cell r="J1408">
            <v>520</v>
          </cell>
          <cell r="K1408" t="str">
            <v>SINGCLEAN</v>
          </cell>
          <cell r="L1408" t="str">
            <v>NE</v>
          </cell>
          <cell r="M1408" t="str">
            <v>Základní škola logopedická s.r.o.</v>
          </cell>
          <cell r="N1408" t="str">
            <v>Paskovská</v>
          </cell>
          <cell r="O1408">
            <v>65</v>
          </cell>
          <cell r="P1408">
            <v>92</v>
          </cell>
          <cell r="Q1408">
            <v>72000</v>
          </cell>
          <cell r="R1408" t="str">
            <v>Ostrava</v>
          </cell>
          <cell r="S1408">
            <v>596735470</v>
          </cell>
          <cell r="T1408" t="str">
            <v>t.adamovska@seznam.cz</v>
          </cell>
        </row>
        <row r="1409">
          <cell r="A1409">
            <v>600017214</v>
          </cell>
          <cell r="B1409">
            <v>25370006</v>
          </cell>
          <cell r="C1409" t="str">
            <v>Olomoucký kraj</v>
          </cell>
          <cell r="D1409" t="str">
            <v xml:space="preserve">Olomouc </v>
          </cell>
          <cell r="E1409" t="str">
            <v>Krajský úřad Olomouckého kraje</v>
          </cell>
          <cell r="F1409" t="str">
            <v>Uničov</v>
          </cell>
          <cell r="G1409" t="str">
            <v>soukromý</v>
          </cell>
          <cell r="H1409">
            <v>600017214</v>
          </cell>
          <cell r="I1409" t="str">
            <v>25370006</v>
          </cell>
          <cell r="J1409">
            <v>100</v>
          </cell>
          <cell r="K1409" t="str">
            <v>SINGCLEAN</v>
          </cell>
          <cell r="L1409" t="str">
            <v>NE</v>
          </cell>
          <cell r="M1409" t="str">
            <v>Střední odborná škola, Stromořadí 420, Uničov, s.r.o.</v>
          </cell>
          <cell r="N1409" t="str">
            <v>Stromořadí</v>
          </cell>
          <cell r="O1409">
            <v>420</v>
          </cell>
          <cell r="Q1409">
            <v>78391</v>
          </cell>
          <cell r="R1409" t="str">
            <v>Uničov</v>
          </cell>
          <cell r="S1409">
            <v>585002057</v>
          </cell>
          <cell r="T1409" t="str">
            <v>sosunicov@sosunicov.cz</v>
          </cell>
        </row>
        <row r="1410">
          <cell r="A1410">
            <v>600017729</v>
          </cell>
          <cell r="B1410">
            <v>25370294</v>
          </cell>
          <cell r="C1410" t="str">
            <v>Moravskoslezský kraj</v>
          </cell>
          <cell r="D1410" t="str">
            <v xml:space="preserve">Ostrava-město </v>
          </cell>
          <cell r="E1410" t="str">
            <v>Krajský úřad Moravskoslezského kraje</v>
          </cell>
          <cell r="F1410" t="str">
            <v>Ostrava</v>
          </cell>
          <cell r="G1410" t="str">
            <v>soukromý</v>
          </cell>
          <cell r="H1410">
            <v>600017729</v>
          </cell>
          <cell r="I1410" t="str">
            <v>25370294</v>
          </cell>
          <cell r="J1410">
            <v>120</v>
          </cell>
          <cell r="K1410" t="str">
            <v>SINGCLEAN</v>
          </cell>
          <cell r="L1410" t="str">
            <v>NE</v>
          </cell>
          <cell r="M1410" t="str">
            <v>Bezpečnostně právní akademie Ostrava, s. r. o., střední škola</v>
          </cell>
          <cell r="N1410" t="str">
            <v>Sládečkova</v>
          </cell>
          <cell r="O1410">
            <v>393</v>
          </cell>
          <cell r="P1410">
            <v>90</v>
          </cell>
          <cell r="Q1410">
            <v>71500</v>
          </cell>
          <cell r="R1410" t="str">
            <v>Ostrava</v>
          </cell>
          <cell r="S1410">
            <v>596788332</v>
          </cell>
          <cell r="T1410" t="str">
            <v>sekretarka@bpaostrava.cz</v>
          </cell>
        </row>
        <row r="1411">
          <cell r="A1411">
            <v>600016331</v>
          </cell>
          <cell r="B1411">
            <v>25371169</v>
          </cell>
          <cell r="C1411" t="str">
            <v>Moravskoslezský kraj</v>
          </cell>
          <cell r="D1411" t="str">
            <v xml:space="preserve">Frýdek-Místek </v>
          </cell>
          <cell r="E1411" t="str">
            <v>Krajský úřad Moravskoslezského kraje</v>
          </cell>
          <cell r="F1411" t="str">
            <v>Frýdek-Místek</v>
          </cell>
          <cell r="G1411" t="str">
            <v>soukromý</v>
          </cell>
          <cell r="H1411">
            <v>600016331</v>
          </cell>
          <cell r="I1411" t="str">
            <v>25371169</v>
          </cell>
          <cell r="J1411">
            <v>60</v>
          </cell>
          <cell r="K1411" t="str">
            <v>SINGCLEAN</v>
          </cell>
          <cell r="L1411" t="str">
            <v>NE</v>
          </cell>
          <cell r="M1411" t="str">
            <v>Střední uměleckoprůmyslová škola s.r.o.</v>
          </cell>
          <cell r="N1411" t="str">
            <v>Československé armády</v>
          </cell>
          <cell r="O1411">
            <v>2502</v>
          </cell>
          <cell r="Q1411">
            <v>73801</v>
          </cell>
          <cell r="R1411" t="str">
            <v>Frýdek-Místek</v>
          </cell>
          <cell r="S1411">
            <v>558646246</v>
          </cell>
          <cell r="T1411" t="str">
            <v>sekretariat@sumprum.cz</v>
          </cell>
        </row>
        <row r="1412">
          <cell r="A1412">
            <v>600017567</v>
          </cell>
          <cell r="B1412">
            <v>25371835</v>
          </cell>
          <cell r="C1412" t="str">
            <v>Moravskoslezský kraj</v>
          </cell>
          <cell r="D1412" t="str">
            <v xml:space="preserve">Ostrava-město </v>
          </cell>
          <cell r="E1412" t="str">
            <v>Krajský úřad Moravskoslezského kraje</v>
          </cell>
          <cell r="F1412" t="str">
            <v>Ostrava</v>
          </cell>
          <cell r="G1412" t="str">
            <v>soukromý</v>
          </cell>
          <cell r="H1412">
            <v>600017567</v>
          </cell>
          <cell r="I1412" t="str">
            <v>25371835</v>
          </cell>
          <cell r="J1412">
            <v>40</v>
          </cell>
          <cell r="K1412" t="str">
            <v>SINGCLEAN</v>
          </cell>
          <cell r="L1412" t="str">
            <v>NE</v>
          </cell>
          <cell r="M1412" t="str">
            <v>Střední škola PRIGO, s.r.o.</v>
          </cell>
          <cell r="N1412" t="str">
            <v>Mojmírovců</v>
          </cell>
          <cell r="O1412">
            <v>1002</v>
          </cell>
          <cell r="P1412">
            <v>42</v>
          </cell>
          <cell r="Q1412">
            <v>70900</v>
          </cell>
          <cell r="R1412" t="str">
            <v>Ostrava</v>
          </cell>
          <cell r="S1412">
            <v>603365984</v>
          </cell>
          <cell r="T1412" t="str">
            <v>kucharova@sokrates.cz</v>
          </cell>
        </row>
        <row r="1413">
          <cell r="A1413">
            <v>600016081</v>
          </cell>
          <cell r="B1413">
            <v>25372076</v>
          </cell>
          <cell r="C1413" t="str">
            <v>Moravskoslezský kraj</v>
          </cell>
          <cell r="D1413" t="str">
            <v xml:space="preserve">Bruntál </v>
          </cell>
          <cell r="E1413" t="str">
            <v>Krajský úřad Moravskoslezského kraje</v>
          </cell>
          <cell r="F1413" t="str">
            <v>Krnov</v>
          </cell>
          <cell r="G1413" t="str">
            <v>soukromý</v>
          </cell>
          <cell r="H1413">
            <v>600016081</v>
          </cell>
          <cell r="I1413" t="str">
            <v>25372076</v>
          </cell>
          <cell r="J1413">
            <v>20</v>
          </cell>
          <cell r="K1413" t="str">
            <v>SINGCLEAN</v>
          </cell>
          <cell r="L1413" t="str">
            <v>NE</v>
          </cell>
          <cell r="M1413" t="str">
            <v>Střední umělecká škola varhanářská o.p.s.</v>
          </cell>
          <cell r="N1413" t="str">
            <v>Revoluční</v>
          </cell>
          <cell r="O1413">
            <v>973</v>
          </cell>
          <cell r="P1413">
            <v>54</v>
          </cell>
          <cell r="Q1413">
            <v>79401</v>
          </cell>
          <cell r="R1413" t="str">
            <v>Krnov</v>
          </cell>
          <cell r="S1413">
            <v>775039511</v>
          </cell>
          <cell r="T1413" t="str">
            <v>varhany.skola@post.cz</v>
          </cell>
        </row>
        <row r="1414">
          <cell r="A1414">
            <v>600016862</v>
          </cell>
          <cell r="B1414">
            <v>25372351</v>
          </cell>
          <cell r="C1414" t="str">
            <v>Moravskoslezský kraj</v>
          </cell>
          <cell r="D1414" t="str">
            <v xml:space="preserve">Ostrava-město </v>
          </cell>
          <cell r="E1414" t="str">
            <v>Krajský úřad Moravskoslezského kraje</v>
          </cell>
          <cell r="F1414" t="str">
            <v>Ostrava</v>
          </cell>
          <cell r="G1414" t="str">
            <v>soukromý</v>
          </cell>
          <cell r="H1414">
            <v>600016862</v>
          </cell>
          <cell r="I1414" t="str">
            <v>25372351</v>
          </cell>
          <cell r="J1414">
            <v>100</v>
          </cell>
          <cell r="K1414" t="str">
            <v>SINGCLEAN</v>
          </cell>
          <cell r="L1414" t="str">
            <v>NE</v>
          </cell>
          <cell r="M1414" t="str">
            <v>Střední škola podnikatelská Klimkovice s.r.o.</v>
          </cell>
          <cell r="N1414" t="str">
            <v>Komenského</v>
          </cell>
          <cell r="O1414">
            <v>112</v>
          </cell>
          <cell r="Q1414">
            <v>74283</v>
          </cell>
          <cell r="R1414" t="str">
            <v>Klimkovice</v>
          </cell>
          <cell r="S1414">
            <v>556412164</v>
          </cell>
          <cell r="T1414" t="str">
            <v>ssp.bilovec@centrum.cz</v>
          </cell>
        </row>
        <row r="1415">
          <cell r="A1415">
            <v>600000966</v>
          </cell>
          <cell r="B1415">
            <v>25372793</v>
          </cell>
          <cell r="C1415" t="str">
            <v>Moravskoslezský kraj</v>
          </cell>
          <cell r="D1415" t="str">
            <v xml:space="preserve">Karviná </v>
          </cell>
          <cell r="E1415" t="str">
            <v>Krajský úřad Moravskoslezského kraje</v>
          </cell>
          <cell r="F1415" t="str">
            <v>Havířov</v>
          </cell>
          <cell r="G1415" t="str">
            <v>soukromý</v>
          </cell>
          <cell r="H1415">
            <v>600000966</v>
          </cell>
          <cell r="I1415" t="str">
            <v>25372793</v>
          </cell>
          <cell r="J1415">
            <v>200</v>
          </cell>
          <cell r="K1415" t="str">
            <v>SINGCLEAN</v>
          </cell>
          <cell r="L1415" t="str">
            <v>NE</v>
          </cell>
          <cell r="M1415" t="str">
            <v>Mateřská škola MATEŘINKA s.r.o.</v>
          </cell>
          <cell r="N1415" t="str">
            <v>Okružní</v>
          </cell>
          <cell r="O1415">
            <v>1208</v>
          </cell>
          <cell r="P1415">
            <v>13</v>
          </cell>
          <cell r="Q1415">
            <v>73601</v>
          </cell>
          <cell r="R1415" t="str">
            <v>Havířov</v>
          </cell>
          <cell r="S1415">
            <v>596884239</v>
          </cell>
          <cell r="T1415" t="str">
            <v>materinka@materinka.info</v>
          </cell>
        </row>
        <row r="1416">
          <cell r="A1416">
            <v>600017290</v>
          </cell>
          <cell r="B1416">
            <v>25373005</v>
          </cell>
          <cell r="C1416" t="str">
            <v>Moravskoslezský kraj</v>
          </cell>
          <cell r="D1416" t="str">
            <v xml:space="preserve">Ostrava-město </v>
          </cell>
          <cell r="E1416" t="str">
            <v>Krajský úřad Moravskoslezského kraje</v>
          </cell>
          <cell r="F1416" t="str">
            <v>Ostrava</v>
          </cell>
          <cell r="G1416" t="str">
            <v>soukromý</v>
          </cell>
          <cell r="H1416">
            <v>600017290</v>
          </cell>
          <cell r="I1416" t="str">
            <v>25373005</v>
          </cell>
          <cell r="J1416">
            <v>100</v>
          </cell>
          <cell r="K1416" t="str">
            <v>SINGCLEAN</v>
          </cell>
          <cell r="L1416" t="str">
            <v>NE</v>
          </cell>
          <cell r="M1416" t="str">
            <v>Soukromá obchodní akademie Opava s.r.o.</v>
          </cell>
          <cell r="N1416" t="str">
            <v>Slavíkova</v>
          </cell>
          <cell r="O1416">
            <v>1747</v>
          </cell>
          <cell r="P1416">
            <v>11</v>
          </cell>
          <cell r="Q1416">
            <v>70800</v>
          </cell>
          <cell r="R1416" t="str">
            <v>Ostrava</v>
          </cell>
          <cell r="S1416">
            <v>776480309</v>
          </cell>
          <cell r="T1416" t="str">
            <v>info@soukroma-oa-opava.cz</v>
          </cell>
        </row>
        <row r="1417">
          <cell r="A1417">
            <v>600017231</v>
          </cell>
          <cell r="B1417">
            <v>25373587</v>
          </cell>
          <cell r="C1417" t="str">
            <v>Olomoucký kraj</v>
          </cell>
          <cell r="D1417" t="str">
            <v xml:space="preserve">Olomouc </v>
          </cell>
          <cell r="E1417" t="str">
            <v>Krajský úřad Olomouckého kraje</v>
          </cell>
          <cell r="F1417" t="str">
            <v>Olomouc</v>
          </cell>
          <cell r="G1417" t="str">
            <v>soukromý</v>
          </cell>
          <cell r="H1417">
            <v>600017231</v>
          </cell>
          <cell r="I1417" t="str">
            <v>25373587</v>
          </cell>
          <cell r="J1417">
            <v>400</v>
          </cell>
          <cell r="K1417" t="str">
            <v>SINGCLEAN</v>
          </cell>
          <cell r="L1417" t="str">
            <v>NE</v>
          </cell>
          <cell r="M1417" t="str">
            <v>Střední odborná škola a Střední odborné učiliště služeb Velký Újezd, s.r.o.</v>
          </cell>
          <cell r="N1417" t="str">
            <v>Navrátilova</v>
          </cell>
          <cell r="O1417">
            <v>321</v>
          </cell>
          <cell r="Q1417">
            <v>78355</v>
          </cell>
          <cell r="R1417" t="str">
            <v>Velký Újezd</v>
          </cell>
          <cell r="S1417">
            <v>585358240</v>
          </cell>
        </row>
        <row r="1418">
          <cell r="A1418">
            <v>600020631</v>
          </cell>
          <cell r="B1418">
            <v>25373609</v>
          </cell>
          <cell r="C1418" t="str">
            <v>Olomoucký kraj</v>
          </cell>
          <cell r="D1418" t="str">
            <v xml:space="preserve">Prostějov </v>
          </cell>
          <cell r="E1418" t="str">
            <v>Krajský úřad Olomouckého kraje</v>
          </cell>
          <cell r="F1418" t="str">
            <v>Prostějov</v>
          </cell>
          <cell r="G1418" t="str">
            <v>soukromý</v>
          </cell>
          <cell r="H1418">
            <v>600020631</v>
          </cell>
          <cell r="I1418" t="str">
            <v>25373609</v>
          </cell>
          <cell r="J1418">
            <v>0</v>
          </cell>
          <cell r="K1418" t="str">
            <v>SINGCLEAN</v>
          </cell>
          <cell r="L1418" t="str">
            <v>NE</v>
          </cell>
          <cell r="M1418" t="str">
            <v>ART ECON - Vyšší odborná škola, s.r.o.</v>
          </cell>
          <cell r="N1418" t="str">
            <v>Husovo nám.</v>
          </cell>
          <cell r="O1418">
            <v>2061</v>
          </cell>
          <cell r="P1418">
            <v>91</v>
          </cell>
          <cell r="Q1418">
            <v>79601</v>
          </cell>
          <cell r="R1418" t="str">
            <v>Prostějov</v>
          </cell>
          <cell r="S1418" t="str">
            <v>775 707 374 ,777733194</v>
          </cell>
          <cell r="T1418" t="str">
            <v>sekretariat@skolaspecialistu.cz</v>
          </cell>
        </row>
        <row r="1419">
          <cell r="A1419">
            <v>600026931</v>
          </cell>
          <cell r="B1419">
            <v>25373790</v>
          </cell>
          <cell r="C1419" t="str">
            <v>Moravskoslezský kraj</v>
          </cell>
          <cell r="D1419" t="str">
            <v xml:space="preserve">Ostrava-město </v>
          </cell>
          <cell r="E1419" t="str">
            <v>Krajský úřad Moravskoslezského kraje</v>
          </cell>
          <cell r="F1419" t="str">
            <v>Ostrava</v>
          </cell>
          <cell r="G1419" t="str">
            <v>soukromý</v>
          </cell>
          <cell r="H1419">
            <v>600026931</v>
          </cell>
          <cell r="I1419" t="str">
            <v>25373790</v>
          </cell>
          <cell r="J1419">
            <v>320</v>
          </cell>
          <cell r="K1419" t="str">
            <v>SINGCLEAN</v>
          </cell>
          <cell r="L1419" t="str">
            <v>NE</v>
          </cell>
          <cell r="M1419" t="str">
            <v>Soukromá základní škola speciální pro žáky s více vadami, Ostrava, s.r.o.</v>
          </cell>
          <cell r="N1419" t="str">
            <v>Železárenská</v>
          </cell>
          <cell r="O1419">
            <v>880</v>
          </cell>
          <cell r="P1419">
            <v>5</v>
          </cell>
          <cell r="Q1419">
            <v>70900</v>
          </cell>
          <cell r="R1419" t="str">
            <v>Ostrava</v>
          </cell>
          <cell r="S1419">
            <v>596621283</v>
          </cell>
          <cell r="T1419" t="str">
            <v>dmazakova@quick.cz</v>
          </cell>
        </row>
        <row r="1420">
          <cell r="A1420">
            <v>600020622</v>
          </cell>
          <cell r="B1420">
            <v>25375172</v>
          </cell>
          <cell r="C1420" t="str">
            <v>Moravskoslezský kraj</v>
          </cell>
          <cell r="D1420" t="str">
            <v xml:space="preserve">Ostrava-město </v>
          </cell>
          <cell r="E1420" t="str">
            <v>Krajský úřad Moravskoslezského kraje</v>
          </cell>
          <cell r="F1420" t="str">
            <v>Ostrava</v>
          </cell>
          <cell r="G1420" t="str">
            <v>soukromý</v>
          </cell>
          <cell r="H1420">
            <v>600020622</v>
          </cell>
          <cell r="I1420" t="str">
            <v>25375172</v>
          </cell>
          <cell r="J1420">
            <v>20</v>
          </cell>
          <cell r="K1420" t="str">
            <v>SINGCLEAN</v>
          </cell>
          <cell r="L1420" t="str">
            <v>NE</v>
          </cell>
          <cell r="M1420" t="str">
            <v>Soukromá vyšší odborná škola podnikatelská, s.r.o.</v>
          </cell>
          <cell r="N1420" t="str">
            <v>Michálkovická</v>
          </cell>
          <cell r="O1420">
            <v>1810</v>
          </cell>
          <cell r="P1420">
            <v>181</v>
          </cell>
          <cell r="Q1420">
            <v>71000</v>
          </cell>
          <cell r="R1420" t="str">
            <v>Ostrava</v>
          </cell>
          <cell r="S1420">
            <v>595228161</v>
          </cell>
          <cell r="T1420" t="str">
            <v>sekretariat@svosp.cz</v>
          </cell>
        </row>
        <row r="1421">
          <cell r="A1421">
            <v>600017931</v>
          </cell>
          <cell r="B1421">
            <v>25375300</v>
          </cell>
          <cell r="C1421" t="str">
            <v>Olomoucký kraj</v>
          </cell>
          <cell r="D1421" t="str">
            <v xml:space="preserve">Přerov </v>
          </cell>
          <cell r="E1421" t="str">
            <v>Krajský úřad Olomouckého kraje</v>
          </cell>
          <cell r="F1421" t="str">
            <v>Hranice</v>
          </cell>
          <cell r="G1421" t="str">
            <v>soukromý</v>
          </cell>
          <cell r="H1421">
            <v>600017931</v>
          </cell>
          <cell r="I1421" t="str">
            <v>25375300</v>
          </cell>
          <cell r="J1421">
            <v>200</v>
          </cell>
          <cell r="K1421" t="str">
            <v>SINGCLEAN</v>
          </cell>
          <cell r="L1421" t="str">
            <v>NE</v>
          </cell>
          <cell r="M1421" t="str">
            <v>Střední odborná škola Hranice, školská právnická osoba</v>
          </cell>
          <cell r="N1421" t="str">
            <v>Jaselská</v>
          </cell>
          <cell r="O1421">
            <v>832</v>
          </cell>
          <cell r="Q1421">
            <v>75301</v>
          </cell>
          <cell r="R1421" t="str">
            <v>Hranice</v>
          </cell>
          <cell r="S1421">
            <v>774602430</v>
          </cell>
          <cell r="T1421" t="str">
            <v>skola@ssos.cz</v>
          </cell>
        </row>
        <row r="1422">
          <cell r="A1422">
            <v>600017150</v>
          </cell>
          <cell r="B1422">
            <v>25375512</v>
          </cell>
          <cell r="C1422" t="str">
            <v>Olomoucký kraj</v>
          </cell>
          <cell r="D1422" t="str">
            <v xml:space="preserve">Olomouc </v>
          </cell>
          <cell r="E1422" t="str">
            <v>Krajský úřad Olomouckého kraje</v>
          </cell>
          <cell r="F1422" t="str">
            <v>Olomouc</v>
          </cell>
          <cell r="G1422" t="str">
            <v>soukromý</v>
          </cell>
          <cell r="H1422">
            <v>600017150</v>
          </cell>
          <cell r="I1422" t="str">
            <v>25375512</v>
          </cell>
          <cell r="J1422" t="str">
            <v>X</v>
          </cell>
          <cell r="K1422" t="str">
            <v>SINGCLEAN</v>
          </cell>
          <cell r="L1422" t="str">
            <v>NE</v>
          </cell>
          <cell r="M1422" t="str">
            <v>Střední škola stavební a podnikatelská s.r.o.</v>
          </cell>
          <cell r="N1422" t="str">
            <v>Štěpánovská</v>
          </cell>
          <cell r="O1422">
            <v>23</v>
          </cell>
          <cell r="P1422">
            <v>10</v>
          </cell>
          <cell r="Q1422">
            <v>78335</v>
          </cell>
          <cell r="R1422" t="str">
            <v>Olomouc</v>
          </cell>
          <cell r="S1422">
            <v>585233336</v>
          </cell>
          <cell r="T1422" t="str">
            <v>ssstpo.chomoutov@seznam.cz</v>
          </cell>
        </row>
        <row r="1423">
          <cell r="A1423">
            <v>600019322</v>
          </cell>
          <cell r="B1423">
            <v>25375555</v>
          </cell>
          <cell r="C1423" t="str">
            <v>Moravskoslezský kraj</v>
          </cell>
          <cell r="D1423" t="str">
            <v xml:space="preserve">Nový Jičín </v>
          </cell>
          <cell r="E1423" t="str">
            <v>Krajský úřad Moravskoslezského kraje</v>
          </cell>
          <cell r="F1423" t="str">
            <v>Kopřivnice</v>
          </cell>
          <cell r="G1423" t="str">
            <v>soukromý</v>
          </cell>
          <cell r="H1423">
            <v>600019322</v>
          </cell>
          <cell r="I1423" t="str">
            <v>25375555</v>
          </cell>
          <cell r="J1423">
            <v>60</v>
          </cell>
          <cell r="K1423" t="str">
            <v>SINGCLEAN</v>
          </cell>
          <cell r="L1423" t="str">
            <v>NE</v>
          </cell>
          <cell r="M1423" t="str">
            <v>FA PRAKTIK s.r.o. Středisko praktického vyučování</v>
          </cell>
          <cell r="O1423">
            <v>310</v>
          </cell>
          <cell r="Q1423">
            <v>74221</v>
          </cell>
          <cell r="R1423" t="str">
            <v>Závišice</v>
          </cell>
          <cell r="S1423">
            <v>774871190</v>
          </cell>
          <cell r="T1423" t="str">
            <v>filipova.spv@seznam.cz</v>
          </cell>
        </row>
        <row r="1424">
          <cell r="A1424">
            <v>600004481</v>
          </cell>
          <cell r="B1424">
            <v>25376187</v>
          </cell>
          <cell r="C1424" t="str">
            <v>Olomoucký kraj</v>
          </cell>
          <cell r="D1424" t="str">
            <v xml:space="preserve">Jeseník </v>
          </cell>
          <cell r="E1424" t="str">
            <v>Krajský úřad Olomouckého kraje</v>
          </cell>
          <cell r="F1424" t="str">
            <v>Jeseník</v>
          </cell>
          <cell r="G1424" t="str">
            <v>soukromý</v>
          </cell>
          <cell r="H1424">
            <v>600004481</v>
          </cell>
          <cell r="I1424" t="str">
            <v>25376187</v>
          </cell>
          <cell r="J1424" t="str">
            <v>X</v>
          </cell>
          <cell r="K1424" t="str">
            <v>SINGCLEAN</v>
          </cell>
          <cell r="L1424" t="str">
            <v>NE</v>
          </cell>
          <cell r="M1424" t="str">
            <v>Soukromá základní umělecká škola - taneční, s.r.o.</v>
          </cell>
          <cell r="N1424" t="str">
            <v>Jiráskova</v>
          </cell>
          <cell r="O1424">
            <v>762</v>
          </cell>
          <cell r="P1424">
            <v>9</v>
          </cell>
          <cell r="Q1424">
            <v>79001</v>
          </cell>
          <cell r="R1424" t="str">
            <v>Jeseník</v>
          </cell>
          <cell r="S1424">
            <v>588517243</v>
          </cell>
          <cell r="T1424" t="str">
            <v>ladastejskalova@szus-tanecni.cz</v>
          </cell>
        </row>
        <row r="1425">
          <cell r="A1425">
            <v>600016358</v>
          </cell>
          <cell r="B1425">
            <v>25376357</v>
          </cell>
          <cell r="C1425" t="str">
            <v>Moravskoslezský kraj</v>
          </cell>
          <cell r="D1425" t="str">
            <v xml:space="preserve">Frýdek-Místek </v>
          </cell>
          <cell r="E1425" t="str">
            <v>Krajský úřad Moravskoslezského kraje</v>
          </cell>
          <cell r="F1425" t="str">
            <v>Frýdek-Místek</v>
          </cell>
          <cell r="G1425" t="str">
            <v>soukromý</v>
          </cell>
          <cell r="H1425">
            <v>600016358</v>
          </cell>
          <cell r="I1425" t="str">
            <v>25376357</v>
          </cell>
          <cell r="J1425">
            <v>80</v>
          </cell>
          <cell r="K1425" t="str">
            <v>SINGCLEAN</v>
          </cell>
          <cell r="L1425" t="str">
            <v>NE</v>
          </cell>
          <cell r="M1425" t="str">
            <v>PrimMat - Soukromá střední škola podnikatelská, s.r.o.</v>
          </cell>
          <cell r="N1425" t="str">
            <v>Československé armády</v>
          </cell>
          <cell r="O1425">
            <v>482</v>
          </cell>
          <cell r="Q1425">
            <v>73801</v>
          </cell>
          <cell r="R1425" t="str">
            <v>Frýdek-Místek</v>
          </cell>
          <cell r="S1425">
            <v>558436312</v>
          </cell>
          <cell r="T1425" t="str">
            <v>sekretariat@primmat.cz</v>
          </cell>
        </row>
        <row r="1426">
          <cell r="A1426">
            <v>600026949</v>
          </cell>
          <cell r="B1426">
            <v>25376420</v>
          </cell>
          <cell r="C1426" t="str">
            <v>Moravskoslezský kraj</v>
          </cell>
          <cell r="D1426" t="str">
            <v xml:space="preserve">Ostrava-město </v>
          </cell>
          <cell r="E1426" t="str">
            <v>Krajský úřad Moravskoslezského kraje</v>
          </cell>
          <cell r="F1426" t="str">
            <v>Ostrava</v>
          </cell>
          <cell r="G1426" t="str">
            <v>soukromý</v>
          </cell>
          <cell r="H1426">
            <v>600026949</v>
          </cell>
          <cell r="I1426" t="str">
            <v>25376420</v>
          </cell>
          <cell r="J1426">
            <v>380</v>
          </cell>
          <cell r="K1426" t="str">
            <v>SINGCLEAN</v>
          </cell>
          <cell r="L1426" t="str">
            <v>NE</v>
          </cell>
          <cell r="M1426" t="str">
            <v>Základní škola, Ostrava-Výškovice, s.r.o.</v>
          </cell>
          <cell r="N1426" t="str">
            <v>29. dubna</v>
          </cell>
          <cell r="O1426">
            <v>259</v>
          </cell>
          <cell r="P1426">
            <v>33</v>
          </cell>
          <cell r="Q1426">
            <v>70030</v>
          </cell>
          <cell r="R1426" t="str">
            <v>Ostrava</v>
          </cell>
          <cell r="S1426">
            <v>596728121</v>
          </cell>
          <cell r="T1426" t="str">
            <v>pohodova_skola@volny.cz</v>
          </cell>
        </row>
        <row r="1427">
          <cell r="A1427">
            <v>600001032</v>
          </cell>
          <cell r="B1427">
            <v>25377060</v>
          </cell>
          <cell r="C1427" t="str">
            <v>Olomoucký kraj</v>
          </cell>
          <cell r="D1427" t="str">
            <v xml:space="preserve">Přerov </v>
          </cell>
          <cell r="E1427" t="str">
            <v>Krajský úřad Olomouckého kraje</v>
          </cell>
          <cell r="F1427" t="str">
            <v>Přerov</v>
          </cell>
          <cell r="G1427" t="str">
            <v>soukromý</v>
          </cell>
          <cell r="H1427">
            <v>600001032</v>
          </cell>
          <cell r="I1427" t="str">
            <v>25377060</v>
          </cell>
          <cell r="J1427">
            <v>80</v>
          </cell>
          <cell r="K1427" t="str">
            <v>SINGCLEAN</v>
          </cell>
          <cell r="L1427" t="str">
            <v>NE</v>
          </cell>
          <cell r="M1427" t="str">
            <v>Mateřská škola A &amp; T s.r.o.</v>
          </cell>
          <cell r="N1427" t="str">
            <v>U Bečvy</v>
          </cell>
          <cell r="O1427">
            <v>2883</v>
          </cell>
          <cell r="P1427">
            <v>2</v>
          </cell>
          <cell r="Q1427">
            <v>75002</v>
          </cell>
          <cell r="R1427" t="str">
            <v>Přerov</v>
          </cell>
          <cell r="S1427">
            <v>581201804</v>
          </cell>
          <cell r="T1427" t="str">
            <v>acorn.skoly@seznam.cz</v>
          </cell>
        </row>
        <row r="1428">
          <cell r="A1428">
            <v>600017141</v>
          </cell>
          <cell r="B1428">
            <v>25377655</v>
          </cell>
          <cell r="C1428" t="str">
            <v>Olomoucký kraj</v>
          </cell>
          <cell r="D1428" t="str">
            <v xml:space="preserve">Olomouc </v>
          </cell>
          <cell r="E1428" t="str">
            <v>Krajský úřad Olomouckého kraje</v>
          </cell>
          <cell r="F1428" t="str">
            <v>Olomouc</v>
          </cell>
          <cell r="G1428" t="str">
            <v>soukromý</v>
          </cell>
          <cell r="H1428">
            <v>600017141</v>
          </cell>
          <cell r="I1428" t="str">
            <v>25377655</v>
          </cell>
          <cell r="J1428">
            <v>0</v>
          </cell>
          <cell r="K1428" t="str">
            <v>SINGCLEAN</v>
          </cell>
          <cell r="L1428" t="str">
            <v>NE</v>
          </cell>
          <cell r="M1428" t="str">
            <v>Střední odborná škola Olomouc spol. s r.o.</v>
          </cell>
          <cell r="N1428" t="str">
            <v>Řepčínská</v>
          </cell>
          <cell r="O1428">
            <v>239</v>
          </cell>
          <cell r="P1428">
            <v>101</v>
          </cell>
          <cell r="Q1428">
            <v>77900</v>
          </cell>
          <cell r="R1428" t="str">
            <v>Olomouc</v>
          </cell>
          <cell r="S1428">
            <v>585411935</v>
          </cell>
          <cell r="T1428" t="str">
            <v>skola@skolaodborna.cz</v>
          </cell>
        </row>
        <row r="1429">
          <cell r="A1429">
            <v>600020568</v>
          </cell>
          <cell r="B1429">
            <v>25378023</v>
          </cell>
          <cell r="C1429" t="str">
            <v>Moravskoslezský kraj</v>
          </cell>
          <cell r="D1429" t="str">
            <v xml:space="preserve">Karviná </v>
          </cell>
          <cell r="E1429" t="str">
            <v>Krajský úřad Moravskoslezského kraje</v>
          </cell>
          <cell r="F1429" t="str">
            <v>Havířov</v>
          </cell>
          <cell r="G1429" t="str">
            <v>soukromý</v>
          </cell>
          <cell r="H1429">
            <v>600020568</v>
          </cell>
          <cell r="I1429" t="str">
            <v>25378023</v>
          </cell>
          <cell r="J1429">
            <v>0</v>
          </cell>
          <cell r="K1429" t="str">
            <v>SINGCLEAN</v>
          </cell>
          <cell r="L1429" t="str">
            <v>NE</v>
          </cell>
          <cell r="M1429" t="str">
            <v>Vyšší odborná škola Havířov s.r.o.</v>
          </cell>
          <cell r="N1429" t="str">
            <v>Tajovského</v>
          </cell>
          <cell r="O1429">
            <v>1157</v>
          </cell>
          <cell r="P1429">
            <v>2</v>
          </cell>
          <cell r="Q1429">
            <v>73601</v>
          </cell>
          <cell r="R1429" t="str">
            <v>Havířov</v>
          </cell>
          <cell r="S1429">
            <v>596475120</v>
          </cell>
          <cell r="T1429" t="str">
            <v>vos@obaka-havirov.cz</v>
          </cell>
        </row>
        <row r="1430">
          <cell r="A1430">
            <v>600016641</v>
          </cell>
          <cell r="B1430">
            <v>25378066</v>
          </cell>
          <cell r="C1430" t="str">
            <v>Moravskoslezský kraj</v>
          </cell>
          <cell r="D1430" t="str">
            <v xml:space="preserve">Karviná </v>
          </cell>
          <cell r="E1430" t="str">
            <v>Krajský úřad Moravskoslezského kraje</v>
          </cell>
          <cell r="F1430" t="str">
            <v>Havířov</v>
          </cell>
          <cell r="G1430" t="str">
            <v>soukromý</v>
          </cell>
          <cell r="H1430">
            <v>600016641</v>
          </cell>
          <cell r="I1430" t="str">
            <v>25378066</v>
          </cell>
          <cell r="J1430">
            <v>260</v>
          </cell>
          <cell r="K1430" t="str">
            <v>SINGCLEAN</v>
          </cell>
          <cell r="L1430" t="str">
            <v>NE</v>
          </cell>
          <cell r="M1430" t="str">
            <v>Hotelová škola a Obchodní akademie Havířov s.r.o.</v>
          </cell>
          <cell r="N1430" t="str">
            <v>Tajovského</v>
          </cell>
          <cell r="O1430">
            <v>1157</v>
          </cell>
          <cell r="P1430">
            <v>2</v>
          </cell>
          <cell r="Q1430">
            <v>73601</v>
          </cell>
          <cell r="R1430" t="str">
            <v>Havířov</v>
          </cell>
          <cell r="S1430">
            <v>596475148</v>
          </cell>
          <cell r="T1430" t="str">
            <v>celechovska@obaka-havirov.cz</v>
          </cell>
        </row>
        <row r="1431">
          <cell r="A1431">
            <v>600026655</v>
          </cell>
          <cell r="B1431">
            <v>25378376</v>
          </cell>
          <cell r="C1431" t="str">
            <v>Olomoucký kraj</v>
          </cell>
          <cell r="D1431" t="str">
            <v xml:space="preserve">Olomouc </v>
          </cell>
          <cell r="E1431" t="str">
            <v>Krajský úřad Olomouckého kraje</v>
          </cell>
          <cell r="F1431" t="str">
            <v>Olomouc</v>
          </cell>
          <cell r="G1431" t="str">
            <v>soukromý</v>
          </cell>
          <cell r="H1431">
            <v>600026655</v>
          </cell>
          <cell r="I1431" t="str">
            <v>25378376</v>
          </cell>
          <cell r="J1431">
            <v>40</v>
          </cell>
          <cell r="K1431" t="str">
            <v>SINGCLEAN</v>
          </cell>
          <cell r="L1431" t="str">
            <v>NE</v>
          </cell>
          <cell r="M1431" t="str">
            <v>Soukromé odborné učiliště Velký Újezd, s.r.o.</v>
          </cell>
          <cell r="N1431" t="str">
            <v>Navrátilova</v>
          </cell>
          <cell r="O1431">
            <v>321</v>
          </cell>
          <cell r="Q1431">
            <v>78355</v>
          </cell>
          <cell r="R1431" t="str">
            <v>Velký Újezd</v>
          </cell>
          <cell r="S1431">
            <v>585358240</v>
          </cell>
        </row>
        <row r="1432">
          <cell r="A1432">
            <v>600017532</v>
          </cell>
          <cell r="B1432">
            <v>25378660</v>
          </cell>
          <cell r="C1432" t="str">
            <v>Moravskoslezský kraj</v>
          </cell>
          <cell r="D1432" t="str">
            <v xml:space="preserve">Ostrava-město </v>
          </cell>
          <cell r="E1432" t="str">
            <v>Krajský úřad Moravskoslezského kraje</v>
          </cell>
          <cell r="F1432" t="str">
            <v>Ostrava</v>
          </cell>
          <cell r="G1432" t="str">
            <v>soukromý</v>
          </cell>
          <cell r="H1432">
            <v>600017532</v>
          </cell>
          <cell r="I1432" t="str">
            <v>25378660</v>
          </cell>
          <cell r="J1432">
            <v>20</v>
          </cell>
          <cell r="K1432" t="str">
            <v>SINGCLEAN</v>
          </cell>
          <cell r="L1432" t="str">
            <v>NE</v>
          </cell>
          <cell r="M1432" t="str">
            <v>Střední odborná škola umělecká a gymnázium, s.r.o.</v>
          </cell>
          <cell r="N1432" t="str">
            <v>Hulvácká</v>
          </cell>
          <cell r="O1432">
            <v>384</v>
          </cell>
          <cell r="P1432">
            <v>1</v>
          </cell>
          <cell r="Q1432">
            <v>70030</v>
          </cell>
          <cell r="R1432" t="str">
            <v>Ostrava</v>
          </cell>
          <cell r="S1432">
            <v>596786690</v>
          </cell>
          <cell r="T1432" t="str">
            <v>skola@umelecka.cz</v>
          </cell>
        </row>
        <row r="1433">
          <cell r="A1433">
            <v>600000958</v>
          </cell>
          <cell r="B1433">
            <v>25378678</v>
          </cell>
          <cell r="C1433" t="str">
            <v>Moravskoslezský kraj</v>
          </cell>
          <cell r="D1433" t="str">
            <v xml:space="preserve">Ostrava-město </v>
          </cell>
          <cell r="E1433" t="str">
            <v>Krajský úřad Moravskoslezského kraje</v>
          </cell>
          <cell r="F1433" t="str">
            <v>Ostrava</v>
          </cell>
          <cell r="G1433" t="str">
            <v>soukromý</v>
          </cell>
          <cell r="H1433">
            <v>600000958</v>
          </cell>
          <cell r="I1433" t="str">
            <v>25378678</v>
          </cell>
          <cell r="J1433" t="str">
            <v>X</v>
          </cell>
          <cell r="K1433" t="str">
            <v>SINGCLEAN</v>
          </cell>
          <cell r="L1433" t="str">
            <v>NE</v>
          </cell>
          <cell r="M1433" t="str">
            <v>SOUKROMÁ MATEŘSKÁ ŠKOLA BAMBINO s.r.o.</v>
          </cell>
          <cell r="N1433" t="str">
            <v>Čs. exilu</v>
          </cell>
          <cell r="O1433">
            <v>491</v>
          </cell>
          <cell r="P1433">
            <v>23</v>
          </cell>
          <cell r="Q1433">
            <v>70800</v>
          </cell>
          <cell r="R1433" t="str">
            <v>Ostrava</v>
          </cell>
          <cell r="S1433">
            <v>737253317</v>
          </cell>
          <cell r="T1433" t="str">
            <v>klimova@helloskola.cz</v>
          </cell>
        </row>
        <row r="1434">
          <cell r="A1434">
            <v>600026990</v>
          </cell>
          <cell r="B1434">
            <v>25378759</v>
          </cell>
          <cell r="C1434" t="str">
            <v>Olomoucký kraj</v>
          </cell>
          <cell r="D1434" t="str">
            <v xml:space="preserve">Přerov </v>
          </cell>
          <cell r="E1434" t="str">
            <v>Krajský úřad Olomouckého kraje</v>
          </cell>
          <cell r="F1434" t="str">
            <v>Přerov</v>
          </cell>
          <cell r="G1434" t="str">
            <v>soukromý</v>
          </cell>
          <cell r="H1434">
            <v>600026990</v>
          </cell>
          <cell r="I1434" t="str">
            <v>25378759</v>
          </cell>
          <cell r="J1434">
            <v>140</v>
          </cell>
          <cell r="K1434" t="str">
            <v>SINGCLEAN</v>
          </cell>
          <cell r="L1434" t="str">
            <v>NE</v>
          </cell>
          <cell r="M1434" t="str">
            <v>Speciální mateřská škola A &amp; J s.r.o.</v>
          </cell>
          <cell r="N1434" t="str">
            <v>U Bečvy</v>
          </cell>
          <cell r="O1434">
            <v>2883</v>
          </cell>
          <cell r="P1434">
            <v>2</v>
          </cell>
          <cell r="Q1434">
            <v>75002</v>
          </cell>
          <cell r="R1434" t="str">
            <v>Přerov</v>
          </cell>
          <cell r="S1434">
            <v>581201804</v>
          </cell>
          <cell r="T1434" t="str">
            <v>acorn.skoly@seznam.cz</v>
          </cell>
        </row>
        <row r="1435">
          <cell r="A1435">
            <v>600016374</v>
          </cell>
          <cell r="B1435">
            <v>25378767</v>
          </cell>
          <cell r="C1435" t="str">
            <v>Moravskoslezský kraj</v>
          </cell>
          <cell r="D1435" t="str">
            <v xml:space="preserve">Frýdek-Místek </v>
          </cell>
          <cell r="E1435" t="str">
            <v>Krajský úřad Moravskoslezského kraje</v>
          </cell>
          <cell r="F1435" t="str">
            <v>Frýdek-Místek</v>
          </cell>
          <cell r="G1435" t="str">
            <v>soukromý</v>
          </cell>
          <cell r="H1435">
            <v>600016374</v>
          </cell>
          <cell r="I1435" t="str">
            <v>25378767</v>
          </cell>
          <cell r="J1435">
            <v>220</v>
          </cell>
          <cell r="K1435" t="str">
            <v>SINGCLEAN</v>
          </cell>
          <cell r="L1435" t="str">
            <v>NE</v>
          </cell>
          <cell r="M1435" t="str">
            <v>Střední škola informačních technologií, s.r.o.</v>
          </cell>
          <cell r="N1435" t="str">
            <v>Pionýrů</v>
          </cell>
          <cell r="O1435">
            <v>2069</v>
          </cell>
          <cell r="Q1435">
            <v>73801</v>
          </cell>
          <cell r="R1435" t="str">
            <v>Frýdek-Místek</v>
          </cell>
          <cell r="S1435">
            <v>595172000</v>
          </cell>
          <cell r="T1435" t="str">
            <v>skola@ssinfotech.cz</v>
          </cell>
        </row>
        <row r="1436">
          <cell r="A1436">
            <v>600004147</v>
          </cell>
          <cell r="B1436">
            <v>25378899</v>
          </cell>
          <cell r="C1436" t="str">
            <v>Moravskoslezský kraj</v>
          </cell>
          <cell r="D1436" t="str">
            <v xml:space="preserve">Nový Jičín </v>
          </cell>
          <cell r="E1436" t="str">
            <v>Krajský úřad Moravskoslezského kraje</v>
          </cell>
          <cell r="F1436" t="str">
            <v>Kopřivnice</v>
          </cell>
          <cell r="G1436" t="str">
            <v>soukromý</v>
          </cell>
          <cell r="H1436">
            <v>600004147</v>
          </cell>
          <cell r="I1436" t="str">
            <v>25378899</v>
          </cell>
          <cell r="J1436" t="str">
            <v>X</v>
          </cell>
          <cell r="K1436" t="str">
            <v>SINGCLEAN</v>
          </cell>
          <cell r="L1436" t="str">
            <v>NE</v>
          </cell>
          <cell r="M1436" t="str">
            <v>První soukromá základní umělecká škola MIS music o.p.s.</v>
          </cell>
          <cell r="N1436" t="str">
            <v>Obránců míru 892</v>
          </cell>
          <cell r="Q1436">
            <v>74221</v>
          </cell>
          <cell r="R1436" t="str">
            <v>Kopřivnice</v>
          </cell>
          <cell r="S1436">
            <v>736749530</v>
          </cell>
          <cell r="T1436" t="str">
            <v>mismusic@centrum.cz</v>
          </cell>
        </row>
        <row r="1437">
          <cell r="A1437">
            <v>600017664</v>
          </cell>
          <cell r="B1437">
            <v>25379569</v>
          </cell>
          <cell r="C1437" t="str">
            <v>Moravskoslezský kraj</v>
          </cell>
          <cell r="D1437" t="str">
            <v xml:space="preserve">Ostrava-město </v>
          </cell>
          <cell r="E1437" t="str">
            <v>Krajský úřad Moravskoslezského kraje</v>
          </cell>
          <cell r="F1437" t="str">
            <v>Ostrava</v>
          </cell>
          <cell r="G1437" t="str">
            <v>soukromý</v>
          </cell>
          <cell r="H1437">
            <v>600017664</v>
          </cell>
          <cell r="I1437" t="str">
            <v>25379569</v>
          </cell>
          <cell r="J1437">
            <v>400</v>
          </cell>
          <cell r="K1437" t="str">
            <v>SINGCLEAN</v>
          </cell>
          <cell r="L1437" t="str">
            <v>NE</v>
          </cell>
          <cell r="M1437" t="str">
            <v>AHOL - Střední odborná škola, s.r.o.</v>
          </cell>
          <cell r="N1437" t="str">
            <v>náměstí Jiřího z Poděbrad</v>
          </cell>
          <cell r="O1437">
            <v>301</v>
          </cell>
          <cell r="P1437">
            <v>26</v>
          </cell>
          <cell r="Q1437">
            <v>70300</v>
          </cell>
          <cell r="R1437" t="str">
            <v>Ostrava</v>
          </cell>
          <cell r="S1437">
            <v>597578841</v>
          </cell>
          <cell r="T1437" t="str">
            <v>aholsos@ahol.cz</v>
          </cell>
        </row>
        <row r="1438">
          <cell r="A1438">
            <v>600019349</v>
          </cell>
          <cell r="B1438">
            <v>25379925</v>
          </cell>
          <cell r="C1438" t="str">
            <v>Olomoucký kraj</v>
          </cell>
          <cell r="D1438" t="str">
            <v xml:space="preserve">Olomouc </v>
          </cell>
          <cell r="E1438" t="str">
            <v>Krajský úřad Olomouckého kraje</v>
          </cell>
          <cell r="F1438" t="str">
            <v>Olomouc</v>
          </cell>
          <cell r="G1438" t="str">
            <v>soukromý</v>
          </cell>
          <cell r="H1438">
            <v>600019349</v>
          </cell>
          <cell r="I1438" t="str">
            <v>25379925</v>
          </cell>
          <cell r="J1438">
            <v>200</v>
          </cell>
          <cell r="K1438" t="str">
            <v>SINGCLEAN</v>
          </cell>
          <cell r="L1438" t="str">
            <v>NE</v>
          </cell>
          <cell r="M1438" t="str">
            <v>Moravská střední škola s.r.o.</v>
          </cell>
          <cell r="N1438" t="str">
            <v>Pasteurova</v>
          </cell>
          <cell r="O1438">
            <v>935</v>
          </cell>
          <cell r="P1438" t="str">
            <v>8a</v>
          </cell>
          <cell r="Q1438">
            <v>77900</v>
          </cell>
          <cell r="R1438" t="str">
            <v>Olomouc</v>
          </cell>
          <cell r="S1438">
            <v>585223090</v>
          </cell>
          <cell r="T1438" t="str">
            <v>skola@moravskastredni.cz</v>
          </cell>
        </row>
        <row r="1439">
          <cell r="A1439">
            <v>600016595</v>
          </cell>
          <cell r="B1439">
            <v>25380087</v>
          </cell>
          <cell r="C1439" t="str">
            <v>Moravskoslezský kraj</v>
          </cell>
          <cell r="D1439" t="str">
            <v xml:space="preserve">Ostrava-město </v>
          </cell>
          <cell r="E1439" t="str">
            <v>Krajský úřad Moravskoslezského kraje</v>
          </cell>
          <cell r="F1439" t="str">
            <v>Ostrava</v>
          </cell>
          <cell r="G1439" t="str">
            <v>soukromý</v>
          </cell>
          <cell r="H1439">
            <v>600016595</v>
          </cell>
          <cell r="I1439" t="str">
            <v>25380087</v>
          </cell>
          <cell r="J1439">
            <v>160</v>
          </cell>
          <cell r="K1439" t="str">
            <v>SINGCLEAN</v>
          </cell>
          <cell r="L1439" t="str">
            <v>NE</v>
          </cell>
          <cell r="M1439" t="str">
            <v>Moravskoslezská obchodní akademie, s.r.o.</v>
          </cell>
          <cell r="N1439" t="str">
            <v>Michálkovická</v>
          </cell>
          <cell r="O1439">
            <v>1810</v>
          </cell>
          <cell r="P1439">
            <v>181</v>
          </cell>
          <cell r="Q1439">
            <v>71000</v>
          </cell>
          <cell r="R1439" t="str">
            <v>Ostrava</v>
          </cell>
          <cell r="S1439">
            <v>595228181</v>
          </cell>
          <cell r="T1439" t="str">
            <v>msoa@msoa.cz</v>
          </cell>
        </row>
        <row r="1440">
          <cell r="A1440">
            <v>600016366</v>
          </cell>
          <cell r="B1440">
            <v>25380401</v>
          </cell>
          <cell r="C1440" t="str">
            <v>Moravskoslezský kraj</v>
          </cell>
          <cell r="D1440" t="str">
            <v xml:space="preserve">Ostrava-město </v>
          </cell>
          <cell r="E1440" t="str">
            <v>Krajský úřad Moravskoslezského kraje</v>
          </cell>
          <cell r="F1440" t="str">
            <v>Ostrava</v>
          </cell>
          <cell r="G1440" t="str">
            <v>soukromý</v>
          </cell>
          <cell r="H1440">
            <v>600016366</v>
          </cell>
          <cell r="I1440" t="str">
            <v>25380401</v>
          </cell>
          <cell r="J1440">
            <v>0</v>
          </cell>
          <cell r="K1440" t="str">
            <v>SINGCLEAN</v>
          </cell>
          <cell r="L1440" t="str">
            <v>NE</v>
          </cell>
          <cell r="M1440" t="str">
            <v>Gymnázium EDUCAnet Ostrava s.r.o.</v>
          </cell>
          <cell r="N1440" t="str">
            <v>Mjr. Nováka</v>
          </cell>
          <cell r="O1440">
            <v>1455</v>
          </cell>
          <cell r="P1440">
            <v>34</v>
          </cell>
          <cell r="Q1440">
            <v>70030</v>
          </cell>
          <cell r="R1440" t="str">
            <v>Ostrava</v>
          </cell>
          <cell r="S1440">
            <v>596719337</v>
          </cell>
          <cell r="T1440" t="str">
            <v>ostrava@educanet.cz</v>
          </cell>
        </row>
        <row r="1441">
          <cell r="A1441">
            <v>600026205</v>
          </cell>
          <cell r="B1441">
            <v>25380541</v>
          </cell>
          <cell r="C1441" t="str">
            <v>Moravskoslezský kraj</v>
          </cell>
          <cell r="D1441" t="str">
            <v xml:space="preserve">Frýdek-Místek </v>
          </cell>
          <cell r="E1441" t="str">
            <v>Krajský úřad Moravskoslezského kraje</v>
          </cell>
          <cell r="F1441" t="str">
            <v>Frýdek-Místek</v>
          </cell>
          <cell r="G1441" t="str">
            <v>soukromý</v>
          </cell>
          <cell r="H1441">
            <v>600026205</v>
          </cell>
          <cell r="I1441" t="str">
            <v>25380541</v>
          </cell>
          <cell r="J1441">
            <v>80</v>
          </cell>
          <cell r="K1441" t="str">
            <v>SINGCLEAN</v>
          </cell>
          <cell r="L1441" t="str">
            <v>NE</v>
          </cell>
          <cell r="M1441" t="str">
            <v>Mateřská škola se zdravotnickou péčí, s.r.o.</v>
          </cell>
          <cell r="N1441" t="str">
            <v>Ke Splavu</v>
          </cell>
          <cell r="O1441">
            <v>1568</v>
          </cell>
          <cell r="Q1441">
            <v>73801</v>
          </cell>
          <cell r="R1441" t="str">
            <v>Frýdek-Místek</v>
          </cell>
          <cell r="S1441">
            <v>558431346</v>
          </cell>
          <cell r="T1441" t="str">
            <v>f-m.skolka@seznam.cz</v>
          </cell>
        </row>
        <row r="1442">
          <cell r="A1442">
            <v>600017711</v>
          </cell>
          <cell r="B1442">
            <v>25380559</v>
          </cell>
          <cell r="C1442" t="str">
            <v>Moravskoslezský kraj</v>
          </cell>
          <cell r="D1442" t="str">
            <v xml:space="preserve">Ostrava-město </v>
          </cell>
          <cell r="E1442" t="str">
            <v>Krajský úřad Moravskoslezského kraje</v>
          </cell>
          <cell r="F1442" t="str">
            <v>Ostrava</v>
          </cell>
          <cell r="G1442" t="str">
            <v>soukromý</v>
          </cell>
          <cell r="H1442">
            <v>600017711</v>
          </cell>
          <cell r="I1442" t="str">
            <v>25380559</v>
          </cell>
          <cell r="J1442">
            <v>0</v>
          </cell>
          <cell r="K1442" t="str">
            <v>SINGCLEAN</v>
          </cell>
          <cell r="L1442" t="str">
            <v>NE</v>
          </cell>
          <cell r="M1442" t="str">
            <v>Střední škola uměleckých řemesel, s.r.o.</v>
          </cell>
          <cell r="N1442" t="str">
            <v>Gurťjevova</v>
          </cell>
          <cell r="O1442">
            <v>1823</v>
          </cell>
          <cell r="P1442">
            <v>8</v>
          </cell>
          <cell r="Q1442">
            <v>70030</v>
          </cell>
          <cell r="R1442" t="str">
            <v>Ostrava</v>
          </cell>
          <cell r="S1442">
            <v>596746064</v>
          </cell>
          <cell r="T1442" t="str">
            <v>ssur@ssur.cz</v>
          </cell>
        </row>
        <row r="1443">
          <cell r="A1443">
            <v>600000991</v>
          </cell>
          <cell r="B1443">
            <v>25381393</v>
          </cell>
          <cell r="C1443" t="str">
            <v>Moravskoslezský kraj</v>
          </cell>
          <cell r="D1443" t="str">
            <v xml:space="preserve">Nový Jičín </v>
          </cell>
          <cell r="E1443" t="str">
            <v>Krajský úřad Moravskoslezského kraje</v>
          </cell>
          <cell r="F1443" t="str">
            <v>Nový Jičín</v>
          </cell>
          <cell r="G1443" t="str">
            <v>soukromý</v>
          </cell>
          <cell r="H1443">
            <v>600000991</v>
          </cell>
          <cell r="I1443" t="str">
            <v>25381393</v>
          </cell>
          <cell r="J1443">
            <v>160</v>
          </cell>
          <cell r="K1443" t="str">
            <v>SINGCLEAN</v>
          </cell>
          <cell r="L1443" t="str">
            <v>NE</v>
          </cell>
          <cell r="M1443" t="str">
            <v>Mateřská škola novojičínská Beruška, spol. s r.o.</v>
          </cell>
          <cell r="N1443" t="str">
            <v>Husova</v>
          </cell>
          <cell r="O1443">
            <v>1439</v>
          </cell>
          <cell r="P1443">
            <v>1</v>
          </cell>
          <cell r="Q1443">
            <v>74101</v>
          </cell>
          <cell r="R1443" t="str">
            <v>Nový Jičín</v>
          </cell>
          <cell r="S1443">
            <v>556707657</v>
          </cell>
          <cell r="T1443" t="str">
            <v>msberuska.nj@email.cz</v>
          </cell>
        </row>
        <row r="1444">
          <cell r="A1444">
            <v>600001016</v>
          </cell>
          <cell r="B1444">
            <v>25381831</v>
          </cell>
          <cell r="C1444" t="str">
            <v>Moravskoslezský kraj</v>
          </cell>
          <cell r="D1444" t="str">
            <v xml:space="preserve">Ostrava-město </v>
          </cell>
          <cell r="E1444" t="str">
            <v>Krajský úřad Moravskoslezského kraje</v>
          </cell>
          <cell r="F1444" t="str">
            <v>Ostrava</v>
          </cell>
          <cell r="G1444" t="str">
            <v>soukromý</v>
          </cell>
          <cell r="H1444">
            <v>600001016</v>
          </cell>
          <cell r="I1444" t="str">
            <v>25381831</v>
          </cell>
          <cell r="J1444">
            <v>80</v>
          </cell>
          <cell r="K1444" t="str">
            <v>SINGCLEAN</v>
          </cell>
          <cell r="L1444" t="str">
            <v>NE</v>
          </cell>
          <cell r="M1444" t="str">
            <v>INškolka s.r.o.</v>
          </cell>
          <cell r="N1444" t="str">
            <v>Hornopolní</v>
          </cell>
          <cell r="O1444">
            <v>3318</v>
          </cell>
          <cell r="P1444">
            <v>36</v>
          </cell>
          <cell r="Q1444">
            <v>70200</v>
          </cell>
          <cell r="R1444" t="str">
            <v>Ostrava</v>
          </cell>
          <cell r="S1444">
            <v>604904450</v>
          </cell>
          <cell r="T1444" t="str">
            <v>info@inskolka.cz</v>
          </cell>
        </row>
        <row r="1445">
          <cell r="A1445">
            <v>600017966</v>
          </cell>
          <cell r="B1445">
            <v>25382098</v>
          </cell>
          <cell r="C1445" t="str">
            <v>Olomoucký kraj</v>
          </cell>
          <cell r="D1445" t="str">
            <v xml:space="preserve">Olomouc </v>
          </cell>
          <cell r="E1445" t="str">
            <v>Krajský úřad Olomouckého kraje</v>
          </cell>
          <cell r="F1445" t="str">
            <v>Olomouc</v>
          </cell>
          <cell r="G1445" t="str">
            <v>soukromý</v>
          </cell>
          <cell r="H1445">
            <v>600017966</v>
          </cell>
          <cell r="I1445" t="str">
            <v>25382098</v>
          </cell>
          <cell r="J1445" t="str">
            <v>X</v>
          </cell>
          <cell r="K1445" t="str">
            <v>SINGCLEAN</v>
          </cell>
          <cell r="L1445" t="str">
            <v>NE</v>
          </cell>
          <cell r="M1445" t="str">
            <v>Waldorfská střední škola Olomouc s.r.o.</v>
          </cell>
          <cell r="N1445" t="str">
            <v>Polská</v>
          </cell>
          <cell r="O1445">
            <v>426</v>
          </cell>
          <cell r="P1445">
            <v>31</v>
          </cell>
          <cell r="Q1445">
            <v>77900</v>
          </cell>
          <cell r="R1445" t="str">
            <v>Olomouc</v>
          </cell>
          <cell r="S1445">
            <v>775755015</v>
          </cell>
          <cell r="T1445" t="str">
            <v>waldorf@waldorf-olomouc.cz</v>
          </cell>
        </row>
        <row r="1446">
          <cell r="A1446">
            <v>600016706</v>
          </cell>
          <cell r="B1446">
            <v>25383205</v>
          </cell>
          <cell r="C1446" t="str">
            <v>Moravskoslezský kraj</v>
          </cell>
          <cell r="D1446" t="str">
            <v xml:space="preserve">Karviná </v>
          </cell>
          <cell r="E1446" t="str">
            <v>Krajský úřad Moravskoslezského kraje</v>
          </cell>
          <cell r="F1446" t="str">
            <v>Karviná</v>
          </cell>
          <cell r="G1446" t="str">
            <v>soukromý</v>
          </cell>
          <cell r="H1446">
            <v>600016706</v>
          </cell>
          <cell r="I1446" t="str">
            <v>25383205</v>
          </cell>
          <cell r="J1446">
            <v>980</v>
          </cell>
          <cell r="K1446" t="str">
            <v>SINGCLEAN</v>
          </cell>
          <cell r="L1446" t="str">
            <v>NE</v>
          </cell>
          <cell r="M1446" t="str">
            <v>Střední odborná škola ochrany osob a majetku s.r.o.</v>
          </cell>
          <cell r="N1446" t="str">
            <v>Leonovova</v>
          </cell>
          <cell r="O1446">
            <v>1795</v>
          </cell>
          <cell r="P1446">
            <v>3</v>
          </cell>
          <cell r="Q1446">
            <v>73301</v>
          </cell>
          <cell r="R1446" t="str">
            <v>Karviná</v>
          </cell>
          <cell r="S1446">
            <v>596313562</v>
          </cell>
          <cell r="T1446" t="str">
            <v>karvina@sosoom.cz</v>
          </cell>
        </row>
        <row r="1447">
          <cell r="A1447">
            <v>600016412</v>
          </cell>
          <cell r="B1447">
            <v>25383442</v>
          </cell>
          <cell r="C1447" t="str">
            <v>Moravskoslezský kraj</v>
          </cell>
          <cell r="D1447" t="str">
            <v xml:space="preserve">Frýdek-Místek </v>
          </cell>
          <cell r="E1447" t="str">
            <v>Krajský úřad Moravskoslezského kraje</v>
          </cell>
          <cell r="F1447" t="str">
            <v>Frýdek-Místek</v>
          </cell>
          <cell r="G1447" t="str">
            <v>soukromý</v>
          </cell>
          <cell r="H1447">
            <v>600016412</v>
          </cell>
          <cell r="I1447" t="str">
            <v>25383442</v>
          </cell>
          <cell r="J1447">
            <v>0</v>
          </cell>
          <cell r="K1447" t="str">
            <v>SINGCLEAN</v>
          </cell>
          <cell r="L1447" t="str">
            <v>NE</v>
          </cell>
          <cell r="M1447" t="str">
            <v>Soukromá střední odborná škola Frýdek-Místek, s.r.o.</v>
          </cell>
          <cell r="N1447" t="str">
            <v>tř. T. G. Masaryka</v>
          </cell>
          <cell r="O1447">
            <v>456</v>
          </cell>
          <cell r="Q1447">
            <v>73801</v>
          </cell>
          <cell r="R1447" t="str">
            <v>Frýdek-Místek</v>
          </cell>
          <cell r="S1447">
            <v>603574554</v>
          </cell>
          <cell r="T1447" t="str">
            <v>miluse.pacikova@ssosfm.cz</v>
          </cell>
        </row>
        <row r="1448">
          <cell r="A1448">
            <v>600026671</v>
          </cell>
          <cell r="B1448">
            <v>25385461</v>
          </cell>
          <cell r="C1448" t="str">
            <v>Olomoucký kraj</v>
          </cell>
          <cell r="D1448" t="str">
            <v xml:space="preserve">Olomouc </v>
          </cell>
          <cell r="E1448" t="str">
            <v>Krajský úřad Olomouckého kraje</v>
          </cell>
          <cell r="F1448" t="str">
            <v>Olomouc</v>
          </cell>
          <cell r="G1448" t="str">
            <v>soukromý</v>
          </cell>
          <cell r="H1448">
            <v>600026671</v>
          </cell>
          <cell r="I1448" t="str">
            <v>25385461</v>
          </cell>
          <cell r="J1448">
            <v>180</v>
          </cell>
          <cell r="K1448" t="str">
            <v>SINGCLEAN</v>
          </cell>
          <cell r="L1448" t="str">
            <v>NE</v>
          </cell>
          <cell r="M1448" t="str">
            <v>Střední škola a Základní škola DC 90, s.r.o.</v>
          </cell>
          <cell r="N1448" t="str">
            <v>Nedbalova</v>
          </cell>
          <cell r="O1448">
            <v>36</v>
          </cell>
          <cell r="P1448">
            <v>27</v>
          </cell>
          <cell r="Q1448">
            <v>77900</v>
          </cell>
          <cell r="R1448" t="str">
            <v>Olomouc</v>
          </cell>
          <cell r="S1448">
            <v>585436636</v>
          </cell>
          <cell r="T1448" t="str">
            <v>skola@specssazsdc90.cz</v>
          </cell>
        </row>
        <row r="1449">
          <cell r="A1449">
            <v>600026710</v>
          </cell>
          <cell r="B1449">
            <v>25385488</v>
          </cell>
          <cell r="C1449" t="str">
            <v>Olomoucký kraj</v>
          </cell>
          <cell r="D1449" t="str">
            <v xml:space="preserve">Olomouc </v>
          </cell>
          <cell r="E1449" t="str">
            <v>Krajský úřad Olomouckého kraje</v>
          </cell>
          <cell r="F1449" t="str">
            <v>Uničov</v>
          </cell>
          <cell r="G1449" t="str">
            <v>soukromý</v>
          </cell>
          <cell r="H1449">
            <v>600026710</v>
          </cell>
          <cell r="I1449" t="str">
            <v>25385488</v>
          </cell>
          <cell r="J1449">
            <v>80</v>
          </cell>
          <cell r="K1449" t="str">
            <v>SINGCLEAN</v>
          </cell>
          <cell r="L1449" t="str">
            <v>NE</v>
          </cell>
          <cell r="M1449" t="str">
            <v>Základní škola speciální Jasněnka, o.p.s.</v>
          </cell>
          <cell r="N1449" t="str">
            <v>Jiráskova</v>
          </cell>
          <cell r="O1449">
            <v>772</v>
          </cell>
          <cell r="Q1449">
            <v>78391</v>
          </cell>
          <cell r="R1449" t="str">
            <v>Uničov</v>
          </cell>
          <cell r="S1449">
            <v>585051076</v>
          </cell>
          <cell r="T1449" t="str">
            <v>zsspec.jasnenka@seznam.cz</v>
          </cell>
        </row>
        <row r="1450">
          <cell r="A1450">
            <v>600026701</v>
          </cell>
          <cell r="B1450">
            <v>25386573</v>
          </cell>
          <cell r="C1450" t="str">
            <v>Olomoucký kraj</v>
          </cell>
          <cell r="D1450" t="str">
            <v xml:space="preserve">Olomouc </v>
          </cell>
          <cell r="E1450" t="str">
            <v>Krajský úřad Olomouckého kraje</v>
          </cell>
          <cell r="F1450" t="str">
            <v>Olomouc</v>
          </cell>
          <cell r="G1450" t="str">
            <v>soukromý</v>
          </cell>
          <cell r="H1450">
            <v>600026701</v>
          </cell>
          <cell r="I1450" t="str">
            <v>25386573</v>
          </cell>
          <cell r="J1450">
            <v>280</v>
          </cell>
          <cell r="K1450" t="str">
            <v>SINGCLEAN</v>
          </cell>
          <cell r="L1450" t="str">
            <v>NE</v>
          </cell>
          <cell r="M1450" t="str">
            <v>Základní škola a Střední škola CREDO, o.p.s.</v>
          </cell>
          <cell r="N1450" t="str">
            <v>Mozartova</v>
          </cell>
          <cell r="O1450">
            <v>1161</v>
          </cell>
          <cell r="P1450">
            <v>43</v>
          </cell>
          <cell r="Q1450">
            <v>77900</v>
          </cell>
          <cell r="R1450" t="str">
            <v>Olomouc</v>
          </cell>
          <cell r="S1450">
            <v>585425781</v>
          </cell>
          <cell r="T1450" t="str">
            <v>info@credoskola.cz</v>
          </cell>
        </row>
        <row r="1451">
          <cell r="A1451">
            <v>600000982</v>
          </cell>
          <cell r="B1451">
            <v>25388355</v>
          </cell>
          <cell r="C1451" t="str">
            <v>Moravskoslezský kraj</v>
          </cell>
          <cell r="D1451" t="str">
            <v xml:space="preserve">Nový Jičín </v>
          </cell>
          <cell r="E1451" t="str">
            <v>Krajský úřad Moravskoslezského kraje</v>
          </cell>
          <cell r="F1451" t="str">
            <v>Nový Jičín</v>
          </cell>
          <cell r="G1451" t="str">
            <v>soukromý</v>
          </cell>
          <cell r="H1451">
            <v>600000982</v>
          </cell>
          <cell r="I1451" t="str">
            <v>25388355</v>
          </cell>
          <cell r="J1451">
            <v>160</v>
          </cell>
          <cell r="K1451" t="str">
            <v>SINGCLEAN</v>
          </cell>
          <cell r="L1451" t="str">
            <v>NE</v>
          </cell>
          <cell r="M1451" t="str">
            <v>MATEŘSKÁ ŠKOLA PALOVÁČEK, s.r.o.</v>
          </cell>
          <cell r="N1451" t="str">
            <v>Suvorovova</v>
          </cell>
          <cell r="O1451">
            <v>199</v>
          </cell>
          <cell r="Q1451">
            <v>74242</v>
          </cell>
          <cell r="R1451" t="str">
            <v>Šenov u Nového Jičína</v>
          </cell>
          <cell r="S1451">
            <v>556623612</v>
          </cell>
          <cell r="T1451" t="str">
            <v>info@skolkapalovacek.cz</v>
          </cell>
        </row>
        <row r="1452">
          <cell r="A1452">
            <v>600031497</v>
          </cell>
          <cell r="B1452">
            <v>25390562</v>
          </cell>
          <cell r="C1452" t="str">
            <v>Moravskoslezský kraj</v>
          </cell>
          <cell r="D1452" t="str">
            <v xml:space="preserve">Nový Jičín </v>
          </cell>
          <cell r="E1452" t="str">
            <v>Krajský úřad Moravskoslezského kraje</v>
          </cell>
          <cell r="F1452" t="str">
            <v>Kopřivnice</v>
          </cell>
          <cell r="G1452" t="str">
            <v>soukromý</v>
          </cell>
          <cell r="H1452">
            <v>600031497</v>
          </cell>
          <cell r="I1452" t="str">
            <v>25390562</v>
          </cell>
          <cell r="J1452" t="str">
            <v>X</v>
          </cell>
          <cell r="K1452" t="str">
            <v>SINGCLEAN</v>
          </cell>
          <cell r="L1452" t="str">
            <v>NE</v>
          </cell>
          <cell r="M1452" t="str">
            <v>BAV klub Příbor, středisko volného času, s.r.o.</v>
          </cell>
          <cell r="N1452" t="str">
            <v>Masarykova</v>
          </cell>
          <cell r="O1452">
            <v>489</v>
          </cell>
          <cell r="Q1452">
            <v>74258</v>
          </cell>
          <cell r="R1452" t="str">
            <v>Příbor</v>
          </cell>
          <cell r="S1452">
            <v>739080862</v>
          </cell>
          <cell r="T1452" t="str">
            <v>info@bavklubpribor.cz</v>
          </cell>
        </row>
        <row r="1453">
          <cell r="A1453">
            <v>600010767</v>
          </cell>
          <cell r="B1453">
            <v>25400681</v>
          </cell>
          <cell r="C1453" t="str">
            <v>Ústecký kraj</v>
          </cell>
          <cell r="D1453" t="str">
            <v xml:space="preserve">Litoměřice </v>
          </cell>
          <cell r="E1453" t="str">
            <v>Krajský úřad Ústeckého kraje</v>
          </cell>
          <cell r="F1453" t="str">
            <v>Litoměřice</v>
          </cell>
          <cell r="G1453" t="str">
            <v>soukromý</v>
          </cell>
          <cell r="H1453">
            <v>600010767</v>
          </cell>
          <cell r="I1453" t="str">
            <v>25400681</v>
          </cell>
          <cell r="J1453">
            <v>80</v>
          </cell>
          <cell r="K1453" t="str">
            <v>SINGCLEAN</v>
          </cell>
          <cell r="L1453" t="str">
            <v>NE</v>
          </cell>
          <cell r="M1453" t="str">
            <v>Vyšší odborná škola, Obchodní akademie, Střední odborná škola a Jazyková škola s právem státní jazykové zkoušky EKONOM, o.p.s., Litoměřice, Palackého 730/1</v>
          </cell>
          <cell r="N1453" t="str">
            <v>Palackého</v>
          </cell>
          <cell r="O1453">
            <v>730</v>
          </cell>
          <cell r="P1453">
            <v>1</v>
          </cell>
          <cell r="Q1453">
            <v>41201</v>
          </cell>
          <cell r="R1453" t="str">
            <v>Litoměřice</v>
          </cell>
          <cell r="S1453">
            <v>416732996</v>
          </cell>
          <cell r="T1453" t="str">
            <v>skolaekonom@skolaekonom.cz</v>
          </cell>
        </row>
        <row r="1454">
          <cell r="A1454">
            <v>691001189</v>
          </cell>
          <cell r="B1454">
            <v>25427954</v>
          </cell>
          <cell r="C1454" t="str">
            <v>Liberecký kraj</v>
          </cell>
          <cell r="D1454" t="str">
            <v xml:space="preserve">Liberec </v>
          </cell>
          <cell r="E1454" t="str">
            <v>Krajský úřad Libereckého kraje</v>
          </cell>
          <cell r="F1454" t="str">
            <v>Liberec</v>
          </cell>
          <cell r="G1454" t="str">
            <v>soukromý</v>
          </cell>
          <cell r="H1454">
            <v>691001189</v>
          </cell>
          <cell r="I1454" t="str">
            <v>25427954</v>
          </cell>
          <cell r="J1454">
            <v>0</v>
          </cell>
          <cell r="K1454" t="str">
            <v>SINGCLEAN</v>
          </cell>
          <cell r="L1454" t="str">
            <v>NE</v>
          </cell>
          <cell r="M1454" t="str">
            <v>UNIVERSAL-zařízení školního stravování s.r.o.</v>
          </cell>
          <cell r="N1454" t="str">
            <v>Na Skřivanech</v>
          </cell>
          <cell r="O1454">
            <v>926</v>
          </cell>
          <cell r="Q1454">
            <v>46015</v>
          </cell>
          <cell r="R1454" t="str">
            <v>Liberec</v>
          </cell>
          <cell r="S1454">
            <v>602140564</v>
          </cell>
          <cell r="T1454" t="str">
            <v>kotyza@errest.cz</v>
          </cell>
        </row>
        <row r="1455">
          <cell r="A1455">
            <v>691005371</v>
          </cell>
          <cell r="B1455">
            <v>25485920</v>
          </cell>
          <cell r="C1455" t="str">
            <v>Ústecký kraj</v>
          </cell>
          <cell r="D1455" t="str">
            <v xml:space="preserve">Most </v>
          </cell>
          <cell r="E1455" t="str">
            <v>Krajský úřad Ústeckého kraje</v>
          </cell>
          <cell r="F1455" t="str">
            <v>Most</v>
          </cell>
          <cell r="G1455" t="str">
            <v>soukromý</v>
          </cell>
          <cell r="H1455">
            <v>691005371</v>
          </cell>
          <cell r="I1455" t="str">
            <v>25485920</v>
          </cell>
          <cell r="J1455">
            <v>180</v>
          </cell>
          <cell r="K1455" t="str">
            <v>SINGCLEAN</v>
          </cell>
          <cell r="L1455" t="str">
            <v>NE</v>
          </cell>
          <cell r="M1455" t="str">
            <v>AMA SCHOOL - základní škola a mateřská škola montessori o.p.s.</v>
          </cell>
          <cell r="N1455" t="str">
            <v>Široký vrch</v>
          </cell>
          <cell r="O1455">
            <v>363</v>
          </cell>
          <cell r="Q1455">
            <v>43401</v>
          </cell>
          <cell r="R1455" t="str">
            <v>Most</v>
          </cell>
          <cell r="S1455">
            <v>602552099</v>
          </cell>
          <cell r="T1455" t="str">
            <v>breckova@amaschool.cz</v>
          </cell>
        </row>
        <row r="1456">
          <cell r="A1456">
            <v>691005401</v>
          </cell>
          <cell r="B1456">
            <v>25488627</v>
          </cell>
          <cell r="C1456" t="str">
            <v>Ústecký kraj</v>
          </cell>
          <cell r="D1456" t="str">
            <v xml:space="preserve">Ústí nad Labem </v>
          </cell>
          <cell r="E1456" t="str">
            <v>Krajský úřad Ústeckého kraje</v>
          </cell>
          <cell r="F1456" t="str">
            <v>Ústí nad Labem</v>
          </cell>
          <cell r="G1456" t="str">
            <v>soukromý</v>
          </cell>
          <cell r="H1456">
            <v>691005401</v>
          </cell>
          <cell r="I1456" t="str">
            <v>25488627</v>
          </cell>
          <cell r="J1456">
            <v>140</v>
          </cell>
          <cell r="K1456" t="str">
            <v>SINGCLEAN</v>
          </cell>
          <cell r="L1456" t="str">
            <v>NE</v>
          </cell>
          <cell r="M1456" t="str">
            <v>Krajská zdravotní a. s.</v>
          </cell>
          <cell r="N1456" t="str">
            <v>Sociální péče</v>
          </cell>
          <cell r="O1456">
            <v>3316</v>
          </cell>
          <cell r="P1456" t="str">
            <v>12a</v>
          </cell>
          <cell r="Q1456">
            <v>40011</v>
          </cell>
          <cell r="R1456" t="str">
            <v>Ústí nad Labem</v>
          </cell>
          <cell r="S1456">
            <v>477114121</v>
          </cell>
          <cell r="T1456" t="str">
            <v>jana.linertova@kzcr.eu</v>
          </cell>
        </row>
        <row r="1457">
          <cell r="A1457">
            <v>650074734</v>
          </cell>
          <cell r="B1457">
            <v>25495488</v>
          </cell>
          <cell r="C1457" t="str">
            <v>Ústecký kraj</v>
          </cell>
          <cell r="D1457" t="str">
            <v xml:space="preserve">Děčín </v>
          </cell>
          <cell r="E1457" t="str">
            <v>Krajský úřad Ústeckého kraje</v>
          </cell>
          <cell r="F1457" t="str">
            <v>Rumburk</v>
          </cell>
          <cell r="G1457" t="str">
            <v>soukromý</v>
          </cell>
          <cell r="H1457">
            <v>650074734</v>
          </cell>
          <cell r="I1457" t="str">
            <v>25495488</v>
          </cell>
          <cell r="J1457">
            <v>160</v>
          </cell>
          <cell r="K1457" t="str">
            <v>SINGCLEAN</v>
          </cell>
          <cell r="L1457" t="str">
            <v>NE</v>
          </cell>
          <cell r="M1457" t="str">
            <v>Základní škola Pastelka, o.p.s.</v>
          </cell>
          <cell r="N1457" t="str">
            <v>Jiříkovská</v>
          </cell>
          <cell r="O1457">
            <v>962</v>
          </cell>
          <cell r="P1457">
            <v>49</v>
          </cell>
          <cell r="Q1457">
            <v>40801</v>
          </cell>
          <cell r="R1457" t="str">
            <v>Rumburk</v>
          </cell>
          <cell r="S1457">
            <v>412332065</v>
          </cell>
          <cell r="T1457" t="str">
            <v>zspastelkaops@atlas.cz</v>
          </cell>
        </row>
        <row r="1458">
          <cell r="A1458">
            <v>691000654</v>
          </cell>
          <cell r="B1458">
            <v>25497405</v>
          </cell>
          <cell r="C1458" t="str">
            <v>Ústecký kraj</v>
          </cell>
          <cell r="D1458" t="str">
            <v xml:space="preserve">Most </v>
          </cell>
          <cell r="E1458" t="str">
            <v>Krajský úřad Ústeckého kraje</v>
          </cell>
          <cell r="F1458" t="str">
            <v>Most</v>
          </cell>
          <cell r="G1458" t="str">
            <v>soukromý</v>
          </cell>
          <cell r="H1458">
            <v>691000654</v>
          </cell>
          <cell r="I1458" t="str">
            <v>25497405</v>
          </cell>
          <cell r="J1458" t="str">
            <v>X</v>
          </cell>
          <cell r="K1458" t="str">
            <v>SINGCLEAN</v>
          </cell>
          <cell r="L1458" t="str">
            <v>NE</v>
          </cell>
          <cell r="M1458" t="str">
            <v>Pedagogické centrum Ústí nad Labem, zařízení pro další vzdělávání pedagogických pracovníků, o.p.s.</v>
          </cell>
          <cell r="N1458" t="str">
            <v>Vladimíra Majakovského</v>
          </cell>
          <cell r="O1458">
            <v>2346</v>
          </cell>
          <cell r="P1458">
            <v>4</v>
          </cell>
          <cell r="Q1458">
            <v>43401</v>
          </cell>
          <cell r="R1458" t="str">
            <v>Most</v>
          </cell>
          <cell r="S1458">
            <v>4767844875</v>
          </cell>
          <cell r="T1458" t="str">
            <v>reditel@pcul.cz</v>
          </cell>
        </row>
        <row r="1459">
          <cell r="A1459">
            <v>600015581</v>
          </cell>
          <cell r="B1459">
            <v>25500091</v>
          </cell>
          <cell r="C1459" t="str">
            <v>Zlínský kraj</v>
          </cell>
          <cell r="D1459" t="str">
            <v xml:space="preserve">Uherské Hradiště </v>
          </cell>
          <cell r="E1459" t="str">
            <v>Krajský úřad Zlínského kraje</v>
          </cell>
          <cell r="F1459" t="str">
            <v>Uherské Hradiště</v>
          </cell>
          <cell r="G1459" t="str">
            <v>soukromý</v>
          </cell>
          <cell r="H1459">
            <v>600015581</v>
          </cell>
          <cell r="I1459" t="str">
            <v>25500091</v>
          </cell>
          <cell r="J1459">
            <v>0</v>
          </cell>
          <cell r="K1459" t="str">
            <v>SINGCLEAN</v>
          </cell>
          <cell r="L1459" t="str">
            <v>NE</v>
          </cell>
          <cell r="M1459" t="str">
            <v>Střední škola služeb s.r.o.</v>
          </cell>
          <cell r="N1459" t="str">
            <v>Štěpnická</v>
          </cell>
          <cell r="O1459">
            <v>1156</v>
          </cell>
          <cell r="Q1459">
            <v>68606</v>
          </cell>
          <cell r="R1459" t="str">
            <v>Uherské Hradiště</v>
          </cell>
          <cell r="S1459">
            <v>572561140</v>
          </cell>
          <cell r="T1459" t="str">
            <v>soukr.sos@iol.cz</v>
          </cell>
        </row>
        <row r="1460">
          <cell r="A1460">
            <v>600015297</v>
          </cell>
          <cell r="B1460">
            <v>25500783</v>
          </cell>
          <cell r="C1460" t="str">
            <v>Olomoucký kraj</v>
          </cell>
          <cell r="D1460" t="str">
            <v xml:space="preserve">Prostějov </v>
          </cell>
          <cell r="E1460" t="str">
            <v>Krajský úřad Olomouckého kraje</v>
          </cell>
          <cell r="F1460" t="str">
            <v>Prostějov</v>
          </cell>
          <cell r="G1460" t="str">
            <v>soukromý</v>
          </cell>
          <cell r="H1460">
            <v>600015297</v>
          </cell>
          <cell r="I1460" t="str">
            <v>25500783</v>
          </cell>
          <cell r="J1460">
            <v>0</v>
          </cell>
          <cell r="K1460" t="str">
            <v>SINGCLEAN</v>
          </cell>
          <cell r="L1460" t="str">
            <v>NE</v>
          </cell>
          <cell r="M1460" t="str">
            <v>ART ECON - Střední škola, s.r.o.</v>
          </cell>
          <cell r="N1460" t="str">
            <v>Husovo nám.</v>
          </cell>
          <cell r="O1460">
            <v>2061</v>
          </cell>
          <cell r="P1460">
            <v>91</v>
          </cell>
          <cell r="Q1460">
            <v>79601</v>
          </cell>
          <cell r="R1460" t="str">
            <v>Prostějov</v>
          </cell>
          <cell r="S1460" t="str">
            <v>582 777 200 ,775079686</v>
          </cell>
          <cell r="T1460" t="str">
            <v>artecon@artecon.cz</v>
          </cell>
        </row>
        <row r="1461">
          <cell r="A1461">
            <v>691007454</v>
          </cell>
          <cell r="B1461">
            <v>25519506</v>
          </cell>
          <cell r="C1461" t="str">
            <v>Zlínský kraj</v>
          </cell>
          <cell r="D1461" t="str">
            <v xml:space="preserve">Zlín </v>
          </cell>
          <cell r="E1461" t="str">
            <v>Krajský úřad Zlínského kraje</v>
          </cell>
          <cell r="F1461" t="str">
            <v>Otrokovice</v>
          </cell>
          <cell r="G1461" t="str">
            <v>soukromý</v>
          </cell>
          <cell r="H1461">
            <v>691007454</v>
          </cell>
          <cell r="I1461" t="str">
            <v>25519506</v>
          </cell>
          <cell r="J1461">
            <v>60</v>
          </cell>
          <cell r="K1461" t="str">
            <v>SINGCLEAN</v>
          </cell>
          <cell r="L1461" t="str">
            <v>NE</v>
          </cell>
          <cell r="M1461" t="str">
            <v>LAPP Czech Republic s. r. o.</v>
          </cell>
          <cell r="N1461" t="str">
            <v>Bartošova</v>
          </cell>
          <cell r="O1461">
            <v>315</v>
          </cell>
          <cell r="Q1461">
            <v>76502</v>
          </cell>
          <cell r="R1461" t="str">
            <v>Otrokovice</v>
          </cell>
          <cell r="S1461">
            <v>573501000</v>
          </cell>
          <cell r="T1461" t="str">
            <v>info@lappgroup.cz</v>
          </cell>
        </row>
        <row r="1462">
          <cell r="A1462">
            <v>600013898</v>
          </cell>
          <cell r="B1462">
            <v>25546210</v>
          </cell>
          <cell r="C1462" t="str">
            <v>Jihomoravský kraj</v>
          </cell>
          <cell r="D1462" t="str">
            <v xml:space="preserve">Brno-město </v>
          </cell>
          <cell r="E1462" t="str">
            <v>Krajský úřad Jihomoravského kraje</v>
          </cell>
          <cell r="F1462" t="str">
            <v>Brno</v>
          </cell>
          <cell r="G1462" t="str">
            <v>soukromý</v>
          </cell>
          <cell r="H1462">
            <v>600013898</v>
          </cell>
          <cell r="I1462" t="str">
            <v>25546210</v>
          </cell>
          <cell r="J1462">
            <v>60</v>
          </cell>
          <cell r="K1462" t="str">
            <v>SINGCLEAN</v>
          </cell>
          <cell r="L1462" t="str">
            <v>NE</v>
          </cell>
          <cell r="M1462" t="str">
            <v>I. Německé zemské gymnasium, základní škola a mateřská škola, o.p.s.</v>
          </cell>
          <cell r="N1462" t="str">
            <v>Mendlovo náměstí</v>
          </cell>
          <cell r="O1462">
            <v>1</v>
          </cell>
          <cell r="P1462">
            <v>4</v>
          </cell>
          <cell r="Q1462">
            <v>60300</v>
          </cell>
          <cell r="R1462" t="str">
            <v>Brno</v>
          </cell>
          <cell r="S1462" t="str">
            <v>541 214 465 ,543211790</v>
          </cell>
          <cell r="T1462" t="str">
            <v>reditelstvi@skolskykomplex.cz</v>
          </cell>
        </row>
        <row r="1463">
          <cell r="A1463">
            <v>600013731</v>
          </cell>
          <cell r="B1463">
            <v>25549804</v>
          </cell>
          <cell r="C1463" t="str">
            <v>Jihomoravský kraj</v>
          </cell>
          <cell r="D1463" t="str">
            <v xml:space="preserve">Brno-město </v>
          </cell>
          <cell r="E1463" t="str">
            <v>Krajský úřad Jihomoravského kraje</v>
          </cell>
          <cell r="F1463" t="str">
            <v>Brno</v>
          </cell>
          <cell r="G1463" t="str">
            <v>soukromý</v>
          </cell>
          <cell r="H1463">
            <v>600013731</v>
          </cell>
          <cell r="I1463" t="str">
            <v>25549804</v>
          </cell>
          <cell r="J1463">
            <v>60</v>
          </cell>
          <cell r="K1463" t="str">
            <v>SINGCLEAN</v>
          </cell>
          <cell r="L1463" t="str">
            <v>NE</v>
          </cell>
          <cell r="M1463" t="str">
            <v>Střední odborná škola MORAVA o.p.s.</v>
          </cell>
          <cell r="N1463" t="str">
            <v>Řehořova</v>
          </cell>
          <cell r="O1463">
            <v>1165</v>
          </cell>
          <cell r="P1463">
            <v>5</v>
          </cell>
          <cell r="Q1463">
            <v>61800</v>
          </cell>
          <cell r="R1463" t="str">
            <v>Brno</v>
          </cell>
          <cell r="S1463">
            <v>606661464</v>
          </cell>
          <cell r="T1463" t="str">
            <v>sos-morava@sos-morava.cz</v>
          </cell>
        </row>
        <row r="1464">
          <cell r="A1464">
            <v>610300547</v>
          </cell>
          <cell r="B1464">
            <v>25549995</v>
          </cell>
          <cell r="C1464" t="str">
            <v>Jihomoravský kraj</v>
          </cell>
          <cell r="D1464" t="str">
            <v xml:space="preserve">Brno-město </v>
          </cell>
          <cell r="E1464" t="str">
            <v>Krajský úřad Jihomoravského kraje</v>
          </cell>
          <cell r="F1464" t="str">
            <v>Brno</v>
          </cell>
          <cell r="G1464" t="str">
            <v>soukromý</v>
          </cell>
          <cell r="H1464">
            <v>610300547</v>
          </cell>
          <cell r="I1464" t="str">
            <v>25549995</v>
          </cell>
          <cell r="J1464" t="str">
            <v>X</v>
          </cell>
          <cell r="K1464" t="str">
            <v>SINGCLEAN</v>
          </cell>
          <cell r="L1464" t="str">
            <v>NE</v>
          </cell>
          <cell r="M1464" t="str">
            <v>Soukromá základní umělecká škola - LÍDL MUSIC, spol. s r.o.</v>
          </cell>
          <cell r="N1464" t="str">
            <v>Sochorova</v>
          </cell>
          <cell r="O1464">
            <v>3226</v>
          </cell>
          <cell r="P1464">
            <v>40</v>
          </cell>
          <cell r="Q1464">
            <v>61600</v>
          </cell>
          <cell r="R1464" t="str">
            <v>Brno</v>
          </cell>
          <cell r="S1464">
            <v>737285417</v>
          </cell>
          <cell r="T1464" t="str">
            <v>romans@lidlmusic.cz</v>
          </cell>
        </row>
        <row r="1465">
          <cell r="A1465">
            <v>600020495</v>
          </cell>
          <cell r="B1465">
            <v>25554166</v>
          </cell>
          <cell r="C1465" t="str">
            <v>Zlínský kraj</v>
          </cell>
          <cell r="D1465" t="str">
            <v xml:space="preserve">Zlín </v>
          </cell>
          <cell r="E1465" t="str">
            <v>Krajský úřad Zlínského kraje</v>
          </cell>
          <cell r="F1465" t="str">
            <v>Zlín</v>
          </cell>
          <cell r="G1465" t="str">
            <v>soukromý</v>
          </cell>
          <cell r="H1465">
            <v>600020495</v>
          </cell>
          <cell r="I1465" t="str">
            <v>25554166</v>
          </cell>
          <cell r="J1465">
            <v>60</v>
          </cell>
          <cell r="K1465" t="str">
            <v>SINGCLEAN</v>
          </cell>
          <cell r="L1465" t="str">
            <v>NE</v>
          </cell>
          <cell r="M1465" t="str">
            <v>Zlínská soukromá vyšší odborná škola umění, o.p.s.</v>
          </cell>
          <cell r="N1465" t="str">
            <v>Dřevnická</v>
          </cell>
          <cell r="O1465">
            <v>1788</v>
          </cell>
          <cell r="Q1465">
            <v>76001</v>
          </cell>
          <cell r="R1465" t="str">
            <v>Zlín</v>
          </cell>
          <cell r="S1465">
            <v>577243248</v>
          </cell>
          <cell r="T1465" t="str">
            <v>info@skolaumeni.cz</v>
          </cell>
        </row>
        <row r="1466">
          <cell r="A1466">
            <v>600030784</v>
          </cell>
          <cell r="B1466">
            <v>25557475</v>
          </cell>
          <cell r="C1466" t="str">
            <v>Kraj Vysočina</v>
          </cell>
          <cell r="D1466" t="str">
            <v xml:space="preserve">Jihlava </v>
          </cell>
          <cell r="E1466" t="str">
            <v>Krajský úřad Kraje Vysočina</v>
          </cell>
          <cell r="F1466" t="str">
            <v>Jihlava</v>
          </cell>
          <cell r="G1466" t="str">
            <v>soukromý</v>
          </cell>
          <cell r="H1466">
            <v>600030784</v>
          </cell>
          <cell r="I1466" t="str">
            <v>25557475</v>
          </cell>
          <cell r="J1466" t="str">
            <v>X</v>
          </cell>
          <cell r="K1466" t="str">
            <v>SINGCLEAN</v>
          </cell>
          <cell r="L1466" t="str">
            <v>NE</v>
          </cell>
          <cell r="M1466" t="str">
            <v>Chaloupky o.p.s., školská zařízení pro zájmové a další vzdělávání</v>
          </cell>
          <cell r="O1466">
            <v>109</v>
          </cell>
          <cell r="Q1466">
            <v>67529</v>
          </cell>
          <cell r="R1466" t="str">
            <v>Kněžice</v>
          </cell>
          <cell r="S1466">
            <v>567213661</v>
          </cell>
          <cell r="T1466" t="str">
            <v>info@chaloupky.cz</v>
          </cell>
        </row>
        <row r="1467">
          <cell r="A1467">
            <v>610500627</v>
          </cell>
          <cell r="B1467">
            <v>25571079</v>
          </cell>
          <cell r="C1467" t="str">
            <v>Zlínský kraj</v>
          </cell>
          <cell r="D1467" t="str">
            <v xml:space="preserve">Zlín </v>
          </cell>
          <cell r="E1467" t="str">
            <v>Krajský úřad Zlínského kraje</v>
          </cell>
          <cell r="F1467" t="str">
            <v>Otrokovice</v>
          </cell>
          <cell r="G1467" t="str">
            <v>soukromý</v>
          </cell>
          <cell r="H1467">
            <v>610500627</v>
          </cell>
          <cell r="I1467" t="str">
            <v>25571079</v>
          </cell>
          <cell r="J1467">
            <v>120</v>
          </cell>
          <cell r="K1467" t="str">
            <v>SINGCLEAN</v>
          </cell>
          <cell r="L1467" t="str">
            <v>NE</v>
          </cell>
          <cell r="M1467" t="str">
            <v>Mateřská škola Klubíčko Tlumačov, s.r.o.</v>
          </cell>
          <cell r="N1467" t="str">
            <v>U Trojice</v>
          </cell>
          <cell r="O1467">
            <v>336</v>
          </cell>
          <cell r="Q1467">
            <v>76362</v>
          </cell>
          <cell r="R1467" t="str">
            <v>Tlumačov</v>
          </cell>
          <cell r="S1467">
            <v>577929011</v>
          </cell>
          <cell r="T1467" t="str">
            <v>skolka.klubicko@gmail.com</v>
          </cell>
        </row>
        <row r="1468">
          <cell r="A1468">
            <v>600020517</v>
          </cell>
          <cell r="B1468">
            <v>25571303</v>
          </cell>
          <cell r="C1468" t="str">
            <v>Kraj Vysočina</v>
          </cell>
          <cell r="D1468" t="str">
            <v xml:space="preserve">Jihlava </v>
          </cell>
          <cell r="E1468" t="str">
            <v>Krajský úřad Kraje Vysočina</v>
          </cell>
          <cell r="F1468" t="str">
            <v>Jihlava</v>
          </cell>
          <cell r="G1468" t="str">
            <v>soukromý</v>
          </cell>
          <cell r="H1468">
            <v>600020517</v>
          </cell>
          <cell r="I1468" t="str">
            <v>25571303</v>
          </cell>
          <cell r="J1468">
            <v>0</v>
          </cell>
          <cell r="K1468" t="str">
            <v>SINGCLEAN</v>
          </cell>
          <cell r="L1468" t="str">
            <v>NE</v>
          </cell>
          <cell r="M1468" t="str">
            <v>Soukromá vyšší odborná škola sociální, o.p.s.</v>
          </cell>
          <cell r="N1468" t="str">
            <v>Srázná</v>
          </cell>
          <cell r="O1468">
            <v>4837</v>
          </cell>
          <cell r="P1468">
            <v>21</v>
          </cell>
          <cell r="Q1468">
            <v>58601</v>
          </cell>
          <cell r="R1468" t="str">
            <v>Jihlava</v>
          </cell>
          <cell r="S1468" t="str">
            <v>567 312 629 ;567308921</v>
          </cell>
          <cell r="T1468" t="str">
            <v>info@svoss.cz</v>
          </cell>
        </row>
        <row r="1469">
          <cell r="A1469">
            <v>600014932</v>
          </cell>
          <cell r="B1469">
            <v>25571338</v>
          </cell>
          <cell r="C1469" t="str">
            <v>Kraj Vysočina</v>
          </cell>
          <cell r="D1469" t="str">
            <v xml:space="preserve">Jihlava </v>
          </cell>
          <cell r="E1469" t="str">
            <v>Krajský úřad Kraje Vysočina</v>
          </cell>
          <cell r="F1469" t="str">
            <v>Jihlava</v>
          </cell>
          <cell r="G1469" t="str">
            <v>soukromý</v>
          </cell>
          <cell r="H1469">
            <v>600014932</v>
          </cell>
          <cell r="I1469" t="str">
            <v>25571338</v>
          </cell>
          <cell r="J1469">
            <v>180</v>
          </cell>
          <cell r="K1469" t="str">
            <v>SINGCLEAN</v>
          </cell>
          <cell r="L1469" t="str">
            <v>NE</v>
          </cell>
          <cell r="M1469" t="str">
            <v>Soukromé gymnázium AD FONTES, o.p.s.</v>
          </cell>
          <cell r="N1469" t="str">
            <v>Fibichova</v>
          </cell>
          <cell r="O1469">
            <v>909</v>
          </cell>
          <cell r="P1469">
            <v>18</v>
          </cell>
          <cell r="Q1469">
            <v>58601</v>
          </cell>
          <cell r="R1469" t="str">
            <v>Jihlava</v>
          </cell>
          <cell r="S1469">
            <v>567300853</v>
          </cell>
          <cell r="T1469" t="str">
            <v>adfontes@iol.cz</v>
          </cell>
        </row>
        <row r="1470">
          <cell r="A1470">
            <v>610250949</v>
          </cell>
          <cell r="B1470">
            <v>25582950</v>
          </cell>
          <cell r="C1470" t="str">
            <v>Kraj Vysočina</v>
          </cell>
          <cell r="D1470" t="str">
            <v xml:space="preserve">Třebíč </v>
          </cell>
          <cell r="E1470" t="str">
            <v>Krajský úřad Kraje Vysočina</v>
          </cell>
          <cell r="F1470" t="str">
            <v>Třebíč</v>
          </cell>
          <cell r="G1470" t="str">
            <v>soukromý</v>
          </cell>
          <cell r="H1470">
            <v>610250949</v>
          </cell>
          <cell r="I1470" t="str">
            <v>25582950</v>
          </cell>
          <cell r="J1470">
            <v>20</v>
          </cell>
          <cell r="K1470" t="str">
            <v>SINGCLEAN</v>
          </cell>
          <cell r="L1470" t="str">
            <v>NE</v>
          </cell>
          <cell r="M1470" t="str">
            <v>Soukromý dětský domov, s.r.o.</v>
          </cell>
          <cell r="O1470">
            <v>82</v>
          </cell>
          <cell r="Q1470">
            <v>67503</v>
          </cell>
          <cell r="R1470" t="str">
            <v>Budišov</v>
          </cell>
          <cell r="S1470">
            <v>568875300</v>
          </cell>
          <cell r="T1470" t="str">
            <v>sdd.holeje@seznam.cz</v>
          </cell>
        </row>
        <row r="1471">
          <cell r="A1471">
            <v>600006409</v>
          </cell>
          <cell r="B1471">
            <v>25600397</v>
          </cell>
          <cell r="C1471" t="str">
            <v>Hlavní město Praha</v>
          </cell>
          <cell r="D1471" t="str">
            <v xml:space="preserve">Praha 7 </v>
          </cell>
          <cell r="E1471" t="str">
            <v>Magistrát hlavního města Prahy</v>
          </cell>
          <cell r="F1471" t="str">
            <v>Praha 7</v>
          </cell>
          <cell r="G1471" t="str">
            <v>soukromý</v>
          </cell>
          <cell r="H1471">
            <v>600006409</v>
          </cell>
          <cell r="I1471" t="str">
            <v>25600397</v>
          </cell>
          <cell r="J1471">
            <v>0</v>
          </cell>
          <cell r="K1471" t="str">
            <v>SINGCLEAN</v>
          </cell>
          <cell r="L1471" t="str">
            <v>NE</v>
          </cell>
          <cell r="M1471" t="str">
            <v>Euroškola Praha střední odborná škola s.r.o.</v>
          </cell>
          <cell r="N1471" t="str">
            <v>Trojská</v>
          </cell>
          <cell r="O1471">
            <v>211</v>
          </cell>
          <cell r="P1471">
            <v>110</v>
          </cell>
          <cell r="Q1471">
            <v>17100</v>
          </cell>
          <cell r="R1471" t="str">
            <v>Praha 7</v>
          </cell>
          <cell r="S1471" t="str">
            <v>233 541 232 ,601360612</v>
          </cell>
          <cell r="T1471" t="str">
            <v>office@euroskola.cz</v>
          </cell>
        </row>
        <row r="1472">
          <cell r="A1472">
            <v>600020835</v>
          </cell>
          <cell r="B1472">
            <v>25602578</v>
          </cell>
          <cell r="C1472" t="str">
            <v>Hlavní město Praha</v>
          </cell>
          <cell r="D1472" t="str">
            <v xml:space="preserve">Praha 2 </v>
          </cell>
          <cell r="E1472" t="str">
            <v>Magistrát hlavního města Prahy</v>
          </cell>
          <cell r="F1472" t="str">
            <v>Praha 2</v>
          </cell>
          <cell r="G1472" t="str">
            <v>soukromý</v>
          </cell>
          <cell r="H1472">
            <v>600020835</v>
          </cell>
          <cell r="I1472" t="str">
            <v>25602578</v>
          </cell>
          <cell r="J1472">
            <v>480</v>
          </cell>
          <cell r="K1472" t="str">
            <v>SINGCLEAN</v>
          </cell>
          <cell r="L1472" t="str">
            <v>NE</v>
          </cell>
          <cell r="M1472" t="str">
            <v>Soukromá základní škola Integrál pro žáky se specifickými poruchami učení, s.r.o.</v>
          </cell>
          <cell r="N1472" t="str">
            <v>Jana Masaryka</v>
          </cell>
          <cell r="O1472">
            <v>360</v>
          </cell>
          <cell r="P1472">
            <v>25</v>
          </cell>
          <cell r="Q1472">
            <v>12000</v>
          </cell>
          <cell r="R1472" t="str">
            <v>Praha 2</v>
          </cell>
          <cell r="S1472">
            <v>224253470</v>
          </cell>
          <cell r="T1472" t="str">
            <v>skola@skolaintegral.cz</v>
          </cell>
        </row>
        <row r="1473">
          <cell r="A1473">
            <v>600007499</v>
          </cell>
          <cell r="B1473">
            <v>25602951</v>
          </cell>
          <cell r="C1473" t="str">
            <v>Středočeský kraj</v>
          </cell>
          <cell r="D1473" t="str">
            <v xml:space="preserve">Mladá Boleslav </v>
          </cell>
          <cell r="E1473" t="str">
            <v>Krajský úřad Středočeského kraje</v>
          </cell>
          <cell r="F1473" t="str">
            <v>Mladá Boleslav</v>
          </cell>
          <cell r="G1473" t="str">
            <v>soukromý</v>
          </cell>
          <cell r="H1473">
            <v>600007499</v>
          </cell>
          <cell r="I1473" t="str">
            <v>25602951</v>
          </cell>
          <cell r="J1473">
            <v>240</v>
          </cell>
          <cell r="K1473" t="str">
            <v>SINGCLEAN</v>
          </cell>
          <cell r="L1473" t="str">
            <v>NE</v>
          </cell>
          <cell r="M1473" t="str">
            <v>Střední škola podnikatelská HERMÉS MB s.r.o.</v>
          </cell>
          <cell r="N1473" t="str">
            <v>Laurinova</v>
          </cell>
          <cell r="O1473">
            <v>1049</v>
          </cell>
          <cell r="Q1473">
            <v>29301</v>
          </cell>
          <cell r="R1473" t="str">
            <v>Mladá Boleslav</v>
          </cell>
          <cell r="S1473">
            <v>326723630</v>
          </cell>
          <cell r="T1473" t="str">
            <v>skola@hermes-mb.cz</v>
          </cell>
        </row>
        <row r="1474">
          <cell r="A1474">
            <v>600007481</v>
          </cell>
          <cell r="B1474">
            <v>25602977</v>
          </cell>
          <cell r="C1474" t="str">
            <v>Středočeský kraj</v>
          </cell>
          <cell r="D1474" t="str">
            <v xml:space="preserve">Mladá Boleslav </v>
          </cell>
          <cell r="E1474" t="str">
            <v>Krajský úřad Středočeského kraje</v>
          </cell>
          <cell r="F1474" t="str">
            <v>Mladá Boleslav</v>
          </cell>
          <cell r="G1474" t="str">
            <v>soukromý</v>
          </cell>
          <cell r="H1474">
            <v>600007481</v>
          </cell>
          <cell r="I1474" t="str">
            <v>25602977</v>
          </cell>
          <cell r="J1474">
            <v>260</v>
          </cell>
          <cell r="K1474" t="str">
            <v>SINGCLEAN</v>
          </cell>
          <cell r="L1474" t="str">
            <v>NE</v>
          </cell>
          <cell r="M1474" t="str">
            <v>Střední škola tradičních řemesel HERMÉS MB s.r.o.</v>
          </cell>
          <cell r="N1474" t="str">
            <v>Laurinova</v>
          </cell>
          <cell r="O1474">
            <v>1049</v>
          </cell>
          <cell r="Q1474">
            <v>29301</v>
          </cell>
          <cell r="R1474" t="str">
            <v>Mladá Boleslav</v>
          </cell>
          <cell r="S1474">
            <v>326723630</v>
          </cell>
          <cell r="T1474" t="str">
            <v>uciliste@hermes-mb.cz</v>
          </cell>
        </row>
        <row r="1475">
          <cell r="A1475">
            <v>600005836</v>
          </cell>
          <cell r="B1475">
            <v>25603698</v>
          </cell>
          <cell r="C1475" t="str">
            <v>Hlavní město Praha</v>
          </cell>
          <cell r="D1475" t="str">
            <v xml:space="preserve">Praha 9 </v>
          </cell>
          <cell r="E1475" t="str">
            <v>Magistrát hlavního města Prahy</v>
          </cell>
          <cell r="F1475" t="str">
            <v>Praha 19</v>
          </cell>
          <cell r="G1475" t="str">
            <v>soukromý</v>
          </cell>
          <cell r="H1475">
            <v>600005836</v>
          </cell>
          <cell r="I1475" t="str">
            <v>25603698</v>
          </cell>
          <cell r="J1475">
            <v>2220</v>
          </cell>
          <cell r="K1475" t="str">
            <v>SINGCLEAN</v>
          </cell>
          <cell r="L1475" t="str">
            <v>NE</v>
          </cell>
          <cell r="M1475" t="str">
            <v>Obchodní akademie Praha, s.r.o.</v>
          </cell>
          <cell r="N1475" t="str">
            <v>Vinořská</v>
          </cell>
          <cell r="O1475">
            <v>163</v>
          </cell>
          <cell r="P1475">
            <v>17</v>
          </cell>
          <cell r="Q1475">
            <v>19015</v>
          </cell>
          <cell r="R1475" t="str">
            <v>Praha 9</v>
          </cell>
          <cell r="S1475">
            <v>286857164</v>
          </cell>
          <cell r="T1475" t="str">
            <v>vaclavikova@oapraha.cz</v>
          </cell>
        </row>
        <row r="1476">
          <cell r="A1476">
            <v>600032175</v>
          </cell>
          <cell r="B1476">
            <v>25604180</v>
          </cell>
          <cell r="C1476" t="str">
            <v>Hlavní město Praha</v>
          </cell>
          <cell r="D1476" t="str">
            <v xml:space="preserve">Praha 4 </v>
          </cell>
          <cell r="E1476" t="str">
            <v>Magistrát hlavního města Prahy</v>
          </cell>
          <cell r="F1476" t="str">
            <v>Praha 4</v>
          </cell>
          <cell r="G1476" t="str">
            <v>soukromý</v>
          </cell>
          <cell r="H1476">
            <v>600032175</v>
          </cell>
          <cell r="I1476" t="str">
            <v>25604180</v>
          </cell>
          <cell r="J1476" t="str">
            <v>X</v>
          </cell>
          <cell r="K1476" t="str">
            <v>SINGCLEAN</v>
          </cell>
          <cell r="L1476" t="str">
            <v>NE</v>
          </cell>
          <cell r="M1476" t="str">
            <v>Sodexo - zařízení školního stravování s.r.o.</v>
          </cell>
          <cell r="N1476" t="str">
            <v>Hvězdova</v>
          </cell>
          <cell r="O1476">
            <v>1716</v>
          </cell>
          <cell r="P1476" t="str">
            <v>2b</v>
          </cell>
          <cell r="Q1476">
            <v>14000</v>
          </cell>
          <cell r="R1476" t="str">
            <v>Praha 4</v>
          </cell>
          <cell r="S1476">
            <v>227027474</v>
          </cell>
          <cell r="T1476" t="str">
            <v>sodexo@sodexo-cat.cz</v>
          </cell>
        </row>
        <row r="1477">
          <cell r="A1477">
            <v>600005356</v>
          </cell>
          <cell r="B1477">
            <v>25604325</v>
          </cell>
          <cell r="C1477" t="str">
            <v>Hlavní město Praha</v>
          </cell>
          <cell r="D1477" t="str">
            <v xml:space="preserve">Praha 4 </v>
          </cell>
          <cell r="E1477" t="str">
            <v>Magistrát hlavního města Prahy</v>
          </cell>
          <cell r="F1477" t="str">
            <v>Praha 11</v>
          </cell>
          <cell r="G1477" t="str">
            <v>soukromý</v>
          </cell>
          <cell r="H1477">
            <v>600005356</v>
          </cell>
          <cell r="I1477" t="str">
            <v>25604325</v>
          </cell>
          <cell r="J1477">
            <v>120</v>
          </cell>
          <cell r="K1477" t="str">
            <v>SINGCLEAN</v>
          </cell>
          <cell r="L1477" t="str">
            <v>NE</v>
          </cell>
          <cell r="M1477" t="str">
            <v>Střední škola Podnikatelská akademie a základní škola, s.r.o.</v>
          </cell>
          <cell r="N1477" t="str">
            <v>K Milíčovu</v>
          </cell>
          <cell r="O1477">
            <v>674</v>
          </cell>
          <cell r="P1477">
            <v>2</v>
          </cell>
          <cell r="Q1477">
            <v>14900</v>
          </cell>
          <cell r="R1477" t="str">
            <v>Praha 4</v>
          </cell>
          <cell r="S1477">
            <v>608426706</v>
          </cell>
          <cell r="T1477" t="str">
            <v>skola@podnikakademie.cz</v>
          </cell>
        </row>
        <row r="1478">
          <cell r="A1478">
            <v>600020177</v>
          </cell>
          <cell r="B1478">
            <v>25605593</v>
          </cell>
          <cell r="C1478" t="str">
            <v>Hlavní město Praha</v>
          </cell>
          <cell r="D1478" t="str">
            <v xml:space="preserve">Praha 4 </v>
          </cell>
          <cell r="E1478" t="str">
            <v>Magistrát hlavního města Prahy</v>
          </cell>
          <cell r="F1478" t="str">
            <v>Praha 4</v>
          </cell>
          <cell r="G1478" t="str">
            <v>soukromý</v>
          </cell>
          <cell r="H1478">
            <v>600020177</v>
          </cell>
          <cell r="I1478" t="str">
            <v>25605593</v>
          </cell>
          <cell r="J1478">
            <v>0</v>
          </cell>
          <cell r="K1478" t="str">
            <v>SINGCLEAN</v>
          </cell>
          <cell r="L1478" t="str">
            <v>NE</v>
          </cell>
          <cell r="M1478" t="str">
            <v>Vyšší odborná škola herecká s.r.o.</v>
          </cell>
          <cell r="N1478" t="str">
            <v>Hadovitá</v>
          </cell>
          <cell r="O1478">
            <v>1023</v>
          </cell>
          <cell r="P1478">
            <v>7</v>
          </cell>
          <cell r="Q1478">
            <v>14100</v>
          </cell>
          <cell r="R1478" t="str">
            <v>Praha 4</v>
          </cell>
          <cell r="S1478">
            <v>241482422</v>
          </cell>
          <cell r="T1478" t="str">
            <v>vosherecka@vosherecka.cz</v>
          </cell>
        </row>
        <row r="1479">
          <cell r="A1479">
            <v>600032272</v>
          </cell>
          <cell r="B1479">
            <v>25607341</v>
          </cell>
          <cell r="C1479" t="str">
            <v>Hlavní město Praha</v>
          </cell>
          <cell r="D1479" t="str">
            <v xml:space="preserve">Praha 7 </v>
          </cell>
          <cell r="E1479" t="str">
            <v>Magistrát hlavního města Prahy</v>
          </cell>
          <cell r="F1479" t="str">
            <v>Praha 7</v>
          </cell>
          <cell r="G1479" t="str">
            <v>soukromý</v>
          </cell>
          <cell r="H1479">
            <v>600032272</v>
          </cell>
          <cell r="I1479" t="str">
            <v>25607341</v>
          </cell>
          <cell r="J1479">
            <v>1280</v>
          </cell>
          <cell r="K1479" t="str">
            <v>SINGCLEAN</v>
          </cell>
          <cell r="L1479" t="str">
            <v>NE</v>
          </cell>
          <cell r="M1479" t="str">
            <v>SCOLAREST - zařízení školního stravování spol. s r.o.</v>
          </cell>
          <cell r="N1479" t="str">
            <v>Jankovcova</v>
          </cell>
          <cell r="O1479">
            <v>1603</v>
          </cell>
          <cell r="P1479" t="str">
            <v>47a</v>
          </cell>
          <cell r="Q1479">
            <v>17000</v>
          </cell>
          <cell r="R1479" t="str">
            <v>Praha 7</v>
          </cell>
          <cell r="S1479">
            <v>731438007</v>
          </cell>
          <cell r="T1479" t="str">
            <v>zuzana.volkova@compass-group.cz</v>
          </cell>
        </row>
        <row r="1480">
          <cell r="A1480">
            <v>600005364</v>
          </cell>
          <cell r="B1480">
            <v>25607375</v>
          </cell>
          <cell r="C1480" t="str">
            <v>Hlavní město Praha</v>
          </cell>
          <cell r="D1480" t="str">
            <v xml:space="preserve">Praha 4 </v>
          </cell>
          <cell r="E1480" t="str">
            <v>Magistrát hlavního města Prahy</v>
          </cell>
          <cell r="F1480" t="str">
            <v>Praha 11</v>
          </cell>
          <cell r="G1480" t="str">
            <v>soukromý</v>
          </cell>
          <cell r="H1480">
            <v>600005364</v>
          </cell>
          <cell r="I1480" t="str">
            <v>25607375</v>
          </cell>
          <cell r="J1480">
            <v>1160</v>
          </cell>
          <cell r="K1480" t="str">
            <v>SINGCLEAN</v>
          </cell>
          <cell r="L1480" t="str">
            <v>NE</v>
          </cell>
          <cell r="M1480" t="str">
            <v>MICHAEL - Střední škola a Vyšší odborná škola reklamní a umělecké tvorby, s.r.o.</v>
          </cell>
          <cell r="N1480" t="str">
            <v>Machkova</v>
          </cell>
          <cell r="O1480">
            <v>1646</v>
          </cell>
          <cell r="P1480">
            <v>1</v>
          </cell>
          <cell r="Q1480">
            <v>14900</v>
          </cell>
          <cell r="R1480" t="str">
            <v>Praha 4</v>
          </cell>
          <cell r="S1480">
            <v>267910638</v>
          </cell>
          <cell r="T1480" t="str">
            <v>info@skolamichael.cz; hrubesovam@skolamichael.cz</v>
          </cell>
        </row>
        <row r="1481">
          <cell r="A1481">
            <v>600018571</v>
          </cell>
          <cell r="B1481">
            <v>25607863</v>
          </cell>
          <cell r="C1481" t="str">
            <v>Středočeský kraj</v>
          </cell>
          <cell r="D1481" t="str">
            <v xml:space="preserve">Kladno </v>
          </cell>
          <cell r="E1481" t="str">
            <v>Krajský úřad Středočeského kraje</v>
          </cell>
          <cell r="F1481" t="str">
            <v>Kladno</v>
          </cell>
          <cell r="G1481" t="str">
            <v>soukromý</v>
          </cell>
          <cell r="H1481">
            <v>600018571</v>
          </cell>
          <cell r="I1481" t="str">
            <v>25607863</v>
          </cell>
          <cell r="J1481">
            <v>0</v>
          </cell>
          <cell r="K1481" t="str">
            <v>SINGCLEAN</v>
          </cell>
          <cell r="L1481" t="str">
            <v>NE</v>
          </cell>
          <cell r="M1481" t="str">
            <v>SPV - středisko praktického vyučování, s.r.o.</v>
          </cell>
          <cell r="N1481" t="str">
            <v>Dánská</v>
          </cell>
          <cell r="O1481">
            <v>2373</v>
          </cell>
          <cell r="Q1481">
            <v>27201</v>
          </cell>
          <cell r="R1481" t="str">
            <v>Kladno</v>
          </cell>
          <cell r="S1481">
            <v>312687237</v>
          </cell>
          <cell r="T1481" t="str">
            <v>spv-sro@volny.cz</v>
          </cell>
        </row>
        <row r="1482">
          <cell r="A1482">
            <v>600018415</v>
          </cell>
          <cell r="B1482">
            <v>25610180</v>
          </cell>
          <cell r="C1482" t="str">
            <v>Hlavní město Praha</v>
          </cell>
          <cell r="D1482" t="str">
            <v xml:space="preserve">Praha 2 </v>
          </cell>
          <cell r="E1482" t="str">
            <v>Magistrát hlavního města Prahy</v>
          </cell>
          <cell r="F1482" t="str">
            <v>Praha 2</v>
          </cell>
          <cell r="G1482" t="str">
            <v>soukromý</v>
          </cell>
          <cell r="H1482">
            <v>600018415</v>
          </cell>
          <cell r="I1482" t="str">
            <v>25610180</v>
          </cell>
          <cell r="J1482">
            <v>0</v>
          </cell>
          <cell r="K1482" t="str">
            <v>SINGCLEAN</v>
          </cell>
          <cell r="L1482" t="str">
            <v>NE</v>
          </cell>
          <cell r="M1482" t="str">
            <v>Středisko praktického vyučování Vinohrady, s.r.o.</v>
          </cell>
          <cell r="N1482" t="str">
            <v>Jana Masaryka</v>
          </cell>
          <cell r="O1482">
            <v>359</v>
          </cell>
          <cell r="P1482">
            <v>19</v>
          </cell>
          <cell r="Q1482">
            <v>12000</v>
          </cell>
          <cell r="R1482" t="str">
            <v>Praha 2</v>
          </cell>
          <cell r="S1482">
            <v>720297799</v>
          </cell>
          <cell r="T1482" t="str">
            <v>spv@sspv.cz</v>
          </cell>
        </row>
        <row r="1483">
          <cell r="A1483">
            <v>600000435</v>
          </cell>
          <cell r="B1483">
            <v>25610309</v>
          </cell>
          <cell r="C1483" t="str">
            <v>Středočeský kraj</v>
          </cell>
          <cell r="D1483" t="str">
            <v xml:space="preserve">Mladá Boleslav </v>
          </cell>
          <cell r="E1483" t="str">
            <v>Krajský úřad Středočeského kraje</v>
          </cell>
          <cell r="F1483" t="str">
            <v>Mladá Boleslav</v>
          </cell>
          <cell r="G1483" t="str">
            <v>soukromý</v>
          </cell>
          <cell r="H1483">
            <v>600000435</v>
          </cell>
          <cell r="I1483" t="str">
            <v>25610309</v>
          </cell>
          <cell r="J1483">
            <v>0</v>
          </cell>
          <cell r="K1483" t="str">
            <v>SINGCLEAN</v>
          </cell>
          <cell r="L1483" t="str">
            <v>NE</v>
          </cell>
          <cell r="M1483" t="str">
            <v>Soukromá mateřská škola SEDMIKRÁSKA, s.r.o.</v>
          </cell>
          <cell r="N1483" t="str">
            <v>Na Výsluní</v>
          </cell>
          <cell r="O1483">
            <v>361</v>
          </cell>
          <cell r="P1483">
            <v>0</v>
          </cell>
          <cell r="Q1483">
            <v>29306</v>
          </cell>
          <cell r="R1483" t="str">
            <v>Bradlec</v>
          </cell>
          <cell r="S1483">
            <v>602375570</v>
          </cell>
          <cell r="T1483" t="str">
            <v>jitka.mss@seznam.cz</v>
          </cell>
        </row>
        <row r="1484">
          <cell r="A1484">
            <v>600006557</v>
          </cell>
          <cell r="B1484">
            <v>25612123</v>
          </cell>
          <cell r="C1484" t="str">
            <v>Hlavní město Praha</v>
          </cell>
          <cell r="D1484" t="str">
            <v xml:space="preserve">Praha 1 </v>
          </cell>
          <cell r="E1484" t="str">
            <v>Magistrát hlavního města Prahy</v>
          </cell>
          <cell r="F1484" t="str">
            <v>Praha 1</v>
          </cell>
          <cell r="G1484" t="str">
            <v>soukromý</v>
          </cell>
          <cell r="H1484">
            <v>600006557</v>
          </cell>
          <cell r="I1484" t="str">
            <v>25612123</v>
          </cell>
          <cell r="J1484">
            <v>0</v>
          </cell>
          <cell r="K1484" t="str">
            <v>SINGCLEAN</v>
          </cell>
          <cell r="L1484" t="str">
            <v>NE</v>
          </cell>
          <cell r="M1484" t="str">
            <v>CEDUK - Soukromá VYŠŠÍ ODBORNÁ ŠKOLA spol. s r.o.</v>
          </cell>
          <cell r="N1484" t="str">
            <v>Olivova</v>
          </cell>
          <cell r="O1484">
            <v>2096</v>
          </cell>
          <cell r="P1484">
            <v>4</v>
          </cell>
          <cell r="Q1484">
            <v>11000</v>
          </cell>
          <cell r="R1484" t="str">
            <v>Praha 1</v>
          </cell>
          <cell r="S1484" t="str">
            <v>773 776 884 ,608521541</v>
          </cell>
          <cell r="T1484" t="str">
            <v>sandra.keyzlarova@ceduk.info</v>
          </cell>
        </row>
        <row r="1485">
          <cell r="A1485">
            <v>600001121</v>
          </cell>
          <cell r="B1485">
            <v>25612778</v>
          </cell>
          <cell r="C1485" t="str">
            <v>Hlavní město Praha</v>
          </cell>
          <cell r="D1485" t="str">
            <v xml:space="preserve">Praha 4 </v>
          </cell>
          <cell r="E1485" t="str">
            <v>Magistrát hlavního města Prahy</v>
          </cell>
          <cell r="F1485" t="str">
            <v>Praha 11</v>
          </cell>
          <cell r="G1485" t="str">
            <v>soukromý</v>
          </cell>
          <cell r="H1485">
            <v>600001121</v>
          </cell>
          <cell r="I1485" t="str">
            <v>25612778</v>
          </cell>
          <cell r="J1485">
            <v>340</v>
          </cell>
          <cell r="K1485" t="str">
            <v>SINGCLEAN</v>
          </cell>
          <cell r="L1485" t="str">
            <v>NE</v>
          </cell>
          <cell r="M1485" t="str">
            <v>Základní škola Klíček</v>
          </cell>
          <cell r="N1485" t="str">
            <v>Donovalská</v>
          </cell>
          <cell r="O1485">
            <v>1863</v>
          </cell>
          <cell r="P1485">
            <v>44</v>
          </cell>
          <cell r="Q1485">
            <v>14900</v>
          </cell>
          <cell r="R1485" t="str">
            <v>Praha 4</v>
          </cell>
          <cell r="S1485">
            <v>272922133</v>
          </cell>
          <cell r="T1485" t="str">
            <v>klicek@klicek.cz</v>
          </cell>
        </row>
        <row r="1486">
          <cell r="A1486">
            <v>600006450</v>
          </cell>
          <cell r="B1486">
            <v>25614851</v>
          </cell>
          <cell r="C1486" t="str">
            <v>Hlavní město Praha</v>
          </cell>
          <cell r="D1486" t="str">
            <v xml:space="preserve">Praha 9 </v>
          </cell>
          <cell r="E1486" t="str">
            <v>Magistrát hlavního města Prahy</v>
          </cell>
          <cell r="F1486" t="str">
            <v>Praha 14</v>
          </cell>
          <cell r="G1486" t="str">
            <v>soukromý</v>
          </cell>
          <cell r="H1486">
            <v>600006450</v>
          </cell>
          <cell r="I1486" t="str">
            <v>25614851</v>
          </cell>
          <cell r="J1486">
            <v>320</v>
          </cell>
          <cell r="K1486" t="str">
            <v>SINGCLEAN</v>
          </cell>
          <cell r="L1486" t="str">
            <v>NE</v>
          </cell>
          <cell r="M1486" t="str">
            <v>Střední škola ARCUS, s.r.o.</v>
          </cell>
          <cell r="N1486" t="str">
            <v>Kardašovská</v>
          </cell>
          <cell r="O1486">
            <v>691</v>
          </cell>
          <cell r="Q1486">
            <v>19800</v>
          </cell>
          <cell r="R1486" t="str">
            <v>Praha 9</v>
          </cell>
          <cell r="S1486">
            <v>281865390</v>
          </cell>
          <cell r="T1486" t="str">
            <v>info@arcus9.cz</v>
          </cell>
        </row>
        <row r="1487">
          <cell r="A1487">
            <v>691005079</v>
          </cell>
          <cell r="B1487">
            <v>25614916</v>
          </cell>
          <cell r="C1487" t="str">
            <v>Hlavní město Praha</v>
          </cell>
          <cell r="D1487" t="str">
            <v xml:space="preserve">Praha 7 </v>
          </cell>
          <cell r="E1487" t="str">
            <v>Magistrát hlavního města Prahy</v>
          </cell>
          <cell r="F1487" t="str">
            <v>Praha 7</v>
          </cell>
          <cell r="G1487" t="str">
            <v>soukromý</v>
          </cell>
          <cell r="H1487">
            <v>691005079</v>
          </cell>
          <cell r="I1487" t="str">
            <v>25614916</v>
          </cell>
          <cell r="J1487" t="str">
            <v>X</v>
          </cell>
          <cell r="K1487" t="str">
            <v>SINGCLEAN</v>
          </cell>
          <cell r="L1487" t="str">
            <v>NE</v>
          </cell>
          <cell r="M1487" t="str">
            <v>Školské zařízení pro další vzdělávání pedagogických pracovníků - ITC International s.r.o.</v>
          </cell>
          <cell r="N1487" t="str">
            <v>Františka Křížka</v>
          </cell>
          <cell r="O1487">
            <v>362</v>
          </cell>
          <cell r="P1487">
            <v>1</v>
          </cell>
          <cell r="Q1487">
            <v>17000</v>
          </cell>
          <cell r="R1487" t="str">
            <v>Praha 7</v>
          </cell>
          <cell r="S1487">
            <v>224817530</v>
          </cell>
          <cell r="T1487" t="str">
            <v>iva@itc-international.eu</v>
          </cell>
        </row>
        <row r="1488">
          <cell r="A1488">
            <v>600006441</v>
          </cell>
          <cell r="B1488">
            <v>25618440</v>
          </cell>
          <cell r="C1488" t="str">
            <v>Hlavní město Praha</v>
          </cell>
          <cell r="D1488" t="str">
            <v xml:space="preserve">Praha 9 </v>
          </cell>
          <cell r="E1488" t="str">
            <v>Magistrát hlavního města Prahy</v>
          </cell>
          <cell r="F1488" t="str">
            <v>Praha 14</v>
          </cell>
          <cell r="G1488" t="str">
            <v>soukromý</v>
          </cell>
          <cell r="H1488">
            <v>600006441</v>
          </cell>
          <cell r="I1488" t="str">
            <v>25618440</v>
          </cell>
          <cell r="J1488">
            <v>440</v>
          </cell>
          <cell r="K1488" t="str">
            <v>SINGCLEAN</v>
          </cell>
          <cell r="L1488" t="str">
            <v>NE</v>
          </cell>
          <cell r="M1488" t="str">
            <v>Soukromé gymnázium ARCUS PRAHA 9, s.r.o.</v>
          </cell>
          <cell r="N1488" t="str">
            <v>Bratří Venclíků</v>
          </cell>
          <cell r="O1488">
            <v>1140</v>
          </cell>
          <cell r="P1488">
            <v>1</v>
          </cell>
          <cell r="Q1488">
            <v>19800</v>
          </cell>
          <cell r="R1488" t="str">
            <v>Praha 9</v>
          </cell>
          <cell r="S1488">
            <v>281912457</v>
          </cell>
          <cell r="T1488" t="str">
            <v>info@arcus9.cz</v>
          </cell>
        </row>
        <row r="1489">
          <cell r="A1489">
            <v>600001911</v>
          </cell>
          <cell r="B1489">
            <v>25619357</v>
          </cell>
          <cell r="C1489" t="str">
            <v>Hlavní město Praha</v>
          </cell>
          <cell r="D1489" t="str">
            <v xml:space="preserve">Praha 4 </v>
          </cell>
          <cell r="E1489" t="str">
            <v>Magistrát hlavního města Prahy</v>
          </cell>
          <cell r="F1489" t="str">
            <v>Praha 4</v>
          </cell>
          <cell r="G1489" t="str">
            <v>soukromý</v>
          </cell>
          <cell r="H1489">
            <v>600001911</v>
          </cell>
          <cell r="I1489" t="str">
            <v>25619357</v>
          </cell>
          <cell r="J1489" t="str">
            <v>X</v>
          </cell>
          <cell r="K1489" t="str">
            <v>SINGCLEAN</v>
          </cell>
          <cell r="L1489" t="str">
            <v>NE</v>
          </cell>
          <cell r="M1489" t="str">
            <v>Základní umělecká škola PRO ARTE VIVA, s.r.o.</v>
          </cell>
          <cell r="N1489" t="str">
            <v>Vzdušná</v>
          </cell>
          <cell r="O1489">
            <v>564</v>
          </cell>
          <cell r="P1489">
            <v>8</v>
          </cell>
          <cell r="Q1489">
            <v>14200</v>
          </cell>
          <cell r="R1489" t="str">
            <v>Praha 4</v>
          </cell>
          <cell r="S1489" t="str">
            <v>241 713 925 ,603892928</v>
          </cell>
          <cell r="T1489" t="str">
            <v>info@zusproarteviva.cz</v>
          </cell>
        </row>
        <row r="1490">
          <cell r="A1490">
            <v>600020681</v>
          </cell>
          <cell r="B1490">
            <v>25623028</v>
          </cell>
          <cell r="C1490" t="str">
            <v>Pardubický kraj</v>
          </cell>
          <cell r="D1490" t="str">
            <v xml:space="preserve">Pardubice </v>
          </cell>
          <cell r="E1490" t="str">
            <v>Krajský úřad Pardubického kraje</v>
          </cell>
          <cell r="F1490" t="str">
            <v>Pardubice</v>
          </cell>
          <cell r="G1490" t="str">
            <v>soukromý</v>
          </cell>
          <cell r="H1490">
            <v>600020681</v>
          </cell>
          <cell r="I1490" t="str">
            <v>25623028</v>
          </cell>
          <cell r="J1490">
            <v>40</v>
          </cell>
          <cell r="K1490" t="str">
            <v>SINGCLEAN</v>
          </cell>
          <cell r="L1490" t="str">
            <v>NE</v>
          </cell>
          <cell r="M1490" t="str">
            <v>Vyšší odborná škola - Diplomovaný oční technik, s.r.o.</v>
          </cell>
          <cell r="N1490" t="str">
            <v>Přeloučská</v>
          </cell>
          <cell r="O1490">
            <v>59</v>
          </cell>
          <cell r="Q1490">
            <v>53006</v>
          </cell>
          <cell r="R1490" t="str">
            <v>Pardubice</v>
          </cell>
          <cell r="S1490" t="str">
            <v>602 592 819 ,603588331</v>
          </cell>
          <cell r="T1490" t="str">
            <v>vos-pce@inekooptik.cz</v>
          </cell>
        </row>
        <row r="1491">
          <cell r="A1491">
            <v>600018539</v>
          </cell>
          <cell r="B1491">
            <v>25625705</v>
          </cell>
          <cell r="C1491" t="str">
            <v>Hlavní město Praha</v>
          </cell>
          <cell r="D1491" t="str">
            <v xml:space="preserve">Praha 7 </v>
          </cell>
          <cell r="E1491" t="str">
            <v>Magistrát hlavního města Prahy</v>
          </cell>
          <cell r="F1491" t="str">
            <v>Praha 7</v>
          </cell>
          <cell r="G1491" t="str">
            <v>soukromý</v>
          </cell>
          <cell r="H1491">
            <v>600018539</v>
          </cell>
          <cell r="I1491" t="str">
            <v>25625705</v>
          </cell>
          <cell r="J1491">
            <v>0</v>
          </cell>
          <cell r="K1491" t="str">
            <v>SINGCLEAN</v>
          </cell>
          <cell r="L1491" t="str">
            <v>NE</v>
          </cell>
          <cell r="M1491" t="str">
            <v>DRAPA SPORT - středisko praktického vyučování s.r.o.</v>
          </cell>
          <cell r="N1491" t="str">
            <v>Dělnická</v>
          </cell>
          <cell r="O1491">
            <v>213</v>
          </cell>
          <cell r="P1491">
            <v>12</v>
          </cell>
          <cell r="Q1491">
            <v>17000</v>
          </cell>
          <cell r="R1491" t="str">
            <v>Praha 7</v>
          </cell>
          <cell r="S1491">
            <v>736483634</v>
          </cell>
          <cell r="T1491" t="str">
            <v>drapasport.spv@drapa-sport.cz</v>
          </cell>
        </row>
        <row r="1492">
          <cell r="A1492">
            <v>600001130</v>
          </cell>
          <cell r="B1492">
            <v>25625845</v>
          </cell>
          <cell r="C1492" t="str">
            <v>Hlavní město Praha</v>
          </cell>
          <cell r="D1492" t="str">
            <v xml:space="preserve">Praha 6 </v>
          </cell>
          <cell r="E1492" t="str">
            <v>Magistrát hlavního města Prahy</v>
          </cell>
          <cell r="F1492" t="str">
            <v>Praha 6</v>
          </cell>
          <cell r="G1492" t="str">
            <v>soukromý</v>
          </cell>
          <cell r="H1492">
            <v>600001130</v>
          </cell>
          <cell r="I1492" t="str">
            <v>25625845</v>
          </cell>
          <cell r="J1492">
            <v>360</v>
          </cell>
          <cell r="K1492" t="str">
            <v>SINGCLEAN</v>
          </cell>
          <cell r="L1492" t="str">
            <v>NE</v>
          </cell>
          <cell r="M1492" t="str">
            <v>Základní škola Duhovka, s.r.o.</v>
          </cell>
          <cell r="N1492" t="str">
            <v>Nad Kajetánkou</v>
          </cell>
          <cell r="O1492">
            <v>134</v>
          </cell>
          <cell r="P1492">
            <v>9</v>
          </cell>
          <cell r="Q1492">
            <v>16900</v>
          </cell>
          <cell r="R1492" t="str">
            <v>Praha 6</v>
          </cell>
          <cell r="S1492">
            <v>724866893</v>
          </cell>
          <cell r="T1492" t="str">
            <v>jindrich.kitzberger@duhovkaskola.cz</v>
          </cell>
        </row>
        <row r="1493">
          <cell r="A1493">
            <v>600001962</v>
          </cell>
          <cell r="B1493">
            <v>25626019</v>
          </cell>
          <cell r="C1493" t="str">
            <v>Hlavní město Praha</v>
          </cell>
          <cell r="D1493" t="str">
            <v xml:space="preserve">Praha 5 </v>
          </cell>
          <cell r="E1493" t="str">
            <v>Magistrát hlavního města Prahy</v>
          </cell>
          <cell r="F1493" t="str">
            <v>Praha 13</v>
          </cell>
          <cell r="G1493" t="str">
            <v>soukromý</v>
          </cell>
          <cell r="H1493">
            <v>600001962</v>
          </cell>
          <cell r="I1493" t="str">
            <v>25626019</v>
          </cell>
          <cell r="J1493" t="str">
            <v>X</v>
          </cell>
          <cell r="K1493" t="str">
            <v>SINGCLEAN</v>
          </cell>
          <cell r="L1493" t="str">
            <v>NE</v>
          </cell>
          <cell r="M1493" t="str">
            <v>Soukromá základní umělecká škola - Škola pro radost v.o.s.</v>
          </cell>
          <cell r="N1493" t="str">
            <v>Na vrchu</v>
          </cell>
          <cell r="O1493">
            <v>304</v>
          </cell>
          <cell r="P1493">
            <v>22</v>
          </cell>
          <cell r="Q1493">
            <v>15500</v>
          </cell>
          <cell r="R1493" t="str">
            <v>Praha 5</v>
          </cell>
          <cell r="S1493">
            <v>702277260</v>
          </cell>
          <cell r="T1493" t="str">
            <v>kejha.jaroslav@tiscali.cz</v>
          </cell>
        </row>
        <row r="1494">
          <cell r="A1494">
            <v>600027988</v>
          </cell>
          <cell r="B1494">
            <v>25630539</v>
          </cell>
          <cell r="C1494" t="str">
            <v>Středočeský kraj</v>
          </cell>
          <cell r="D1494" t="str">
            <v xml:space="preserve">Příbram </v>
          </cell>
          <cell r="E1494" t="str">
            <v>Krajský úřad Středočeského kraje</v>
          </cell>
          <cell r="F1494" t="str">
            <v>Dobříš</v>
          </cell>
          <cell r="G1494" t="str">
            <v>soukromý</v>
          </cell>
          <cell r="H1494">
            <v>600027988</v>
          </cell>
          <cell r="I1494" t="str">
            <v>25630539</v>
          </cell>
          <cell r="J1494">
            <v>0</v>
          </cell>
          <cell r="K1494" t="str">
            <v>SINGCLEAN</v>
          </cell>
          <cell r="L1494" t="str">
            <v>NE</v>
          </cell>
          <cell r="M1494" t="str">
            <v>Soukromý dětský domov SOS 92, z.ú.</v>
          </cell>
          <cell r="N1494" t="str">
            <v>Nad Papežem</v>
          </cell>
          <cell r="O1494">
            <v>1597</v>
          </cell>
          <cell r="Q1494">
            <v>26301</v>
          </cell>
          <cell r="R1494" t="str">
            <v>Dobříš</v>
          </cell>
          <cell r="S1494">
            <v>318520224</v>
          </cell>
          <cell r="T1494" t="str">
            <v>info@ddkorkyne.cz</v>
          </cell>
        </row>
        <row r="1495">
          <cell r="A1495">
            <v>600008924</v>
          </cell>
          <cell r="B1495">
            <v>25630997</v>
          </cell>
          <cell r="C1495" t="str">
            <v>Plzeňský kraj</v>
          </cell>
          <cell r="D1495" t="str">
            <v xml:space="preserve">Domažlice </v>
          </cell>
          <cell r="E1495" t="str">
            <v>Krajský úřad Plzeňského kraje</v>
          </cell>
          <cell r="F1495" t="str">
            <v>Horšovský Týn</v>
          </cell>
          <cell r="G1495" t="str">
            <v>soukromý</v>
          </cell>
          <cell r="H1495">
            <v>600008924</v>
          </cell>
          <cell r="I1495" t="str">
            <v>25630997</v>
          </cell>
          <cell r="J1495">
            <v>100</v>
          </cell>
          <cell r="K1495" t="str">
            <v>SINGCLEAN</v>
          </cell>
          <cell r="L1495" t="str">
            <v>NE</v>
          </cell>
          <cell r="M1495" t="str">
            <v>Soukromá Střední odborná škola a Gymnázium BEAN, s.r.o.</v>
          </cell>
          <cell r="N1495" t="str">
            <v>Trnkova</v>
          </cell>
          <cell r="O1495">
            <v>125</v>
          </cell>
          <cell r="Q1495">
            <v>34561</v>
          </cell>
          <cell r="R1495" t="str">
            <v>Staňkov</v>
          </cell>
          <cell r="S1495" t="str">
            <v>773 971 313 ,379789530</v>
          </cell>
          <cell r="T1495" t="str">
            <v>reditel@beanstankov.cz</v>
          </cell>
        </row>
        <row r="1496">
          <cell r="A1496">
            <v>600005658</v>
          </cell>
          <cell r="B1496">
            <v>25632141</v>
          </cell>
          <cell r="C1496" t="str">
            <v>Hlavní město Praha</v>
          </cell>
          <cell r="D1496" t="str">
            <v xml:space="preserve">Praha 5 </v>
          </cell>
          <cell r="E1496" t="str">
            <v>Magistrát hlavního města Prahy</v>
          </cell>
          <cell r="F1496" t="str">
            <v>Praha 5</v>
          </cell>
          <cell r="G1496" t="str">
            <v>soukromý</v>
          </cell>
          <cell r="H1496">
            <v>600005658</v>
          </cell>
          <cell r="I1496" t="str">
            <v>25632141</v>
          </cell>
          <cell r="J1496">
            <v>1200</v>
          </cell>
          <cell r="K1496" t="str">
            <v>SINGCLEAN</v>
          </cell>
          <cell r="L1496" t="str">
            <v>NE</v>
          </cell>
          <cell r="M1496" t="str">
            <v>Střední průmyslová škola dopravní, a.s.</v>
          </cell>
          <cell r="N1496" t="str">
            <v>Plzeňská</v>
          </cell>
          <cell r="O1496">
            <v>298</v>
          </cell>
          <cell r="P1496" t="str">
            <v>217a</v>
          </cell>
          <cell r="Q1496">
            <v>15000</v>
          </cell>
          <cell r="R1496" t="str">
            <v>Praha 5</v>
          </cell>
          <cell r="S1496">
            <v>242481901</v>
          </cell>
          <cell r="T1496" t="str">
            <v>novotny@sps-dopravni.cz</v>
          </cell>
        </row>
        <row r="1497">
          <cell r="A1497">
            <v>600032604</v>
          </cell>
          <cell r="B1497">
            <v>25633180</v>
          </cell>
          <cell r="C1497" t="str">
            <v>Středočeský kraj</v>
          </cell>
          <cell r="D1497" t="str">
            <v xml:space="preserve">Mělník </v>
          </cell>
          <cell r="E1497" t="str">
            <v>Krajský úřad Středočeského kraje</v>
          </cell>
          <cell r="F1497" t="str">
            <v>Neratovice</v>
          </cell>
          <cell r="G1497" t="str">
            <v>soukromý</v>
          </cell>
          <cell r="H1497">
            <v>600032604</v>
          </cell>
          <cell r="I1497" t="str">
            <v>25633180</v>
          </cell>
          <cell r="J1497">
            <v>140</v>
          </cell>
          <cell r="K1497" t="str">
            <v>SINGCLEAN</v>
          </cell>
          <cell r="L1497" t="str">
            <v>NE</v>
          </cell>
          <cell r="M1497" t="str">
            <v>Jídelna na Marjánce - školní a závodní stravování, s.r.o.</v>
          </cell>
          <cell r="N1497" t="str">
            <v>T. G. Masaryka</v>
          </cell>
          <cell r="O1497">
            <v>1124</v>
          </cell>
          <cell r="Q1497">
            <v>27713</v>
          </cell>
          <cell r="R1497" t="str">
            <v>Kostelec nad Labem</v>
          </cell>
          <cell r="S1497">
            <v>326981138</v>
          </cell>
          <cell r="T1497" t="str">
            <v>j.marjanka@seznam.cz</v>
          </cell>
        </row>
        <row r="1498">
          <cell r="A1498">
            <v>600007618</v>
          </cell>
          <cell r="B1498">
            <v>25634747</v>
          </cell>
          <cell r="C1498" t="str">
            <v>Středočeský kraj</v>
          </cell>
          <cell r="D1498" t="str">
            <v xml:space="preserve">Nymburk </v>
          </cell>
          <cell r="E1498" t="str">
            <v>Krajský úřad Středočeského kraje</v>
          </cell>
          <cell r="F1498" t="str">
            <v>Nymburk</v>
          </cell>
          <cell r="G1498" t="str">
            <v>soukromý</v>
          </cell>
          <cell r="H1498">
            <v>600007618</v>
          </cell>
          <cell r="I1498" t="str">
            <v>25634747</v>
          </cell>
          <cell r="J1498">
            <v>0</v>
          </cell>
          <cell r="K1498" t="str">
            <v>SINGCLEAN</v>
          </cell>
          <cell r="L1498" t="str">
            <v>NE</v>
          </cell>
          <cell r="M1498" t="str">
            <v>Střední odborné učiliště STRAVON spol. s r.o.</v>
          </cell>
          <cell r="N1498" t="str">
            <v>Tyršova</v>
          </cell>
          <cell r="O1498">
            <v>447</v>
          </cell>
          <cell r="P1498">
            <v>11</v>
          </cell>
          <cell r="Q1498">
            <v>28802</v>
          </cell>
          <cell r="R1498" t="str">
            <v>Nymburk</v>
          </cell>
          <cell r="S1498">
            <v>325533780</v>
          </cell>
          <cell r="T1498" t="str">
            <v>stravon@tiscali.cz</v>
          </cell>
        </row>
        <row r="1499">
          <cell r="A1499">
            <v>600000265</v>
          </cell>
          <cell r="B1499">
            <v>25637941</v>
          </cell>
          <cell r="C1499" t="str">
            <v>Hlavní město Praha</v>
          </cell>
          <cell r="D1499" t="str">
            <v xml:space="preserve">Praha 5 </v>
          </cell>
          <cell r="E1499" t="str">
            <v>Magistrát hlavního města Prahy</v>
          </cell>
          <cell r="F1499" t="str">
            <v>Praha 16</v>
          </cell>
          <cell r="G1499" t="str">
            <v>soukromý</v>
          </cell>
          <cell r="H1499">
            <v>600000265</v>
          </cell>
          <cell r="I1499" t="str">
            <v>25637941</v>
          </cell>
          <cell r="J1499">
            <v>160</v>
          </cell>
          <cell r="K1499" t="str">
            <v>SINGCLEAN</v>
          </cell>
          <cell r="L1499" t="str">
            <v>NE</v>
          </cell>
          <cell r="M1499" t="str">
            <v>Soukromá mateřská škola OPUS, o.p.s.</v>
          </cell>
          <cell r="N1499" t="str">
            <v>Žabovřeská</v>
          </cell>
          <cell r="O1499">
            <v>1227</v>
          </cell>
          <cell r="Q1499">
            <v>15600</v>
          </cell>
          <cell r="R1499" t="str">
            <v>Praha 5</v>
          </cell>
          <cell r="S1499">
            <v>257922744</v>
          </cell>
          <cell r="T1499" t="str">
            <v>ms.opus@seznam.cz</v>
          </cell>
        </row>
        <row r="1500">
          <cell r="A1500">
            <v>600005321</v>
          </cell>
          <cell r="B1500">
            <v>25638530</v>
          </cell>
          <cell r="C1500" t="str">
            <v>Hlavní město Praha</v>
          </cell>
          <cell r="D1500" t="str">
            <v xml:space="preserve">Praha 4 </v>
          </cell>
          <cell r="E1500" t="str">
            <v>Magistrát hlavního města Prahy</v>
          </cell>
          <cell r="F1500" t="str">
            <v>Praha 4</v>
          </cell>
          <cell r="G1500" t="str">
            <v>soukromý</v>
          </cell>
          <cell r="H1500">
            <v>600005321</v>
          </cell>
          <cell r="I1500" t="str">
            <v>25638530</v>
          </cell>
          <cell r="J1500">
            <v>0</v>
          </cell>
          <cell r="K1500" t="str">
            <v>SINGCLEAN</v>
          </cell>
          <cell r="L1500" t="str">
            <v>NE</v>
          </cell>
          <cell r="M1500" t="str">
            <v>Metropolitní odborná umělecká střední škola Praha 4 s.r.o.</v>
          </cell>
          <cell r="N1500" t="str">
            <v>Táborská</v>
          </cell>
          <cell r="O1500">
            <v>350</v>
          </cell>
          <cell r="P1500">
            <v>32</v>
          </cell>
          <cell r="Q1500">
            <v>14000</v>
          </cell>
          <cell r="R1500" t="str">
            <v>Praha 4</v>
          </cell>
          <cell r="S1500">
            <v>241470954</v>
          </cell>
          <cell r="T1500" t="str">
            <v>zajicova@mouss.cz</v>
          </cell>
        </row>
        <row r="1501">
          <cell r="A1501">
            <v>600006379</v>
          </cell>
          <cell r="B1501">
            <v>25641018</v>
          </cell>
          <cell r="C1501" t="str">
            <v>Hlavní město Praha</v>
          </cell>
          <cell r="D1501" t="str">
            <v xml:space="preserve">Praha 9 </v>
          </cell>
          <cell r="E1501" t="str">
            <v>Magistrát hlavního města Prahy</v>
          </cell>
          <cell r="F1501" t="str">
            <v>Praha 9</v>
          </cell>
          <cell r="G1501" t="str">
            <v>soukromý</v>
          </cell>
          <cell r="H1501">
            <v>600006379</v>
          </cell>
          <cell r="I1501" t="str">
            <v>25641018</v>
          </cell>
          <cell r="J1501">
            <v>540</v>
          </cell>
          <cell r="K1501" t="str">
            <v>SINGCLEAN</v>
          </cell>
          <cell r="L1501" t="str">
            <v>NE</v>
          </cell>
          <cell r="M1501" t="str">
            <v>Střední odborná škola uměleckořemeslná s.r.o.</v>
          </cell>
          <cell r="N1501" t="str">
            <v>Podkovářská</v>
          </cell>
          <cell r="O1501">
            <v>797</v>
          </cell>
          <cell r="P1501">
            <v>4</v>
          </cell>
          <cell r="Q1501">
            <v>19000</v>
          </cell>
          <cell r="R1501" t="str">
            <v>Praha 9</v>
          </cell>
          <cell r="S1501" t="str">
            <v>266 311 751 ,774749632</v>
          </cell>
          <cell r="T1501" t="str">
            <v>info@umeleckoremeslna.cz</v>
          </cell>
        </row>
        <row r="1502">
          <cell r="A1502">
            <v>600006328</v>
          </cell>
          <cell r="B1502">
            <v>25641034</v>
          </cell>
          <cell r="C1502" t="str">
            <v>Hlavní město Praha</v>
          </cell>
          <cell r="D1502" t="str">
            <v xml:space="preserve">Praha 9 </v>
          </cell>
          <cell r="E1502" t="str">
            <v>Magistrát hlavního města Prahy</v>
          </cell>
          <cell r="F1502" t="str">
            <v>Praha 9</v>
          </cell>
          <cell r="G1502" t="str">
            <v>soukromý</v>
          </cell>
          <cell r="H1502">
            <v>600006328</v>
          </cell>
          <cell r="I1502" t="str">
            <v>25641034</v>
          </cell>
          <cell r="J1502">
            <v>1860</v>
          </cell>
          <cell r="K1502" t="str">
            <v>SINGCLEAN</v>
          </cell>
          <cell r="L1502" t="str">
            <v>NE</v>
          </cell>
          <cell r="M1502" t="str">
            <v>Soukromá střední odborná škola a Soukromé střední odborné učiliště BEAN, s.r.o.</v>
          </cell>
          <cell r="N1502" t="str">
            <v>Českobrodská</v>
          </cell>
          <cell r="O1502">
            <v>362</v>
          </cell>
          <cell r="P1502" t="str">
            <v>32a</v>
          </cell>
          <cell r="Q1502">
            <v>19000</v>
          </cell>
          <cell r="R1502" t="str">
            <v>Praha 9</v>
          </cell>
          <cell r="S1502" t="str">
            <v>773 921 313 ,773131311</v>
          </cell>
          <cell r="T1502" t="str">
            <v>sorejsova@beanmail.cz</v>
          </cell>
        </row>
        <row r="1503">
          <cell r="A1503">
            <v>600000273</v>
          </cell>
          <cell r="B1503">
            <v>25642863</v>
          </cell>
          <cell r="C1503" t="str">
            <v>Hlavní město Praha</v>
          </cell>
          <cell r="D1503" t="str">
            <v xml:space="preserve">Praha 5 </v>
          </cell>
          <cell r="E1503" t="str">
            <v>Magistrát hlavního města Prahy</v>
          </cell>
          <cell r="F1503" t="str">
            <v>Praha 13</v>
          </cell>
          <cell r="G1503" t="str">
            <v>soukromý</v>
          </cell>
          <cell r="H1503">
            <v>600000273</v>
          </cell>
          <cell r="I1503" t="str">
            <v>25642863</v>
          </cell>
          <cell r="J1503">
            <v>260</v>
          </cell>
          <cell r="K1503" t="str">
            <v>SINGCLEAN</v>
          </cell>
          <cell r="L1503" t="str">
            <v>NE</v>
          </cell>
          <cell r="M1503" t="str">
            <v>Soukromá mateřská škola " KORÁLEK ", spol. s r.o.</v>
          </cell>
          <cell r="N1503" t="str">
            <v>Klausova</v>
          </cell>
          <cell r="O1503">
            <v>2448</v>
          </cell>
          <cell r="P1503">
            <v>6</v>
          </cell>
          <cell r="Q1503">
            <v>15500</v>
          </cell>
          <cell r="R1503" t="str">
            <v>Praha 5</v>
          </cell>
          <cell r="S1503">
            <v>251619879</v>
          </cell>
          <cell r="T1503" t="str">
            <v>ms_koralek@volny.cz</v>
          </cell>
        </row>
        <row r="1504">
          <cell r="A1504">
            <v>600000338</v>
          </cell>
          <cell r="B1504">
            <v>25646877</v>
          </cell>
          <cell r="C1504" t="str">
            <v>Hlavní město Praha</v>
          </cell>
          <cell r="D1504" t="str">
            <v xml:space="preserve">Praha 9 </v>
          </cell>
          <cell r="E1504" t="str">
            <v>Magistrát hlavního města Prahy</v>
          </cell>
          <cell r="F1504" t="str">
            <v>Praha 21</v>
          </cell>
          <cell r="G1504" t="str">
            <v>soukromý</v>
          </cell>
          <cell r="H1504">
            <v>600000338</v>
          </cell>
          <cell r="I1504" t="str">
            <v>25646877</v>
          </cell>
          <cell r="J1504">
            <v>60</v>
          </cell>
          <cell r="K1504" t="str">
            <v>SINGCLEAN</v>
          </cell>
          <cell r="L1504" t="str">
            <v>NE</v>
          </cell>
          <cell r="M1504" t="str">
            <v>Mateřská škola BERUŠKA, s.r.o.</v>
          </cell>
          <cell r="N1504" t="str">
            <v>K železnici</v>
          </cell>
          <cell r="O1504">
            <v>307</v>
          </cell>
          <cell r="Q1504">
            <v>19011</v>
          </cell>
          <cell r="R1504" t="str">
            <v>Praha 9</v>
          </cell>
          <cell r="S1504">
            <v>281932252</v>
          </cell>
          <cell r="T1504" t="str">
            <v>beruska.ms@seznam.cz</v>
          </cell>
        </row>
        <row r="1505">
          <cell r="A1505">
            <v>600002268</v>
          </cell>
          <cell r="B1505">
            <v>25649558</v>
          </cell>
          <cell r="C1505" t="str">
            <v>Středočeský kraj</v>
          </cell>
          <cell r="D1505" t="str">
            <v xml:space="preserve">Mladá Boleslav </v>
          </cell>
          <cell r="E1505" t="str">
            <v>Krajský úřad Středočeského kraje</v>
          </cell>
          <cell r="F1505" t="str">
            <v>Mladá Boleslav</v>
          </cell>
          <cell r="G1505" t="str">
            <v>soukromý</v>
          </cell>
          <cell r="H1505">
            <v>600002268</v>
          </cell>
          <cell r="I1505" t="str">
            <v>25649558</v>
          </cell>
          <cell r="J1505" t="str">
            <v>X</v>
          </cell>
          <cell r="K1505" t="str">
            <v>SINGCLEAN</v>
          </cell>
          <cell r="L1505" t="str">
            <v>NE</v>
          </cell>
          <cell r="M1505" t="str">
            <v>Základní umělecká škola Karmel, v.o.s.</v>
          </cell>
          <cell r="N1505" t="str">
            <v>Na Karmeli</v>
          </cell>
          <cell r="O1505">
            <v>73</v>
          </cell>
          <cell r="P1505">
            <v>4</v>
          </cell>
          <cell r="Q1505">
            <v>29301</v>
          </cell>
          <cell r="R1505" t="str">
            <v>Mladá Boleslav</v>
          </cell>
          <cell r="S1505">
            <v>603260301</v>
          </cell>
          <cell r="T1505" t="str">
            <v>szusmb@sajt.cz</v>
          </cell>
        </row>
        <row r="1506">
          <cell r="A1506">
            <v>600032621</v>
          </cell>
          <cell r="B1506">
            <v>25651676</v>
          </cell>
          <cell r="C1506" t="str">
            <v>Středočeský kraj</v>
          </cell>
          <cell r="D1506" t="str">
            <v xml:space="preserve">Mladá Boleslav </v>
          </cell>
          <cell r="E1506" t="str">
            <v>Krajský úřad Středočeského kraje</v>
          </cell>
          <cell r="F1506" t="str">
            <v>Mladá Boleslav</v>
          </cell>
          <cell r="G1506" t="str">
            <v>soukromý</v>
          </cell>
          <cell r="H1506">
            <v>600032621</v>
          </cell>
          <cell r="I1506" t="str">
            <v>25651676</v>
          </cell>
          <cell r="J1506">
            <v>0</v>
          </cell>
          <cell r="K1506" t="str">
            <v>SINGCLEAN</v>
          </cell>
          <cell r="L1506" t="str">
            <v>NE</v>
          </cell>
          <cell r="M1506" t="str">
            <v>ANJA školní jídelny, s.r.o.</v>
          </cell>
          <cell r="N1506" t="str">
            <v>Na Karmeli</v>
          </cell>
          <cell r="O1506">
            <v>206</v>
          </cell>
          <cell r="P1506">
            <v>11</v>
          </cell>
          <cell r="Q1506">
            <v>29301</v>
          </cell>
          <cell r="R1506" t="str">
            <v>Mladá Boleslav</v>
          </cell>
          <cell r="S1506">
            <v>326324136</v>
          </cell>
        </row>
        <row r="1507">
          <cell r="A1507">
            <v>600006425</v>
          </cell>
          <cell r="B1507">
            <v>25657046</v>
          </cell>
          <cell r="C1507" t="str">
            <v>Hlavní město Praha</v>
          </cell>
          <cell r="D1507" t="str">
            <v xml:space="preserve">Praha 3 </v>
          </cell>
          <cell r="E1507" t="str">
            <v>Magistrát hlavního města Prahy</v>
          </cell>
          <cell r="F1507" t="str">
            <v>Praha 3</v>
          </cell>
          <cell r="G1507" t="str">
            <v>soukromý</v>
          </cell>
          <cell r="H1507">
            <v>600006425</v>
          </cell>
          <cell r="I1507" t="str">
            <v>25657046</v>
          </cell>
          <cell r="J1507">
            <v>0</v>
          </cell>
          <cell r="K1507" t="str">
            <v>SINGCLEAN</v>
          </cell>
          <cell r="L1507" t="str">
            <v>NE</v>
          </cell>
          <cell r="M1507" t="str">
            <v>Střední odborná škola podnikatelská PROFIT, spol. s r.o.</v>
          </cell>
          <cell r="N1507" t="str">
            <v>Žerotínova</v>
          </cell>
          <cell r="O1507">
            <v>1100</v>
          </cell>
          <cell r="P1507">
            <v>36</v>
          </cell>
          <cell r="Q1507">
            <v>13000</v>
          </cell>
          <cell r="R1507" t="str">
            <v>Praha 3</v>
          </cell>
          <cell r="S1507">
            <v>222516437</v>
          </cell>
          <cell r="T1507" t="str">
            <v>profit@seznam.cz</v>
          </cell>
        </row>
        <row r="1508">
          <cell r="A1508">
            <v>600002098</v>
          </cell>
          <cell r="B1508">
            <v>25657330</v>
          </cell>
          <cell r="C1508" t="str">
            <v>Hlavní město Praha</v>
          </cell>
          <cell r="D1508" t="str">
            <v xml:space="preserve">Praha 10 </v>
          </cell>
          <cell r="E1508" t="str">
            <v>Magistrát hlavního města Prahy</v>
          </cell>
          <cell r="F1508" t="str">
            <v>Praha 22</v>
          </cell>
          <cell r="G1508" t="str">
            <v>soukromý</v>
          </cell>
          <cell r="H1508">
            <v>600002098</v>
          </cell>
          <cell r="I1508" t="str">
            <v>25657330</v>
          </cell>
          <cell r="J1508" t="str">
            <v>X</v>
          </cell>
          <cell r="K1508" t="str">
            <v>SINGCLEAN</v>
          </cell>
          <cell r="L1508" t="str">
            <v>NE</v>
          </cell>
          <cell r="M1508" t="str">
            <v>Základní umělecká škola LYRA s.r.o.</v>
          </cell>
          <cell r="N1508" t="str">
            <v>V bytovkách</v>
          </cell>
          <cell r="O1508">
            <v>803</v>
          </cell>
          <cell r="P1508">
            <v>12</v>
          </cell>
          <cell r="Q1508">
            <v>10400</v>
          </cell>
          <cell r="R1508" t="str">
            <v>Praha 10</v>
          </cell>
          <cell r="S1508" t="str">
            <v>241 713 925 ,603892928</v>
          </cell>
          <cell r="T1508" t="str">
            <v>ivana.sormova@seznam.cz</v>
          </cell>
        </row>
        <row r="1509">
          <cell r="A1509">
            <v>600007782</v>
          </cell>
          <cell r="B1509">
            <v>25672592</v>
          </cell>
          <cell r="C1509" t="str">
            <v>Středočeský kraj</v>
          </cell>
          <cell r="D1509" t="str">
            <v xml:space="preserve">Praha-východ </v>
          </cell>
          <cell r="E1509" t="str">
            <v>Krajský úřad Středočeského kraje</v>
          </cell>
          <cell r="F1509" t="str">
            <v>Brandýs n.L.-S.Boleslav</v>
          </cell>
          <cell r="G1509" t="str">
            <v>soukromý</v>
          </cell>
          <cell r="H1509">
            <v>600007782</v>
          </cell>
          <cell r="I1509" t="str">
            <v>25672592</v>
          </cell>
          <cell r="J1509">
            <v>620</v>
          </cell>
          <cell r="K1509" t="str">
            <v>SINGCLEAN</v>
          </cell>
          <cell r="L1509" t="str">
            <v>NE</v>
          </cell>
          <cell r="M1509" t="str">
            <v>Střední odborná škola Čelákovice s.r.o.</v>
          </cell>
          <cell r="N1509" t="str">
            <v>U Učiliště</v>
          </cell>
          <cell r="O1509">
            <v>1379</v>
          </cell>
          <cell r="P1509">
            <v>36</v>
          </cell>
          <cell r="Q1509">
            <v>25088</v>
          </cell>
          <cell r="R1509" t="str">
            <v>Čelákovice</v>
          </cell>
          <cell r="S1509">
            <v>326998091</v>
          </cell>
          <cell r="T1509" t="str">
            <v>info@soscelakovice.cz</v>
          </cell>
        </row>
        <row r="1510">
          <cell r="A1510">
            <v>600032078</v>
          </cell>
          <cell r="B1510">
            <v>25682806</v>
          </cell>
          <cell r="C1510" t="str">
            <v>Hlavní město Praha</v>
          </cell>
          <cell r="D1510" t="str">
            <v xml:space="preserve">Praha 4 </v>
          </cell>
          <cell r="E1510" t="str">
            <v>Magistrát hlavního města Prahy</v>
          </cell>
          <cell r="F1510" t="str">
            <v>Praha 4</v>
          </cell>
          <cell r="G1510" t="str">
            <v>soukromý</v>
          </cell>
          <cell r="H1510">
            <v>600032078</v>
          </cell>
          <cell r="I1510" t="str">
            <v>25682806</v>
          </cell>
          <cell r="J1510" t="str">
            <v>X</v>
          </cell>
          <cell r="K1510" t="str">
            <v>SINGCLEAN</v>
          </cell>
          <cell r="L1510" t="str">
            <v>NE</v>
          </cell>
          <cell r="M1510" t="str">
            <v>Speciálně pedagogické centrum pro děti a mládež s vadami řeči se zaměřením na augmentativní a alternativní komunikaci s.r.o.</v>
          </cell>
          <cell r="N1510" t="str">
            <v>Jivenská</v>
          </cell>
          <cell r="O1510">
            <v>1066</v>
          </cell>
          <cell r="P1510">
            <v>7</v>
          </cell>
          <cell r="Q1510">
            <v>14000</v>
          </cell>
          <cell r="R1510" t="str">
            <v>Praha 4</v>
          </cell>
          <cell r="S1510">
            <v>604459699</v>
          </cell>
          <cell r="T1510" t="str">
            <v>spcvadyreci@seznam.cz</v>
          </cell>
        </row>
        <row r="1511">
          <cell r="A1511">
            <v>600006654</v>
          </cell>
          <cell r="B1511">
            <v>25687344</v>
          </cell>
          <cell r="C1511" t="str">
            <v>Hlavní město Praha</v>
          </cell>
          <cell r="D1511" t="str">
            <v xml:space="preserve">Praha 9 </v>
          </cell>
          <cell r="E1511" t="str">
            <v>Magistrát hlavního města Prahy</v>
          </cell>
          <cell r="F1511" t="str">
            <v>Praha 18</v>
          </cell>
          <cell r="G1511" t="str">
            <v>soukromý</v>
          </cell>
          <cell r="H1511">
            <v>600006654</v>
          </cell>
          <cell r="I1511" t="str">
            <v>25687344</v>
          </cell>
          <cell r="J1511">
            <v>0</v>
          </cell>
          <cell r="K1511" t="str">
            <v>SINGCLEAN</v>
          </cell>
          <cell r="L1511" t="str">
            <v>NE</v>
          </cell>
          <cell r="M1511" t="str">
            <v>Střední škola mediální grafiky a tisku, s.r.o.</v>
          </cell>
          <cell r="N1511" t="str">
            <v>Beranových</v>
          </cell>
          <cell r="O1511">
            <v>695</v>
          </cell>
          <cell r="Q1511">
            <v>19900</v>
          </cell>
          <cell r="R1511" t="str">
            <v>Praha 9</v>
          </cell>
          <cell r="S1511">
            <v>274868770</v>
          </cell>
          <cell r="T1511" t="str">
            <v>info@medialnigrafika.cz</v>
          </cell>
        </row>
        <row r="1512">
          <cell r="A1512">
            <v>600018377</v>
          </cell>
          <cell r="B1512">
            <v>25690345</v>
          </cell>
          <cell r="C1512" t="str">
            <v>Hlavní město Praha</v>
          </cell>
          <cell r="D1512" t="str">
            <v xml:space="preserve">Praha 1 </v>
          </cell>
          <cell r="E1512" t="str">
            <v>Magistrát hlavního města Prahy</v>
          </cell>
          <cell r="F1512" t="str">
            <v>Praha 1</v>
          </cell>
          <cell r="G1512" t="str">
            <v>soukromý</v>
          </cell>
          <cell r="H1512">
            <v>600018377</v>
          </cell>
          <cell r="I1512" t="str">
            <v>25690345</v>
          </cell>
          <cell r="J1512" t="str">
            <v>X</v>
          </cell>
          <cell r="K1512" t="str">
            <v>SINGCLEAN</v>
          </cell>
          <cell r="L1512" t="str">
            <v>NE</v>
          </cell>
          <cell r="M1512" t="str">
            <v>Středisko praktického vyučování NAKLADATELSTVÍ PRIMUS s.r.o.</v>
          </cell>
          <cell r="N1512" t="str">
            <v>Vězeňská</v>
          </cell>
          <cell r="O1512">
            <v>860</v>
          </cell>
          <cell r="P1512">
            <v>7</v>
          </cell>
          <cell r="Q1512">
            <v>11000</v>
          </cell>
          <cell r="R1512" t="str">
            <v>Praha 1</v>
          </cell>
          <cell r="S1512">
            <v>224828495</v>
          </cell>
          <cell r="T1512" t="str">
            <v>dana.kratochvilova@spvprimus.cz</v>
          </cell>
        </row>
        <row r="1513">
          <cell r="A1513">
            <v>600160092</v>
          </cell>
          <cell r="B1513">
            <v>25691376</v>
          </cell>
          <cell r="C1513" t="str">
            <v>Hlavní město Praha</v>
          </cell>
          <cell r="D1513" t="str">
            <v xml:space="preserve">Praha 1 </v>
          </cell>
          <cell r="E1513" t="str">
            <v>Magistrát hlavního města Prahy</v>
          </cell>
          <cell r="F1513" t="str">
            <v>Praha 1</v>
          </cell>
          <cell r="G1513" t="str">
            <v>soukromý</v>
          </cell>
          <cell r="H1513">
            <v>600160092</v>
          </cell>
          <cell r="I1513" t="str">
            <v>25691376</v>
          </cell>
          <cell r="J1513">
            <v>160</v>
          </cell>
          <cell r="K1513" t="str">
            <v>SINGCLEAN</v>
          </cell>
          <cell r="L1513" t="str">
            <v>NE</v>
          </cell>
          <cell r="M1513" t="str">
            <v>Středisko praktického vyučování Golden Prague Hotel managed by Fairmont s.r.o.</v>
          </cell>
          <cell r="N1513" t="str">
            <v>náměstí Curieových</v>
          </cell>
          <cell r="O1513">
            <v>43</v>
          </cell>
          <cell r="P1513">
            <v>5</v>
          </cell>
          <cell r="Q1513">
            <v>11000</v>
          </cell>
          <cell r="R1513" t="str">
            <v>Praha 1</v>
          </cell>
          <cell r="S1513">
            <v>724261751</v>
          </cell>
          <cell r="T1513" t="str">
            <v>reditel@spv-fairmont.cz</v>
          </cell>
        </row>
        <row r="1514">
          <cell r="A1514">
            <v>600006018</v>
          </cell>
          <cell r="B1514">
            <v>25698117</v>
          </cell>
          <cell r="C1514" t="str">
            <v>Hlavní město Praha</v>
          </cell>
          <cell r="D1514" t="str">
            <v xml:space="preserve">Praha 8 </v>
          </cell>
          <cell r="E1514" t="str">
            <v>Magistrát hlavního města Prahy</v>
          </cell>
          <cell r="F1514" t="str">
            <v>Praha 8</v>
          </cell>
          <cell r="G1514" t="str">
            <v>soukromý</v>
          </cell>
          <cell r="H1514">
            <v>600006018</v>
          </cell>
          <cell r="I1514" t="str">
            <v>25698117</v>
          </cell>
          <cell r="J1514">
            <v>360</v>
          </cell>
          <cell r="K1514" t="str">
            <v>SINGCLEAN</v>
          </cell>
          <cell r="L1514" t="str">
            <v>NE</v>
          </cell>
          <cell r="M1514" t="str">
            <v>PORG - gymnázium a základní škola, o.p.s.</v>
          </cell>
          <cell r="N1514" t="str">
            <v>Lindnerova</v>
          </cell>
          <cell r="O1514">
            <v>517</v>
          </cell>
          <cell r="P1514">
            <v>3</v>
          </cell>
          <cell r="Q1514">
            <v>18000</v>
          </cell>
          <cell r="R1514" t="str">
            <v>Praha 8</v>
          </cell>
          <cell r="S1514">
            <v>284841031</v>
          </cell>
          <cell r="T1514" t="str">
            <v>dluhosova@porg.cz</v>
          </cell>
        </row>
        <row r="1515">
          <cell r="A1515">
            <v>600018393</v>
          </cell>
          <cell r="B1515">
            <v>25700782</v>
          </cell>
          <cell r="C1515" t="str">
            <v>Hlavní město Praha</v>
          </cell>
          <cell r="D1515" t="str">
            <v xml:space="preserve">Praha 1 </v>
          </cell>
          <cell r="E1515" t="str">
            <v>Magistrát hlavního města Prahy</v>
          </cell>
          <cell r="F1515" t="str">
            <v>Praha 1</v>
          </cell>
          <cell r="G1515" t="str">
            <v>soukromý</v>
          </cell>
          <cell r="H1515">
            <v>600018393</v>
          </cell>
          <cell r="I1515" t="str">
            <v>25700782</v>
          </cell>
          <cell r="J1515" t="str">
            <v>X</v>
          </cell>
          <cell r="K1515" t="str">
            <v>SINGCLEAN</v>
          </cell>
          <cell r="L1515" t="str">
            <v>NE</v>
          </cell>
          <cell r="M1515" t="str">
            <v>Středisko praktického vyučování Asociace starožitníků, s.r.o.</v>
          </cell>
          <cell r="N1515" t="str">
            <v>Platnéřská</v>
          </cell>
          <cell r="O1515">
            <v>191</v>
          </cell>
          <cell r="P1515">
            <v>2</v>
          </cell>
          <cell r="Q1515">
            <v>11000</v>
          </cell>
          <cell r="R1515" t="str">
            <v>Praha 1</v>
          </cell>
          <cell r="S1515">
            <v>222311625</v>
          </cell>
          <cell r="T1515" t="str">
            <v>spv@seznam.cz</v>
          </cell>
        </row>
        <row r="1516">
          <cell r="A1516">
            <v>610450671</v>
          </cell>
          <cell r="B1516">
            <v>25700901</v>
          </cell>
          <cell r="C1516" t="str">
            <v>Středočeský kraj</v>
          </cell>
          <cell r="D1516" t="str">
            <v xml:space="preserve">Kolín </v>
          </cell>
          <cell r="E1516" t="str">
            <v>Krajský úřad Středočeského kraje</v>
          </cell>
          <cell r="F1516" t="str">
            <v>Kolín</v>
          </cell>
          <cell r="G1516" t="str">
            <v>soukromý</v>
          </cell>
          <cell r="H1516">
            <v>610450671</v>
          </cell>
          <cell r="I1516" t="str">
            <v>25700901</v>
          </cell>
          <cell r="J1516">
            <v>640</v>
          </cell>
          <cell r="K1516" t="str">
            <v>SINGCLEAN</v>
          </cell>
          <cell r="L1516" t="str">
            <v>NE</v>
          </cell>
          <cell r="M1516" t="str">
            <v>Střední odborná škola managementu a práva, s.r.o.</v>
          </cell>
          <cell r="N1516" t="str">
            <v>Macharova</v>
          </cell>
          <cell r="O1516">
            <v>1376</v>
          </cell>
          <cell r="Q1516">
            <v>28002</v>
          </cell>
          <cell r="R1516" t="str">
            <v>Kolín</v>
          </cell>
          <cell r="S1516">
            <v>601554842</v>
          </cell>
          <cell r="T1516" t="str">
            <v>sosmap@seznam.cz</v>
          </cell>
        </row>
        <row r="1517">
          <cell r="A1517">
            <v>610380290</v>
          </cell>
          <cell r="B1517">
            <v>25703773</v>
          </cell>
          <cell r="C1517" t="str">
            <v>Hlavní město Praha</v>
          </cell>
          <cell r="D1517" t="str">
            <v xml:space="preserve">Praha 4 </v>
          </cell>
          <cell r="E1517" t="str">
            <v>Magistrát hlavního města Prahy</v>
          </cell>
          <cell r="F1517" t="str">
            <v>Praha 4</v>
          </cell>
          <cell r="G1517" t="str">
            <v>soukromý</v>
          </cell>
          <cell r="H1517">
            <v>610380290</v>
          </cell>
          <cell r="I1517" t="str">
            <v>25703773</v>
          </cell>
          <cell r="J1517">
            <v>260</v>
          </cell>
          <cell r="K1517" t="str">
            <v>SINGCLEAN</v>
          </cell>
          <cell r="L1517" t="str">
            <v>NE</v>
          </cell>
          <cell r="M1517" t="str">
            <v>Dětské integrační centrum a mateřská škola, s.r.o.</v>
          </cell>
          <cell r="N1517" t="str">
            <v>Hurbanova</v>
          </cell>
          <cell r="O1517">
            <v>1285</v>
          </cell>
          <cell r="P1517">
            <v>14</v>
          </cell>
          <cell r="Q1517">
            <v>14200</v>
          </cell>
          <cell r="R1517" t="str">
            <v>Praha 4</v>
          </cell>
          <cell r="S1517">
            <v>241470291</v>
          </cell>
          <cell r="T1517" t="str">
            <v>dic.saop@volny.cz</v>
          </cell>
        </row>
        <row r="1518">
          <cell r="A1518">
            <v>600021637</v>
          </cell>
          <cell r="B1518">
            <v>25712853</v>
          </cell>
          <cell r="C1518" t="str">
            <v>Středočeský kraj</v>
          </cell>
          <cell r="D1518" t="str">
            <v xml:space="preserve">Kladno </v>
          </cell>
          <cell r="E1518" t="str">
            <v>Krajský úřad Středočeského kraje</v>
          </cell>
          <cell r="F1518" t="str">
            <v>Kladno</v>
          </cell>
          <cell r="G1518" t="str">
            <v>soukromý</v>
          </cell>
          <cell r="H1518">
            <v>600021637</v>
          </cell>
          <cell r="I1518" t="str">
            <v>25712853</v>
          </cell>
          <cell r="J1518">
            <v>400</v>
          </cell>
          <cell r="K1518" t="str">
            <v>SINGCLEAN</v>
          </cell>
          <cell r="L1518" t="str">
            <v>NE</v>
          </cell>
          <cell r="M1518" t="str">
            <v>Soukromá mateřská škola, základní škola a střední škola Slunce, o.p.s.</v>
          </cell>
          <cell r="N1518" t="str">
            <v>Hornická</v>
          </cell>
          <cell r="O1518">
            <v>410</v>
          </cell>
          <cell r="Q1518">
            <v>27303</v>
          </cell>
          <cell r="R1518" t="str">
            <v>Stochov</v>
          </cell>
          <cell r="S1518">
            <v>608721338</v>
          </cell>
          <cell r="T1518" t="str">
            <v>skola@slunce.info</v>
          </cell>
        </row>
        <row r="1519">
          <cell r="A1519">
            <v>600006140</v>
          </cell>
          <cell r="B1519">
            <v>25719815</v>
          </cell>
          <cell r="C1519" t="str">
            <v>Hlavní město Praha</v>
          </cell>
          <cell r="D1519" t="str">
            <v xml:space="preserve">Praha 9 </v>
          </cell>
          <cell r="E1519" t="str">
            <v>Magistrát hlavního města Prahy</v>
          </cell>
          <cell r="F1519" t="str">
            <v>Praha 9</v>
          </cell>
          <cell r="G1519" t="str">
            <v>soukromý</v>
          </cell>
          <cell r="H1519">
            <v>600006140</v>
          </cell>
          <cell r="I1519" t="str">
            <v>25719815</v>
          </cell>
          <cell r="J1519">
            <v>700</v>
          </cell>
          <cell r="K1519" t="str">
            <v>SINGCLEAN</v>
          </cell>
          <cell r="L1519" t="str">
            <v>NE</v>
          </cell>
          <cell r="M1519" t="str">
            <v>The English College in Prague - Anglické gymnázium, o.p.s.</v>
          </cell>
          <cell r="N1519" t="str">
            <v>Sokolovská</v>
          </cell>
          <cell r="O1519">
            <v>139</v>
          </cell>
          <cell r="P1519">
            <v>320</v>
          </cell>
          <cell r="Q1519">
            <v>19000</v>
          </cell>
          <cell r="R1519" t="str">
            <v>Praha 9</v>
          </cell>
          <cell r="S1519">
            <v>283893113</v>
          </cell>
          <cell r="T1519" t="str">
            <v>office@englishcollege.cz</v>
          </cell>
        </row>
        <row r="1520">
          <cell r="A1520">
            <v>600000427</v>
          </cell>
          <cell r="B1520">
            <v>25724771</v>
          </cell>
          <cell r="C1520" t="str">
            <v>Středočeský kraj</v>
          </cell>
          <cell r="D1520" t="str">
            <v xml:space="preserve">Mladá Boleslav </v>
          </cell>
          <cell r="E1520" t="str">
            <v>Krajský úřad Středočeského kraje</v>
          </cell>
          <cell r="F1520" t="str">
            <v>Mladá Boleslav</v>
          </cell>
          <cell r="G1520" t="str">
            <v>soukromý</v>
          </cell>
          <cell r="H1520">
            <v>600000427</v>
          </cell>
          <cell r="I1520" t="str">
            <v>25724771</v>
          </cell>
          <cell r="J1520">
            <v>80</v>
          </cell>
          <cell r="K1520" t="str">
            <v>SINGCLEAN</v>
          </cell>
          <cell r="L1520" t="str">
            <v>NE</v>
          </cell>
          <cell r="M1520" t="str">
            <v>Mateřská škola ŘEPOVANKA, o.p.s.</v>
          </cell>
          <cell r="O1520">
            <v>50</v>
          </cell>
          <cell r="Q1520">
            <v>29301</v>
          </cell>
          <cell r="R1520" t="str">
            <v>Řepov</v>
          </cell>
          <cell r="S1520">
            <v>326333837</v>
          </cell>
          <cell r="T1520" t="str">
            <v>msrepovanka@seznam.cz</v>
          </cell>
        </row>
        <row r="1521">
          <cell r="A1521">
            <v>691007497</v>
          </cell>
          <cell r="B1521">
            <v>25726081</v>
          </cell>
          <cell r="C1521" t="str">
            <v>Hlavní město Praha</v>
          </cell>
          <cell r="D1521" t="str">
            <v xml:space="preserve">Praha 10 </v>
          </cell>
          <cell r="E1521" t="str">
            <v>Magistrát hlavního města Prahy</v>
          </cell>
          <cell r="F1521" t="str">
            <v>Praha 15</v>
          </cell>
          <cell r="G1521" t="str">
            <v>soukromý</v>
          </cell>
          <cell r="H1521">
            <v>691007497</v>
          </cell>
          <cell r="I1521" t="str">
            <v>25726081</v>
          </cell>
          <cell r="J1521">
            <v>240</v>
          </cell>
          <cell r="K1521" t="str">
            <v>SINGCLEAN</v>
          </cell>
          <cell r="L1521" t="str">
            <v>NE</v>
          </cell>
          <cell r="M1521" t="str">
            <v>Soukromá mateřská škola DINO-PRESCHOOL, s.r.o.</v>
          </cell>
          <cell r="N1521" t="str">
            <v>Bellova</v>
          </cell>
          <cell r="O1521">
            <v>352</v>
          </cell>
          <cell r="Q1521">
            <v>10900</v>
          </cell>
          <cell r="R1521" t="str">
            <v>Praha 10</v>
          </cell>
          <cell r="S1521">
            <v>240200080</v>
          </cell>
          <cell r="T1521" t="str">
            <v>reditelkams@dinoskola.cz</v>
          </cell>
        </row>
        <row r="1522">
          <cell r="A1522">
            <v>691001111</v>
          </cell>
          <cell r="B1522">
            <v>25735624</v>
          </cell>
          <cell r="C1522" t="str">
            <v>Hlavní město Praha</v>
          </cell>
          <cell r="D1522" t="str">
            <v xml:space="preserve">Praha 6 </v>
          </cell>
          <cell r="E1522" t="str">
            <v>Magistrát hlavního města Prahy</v>
          </cell>
          <cell r="F1522" t="str">
            <v>Praha 6</v>
          </cell>
          <cell r="G1522" t="str">
            <v>soukromý</v>
          </cell>
          <cell r="H1522">
            <v>691001111</v>
          </cell>
          <cell r="I1522" t="str">
            <v>25735624</v>
          </cell>
          <cell r="J1522">
            <v>100</v>
          </cell>
          <cell r="K1522" t="str">
            <v>SINGCLEAN</v>
          </cell>
          <cell r="L1522" t="str">
            <v>NE</v>
          </cell>
          <cell r="M1522" t="str">
            <v>Anglo - německá obchodní akademie a.s.</v>
          </cell>
          <cell r="N1522" t="str">
            <v>Bělohorská</v>
          </cell>
          <cell r="O1522">
            <v>182</v>
          </cell>
          <cell r="P1522">
            <v>171</v>
          </cell>
          <cell r="Q1522">
            <v>16900</v>
          </cell>
          <cell r="R1522" t="str">
            <v>Praha 6</v>
          </cell>
          <cell r="S1522">
            <v>277775611</v>
          </cell>
          <cell r="T1522" t="str">
            <v>info@anoa.cz</v>
          </cell>
        </row>
        <row r="1523">
          <cell r="A1523">
            <v>610380109</v>
          </cell>
          <cell r="B1523">
            <v>25741497</v>
          </cell>
          <cell r="C1523" t="str">
            <v>Hlavní město Praha</v>
          </cell>
          <cell r="D1523" t="str">
            <v xml:space="preserve">Praha 8 </v>
          </cell>
          <cell r="E1523" t="str">
            <v>Magistrát hlavního města Prahy</v>
          </cell>
          <cell r="F1523" t="str">
            <v>Praha 8</v>
          </cell>
          <cell r="G1523" t="str">
            <v>soukromý</v>
          </cell>
          <cell r="H1523">
            <v>610380109</v>
          </cell>
          <cell r="I1523" t="str">
            <v>25741497</v>
          </cell>
          <cell r="J1523">
            <v>1220</v>
          </cell>
          <cell r="K1523" t="str">
            <v>SINGCLEAN</v>
          </cell>
          <cell r="L1523" t="str">
            <v>NE</v>
          </cell>
          <cell r="M1523" t="str">
            <v>Základní škola německo-českého porozumění a Gymnázium Thomase Manna, o.p.s.</v>
          </cell>
          <cell r="N1523" t="str">
            <v>Střížkovská</v>
          </cell>
          <cell r="O1523">
            <v>32</v>
          </cell>
          <cell r="P1523">
            <v>27</v>
          </cell>
          <cell r="Q1523">
            <v>18000</v>
          </cell>
          <cell r="R1523" t="str">
            <v>Praha 8</v>
          </cell>
          <cell r="S1523">
            <v>222262133</v>
          </cell>
          <cell r="T1523" t="str">
            <v>gtm@gtmskola.cz</v>
          </cell>
        </row>
        <row r="1524">
          <cell r="A1524">
            <v>611004551</v>
          </cell>
          <cell r="B1524">
            <v>25753207</v>
          </cell>
          <cell r="C1524" t="str">
            <v>Hlavní město Praha</v>
          </cell>
          <cell r="D1524" t="str">
            <v xml:space="preserve">Praha 9 </v>
          </cell>
          <cell r="E1524" t="str">
            <v>Magistrát hlavního města Prahy</v>
          </cell>
          <cell r="F1524" t="str">
            <v>Praha 9</v>
          </cell>
          <cell r="G1524" t="str">
            <v>soukromý</v>
          </cell>
          <cell r="H1524">
            <v>611004551</v>
          </cell>
          <cell r="I1524" t="str">
            <v>25753207</v>
          </cell>
          <cell r="J1524">
            <v>80</v>
          </cell>
          <cell r="K1524" t="str">
            <v>SINGCLEAN</v>
          </cell>
          <cell r="L1524" t="str">
            <v>NE</v>
          </cell>
          <cell r="M1524" t="str">
            <v>STŘEDISKO PRAKTICKÉHO VYUČOVÁNÍ ZLATNICKÉ A RYTECKÉ, s.r.o.</v>
          </cell>
          <cell r="N1524" t="str">
            <v>Učňovská</v>
          </cell>
          <cell r="O1524">
            <v>100</v>
          </cell>
          <cell r="P1524">
            <v>1</v>
          </cell>
          <cell r="Q1524">
            <v>19000</v>
          </cell>
          <cell r="R1524" t="str">
            <v>Praha 9</v>
          </cell>
          <cell r="S1524" t="str">
            <v>723 183 892 ,606870106</v>
          </cell>
          <cell r="T1524" t="str">
            <v>spv_rytecke@volny.cz</v>
          </cell>
        </row>
        <row r="1525">
          <cell r="A1525">
            <v>650004604</v>
          </cell>
          <cell r="B1525">
            <v>25753487</v>
          </cell>
          <cell r="C1525" t="str">
            <v>Hlavní město Praha</v>
          </cell>
          <cell r="D1525" t="str">
            <v xml:space="preserve">Praha 4 </v>
          </cell>
          <cell r="E1525" t="str">
            <v>Magistrát hlavního města Prahy</v>
          </cell>
          <cell r="F1525" t="str">
            <v>Praha 4</v>
          </cell>
          <cell r="G1525" t="str">
            <v>soukromý</v>
          </cell>
          <cell r="H1525">
            <v>650004604</v>
          </cell>
          <cell r="I1525" t="str">
            <v>25753487</v>
          </cell>
          <cell r="J1525">
            <v>240</v>
          </cell>
          <cell r="K1525" t="str">
            <v>SINGCLEAN</v>
          </cell>
          <cell r="L1525" t="str">
            <v>NE</v>
          </cell>
          <cell r="M1525" t="str">
            <v>GTH zařízení školního stravování, spol. s r.o.</v>
          </cell>
          <cell r="N1525" t="str">
            <v>Vyskočilova</v>
          </cell>
          <cell r="O1525">
            <v>1481</v>
          </cell>
          <cell r="P1525">
            <v>4</v>
          </cell>
          <cell r="Q1525">
            <v>14000</v>
          </cell>
          <cell r="R1525" t="str">
            <v>Praha 4</v>
          </cell>
          <cell r="S1525">
            <v>241004900</v>
          </cell>
          <cell r="T1525" t="str">
            <v>jan.cizner@gthcatering.cz</v>
          </cell>
        </row>
        <row r="1526">
          <cell r="A1526">
            <v>600000231</v>
          </cell>
          <cell r="B1526">
            <v>25765710</v>
          </cell>
          <cell r="C1526" t="str">
            <v>Hlavní město Praha</v>
          </cell>
          <cell r="D1526" t="str">
            <v xml:space="preserve">Praha 4 </v>
          </cell>
          <cell r="E1526" t="str">
            <v>Magistrát hlavního města Prahy</v>
          </cell>
          <cell r="F1526" t="str">
            <v>Praha 12</v>
          </cell>
          <cell r="G1526" t="str">
            <v>soukromý</v>
          </cell>
          <cell r="H1526">
            <v>600000231</v>
          </cell>
          <cell r="I1526" t="str">
            <v>25765710</v>
          </cell>
          <cell r="J1526">
            <v>20</v>
          </cell>
          <cell r="K1526" t="str">
            <v>SINGCLEAN</v>
          </cell>
          <cell r="L1526" t="str">
            <v>NE</v>
          </cell>
          <cell r="M1526" t="str">
            <v>Modrý klíč - základní škola speciální a mateřská škola speciální, o.p.s.</v>
          </cell>
          <cell r="N1526" t="str">
            <v>Smolkova</v>
          </cell>
          <cell r="O1526">
            <v>567</v>
          </cell>
          <cell r="P1526">
            <v>2</v>
          </cell>
          <cell r="Q1526">
            <v>14200</v>
          </cell>
          <cell r="R1526" t="str">
            <v>Praha 4</v>
          </cell>
          <cell r="S1526">
            <v>241715375</v>
          </cell>
          <cell r="T1526" t="str">
            <v>modryklic@modry-klic.cz</v>
          </cell>
        </row>
        <row r="1527">
          <cell r="A1527">
            <v>600019535</v>
          </cell>
          <cell r="B1527">
            <v>25767020</v>
          </cell>
          <cell r="C1527" t="str">
            <v>Středočeský kraj</v>
          </cell>
          <cell r="D1527" t="str">
            <v xml:space="preserve">Mělník </v>
          </cell>
          <cell r="E1527" t="str">
            <v>Krajský úřad Středočeského kraje</v>
          </cell>
          <cell r="F1527" t="str">
            <v>Mělník</v>
          </cell>
          <cell r="G1527" t="str">
            <v>soukromý</v>
          </cell>
          <cell r="H1527">
            <v>600019535</v>
          </cell>
          <cell r="I1527" t="str">
            <v>25767020</v>
          </cell>
          <cell r="J1527">
            <v>0</v>
          </cell>
          <cell r="K1527" t="str">
            <v>SINGCLEAN</v>
          </cell>
          <cell r="L1527" t="str">
            <v>NE</v>
          </cell>
          <cell r="M1527" t="str">
            <v>Soukromá střední zdravotnická škola Mělník, o.p.s.</v>
          </cell>
          <cell r="N1527" t="str">
            <v>Tyršova</v>
          </cell>
          <cell r="O1527">
            <v>105</v>
          </cell>
          <cell r="Q1527">
            <v>27601</v>
          </cell>
          <cell r="R1527" t="str">
            <v>Mělník</v>
          </cell>
          <cell r="S1527">
            <v>315622065</v>
          </cell>
          <cell r="T1527" t="str">
            <v>zdravka.melnik@seznam.cz</v>
          </cell>
        </row>
        <row r="1528">
          <cell r="A1528">
            <v>691006806</v>
          </cell>
          <cell r="B1528">
            <v>25771159</v>
          </cell>
          <cell r="C1528" t="str">
            <v>Hlavní město Praha</v>
          </cell>
          <cell r="D1528" t="str">
            <v xml:space="preserve">Praha 2 </v>
          </cell>
          <cell r="E1528" t="str">
            <v>Magistrát hlavního města Prahy</v>
          </cell>
          <cell r="F1528" t="str">
            <v>Praha 2</v>
          </cell>
          <cell r="G1528" t="str">
            <v>soukromý</v>
          </cell>
          <cell r="H1528">
            <v>691006806</v>
          </cell>
          <cell r="I1528" t="str">
            <v>25771159</v>
          </cell>
          <cell r="J1528">
            <v>20</v>
          </cell>
          <cell r="K1528" t="str">
            <v>SINGCLEAN</v>
          </cell>
          <cell r="L1528" t="str">
            <v>NE</v>
          </cell>
          <cell r="M1528" t="str">
            <v>VĚDA základní škola a jazyková škola s právem státní jazykové zkoušky s.r.o.</v>
          </cell>
          <cell r="N1528" t="str">
            <v>Legerova</v>
          </cell>
          <cell r="O1528">
            <v>1878</v>
          </cell>
          <cell r="P1528">
            <v>5</v>
          </cell>
          <cell r="Q1528">
            <v>12000</v>
          </cell>
          <cell r="R1528" t="str">
            <v>Praha 2</v>
          </cell>
          <cell r="S1528">
            <v>777820507</v>
          </cell>
          <cell r="T1528" t="str">
            <v>iva.novotna@gmail.com</v>
          </cell>
        </row>
        <row r="1529">
          <cell r="A1529">
            <v>600032728</v>
          </cell>
          <cell r="B1529">
            <v>25778391</v>
          </cell>
          <cell r="C1529" t="str">
            <v>Středočeský kraj</v>
          </cell>
          <cell r="D1529" t="str">
            <v xml:space="preserve">Praha-východ </v>
          </cell>
          <cell r="E1529" t="str">
            <v>Krajský úřad Středočeského kraje</v>
          </cell>
          <cell r="F1529" t="str">
            <v>Říčany</v>
          </cell>
          <cell r="G1529" t="str">
            <v>soukromý</v>
          </cell>
          <cell r="H1529">
            <v>600032728</v>
          </cell>
          <cell r="I1529" t="str">
            <v>25778391</v>
          </cell>
          <cell r="J1529">
            <v>0</v>
          </cell>
          <cell r="K1529" t="str">
            <v>SINGCLEAN</v>
          </cell>
          <cell r="L1529" t="str">
            <v>NE</v>
          </cell>
          <cell r="M1529" t="str">
            <v>J+J školní jídelny spol. s r.o.</v>
          </cell>
          <cell r="N1529" t="str">
            <v>Bezručova</v>
          </cell>
          <cell r="O1529">
            <v>94</v>
          </cell>
          <cell r="P1529">
            <v>19</v>
          </cell>
          <cell r="Q1529">
            <v>25101</v>
          </cell>
          <cell r="R1529" t="str">
            <v>Říčany</v>
          </cell>
          <cell r="S1529">
            <v>608976793</v>
          </cell>
          <cell r="T1529" t="str">
            <v>kotal@jj.cz</v>
          </cell>
        </row>
        <row r="1530">
          <cell r="A1530">
            <v>600004155</v>
          </cell>
          <cell r="B1530">
            <v>25817701</v>
          </cell>
          <cell r="C1530" t="str">
            <v>Moravskoslezský kraj</v>
          </cell>
          <cell r="D1530" t="str">
            <v xml:space="preserve">Nový Jičín </v>
          </cell>
          <cell r="E1530" t="str">
            <v>Krajský úřad Moravskoslezského kraje</v>
          </cell>
          <cell r="F1530" t="str">
            <v>Bílovec</v>
          </cell>
          <cell r="G1530" t="str">
            <v>soukromý</v>
          </cell>
          <cell r="H1530">
            <v>600004155</v>
          </cell>
          <cell r="I1530" t="str">
            <v>25817701</v>
          </cell>
          <cell r="J1530" t="str">
            <v>X</v>
          </cell>
          <cell r="K1530" t="str">
            <v>SINGCLEAN</v>
          </cell>
          <cell r="L1530" t="str">
            <v>NE</v>
          </cell>
          <cell r="M1530" t="str">
            <v>Soukromá základní umělecká škola MUSICALE v.o.s.</v>
          </cell>
          <cell r="N1530" t="str">
            <v>Poštovní</v>
          </cell>
          <cell r="O1530">
            <v>659</v>
          </cell>
          <cell r="Q1530">
            <v>74213</v>
          </cell>
          <cell r="R1530" t="str">
            <v>Studénka</v>
          </cell>
          <cell r="S1530">
            <v>556400014</v>
          </cell>
          <cell r="T1530" t="str">
            <v>zus.musicale@tiscali.cz</v>
          </cell>
        </row>
        <row r="1531">
          <cell r="A1531">
            <v>600004511</v>
          </cell>
          <cell r="B1531">
            <v>25818996</v>
          </cell>
          <cell r="C1531" t="str">
            <v>Olomoucký kraj</v>
          </cell>
          <cell r="D1531" t="str">
            <v xml:space="preserve">Olomouc </v>
          </cell>
          <cell r="E1531" t="str">
            <v>Krajský úřad Olomouckého kraje</v>
          </cell>
          <cell r="F1531" t="str">
            <v>Olomouc</v>
          </cell>
          <cell r="G1531" t="str">
            <v>soukromý</v>
          </cell>
          <cell r="H1531">
            <v>600004511</v>
          </cell>
          <cell r="I1531" t="str">
            <v>25818996</v>
          </cell>
          <cell r="J1531" t="str">
            <v>X</v>
          </cell>
          <cell r="K1531" t="str">
            <v>SINGCLEAN</v>
          </cell>
          <cell r="L1531" t="str">
            <v>NE</v>
          </cell>
          <cell r="M1531" t="str">
            <v>Základní umělecká škola Fantazie s.r.o.</v>
          </cell>
          <cell r="N1531" t="str">
            <v>Polská</v>
          </cell>
          <cell r="O1531">
            <v>426</v>
          </cell>
          <cell r="P1531">
            <v>31</v>
          </cell>
          <cell r="Q1531">
            <v>77900</v>
          </cell>
          <cell r="R1531" t="str">
            <v>Olomouc</v>
          </cell>
          <cell r="S1531">
            <v>775755015</v>
          </cell>
          <cell r="T1531" t="str">
            <v>fantazie@waldorf-olomouc.cz</v>
          </cell>
        </row>
        <row r="1532">
          <cell r="A1532">
            <v>600027139</v>
          </cell>
          <cell r="B1532">
            <v>25827707</v>
          </cell>
          <cell r="C1532" t="str">
            <v>Olomoucký kraj</v>
          </cell>
          <cell r="D1532" t="str">
            <v xml:space="preserve">Šumperk </v>
          </cell>
          <cell r="E1532" t="str">
            <v>Krajský úřad Olomouckého kraje</v>
          </cell>
          <cell r="F1532" t="str">
            <v>Šumperk</v>
          </cell>
          <cell r="G1532" t="str">
            <v>soukromý</v>
          </cell>
          <cell r="H1532">
            <v>600027139</v>
          </cell>
          <cell r="I1532" t="str">
            <v>25827707</v>
          </cell>
          <cell r="J1532">
            <v>980</v>
          </cell>
          <cell r="K1532" t="str">
            <v>SINGCLEAN</v>
          </cell>
          <cell r="L1532" t="str">
            <v>NE</v>
          </cell>
          <cell r="M1532" t="str">
            <v>Základní škola pro žáky se specifickými poruchami učení a mateřská škola logopedická Schola Viva, o.p.s.</v>
          </cell>
          <cell r="N1532" t="str">
            <v>Erbenova</v>
          </cell>
          <cell r="O1532">
            <v>2298</v>
          </cell>
          <cell r="P1532">
            <v>16</v>
          </cell>
          <cell r="Q1532">
            <v>78701</v>
          </cell>
          <cell r="R1532" t="str">
            <v>Šumperk</v>
          </cell>
          <cell r="S1532">
            <v>583214153</v>
          </cell>
          <cell r="T1532" t="str">
            <v>viva@schola-viva.cz</v>
          </cell>
        </row>
        <row r="1533">
          <cell r="A1533">
            <v>600027147</v>
          </cell>
          <cell r="B1533">
            <v>25828274</v>
          </cell>
          <cell r="C1533" t="str">
            <v>Olomoucký kraj</v>
          </cell>
          <cell r="D1533" t="str">
            <v xml:space="preserve">Šumperk </v>
          </cell>
          <cell r="E1533" t="str">
            <v>Krajský úřad Olomouckého kraje</v>
          </cell>
          <cell r="F1533" t="str">
            <v>Šumperk</v>
          </cell>
          <cell r="G1533" t="str">
            <v>soukromý</v>
          </cell>
          <cell r="H1533">
            <v>600027147</v>
          </cell>
          <cell r="I1533" t="str">
            <v>25828274</v>
          </cell>
          <cell r="J1533">
            <v>200</v>
          </cell>
          <cell r="K1533" t="str">
            <v>SINGCLEAN</v>
          </cell>
          <cell r="L1533" t="str">
            <v>NE</v>
          </cell>
          <cell r="M1533" t="str">
            <v>Základní škola a střední škola Pomněnka o.p.s.</v>
          </cell>
          <cell r="N1533" t="str">
            <v>Šumavská</v>
          </cell>
          <cell r="O1533">
            <v>1915</v>
          </cell>
          <cell r="P1533">
            <v>13</v>
          </cell>
          <cell r="Q1533">
            <v>78701</v>
          </cell>
          <cell r="R1533" t="str">
            <v>Šumperk</v>
          </cell>
          <cell r="S1533">
            <v>583213910</v>
          </cell>
        </row>
        <row r="1534">
          <cell r="A1534">
            <v>600001075</v>
          </cell>
          <cell r="B1534">
            <v>25830007</v>
          </cell>
          <cell r="C1534" t="str">
            <v>Zlínský kraj</v>
          </cell>
          <cell r="D1534" t="str">
            <v xml:space="preserve">Vsetín </v>
          </cell>
          <cell r="E1534" t="str">
            <v>Krajský úřad Zlínského kraje</v>
          </cell>
          <cell r="F1534" t="str">
            <v>Vsetín</v>
          </cell>
          <cell r="G1534" t="str">
            <v>soukromý</v>
          </cell>
          <cell r="H1534">
            <v>600001075</v>
          </cell>
          <cell r="I1534" t="str">
            <v>25830007</v>
          </cell>
          <cell r="J1534">
            <v>0</v>
          </cell>
          <cell r="K1534" t="str">
            <v>SINGCLEAN</v>
          </cell>
          <cell r="L1534" t="str">
            <v>NE</v>
          </cell>
          <cell r="M1534" t="str">
            <v>Soukromá mateřská škola Štěpán, o.p.s.</v>
          </cell>
          <cell r="N1534" t="str">
            <v>Slovenská</v>
          </cell>
          <cell r="O1534">
            <v>2012</v>
          </cell>
          <cell r="Q1534">
            <v>75501</v>
          </cell>
          <cell r="R1534" t="str">
            <v>Vsetín</v>
          </cell>
          <cell r="S1534">
            <v>606706184</v>
          </cell>
        </row>
        <row r="1535">
          <cell r="A1535">
            <v>600001679</v>
          </cell>
          <cell r="B1535">
            <v>25830635</v>
          </cell>
          <cell r="C1535" t="str">
            <v>Moravskoslezský kraj</v>
          </cell>
          <cell r="D1535" t="str">
            <v xml:space="preserve">Bruntál </v>
          </cell>
          <cell r="E1535" t="str">
            <v>Krajský úřad Moravskoslezského kraje</v>
          </cell>
          <cell r="F1535" t="str">
            <v>Bruntál</v>
          </cell>
          <cell r="G1535" t="str">
            <v>soukromý</v>
          </cell>
          <cell r="H1535">
            <v>600001679</v>
          </cell>
          <cell r="I1535" t="str">
            <v>25830635</v>
          </cell>
          <cell r="J1535">
            <v>260</v>
          </cell>
          <cell r="K1535" t="str">
            <v>SINGCLEAN</v>
          </cell>
          <cell r="L1535" t="str">
            <v>NE</v>
          </cell>
          <cell r="M1535" t="str">
            <v>Základní škola AMOS, školská právnická osoba</v>
          </cell>
          <cell r="N1535" t="str">
            <v>Cihelní</v>
          </cell>
          <cell r="O1535">
            <v>1620</v>
          </cell>
          <cell r="P1535">
            <v>6</v>
          </cell>
          <cell r="Q1535">
            <v>79201</v>
          </cell>
          <cell r="R1535" t="str">
            <v>Bruntál</v>
          </cell>
          <cell r="S1535">
            <v>554717531</v>
          </cell>
          <cell r="T1535" t="str">
            <v>zsamos@seznam.cz</v>
          </cell>
        </row>
        <row r="1536">
          <cell r="A1536">
            <v>600016633</v>
          </cell>
          <cell r="B1536">
            <v>25831101</v>
          </cell>
          <cell r="C1536" t="str">
            <v>Moravskoslezský kraj</v>
          </cell>
          <cell r="D1536" t="str">
            <v xml:space="preserve">Karviná </v>
          </cell>
          <cell r="E1536" t="str">
            <v>Krajský úřad Moravskoslezského kraje</v>
          </cell>
          <cell r="F1536" t="str">
            <v>Karviná</v>
          </cell>
          <cell r="G1536" t="str">
            <v>soukromý</v>
          </cell>
          <cell r="H1536">
            <v>600016633</v>
          </cell>
          <cell r="I1536" t="str">
            <v>25831101</v>
          </cell>
          <cell r="J1536">
            <v>560</v>
          </cell>
          <cell r="K1536" t="str">
            <v>SINGCLEAN</v>
          </cell>
          <cell r="L1536" t="str">
            <v>NE</v>
          </cell>
          <cell r="M1536" t="str">
            <v>Střední odborné učiliště DAKOL, s. r. o.</v>
          </cell>
          <cell r="O1536">
            <v>570</v>
          </cell>
          <cell r="Q1536">
            <v>73572</v>
          </cell>
          <cell r="R1536" t="str">
            <v>Petrovice u Karviné</v>
          </cell>
          <cell r="S1536">
            <v>595391022</v>
          </cell>
          <cell r="T1536" t="str">
            <v>ochodek.roman@dakol-karvina.cz</v>
          </cell>
        </row>
        <row r="1537">
          <cell r="A1537">
            <v>600016803</v>
          </cell>
          <cell r="B1537">
            <v>25833685</v>
          </cell>
          <cell r="C1537" t="str">
            <v>Moravskoslezský kraj</v>
          </cell>
          <cell r="D1537" t="str">
            <v xml:space="preserve">Nový Jičín </v>
          </cell>
          <cell r="E1537" t="str">
            <v>Krajský úřad Moravskoslezského kraje</v>
          </cell>
          <cell r="F1537" t="str">
            <v>Bílovec</v>
          </cell>
          <cell r="G1537" t="str">
            <v>soukromý</v>
          </cell>
          <cell r="H1537">
            <v>600016803</v>
          </cell>
          <cell r="I1537" t="str">
            <v>25833685</v>
          </cell>
          <cell r="J1537">
            <v>220</v>
          </cell>
          <cell r="K1537" t="str">
            <v>SINGCLEAN</v>
          </cell>
          <cell r="L1537" t="str">
            <v>NE</v>
          </cell>
          <cell r="M1537" t="str">
            <v>Střední škola ekonomicko-podnikatelská Studénka, o.p.s.</v>
          </cell>
          <cell r="N1537" t="str">
            <v>Arm. gen. L. Svobody</v>
          </cell>
          <cell r="O1537">
            <v>760</v>
          </cell>
          <cell r="Q1537">
            <v>74213</v>
          </cell>
          <cell r="R1537" t="str">
            <v>Studénka</v>
          </cell>
          <cell r="S1537">
            <v>556402659</v>
          </cell>
          <cell r="T1537" t="str">
            <v>seps@sepsstud.cz</v>
          </cell>
        </row>
        <row r="1538">
          <cell r="A1538">
            <v>600001806</v>
          </cell>
          <cell r="B1538">
            <v>25853708</v>
          </cell>
          <cell r="C1538" t="str">
            <v>Zlínský kraj</v>
          </cell>
          <cell r="D1538" t="str">
            <v xml:space="preserve">Vsetín </v>
          </cell>
          <cell r="E1538" t="str">
            <v>Krajský úřad Zlínského kraje</v>
          </cell>
          <cell r="F1538" t="str">
            <v>Rožnov pod Radhoštěm</v>
          </cell>
          <cell r="G1538" t="str">
            <v>soukromý</v>
          </cell>
          <cell r="H1538">
            <v>600001806</v>
          </cell>
          <cell r="I1538" t="str">
            <v>25853708</v>
          </cell>
          <cell r="J1538">
            <v>440</v>
          </cell>
          <cell r="K1538" t="str">
            <v>SINGCLEAN</v>
          </cell>
          <cell r="L1538" t="str">
            <v>NE</v>
          </cell>
          <cell r="M1538" t="str">
            <v>Základní škola Sedmikráska, o.p.s.</v>
          </cell>
          <cell r="N1538" t="str">
            <v>Bezručova</v>
          </cell>
          <cell r="O1538">
            <v>293</v>
          </cell>
          <cell r="Q1538">
            <v>75661</v>
          </cell>
          <cell r="R1538" t="str">
            <v>Rožnov pod Radhoštěm</v>
          </cell>
          <cell r="S1538">
            <v>575753923</v>
          </cell>
          <cell r="T1538" t="str">
            <v>skola@sedmikraska.cz</v>
          </cell>
        </row>
        <row r="1539">
          <cell r="A1539">
            <v>610551175</v>
          </cell>
          <cell r="B1539">
            <v>25858751</v>
          </cell>
          <cell r="C1539" t="str">
            <v>Moravskoslezský kraj</v>
          </cell>
          <cell r="D1539" t="str">
            <v xml:space="preserve">Ostrava-město </v>
          </cell>
          <cell r="E1539" t="str">
            <v>Krajský úřad Moravskoslezského kraje</v>
          </cell>
          <cell r="F1539" t="str">
            <v>Ostrava</v>
          </cell>
          <cell r="G1539" t="str">
            <v>soukromý</v>
          </cell>
          <cell r="H1539">
            <v>610551175</v>
          </cell>
          <cell r="I1539" t="str">
            <v>25858751</v>
          </cell>
          <cell r="J1539">
            <v>200</v>
          </cell>
          <cell r="K1539" t="str">
            <v>SINGCLEAN</v>
          </cell>
          <cell r="L1539" t="str">
            <v>NE</v>
          </cell>
          <cell r="M1539" t="str">
            <v>Soukromá základní škola a mateřská škola, s.r.o.</v>
          </cell>
          <cell r="N1539" t="str">
            <v>Volgogradská</v>
          </cell>
          <cell r="O1539">
            <v>2633</v>
          </cell>
          <cell r="P1539">
            <v>2</v>
          </cell>
          <cell r="Q1539">
            <v>70030</v>
          </cell>
          <cell r="R1539" t="str">
            <v>Ostrava</v>
          </cell>
          <cell r="S1539">
            <v>596751699</v>
          </cell>
          <cell r="T1539" t="str">
            <v>schools@volgogradska.cz</v>
          </cell>
        </row>
        <row r="1540">
          <cell r="A1540">
            <v>611004640</v>
          </cell>
          <cell r="B1540">
            <v>25860585</v>
          </cell>
          <cell r="C1540" t="str">
            <v>Moravskoslezský kraj</v>
          </cell>
          <cell r="D1540" t="str">
            <v xml:space="preserve">Bruntál </v>
          </cell>
          <cell r="E1540" t="str">
            <v>Krajský úřad Moravskoslezského kraje</v>
          </cell>
          <cell r="F1540" t="str">
            <v>Bruntál</v>
          </cell>
          <cell r="G1540" t="str">
            <v>soukromý</v>
          </cell>
          <cell r="H1540">
            <v>611004640</v>
          </cell>
          <cell r="I1540" t="str">
            <v>25860585</v>
          </cell>
          <cell r="J1540">
            <v>80</v>
          </cell>
          <cell r="K1540" t="str">
            <v>SINGCLEAN</v>
          </cell>
          <cell r="L1540" t="str">
            <v>NE</v>
          </cell>
          <cell r="M1540" t="str">
            <v>Soukromé středisko praktického vyučování RENOVA, z. ú. Milotice nad Opavou</v>
          </cell>
          <cell r="O1540">
            <v>33</v>
          </cell>
          <cell r="Q1540">
            <v>79201</v>
          </cell>
          <cell r="R1540" t="str">
            <v>Milotice nad Opavou</v>
          </cell>
          <cell r="S1540">
            <v>777977661</v>
          </cell>
          <cell r="T1540" t="str">
            <v>sspvrenovaops@centrum.cz</v>
          </cell>
        </row>
        <row r="1541">
          <cell r="A1541">
            <v>650003551</v>
          </cell>
          <cell r="B1541">
            <v>25862391</v>
          </cell>
          <cell r="C1541" t="str">
            <v>Moravskoslezský kraj</v>
          </cell>
          <cell r="D1541" t="str">
            <v xml:space="preserve">Ostrava-město </v>
          </cell>
          <cell r="E1541" t="str">
            <v>Krajský úřad Moravskoslezského kraje</v>
          </cell>
          <cell r="F1541" t="str">
            <v>Ostrava</v>
          </cell>
          <cell r="G1541" t="str">
            <v>soukromý</v>
          </cell>
          <cell r="H1541">
            <v>650003551</v>
          </cell>
          <cell r="I1541" t="str">
            <v>25862391</v>
          </cell>
          <cell r="J1541">
            <v>0</v>
          </cell>
          <cell r="K1541" t="str">
            <v>SINGCLEAN</v>
          </cell>
          <cell r="L1541" t="str">
            <v>NE</v>
          </cell>
          <cell r="M1541" t="str">
            <v>AVE ART Ostrava, vyšší odborná škola, střední umělecká škola a základní umělecká škola, s.r.o.</v>
          </cell>
          <cell r="N1541" t="str">
            <v>Hasičská</v>
          </cell>
          <cell r="O1541">
            <v>550</v>
          </cell>
          <cell r="P1541">
            <v>50</v>
          </cell>
          <cell r="Q1541">
            <v>70030</v>
          </cell>
          <cell r="R1541" t="str">
            <v>Ostrava</v>
          </cell>
          <cell r="S1541">
            <v>595782930</v>
          </cell>
          <cell r="T1541" t="str">
            <v>aveart@aveart.cz</v>
          </cell>
        </row>
        <row r="1542">
          <cell r="A1542">
            <v>600003001</v>
          </cell>
          <cell r="B1542">
            <v>25915118</v>
          </cell>
          <cell r="C1542" t="str">
            <v>Pardubický kraj</v>
          </cell>
          <cell r="D1542" t="str">
            <v xml:space="preserve">Svitavy </v>
          </cell>
          <cell r="E1542" t="str">
            <v>Krajský úřad Pardubického kraje</v>
          </cell>
          <cell r="F1542" t="str">
            <v>Litomyšl</v>
          </cell>
          <cell r="G1542" t="str">
            <v>soukromý</v>
          </cell>
          <cell r="H1542">
            <v>600003001</v>
          </cell>
          <cell r="I1542" t="str">
            <v>25915118</v>
          </cell>
          <cell r="J1542" t="str">
            <v>X</v>
          </cell>
          <cell r="K1542" t="str">
            <v>SINGCLEAN</v>
          </cell>
          <cell r="L1542" t="str">
            <v>NE</v>
          </cell>
          <cell r="M1542" t="str">
            <v>Soukromá základní umělecká škola, o.p.s.</v>
          </cell>
          <cell r="N1542" t="str">
            <v>Na Lánech</v>
          </cell>
          <cell r="O1542">
            <v>95</v>
          </cell>
          <cell r="Q1542">
            <v>57001</v>
          </cell>
          <cell r="R1542" t="str">
            <v>Litomyšl</v>
          </cell>
          <cell r="S1542">
            <v>461613421</v>
          </cell>
          <cell r="T1542" t="str">
            <v>SZUS@centrum.cz</v>
          </cell>
        </row>
        <row r="1543">
          <cell r="A1543">
            <v>600024270</v>
          </cell>
          <cell r="B1543">
            <v>25916092</v>
          </cell>
          <cell r="C1543" t="str">
            <v>Pardubický kraj</v>
          </cell>
          <cell r="D1543" t="str">
            <v xml:space="preserve">Pardubice </v>
          </cell>
          <cell r="E1543" t="str">
            <v>Krajský úřad Pardubického kraje</v>
          </cell>
          <cell r="F1543" t="str">
            <v>Pardubice</v>
          </cell>
          <cell r="G1543" t="str">
            <v>soukromý</v>
          </cell>
          <cell r="H1543">
            <v>600024270</v>
          </cell>
          <cell r="I1543" t="str">
            <v>25916092</v>
          </cell>
          <cell r="J1543">
            <v>1000</v>
          </cell>
          <cell r="K1543" t="str">
            <v>SINGCLEAN</v>
          </cell>
          <cell r="L1543" t="str">
            <v>NE</v>
          </cell>
          <cell r="M1543" t="str">
            <v>Základní škola a Praktická škola SVÍTÁNÍ, o.p.s.</v>
          </cell>
          <cell r="N1543" t="str">
            <v>Komenského</v>
          </cell>
          <cell r="O1543">
            <v>432</v>
          </cell>
          <cell r="Q1543">
            <v>53003</v>
          </cell>
          <cell r="R1543" t="str">
            <v>Pardubice</v>
          </cell>
          <cell r="S1543">
            <v>466049911</v>
          </cell>
          <cell r="T1543" t="str">
            <v>svitani@svitani.cz</v>
          </cell>
        </row>
        <row r="1544">
          <cell r="A1544">
            <v>600001474</v>
          </cell>
          <cell r="B1544">
            <v>25918125</v>
          </cell>
          <cell r="C1544" t="str">
            <v>Královéhradecký kraj</v>
          </cell>
          <cell r="D1544" t="str">
            <v xml:space="preserve">Rychnov nad Kněžnou </v>
          </cell>
          <cell r="E1544" t="str">
            <v>Krajský úřad Královéhradeckého kraje</v>
          </cell>
          <cell r="F1544" t="str">
            <v>Rychnov nad Kněžnou</v>
          </cell>
          <cell r="G1544" t="str">
            <v>soukromý</v>
          </cell>
          <cell r="H1544">
            <v>600001474</v>
          </cell>
          <cell r="I1544" t="str">
            <v>25918125</v>
          </cell>
          <cell r="J1544">
            <v>320</v>
          </cell>
          <cell r="K1544" t="str">
            <v>SINGCLEAN</v>
          </cell>
          <cell r="L1544" t="str">
            <v>NE</v>
          </cell>
          <cell r="M1544" t="str">
            <v>Základní škola Mozaika, o.p.s. Rychnov nad Kněžnou</v>
          </cell>
          <cell r="N1544" t="str">
            <v>U Stadionu</v>
          </cell>
          <cell r="O1544">
            <v>1166</v>
          </cell>
          <cell r="Q1544">
            <v>51601</v>
          </cell>
          <cell r="R1544" t="str">
            <v>Rychnov nad Kněžnou</v>
          </cell>
          <cell r="S1544">
            <v>739007826</v>
          </cell>
          <cell r="T1544" t="str">
            <v>info@zsmozaika.info</v>
          </cell>
        </row>
        <row r="1545">
          <cell r="A1545">
            <v>600011623</v>
          </cell>
          <cell r="B1545">
            <v>25918583</v>
          </cell>
          <cell r="C1545" t="str">
            <v>Královéhradecký kraj</v>
          </cell>
          <cell r="D1545" t="str">
            <v xml:space="preserve">Hradec Králové </v>
          </cell>
          <cell r="E1545" t="str">
            <v>Krajský úřad Královéhradeckého kraje</v>
          </cell>
          <cell r="F1545" t="str">
            <v>Hradec Králové</v>
          </cell>
          <cell r="G1545" t="str">
            <v>soukromý</v>
          </cell>
          <cell r="H1545">
            <v>600011623</v>
          </cell>
          <cell r="I1545" t="str">
            <v>25918583</v>
          </cell>
          <cell r="J1545">
            <v>140</v>
          </cell>
          <cell r="K1545" t="str">
            <v>SINGCLEAN</v>
          </cell>
          <cell r="L1545" t="str">
            <v>NE</v>
          </cell>
          <cell r="M1545" t="str">
            <v>Střední škola vizuální tvorby, s.r.o.</v>
          </cell>
          <cell r="N1545" t="str">
            <v>Černilovská</v>
          </cell>
          <cell r="O1545">
            <v>7</v>
          </cell>
          <cell r="P1545">
            <v>24</v>
          </cell>
          <cell r="Q1545">
            <v>50003</v>
          </cell>
          <cell r="R1545" t="str">
            <v>Hradec Králové</v>
          </cell>
          <cell r="S1545">
            <v>495221811</v>
          </cell>
          <cell r="T1545" t="str">
            <v>info@vizualskola.cz</v>
          </cell>
        </row>
        <row r="1546">
          <cell r="A1546">
            <v>650003071</v>
          </cell>
          <cell r="B1546">
            <v>25944363</v>
          </cell>
          <cell r="C1546" t="str">
            <v>Pardubický kraj</v>
          </cell>
          <cell r="D1546" t="str">
            <v xml:space="preserve">Ústí nad Orlicí </v>
          </cell>
          <cell r="E1546" t="str">
            <v>Krajský úřad Pardubického kraje</v>
          </cell>
          <cell r="F1546" t="str">
            <v>Vysoké Mýto</v>
          </cell>
          <cell r="G1546" t="str">
            <v>soukromý</v>
          </cell>
          <cell r="H1546">
            <v>650003071</v>
          </cell>
          <cell r="I1546" t="str">
            <v>25944363</v>
          </cell>
          <cell r="J1546">
            <v>20</v>
          </cell>
          <cell r="K1546" t="str">
            <v>SINGCLEAN</v>
          </cell>
          <cell r="L1546" t="str">
            <v>NE</v>
          </cell>
          <cell r="M1546" t="str">
            <v>Soukromý dětský domov MARKÉTA, o.p.s.</v>
          </cell>
          <cell r="O1546">
            <v>24</v>
          </cell>
          <cell r="Q1546">
            <v>53401</v>
          </cell>
          <cell r="R1546" t="str">
            <v>Radhošť</v>
          </cell>
          <cell r="S1546">
            <v>420466676191</v>
          </cell>
          <cell r="T1546" t="str">
            <v>ochovi@ddmarketa.cz</v>
          </cell>
        </row>
        <row r="1547">
          <cell r="A1547">
            <v>650004833</v>
          </cell>
          <cell r="B1547">
            <v>25946901</v>
          </cell>
          <cell r="C1547" t="str">
            <v>Pardubický kraj</v>
          </cell>
          <cell r="D1547" t="str">
            <v xml:space="preserve">Chrudim </v>
          </cell>
          <cell r="E1547" t="str">
            <v>Krajský úřad Pardubického kraje</v>
          </cell>
          <cell r="F1547" t="str">
            <v>Chrudim</v>
          </cell>
          <cell r="G1547" t="str">
            <v>soukromý</v>
          </cell>
          <cell r="H1547">
            <v>650004833</v>
          </cell>
          <cell r="I1547" t="str">
            <v>25946901</v>
          </cell>
          <cell r="J1547">
            <v>0</v>
          </cell>
          <cell r="K1547" t="str">
            <v>SINGCLEAN</v>
          </cell>
          <cell r="L1547" t="str">
            <v>NE</v>
          </cell>
          <cell r="M1547" t="str">
            <v>Střední odborné učiliště včelařské - Včelařské vzdělávací centrum, o.p.s.</v>
          </cell>
          <cell r="N1547" t="str">
            <v>Slatiňanská</v>
          </cell>
          <cell r="O1547">
            <v>135</v>
          </cell>
          <cell r="Q1547">
            <v>53825</v>
          </cell>
          <cell r="R1547" t="str">
            <v>Nasavrky</v>
          </cell>
          <cell r="S1547">
            <v>469677128</v>
          </cell>
          <cell r="T1547" t="str">
            <v>info@souvnasavrky.cz</v>
          </cell>
        </row>
        <row r="1548">
          <cell r="A1548">
            <v>650059794</v>
          </cell>
          <cell r="B1548">
            <v>25994581</v>
          </cell>
          <cell r="C1548" t="str">
            <v>Královéhradecký kraj</v>
          </cell>
          <cell r="D1548" t="str">
            <v xml:space="preserve">Jičín </v>
          </cell>
          <cell r="E1548" t="str">
            <v>Krajský úřad Královéhradeckého kraje</v>
          </cell>
          <cell r="F1548" t="str">
            <v>Jičín</v>
          </cell>
          <cell r="G1548" t="str">
            <v>soukromý</v>
          </cell>
          <cell r="H1548">
            <v>650059794</v>
          </cell>
          <cell r="I1548" t="str">
            <v>25994581</v>
          </cell>
          <cell r="J1548">
            <v>500</v>
          </cell>
          <cell r="K1548" t="str">
            <v>SINGCLEAN</v>
          </cell>
          <cell r="L1548" t="str">
            <v>NE</v>
          </cell>
          <cell r="M1548" t="str">
            <v>Základní škola Bodláka a Pampelišky, o.p.s.</v>
          </cell>
          <cell r="O1548">
            <v>40</v>
          </cell>
          <cell r="Q1548">
            <v>50721</v>
          </cell>
          <cell r="R1548" t="str">
            <v>Veliš</v>
          </cell>
          <cell r="S1548" t="str">
            <v>493 773 611 ;60</v>
          </cell>
          <cell r="T1548" t="str">
            <v>info@zsbp.cz</v>
          </cell>
        </row>
        <row r="1549">
          <cell r="A1549">
            <v>611004585</v>
          </cell>
          <cell r="B1549">
            <v>26018071</v>
          </cell>
          <cell r="C1549" t="str">
            <v>Jihočeský kraj</v>
          </cell>
          <cell r="D1549" t="str">
            <v xml:space="preserve">České Budějovice </v>
          </cell>
          <cell r="E1549" t="str">
            <v>Krajský úřad Jihočeského kraje</v>
          </cell>
          <cell r="F1549" t="str">
            <v>České Budějovice</v>
          </cell>
          <cell r="G1549" t="str">
            <v>soukromý</v>
          </cell>
          <cell r="H1549">
            <v>611004585</v>
          </cell>
          <cell r="I1549" t="str">
            <v>26018071</v>
          </cell>
          <cell r="J1549">
            <v>20</v>
          </cell>
          <cell r="K1549" t="str">
            <v>SINGCLEAN</v>
          </cell>
          <cell r="L1549" t="str">
            <v>NE</v>
          </cell>
          <cell r="M1549" t="str">
            <v>Středisko praktického vyučování truhlářů Ledenice spol. s r.o.</v>
          </cell>
          <cell r="N1549" t="str">
            <v>Trocnovská</v>
          </cell>
          <cell r="O1549">
            <v>212</v>
          </cell>
          <cell r="Q1549">
            <v>37311</v>
          </cell>
          <cell r="R1549" t="str">
            <v>Ledenice</v>
          </cell>
          <cell r="S1549">
            <v>380123702</v>
          </cell>
          <cell r="T1549" t="str">
            <v>spvledenice@seznam.cz</v>
          </cell>
        </row>
        <row r="1550">
          <cell r="A1550">
            <v>651038618</v>
          </cell>
          <cell r="B1550">
            <v>26051982</v>
          </cell>
          <cell r="C1550" t="str">
            <v>Jihočeský kraj</v>
          </cell>
          <cell r="D1550" t="str">
            <v xml:space="preserve">České Budějovice </v>
          </cell>
          <cell r="E1550" t="str">
            <v>Krajský úřad Jihočeského kraje</v>
          </cell>
          <cell r="F1550" t="str">
            <v>České Budějovice</v>
          </cell>
          <cell r="G1550" t="str">
            <v>soukromý</v>
          </cell>
          <cell r="H1550">
            <v>651038618</v>
          </cell>
          <cell r="I1550" t="str">
            <v>26051982</v>
          </cell>
          <cell r="J1550" t="str">
            <v>X</v>
          </cell>
          <cell r="K1550" t="str">
            <v>SINGCLEAN</v>
          </cell>
          <cell r="L1550" t="str">
            <v>NE</v>
          </cell>
          <cell r="M1550" t="str">
            <v>DOCEO - Jazyková škola s právem státní jazykové zkoušky, s.r.o.</v>
          </cell>
          <cell r="N1550" t="str">
            <v>E. Rošického</v>
          </cell>
          <cell r="O1550">
            <v>364</v>
          </cell>
          <cell r="P1550">
            <v>9</v>
          </cell>
          <cell r="Q1550">
            <v>37005</v>
          </cell>
          <cell r="R1550" t="str">
            <v>České Budějovice</v>
          </cell>
          <cell r="S1550">
            <v>724955894</v>
          </cell>
          <cell r="T1550" t="str">
            <v>info@jsdoceo.cz</v>
          </cell>
        </row>
        <row r="1551">
          <cell r="A1551">
            <v>651040094</v>
          </cell>
          <cell r="B1551">
            <v>26093821</v>
          </cell>
          <cell r="C1551" t="str">
            <v>Jihočeský kraj</v>
          </cell>
          <cell r="D1551" t="str">
            <v xml:space="preserve">České Budějovice </v>
          </cell>
          <cell r="E1551" t="str">
            <v>Krajský úřad Jihočeského kraje</v>
          </cell>
          <cell r="F1551" t="str">
            <v>České Budějovice</v>
          </cell>
          <cell r="G1551" t="str">
            <v>soukromý</v>
          </cell>
          <cell r="H1551">
            <v>651040094</v>
          </cell>
          <cell r="I1551" t="str">
            <v>26093821</v>
          </cell>
          <cell r="J1551" t="str">
            <v>X</v>
          </cell>
          <cell r="K1551" t="str">
            <v>SINGCLEAN</v>
          </cell>
          <cell r="L1551" t="str">
            <v>NE</v>
          </cell>
          <cell r="M1551" t="str">
            <v>Centrum interdisciplinárních studií a Jazyková škola s právem státní jazykové zkoušky při VŠERS, o.p.s.</v>
          </cell>
          <cell r="N1551" t="str">
            <v>Žižkova tř.</v>
          </cell>
          <cell r="O1551">
            <v>251</v>
          </cell>
          <cell r="P1551">
            <v>6</v>
          </cell>
          <cell r="Q1551">
            <v>37001</v>
          </cell>
          <cell r="R1551" t="str">
            <v>České Budějovice</v>
          </cell>
          <cell r="S1551">
            <v>386116839</v>
          </cell>
          <cell r="T1551" t="str">
            <v>pichova@vsers.cz</v>
          </cell>
        </row>
        <row r="1552">
          <cell r="A1552">
            <v>651016762</v>
          </cell>
          <cell r="B1552">
            <v>26099152</v>
          </cell>
          <cell r="C1552" t="str">
            <v>Jihočeský kraj</v>
          </cell>
          <cell r="D1552" t="str">
            <v xml:space="preserve">Strakonice </v>
          </cell>
          <cell r="E1552" t="str">
            <v>Městský úřad Vodňany</v>
          </cell>
          <cell r="F1552" t="str">
            <v>Vodňany</v>
          </cell>
          <cell r="G1552" t="str">
            <v>obec</v>
          </cell>
          <cell r="H1552">
            <v>651016762</v>
          </cell>
          <cell r="I1552" t="str">
            <v>26099152</v>
          </cell>
          <cell r="J1552">
            <v>600</v>
          </cell>
          <cell r="K1552" t="str">
            <v>SINGCLEAN</v>
          </cell>
          <cell r="L1552" t="str">
            <v>ANO</v>
          </cell>
          <cell r="M1552" t="str">
            <v>Střední odborné učiliště služeb Vodňany, Zeyerovy sady 43/II</v>
          </cell>
          <cell r="N1552" t="str">
            <v>Zeyerovy sady</v>
          </cell>
          <cell r="O1552">
            <v>43</v>
          </cell>
          <cell r="Q1552">
            <v>38901</v>
          </cell>
          <cell r="R1552" t="str">
            <v>Vodňany</v>
          </cell>
          <cell r="S1552">
            <v>383390516</v>
          </cell>
          <cell r="T1552" t="str">
            <v>reditel@sousvodnany.cz</v>
          </cell>
        </row>
        <row r="1553">
          <cell r="A1553">
            <v>670101516</v>
          </cell>
          <cell r="B1553">
            <v>26112868</v>
          </cell>
          <cell r="C1553" t="str">
            <v>Kraj Vysočina</v>
          </cell>
          <cell r="D1553" t="str">
            <v xml:space="preserve">Pelhřimov </v>
          </cell>
          <cell r="E1553" t="str">
            <v>Krajský úřad Kraje Vysočina</v>
          </cell>
          <cell r="F1553" t="str">
            <v>Humpolec</v>
          </cell>
          <cell r="G1553" t="str">
            <v>soukromý</v>
          </cell>
          <cell r="H1553">
            <v>670101516</v>
          </cell>
          <cell r="I1553" t="str">
            <v>26112868</v>
          </cell>
          <cell r="J1553">
            <v>0</v>
          </cell>
          <cell r="K1553" t="str">
            <v>SINGCLEAN</v>
          </cell>
          <cell r="L1553" t="str">
            <v>NE</v>
          </cell>
          <cell r="M1553" t="str">
            <v>Školní jídelna RODINKA s.r.o.</v>
          </cell>
          <cell r="N1553" t="str">
            <v>Husova</v>
          </cell>
          <cell r="O1553">
            <v>391</v>
          </cell>
          <cell r="Q1553">
            <v>39601</v>
          </cell>
          <cell r="R1553" t="str">
            <v>Humpolec</v>
          </cell>
          <cell r="S1553">
            <v>565536522</v>
          </cell>
          <cell r="T1553" t="str">
            <v>jidelnarodinka@centrum.cz</v>
          </cell>
        </row>
        <row r="1554">
          <cell r="A1554">
            <v>600018369</v>
          </cell>
          <cell r="B1554">
            <v>26123193</v>
          </cell>
          <cell r="C1554" t="str">
            <v>Hlavní město Praha</v>
          </cell>
          <cell r="D1554" t="str">
            <v xml:space="preserve">Praha 1 </v>
          </cell>
          <cell r="E1554" t="str">
            <v>Magistrát hlavního města Prahy</v>
          </cell>
          <cell r="F1554" t="str">
            <v>Praha 1</v>
          </cell>
          <cell r="G1554" t="str">
            <v>soukromý</v>
          </cell>
          <cell r="H1554">
            <v>600018369</v>
          </cell>
          <cell r="I1554" t="str">
            <v>26123193</v>
          </cell>
          <cell r="J1554">
            <v>0</v>
          </cell>
          <cell r="K1554" t="str">
            <v>SINGCLEAN</v>
          </cell>
          <cell r="L1554" t="str">
            <v>NE</v>
          </cell>
          <cell r="M1554" t="str">
            <v>K-TV-středisko praktického vyučování, s.r.o.</v>
          </cell>
          <cell r="N1554" t="str">
            <v>Na poříčí</v>
          </cell>
          <cell r="O1554">
            <v>1041</v>
          </cell>
          <cell r="P1554">
            <v>12</v>
          </cell>
          <cell r="Q1554">
            <v>11000</v>
          </cell>
          <cell r="R1554" t="str">
            <v>Praha 1</v>
          </cell>
          <cell r="S1554">
            <v>603955977</v>
          </cell>
          <cell r="T1554" t="str">
            <v>spv@prodavac.com</v>
          </cell>
        </row>
        <row r="1555">
          <cell r="A1555">
            <v>610451235</v>
          </cell>
          <cell r="B1555">
            <v>26131021</v>
          </cell>
          <cell r="C1555" t="str">
            <v>Středočeský kraj</v>
          </cell>
          <cell r="D1555" t="str">
            <v xml:space="preserve">Kolín </v>
          </cell>
          <cell r="E1555" t="str">
            <v>Krajský úřad Středočeského kraje</v>
          </cell>
          <cell r="F1555" t="str">
            <v>Kolín</v>
          </cell>
          <cell r="G1555" t="str">
            <v>soukromý</v>
          </cell>
          <cell r="H1555">
            <v>610451235</v>
          </cell>
          <cell r="I1555" t="str">
            <v>26131021</v>
          </cell>
          <cell r="J1555">
            <v>0</v>
          </cell>
          <cell r="K1555" t="str">
            <v>SINGCLEAN</v>
          </cell>
          <cell r="L1555" t="str">
            <v>NE</v>
          </cell>
          <cell r="M1555" t="str">
            <v>Mateřská škola Klubíčko s.r.o.</v>
          </cell>
          <cell r="N1555" t="str">
            <v>Lipanská</v>
          </cell>
          <cell r="O1555">
            <v>420</v>
          </cell>
          <cell r="Q1555">
            <v>28002</v>
          </cell>
          <cell r="R1555" t="str">
            <v>Kolín</v>
          </cell>
          <cell r="S1555">
            <v>420777874810</v>
          </cell>
          <cell r="T1555" t="str">
            <v>klubicko@kolin.cz</v>
          </cell>
        </row>
        <row r="1556">
          <cell r="A1556">
            <v>600000397</v>
          </cell>
          <cell r="B1556">
            <v>26132435</v>
          </cell>
          <cell r="C1556" t="str">
            <v>Středočeský kraj</v>
          </cell>
          <cell r="D1556" t="str">
            <v xml:space="preserve">Mělník </v>
          </cell>
          <cell r="E1556" t="str">
            <v>Krajský úřad Středočeského kraje</v>
          </cell>
          <cell r="F1556" t="str">
            <v>Neratovice</v>
          </cell>
          <cell r="G1556" t="str">
            <v>soukromý</v>
          </cell>
          <cell r="H1556">
            <v>600000397</v>
          </cell>
          <cell r="I1556" t="str">
            <v>26132435</v>
          </cell>
          <cell r="J1556">
            <v>20</v>
          </cell>
          <cell r="K1556" t="str">
            <v>SINGCLEAN</v>
          </cell>
          <cell r="L1556" t="str">
            <v>NE</v>
          </cell>
          <cell r="M1556" t="str">
            <v>Soukromá mateřská škola, o.p.s.</v>
          </cell>
          <cell r="N1556" t="str">
            <v>Květnová</v>
          </cell>
          <cell r="O1556">
            <v>37</v>
          </cell>
          <cell r="P1556">
            <v>34</v>
          </cell>
          <cell r="Q1556">
            <v>27711</v>
          </cell>
          <cell r="R1556" t="str">
            <v>Neratovice</v>
          </cell>
          <cell r="S1556">
            <v>731613049</v>
          </cell>
          <cell r="T1556" t="str">
            <v>pvelatova@seznam.cz</v>
          </cell>
        </row>
        <row r="1557">
          <cell r="A1557">
            <v>610451219</v>
          </cell>
          <cell r="B1557">
            <v>26144123</v>
          </cell>
          <cell r="C1557" t="str">
            <v>Středočeský kraj</v>
          </cell>
          <cell r="D1557" t="str">
            <v xml:space="preserve">Praha-východ </v>
          </cell>
          <cell r="E1557" t="str">
            <v>Krajský úřad Středočeského kraje</v>
          </cell>
          <cell r="F1557" t="str">
            <v>Říčany</v>
          </cell>
          <cell r="G1557" t="str">
            <v>soukromý</v>
          </cell>
          <cell r="H1557">
            <v>610451219</v>
          </cell>
          <cell r="I1557" t="str">
            <v>26144123</v>
          </cell>
          <cell r="J1557">
            <v>1140</v>
          </cell>
          <cell r="K1557" t="str">
            <v>SINGCLEAN</v>
          </cell>
          <cell r="L1557" t="str">
            <v>NE</v>
          </cell>
          <cell r="M1557" t="str">
            <v>Masarykovo klasické gymnázium, s.r.o.</v>
          </cell>
          <cell r="N1557" t="str">
            <v>Táborská</v>
          </cell>
          <cell r="O1557">
            <v>1685</v>
          </cell>
          <cell r="P1557" t="str">
            <v>47b</v>
          </cell>
          <cell r="Q1557">
            <v>25101</v>
          </cell>
          <cell r="R1557" t="str">
            <v>Říčany</v>
          </cell>
          <cell r="S1557">
            <v>323632590</v>
          </cell>
          <cell r="T1557" t="str">
            <v>mkg@seznam.cz</v>
          </cell>
        </row>
        <row r="1558">
          <cell r="A1558">
            <v>600005551</v>
          </cell>
          <cell r="B1558">
            <v>26155281</v>
          </cell>
          <cell r="C1558" t="str">
            <v>Hlavní město Praha</v>
          </cell>
          <cell r="D1558" t="str">
            <v xml:space="preserve">Praha 4 </v>
          </cell>
          <cell r="E1558" t="str">
            <v>Magistrát hlavního města Prahy</v>
          </cell>
          <cell r="F1558" t="str">
            <v>Praha 4</v>
          </cell>
          <cell r="G1558" t="str">
            <v>soukromý</v>
          </cell>
          <cell r="H1558">
            <v>600005551</v>
          </cell>
          <cell r="I1558" t="str">
            <v>26155281</v>
          </cell>
          <cell r="J1558">
            <v>540</v>
          </cell>
          <cell r="K1558" t="str">
            <v>SINGCLEAN</v>
          </cell>
          <cell r="L1558" t="str">
            <v>NE</v>
          </cell>
          <cell r="M1558" t="str">
            <v>Rakouské gymnázium v Praze o.p.s.</v>
          </cell>
          <cell r="N1558" t="str">
            <v>Na Cikorce</v>
          </cell>
          <cell r="O1558">
            <v>2166</v>
          </cell>
          <cell r="P1558" t="str">
            <v>2b</v>
          </cell>
          <cell r="Q1558">
            <v>14300</v>
          </cell>
          <cell r="R1558" t="str">
            <v>Praha 4</v>
          </cell>
          <cell r="S1558">
            <v>226806301</v>
          </cell>
          <cell r="T1558" t="str">
            <v>direktion@oegp.cz</v>
          </cell>
        </row>
        <row r="1559">
          <cell r="A1559">
            <v>691012491</v>
          </cell>
          <cell r="B1559">
            <v>26159694</v>
          </cell>
          <cell r="C1559" t="str">
            <v>Hlavní město Praha</v>
          </cell>
          <cell r="D1559" t="str">
            <v xml:space="preserve">Praha 4 </v>
          </cell>
          <cell r="E1559" t="str">
            <v>Magistrát hlavního města Prahy</v>
          </cell>
          <cell r="F1559" t="str">
            <v>Praha 11</v>
          </cell>
          <cell r="G1559" t="str">
            <v>soukromý</v>
          </cell>
          <cell r="H1559">
            <v>691012491</v>
          </cell>
          <cell r="I1559" t="str">
            <v>26159694</v>
          </cell>
          <cell r="J1559">
            <v>20</v>
          </cell>
          <cell r="K1559" t="str">
            <v>SINGCLEAN</v>
          </cell>
          <cell r="L1559" t="str">
            <v>NE</v>
          </cell>
          <cell r="M1559" t="str">
            <v>ZAŘÍZENÍ ŠKOLNÍHO STRAVOVÁNÍ - PARTY CATERING spol. s r.o.</v>
          </cell>
          <cell r="N1559" t="str">
            <v>Mikulova</v>
          </cell>
          <cell r="O1559">
            <v>1573</v>
          </cell>
          <cell r="P1559">
            <v>11</v>
          </cell>
          <cell r="Q1559">
            <v>14900</v>
          </cell>
          <cell r="R1559" t="str">
            <v>Praha 4</v>
          </cell>
          <cell r="S1559">
            <v>732308425</v>
          </cell>
          <cell r="T1559" t="str">
            <v>martinlun@seznam.cz</v>
          </cell>
        </row>
        <row r="1560">
          <cell r="A1560">
            <v>691008493</v>
          </cell>
          <cell r="B1560">
            <v>26165341</v>
          </cell>
          <cell r="C1560" t="str">
            <v>Hlavní město Praha</v>
          </cell>
          <cell r="D1560" t="str">
            <v xml:space="preserve">Praha 6 </v>
          </cell>
          <cell r="E1560" t="str">
            <v>Magistrát hlavního města Prahy</v>
          </cell>
          <cell r="F1560" t="str">
            <v>Praha 6</v>
          </cell>
          <cell r="G1560" t="str">
            <v>soukromý</v>
          </cell>
          <cell r="H1560">
            <v>691008493</v>
          </cell>
          <cell r="I1560" t="str">
            <v>26165341</v>
          </cell>
          <cell r="J1560">
            <v>40</v>
          </cell>
          <cell r="K1560" t="str">
            <v>SINGCLEAN</v>
          </cell>
          <cell r="L1560" t="str">
            <v>NE</v>
          </cell>
          <cell r="M1560" t="str">
            <v>Česko - anglická Montessori Mateřská škola Pampeliška s.r.o.</v>
          </cell>
          <cell r="N1560" t="str">
            <v>Vlastina</v>
          </cell>
          <cell r="O1560">
            <v>557</v>
          </cell>
          <cell r="P1560">
            <v>5</v>
          </cell>
          <cell r="Q1560">
            <v>16100</v>
          </cell>
          <cell r="R1560" t="str">
            <v>Praha 6</v>
          </cell>
          <cell r="S1560">
            <v>604375619</v>
          </cell>
          <cell r="T1560" t="str">
            <v>alex.partlova@gmail.com</v>
          </cell>
        </row>
        <row r="1561">
          <cell r="A1561">
            <v>650008651</v>
          </cell>
          <cell r="B1561">
            <v>26177153</v>
          </cell>
          <cell r="C1561" t="str">
            <v>Středočeský kraj</v>
          </cell>
          <cell r="D1561" t="str">
            <v xml:space="preserve">Příbram </v>
          </cell>
          <cell r="E1561" t="str">
            <v>Krajský úřad Středočeského kraje</v>
          </cell>
          <cell r="F1561" t="str">
            <v>Příbram</v>
          </cell>
          <cell r="G1561" t="str">
            <v>soukromý</v>
          </cell>
          <cell r="H1561">
            <v>650008651</v>
          </cell>
          <cell r="I1561" t="str">
            <v>26177153</v>
          </cell>
          <cell r="J1561">
            <v>0</v>
          </cell>
          <cell r="K1561" t="str">
            <v>SINGCLEAN</v>
          </cell>
          <cell r="L1561" t="str">
            <v>NE</v>
          </cell>
          <cell r="M1561" t="str">
            <v>Dětský domov "Pepa" Příbram - Lazec, o.p.s.</v>
          </cell>
          <cell r="O1561">
            <v>2</v>
          </cell>
          <cell r="Q1561">
            <v>26101</v>
          </cell>
          <cell r="R1561" t="str">
            <v>Příbram</v>
          </cell>
          <cell r="S1561">
            <v>605500500</v>
          </cell>
          <cell r="T1561" t="str">
            <v>dd.pepa@seznam.cz</v>
          </cell>
        </row>
        <row r="1562">
          <cell r="A1562">
            <v>600006000</v>
          </cell>
          <cell r="B1562">
            <v>26190508</v>
          </cell>
          <cell r="C1562" t="str">
            <v>Hlavní město Praha</v>
          </cell>
          <cell r="D1562" t="str">
            <v xml:space="preserve">Praha 8 </v>
          </cell>
          <cell r="E1562" t="str">
            <v>Magistrát hlavního města Prahy</v>
          </cell>
          <cell r="F1562" t="str">
            <v>Praha 8</v>
          </cell>
          <cell r="G1562" t="str">
            <v>soukromý</v>
          </cell>
          <cell r="H1562">
            <v>600006000</v>
          </cell>
          <cell r="I1562" t="str">
            <v>26190508</v>
          </cell>
          <cell r="J1562">
            <v>0</v>
          </cell>
          <cell r="K1562" t="str">
            <v>SINGCLEAN</v>
          </cell>
          <cell r="L1562" t="str">
            <v>NE</v>
          </cell>
          <cell r="M1562" t="str">
            <v>Střední odborná škola sociální, o.p.s.</v>
          </cell>
          <cell r="N1562" t="str">
            <v>Křižíkova</v>
          </cell>
          <cell r="O1562">
            <v>345</v>
          </cell>
          <cell r="P1562">
            <v>4</v>
          </cell>
          <cell r="Q1562">
            <v>18600</v>
          </cell>
          <cell r="R1562" t="str">
            <v>Praha 8</v>
          </cell>
          <cell r="S1562">
            <v>233551260</v>
          </cell>
          <cell r="T1562" t="str">
            <v>sossocialnipraha8@seznam.cz</v>
          </cell>
        </row>
        <row r="1563">
          <cell r="A1563">
            <v>691001642</v>
          </cell>
          <cell r="B1563">
            <v>26196581</v>
          </cell>
          <cell r="C1563" t="str">
            <v>Hlavní město Praha</v>
          </cell>
          <cell r="D1563" t="str">
            <v xml:space="preserve">Praha 4 </v>
          </cell>
          <cell r="E1563" t="str">
            <v>Magistrát hlavního města Prahy</v>
          </cell>
          <cell r="F1563" t="str">
            <v>Praha 4</v>
          </cell>
          <cell r="G1563" t="str">
            <v>soukromý</v>
          </cell>
          <cell r="H1563">
            <v>691001642</v>
          </cell>
          <cell r="I1563" t="str">
            <v>26196581</v>
          </cell>
          <cell r="J1563" t="str">
            <v>X</v>
          </cell>
          <cell r="K1563" t="str">
            <v>SINGCLEAN</v>
          </cell>
          <cell r="L1563" t="str">
            <v>NE</v>
          </cell>
          <cell r="M1563" t="str">
            <v>ARAMARK - zařízení školního stravování, s.r.o.</v>
          </cell>
          <cell r="N1563" t="str">
            <v>Jemnická</v>
          </cell>
          <cell r="O1563">
            <v>1138</v>
          </cell>
          <cell r="P1563">
            <v>1</v>
          </cell>
          <cell r="Q1563">
            <v>14000</v>
          </cell>
          <cell r="R1563" t="str">
            <v>Praha 4</v>
          </cell>
          <cell r="S1563">
            <v>286014101</v>
          </cell>
          <cell r="T1563" t="str">
            <v>josef.svoboda@aramark.cz</v>
          </cell>
        </row>
        <row r="1564">
          <cell r="A1564">
            <v>600014479</v>
          </cell>
          <cell r="B1564">
            <v>26215829</v>
          </cell>
          <cell r="C1564" t="str">
            <v>Zlínský kraj</v>
          </cell>
          <cell r="D1564" t="str">
            <v xml:space="preserve">Zlín </v>
          </cell>
          <cell r="E1564" t="str">
            <v>Krajský úřad Zlínského kraje</v>
          </cell>
          <cell r="F1564" t="str">
            <v>Zlín</v>
          </cell>
          <cell r="G1564" t="str">
            <v>soukromý</v>
          </cell>
          <cell r="H1564">
            <v>600014479</v>
          </cell>
          <cell r="I1564" t="str">
            <v>26215829</v>
          </cell>
          <cell r="J1564">
            <v>320</v>
          </cell>
          <cell r="K1564" t="str">
            <v>SINGCLEAN</v>
          </cell>
          <cell r="L1564" t="str">
            <v>NE</v>
          </cell>
          <cell r="M1564" t="str">
            <v>Academic School, Střední škola, s.r.o.</v>
          </cell>
          <cell r="N1564" t="str">
            <v>nám. T. G. Masaryka</v>
          </cell>
          <cell r="O1564">
            <v>1279</v>
          </cell>
          <cell r="Q1564">
            <v>76001</v>
          </cell>
          <cell r="R1564" t="str">
            <v>Zlín</v>
          </cell>
          <cell r="S1564">
            <v>576037216</v>
          </cell>
          <cell r="T1564" t="str">
            <v>sszl@academicschool.cz</v>
          </cell>
        </row>
        <row r="1565">
          <cell r="A1565">
            <v>600013693</v>
          </cell>
          <cell r="B1565">
            <v>26258510</v>
          </cell>
          <cell r="C1565" t="str">
            <v>Jihomoravský kraj</v>
          </cell>
          <cell r="D1565" t="str">
            <v xml:space="preserve">Brno-město </v>
          </cell>
          <cell r="E1565" t="str">
            <v>Krajský úřad Jihomoravského kraje</v>
          </cell>
          <cell r="F1565" t="str">
            <v>Brno</v>
          </cell>
          <cell r="G1565" t="str">
            <v>soukromý</v>
          </cell>
          <cell r="H1565">
            <v>600013693</v>
          </cell>
          <cell r="I1565" t="str">
            <v>26258510</v>
          </cell>
          <cell r="J1565">
            <v>160</v>
          </cell>
          <cell r="K1565" t="str">
            <v>SINGCLEAN</v>
          </cell>
          <cell r="L1565" t="str">
            <v>NE</v>
          </cell>
          <cell r="M1565" t="str">
            <v>Gymnázium Mojmírovo náměstí s.r.o.</v>
          </cell>
          <cell r="N1565" t="str">
            <v>Mojmírovo náměstí</v>
          </cell>
          <cell r="O1565">
            <v>67</v>
          </cell>
          <cell r="P1565">
            <v>10</v>
          </cell>
          <cell r="Q1565">
            <v>61200</v>
          </cell>
          <cell r="R1565" t="str">
            <v>Brno</v>
          </cell>
          <cell r="S1565">
            <v>544230506</v>
          </cell>
          <cell r="T1565" t="str">
            <v>holecek@mojmirak.cz</v>
          </cell>
        </row>
        <row r="1566">
          <cell r="A1566">
            <v>691009520</v>
          </cell>
          <cell r="B1566">
            <v>26259451</v>
          </cell>
          <cell r="C1566" t="str">
            <v>Jihomoravský kraj</v>
          </cell>
          <cell r="D1566" t="str">
            <v xml:space="preserve">Brno-město </v>
          </cell>
          <cell r="E1566" t="str">
            <v>Krajský úřad Jihomoravského kraje</v>
          </cell>
          <cell r="F1566" t="str">
            <v>Brno</v>
          </cell>
          <cell r="G1566" t="str">
            <v>soukromý</v>
          </cell>
          <cell r="H1566">
            <v>691009520</v>
          </cell>
          <cell r="I1566" t="str">
            <v>26259451</v>
          </cell>
          <cell r="J1566">
            <v>120</v>
          </cell>
          <cell r="K1566" t="str">
            <v>SINGCLEAN</v>
          </cell>
          <cell r="L1566" t="str">
            <v>NE</v>
          </cell>
          <cell r="M1566" t="str">
            <v>Ponny kids mateřská škola s.r.o.</v>
          </cell>
          <cell r="N1566" t="str">
            <v>Krondlova</v>
          </cell>
          <cell r="O1566">
            <v>913</v>
          </cell>
          <cell r="P1566">
            <v>1</v>
          </cell>
          <cell r="Q1566">
            <v>61600</v>
          </cell>
          <cell r="R1566" t="str">
            <v>Brno</v>
          </cell>
          <cell r="S1566">
            <v>608417232</v>
          </cell>
          <cell r="T1566" t="str">
            <v>martina@ponny-brno.cz</v>
          </cell>
        </row>
        <row r="1567">
          <cell r="A1567">
            <v>650009258</v>
          </cell>
          <cell r="B1567">
            <v>26269180</v>
          </cell>
          <cell r="C1567" t="str">
            <v>Jihomoravský kraj</v>
          </cell>
          <cell r="D1567" t="str">
            <v xml:space="preserve">Brno-město </v>
          </cell>
          <cell r="E1567" t="str">
            <v>Krajský úřad Jihomoravského kraje</v>
          </cell>
          <cell r="F1567" t="str">
            <v>Brno</v>
          </cell>
          <cell r="G1567" t="str">
            <v>soukromý</v>
          </cell>
          <cell r="H1567">
            <v>650009258</v>
          </cell>
          <cell r="I1567" t="str">
            <v>26269180</v>
          </cell>
          <cell r="J1567" t="str">
            <v>X</v>
          </cell>
          <cell r="K1567" t="str">
            <v>SINGCLEAN</v>
          </cell>
          <cell r="L1567" t="str">
            <v>NE</v>
          </cell>
          <cell r="M1567" t="str">
            <v>Základní umělecká škola Dětský sbor Brno, v.o.s.</v>
          </cell>
          <cell r="N1567" t="str">
            <v>Mikulovská</v>
          </cell>
          <cell r="O1567">
            <v>4222</v>
          </cell>
          <cell r="P1567">
            <v>9</v>
          </cell>
          <cell r="Q1567">
            <v>62800</v>
          </cell>
          <cell r="R1567" t="str">
            <v>Brno</v>
          </cell>
          <cell r="S1567">
            <v>721331110</v>
          </cell>
          <cell r="T1567" t="str">
            <v>valeria.matasova@seznam.cz</v>
          </cell>
        </row>
        <row r="1568">
          <cell r="A1568">
            <v>650008006</v>
          </cell>
          <cell r="B1568">
            <v>26286033</v>
          </cell>
          <cell r="C1568" t="str">
            <v>Zlínský kraj</v>
          </cell>
          <cell r="D1568" t="str">
            <v xml:space="preserve">Uherské Hradiště </v>
          </cell>
          <cell r="E1568" t="str">
            <v>Krajský úřad Zlínského kraje</v>
          </cell>
          <cell r="F1568" t="str">
            <v>Uherské Hradiště</v>
          </cell>
          <cell r="G1568" t="str">
            <v>soukromý</v>
          </cell>
          <cell r="H1568">
            <v>650008006</v>
          </cell>
          <cell r="I1568" t="str">
            <v>26286033</v>
          </cell>
          <cell r="J1568">
            <v>100</v>
          </cell>
          <cell r="K1568" t="str">
            <v>SINGCLEAN</v>
          </cell>
          <cell r="L1568" t="str">
            <v>NE</v>
          </cell>
          <cell r="M1568" t="str">
            <v>Střední škola letecká s.r.o.</v>
          </cell>
          <cell r="N1568" t="str">
            <v>Na Záhonech</v>
          </cell>
          <cell r="O1568">
            <v>1177</v>
          </cell>
          <cell r="Q1568">
            <v>68604</v>
          </cell>
          <cell r="R1568" t="str">
            <v>Kunovice</v>
          </cell>
          <cell r="S1568">
            <v>572818200</v>
          </cell>
          <cell r="T1568" t="str">
            <v>skola@ssletecka.com</v>
          </cell>
        </row>
        <row r="1569">
          <cell r="A1569">
            <v>650019687</v>
          </cell>
          <cell r="B1569">
            <v>26307740</v>
          </cell>
          <cell r="C1569" t="str">
            <v>Jihomoravský kraj</v>
          </cell>
          <cell r="D1569" t="str">
            <v xml:space="preserve">Brno-město </v>
          </cell>
          <cell r="E1569" t="str">
            <v>Krajský úřad Jihomoravského kraje</v>
          </cell>
          <cell r="F1569" t="str">
            <v>Brno</v>
          </cell>
          <cell r="G1569" t="str">
            <v>soukromý</v>
          </cell>
          <cell r="H1569">
            <v>650019687</v>
          </cell>
          <cell r="I1569" t="str">
            <v>26307740</v>
          </cell>
          <cell r="J1569">
            <v>0</v>
          </cell>
          <cell r="K1569" t="str">
            <v>SINGCLEAN</v>
          </cell>
          <cell r="L1569" t="str">
            <v>NE</v>
          </cell>
          <cell r="M1569" t="str">
            <v>Školní jídelna DJ s.r.o.</v>
          </cell>
          <cell r="N1569" t="str">
            <v>Svážná</v>
          </cell>
          <cell r="O1569">
            <v>438</v>
          </cell>
          <cell r="P1569">
            <v>9</v>
          </cell>
          <cell r="Q1569">
            <v>63400</v>
          </cell>
          <cell r="R1569" t="str">
            <v>Brno</v>
          </cell>
          <cell r="S1569">
            <v>549216085</v>
          </cell>
          <cell r="T1569" t="str">
            <v>jidelna.dj@volny.cz</v>
          </cell>
        </row>
        <row r="1570">
          <cell r="A1570">
            <v>650003969</v>
          </cell>
          <cell r="B1570">
            <v>26325233</v>
          </cell>
          <cell r="C1570" t="str">
            <v>Karlovarský kraj</v>
          </cell>
          <cell r="D1570" t="str">
            <v xml:space="preserve">Karlovy Vary </v>
          </cell>
          <cell r="E1570" t="str">
            <v>Krajský úřad Karlovarského kraje</v>
          </cell>
          <cell r="F1570" t="str">
            <v>Karlovy Vary</v>
          </cell>
          <cell r="G1570" t="str">
            <v>soukromý</v>
          </cell>
          <cell r="H1570">
            <v>650003969</v>
          </cell>
          <cell r="I1570" t="str">
            <v>26325233</v>
          </cell>
          <cell r="J1570">
            <v>0</v>
          </cell>
          <cell r="K1570" t="str">
            <v>SINGCLEAN</v>
          </cell>
          <cell r="L1570" t="str">
            <v>NE</v>
          </cell>
          <cell r="M1570" t="str">
            <v>TRIVIS - Střední škola veřejnoprávní Karlovy Vary, s.r.o.</v>
          </cell>
          <cell r="N1570" t="str">
            <v>T. G. Masaryka</v>
          </cell>
          <cell r="O1570">
            <v>559</v>
          </cell>
          <cell r="P1570">
            <v>1</v>
          </cell>
          <cell r="Q1570">
            <v>36001</v>
          </cell>
          <cell r="R1570" t="str">
            <v>Karlovy Vary</v>
          </cell>
          <cell r="S1570">
            <v>353585603</v>
          </cell>
          <cell r="T1570" t="str">
            <v>karlovyvary@trivis.cz</v>
          </cell>
        </row>
        <row r="1571">
          <cell r="A1571">
            <v>600018776</v>
          </cell>
          <cell r="B1571">
            <v>26332914</v>
          </cell>
          <cell r="C1571" t="str">
            <v>Karlovarský kraj</v>
          </cell>
          <cell r="D1571" t="str">
            <v xml:space="preserve">Karlovy Vary </v>
          </cell>
          <cell r="E1571" t="str">
            <v>Krajský úřad Karlovarského kraje</v>
          </cell>
          <cell r="F1571" t="str">
            <v>Karlovy Vary</v>
          </cell>
          <cell r="G1571" t="str">
            <v>soukromý</v>
          </cell>
          <cell r="H1571">
            <v>600018776</v>
          </cell>
          <cell r="I1571" t="str">
            <v>26332914</v>
          </cell>
          <cell r="J1571">
            <v>80</v>
          </cell>
          <cell r="K1571" t="str">
            <v>SINGCLEAN</v>
          </cell>
          <cell r="L1571" t="str">
            <v>NE</v>
          </cell>
          <cell r="M1571" t="str">
            <v>Středisko praktického vyučování GRANDHOTEL PUPP o.p.s.</v>
          </cell>
          <cell r="N1571" t="str">
            <v>Mírové náměstí</v>
          </cell>
          <cell r="O1571">
            <v>316</v>
          </cell>
          <cell r="P1571">
            <v>2</v>
          </cell>
          <cell r="Q1571">
            <v>36001</v>
          </cell>
          <cell r="R1571" t="str">
            <v>Karlovy Vary</v>
          </cell>
          <cell r="S1571">
            <v>353109528</v>
          </cell>
          <cell r="T1571" t="str">
            <v>spv@pupp.cz</v>
          </cell>
        </row>
        <row r="1572">
          <cell r="A1572">
            <v>650035356</v>
          </cell>
          <cell r="B1572">
            <v>26347687</v>
          </cell>
          <cell r="C1572" t="str">
            <v>Plzeňský kraj</v>
          </cell>
          <cell r="D1572" t="str">
            <v xml:space="preserve">Plzeň-město </v>
          </cell>
          <cell r="E1572" t="str">
            <v>Krajský úřad Plzeňského kraje</v>
          </cell>
          <cell r="F1572" t="str">
            <v>Plzeň</v>
          </cell>
          <cell r="G1572" t="str">
            <v>soukromý</v>
          </cell>
          <cell r="H1572">
            <v>650035356</v>
          </cell>
          <cell r="I1572" t="str">
            <v>26347687</v>
          </cell>
          <cell r="J1572" t="str">
            <v>X</v>
          </cell>
          <cell r="K1572" t="str">
            <v>SINGCLEAN</v>
          </cell>
          <cell r="L1572" t="str">
            <v>NE</v>
          </cell>
          <cell r="M1572" t="str">
            <v>Soukromá základní umělecká škola Trnka o.p.s.</v>
          </cell>
          <cell r="N1572" t="str">
            <v>Staniční</v>
          </cell>
          <cell r="O1572">
            <v>847</v>
          </cell>
          <cell r="P1572">
            <v>2</v>
          </cell>
          <cell r="Q1572">
            <v>31200</v>
          </cell>
          <cell r="R1572" t="str">
            <v>Plzeň</v>
          </cell>
          <cell r="S1572" t="str">
            <v>377 327 032 ;607779762</v>
          </cell>
          <cell r="T1572" t="str">
            <v>dasa.nesvedova@seznam.cz</v>
          </cell>
        </row>
        <row r="1573">
          <cell r="A1573">
            <v>651011434</v>
          </cell>
          <cell r="B1573">
            <v>26406624</v>
          </cell>
          <cell r="C1573" t="str">
            <v>Karlovarský kraj</v>
          </cell>
          <cell r="D1573" t="str">
            <v xml:space="preserve">Cheb </v>
          </cell>
          <cell r="E1573" t="str">
            <v>Krajský úřad Karlovarského kraje</v>
          </cell>
          <cell r="F1573" t="str">
            <v>Mariánské Lázně</v>
          </cell>
          <cell r="G1573" t="str">
            <v>soukromý</v>
          </cell>
          <cell r="H1573">
            <v>651011434</v>
          </cell>
          <cell r="I1573" t="str">
            <v>26406624</v>
          </cell>
          <cell r="J1573">
            <v>80</v>
          </cell>
          <cell r="K1573" t="str">
            <v>SINGCLEAN</v>
          </cell>
          <cell r="L1573" t="str">
            <v>NE</v>
          </cell>
          <cell r="M1573" t="str">
            <v>JEZDECKÁ AKADEMIE - střední odborná škola Mariánské Lázně s.r.o.</v>
          </cell>
          <cell r="O1573">
            <v>569</v>
          </cell>
          <cell r="Q1573">
            <v>35301</v>
          </cell>
          <cell r="R1573" t="str">
            <v>Mariánské Lázně</v>
          </cell>
          <cell r="S1573">
            <v>606112336</v>
          </cell>
          <cell r="T1573" t="str">
            <v>jezdeckaakademie@email.cz</v>
          </cell>
        </row>
        <row r="1574">
          <cell r="A1574">
            <v>651035341</v>
          </cell>
          <cell r="B1574">
            <v>26471043</v>
          </cell>
          <cell r="C1574" t="str">
            <v>Hlavní město Praha</v>
          </cell>
          <cell r="D1574" t="str">
            <v xml:space="preserve">Praha 10 </v>
          </cell>
          <cell r="E1574" t="str">
            <v>Magistrát hlavního města Prahy</v>
          </cell>
          <cell r="F1574" t="str">
            <v>Praha 15</v>
          </cell>
          <cell r="G1574" t="str">
            <v>soukromý</v>
          </cell>
          <cell r="H1574">
            <v>651035341</v>
          </cell>
          <cell r="I1574" t="str">
            <v>26471043</v>
          </cell>
          <cell r="J1574">
            <v>0</v>
          </cell>
          <cell r="K1574" t="str">
            <v>SINGCLEAN</v>
          </cell>
          <cell r="L1574" t="str">
            <v>NE</v>
          </cell>
          <cell r="M1574" t="str">
            <v>Radost - dětský domov, o.p.s.</v>
          </cell>
          <cell r="N1574" t="str">
            <v>Čs. tankistů</v>
          </cell>
          <cell r="O1574">
            <v>277</v>
          </cell>
          <cell r="P1574">
            <v>11</v>
          </cell>
          <cell r="Q1574">
            <v>10900</v>
          </cell>
          <cell r="R1574" t="str">
            <v>Praha 10</v>
          </cell>
          <cell r="S1574">
            <v>777269393</v>
          </cell>
          <cell r="T1574" t="str">
            <v>walbrol@radost-ops.cz</v>
          </cell>
        </row>
        <row r="1575">
          <cell r="A1575">
            <v>661101118</v>
          </cell>
          <cell r="B1575">
            <v>26477475</v>
          </cell>
          <cell r="C1575" t="str">
            <v>Hlavní město Praha</v>
          </cell>
          <cell r="D1575" t="str">
            <v xml:space="preserve">Praha 2 </v>
          </cell>
          <cell r="E1575" t="str">
            <v>Magistrát hlavního města Prahy</v>
          </cell>
          <cell r="F1575" t="str">
            <v>Praha 2</v>
          </cell>
          <cell r="G1575" t="str">
            <v>soukromý</v>
          </cell>
          <cell r="H1575">
            <v>661101118</v>
          </cell>
          <cell r="I1575" t="str">
            <v>26477475</v>
          </cell>
          <cell r="J1575">
            <v>100</v>
          </cell>
          <cell r="K1575" t="str">
            <v>SINGCLEAN</v>
          </cell>
          <cell r="L1575" t="str">
            <v>NE</v>
          </cell>
          <cell r="M1575" t="str">
            <v>ERTUS - školní jídelny, spol. s r.o.</v>
          </cell>
          <cell r="N1575" t="str">
            <v>Americká</v>
          </cell>
          <cell r="O1575">
            <v>517</v>
          </cell>
          <cell r="P1575">
            <v>7</v>
          </cell>
          <cell r="Q1575">
            <v>12000</v>
          </cell>
          <cell r="R1575" t="str">
            <v>Praha 2</v>
          </cell>
          <cell r="S1575">
            <v>775656131</v>
          </cell>
          <cell r="T1575" t="str">
            <v>info@ertus.cz</v>
          </cell>
        </row>
        <row r="1576">
          <cell r="A1576">
            <v>691008469</v>
          </cell>
          <cell r="B1576">
            <v>26495015</v>
          </cell>
          <cell r="C1576" t="str">
            <v>Středočeský kraj</v>
          </cell>
          <cell r="D1576" t="str">
            <v xml:space="preserve">Nymburk </v>
          </cell>
          <cell r="E1576" t="str">
            <v>Krajský úřad Středočeského kraje</v>
          </cell>
          <cell r="F1576" t="str">
            <v>Nymburk</v>
          </cell>
          <cell r="G1576" t="str">
            <v>soukromý</v>
          </cell>
          <cell r="H1576">
            <v>691008469</v>
          </cell>
          <cell r="I1576" t="str">
            <v>26495015</v>
          </cell>
          <cell r="J1576">
            <v>60</v>
          </cell>
          <cell r="K1576" t="str">
            <v>SINGCLEAN</v>
          </cell>
          <cell r="L1576" t="str">
            <v>NE</v>
          </cell>
          <cell r="M1576" t="str">
            <v>Městská nemocnice Městec Králové a.s.</v>
          </cell>
          <cell r="N1576" t="str">
            <v>Prezidenta Beneše</v>
          </cell>
          <cell r="O1576">
            <v>343</v>
          </cell>
          <cell r="Q1576">
            <v>28903</v>
          </cell>
          <cell r="R1576" t="str">
            <v>Městec Králové</v>
          </cell>
          <cell r="S1576">
            <v>727868385</v>
          </cell>
          <cell r="T1576" t="str">
            <v>eliasova@nemmk.cz</v>
          </cell>
        </row>
        <row r="1577">
          <cell r="A1577">
            <v>691011311</v>
          </cell>
          <cell r="B1577">
            <v>26549671</v>
          </cell>
          <cell r="C1577" t="str">
            <v>Středočeský kraj</v>
          </cell>
          <cell r="D1577" t="str">
            <v xml:space="preserve">Mělník </v>
          </cell>
          <cell r="E1577" t="str">
            <v>Krajský úřad Středočeského kraje</v>
          </cell>
          <cell r="F1577" t="str">
            <v>Kralupy nad Vltavou</v>
          </cell>
          <cell r="G1577" t="str">
            <v>soukromý</v>
          </cell>
          <cell r="H1577">
            <v>691011311</v>
          </cell>
          <cell r="I1577" t="str">
            <v>26549671</v>
          </cell>
          <cell r="J1577">
            <v>60</v>
          </cell>
          <cell r="K1577" t="str">
            <v>SINGCLEAN</v>
          </cell>
          <cell r="L1577" t="str">
            <v>NE</v>
          </cell>
          <cell r="M1577" t="str">
            <v>Lesní mateřská škola Kulíšek z.s.</v>
          </cell>
          <cell r="N1577" t="str">
            <v>Krakovská</v>
          </cell>
          <cell r="O1577">
            <v>430</v>
          </cell>
          <cell r="Q1577">
            <v>27801</v>
          </cell>
          <cell r="R1577" t="str">
            <v>Kralupy nad Vltavou</v>
          </cell>
          <cell r="S1577">
            <v>737634085</v>
          </cell>
          <cell r="T1577" t="str">
            <v>blanka@kulisek.online</v>
          </cell>
        </row>
        <row r="1578">
          <cell r="A1578">
            <v>650031393</v>
          </cell>
          <cell r="B1578">
            <v>26769051</v>
          </cell>
          <cell r="C1578" t="str">
            <v>Hlavní město Praha</v>
          </cell>
          <cell r="D1578" t="str">
            <v xml:space="preserve">Praha 4 </v>
          </cell>
          <cell r="E1578" t="str">
            <v>Magistrát hlavního města Prahy</v>
          </cell>
          <cell r="F1578" t="str">
            <v>Praha 11</v>
          </cell>
          <cell r="G1578" t="str">
            <v>soukromý</v>
          </cell>
          <cell r="H1578">
            <v>650031393</v>
          </cell>
          <cell r="I1578" t="str">
            <v>26769051</v>
          </cell>
          <cell r="J1578">
            <v>320</v>
          </cell>
          <cell r="K1578" t="str">
            <v>SINGCLEAN</v>
          </cell>
          <cell r="L1578" t="str">
            <v>NE</v>
          </cell>
          <cell r="M1578" t="str">
            <v>Soukromá vyšší odborná škola umění a reklamy, s.r.o.</v>
          </cell>
          <cell r="N1578" t="str">
            <v>Pošepného náměstí</v>
          </cell>
          <cell r="O1578">
            <v>2022</v>
          </cell>
          <cell r="P1578">
            <v>2</v>
          </cell>
          <cell r="Q1578">
            <v>14800</v>
          </cell>
          <cell r="R1578" t="str">
            <v>Praha 4</v>
          </cell>
          <cell r="S1578" t="str">
            <v>272 921 332 ,732773905</v>
          </cell>
          <cell r="T1578" t="str">
            <v>svosur@seznam.cz</v>
          </cell>
        </row>
        <row r="1579">
          <cell r="A1579">
            <v>651017645</v>
          </cell>
          <cell r="B1579">
            <v>26785901</v>
          </cell>
          <cell r="C1579" t="str">
            <v>Moravskoslezský kraj</v>
          </cell>
          <cell r="D1579" t="str">
            <v xml:space="preserve">Karviná </v>
          </cell>
          <cell r="E1579" t="str">
            <v>Krajský úřad Moravskoslezského kraje</v>
          </cell>
          <cell r="F1579" t="str">
            <v>Orlová</v>
          </cell>
          <cell r="G1579" t="str">
            <v>soukromý</v>
          </cell>
          <cell r="H1579">
            <v>651017645</v>
          </cell>
          <cell r="I1579" t="str">
            <v>26785901</v>
          </cell>
          <cell r="J1579" t="str">
            <v>X</v>
          </cell>
          <cell r="K1579" t="str">
            <v>SINGCLEAN</v>
          </cell>
          <cell r="L1579" t="str">
            <v>NE</v>
          </cell>
          <cell r="M1579" t="str">
            <v>Linguistic - Jazyková škola s právem státní jazykové zkoušky v.o.s.</v>
          </cell>
          <cell r="N1579" t="str">
            <v>Akátová</v>
          </cell>
          <cell r="O1579">
            <v>1296</v>
          </cell>
          <cell r="Q1579">
            <v>73514</v>
          </cell>
          <cell r="R1579" t="str">
            <v>Orlová</v>
          </cell>
          <cell r="S1579" t="str">
            <v>777 193 881 ,774730056</v>
          </cell>
          <cell r="T1579" t="str">
            <v>gjs.adamusova@seznam.cz</v>
          </cell>
        </row>
        <row r="1580">
          <cell r="A1580">
            <v>650007557</v>
          </cell>
          <cell r="B1580">
            <v>26787806</v>
          </cell>
          <cell r="C1580" t="str">
            <v>Moravskoslezský kraj</v>
          </cell>
          <cell r="D1580" t="str">
            <v xml:space="preserve">Frýdek-Místek </v>
          </cell>
          <cell r="E1580" t="str">
            <v>Krajský úřad Moravskoslezského kraje</v>
          </cell>
          <cell r="F1580" t="str">
            <v>Frýdlant nad Ostravicí</v>
          </cell>
          <cell r="G1580" t="str">
            <v>soukromý</v>
          </cell>
          <cell r="H1580">
            <v>650007557</v>
          </cell>
          <cell r="I1580" t="str">
            <v>26787806</v>
          </cell>
          <cell r="J1580">
            <v>100</v>
          </cell>
          <cell r="K1580" t="str">
            <v>SINGCLEAN</v>
          </cell>
          <cell r="L1580" t="str">
            <v>NE</v>
          </cell>
          <cell r="M1580" t="str">
            <v>Gymnázium BESKYDY MOUNTAIN ACADEMY, s.r.o.</v>
          </cell>
          <cell r="N1580" t="str">
            <v>Dvořákova</v>
          </cell>
          <cell r="O1580">
            <v>1269</v>
          </cell>
          <cell r="Q1580">
            <v>73911</v>
          </cell>
          <cell r="R1580" t="str">
            <v>Frýdlant nad Ostravicí</v>
          </cell>
          <cell r="S1580">
            <v>558675211</v>
          </cell>
          <cell r="T1580" t="str">
            <v>osbma@gymnaziumbma.cz</v>
          </cell>
        </row>
        <row r="1581">
          <cell r="A1581">
            <v>650068921</v>
          </cell>
          <cell r="B1581">
            <v>26818868</v>
          </cell>
          <cell r="C1581" t="str">
            <v>Olomoucký kraj</v>
          </cell>
          <cell r="D1581" t="str">
            <v xml:space="preserve">Olomouc </v>
          </cell>
          <cell r="E1581" t="str">
            <v>Krajský úřad Olomouckého kraje</v>
          </cell>
          <cell r="F1581" t="str">
            <v>Olomouc</v>
          </cell>
          <cell r="G1581" t="str">
            <v>soukromý</v>
          </cell>
          <cell r="H1581">
            <v>650068921</v>
          </cell>
          <cell r="I1581" t="str">
            <v>26818868</v>
          </cell>
          <cell r="J1581">
            <v>60</v>
          </cell>
          <cell r="K1581" t="str">
            <v>SINGCLEAN</v>
          </cell>
          <cell r="L1581" t="str">
            <v>NE</v>
          </cell>
          <cell r="M1581" t="str">
            <v>Mateřská škola Sluníčko Olomouc, o.p.s.</v>
          </cell>
          <cell r="N1581" t="str">
            <v>Blahoslavova</v>
          </cell>
          <cell r="O1581">
            <v>1101</v>
          </cell>
          <cell r="P1581">
            <v>2</v>
          </cell>
          <cell r="Q1581">
            <v>77900</v>
          </cell>
          <cell r="R1581" t="str">
            <v>Olomouc</v>
          </cell>
          <cell r="S1581">
            <v>585224176</v>
          </cell>
          <cell r="T1581" t="str">
            <v>slunicko.navratova@centrum.cz</v>
          </cell>
        </row>
        <row r="1582">
          <cell r="A1582">
            <v>691000565</v>
          </cell>
          <cell r="B1582">
            <v>26829690</v>
          </cell>
          <cell r="C1582" t="str">
            <v>Moravskoslezský kraj</v>
          </cell>
          <cell r="D1582" t="str">
            <v xml:space="preserve">Ostrava-město </v>
          </cell>
          <cell r="E1582" t="str">
            <v>Krajský úřad Moravskoslezského kraje</v>
          </cell>
          <cell r="F1582" t="str">
            <v>Ostrava</v>
          </cell>
          <cell r="G1582" t="str">
            <v>soukromý</v>
          </cell>
          <cell r="H1582">
            <v>691000565</v>
          </cell>
          <cell r="I1582" t="str">
            <v>26829690</v>
          </cell>
          <cell r="J1582">
            <v>300</v>
          </cell>
          <cell r="K1582" t="str">
            <v>SINGCLEAN</v>
          </cell>
          <cell r="L1582" t="str">
            <v>NE</v>
          </cell>
          <cell r="M1582" t="str">
            <v>Gymnázium, základní škola a mateřská škola Hello s.r.o.</v>
          </cell>
          <cell r="N1582" t="str">
            <v>Čs. exilu</v>
          </cell>
          <cell r="O1582">
            <v>491</v>
          </cell>
          <cell r="P1582">
            <v>23</v>
          </cell>
          <cell r="Q1582">
            <v>70800</v>
          </cell>
          <cell r="R1582" t="str">
            <v>Ostrava</v>
          </cell>
          <cell r="S1582">
            <v>737253317</v>
          </cell>
          <cell r="T1582" t="str">
            <v>klimova@gymnaziumhello.cz</v>
          </cell>
        </row>
        <row r="1583">
          <cell r="A1583">
            <v>650069021</v>
          </cell>
          <cell r="B1583">
            <v>26836025</v>
          </cell>
          <cell r="C1583" t="str">
            <v>Moravskoslezský kraj</v>
          </cell>
          <cell r="D1583" t="str">
            <v xml:space="preserve">Ostrava-město </v>
          </cell>
          <cell r="E1583" t="str">
            <v>Krajský úřad Moravskoslezského kraje</v>
          </cell>
          <cell r="F1583" t="str">
            <v>Ostrava</v>
          </cell>
          <cell r="G1583" t="str">
            <v>soukromý</v>
          </cell>
          <cell r="H1583">
            <v>650069021</v>
          </cell>
          <cell r="I1583" t="str">
            <v>26836025</v>
          </cell>
          <cell r="J1583">
            <v>500</v>
          </cell>
          <cell r="K1583" t="str">
            <v>SINGCLEAN</v>
          </cell>
          <cell r="L1583" t="str">
            <v>NE</v>
          </cell>
          <cell r="M1583" t="str">
            <v>VÍTKOVICKÁ STŘEDNÍ PRŮMYSLOVÁ ŠKOLA</v>
          </cell>
          <cell r="N1583" t="str">
            <v>Hasičská</v>
          </cell>
          <cell r="O1583">
            <v>1003</v>
          </cell>
          <cell r="P1583">
            <v>49</v>
          </cell>
          <cell r="Q1583">
            <v>70030</v>
          </cell>
          <cell r="R1583" t="str">
            <v>Ostrava</v>
          </cell>
          <cell r="S1583">
            <v>596764710</v>
          </cell>
          <cell r="T1583" t="str">
            <v>skola@vitkovice.cz</v>
          </cell>
        </row>
        <row r="1584">
          <cell r="A1584">
            <v>650076991</v>
          </cell>
          <cell r="B1584">
            <v>26844401</v>
          </cell>
          <cell r="C1584" t="str">
            <v>Moravskoslezský kraj</v>
          </cell>
          <cell r="D1584" t="str">
            <v xml:space="preserve">Ostrava-město </v>
          </cell>
          <cell r="E1584" t="str">
            <v>Krajský úřad Moravskoslezského kraje</v>
          </cell>
          <cell r="F1584" t="str">
            <v>Ostrava</v>
          </cell>
          <cell r="G1584" t="str">
            <v>soukromý</v>
          </cell>
          <cell r="H1584">
            <v>650076991</v>
          </cell>
          <cell r="I1584" t="str">
            <v>26844401</v>
          </cell>
          <cell r="J1584">
            <v>920</v>
          </cell>
          <cell r="K1584" t="str">
            <v>SINGCLEAN</v>
          </cell>
          <cell r="L1584" t="str">
            <v>NE</v>
          </cell>
          <cell r="M1584" t="str">
            <v>1st International School of Ostrava - mezinárodní gymnázium, s.r.o.</v>
          </cell>
          <cell r="N1584" t="str">
            <v>Gregorova</v>
          </cell>
          <cell r="O1584">
            <v>2582</v>
          </cell>
          <cell r="P1584">
            <v>3</v>
          </cell>
          <cell r="Q1584">
            <v>70200</v>
          </cell>
          <cell r="R1584" t="str">
            <v>Ostrava</v>
          </cell>
          <cell r="S1584">
            <v>725078334</v>
          </cell>
          <cell r="T1584" t="str">
            <v>info@is-ostrava.cz</v>
          </cell>
        </row>
        <row r="1585">
          <cell r="A1585">
            <v>650077393</v>
          </cell>
          <cell r="B1585">
            <v>26863782</v>
          </cell>
          <cell r="C1585" t="str">
            <v>Moravskoslezský kraj</v>
          </cell>
          <cell r="D1585" t="str">
            <v xml:space="preserve">Ostrava-město </v>
          </cell>
          <cell r="E1585" t="str">
            <v>Krajský úřad Moravskoslezského kraje</v>
          </cell>
          <cell r="F1585" t="str">
            <v>Ostrava</v>
          </cell>
          <cell r="G1585" t="str">
            <v>soukromý</v>
          </cell>
          <cell r="H1585">
            <v>650077393</v>
          </cell>
          <cell r="I1585" t="str">
            <v>26863782</v>
          </cell>
          <cell r="J1585">
            <v>0</v>
          </cell>
          <cell r="K1585" t="str">
            <v>SINGCLEAN</v>
          </cell>
          <cell r="L1585" t="str">
            <v>NE</v>
          </cell>
          <cell r="M1585" t="str">
            <v>IUVENTAS - Soukromé gymnázium a Střední odborná škola s.r.o.</v>
          </cell>
          <cell r="N1585" t="str">
            <v>Kounicova</v>
          </cell>
          <cell r="O1585">
            <v>1320</v>
          </cell>
          <cell r="P1585">
            <v>2</v>
          </cell>
          <cell r="Q1585">
            <v>70200</v>
          </cell>
          <cell r="R1585" t="str">
            <v>Ostrava</v>
          </cell>
          <cell r="S1585">
            <v>596239253</v>
          </cell>
          <cell r="T1585" t="str">
            <v>iuventas@iuventas.cz</v>
          </cell>
        </row>
        <row r="1586">
          <cell r="A1586">
            <v>650078331</v>
          </cell>
          <cell r="B1586">
            <v>26867940</v>
          </cell>
          <cell r="C1586" t="str">
            <v>Moravskoslezský kraj</v>
          </cell>
          <cell r="D1586" t="str">
            <v xml:space="preserve">Karviná </v>
          </cell>
          <cell r="E1586" t="str">
            <v>Krajský úřad Moravskoslezského kraje</v>
          </cell>
          <cell r="F1586" t="str">
            <v>Orlová</v>
          </cell>
          <cell r="G1586" t="str">
            <v>soukromý</v>
          </cell>
          <cell r="H1586">
            <v>650078331</v>
          </cell>
          <cell r="I1586" t="str">
            <v>26867940</v>
          </cell>
          <cell r="J1586">
            <v>0</v>
          </cell>
          <cell r="K1586" t="str">
            <v>SINGCLEAN</v>
          </cell>
          <cell r="L1586" t="str">
            <v>NE</v>
          </cell>
          <cell r="M1586" t="str">
            <v>Gymnázium Jana Šabršuly s.r.o.</v>
          </cell>
          <cell r="N1586" t="str">
            <v>Mládí</v>
          </cell>
          <cell r="O1586">
            <v>726</v>
          </cell>
          <cell r="Q1586">
            <v>73514</v>
          </cell>
          <cell r="R1586" t="str">
            <v>Orlová</v>
          </cell>
          <cell r="S1586">
            <v>777193881</v>
          </cell>
          <cell r="T1586" t="str">
            <v>gymnazium@linguistic.cz</v>
          </cell>
        </row>
        <row r="1587">
          <cell r="A1587">
            <v>671100769</v>
          </cell>
          <cell r="B1587">
            <v>26916061</v>
          </cell>
          <cell r="C1587" t="str">
            <v>Jihomoravský kraj</v>
          </cell>
          <cell r="D1587" t="str">
            <v xml:space="preserve">Brno-město </v>
          </cell>
          <cell r="E1587" t="str">
            <v>Krajský úřad Jihomoravského kraje</v>
          </cell>
          <cell r="F1587" t="str">
            <v>Brno</v>
          </cell>
          <cell r="G1587" t="str">
            <v>soukromý</v>
          </cell>
          <cell r="H1587">
            <v>671100769</v>
          </cell>
          <cell r="I1587" t="str">
            <v>26916061</v>
          </cell>
          <cell r="J1587">
            <v>480</v>
          </cell>
          <cell r="K1587" t="str">
            <v>SINGCLEAN</v>
          </cell>
          <cell r="L1587" t="str">
            <v>NE</v>
          </cell>
          <cell r="M1587" t="str">
            <v>Mezinárodní Montessori Mateřská škola Perlička a Mezinárodní Montessori Základní škola, s.r.o.</v>
          </cell>
          <cell r="N1587" t="str">
            <v>Příkrá</v>
          </cell>
          <cell r="O1587">
            <v>2890</v>
          </cell>
          <cell r="P1587">
            <v>8</v>
          </cell>
          <cell r="Q1587">
            <v>61600</v>
          </cell>
          <cell r="R1587" t="str">
            <v>Brno</v>
          </cell>
          <cell r="S1587">
            <v>603226844</v>
          </cell>
          <cell r="T1587" t="str">
            <v>info@msperlicka.cz</v>
          </cell>
        </row>
        <row r="1588">
          <cell r="A1588">
            <v>651024773</v>
          </cell>
          <cell r="B1588">
            <v>26950189</v>
          </cell>
          <cell r="C1588" t="str">
            <v>Jihomoravský kraj</v>
          </cell>
          <cell r="D1588" t="str">
            <v xml:space="preserve">Brno-město </v>
          </cell>
          <cell r="E1588" t="str">
            <v>Krajský úřad Jihomoravského kraje</v>
          </cell>
          <cell r="F1588" t="str">
            <v>Brno</v>
          </cell>
          <cell r="G1588" t="str">
            <v>soukromý</v>
          </cell>
          <cell r="H1588">
            <v>651024773</v>
          </cell>
          <cell r="I1588" t="str">
            <v>26950189</v>
          </cell>
          <cell r="J1588" t="str">
            <v>X</v>
          </cell>
          <cell r="K1588" t="str">
            <v>SINGCLEAN</v>
          </cell>
          <cell r="L1588" t="str">
            <v>NE</v>
          </cell>
          <cell r="M1588" t="str">
            <v>Jazyková škola s právem státní jazykové zkoušky PELICAN, s.r.o.</v>
          </cell>
          <cell r="N1588" t="str">
            <v>Lidická</v>
          </cell>
          <cell r="O1588">
            <v>695</v>
          </cell>
          <cell r="P1588">
            <v>9</v>
          </cell>
          <cell r="Q1588">
            <v>60200</v>
          </cell>
          <cell r="R1588" t="str">
            <v>Brno</v>
          </cell>
          <cell r="S1588">
            <v>549216124</v>
          </cell>
          <cell r="T1588" t="str">
            <v>info@skolapelican.com</v>
          </cell>
        </row>
        <row r="1589">
          <cell r="A1589">
            <v>691008388</v>
          </cell>
          <cell r="B1589">
            <v>26987902</v>
          </cell>
          <cell r="C1589" t="str">
            <v>Hlavní město Praha</v>
          </cell>
          <cell r="D1589" t="str">
            <v xml:space="preserve">Praha 7 </v>
          </cell>
          <cell r="E1589" t="str">
            <v>Magistrát hlavního města Prahy</v>
          </cell>
          <cell r="F1589" t="str">
            <v>Praha 7</v>
          </cell>
          <cell r="G1589" t="str">
            <v>soukromý</v>
          </cell>
          <cell r="H1589">
            <v>691008388</v>
          </cell>
          <cell r="I1589" t="str">
            <v>26987902</v>
          </cell>
          <cell r="J1589">
            <v>200</v>
          </cell>
          <cell r="K1589" t="str">
            <v>SINGCLEAN</v>
          </cell>
          <cell r="L1589" t="str">
            <v>NE</v>
          </cell>
          <cell r="M1589" t="str">
            <v>Ekocentrum Podhoubí a Ekoškolka Rozárka, mateřská škola, z. ú.</v>
          </cell>
          <cell r="N1589" t="str">
            <v>Pod Havránkou</v>
          </cell>
          <cell r="O1589">
            <v>12</v>
          </cell>
          <cell r="P1589">
            <v>2</v>
          </cell>
          <cell r="Q1589">
            <v>17100</v>
          </cell>
          <cell r="R1589" t="str">
            <v>Praha 7</v>
          </cell>
          <cell r="S1589">
            <v>728822988</v>
          </cell>
          <cell r="T1589" t="str">
            <v>ekocentrum@podhoubi.cz</v>
          </cell>
        </row>
        <row r="1590">
          <cell r="A1590">
            <v>650048024</v>
          </cell>
          <cell r="B1590">
            <v>27084655</v>
          </cell>
          <cell r="C1590" t="str">
            <v>Hlavní město Praha</v>
          </cell>
          <cell r="D1590" t="str">
            <v xml:space="preserve">Praha 6 </v>
          </cell>
          <cell r="E1590" t="str">
            <v>Magistrát hlavního města Prahy</v>
          </cell>
          <cell r="F1590" t="str">
            <v>Praha 6</v>
          </cell>
          <cell r="G1590" t="str">
            <v>církevní</v>
          </cell>
          <cell r="H1590">
            <v>650048024</v>
          </cell>
          <cell r="I1590" t="str">
            <v>27084655</v>
          </cell>
          <cell r="J1590" t="str">
            <v>X</v>
          </cell>
          <cell r="K1590" t="str">
            <v>SINGCLEAN</v>
          </cell>
          <cell r="L1590" t="str">
            <v>NE</v>
          </cell>
          <cell r="M1590" t="str">
            <v>Církevní husitská základní umělecká škola Harmonie, o.p.s.</v>
          </cell>
          <cell r="N1590" t="str">
            <v>Bílá</v>
          </cell>
          <cell r="O1590">
            <v>1784</v>
          </cell>
          <cell r="P1590">
            <v>1</v>
          </cell>
          <cell r="Q1590">
            <v>16000</v>
          </cell>
          <cell r="R1590" t="str">
            <v>Praha 6</v>
          </cell>
          <cell r="S1590">
            <v>603309363</v>
          </cell>
          <cell r="T1590" t="str">
            <v>marek.vavra@centrum.cz</v>
          </cell>
        </row>
        <row r="1591">
          <cell r="A1591">
            <v>691009333</v>
          </cell>
          <cell r="B1591">
            <v>27084876</v>
          </cell>
          <cell r="C1591" t="str">
            <v>Hlavní město Praha</v>
          </cell>
          <cell r="D1591" t="str">
            <v xml:space="preserve">Praha 8 </v>
          </cell>
          <cell r="E1591" t="str">
            <v>Magistrát hlavního města Prahy</v>
          </cell>
          <cell r="F1591" t="str">
            <v>Praha 8</v>
          </cell>
          <cell r="G1591" t="str">
            <v>církevní</v>
          </cell>
          <cell r="H1591">
            <v>691009333</v>
          </cell>
          <cell r="I1591" t="str">
            <v>27084876</v>
          </cell>
          <cell r="J1591" t="str">
            <v>X</v>
          </cell>
          <cell r="K1591" t="str">
            <v>SINGCLEAN</v>
          </cell>
          <cell r="L1591" t="str">
            <v>NE</v>
          </cell>
          <cell r="M1591" t="str">
            <v>Salesiánské středisko mládeže - středisko volného času, o.p.s.</v>
          </cell>
          <cell r="N1591" t="str">
            <v>Kobyliské náměstí</v>
          </cell>
          <cell r="O1591">
            <v>640</v>
          </cell>
          <cell r="P1591">
            <v>11</v>
          </cell>
          <cell r="Q1591">
            <v>18200</v>
          </cell>
          <cell r="R1591" t="str">
            <v>Praha 8</v>
          </cell>
          <cell r="S1591">
            <v>283029311</v>
          </cell>
          <cell r="T1591" t="str">
            <v>stredisko@sdb.cz</v>
          </cell>
        </row>
        <row r="1592">
          <cell r="A1592">
            <v>650068955</v>
          </cell>
          <cell r="B1592">
            <v>27089941</v>
          </cell>
          <cell r="C1592" t="str">
            <v>Středočeský kraj</v>
          </cell>
          <cell r="D1592" t="str">
            <v xml:space="preserve">Praha-východ </v>
          </cell>
          <cell r="E1592" t="str">
            <v>Krajský úřad Středočeského kraje</v>
          </cell>
          <cell r="F1592" t="str">
            <v>Říčany</v>
          </cell>
          <cell r="G1592" t="str">
            <v>soukromý</v>
          </cell>
          <cell r="H1592">
            <v>650068955</v>
          </cell>
          <cell r="I1592" t="str">
            <v>27089941</v>
          </cell>
          <cell r="J1592">
            <v>1200</v>
          </cell>
          <cell r="K1592" t="str">
            <v>SINGCLEAN</v>
          </cell>
          <cell r="L1592" t="str">
            <v>NE</v>
          </cell>
          <cell r="M1592" t="str">
            <v>OPEN GATE - gymnázium a základní škola, s.r.o.</v>
          </cell>
          <cell r="N1592" t="str">
            <v>Na Návsi</v>
          </cell>
          <cell r="O1592">
            <v>5</v>
          </cell>
          <cell r="Q1592">
            <v>25101</v>
          </cell>
          <cell r="R1592" t="str">
            <v>Babice</v>
          </cell>
          <cell r="S1592">
            <v>724730512</v>
          </cell>
          <cell r="T1592" t="str">
            <v>slemenda@opengate.cz</v>
          </cell>
        </row>
        <row r="1593">
          <cell r="A1593">
            <v>650069595</v>
          </cell>
          <cell r="B1593">
            <v>27091619</v>
          </cell>
          <cell r="C1593" t="str">
            <v>Hlavní město Praha</v>
          </cell>
          <cell r="D1593" t="str">
            <v xml:space="preserve">Praha 10 </v>
          </cell>
          <cell r="E1593" t="str">
            <v>Magistrát hlavního města Prahy</v>
          </cell>
          <cell r="F1593" t="str">
            <v>Praha 15</v>
          </cell>
          <cell r="G1593" t="str">
            <v>soukromý</v>
          </cell>
          <cell r="H1593">
            <v>650069595</v>
          </cell>
          <cell r="I1593" t="str">
            <v>27091619</v>
          </cell>
          <cell r="J1593">
            <v>340</v>
          </cell>
          <cell r="K1593" t="str">
            <v>SINGCLEAN</v>
          </cell>
          <cell r="L1593" t="str">
            <v>NE</v>
          </cell>
          <cell r="M1593" t="str">
            <v>Soukromá základní škola sRVJ - DINO ELEMENTARY SCHOOL, s.r.o.</v>
          </cell>
          <cell r="N1593" t="str">
            <v>Bellova</v>
          </cell>
          <cell r="O1593">
            <v>352</v>
          </cell>
          <cell r="Q1593">
            <v>10900</v>
          </cell>
          <cell r="R1593" t="str">
            <v>Praha 10</v>
          </cell>
          <cell r="S1593">
            <v>240200080</v>
          </cell>
          <cell r="T1593" t="str">
            <v>info@dinoskola.cz</v>
          </cell>
        </row>
        <row r="1594">
          <cell r="A1594">
            <v>650068238</v>
          </cell>
          <cell r="B1594">
            <v>27095487</v>
          </cell>
          <cell r="C1594" t="str">
            <v>Hlavní město Praha</v>
          </cell>
          <cell r="D1594" t="str">
            <v xml:space="preserve">Praha 10 </v>
          </cell>
          <cell r="E1594" t="str">
            <v>Magistrát hlavního města Prahy</v>
          </cell>
          <cell r="F1594" t="str">
            <v>Praha 15</v>
          </cell>
          <cell r="G1594" t="str">
            <v>soukromý</v>
          </cell>
          <cell r="H1594">
            <v>650068238</v>
          </cell>
          <cell r="I1594" t="str">
            <v>27095487</v>
          </cell>
          <cell r="J1594">
            <v>180</v>
          </cell>
          <cell r="K1594" t="str">
            <v>SINGCLEAN</v>
          </cell>
          <cell r="L1594" t="str">
            <v>NE</v>
          </cell>
          <cell r="M1594" t="str">
            <v>Mateřská škola Semínko, obecně prospěšná společnost</v>
          </cell>
          <cell r="N1594" t="str">
            <v>Kubatova</v>
          </cell>
          <cell r="O1594">
            <v>32</v>
          </cell>
          <cell r="P1594">
            <v>1</v>
          </cell>
          <cell r="Q1594">
            <v>10200</v>
          </cell>
          <cell r="R1594" t="str">
            <v>Praha 10</v>
          </cell>
          <cell r="S1594">
            <v>272652171</v>
          </cell>
          <cell r="T1594" t="str">
            <v>seminko@toulcuvdvur.cz</v>
          </cell>
        </row>
        <row r="1595">
          <cell r="A1595">
            <v>650072731</v>
          </cell>
          <cell r="B1595">
            <v>27118657</v>
          </cell>
          <cell r="C1595" t="str">
            <v>Hlavní město Praha</v>
          </cell>
          <cell r="D1595" t="str">
            <v xml:space="preserve">Praha 5 </v>
          </cell>
          <cell r="E1595" t="str">
            <v>Magistrát hlavního města Prahy</v>
          </cell>
          <cell r="F1595" t="str">
            <v>Praha 5</v>
          </cell>
          <cell r="G1595" t="str">
            <v>soukromý</v>
          </cell>
          <cell r="H1595">
            <v>650072731</v>
          </cell>
          <cell r="I1595" t="str">
            <v>27118657</v>
          </cell>
          <cell r="J1595">
            <v>120</v>
          </cell>
          <cell r="K1595" t="str">
            <v>SINGCLEAN</v>
          </cell>
          <cell r="L1595" t="str">
            <v>NE</v>
          </cell>
          <cell r="M1595" t="str">
            <v>Mateřská škola V Úvalu o.p.s.</v>
          </cell>
          <cell r="N1595" t="str">
            <v>Weberova</v>
          </cell>
          <cell r="O1595">
            <v>299</v>
          </cell>
          <cell r="P1595">
            <v>33</v>
          </cell>
          <cell r="Q1595">
            <v>15000</v>
          </cell>
          <cell r="R1595" t="str">
            <v>Praha 5</v>
          </cell>
          <cell r="S1595">
            <v>257220296</v>
          </cell>
          <cell r="T1595" t="str">
            <v>praha5@skolkavuvalu.cz</v>
          </cell>
        </row>
        <row r="1596">
          <cell r="A1596">
            <v>651014271</v>
          </cell>
          <cell r="B1596">
            <v>27121313</v>
          </cell>
          <cell r="C1596" t="str">
            <v>Královéhradecký kraj</v>
          </cell>
          <cell r="D1596" t="str">
            <v xml:space="preserve">Trutnov </v>
          </cell>
          <cell r="E1596" t="str">
            <v>Krajský úřad Královéhradeckého kraje</v>
          </cell>
          <cell r="F1596" t="str">
            <v>Trutnov</v>
          </cell>
          <cell r="G1596" t="str">
            <v>soukromý</v>
          </cell>
          <cell r="H1596">
            <v>651014271</v>
          </cell>
          <cell r="I1596" t="str">
            <v>27121313</v>
          </cell>
          <cell r="J1596">
            <v>380</v>
          </cell>
          <cell r="K1596" t="str">
            <v>SINGCLEAN</v>
          </cell>
          <cell r="L1596" t="str">
            <v>NE</v>
          </cell>
          <cell r="M1596" t="str">
            <v>Bezpečnostně právní akademie, s.r.o., střední škola</v>
          </cell>
          <cell r="N1596" t="str">
            <v>17. listopadu</v>
          </cell>
          <cell r="O1596">
            <v>177</v>
          </cell>
          <cell r="Q1596">
            <v>54234</v>
          </cell>
          <cell r="R1596" t="str">
            <v>Malé Svatoňovice</v>
          </cell>
          <cell r="S1596">
            <v>499829728</v>
          </cell>
          <cell r="T1596" t="str">
            <v>viktor.kratochvil@bp-akademie.cz</v>
          </cell>
        </row>
        <row r="1597">
          <cell r="A1597">
            <v>691006105</v>
          </cell>
          <cell r="B1597">
            <v>27131165</v>
          </cell>
          <cell r="C1597" t="str">
            <v>Hlavní město Praha</v>
          </cell>
          <cell r="D1597" t="str">
            <v xml:space="preserve">Praha 4 </v>
          </cell>
          <cell r="E1597" t="str">
            <v>Magistrát hlavního města Prahy</v>
          </cell>
          <cell r="F1597" t="str">
            <v>Praha 4</v>
          </cell>
          <cell r="G1597" t="str">
            <v>soukromý</v>
          </cell>
          <cell r="H1597">
            <v>691006105</v>
          </cell>
          <cell r="I1597" t="str">
            <v>27131165</v>
          </cell>
          <cell r="J1597">
            <v>0</v>
          </cell>
          <cell r="K1597" t="str">
            <v>SINGCLEAN</v>
          </cell>
          <cell r="L1597" t="str">
            <v>NE</v>
          </cell>
          <cell r="M1597" t="str">
            <v>Mateřská škola Školička, s.r.o.</v>
          </cell>
          <cell r="N1597" t="str">
            <v>Sinkulova</v>
          </cell>
          <cell r="O1597">
            <v>70</v>
          </cell>
          <cell r="P1597">
            <v>27</v>
          </cell>
          <cell r="Q1597">
            <v>14700</v>
          </cell>
          <cell r="R1597" t="str">
            <v>Praha 4</v>
          </cell>
          <cell r="S1597">
            <v>604241979</v>
          </cell>
          <cell r="T1597" t="str">
            <v>katerina.francova@yaro.cz</v>
          </cell>
        </row>
        <row r="1598">
          <cell r="A1598">
            <v>651034221</v>
          </cell>
          <cell r="B1598">
            <v>27141284</v>
          </cell>
          <cell r="C1598" t="str">
            <v>Hlavní město Praha</v>
          </cell>
          <cell r="D1598" t="str">
            <v xml:space="preserve">Praha 6 </v>
          </cell>
          <cell r="E1598" t="str">
            <v>Magistrát hlavního města Prahy</v>
          </cell>
          <cell r="F1598" t="str">
            <v>Praha 6</v>
          </cell>
          <cell r="G1598" t="str">
            <v>soukromý</v>
          </cell>
          <cell r="H1598">
            <v>651034221</v>
          </cell>
          <cell r="I1598" t="str">
            <v>27141284</v>
          </cell>
          <cell r="J1598">
            <v>280</v>
          </cell>
          <cell r="K1598" t="str">
            <v>SINGCLEAN</v>
          </cell>
          <cell r="L1598" t="str">
            <v>NE</v>
          </cell>
          <cell r="M1598" t="str">
            <v>Soukromá základní škola Cesta k úspěchu v Praze, s.r.o.</v>
          </cell>
          <cell r="N1598" t="str">
            <v>U Hadovky</v>
          </cell>
          <cell r="O1598">
            <v>1544</v>
          </cell>
          <cell r="P1598">
            <v>11</v>
          </cell>
          <cell r="Q1598">
            <v>16000</v>
          </cell>
          <cell r="R1598" t="str">
            <v>Praha 6</v>
          </cell>
          <cell r="S1598">
            <v>724832774</v>
          </cell>
          <cell r="T1598" t="str">
            <v>skola@cestakuspechu.cz</v>
          </cell>
        </row>
        <row r="1599">
          <cell r="A1599">
            <v>691000379</v>
          </cell>
          <cell r="B1599">
            <v>27161102</v>
          </cell>
          <cell r="C1599" t="str">
            <v>Středočeský kraj</v>
          </cell>
          <cell r="D1599" t="str">
            <v xml:space="preserve">Praha-východ </v>
          </cell>
          <cell r="E1599" t="str">
            <v>Krajský úřad Středočeského kraje</v>
          </cell>
          <cell r="F1599" t="str">
            <v>Říčany</v>
          </cell>
          <cell r="G1599" t="str">
            <v>soukromý</v>
          </cell>
          <cell r="H1599">
            <v>691000379</v>
          </cell>
          <cell r="I1599" t="str">
            <v>27161102</v>
          </cell>
          <cell r="J1599">
            <v>220</v>
          </cell>
          <cell r="K1599" t="str">
            <v>SINGCLEAN</v>
          </cell>
          <cell r="L1599" t="str">
            <v>NE</v>
          </cell>
          <cell r="M1599" t="str">
            <v>Magic Hill mateřská škola s.r.o.</v>
          </cell>
          <cell r="N1599" t="str">
            <v>Na Skále</v>
          </cell>
          <cell r="O1599">
            <v>334</v>
          </cell>
          <cell r="Q1599">
            <v>25168</v>
          </cell>
          <cell r="R1599" t="str">
            <v>Kamenice</v>
          </cell>
          <cell r="S1599">
            <v>602176833</v>
          </cell>
          <cell r="T1599" t="str">
            <v>info@magic-hill.cz</v>
          </cell>
        </row>
        <row r="1600">
          <cell r="A1600">
            <v>650070101</v>
          </cell>
          <cell r="B1600">
            <v>27182789</v>
          </cell>
          <cell r="C1600" t="str">
            <v>Hlavní město Praha</v>
          </cell>
          <cell r="D1600" t="str">
            <v xml:space="preserve">Praha 6 </v>
          </cell>
          <cell r="E1600" t="str">
            <v>Magistrát hlavního města Prahy</v>
          </cell>
          <cell r="F1600" t="str">
            <v>Praha 6</v>
          </cell>
          <cell r="G1600" t="str">
            <v>soukromý</v>
          </cell>
          <cell r="H1600">
            <v>650070101</v>
          </cell>
          <cell r="I1600" t="str">
            <v>27182789</v>
          </cell>
          <cell r="J1600">
            <v>80</v>
          </cell>
          <cell r="K1600" t="str">
            <v>SINGCLEAN</v>
          </cell>
          <cell r="L1600" t="str">
            <v>NE</v>
          </cell>
          <cell r="M1600" t="str">
            <v>Vyšší odborná škola ČUS, s.r.o.</v>
          </cell>
          <cell r="N1600" t="str">
            <v>Zátopkova</v>
          </cell>
          <cell r="O1600">
            <v>100</v>
          </cell>
          <cell r="P1600">
            <v>2</v>
          </cell>
          <cell r="Q1600">
            <v>16900</v>
          </cell>
          <cell r="R1600" t="str">
            <v>Praha 6</v>
          </cell>
          <cell r="S1600">
            <v>233017351</v>
          </cell>
          <cell r="T1600" t="str">
            <v>vos.study@cuscz.cz</v>
          </cell>
        </row>
        <row r="1601">
          <cell r="A1601">
            <v>651015995</v>
          </cell>
          <cell r="B1601">
            <v>27185753</v>
          </cell>
          <cell r="C1601" t="str">
            <v>Hlavní město Praha</v>
          </cell>
          <cell r="D1601" t="str">
            <v xml:space="preserve">Praha 4 </v>
          </cell>
          <cell r="E1601" t="str">
            <v>Magistrát hlavního města Prahy</v>
          </cell>
          <cell r="F1601" t="str">
            <v>Praha 4</v>
          </cell>
          <cell r="G1601" t="str">
            <v>soukromý</v>
          </cell>
          <cell r="H1601">
            <v>651015995</v>
          </cell>
          <cell r="I1601" t="str">
            <v>27185753</v>
          </cell>
          <cell r="J1601">
            <v>0</v>
          </cell>
          <cell r="K1601" t="str">
            <v>SINGCLEAN</v>
          </cell>
          <cell r="L1601" t="str">
            <v>NE</v>
          </cell>
          <cell r="M1601" t="str">
            <v>Střední odborná škola multimediální a propagační tvorby, s.r.o.</v>
          </cell>
          <cell r="N1601" t="str">
            <v>Novomeského</v>
          </cell>
          <cell r="O1601">
            <v>2139</v>
          </cell>
          <cell r="P1601">
            <v>1</v>
          </cell>
          <cell r="Q1601">
            <v>14900</v>
          </cell>
          <cell r="R1601" t="str">
            <v>Praha 4</v>
          </cell>
          <cell r="S1601" t="str">
            <v>267 915 120 ,603504084</v>
          </cell>
          <cell r="T1601" t="str">
            <v>info@eduso.cz</v>
          </cell>
        </row>
        <row r="1602">
          <cell r="A1602">
            <v>650075277</v>
          </cell>
          <cell r="B1602">
            <v>27228592</v>
          </cell>
          <cell r="C1602" t="str">
            <v>Středočeský kraj</v>
          </cell>
          <cell r="D1602" t="str">
            <v xml:space="preserve">Mladá Boleslav </v>
          </cell>
          <cell r="E1602" t="str">
            <v>Krajský úřad Středočeského kraje</v>
          </cell>
          <cell r="F1602" t="str">
            <v>Mladá Boleslav</v>
          </cell>
          <cell r="G1602" t="str">
            <v>soukromý</v>
          </cell>
          <cell r="H1602">
            <v>650075277</v>
          </cell>
          <cell r="I1602" t="str">
            <v>27228592</v>
          </cell>
          <cell r="J1602">
            <v>0</v>
          </cell>
          <cell r="K1602" t="str">
            <v>SINGCLEAN</v>
          </cell>
          <cell r="L1602" t="str">
            <v>NE</v>
          </cell>
          <cell r="M1602" t="str">
            <v>Střední škola gastronomie a hotelnictví Mladá Boleslav, s.r.o.</v>
          </cell>
          <cell r="N1602" t="str">
            <v>Na Celně</v>
          </cell>
          <cell r="O1602">
            <v>281</v>
          </cell>
          <cell r="Q1602">
            <v>29301</v>
          </cell>
          <cell r="R1602" t="str">
            <v>Mladá Boleslav</v>
          </cell>
          <cell r="S1602" t="str">
            <v>739 662 684 ,603700431</v>
          </cell>
          <cell r="T1602" t="str">
            <v>info@hotelovkamb.cz</v>
          </cell>
        </row>
        <row r="1603">
          <cell r="A1603">
            <v>691006962</v>
          </cell>
          <cell r="B1603">
            <v>27233464</v>
          </cell>
          <cell r="C1603" t="str">
            <v>Hlavní město Praha</v>
          </cell>
          <cell r="D1603" t="str">
            <v xml:space="preserve">Praha 1 </v>
          </cell>
          <cell r="E1603" t="str">
            <v>Magistrát hlavního města Prahy</v>
          </cell>
          <cell r="F1603" t="str">
            <v>Praha 1</v>
          </cell>
          <cell r="G1603" t="str">
            <v>soukromý</v>
          </cell>
          <cell r="H1603">
            <v>691006962</v>
          </cell>
          <cell r="I1603" t="str">
            <v>27233464</v>
          </cell>
          <cell r="J1603">
            <v>380</v>
          </cell>
          <cell r="K1603" t="str">
            <v>SINGCLEAN</v>
          </cell>
          <cell r="L1603" t="str">
            <v>NE</v>
          </cell>
          <cell r="M1603" t="str">
            <v>International Montessori School of Prague, mateřská škola a základní škola, s.r.o.</v>
          </cell>
          <cell r="N1603" t="str">
            <v>Opletalova</v>
          </cell>
          <cell r="O1603">
            <v>1013</v>
          </cell>
          <cell r="P1603">
            <v>59</v>
          </cell>
          <cell r="Q1603">
            <v>11000</v>
          </cell>
          <cell r="R1603" t="str">
            <v>Praha 1</v>
          </cell>
          <cell r="S1603">
            <v>272937758</v>
          </cell>
          <cell r="T1603" t="str">
            <v>info@montessori.cz</v>
          </cell>
        </row>
        <row r="1604">
          <cell r="A1604">
            <v>691006814</v>
          </cell>
          <cell r="B1604">
            <v>27233693</v>
          </cell>
          <cell r="C1604" t="str">
            <v>Hlavní město Praha</v>
          </cell>
          <cell r="D1604" t="str">
            <v xml:space="preserve">Praha 1 </v>
          </cell>
          <cell r="E1604" t="str">
            <v>Magistrát hlavního města Prahy</v>
          </cell>
          <cell r="F1604" t="str">
            <v>Praha 1</v>
          </cell>
          <cell r="G1604" t="str">
            <v>soukromý</v>
          </cell>
          <cell r="H1604">
            <v>691006814</v>
          </cell>
          <cell r="I1604" t="str">
            <v>27233693</v>
          </cell>
          <cell r="J1604" t="str">
            <v>X</v>
          </cell>
          <cell r="K1604" t="str">
            <v>SINGCLEAN</v>
          </cell>
          <cell r="L1604" t="str">
            <v>NE</v>
          </cell>
          <cell r="M1604" t="str">
            <v>Pražské vzdělávací středisko - jazyková škola s právem státní jazykové zkoušky, s.r.o.</v>
          </cell>
          <cell r="N1604" t="str">
            <v>Mezibranská</v>
          </cell>
          <cell r="O1604">
            <v>1579</v>
          </cell>
          <cell r="P1604">
            <v>4</v>
          </cell>
          <cell r="Q1604">
            <v>11000</v>
          </cell>
          <cell r="R1604" t="str">
            <v>Praha 1</v>
          </cell>
          <cell r="S1604">
            <v>222511155</v>
          </cell>
          <cell r="T1604" t="str">
            <v>admin@pec.cz</v>
          </cell>
        </row>
        <row r="1605">
          <cell r="A1605">
            <v>691000140</v>
          </cell>
          <cell r="B1605">
            <v>27267890</v>
          </cell>
          <cell r="C1605" t="str">
            <v>Liberecký kraj</v>
          </cell>
          <cell r="D1605" t="str">
            <v xml:space="preserve">Liberec </v>
          </cell>
          <cell r="E1605" t="str">
            <v>Krajský úřad Libereckého kraje</v>
          </cell>
          <cell r="F1605" t="str">
            <v>Liberec</v>
          </cell>
          <cell r="G1605" t="str">
            <v>soukromý</v>
          </cell>
          <cell r="H1605">
            <v>691000140</v>
          </cell>
          <cell r="I1605" t="str">
            <v>27267890</v>
          </cell>
          <cell r="J1605">
            <v>120</v>
          </cell>
          <cell r="K1605" t="str">
            <v>SINGCLEAN</v>
          </cell>
          <cell r="L1605" t="str">
            <v>NE</v>
          </cell>
          <cell r="M1605" t="str">
            <v>Mateřská škola - Liberecká jazyková školka, o. p. s.</v>
          </cell>
          <cell r="N1605" t="str">
            <v>Ruprechtická</v>
          </cell>
          <cell r="O1605">
            <v>749</v>
          </cell>
          <cell r="P1605">
            <v>117</v>
          </cell>
          <cell r="Q1605">
            <v>46014</v>
          </cell>
          <cell r="R1605" t="str">
            <v>Liberec</v>
          </cell>
          <cell r="S1605">
            <v>485107864</v>
          </cell>
          <cell r="T1605" t="str">
            <v>liberec@wattsenglish.com</v>
          </cell>
        </row>
        <row r="1606">
          <cell r="A1606">
            <v>691004188</v>
          </cell>
          <cell r="B1606">
            <v>27378942</v>
          </cell>
          <cell r="C1606" t="str">
            <v>Hlavní město Praha</v>
          </cell>
          <cell r="D1606" t="str">
            <v xml:space="preserve">Praha 10 </v>
          </cell>
          <cell r="E1606" t="str">
            <v>Magistrát hlavního města Prahy</v>
          </cell>
          <cell r="F1606" t="str">
            <v>Praha 10</v>
          </cell>
          <cell r="G1606" t="str">
            <v>soukromý</v>
          </cell>
          <cell r="H1606">
            <v>691004188</v>
          </cell>
          <cell r="I1606" t="str">
            <v>27378942</v>
          </cell>
          <cell r="J1606">
            <v>0</v>
          </cell>
          <cell r="K1606" t="str">
            <v>SINGCLEAN</v>
          </cell>
          <cell r="L1606" t="str">
            <v>NE</v>
          </cell>
          <cell r="M1606" t="str">
            <v>Mateřská škola KIDS Company Praha, s.r.o.</v>
          </cell>
          <cell r="N1606" t="str">
            <v>Hradešínská</v>
          </cell>
          <cell r="O1606">
            <v>1931</v>
          </cell>
          <cell r="P1606">
            <v>58</v>
          </cell>
          <cell r="Q1606">
            <v>10100</v>
          </cell>
          <cell r="R1606" t="str">
            <v>Praha 10</v>
          </cell>
          <cell r="S1606">
            <v>777318859</v>
          </cell>
          <cell r="T1606" t="str">
            <v>info@kidscompany-praha.eu</v>
          </cell>
        </row>
        <row r="1607">
          <cell r="A1607">
            <v>651019133</v>
          </cell>
          <cell r="B1607">
            <v>27380297</v>
          </cell>
          <cell r="C1607" t="str">
            <v>Středočeský kraj</v>
          </cell>
          <cell r="D1607" t="str">
            <v xml:space="preserve">Příbram </v>
          </cell>
          <cell r="E1607" t="str">
            <v>Krajský úřad Středočeského kraje</v>
          </cell>
          <cell r="F1607" t="str">
            <v>Příbram</v>
          </cell>
          <cell r="G1607" t="str">
            <v>církevní</v>
          </cell>
          <cell r="H1607">
            <v>651019133</v>
          </cell>
          <cell r="I1607" t="str">
            <v>27380297</v>
          </cell>
          <cell r="J1607">
            <v>0</v>
          </cell>
          <cell r="K1607" t="str">
            <v>SINGCLEAN</v>
          </cell>
          <cell r="L1607" t="str">
            <v>NE</v>
          </cell>
          <cell r="M1607" t="str">
            <v>Dětský domov HUSITA, o.p.s.</v>
          </cell>
          <cell r="O1607">
            <v>22</v>
          </cell>
          <cell r="Q1607">
            <v>26101</v>
          </cell>
          <cell r="R1607" t="str">
            <v>Dubenec</v>
          </cell>
          <cell r="S1607">
            <v>318611213</v>
          </cell>
          <cell r="T1607" t="str">
            <v>detskydomovhusita@gmail.com</v>
          </cell>
        </row>
        <row r="1608">
          <cell r="A1608">
            <v>651024617</v>
          </cell>
          <cell r="B1608">
            <v>27383512</v>
          </cell>
          <cell r="C1608" t="str">
            <v>Středočeský kraj</v>
          </cell>
          <cell r="D1608" t="str">
            <v xml:space="preserve">Praha-západ </v>
          </cell>
          <cell r="E1608" t="str">
            <v>Krajský úřad Středočeského kraje</v>
          </cell>
          <cell r="F1608" t="str">
            <v>Černošice</v>
          </cell>
          <cell r="G1608" t="str">
            <v>soukromý</v>
          </cell>
          <cell r="H1608">
            <v>651024617</v>
          </cell>
          <cell r="I1608" t="str">
            <v>27383512</v>
          </cell>
          <cell r="J1608">
            <v>1380</v>
          </cell>
          <cell r="K1608" t="str">
            <v>SINGCLEAN</v>
          </cell>
          <cell r="L1608" t="str">
            <v>NE</v>
          </cell>
          <cell r="M1608" t="str">
            <v>Sunny Canadian International School - Základní škola a Gymnázium, s.r.o.</v>
          </cell>
          <cell r="N1608" t="str">
            <v>Straková</v>
          </cell>
          <cell r="O1608">
            <v>522</v>
          </cell>
          <cell r="Q1608">
            <v>25242</v>
          </cell>
          <cell r="R1608" t="str">
            <v>Jesenice</v>
          </cell>
          <cell r="S1608">
            <v>241430824</v>
          </cell>
          <cell r="T1608" t="str">
            <v>reditel@sunnycanadian.cz</v>
          </cell>
        </row>
        <row r="1609">
          <cell r="A1609">
            <v>662104269</v>
          </cell>
          <cell r="B1609">
            <v>27392741</v>
          </cell>
          <cell r="C1609" t="str">
            <v>Středočeský kraj</v>
          </cell>
          <cell r="D1609" t="str">
            <v xml:space="preserve">Mladá Boleslav </v>
          </cell>
          <cell r="E1609" t="str">
            <v>Krajský úřad Středočeského kraje</v>
          </cell>
          <cell r="F1609" t="str">
            <v>Mladá Boleslav</v>
          </cell>
          <cell r="G1609" t="str">
            <v>soukromý</v>
          </cell>
          <cell r="H1609">
            <v>662104269</v>
          </cell>
          <cell r="I1609" t="str">
            <v>27392741</v>
          </cell>
          <cell r="J1609">
            <v>160</v>
          </cell>
          <cell r="K1609" t="str">
            <v>SINGCLEAN</v>
          </cell>
          <cell r="L1609" t="str">
            <v>NE</v>
          </cell>
          <cell r="M1609" t="str">
            <v>REZA MB - Mateřská škola a Jesle, o. p. s.</v>
          </cell>
          <cell r="N1609" t="str">
            <v>Klaudiánova</v>
          </cell>
          <cell r="O1609">
            <v>124</v>
          </cell>
          <cell r="P1609">
            <v>7</v>
          </cell>
          <cell r="Q1609">
            <v>29301</v>
          </cell>
          <cell r="R1609" t="str">
            <v>Mladá Boleslav</v>
          </cell>
          <cell r="S1609">
            <v>326326055</v>
          </cell>
          <cell r="T1609" t="str">
            <v>jesle@rezamb.cz</v>
          </cell>
        </row>
        <row r="1610">
          <cell r="A1610">
            <v>651016444</v>
          </cell>
          <cell r="B1610">
            <v>27408876</v>
          </cell>
          <cell r="C1610" t="str">
            <v>Středočeský kraj</v>
          </cell>
          <cell r="D1610" t="str">
            <v xml:space="preserve">Praha-východ </v>
          </cell>
          <cell r="E1610" t="str">
            <v>Krajský úřad Středočeského kraje</v>
          </cell>
          <cell r="F1610" t="str">
            <v>Říčany</v>
          </cell>
          <cell r="G1610" t="str">
            <v>soukromý</v>
          </cell>
          <cell r="H1610">
            <v>651016444</v>
          </cell>
          <cell r="I1610" t="str">
            <v>27408876</v>
          </cell>
          <cell r="J1610">
            <v>440</v>
          </cell>
          <cell r="K1610" t="str">
            <v>SINGCLEAN</v>
          </cell>
          <cell r="L1610" t="str">
            <v>NE</v>
          </cell>
          <cell r="M1610" t="str">
            <v>Základní škola s rozšířenou výukou jazyků Magic Hill s.r.o.</v>
          </cell>
          <cell r="N1610" t="str">
            <v>Mánesova</v>
          </cell>
          <cell r="O1610">
            <v>2630</v>
          </cell>
          <cell r="P1610" t="str">
            <v>3b</v>
          </cell>
          <cell r="Q1610">
            <v>25101</v>
          </cell>
          <cell r="R1610" t="str">
            <v>Říčany</v>
          </cell>
          <cell r="S1610">
            <v>602176833</v>
          </cell>
          <cell r="T1610" t="str">
            <v>info@magic-hill.cz</v>
          </cell>
        </row>
        <row r="1611">
          <cell r="A1611">
            <v>691006130</v>
          </cell>
          <cell r="B1611">
            <v>27425584</v>
          </cell>
          <cell r="C1611" t="str">
            <v>Hlavní město Praha</v>
          </cell>
          <cell r="D1611" t="str">
            <v xml:space="preserve">Praha 4 </v>
          </cell>
          <cell r="E1611" t="str">
            <v>Magistrát hlavního města Prahy</v>
          </cell>
          <cell r="F1611" t="str">
            <v>Praha 4</v>
          </cell>
          <cell r="G1611" t="str">
            <v>soukromý</v>
          </cell>
          <cell r="H1611">
            <v>691006130</v>
          </cell>
          <cell r="I1611" t="str">
            <v>27425584</v>
          </cell>
          <cell r="J1611">
            <v>20</v>
          </cell>
          <cell r="K1611" t="str">
            <v>SINGCLEAN</v>
          </cell>
          <cell r="L1611" t="str">
            <v>NE</v>
          </cell>
          <cell r="M1611" t="str">
            <v>Mateřská škola EDUCAnet Outdoor Team s.r.o.</v>
          </cell>
          <cell r="N1611" t="str">
            <v>Střimelická</v>
          </cell>
          <cell r="O1611">
            <v>2495</v>
          </cell>
          <cell r="P1611">
            <v>8</v>
          </cell>
          <cell r="Q1611">
            <v>14100</v>
          </cell>
          <cell r="R1611" t="str">
            <v>Praha 4</v>
          </cell>
          <cell r="S1611">
            <v>774073339</v>
          </cell>
          <cell r="T1611" t="str">
            <v>veronika.bartosova@educanet.cz</v>
          </cell>
        </row>
        <row r="1612">
          <cell r="A1612">
            <v>651040370</v>
          </cell>
          <cell r="B1612">
            <v>27441253</v>
          </cell>
          <cell r="C1612" t="str">
            <v>Hlavní město Praha</v>
          </cell>
          <cell r="D1612" t="str">
            <v xml:space="preserve">Praha 10 </v>
          </cell>
          <cell r="E1612" t="str">
            <v>Magistrát hlavního města Prahy</v>
          </cell>
          <cell r="F1612" t="str">
            <v>Praha 10</v>
          </cell>
          <cell r="G1612" t="str">
            <v>soukromý</v>
          </cell>
          <cell r="H1612">
            <v>651040370</v>
          </cell>
          <cell r="I1612" t="str">
            <v>27441253</v>
          </cell>
          <cell r="J1612">
            <v>340</v>
          </cell>
          <cell r="K1612" t="str">
            <v>SINGCLEAN</v>
          </cell>
          <cell r="L1612" t="str">
            <v>NE</v>
          </cell>
          <cell r="M1612" t="str">
            <v>Soukromé osmileté gymnázium DINO-HIGH SCHOOL s.r.o.</v>
          </cell>
          <cell r="N1612" t="str">
            <v>Bellova</v>
          </cell>
          <cell r="O1612">
            <v>352</v>
          </cell>
          <cell r="Q1612">
            <v>10900</v>
          </cell>
          <cell r="R1612" t="str">
            <v>Praha 10</v>
          </cell>
          <cell r="S1612" t="str">
            <v>777 629 837 ;240200080</v>
          </cell>
          <cell r="T1612" t="str">
            <v>info@dinoskola.cz</v>
          </cell>
        </row>
        <row r="1613">
          <cell r="A1613">
            <v>600027350</v>
          </cell>
          <cell r="B1613">
            <v>27443108</v>
          </cell>
          <cell r="C1613" t="str">
            <v>Hlavní město Praha</v>
          </cell>
          <cell r="D1613" t="str">
            <v xml:space="preserve">Praha 2 </v>
          </cell>
          <cell r="E1613" t="str">
            <v>Magistrát hlavního města Prahy</v>
          </cell>
          <cell r="F1613" t="str">
            <v>Praha 2</v>
          </cell>
          <cell r="G1613" t="str">
            <v>církevní</v>
          </cell>
          <cell r="H1613">
            <v>600027350</v>
          </cell>
          <cell r="I1613" t="str">
            <v>27443108</v>
          </cell>
          <cell r="J1613">
            <v>0</v>
          </cell>
          <cell r="K1613" t="str">
            <v>SINGCLEAN</v>
          </cell>
          <cell r="L1613" t="str">
            <v>NE</v>
          </cell>
          <cell r="M1613" t="str">
            <v>Křesťanský domov mládeže a školní jídelna u sv. Ludmily, s.r.o.</v>
          </cell>
          <cell r="N1613" t="str">
            <v>Francouzská</v>
          </cell>
          <cell r="O1613">
            <v>585</v>
          </cell>
          <cell r="P1613">
            <v>1</v>
          </cell>
          <cell r="Q1613">
            <v>12000</v>
          </cell>
          <cell r="R1613" t="str">
            <v>Praha 2</v>
          </cell>
          <cell r="S1613">
            <v>222511618</v>
          </cell>
          <cell r="T1613" t="str">
            <v>dm@kdm.cz</v>
          </cell>
        </row>
        <row r="1614">
          <cell r="A1614">
            <v>651014646</v>
          </cell>
          <cell r="B1614">
            <v>27482073</v>
          </cell>
          <cell r="C1614" t="str">
            <v>Královéhradecký kraj</v>
          </cell>
          <cell r="D1614" t="str">
            <v xml:space="preserve">Hradec Králové </v>
          </cell>
          <cell r="E1614" t="str">
            <v>Krajský úřad Královéhradeckého kraje</v>
          </cell>
          <cell r="F1614" t="str">
            <v>Hradec Králové</v>
          </cell>
          <cell r="G1614" t="str">
            <v>soukromý</v>
          </cell>
          <cell r="H1614">
            <v>651014646</v>
          </cell>
          <cell r="I1614" t="str">
            <v>27482073</v>
          </cell>
          <cell r="J1614">
            <v>0</v>
          </cell>
          <cell r="K1614" t="str">
            <v>SINGCLEAN</v>
          </cell>
          <cell r="L1614" t="str">
            <v>NE</v>
          </cell>
          <cell r="M1614" t="str">
            <v>TRIVIS - Střední škola veřejnoprávní Třebechovice pod Orebem, s.r.o.</v>
          </cell>
          <cell r="N1614" t="str">
            <v>Heldovo náměstí</v>
          </cell>
          <cell r="O1614">
            <v>231</v>
          </cell>
          <cell r="Q1614">
            <v>50346</v>
          </cell>
          <cell r="R1614" t="str">
            <v>Třebechovice pod Orebem</v>
          </cell>
          <cell r="S1614">
            <v>495593074</v>
          </cell>
          <cell r="T1614" t="str">
            <v>trebechovice@trivis.cz</v>
          </cell>
        </row>
        <row r="1615">
          <cell r="A1615">
            <v>691005508</v>
          </cell>
          <cell r="B1615">
            <v>27529410</v>
          </cell>
          <cell r="C1615" t="str">
            <v>Královéhradecký kraj</v>
          </cell>
          <cell r="D1615" t="str">
            <v xml:space="preserve">Trutnov </v>
          </cell>
          <cell r="E1615" t="str">
            <v>Krajský úřad Královéhradeckého kraje</v>
          </cell>
          <cell r="F1615" t="str">
            <v>Trutnov</v>
          </cell>
          <cell r="G1615" t="str">
            <v>soukromý</v>
          </cell>
          <cell r="H1615">
            <v>691005508</v>
          </cell>
          <cell r="I1615" t="str">
            <v>27529410</v>
          </cell>
          <cell r="J1615">
            <v>40</v>
          </cell>
          <cell r="K1615" t="str">
            <v>SINGCLEAN</v>
          </cell>
          <cell r="L1615" t="str">
            <v>NE</v>
          </cell>
          <cell r="M1615" t="str">
            <v>ABLE mateřská škola a znalecká a realitní a.s.</v>
          </cell>
          <cell r="N1615" t="str">
            <v>Náchodská</v>
          </cell>
          <cell r="O1615">
            <v>162</v>
          </cell>
          <cell r="Q1615">
            <v>54103</v>
          </cell>
          <cell r="R1615" t="str">
            <v>Trutnov</v>
          </cell>
          <cell r="S1615" t="str">
            <v>777 260 315 ,776389867</v>
          </cell>
          <cell r="T1615" t="str">
            <v>meluzinek@ablems.cz</v>
          </cell>
        </row>
        <row r="1616">
          <cell r="A1616">
            <v>691000743</v>
          </cell>
          <cell r="B1616">
            <v>27554520</v>
          </cell>
          <cell r="C1616" t="str">
            <v>Pardubický kraj</v>
          </cell>
          <cell r="D1616" t="str">
            <v xml:space="preserve">Svitavy </v>
          </cell>
          <cell r="E1616" t="str">
            <v>Krajský úřad Pardubického kraje</v>
          </cell>
          <cell r="F1616" t="str">
            <v>Litomyšl</v>
          </cell>
          <cell r="G1616" t="str">
            <v>soukromý</v>
          </cell>
          <cell r="H1616">
            <v>691000743</v>
          </cell>
          <cell r="I1616" t="str">
            <v>27554520</v>
          </cell>
          <cell r="J1616" t="str">
            <v>X</v>
          </cell>
          <cell r="K1616" t="str">
            <v>SINGCLEAN</v>
          </cell>
          <cell r="L1616" t="str">
            <v>NE</v>
          </cell>
          <cell r="M1616" t="str">
            <v>Výtvarné studio Dolní Újezd - soukromá základní umělecká škola, o.p.s.</v>
          </cell>
          <cell r="O1616">
            <v>655</v>
          </cell>
          <cell r="Q1616">
            <v>56961</v>
          </cell>
          <cell r="R1616" t="str">
            <v>Dolní Újezd</v>
          </cell>
          <cell r="S1616">
            <v>606652570</v>
          </cell>
          <cell r="T1616" t="str">
            <v>kontakt@vytvarnestudiodu.cz</v>
          </cell>
        </row>
        <row r="1617">
          <cell r="A1617">
            <v>651018048</v>
          </cell>
          <cell r="B1617">
            <v>27561925</v>
          </cell>
          <cell r="C1617" t="str">
            <v>Středočeský kraj</v>
          </cell>
          <cell r="D1617" t="str">
            <v xml:space="preserve">Mladá Boleslav </v>
          </cell>
          <cell r="E1617" t="str">
            <v>Krajský úřad Středočeského kraje</v>
          </cell>
          <cell r="F1617" t="str">
            <v>Mladá Boleslav</v>
          </cell>
          <cell r="G1617" t="str">
            <v>soukromý</v>
          </cell>
          <cell r="H1617">
            <v>651018048</v>
          </cell>
          <cell r="I1617" t="str">
            <v>27561925</v>
          </cell>
          <cell r="J1617" t="str">
            <v>X</v>
          </cell>
          <cell r="K1617" t="str">
            <v>SINGCLEAN</v>
          </cell>
          <cell r="L1617" t="str">
            <v>NE</v>
          </cell>
          <cell r="M1617" t="str">
            <v>Střední škola fotografická, filmová a televizní, o.p.s.</v>
          </cell>
          <cell r="O1617">
            <v>1</v>
          </cell>
          <cell r="Q1617">
            <v>29426</v>
          </cell>
          <cell r="R1617" t="str">
            <v>Skalsko</v>
          </cell>
          <cell r="S1617">
            <v>315694752</v>
          </cell>
          <cell r="T1617" t="str">
            <v>fofitv@gmail.com</v>
          </cell>
        </row>
        <row r="1618">
          <cell r="A1618">
            <v>691000263</v>
          </cell>
          <cell r="B1618">
            <v>27612333</v>
          </cell>
          <cell r="C1618" t="str">
            <v>Hlavní město Praha</v>
          </cell>
          <cell r="D1618" t="str">
            <v xml:space="preserve">Praha 2 </v>
          </cell>
          <cell r="E1618" t="str">
            <v>Magistrát hlavního města Prahy</v>
          </cell>
          <cell r="F1618" t="str">
            <v>Praha 2</v>
          </cell>
          <cell r="G1618" t="str">
            <v>soukromý</v>
          </cell>
          <cell r="H1618">
            <v>691000263</v>
          </cell>
          <cell r="I1618" t="str">
            <v>27612333</v>
          </cell>
          <cell r="J1618">
            <v>0</v>
          </cell>
          <cell r="K1618" t="str">
            <v>SINGCLEAN</v>
          </cell>
          <cell r="L1618" t="str">
            <v>NE</v>
          </cell>
          <cell r="M1618" t="str">
            <v>GS - zařízení školního stravování s.r.o.</v>
          </cell>
          <cell r="N1618" t="str">
            <v>Mánesova</v>
          </cell>
          <cell r="O1618">
            <v>752</v>
          </cell>
          <cell r="P1618">
            <v>10</v>
          </cell>
          <cell r="Q1618">
            <v>12000</v>
          </cell>
          <cell r="R1618" t="str">
            <v>Praha 2</v>
          </cell>
          <cell r="S1618">
            <v>241406213</v>
          </cell>
        </row>
        <row r="1619">
          <cell r="A1619">
            <v>661102319</v>
          </cell>
          <cell r="B1619">
            <v>27613968</v>
          </cell>
          <cell r="C1619" t="str">
            <v>Hlavní město Praha</v>
          </cell>
          <cell r="D1619" t="str">
            <v xml:space="preserve">Praha 2 </v>
          </cell>
          <cell r="E1619" t="str">
            <v>Magistrát hlavního města Prahy</v>
          </cell>
          <cell r="F1619" t="str">
            <v>Praha 2</v>
          </cell>
          <cell r="G1619" t="str">
            <v>soukromý</v>
          </cell>
          <cell r="H1619">
            <v>661102319</v>
          </cell>
          <cell r="I1619" t="str">
            <v>27613968</v>
          </cell>
          <cell r="J1619">
            <v>0</v>
          </cell>
          <cell r="K1619" t="str">
            <v>SINGCLEAN</v>
          </cell>
          <cell r="L1619" t="str">
            <v>NE</v>
          </cell>
          <cell r="M1619" t="str">
            <v>Mateřská škola HAPPY CHILD s.r.o.</v>
          </cell>
          <cell r="N1619" t="str">
            <v>Jana Masaryka</v>
          </cell>
          <cell r="O1619">
            <v>627</v>
          </cell>
          <cell r="P1619">
            <v>31</v>
          </cell>
          <cell r="Q1619">
            <v>12000</v>
          </cell>
          <cell r="R1619" t="str">
            <v>Praha 2</v>
          </cell>
          <cell r="S1619">
            <v>224251992</v>
          </cell>
          <cell r="T1619" t="str">
            <v>info@happychild.cz</v>
          </cell>
        </row>
        <row r="1620">
          <cell r="A1620">
            <v>691003661</v>
          </cell>
          <cell r="B1620">
            <v>27631451</v>
          </cell>
          <cell r="C1620" t="str">
            <v>Hlavní město Praha</v>
          </cell>
          <cell r="D1620" t="str">
            <v xml:space="preserve">Praha 4 </v>
          </cell>
          <cell r="E1620" t="str">
            <v>Magistrát hlavního města Prahy</v>
          </cell>
          <cell r="F1620" t="str">
            <v>Praha 11</v>
          </cell>
          <cell r="G1620" t="str">
            <v>soukromý</v>
          </cell>
          <cell r="H1620">
            <v>691003661</v>
          </cell>
          <cell r="I1620" t="str">
            <v>27631451</v>
          </cell>
          <cell r="J1620" t="str">
            <v>X</v>
          </cell>
          <cell r="K1620" t="str">
            <v>SINGCLEAN</v>
          </cell>
          <cell r="L1620" t="str">
            <v>NE</v>
          </cell>
          <cell r="M1620" t="str">
            <v>BabyCare mateřská škola s.r.o.</v>
          </cell>
          <cell r="N1620" t="str">
            <v>Formanská</v>
          </cell>
          <cell r="O1620">
            <v>296</v>
          </cell>
          <cell r="Q1620">
            <v>14900</v>
          </cell>
          <cell r="R1620" t="str">
            <v>Praha 4</v>
          </cell>
          <cell r="S1620">
            <v>602334680</v>
          </cell>
          <cell r="T1620" t="str">
            <v>sma@sma.cz</v>
          </cell>
        </row>
        <row r="1621">
          <cell r="A1621">
            <v>691000786</v>
          </cell>
          <cell r="B1621">
            <v>27651363</v>
          </cell>
          <cell r="C1621" t="str">
            <v>Středočeský kraj</v>
          </cell>
          <cell r="D1621" t="str">
            <v xml:space="preserve">Praha-východ </v>
          </cell>
          <cell r="E1621" t="str">
            <v>Krajský úřad Středočeského kraje</v>
          </cell>
          <cell r="F1621" t="str">
            <v>Říčany</v>
          </cell>
          <cell r="G1621" t="str">
            <v>soukromý</v>
          </cell>
          <cell r="H1621">
            <v>691000786</v>
          </cell>
          <cell r="I1621" t="str">
            <v>27651363</v>
          </cell>
          <cell r="J1621">
            <v>20</v>
          </cell>
          <cell r="K1621" t="str">
            <v>SINGCLEAN</v>
          </cell>
          <cell r="L1621" t="str">
            <v>NE</v>
          </cell>
          <cell r="M1621" t="str">
            <v>Mateřská škola Landie</v>
          </cell>
          <cell r="N1621" t="str">
            <v>Orlická</v>
          </cell>
          <cell r="O1621">
            <v>2188</v>
          </cell>
          <cell r="P1621">
            <v>2</v>
          </cell>
          <cell r="Q1621">
            <v>25101</v>
          </cell>
          <cell r="R1621" t="str">
            <v>Říčany</v>
          </cell>
          <cell r="S1621">
            <v>602259004</v>
          </cell>
          <cell r="T1621" t="str">
            <v>landie@landie.cz</v>
          </cell>
        </row>
        <row r="1622">
          <cell r="A1622">
            <v>691004722</v>
          </cell>
          <cell r="B1622">
            <v>27656691</v>
          </cell>
          <cell r="C1622" t="str">
            <v>Hlavní město Praha</v>
          </cell>
          <cell r="D1622" t="str">
            <v xml:space="preserve">Praha 9 </v>
          </cell>
          <cell r="E1622" t="str">
            <v>Magistrát hlavního města Prahy</v>
          </cell>
          <cell r="F1622" t="str">
            <v>Praha 20</v>
          </cell>
          <cell r="G1622" t="str">
            <v>soukromý</v>
          </cell>
          <cell r="H1622">
            <v>691004722</v>
          </cell>
          <cell r="I1622" t="str">
            <v>27656691</v>
          </cell>
          <cell r="J1622">
            <v>0</v>
          </cell>
          <cell r="K1622" t="str">
            <v>SINGCLEAN</v>
          </cell>
          <cell r="L1622" t="str">
            <v>NE</v>
          </cell>
          <cell r="M1622" t="str">
            <v>Mateřská škola Chytráček s.r.o.</v>
          </cell>
          <cell r="N1622" t="str">
            <v>Krčínská</v>
          </cell>
          <cell r="O1622">
            <v>2511</v>
          </cell>
          <cell r="P1622">
            <v>5</v>
          </cell>
          <cell r="Q1622">
            <v>19300</v>
          </cell>
          <cell r="R1622" t="str">
            <v>Praha 9</v>
          </cell>
          <cell r="S1622">
            <v>773577310</v>
          </cell>
          <cell r="T1622" t="str">
            <v>info@iq-school.cz</v>
          </cell>
        </row>
        <row r="1623">
          <cell r="A1623">
            <v>651039428</v>
          </cell>
          <cell r="B1623">
            <v>27661172</v>
          </cell>
          <cell r="C1623" t="str">
            <v>Jihomoravský kraj</v>
          </cell>
          <cell r="D1623" t="str">
            <v xml:space="preserve">Břeclav </v>
          </cell>
          <cell r="E1623" t="str">
            <v>Krajský úřad Jihomoravského kraje</v>
          </cell>
          <cell r="F1623" t="str">
            <v>Mikulov</v>
          </cell>
          <cell r="G1623" t="str">
            <v>soukromý</v>
          </cell>
          <cell r="H1623">
            <v>651039428</v>
          </cell>
          <cell r="I1623" t="str">
            <v>27661172</v>
          </cell>
          <cell r="J1623">
            <v>40</v>
          </cell>
          <cell r="K1623" t="str">
            <v>SINGCLEAN</v>
          </cell>
          <cell r="L1623" t="str">
            <v>NE</v>
          </cell>
          <cell r="M1623" t="str">
            <v>Soukromá střední průmyslová škola Břeclav, spol. s r.o. CULTUS</v>
          </cell>
          <cell r="O1623">
            <v>101</v>
          </cell>
          <cell r="Q1623">
            <v>69121</v>
          </cell>
          <cell r="R1623" t="str">
            <v>Sedlec</v>
          </cell>
          <cell r="S1623">
            <v>519323545</v>
          </cell>
          <cell r="T1623" t="str">
            <v>info@sspscultus.cz</v>
          </cell>
        </row>
        <row r="1624">
          <cell r="A1624">
            <v>650003578</v>
          </cell>
          <cell r="B1624">
            <v>27678296</v>
          </cell>
          <cell r="C1624" t="str">
            <v>Olomoucký kraj</v>
          </cell>
          <cell r="D1624" t="str">
            <v xml:space="preserve">Prostějov </v>
          </cell>
          <cell r="E1624" t="str">
            <v>Krajský úřad Olomouckého kraje</v>
          </cell>
          <cell r="F1624" t="str">
            <v>Prostějov</v>
          </cell>
          <cell r="G1624" t="str">
            <v>soukromý</v>
          </cell>
          <cell r="H1624">
            <v>650003578</v>
          </cell>
          <cell r="I1624" t="str">
            <v>27678296</v>
          </cell>
          <cell r="J1624">
            <v>0</v>
          </cell>
          <cell r="K1624" t="str">
            <v>SINGCLEAN</v>
          </cell>
          <cell r="L1624" t="str">
            <v>NE</v>
          </cell>
          <cell r="M1624" t="str">
            <v>TRIVIS - Střední škola veřejnoprávní Prostějov, s.r.o.</v>
          </cell>
          <cell r="N1624" t="str">
            <v>Havlíčkova</v>
          </cell>
          <cell r="O1624">
            <v>2920</v>
          </cell>
          <cell r="P1624">
            <v>24</v>
          </cell>
          <cell r="Q1624">
            <v>79601</v>
          </cell>
          <cell r="R1624" t="str">
            <v>Prostějov</v>
          </cell>
          <cell r="S1624">
            <v>582336649</v>
          </cell>
          <cell r="T1624" t="str">
            <v>prostejov@trivis.cz</v>
          </cell>
        </row>
        <row r="1625">
          <cell r="A1625">
            <v>600030237</v>
          </cell>
          <cell r="B1625">
            <v>27680720</v>
          </cell>
          <cell r="C1625" t="str">
            <v>Jihomoravský kraj</v>
          </cell>
          <cell r="D1625" t="str">
            <v xml:space="preserve">Brno-město </v>
          </cell>
          <cell r="E1625" t="str">
            <v>Krajský úřad Jihomoravského kraje</v>
          </cell>
          <cell r="F1625" t="str">
            <v>Brno</v>
          </cell>
          <cell r="G1625" t="str">
            <v>církevní</v>
          </cell>
          <cell r="H1625">
            <v>600030237</v>
          </cell>
          <cell r="I1625" t="str">
            <v>27680720</v>
          </cell>
          <cell r="J1625">
            <v>0</v>
          </cell>
          <cell r="K1625" t="str">
            <v>SINGCLEAN</v>
          </cell>
          <cell r="L1625" t="str">
            <v>NE</v>
          </cell>
          <cell r="M1625" t="str">
            <v>Církevní domov mládeže Svaté Rodiny a Školní jídelna s.r.o.</v>
          </cell>
          <cell r="N1625" t="str">
            <v>Grohova</v>
          </cell>
          <cell r="O1625">
            <v>107</v>
          </cell>
          <cell r="P1625">
            <v>10</v>
          </cell>
          <cell r="Q1625">
            <v>60200</v>
          </cell>
          <cell r="R1625" t="str">
            <v>Brno</v>
          </cell>
          <cell r="S1625">
            <v>549244192</v>
          </cell>
          <cell r="T1625" t="str">
            <v>dumusvr@raz-dva.cz</v>
          </cell>
        </row>
        <row r="1626">
          <cell r="A1626">
            <v>600019900</v>
          </cell>
          <cell r="B1626">
            <v>27681866</v>
          </cell>
          <cell r="C1626" t="str">
            <v>Jihomoravský kraj</v>
          </cell>
          <cell r="D1626" t="str">
            <v xml:space="preserve">Brno-město </v>
          </cell>
          <cell r="E1626" t="str">
            <v>Krajský úřad Jihomoravského kraje</v>
          </cell>
          <cell r="F1626" t="str">
            <v>Brno</v>
          </cell>
          <cell r="G1626" t="str">
            <v>církevní</v>
          </cell>
          <cell r="H1626">
            <v>600019900</v>
          </cell>
          <cell r="I1626" t="str">
            <v>27681866</v>
          </cell>
          <cell r="J1626">
            <v>660</v>
          </cell>
          <cell r="K1626" t="str">
            <v>SINGCLEAN</v>
          </cell>
          <cell r="L1626" t="str">
            <v>NE</v>
          </cell>
          <cell r="M1626" t="str">
            <v>Církevní střední zdravotnická škola s.r.o.</v>
          </cell>
          <cell r="N1626" t="str">
            <v>Grohova</v>
          </cell>
          <cell r="O1626">
            <v>112</v>
          </cell>
          <cell r="P1626">
            <v>16</v>
          </cell>
          <cell r="Q1626">
            <v>60200</v>
          </cell>
          <cell r="R1626" t="str">
            <v>Brno</v>
          </cell>
          <cell r="S1626">
            <v>541246863</v>
          </cell>
          <cell r="T1626" t="str">
            <v>skola@grohova.cz</v>
          </cell>
        </row>
        <row r="1627">
          <cell r="A1627">
            <v>651036232</v>
          </cell>
          <cell r="B1627">
            <v>27711234</v>
          </cell>
          <cell r="C1627" t="str">
            <v>Kraj Vysočina</v>
          </cell>
          <cell r="D1627" t="str">
            <v xml:space="preserve">Jihlava </v>
          </cell>
          <cell r="E1627" t="str">
            <v>Krajský úřad Kraje Vysočina</v>
          </cell>
          <cell r="F1627" t="str">
            <v>Jihlava</v>
          </cell>
          <cell r="G1627" t="str">
            <v>soukromý</v>
          </cell>
          <cell r="H1627">
            <v>651036232</v>
          </cell>
          <cell r="I1627" t="str">
            <v>27711234</v>
          </cell>
          <cell r="J1627">
            <v>100</v>
          </cell>
          <cell r="K1627" t="str">
            <v>SINGCLEAN</v>
          </cell>
          <cell r="L1627" t="str">
            <v>NE</v>
          </cell>
          <cell r="M1627" t="str">
            <v>TRIVIS - Střední škola veřejnoprávní a Vyšší odborná škola bezpečnosti silniční dopravy Jihlava, s.r.o.</v>
          </cell>
          <cell r="N1627" t="str">
            <v>Brněnská</v>
          </cell>
          <cell r="O1627">
            <v>2386</v>
          </cell>
          <cell r="P1627">
            <v>68</v>
          </cell>
          <cell r="Q1627">
            <v>58601</v>
          </cell>
          <cell r="R1627" t="str">
            <v>Jihlava</v>
          </cell>
          <cell r="S1627">
            <v>567215764</v>
          </cell>
          <cell r="T1627" t="str">
            <v>rediteljihlava@trivis.cz</v>
          </cell>
        </row>
        <row r="1628">
          <cell r="A1628">
            <v>671104021</v>
          </cell>
          <cell r="B1628">
            <v>27716422</v>
          </cell>
          <cell r="C1628" t="str">
            <v>Jihomoravský kraj</v>
          </cell>
          <cell r="D1628" t="str">
            <v xml:space="preserve">Hodonín </v>
          </cell>
          <cell r="E1628" t="str">
            <v>Městský úřad Kyjov</v>
          </cell>
          <cell r="F1628" t="str">
            <v>Kyjov</v>
          </cell>
          <cell r="G1628" t="str">
            <v>obec</v>
          </cell>
          <cell r="H1628">
            <v>671104021</v>
          </cell>
          <cell r="I1628" t="str">
            <v>27716422</v>
          </cell>
          <cell r="J1628" t="str">
            <v>X</v>
          </cell>
          <cell r="K1628" t="str">
            <v>SINGCLEAN</v>
          </cell>
          <cell r="L1628" t="str">
            <v>ANO</v>
          </cell>
          <cell r="M1628" t="str">
            <v>Dům dětí a mládeže Ždánice, příspěvková organizace</v>
          </cell>
          <cell r="N1628" t="str">
            <v>Sokolská 525</v>
          </cell>
          <cell r="Q1628">
            <v>69632</v>
          </cell>
          <cell r="R1628" t="str">
            <v>Ždánice</v>
          </cell>
          <cell r="S1628">
            <v>518633277</v>
          </cell>
          <cell r="T1628" t="str">
            <v>ddm.zdanice@ho.orgman.cz</v>
          </cell>
        </row>
        <row r="1629">
          <cell r="A1629">
            <v>651037565</v>
          </cell>
          <cell r="B1629">
            <v>27727742</v>
          </cell>
          <cell r="C1629" t="str">
            <v>Zlínský kraj</v>
          </cell>
          <cell r="D1629" t="str">
            <v xml:space="preserve">Uherské Hradiště </v>
          </cell>
          <cell r="E1629" t="str">
            <v>Krajský úřad Zlínského kraje</v>
          </cell>
          <cell r="F1629" t="str">
            <v>Uherské Hradiště</v>
          </cell>
          <cell r="G1629" t="str">
            <v>soukromý</v>
          </cell>
          <cell r="H1629">
            <v>651037565</v>
          </cell>
          <cell r="I1629" t="str">
            <v>27727742</v>
          </cell>
          <cell r="J1629" t="str">
            <v>X</v>
          </cell>
          <cell r="K1629" t="str">
            <v>SINGCLEAN</v>
          </cell>
          <cell r="L1629" t="str">
            <v>NE</v>
          </cell>
          <cell r="M1629" t="str">
            <v>Základní umělecká škola Folklorika, s.r.o.</v>
          </cell>
          <cell r="N1629" t="str">
            <v>Tř. Maršála Malinovského</v>
          </cell>
          <cell r="O1629">
            <v>884</v>
          </cell>
          <cell r="Q1629">
            <v>68601</v>
          </cell>
          <cell r="R1629" t="str">
            <v>Uherské Hradiště</v>
          </cell>
          <cell r="S1629">
            <v>606036645</v>
          </cell>
          <cell r="T1629" t="str">
            <v>stanek@zusfolklorika.cz</v>
          </cell>
        </row>
        <row r="1630">
          <cell r="A1630">
            <v>691001197</v>
          </cell>
          <cell r="B1630">
            <v>27731073</v>
          </cell>
          <cell r="C1630" t="str">
            <v>Moravskoslezský kraj</v>
          </cell>
          <cell r="D1630" t="str">
            <v xml:space="preserve">Ostrava-město </v>
          </cell>
          <cell r="E1630" t="str">
            <v>Krajský úřad Moravskoslezského kraje</v>
          </cell>
          <cell r="F1630" t="str">
            <v>Ostrava</v>
          </cell>
          <cell r="G1630" t="str">
            <v>soukromý</v>
          </cell>
          <cell r="H1630">
            <v>691001197</v>
          </cell>
          <cell r="I1630" t="str">
            <v>27731073</v>
          </cell>
          <cell r="J1630">
            <v>160</v>
          </cell>
          <cell r="K1630" t="str">
            <v>SINGCLEAN</v>
          </cell>
          <cell r="L1630" t="str">
            <v>NE</v>
          </cell>
          <cell r="M1630" t="str">
            <v>Vyšší odborná škola a Jazyková škola s právem státní jazykové zkoušky PRIGO, s.r.o.</v>
          </cell>
          <cell r="N1630" t="str">
            <v>Mojmírovců</v>
          </cell>
          <cell r="O1630">
            <v>1002</v>
          </cell>
          <cell r="P1630">
            <v>42</v>
          </cell>
          <cell r="Q1630">
            <v>70900</v>
          </cell>
          <cell r="R1630" t="str">
            <v>Ostrava</v>
          </cell>
          <cell r="S1630">
            <v>603371215</v>
          </cell>
          <cell r="T1630" t="str">
            <v>vos@sokrates.cz</v>
          </cell>
        </row>
        <row r="1631">
          <cell r="A1631">
            <v>674105885</v>
          </cell>
          <cell r="B1631">
            <v>27782689</v>
          </cell>
          <cell r="C1631" t="str">
            <v>Moravskoslezský kraj</v>
          </cell>
          <cell r="D1631" t="str">
            <v xml:space="preserve">Nový Jičín </v>
          </cell>
          <cell r="E1631" t="str">
            <v>Krajský úřad Moravskoslezského kraje</v>
          </cell>
          <cell r="F1631" t="str">
            <v>Kopřivnice</v>
          </cell>
          <cell r="G1631" t="str">
            <v>soukromý</v>
          </cell>
          <cell r="H1631">
            <v>674105885</v>
          </cell>
          <cell r="I1631" t="str">
            <v>27782689</v>
          </cell>
          <cell r="J1631">
            <v>160</v>
          </cell>
          <cell r="K1631" t="str">
            <v>SINGCLEAN</v>
          </cell>
          <cell r="L1631" t="str">
            <v>NE</v>
          </cell>
          <cell r="M1631" t="str">
            <v>Mateřská škola Hájov s.r.o.</v>
          </cell>
          <cell r="O1631">
            <v>55</v>
          </cell>
          <cell r="Q1631">
            <v>74258</v>
          </cell>
          <cell r="R1631" t="str">
            <v>Příbor</v>
          </cell>
          <cell r="S1631">
            <v>605935555</v>
          </cell>
          <cell r="T1631" t="str">
            <v>reditelka@moje-skolka.cz</v>
          </cell>
        </row>
        <row r="1632">
          <cell r="A1632">
            <v>651039681</v>
          </cell>
          <cell r="B1632">
            <v>27815722</v>
          </cell>
          <cell r="C1632" t="str">
            <v>Olomoucký kraj</v>
          </cell>
          <cell r="D1632" t="str">
            <v xml:space="preserve">Olomouc </v>
          </cell>
          <cell r="E1632" t="str">
            <v>Krajský úřad Olomouckého kraje</v>
          </cell>
          <cell r="F1632" t="str">
            <v>Uničov</v>
          </cell>
          <cell r="G1632" t="str">
            <v>soukromý</v>
          </cell>
          <cell r="H1632">
            <v>651039681</v>
          </cell>
          <cell r="I1632" t="str">
            <v>27815722</v>
          </cell>
          <cell r="J1632">
            <v>60</v>
          </cell>
          <cell r="K1632" t="str">
            <v>SINGCLEAN</v>
          </cell>
          <cell r="L1632" t="str">
            <v>NE</v>
          </cell>
          <cell r="M1632" t="str">
            <v>Vyšší odborná škola hotelnictví a turismu, o.p.s.</v>
          </cell>
          <cell r="N1632" t="str">
            <v>Stromořadí</v>
          </cell>
          <cell r="O1632">
            <v>420</v>
          </cell>
          <cell r="Q1632">
            <v>78391</v>
          </cell>
          <cell r="R1632" t="str">
            <v>Uničov</v>
          </cell>
          <cell r="S1632">
            <v>585002059</v>
          </cell>
          <cell r="T1632" t="str">
            <v>vosunicov@vosunicov.cz</v>
          </cell>
        </row>
        <row r="1633">
          <cell r="A1633">
            <v>691001171</v>
          </cell>
          <cell r="B1633">
            <v>27840832</v>
          </cell>
          <cell r="C1633" t="str">
            <v>Olomoucký kraj</v>
          </cell>
          <cell r="D1633" t="str">
            <v xml:space="preserve">Olomouc </v>
          </cell>
          <cell r="E1633" t="str">
            <v>Krajský úřad Olomouckého kraje</v>
          </cell>
          <cell r="F1633" t="str">
            <v>Olomouc</v>
          </cell>
          <cell r="G1633" t="str">
            <v>soukromý</v>
          </cell>
          <cell r="H1633">
            <v>691001171</v>
          </cell>
          <cell r="I1633" t="str">
            <v>27840832</v>
          </cell>
          <cell r="J1633">
            <v>100</v>
          </cell>
          <cell r="K1633" t="str">
            <v>SINGCLEAN</v>
          </cell>
          <cell r="L1633" t="str">
            <v>NE</v>
          </cell>
          <cell r="M1633" t="str">
            <v>Česko Britská Mezinárodní škola a Mateřská škola s.r.o.</v>
          </cell>
          <cell r="N1633" t="str">
            <v>Sokolovská</v>
          </cell>
          <cell r="O1633">
            <v>76</v>
          </cell>
          <cell r="P1633">
            <v>6</v>
          </cell>
          <cell r="Q1633">
            <v>77900</v>
          </cell>
          <cell r="R1633" t="str">
            <v>Olomouc</v>
          </cell>
          <cell r="S1633">
            <v>585754880</v>
          </cell>
          <cell r="T1633" t="str">
            <v>marketa.musiolova@ischool.cz</v>
          </cell>
        </row>
        <row r="1634">
          <cell r="A1634">
            <v>691000131</v>
          </cell>
          <cell r="B1634">
            <v>27853993</v>
          </cell>
          <cell r="C1634" t="str">
            <v>Zlínský kraj</v>
          </cell>
          <cell r="D1634" t="str">
            <v xml:space="preserve">Vsetín </v>
          </cell>
          <cell r="E1634" t="str">
            <v>Krajský úřad Zlínského kraje</v>
          </cell>
          <cell r="F1634" t="str">
            <v>Vsetín</v>
          </cell>
          <cell r="G1634" t="str">
            <v>soukromý</v>
          </cell>
          <cell r="H1634">
            <v>691000131</v>
          </cell>
          <cell r="I1634" t="str">
            <v>27853993</v>
          </cell>
          <cell r="J1634">
            <v>120</v>
          </cell>
          <cell r="K1634" t="str">
            <v>SINGCLEAN</v>
          </cell>
          <cell r="L1634" t="str">
            <v>NE</v>
          </cell>
          <cell r="M1634" t="str">
            <v>Mateřská škola Kostka s. r. o.</v>
          </cell>
          <cell r="N1634" t="str">
            <v>Pod Pecníkem</v>
          </cell>
          <cell r="O1634">
            <v>1666</v>
          </cell>
          <cell r="Q1634">
            <v>75501</v>
          </cell>
          <cell r="R1634" t="str">
            <v>Vsetín</v>
          </cell>
          <cell r="S1634">
            <v>571415832</v>
          </cell>
        </row>
        <row r="1635">
          <cell r="A1635">
            <v>691000662</v>
          </cell>
          <cell r="B1635">
            <v>27856216</v>
          </cell>
          <cell r="C1635" t="str">
            <v>Moravskoslezský kraj</v>
          </cell>
          <cell r="D1635" t="str">
            <v xml:space="preserve">Frýdek-Místek </v>
          </cell>
          <cell r="E1635" t="str">
            <v>Krajský úřad Moravskoslezského kraje</v>
          </cell>
          <cell r="F1635" t="str">
            <v>Třinec</v>
          </cell>
          <cell r="G1635" t="str">
            <v>soukromý</v>
          </cell>
          <cell r="H1635">
            <v>691000662</v>
          </cell>
          <cell r="I1635" t="str">
            <v>27856216</v>
          </cell>
          <cell r="J1635">
            <v>1400</v>
          </cell>
          <cell r="K1635" t="str">
            <v>SINGCLEAN</v>
          </cell>
          <cell r="L1635" t="str">
            <v>NE</v>
          </cell>
          <cell r="M1635" t="str">
            <v>Střední odborná škola Třineckých železáren</v>
          </cell>
          <cell r="N1635" t="str">
            <v>Lánská</v>
          </cell>
          <cell r="O1635">
            <v>132</v>
          </cell>
          <cell r="Q1635">
            <v>73961</v>
          </cell>
          <cell r="R1635" t="str">
            <v>Třinec</v>
          </cell>
          <cell r="S1635">
            <v>558380000</v>
          </cell>
          <cell r="T1635" t="str">
            <v>sekretariat@sostrinec.cz</v>
          </cell>
        </row>
        <row r="1636">
          <cell r="A1636">
            <v>691009309</v>
          </cell>
          <cell r="B1636">
            <v>27892000</v>
          </cell>
          <cell r="C1636" t="str">
            <v>Hlavní město Praha</v>
          </cell>
          <cell r="D1636" t="str">
            <v xml:space="preserve">Praha 1 </v>
          </cell>
          <cell r="E1636" t="str">
            <v>Magistrát hlavního města Prahy</v>
          </cell>
          <cell r="F1636" t="str">
            <v>Praha 1</v>
          </cell>
          <cell r="G1636" t="str">
            <v>soukromý</v>
          </cell>
          <cell r="H1636">
            <v>691009309</v>
          </cell>
          <cell r="I1636" t="str">
            <v>27892000</v>
          </cell>
          <cell r="J1636">
            <v>0</v>
          </cell>
          <cell r="K1636" t="str">
            <v>SINGCLEAN</v>
          </cell>
          <cell r="L1636" t="str">
            <v>NE</v>
          </cell>
          <cell r="M1636" t="str">
            <v>Mateřská škola FlowerGarten s.r.o.</v>
          </cell>
          <cell r="N1636" t="str">
            <v>V celnici</v>
          </cell>
          <cell r="O1636">
            <v>1031</v>
          </cell>
          <cell r="P1636">
            <v>4</v>
          </cell>
          <cell r="Q1636">
            <v>11000</v>
          </cell>
          <cell r="R1636" t="str">
            <v>Praha 1</v>
          </cell>
          <cell r="S1636">
            <v>776637470</v>
          </cell>
          <cell r="T1636" t="str">
            <v>andrea@flowergarten.cz</v>
          </cell>
        </row>
        <row r="1637">
          <cell r="A1637">
            <v>651040744</v>
          </cell>
          <cell r="B1637">
            <v>27907538</v>
          </cell>
          <cell r="C1637" t="str">
            <v>Hlavní město Praha</v>
          </cell>
          <cell r="D1637" t="str">
            <v xml:space="preserve">Praha 4 </v>
          </cell>
          <cell r="E1637" t="str">
            <v>Magistrát hlavního města Prahy</v>
          </cell>
          <cell r="F1637" t="str">
            <v>Praha 4</v>
          </cell>
          <cell r="G1637" t="str">
            <v>soukromý</v>
          </cell>
          <cell r="H1637">
            <v>651040744</v>
          </cell>
          <cell r="I1637" t="str">
            <v>27907538</v>
          </cell>
          <cell r="J1637">
            <v>300</v>
          </cell>
          <cell r="K1637" t="str">
            <v>SINGCLEAN</v>
          </cell>
          <cell r="L1637" t="str">
            <v>NE</v>
          </cell>
          <cell r="M1637" t="str">
            <v>G.A.P.education, střední škola s.r.o.</v>
          </cell>
          <cell r="N1637" t="str">
            <v>Meteorologická</v>
          </cell>
          <cell r="O1637">
            <v>181</v>
          </cell>
          <cell r="P1637">
            <v>2</v>
          </cell>
          <cell r="Q1637">
            <v>14200</v>
          </cell>
          <cell r="R1637" t="str">
            <v>Praha 4</v>
          </cell>
          <cell r="S1637">
            <v>242446615</v>
          </cell>
          <cell r="T1637" t="str">
            <v>steindlerova@gape.cz</v>
          </cell>
        </row>
        <row r="1638">
          <cell r="A1638">
            <v>691002487</v>
          </cell>
          <cell r="B1638">
            <v>27928501</v>
          </cell>
          <cell r="C1638" t="str">
            <v>Hlavní město Praha</v>
          </cell>
          <cell r="D1638" t="str">
            <v xml:space="preserve">Praha 1 </v>
          </cell>
          <cell r="E1638" t="str">
            <v>Magistrát hlavního města Prahy</v>
          </cell>
          <cell r="F1638" t="str">
            <v>Praha 1</v>
          </cell>
          <cell r="G1638" t="str">
            <v>soukromý</v>
          </cell>
          <cell r="H1638">
            <v>691002487</v>
          </cell>
          <cell r="I1638" t="str">
            <v>27928501</v>
          </cell>
          <cell r="J1638" t="str">
            <v>X</v>
          </cell>
          <cell r="K1638" t="str">
            <v>SINGCLEAN</v>
          </cell>
          <cell r="L1638" t="str">
            <v>NE</v>
          </cell>
          <cell r="M1638" t="str">
            <v>Jazyková škola s právem státní jazykové zkoušky Academy Elite s.r.o.</v>
          </cell>
          <cell r="N1638" t="str">
            <v>Hradčanské náměstí</v>
          </cell>
          <cell r="O1638">
            <v>61</v>
          </cell>
          <cell r="P1638">
            <v>11</v>
          </cell>
          <cell r="Q1638">
            <v>11800</v>
          </cell>
          <cell r="R1638" t="str">
            <v>Praha 1</v>
          </cell>
          <cell r="S1638">
            <v>777759913</v>
          </cell>
          <cell r="T1638" t="str">
            <v>natalkavesela@gmail.com</v>
          </cell>
        </row>
        <row r="1639">
          <cell r="A1639">
            <v>691004251</v>
          </cell>
          <cell r="B1639">
            <v>28002512</v>
          </cell>
          <cell r="C1639" t="str">
            <v>Karlovarský kraj</v>
          </cell>
          <cell r="D1639" t="str">
            <v xml:space="preserve">Sokolov </v>
          </cell>
          <cell r="E1639" t="str">
            <v>Krajský úřad Karlovarského kraje</v>
          </cell>
          <cell r="F1639" t="str">
            <v>Sokolov</v>
          </cell>
          <cell r="G1639" t="str">
            <v>soukromý</v>
          </cell>
          <cell r="H1639">
            <v>691004251</v>
          </cell>
          <cell r="I1639" t="str">
            <v>28002512</v>
          </cell>
          <cell r="J1639">
            <v>0</v>
          </cell>
          <cell r="K1639" t="str">
            <v>SINGCLEAN</v>
          </cell>
          <cell r="L1639" t="str">
            <v>NE</v>
          </cell>
          <cell r="M1639" t="str">
            <v>SOKOREST - zařízení školního stravování, s.r.o.</v>
          </cell>
          <cell r="N1639" t="str">
            <v>Husitská</v>
          </cell>
          <cell r="O1639">
            <v>2053</v>
          </cell>
          <cell r="Q1639">
            <v>35601</v>
          </cell>
          <cell r="R1639" t="str">
            <v>Sokolov</v>
          </cell>
          <cell r="S1639">
            <v>352466214</v>
          </cell>
          <cell r="T1639" t="str">
            <v>info@sokorest.cz</v>
          </cell>
        </row>
        <row r="1640">
          <cell r="A1640">
            <v>691002231</v>
          </cell>
          <cell r="B1640">
            <v>28026462</v>
          </cell>
          <cell r="C1640" t="str">
            <v>Plzeňský kraj</v>
          </cell>
          <cell r="D1640" t="str">
            <v xml:space="preserve">Plzeň-město </v>
          </cell>
          <cell r="E1640" t="str">
            <v>Krajský úřad Plzeňského kraje</v>
          </cell>
          <cell r="F1640" t="str">
            <v>Plzeň</v>
          </cell>
          <cell r="G1640" t="str">
            <v>soukromý</v>
          </cell>
          <cell r="H1640">
            <v>691002231</v>
          </cell>
          <cell r="I1640" t="str">
            <v>28026462</v>
          </cell>
          <cell r="J1640">
            <v>40</v>
          </cell>
          <cell r="K1640" t="str">
            <v>SINGCLEAN</v>
          </cell>
          <cell r="L1640" t="str">
            <v>NE</v>
          </cell>
          <cell r="M1640" t="str">
            <v>B 2 B Plzeň - zařízení školního stravování, s.r.o.</v>
          </cell>
          <cell r="N1640" t="str">
            <v>náměstí Generála Píky</v>
          </cell>
          <cell r="O1640">
            <v>2703</v>
          </cell>
          <cell r="P1640">
            <v>27</v>
          </cell>
          <cell r="Q1640">
            <v>32600</v>
          </cell>
          <cell r="R1640" t="str">
            <v>Plzeň</v>
          </cell>
          <cell r="S1640">
            <v>739055444</v>
          </cell>
          <cell r="T1640" t="str">
            <v>b2b@eurosgastro.cz</v>
          </cell>
        </row>
        <row r="1641">
          <cell r="A1641">
            <v>691001251</v>
          </cell>
          <cell r="B1641">
            <v>28046366</v>
          </cell>
          <cell r="C1641" t="str">
            <v>Plzeňský kraj</v>
          </cell>
          <cell r="D1641" t="str">
            <v xml:space="preserve">Plzeň-město </v>
          </cell>
          <cell r="E1641" t="str">
            <v>Krajský úřad Plzeňského kraje</v>
          </cell>
          <cell r="F1641" t="str">
            <v>Plzeň</v>
          </cell>
          <cell r="G1641" t="str">
            <v>soukromý</v>
          </cell>
          <cell r="H1641">
            <v>691001251</v>
          </cell>
          <cell r="I1641" t="str">
            <v>28046366</v>
          </cell>
          <cell r="J1641">
            <v>200</v>
          </cell>
          <cell r="K1641" t="str">
            <v>SINGCLEAN</v>
          </cell>
          <cell r="L1641" t="str">
            <v>NE</v>
          </cell>
          <cell r="M1641" t="str">
            <v>Mateřská škola Drobeček s.r.o.</v>
          </cell>
          <cell r="N1641" t="str">
            <v>Blatenská</v>
          </cell>
          <cell r="O1641">
            <v>1073</v>
          </cell>
          <cell r="P1641" t="str">
            <v>27a</v>
          </cell>
          <cell r="Q1641">
            <v>32600</v>
          </cell>
          <cell r="R1641" t="str">
            <v>Plzeň</v>
          </cell>
          <cell r="S1641">
            <v>775995920</v>
          </cell>
          <cell r="T1641" t="str">
            <v>reditelka@skolkadrobecek.cz</v>
          </cell>
        </row>
        <row r="1642">
          <cell r="A1642">
            <v>651037239</v>
          </cell>
          <cell r="B1642">
            <v>28060962</v>
          </cell>
          <cell r="C1642" t="str">
            <v>Jihočeský kraj</v>
          </cell>
          <cell r="D1642" t="str">
            <v xml:space="preserve">České Budějovice </v>
          </cell>
          <cell r="E1642" t="str">
            <v>Krajský úřad Jihočeského kraje</v>
          </cell>
          <cell r="F1642" t="str">
            <v>České Budějovice</v>
          </cell>
          <cell r="G1642" t="str">
            <v>soukromý</v>
          </cell>
          <cell r="H1642">
            <v>651037239</v>
          </cell>
          <cell r="I1642" t="str">
            <v>28060962</v>
          </cell>
          <cell r="J1642" t="str">
            <v>X</v>
          </cell>
          <cell r="K1642" t="str">
            <v>SINGCLEAN</v>
          </cell>
          <cell r="L1642" t="str">
            <v>NE</v>
          </cell>
          <cell r="M1642" t="str">
            <v>Soukromá základní umělecká škola Zavadilka, o.p.s.</v>
          </cell>
          <cell r="N1642" t="str">
            <v>Zavadilka</v>
          </cell>
          <cell r="O1642">
            <v>2143</v>
          </cell>
          <cell r="Q1642">
            <v>37005</v>
          </cell>
          <cell r="R1642" t="str">
            <v>České Budějovice</v>
          </cell>
          <cell r="S1642">
            <v>385513664</v>
          </cell>
          <cell r="T1642" t="str">
            <v>szus.zavadilka@seznam.cz</v>
          </cell>
        </row>
        <row r="1643">
          <cell r="A1643">
            <v>651040621</v>
          </cell>
          <cell r="B1643">
            <v>28068769</v>
          </cell>
          <cell r="C1643" t="str">
            <v>Jihočeský kraj</v>
          </cell>
          <cell r="D1643" t="str">
            <v xml:space="preserve">České Budějovice </v>
          </cell>
          <cell r="E1643" t="str">
            <v>Krajský úřad Jihočeského kraje</v>
          </cell>
          <cell r="F1643" t="str">
            <v>České Budějovice</v>
          </cell>
          <cell r="G1643" t="str">
            <v>soukromý</v>
          </cell>
          <cell r="H1643">
            <v>651040621</v>
          </cell>
          <cell r="I1643" t="str">
            <v>28068769</v>
          </cell>
          <cell r="J1643">
            <v>720</v>
          </cell>
          <cell r="K1643" t="str">
            <v>SINGCLEAN</v>
          </cell>
          <cell r="L1643" t="str">
            <v>NE</v>
          </cell>
          <cell r="M1643" t="str">
            <v>Waldorfská škola České Budějovice – mateřská škola, základní škola a střední škola o.p.s.</v>
          </cell>
          <cell r="N1643" t="str">
            <v>M. Chlajna</v>
          </cell>
          <cell r="O1643">
            <v>1347</v>
          </cell>
          <cell r="P1643">
            <v>23</v>
          </cell>
          <cell r="Q1643">
            <v>37005</v>
          </cell>
          <cell r="R1643" t="str">
            <v>České Budějovice</v>
          </cell>
          <cell r="S1643">
            <v>725071245</v>
          </cell>
          <cell r="T1643" t="str">
            <v>skola@waldorfcb.cz</v>
          </cell>
        </row>
        <row r="1644">
          <cell r="A1644">
            <v>691000450</v>
          </cell>
          <cell r="B1644">
            <v>28086830</v>
          </cell>
          <cell r="C1644" t="str">
            <v>Jihočeský kraj</v>
          </cell>
          <cell r="D1644" t="str">
            <v xml:space="preserve">České Budějovice </v>
          </cell>
          <cell r="E1644" t="str">
            <v>Krajský úřad Jihočeského kraje</v>
          </cell>
          <cell r="F1644" t="str">
            <v>České Budějovice</v>
          </cell>
          <cell r="G1644" t="str">
            <v>soukromý</v>
          </cell>
          <cell r="H1644">
            <v>691000450</v>
          </cell>
          <cell r="I1644" t="str">
            <v>28086830</v>
          </cell>
          <cell r="J1644">
            <v>140</v>
          </cell>
          <cell r="K1644" t="str">
            <v>SINGCLEAN</v>
          </cell>
          <cell r="L1644" t="str">
            <v>NE</v>
          </cell>
          <cell r="M1644" t="str">
            <v>Centrum BAZALKA - Základní škola speciální a Mateřská škola speciální, o.p.s.</v>
          </cell>
          <cell r="N1644" t="str">
            <v>U Jeslí</v>
          </cell>
          <cell r="O1644">
            <v>198</v>
          </cell>
          <cell r="P1644">
            <v>13</v>
          </cell>
          <cell r="Q1644">
            <v>37001</v>
          </cell>
          <cell r="R1644" t="str">
            <v>České Budějovice</v>
          </cell>
          <cell r="S1644">
            <v>383136129</v>
          </cell>
          <cell r="T1644" t="str">
            <v>skola@centrumbazalka.cz</v>
          </cell>
        </row>
        <row r="1645">
          <cell r="A1645">
            <v>691000484</v>
          </cell>
          <cell r="B1645">
            <v>28090080</v>
          </cell>
          <cell r="C1645" t="str">
            <v>Jihočeský kraj</v>
          </cell>
          <cell r="D1645" t="str">
            <v xml:space="preserve">Tábor </v>
          </cell>
          <cell r="E1645" t="str">
            <v>Krajský úřad Jihočeského kraje</v>
          </cell>
          <cell r="F1645" t="str">
            <v>Soběslav</v>
          </cell>
          <cell r="G1645" t="str">
            <v>soukromý</v>
          </cell>
          <cell r="H1645">
            <v>691000484</v>
          </cell>
          <cell r="I1645" t="str">
            <v>28090080</v>
          </cell>
          <cell r="J1645">
            <v>280</v>
          </cell>
          <cell r="K1645" t="str">
            <v>SINGCLEAN</v>
          </cell>
          <cell r="L1645" t="str">
            <v>NE</v>
          </cell>
          <cell r="M1645" t="str">
            <v>Základní škola a Mateřská škola a poskytovatel sociálních služeb, Kaňka o.p.s.</v>
          </cell>
          <cell r="N1645" t="str">
            <v>Helsinská</v>
          </cell>
          <cell r="O1645">
            <v>2731</v>
          </cell>
          <cell r="Q1645">
            <v>39005</v>
          </cell>
          <cell r="R1645" t="str">
            <v>Tábor</v>
          </cell>
          <cell r="S1645">
            <v>381212872</v>
          </cell>
          <cell r="T1645" t="str">
            <v>info@kanka.info</v>
          </cell>
        </row>
        <row r="1646">
          <cell r="A1646">
            <v>691003734</v>
          </cell>
          <cell r="B1646">
            <v>28133447</v>
          </cell>
          <cell r="C1646" t="str">
            <v>Jihočeský kraj</v>
          </cell>
          <cell r="D1646" t="str">
            <v xml:space="preserve">České Budějovice </v>
          </cell>
          <cell r="E1646" t="str">
            <v>Krajský úřad Jihočeského kraje</v>
          </cell>
          <cell r="F1646" t="str">
            <v>České Budějovice</v>
          </cell>
          <cell r="G1646" t="str">
            <v>soukromý</v>
          </cell>
          <cell r="H1646">
            <v>691003734</v>
          </cell>
          <cell r="I1646" t="str">
            <v>28133447</v>
          </cell>
          <cell r="J1646">
            <v>220</v>
          </cell>
          <cell r="K1646" t="str">
            <v>SINGCLEAN</v>
          </cell>
          <cell r="L1646" t="str">
            <v>NE</v>
          </cell>
          <cell r="M1646" t="str">
            <v>Soukromá základní škola a mateřská škola Viva Bambini s.r.o.</v>
          </cell>
          <cell r="N1646" t="str">
            <v>B. Němcové</v>
          </cell>
          <cell r="O1646">
            <v>752</v>
          </cell>
          <cell r="P1646">
            <v>74</v>
          </cell>
          <cell r="Q1646">
            <v>37001</v>
          </cell>
          <cell r="R1646" t="str">
            <v>České Budějovice</v>
          </cell>
          <cell r="S1646">
            <v>602218151</v>
          </cell>
          <cell r="T1646" t="str">
            <v>klara@montessoricb.cz</v>
          </cell>
        </row>
        <row r="1647">
          <cell r="A1647">
            <v>691005745</v>
          </cell>
          <cell r="B1647">
            <v>28143671</v>
          </cell>
          <cell r="C1647" t="str">
            <v>Hlavní město Praha</v>
          </cell>
          <cell r="D1647" t="str">
            <v xml:space="preserve">Praha 5 </v>
          </cell>
          <cell r="E1647" t="str">
            <v>Magistrát hlavního města Prahy</v>
          </cell>
          <cell r="F1647" t="str">
            <v>Praha 5</v>
          </cell>
          <cell r="G1647" t="str">
            <v>soukromý</v>
          </cell>
          <cell r="H1647">
            <v>691005745</v>
          </cell>
          <cell r="I1647" t="str">
            <v>28143671</v>
          </cell>
          <cell r="J1647" t="str">
            <v>X</v>
          </cell>
          <cell r="K1647" t="str">
            <v>SINGCLEAN</v>
          </cell>
          <cell r="L1647" t="str">
            <v>NE</v>
          </cell>
          <cell r="M1647" t="str">
            <v>Slavíček-hudební mateřská škola s angličtinou s.r.o.</v>
          </cell>
          <cell r="N1647" t="str">
            <v>Karenova</v>
          </cell>
          <cell r="O1647">
            <v>1138</v>
          </cell>
          <cell r="P1647">
            <v>14</v>
          </cell>
          <cell r="Q1647">
            <v>15000</v>
          </cell>
          <cell r="R1647" t="str">
            <v>Praha 5</v>
          </cell>
          <cell r="S1647">
            <v>778779809</v>
          </cell>
          <cell r="T1647" t="str">
            <v>toppiti@gmail.com</v>
          </cell>
        </row>
        <row r="1648">
          <cell r="A1648">
            <v>691004129</v>
          </cell>
          <cell r="B1648">
            <v>28157249</v>
          </cell>
          <cell r="C1648" t="str">
            <v>Jihočeský kraj</v>
          </cell>
          <cell r="D1648" t="str">
            <v xml:space="preserve">Tábor </v>
          </cell>
          <cell r="E1648" t="str">
            <v>Krajský úřad Jihočeského kraje</v>
          </cell>
          <cell r="F1648" t="str">
            <v>Soběslav</v>
          </cell>
          <cell r="G1648" t="str">
            <v>soukromý</v>
          </cell>
          <cell r="H1648">
            <v>691004129</v>
          </cell>
          <cell r="I1648" t="str">
            <v>28157249</v>
          </cell>
          <cell r="J1648" t="str">
            <v>X</v>
          </cell>
          <cell r="K1648" t="str">
            <v>SINGCLEAN</v>
          </cell>
          <cell r="L1648" t="str">
            <v>NE</v>
          </cell>
          <cell r="M1648" t="str">
            <v>Czech Prestige - jazyková škola Natálie Gorbaněvské, jazyková škola s právem státní jazykové zkoušky, s.r.o.</v>
          </cell>
          <cell r="O1648">
            <v>55</v>
          </cell>
          <cell r="Q1648">
            <v>39181</v>
          </cell>
          <cell r="R1648" t="str">
            <v>Val</v>
          </cell>
          <cell r="S1648">
            <v>773568781</v>
          </cell>
          <cell r="T1648" t="str">
            <v>info@czechprestige.cz</v>
          </cell>
        </row>
        <row r="1649">
          <cell r="A1649">
            <v>661102858</v>
          </cell>
          <cell r="B1649">
            <v>28176863</v>
          </cell>
          <cell r="C1649" t="str">
            <v>Hlavní město Praha</v>
          </cell>
          <cell r="D1649" t="str">
            <v xml:space="preserve">Praha 4 </v>
          </cell>
          <cell r="E1649" t="str">
            <v>Magistrát hlavního města Prahy</v>
          </cell>
          <cell r="F1649" t="str">
            <v>Praha 4</v>
          </cell>
          <cell r="G1649" t="str">
            <v>soukromý</v>
          </cell>
          <cell r="H1649">
            <v>661102858</v>
          </cell>
          <cell r="I1649" t="str">
            <v>28176863</v>
          </cell>
          <cell r="J1649" t="str">
            <v>X</v>
          </cell>
          <cell r="K1649" t="str">
            <v>SINGCLEAN</v>
          </cell>
          <cell r="L1649" t="str">
            <v>NE</v>
          </cell>
          <cell r="M1649" t="str">
            <v>Well Food - školní jídelna s.r.o.</v>
          </cell>
          <cell r="N1649" t="str">
            <v>Vrbova</v>
          </cell>
          <cell r="O1649">
            <v>1233</v>
          </cell>
          <cell r="P1649">
            <v>34</v>
          </cell>
          <cell r="Q1649">
            <v>14700</v>
          </cell>
          <cell r="R1649" t="str">
            <v>Praha 4</v>
          </cell>
          <cell r="S1649">
            <v>603233029</v>
          </cell>
          <cell r="T1649" t="str">
            <v>j.hruska@wellfood.cz</v>
          </cell>
        </row>
        <row r="1650">
          <cell r="A1650">
            <v>651038880</v>
          </cell>
          <cell r="B1650">
            <v>28178840</v>
          </cell>
          <cell r="C1650" t="str">
            <v>Hlavní město Praha</v>
          </cell>
          <cell r="D1650" t="str">
            <v xml:space="preserve">Praha 3 </v>
          </cell>
          <cell r="E1650" t="str">
            <v>Magistrát hlavního města Prahy</v>
          </cell>
          <cell r="F1650" t="str">
            <v>Praha 3</v>
          </cell>
          <cell r="G1650" t="str">
            <v>soukromý</v>
          </cell>
          <cell r="H1650">
            <v>651038880</v>
          </cell>
          <cell r="I1650" t="str">
            <v>28178840</v>
          </cell>
          <cell r="J1650">
            <v>0</v>
          </cell>
          <cell r="K1650" t="str">
            <v>SINGCLEAN</v>
          </cell>
          <cell r="L1650" t="str">
            <v>NE</v>
          </cell>
          <cell r="M1650" t="str">
            <v>Mezinárodní Konzervatoř Praha - International conservatory Prague, s.r.o.</v>
          </cell>
          <cell r="N1650" t="str">
            <v>Olšanská</v>
          </cell>
          <cell r="O1650">
            <v>55</v>
          </cell>
          <cell r="P1650">
            <v>5</v>
          </cell>
          <cell r="Q1650">
            <v>13000</v>
          </cell>
          <cell r="R1650" t="str">
            <v>Praha 3</v>
          </cell>
          <cell r="S1650" t="str">
            <v>608 359 995 ,776600060</v>
          </cell>
          <cell r="T1650" t="str">
            <v>konzervator.praha@seznam.cz</v>
          </cell>
        </row>
        <row r="1651">
          <cell r="A1651">
            <v>691000212</v>
          </cell>
          <cell r="B1651">
            <v>28197682</v>
          </cell>
          <cell r="C1651" t="str">
            <v>Hlavní město Praha</v>
          </cell>
          <cell r="D1651" t="str">
            <v xml:space="preserve">Praha 5 </v>
          </cell>
          <cell r="E1651" t="str">
            <v>Magistrát hlavního města Prahy</v>
          </cell>
          <cell r="F1651" t="str">
            <v>Praha 13</v>
          </cell>
          <cell r="G1651" t="str">
            <v>soukromý</v>
          </cell>
          <cell r="H1651">
            <v>691000212</v>
          </cell>
          <cell r="I1651" t="str">
            <v>28197682</v>
          </cell>
          <cell r="J1651">
            <v>460</v>
          </cell>
          <cell r="K1651" t="str">
            <v>SINGCLEAN</v>
          </cell>
          <cell r="L1651" t="str">
            <v>NE</v>
          </cell>
          <cell r="M1651" t="str">
            <v>Gymnázium mezinárodních a veřejných vztahů Praha s.r.o.</v>
          </cell>
          <cell r="N1651" t="str">
            <v>Kuncova</v>
          </cell>
          <cell r="O1651">
            <v>1580</v>
          </cell>
          <cell r="P1651">
            <v>1</v>
          </cell>
          <cell r="Q1651">
            <v>15500</v>
          </cell>
          <cell r="R1651" t="str">
            <v>Praha 5</v>
          </cell>
          <cell r="S1651">
            <v>251550846</v>
          </cell>
          <cell r="T1651" t="str">
            <v>info@gmvv.cz</v>
          </cell>
        </row>
        <row r="1652">
          <cell r="A1652">
            <v>651037026</v>
          </cell>
          <cell r="B1652">
            <v>28228235</v>
          </cell>
          <cell r="C1652" t="str">
            <v>Hlavní město Praha</v>
          </cell>
          <cell r="D1652" t="str">
            <v xml:space="preserve">Praha 1 </v>
          </cell>
          <cell r="E1652" t="str">
            <v>Magistrát hlavního města Prahy</v>
          </cell>
          <cell r="F1652" t="str">
            <v>Praha 1</v>
          </cell>
          <cell r="G1652" t="str">
            <v>soukromý</v>
          </cell>
          <cell r="H1652">
            <v>651037026</v>
          </cell>
          <cell r="I1652" t="str">
            <v>28228235</v>
          </cell>
          <cell r="J1652">
            <v>460</v>
          </cell>
          <cell r="K1652" t="str">
            <v>SINGCLEAN</v>
          </cell>
          <cell r="L1652" t="str">
            <v>NE</v>
          </cell>
          <cell r="M1652" t="str">
            <v>Anglicko-české gymnázium AMAZON s.r.o.</v>
          </cell>
          <cell r="N1652" t="str">
            <v>Rytířská</v>
          </cell>
          <cell r="O1652">
            <v>406</v>
          </cell>
          <cell r="P1652">
            <v>10</v>
          </cell>
          <cell r="Q1652">
            <v>11000</v>
          </cell>
          <cell r="R1652" t="str">
            <v>Praha 1</v>
          </cell>
          <cell r="S1652" t="str">
            <v>224 234 826 ,603418675</v>
          </cell>
          <cell r="T1652" t="str">
            <v>eva.kudrnova@acga.cz</v>
          </cell>
        </row>
        <row r="1653">
          <cell r="A1653">
            <v>651039983</v>
          </cell>
          <cell r="B1653">
            <v>28237692</v>
          </cell>
          <cell r="C1653" t="str">
            <v>Hlavní město Praha</v>
          </cell>
          <cell r="D1653" t="str">
            <v xml:space="preserve">Praha 9 </v>
          </cell>
          <cell r="E1653" t="str">
            <v>Magistrát hlavního města Prahy</v>
          </cell>
          <cell r="F1653" t="str">
            <v>Praha 9</v>
          </cell>
          <cell r="G1653" t="str">
            <v>soukromý</v>
          </cell>
          <cell r="H1653">
            <v>651039983</v>
          </cell>
          <cell r="I1653" t="str">
            <v>28237692</v>
          </cell>
          <cell r="J1653">
            <v>260</v>
          </cell>
          <cell r="K1653" t="str">
            <v>SINGCLEAN</v>
          </cell>
          <cell r="L1653" t="str">
            <v>NE</v>
          </cell>
          <cell r="M1653" t="str">
            <v>Základní škola Spektrum, s.r.o.</v>
          </cell>
          <cell r="N1653" t="str">
            <v>Kytlická</v>
          </cell>
          <cell r="O1653">
            <v>757</v>
          </cell>
          <cell r="P1653">
            <v>17</v>
          </cell>
          <cell r="Q1653">
            <v>19000</v>
          </cell>
          <cell r="R1653" t="str">
            <v>Praha 9</v>
          </cell>
          <cell r="S1653">
            <v>283882044</v>
          </cell>
          <cell r="T1653" t="str">
            <v>reditel@zsspektrum.cz; jednatel@zsspektrum.cz</v>
          </cell>
        </row>
        <row r="1654">
          <cell r="A1654">
            <v>691002169</v>
          </cell>
          <cell r="B1654">
            <v>28249615</v>
          </cell>
          <cell r="C1654" t="str">
            <v>Hlavní město Praha</v>
          </cell>
          <cell r="D1654" t="str">
            <v xml:space="preserve">Praha 5 </v>
          </cell>
          <cell r="E1654" t="str">
            <v>Magistrát hlavního města Prahy</v>
          </cell>
          <cell r="F1654" t="str">
            <v>Praha 16</v>
          </cell>
          <cell r="G1654" t="str">
            <v>soukromý</v>
          </cell>
          <cell r="H1654">
            <v>691002169</v>
          </cell>
          <cell r="I1654" t="str">
            <v>28249615</v>
          </cell>
          <cell r="J1654" t="str">
            <v>X</v>
          </cell>
          <cell r="K1654" t="str">
            <v>SINGCLEAN</v>
          </cell>
          <cell r="L1654" t="str">
            <v>NE</v>
          </cell>
          <cell r="M1654" t="str">
            <v>Soukromá mateřská škola Rotunda s.r.o.</v>
          </cell>
          <cell r="N1654" t="str">
            <v>Pod Beránkem</v>
          </cell>
          <cell r="O1654">
            <v>1418</v>
          </cell>
          <cell r="Q1654">
            <v>15600</v>
          </cell>
          <cell r="R1654" t="str">
            <v>Praha 5</v>
          </cell>
          <cell r="S1654">
            <v>604594963</v>
          </cell>
          <cell r="T1654" t="str">
            <v>skolka@skolkarotunda.cz</v>
          </cell>
        </row>
        <row r="1655">
          <cell r="A1655">
            <v>691001677</v>
          </cell>
          <cell r="B1655">
            <v>28250320</v>
          </cell>
          <cell r="C1655" t="str">
            <v>Hlavní město Praha</v>
          </cell>
          <cell r="D1655" t="str">
            <v xml:space="preserve">Praha 9 </v>
          </cell>
          <cell r="E1655" t="str">
            <v>Magistrát hlavního města Prahy</v>
          </cell>
          <cell r="F1655" t="str">
            <v>Praha 21</v>
          </cell>
          <cell r="G1655" t="str">
            <v>soukromý</v>
          </cell>
          <cell r="H1655">
            <v>691001677</v>
          </cell>
          <cell r="I1655" t="str">
            <v>28250320</v>
          </cell>
          <cell r="J1655" t="str">
            <v>X</v>
          </cell>
          <cell r="K1655" t="str">
            <v>SINGCLEAN</v>
          </cell>
          <cell r="L1655" t="str">
            <v>NE</v>
          </cell>
          <cell r="M1655" t="str">
            <v>Soukromá mateřská škola Smíškov, s.r.o.</v>
          </cell>
          <cell r="N1655" t="str">
            <v>Lovčická</v>
          </cell>
          <cell r="O1655">
            <v>322</v>
          </cell>
          <cell r="Q1655">
            <v>19014</v>
          </cell>
          <cell r="R1655" t="str">
            <v>Praha 9</v>
          </cell>
          <cell r="S1655">
            <v>608817000</v>
          </cell>
          <cell r="T1655" t="str">
            <v>klanovice@smiskov.cz</v>
          </cell>
        </row>
        <row r="1656">
          <cell r="A1656">
            <v>691010081</v>
          </cell>
          <cell r="B1656">
            <v>28259564</v>
          </cell>
          <cell r="C1656" t="str">
            <v>Hlavní město Praha</v>
          </cell>
          <cell r="D1656" t="str">
            <v xml:space="preserve">Praha 4 </v>
          </cell>
          <cell r="E1656" t="str">
            <v>Magistrát hlavního města Prahy</v>
          </cell>
          <cell r="F1656" t="str">
            <v>Praha 12</v>
          </cell>
          <cell r="G1656" t="str">
            <v>soukromý</v>
          </cell>
          <cell r="H1656">
            <v>691010081</v>
          </cell>
          <cell r="I1656" t="str">
            <v>28259564</v>
          </cell>
          <cell r="J1656">
            <v>40</v>
          </cell>
          <cell r="K1656" t="str">
            <v>SINGCLEAN</v>
          </cell>
          <cell r="L1656" t="str">
            <v>NE</v>
          </cell>
          <cell r="M1656" t="str">
            <v>Mateřská škola Monty School Praha s.r.o.</v>
          </cell>
          <cell r="N1656" t="str">
            <v>Darwinova</v>
          </cell>
          <cell r="O1656">
            <v>339</v>
          </cell>
          <cell r="P1656">
            <v>19</v>
          </cell>
          <cell r="Q1656">
            <v>14300</v>
          </cell>
          <cell r="R1656" t="str">
            <v>Praha 4</v>
          </cell>
          <cell r="S1656">
            <v>737979007</v>
          </cell>
          <cell r="T1656" t="str">
            <v>praha@montyskolka.cz</v>
          </cell>
        </row>
        <row r="1657">
          <cell r="A1657">
            <v>691000697</v>
          </cell>
          <cell r="B1657">
            <v>28293240</v>
          </cell>
          <cell r="C1657" t="str">
            <v>Jihomoravský kraj</v>
          </cell>
          <cell r="D1657" t="str">
            <v xml:space="preserve">Brno-město </v>
          </cell>
          <cell r="E1657" t="str">
            <v>Krajský úřad Jihomoravského kraje</v>
          </cell>
          <cell r="F1657" t="str">
            <v>Brno</v>
          </cell>
          <cell r="G1657" t="str">
            <v>soukromý</v>
          </cell>
          <cell r="H1657">
            <v>691000697</v>
          </cell>
          <cell r="I1657" t="str">
            <v>28293240</v>
          </cell>
          <cell r="J1657">
            <v>220</v>
          </cell>
          <cell r="K1657" t="str">
            <v>SINGCLEAN</v>
          </cell>
          <cell r="L1657" t="str">
            <v>NE</v>
          </cell>
          <cell r="M1657" t="str">
            <v>Základní škola a mateřská škola Basic, o.p.s.</v>
          </cell>
          <cell r="N1657" t="str">
            <v>Šujanovo náměstí</v>
          </cell>
          <cell r="O1657">
            <v>356</v>
          </cell>
          <cell r="P1657">
            <v>1</v>
          </cell>
          <cell r="Q1657">
            <v>60200</v>
          </cell>
          <cell r="R1657" t="str">
            <v>Brno</v>
          </cell>
          <cell r="S1657">
            <v>773826166</v>
          </cell>
          <cell r="T1657" t="str">
            <v>brno@skolabasic.cz</v>
          </cell>
        </row>
        <row r="1658">
          <cell r="A1658">
            <v>691000425</v>
          </cell>
          <cell r="B1658">
            <v>28389867</v>
          </cell>
          <cell r="C1658" t="str">
            <v>Hlavní město Praha</v>
          </cell>
          <cell r="D1658" t="str">
            <v xml:space="preserve">Praha 6 </v>
          </cell>
          <cell r="E1658" t="str">
            <v>Magistrát hlavního města Prahy</v>
          </cell>
          <cell r="F1658" t="str">
            <v>Praha 6</v>
          </cell>
          <cell r="G1658" t="str">
            <v>soukromý</v>
          </cell>
          <cell r="H1658">
            <v>691000425</v>
          </cell>
          <cell r="I1658" t="str">
            <v>28389867</v>
          </cell>
          <cell r="J1658">
            <v>260</v>
          </cell>
          <cell r="K1658" t="str">
            <v>SINGCLEAN</v>
          </cell>
          <cell r="L1658" t="str">
            <v>NE</v>
          </cell>
          <cell r="M1658" t="str">
            <v>Mateřská škola Duhovka, s.r.o.</v>
          </cell>
          <cell r="N1658" t="str">
            <v>Pevnostní</v>
          </cell>
          <cell r="O1658">
            <v>657</v>
          </cell>
          <cell r="P1658">
            <v>6</v>
          </cell>
          <cell r="Q1658">
            <v>16000</v>
          </cell>
          <cell r="R1658" t="str">
            <v>Praha 6</v>
          </cell>
          <cell r="S1658">
            <v>733317843</v>
          </cell>
          <cell r="T1658" t="str">
            <v>info@duhovkaskolka.cz</v>
          </cell>
        </row>
        <row r="1659">
          <cell r="A1659">
            <v>691000328</v>
          </cell>
          <cell r="B1659">
            <v>28391357</v>
          </cell>
          <cell r="C1659" t="str">
            <v>Středočeský kraj</v>
          </cell>
          <cell r="D1659" t="str">
            <v xml:space="preserve">Benešov </v>
          </cell>
          <cell r="E1659" t="str">
            <v>Krajský úřad Středočeského kraje</v>
          </cell>
          <cell r="F1659" t="str">
            <v>Benešov</v>
          </cell>
          <cell r="G1659" t="str">
            <v>soukromý</v>
          </cell>
          <cell r="H1659">
            <v>691000328</v>
          </cell>
          <cell r="I1659" t="str">
            <v>28391357</v>
          </cell>
          <cell r="J1659">
            <v>120</v>
          </cell>
          <cell r="K1659" t="str">
            <v>SINGCLEAN</v>
          </cell>
          <cell r="L1659" t="str">
            <v>NE</v>
          </cell>
          <cell r="M1659" t="str">
            <v>Mateřská škola MiniSvět Mrač s.r.o.</v>
          </cell>
          <cell r="N1659" t="str">
            <v>Mrač</v>
          </cell>
          <cell r="O1659">
            <v>305</v>
          </cell>
          <cell r="Q1659">
            <v>25721</v>
          </cell>
          <cell r="R1659" t="str">
            <v>Poříčí nad Sázavou</v>
          </cell>
          <cell r="S1659">
            <v>724587909</v>
          </cell>
          <cell r="T1659" t="str">
            <v>kuckova@minisvetskolka.cz</v>
          </cell>
        </row>
        <row r="1660">
          <cell r="A1660">
            <v>691006750</v>
          </cell>
          <cell r="B1660">
            <v>28392272</v>
          </cell>
          <cell r="C1660" t="str">
            <v>Středočeský kraj</v>
          </cell>
          <cell r="D1660" t="str">
            <v xml:space="preserve">Praha-západ </v>
          </cell>
          <cell r="E1660" t="str">
            <v>Krajský úřad Středočeského kraje</v>
          </cell>
          <cell r="F1660" t="str">
            <v>Černošice</v>
          </cell>
          <cell r="G1660" t="str">
            <v>soukromý</v>
          </cell>
          <cell r="H1660">
            <v>691006750</v>
          </cell>
          <cell r="I1660" t="str">
            <v>28392272</v>
          </cell>
          <cell r="J1660" t="str">
            <v>X</v>
          </cell>
          <cell r="K1660" t="str">
            <v>SINGCLEAN</v>
          </cell>
          <cell r="L1660" t="str">
            <v>NE</v>
          </cell>
          <cell r="M1660" t="str">
            <v>Lexik, vzdělávací centrum a pedagogicko-psychologická poradna, s.r.o.</v>
          </cell>
          <cell r="N1660" t="str">
            <v>Sedláčkova</v>
          </cell>
          <cell r="O1660">
            <v>397</v>
          </cell>
          <cell r="Q1660">
            <v>25263</v>
          </cell>
          <cell r="R1660" t="str">
            <v>Roztoky</v>
          </cell>
          <cell r="S1660">
            <v>733643643</v>
          </cell>
          <cell r="T1660" t="str">
            <v>lenka.cervenkova@lexik.cz</v>
          </cell>
        </row>
        <row r="1661">
          <cell r="A1661">
            <v>691002657</v>
          </cell>
          <cell r="B1661">
            <v>28400968</v>
          </cell>
          <cell r="C1661" t="str">
            <v>Hlavní město Praha</v>
          </cell>
          <cell r="D1661" t="str">
            <v xml:space="preserve">Praha 6 </v>
          </cell>
          <cell r="E1661" t="str">
            <v>Magistrát hlavního města Prahy</v>
          </cell>
          <cell r="F1661" t="str">
            <v>Praha 6</v>
          </cell>
          <cell r="G1661" t="str">
            <v>soukromý</v>
          </cell>
          <cell r="H1661">
            <v>691002657</v>
          </cell>
          <cell r="I1661" t="str">
            <v>28400968</v>
          </cell>
          <cell r="J1661">
            <v>20</v>
          </cell>
          <cell r="K1661" t="str">
            <v>SINGCLEAN</v>
          </cell>
          <cell r="L1661" t="str">
            <v>NE</v>
          </cell>
          <cell r="M1661" t="str">
            <v>Bionea - zařízení školního stravování s.r.o.</v>
          </cell>
          <cell r="N1661" t="str">
            <v>K Tuchoměřicům</v>
          </cell>
          <cell r="O1661">
            <v>5</v>
          </cell>
          <cell r="Q1661">
            <v>16400</v>
          </cell>
          <cell r="R1661" t="str">
            <v>Praha 6</v>
          </cell>
          <cell r="S1661">
            <v>733340670</v>
          </cell>
          <cell r="T1661" t="str">
            <v>info@bionea.cz</v>
          </cell>
        </row>
        <row r="1662">
          <cell r="A1662">
            <v>691004935</v>
          </cell>
          <cell r="B1662">
            <v>28414756</v>
          </cell>
          <cell r="C1662" t="str">
            <v>Hlavní město Praha</v>
          </cell>
          <cell r="D1662" t="str">
            <v xml:space="preserve">Praha 5 </v>
          </cell>
          <cell r="E1662" t="str">
            <v>Magistrát hlavního města Prahy</v>
          </cell>
          <cell r="F1662" t="str">
            <v>Praha 5</v>
          </cell>
          <cell r="G1662" t="str">
            <v>soukromý</v>
          </cell>
          <cell r="H1662">
            <v>691004935</v>
          </cell>
          <cell r="I1662" t="str">
            <v>28414756</v>
          </cell>
          <cell r="J1662">
            <v>600</v>
          </cell>
          <cell r="K1662" t="str">
            <v>SINGCLEAN</v>
          </cell>
          <cell r="L1662" t="str">
            <v>NE</v>
          </cell>
          <cell r="M1662" t="str">
            <v>Montessori školy Andílek - mateřská škola a základní škola, o.p.s.</v>
          </cell>
          <cell r="N1662" t="str">
            <v>Pod Radnicí</v>
          </cell>
          <cell r="O1662">
            <v>152</v>
          </cell>
          <cell r="P1662">
            <v>3</v>
          </cell>
          <cell r="Q1662">
            <v>15000</v>
          </cell>
          <cell r="R1662" t="str">
            <v>Praha 5</v>
          </cell>
          <cell r="S1662">
            <v>725782799</v>
          </cell>
          <cell r="T1662" t="str">
            <v>hana.chramostova@montessoriandilek.cz</v>
          </cell>
        </row>
        <row r="1663">
          <cell r="A1663">
            <v>691001103</v>
          </cell>
          <cell r="B1663">
            <v>28416953</v>
          </cell>
          <cell r="C1663" t="str">
            <v>Hlavní město Praha</v>
          </cell>
          <cell r="D1663" t="str">
            <v xml:space="preserve">Praha 4 </v>
          </cell>
          <cell r="E1663" t="str">
            <v>Magistrát hlavního města Prahy</v>
          </cell>
          <cell r="F1663" t="str">
            <v>Praha 4</v>
          </cell>
          <cell r="G1663" t="str">
            <v>soukromý</v>
          </cell>
          <cell r="H1663">
            <v>691001103</v>
          </cell>
          <cell r="I1663" t="str">
            <v>28416953</v>
          </cell>
          <cell r="J1663">
            <v>120</v>
          </cell>
          <cell r="K1663" t="str">
            <v>SINGCLEAN</v>
          </cell>
          <cell r="L1663" t="str">
            <v>NE</v>
          </cell>
          <cell r="M1663" t="str">
            <v>MATEŘSKÁ ŠKOLA ZEMĚKOULE s.r.o.</v>
          </cell>
          <cell r="N1663" t="str">
            <v>K Zeleným domkům</v>
          </cell>
          <cell r="O1663">
            <v>178</v>
          </cell>
          <cell r="P1663">
            <v>38</v>
          </cell>
          <cell r="Q1663">
            <v>14800</v>
          </cell>
          <cell r="R1663" t="str">
            <v>Praha 4</v>
          </cell>
          <cell r="S1663">
            <v>244403945</v>
          </cell>
          <cell r="T1663" t="str">
            <v>zemanova@mszemekoule.cz</v>
          </cell>
        </row>
        <row r="1664">
          <cell r="A1664">
            <v>691005885</v>
          </cell>
          <cell r="B1664">
            <v>28431600</v>
          </cell>
          <cell r="C1664" t="str">
            <v>Jihočeský kraj</v>
          </cell>
          <cell r="D1664" t="str">
            <v xml:space="preserve">České Budějovice </v>
          </cell>
          <cell r="E1664" t="str">
            <v>Krajský úřad Jihočeského kraje</v>
          </cell>
          <cell r="F1664" t="str">
            <v>České Budějovice</v>
          </cell>
          <cell r="G1664" t="str">
            <v>soukromý</v>
          </cell>
          <cell r="H1664">
            <v>691005885</v>
          </cell>
          <cell r="I1664" t="str">
            <v>28431600</v>
          </cell>
          <cell r="J1664">
            <v>60</v>
          </cell>
          <cell r="K1664" t="str">
            <v>SINGCLEAN</v>
          </cell>
          <cell r="L1664" t="str">
            <v>NE</v>
          </cell>
          <cell r="M1664" t="str">
            <v>KinderGarten One - Mateřská škola, s.r.o.</v>
          </cell>
          <cell r="N1664" t="str">
            <v>F. A. Gerstnera</v>
          </cell>
          <cell r="O1664">
            <v>1735</v>
          </cell>
          <cell r="P1664">
            <v>2</v>
          </cell>
          <cell r="Q1664">
            <v>37001</v>
          </cell>
          <cell r="R1664" t="str">
            <v>České Budějovice</v>
          </cell>
          <cell r="S1664">
            <v>773112299</v>
          </cell>
          <cell r="T1664" t="str">
            <v>cb@kindergarten.cz</v>
          </cell>
        </row>
        <row r="1665">
          <cell r="A1665">
            <v>691005826</v>
          </cell>
          <cell r="B1665">
            <v>28431634</v>
          </cell>
          <cell r="C1665" t="str">
            <v>Hlavní město Praha</v>
          </cell>
          <cell r="D1665" t="str">
            <v xml:space="preserve">Praha 9 </v>
          </cell>
          <cell r="E1665" t="str">
            <v>Magistrát hlavního města Prahy</v>
          </cell>
          <cell r="F1665" t="str">
            <v>Praha 21</v>
          </cell>
          <cell r="G1665" t="str">
            <v>soukromý</v>
          </cell>
          <cell r="H1665">
            <v>691005826</v>
          </cell>
          <cell r="I1665" t="str">
            <v>28431634</v>
          </cell>
          <cell r="J1665">
            <v>320</v>
          </cell>
          <cell r="K1665" t="str">
            <v>SINGCLEAN</v>
          </cell>
          <cell r="L1665" t="str">
            <v>NE</v>
          </cell>
          <cell r="M1665" t="str">
            <v>Victoria School, s.r.o., základní škola a mateřská škola</v>
          </cell>
          <cell r="N1665" t="str">
            <v>Oplanská</v>
          </cell>
          <cell r="O1665">
            <v>2339</v>
          </cell>
          <cell r="Q1665">
            <v>19016</v>
          </cell>
          <cell r="R1665" t="str">
            <v>Praha 9</v>
          </cell>
          <cell r="S1665">
            <v>604434690</v>
          </cell>
          <cell r="T1665" t="str">
            <v>reditel@victoria-school.cz</v>
          </cell>
        </row>
        <row r="1666">
          <cell r="A1666">
            <v>691003700</v>
          </cell>
          <cell r="B1666">
            <v>28436326</v>
          </cell>
          <cell r="C1666" t="str">
            <v>Hlavní město Praha</v>
          </cell>
          <cell r="D1666" t="str">
            <v xml:space="preserve">Praha 4 </v>
          </cell>
          <cell r="E1666" t="str">
            <v>Magistrát hlavního města Prahy</v>
          </cell>
          <cell r="F1666" t="str">
            <v>Praha 4</v>
          </cell>
          <cell r="G1666" t="str">
            <v>soukromý</v>
          </cell>
          <cell r="H1666">
            <v>691003700</v>
          </cell>
          <cell r="I1666" t="str">
            <v>28436326</v>
          </cell>
          <cell r="J1666">
            <v>80</v>
          </cell>
          <cell r="K1666" t="str">
            <v>SINGCLEAN</v>
          </cell>
          <cell r="L1666" t="str">
            <v>NE</v>
          </cell>
          <cell r="M1666" t="str">
            <v>Mateřská škola Smarties, s.r.o.</v>
          </cell>
          <cell r="N1666" t="str">
            <v>Školní</v>
          </cell>
          <cell r="O1666">
            <v>1740</v>
          </cell>
          <cell r="P1666">
            <v>6</v>
          </cell>
          <cell r="Q1666">
            <v>14700</v>
          </cell>
          <cell r="R1666" t="str">
            <v>Praha 4</v>
          </cell>
          <cell r="S1666">
            <v>420773112266</v>
          </cell>
          <cell r="T1666" t="str">
            <v>smarties@kindergarten.cz</v>
          </cell>
        </row>
        <row r="1667">
          <cell r="A1667">
            <v>691000352</v>
          </cell>
          <cell r="B1667">
            <v>28451481</v>
          </cell>
          <cell r="C1667" t="str">
            <v>Středočeský kraj</v>
          </cell>
          <cell r="D1667" t="str">
            <v xml:space="preserve">Praha-východ </v>
          </cell>
          <cell r="E1667" t="str">
            <v>Krajský úřad Středočeského kraje</v>
          </cell>
          <cell r="F1667" t="str">
            <v>Říčany</v>
          </cell>
          <cell r="G1667" t="str">
            <v>soukromý</v>
          </cell>
          <cell r="H1667">
            <v>691000352</v>
          </cell>
          <cell r="I1667" t="str">
            <v>28451481</v>
          </cell>
          <cell r="J1667">
            <v>100</v>
          </cell>
          <cell r="K1667" t="str">
            <v>SINGCLEAN</v>
          </cell>
          <cell r="L1667" t="str">
            <v>NE</v>
          </cell>
          <cell r="M1667" t="str">
            <v>Mateřská škola MAITREA o.p.s.</v>
          </cell>
          <cell r="O1667">
            <v>11</v>
          </cell>
          <cell r="Q1667">
            <v>25084</v>
          </cell>
          <cell r="R1667" t="str">
            <v>Sluštice</v>
          </cell>
          <cell r="S1667">
            <v>724269298</v>
          </cell>
          <cell r="T1667" t="str">
            <v>t.smolkova@maitrea.cz</v>
          </cell>
        </row>
        <row r="1668">
          <cell r="A1668">
            <v>691000727</v>
          </cell>
          <cell r="B1668">
            <v>28468155</v>
          </cell>
          <cell r="C1668" t="str">
            <v>Hlavní město Praha</v>
          </cell>
          <cell r="D1668" t="str">
            <v xml:space="preserve">Praha 9 </v>
          </cell>
          <cell r="E1668" t="str">
            <v>Magistrát hlavního města Prahy</v>
          </cell>
          <cell r="F1668" t="str">
            <v>Praha 9</v>
          </cell>
          <cell r="G1668" t="str">
            <v>soukromý</v>
          </cell>
          <cell r="H1668">
            <v>691000727</v>
          </cell>
          <cell r="I1668" t="str">
            <v>28468155</v>
          </cell>
          <cell r="J1668">
            <v>100</v>
          </cell>
          <cell r="K1668" t="str">
            <v>SINGCLEAN</v>
          </cell>
          <cell r="L1668" t="str">
            <v>NE</v>
          </cell>
          <cell r="M1668" t="str">
            <v>Česká jídelna - zařízení školního stravování, s.r.o.</v>
          </cell>
          <cell r="N1668" t="str">
            <v>Českobrodská</v>
          </cell>
          <cell r="O1668">
            <v>876</v>
          </cell>
          <cell r="P1668">
            <v>48</v>
          </cell>
          <cell r="Q1668">
            <v>19000</v>
          </cell>
          <cell r="R1668" t="str">
            <v>Praha 9</v>
          </cell>
          <cell r="S1668">
            <v>603417270</v>
          </cell>
          <cell r="T1668" t="str">
            <v>ludek.blaheta@ceskajidelna.cz</v>
          </cell>
        </row>
        <row r="1669">
          <cell r="A1669">
            <v>691008035</v>
          </cell>
          <cell r="B1669">
            <v>28491661</v>
          </cell>
          <cell r="C1669" t="str">
            <v>Hlavní město Praha</v>
          </cell>
          <cell r="D1669" t="str">
            <v xml:space="preserve">Praha 9 </v>
          </cell>
          <cell r="E1669" t="str">
            <v>Magistrát hlavního města Prahy</v>
          </cell>
          <cell r="F1669" t="str">
            <v>Praha 9</v>
          </cell>
          <cell r="G1669" t="str">
            <v>soukromý</v>
          </cell>
          <cell r="H1669">
            <v>691008035</v>
          </cell>
          <cell r="I1669" t="str">
            <v>28491661</v>
          </cell>
          <cell r="J1669">
            <v>40</v>
          </cell>
          <cell r="K1669" t="str">
            <v>SINGCLEAN</v>
          </cell>
          <cell r="L1669" t="str">
            <v>NE</v>
          </cell>
          <cell r="M1669" t="str">
            <v>Mateřská škola Nademlejnská, s.r.o.</v>
          </cell>
          <cell r="N1669" t="str">
            <v>Nademlejnská</v>
          </cell>
          <cell r="O1669">
            <v>1096</v>
          </cell>
          <cell r="P1669">
            <v>9</v>
          </cell>
          <cell r="Q1669">
            <v>19800</v>
          </cell>
          <cell r="R1669" t="str">
            <v>Praha 9</v>
          </cell>
          <cell r="S1669">
            <v>777208912</v>
          </cell>
          <cell r="T1669" t="str">
            <v>info@nademlejnska.cz</v>
          </cell>
        </row>
        <row r="1670">
          <cell r="A1670">
            <v>691000492</v>
          </cell>
          <cell r="B1670">
            <v>28506511</v>
          </cell>
          <cell r="C1670" t="str">
            <v>Středočeský kraj</v>
          </cell>
          <cell r="D1670" t="str">
            <v xml:space="preserve">Praha-západ </v>
          </cell>
          <cell r="E1670" t="str">
            <v>Krajský úřad Středočeského kraje</v>
          </cell>
          <cell r="F1670" t="str">
            <v>Černošice</v>
          </cell>
          <cell r="G1670" t="str">
            <v>soukromý</v>
          </cell>
          <cell r="H1670">
            <v>691000492</v>
          </cell>
          <cell r="I1670" t="str">
            <v>28506511</v>
          </cell>
          <cell r="J1670">
            <v>0</v>
          </cell>
          <cell r="K1670" t="str">
            <v>SINGCLEAN</v>
          </cell>
          <cell r="L1670" t="str">
            <v>NE</v>
          </cell>
          <cell r="M1670" t="str">
            <v>Mateřská škola - Akimova školička s.r.o.</v>
          </cell>
          <cell r="N1670" t="str">
            <v>Hlavní</v>
          </cell>
          <cell r="O1670">
            <v>62</v>
          </cell>
          <cell r="Q1670">
            <v>25245</v>
          </cell>
          <cell r="R1670" t="str">
            <v>Zvole</v>
          </cell>
          <cell r="S1670">
            <v>732280131</v>
          </cell>
          <cell r="T1670" t="str">
            <v>akimovaskolicka@seznam.cz</v>
          </cell>
        </row>
        <row r="1671">
          <cell r="A1671">
            <v>691001481</v>
          </cell>
          <cell r="B1671">
            <v>28519451</v>
          </cell>
          <cell r="C1671" t="str">
            <v>Hlavní město Praha</v>
          </cell>
          <cell r="D1671" t="str">
            <v xml:space="preserve">Praha 6 </v>
          </cell>
          <cell r="E1671" t="str">
            <v>Magistrát hlavního města Prahy</v>
          </cell>
          <cell r="F1671" t="str">
            <v>Praha 6</v>
          </cell>
          <cell r="G1671" t="str">
            <v>soukromý</v>
          </cell>
          <cell r="H1671">
            <v>691001481</v>
          </cell>
          <cell r="I1671" t="str">
            <v>28519451</v>
          </cell>
          <cell r="J1671">
            <v>60</v>
          </cell>
          <cell r="K1671" t="str">
            <v>SINGCLEAN</v>
          </cell>
          <cell r="L1671" t="str">
            <v>NE</v>
          </cell>
          <cell r="M1671" t="str">
            <v>Mateřská škola b fresh s.r.o.</v>
          </cell>
          <cell r="N1671" t="str">
            <v>U Ladronky</v>
          </cell>
          <cell r="O1671">
            <v>1006</v>
          </cell>
          <cell r="P1671">
            <v>40</v>
          </cell>
          <cell r="Q1671">
            <v>16900</v>
          </cell>
          <cell r="R1671" t="str">
            <v>Praha 6</v>
          </cell>
          <cell r="S1671">
            <v>775935091</v>
          </cell>
          <cell r="T1671" t="str">
            <v>info@bfresh.cz</v>
          </cell>
        </row>
        <row r="1672">
          <cell r="A1672">
            <v>691000638</v>
          </cell>
          <cell r="B1672">
            <v>28546971</v>
          </cell>
          <cell r="C1672" t="str">
            <v>Hlavní město Praha</v>
          </cell>
          <cell r="D1672" t="str">
            <v xml:space="preserve">Praha 10 </v>
          </cell>
          <cell r="E1672" t="str">
            <v>Magistrát hlavního města Prahy</v>
          </cell>
          <cell r="F1672" t="str">
            <v>Praha 10</v>
          </cell>
          <cell r="G1672" t="str">
            <v>soukromý</v>
          </cell>
          <cell r="H1672">
            <v>691000638</v>
          </cell>
          <cell r="I1672" t="str">
            <v>28546971</v>
          </cell>
          <cell r="J1672" t="str">
            <v>X</v>
          </cell>
          <cell r="K1672" t="str">
            <v>SINGCLEAN</v>
          </cell>
          <cell r="L1672" t="str">
            <v>NE</v>
          </cell>
          <cell r="M1672" t="str">
            <v>Jazyková škola s právem státní jazykové zkoušky Praha, s.r.o.</v>
          </cell>
          <cell r="N1672" t="str">
            <v>Korunní</v>
          </cell>
          <cell r="O1672">
            <v>2569</v>
          </cell>
          <cell r="P1672">
            <v>108</v>
          </cell>
          <cell r="Q1672">
            <v>10100</v>
          </cell>
          <cell r="R1672" t="str">
            <v>Praha 10</v>
          </cell>
          <cell r="S1672">
            <v>776048272</v>
          </cell>
          <cell r="T1672" t="str">
            <v>info@psls.cz</v>
          </cell>
        </row>
        <row r="1673">
          <cell r="A1673">
            <v>691006954</v>
          </cell>
          <cell r="B1673">
            <v>28549066</v>
          </cell>
          <cell r="C1673" t="str">
            <v>Hlavní město Praha</v>
          </cell>
          <cell r="D1673" t="str">
            <v xml:space="preserve">Praha 8 </v>
          </cell>
          <cell r="E1673" t="str">
            <v>Magistrát hlavního města Prahy</v>
          </cell>
          <cell r="F1673" t="str">
            <v>Praha 8</v>
          </cell>
          <cell r="G1673" t="str">
            <v>soukromý</v>
          </cell>
          <cell r="H1673">
            <v>691006954</v>
          </cell>
          <cell r="I1673" t="str">
            <v>28549066</v>
          </cell>
          <cell r="J1673" t="str">
            <v>X</v>
          </cell>
          <cell r="K1673" t="str">
            <v>SINGCLEAN</v>
          </cell>
          <cell r="L1673" t="str">
            <v>NE</v>
          </cell>
          <cell r="M1673" t="str">
            <v>Euro Student Center - jazyková škola s právem státní jazykové zkoušky, s.r.o.</v>
          </cell>
          <cell r="N1673" t="str">
            <v>Batličkova</v>
          </cell>
          <cell r="O1673">
            <v>254</v>
          </cell>
          <cell r="P1673">
            <v>3</v>
          </cell>
          <cell r="Q1673">
            <v>18200</v>
          </cell>
          <cell r="R1673" t="str">
            <v>Praha 8</v>
          </cell>
          <cell r="S1673">
            <v>42073650072</v>
          </cell>
          <cell r="T1673" t="str">
            <v>euro.student.center@gmail.com</v>
          </cell>
        </row>
        <row r="1674">
          <cell r="A1674">
            <v>691001359</v>
          </cell>
          <cell r="B1674">
            <v>28595475</v>
          </cell>
          <cell r="C1674" t="str">
            <v>Olomoucký kraj</v>
          </cell>
          <cell r="D1674" t="str">
            <v xml:space="preserve">Olomouc </v>
          </cell>
          <cell r="E1674" t="str">
            <v>Krajský úřad Olomouckého kraje</v>
          </cell>
          <cell r="F1674" t="str">
            <v>Olomouc</v>
          </cell>
          <cell r="G1674" t="str">
            <v>soukromý</v>
          </cell>
          <cell r="H1674">
            <v>691001359</v>
          </cell>
          <cell r="I1674" t="str">
            <v>28595475</v>
          </cell>
          <cell r="J1674">
            <v>540</v>
          </cell>
          <cell r="K1674" t="str">
            <v>SINGCLEAN</v>
          </cell>
          <cell r="L1674" t="str">
            <v>NE</v>
          </cell>
          <cell r="M1674" t="str">
            <v>Waldorfská základní škola a mateřská škola Olomouc s.r.o.</v>
          </cell>
          <cell r="N1674" t="str">
            <v>Kosinova</v>
          </cell>
          <cell r="O1674">
            <v>876</v>
          </cell>
          <cell r="P1674">
            <v>3</v>
          </cell>
          <cell r="Q1674">
            <v>77900</v>
          </cell>
          <cell r="R1674" t="str">
            <v>Olomouc</v>
          </cell>
          <cell r="S1674">
            <v>777850488</v>
          </cell>
          <cell r="T1674" t="str">
            <v>skola@waldorf-olomouc.cz</v>
          </cell>
        </row>
        <row r="1675">
          <cell r="A1675">
            <v>691001138</v>
          </cell>
          <cell r="B1675">
            <v>28600738</v>
          </cell>
          <cell r="C1675" t="str">
            <v>Moravskoslezský kraj</v>
          </cell>
          <cell r="D1675" t="str">
            <v xml:space="preserve">Ostrava-město </v>
          </cell>
          <cell r="E1675" t="str">
            <v>Krajský úřad Moravskoslezského kraje</v>
          </cell>
          <cell r="F1675" t="str">
            <v>Ostrava</v>
          </cell>
          <cell r="G1675" t="str">
            <v>soukromý</v>
          </cell>
          <cell r="H1675">
            <v>691001138</v>
          </cell>
          <cell r="I1675" t="str">
            <v>28600738</v>
          </cell>
          <cell r="J1675">
            <v>40</v>
          </cell>
          <cell r="K1675" t="str">
            <v>SINGCLEAN</v>
          </cell>
          <cell r="L1675" t="str">
            <v>NE</v>
          </cell>
          <cell r="M1675" t="str">
            <v>Mateřská škola ZDRAVÍ s.r.o.</v>
          </cell>
          <cell r="N1675" t="str">
            <v>Na Nivách</v>
          </cell>
          <cell r="O1675">
            <v>311</v>
          </cell>
          <cell r="P1675">
            <v>33</v>
          </cell>
          <cell r="Q1675">
            <v>70030</v>
          </cell>
          <cell r="R1675" t="str">
            <v>Ostrava</v>
          </cell>
          <cell r="S1675">
            <v>775257208</v>
          </cell>
          <cell r="T1675" t="str">
            <v>info@zdravaskolka.cz</v>
          </cell>
        </row>
        <row r="1676">
          <cell r="A1676">
            <v>691002436</v>
          </cell>
          <cell r="B1676">
            <v>28631528</v>
          </cell>
          <cell r="C1676" t="str">
            <v>Olomoucký kraj</v>
          </cell>
          <cell r="D1676" t="str">
            <v xml:space="preserve">Olomouc </v>
          </cell>
          <cell r="E1676" t="str">
            <v>Krajský úřad Olomouckého kraje</v>
          </cell>
          <cell r="F1676" t="str">
            <v>Olomouc</v>
          </cell>
          <cell r="G1676" t="str">
            <v>soukromý</v>
          </cell>
          <cell r="H1676">
            <v>691002436</v>
          </cell>
          <cell r="I1676" t="str">
            <v>28631528</v>
          </cell>
          <cell r="J1676">
            <v>80</v>
          </cell>
          <cell r="K1676" t="str">
            <v>SINGCLEAN</v>
          </cell>
          <cell r="L1676" t="str">
            <v>NE</v>
          </cell>
          <cell r="M1676" t="str">
            <v>Mateřská škola 1. olomoucká sportovní s.r.o.</v>
          </cell>
          <cell r="N1676" t="str">
            <v>Karafiátová</v>
          </cell>
          <cell r="O1676">
            <v>895</v>
          </cell>
          <cell r="P1676" t="str">
            <v>3a</v>
          </cell>
          <cell r="Q1676">
            <v>77900</v>
          </cell>
          <cell r="R1676" t="str">
            <v>Olomouc</v>
          </cell>
          <cell r="S1676">
            <v>604202860</v>
          </cell>
          <cell r="T1676" t="str">
            <v>MS-1olsportovni@seznam.cz</v>
          </cell>
        </row>
        <row r="1677">
          <cell r="A1677">
            <v>691012610</v>
          </cell>
          <cell r="B1677">
            <v>28635914</v>
          </cell>
          <cell r="C1677" t="str">
            <v>Olomoucký kraj</v>
          </cell>
          <cell r="D1677" t="str">
            <v xml:space="preserve">Olomouc </v>
          </cell>
          <cell r="E1677" t="str">
            <v>Krajský úřad Olomouckého kraje</v>
          </cell>
          <cell r="F1677" t="str">
            <v>Olomouc</v>
          </cell>
          <cell r="G1677" t="str">
            <v>soukromý</v>
          </cell>
          <cell r="H1677">
            <v>691012610</v>
          </cell>
          <cell r="I1677" t="str">
            <v>28635914</v>
          </cell>
          <cell r="J1677">
            <v>60</v>
          </cell>
          <cell r="K1677" t="str">
            <v>SINGCLEAN</v>
          </cell>
          <cell r="L1677" t="str">
            <v>NE</v>
          </cell>
          <cell r="M1677" t="str">
            <v>Mateřská škola U Sila, s.r.o.</v>
          </cell>
          <cell r="N1677" t="str">
            <v>Litovelská</v>
          </cell>
          <cell r="O1677">
            <v>1340</v>
          </cell>
          <cell r="Q1677">
            <v>77900</v>
          </cell>
          <cell r="R1677" t="str">
            <v>Olomouc</v>
          </cell>
          <cell r="S1677">
            <v>725432068</v>
          </cell>
          <cell r="T1677" t="str">
            <v>skolkausila@gmail.com</v>
          </cell>
        </row>
        <row r="1678">
          <cell r="A1678">
            <v>691004064</v>
          </cell>
          <cell r="B1678">
            <v>28654498</v>
          </cell>
          <cell r="C1678" t="str">
            <v>Olomoucký kraj</v>
          </cell>
          <cell r="D1678" t="str">
            <v xml:space="preserve">Olomouc </v>
          </cell>
          <cell r="E1678" t="str">
            <v>Krajský úřad Olomouckého kraje</v>
          </cell>
          <cell r="F1678" t="str">
            <v>Olomouc</v>
          </cell>
          <cell r="G1678" t="str">
            <v>soukromý</v>
          </cell>
          <cell r="H1678">
            <v>691004064</v>
          </cell>
          <cell r="I1678" t="str">
            <v>28654498</v>
          </cell>
          <cell r="J1678">
            <v>0</v>
          </cell>
          <cell r="K1678" t="str">
            <v>SINGCLEAN</v>
          </cell>
          <cell r="L1678" t="str">
            <v>NE</v>
          </cell>
          <cell r="M1678" t="str">
            <v>Zdravá anglická mateřská škola s.r.o.</v>
          </cell>
          <cell r="N1678" t="str">
            <v>Rybniční</v>
          </cell>
          <cell r="O1678">
            <v>158</v>
          </cell>
          <cell r="P1678">
            <v>3</v>
          </cell>
          <cell r="Q1678">
            <v>77900</v>
          </cell>
          <cell r="R1678" t="str">
            <v>Olomouc</v>
          </cell>
          <cell r="S1678">
            <v>737075490</v>
          </cell>
          <cell r="T1678" t="str">
            <v>zdrava.anglicka@gmail.com</v>
          </cell>
        </row>
        <row r="1679">
          <cell r="A1679">
            <v>691003556</v>
          </cell>
          <cell r="B1679">
            <v>28658361</v>
          </cell>
          <cell r="C1679" t="str">
            <v>Moravskoslezský kraj</v>
          </cell>
          <cell r="D1679" t="str">
            <v xml:space="preserve">Ostrava-město </v>
          </cell>
          <cell r="E1679" t="str">
            <v>Krajský úřad Moravskoslezského kraje</v>
          </cell>
          <cell r="F1679" t="str">
            <v>Ostrava</v>
          </cell>
          <cell r="G1679" t="str">
            <v>soukromý</v>
          </cell>
          <cell r="H1679">
            <v>691003556</v>
          </cell>
          <cell r="I1679" t="str">
            <v>28658361</v>
          </cell>
          <cell r="J1679">
            <v>20</v>
          </cell>
          <cell r="K1679" t="str">
            <v>SINGCLEAN</v>
          </cell>
          <cell r="L1679" t="str">
            <v>NE</v>
          </cell>
          <cell r="M1679" t="str">
            <v>Penguin´s KINDERGARTEN - mateřská škola PRIGO, s.r.o.</v>
          </cell>
          <cell r="N1679" t="str">
            <v>Střelniční</v>
          </cell>
          <cell r="O1679">
            <v>6</v>
          </cell>
          <cell r="P1679">
            <v>2</v>
          </cell>
          <cell r="Q1679">
            <v>70200</v>
          </cell>
          <cell r="R1679" t="str">
            <v>Ostrava</v>
          </cell>
          <cell r="S1679">
            <v>733651644</v>
          </cell>
          <cell r="T1679" t="str">
            <v>skolka@tucnacek.com</v>
          </cell>
        </row>
        <row r="1680">
          <cell r="A1680">
            <v>691003203</v>
          </cell>
          <cell r="B1680">
            <v>28659503</v>
          </cell>
          <cell r="C1680" t="str">
            <v>Olomoucký kraj</v>
          </cell>
          <cell r="D1680" t="str">
            <v xml:space="preserve">Olomouc </v>
          </cell>
          <cell r="E1680" t="str">
            <v>Krajský úřad Olomouckého kraje</v>
          </cell>
          <cell r="F1680" t="str">
            <v>Olomouc</v>
          </cell>
          <cell r="G1680" t="str">
            <v>soukromý</v>
          </cell>
          <cell r="H1680">
            <v>691003203</v>
          </cell>
          <cell r="I1680" t="str">
            <v>28659503</v>
          </cell>
          <cell r="J1680">
            <v>140</v>
          </cell>
          <cell r="K1680" t="str">
            <v>SINGCLEAN</v>
          </cell>
          <cell r="L1680" t="str">
            <v>NE</v>
          </cell>
          <cell r="M1680" t="str">
            <v>MATEŘSKÁ ŠKOLA JAZYKOVÁ A UMĚLECKÁ s.r.o.</v>
          </cell>
          <cell r="N1680" t="str">
            <v>Petelinova</v>
          </cell>
          <cell r="O1680">
            <v>593</v>
          </cell>
          <cell r="P1680">
            <v>18</v>
          </cell>
          <cell r="Q1680">
            <v>77900</v>
          </cell>
          <cell r="R1680" t="str">
            <v>Olomouc</v>
          </cell>
          <cell r="S1680">
            <v>721834121</v>
          </cell>
          <cell r="T1680" t="str">
            <v>skolka@ms-olomouc.cz</v>
          </cell>
        </row>
        <row r="1681">
          <cell r="A1681">
            <v>691003076</v>
          </cell>
          <cell r="B1681">
            <v>28660790</v>
          </cell>
          <cell r="C1681" t="str">
            <v>Moravskoslezský kraj</v>
          </cell>
          <cell r="D1681" t="str">
            <v xml:space="preserve">Frýdek-Místek </v>
          </cell>
          <cell r="E1681" t="str">
            <v>Krajský úřad Moravskoslezského kraje</v>
          </cell>
          <cell r="F1681" t="str">
            <v>Frýdek-Místek</v>
          </cell>
          <cell r="G1681" t="str">
            <v>soukromý</v>
          </cell>
          <cell r="H1681">
            <v>691003076</v>
          </cell>
          <cell r="I1681" t="str">
            <v>28660790</v>
          </cell>
          <cell r="J1681">
            <v>620</v>
          </cell>
          <cell r="K1681" t="str">
            <v>SINGCLEAN</v>
          </cell>
          <cell r="L1681" t="str">
            <v>NE</v>
          </cell>
          <cell r="M1681" t="str">
            <v>GALILEO SCHOOL - bilingvní mateřská škola a základní škola, s.r.o.</v>
          </cell>
          <cell r="N1681" t="str">
            <v>Jana Čapka</v>
          </cell>
          <cell r="O1681">
            <v>2555</v>
          </cell>
          <cell r="Q1681">
            <v>73801</v>
          </cell>
          <cell r="R1681" t="str">
            <v>Frýdek-Místek</v>
          </cell>
          <cell r="S1681">
            <v>724326815</v>
          </cell>
          <cell r="T1681" t="str">
            <v>info@galileoschool.cz</v>
          </cell>
        </row>
        <row r="1682">
          <cell r="A1682">
            <v>691002894</v>
          </cell>
          <cell r="B1682">
            <v>28660803</v>
          </cell>
          <cell r="C1682" t="str">
            <v>Moravskoslezský kraj</v>
          </cell>
          <cell r="D1682" t="str">
            <v xml:space="preserve">Frýdek-Místek </v>
          </cell>
          <cell r="E1682" t="str">
            <v>Krajský úřad Moravskoslezského kraje</v>
          </cell>
          <cell r="F1682" t="str">
            <v>Frýdlant nad Ostravicí</v>
          </cell>
          <cell r="G1682" t="str">
            <v>soukromý</v>
          </cell>
          <cell r="H1682">
            <v>691002894</v>
          </cell>
          <cell r="I1682" t="str">
            <v>28660803</v>
          </cell>
          <cell r="J1682">
            <v>20</v>
          </cell>
          <cell r="K1682" t="str">
            <v>SINGCLEAN</v>
          </cell>
          <cell r="L1682" t="str">
            <v>NE</v>
          </cell>
          <cell r="M1682" t="str">
            <v>Mateřská škola HAPPY DAY s.r.o.</v>
          </cell>
          <cell r="N1682" t="str">
            <v>Dvořákova</v>
          </cell>
          <cell r="O1682">
            <v>780</v>
          </cell>
          <cell r="Q1682">
            <v>73911</v>
          </cell>
          <cell r="R1682" t="str">
            <v>Frýdlant nad Ostravicí</v>
          </cell>
          <cell r="S1682">
            <v>605446162</v>
          </cell>
          <cell r="T1682" t="str">
            <v>happyday@center4you.cz</v>
          </cell>
        </row>
        <row r="1683">
          <cell r="A1683">
            <v>691000816</v>
          </cell>
          <cell r="B1683">
            <v>28671198</v>
          </cell>
          <cell r="C1683" t="str">
            <v>Ústecký kraj</v>
          </cell>
          <cell r="D1683" t="str">
            <v xml:space="preserve">Děčín </v>
          </cell>
          <cell r="E1683" t="str">
            <v>Krajský úřad Ústeckého kraje</v>
          </cell>
          <cell r="F1683" t="str">
            <v>Rumburk</v>
          </cell>
          <cell r="G1683" t="str">
            <v>soukromý</v>
          </cell>
          <cell r="H1683">
            <v>691000816</v>
          </cell>
          <cell r="I1683" t="str">
            <v>28671198</v>
          </cell>
          <cell r="J1683" t="str">
            <v>X</v>
          </cell>
          <cell r="K1683" t="str">
            <v>SINGCLEAN</v>
          </cell>
          <cell r="L1683" t="str">
            <v>NE</v>
          </cell>
          <cell r="M1683" t="str">
            <v>JPS Gastro - Zařízení školního stravování s.r.o.</v>
          </cell>
          <cell r="O1683">
            <v>294</v>
          </cell>
          <cell r="Q1683">
            <v>40780</v>
          </cell>
          <cell r="R1683" t="str">
            <v>Vilémov</v>
          </cell>
          <cell r="S1683">
            <v>420777337113</v>
          </cell>
          <cell r="T1683" t="str">
            <v>provaznik.jps@gmail.com</v>
          </cell>
        </row>
        <row r="1684">
          <cell r="A1684">
            <v>691006458</v>
          </cell>
          <cell r="B1684">
            <v>28671392</v>
          </cell>
          <cell r="C1684" t="str">
            <v>Ústecký kraj</v>
          </cell>
          <cell r="D1684" t="str">
            <v xml:space="preserve">Teplice </v>
          </cell>
          <cell r="E1684" t="str">
            <v>Krajský úřad Ústeckého kraje</v>
          </cell>
          <cell r="F1684" t="str">
            <v>Teplice</v>
          </cell>
          <cell r="G1684" t="str">
            <v>soukromý</v>
          </cell>
          <cell r="H1684">
            <v>691006458</v>
          </cell>
          <cell r="I1684" t="str">
            <v>28671392</v>
          </cell>
          <cell r="J1684">
            <v>20</v>
          </cell>
          <cell r="K1684" t="str">
            <v>SINGCLEAN</v>
          </cell>
          <cell r="L1684" t="str">
            <v>NE</v>
          </cell>
          <cell r="M1684" t="str">
            <v>GS - PROFI s.r.o.</v>
          </cell>
          <cell r="N1684" t="str">
            <v>Máchovy sady</v>
          </cell>
          <cell r="O1684">
            <v>17</v>
          </cell>
          <cell r="Q1684">
            <v>41761</v>
          </cell>
          <cell r="R1684" t="str">
            <v>Bystřany</v>
          </cell>
          <cell r="S1684">
            <v>777280829</v>
          </cell>
          <cell r="T1684" t="str">
            <v>irgorgol@seznam.cz</v>
          </cell>
        </row>
        <row r="1685">
          <cell r="A1685">
            <v>691000760</v>
          </cell>
          <cell r="B1685">
            <v>28685261</v>
          </cell>
          <cell r="C1685" t="str">
            <v>Ústecký kraj</v>
          </cell>
          <cell r="D1685" t="str">
            <v xml:space="preserve">Ústí nad Labem </v>
          </cell>
          <cell r="E1685" t="str">
            <v>Krajský úřad Ústeckého kraje</v>
          </cell>
          <cell r="F1685" t="str">
            <v>Ústí nad Labem</v>
          </cell>
          <cell r="G1685" t="str">
            <v>soukromý</v>
          </cell>
          <cell r="H1685">
            <v>691000760</v>
          </cell>
          <cell r="I1685" t="str">
            <v>28685261</v>
          </cell>
          <cell r="J1685">
            <v>60</v>
          </cell>
          <cell r="K1685" t="str">
            <v>SINGCLEAN</v>
          </cell>
          <cell r="L1685" t="str">
            <v>NE</v>
          </cell>
          <cell r="M1685" t="str">
            <v>JV - INTEGRA zařízení školního stravování s. r. o.</v>
          </cell>
          <cell r="N1685" t="str">
            <v>Na Návsi</v>
          </cell>
          <cell r="O1685">
            <v>2995</v>
          </cell>
          <cell r="P1685">
            <v>6</v>
          </cell>
          <cell r="Q1685">
            <v>40011</v>
          </cell>
          <cell r="R1685" t="str">
            <v>Ústí nad Labem</v>
          </cell>
          <cell r="S1685">
            <v>602145332</v>
          </cell>
          <cell r="T1685" t="str">
            <v>jvintegra@seznam.cz</v>
          </cell>
        </row>
        <row r="1686">
          <cell r="A1686">
            <v>691001936</v>
          </cell>
          <cell r="B1686">
            <v>28689852</v>
          </cell>
          <cell r="C1686" t="str">
            <v>Liberecký kraj</v>
          </cell>
          <cell r="D1686" t="str">
            <v xml:space="preserve">Liberec </v>
          </cell>
          <cell r="E1686" t="str">
            <v>Krajský úřad Libereckého kraje</v>
          </cell>
          <cell r="F1686" t="str">
            <v>Liberec</v>
          </cell>
          <cell r="G1686" t="str">
            <v>soukromý</v>
          </cell>
          <cell r="H1686">
            <v>691001936</v>
          </cell>
          <cell r="I1686" t="str">
            <v>28689852</v>
          </cell>
          <cell r="J1686">
            <v>60</v>
          </cell>
          <cell r="K1686" t="str">
            <v>SINGCLEAN</v>
          </cell>
          <cell r="L1686" t="str">
            <v>NE</v>
          </cell>
          <cell r="M1686" t="str">
            <v>Mateřská škola září s.r.o.</v>
          </cell>
          <cell r="N1686" t="str">
            <v>Malý cíp</v>
          </cell>
          <cell r="O1686">
            <v>61</v>
          </cell>
          <cell r="Q1686">
            <v>46015</v>
          </cell>
          <cell r="R1686" t="str">
            <v>Liberec</v>
          </cell>
          <cell r="S1686">
            <v>603241957</v>
          </cell>
          <cell r="T1686" t="str">
            <v>info@skolazari.cz</v>
          </cell>
        </row>
        <row r="1687">
          <cell r="A1687">
            <v>691000701</v>
          </cell>
          <cell r="B1687">
            <v>28695020</v>
          </cell>
          <cell r="C1687" t="str">
            <v>Liberecký kraj</v>
          </cell>
          <cell r="D1687" t="str">
            <v xml:space="preserve">Liberec </v>
          </cell>
          <cell r="E1687" t="str">
            <v>Krajský úřad Libereckého kraje</v>
          </cell>
          <cell r="F1687" t="str">
            <v>Liberec</v>
          </cell>
          <cell r="G1687" t="str">
            <v>soukromý</v>
          </cell>
          <cell r="H1687">
            <v>691000701</v>
          </cell>
          <cell r="I1687" t="str">
            <v>28695020</v>
          </cell>
          <cell r="J1687">
            <v>440</v>
          </cell>
          <cell r="K1687" t="str">
            <v>SINGCLEAN</v>
          </cell>
          <cell r="L1687" t="str">
            <v>NE</v>
          </cell>
          <cell r="M1687" t="str">
            <v>Doctrina - základní škola a mateřská škola, s.r.o.</v>
          </cell>
          <cell r="N1687" t="str">
            <v>Na Perštýně</v>
          </cell>
          <cell r="O1687">
            <v>404</v>
          </cell>
          <cell r="P1687">
            <v>44</v>
          </cell>
          <cell r="Q1687">
            <v>46001</v>
          </cell>
          <cell r="R1687" t="str">
            <v>Liberec</v>
          </cell>
          <cell r="S1687">
            <v>485104615</v>
          </cell>
          <cell r="T1687" t="str">
            <v>paclt@doctrina.cz</v>
          </cell>
        </row>
        <row r="1688">
          <cell r="A1688">
            <v>691002703</v>
          </cell>
          <cell r="B1688">
            <v>28709381</v>
          </cell>
          <cell r="C1688" t="str">
            <v>Liberecký kraj</v>
          </cell>
          <cell r="D1688" t="str">
            <v xml:space="preserve">Liberec </v>
          </cell>
          <cell r="E1688" t="str">
            <v>Krajský úřad Libereckého kraje</v>
          </cell>
          <cell r="F1688" t="str">
            <v>Liberec</v>
          </cell>
          <cell r="G1688" t="str">
            <v>soukromý</v>
          </cell>
          <cell r="H1688">
            <v>691002703</v>
          </cell>
          <cell r="I1688" t="str">
            <v>28709381</v>
          </cell>
          <cell r="J1688">
            <v>40</v>
          </cell>
          <cell r="K1688" t="str">
            <v>SINGCLEAN</v>
          </cell>
          <cell r="L1688" t="str">
            <v>NE</v>
          </cell>
          <cell r="M1688" t="str">
            <v>Mateřská škola DOMINO s.r.o.</v>
          </cell>
          <cell r="N1688" t="str">
            <v>Proletářská</v>
          </cell>
          <cell r="O1688">
            <v>115</v>
          </cell>
          <cell r="Q1688">
            <v>46312</v>
          </cell>
          <cell r="R1688" t="str">
            <v>Liberec</v>
          </cell>
          <cell r="S1688">
            <v>733719083</v>
          </cell>
          <cell r="T1688" t="str">
            <v>info@ms-domino.eu</v>
          </cell>
        </row>
        <row r="1689">
          <cell r="A1689">
            <v>691001341</v>
          </cell>
          <cell r="B1689">
            <v>28718291</v>
          </cell>
          <cell r="C1689" t="str">
            <v>Ústecký kraj</v>
          </cell>
          <cell r="D1689" t="str">
            <v xml:space="preserve">Chomutov </v>
          </cell>
          <cell r="E1689" t="str">
            <v>Krajský úřad Ústeckého kraje</v>
          </cell>
          <cell r="F1689" t="str">
            <v>Chomutov</v>
          </cell>
          <cell r="G1689" t="str">
            <v>soukromý</v>
          </cell>
          <cell r="H1689">
            <v>691001341</v>
          </cell>
          <cell r="I1689" t="str">
            <v>28718291</v>
          </cell>
          <cell r="J1689">
            <v>800</v>
          </cell>
          <cell r="K1689" t="str">
            <v>SINGCLEAN</v>
          </cell>
          <cell r="L1689" t="str">
            <v>NE</v>
          </cell>
          <cell r="M1689" t="str">
            <v>ZÁKLADNÍ ŠKOLA A MATEŘSKÁ ŠKOLA DUHOVÁ CESTA, s.r.o.</v>
          </cell>
          <cell r="N1689" t="str">
            <v>Havlíčkova</v>
          </cell>
          <cell r="O1689">
            <v>3675</v>
          </cell>
          <cell r="Q1689">
            <v>43003</v>
          </cell>
          <cell r="R1689" t="str">
            <v>Chomutov</v>
          </cell>
          <cell r="S1689">
            <v>777240074</v>
          </cell>
          <cell r="T1689" t="str">
            <v>reditelka@zsduhovacesta.cz</v>
          </cell>
        </row>
        <row r="1690">
          <cell r="A1690">
            <v>691001821</v>
          </cell>
          <cell r="B1690">
            <v>28725611</v>
          </cell>
          <cell r="C1690" t="str">
            <v>Liberecký kraj</v>
          </cell>
          <cell r="D1690" t="str">
            <v xml:space="preserve">Česká Lípa </v>
          </cell>
          <cell r="E1690" t="str">
            <v>Krajský úřad Libereckého kraje</v>
          </cell>
          <cell r="F1690" t="str">
            <v>Česká Lípa</v>
          </cell>
          <cell r="G1690" t="str">
            <v>soukromý</v>
          </cell>
          <cell r="H1690">
            <v>691001821</v>
          </cell>
          <cell r="I1690" t="str">
            <v>28725611</v>
          </cell>
          <cell r="J1690">
            <v>560</v>
          </cell>
          <cell r="K1690" t="str">
            <v>SINGCLEAN</v>
          </cell>
          <cell r="L1690" t="str">
            <v>NE</v>
          </cell>
          <cell r="M1690" t="str">
            <v>Mateřská škola U Bílého králíka, s.r.o.</v>
          </cell>
          <cell r="O1690">
            <v>38</v>
          </cell>
          <cell r="Q1690">
            <v>47001</v>
          </cell>
          <cell r="R1690" t="str">
            <v>Česká Lípa</v>
          </cell>
          <cell r="S1690">
            <v>602855474</v>
          </cell>
          <cell r="T1690" t="str">
            <v>ms@ubilehokralika.cz</v>
          </cell>
        </row>
        <row r="1691">
          <cell r="A1691">
            <v>691001961</v>
          </cell>
          <cell r="B1691">
            <v>28729641</v>
          </cell>
          <cell r="C1691" t="str">
            <v>Liberecký kraj</v>
          </cell>
          <cell r="D1691" t="str">
            <v xml:space="preserve">Liberec </v>
          </cell>
          <cell r="E1691" t="str">
            <v>Krajský úřad Libereckého kraje</v>
          </cell>
          <cell r="F1691" t="str">
            <v>Liberec</v>
          </cell>
          <cell r="G1691" t="str">
            <v>soukromý</v>
          </cell>
          <cell r="H1691">
            <v>691001961</v>
          </cell>
          <cell r="I1691" t="str">
            <v>28729641</v>
          </cell>
          <cell r="J1691">
            <v>40</v>
          </cell>
          <cell r="K1691" t="str">
            <v>SINGCLEAN</v>
          </cell>
          <cell r="L1691" t="str">
            <v>NE</v>
          </cell>
          <cell r="M1691" t="str">
            <v>Mateřská škola U Potůčku, s.r.o.</v>
          </cell>
          <cell r="N1691" t="str">
            <v>Malodoubská</v>
          </cell>
          <cell r="O1691">
            <v>239</v>
          </cell>
          <cell r="Q1691">
            <v>46312</v>
          </cell>
          <cell r="R1691" t="str">
            <v>Liberec</v>
          </cell>
          <cell r="S1691">
            <v>724574857</v>
          </cell>
          <cell r="T1691" t="str">
            <v>info@skolkaupotucku.cz</v>
          </cell>
        </row>
        <row r="1692">
          <cell r="A1692">
            <v>691002941</v>
          </cell>
          <cell r="B1692">
            <v>28740726</v>
          </cell>
          <cell r="C1692" t="str">
            <v>Ústecký kraj</v>
          </cell>
          <cell r="D1692" t="str">
            <v xml:space="preserve">Most </v>
          </cell>
          <cell r="E1692" t="str">
            <v>Krajský úřad Ústeckého kraje</v>
          </cell>
          <cell r="F1692" t="str">
            <v>Most</v>
          </cell>
          <cell r="G1692" t="str">
            <v>soukromý</v>
          </cell>
          <cell r="H1692">
            <v>691002941</v>
          </cell>
          <cell r="I1692" t="str">
            <v>28740726</v>
          </cell>
          <cell r="J1692">
            <v>0</v>
          </cell>
          <cell r="K1692" t="str">
            <v>SINGCLEAN</v>
          </cell>
          <cell r="L1692" t="str">
            <v>NE</v>
          </cell>
          <cell r="M1692" t="str">
            <v>ADVENTURE MONTESSORI ACADEMY - mateřská škola Sovička s.r.o.</v>
          </cell>
          <cell r="N1692" t="str">
            <v>Široký vrch</v>
          </cell>
          <cell r="O1692">
            <v>363</v>
          </cell>
          <cell r="Q1692">
            <v>43401</v>
          </cell>
          <cell r="R1692" t="str">
            <v>Most</v>
          </cell>
          <cell r="S1692">
            <v>602552099</v>
          </cell>
          <cell r="T1692" t="str">
            <v>breckova@amaschool.cz</v>
          </cell>
        </row>
        <row r="1693">
          <cell r="A1693">
            <v>691003033</v>
          </cell>
          <cell r="B1693">
            <v>28744373</v>
          </cell>
          <cell r="C1693" t="str">
            <v>Liberecký kraj</v>
          </cell>
          <cell r="D1693" t="str">
            <v xml:space="preserve">Liberec </v>
          </cell>
          <cell r="E1693" t="str">
            <v>Krajský úřad Libereckého kraje</v>
          </cell>
          <cell r="F1693" t="str">
            <v>Liberec</v>
          </cell>
          <cell r="G1693" t="str">
            <v>soukromý</v>
          </cell>
          <cell r="H1693">
            <v>691003033</v>
          </cell>
          <cell r="I1693" t="str">
            <v>28744373</v>
          </cell>
          <cell r="J1693">
            <v>120</v>
          </cell>
          <cell r="K1693" t="str">
            <v>SINGCLEAN</v>
          </cell>
          <cell r="L1693" t="str">
            <v>NE</v>
          </cell>
          <cell r="M1693" t="str">
            <v>Česko-anglická Montessori mateřská škola Život hrou, s.r.o.</v>
          </cell>
          <cell r="N1693" t="str">
            <v>nám. Štefánikovo</v>
          </cell>
          <cell r="O1693">
            <v>780</v>
          </cell>
          <cell r="P1693">
            <v>5</v>
          </cell>
          <cell r="Q1693">
            <v>46001</v>
          </cell>
          <cell r="R1693" t="str">
            <v>Liberec</v>
          </cell>
          <cell r="S1693">
            <v>605422554</v>
          </cell>
          <cell r="T1693" t="str">
            <v>martinaminsterova@seznam.cz</v>
          </cell>
        </row>
        <row r="1694">
          <cell r="A1694">
            <v>691010196</v>
          </cell>
          <cell r="B1694">
            <v>28820606</v>
          </cell>
          <cell r="C1694" t="str">
            <v>Královéhradecký kraj</v>
          </cell>
          <cell r="D1694" t="str">
            <v xml:space="preserve">Jičín </v>
          </cell>
          <cell r="E1694" t="str">
            <v>Krajský úřad Královéhradeckého kraje</v>
          </cell>
          <cell r="F1694" t="str">
            <v>Jičín</v>
          </cell>
          <cell r="G1694" t="str">
            <v>soukromý</v>
          </cell>
          <cell r="H1694">
            <v>691010196</v>
          </cell>
          <cell r="I1694" t="str">
            <v>28820606</v>
          </cell>
          <cell r="J1694">
            <v>40</v>
          </cell>
          <cell r="K1694" t="str">
            <v>SINGCLEAN</v>
          </cell>
          <cell r="L1694" t="str">
            <v>NE</v>
          </cell>
          <cell r="M1694" t="str">
            <v>Soukromá mateřská škola a jesle Pastelka, s.r.o.</v>
          </cell>
          <cell r="N1694" t="str">
            <v>Husova</v>
          </cell>
          <cell r="O1694">
            <v>110</v>
          </cell>
          <cell r="Q1694">
            <v>50601</v>
          </cell>
          <cell r="R1694" t="str">
            <v>Jičín</v>
          </cell>
          <cell r="S1694">
            <v>732918871</v>
          </cell>
          <cell r="T1694" t="str">
            <v>pavlickova@skolkapastelka.cz</v>
          </cell>
        </row>
        <row r="1695">
          <cell r="A1695">
            <v>691012253</v>
          </cell>
          <cell r="B1695">
            <v>28827147</v>
          </cell>
          <cell r="C1695" t="str">
            <v>Pardubický kraj</v>
          </cell>
          <cell r="D1695" t="str">
            <v xml:space="preserve">Pardubice </v>
          </cell>
          <cell r="E1695" t="str">
            <v>Krajský úřad Pardubického kraje</v>
          </cell>
          <cell r="F1695" t="str">
            <v>Pardubice</v>
          </cell>
          <cell r="G1695" t="str">
            <v>soukromý</v>
          </cell>
          <cell r="H1695">
            <v>691012253</v>
          </cell>
          <cell r="I1695" t="str">
            <v>28827147</v>
          </cell>
          <cell r="J1695">
            <v>100</v>
          </cell>
          <cell r="K1695" t="str">
            <v>SINGCLEAN</v>
          </cell>
          <cell r="L1695" t="str">
            <v>NE</v>
          </cell>
          <cell r="M1695" t="str">
            <v>Mateřská škola a Základní škola Na cestě, s.r.o.</v>
          </cell>
          <cell r="N1695" t="str">
            <v>Husova</v>
          </cell>
          <cell r="O1695">
            <v>168</v>
          </cell>
          <cell r="Q1695">
            <v>53003</v>
          </cell>
          <cell r="R1695" t="str">
            <v>Pardubice</v>
          </cell>
          <cell r="S1695">
            <v>603849056</v>
          </cell>
          <cell r="T1695" t="str">
            <v>montessorinaceste@gmail.com</v>
          </cell>
        </row>
        <row r="1696">
          <cell r="A1696">
            <v>691004692</v>
          </cell>
          <cell r="B1696">
            <v>28859235</v>
          </cell>
          <cell r="C1696" t="str">
            <v>Královéhradecký kraj</v>
          </cell>
          <cell r="D1696" t="str">
            <v xml:space="preserve">Rychnov nad Kněžnou </v>
          </cell>
          <cell r="E1696" t="str">
            <v>Městský úřad Rychnov nad Kněžnou</v>
          </cell>
          <cell r="F1696" t="str">
            <v>Rychnov nad Kněžnou</v>
          </cell>
          <cell r="G1696" t="str">
            <v>obec</v>
          </cell>
          <cell r="H1696">
            <v>691004692</v>
          </cell>
          <cell r="I1696" t="str">
            <v>28859235</v>
          </cell>
          <cell r="J1696">
            <v>40</v>
          </cell>
          <cell r="K1696" t="str">
            <v>SINGCLEAN</v>
          </cell>
          <cell r="L1696" t="str">
            <v>ANO</v>
          </cell>
          <cell r="M1696" t="str">
            <v>Základní škola a Mateřská škola Orlické Záhoří</v>
          </cell>
          <cell r="O1696">
            <v>22</v>
          </cell>
          <cell r="Q1696">
            <v>51764</v>
          </cell>
          <cell r="R1696" t="str">
            <v>Orlické Záhoří</v>
          </cell>
          <cell r="S1696">
            <v>774981321</v>
          </cell>
          <cell r="T1696" t="str">
            <v>zs.orlickezahori@email.cz</v>
          </cell>
        </row>
        <row r="1697">
          <cell r="A1697">
            <v>691000883</v>
          </cell>
          <cell r="B1697">
            <v>28889550</v>
          </cell>
          <cell r="C1697" t="str">
            <v>Středočeský kraj</v>
          </cell>
          <cell r="D1697" t="str">
            <v xml:space="preserve">Mladá Boleslav </v>
          </cell>
          <cell r="E1697" t="str">
            <v>Krajský úřad Středočeského kraje</v>
          </cell>
          <cell r="F1697" t="str">
            <v>Mladá Boleslav</v>
          </cell>
          <cell r="G1697" t="str">
            <v>soukromý</v>
          </cell>
          <cell r="H1697">
            <v>691000883</v>
          </cell>
          <cell r="I1697" t="str">
            <v>28889550</v>
          </cell>
          <cell r="J1697">
            <v>0</v>
          </cell>
          <cell r="K1697" t="str">
            <v>SINGCLEAN</v>
          </cell>
          <cell r="L1697" t="str">
            <v>NE</v>
          </cell>
          <cell r="M1697" t="str">
            <v>Školní jídelna Červený, s.r.o.</v>
          </cell>
          <cell r="O1697">
            <v>107</v>
          </cell>
          <cell r="Q1697">
            <v>29426</v>
          </cell>
          <cell r="R1697" t="str">
            <v>Skalsko</v>
          </cell>
          <cell r="S1697">
            <v>605884705</v>
          </cell>
          <cell r="T1697" t="str">
            <v>není</v>
          </cell>
        </row>
        <row r="1698">
          <cell r="A1698">
            <v>691006482</v>
          </cell>
          <cell r="B1698">
            <v>28895410</v>
          </cell>
          <cell r="C1698" t="str">
            <v>Hlavní město Praha</v>
          </cell>
          <cell r="D1698" t="str">
            <v xml:space="preserve">Praha 4 </v>
          </cell>
          <cell r="E1698" t="str">
            <v>Magistrát hlavního města Prahy</v>
          </cell>
          <cell r="F1698" t="str">
            <v>Praha 11</v>
          </cell>
          <cell r="G1698" t="str">
            <v>soukromý</v>
          </cell>
          <cell r="H1698">
            <v>691006482</v>
          </cell>
          <cell r="I1698" t="str">
            <v>28895410</v>
          </cell>
          <cell r="J1698">
            <v>360</v>
          </cell>
          <cell r="K1698" t="str">
            <v>SINGCLEAN</v>
          </cell>
          <cell r="L1698" t="str">
            <v>NE</v>
          </cell>
          <cell r="M1698" t="str">
            <v>Základní škola Wonderland Academy s.r.o.</v>
          </cell>
          <cell r="N1698" t="str">
            <v>U Školky</v>
          </cell>
          <cell r="O1698">
            <v>880</v>
          </cell>
          <cell r="Q1698">
            <v>14900</v>
          </cell>
          <cell r="R1698" t="str">
            <v>Praha 4</v>
          </cell>
          <cell r="S1698">
            <v>774988101</v>
          </cell>
          <cell r="T1698" t="str">
            <v>hajian@wonderlandacademy.cz</v>
          </cell>
        </row>
        <row r="1699">
          <cell r="A1699">
            <v>691002037</v>
          </cell>
          <cell r="B1699">
            <v>28910591</v>
          </cell>
          <cell r="C1699" t="str">
            <v>Středočeský kraj</v>
          </cell>
          <cell r="D1699" t="str">
            <v xml:space="preserve">Mělník </v>
          </cell>
          <cell r="E1699" t="str">
            <v>Krajský úřad Středočeského kraje</v>
          </cell>
          <cell r="F1699" t="str">
            <v>Neratovice</v>
          </cell>
          <cell r="G1699" t="str">
            <v>soukromý</v>
          </cell>
          <cell r="H1699">
            <v>691002037</v>
          </cell>
          <cell r="I1699" t="str">
            <v>28910591</v>
          </cell>
          <cell r="J1699">
            <v>80</v>
          </cell>
          <cell r="K1699" t="str">
            <v>SINGCLEAN</v>
          </cell>
          <cell r="L1699" t="str">
            <v>NE</v>
          </cell>
          <cell r="M1699" t="str">
            <v>Ekonomické lyceum a Obchodní akademie SOVA, o.p.s.</v>
          </cell>
          <cell r="N1699" t="str">
            <v>Palackého</v>
          </cell>
          <cell r="O1699">
            <v>43</v>
          </cell>
          <cell r="P1699">
            <v>7</v>
          </cell>
          <cell r="Q1699">
            <v>27711</v>
          </cell>
          <cell r="R1699" t="str">
            <v>Neratovice</v>
          </cell>
          <cell r="S1699">
            <v>315682065</v>
          </cell>
          <cell r="T1699" t="str">
            <v>info@soaneratovice.cz</v>
          </cell>
        </row>
        <row r="1700">
          <cell r="A1700">
            <v>691006113</v>
          </cell>
          <cell r="B1700">
            <v>28955609</v>
          </cell>
          <cell r="C1700" t="str">
            <v>Hlavní město Praha</v>
          </cell>
          <cell r="D1700" t="str">
            <v xml:space="preserve">Praha 4 </v>
          </cell>
          <cell r="E1700" t="str">
            <v>Magistrát hlavního města Prahy</v>
          </cell>
          <cell r="F1700" t="str">
            <v>Praha 11</v>
          </cell>
          <cell r="G1700" t="str">
            <v>soukromý</v>
          </cell>
          <cell r="H1700">
            <v>691006113</v>
          </cell>
          <cell r="I1700" t="str">
            <v>28955609</v>
          </cell>
          <cell r="J1700">
            <v>60</v>
          </cell>
          <cell r="K1700" t="str">
            <v>SINGCLEAN</v>
          </cell>
          <cell r="L1700" t="str">
            <v>NE</v>
          </cell>
          <cell r="M1700" t="str">
            <v>Jazyková mateřská škola Chytrá sovička s.r.o.</v>
          </cell>
          <cell r="N1700" t="str">
            <v>Dunovského</v>
          </cell>
          <cell r="O1700">
            <v>685</v>
          </cell>
          <cell r="P1700">
            <v>14</v>
          </cell>
          <cell r="Q1700">
            <v>14900</v>
          </cell>
          <cell r="R1700" t="str">
            <v>Praha 4</v>
          </cell>
          <cell r="S1700">
            <v>737546578</v>
          </cell>
          <cell r="T1700" t="str">
            <v>olie.edney@gmail.com</v>
          </cell>
        </row>
        <row r="1701">
          <cell r="A1701">
            <v>691001022</v>
          </cell>
          <cell r="B1701">
            <v>28958756</v>
          </cell>
          <cell r="C1701" t="str">
            <v>Středočeský kraj</v>
          </cell>
          <cell r="D1701" t="str">
            <v xml:space="preserve">Praha-východ </v>
          </cell>
          <cell r="E1701" t="str">
            <v>Krajský úřad Středočeského kraje</v>
          </cell>
          <cell r="F1701" t="str">
            <v>Říčany</v>
          </cell>
          <cell r="G1701" t="str">
            <v>soukromý</v>
          </cell>
          <cell r="H1701">
            <v>691001022</v>
          </cell>
          <cell r="I1701" t="str">
            <v>28958756</v>
          </cell>
          <cell r="J1701">
            <v>80</v>
          </cell>
          <cell r="K1701" t="str">
            <v>SINGCLEAN</v>
          </cell>
          <cell r="L1701" t="str">
            <v>NE</v>
          </cell>
          <cell r="M1701" t="str">
            <v>Mateřská škola Ratolest s.r. o.</v>
          </cell>
          <cell r="O1701">
            <v>166</v>
          </cell>
          <cell r="Q1701">
            <v>25169</v>
          </cell>
          <cell r="R1701" t="str">
            <v>Petříkov</v>
          </cell>
          <cell r="S1701">
            <v>420777640206</v>
          </cell>
          <cell r="T1701" t="str">
            <v>zichova@parentes.cz</v>
          </cell>
        </row>
        <row r="1702">
          <cell r="A1702">
            <v>691012750</v>
          </cell>
          <cell r="B1702">
            <v>28959396</v>
          </cell>
          <cell r="C1702" t="str">
            <v>Hlavní město Praha</v>
          </cell>
          <cell r="D1702" t="str">
            <v xml:space="preserve">Praha 9 </v>
          </cell>
          <cell r="E1702" t="str">
            <v>Magistrát hlavního města Prahy</v>
          </cell>
          <cell r="F1702" t="str">
            <v>Praha 14</v>
          </cell>
          <cell r="G1702" t="str">
            <v>soukromý</v>
          </cell>
          <cell r="H1702">
            <v>691012750</v>
          </cell>
          <cell r="I1702" t="str">
            <v>28959396</v>
          </cell>
          <cell r="J1702">
            <v>40</v>
          </cell>
          <cell r="K1702" t="str">
            <v>SINGCLEAN</v>
          </cell>
          <cell r="L1702" t="str">
            <v>NE</v>
          </cell>
          <cell r="M1702" t="str">
            <v>ARTER - CATERINGOVÝ SERVIS s.r.o., zařízení školního stravování</v>
          </cell>
          <cell r="N1702" t="str">
            <v>Za černým mostem</v>
          </cell>
          <cell r="O1702">
            <v>1526</v>
          </cell>
          <cell r="Q1702">
            <v>19800</v>
          </cell>
          <cell r="R1702" t="str">
            <v>Praha 9</v>
          </cell>
          <cell r="S1702">
            <v>603428229</v>
          </cell>
          <cell r="T1702" t="str">
            <v>catering@arter.cz</v>
          </cell>
        </row>
        <row r="1703">
          <cell r="A1703">
            <v>691003319</v>
          </cell>
          <cell r="B1703">
            <v>28960262</v>
          </cell>
          <cell r="C1703" t="str">
            <v>Středočeský kraj</v>
          </cell>
          <cell r="D1703" t="str">
            <v xml:space="preserve">Kolín </v>
          </cell>
          <cell r="E1703" t="str">
            <v>Krajský úřad Středočeského kraje</v>
          </cell>
          <cell r="F1703" t="str">
            <v>Kolín</v>
          </cell>
          <cell r="G1703" t="str">
            <v>soukromý</v>
          </cell>
          <cell r="H1703">
            <v>691003319</v>
          </cell>
          <cell r="I1703" t="str">
            <v>28960262</v>
          </cell>
          <cell r="J1703">
            <v>60</v>
          </cell>
          <cell r="K1703" t="str">
            <v>SINGCLEAN</v>
          </cell>
          <cell r="L1703" t="str">
            <v>NE</v>
          </cell>
          <cell r="M1703" t="str">
            <v>Emilia - Mateřská škola s.r.o.</v>
          </cell>
          <cell r="N1703" t="str">
            <v>Zelená</v>
          </cell>
          <cell r="O1703">
            <v>910</v>
          </cell>
          <cell r="Q1703">
            <v>28002</v>
          </cell>
          <cell r="R1703" t="str">
            <v>Kolín</v>
          </cell>
          <cell r="S1703">
            <v>722913555</v>
          </cell>
          <cell r="T1703" t="str">
            <v>jakub@winkler.me</v>
          </cell>
        </row>
        <row r="1704">
          <cell r="A1704">
            <v>691001499</v>
          </cell>
          <cell r="B1704">
            <v>28964187</v>
          </cell>
          <cell r="C1704" t="str">
            <v>Hlavní město Praha</v>
          </cell>
          <cell r="D1704" t="str">
            <v xml:space="preserve">Praha 6 </v>
          </cell>
          <cell r="E1704" t="str">
            <v>Magistrát hlavního města Prahy</v>
          </cell>
          <cell r="F1704" t="str">
            <v>Praha 6</v>
          </cell>
          <cell r="G1704" t="str">
            <v>soukromý</v>
          </cell>
          <cell r="H1704">
            <v>691001499</v>
          </cell>
          <cell r="I1704" t="str">
            <v>28964187</v>
          </cell>
          <cell r="J1704">
            <v>240</v>
          </cell>
          <cell r="K1704" t="str">
            <v>SINGCLEAN</v>
          </cell>
          <cell r="L1704" t="str">
            <v>NE</v>
          </cell>
          <cell r="M1704" t="str">
            <v>Mateřská škola Bambíno s.r.o.</v>
          </cell>
          <cell r="N1704" t="str">
            <v>České družiny</v>
          </cell>
          <cell r="O1704">
            <v>1671</v>
          </cell>
          <cell r="P1704">
            <v>9</v>
          </cell>
          <cell r="Q1704">
            <v>16000</v>
          </cell>
          <cell r="R1704" t="str">
            <v>Praha 6</v>
          </cell>
          <cell r="S1704" t="str">
            <v>220 513 154 ;60</v>
          </cell>
          <cell r="T1704" t="str">
            <v>lucie.pivonkova@skolka-bambino.cz</v>
          </cell>
        </row>
        <row r="1705">
          <cell r="A1705">
            <v>691004641</v>
          </cell>
          <cell r="B1705">
            <v>28964535</v>
          </cell>
          <cell r="C1705" t="str">
            <v>Středočeský kraj</v>
          </cell>
          <cell r="D1705" t="str">
            <v xml:space="preserve">Praha-východ </v>
          </cell>
          <cell r="E1705" t="str">
            <v>Krajský úřad Středočeského kraje</v>
          </cell>
          <cell r="F1705" t="str">
            <v>Brandýs n.L.-S.Boleslav</v>
          </cell>
          <cell r="G1705" t="str">
            <v>soukromý</v>
          </cell>
          <cell r="H1705">
            <v>691004641</v>
          </cell>
          <cell r="I1705" t="str">
            <v>28964535</v>
          </cell>
          <cell r="J1705">
            <v>40</v>
          </cell>
          <cell r="K1705" t="str">
            <v>SINGCLEAN</v>
          </cell>
          <cell r="L1705" t="str">
            <v>NE</v>
          </cell>
          <cell r="M1705" t="str">
            <v>Mateřská škola Beruška - Ladybird s.r.o.</v>
          </cell>
          <cell r="N1705" t="str">
            <v>Revoluční</v>
          </cell>
          <cell r="O1705">
            <v>14</v>
          </cell>
          <cell r="Q1705">
            <v>25064</v>
          </cell>
          <cell r="R1705" t="str">
            <v>Hovorčovice</v>
          </cell>
          <cell r="S1705">
            <v>723765518</v>
          </cell>
          <cell r="T1705" t="str">
            <v>msberuska@email.cz</v>
          </cell>
        </row>
        <row r="1706">
          <cell r="A1706">
            <v>691005613</v>
          </cell>
          <cell r="B1706">
            <v>28975979</v>
          </cell>
          <cell r="C1706" t="str">
            <v>Hlavní město Praha</v>
          </cell>
          <cell r="D1706" t="str">
            <v xml:space="preserve">Praha 4 </v>
          </cell>
          <cell r="E1706" t="str">
            <v>Magistrát hlavního města Prahy</v>
          </cell>
          <cell r="F1706" t="str">
            <v>Praha 4</v>
          </cell>
          <cell r="G1706" t="str">
            <v>soukromý</v>
          </cell>
          <cell r="H1706">
            <v>691005613</v>
          </cell>
          <cell r="I1706" t="str">
            <v>28975979</v>
          </cell>
          <cell r="J1706">
            <v>80</v>
          </cell>
          <cell r="K1706" t="str">
            <v>SINGCLEAN</v>
          </cell>
          <cell r="L1706" t="str">
            <v>NE</v>
          </cell>
          <cell r="M1706" t="str">
            <v>Mateřská škola MAMA s.r.o.</v>
          </cell>
          <cell r="N1706" t="str">
            <v>Bělehradská</v>
          </cell>
          <cell r="O1706">
            <v>237</v>
          </cell>
          <cell r="P1706">
            <v>11</v>
          </cell>
          <cell r="Q1706">
            <v>14000</v>
          </cell>
          <cell r="R1706" t="str">
            <v>Praha 4</v>
          </cell>
          <cell r="S1706">
            <v>776500107</v>
          </cell>
          <cell r="T1706" t="str">
            <v>bast@msmama.cz</v>
          </cell>
        </row>
        <row r="1707">
          <cell r="A1707">
            <v>691002177</v>
          </cell>
          <cell r="B1707">
            <v>28999657</v>
          </cell>
          <cell r="C1707" t="str">
            <v>Hlavní město Praha</v>
          </cell>
          <cell r="D1707" t="str">
            <v xml:space="preserve">Praha 4 </v>
          </cell>
          <cell r="E1707" t="str">
            <v>Magistrát hlavního města Prahy</v>
          </cell>
          <cell r="F1707" t="str">
            <v>Praha 4</v>
          </cell>
          <cell r="G1707" t="str">
            <v>soukromý</v>
          </cell>
          <cell r="H1707">
            <v>691002177</v>
          </cell>
          <cell r="I1707" t="str">
            <v>28999657</v>
          </cell>
          <cell r="J1707">
            <v>360</v>
          </cell>
          <cell r="K1707" t="str">
            <v>SINGCLEAN</v>
          </cell>
          <cell r="L1707" t="str">
            <v>NE</v>
          </cell>
          <cell r="M1707" t="str">
            <v>Mateřská škola a Základní škola U vrbiček s.r.o.</v>
          </cell>
          <cell r="N1707" t="str">
            <v>Na Větrově</v>
          </cell>
          <cell r="O1707">
            <v>445</v>
          </cell>
          <cell r="P1707">
            <v>36</v>
          </cell>
          <cell r="Q1707">
            <v>14200</v>
          </cell>
          <cell r="R1707" t="str">
            <v>Praha 4</v>
          </cell>
          <cell r="S1707">
            <v>604293047</v>
          </cell>
          <cell r="T1707" t="str">
            <v>info@uvrbicek.cz</v>
          </cell>
        </row>
        <row r="1708">
          <cell r="A1708">
            <v>691001375</v>
          </cell>
          <cell r="B1708">
            <v>29011647</v>
          </cell>
          <cell r="C1708" t="str">
            <v>Hlavní město Praha</v>
          </cell>
          <cell r="D1708" t="str">
            <v xml:space="preserve">Praha 9 </v>
          </cell>
          <cell r="E1708" t="str">
            <v>Úřad městské části Praha 18</v>
          </cell>
          <cell r="F1708" t="str">
            <v>Praha 18</v>
          </cell>
          <cell r="G1708" t="str">
            <v>obec</v>
          </cell>
          <cell r="H1708">
            <v>691001375</v>
          </cell>
          <cell r="I1708" t="str">
            <v>29011647</v>
          </cell>
          <cell r="J1708">
            <v>200</v>
          </cell>
          <cell r="K1708" t="str">
            <v>SINGCLEAN</v>
          </cell>
          <cell r="L1708" t="str">
            <v>ANO</v>
          </cell>
          <cell r="M1708" t="str">
            <v>Zařízení školního stravování v Letňanech</v>
          </cell>
          <cell r="N1708" t="str">
            <v>Fryčovická</v>
          </cell>
          <cell r="O1708">
            <v>462</v>
          </cell>
          <cell r="Q1708">
            <v>19900</v>
          </cell>
          <cell r="R1708" t="str">
            <v>Praha 9</v>
          </cell>
          <cell r="S1708">
            <v>734350060</v>
          </cell>
          <cell r="T1708" t="str">
            <v>reditel@jídelny-letnany.cz</v>
          </cell>
        </row>
        <row r="1709">
          <cell r="A1709">
            <v>691010803</v>
          </cell>
          <cell r="B1709">
            <v>29042534</v>
          </cell>
          <cell r="C1709" t="str">
            <v>Hlavní město Praha</v>
          </cell>
          <cell r="D1709" t="str">
            <v xml:space="preserve">Praha 8 </v>
          </cell>
          <cell r="E1709" t="str">
            <v>Magistrát hlavního města Prahy</v>
          </cell>
          <cell r="F1709" t="str">
            <v>Praha 8</v>
          </cell>
          <cell r="G1709" t="str">
            <v>soukromý</v>
          </cell>
          <cell r="H1709">
            <v>691010803</v>
          </cell>
          <cell r="I1709" t="str">
            <v>29042534</v>
          </cell>
          <cell r="J1709">
            <v>60</v>
          </cell>
          <cell r="K1709" t="str">
            <v>SINGCLEAN</v>
          </cell>
          <cell r="L1709" t="str">
            <v>NE</v>
          </cell>
          <cell r="M1709" t="str">
            <v>SmartFox Kiddies - mateřská škola s.r.o.</v>
          </cell>
          <cell r="N1709" t="str">
            <v>Vánková</v>
          </cell>
          <cell r="O1709">
            <v>896</v>
          </cell>
          <cell r="P1709">
            <v>11</v>
          </cell>
          <cell r="Q1709">
            <v>18100</v>
          </cell>
          <cell r="R1709" t="str">
            <v>Praha 8</v>
          </cell>
          <cell r="S1709">
            <v>739453086</v>
          </cell>
          <cell r="T1709" t="str">
            <v>linda@foxikovaskolka.cz</v>
          </cell>
        </row>
        <row r="1710">
          <cell r="A1710">
            <v>691005141</v>
          </cell>
          <cell r="B1710">
            <v>29054583</v>
          </cell>
          <cell r="C1710" t="str">
            <v>Hlavní město Praha</v>
          </cell>
          <cell r="D1710" t="str">
            <v xml:space="preserve">Praha 10 </v>
          </cell>
          <cell r="E1710" t="str">
            <v>Magistrát hlavního města Prahy</v>
          </cell>
          <cell r="F1710" t="str">
            <v>Praha 22</v>
          </cell>
          <cell r="G1710" t="str">
            <v>soukromý</v>
          </cell>
          <cell r="H1710">
            <v>691005141</v>
          </cell>
          <cell r="I1710" t="str">
            <v>29054583</v>
          </cell>
          <cell r="J1710">
            <v>120</v>
          </cell>
          <cell r="K1710" t="str">
            <v>SINGCLEAN</v>
          </cell>
          <cell r="L1710" t="str">
            <v>NE</v>
          </cell>
          <cell r="M1710" t="str">
            <v>Mateřská škola Little Gate s.r.o.</v>
          </cell>
          <cell r="N1710" t="str">
            <v>Květnového povstání</v>
          </cell>
          <cell r="O1710">
            <v>257</v>
          </cell>
          <cell r="Q1710">
            <v>10300</v>
          </cell>
          <cell r="R1710" t="str">
            <v>Praha 10</v>
          </cell>
          <cell r="S1710">
            <v>776633633</v>
          </cell>
          <cell r="T1710" t="str">
            <v>benice@kindergarten.cz</v>
          </cell>
        </row>
        <row r="1711">
          <cell r="A1711">
            <v>691000921</v>
          </cell>
          <cell r="B1711">
            <v>29079233</v>
          </cell>
          <cell r="C1711" t="str">
            <v>Karlovarský kraj</v>
          </cell>
          <cell r="D1711" t="str">
            <v xml:space="preserve">Karlovy Vary </v>
          </cell>
          <cell r="E1711" t="str">
            <v>Krajský úřad Karlovarského kraje</v>
          </cell>
          <cell r="F1711" t="str">
            <v>Karlovy Vary</v>
          </cell>
          <cell r="G1711" t="str">
            <v>soukromý</v>
          </cell>
          <cell r="H1711">
            <v>691000921</v>
          </cell>
          <cell r="I1711" t="str">
            <v>29079233</v>
          </cell>
          <cell r="J1711">
            <v>120</v>
          </cell>
          <cell r="K1711" t="str">
            <v>SINGCLEAN</v>
          </cell>
          <cell r="L1711" t="str">
            <v>NE</v>
          </cell>
          <cell r="M1711" t="str">
            <v>Soukromá mateřská škola Benedikt s.r.o.</v>
          </cell>
          <cell r="N1711" t="str">
            <v>Šeříková</v>
          </cell>
          <cell r="O1711">
            <v>95</v>
          </cell>
          <cell r="Q1711">
            <v>36010</v>
          </cell>
          <cell r="R1711" t="str">
            <v>Karlovy Vary</v>
          </cell>
          <cell r="S1711">
            <v>777740195</v>
          </cell>
          <cell r="T1711" t="str">
            <v>kemrova.uce@seznam.cz</v>
          </cell>
        </row>
        <row r="1712">
          <cell r="A1712">
            <v>691002762</v>
          </cell>
          <cell r="B1712">
            <v>29103550</v>
          </cell>
          <cell r="C1712" t="str">
            <v>Plzeňský kraj</v>
          </cell>
          <cell r="D1712" t="str">
            <v xml:space="preserve">Plzeň-město </v>
          </cell>
          <cell r="E1712" t="str">
            <v>Krajský úřad Plzeňského kraje</v>
          </cell>
          <cell r="F1712" t="str">
            <v>Plzeň</v>
          </cell>
          <cell r="G1712" t="str">
            <v>soukromý</v>
          </cell>
          <cell r="H1712">
            <v>691002762</v>
          </cell>
          <cell r="I1712" t="str">
            <v>29103550</v>
          </cell>
          <cell r="J1712">
            <v>160</v>
          </cell>
          <cell r="K1712" t="str">
            <v>SINGCLEAN</v>
          </cell>
          <cell r="L1712" t="str">
            <v>NE</v>
          </cell>
          <cell r="M1712" t="str">
            <v>Základní škola Easy Start s.r.o.</v>
          </cell>
          <cell r="N1712" t="str">
            <v>Blatenská</v>
          </cell>
          <cell r="O1712">
            <v>1073</v>
          </cell>
          <cell r="P1712" t="str">
            <v>27a</v>
          </cell>
          <cell r="Q1712">
            <v>32600</v>
          </cell>
          <cell r="R1712" t="str">
            <v>Plzeň</v>
          </cell>
          <cell r="S1712">
            <v>723531378</v>
          </cell>
          <cell r="T1712" t="str">
            <v>reditelka@zseasystart.cz</v>
          </cell>
        </row>
        <row r="1713">
          <cell r="A1713">
            <v>691004269</v>
          </cell>
          <cell r="B1713">
            <v>29125162</v>
          </cell>
          <cell r="C1713" t="str">
            <v>Karlovarský kraj</v>
          </cell>
          <cell r="D1713" t="str">
            <v xml:space="preserve">Karlovy Vary </v>
          </cell>
          <cell r="E1713" t="str">
            <v>Krajský úřad Karlovarského kraje</v>
          </cell>
          <cell r="F1713" t="str">
            <v>Karlovy Vary</v>
          </cell>
          <cell r="G1713" t="str">
            <v>soukromý</v>
          </cell>
          <cell r="H1713">
            <v>691004269</v>
          </cell>
          <cell r="I1713" t="str">
            <v>29125162</v>
          </cell>
          <cell r="J1713">
            <v>240</v>
          </cell>
          <cell r="K1713" t="str">
            <v>SINGCLEAN</v>
          </cell>
          <cell r="L1713" t="str">
            <v>NE</v>
          </cell>
          <cell r="M1713" t="str">
            <v>Základní škola, mateřská škola a dětské jesle Moudrá sova s.r.o.</v>
          </cell>
          <cell r="N1713" t="str">
            <v>Studentská</v>
          </cell>
          <cell r="O1713">
            <v>312</v>
          </cell>
          <cell r="P1713">
            <v>65</v>
          </cell>
          <cell r="Q1713">
            <v>36007</v>
          </cell>
          <cell r="R1713" t="str">
            <v>Karlovy Vary</v>
          </cell>
          <cell r="S1713">
            <v>353034600</v>
          </cell>
          <cell r="T1713" t="str">
            <v>info@msmoudrasova.cz</v>
          </cell>
        </row>
        <row r="1714">
          <cell r="A1714">
            <v>691004005</v>
          </cell>
          <cell r="B1714">
            <v>29125812</v>
          </cell>
          <cell r="C1714" t="str">
            <v>Karlovarský kraj</v>
          </cell>
          <cell r="D1714" t="str">
            <v xml:space="preserve">Karlovy Vary </v>
          </cell>
          <cell r="E1714" t="str">
            <v>Krajský úřad Karlovarského kraje</v>
          </cell>
          <cell r="F1714" t="str">
            <v>Karlovy Vary</v>
          </cell>
          <cell r="G1714" t="str">
            <v>soukromý</v>
          </cell>
          <cell r="H1714">
            <v>691004005</v>
          </cell>
          <cell r="I1714" t="str">
            <v>29125812</v>
          </cell>
          <cell r="J1714">
            <v>820</v>
          </cell>
          <cell r="K1714" t="str">
            <v>SINGCLEAN</v>
          </cell>
          <cell r="L1714" t="str">
            <v>NE</v>
          </cell>
          <cell r="M1714" t="str">
            <v>Waldorfská základní škola a mateřská škola Wlaštovka Karlovy Vary o.p.s.</v>
          </cell>
          <cell r="N1714" t="str">
            <v>Modenská</v>
          </cell>
          <cell r="O1714">
            <v>150</v>
          </cell>
          <cell r="P1714">
            <v>15</v>
          </cell>
          <cell r="Q1714">
            <v>36007</v>
          </cell>
          <cell r="R1714" t="str">
            <v>Karlovy Vary</v>
          </cell>
          <cell r="S1714" t="str">
            <v>353 034 037 ,730142134</v>
          </cell>
          <cell r="T1714" t="str">
            <v>strejcovsky@wlastovka.cz</v>
          </cell>
        </row>
        <row r="1715">
          <cell r="A1715">
            <v>691008558</v>
          </cell>
          <cell r="B1715">
            <v>29153565</v>
          </cell>
          <cell r="C1715" t="str">
            <v>Hlavní město Praha</v>
          </cell>
          <cell r="D1715" t="str">
            <v xml:space="preserve">Praha 9 </v>
          </cell>
          <cell r="E1715" t="str">
            <v>Magistrát hlavního města Prahy</v>
          </cell>
          <cell r="F1715" t="str">
            <v>Praha 14</v>
          </cell>
          <cell r="G1715" t="str">
            <v>soukromý</v>
          </cell>
          <cell r="H1715">
            <v>691008558</v>
          </cell>
          <cell r="I1715" t="str">
            <v>29153565</v>
          </cell>
          <cell r="J1715">
            <v>20</v>
          </cell>
          <cell r="K1715" t="str">
            <v>SINGCLEAN</v>
          </cell>
          <cell r="L1715" t="str">
            <v>NE</v>
          </cell>
          <cell r="M1715" t="str">
            <v>Domeček Mateřská škola s.r.o.</v>
          </cell>
          <cell r="N1715" t="str">
            <v>Herdovská</v>
          </cell>
          <cell r="O1715">
            <v>806</v>
          </cell>
          <cell r="Q1715">
            <v>19800</v>
          </cell>
          <cell r="R1715" t="str">
            <v>Praha 9</v>
          </cell>
          <cell r="S1715">
            <v>603439570</v>
          </cell>
          <cell r="T1715" t="str">
            <v>skolickadomecek@gmail.com</v>
          </cell>
        </row>
        <row r="1716">
          <cell r="A1716">
            <v>691004242</v>
          </cell>
          <cell r="B1716">
            <v>29156521</v>
          </cell>
          <cell r="C1716" t="str">
            <v>Karlovarský kraj</v>
          </cell>
          <cell r="D1716" t="str">
            <v xml:space="preserve">Karlovy Vary </v>
          </cell>
          <cell r="E1716" t="str">
            <v>Krajský úřad Karlovarského kraje</v>
          </cell>
          <cell r="F1716" t="str">
            <v>Karlovy Vary</v>
          </cell>
          <cell r="G1716" t="str">
            <v>soukromý</v>
          </cell>
          <cell r="H1716">
            <v>691004242</v>
          </cell>
          <cell r="I1716" t="str">
            <v>29156521</v>
          </cell>
          <cell r="J1716">
            <v>20</v>
          </cell>
          <cell r="K1716" t="str">
            <v>SINGCLEAN</v>
          </cell>
          <cell r="L1716" t="str">
            <v>NE</v>
          </cell>
          <cell r="M1716" t="str">
            <v>Mateřská škola Moudré hraní, o.p.s.</v>
          </cell>
          <cell r="N1716" t="str">
            <v>Krymská</v>
          </cell>
          <cell r="O1716">
            <v>1722</v>
          </cell>
          <cell r="P1716">
            <v>8</v>
          </cell>
          <cell r="Q1716">
            <v>36001</v>
          </cell>
          <cell r="R1716" t="str">
            <v>Karlovy Vary</v>
          </cell>
          <cell r="S1716">
            <v>732468892</v>
          </cell>
          <cell r="T1716" t="str">
            <v>info@mselipsa.cz</v>
          </cell>
        </row>
        <row r="1717">
          <cell r="A1717">
            <v>691005931</v>
          </cell>
          <cell r="B1717">
            <v>29202281</v>
          </cell>
          <cell r="C1717" t="str">
            <v>Jihomoravský kraj</v>
          </cell>
          <cell r="D1717" t="str">
            <v xml:space="preserve">Brno-město </v>
          </cell>
          <cell r="E1717" t="str">
            <v>Krajský úřad Jihomoravského kraje</v>
          </cell>
          <cell r="F1717" t="str">
            <v>Brno</v>
          </cell>
          <cell r="G1717" t="str">
            <v>soukromý</v>
          </cell>
          <cell r="H1717">
            <v>691005931</v>
          </cell>
          <cell r="I1717" t="str">
            <v>29202281</v>
          </cell>
          <cell r="J1717">
            <v>0</v>
          </cell>
          <cell r="K1717" t="str">
            <v>SINGCLEAN</v>
          </cell>
          <cell r="L1717" t="str">
            <v>NE</v>
          </cell>
          <cell r="M1717" t="str">
            <v>Mateřská škola Univerzity obrany, s.r.o.</v>
          </cell>
          <cell r="N1717" t="str">
            <v>Veveří</v>
          </cell>
          <cell r="O1717">
            <v>466</v>
          </cell>
          <cell r="P1717">
            <v>23</v>
          </cell>
          <cell r="Q1717">
            <v>60200</v>
          </cell>
          <cell r="R1717" t="str">
            <v>Brno</v>
          </cell>
          <cell r="S1717">
            <v>736538690</v>
          </cell>
          <cell r="T1717" t="str">
            <v>reditelka@skolkauo.cz</v>
          </cell>
        </row>
        <row r="1718">
          <cell r="A1718">
            <v>691002347</v>
          </cell>
          <cell r="B1718">
            <v>29240026</v>
          </cell>
          <cell r="C1718" t="str">
            <v>Jihomoravský kraj</v>
          </cell>
          <cell r="D1718" t="str">
            <v xml:space="preserve">Brno-město </v>
          </cell>
          <cell r="E1718" t="str">
            <v>Krajský úřad Jihomoravského kraje</v>
          </cell>
          <cell r="F1718" t="str">
            <v>Brno</v>
          </cell>
          <cell r="G1718" t="str">
            <v>soukromý</v>
          </cell>
          <cell r="H1718">
            <v>691002347</v>
          </cell>
          <cell r="I1718" t="str">
            <v>29240026</v>
          </cell>
          <cell r="J1718">
            <v>220</v>
          </cell>
          <cell r="K1718" t="str">
            <v>SINGCLEAN</v>
          </cell>
          <cell r="L1718" t="str">
            <v>NE</v>
          </cell>
          <cell r="M1718" t="str">
            <v>Mateřská škola Safirka s.r.o.</v>
          </cell>
          <cell r="N1718" t="str">
            <v>Opálkova</v>
          </cell>
          <cell r="O1718">
            <v>758</v>
          </cell>
          <cell r="P1718">
            <v>16</v>
          </cell>
          <cell r="Q1718">
            <v>63500</v>
          </cell>
          <cell r="R1718" t="str">
            <v>Brno</v>
          </cell>
          <cell r="S1718">
            <v>607733055</v>
          </cell>
          <cell r="T1718" t="str">
            <v>reditelka.safirka@gmail.com</v>
          </cell>
        </row>
        <row r="1719">
          <cell r="A1719">
            <v>691002363</v>
          </cell>
          <cell r="B1719">
            <v>29245567</v>
          </cell>
          <cell r="C1719" t="str">
            <v>Jihomoravský kraj</v>
          </cell>
          <cell r="D1719" t="str">
            <v xml:space="preserve">Brno-město </v>
          </cell>
          <cell r="E1719" t="str">
            <v>Krajský úřad Jihomoravského kraje</v>
          </cell>
          <cell r="F1719" t="str">
            <v>Brno</v>
          </cell>
          <cell r="G1719" t="str">
            <v>soukromý</v>
          </cell>
          <cell r="H1719">
            <v>691002363</v>
          </cell>
          <cell r="I1719" t="str">
            <v>29245567</v>
          </cell>
          <cell r="J1719">
            <v>80</v>
          </cell>
          <cell r="K1719" t="str">
            <v>SINGCLEAN</v>
          </cell>
          <cell r="L1719" t="str">
            <v>NE</v>
          </cell>
          <cell r="M1719" t="str">
            <v>Montessori mateřská škola Klíček, o.p.s.</v>
          </cell>
          <cell r="N1719" t="str">
            <v>Údolní</v>
          </cell>
          <cell r="O1719">
            <v>244</v>
          </cell>
          <cell r="P1719">
            <v>53</v>
          </cell>
          <cell r="Q1719">
            <v>60200</v>
          </cell>
          <cell r="R1719" t="str">
            <v>Brno</v>
          </cell>
          <cell r="S1719">
            <v>603529653</v>
          </cell>
          <cell r="T1719" t="str">
            <v>info@msklicek.org</v>
          </cell>
        </row>
        <row r="1720">
          <cell r="A1720">
            <v>691002401</v>
          </cell>
          <cell r="B1720">
            <v>29251982</v>
          </cell>
          <cell r="C1720" t="str">
            <v>Kraj Vysočina</v>
          </cell>
          <cell r="D1720" t="str">
            <v xml:space="preserve">Žďár nad Sázavou </v>
          </cell>
          <cell r="E1720" t="str">
            <v>Městský úřad Bystřice nad Pernštejnem</v>
          </cell>
          <cell r="F1720" t="str">
            <v>Bystřice n.Pernštejnem</v>
          </cell>
          <cell r="G1720" t="str">
            <v>obec</v>
          </cell>
          <cell r="H1720">
            <v>691002401</v>
          </cell>
          <cell r="I1720" t="str">
            <v>29251982</v>
          </cell>
          <cell r="J1720" t="str">
            <v>X</v>
          </cell>
          <cell r="K1720" t="str">
            <v>SINGCLEAN</v>
          </cell>
          <cell r="L1720" t="str">
            <v>ANO</v>
          </cell>
          <cell r="M1720" t="str">
            <v>Dům dětí a mládeže Bystřice nad Pernštejnem, příspěvková organizace</v>
          </cell>
          <cell r="N1720" t="str">
            <v>Masarykovo náměstí</v>
          </cell>
          <cell r="O1720">
            <v>68</v>
          </cell>
          <cell r="Q1720">
            <v>59301</v>
          </cell>
          <cell r="R1720" t="str">
            <v>Bystřice nad Pernštejnem</v>
          </cell>
          <cell r="S1720">
            <v>566552700</v>
          </cell>
          <cell r="T1720" t="str">
            <v>pdddmbynp@seznam.cz</v>
          </cell>
        </row>
        <row r="1721">
          <cell r="A1721">
            <v>691002312</v>
          </cell>
          <cell r="B1721">
            <v>29253136</v>
          </cell>
          <cell r="C1721" t="str">
            <v>Kraj Vysočina</v>
          </cell>
          <cell r="D1721" t="str">
            <v xml:space="preserve">Žďár nad Sázavou </v>
          </cell>
          <cell r="E1721" t="str">
            <v>Městský úřad Bystřice nad Pernštejnem</v>
          </cell>
          <cell r="F1721" t="str">
            <v>Bystřice n.Pernštejnem</v>
          </cell>
          <cell r="G1721" t="str">
            <v>obec</v>
          </cell>
          <cell r="H1721">
            <v>691002312</v>
          </cell>
          <cell r="I1721" t="str">
            <v>29253136</v>
          </cell>
          <cell r="J1721" t="str">
            <v>X</v>
          </cell>
          <cell r="K1721" t="str">
            <v>SINGCLEAN</v>
          </cell>
          <cell r="L1721" t="str">
            <v>ANO</v>
          </cell>
          <cell r="M1721" t="str">
            <v>Základní umělecká škola Bystřice nad Pernštejnem, příspěvková organizace</v>
          </cell>
          <cell r="N1721" t="str">
            <v>Nádražní</v>
          </cell>
          <cell r="O1721">
            <v>1300</v>
          </cell>
          <cell r="Q1721">
            <v>59301</v>
          </cell>
          <cell r="R1721" t="str">
            <v>Bystřice nad Pernštejnem</v>
          </cell>
          <cell r="S1721" t="str">
            <v>566 552 210 ,777122105</v>
          </cell>
          <cell r="T1721" t="str">
            <v>reditel@zusbnp.cz</v>
          </cell>
        </row>
        <row r="1722">
          <cell r="A1722">
            <v>691008515</v>
          </cell>
          <cell r="B1722">
            <v>29280702</v>
          </cell>
          <cell r="C1722" t="str">
            <v>Jihomoravský kraj</v>
          </cell>
          <cell r="D1722" t="str">
            <v xml:space="preserve">Brno-město </v>
          </cell>
          <cell r="E1722" t="str">
            <v>Krajský úřad Jihomoravského kraje</v>
          </cell>
          <cell r="F1722" t="str">
            <v>Brno</v>
          </cell>
          <cell r="G1722" t="str">
            <v>soukromý</v>
          </cell>
          <cell r="H1722">
            <v>691008515</v>
          </cell>
          <cell r="I1722" t="str">
            <v>29280702</v>
          </cell>
          <cell r="J1722">
            <v>60</v>
          </cell>
          <cell r="K1722" t="str">
            <v>SINGCLEAN</v>
          </cell>
          <cell r="L1722" t="str">
            <v>NE</v>
          </cell>
          <cell r="M1722" t="str">
            <v>Mateřská škola KINDER - CITY s.r.o.</v>
          </cell>
          <cell r="O1722">
            <v>805</v>
          </cell>
          <cell r="Q1722">
            <v>62700</v>
          </cell>
          <cell r="R1722" t="str">
            <v>Brno</v>
          </cell>
          <cell r="S1722">
            <v>606771669</v>
          </cell>
          <cell r="T1722" t="str">
            <v>p.kubickova@seznam.cz</v>
          </cell>
        </row>
        <row r="1723">
          <cell r="A1723">
            <v>691003394</v>
          </cell>
          <cell r="B1723">
            <v>29283434</v>
          </cell>
          <cell r="C1723" t="str">
            <v>Kraj Vysočina</v>
          </cell>
          <cell r="D1723" t="str">
            <v xml:space="preserve">Třebíč </v>
          </cell>
          <cell r="E1723" t="str">
            <v>Krajský úřad Kraje Vysočina</v>
          </cell>
          <cell r="F1723" t="str">
            <v>Třebíč</v>
          </cell>
          <cell r="G1723" t="str">
            <v>soukromý</v>
          </cell>
          <cell r="H1723">
            <v>691003394</v>
          </cell>
          <cell r="I1723" t="str">
            <v>29283434</v>
          </cell>
          <cell r="J1723">
            <v>80</v>
          </cell>
          <cell r="K1723" t="str">
            <v>SINGCLEAN</v>
          </cell>
          <cell r="L1723" t="str">
            <v>NE</v>
          </cell>
          <cell r="M1723" t="str">
            <v>Mateřská škola Světýlko s.r.o.</v>
          </cell>
          <cell r="N1723" t="str">
            <v>Slunná</v>
          </cell>
          <cell r="O1723">
            <v>1138</v>
          </cell>
          <cell r="Q1723">
            <v>67401</v>
          </cell>
          <cell r="R1723" t="str">
            <v>Třebíč</v>
          </cell>
          <cell r="S1723">
            <v>561200434</v>
          </cell>
          <cell r="T1723" t="str">
            <v>svetylko@svetylko.com</v>
          </cell>
        </row>
        <row r="1724">
          <cell r="A1724">
            <v>691005737</v>
          </cell>
          <cell r="B1724">
            <v>29302889</v>
          </cell>
          <cell r="C1724" t="str">
            <v>Středočeský kraj</v>
          </cell>
          <cell r="D1724" t="str">
            <v xml:space="preserve">Kolín </v>
          </cell>
          <cell r="E1724" t="str">
            <v>Krajský úřad Středočeského kraje</v>
          </cell>
          <cell r="F1724" t="str">
            <v>Český Brod</v>
          </cell>
          <cell r="G1724" t="str">
            <v>soukromý</v>
          </cell>
          <cell r="H1724">
            <v>691005737</v>
          </cell>
          <cell r="I1724" t="str">
            <v>29302889</v>
          </cell>
          <cell r="J1724" t="str">
            <v>X</v>
          </cell>
          <cell r="K1724" t="str">
            <v>SINGCLEAN</v>
          </cell>
          <cell r="L1724" t="str">
            <v>NE</v>
          </cell>
          <cell r="M1724" t="str">
            <v>Školní jídelna Stavokonstrukce s.r.o.</v>
          </cell>
          <cell r="N1724" t="str">
            <v>Sportovní</v>
          </cell>
          <cell r="O1724">
            <v>501</v>
          </cell>
          <cell r="Q1724">
            <v>28201</v>
          </cell>
          <cell r="R1724" t="str">
            <v>Český Brod</v>
          </cell>
          <cell r="S1724">
            <v>605158217</v>
          </cell>
          <cell r="T1724" t="str">
            <v>skolnijidelna501@seznam.cz</v>
          </cell>
        </row>
        <row r="1725">
          <cell r="A1725">
            <v>691007314</v>
          </cell>
          <cell r="B1725">
            <v>29318360</v>
          </cell>
          <cell r="C1725" t="str">
            <v>Jihomoravský kraj</v>
          </cell>
          <cell r="D1725" t="str">
            <v xml:space="preserve">Znojmo </v>
          </cell>
          <cell r="E1725" t="str">
            <v>Krajský úřad Jihomoravského kraje</v>
          </cell>
          <cell r="F1725" t="str">
            <v>Znojmo</v>
          </cell>
          <cell r="G1725" t="str">
            <v>soukromý</v>
          </cell>
          <cell r="H1725">
            <v>691007314</v>
          </cell>
          <cell r="I1725" t="str">
            <v>29318360</v>
          </cell>
          <cell r="J1725">
            <v>0</v>
          </cell>
          <cell r="K1725" t="str">
            <v>SINGCLEAN</v>
          </cell>
          <cell r="L1725" t="str">
            <v>NE</v>
          </cell>
          <cell r="M1725" t="str">
            <v>UČŇOVSKÉ STŘEDISKO PSOTA - středisko praktického vyučování s.r.o.</v>
          </cell>
          <cell r="N1725" t="str">
            <v>Dobšická</v>
          </cell>
          <cell r="O1725">
            <v>3697</v>
          </cell>
          <cell r="P1725">
            <v>6</v>
          </cell>
          <cell r="Q1725">
            <v>66902</v>
          </cell>
          <cell r="R1725" t="str">
            <v>Znojmo</v>
          </cell>
          <cell r="S1725">
            <v>702098115</v>
          </cell>
          <cell r="T1725" t="str">
            <v>ucnovske.stredisko@psota-znojmo.cz</v>
          </cell>
        </row>
        <row r="1726">
          <cell r="A1726">
            <v>691004145</v>
          </cell>
          <cell r="B1726">
            <v>29354391</v>
          </cell>
          <cell r="C1726" t="str">
            <v>Kraj Vysočina</v>
          </cell>
          <cell r="D1726" t="str">
            <v xml:space="preserve">Jihlava </v>
          </cell>
          <cell r="E1726" t="str">
            <v>Krajský úřad Kraje Vysočina</v>
          </cell>
          <cell r="F1726" t="str">
            <v>Jihlava</v>
          </cell>
          <cell r="G1726" t="str">
            <v>soukromý</v>
          </cell>
          <cell r="H1726">
            <v>691004145</v>
          </cell>
          <cell r="I1726" t="str">
            <v>29354391</v>
          </cell>
          <cell r="J1726">
            <v>160</v>
          </cell>
          <cell r="K1726" t="str">
            <v>SINGCLEAN</v>
          </cell>
          <cell r="L1726" t="str">
            <v>NE</v>
          </cell>
          <cell r="M1726" t="str">
            <v>Meruzalka-Montessori mateřská škola a základní škola v Jihlavě, o.p.s.</v>
          </cell>
          <cell r="N1726" t="str">
            <v>Havlíčkova</v>
          </cell>
          <cell r="O1726">
            <v>5628</v>
          </cell>
          <cell r="P1726">
            <v>26</v>
          </cell>
          <cell r="Q1726">
            <v>58601</v>
          </cell>
          <cell r="R1726" t="str">
            <v>Jihlava</v>
          </cell>
          <cell r="S1726">
            <v>778095951</v>
          </cell>
          <cell r="T1726" t="str">
            <v>reditel@meruzalka.cz</v>
          </cell>
        </row>
        <row r="1727">
          <cell r="A1727">
            <v>691006768</v>
          </cell>
          <cell r="B1727">
            <v>29367328</v>
          </cell>
          <cell r="C1727" t="str">
            <v>Jihomoravský kraj</v>
          </cell>
          <cell r="D1727" t="str">
            <v xml:space="preserve">Brno-město </v>
          </cell>
          <cell r="E1727" t="str">
            <v>Krajský úřad Jihomoravského kraje</v>
          </cell>
          <cell r="F1727" t="str">
            <v>Brno</v>
          </cell>
          <cell r="G1727" t="str">
            <v>soukromý</v>
          </cell>
          <cell r="H1727">
            <v>691006768</v>
          </cell>
          <cell r="I1727" t="str">
            <v>29367328</v>
          </cell>
          <cell r="J1727" t="str">
            <v>X</v>
          </cell>
          <cell r="K1727" t="str">
            <v>SINGCLEAN</v>
          </cell>
          <cell r="L1727" t="str">
            <v>NE</v>
          </cell>
          <cell r="M1727" t="str">
            <v>Josefínka mateřská škola s.r.o.</v>
          </cell>
          <cell r="N1727" t="str">
            <v>Tolstého</v>
          </cell>
          <cell r="O1727">
            <v>628</v>
          </cell>
          <cell r="P1727">
            <v>14</v>
          </cell>
          <cell r="Q1727">
            <v>61600</v>
          </cell>
          <cell r="R1727" t="str">
            <v>Brno</v>
          </cell>
          <cell r="S1727">
            <v>776492299</v>
          </cell>
          <cell r="T1727" t="str">
            <v>skolka@msjosefinka.cz</v>
          </cell>
        </row>
        <row r="1728">
          <cell r="A1728">
            <v>691004960</v>
          </cell>
          <cell r="B1728">
            <v>29373883</v>
          </cell>
          <cell r="C1728" t="str">
            <v>Zlínský kraj</v>
          </cell>
          <cell r="D1728" t="str">
            <v xml:space="preserve">Zlín </v>
          </cell>
          <cell r="E1728" t="str">
            <v>Krajský úřad Zlínského kraje</v>
          </cell>
          <cell r="F1728" t="str">
            <v>Zlín</v>
          </cell>
          <cell r="G1728" t="str">
            <v>soukromý</v>
          </cell>
          <cell r="H1728">
            <v>691004960</v>
          </cell>
          <cell r="I1728" t="str">
            <v>29373883</v>
          </cell>
          <cell r="J1728">
            <v>500</v>
          </cell>
          <cell r="K1728" t="str">
            <v>SINGCLEAN</v>
          </cell>
          <cell r="L1728" t="str">
            <v>NE</v>
          </cell>
          <cell r="M1728" t="str">
            <v>Střední škola filmová, multimediální a počítačových technologií, s.r.o.</v>
          </cell>
          <cell r="N1728" t="str">
            <v>Filmová</v>
          </cell>
          <cell r="O1728">
            <v>174</v>
          </cell>
          <cell r="Q1728">
            <v>76001</v>
          </cell>
          <cell r="R1728" t="str">
            <v>Zlín</v>
          </cell>
          <cell r="S1728">
            <v>420725878303</v>
          </cell>
          <cell r="T1728" t="str">
            <v>info@creativehill.cz</v>
          </cell>
        </row>
        <row r="1729">
          <cell r="A1729">
            <v>691003581</v>
          </cell>
          <cell r="B1729">
            <v>29386187</v>
          </cell>
          <cell r="C1729" t="str">
            <v>Moravskoslezský kraj</v>
          </cell>
          <cell r="D1729" t="str">
            <v xml:space="preserve">Ostrava-město </v>
          </cell>
          <cell r="E1729" t="str">
            <v>Krajský úřad Moravskoslezského kraje</v>
          </cell>
          <cell r="F1729" t="str">
            <v>Ostrava</v>
          </cell>
          <cell r="G1729" t="str">
            <v>soukromý</v>
          </cell>
          <cell r="H1729">
            <v>691003581</v>
          </cell>
          <cell r="I1729" t="str">
            <v>29386187</v>
          </cell>
          <cell r="J1729">
            <v>120</v>
          </cell>
          <cell r="K1729" t="str">
            <v>SINGCLEAN</v>
          </cell>
          <cell r="L1729" t="str">
            <v>NE</v>
          </cell>
          <cell r="M1729" t="str">
            <v>EDUCATION INSTITUTE základní škola, mateřská škola, s.r.o.</v>
          </cell>
          <cell r="N1729" t="str">
            <v>Erbenova</v>
          </cell>
          <cell r="O1729">
            <v>782</v>
          </cell>
          <cell r="P1729">
            <v>27</v>
          </cell>
          <cell r="Q1729">
            <v>70300</v>
          </cell>
          <cell r="R1729" t="str">
            <v>Ostrava</v>
          </cell>
          <cell r="S1729">
            <v>608553477</v>
          </cell>
          <cell r="T1729" t="str">
            <v>info@edin.cz</v>
          </cell>
        </row>
        <row r="1730">
          <cell r="A1730">
            <v>691003904</v>
          </cell>
          <cell r="B1730">
            <v>29396662</v>
          </cell>
          <cell r="C1730" t="str">
            <v>Zlínský kraj</v>
          </cell>
          <cell r="D1730" t="str">
            <v xml:space="preserve">Vsetín </v>
          </cell>
          <cell r="E1730" t="str">
            <v>Krajský úřad Zlínského kraje</v>
          </cell>
          <cell r="F1730" t="str">
            <v>Valašské Meziříčí</v>
          </cell>
          <cell r="G1730" t="str">
            <v>soukromý</v>
          </cell>
          <cell r="H1730">
            <v>691003904</v>
          </cell>
          <cell r="I1730" t="str">
            <v>29396662</v>
          </cell>
          <cell r="J1730" t="str">
            <v>X</v>
          </cell>
          <cell r="K1730" t="str">
            <v>SINGCLEAN</v>
          </cell>
          <cell r="L1730" t="str">
            <v>NE</v>
          </cell>
          <cell r="M1730" t="str">
            <v>Základní umělecká škola B-Art, o.p.s.</v>
          </cell>
          <cell r="O1730">
            <v>43</v>
          </cell>
          <cell r="Q1730">
            <v>75651</v>
          </cell>
          <cell r="R1730" t="str">
            <v>Zašová</v>
          </cell>
          <cell r="S1730">
            <v>602754654</v>
          </cell>
          <cell r="T1730" t="str">
            <v>borovickova.milada@b-artskola.cz</v>
          </cell>
        </row>
        <row r="1731">
          <cell r="A1731">
            <v>691004790</v>
          </cell>
          <cell r="B1731">
            <v>29445191</v>
          </cell>
          <cell r="C1731" t="str">
            <v>Moravskoslezský kraj</v>
          </cell>
          <cell r="D1731" t="str">
            <v xml:space="preserve">Karviná </v>
          </cell>
          <cell r="E1731" t="str">
            <v>Krajský úřad Moravskoslezského kraje</v>
          </cell>
          <cell r="F1731" t="str">
            <v>Orlová</v>
          </cell>
          <cell r="G1731" t="str">
            <v>soukromý</v>
          </cell>
          <cell r="H1731">
            <v>691004790</v>
          </cell>
          <cell r="I1731" t="str">
            <v>29445191</v>
          </cell>
          <cell r="J1731">
            <v>260</v>
          </cell>
          <cell r="K1731" t="str">
            <v>SINGCLEAN</v>
          </cell>
          <cell r="L1731" t="str">
            <v>NE</v>
          </cell>
          <cell r="M1731" t="str">
            <v>Soukromá základní škola PIANETA, s.r.o.</v>
          </cell>
          <cell r="N1731" t="str">
            <v>K Rybníku</v>
          </cell>
          <cell r="O1731">
            <v>1330</v>
          </cell>
          <cell r="Q1731">
            <v>73514</v>
          </cell>
          <cell r="R1731" t="str">
            <v>Orlová</v>
          </cell>
          <cell r="S1731">
            <v>604315558</v>
          </cell>
          <cell r="T1731" t="str">
            <v>novakova@zspianeta.cz</v>
          </cell>
        </row>
        <row r="1732">
          <cell r="A1732">
            <v>691006997</v>
          </cell>
          <cell r="B1732">
            <v>29445388</v>
          </cell>
          <cell r="C1732" t="str">
            <v>Zlínský kraj</v>
          </cell>
          <cell r="D1732" t="str">
            <v xml:space="preserve">Vsetín </v>
          </cell>
          <cell r="E1732" t="str">
            <v>Krajský úřad Zlínského kraje</v>
          </cell>
          <cell r="F1732" t="str">
            <v>Vsetín</v>
          </cell>
          <cell r="G1732" t="str">
            <v>soukromý</v>
          </cell>
          <cell r="H1732">
            <v>691006997</v>
          </cell>
          <cell r="I1732" t="str">
            <v>29445388</v>
          </cell>
          <cell r="J1732">
            <v>60</v>
          </cell>
          <cell r="K1732" t="str">
            <v>SINGCLEAN</v>
          </cell>
          <cell r="L1732" t="str">
            <v>NE</v>
          </cell>
          <cell r="M1732" t="str">
            <v>MATEŘSKÁ ŠKOLA TEDDY BEAR s.r.o.</v>
          </cell>
          <cell r="N1732" t="str">
            <v>Horská</v>
          </cell>
          <cell r="O1732">
            <v>1934</v>
          </cell>
          <cell r="Q1732">
            <v>75501</v>
          </cell>
          <cell r="R1732" t="str">
            <v>Vsetín</v>
          </cell>
          <cell r="S1732">
            <v>604509824</v>
          </cell>
          <cell r="T1732" t="str">
            <v>olsons@seznam.cz</v>
          </cell>
        </row>
        <row r="1733">
          <cell r="A1733">
            <v>691006547</v>
          </cell>
          <cell r="B1733">
            <v>29454956</v>
          </cell>
          <cell r="C1733" t="str">
            <v>Moravskoslezský kraj</v>
          </cell>
          <cell r="D1733" t="str">
            <v xml:space="preserve">Nový Jičín </v>
          </cell>
          <cell r="E1733" t="str">
            <v>Krajský úřad Moravskoslezského kraje</v>
          </cell>
          <cell r="F1733" t="str">
            <v>Nový Jičín</v>
          </cell>
          <cell r="G1733" t="str">
            <v>soukromý</v>
          </cell>
          <cell r="H1733">
            <v>691006547</v>
          </cell>
          <cell r="I1733" t="str">
            <v>29454956</v>
          </cell>
          <cell r="J1733">
            <v>360</v>
          </cell>
          <cell r="K1733" t="str">
            <v>SINGCLEAN</v>
          </cell>
          <cell r="L1733" t="str">
            <v>NE</v>
          </cell>
          <cell r="M1733" t="str">
            <v>Základní škola Galaxie s.r.o.</v>
          </cell>
          <cell r="N1733" t="str">
            <v>K Nemocnici</v>
          </cell>
          <cell r="O1733">
            <v>211</v>
          </cell>
          <cell r="P1733">
            <v>1</v>
          </cell>
          <cell r="Q1733">
            <v>74101</v>
          </cell>
          <cell r="R1733" t="str">
            <v>Nový Jičín</v>
          </cell>
          <cell r="S1733">
            <v>605516484</v>
          </cell>
          <cell r="T1733" t="str">
            <v>skola@skolagalaxie.cz</v>
          </cell>
        </row>
        <row r="1734">
          <cell r="A1734">
            <v>691004633</v>
          </cell>
          <cell r="B1734">
            <v>29455031</v>
          </cell>
          <cell r="C1734" t="str">
            <v>Moravskoslezský kraj</v>
          </cell>
          <cell r="D1734" t="str">
            <v xml:space="preserve">Opava </v>
          </cell>
          <cell r="E1734" t="str">
            <v>Krajský úřad Moravskoslezského kraje</v>
          </cell>
          <cell r="F1734" t="str">
            <v>Hlučín</v>
          </cell>
          <cell r="G1734" t="str">
            <v>soukromý</v>
          </cell>
          <cell r="H1734">
            <v>691004633</v>
          </cell>
          <cell r="I1734" t="str">
            <v>29455031</v>
          </cell>
          <cell r="J1734">
            <v>20</v>
          </cell>
          <cell r="K1734" t="str">
            <v>SINGCLEAN</v>
          </cell>
          <cell r="L1734" t="str">
            <v>NE</v>
          </cell>
          <cell r="M1734" t="str">
            <v>Mateřská škola Liščata s.r.o.</v>
          </cell>
          <cell r="N1734" t="str">
            <v>Hlučínská</v>
          </cell>
          <cell r="O1734">
            <v>795</v>
          </cell>
          <cell r="P1734">
            <v>16</v>
          </cell>
          <cell r="Q1734">
            <v>74714</v>
          </cell>
          <cell r="R1734" t="str">
            <v>Ludgeřovice</v>
          </cell>
          <cell r="S1734">
            <v>607377477</v>
          </cell>
          <cell r="T1734" t="str">
            <v>info@skolka-liscata.cz</v>
          </cell>
        </row>
        <row r="1735">
          <cell r="A1735">
            <v>600009611</v>
          </cell>
          <cell r="B1735">
            <v>40527867</v>
          </cell>
          <cell r="C1735" t="str">
            <v>Plzeňský kraj</v>
          </cell>
          <cell r="D1735" t="str">
            <v xml:space="preserve">Plzeň-město </v>
          </cell>
          <cell r="E1735" t="str">
            <v>Krajský úřad Plzeňského kraje</v>
          </cell>
          <cell r="F1735" t="str">
            <v>Plzeň</v>
          </cell>
          <cell r="G1735" t="str">
            <v>církevní</v>
          </cell>
          <cell r="H1735">
            <v>600009611</v>
          </cell>
          <cell r="I1735" t="str">
            <v>40527867</v>
          </cell>
          <cell r="J1735">
            <v>0</v>
          </cell>
          <cell r="K1735" t="str">
            <v>SINGCLEAN</v>
          </cell>
          <cell r="L1735" t="str">
            <v>NE</v>
          </cell>
          <cell r="M1735" t="str">
            <v>Církevní gymnázium Plzeň</v>
          </cell>
          <cell r="N1735" t="str">
            <v>Mikulášské náměstí</v>
          </cell>
          <cell r="O1735">
            <v>509</v>
          </cell>
          <cell r="P1735">
            <v>15</v>
          </cell>
          <cell r="Q1735">
            <v>32600</v>
          </cell>
          <cell r="R1735" t="str">
            <v>Plzeň</v>
          </cell>
          <cell r="S1735">
            <v>377248816</v>
          </cell>
          <cell r="T1735" t="str">
            <v>info@cg-plzen.cz</v>
          </cell>
        </row>
        <row r="1736">
          <cell r="A1736">
            <v>600006581</v>
          </cell>
          <cell r="B1736">
            <v>41190726</v>
          </cell>
          <cell r="C1736" t="str">
            <v>Hlavní město Praha</v>
          </cell>
          <cell r="D1736" t="str">
            <v xml:space="preserve">Praha 10 </v>
          </cell>
          <cell r="E1736" t="str">
            <v>Magistrát hlavního města Prahy</v>
          </cell>
          <cell r="F1736" t="str">
            <v>Praha 10</v>
          </cell>
          <cell r="G1736" t="str">
            <v>kraj</v>
          </cell>
          <cell r="H1736">
            <v>600006581</v>
          </cell>
          <cell r="I1736" t="str">
            <v>41190726</v>
          </cell>
          <cell r="J1736">
            <v>0</v>
          </cell>
          <cell r="K1736" t="str">
            <v>SINGCLEAN</v>
          </cell>
          <cell r="L1736" t="str">
            <v>ANO</v>
          </cell>
          <cell r="M1736" t="str">
            <v>Střední odborné učiliště gastronomie</v>
          </cell>
          <cell r="N1736" t="str">
            <v>U krbu</v>
          </cell>
          <cell r="O1736">
            <v>521</v>
          </cell>
          <cell r="P1736">
            <v>45</v>
          </cell>
          <cell r="Q1736">
            <v>10800</v>
          </cell>
          <cell r="R1736" t="str">
            <v>Praha 10</v>
          </cell>
          <cell r="S1736" t="str">
            <v>274 019 101 ;725449550</v>
          </cell>
          <cell r="T1736" t="str">
            <v>sekretariat@souukrbu.cz</v>
          </cell>
        </row>
        <row r="1737">
          <cell r="A1737">
            <v>600170586</v>
          </cell>
          <cell r="B1737">
            <v>41324641</v>
          </cell>
          <cell r="C1737" t="str">
            <v>Ústecký kraj</v>
          </cell>
          <cell r="D1737" t="str">
            <v xml:space="preserve">Chomutov </v>
          </cell>
          <cell r="E1737" t="str">
            <v>Krajský úřad Ústeckého kraje</v>
          </cell>
          <cell r="F1737" t="str">
            <v>Chomutov</v>
          </cell>
          <cell r="G1737" t="str">
            <v>kraj</v>
          </cell>
          <cell r="H1737">
            <v>600170586</v>
          </cell>
          <cell r="I1737" t="str">
            <v>41324641</v>
          </cell>
          <cell r="J1737">
            <v>200</v>
          </cell>
          <cell r="K1737" t="str">
            <v>SINGCLEAN</v>
          </cell>
          <cell r="L1737" t="str">
            <v>ANO</v>
          </cell>
          <cell r="M1737" t="str">
            <v>Střední odborná škola energetická a stavební, Obchodní akademie a Střední zdravotnická škola, Chomutov, příspěvková organizace</v>
          </cell>
          <cell r="N1737" t="str">
            <v>Na Průhoně</v>
          </cell>
          <cell r="O1737">
            <v>4800</v>
          </cell>
          <cell r="Q1737">
            <v>43003</v>
          </cell>
          <cell r="R1737" t="str">
            <v>Chomutov</v>
          </cell>
          <cell r="S1737">
            <v>474471111</v>
          </cell>
          <cell r="T1737" t="str">
            <v>info@esoz.cz</v>
          </cell>
        </row>
        <row r="1738">
          <cell r="A1738">
            <v>600004571</v>
          </cell>
          <cell r="B1738">
            <v>41690184</v>
          </cell>
          <cell r="C1738" t="str">
            <v>Hlavní město Praha</v>
          </cell>
          <cell r="D1738" t="str">
            <v xml:space="preserve">Praha 9 </v>
          </cell>
          <cell r="E1738" t="str">
            <v>Magistrát hlavního města Prahy</v>
          </cell>
          <cell r="F1738" t="str">
            <v>Praha 20</v>
          </cell>
          <cell r="G1738" t="str">
            <v>církevní</v>
          </cell>
          <cell r="H1738">
            <v>600004571</v>
          </cell>
          <cell r="I1738" t="str">
            <v>41690184</v>
          </cell>
          <cell r="J1738">
            <v>0</v>
          </cell>
          <cell r="K1738" t="str">
            <v>SINGCLEAN</v>
          </cell>
          <cell r="L1738" t="str">
            <v>NE</v>
          </cell>
          <cell r="M1738" t="str">
            <v>Evangelikální teologický seminář - Vyšší odborná škola teologická a sociální</v>
          </cell>
          <cell r="N1738" t="str">
            <v>Stoliňská</v>
          </cell>
          <cell r="O1738">
            <v>2417</v>
          </cell>
          <cell r="P1738" t="str">
            <v>41a</v>
          </cell>
          <cell r="Q1738">
            <v>19300</v>
          </cell>
          <cell r="R1738" t="str">
            <v>Praha 9</v>
          </cell>
          <cell r="S1738" t="str">
            <v>281 927 136 ,724435303</v>
          </cell>
          <cell r="T1738" t="str">
            <v>info@etspraha.cz</v>
          </cell>
        </row>
        <row r="1739">
          <cell r="A1739">
            <v>600028127</v>
          </cell>
          <cell r="B1739">
            <v>42409152</v>
          </cell>
          <cell r="C1739" t="str">
            <v>Jihočeský kraj</v>
          </cell>
          <cell r="D1739" t="str">
            <v xml:space="preserve">Jindřichův Hradec </v>
          </cell>
          <cell r="E1739" t="str">
            <v>Krajský úřad Jihočeského kraje</v>
          </cell>
          <cell r="F1739" t="str">
            <v>Jindřichův Hradec</v>
          </cell>
          <cell r="G1739" t="str">
            <v>kraj</v>
          </cell>
          <cell r="H1739">
            <v>600028127</v>
          </cell>
          <cell r="I1739" t="str">
            <v>42409152</v>
          </cell>
          <cell r="J1739" t="str">
            <v>X</v>
          </cell>
          <cell r="K1739" t="str">
            <v>SINGCLEAN</v>
          </cell>
          <cell r="L1739" t="str">
            <v>ANO</v>
          </cell>
          <cell r="M1739" t="str">
            <v>Dům dětí a mládeže, Jindřichův Hradec, Růžová 10</v>
          </cell>
          <cell r="N1739" t="str">
            <v>Růžová</v>
          </cell>
          <cell r="O1739">
            <v>10</v>
          </cell>
          <cell r="Q1739">
            <v>37701</v>
          </cell>
          <cell r="R1739" t="str">
            <v>Jindřichův Hradec</v>
          </cell>
          <cell r="S1739">
            <v>384361196</v>
          </cell>
        </row>
        <row r="1740">
          <cell r="A1740">
            <v>600126064</v>
          </cell>
          <cell r="B1740">
            <v>42660556</v>
          </cell>
          <cell r="C1740" t="str">
            <v>Jihomoravský kraj</v>
          </cell>
          <cell r="D1740" t="str">
            <v xml:space="preserve">Vyškov </v>
          </cell>
          <cell r="E1740" t="str">
            <v>Městský úřad Vyškov</v>
          </cell>
          <cell r="F1740" t="str">
            <v>Vyškov</v>
          </cell>
          <cell r="G1740" t="str">
            <v>obec</v>
          </cell>
          <cell r="H1740">
            <v>600126064</v>
          </cell>
          <cell r="I1740" t="str">
            <v>42660556</v>
          </cell>
          <cell r="J1740">
            <v>1260</v>
          </cell>
          <cell r="K1740" t="str">
            <v>SINGCLEAN</v>
          </cell>
          <cell r="L1740" t="str">
            <v>ANO</v>
          </cell>
          <cell r="M1740" t="str">
            <v>Základní škola Vyškov, Purkyňova 39, příspěvková organizace</v>
          </cell>
          <cell r="N1740" t="str">
            <v>Purkyňova</v>
          </cell>
          <cell r="O1740">
            <v>308</v>
          </cell>
          <cell r="P1740">
            <v>39</v>
          </cell>
          <cell r="Q1740">
            <v>68201</v>
          </cell>
          <cell r="R1740" t="str">
            <v>Vyškov</v>
          </cell>
          <cell r="S1740">
            <v>517326731</v>
          </cell>
          <cell r="T1740" t="str">
            <v>info@zspurkynova.vyskov.cz</v>
          </cell>
        </row>
        <row r="1741">
          <cell r="A1741">
            <v>600054527</v>
          </cell>
          <cell r="B1741">
            <v>42727511</v>
          </cell>
          <cell r="C1741" t="str">
            <v>Středočeský kraj</v>
          </cell>
          <cell r="D1741" t="str">
            <v xml:space="preserve">Příbram </v>
          </cell>
          <cell r="E1741" t="str">
            <v>Městský úřad Příbram</v>
          </cell>
          <cell r="F1741" t="str">
            <v>Příbram</v>
          </cell>
          <cell r="G1741" t="str">
            <v>obec</v>
          </cell>
          <cell r="H1741">
            <v>600054527</v>
          </cell>
          <cell r="I1741" t="str">
            <v>42727511</v>
          </cell>
          <cell r="J1741">
            <v>180</v>
          </cell>
          <cell r="K1741" t="str">
            <v>SINGCLEAN</v>
          </cell>
          <cell r="L1741" t="str">
            <v>ANO</v>
          </cell>
          <cell r="M1741" t="str">
            <v>Masarykova základní škola a mateřská škola Obecnice, příspěvková organizace</v>
          </cell>
          <cell r="O1741">
            <v>255</v>
          </cell>
          <cell r="Q1741">
            <v>26221</v>
          </cell>
          <cell r="R1741" t="str">
            <v>Obecnice</v>
          </cell>
          <cell r="S1741">
            <v>318614022</v>
          </cell>
          <cell r="T1741" t="str">
            <v>mzs@zsobecnice.cz</v>
          </cell>
        </row>
        <row r="1742">
          <cell r="A1742">
            <v>600054411</v>
          </cell>
          <cell r="B1742">
            <v>42727537</v>
          </cell>
          <cell r="C1742" t="str">
            <v>Středočeský kraj</v>
          </cell>
          <cell r="D1742" t="str">
            <v xml:space="preserve">Příbram </v>
          </cell>
          <cell r="E1742" t="str">
            <v>Městský úřad Dobříš</v>
          </cell>
          <cell r="F1742" t="str">
            <v>Dobříš</v>
          </cell>
          <cell r="G1742" t="str">
            <v>obec</v>
          </cell>
          <cell r="H1742">
            <v>600054411</v>
          </cell>
          <cell r="I1742" t="str">
            <v>42727537</v>
          </cell>
          <cell r="J1742">
            <v>1520</v>
          </cell>
          <cell r="K1742" t="str">
            <v>SINGCLEAN</v>
          </cell>
          <cell r="L1742" t="str">
            <v>ANO</v>
          </cell>
          <cell r="M1742" t="str">
            <v>Základní škola Dobříš, Komenského nám. 35, okres Příbram</v>
          </cell>
          <cell r="N1742" t="str">
            <v>náměstí Komenského</v>
          </cell>
          <cell r="O1742">
            <v>35</v>
          </cell>
          <cell r="Q1742">
            <v>26301</v>
          </cell>
          <cell r="R1742" t="str">
            <v>Dobříš</v>
          </cell>
          <cell r="S1742">
            <v>318521070</v>
          </cell>
          <cell r="T1742" t="str">
            <v>skola@zsdobris.cz</v>
          </cell>
        </row>
        <row r="1743">
          <cell r="A1743">
            <v>600054594</v>
          </cell>
          <cell r="B1743">
            <v>42730422</v>
          </cell>
          <cell r="C1743" t="str">
            <v>Středočeský kraj</v>
          </cell>
          <cell r="D1743" t="str">
            <v xml:space="preserve">Příbram </v>
          </cell>
          <cell r="E1743" t="str">
            <v>Městský úřad Příbram</v>
          </cell>
          <cell r="F1743" t="str">
            <v>Příbram</v>
          </cell>
          <cell r="G1743" t="str">
            <v>obec</v>
          </cell>
          <cell r="H1743">
            <v>600054594</v>
          </cell>
          <cell r="I1743" t="str">
            <v>42730422</v>
          </cell>
          <cell r="J1743">
            <v>1740</v>
          </cell>
          <cell r="K1743" t="str">
            <v>SINGCLEAN</v>
          </cell>
          <cell r="L1743" t="str">
            <v>ANO</v>
          </cell>
          <cell r="M1743" t="str">
            <v>Základní škola, Příbram VIII, Školní 75</v>
          </cell>
          <cell r="N1743" t="str">
            <v>Školní</v>
          </cell>
          <cell r="O1743">
            <v>75</v>
          </cell>
          <cell r="Q1743">
            <v>26101</v>
          </cell>
          <cell r="R1743" t="str">
            <v>Příbram</v>
          </cell>
          <cell r="S1743">
            <v>318626491</v>
          </cell>
          <cell r="T1743" t="str">
            <v>karlikova@skolni.pb.cz</v>
          </cell>
        </row>
        <row r="1744">
          <cell r="A1744">
            <v>600054543</v>
          </cell>
          <cell r="B1744">
            <v>42730686</v>
          </cell>
          <cell r="C1744" t="str">
            <v>Středočeský kraj</v>
          </cell>
          <cell r="D1744" t="str">
            <v xml:space="preserve">Příbram </v>
          </cell>
          <cell r="E1744" t="str">
            <v>Městský úřad Příbram</v>
          </cell>
          <cell r="F1744" t="str">
            <v>Příbram</v>
          </cell>
          <cell r="G1744" t="str">
            <v>obec</v>
          </cell>
          <cell r="H1744">
            <v>600054543</v>
          </cell>
          <cell r="I1744" t="str">
            <v>42730686</v>
          </cell>
          <cell r="J1744">
            <v>720</v>
          </cell>
          <cell r="K1744" t="str">
            <v>SINGCLEAN</v>
          </cell>
          <cell r="L1744" t="str">
            <v>ANO</v>
          </cell>
          <cell r="M1744" t="str">
            <v>Základní škola pod Svatou Horou, Příbram</v>
          </cell>
          <cell r="N1744" t="str">
            <v>Balbínova</v>
          </cell>
          <cell r="O1744">
            <v>328</v>
          </cell>
          <cell r="Q1744">
            <v>26101</v>
          </cell>
          <cell r="R1744" t="str">
            <v>Příbram</v>
          </cell>
          <cell r="S1744">
            <v>318401151</v>
          </cell>
          <cell r="T1744" t="str">
            <v>skola@1zs-pb.cz</v>
          </cell>
        </row>
        <row r="1745">
          <cell r="A1745">
            <v>610451251</v>
          </cell>
          <cell r="B1745">
            <v>42731259</v>
          </cell>
          <cell r="C1745" t="str">
            <v>Středočeský kraj</v>
          </cell>
          <cell r="D1745" t="str">
            <v xml:space="preserve">Příbram </v>
          </cell>
          <cell r="E1745" t="str">
            <v>Městský úřad Příbram</v>
          </cell>
          <cell r="F1745" t="str">
            <v>Příbram</v>
          </cell>
          <cell r="G1745" t="str">
            <v>obec</v>
          </cell>
          <cell r="H1745">
            <v>610451251</v>
          </cell>
          <cell r="I1745" t="str">
            <v>42731259</v>
          </cell>
          <cell r="J1745">
            <v>520</v>
          </cell>
          <cell r="K1745" t="str">
            <v>SINGCLEAN</v>
          </cell>
          <cell r="L1745" t="str">
            <v>ANO</v>
          </cell>
          <cell r="M1745" t="str">
            <v>Waldorfská škola Příbram - mateřská škola, základní škola a střední škola</v>
          </cell>
          <cell r="N1745" t="str">
            <v>Hornická</v>
          </cell>
          <cell r="O1745">
            <v>327</v>
          </cell>
          <cell r="Q1745">
            <v>26101</v>
          </cell>
          <cell r="R1745" t="str">
            <v>Příbram</v>
          </cell>
          <cell r="S1745">
            <v>318623306</v>
          </cell>
          <cell r="T1745" t="str">
            <v>waldorf@waldorf.pb.cz</v>
          </cell>
        </row>
        <row r="1746">
          <cell r="A1746">
            <v>600054713</v>
          </cell>
          <cell r="B1746">
            <v>42731992</v>
          </cell>
          <cell r="C1746" t="str">
            <v>Středočeský kraj</v>
          </cell>
          <cell r="D1746" t="str">
            <v xml:space="preserve">Příbram </v>
          </cell>
          <cell r="E1746" t="str">
            <v>Městský úřad Příbram</v>
          </cell>
          <cell r="F1746" t="str">
            <v>Příbram</v>
          </cell>
          <cell r="G1746" t="str">
            <v>obec</v>
          </cell>
          <cell r="H1746">
            <v>600054713</v>
          </cell>
          <cell r="I1746" t="str">
            <v>42731992</v>
          </cell>
          <cell r="J1746">
            <v>140</v>
          </cell>
          <cell r="K1746" t="str">
            <v>SINGCLEAN</v>
          </cell>
          <cell r="L1746" t="str">
            <v>ANO</v>
          </cell>
          <cell r="M1746" t="str">
            <v>Základní škola a mateřská škola Solenice, okres Příbram</v>
          </cell>
          <cell r="O1746">
            <v>59</v>
          </cell>
          <cell r="Q1746">
            <v>26263</v>
          </cell>
          <cell r="R1746" t="str">
            <v>Solenice</v>
          </cell>
          <cell r="S1746">
            <v>725614494</v>
          </cell>
          <cell r="T1746" t="str">
            <v>zssolenice@volny.cz</v>
          </cell>
        </row>
        <row r="1747">
          <cell r="A1747">
            <v>600001482</v>
          </cell>
          <cell r="B1747">
            <v>42887941</v>
          </cell>
          <cell r="C1747" t="str">
            <v>Královéhradecký kraj</v>
          </cell>
          <cell r="D1747" t="str">
            <v xml:space="preserve">Rychnov nad Kněžnou </v>
          </cell>
          <cell r="E1747" t="str">
            <v>Krajský úřad Královéhradeckého kraje</v>
          </cell>
          <cell r="F1747" t="str">
            <v>Kostelec nad Orlicí</v>
          </cell>
          <cell r="G1747" t="str">
            <v>církevní</v>
          </cell>
          <cell r="H1747">
            <v>600001482</v>
          </cell>
          <cell r="I1747" t="str">
            <v>42887941</v>
          </cell>
          <cell r="J1747">
            <v>260</v>
          </cell>
          <cell r="K1747" t="str">
            <v>SINGCLEAN</v>
          </cell>
          <cell r="L1747" t="str">
            <v>NE</v>
          </cell>
          <cell r="M1747" t="str">
            <v>Církevní základní škola Borohrádek</v>
          </cell>
          <cell r="N1747" t="str">
            <v>Nádražní</v>
          </cell>
          <cell r="O1747">
            <v>233</v>
          </cell>
          <cell r="Q1747">
            <v>51724</v>
          </cell>
          <cell r="R1747" t="str">
            <v>Borohrádek</v>
          </cell>
          <cell r="S1747">
            <v>494381228</v>
          </cell>
          <cell r="T1747" t="str">
            <v>cirkevniskolaborohradek@seznam.cz</v>
          </cell>
        </row>
        <row r="1748">
          <cell r="A1748">
            <v>600096084</v>
          </cell>
          <cell r="B1748">
            <v>42937515</v>
          </cell>
          <cell r="C1748" t="str">
            <v>Pardubický kraj</v>
          </cell>
          <cell r="D1748" t="str">
            <v xml:space="preserve">Pardubice </v>
          </cell>
          <cell r="E1748" t="str">
            <v>Magistrát města Pardubic</v>
          </cell>
          <cell r="F1748" t="str">
            <v>Pardubice</v>
          </cell>
          <cell r="G1748" t="str">
            <v>obec</v>
          </cell>
          <cell r="H1748">
            <v>600096084</v>
          </cell>
          <cell r="I1748" t="str">
            <v>42937515</v>
          </cell>
          <cell r="J1748">
            <v>560</v>
          </cell>
          <cell r="K1748" t="str">
            <v>SINGCLEAN</v>
          </cell>
          <cell r="L1748" t="str">
            <v>ANO</v>
          </cell>
          <cell r="M1748" t="str">
            <v>Základní škola Dašice, okres Pardubice</v>
          </cell>
          <cell r="N1748" t="str">
            <v>Sadová</v>
          </cell>
          <cell r="O1748">
            <v>416</v>
          </cell>
          <cell r="Q1748">
            <v>53303</v>
          </cell>
          <cell r="R1748" t="str">
            <v>Dašice</v>
          </cell>
          <cell r="S1748">
            <v>466951644</v>
          </cell>
          <cell r="T1748" t="str">
            <v>zsdasice@volny.cz</v>
          </cell>
        </row>
        <row r="1749">
          <cell r="A1749">
            <v>600096092</v>
          </cell>
          <cell r="B1749">
            <v>42938554</v>
          </cell>
          <cell r="C1749" t="str">
            <v>Pardubický kraj</v>
          </cell>
          <cell r="D1749" t="str">
            <v xml:space="preserve">Pardubice </v>
          </cell>
          <cell r="E1749" t="str">
            <v>Magistrát města Pardubic</v>
          </cell>
          <cell r="F1749" t="str">
            <v>Pardubice</v>
          </cell>
          <cell r="G1749" t="str">
            <v>obec</v>
          </cell>
          <cell r="H1749">
            <v>600096092</v>
          </cell>
          <cell r="I1749" t="str">
            <v>42938554</v>
          </cell>
          <cell r="J1749">
            <v>580</v>
          </cell>
          <cell r="K1749" t="str">
            <v>SINGCLEAN</v>
          </cell>
          <cell r="L1749" t="str">
            <v>ANO</v>
          </cell>
          <cell r="M1749" t="str">
            <v>Základní škola Pardubice-Spořilov, Kotkova 1287</v>
          </cell>
          <cell r="N1749" t="str">
            <v>Kotkova</v>
          </cell>
          <cell r="O1749">
            <v>1287</v>
          </cell>
          <cell r="Q1749">
            <v>53003</v>
          </cell>
          <cell r="R1749" t="str">
            <v>Pardubice</v>
          </cell>
          <cell r="S1749">
            <v>466652387</v>
          </cell>
          <cell r="T1749" t="str">
            <v>skola@zs-sporilov.eu</v>
          </cell>
        </row>
        <row r="1750">
          <cell r="A1750">
            <v>600027317</v>
          </cell>
          <cell r="B1750">
            <v>43001106</v>
          </cell>
          <cell r="C1750" t="str">
            <v>Hlavní město Praha</v>
          </cell>
          <cell r="D1750" t="str">
            <v xml:space="preserve">Praha 1 </v>
          </cell>
          <cell r="E1750" t="str">
            <v>Magistrát hlavního města Prahy</v>
          </cell>
          <cell r="F1750" t="str">
            <v>Praha 1</v>
          </cell>
          <cell r="G1750" t="str">
            <v>církevní</v>
          </cell>
          <cell r="H1750">
            <v>600027317</v>
          </cell>
          <cell r="I1750" t="str">
            <v>43001106</v>
          </cell>
          <cell r="J1750">
            <v>0</v>
          </cell>
          <cell r="K1750" t="str">
            <v>SINGCLEAN</v>
          </cell>
          <cell r="L1750" t="str">
            <v>NE</v>
          </cell>
          <cell r="M1750" t="str">
            <v>Katolický domov studujících - domov mládeže a školní jídelna</v>
          </cell>
          <cell r="N1750" t="str">
            <v>Černá</v>
          </cell>
          <cell r="O1750">
            <v>1610</v>
          </cell>
          <cell r="P1750">
            <v>14</v>
          </cell>
          <cell r="Q1750">
            <v>11000</v>
          </cell>
          <cell r="R1750" t="str">
            <v>Praha 1</v>
          </cell>
          <cell r="S1750" t="str">
            <v>733 742 770 ,224934496</v>
          </cell>
          <cell r="T1750" t="str">
            <v>reditelna@kds.op.cz</v>
          </cell>
        </row>
        <row r="1751">
          <cell r="A1751">
            <v>600010473</v>
          </cell>
          <cell r="B1751">
            <v>43256791</v>
          </cell>
          <cell r="C1751" t="str">
            <v>Liberecký kraj</v>
          </cell>
          <cell r="D1751" t="str">
            <v xml:space="preserve">Jablonec nad Nisou </v>
          </cell>
          <cell r="E1751" t="str">
            <v>Městský úřad Tanvald</v>
          </cell>
          <cell r="F1751" t="str">
            <v>Tanvald</v>
          </cell>
          <cell r="G1751" t="str">
            <v>obec</v>
          </cell>
          <cell r="H1751">
            <v>600010473</v>
          </cell>
          <cell r="I1751" t="str">
            <v>43256791</v>
          </cell>
          <cell r="J1751">
            <v>680</v>
          </cell>
          <cell r="K1751" t="str">
            <v>SINGCLEAN</v>
          </cell>
          <cell r="L1751" t="str">
            <v>ANO</v>
          </cell>
          <cell r="M1751" t="str">
            <v>Masarykova základní škola Tanvald, příspěvková organizace</v>
          </cell>
          <cell r="N1751" t="str">
            <v>Školní</v>
          </cell>
          <cell r="O1751">
            <v>416</v>
          </cell>
          <cell r="Q1751">
            <v>46841</v>
          </cell>
          <cell r="R1751" t="str">
            <v>Tanvald</v>
          </cell>
          <cell r="S1751">
            <v>483394345</v>
          </cell>
          <cell r="T1751" t="str">
            <v>po.box@mzstanvald.cz</v>
          </cell>
        </row>
        <row r="1752">
          <cell r="A1752">
            <v>600078493</v>
          </cell>
          <cell r="B1752">
            <v>43257089</v>
          </cell>
          <cell r="C1752" t="str">
            <v>Liberecký kraj</v>
          </cell>
          <cell r="D1752" t="str">
            <v xml:space="preserve">Jablonec nad Nisou </v>
          </cell>
          <cell r="E1752" t="str">
            <v>Městský úřad Tanvald</v>
          </cell>
          <cell r="F1752" t="str">
            <v>Tanvald</v>
          </cell>
          <cell r="G1752" t="str">
            <v>obec</v>
          </cell>
          <cell r="H1752">
            <v>600078493</v>
          </cell>
          <cell r="I1752" t="str">
            <v>43257089</v>
          </cell>
          <cell r="J1752">
            <v>740</v>
          </cell>
          <cell r="K1752" t="str">
            <v>SINGCLEAN</v>
          </cell>
          <cell r="L1752" t="str">
            <v>ANO</v>
          </cell>
          <cell r="M1752" t="str">
            <v>Základní škola Tanvald, Sportovní 576, příspěvková organizace</v>
          </cell>
          <cell r="N1752" t="str">
            <v>Sportovní</v>
          </cell>
          <cell r="O1752">
            <v>576</v>
          </cell>
          <cell r="Q1752">
            <v>46841</v>
          </cell>
          <cell r="R1752" t="str">
            <v>Tanvald</v>
          </cell>
          <cell r="S1752">
            <v>483394660</v>
          </cell>
          <cell r="T1752" t="str">
            <v>ivana.stehulova@zstanvald.cz</v>
          </cell>
        </row>
        <row r="1753">
          <cell r="A1753">
            <v>600078256</v>
          </cell>
          <cell r="B1753">
            <v>43257151</v>
          </cell>
          <cell r="C1753" t="str">
            <v>Liberecký kraj</v>
          </cell>
          <cell r="D1753" t="str">
            <v xml:space="preserve">Jablonec nad Nisou </v>
          </cell>
          <cell r="E1753" t="str">
            <v>Městský úřad Železný Brod</v>
          </cell>
          <cell r="F1753" t="str">
            <v>Železný Brod</v>
          </cell>
          <cell r="G1753" t="str">
            <v>obec</v>
          </cell>
          <cell r="H1753">
            <v>600078256</v>
          </cell>
          <cell r="I1753" t="str">
            <v>43257151</v>
          </cell>
          <cell r="J1753">
            <v>260</v>
          </cell>
          <cell r="K1753" t="str">
            <v>SINGCLEAN</v>
          </cell>
          <cell r="L1753" t="str">
            <v>ANO</v>
          </cell>
          <cell r="M1753" t="str">
            <v>Základní škola Pěnčín 22 - příspěvková organizace</v>
          </cell>
          <cell r="O1753">
            <v>22</v>
          </cell>
          <cell r="Q1753">
            <v>46821</v>
          </cell>
          <cell r="R1753" t="str">
            <v>Pěnčín</v>
          </cell>
          <cell r="S1753">
            <v>483397027</v>
          </cell>
          <cell r="T1753" t="str">
            <v>zichacek@zspencin.cz</v>
          </cell>
        </row>
        <row r="1754">
          <cell r="A1754">
            <v>600078396</v>
          </cell>
          <cell r="B1754">
            <v>43257399</v>
          </cell>
          <cell r="C1754" t="str">
            <v>Liberecký kraj</v>
          </cell>
          <cell r="D1754" t="str">
            <v xml:space="preserve">Jablonec nad Nisou </v>
          </cell>
          <cell r="E1754" t="str">
            <v>Magistrát města Jablonce nad Nisou</v>
          </cell>
          <cell r="F1754" t="str">
            <v>Jablonec nad Nisou</v>
          </cell>
          <cell r="G1754" t="str">
            <v>obec</v>
          </cell>
          <cell r="H1754">
            <v>600078396</v>
          </cell>
          <cell r="I1754" t="str">
            <v>43257399</v>
          </cell>
          <cell r="J1754">
            <v>620</v>
          </cell>
          <cell r="K1754" t="str">
            <v>SINGCLEAN</v>
          </cell>
          <cell r="L1754" t="str">
            <v>ANO</v>
          </cell>
          <cell r="M1754" t="str">
            <v>Základní škola Jablonec nad Nisou, 5. května 76, příspěvková organizace</v>
          </cell>
          <cell r="N1754" t="str">
            <v>5. května</v>
          </cell>
          <cell r="O1754">
            <v>272</v>
          </cell>
          <cell r="P1754">
            <v>76</v>
          </cell>
          <cell r="Q1754">
            <v>46601</v>
          </cell>
          <cell r="R1754" t="str">
            <v>Jablonec nad Nisou</v>
          </cell>
          <cell r="S1754">
            <v>775999954</v>
          </cell>
          <cell r="T1754" t="str">
            <v>reditel@zsjbc5kvetna.cz</v>
          </cell>
        </row>
        <row r="1755">
          <cell r="A1755">
            <v>600078388</v>
          </cell>
          <cell r="B1755">
            <v>43257721</v>
          </cell>
          <cell r="C1755" t="str">
            <v>Liberecký kraj</v>
          </cell>
          <cell r="D1755" t="str">
            <v xml:space="preserve">Jablonec nad Nisou </v>
          </cell>
          <cell r="E1755" t="str">
            <v>Magistrát města Jablonce nad Nisou</v>
          </cell>
          <cell r="F1755" t="str">
            <v>Jablonec nad Nisou</v>
          </cell>
          <cell r="G1755" t="str">
            <v>obec</v>
          </cell>
          <cell r="H1755">
            <v>600078388</v>
          </cell>
          <cell r="I1755" t="str">
            <v>43257721</v>
          </cell>
          <cell r="J1755">
            <v>1020</v>
          </cell>
          <cell r="K1755" t="str">
            <v>SINGCLEAN</v>
          </cell>
          <cell r="L1755" t="str">
            <v>ANO</v>
          </cell>
          <cell r="M1755" t="str">
            <v>Základní škola Jablonec nad Nisou, Na Šumavě 43, příspěvková organizace</v>
          </cell>
          <cell r="N1755" t="str">
            <v>Na Šumavě</v>
          </cell>
          <cell r="O1755">
            <v>2300</v>
          </cell>
          <cell r="P1755">
            <v>43</v>
          </cell>
          <cell r="Q1755">
            <v>46602</v>
          </cell>
          <cell r="R1755" t="str">
            <v>Jablonec nad Nisou</v>
          </cell>
          <cell r="S1755">
            <v>483369222</v>
          </cell>
          <cell r="T1755" t="str">
            <v>kolar@zssumava.cz</v>
          </cell>
        </row>
        <row r="1756">
          <cell r="A1756">
            <v>600068757</v>
          </cell>
          <cell r="B1756">
            <v>43317880</v>
          </cell>
          <cell r="C1756" t="str">
            <v>Plzeňský kraj</v>
          </cell>
          <cell r="D1756" t="str">
            <v xml:space="preserve">Klatovy </v>
          </cell>
          <cell r="E1756" t="str">
            <v>Městský úřad Klatovy</v>
          </cell>
          <cell r="F1756" t="str">
            <v>Klatovy</v>
          </cell>
          <cell r="G1756" t="str">
            <v>obec</v>
          </cell>
          <cell r="H1756">
            <v>600068757</v>
          </cell>
          <cell r="I1756" t="str">
            <v>43317880</v>
          </cell>
          <cell r="J1756">
            <v>460</v>
          </cell>
          <cell r="K1756" t="str">
            <v>SINGCLEAN</v>
          </cell>
          <cell r="L1756" t="str">
            <v>ANO</v>
          </cell>
          <cell r="M1756" t="str">
            <v>Základní škola Nýrsko, Školní ulice příspěvková organizace</v>
          </cell>
          <cell r="N1756" t="str">
            <v>Školní</v>
          </cell>
          <cell r="O1756">
            <v>429</v>
          </cell>
          <cell r="Q1756">
            <v>34022</v>
          </cell>
          <cell r="R1756" t="str">
            <v>Nýrsko</v>
          </cell>
          <cell r="S1756">
            <v>376571126</v>
          </cell>
          <cell r="T1756" t="str">
            <v>info@zsnyrskoskol.cz</v>
          </cell>
        </row>
        <row r="1757">
          <cell r="A1757">
            <v>600130053</v>
          </cell>
          <cell r="B1757">
            <v>43378641</v>
          </cell>
          <cell r="C1757" t="str">
            <v>Kraj Vysočina</v>
          </cell>
          <cell r="D1757" t="str">
            <v xml:space="preserve">Žďár nad Sázavou </v>
          </cell>
          <cell r="E1757" t="str">
            <v>Městský úřad Žďár nad Sázavou</v>
          </cell>
          <cell r="F1757" t="str">
            <v>Žďár nad Sázavou</v>
          </cell>
          <cell r="G1757" t="str">
            <v>obec</v>
          </cell>
          <cell r="H1757">
            <v>600130053</v>
          </cell>
          <cell r="I1757" t="str">
            <v>43378641</v>
          </cell>
          <cell r="J1757">
            <v>520</v>
          </cell>
          <cell r="K1757" t="str">
            <v>SINGCLEAN</v>
          </cell>
          <cell r="L1757" t="str">
            <v>ANO</v>
          </cell>
          <cell r="M1757" t="str">
            <v>Základní škola a Mateřská škola Polnička, okres Žďár nad Sázavou</v>
          </cell>
          <cell r="O1757">
            <v>147</v>
          </cell>
          <cell r="Q1757">
            <v>59102</v>
          </cell>
          <cell r="R1757" t="str">
            <v>Polnička</v>
          </cell>
          <cell r="S1757">
            <v>566625768</v>
          </cell>
          <cell r="T1757" t="str">
            <v>reditelstvi@zspolnicka.cz</v>
          </cell>
        </row>
        <row r="1758">
          <cell r="A1758">
            <v>600130037</v>
          </cell>
          <cell r="B1758">
            <v>43378676</v>
          </cell>
          <cell r="C1758" t="str">
            <v>Kraj Vysočina</v>
          </cell>
          <cell r="D1758" t="str">
            <v xml:space="preserve">Žďár nad Sázavou </v>
          </cell>
          <cell r="E1758" t="str">
            <v>Městský úřad Žďár nad Sázavou</v>
          </cell>
          <cell r="F1758" t="str">
            <v>Žďár nad Sázavou</v>
          </cell>
          <cell r="G1758" t="str">
            <v>obec</v>
          </cell>
          <cell r="H1758">
            <v>600130037</v>
          </cell>
          <cell r="I1758" t="str">
            <v>43378676</v>
          </cell>
          <cell r="J1758">
            <v>420</v>
          </cell>
          <cell r="K1758" t="str">
            <v>SINGCLEAN</v>
          </cell>
          <cell r="L1758" t="str">
            <v>ANO</v>
          </cell>
          <cell r="M1758" t="str">
            <v>Základní škola Nížkov</v>
          </cell>
          <cell r="O1758">
            <v>11</v>
          </cell>
          <cell r="Q1758">
            <v>59212</v>
          </cell>
          <cell r="R1758" t="str">
            <v>Nížkov</v>
          </cell>
          <cell r="S1758">
            <v>725861215</v>
          </cell>
          <cell r="T1758" t="str">
            <v>marta.novotna@zs.nizkov.cz</v>
          </cell>
        </row>
        <row r="1759">
          <cell r="A1759">
            <v>600130134</v>
          </cell>
          <cell r="B1759">
            <v>43378684</v>
          </cell>
          <cell r="C1759" t="str">
            <v>Kraj Vysočina</v>
          </cell>
          <cell r="D1759" t="str">
            <v xml:space="preserve">Žďár nad Sázavou </v>
          </cell>
          <cell r="E1759" t="str">
            <v>Městský úřad Žďár nad Sázavou</v>
          </cell>
          <cell r="F1759" t="str">
            <v>Žďár nad Sázavou</v>
          </cell>
          <cell r="G1759" t="str">
            <v>obec</v>
          </cell>
          <cell r="H1759">
            <v>600130134</v>
          </cell>
          <cell r="I1759" t="str">
            <v>43378684</v>
          </cell>
          <cell r="J1759">
            <v>400</v>
          </cell>
          <cell r="K1759" t="str">
            <v>SINGCLEAN</v>
          </cell>
          <cell r="L1759" t="str">
            <v>ANO</v>
          </cell>
          <cell r="M1759" t="str">
            <v>Základní škola a Mateřská škola Herálec, příspěvková organizace</v>
          </cell>
          <cell r="O1759">
            <v>440</v>
          </cell>
          <cell r="Q1759">
            <v>59201</v>
          </cell>
          <cell r="R1759" t="str">
            <v>Herálec</v>
          </cell>
          <cell r="S1759">
            <v>566663124</v>
          </cell>
          <cell r="T1759" t="str">
            <v>zsheralec@iol.cz</v>
          </cell>
        </row>
        <row r="1760">
          <cell r="A1760">
            <v>600015831</v>
          </cell>
          <cell r="B1760">
            <v>43379486</v>
          </cell>
          <cell r="C1760" t="str">
            <v>Kraj Vysočina</v>
          </cell>
          <cell r="D1760" t="str">
            <v xml:space="preserve">Žďár nad Sázavou </v>
          </cell>
          <cell r="E1760" t="str">
            <v>Krajský úřad Kraje Vysočina</v>
          </cell>
          <cell r="F1760" t="str">
            <v>Žďár nad Sázavou</v>
          </cell>
          <cell r="G1760" t="str">
            <v>církevní</v>
          </cell>
          <cell r="H1760">
            <v>600015831</v>
          </cell>
          <cell r="I1760" t="str">
            <v>43379486</v>
          </cell>
          <cell r="J1760">
            <v>1400</v>
          </cell>
          <cell r="K1760" t="str">
            <v>SINGCLEAN</v>
          </cell>
          <cell r="L1760" t="str">
            <v>NE</v>
          </cell>
          <cell r="M1760" t="str">
            <v>Biskupské gymnázium</v>
          </cell>
          <cell r="N1760" t="str">
            <v>U Klafárku</v>
          </cell>
          <cell r="O1760">
            <v>1685</v>
          </cell>
          <cell r="P1760">
            <v>3</v>
          </cell>
          <cell r="Q1760">
            <v>59101</v>
          </cell>
          <cell r="R1760" t="str">
            <v>Žďár nad Sázavou</v>
          </cell>
          <cell r="S1760" t="str">
            <v>603 872 564 ;566502470</v>
          </cell>
          <cell r="T1760" t="str">
            <v>skola@bigyzr.cz</v>
          </cell>
        </row>
        <row r="1761">
          <cell r="A1761">
            <v>600130096</v>
          </cell>
          <cell r="B1761">
            <v>43379516</v>
          </cell>
          <cell r="C1761" t="str">
            <v>Kraj Vysočina</v>
          </cell>
          <cell r="D1761" t="str">
            <v xml:space="preserve">Žďár nad Sázavou </v>
          </cell>
          <cell r="E1761" t="str">
            <v>Městský úřad Bystřice nad Pernštejnem</v>
          </cell>
          <cell r="F1761" t="str">
            <v>Bystřice n.Pernštejnem</v>
          </cell>
          <cell r="G1761" t="str">
            <v>obec</v>
          </cell>
          <cell r="H1761">
            <v>600130096</v>
          </cell>
          <cell r="I1761" t="str">
            <v>43379516</v>
          </cell>
          <cell r="J1761">
            <v>720</v>
          </cell>
          <cell r="K1761" t="str">
            <v>SINGCLEAN</v>
          </cell>
          <cell r="L1761" t="str">
            <v>ANO</v>
          </cell>
          <cell r="M1761" t="str">
            <v>Základní škola Bystřice n. P., Nádražní 615</v>
          </cell>
          <cell r="N1761" t="str">
            <v>Nádražní</v>
          </cell>
          <cell r="O1761">
            <v>615</v>
          </cell>
          <cell r="Q1761">
            <v>59301</v>
          </cell>
          <cell r="R1761" t="str">
            <v>Bystřice nad Pernštejnem</v>
          </cell>
          <cell r="S1761">
            <v>566550401</v>
          </cell>
          <cell r="T1761" t="str">
            <v>posta@zsbystrice.cz</v>
          </cell>
        </row>
        <row r="1762">
          <cell r="A1762">
            <v>600130177</v>
          </cell>
          <cell r="B1762">
            <v>43380107</v>
          </cell>
          <cell r="C1762" t="str">
            <v>Jihomoravský kraj</v>
          </cell>
          <cell r="D1762" t="str">
            <v xml:space="preserve">Brno-venkov </v>
          </cell>
          <cell r="E1762" t="str">
            <v>Městský úřad Tišnov</v>
          </cell>
          <cell r="F1762" t="str">
            <v>Tišnov</v>
          </cell>
          <cell r="G1762" t="str">
            <v>obec</v>
          </cell>
          <cell r="H1762">
            <v>600130177</v>
          </cell>
          <cell r="I1762" t="str">
            <v>43380107</v>
          </cell>
          <cell r="J1762">
            <v>580</v>
          </cell>
          <cell r="K1762" t="str">
            <v>SINGCLEAN</v>
          </cell>
          <cell r="L1762" t="str">
            <v>ANO</v>
          </cell>
          <cell r="M1762" t="str">
            <v>Základní škola a Mateřská škola Nedvědice, okres Brno-venkov, příspěvková organizace</v>
          </cell>
          <cell r="O1762">
            <v>80</v>
          </cell>
          <cell r="Q1762">
            <v>59262</v>
          </cell>
          <cell r="R1762" t="str">
            <v>Nedvědice</v>
          </cell>
          <cell r="S1762">
            <v>566566223</v>
          </cell>
          <cell r="T1762" t="str">
            <v>skola@nedvedice.cz</v>
          </cell>
        </row>
        <row r="1763">
          <cell r="A1763">
            <v>600130339</v>
          </cell>
          <cell r="B1763">
            <v>43380123</v>
          </cell>
          <cell r="C1763" t="str">
            <v>Kraj Vysočina</v>
          </cell>
          <cell r="D1763" t="str">
            <v xml:space="preserve">Žďár nad Sázavou </v>
          </cell>
          <cell r="E1763" t="str">
            <v>Městský úřad Žďár nad Sázavou</v>
          </cell>
          <cell r="F1763" t="str">
            <v>Žďár nad Sázavou</v>
          </cell>
          <cell r="G1763" t="str">
            <v>obec</v>
          </cell>
          <cell r="H1763">
            <v>600130339</v>
          </cell>
          <cell r="I1763" t="str">
            <v>43380123</v>
          </cell>
          <cell r="J1763">
            <v>1200</v>
          </cell>
          <cell r="K1763" t="str">
            <v>SINGCLEAN</v>
          </cell>
          <cell r="L1763" t="str">
            <v>ANO</v>
          </cell>
          <cell r="M1763" t="str">
            <v>Základní škola Žďár nad Sázavou, Švermova 4</v>
          </cell>
          <cell r="N1763" t="str">
            <v>Švermova</v>
          </cell>
          <cell r="O1763">
            <v>1132</v>
          </cell>
          <cell r="P1763">
            <v>4</v>
          </cell>
          <cell r="Q1763">
            <v>59101</v>
          </cell>
          <cell r="R1763" t="str">
            <v>Žďár nad Sázavou</v>
          </cell>
          <cell r="S1763">
            <v>566630170</v>
          </cell>
          <cell r="T1763" t="str">
            <v>skola@4zszdar.cz</v>
          </cell>
        </row>
        <row r="1764">
          <cell r="A1764">
            <v>600130126</v>
          </cell>
          <cell r="B1764">
            <v>43380247</v>
          </cell>
          <cell r="C1764" t="str">
            <v>Kraj Vysočina</v>
          </cell>
          <cell r="D1764" t="str">
            <v xml:space="preserve">Žďár nad Sázavou </v>
          </cell>
          <cell r="E1764" t="str">
            <v>Městský úřad Bystřice nad Pernštejnem</v>
          </cell>
          <cell r="F1764" t="str">
            <v>Bystřice n.Pernštejnem</v>
          </cell>
          <cell r="G1764" t="str">
            <v>obec</v>
          </cell>
          <cell r="H1764">
            <v>600130126</v>
          </cell>
          <cell r="I1764" t="str">
            <v>43380247</v>
          </cell>
          <cell r="J1764">
            <v>480</v>
          </cell>
          <cell r="K1764" t="str">
            <v>SINGCLEAN</v>
          </cell>
          <cell r="L1764" t="str">
            <v>ANO</v>
          </cell>
          <cell r="M1764" t="str">
            <v>Základní škola a Mateřská škola Dolní Rožínka</v>
          </cell>
          <cell r="O1764">
            <v>1</v>
          </cell>
          <cell r="Q1764">
            <v>59251</v>
          </cell>
          <cell r="R1764" t="str">
            <v>Dolní Rožínka</v>
          </cell>
          <cell r="S1764">
            <v>775561738</v>
          </cell>
          <cell r="T1764" t="str">
            <v>vedeni@zsdr.cz</v>
          </cell>
        </row>
        <row r="1765">
          <cell r="A1765">
            <v>600130151</v>
          </cell>
          <cell r="B1765">
            <v>43380662</v>
          </cell>
          <cell r="C1765" t="str">
            <v>Kraj Vysočina</v>
          </cell>
          <cell r="D1765" t="str">
            <v xml:space="preserve">Žďár nad Sázavou </v>
          </cell>
          <cell r="E1765" t="str">
            <v>Městský úřad Velké Meziříčí</v>
          </cell>
          <cell r="F1765" t="str">
            <v>Velké Meziříčí</v>
          </cell>
          <cell r="G1765" t="str">
            <v>obec</v>
          </cell>
          <cell r="H1765">
            <v>600130151</v>
          </cell>
          <cell r="I1765" t="str">
            <v>43380662</v>
          </cell>
          <cell r="J1765">
            <v>620</v>
          </cell>
          <cell r="K1765" t="str">
            <v>SINGCLEAN</v>
          </cell>
          <cell r="L1765" t="str">
            <v>ANO</v>
          </cell>
          <cell r="M1765" t="str">
            <v>Základní škola a mateřská škola Křižanov, příspěvková organizace</v>
          </cell>
          <cell r="N1765" t="str">
            <v>U Školy</v>
          </cell>
          <cell r="O1765">
            <v>321</v>
          </cell>
          <cell r="Q1765">
            <v>59451</v>
          </cell>
          <cell r="R1765" t="str">
            <v>Křižanov</v>
          </cell>
          <cell r="S1765">
            <v>566543191</v>
          </cell>
          <cell r="T1765" t="str">
            <v>reditel@zskrizanov.cz</v>
          </cell>
        </row>
        <row r="1766">
          <cell r="A1766">
            <v>600030032</v>
          </cell>
          <cell r="B1766">
            <v>43420656</v>
          </cell>
          <cell r="C1766" t="str">
            <v>Jihomoravský kraj</v>
          </cell>
          <cell r="D1766" t="str">
            <v xml:space="preserve">Blansko </v>
          </cell>
          <cell r="E1766" t="str">
            <v>Krajský úřad Jihomoravského kraje</v>
          </cell>
          <cell r="F1766" t="str">
            <v>Blansko</v>
          </cell>
          <cell r="G1766" t="str">
            <v>kraj</v>
          </cell>
          <cell r="H1766">
            <v>600030032</v>
          </cell>
          <cell r="I1766" t="str">
            <v>43420656</v>
          </cell>
          <cell r="J1766" t="str">
            <v>X</v>
          </cell>
          <cell r="K1766" t="str">
            <v>SINGCLEAN</v>
          </cell>
          <cell r="L1766" t="str">
            <v>ANO</v>
          </cell>
          <cell r="M1766" t="str">
            <v>Dům dětí a mládeže Blansko, příspěvková organizace</v>
          </cell>
          <cell r="N1766" t="str">
            <v>Údolní</v>
          </cell>
          <cell r="O1766">
            <v>1200</v>
          </cell>
          <cell r="P1766">
            <v>2</v>
          </cell>
          <cell r="Q1766">
            <v>67801</v>
          </cell>
          <cell r="R1766" t="str">
            <v>Blansko</v>
          </cell>
          <cell r="S1766">
            <v>516412790</v>
          </cell>
          <cell r="T1766" t="str">
            <v>ddmblansko@ddmblansko.cz</v>
          </cell>
        </row>
        <row r="1767">
          <cell r="A1767">
            <v>600101908</v>
          </cell>
          <cell r="B1767">
            <v>43462448</v>
          </cell>
          <cell r="C1767" t="str">
            <v>Královéhradecký kraj</v>
          </cell>
          <cell r="D1767" t="str">
            <v xml:space="preserve">Trutnov </v>
          </cell>
          <cell r="E1767" t="str">
            <v>Městský úřad Vrchlabí</v>
          </cell>
          <cell r="F1767" t="str">
            <v>Vrchlabí</v>
          </cell>
          <cell r="G1767" t="str">
            <v>obec</v>
          </cell>
          <cell r="H1767">
            <v>600101908</v>
          </cell>
          <cell r="I1767" t="str">
            <v>43462448</v>
          </cell>
          <cell r="J1767">
            <v>960</v>
          </cell>
          <cell r="K1767" t="str">
            <v>SINGCLEAN</v>
          </cell>
          <cell r="L1767" t="str">
            <v>ANO</v>
          </cell>
          <cell r="M1767" t="str">
            <v>Základní škola Karla Klíče Hostinné</v>
          </cell>
          <cell r="N1767" t="str">
            <v>Horská</v>
          </cell>
          <cell r="O1767">
            <v>130</v>
          </cell>
          <cell r="Q1767">
            <v>54371</v>
          </cell>
          <cell r="R1767" t="str">
            <v>Hostinné</v>
          </cell>
          <cell r="S1767">
            <v>499524110</v>
          </cell>
          <cell r="T1767" t="str">
            <v>zskkho@seznam.cz</v>
          </cell>
        </row>
        <row r="1768">
          <cell r="A1768">
            <v>600090833</v>
          </cell>
          <cell r="B1768">
            <v>43500111</v>
          </cell>
          <cell r="C1768" t="str">
            <v>Pardubický kraj</v>
          </cell>
          <cell r="D1768" t="str">
            <v xml:space="preserve">Chrudim </v>
          </cell>
          <cell r="E1768" t="str">
            <v>Městský úřad Hlinsko</v>
          </cell>
          <cell r="F1768" t="str">
            <v>Hlinsko</v>
          </cell>
          <cell r="G1768" t="str">
            <v>obec</v>
          </cell>
          <cell r="H1768">
            <v>600090833</v>
          </cell>
          <cell r="I1768" t="str">
            <v>43500111</v>
          </cell>
          <cell r="J1768" t="str">
            <v>X</v>
          </cell>
          <cell r="K1768" t="str">
            <v>SINGCLEAN</v>
          </cell>
          <cell r="L1768" t="str">
            <v>ANO</v>
          </cell>
          <cell r="M1768" t="str">
            <v>Dům dětí a mládeže Hlinsko, okres Chrudim</v>
          </cell>
          <cell r="N1768" t="str">
            <v>Adámkova třída</v>
          </cell>
          <cell r="O1768">
            <v>1116</v>
          </cell>
          <cell r="Q1768">
            <v>53901</v>
          </cell>
          <cell r="R1768" t="str">
            <v>Hlinsko</v>
          </cell>
          <cell r="S1768">
            <v>469311559</v>
          </cell>
          <cell r="T1768" t="str">
            <v>ddm-hlinsko@xaz.cz</v>
          </cell>
        </row>
        <row r="1769">
          <cell r="A1769">
            <v>600100634</v>
          </cell>
          <cell r="B1769">
            <v>43509541</v>
          </cell>
          <cell r="C1769" t="str">
            <v>Pardubický kraj</v>
          </cell>
          <cell r="D1769" t="str">
            <v xml:space="preserve">Svitavy </v>
          </cell>
          <cell r="E1769" t="str">
            <v>Městský úřad Polička</v>
          </cell>
          <cell r="F1769" t="str">
            <v>Polička</v>
          </cell>
          <cell r="G1769" t="str">
            <v>obec</v>
          </cell>
          <cell r="H1769">
            <v>600100634</v>
          </cell>
          <cell r="I1769" t="str">
            <v>43509541</v>
          </cell>
          <cell r="J1769">
            <v>840</v>
          </cell>
          <cell r="K1769" t="str">
            <v>SINGCLEAN</v>
          </cell>
          <cell r="L1769" t="str">
            <v>ANO</v>
          </cell>
          <cell r="M1769" t="str">
            <v>Masarykova základní škola Polička</v>
          </cell>
          <cell r="N1769" t="str">
            <v>nábř. Svobody</v>
          </cell>
          <cell r="O1769">
            <v>447</v>
          </cell>
          <cell r="Q1769">
            <v>57201</v>
          </cell>
          <cell r="R1769" t="str">
            <v>Polička</v>
          </cell>
          <cell r="S1769">
            <v>461725529</v>
          </cell>
          <cell r="T1769" t="str">
            <v>zsmasarykova@unet.cz</v>
          </cell>
        </row>
        <row r="1770">
          <cell r="A1770">
            <v>600146553</v>
          </cell>
          <cell r="B1770">
            <v>43541496</v>
          </cell>
          <cell r="C1770" t="str">
            <v>Olomoucký kraj</v>
          </cell>
          <cell r="D1770" t="str">
            <v xml:space="preserve">Přerov </v>
          </cell>
          <cell r="E1770" t="str">
            <v>Městský úřad Hranice</v>
          </cell>
          <cell r="F1770" t="str">
            <v>Hranice</v>
          </cell>
          <cell r="G1770" t="str">
            <v>obec</v>
          </cell>
          <cell r="H1770">
            <v>600146553</v>
          </cell>
          <cell r="I1770" t="str">
            <v>43541496</v>
          </cell>
          <cell r="J1770">
            <v>3020</v>
          </cell>
          <cell r="K1770" t="str">
            <v>SINGCLEAN</v>
          </cell>
          <cell r="L1770" t="str">
            <v>ANO</v>
          </cell>
          <cell r="M1770" t="str">
            <v>Základní škola a mateřská škola Hranice, příspěvková organizace</v>
          </cell>
          <cell r="N1770" t="str">
            <v>Hranická</v>
          </cell>
          <cell r="O1770">
            <v>100</v>
          </cell>
          <cell r="Q1770">
            <v>75361</v>
          </cell>
          <cell r="R1770" t="str">
            <v>Hranice</v>
          </cell>
          <cell r="S1770">
            <v>581641034</v>
          </cell>
          <cell r="T1770" t="str">
            <v>zsams@seznam.cz</v>
          </cell>
        </row>
        <row r="1771">
          <cell r="A1771">
            <v>600146758</v>
          </cell>
          <cell r="B1771">
            <v>43541712</v>
          </cell>
          <cell r="C1771" t="str">
            <v>Olomoucký kraj</v>
          </cell>
          <cell r="D1771" t="str">
            <v xml:space="preserve">Přerov </v>
          </cell>
          <cell r="E1771" t="str">
            <v>Městský úřad Lipník nad Bečvou</v>
          </cell>
          <cell r="F1771" t="str">
            <v>Lipník nad Bečvou</v>
          </cell>
          <cell r="G1771" t="str">
            <v>obec</v>
          </cell>
          <cell r="H1771">
            <v>600146758</v>
          </cell>
          <cell r="I1771" t="str">
            <v>43541712</v>
          </cell>
          <cell r="J1771">
            <v>480</v>
          </cell>
          <cell r="K1771" t="str">
            <v>SINGCLEAN</v>
          </cell>
          <cell r="L1771" t="str">
            <v>ANO</v>
          </cell>
          <cell r="M1771" t="str">
            <v>Základní škola a Mateřská škola Osek nad Bečvou, okres Přerov</v>
          </cell>
          <cell r="O1771">
            <v>78</v>
          </cell>
          <cell r="Q1771">
            <v>75122</v>
          </cell>
          <cell r="R1771" t="str">
            <v>Osek nad Bečvou</v>
          </cell>
          <cell r="S1771">
            <v>581705922</v>
          </cell>
          <cell r="T1771" t="str">
            <v>skola@skolaosek.cz</v>
          </cell>
        </row>
        <row r="1772">
          <cell r="A1772">
            <v>600042219</v>
          </cell>
          <cell r="B1772">
            <v>43750699</v>
          </cell>
          <cell r="C1772" t="str">
            <v>Středočeský kraj</v>
          </cell>
          <cell r="D1772" t="str">
            <v xml:space="preserve">Benešov </v>
          </cell>
          <cell r="E1772" t="str">
            <v>Městský úřad Benešov</v>
          </cell>
          <cell r="F1772" t="str">
            <v>Benešov</v>
          </cell>
          <cell r="G1772" t="str">
            <v>obec</v>
          </cell>
          <cell r="H1772">
            <v>600042219</v>
          </cell>
          <cell r="I1772" t="str">
            <v>43750699</v>
          </cell>
          <cell r="J1772">
            <v>660</v>
          </cell>
          <cell r="K1772" t="str">
            <v>SINGCLEAN</v>
          </cell>
          <cell r="L1772" t="str">
            <v>ANO</v>
          </cell>
          <cell r="M1772" t="str">
            <v>Základní škola T. G. Masaryka</v>
          </cell>
          <cell r="N1772" t="str">
            <v>Pražská</v>
          </cell>
          <cell r="O1772">
            <v>168</v>
          </cell>
          <cell r="Q1772">
            <v>25167</v>
          </cell>
          <cell r="R1772" t="str">
            <v>Pyšely</v>
          </cell>
          <cell r="S1772">
            <v>323647185</v>
          </cell>
          <cell r="T1772" t="str">
            <v>zspysely@zspysely.cz</v>
          </cell>
        </row>
        <row r="1773">
          <cell r="A1773">
            <v>600052001</v>
          </cell>
          <cell r="B1773">
            <v>43750869</v>
          </cell>
          <cell r="C1773" t="str">
            <v>Středočeský kraj</v>
          </cell>
          <cell r="D1773" t="str">
            <v xml:space="preserve">Praha-východ </v>
          </cell>
          <cell r="E1773" t="str">
            <v>Městský úřad Brandýs nad Labem-Stará Boleslav</v>
          </cell>
          <cell r="F1773" t="str">
            <v>Brandýs n.L.-S.Boleslav</v>
          </cell>
          <cell r="G1773" t="str">
            <v>obec</v>
          </cell>
          <cell r="H1773">
            <v>600052001</v>
          </cell>
          <cell r="I1773" t="str">
            <v>43750869</v>
          </cell>
          <cell r="J1773">
            <v>1880</v>
          </cell>
          <cell r="K1773" t="str">
            <v>SINGCLEAN</v>
          </cell>
          <cell r="L1773" t="str">
            <v>ANO</v>
          </cell>
          <cell r="M1773" t="str">
            <v>Základní škola Palachova Brandýs n. L.</v>
          </cell>
          <cell r="N1773" t="str">
            <v>Palachova</v>
          </cell>
          <cell r="O1773">
            <v>337</v>
          </cell>
          <cell r="P1773">
            <v>1</v>
          </cell>
          <cell r="Q1773">
            <v>25001</v>
          </cell>
          <cell r="R1773" t="str">
            <v>Brandýs nad Labem-Stará Boleslav</v>
          </cell>
          <cell r="S1773">
            <v>326902336</v>
          </cell>
          <cell r="T1773" t="str">
            <v>info@fzs-palachova.cz</v>
          </cell>
        </row>
        <row r="1774">
          <cell r="A1774">
            <v>600052478</v>
          </cell>
          <cell r="B1774">
            <v>43751181</v>
          </cell>
          <cell r="C1774" t="str">
            <v>Středočeský kraj</v>
          </cell>
          <cell r="D1774" t="str">
            <v xml:space="preserve">Praha-východ </v>
          </cell>
          <cell r="E1774" t="str">
            <v>Městský úřad Brandýs nad Labem-Stará Boleslav</v>
          </cell>
          <cell r="F1774" t="str">
            <v>Brandýs n.L.-S.Boleslav</v>
          </cell>
          <cell r="G1774" t="str">
            <v>obec</v>
          </cell>
          <cell r="H1774">
            <v>600052478</v>
          </cell>
          <cell r="I1774" t="str">
            <v>43751181</v>
          </cell>
          <cell r="J1774" t="str">
            <v>X</v>
          </cell>
          <cell r="K1774" t="str">
            <v>SINGCLEAN</v>
          </cell>
          <cell r="L1774" t="str">
            <v>ANO</v>
          </cell>
          <cell r="M1774" t="str">
            <v>Městský dům dětí a mládeže Čelákovice, příspěvková organizace</v>
          </cell>
          <cell r="N1774" t="str">
            <v>Havlíčkova</v>
          </cell>
          <cell r="O1774">
            <v>691</v>
          </cell>
          <cell r="P1774">
            <v>6</v>
          </cell>
          <cell r="Q1774">
            <v>25088</v>
          </cell>
          <cell r="R1774" t="str">
            <v>Čelákovice</v>
          </cell>
          <cell r="S1774">
            <v>326991217</v>
          </cell>
        </row>
        <row r="1775">
          <cell r="A1775">
            <v>600052401</v>
          </cell>
          <cell r="B1775">
            <v>43751270</v>
          </cell>
          <cell r="C1775" t="str">
            <v>Středočeský kraj</v>
          </cell>
          <cell r="D1775" t="str">
            <v xml:space="preserve">Praha-východ </v>
          </cell>
          <cell r="E1775" t="str">
            <v>Městský úřad Brandýs nad Labem-Stará Boleslav</v>
          </cell>
          <cell r="F1775" t="str">
            <v>Brandýs n.L.-S.Boleslav</v>
          </cell>
          <cell r="G1775" t="str">
            <v>obec</v>
          </cell>
          <cell r="H1775">
            <v>600052401</v>
          </cell>
          <cell r="I1775" t="str">
            <v>43751270</v>
          </cell>
          <cell r="J1775" t="str">
            <v>X</v>
          </cell>
          <cell r="K1775" t="str">
            <v>SINGCLEAN</v>
          </cell>
          <cell r="L1775" t="str">
            <v>ANO</v>
          </cell>
          <cell r="M1775" t="str">
            <v>Základní umělecká škola Jana Zacha Čelákovice, příspěvková organizace</v>
          </cell>
          <cell r="N1775" t="str">
            <v>Vašátkova</v>
          </cell>
          <cell r="O1775">
            <v>343</v>
          </cell>
          <cell r="P1775">
            <v>4</v>
          </cell>
          <cell r="Q1775">
            <v>25088</v>
          </cell>
          <cell r="R1775" t="str">
            <v>Čelákovice</v>
          </cell>
          <cell r="S1775">
            <v>326991260</v>
          </cell>
          <cell r="T1775" t="str">
            <v>info@zuscelakovice.cz</v>
          </cell>
        </row>
        <row r="1776">
          <cell r="A1776">
            <v>600052141</v>
          </cell>
          <cell r="B1776">
            <v>43752047</v>
          </cell>
          <cell r="C1776" t="str">
            <v>Středočeský kraj</v>
          </cell>
          <cell r="D1776" t="str">
            <v xml:space="preserve">Praha-východ </v>
          </cell>
          <cell r="E1776" t="str">
            <v>Městský úřad Brandýs nad Labem-Stará Boleslav</v>
          </cell>
          <cell r="F1776" t="str">
            <v>Brandýs n.L.-S.Boleslav</v>
          </cell>
          <cell r="G1776" t="str">
            <v>obec</v>
          </cell>
          <cell r="H1776">
            <v>600052141</v>
          </cell>
          <cell r="I1776" t="str">
            <v>43752047</v>
          </cell>
          <cell r="J1776">
            <v>1240</v>
          </cell>
          <cell r="K1776" t="str">
            <v>SINGCLEAN</v>
          </cell>
          <cell r="L1776" t="str">
            <v>ANO</v>
          </cell>
          <cell r="M1776" t="str">
            <v>Základní škola Čelákovice, Kostelní 457, příspěvková organizace</v>
          </cell>
          <cell r="N1776" t="str">
            <v>Kostelní</v>
          </cell>
          <cell r="O1776">
            <v>457</v>
          </cell>
          <cell r="Q1776">
            <v>25088</v>
          </cell>
          <cell r="R1776" t="str">
            <v>Čelákovice</v>
          </cell>
          <cell r="S1776">
            <v>326990222</v>
          </cell>
          <cell r="T1776" t="str">
            <v>reditel@kamenka-celakovice.cz</v>
          </cell>
        </row>
        <row r="1777">
          <cell r="A1777">
            <v>600051421</v>
          </cell>
          <cell r="B1777">
            <v>43753604</v>
          </cell>
          <cell r="C1777" t="str">
            <v>Středočeský kraj</v>
          </cell>
          <cell r="D1777" t="str">
            <v xml:space="preserve">Praha-východ </v>
          </cell>
          <cell r="E1777" t="str">
            <v>Městský úřad Brandýs nad Labem-Stará Boleslav</v>
          </cell>
          <cell r="F1777" t="str">
            <v>Brandýs n.L.-S.Boleslav</v>
          </cell>
          <cell r="G1777" t="str">
            <v>obec</v>
          </cell>
          <cell r="H1777">
            <v>600051421</v>
          </cell>
          <cell r="I1777" t="str">
            <v>43753604</v>
          </cell>
          <cell r="J1777">
            <v>420</v>
          </cell>
          <cell r="K1777" t="str">
            <v>SINGCLEAN</v>
          </cell>
          <cell r="L1777" t="str">
            <v>ANO</v>
          </cell>
          <cell r="M1777" t="str">
            <v>Mateřská škola Brandýs n. L. - Stará Boleslav, Pražská 297</v>
          </cell>
          <cell r="N1777" t="str">
            <v>Pražská</v>
          </cell>
          <cell r="O1777">
            <v>297</v>
          </cell>
          <cell r="P1777">
            <v>32</v>
          </cell>
          <cell r="Q1777">
            <v>25001</v>
          </cell>
          <cell r="R1777" t="str">
            <v>Brandýs nad Labem-Stará Boleslav</v>
          </cell>
          <cell r="S1777">
            <v>326902574</v>
          </cell>
          <cell r="T1777" t="str">
            <v>info@msprazska.cz</v>
          </cell>
        </row>
        <row r="1778">
          <cell r="A1778">
            <v>600051412</v>
          </cell>
          <cell r="B1778">
            <v>43754104</v>
          </cell>
          <cell r="C1778" t="str">
            <v>Středočeský kraj</v>
          </cell>
          <cell r="D1778" t="str">
            <v xml:space="preserve">Praha-východ </v>
          </cell>
          <cell r="E1778" t="str">
            <v>Městský úřad Brandýs nad Labem-Stará Boleslav</v>
          </cell>
          <cell r="F1778" t="str">
            <v>Brandýs n.L.-S.Boleslav</v>
          </cell>
          <cell r="G1778" t="str">
            <v>obec</v>
          </cell>
          <cell r="H1778">
            <v>600051412</v>
          </cell>
          <cell r="I1778" t="str">
            <v>43754104</v>
          </cell>
          <cell r="J1778">
            <v>260</v>
          </cell>
          <cell r="K1778" t="str">
            <v>SINGCLEAN</v>
          </cell>
          <cell r="L1778" t="str">
            <v>ANO</v>
          </cell>
          <cell r="M1778" t="str">
            <v>Mateřská škola Brandýs n.L.-Stará Boleslav, Chobotská 1757</v>
          </cell>
          <cell r="N1778" t="str">
            <v>Chobotská</v>
          </cell>
          <cell r="O1778">
            <v>1757</v>
          </cell>
          <cell r="Q1778">
            <v>25001</v>
          </cell>
          <cell r="R1778" t="str">
            <v>Brandýs nad Labem-Stará Boleslav</v>
          </cell>
          <cell r="S1778">
            <v>326902950</v>
          </cell>
          <cell r="T1778" t="str">
            <v>ms.chobotska@seznam.cz</v>
          </cell>
        </row>
        <row r="1779">
          <cell r="A1779">
            <v>600051404</v>
          </cell>
          <cell r="B1779">
            <v>43754112</v>
          </cell>
          <cell r="C1779" t="str">
            <v>Středočeský kraj</v>
          </cell>
          <cell r="D1779" t="str">
            <v xml:space="preserve">Praha-východ </v>
          </cell>
          <cell r="E1779" t="str">
            <v>Městský úřad Brandýs nad Labem-Stará Boleslav</v>
          </cell>
          <cell r="F1779" t="str">
            <v>Brandýs n.L.-S.Boleslav</v>
          </cell>
          <cell r="G1779" t="str">
            <v>obec</v>
          </cell>
          <cell r="H1779">
            <v>600051404</v>
          </cell>
          <cell r="I1779" t="str">
            <v>43754112</v>
          </cell>
          <cell r="J1779">
            <v>260</v>
          </cell>
          <cell r="K1779" t="str">
            <v>SINGCLEAN</v>
          </cell>
          <cell r="L1779" t="str">
            <v>ANO</v>
          </cell>
          <cell r="M1779" t="str">
            <v>Mateřská škola Brandýs n. L. - Stará Boleslav, Dr. Beneše 260</v>
          </cell>
          <cell r="N1779" t="str">
            <v>Dr. Beneše</v>
          </cell>
          <cell r="O1779">
            <v>260</v>
          </cell>
          <cell r="P1779">
            <v>1</v>
          </cell>
          <cell r="Q1779">
            <v>25001</v>
          </cell>
          <cell r="R1779" t="str">
            <v>Brandýs nad Labem-Stará Boleslav</v>
          </cell>
          <cell r="S1779">
            <v>326911108</v>
          </cell>
        </row>
        <row r="1780">
          <cell r="A1780">
            <v>600051439</v>
          </cell>
          <cell r="B1780">
            <v>43754139</v>
          </cell>
          <cell r="C1780" t="str">
            <v>Středočeský kraj</v>
          </cell>
          <cell r="D1780" t="str">
            <v xml:space="preserve">Praha-východ </v>
          </cell>
          <cell r="E1780" t="str">
            <v>Městský úřad Brandýs nad Labem-Stará Boleslav</v>
          </cell>
          <cell r="F1780" t="str">
            <v>Brandýs n.L.-S.Boleslav</v>
          </cell>
          <cell r="G1780" t="str">
            <v>obec</v>
          </cell>
          <cell r="H1780">
            <v>600051439</v>
          </cell>
          <cell r="I1780" t="str">
            <v>43754139</v>
          </cell>
          <cell r="J1780">
            <v>200</v>
          </cell>
          <cell r="K1780" t="str">
            <v>SINGCLEAN</v>
          </cell>
          <cell r="L1780" t="str">
            <v>ANO</v>
          </cell>
          <cell r="M1780" t="str">
            <v>Mateřská škola Brandýs n.L.-Stará Boleslav, Riegrova 1621</v>
          </cell>
          <cell r="N1780" t="str">
            <v>Riegrova</v>
          </cell>
          <cell r="O1780">
            <v>1621</v>
          </cell>
          <cell r="Q1780">
            <v>25001</v>
          </cell>
          <cell r="R1780" t="str">
            <v>Brandýs nad Labem-Stará Boleslav</v>
          </cell>
          <cell r="S1780">
            <v>326902735</v>
          </cell>
          <cell r="T1780" t="str">
            <v>info@ms-riegrova.cz</v>
          </cell>
        </row>
        <row r="1781">
          <cell r="A1781">
            <v>600052486</v>
          </cell>
          <cell r="B1781">
            <v>43754791</v>
          </cell>
          <cell r="C1781" t="str">
            <v>Středočeský kraj</v>
          </cell>
          <cell r="D1781" t="str">
            <v xml:space="preserve">Praha-východ </v>
          </cell>
          <cell r="E1781" t="str">
            <v>Městský úřad Brandýs nad Labem-Stará Boleslav</v>
          </cell>
          <cell r="F1781" t="str">
            <v>Brandýs n.L.-S.Boleslav</v>
          </cell>
          <cell r="G1781" t="str">
            <v>obec</v>
          </cell>
          <cell r="H1781">
            <v>600052486</v>
          </cell>
          <cell r="I1781" t="str">
            <v>43754791</v>
          </cell>
          <cell r="J1781" t="str">
            <v>X</v>
          </cell>
          <cell r="K1781" t="str">
            <v>SINGCLEAN</v>
          </cell>
          <cell r="L1781" t="str">
            <v>ANO</v>
          </cell>
          <cell r="M1781" t="str">
            <v>Městský dům dětí a mládeže Úvaly, příspěvková organizace</v>
          </cell>
          <cell r="N1781" t="str">
            <v>Vítězslava Nováka</v>
          </cell>
          <cell r="O1781">
            <v>372</v>
          </cell>
          <cell r="Q1781">
            <v>25082</v>
          </cell>
          <cell r="R1781" t="str">
            <v>Úvaly</v>
          </cell>
          <cell r="S1781">
            <v>281981934</v>
          </cell>
          <cell r="T1781" t="str">
            <v>mddmuvaly@mddmuvaly.cz</v>
          </cell>
        </row>
        <row r="1782">
          <cell r="A1782">
            <v>600007693</v>
          </cell>
          <cell r="B1782">
            <v>43755054</v>
          </cell>
          <cell r="C1782" t="str">
            <v>Středočeský kraj</v>
          </cell>
          <cell r="D1782" t="str">
            <v xml:space="preserve">Praha-východ </v>
          </cell>
          <cell r="E1782" t="str">
            <v>Krajský úřad Středočeského kraje</v>
          </cell>
          <cell r="F1782" t="str">
            <v>Brandýs n.L.-S.Boleslav</v>
          </cell>
          <cell r="G1782" t="str">
            <v>kraj</v>
          </cell>
          <cell r="H1782">
            <v>600007693</v>
          </cell>
          <cell r="I1782" t="str">
            <v>43755054</v>
          </cell>
          <cell r="J1782">
            <v>320</v>
          </cell>
          <cell r="K1782" t="str">
            <v>SINGCLEAN</v>
          </cell>
          <cell r="L1782" t="str">
            <v>ANO</v>
          </cell>
          <cell r="M1782" t="str">
            <v>Gymnázium, Čelákovice, J. A. Komenského 414</v>
          </cell>
          <cell r="N1782" t="str">
            <v>J. A. Komenského</v>
          </cell>
          <cell r="O1782">
            <v>414</v>
          </cell>
          <cell r="P1782">
            <v>7</v>
          </cell>
          <cell r="Q1782">
            <v>25088</v>
          </cell>
          <cell r="R1782" t="str">
            <v>Čelákovice</v>
          </cell>
          <cell r="S1782">
            <v>326929011</v>
          </cell>
          <cell r="T1782" t="str">
            <v>barbara.holubcova@gcelakovice.cz</v>
          </cell>
        </row>
        <row r="1783">
          <cell r="A1783">
            <v>600052354</v>
          </cell>
          <cell r="B1783">
            <v>43755089</v>
          </cell>
          <cell r="C1783" t="str">
            <v>Středočeský kraj</v>
          </cell>
          <cell r="D1783" t="str">
            <v xml:space="preserve">Praha-východ </v>
          </cell>
          <cell r="E1783" t="str">
            <v>Městský úřad Říčany</v>
          </cell>
          <cell r="F1783" t="str">
            <v>Říčany</v>
          </cell>
          <cell r="G1783" t="str">
            <v>obec</v>
          </cell>
          <cell r="H1783">
            <v>600052354</v>
          </cell>
          <cell r="I1783" t="str">
            <v>43755089</v>
          </cell>
          <cell r="J1783">
            <v>1340</v>
          </cell>
          <cell r="K1783" t="str">
            <v>SINGCLEAN</v>
          </cell>
          <cell r="L1783" t="str">
            <v>ANO</v>
          </cell>
          <cell r="M1783" t="str">
            <v>Základní škola Kamenice, okres Praha - východ</v>
          </cell>
          <cell r="N1783" t="str">
            <v>Ringhofferova</v>
          </cell>
          <cell r="O1783">
            <v>57</v>
          </cell>
          <cell r="Q1783">
            <v>25168</v>
          </cell>
          <cell r="R1783" t="str">
            <v>Kamenice</v>
          </cell>
          <cell r="S1783">
            <v>323673103</v>
          </cell>
          <cell r="T1783" t="str">
            <v>info@kameniceskola.cz</v>
          </cell>
        </row>
        <row r="1784">
          <cell r="A1784">
            <v>600052389</v>
          </cell>
          <cell r="B1784">
            <v>43755097</v>
          </cell>
          <cell r="C1784" t="str">
            <v>Středočeský kraj</v>
          </cell>
          <cell r="D1784" t="str">
            <v xml:space="preserve">Praha-východ </v>
          </cell>
          <cell r="E1784" t="str">
            <v>Městský úřad Brandýs nad Labem-Stará Boleslav</v>
          </cell>
          <cell r="F1784" t="str">
            <v>Brandýs n.L.-S.Boleslav</v>
          </cell>
          <cell r="G1784" t="str">
            <v>obec</v>
          </cell>
          <cell r="H1784">
            <v>600052389</v>
          </cell>
          <cell r="I1784" t="str">
            <v>43755097</v>
          </cell>
          <cell r="J1784" t="str">
            <v>X</v>
          </cell>
          <cell r="K1784" t="str">
            <v>SINGCLEAN</v>
          </cell>
          <cell r="L1784" t="str">
            <v>ANO</v>
          </cell>
          <cell r="M1784" t="str">
            <v>Základní umělecká škola Brandýs n. L. - Stará Boleslav</v>
          </cell>
          <cell r="N1784" t="str">
            <v>F. X. Procházky</v>
          </cell>
          <cell r="O1784">
            <v>25</v>
          </cell>
          <cell r="P1784">
            <v>11</v>
          </cell>
          <cell r="Q1784">
            <v>25001</v>
          </cell>
          <cell r="R1784" t="str">
            <v>Brandýs nad Labem-Stará Boleslav</v>
          </cell>
          <cell r="S1784">
            <v>326903672</v>
          </cell>
          <cell r="T1784" t="str">
            <v>sekretariat@zus-brandys.cz</v>
          </cell>
        </row>
        <row r="1785">
          <cell r="A1785">
            <v>600052397</v>
          </cell>
          <cell r="B1785">
            <v>43755208</v>
          </cell>
          <cell r="C1785" t="str">
            <v>Středočeský kraj</v>
          </cell>
          <cell r="D1785" t="str">
            <v xml:space="preserve">Praha-východ </v>
          </cell>
          <cell r="E1785" t="str">
            <v>Městský úřad Brandýs nad Labem-Stará Boleslav</v>
          </cell>
          <cell r="F1785" t="str">
            <v>Brandýs n.L.-S.Boleslav</v>
          </cell>
          <cell r="G1785" t="str">
            <v>obec</v>
          </cell>
          <cell r="H1785">
            <v>600052397</v>
          </cell>
          <cell r="I1785" t="str">
            <v>43755208</v>
          </cell>
          <cell r="J1785" t="str">
            <v>X</v>
          </cell>
          <cell r="K1785" t="str">
            <v>SINGCLEAN</v>
          </cell>
          <cell r="L1785" t="str">
            <v>ANO</v>
          </cell>
          <cell r="M1785" t="str">
            <v>Základní umělecká škola Klecany, okres Praha - východ</v>
          </cell>
          <cell r="O1785">
            <v>375</v>
          </cell>
          <cell r="Q1785">
            <v>25067</v>
          </cell>
          <cell r="R1785" t="str">
            <v>Klecany</v>
          </cell>
          <cell r="S1785" t="str">
            <v>284 892 376 ,603334627</v>
          </cell>
          <cell r="T1785" t="str">
            <v>reditelka@zusklecany.cz</v>
          </cell>
        </row>
        <row r="1786">
          <cell r="A1786">
            <v>600000362</v>
          </cell>
          <cell r="B1786">
            <v>43765106</v>
          </cell>
          <cell r="C1786" t="str">
            <v>Středočeský kraj</v>
          </cell>
          <cell r="D1786" t="str">
            <v xml:space="preserve">Beroun </v>
          </cell>
          <cell r="E1786" t="str">
            <v>Krajský úřad Středočeského kraje</v>
          </cell>
          <cell r="F1786" t="str">
            <v>Beroun</v>
          </cell>
          <cell r="G1786" t="str">
            <v>církevní</v>
          </cell>
          <cell r="H1786">
            <v>600000362</v>
          </cell>
          <cell r="I1786" t="str">
            <v>43765106</v>
          </cell>
          <cell r="J1786">
            <v>60</v>
          </cell>
          <cell r="K1786" t="str">
            <v>SINGCLEAN</v>
          </cell>
          <cell r="L1786" t="str">
            <v>NE</v>
          </cell>
          <cell r="M1786" t="str">
            <v>Katolická mateřská škola</v>
          </cell>
          <cell r="N1786" t="str">
            <v>Seydlovo nám.</v>
          </cell>
          <cell r="O1786">
            <v>24</v>
          </cell>
          <cell r="P1786">
            <v>5</v>
          </cell>
          <cell r="Q1786">
            <v>26601</v>
          </cell>
          <cell r="R1786" t="str">
            <v>Beroun</v>
          </cell>
          <cell r="S1786">
            <v>311623147</v>
          </cell>
          <cell r="T1786" t="str">
            <v>kmsberoun@seznam.cz</v>
          </cell>
        </row>
        <row r="1787">
          <cell r="A1787">
            <v>600044301</v>
          </cell>
          <cell r="B1787">
            <v>43776744</v>
          </cell>
          <cell r="C1787" t="str">
            <v>Středočeský kraj</v>
          </cell>
          <cell r="D1787" t="str">
            <v xml:space="preserve">Kladno </v>
          </cell>
          <cell r="E1787" t="str">
            <v>Městský úřad Slaný</v>
          </cell>
          <cell r="F1787" t="str">
            <v>Slaný</v>
          </cell>
          <cell r="G1787" t="str">
            <v>obec</v>
          </cell>
          <cell r="H1787">
            <v>600044301</v>
          </cell>
          <cell r="I1787" t="str">
            <v>43776744</v>
          </cell>
          <cell r="J1787">
            <v>560</v>
          </cell>
          <cell r="K1787" t="str">
            <v>SINGCLEAN</v>
          </cell>
          <cell r="L1787" t="str">
            <v>ANO</v>
          </cell>
          <cell r="M1787" t="str">
            <v>Základní škola Slaný, Komenského náměstí 618, okres Kladno</v>
          </cell>
          <cell r="N1787" t="str">
            <v>Komenského náměstí</v>
          </cell>
          <cell r="O1787">
            <v>618</v>
          </cell>
          <cell r="P1787">
            <v>1</v>
          </cell>
          <cell r="Q1787">
            <v>27401</v>
          </cell>
          <cell r="R1787" t="str">
            <v>Slaný</v>
          </cell>
          <cell r="S1787">
            <v>312510051</v>
          </cell>
          <cell r="T1787" t="str">
            <v>zs_slany@volny.cz</v>
          </cell>
        </row>
        <row r="1788">
          <cell r="A1788">
            <v>600044319</v>
          </cell>
          <cell r="B1788">
            <v>43776752</v>
          </cell>
          <cell r="C1788" t="str">
            <v>Středočeský kraj</v>
          </cell>
          <cell r="D1788" t="str">
            <v xml:space="preserve">Kladno </v>
          </cell>
          <cell r="E1788" t="str">
            <v>Městský úřad Slaný</v>
          </cell>
          <cell r="F1788" t="str">
            <v>Slaný</v>
          </cell>
          <cell r="G1788" t="str">
            <v>obec</v>
          </cell>
          <cell r="H1788">
            <v>600044319</v>
          </cell>
          <cell r="I1788" t="str">
            <v>43776752</v>
          </cell>
          <cell r="J1788">
            <v>1320</v>
          </cell>
          <cell r="K1788" t="str">
            <v>SINGCLEAN</v>
          </cell>
          <cell r="L1788" t="str">
            <v>ANO</v>
          </cell>
          <cell r="M1788" t="str">
            <v>Základní škola Slaný, Rabasova 821, okres Kladno</v>
          </cell>
          <cell r="N1788" t="str">
            <v>Rabasova</v>
          </cell>
          <cell r="O1788">
            <v>821</v>
          </cell>
          <cell r="Q1788">
            <v>27401</v>
          </cell>
          <cell r="R1788" t="str">
            <v>Slaný</v>
          </cell>
          <cell r="S1788">
            <v>312510020</v>
          </cell>
          <cell r="T1788" t="str">
            <v>reditel@3zsslany.cz</v>
          </cell>
        </row>
        <row r="1789">
          <cell r="A1789">
            <v>600044297</v>
          </cell>
          <cell r="B1789">
            <v>43776761</v>
          </cell>
          <cell r="C1789" t="str">
            <v>Středočeský kraj</v>
          </cell>
          <cell r="D1789" t="str">
            <v xml:space="preserve">Kladno </v>
          </cell>
          <cell r="E1789" t="str">
            <v>Městský úřad Slaný</v>
          </cell>
          <cell r="F1789" t="str">
            <v>Slaný</v>
          </cell>
          <cell r="G1789" t="str">
            <v>obec</v>
          </cell>
          <cell r="H1789">
            <v>600044297</v>
          </cell>
          <cell r="I1789" t="str">
            <v>43776761</v>
          </cell>
          <cell r="J1789">
            <v>1540</v>
          </cell>
          <cell r="K1789" t="str">
            <v>SINGCLEAN</v>
          </cell>
          <cell r="L1789" t="str">
            <v>ANO</v>
          </cell>
          <cell r="M1789" t="str">
            <v>Základní škola Slaný, Politických vězňů 777, okres Kladno</v>
          </cell>
          <cell r="N1789" t="str">
            <v>Politických vězňů</v>
          </cell>
          <cell r="O1789">
            <v>777</v>
          </cell>
          <cell r="P1789">
            <v>2</v>
          </cell>
          <cell r="Q1789">
            <v>27401</v>
          </cell>
          <cell r="R1789" t="str">
            <v>Slaný</v>
          </cell>
          <cell r="S1789">
            <v>312510088</v>
          </cell>
          <cell r="T1789" t="str">
            <v>1zsslany.haje@zshajeslany.cz</v>
          </cell>
        </row>
        <row r="1790">
          <cell r="A1790">
            <v>600015211</v>
          </cell>
          <cell r="B1790">
            <v>44053916</v>
          </cell>
          <cell r="C1790" t="str">
            <v>Olomoucký kraj</v>
          </cell>
          <cell r="D1790" t="str">
            <v xml:space="preserve">Prostějov </v>
          </cell>
          <cell r="E1790" t="str">
            <v>Krajský úřad Olomouckého kraje</v>
          </cell>
          <cell r="F1790" t="str">
            <v>Prostějov</v>
          </cell>
          <cell r="G1790" t="str">
            <v>církevní</v>
          </cell>
          <cell r="H1790">
            <v>600015211</v>
          </cell>
          <cell r="I1790" t="str">
            <v>44053916</v>
          </cell>
          <cell r="J1790">
            <v>840</v>
          </cell>
          <cell r="K1790" t="str">
            <v>SINGCLEAN</v>
          </cell>
          <cell r="L1790" t="str">
            <v>NE</v>
          </cell>
          <cell r="M1790" t="str">
            <v>Cyrilometodějské gymnázium, základní škola a mateřská škola v Prostějově</v>
          </cell>
          <cell r="N1790" t="str">
            <v>Komenského</v>
          </cell>
          <cell r="O1790">
            <v>1592</v>
          </cell>
          <cell r="P1790">
            <v>17</v>
          </cell>
          <cell r="Q1790">
            <v>79601</v>
          </cell>
          <cell r="R1790" t="str">
            <v>Prostějov</v>
          </cell>
          <cell r="S1790">
            <v>582302541</v>
          </cell>
          <cell r="T1790" t="str">
            <v>cmg@cmgpv.cz</v>
          </cell>
        </row>
        <row r="1791">
          <cell r="A1791">
            <v>600015327</v>
          </cell>
          <cell r="B1791">
            <v>44065663</v>
          </cell>
          <cell r="C1791" t="str">
            <v>Kraj Vysočina</v>
          </cell>
          <cell r="D1791" t="str">
            <v xml:space="preserve">Třebíč </v>
          </cell>
          <cell r="E1791" t="str">
            <v>Krajský úřad Kraje Vysočina</v>
          </cell>
          <cell r="F1791" t="str">
            <v>Třebíč</v>
          </cell>
          <cell r="G1791" t="str">
            <v>církevní</v>
          </cell>
          <cell r="H1791">
            <v>600015327</v>
          </cell>
          <cell r="I1791" t="str">
            <v>44065663</v>
          </cell>
          <cell r="J1791">
            <v>800</v>
          </cell>
          <cell r="K1791" t="str">
            <v>SINGCLEAN</v>
          </cell>
          <cell r="L1791" t="str">
            <v>NE</v>
          </cell>
          <cell r="M1791" t="str">
            <v>Katolické gymnázium Třebíč</v>
          </cell>
          <cell r="N1791" t="str">
            <v>Otmarova</v>
          </cell>
          <cell r="O1791">
            <v>30</v>
          </cell>
          <cell r="P1791">
            <v>22</v>
          </cell>
          <cell r="Q1791">
            <v>67401</v>
          </cell>
          <cell r="R1791" t="str">
            <v>Třebíč</v>
          </cell>
          <cell r="S1791">
            <v>568840547</v>
          </cell>
          <cell r="T1791" t="str">
            <v>kancelar@kgtrebic.cz</v>
          </cell>
        </row>
        <row r="1792">
          <cell r="A1792">
            <v>600123073</v>
          </cell>
          <cell r="B1792">
            <v>44065701</v>
          </cell>
          <cell r="C1792" t="str">
            <v>Kraj Vysočina</v>
          </cell>
          <cell r="D1792" t="str">
            <v xml:space="preserve">Třebíč </v>
          </cell>
          <cell r="E1792" t="str">
            <v>Městský úřad Náměšť nad Oslavou</v>
          </cell>
          <cell r="F1792" t="str">
            <v>Náměšť nad Oslavou</v>
          </cell>
          <cell r="G1792" t="str">
            <v>obec</v>
          </cell>
          <cell r="H1792">
            <v>600123073</v>
          </cell>
          <cell r="I1792" t="str">
            <v>44065701</v>
          </cell>
          <cell r="J1792" t="str">
            <v>X</v>
          </cell>
          <cell r="K1792" t="str">
            <v>SINGCLEAN</v>
          </cell>
          <cell r="L1792" t="str">
            <v>ANO</v>
          </cell>
          <cell r="M1792" t="str">
            <v>Dům dětí a mládeže Náměšť nad Oslavou</v>
          </cell>
          <cell r="N1792" t="str">
            <v>Žerotínova 386</v>
          </cell>
          <cell r="Q1792">
            <v>67571</v>
          </cell>
          <cell r="R1792" t="str">
            <v>Náměšť nad Oslavou</v>
          </cell>
          <cell r="S1792">
            <v>568620039</v>
          </cell>
          <cell r="T1792" t="str">
            <v>info@namestddm.cz</v>
          </cell>
        </row>
        <row r="1793">
          <cell r="A1793">
            <v>600122417</v>
          </cell>
          <cell r="B1793">
            <v>44065795</v>
          </cell>
          <cell r="C1793" t="str">
            <v>Kraj Vysočina</v>
          </cell>
          <cell r="D1793" t="str">
            <v xml:space="preserve">Třebíč </v>
          </cell>
          <cell r="E1793" t="str">
            <v>Městský úřad Náměšť nad Oslavou</v>
          </cell>
          <cell r="F1793" t="str">
            <v>Náměšť nad Oslavou</v>
          </cell>
          <cell r="G1793" t="str">
            <v>obec</v>
          </cell>
          <cell r="H1793">
            <v>600122417</v>
          </cell>
          <cell r="I1793" t="str">
            <v>44065795</v>
          </cell>
          <cell r="J1793" t="str">
            <v>X</v>
          </cell>
          <cell r="K1793" t="str">
            <v>SINGCLEAN</v>
          </cell>
          <cell r="L1793" t="str">
            <v>ANO</v>
          </cell>
          <cell r="M1793" t="str">
            <v>Základní umělecká škola Náměšť nad Oslavou, okres Třebíč</v>
          </cell>
          <cell r="N1793" t="str">
            <v>Masarykovo nám.</v>
          </cell>
          <cell r="O1793">
            <v>51</v>
          </cell>
          <cell r="Q1793">
            <v>67571</v>
          </cell>
          <cell r="R1793" t="str">
            <v>Náměšť nad Oslavou</v>
          </cell>
          <cell r="S1793">
            <v>568620456</v>
          </cell>
          <cell r="T1793" t="str">
            <v>zus.namest@seznam.cz</v>
          </cell>
        </row>
        <row r="1794">
          <cell r="A1794">
            <v>600122336</v>
          </cell>
          <cell r="B1794">
            <v>44065809</v>
          </cell>
          <cell r="C1794" t="str">
            <v>Kraj Vysočina</v>
          </cell>
          <cell r="D1794" t="str">
            <v xml:space="preserve">Třebíč </v>
          </cell>
          <cell r="E1794" t="str">
            <v>Městský úřad Náměšť nad Oslavou</v>
          </cell>
          <cell r="F1794" t="str">
            <v>Náměšť nad Oslavou</v>
          </cell>
          <cell r="G1794" t="str">
            <v>obec</v>
          </cell>
          <cell r="H1794">
            <v>600122336</v>
          </cell>
          <cell r="I1794" t="str">
            <v>44065809</v>
          </cell>
          <cell r="J1794">
            <v>660</v>
          </cell>
          <cell r="K1794" t="str">
            <v>SINGCLEAN</v>
          </cell>
          <cell r="L1794" t="str">
            <v>ANO</v>
          </cell>
          <cell r="M1794" t="str">
            <v>Základní škola Náměšť nad Oslavou, Komenského 53</v>
          </cell>
          <cell r="N1794" t="str">
            <v>Komenského nám.</v>
          </cell>
          <cell r="O1794">
            <v>53</v>
          </cell>
          <cell r="Q1794">
            <v>67571</v>
          </cell>
          <cell r="R1794" t="str">
            <v>Náměšť nad Oslavou</v>
          </cell>
          <cell r="S1794">
            <v>568620808</v>
          </cell>
          <cell r="T1794" t="str">
            <v>info@zskonam.cz</v>
          </cell>
        </row>
        <row r="1795">
          <cell r="A1795">
            <v>600122344</v>
          </cell>
          <cell r="B1795">
            <v>44065868</v>
          </cell>
          <cell r="C1795" t="str">
            <v>Kraj Vysočina</v>
          </cell>
          <cell r="D1795" t="str">
            <v xml:space="preserve">Třebíč </v>
          </cell>
          <cell r="E1795" t="str">
            <v>Městský úřad Náměšť nad Oslavou</v>
          </cell>
          <cell r="F1795" t="str">
            <v>Náměšť nad Oslavou</v>
          </cell>
          <cell r="G1795" t="str">
            <v>obec</v>
          </cell>
          <cell r="H1795">
            <v>600122344</v>
          </cell>
          <cell r="I1795" t="str">
            <v>44065868</v>
          </cell>
          <cell r="J1795">
            <v>540</v>
          </cell>
          <cell r="K1795" t="str">
            <v>SINGCLEAN</v>
          </cell>
          <cell r="L1795" t="str">
            <v>ANO</v>
          </cell>
          <cell r="M1795" t="str">
            <v>Základní škola Náměšť nad Oslavou, Husova 579</v>
          </cell>
          <cell r="N1795" t="str">
            <v>Husova</v>
          </cell>
          <cell r="O1795">
            <v>579</v>
          </cell>
          <cell r="Q1795">
            <v>67571</v>
          </cell>
          <cell r="R1795" t="str">
            <v>Náměšť nad Oslavou</v>
          </cell>
          <cell r="S1795">
            <v>568620409</v>
          </cell>
          <cell r="T1795" t="str">
            <v>info@zshusova.cz</v>
          </cell>
        </row>
        <row r="1796">
          <cell r="A1796">
            <v>600001598</v>
          </cell>
          <cell r="B1796">
            <v>44118155</v>
          </cell>
          <cell r="C1796" t="str">
            <v>Zlínský kraj</v>
          </cell>
          <cell r="D1796" t="str">
            <v xml:space="preserve">Zlín </v>
          </cell>
          <cell r="E1796" t="str">
            <v>Krajský úřad Zlínského kraje</v>
          </cell>
          <cell r="F1796" t="str">
            <v>Luhačovice</v>
          </cell>
          <cell r="G1796" t="str">
            <v>kraj</v>
          </cell>
          <cell r="H1796">
            <v>600001598</v>
          </cell>
          <cell r="I1796" t="str">
            <v>44118155</v>
          </cell>
          <cell r="J1796" t="str">
            <v>X</v>
          </cell>
          <cell r="K1796" t="str">
            <v>SINGCLEAN</v>
          </cell>
          <cell r="L1796" t="str">
            <v>ANO</v>
          </cell>
          <cell r="M1796" t="str">
            <v>Základní umělecká škola Slavičín</v>
          </cell>
          <cell r="N1796" t="str">
            <v>náměstí Mezi Šenky</v>
          </cell>
          <cell r="O1796">
            <v>121</v>
          </cell>
          <cell r="Q1796">
            <v>76321</v>
          </cell>
          <cell r="R1796" t="str">
            <v>Slavičín</v>
          </cell>
          <cell r="S1796">
            <v>577341201</v>
          </cell>
          <cell r="T1796" t="str">
            <v>ekonom@zus-slavicin.cz</v>
          </cell>
        </row>
        <row r="1797">
          <cell r="A1797">
            <v>600015301</v>
          </cell>
          <cell r="B1797">
            <v>44159960</v>
          </cell>
          <cell r="C1797" t="str">
            <v>Olomoucký kraj</v>
          </cell>
          <cell r="D1797" t="str">
            <v xml:space="preserve">Prostějov </v>
          </cell>
          <cell r="E1797" t="str">
            <v>Magistrát města Prostějova</v>
          </cell>
          <cell r="F1797" t="str">
            <v>Prostějov</v>
          </cell>
          <cell r="G1797" t="str">
            <v>obec</v>
          </cell>
          <cell r="H1797">
            <v>600015301</v>
          </cell>
          <cell r="I1797" t="str">
            <v>44159960</v>
          </cell>
          <cell r="J1797">
            <v>1640</v>
          </cell>
          <cell r="K1797" t="str">
            <v>SINGCLEAN</v>
          </cell>
          <cell r="L1797" t="str">
            <v>ANO</v>
          </cell>
          <cell r="M1797" t="str">
            <v>Reálné gymnázium a základní škola města Prostějova, Studentská ul. 2</v>
          </cell>
          <cell r="N1797" t="str">
            <v>Studentská</v>
          </cell>
          <cell r="O1797">
            <v>4</v>
          </cell>
          <cell r="P1797">
            <v>2</v>
          </cell>
          <cell r="Q1797">
            <v>79601</v>
          </cell>
          <cell r="R1797" t="str">
            <v>Prostějov</v>
          </cell>
          <cell r="S1797">
            <v>582301411</v>
          </cell>
          <cell r="T1797" t="str">
            <v>rgazs@rg.prostejov.cz</v>
          </cell>
        </row>
        <row r="1798">
          <cell r="A1798">
            <v>600001385</v>
          </cell>
          <cell r="B1798">
            <v>44223897</v>
          </cell>
          <cell r="C1798" t="str">
            <v>Liberecký kraj</v>
          </cell>
          <cell r="D1798" t="str">
            <v xml:space="preserve">Liberec </v>
          </cell>
          <cell r="E1798" t="str">
            <v>Krajský úřad Libereckého kraje</v>
          </cell>
          <cell r="F1798" t="str">
            <v>Liberec</v>
          </cell>
          <cell r="G1798" t="str">
            <v>církevní</v>
          </cell>
          <cell r="H1798">
            <v>600001385</v>
          </cell>
          <cell r="I1798" t="str">
            <v>44223897</v>
          </cell>
          <cell r="J1798">
            <v>480</v>
          </cell>
          <cell r="K1798" t="str">
            <v>SINGCLEAN</v>
          </cell>
          <cell r="L1798" t="str">
            <v>NE</v>
          </cell>
          <cell r="M1798" t="str">
            <v>Křesťanská základní škola a mateřská škola J. A. Komenského</v>
          </cell>
          <cell r="N1798" t="str">
            <v>Růžodolská</v>
          </cell>
          <cell r="O1798">
            <v>118</v>
          </cell>
          <cell r="P1798">
            <v>26</v>
          </cell>
          <cell r="Q1798">
            <v>46001</v>
          </cell>
          <cell r="R1798" t="str">
            <v>Liberec</v>
          </cell>
          <cell r="S1798">
            <v>485103130</v>
          </cell>
          <cell r="T1798" t="str">
            <v>info@sjak.cz</v>
          </cell>
        </row>
        <row r="1799">
          <cell r="A1799">
            <v>600085473</v>
          </cell>
          <cell r="B1799">
            <v>44225997</v>
          </cell>
          <cell r="C1799" t="str">
            <v>Ústecký kraj</v>
          </cell>
          <cell r="D1799" t="str">
            <v xml:space="preserve">Ústí nad Labem </v>
          </cell>
          <cell r="E1799" t="str">
            <v>Magistrát města Ústí nad Labem</v>
          </cell>
          <cell r="F1799" t="str">
            <v>Ústí nad Labem</v>
          </cell>
          <cell r="G1799" t="str">
            <v>obec</v>
          </cell>
          <cell r="H1799">
            <v>600085473</v>
          </cell>
          <cell r="I1799" t="str">
            <v>44225997</v>
          </cell>
          <cell r="J1799">
            <v>960</v>
          </cell>
          <cell r="K1799" t="str">
            <v>SINGCLEAN</v>
          </cell>
          <cell r="L1799" t="str">
            <v>ANO</v>
          </cell>
          <cell r="M1799" t="str">
            <v>Základní škola, Muchova 228, Chlumec - příspěvková organizace</v>
          </cell>
          <cell r="N1799" t="str">
            <v>Muchova</v>
          </cell>
          <cell r="O1799">
            <v>228</v>
          </cell>
          <cell r="Q1799">
            <v>40339</v>
          </cell>
          <cell r="R1799" t="str">
            <v>Chlumec</v>
          </cell>
          <cell r="S1799">
            <v>734751283</v>
          </cell>
          <cell r="T1799" t="str">
            <v>zs@zschlumec.cz</v>
          </cell>
        </row>
        <row r="1800">
          <cell r="A1800">
            <v>600085627</v>
          </cell>
          <cell r="B1800">
            <v>44226233</v>
          </cell>
          <cell r="C1800" t="str">
            <v>Ústecký kraj</v>
          </cell>
          <cell r="D1800" t="str">
            <v xml:space="preserve">Ústí nad Labem </v>
          </cell>
          <cell r="E1800" t="str">
            <v>Magistrát města Ústí nad Labem</v>
          </cell>
          <cell r="F1800" t="str">
            <v>Ústí nad Labem</v>
          </cell>
          <cell r="G1800" t="str">
            <v>obec</v>
          </cell>
          <cell r="H1800">
            <v>600085627</v>
          </cell>
          <cell r="I1800" t="str">
            <v>44226233</v>
          </cell>
          <cell r="J1800">
            <v>1720</v>
          </cell>
          <cell r="K1800" t="str">
            <v>SINGCLEAN</v>
          </cell>
          <cell r="L1800" t="str">
            <v>ANO</v>
          </cell>
          <cell r="M1800" t="str">
            <v>Základní škola a Mateřská škola Ústí nad Labem, SNP 2304/6, příspěvková organizace</v>
          </cell>
          <cell r="N1800" t="str">
            <v>SNP</v>
          </cell>
          <cell r="O1800">
            <v>2304</v>
          </cell>
          <cell r="P1800">
            <v>6</v>
          </cell>
          <cell r="Q1800">
            <v>40011</v>
          </cell>
          <cell r="R1800" t="str">
            <v>Ústí nad Labem</v>
          </cell>
          <cell r="S1800">
            <v>472773977</v>
          </cell>
          <cell r="T1800" t="str">
            <v>zssnp6@zssnp6.cz</v>
          </cell>
        </row>
        <row r="1801">
          <cell r="A1801">
            <v>600085481</v>
          </cell>
          <cell r="B1801">
            <v>44226241</v>
          </cell>
          <cell r="C1801" t="str">
            <v>Ústecký kraj</v>
          </cell>
          <cell r="D1801" t="str">
            <v xml:space="preserve">Ústí nad Labem </v>
          </cell>
          <cell r="E1801" t="str">
            <v>Magistrát města Ústí nad Labem</v>
          </cell>
          <cell r="F1801" t="str">
            <v>Ústí nad Labem</v>
          </cell>
          <cell r="G1801" t="str">
            <v>obec</v>
          </cell>
          <cell r="H1801">
            <v>600085481</v>
          </cell>
          <cell r="I1801" t="str">
            <v>44226241</v>
          </cell>
          <cell r="J1801">
            <v>1680</v>
          </cell>
          <cell r="K1801" t="str">
            <v>SINGCLEAN</v>
          </cell>
          <cell r="L1801" t="str">
            <v>ANO</v>
          </cell>
          <cell r="M1801" t="str">
            <v>Základní škola Ústí nad Labem, Hluboká 150, příspěvková organizace</v>
          </cell>
          <cell r="N1801" t="str">
            <v>Hluboká</v>
          </cell>
          <cell r="O1801">
            <v>150</v>
          </cell>
          <cell r="Q1801">
            <v>40331</v>
          </cell>
          <cell r="R1801" t="str">
            <v>Ústí nad Labem</v>
          </cell>
          <cell r="S1801">
            <v>472731817</v>
          </cell>
          <cell r="T1801" t="str">
            <v>info@zsnestemice.cz</v>
          </cell>
        </row>
        <row r="1802">
          <cell r="A1802">
            <v>600085490</v>
          </cell>
          <cell r="B1802">
            <v>44226250</v>
          </cell>
          <cell r="C1802" t="str">
            <v>Ústecký kraj</v>
          </cell>
          <cell r="D1802" t="str">
            <v xml:space="preserve">Ústí nad Labem </v>
          </cell>
          <cell r="E1802" t="str">
            <v>Magistrát města Ústí nad Labem</v>
          </cell>
          <cell r="F1802" t="str">
            <v>Ústí nad Labem</v>
          </cell>
          <cell r="G1802" t="str">
            <v>obec</v>
          </cell>
          <cell r="H1802">
            <v>600085490</v>
          </cell>
          <cell r="I1802" t="str">
            <v>44226250</v>
          </cell>
          <cell r="J1802">
            <v>420</v>
          </cell>
          <cell r="K1802" t="str">
            <v>SINGCLEAN</v>
          </cell>
          <cell r="L1802" t="str">
            <v>ANO</v>
          </cell>
          <cell r="M1802" t="str">
            <v>Základní škola Trmice, Tyršova 482</v>
          </cell>
          <cell r="N1802" t="str">
            <v>Tyršova</v>
          </cell>
          <cell r="O1802">
            <v>482</v>
          </cell>
          <cell r="P1802">
            <v>53</v>
          </cell>
          <cell r="Q1802">
            <v>40004</v>
          </cell>
          <cell r="R1802" t="str">
            <v>Trmice</v>
          </cell>
          <cell r="S1802">
            <v>475620397</v>
          </cell>
          <cell r="T1802" t="str">
            <v>reditel@zstrmice.cz</v>
          </cell>
        </row>
        <row r="1803">
          <cell r="A1803">
            <v>600085635</v>
          </cell>
          <cell r="B1803">
            <v>44226268</v>
          </cell>
          <cell r="C1803" t="str">
            <v>Ústecký kraj</v>
          </cell>
          <cell r="D1803" t="str">
            <v xml:space="preserve">Ústí nad Labem </v>
          </cell>
          <cell r="E1803" t="str">
            <v>Magistrát města Ústí nad Labem</v>
          </cell>
          <cell r="F1803" t="str">
            <v>Ústí nad Labem</v>
          </cell>
          <cell r="G1803" t="str">
            <v>obec</v>
          </cell>
          <cell r="H1803">
            <v>600085635</v>
          </cell>
          <cell r="I1803" t="str">
            <v>44226268</v>
          </cell>
          <cell r="J1803">
            <v>1040</v>
          </cell>
          <cell r="K1803" t="str">
            <v>SINGCLEAN</v>
          </cell>
          <cell r="L1803" t="str">
            <v>ANO</v>
          </cell>
          <cell r="M1803" t="str">
            <v>Základní škola Ústí nad Labem, Neštěmická 787/38, příspěvková organizace</v>
          </cell>
          <cell r="N1803" t="str">
            <v>Neštěmická</v>
          </cell>
          <cell r="O1803">
            <v>787</v>
          </cell>
          <cell r="P1803">
            <v>38</v>
          </cell>
          <cell r="Q1803">
            <v>40007</v>
          </cell>
          <cell r="R1803" t="str">
            <v>Ústí nad Labem</v>
          </cell>
          <cell r="S1803">
            <v>472732174</v>
          </cell>
          <cell r="T1803" t="str">
            <v>skola@zsnestemicka.cz</v>
          </cell>
        </row>
        <row r="1804">
          <cell r="A1804">
            <v>600085643</v>
          </cell>
          <cell r="B1804">
            <v>44553145</v>
          </cell>
          <cell r="C1804" t="str">
            <v>Ústecký kraj</v>
          </cell>
          <cell r="D1804" t="str">
            <v xml:space="preserve">Ústí nad Labem </v>
          </cell>
          <cell r="E1804" t="str">
            <v>Magistrát města Ústí nad Labem</v>
          </cell>
          <cell r="F1804" t="str">
            <v>Ústí nad Labem</v>
          </cell>
          <cell r="G1804" t="str">
            <v>obec</v>
          </cell>
          <cell r="H1804">
            <v>600085643</v>
          </cell>
          <cell r="I1804" t="str">
            <v>44553145</v>
          </cell>
          <cell r="J1804">
            <v>1100</v>
          </cell>
          <cell r="K1804" t="str">
            <v>SINGCLEAN</v>
          </cell>
          <cell r="L1804" t="str">
            <v>ANO</v>
          </cell>
          <cell r="M1804" t="str">
            <v>Základní škola Ústí nad Labem, Rabasova 3282/3, příspěvková organizace</v>
          </cell>
          <cell r="N1804" t="str">
            <v>Rabasova</v>
          </cell>
          <cell r="O1804">
            <v>3282</v>
          </cell>
          <cell r="P1804">
            <v>3</v>
          </cell>
          <cell r="Q1804">
            <v>40011</v>
          </cell>
          <cell r="R1804" t="str">
            <v>Ústí nad Labem</v>
          </cell>
          <cell r="S1804">
            <v>725596898</v>
          </cell>
          <cell r="T1804" t="str">
            <v>info@zsrabasova.cz</v>
          </cell>
        </row>
        <row r="1805">
          <cell r="A1805">
            <v>600085651</v>
          </cell>
          <cell r="B1805">
            <v>44553153</v>
          </cell>
          <cell r="C1805" t="str">
            <v>Ústecký kraj</v>
          </cell>
          <cell r="D1805" t="str">
            <v xml:space="preserve">Ústí nad Labem </v>
          </cell>
          <cell r="E1805" t="str">
            <v>Magistrát města Ústí nad Labem</v>
          </cell>
          <cell r="F1805" t="str">
            <v>Ústí nad Labem</v>
          </cell>
          <cell r="G1805" t="str">
            <v>obec</v>
          </cell>
          <cell r="H1805">
            <v>600085651</v>
          </cell>
          <cell r="I1805" t="str">
            <v>44553153</v>
          </cell>
          <cell r="J1805">
            <v>1180</v>
          </cell>
          <cell r="K1805" t="str">
            <v>SINGCLEAN</v>
          </cell>
          <cell r="L1805" t="str">
            <v>ANO</v>
          </cell>
          <cell r="M1805" t="str">
            <v>Základní škola Ústí nad Labem, Palachova 400/37, příspěvková organizace</v>
          </cell>
          <cell r="N1805" t="str">
            <v>Palachova</v>
          </cell>
          <cell r="O1805">
            <v>400</v>
          </cell>
          <cell r="P1805">
            <v>37</v>
          </cell>
          <cell r="Q1805">
            <v>40001</v>
          </cell>
          <cell r="R1805" t="str">
            <v>Ústí nad Labem</v>
          </cell>
          <cell r="S1805">
            <v>475210376</v>
          </cell>
          <cell r="T1805" t="str">
            <v>reditel@zspalachova.cz</v>
          </cell>
        </row>
        <row r="1806">
          <cell r="A1806">
            <v>600085724</v>
          </cell>
          <cell r="B1806">
            <v>44553196</v>
          </cell>
          <cell r="C1806" t="str">
            <v>Ústecký kraj</v>
          </cell>
          <cell r="D1806" t="str">
            <v xml:space="preserve">Ústí nad Labem </v>
          </cell>
          <cell r="E1806" t="str">
            <v>Magistrát města Ústí nad Labem</v>
          </cell>
          <cell r="F1806" t="str">
            <v>Ústí nad Labem</v>
          </cell>
          <cell r="G1806" t="str">
            <v>obec</v>
          </cell>
          <cell r="H1806">
            <v>600085724</v>
          </cell>
          <cell r="I1806" t="str">
            <v>44553196</v>
          </cell>
          <cell r="J1806">
            <v>1420</v>
          </cell>
          <cell r="K1806" t="str">
            <v>SINGCLEAN</v>
          </cell>
          <cell r="L1806" t="str">
            <v>ANO</v>
          </cell>
          <cell r="M1806" t="str">
            <v>Základní škola Ústí nad Labem, Stříbrnická 3031/4, příspěvková organizace</v>
          </cell>
          <cell r="N1806" t="str">
            <v>Stříbrnická</v>
          </cell>
          <cell r="O1806">
            <v>3031</v>
          </cell>
          <cell r="P1806">
            <v>4</v>
          </cell>
          <cell r="Q1806">
            <v>40011</v>
          </cell>
          <cell r="R1806" t="str">
            <v>Ústí nad Labem</v>
          </cell>
          <cell r="S1806">
            <v>472772698</v>
          </cell>
          <cell r="T1806" t="str">
            <v>info@zsstribrnicka.cz</v>
          </cell>
        </row>
        <row r="1807">
          <cell r="A1807">
            <v>600085554</v>
          </cell>
          <cell r="B1807">
            <v>44553226</v>
          </cell>
          <cell r="C1807" t="str">
            <v>Ústecký kraj</v>
          </cell>
          <cell r="D1807" t="str">
            <v xml:space="preserve">Ústí nad Labem </v>
          </cell>
          <cell r="E1807" t="str">
            <v>Magistrát města Ústí nad Labem</v>
          </cell>
          <cell r="F1807" t="str">
            <v>Ústí nad Labem</v>
          </cell>
          <cell r="G1807" t="str">
            <v>obec</v>
          </cell>
          <cell r="H1807">
            <v>600085554</v>
          </cell>
          <cell r="I1807" t="str">
            <v>44553226</v>
          </cell>
          <cell r="J1807">
            <v>1440</v>
          </cell>
          <cell r="K1807" t="str">
            <v>SINGCLEAN</v>
          </cell>
          <cell r="L1807" t="str">
            <v>ANO</v>
          </cell>
          <cell r="M1807" t="str">
            <v>Základní škola Ústí nad Labem, Mírová 2734/4, příspěvková organizace</v>
          </cell>
          <cell r="N1807" t="str">
            <v>Mírová</v>
          </cell>
          <cell r="O1807">
            <v>2734</v>
          </cell>
          <cell r="P1807">
            <v>4</v>
          </cell>
          <cell r="Q1807">
            <v>40011</v>
          </cell>
          <cell r="R1807" t="str">
            <v>Ústí nad Labem</v>
          </cell>
          <cell r="S1807">
            <v>472772079</v>
          </cell>
          <cell r="T1807" t="str">
            <v>zsmirova@volny.cz</v>
          </cell>
        </row>
        <row r="1808">
          <cell r="A1808">
            <v>600085601</v>
          </cell>
          <cell r="B1808">
            <v>44553234</v>
          </cell>
          <cell r="C1808" t="str">
            <v>Ústecký kraj</v>
          </cell>
          <cell r="D1808" t="str">
            <v xml:space="preserve">Ústí nad Labem </v>
          </cell>
          <cell r="E1808" t="str">
            <v>Magistrát města Ústí nad Labem</v>
          </cell>
          <cell r="F1808" t="str">
            <v>Ústí nad Labem</v>
          </cell>
          <cell r="G1808" t="str">
            <v>obec</v>
          </cell>
          <cell r="H1808">
            <v>600085601</v>
          </cell>
          <cell r="I1808" t="str">
            <v>44553234</v>
          </cell>
          <cell r="J1808">
            <v>1120</v>
          </cell>
          <cell r="K1808" t="str">
            <v>SINGCLEAN</v>
          </cell>
          <cell r="L1808" t="str">
            <v>ANO</v>
          </cell>
          <cell r="M1808" t="str">
            <v>Základní škola Ústí nad Labem, Pod Vodojemem 323/3a, příspěvková organizace</v>
          </cell>
          <cell r="N1808" t="str">
            <v>Pod Vodojemem</v>
          </cell>
          <cell r="O1808">
            <v>323</v>
          </cell>
          <cell r="P1808" t="str">
            <v>3a</v>
          </cell>
          <cell r="Q1808">
            <v>40010</v>
          </cell>
          <cell r="R1808" t="str">
            <v>Ústí nad Labem</v>
          </cell>
          <cell r="S1808">
            <v>472744477</v>
          </cell>
          <cell r="T1808" t="str">
            <v>sekretariat@zsvodojem.cz</v>
          </cell>
        </row>
        <row r="1809">
          <cell r="A1809">
            <v>600085660</v>
          </cell>
          <cell r="B1809">
            <v>44553315</v>
          </cell>
          <cell r="C1809" t="str">
            <v>Ústecký kraj</v>
          </cell>
          <cell r="D1809" t="str">
            <v xml:space="preserve">Ústí nad Labem </v>
          </cell>
          <cell r="E1809" t="str">
            <v>Magistrát města Ústí nad Labem</v>
          </cell>
          <cell r="F1809" t="str">
            <v>Ústí nad Labem</v>
          </cell>
          <cell r="G1809" t="str">
            <v>obec</v>
          </cell>
          <cell r="H1809">
            <v>600085660</v>
          </cell>
          <cell r="I1809" t="str">
            <v>44553315</v>
          </cell>
          <cell r="J1809">
            <v>900</v>
          </cell>
          <cell r="K1809" t="str">
            <v>SINGCLEAN</v>
          </cell>
          <cell r="L1809" t="str">
            <v>ANO</v>
          </cell>
          <cell r="M1809" t="str">
            <v>Fakultní základní škola Ústí nad Labem, České mládeže 230/2, příspěvková organizace</v>
          </cell>
          <cell r="N1809" t="str">
            <v>České mládeže</v>
          </cell>
          <cell r="O1809">
            <v>230</v>
          </cell>
          <cell r="P1809">
            <v>2</v>
          </cell>
          <cell r="Q1809">
            <v>40001</v>
          </cell>
          <cell r="R1809" t="str">
            <v>Ústí nad Labem</v>
          </cell>
          <cell r="S1809">
            <v>475209079</v>
          </cell>
          <cell r="T1809" t="str">
            <v>zs23ul@iol.cz</v>
          </cell>
        </row>
        <row r="1810">
          <cell r="A1810">
            <v>600085520</v>
          </cell>
          <cell r="B1810">
            <v>44553331</v>
          </cell>
          <cell r="C1810" t="str">
            <v>Ústecký kraj</v>
          </cell>
          <cell r="D1810" t="str">
            <v xml:space="preserve">Ústí nad Labem </v>
          </cell>
          <cell r="E1810" t="str">
            <v>Magistrát města Ústí nad Labem</v>
          </cell>
          <cell r="F1810" t="str">
            <v>Ústí nad Labem</v>
          </cell>
          <cell r="G1810" t="str">
            <v>obec</v>
          </cell>
          <cell r="H1810">
            <v>600085520</v>
          </cell>
          <cell r="I1810" t="str">
            <v>44553331</v>
          </cell>
          <cell r="J1810">
            <v>640</v>
          </cell>
          <cell r="K1810" t="str">
            <v>SINGCLEAN</v>
          </cell>
          <cell r="L1810" t="str">
            <v>ANO</v>
          </cell>
          <cell r="M1810" t="str">
            <v>Základní škola a Základní umělecká škola Ústí nad Labem, Husova 349/19, příspěvková organizace</v>
          </cell>
          <cell r="N1810" t="str">
            <v>Husova</v>
          </cell>
          <cell r="O1810">
            <v>349</v>
          </cell>
          <cell r="P1810">
            <v>19</v>
          </cell>
          <cell r="Q1810">
            <v>40007</v>
          </cell>
          <cell r="R1810" t="str">
            <v>Ústí nad Labem</v>
          </cell>
          <cell r="S1810">
            <v>475503178</v>
          </cell>
          <cell r="T1810" t="str">
            <v>zsazus_ul@iol.cz</v>
          </cell>
        </row>
        <row r="1811">
          <cell r="A1811">
            <v>600085538</v>
          </cell>
          <cell r="B1811">
            <v>44553382</v>
          </cell>
          <cell r="C1811" t="str">
            <v>Ústecký kraj</v>
          </cell>
          <cell r="D1811" t="str">
            <v xml:space="preserve">Ústí nad Labem </v>
          </cell>
          <cell r="E1811" t="str">
            <v>Magistrát města Ústí nad Labem</v>
          </cell>
          <cell r="F1811" t="str">
            <v>Ústí nad Labem</v>
          </cell>
          <cell r="G1811" t="str">
            <v>obec</v>
          </cell>
          <cell r="H1811">
            <v>600085538</v>
          </cell>
          <cell r="I1811" t="str">
            <v>44553382</v>
          </cell>
          <cell r="J1811">
            <v>240</v>
          </cell>
          <cell r="K1811" t="str">
            <v>SINGCLEAN</v>
          </cell>
          <cell r="L1811" t="str">
            <v>ANO</v>
          </cell>
          <cell r="M1811" t="str">
            <v>Základní škola Ústí nad Labem, Karla IV. 1024/19, příspěvková organizace</v>
          </cell>
          <cell r="N1811" t="str">
            <v>Karla IV.</v>
          </cell>
          <cell r="O1811">
            <v>1024</v>
          </cell>
          <cell r="P1811">
            <v>19</v>
          </cell>
          <cell r="Q1811">
            <v>40003</v>
          </cell>
          <cell r="R1811" t="str">
            <v>Ústí nad Labem</v>
          </cell>
          <cell r="S1811">
            <v>475531139</v>
          </cell>
          <cell r="T1811" t="str">
            <v>zsul.karlaiv@seznam.cz</v>
          </cell>
        </row>
        <row r="1812">
          <cell r="A1812">
            <v>600085767</v>
          </cell>
          <cell r="B1812">
            <v>44553412</v>
          </cell>
          <cell r="C1812" t="str">
            <v>Ústecký kraj</v>
          </cell>
          <cell r="D1812" t="str">
            <v xml:space="preserve">Ústí nad Labem </v>
          </cell>
          <cell r="E1812" t="str">
            <v>Magistrát města Ústí nad Labem</v>
          </cell>
          <cell r="F1812" t="str">
            <v>Ústí nad Labem</v>
          </cell>
          <cell r="G1812" t="str">
            <v>obec</v>
          </cell>
          <cell r="H1812">
            <v>600085767</v>
          </cell>
          <cell r="I1812" t="str">
            <v>44553412</v>
          </cell>
          <cell r="J1812">
            <v>540</v>
          </cell>
          <cell r="K1812" t="str">
            <v>SINGCLEAN</v>
          </cell>
          <cell r="L1812" t="str">
            <v>ANO</v>
          </cell>
          <cell r="M1812" t="str">
            <v>Základní škola Ústí nad Labem, Školní náměstí 100/5, příspěvková organizace</v>
          </cell>
          <cell r="N1812" t="str">
            <v>Školní náměstí</v>
          </cell>
          <cell r="O1812">
            <v>100</v>
          </cell>
          <cell r="P1812">
            <v>5</v>
          </cell>
          <cell r="Q1812">
            <v>40001</v>
          </cell>
          <cell r="R1812" t="str">
            <v>Ústí nad Labem</v>
          </cell>
          <cell r="S1812">
            <v>475600054</v>
          </cell>
          <cell r="T1812" t="str">
            <v>zspredlice@ustipost.cz</v>
          </cell>
        </row>
        <row r="1813">
          <cell r="A1813">
            <v>600023796</v>
          </cell>
          <cell r="B1813">
            <v>44555091</v>
          </cell>
          <cell r="C1813" t="str">
            <v>Ústecký kraj</v>
          </cell>
          <cell r="D1813" t="str">
            <v xml:space="preserve">Ústí nad Labem </v>
          </cell>
          <cell r="E1813" t="str">
            <v>Krajský úřad Ústeckého kraje</v>
          </cell>
          <cell r="F1813" t="str">
            <v>Ústí nad Labem</v>
          </cell>
          <cell r="G1813" t="str">
            <v>kraj</v>
          </cell>
          <cell r="H1813">
            <v>600023796</v>
          </cell>
          <cell r="I1813" t="str">
            <v>44555091</v>
          </cell>
          <cell r="J1813">
            <v>1800</v>
          </cell>
          <cell r="K1813" t="str">
            <v>SINGCLEAN</v>
          </cell>
          <cell r="L1813" t="str">
            <v>ANO</v>
          </cell>
          <cell r="M1813" t="str">
            <v>Speciální základní škola a Praktická škola, Ústí nad Labem, Pod Parkem 2788, příspěvková organizace</v>
          </cell>
          <cell r="N1813" t="str">
            <v>Pod Parkem</v>
          </cell>
          <cell r="O1813">
            <v>2788</v>
          </cell>
          <cell r="P1813">
            <v>2</v>
          </cell>
          <cell r="Q1813">
            <v>40011</v>
          </cell>
          <cell r="R1813" t="str">
            <v>Ústí nad Labem</v>
          </cell>
          <cell r="S1813">
            <v>472772029</v>
          </cell>
          <cell r="T1813" t="str">
            <v>spec.skoly@volny.cz</v>
          </cell>
        </row>
        <row r="1814">
          <cell r="A1814">
            <v>600085546</v>
          </cell>
          <cell r="B1814">
            <v>44555202</v>
          </cell>
          <cell r="C1814" t="str">
            <v>Ústecký kraj</v>
          </cell>
          <cell r="D1814" t="str">
            <v xml:space="preserve">Ústí nad Labem </v>
          </cell>
          <cell r="E1814" t="str">
            <v>Magistrát města Ústí nad Labem</v>
          </cell>
          <cell r="F1814" t="str">
            <v>Ústí nad Labem</v>
          </cell>
          <cell r="G1814" t="str">
            <v>obec</v>
          </cell>
          <cell r="H1814">
            <v>600085546</v>
          </cell>
          <cell r="I1814" t="str">
            <v>44555202</v>
          </cell>
          <cell r="J1814">
            <v>1180</v>
          </cell>
          <cell r="K1814" t="str">
            <v>SINGCLEAN</v>
          </cell>
          <cell r="L1814" t="str">
            <v>ANO</v>
          </cell>
          <cell r="M1814" t="str">
            <v>Základní škola Ústí nad Labem, Vojnovičova 620/5, příspěvková organizace</v>
          </cell>
          <cell r="N1814" t="str">
            <v>Vojnovičova</v>
          </cell>
          <cell r="O1814">
            <v>620</v>
          </cell>
          <cell r="P1814">
            <v>5</v>
          </cell>
          <cell r="Q1814">
            <v>40001</v>
          </cell>
          <cell r="R1814" t="str">
            <v>Ústí nad Labem</v>
          </cell>
          <cell r="S1814">
            <v>733125722</v>
          </cell>
          <cell r="T1814" t="str">
            <v>zsvojnovicova@zsvojnovicova.cz</v>
          </cell>
        </row>
        <row r="1815">
          <cell r="A1815">
            <v>600085619</v>
          </cell>
          <cell r="B1815">
            <v>44555211</v>
          </cell>
          <cell r="C1815" t="str">
            <v>Ústecký kraj</v>
          </cell>
          <cell r="D1815" t="str">
            <v xml:space="preserve">Ústí nad Labem </v>
          </cell>
          <cell r="E1815" t="str">
            <v>Magistrát města Ústí nad Labem</v>
          </cell>
          <cell r="F1815" t="str">
            <v>Ústí nad Labem</v>
          </cell>
          <cell r="G1815" t="str">
            <v>obec</v>
          </cell>
          <cell r="H1815">
            <v>600085619</v>
          </cell>
          <cell r="I1815" t="str">
            <v>44555211</v>
          </cell>
          <cell r="J1815">
            <v>940</v>
          </cell>
          <cell r="K1815" t="str">
            <v>SINGCLEAN</v>
          </cell>
          <cell r="L1815" t="str">
            <v>ANO</v>
          </cell>
          <cell r="M1815" t="str">
            <v>Základní škola Ústí nad Labem, Hlavní 193, příspěvková organizace</v>
          </cell>
          <cell r="N1815" t="str">
            <v>Hlavní</v>
          </cell>
          <cell r="O1815">
            <v>193</v>
          </cell>
          <cell r="Q1815">
            <v>40331</v>
          </cell>
          <cell r="R1815" t="str">
            <v>Ústí nad Labem</v>
          </cell>
          <cell r="S1815">
            <v>472731819</v>
          </cell>
          <cell r="T1815" t="str">
            <v>skola@zsmojzir.cz</v>
          </cell>
        </row>
        <row r="1816">
          <cell r="A1816">
            <v>600085732</v>
          </cell>
          <cell r="B1816">
            <v>44555229</v>
          </cell>
          <cell r="C1816" t="str">
            <v>Ústecký kraj</v>
          </cell>
          <cell r="D1816" t="str">
            <v xml:space="preserve">Ústí nad Labem </v>
          </cell>
          <cell r="E1816" t="str">
            <v>Magistrát města Ústí nad Labem</v>
          </cell>
          <cell r="F1816" t="str">
            <v>Ústí nad Labem</v>
          </cell>
          <cell r="G1816" t="str">
            <v>obec</v>
          </cell>
          <cell r="H1816">
            <v>600085732</v>
          </cell>
          <cell r="I1816" t="str">
            <v>44555229</v>
          </cell>
          <cell r="J1816">
            <v>860</v>
          </cell>
          <cell r="K1816" t="str">
            <v>SINGCLEAN</v>
          </cell>
          <cell r="L1816" t="str">
            <v>ANO</v>
          </cell>
          <cell r="M1816" t="str">
            <v>Základní škola Ústí nad Labem, Vinařská 1016/6, příspěvková organizace</v>
          </cell>
          <cell r="N1816" t="str">
            <v>Vinařská</v>
          </cell>
          <cell r="O1816">
            <v>1016</v>
          </cell>
          <cell r="P1816">
            <v>6</v>
          </cell>
          <cell r="Q1816">
            <v>40001</v>
          </cell>
          <cell r="R1816" t="str">
            <v>Ústí nad Labem</v>
          </cell>
          <cell r="S1816">
            <v>734445630</v>
          </cell>
          <cell r="T1816" t="str">
            <v>kvetoslav.kolarik@zsvinarska.cz</v>
          </cell>
        </row>
        <row r="1817">
          <cell r="A1817">
            <v>600029476</v>
          </cell>
          <cell r="B1817">
            <v>44555237</v>
          </cell>
          <cell r="C1817" t="str">
            <v>Ústecký kraj</v>
          </cell>
          <cell r="D1817" t="str">
            <v xml:space="preserve">Ústí nad Labem </v>
          </cell>
          <cell r="E1817" t="str">
            <v>Krajský úřad Ústeckého kraje</v>
          </cell>
          <cell r="F1817" t="str">
            <v>Ústí nad Labem</v>
          </cell>
          <cell r="G1817" t="str">
            <v>kraj</v>
          </cell>
          <cell r="H1817">
            <v>600029476</v>
          </cell>
          <cell r="I1817" t="str">
            <v>44555237</v>
          </cell>
          <cell r="J1817">
            <v>0</v>
          </cell>
          <cell r="K1817" t="str">
            <v>SINGCLEAN</v>
          </cell>
          <cell r="L1817" t="str">
            <v>ANO</v>
          </cell>
          <cell r="M1817" t="str">
            <v>Dětský domov a Školní jídelna, Tisá 280, příspěvková organizace</v>
          </cell>
          <cell r="O1817">
            <v>280</v>
          </cell>
          <cell r="Q1817">
            <v>40336</v>
          </cell>
          <cell r="R1817" t="str">
            <v>Tisá</v>
          </cell>
          <cell r="S1817">
            <v>475222405</v>
          </cell>
          <cell r="T1817" t="str">
            <v>ddtisa@volny.cz</v>
          </cell>
        </row>
        <row r="1818">
          <cell r="A1818">
            <v>600029468</v>
          </cell>
          <cell r="B1818">
            <v>44555245</v>
          </cell>
          <cell r="C1818" t="str">
            <v>Ústecký kraj</v>
          </cell>
          <cell r="D1818" t="str">
            <v xml:space="preserve">Ústí nad Labem </v>
          </cell>
          <cell r="E1818" t="str">
            <v>Krajský úřad Ústeckého kraje</v>
          </cell>
          <cell r="F1818" t="str">
            <v>Ústí nad Labem</v>
          </cell>
          <cell r="G1818" t="str">
            <v>kraj</v>
          </cell>
          <cell r="H1818">
            <v>600029468</v>
          </cell>
          <cell r="I1818" t="str">
            <v>44555245</v>
          </cell>
          <cell r="J1818">
            <v>0</v>
          </cell>
          <cell r="K1818" t="str">
            <v>SINGCLEAN</v>
          </cell>
          <cell r="L1818" t="str">
            <v>ANO</v>
          </cell>
          <cell r="M1818" t="str">
            <v>Dětský domov a Školní jídelna, Ústí nad Labem, Špálova 2, příspěvková organizace</v>
          </cell>
          <cell r="N1818" t="str">
            <v>Špálova</v>
          </cell>
          <cell r="O1818">
            <v>2712</v>
          </cell>
          <cell r="P1818">
            <v>2</v>
          </cell>
          <cell r="Q1818">
            <v>40011</v>
          </cell>
          <cell r="R1818" t="str">
            <v>Ústí nad Labem</v>
          </cell>
          <cell r="S1818">
            <v>472772108</v>
          </cell>
          <cell r="T1818" t="str">
            <v>detskydomov@volny.cz</v>
          </cell>
        </row>
        <row r="1819">
          <cell r="A1819">
            <v>600085023</v>
          </cell>
          <cell r="B1819">
            <v>44555253</v>
          </cell>
          <cell r="C1819" t="str">
            <v>Ústecký kraj</v>
          </cell>
          <cell r="D1819" t="str">
            <v xml:space="preserve">Ústí nad Labem </v>
          </cell>
          <cell r="E1819" t="str">
            <v>Magistrát města Ústí nad Labem</v>
          </cell>
          <cell r="F1819" t="str">
            <v>Ústí nad Labem</v>
          </cell>
          <cell r="G1819" t="str">
            <v>obec</v>
          </cell>
          <cell r="H1819">
            <v>600085023</v>
          </cell>
          <cell r="I1819" t="str">
            <v>44555253</v>
          </cell>
          <cell r="J1819">
            <v>180</v>
          </cell>
          <cell r="K1819" t="str">
            <v>SINGCLEAN</v>
          </cell>
          <cell r="L1819" t="str">
            <v>ANO</v>
          </cell>
          <cell r="M1819" t="str">
            <v>Mateřská škola Kytička, Ústí nad Labem, Pod Vodojemem 313/3b, příspěvková organizace</v>
          </cell>
          <cell r="N1819" t="str">
            <v>Pod Vodojemem</v>
          </cell>
          <cell r="O1819">
            <v>313</v>
          </cell>
          <cell r="P1819" t="str">
            <v>3b</v>
          </cell>
          <cell r="Q1819">
            <v>40010</v>
          </cell>
          <cell r="R1819" t="str">
            <v>Ústí nad Labem</v>
          </cell>
          <cell r="S1819">
            <v>472744262</v>
          </cell>
          <cell r="T1819" t="str">
            <v>mskyticka@volny.cz</v>
          </cell>
        </row>
        <row r="1820">
          <cell r="A1820">
            <v>600085449</v>
          </cell>
          <cell r="B1820">
            <v>44555261</v>
          </cell>
          <cell r="C1820" t="str">
            <v>Ústecký kraj</v>
          </cell>
          <cell r="D1820" t="str">
            <v xml:space="preserve">Ústí nad Labem </v>
          </cell>
          <cell r="E1820" t="str">
            <v>Magistrát města Ústí nad Labem</v>
          </cell>
          <cell r="F1820" t="str">
            <v>Ústí nad Labem</v>
          </cell>
          <cell r="G1820" t="str">
            <v>obec</v>
          </cell>
          <cell r="H1820">
            <v>600085449</v>
          </cell>
          <cell r="I1820" t="str">
            <v>44555261</v>
          </cell>
          <cell r="J1820">
            <v>200</v>
          </cell>
          <cell r="K1820" t="str">
            <v>SINGCLEAN</v>
          </cell>
          <cell r="L1820" t="str">
            <v>ANO</v>
          </cell>
          <cell r="M1820" t="str">
            <v>Mateřská škola Zvoneček, Ústí nad Labem, Školní 623/17, příspěvková organizace</v>
          </cell>
          <cell r="N1820" t="str">
            <v>Školní</v>
          </cell>
          <cell r="O1820">
            <v>623</v>
          </cell>
          <cell r="P1820">
            <v>17</v>
          </cell>
          <cell r="Q1820">
            <v>40001</v>
          </cell>
          <cell r="R1820" t="str">
            <v>Ústí nad Labem</v>
          </cell>
          <cell r="S1820">
            <v>472743187</v>
          </cell>
          <cell r="T1820" t="str">
            <v>reditelna@mszvonecek.cz</v>
          </cell>
        </row>
        <row r="1821">
          <cell r="A1821">
            <v>600011321</v>
          </cell>
          <cell r="B1821">
            <v>44555423</v>
          </cell>
          <cell r="C1821" t="str">
            <v>Ústecký kraj</v>
          </cell>
          <cell r="D1821" t="str">
            <v xml:space="preserve">Ústí nad Labem </v>
          </cell>
          <cell r="E1821" t="str">
            <v>Krajský úřad Ústeckého kraje</v>
          </cell>
          <cell r="F1821" t="str">
            <v>Ústí nad Labem</v>
          </cell>
          <cell r="G1821" t="str">
            <v>kraj</v>
          </cell>
          <cell r="H1821">
            <v>600011321</v>
          </cell>
          <cell r="I1821" t="str">
            <v>44555423</v>
          </cell>
          <cell r="J1821">
            <v>840</v>
          </cell>
          <cell r="K1821" t="str">
            <v>SINGCLEAN</v>
          </cell>
          <cell r="L1821" t="str">
            <v>ANO</v>
          </cell>
          <cell r="M1821" t="str">
            <v>Gymnázium, Ústí nad Labem, Jateční 22, příspěvková organizace</v>
          </cell>
          <cell r="N1821" t="str">
            <v>Jateční</v>
          </cell>
          <cell r="O1821">
            <v>243</v>
          </cell>
          <cell r="P1821">
            <v>22</v>
          </cell>
          <cell r="Q1821">
            <v>40001</v>
          </cell>
          <cell r="R1821" t="str">
            <v>Ústí nad Labem</v>
          </cell>
          <cell r="S1821">
            <v>474774200</v>
          </cell>
          <cell r="T1821" t="str">
            <v>sekretariat@gymjat.cz</v>
          </cell>
        </row>
        <row r="1822">
          <cell r="A1822">
            <v>600029450</v>
          </cell>
          <cell r="B1822">
            <v>44555440</v>
          </cell>
          <cell r="C1822" t="str">
            <v>Ústecký kraj</v>
          </cell>
          <cell r="D1822" t="str">
            <v xml:space="preserve">Ústí nad Labem </v>
          </cell>
          <cell r="E1822" t="str">
            <v>Krajský úřad Ústeckého kraje</v>
          </cell>
          <cell r="F1822" t="str">
            <v>Ústí nad Labem</v>
          </cell>
          <cell r="G1822" t="str">
            <v>kraj</v>
          </cell>
          <cell r="H1822">
            <v>600029450</v>
          </cell>
          <cell r="I1822" t="str">
            <v>44555440</v>
          </cell>
          <cell r="J1822">
            <v>0</v>
          </cell>
          <cell r="K1822" t="str">
            <v>SINGCLEAN</v>
          </cell>
          <cell r="L1822" t="str">
            <v>ANO</v>
          </cell>
          <cell r="M1822" t="str">
            <v>Dětský domov a Školní jídelna, Ústí nad Labem, Truhlářova 16, příspěvková organizace</v>
          </cell>
          <cell r="N1822" t="str">
            <v>Truhlářova</v>
          </cell>
          <cell r="O1822">
            <v>526</v>
          </cell>
          <cell r="P1822">
            <v>16</v>
          </cell>
          <cell r="Q1822">
            <v>40003</v>
          </cell>
          <cell r="R1822" t="str">
            <v>Ústí nad Labem</v>
          </cell>
          <cell r="S1822">
            <v>475531771</v>
          </cell>
          <cell r="T1822" t="str">
            <v>ddstrekov.ucto@volny.cz</v>
          </cell>
        </row>
        <row r="1823">
          <cell r="A1823">
            <v>600085686</v>
          </cell>
          <cell r="B1823">
            <v>44555474</v>
          </cell>
          <cell r="C1823" t="str">
            <v>Ústecký kraj</v>
          </cell>
          <cell r="D1823" t="str">
            <v xml:space="preserve">Ústí nad Labem </v>
          </cell>
          <cell r="E1823" t="str">
            <v>Magistrát města Ústí nad Labem</v>
          </cell>
          <cell r="F1823" t="str">
            <v>Ústí nad Labem</v>
          </cell>
          <cell r="G1823" t="str">
            <v>obec</v>
          </cell>
          <cell r="H1823">
            <v>600085686</v>
          </cell>
          <cell r="I1823" t="str">
            <v>44555474</v>
          </cell>
          <cell r="J1823">
            <v>1580</v>
          </cell>
          <cell r="K1823" t="str">
            <v>SINGCLEAN</v>
          </cell>
          <cell r="L1823" t="str">
            <v>ANO</v>
          </cell>
          <cell r="M1823" t="str">
            <v>Základní škola Ústí nad Labem, Anežky České 702/17, příspěvková organizace</v>
          </cell>
          <cell r="N1823" t="str">
            <v>Anežky České</v>
          </cell>
          <cell r="O1823">
            <v>702</v>
          </cell>
          <cell r="P1823">
            <v>17</v>
          </cell>
          <cell r="Q1823">
            <v>40007</v>
          </cell>
          <cell r="R1823" t="str">
            <v>Ústí nad Labem</v>
          </cell>
          <cell r="S1823">
            <v>475500032</v>
          </cell>
          <cell r="T1823" t="str">
            <v>sekretariat@zsanceske-ul.cz</v>
          </cell>
        </row>
        <row r="1824">
          <cell r="A1824">
            <v>600085716</v>
          </cell>
          <cell r="B1824">
            <v>44555482</v>
          </cell>
          <cell r="C1824" t="str">
            <v>Ústecký kraj</v>
          </cell>
          <cell r="D1824" t="str">
            <v xml:space="preserve">Ústí nad Labem </v>
          </cell>
          <cell r="E1824" t="str">
            <v>Magistrát města Ústí nad Labem</v>
          </cell>
          <cell r="F1824" t="str">
            <v>Ústí nad Labem</v>
          </cell>
          <cell r="G1824" t="str">
            <v>obec</v>
          </cell>
          <cell r="H1824">
            <v>600085716</v>
          </cell>
          <cell r="I1824" t="str">
            <v>44555482</v>
          </cell>
          <cell r="J1824">
            <v>920</v>
          </cell>
          <cell r="K1824" t="str">
            <v>SINGCLEAN</v>
          </cell>
          <cell r="L1824" t="str">
            <v>ANO</v>
          </cell>
          <cell r="M1824" t="str">
            <v>Základní škola a Mateřská škola Ústí nad Labem, Nová 1432/5, příspěvková organizace</v>
          </cell>
          <cell r="N1824" t="str">
            <v>Nová</v>
          </cell>
          <cell r="O1824">
            <v>1432</v>
          </cell>
          <cell r="P1824">
            <v>5</v>
          </cell>
          <cell r="Q1824">
            <v>40003</v>
          </cell>
          <cell r="R1824" t="str">
            <v>Ústí nad Labem</v>
          </cell>
          <cell r="S1824">
            <v>475533913</v>
          </cell>
          <cell r="T1824" t="str">
            <v>info@zsnova.cz</v>
          </cell>
        </row>
        <row r="1825">
          <cell r="A1825">
            <v>600085597</v>
          </cell>
          <cell r="B1825">
            <v>44555491</v>
          </cell>
          <cell r="C1825" t="str">
            <v>Ústecký kraj</v>
          </cell>
          <cell r="D1825" t="str">
            <v xml:space="preserve">Ústí nad Labem </v>
          </cell>
          <cell r="E1825" t="str">
            <v>Magistrát města Ústí nad Labem</v>
          </cell>
          <cell r="F1825" t="str">
            <v>Ústí nad Labem</v>
          </cell>
          <cell r="G1825" t="str">
            <v>obec</v>
          </cell>
          <cell r="H1825">
            <v>600085597</v>
          </cell>
          <cell r="I1825" t="str">
            <v>44555491</v>
          </cell>
          <cell r="J1825">
            <v>860</v>
          </cell>
          <cell r="K1825" t="str">
            <v>SINGCLEAN</v>
          </cell>
          <cell r="L1825" t="str">
            <v>ANO</v>
          </cell>
          <cell r="M1825" t="str">
            <v>Základní škola Ústí nad Labem, E. Krásnohorské 3084/8, příspěvková organizace</v>
          </cell>
          <cell r="N1825" t="str">
            <v>Elišky Krásnohorské</v>
          </cell>
          <cell r="O1825">
            <v>3084</v>
          </cell>
          <cell r="P1825">
            <v>8</v>
          </cell>
          <cell r="Q1825">
            <v>40011</v>
          </cell>
          <cell r="R1825" t="str">
            <v>Ústí nad Labem</v>
          </cell>
          <cell r="S1825">
            <v>475210461</v>
          </cell>
          <cell r="T1825" t="str">
            <v>info@zseliska.cz</v>
          </cell>
        </row>
        <row r="1826">
          <cell r="A1826">
            <v>600011453</v>
          </cell>
          <cell r="B1826">
            <v>44555512</v>
          </cell>
          <cell r="C1826" t="str">
            <v>Ústecký kraj</v>
          </cell>
          <cell r="D1826" t="str">
            <v xml:space="preserve">Ústí nad Labem </v>
          </cell>
          <cell r="E1826" t="str">
            <v>Krajský úřad Ústeckého kraje</v>
          </cell>
          <cell r="F1826" t="str">
            <v>Ústí nad Labem</v>
          </cell>
          <cell r="G1826" t="str">
            <v>kraj</v>
          </cell>
          <cell r="H1826">
            <v>600011453</v>
          </cell>
          <cell r="I1826" t="str">
            <v>44555512</v>
          </cell>
          <cell r="J1826">
            <v>660</v>
          </cell>
          <cell r="K1826" t="str">
            <v>SINGCLEAN</v>
          </cell>
          <cell r="L1826" t="str">
            <v>ANO</v>
          </cell>
          <cell r="M1826" t="str">
            <v>Gymnázium a Střední odborná škola dr. Václava Šmejkala, Ústí nad Labem, příspěvková organizace</v>
          </cell>
          <cell r="N1826" t="str">
            <v>Stavbařů</v>
          </cell>
          <cell r="O1826">
            <v>2857</v>
          </cell>
          <cell r="P1826">
            <v>5</v>
          </cell>
          <cell r="Q1826">
            <v>40011</v>
          </cell>
          <cell r="R1826" t="str">
            <v>Ústí nad Labem</v>
          </cell>
          <cell r="S1826">
            <v>472772022</v>
          </cell>
          <cell r="T1826" t="str">
            <v>reditel@gym-ul.cz</v>
          </cell>
        </row>
        <row r="1827">
          <cell r="A1827">
            <v>600011445</v>
          </cell>
          <cell r="B1827">
            <v>44556969</v>
          </cell>
          <cell r="C1827" t="str">
            <v>Ústecký kraj</v>
          </cell>
          <cell r="D1827" t="str">
            <v xml:space="preserve">Ústí nad Labem </v>
          </cell>
          <cell r="E1827" t="str">
            <v>Krajský úřad Ústeckého kraje</v>
          </cell>
          <cell r="F1827" t="str">
            <v>Ústí nad Labem</v>
          </cell>
          <cell r="G1827" t="str">
            <v>kraj</v>
          </cell>
          <cell r="H1827">
            <v>600011445</v>
          </cell>
          <cell r="I1827" t="str">
            <v>44556969</v>
          </cell>
          <cell r="J1827">
            <v>380</v>
          </cell>
          <cell r="K1827" t="str">
            <v>SINGCLEAN</v>
          </cell>
          <cell r="L1827" t="str">
            <v>ANO</v>
          </cell>
          <cell r="M1827" t="str">
            <v>Obchodní akademie a jazyková škola s právem státní jazykové zkoušky, Ústí nad Labem, příspěvková organizace</v>
          </cell>
          <cell r="N1827" t="str">
            <v>Pařížská</v>
          </cell>
          <cell r="O1827">
            <v>1670</v>
          </cell>
          <cell r="P1827">
            <v>15</v>
          </cell>
          <cell r="Q1827">
            <v>40001</v>
          </cell>
          <cell r="R1827" t="str">
            <v>Ústí nad Labem</v>
          </cell>
          <cell r="S1827">
            <v>475316811</v>
          </cell>
          <cell r="T1827" t="str">
            <v>skola@oaulpar.cz</v>
          </cell>
        </row>
        <row r="1828">
          <cell r="A1828">
            <v>600085791</v>
          </cell>
          <cell r="B1828">
            <v>44557485</v>
          </cell>
          <cell r="C1828" t="str">
            <v>Ústecký kraj</v>
          </cell>
          <cell r="D1828" t="str">
            <v xml:space="preserve">Ústí nad Labem </v>
          </cell>
          <cell r="E1828" t="str">
            <v>Magistrát města Ústí nad Labem</v>
          </cell>
          <cell r="F1828" t="str">
            <v>Ústí nad Labem</v>
          </cell>
          <cell r="G1828" t="str">
            <v>obec</v>
          </cell>
          <cell r="H1828">
            <v>600085791</v>
          </cell>
          <cell r="I1828" t="str">
            <v>44557485</v>
          </cell>
          <cell r="J1828" t="str">
            <v>X</v>
          </cell>
          <cell r="K1828" t="str">
            <v>SINGCLEAN</v>
          </cell>
          <cell r="L1828" t="str">
            <v>ANO</v>
          </cell>
          <cell r="M1828" t="str">
            <v>Základní umělecká škola Chabařovice, okres Ústí nad Labem</v>
          </cell>
          <cell r="N1828" t="str">
            <v>Husovo náměstí</v>
          </cell>
          <cell r="O1828">
            <v>17</v>
          </cell>
          <cell r="Q1828">
            <v>40317</v>
          </cell>
          <cell r="R1828" t="str">
            <v>Chabařovice</v>
          </cell>
          <cell r="S1828">
            <v>475205280</v>
          </cell>
          <cell r="T1828" t="str">
            <v>zuschabarovice@volny.cz</v>
          </cell>
        </row>
        <row r="1829">
          <cell r="A1829">
            <v>691011303</v>
          </cell>
          <cell r="B1829">
            <v>44569165</v>
          </cell>
          <cell r="C1829" t="str">
            <v>Hlavní město Praha</v>
          </cell>
          <cell r="D1829" t="str">
            <v xml:space="preserve">Praha 5 </v>
          </cell>
          <cell r="E1829" t="str">
            <v>Magistrát hlavního města Prahy</v>
          </cell>
          <cell r="F1829" t="str">
            <v>Praha 5</v>
          </cell>
          <cell r="G1829" t="str">
            <v>soukromý</v>
          </cell>
          <cell r="H1829">
            <v>691011303</v>
          </cell>
          <cell r="I1829" t="str">
            <v>44569165</v>
          </cell>
          <cell r="J1829">
            <v>60</v>
          </cell>
          <cell r="K1829" t="str">
            <v>SINGCLEAN</v>
          </cell>
          <cell r="L1829" t="str">
            <v>NE</v>
          </cell>
          <cell r="M1829" t="str">
            <v>Sodexo - integrovaný facility management a zařízení školního stravování s.r.o.</v>
          </cell>
          <cell r="N1829" t="str">
            <v>Radlická</v>
          </cell>
          <cell r="O1829">
            <v>608</v>
          </cell>
          <cell r="P1829">
            <v>2</v>
          </cell>
          <cell r="Q1829">
            <v>15000</v>
          </cell>
          <cell r="R1829" t="str">
            <v>Praha 5</v>
          </cell>
          <cell r="S1829">
            <v>703181086</v>
          </cell>
          <cell r="T1829" t="str">
            <v>jaroslav.plos@sodexo.com</v>
          </cell>
        </row>
        <row r="1830">
          <cell r="A1830">
            <v>600148718</v>
          </cell>
          <cell r="B1830">
            <v>44740964</v>
          </cell>
          <cell r="C1830" t="str">
            <v>Zlínský kraj</v>
          </cell>
          <cell r="D1830" t="str">
            <v xml:space="preserve">Vsetín </v>
          </cell>
          <cell r="E1830" t="str">
            <v>Městský úřad Valašské Meziříčí</v>
          </cell>
          <cell r="F1830" t="str">
            <v>Valašské Meziříčí</v>
          </cell>
          <cell r="G1830" t="str">
            <v>obec</v>
          </cell>
          <cell r="H1830">
            <v>600148718</v>
          </cell>
          <cell r="I1830" t="str">
            <v>44740964</v>
          </cell>
          <cell r="J1830">
            <v>160</v>
          </cell>
          <cell r="K1830" t="str">
            <v>SINGCLEAN</v>
          </cell>
          <cell r="L1830" t="str">
            <v>ANO</v>
          </cell>
          <cell r="M1830" t="str">
            <v>Mateřská škola Lešná, okres Vsetín</v>
          </cell>
          <cell r="O1830">
            <v>144</v>
          </cell>
          <cell r="Q1830">
            <v>75641</v>
          </cell>
          <cell r="R1830" t="str">
            <v>Lešná</v>
          </cell>
          <cell r="S1830">
            <v>571635227</v>
          </cell>
          <cell r="T1830" t="str">
            <v>matskolalesna@quick.cz</v>
          </cell>
        </row>
        <row r="1831">
          <cell r="A1831">
            <v>600149552</v>
          </cell>
          <cell r="B1831">
            <v>44740972</v>
          </cell>
          <cell r="C1831" t="str">
            <v>Zlínský kraj</v>
          </cell>
          <cell r="D1831" t="str">
            <v xml:space="preserve">Vsetín </v>
          </cell>
          <cell r="E1831" t="str">
            <v>Městský úřad Valašské Meziříčí</v>
          </cell>
          <cell r="F1831" t="str">
            <v>Valašské Meziříčí</v>
          </cell>
          <cell r="G1831" t="str">
            <v>obec</v>
          </cell>
          <cell r="H1831">
            <v>600149552</v>
          </cell>
          <cell r="I1831" t="str">
            <v>44740972</v>
          </cell>
          <cell r="J1831">
            <v>380</v>
          </cell>
          <cell r="K1831" t="str">
            <v>SINGCLEAN</v>
          </cell>
          <cell r="L1831" t="str">
            <v>ANO</v>
          </cell>
          <cell r="M1831" t="str">
            <v>Základní škola Lešná, okres Vsetín</v>
          </cell>
          <cell r="O1831">
            <v>133</v>
          </cell>
          <cell r="Q1831">
            <v>75641</v>
          </cell>
          <cell r="R1831" t="str">
            <v>Lešná</v>
          </cell>
          <cell r="S1831">
            <v>571635148</v>
          </cell>
          <cell r="T1831" t="str">
            <v>zslesna@zslesna.cz</v>
          </cell>
        </row>
        <row r="1832">
          <cell r="A1832">
            <v>600004791</v>
          </cell>
          <cell r="B1832">
            <v>44846738</v>
          </cell>
          <cell r="C1832" t="str">
            <v>Hlavní město Praha</v>
          </cell>
          <cell r="D1832" t="str">
            <v xml:space="preserve">Praha 2 </v>
          </cell>
          <cell r="E1832" t="str">
            <v>Magistrát hlavního města Prahy</v>
          </cell>
          <cell r="F1832" t="str">
            <v>Praha 2</v>
          </cell>
          <cell r="G1832" t="str">
            <v>církevní</v>
          </cell>
          <cell r="H1832">
            <v>600004791</v>
          </cell>
          <cell r="I1832" t="str">
            <v>44846738</v>
          </cell>
          <cell r="J1832">
            <v>540</v>
          </cell>
          <cell r="K1832" t="str">
            <v>SINGCLEAN</v>
          </cell>
          <cell r="L1832" t="str">
            <v>NE</v>
          </cell>
          <cell r="M1832" t="str">
            <v>Arcibiskupské gymnázium</v>
          </cell>
          <cell r="N1832" t="str">
            <v>Korunní</v>
          </cell>
          <cell r="O1832">
            <v>586</v>
          </cell>
          <cell r="P1832">
            <v>2</v>
          </cell>
          <cell r="Q1832">
            <v>12000</v>
          </cell>
          <cell r="R1832" t="str">
            <v>Praha 2</v>
          </cell>
          <cell r="S1832" t="str">
            <v>224 251 877 ,734435045</v>
          </cell>
          <cell r="T1832" t="str">
            <v>gymnazium@arcig.cz</v>
          </cell>
        </row>
        <row r="1833">
          <cell r="A1833">
            <v>600038246</v>
          </cell>
          <cell r="B1833">
            <v>44851987</v>
          </cell>
          <cell r="C1833" t="str">
            <v>Hlavní město Praha</v>
          </cell>
          <cell r="D1833" t="str">
            <v xml:space="preserve">Praha 5 </v>
          </cell>
          <cell r="E1833" t="str">
            <v>Úřad městské části Praha 5</v>
          </cell>
          <cell r="F1833" t="str">
            <v>Praha 5</v>
          </cell>
          <cell r="G1833" t="str">
            <v>obec</v>
          </cell>
          <cell r="H1833">
            <v>600038246</v>
          </cell>
          <cell r="I1833" t="str">
            <v>44851987</v>
          </cell>
          <cell r="J1833">
            <v>500</v>
          </cell>
          <cell r="K1833" t="str">
            <v>SINGCLEAN</v>
          </cell>
          <cell r="L1833" t="str">
            <v>ANO</v>
          </cell>
          <cell r="M1833" t="str">
            <v>Základní škola a mateřská škola Praha 5 - Smíchov, Grafická 13/1060, příspěvková organizace</v>
          </cell>
          <cell r="N1833" t="str">
            <v>Grafická</v>
          </cell>
          <cell r="O1833">
            <v>1060</v>
          </cell>
          <cell r="P1833">
            <v>13</v>
          </cell>
          <cell r="Q1833">
            <v>15000</v>
          </cell>
          <cell r="R1833" t="str">
            <v>Praha 5</v>
          </cell>
          <cell r="S1833">
            <v>257319521</v>
          </cell>
          <cell r="T1833" t="str">
            <v>reditelka@zsgraficka.cz</v>
          </cell>
        </row>
        <row r="1834">
          <cell r="A1834">
            <v>600146871</v>
          </cell>
          <cell r="B1834">
            <v>44940343</v>
          </cell>
          <cell r="C1834" t="str">
            <v>Olomoucký kraj</v>
          </cell>
          <cell r="D1834" t="str">
            <v xml:space="preserve">Přerov </v>
          </cell>
          <cell r="E1834" t="str">
            <v>Městský úřad Lipník nad Bečvou</v>
          </cell>
          <cell r="F1834" t="str">
            <v>Lipník nad Bečvou</v>
          </cell>
          <cell r="G1834" t="str">
            <v>obec</v>
          </cell>
          <cell r="H1834">
            <v>600146871</v>
          </cell>
          <cell r="I1834" t="str">
            <v>44940343</v>
          </cell>
          <cell r="J1834">
            <v>220</v>
          </cell>
          <cell r="K1834" t="str">
            <v>SINGCLEAN</v>
          </cell>
          <cell r="L1834" t="str">
            <v>ANO</v>
          </cell>
          <cell r="M1834" t="str">
            <v>Základní škola Lipník nad Bečvou, ulice Osecká 315, okres Přerov, příspěvková organizace</v>
          </cell>
          <cell r="N1834" t="str">
            <v>Osecká</v>
          </cell>
          <cell r="O1834">
            <v>315</v>
          </cell>
          <cell r="P1834">
            <v>30</v>
          </cell>
          <cell r="Q1834">
            <v>75131</v>
          </cell>
          <cell r="R1834" t="str">
            <v>Lipník nad Bečvou</v>
          </cell>
          <cell r="S1834">
            <v>581292022</v>
          </cell>
          <cell r="T1834" t="str">
            <v>zsosecka@zsosecka.cz</v>
          </cell>
        </row>
        <row r="1835">
          <cell r="A1835">
            <v>600146766</v>
          </cell>
          <cell r="B1835">
            <v>44940351</v>
          </cell>
          <cell r="C1835" t="str">
            <v>Olomoucký kraj</v>
          </cell>
          <cell r="D1835" t="str">
            <v xml:space="preserve">Přerov </v>
          </cell>
          <cell r="E1835" t="str">
            <v>Městský úřad Lipník nad Bečvou</v>
          </cell>
          <cell r="F1835" t="str">
            <v>Lipník nad Bečvou</v>
          </cell>
          <cell r="G1835" t="str">
            <v>obec</v>
          </cell>
          <cell r="H1835">
            <v>600146766</v>
          </cell>
          <cell r="I1835" t="str">
            <v>44940351</v>
          </cell>
          <cell r="J1835">
            <v>760</v>
          </cell>
          <cell r="K1835" t="str">
            <v>SINGCLEAN</v>
          </cell>
          <cell r="L1835" t="str">
            <v>ANO</v>
          </cell>
          <cell r="M1835" t="str">
            <v>Základní škola a mateřská škola Lipník nad Bečvou, ulice Hranická 511, příspěvková organizace</v>
          </cell>
          <cell r="N1835" t="str">
            <v>Hranická</v>
          </cell>
          <cell r="O1835">
            <v>511</v>
          </cell>
          <cell r="P1835">
            <v>45</v>
          </cell>
          <cell r="Q1835">
            <v>75131</v>
          </cell>
          <cell r="R1835" t="str">
            <v>Lipník nad Bečvou</v>
          </cell>
          <cell r="S1835">
            <v>581250823</v>
          </cell>
          <cell r="T1835" t="str">
            <v>martin.drietomsky@skolahranicka.cz</v>
          </cell>
        </row>
        <row r="1836">
          <cell r="A1836">
            <v>600003388</v>
          </cell>
          <cell r="B1836">
            <v>44946775</v>
          </cell>
          <cell r="C1836" t="str">
            <v>Jihomoravský kraj</v>
          </cell>
          <cell r="D1836" t="str">
            <v xml:space="preserve">Brno-venkov </v>
          </cell>
          <cell r="E1836" t="str">
            <v>Krajský úřad Jihomoravského kraje</v>
          </cell>
          <cell r="F1836" t="str">
            <v>Ivančice</v>
          </cell>
          <cell r="G1836" t="str">
            <v>kraj</v>
          </cell>
          <cell r="H1836">
            <v>600003388</v>
          </cell>
          <cell r="I1836" t="str">
            <v>44946775</v>
          </cell>
          <cell r="J1836" t="str">
            <v>X</v>
          </cell>
          <cell r="K1836" t="str">
            <v>SINGCLEAN</v>
          </cell>
          <cell r="L1836" t="str">
            <v>ANO</v>
          </cell>
          <cell r="M1836" t="str">
            <v>Základní umělecká škola Oslavany, příspěvková organizace</v>
          </cell>
          <cell r="N1836" t="str">
            <v>náměstí 13. prosince</v>
          </cell>
          <cell r="O1836">
            <v>144</v>
          </cell>
          <cell r="P1836">
            <v>12</v>
          </cell>
          <cell r="Q1836">
            <v>66412</v>
          </cell>
          <cell r="R1836" t="str">
            <v>Oslavany</v>
          </cell>
          <cell r="S1836">
            <v>731155682</v>
          </cell>
          <cell r="T1836" t="str">
            <v>zus.oslavany@quick.cz</v>
          </cell>
        </row>
        <row r="1837">
          <cell r="A1837">
            <v>600003442</v>
          </cell>
          <cell r="B1837">
            <v>44946783</v>
          </cell>
          <cell r="C1837" t="str">
            <v>Jihomoravský kraj</v>
          </cell>
          <cell r="D1837" t="str">
            <v xml:space="preserve">Brno-venkov </v>
          </cell>
          <cell r="E1837" t="str">
            <v>Krajský úřad Jihomoravského kraje</v>
          </cell>
          <cell r="F1837" t="str">
            <v>Kuřim</v>
          </cell>
          <cell r="G1837" t="str">
            <v>kraj</v>
          </cell>
          <cell r="H1837">
            <v>600003442</v>
          </cell>
          <cell r="I1837" t="str">
            <v>44946783</v>
          </cell>
          <cell r="J1837" t="str">
            <v>X</v>
          </cell>
          <cell r="K1837" t="str">
            <v>SINGCLEAN</v>
          </cell>
          <cell r="L1837" t="str">
            <v>ANO</v>
          </cell>
          <cell r="M1837" t="str">
            <v>Základní umělecká škola Kuřim, příspěvková organizace</v>
          </cell>
          <cell r="N1837" t="str">
            <v>Zahradní</v>
          </cell>
          <cell r="O1837">
            <v>1529</v>
          </cell>
          <cell r="P1837">
            <v>21</v>
          </cell>
          <cell r="Q1837">
            <v>66434</v>
          </cell>
          <cell r="R1837" t="str">
            <v>Kuřim</v>
          </cell>
          <cell r="S1837">
            <v>541420060</v>
          </cell>
          <cell r="T1837" t="str">
            <v>zus.kurim@worldonline.cz</v>
          </cell>
        </row>
        <row r="1838">
          <cell r="A1838">
            <v>600003370</v>
          </cell>
          <cell r="B1838">
            <v>44946805</v>
          </cell>
          <cell r="C1838" t="str">
            <v>Jihomoravský kraj</v>
          </cell>
          <cell r="D1838" t="str">
            <v xml:space="preserve">Brno-venkov </v>
          </cell>
          <cell r="E1838" t="str">
            <v>Krajský úřad Jihomoravského kraje</v>
          </cell>
          <cell r="F1838" t="str">
            <v>Ivančice</v>
          </cell>
          <cell r="G1838" t="str">
            <v>kraj</v>
          </cell>
          <cell r="H1838">
            <v>600003370</v>
          </cell>
          <cell r="I1838" t="str">
            <v>44946805</v>
          </cell>
          <cell r="J1838" t="str">
            <v>X</v>
          </cell>
          <cell r="K1838" t="str">
            <v>SINGCLEAN</v>
          </cell>
          <cell r="L1838" t="str">
            <v>ANO</v>
          </cell>
          <cell r="M1838" t="str">
            <v>Základní umělecká škola A. Muchy Ivančice, příspěvková organizace</v>
          </cell>
          <cell r="N1838" t="str">
            <v>Palackého náměstí</v>
          </cell>
          <cell r="O1838">
            <v>1607</v>
          </cell>
          <cell r="P1838" t="str">
            <v>27a</v>
          </cell>
          <cell r="Q1838">
            <v>66491</v>
          </cell>
          <cell r="R1838" t="str">
            <v>Ivančice</v>
          </cell>
          <cell r="S1838">
            <v>546451660</v>
          </cell>
          <cell r="T1838" t="str">
            <v>zusamibo@volny.cz</v>
          </cell>
        </row>
        <row r="1839">
          <cell r="A1839">
            <v>600030288</v>
          </cell>
          <cell r="B1839">
            <v>44946881</v>
          </cell>
          <cell r="C1839" t="str">
            <v>Jihomoravský kraj</v>
          </cell>
          <cell r="D1839" t="str">
            <v xml:space="preserve">Brno-venkov </v>
          </cell>
          <cell r="E1839" t="str">
            <v>Krajský úřad Jihomoravského kraje</v>
          </cell>
          <cell r="F1839" t="str">
            <v>Kuřim</v>
          </cell>
          <cell r="G1839" t="str">
            <v>kraj</v>
          </cell>
          <cell r="H1839">
            <v>600030288</v>
          </cell>
          <cell r="I1839" t="str">
            <v>44946881</v>
          </cell>
          <cell r="J1839" t="str">
            <v>X</v>
          </cell>
          <cell r="K1839" t="str">
            <v>SINGCLEAN</v>
          </cell>
          <cell r="L1839" t="str">
            <v>ANO</v>
          </cell>
          <cell r="M1839" t="str">
            <v>Dům dětí a mládeže Kuřim, příspěvková organizace</v>
          </cell>
          <cell r="N1839" t="str">
            <v>Jungmannova</v>
          </cell>
          <cell r="O1839">
            <v>1084</v>
          </cell>
          <cell r="P1839">
            <v>1</v>
          </cell>
          <cell r="Q1839">
            <v>66434</v>
          </cell>
          <cell r="R1839" t="str">
            <v>Kuřim</v>
          </cell>
          <cell r="S1839">
            <v>541230763</v>
          </cell>
          <cell r="T1839" t="str">
            <v>ddmkurim@ddmkurim.cz</v>
          </cell>
        </row>
        <row r="1840">
          <cell r="A1840">
            <v>600030270</v>
          </cell>
          <cell r="B1840">
            <v>44946902</v>
          </cell>
          <cell r="C1840" t="str">
            <v>Jihomoravský kraj</v>
          </cell>
          <cell r="D1840" t="str">
            <v xml:space="preserve">Brno-venkov </v>
          </cell>
          <cell r="E1840" t="str">
            <v>Krajský úřad Jihomoravského kraje</v>
          </cell>
          <cell r="F1840" t="str">
            <v>Ivančice</v>
          </cell>
          <cell r="G1840" t="str">
            <v>kraj</v>
          </cell>
          <cell r="H1840">
            <v>600030270</v>
          </cell>
          <cell r="I1840" t="str">
            <v>44946902</v>
          </cell>
          <cell r="J1840" t="str">
            <v>X</v>
          </cell>
          <cell r="K1840" t="str">
            <v>SINGCLEAN</v>
          </cell>
          <cell r="L1840" t="str">
            <v>ANO</v>
          </cell>
          <cell r="M1840" t="str">
            <v>Středisko volného času Ivančice, příspěvková organizace</v>
          </cell>
          <cell r="N1840" t="str">
            <v>Zemědělská</v>
          </cell>
          <cell r="O1840">
            <v>619</v>
          </cell>
          <cell r="P1840">
            <v>2</v>
          </cell>
          <cell r="Q1840">
            <v>66491</v>
          </cell>
          <cell r="R1840" t="str">
            <v>Ivančice</v>
          </cell>
          <cell r="S1840">
            <v>546434188</v>
          </cell>
          <cell r="T1840" t="str">
            <v>hermanova@svcivancice.cz</v>
          </cell>
        </row>
        <row r="1841">
          <cell r="A1841">
            <v>600003434</v>
          </cell>
          <cell r="B1841">
            <v>44947721</v>
          </cell>
          <cell r="C1841" t="str">
            <v>Jihomoravský kraj</v>
          </cell>
          <cell r="D1841" t="str">
            <v xml:space="preserve">Brno-venkov </v>
          </cell>
          <cell r="E1841" t="str">
            <v>Krajský úřad Jihomoravského kraje</v>
          </cell>
          <cell r="F1841" t="str">
            <v>Tišnov</v>
          </cell>
          <cell r="G1841" t="str">
            <v>kraj</v>
          </cell>
          <cell r="H1841">
            <v>600003434</v>
          </cell>
          <cell r="I1841" t="str">
            <v>44947721</v>
          </cell>
          <cell r="J1841" t="str">
            <v>X</v>
          </cell>
          <cell r="K1841" t="str">
            <v>SINGCLEAN</v>
          </cell>
          <cell r="L1841" t="str">
            <v>ANO</v>
          </cell>
          <cell r="M1841" t="str">
            <v>Základní umělecká škola Tišnov, příspěvková organizace</v>
          </cell>
          <cell r="N1841" t="str">
            <v>Dvořáčkova</v>
          </cell>
          <cell r="O1841">
            <v>316</v>
          </cell>
          <cell r="Q1841">
            <v>66601</v>
          </cell>
          <cell r="R1841" t="str">
            <v>Tišnov</v>
          </cell>
          <cell r="S1841">
            <v>549410655</v>
          </cell>
          <cell r="T1841" t="str">
            <v>hospodarka@zustisnov.cz</v>
          </cell>
        </row>
        <row r="1842">
          <cell r="A1842">
            <v>600024938</v>
          </cell>
          <cell r="B1842">
            <v>44991665</v>
          </cell>
          <cell r="C1842" t="str">
            <v>Jihomoravský kraj</v>
          </cell>
          <cell r="D1842" t="str">
            <v xml:space="preserve">Brno-město </v>
          </cell>
          <cell r="E1842" t="str">
            <v>Krajský úřad Jihomoravského kraje</v>
          </cell>
          <cell r="F1842" t="str">
            <v>Brno</v>
          </cell>
          <cell r="G1842" t="str">
            <v>soukromý</v>
          </cell>
          <cell r="H1842">
            <v>600024938</v>
          </cell>
          <cell r="I1842" t="str">
            <v>44991665</v>
          </cell>
          <cell r="J1842">
            <v>560</v>
          </cell>
          <cell r="K1842" t="str">
            <v>SINGCLEAN</v>
          </cell>
          <cell r="L1842" t="str">
            <v>NE</v>
          </cell>
          <cell r="M1842" t="str">
            <v>AKADEMIA Gymnázium, Základní škola a Mateřská škola, s.r.o.</v>
          </cell>
          <cell r="N1842" t="str">
            <v>Rašelinová</v>
          </cell>
          <cell r="O1842">
            <v>2433</v>
          </cell>
          <cell r="P1842">
            <v>11</v>
          </cell>
          <cell r="Q1842">
            <v>62800</v>
          </cell>
          <cell r="R1842" t="str">
            <v>Brno</v>
          </cell>
          <cell r="S1842">
            <v>544211547</v>
          </cell>
          <cell r="T1842" t="str">
            <v>akademy@akademy.cz</v>
          </cell>
        </row>
        <row r="1843">
          <cell r="A1843">
            <v>600030121</v>
          </cell>
          <cell r="B1843">
            <v>44993412</v>
          </cell>
          <cell r="C1843" t="str">
            <v>Jihomoravský kraj</v>
          </cell>
          <cell r="D1843" t="str">
            <v xml:space="preserve">Brno-město </v>
          </cell>
          <cell r="E1843" t="str">
            <v>Krajský úřad Jihomoravského kraje</v>
          </cell>
          <cell r="F1843" t="str">
            <v>Brno</v>
          </cell>
          <cell r="G1843" t="str">
            <v>kraj</v>
          </cell>
          <cell r="H1843">
            <v>600030121</v>
          </cell>
          <cell r="I1843" t="str">
            <v>44993412</v>
          </cell>
          <cell r="J1843" t="str">
            <v>X</v>
          </cell>
          <cell r="K1843" t="str">
            <v>SINGCLEAN</v>
          </cell>
          <cell r="L1843" t="str">
            <v>ANO</v>
          </cell>
          <cell r="M1843" t="str">
            <v>Dům dětí a mládeže Brno, Helceletova, příspěvková organizace</v>
          </cell>
          <cell r="N1843" t="str">
            <v>Helceletova</v>
          </cell>
          <cell r="O1843">
            <v>234</v>
          </cell>
          <cell r="P1843">
            <v>4</v>
          </cell>
          <cell r="Q1843">
            <v>60200</v>
          </cell>
          <cell r="R1843" t="str">
            <v>Brno</v>
          </cell>
          <cell r="S1843">
            <v>543212113</v>
          </cell>
          <cell r="T1843" t="str">
            <v>info@helceletka.cz</v>
          </cell>
        </row>
        <row r="1844">
          <cell r="A1844">
            <v>600030105</v>
          </cell>
          <cell r="B1844">
            <v>44993447</v>
          </cell>
          <cell r="C1844" t="str">
            <v>Jihomoravský kraj</v>
          </cell>
          <cell r="D1844" t="str">
            <v xml:space="preserve">Brno-město </v>
          </cell>
          <cell r="E1844" t="str">
            <v>Krajský úřad Jihomoravského kraje</v>
          </cell>
          <cell r="F1844" t="str">
            <v>Brno</v>
          </cell>
          <cell r="G1844" t="str">
            <v>kraj</v>
          </cell>
          <cell r="H1844">
            <v>600030105</v>
          </cell>
          <cell r="I1844" t="str">
            <v>44993447</v>
          </cell>
          <cell r="J1844" t="str">
            <v>X</v>
          </cell>
          <cell r="K1844" t="str">
            <v>SINGCLEAN</v>
          </cell>
          <cell r="L1844" t="str">
            <v>ANO</v>
          </cell>
          <cell r="M1844" t="str">
            <v>Lipka - školské zařízení pro environmentální vzdělávání Brno, příspěvková organizace</v>
          </cell>
          <cell r="N1844" t="str">
            <v>Lipová</v>
          </cell>
          <cell r="O1844">
            <v>233</v>
          </cell>
          <cell r="P1844">
            <v>20</v>
          </cell>
          <cell r="Q1844">
            <v>60200</v>
          </cell>
          <cell r="R1844" t="str">
            <v>Brno</v>
          </cell>
          <cell r="S1844">
            <v>543330838</v>
          </cell>
          <cell r="T1844" t="str">
            <v>hana.korvasova@lipka.cz</v>
          </cell>
        </row>
        <row r="1845">
          <cell r="A1845">
            <v>600003213</v>
          </cell>
          <cell r="B1845">
            <v>44993463</v>
          </cell>
          <cell r="C1845" t="str">
            <v>Jihomoravský kraj</v>
          </cell>
          <cell r="D1845" t="str">
            <v xml:space="preserve">Brno-město </v>
          </cell>
          <cell r="E1845" t="str">
            <v>Krajský úřad Jihomoravského kraje</v>
          </cell>
          <cell r="F1845" t="str">
            <v>Brno</v>
          </cell>
          <cell r="G1845" t="str">
            <v>kraj</v>
          </cell>
          <cell r="H1845">
            <v>600003213</v>
          </cell>
          <cell r="I1845" t="str">
            <v>44993463</v>
          </cell>
          <cell r="J1845" t="str">
            <v>X</v>
          </cell>
          <cell r="K1845" t="str">
            <v>SINGCLEAN</v>
          </cell>
          <cell r="L1845" t="str">
            <v>ANO</v>
          </cell>
          <cell r="M1845" t="str">
            <v>Základní umělecká škola Brno, Charbulova, příspěvková organizace</v>
          </cell>
          <cell r="N1845" t="str">
            <v>Charbulova</v>
          </cell>
          <cell r="O1845">
            <v>108</v>
          </cell>
          <cell r="P1845">
            <v>84</v>
          </cell>
          <cell r="Q1845">
            <v>61800</v>
          </cell>
          <cell r="R1845" t="str">
            <v>Brno</v>
          </cell>
          <cell r="S1845">
            <v>548530302</v>
          </cell>
          <cell r="T1845" t="str">
            <v>zus.charbulova84@gmail.com</v>
          </cell>
        </row>
        <row r="1846">
          <cell r="A1846">
            <v>600003205</v>
          </cell>
          <cell r="B1846">
            <v>44993498</v>
          </cell>
          <cell r="C1846" t="str">
            <v>Jihomoravský kraj</v>
          </cell>
          <cell r="D1846" t="str">
            <v xml:space="preserve">Brno-město </v>
          </cell>
          <cell r="E1846" t="str">
            <v>Krajský úřad Jihomoravského kraje</v>
          </cell>
          <cell r="F1846" t="str">
            <v>Brno</v>
          </cell>
          <cell r="G1846" t="str">
            <v>kraj</v>
          </cell>
          <cell r="H1846">
            <v>600003205</v>
          </cell>
          <cell r="I1846" t="str">
            <v>44993498</v>
          </cell>
          <cell r="J1846" t="str">
            <v>X</v>
          </cell>
          <cell r="K1846" t="str">
            <v>SINGCLEAN</v>
          </cell>
          <cell r="L1846" t="str">
            <v>ANO</v>
          </cell>
          <cell r="M1846" t="str">
            <v>Základní umělecká škola Brno, Slunná, příspěvková organizace</v>
          </cell>
          <cell r="N1846" t="str">
            <v>Slunná</v>
          </cell>
          <cell r="O1846">
            <v>193</v>
          </cell>
          <cell r="P1846">
            <v>11</v>
          </cell>
          <cell r="Q1846">
            <v>61700</v>
          </cell>
          <cell r="R1846" t="str">
            <v>Brno</v>
          </cell>
          <cell r="S1846">
            <v>731507898</v>
          </cell>
          <cell r="T1846" t="str">
            <v>reditelstvi@zus-slunna.cz</v>
          </cell>
        </row>
        <row r="1847">
          <cell r="A1847">
            <v>600003221</v>
          </cell>
          <cell r="B1847">
            <v>44993501</v>
          </cell>
          <cell r="C1847" t="str">
            <v>Jihomoravský kraj</v>
          </cell>
          <cell r="D1847" t="str">
            <v xml:space="preserve">Brno-město </v>
          </cell>
          <cell r="E1847" t="str">
            <v>Krajský úřad Jihomoravského kraje</v>
          </cell>
          <cell r="F1847" t="str">
            <v>Brno</v>
          </cell>
          <cell r="G1847" t="str">
            <v>kraj</v>
          </cell>
          <cell r="H1847">
            <v>600003221</v>
          </cell>
          <cell r="I1847" t="str">
            <v>44993501</v>
          </cell>
          <cell r="J1847" t="str">
            <v>X</v>
          </cell>
          <cell r="K1847" t="str">
            <v>SINGCLEAN</v>
          </cell>
          <cell r="L1847" t="str">
            <v>ANO</v>
          </cell>
          <cell r="M1847" t="str">
            <v>Základní umělecká škola Antonína Doležala, Brno, Trnkova 81, příspěvková organizace</v>
          </cell>
          <cell r="N1847" t="str">
            <v>Trnkova</v>
          </cell>
          <cell r="O1847">
            <v>1784</v>
          </cell>
          <cell r="P1847">
            <v>81</v>
          </cell>
          <cell r="Q1847">
            <v>62800</v>
          </cell>
          <cell r="R1847" t="str">
            <v>Brno</v>
          </cell>
          <cell r="S1847">
            <v>544211186</v>
          </cell>
          <cell r="T1847" t="str">
            <v>zustrnkova@volny.cz</v>
          </cell>
        </row>
        <row r="1848">
          <cell r="A1848">
            <v>600003311</v>
          </cell>
          <cell r="B1848">
            <v>44993510</v>
          </cell>
          <cell r="C1848" t="str">
            <v>Jihomoravský kraj</v>
          </cell>
          <cell r="D1848" t="str">
            <v xml:space="preserve">Brno-město </v>
          </cell>
          <cell r="E1848" t="str">
            <v>Krajský úřad Jihomoravského kraje</v>
          </cell>
          <cell r="F1848" t="str">
            <v>Brno</v>
          </cell>
          <cell r="G1848" t="str">
            <v>kraj</v>
          </cell>
          <cell r="H1848">
            <v>600003311</v>
          </cell>
          <cell r="I1848" t="str">
            <v>44993510</v>
          </cell>
          <cell r="J1848" t="str">
            <v>X</v>
          </cell>
          <cell r="K1848" t="str">
            <v>SINGCLEAN</v>
          </cell>
          <cell r="L1848" t="str">
            <v>ANO</v>
          </cell>
          <cell r="M1848" t="str">
            <v>Základní umělecká škola Jaroslava Kvapila Brno, příspěvková organizace</v>
          </cell>
          <cell r="N1848" t="str">
            <v>třída Kpt. Jaroše</v>
          </cell>
          <cell r="O1848">
            <v>1939</v>
          </cell>
          <cell r="P1848">
            <v>24</v>
          </cell>
          <cell r="Q1848">
            <v>60200</v>
          </cell>
          <cell r="R1848" t="str">
            <v>Brno</v>
          </cell>
          <cell r="S1848">
            <v>545211818</v>
          </cell>
          <cell r="T1848" t="str">
            <v>info@zusjk.cz</v>
          </cell>
        </row>
        <row r="1849">
          <cell r="A1849">
            <v>600003248</v>
          </cell>
          <cell r="B1849">
            <v>44993528</v>
          </cell>
          <cell r="C1849" t="str">
            <v>Jihomoravský kraj</v>
          </cell>
          <cell r="D1849" t="str">
            <v xml:space="preserve">Brno-město </v>
          </cell>
          <cell r="E1849" t="str">
            <v>Krajský úřad Jihomoravského kraje</v>
          </cell>
          <cell r="F1849" t="str">
            <v>Brno</v>
          </cell>
          <cell r="G1849" t="str">
            <v>kraj</v>
          </cell>
          <cell r="H1849">
            <v>600003248</v>
          </cell>
          <cell r="I1849" t="str">
            <v>44993528</v>
          </cell>
          <cell r="J1849" t="str">
            <v>X</v>
          </cell>
          <cell r="K1849" t="str">
            <v>SINGCLEAN</v>
          </cell>
          <cell r="L1849" t="str">
            <v>ANO</v>
          </cell>
          <cell r="M1849" t="str">
            <v>Základní umělecká škola Brno, Veveří, příspěvková organizace</v>
          </cell>
          <cell r="N1849" t="str">
            <v>Veveří</v>
          </cell>
          <cell r="O1849">
            <v>944</v>
          </cell>
          <cell r="P1849">
            <v>133</v>
          </cell>
          <cell r="Q1849">
            <v>61600</v>
          </cell>
          <cell r="R1849" t="str">
            <v>Brno</v>
          </cell>
          <cell r="S1849">
            <v>541424411</v>
          </cell>
          <cell r="T1849" t="str">
            <v>info@zusveveri.cz</v>
          </cell>
        </row>
        <row r="1850">
          <cell r="A1850">
            <v>600003353</v>
          </cell>
          <cell r="B1850">
            <v>44993536</v>
          </cell>
          <cell r="C1850" t="str">
            <v>Jihomoravský kraj</v>
          </cell>
          <cell r="D1850" t="str">
            <v xml:space="preserve">Brno-město </v>
          </cell>
          <cell r="E1850" t="str">
            <v>Krajský úřad Jihomoravského kraje</v>
          </cell>
          <cell r="F1850" t="str">
            <v>Brno</v>
          </cell>
          <cell r="G1850" t="str">
            <v>kraj</v>
          </cell>
          <cell r="H1850">
            <v>600003353</v>
          </cell>
          <cell r="I1850" t="str">
            <v>44993536</v>
          </cell>
          <cell r="J1850" t="str">
            <v>X</v>
          </cell>
          <cell r="K1850" t="str">
            <v>SINGCLEAN</v>
          </cell>
          <cell r="L1850" t="str">
            <v>ANO</v>
          </cell>
          <cell r="M1850" t="str">
            <v>Základní umělecká škola F. Jílka Brno, příspěvková organizace</v>
          </cell>
          <cell r="N1850" t="str">
            <v>Vídeňská</v>
          </cell>
          <cell r="O1850">
            <v>264</v>
          </cell>
          <cell r="P1850">
            <v>52</v>
          </cell>
          <cell r="Q1850">
            <v>63900</v>
          </cell>
          <cell r="R1850" t="str">
            <v>Brno</v>
          </cell>
          <cell r="S1850">
            <v>543213764</v>
          </cell>
          <cell r="T1850" t="str">
            <v>sekretariat@zusjilka.cz</v>
          </cell>
        </row>
        <row r="1851">
          <cell r="A1851">
            <v>600024911</v>
          </cell>
          <cell r="B1851">
            <v>44993633</v>
          </cell>
          <cell r="C1851" t="str">
            <v>Jihomoravský kraj</v>
          </cell>
          <cell r="D1851" t="str">
            <v xml:space="preserve">Brno-město </v>
          </cell>
          <cell r="E1851" t="str">
            <v>Krajský úřad Jihomoravského kraje</v>
          </cell>
          <cell r="F1851" t="str">
            <v>Brno</v>
          </cell>
          <cell r="G1851" t="str">
            <v>kraj</v>
          </cell>
          <cell r="H1851">
            <v>600024911</v>
          </cell>
          <cell r="I1851" t="str">
            <v>44993633</v>
          </cell>
          <cell r="J1851">
            <v>340</v>
          </cell>
          <cell r="K1851" t="str">
            <v>SINGCLEAN</v>
          </cell>
          <cell r="L1851" t="str">
            <v>ANO</v>
          </cell>
          <cell r="M1851" t="str">
            <v>Základní škola a praktická škola Brno, Vídeňská, příspěvková organizace</v>
          </cell>
          <cell r="N1851" t="str">
            <v>Vídeňská</v>
          </cell>
          <cell r="O1851">
            <v>244</v>
          </cell>
          <cell r="P1851">
            <v>26</v>
          </cell>
          <cell r="Q1851">
            <v>63900</v>
          </cell>
          <cell r="R1851" t="str">
            <v>Brno</v>
          </cell>
          <cell r="S1851">
            <v>543248940</v>
          </cell>
          <cell r="T1851" t="str">
            <v>vedenividenska@post.cz</v>
          </cell>
        </row>
        <row r="1852">
          <cell r="A1852">
            <v>600025098</v>
          </cell>
          <cell r="B1852">
            <v>44993668</v>
          </cell>
          <cell r="C1852" t="str">
            <v>Jihomoravský kraj</v>
          </cell>
          <cell r="D1852" t="str">
            <v xml:space="preserve">Brno-město </v>
          </cell>
          <cell r="E1852" t="str">
            <v>Krajský úřad Jihomoravského kraje</v>
          </cell>
          <cell r="F1852" t="str">
            <v>Brno</v>
          </cell>
          <cell r="G1852" t="str">
            <v>kraj</v>
          </cell>
          <cell r="H1852">
            <v>600025098</v>
          </cell>
          <cell r="I1852" t="str">
            <v>44993668</v>
          </cell>
          <cell r="J1852">
            <v>380</v>
          </cell>
          <cell r="K1852" t="str">
            <v>SINGCLEAN</v>
          </cell>
          <cell r="L1852" t="str">
            <v>ANO</v>
          </cell>
          <cell r="M1852" t="str">
            <v>Základní škola Brno, Sekaninova, příspěvková organizace</v>
          </cell>
          <cell r="N1852" t="str">
            <v>Sekaninova</v>
          </cell>
          <cell r="O1852">
            <v>895</v>
          </cell>
          <cell r="P1852">
            <v>1</v>
          </cell>
          <cell r="Q1852">
            <v>61400</v>
          </cell>
          <cell r="R1852" t="str">
            <v>Brno</v>
          </cell>
          <cell r="S1852" t="str">
            <v>545 212 334 ,545211923</v>
          </cell>
          <cell r="T1852" t="str">
            <v>vedeni@zssekaninova.cz</v>
          </cell>
        </row>
        <row r="1853">
          <cell r="A1853">
            <v>600107949</v>
          </cell>
          <cell r="B1853">
            <v>44993978</v>
          </cell>
          <cell r="C1853" t="str">
            <v>Jihomoravský kraj</v>
          </cell>
          <cell r="D1853" t="str">
            <v xml:space="preserve">Brno-město </v>
          </cell>
          <cell r="E1853" t="str">
            <v>Magistrát města Brna</v>
          </cell>
          <cell r="F1853" t="str">
            <v>Brno</v>
          </cell>
          <cell r="G1853" t="str">
            <v>obec</v>
          </cell>
          <cell r="H1853">
            <v>600107949</v>
          </cell>
          <cell r="I1853" t="str">
            <v>44993978</v>
          </cell>
          <cell r="J1853">
            <v>1440</v>
          </cell>
          <cell r="K1853" t="str">
            <v>SINGCLEAN</v>
          </cell>
          <cell r="L1853" t="str">
            <v>ANO</v>
          </cell>
          <cell r="M1853" t="str">
            <v>Základní škola a mateřská škola Brno, Kotlářská 4, příspěvková organizace</v>
          </cell>
          <cell r="N1853" t="str">
            <v>Kotlářská</v>
          </cell>
          <cell r="O1853">
            <v>655</v>
          </cell>
          <cell r="P1853">
            <v>4</v>
          </cell>
          <cell r="Q1853">
            <v>60200</v>
          </cell>
          <cell r="R1853" t="str">
            <v>Brno</v>
          </cell>
          <cell r="S1853">
            <v>549121099</v>
          </cell>
          <cell r="T1853" t="str">
            <v>kotlarska@kotlarska.cz</v>
          </cell>
        </row>
        <row r="1854">
          <cell r="A1854">
            <v>600108210</v>
          </cell>
          <cell r="B1854">
            <v>44994036</v>
          </cell>
          <cell r="C1854" t="str">
            <v>Jihomoravský kraj</v>
          </cell>
          <cell r="D1854" t="str">
            <v xml:space="preserve">Brno-město </v>
          </cell>
          <cell r="E1854" t="str">
            <v>Magistrát města Brna</v>
          </cell>
          <cell r="F1854" t="str">
            <v>Brno</v>
          </cell>
          <cell r="G1854" t="str">
            <v>obec</v>
          </cell>
          <cell r="H1854">
            <v>600108210</v>
          </cell>
          <cell r="I1854" t="str">
            <v>44994036</v>
          </cell>
          <cell r="J1854">
            <v>780</v>
          </cell>
          <cell r="K1854" t="str">
            <v>SINGCLEAN</v>
          </cell>
          <cell r="L1854" t="str">
            <v>ANO</v>
          </cell>
          <cell r="M1854" t="str">
            <v>Základní škola Brno, Pavlovská 16, příspěvková organizace</v>
          </cell>
          <cell r="N1854" t="str">
            <v>Pavlovská</v>
          </cell>
          <cell r="O1854">
            <v>576</v>
          </cell>
          <cell r="P1854">
            <v>16</v>
          </cell>
          <cell r="Q1854">
            <v>62300</v>
          </cell>
          <cell r="R1854" t="str">
            <v>Brno</v>
          </cell>
          <cell r="S1854">
            <v>547381221</v>
          </cell>
          <cell r="T1854" t="str">
            <v>info@zspavlovska.cz</v>
          </cell>
        </row>
        <row r="1855">
          <cell r="A1855">
            <v>600107990</v>
          </cell>
          <cell r="B1855">
            <v>44994044</v>
          </cell>
          <cell r="C1855" t="str">
            <v>Jihomoravský kraj</v>
          </cell>
          <cell r="D1855" t="str">
            <v xml:space="preserve">Brno-město </v>
          </cell>
          <cell r="E1855" t="str">
            <v>Magistrát města Brna</v>
          </cell>
          <cell r="F1855" t="str">
            <v>Brno</v>
          </cell>
          <cell r="G1855" t="str">
            <v>obec</v>
          </cell>
          <cell r="H1855">
            <v>600107990</v>
          </cell>
          <cell r="I1855" t="str">
            <v>44994044</v>
          </cell>
          <cell r="J1855">
            <v>1340</v>
          </cell>
          <cell r="K1855" t="str">
            <v>SINGCLEAN</v>
          </cell>
          <cell r="L1855" t="str">
            <v>ANO</v>
          </cell>
          <cell r="M1855" t="str">
            <v>Základní škola, Brno, Masarova 11, příspěvková organizace</v>
          </cell>
          <cell r="N1855" t="str">
            <v>Masarova</v>
          </cell>
          <cell r="O1855">
            <v>2360</v>
          </cell>
          <cell r="P1855">
            <v>11</v>
          </cell>
          <cell r="Q1855">
            <v>62800</v>
          </cell>
          <cell r="R1855" t="str">
            <v>Brno</v>
          </cell>
          <cell r="S1855">
            <v>544321200</v>
          </cell>
          <cell r="T1855" t="str">
            <v>zsmasarova@zsmasarova.cz</v>
          </cell>
        </row>
        <row r="1856">
          <cell r="A1856">
            <v>600108295</v>
          </cell>
          <cell r="B1856">
            <v>44994052</v>
          </cell>
          <cell r="C1856" t="str">
            <v>Jihomoravský kraj</v>
          </cell>
          <cell r="D1856" t="str">
            <v xml:space="preserve">Brno-město </v>
          </cell>
          <cell r="E1856" t="str">
            <v>Magistrát města Brna</v>
          </cell>
          <cell r="F1856" t="str">
            <v>Brno</v>
          </cell>
          <cell r="G1856" t="str">
            <v>obec</v>
          </cell>
          <cell r="H1856">
            <v>600108295</v>
          </cell>
          <cell r="I1856" t="str">
            <v>44994052</v>
          </cell>
          <cell r="J1856">
            <v>1620</v>
          </cell>
          <cell r="K1856" t="str">
            <v>SINGCLEAN</v>
          </cell>
          <cell r="L1856" t="str">
            <v>ANO</v>
          </cell>
          <cell r="M1856" t="str">
            <v>Základní škola Brno, Laštůvkova 77, příspěvková organizace</v>
          </cell>
          <cell r="N1856" t="str">
            <v>Laštůvkova</v>
          </cell>
          <cell r="O1856">
            <v>920</v>
          </cell>
          <cell r="P1856">
            <v>77</v>
          </cell>
          <cell r="Q1856">
            <v>63500</v>
          </cell>
          <cell r="R1856" t="str">
            <v>Brno</v>
          </cell>
          <cell r="S1856">
            <v>546224090</v>
          </cell>
          <cell r="T1856" t="str">
            <v>lastuvkova@iol.cz</v>
          </cell>
        </row>
        <row r="1857">
          <cell r="A1857">
            <v>600108350</v>
          </cell>
          <cell r="B1857">
            <v>44994290</v>
          </cell>
          <cell r="C1857" t="str">
            <v>Jihomoravský kraj</v>
          </cell>
          <cell r="D1857" t="str">
            <v xml:space="preserve">Brno-město </v>
          </cell>
          <cell r="E1857" t="str">
            <v>Magistrát města Brna</v>
          </cell>
          <cell r="F1857" t="str">
            <v>Brno</v>
          </cell>
          <cell r="G1857" t="str">
            <v>obec</v>
          </cell>
          <cell r="H1857">
            <v>600108350</v>
          </cell>
          <cell r="I1857" t="str">
            <v>44994290</v>
          </cell>
          <cell r="J1857">
            <v>1080</v>
          </cell>
          <cell r="K1857" t="str">
            <v>SINGCLEAN</v>
          </cell>
          <cell r="L1857" t="str">
            <v>ANO</v>
          </cell>
          <cell r="M1857" t="str">
            <v>Základní škola, Brno, Jasanová 2, příspěvková organizace</v>
          </cell>
          <cell r="N1857" t="str">
            <v>Jasanová</v>
          </cell>
          <cell r="O1857">
            <v>647</v>
          </cell>
          <cell r="P1857">
            <v>2</v>
          </cell>
          <cell r="Q1857">
            <v>63700</v>
          </cell>
          <cell r="R1857" t="str">
            <v>Brno</v>
          </cell>
          <cell r="S1857">
            <v>541220023</v>
          </cell>
          <cell r="T1857" t="str">
            <v>reditel@zsjundrov.cz</v>
          </cell>
        </row>
        <row r="1858">
          <cell r="A1858">
            <v>600146880</v>
          </cell>
          <cell r="B1858">
            <v>45180059</v>
          </cell>
          <cell r="C1858" t="str">
            <v>Olomoucký kraj</v>
          </cell>
          <cell r="D1858" t="str">
            <v xml:space="preserve">Přerov </v>
          </cell>
          <cell r="E1858" t="str">
            <v>Magistrát města Přerova</v>
          </cell>
          <cell r="F1858" t="str">
            <v>Přerov</v>
          </cell>
          <cell r="G1858" t="str">
            <v>obec</v>
          </cell>
          <cell r="H1858">
            <v>600146880</v>
          </cell>
          <cell r="I1858" t="str">
            <v>45180059</v>
          </cell>
          <cell r="J1858">
            <v>320</v>
          </cell>
          <cell r="K1858" t="str">
            <v>SINGCLEAN</v>
          </cell>
          <cell r="L1858" t="str">
            <v>ANO</v>
          </cell>
          <cell r="M1858" t="str">
            <v>Základní škola Přerov, Boženy Němcové 16</v>
          </cell>
          <cell r="N1858" t="str">
            <v>Boženy Němcové</v>
          </cell>
          <cell r="O1858">
            <v>101</v>
          </cell>
          <cell r="P1858">
            <v>16</v>
          </cell>
          <cell r="Q1858">
            <v>75002</v>
          </cell>
          <cell r="R1858" t="str">
            <v>Přerov</v>
          </cell>
          <cell r="S1858">
            <v>581297921</v>
          </cell>
          <cell r="T1858" t="str">
            <v>zsbn@zsbn-prerov.cz</v>
          </cell>
        </row>
        <row r="1859">
          <cell r="A1859">
            <v>600146669</v>
          </cell>
          <cell r="B1859">
            <v>45180083</v>
          </cell>
          <cell r="C1859" t="str">
            <v>Olomoucký kraj</v>
          </cell>
          <cell r="D1859" t="str">
            <v xml:space="preserve">Přerov </v>
          </cell>
          <cell r="E1859" t="str">
            <v>Magistrát města Přerova</v>
          </cell>
          <cell r="F1859" t="str">
            <v>Přerov</v>
          </cell>
          <cell r="G1859" t="str">
            <v>obec</v>
          </cell>
          <cell r="H1859">
            <v>600146669</v>
          </cell>
          <cell r="I1859" t="str">
            <v>45180083</v>
          </cell>
          <cell r="J1859">
            <v>1140</v>
          </cell>
          <cell r="K1859" t="str">
            <v>SINGCLEAN</v>
          </cell>
          <cell r="L1859" t="str">
            <v>ANO</v>
          </cell>
          <cell r="M1859" t="str">
            <v>Základní škola J. A. Komenského a Mateřská škola, Přerov - Předmostí, Hranická 14</v>
          </cell>
          <cell r="N1859" t="str">
            <v>Hranická</v>
          </cell>
          <cell r="O1859">
            <v>425</v>
          </cell>
          <cell r="P1859">
            <v>14</v>
          </cell>
          <cell r="Q1859">
            <v>75124</v>
          </cell>
          <cell r="R1859" t="str">
            <v>Přerov</v>
          </cell>
          <cell r="S1859">
            <v>581211739</v>
          </cell>
          <cell r="T1859" t="str">
            <v>info@zsjakprerov.cz</v>
          </cell>
        </row>
        <row r="1860">
          <cell r="A1860">
            <v>600146774</v>
          </cell>
          <cell r="B1860">
            <v>45180091</v>
          </cell>
          <cell r="C1860" t="str">
            <v>Olomoucký kraj</v>
          </cell>
          <cell r="D1860" t="str">
            <v xml:space="preserve">Přerov </v>
          </cell>
          <cell r="E1860" t="str">
            <v>Magistrát města Přerova</v>
          </cell>
          <cell r="F1860" t="str">
            <v>Přerov</v>
          </cell>
          <cell r="G1860" t="str">
            <v>obec</v>
          </cell>
          <cell r="H1860">
            <v>600146774</v>
          </cell>
          <cell r="I1860" t="str">
            <v>45180091</v>
          </cell>
          <cell r="J1860">
            <v>1920</v>
          </cell>
          <cell r="K1860" t="str">
            <v>SINGCLEAN</v>
          </cell>
          <cell r="L1860" t="str">
            <v>ANO</v>
          </cell>
          <cell r="M1860" t="str">
            <v>Základní škola Přerov, Trávník 27</v>
          </cell>
          <cell r="N1860" t="str">
            <v>Trávník</v>
          </cell>
          <cell r="O1860">
            <v>165</v>
          </cell>
          <cell r="P1860">
            <v>27</v>
          </cell>
          <cell r="Q1860">
            <v>75002</v>
          </cell>
          <cell r="R1860" t="str">
            <v>Přerov</v>
          </cell>
          <cell r="S1860">
            <v>581275911</v>
          </cell>
          <cell r="T1860" t="str">
            <v>info@zstravnik.cz</v>
          </cell>
        </row>
        <row r="1861">
          <cell r="A1861">
            <v>600149579</v>
          </cell>
          <cell r="B1861">
            <v>45211345</v>
          </cell>
          <cell r="C1861" t="str">
            <v>Zlínský kraj</v>
          </cell>
          <cell r="D1861" t="str">
            <v xml:space="preserve">Vsetín </v>
          </cell>
          <cell r="E1861" t="str">
            <v>Městský úřad Valašské Meziříčí</v>
          </cell>
          <cell r="F1861" t="str">
            <v>Valašské Meziříčí</v>
          </cell>
          <cell r="G1861" t="str">
            <v>obec</v>
          </cell>
          <cell r="H1861">
            <v>600149579</v>
          </cell>
          <cell r="I1861" t="str">
            <v>45211345</v>
          </cell>
          <cell r="J1861">
            <v>1100</v>
          </cell>
          <cell r="K1861" t="str">
            <v>SINGCLEAN</v>
          </cell>
          <cell r="L1861" t="str">
            <v>ANO</v>
          </cell>
          <cell r="M1861" t="str">
            <v>Základní škola Valašské Meziříčí, Vyhlídka 380, okres Vsetín, příspěvková organizace</v>
          </cell>
          <cell r="N1861" t="str">
            <v>Králova</v>
          </cell>
          <cell r="O1861">
            <v>380</v>
          </cell>
          <cell r="Q1861">
            <v>75701</v>
          </cell>
          <cell r="R1861" t="str">
            <v>Valašské Meziříčí</v>
          </cell>
          <cell r="S1861">
            <v>571614221</v>
          </cell>
          <cell r="T1861" t="str">
            <v>zsvyhlidka@zsvyhlidka.cz</v>
          </cell>
        </row>
        <row r="1862">
          <cell r="A1862">
            <v>600149587</v>
          </cell>
          <cell r="B1862">
            <v>45211353</v>
          </cell>
          <cell r="C1862" t="str">
            <v>Zlínský kraj</v>
          </cell>
          <cell r="D1862" t="str">
            <v xml:space="preserve">Vsetín </v>
          </cell>
          <cell r="E1862" t="str">
            <v>Městský úřad Valašské Meziříčí</v>
          </cell>
          <cell r="F1862" t="str">
            <v>Valašské Meziříčí</v>
          </cell>
          <cell r="G1862" t="str">
            <v>obec</v>
          </cell>
          <cell r="H1862">
            <v>600149587</v>
          </cell>
          <cell r="I1862" t="str">
            <v>45211353</v>
          </cell>
          <cell r="J1862">
            <v>580</v>
          </cell>
          <cell r="K1862" t="str">
            <v>SINGCLEAN</v>
          </cell>
          <cell r="L1862" t="str">
            <v>ANO</v>
          </cell>
          <cell r="M1862" t="str">
            <v>Základní škola Valašské Meziříčí, Žerotínova 376, okres Vsetín, příspěvková organizace</v>
          </cell>
          <cell r="N1862" t="str">
            <v>Žerotínova</v>
          </cell>
          <cell r="O1862">
            <v>376</v>
          </cell>
          <cell r="Q1862">
            <v>75701</v>
          </cell>
          <cell r="R1862" t="str">
            <v>Valašské Meziříčí</v>
          </cell>
          <cell r="S1862">
            <v>571611199</v>
          </cell>
          <cell r="T1862" t="str">
            <v>zszerotinova@zszerotinova.cz</v>
          </cell>
        </row>
        <row r="1863">
          <cell r="A1863">
            <v>600149595</v>
          </cell>
          <cell r="B1863">
            <v>45211451</v>
          </cell>
          <cell r="C1863" t="str">
            <v>Zlínský kraj</v>
          </cell>
          <cell r="D1863" t="str">
            <v xml:space="preserve">Vsetín </v>
          </cell>
          <cell r="E1863" t="str">
            <v>Městský úřad Valašské Meziříčí</v>
          </cell>
          <cell r="F1863" t="str">
            <v>Valašské Meziříčí</v>
          </cell>
          <cell r="G1863" t="str">
            <v>obec</v>
          </cell>
          <cell r="H1863">
            <v>600149595</v>
          </cell>
          <cell r="I1863" t="str">
            <v>45211451</v>
          </cell>
          <cell r="J1863">
            <v>1340</v>
          </cell>
          <cell r="K1863" t="str">
            <v>SINGCLEAN</v>
          </cell>
          <cell r="L1863" t="str">
            <v>ANO</v>
          </cell>
          <cell r="M1863" t="str">
            <v>Základní škola Valašské Meziříčí, Křižná 167, okres Vsetín, příspěvková organizace</v>
          </cell>
          <cell r="N1863" t="str">
            <v>Křižná</v>
          </cell>
          <cell r="O1863">
            <v>167</v>
          </cell>
          <cell r="Q1863">
            <v>75701</v>
          </cell>
          <cell r="R1863" t="str">
            <v>Valašské Meziříčí</v>
          </cell>
          <cell r="S1863">
            <v>571622546</v>
          </cell>
          <cell r="T1863" t="str">
            <v>zskrizna@zskrizna.cz</v>
          </cell>
        </row>
        <row r="1864">
          <cell r="A1864">
            <v>600148726</v>
          </cell>
          <cell r="B1864">
            <v>45211469</v>
          </cell>
          <cell r="C1864" t="str">
            <v>Zlínský kraj</v>
          </cell>
          <cell r="D1864" t="str">
            <v xml:space="preserve">Vsetín </v>
          </cell>
          <cell r="E1864" t="str">
            <v>Městský úřad Valašské Meziříčí</v>
          </cell>
          <cell r="F1864" t="str">
            <v>Valašské Meziříčí</v>
          </cell>
          <cell r="G1864" t="str">
            <v>obec</v>
          </cell>
          <cell r="H1864">
            <v>600148726</v>
          </cell>
          <cell r="I1864" t="str">
            <v>45211469</v>
          </cell>
          <cell r="J1864">
            <v>20</v>
          </cell>
          <cell r="K1864" t="str">
            <v>SINGCLEAN</v>
          </cell>
          <cell r="L1864" t="str">
            <v>ANO</v>
          </cell>
          <cell r="M1864" t="str">
            <v>Mateřská škola Valašské Meziříčí, Štěpánov 658, okres Vsetín, příspěvková organizace</v>
          </cell>
          <cell r="N1864" t="str">
            <v>Šafaříkova</v>
          </cell>
          <cell r="O1864">
            <v>658</v>
          </cell>
          <cell r="Q1864">
            <v>75701</v>
          </cell>
          <cell r="R1864" t="str">
            <v>Valašské Meziříčí</v>
          </cell>
          <cell r="S1864">
            <v>571632671</v>
          </cell>
        </row>
        <row r="1865">
          <cell r="A1865">
            <v>600149609</v>
          </cell>
          <cell r="B1865">
            <v>45211515</v>
          </cell>
          <cell r="C1865" t="str">
            <v>Zlínský kraj</v>
          </cell>
          <cell r="D1865" t="str">
            <v xml:space="preserve">Vsetín </v>
          </cell>
          <cell r="E1865" t="str">
            <v>Městský úřad Vsetín</v>
          </cell>
          <cell r="F1865" t="str">
            <v>Vsetín</v>
          </cell>
          <cell r="G1865" t="str">
            <v>obec</v>
          </cell>
          <cell r="H1865">
            <v>600149609</v>
          </cell>
          <cell r="I1865" t="str">
            <v>45211515</v>
          </cell>
          <cell r="J1865">
            <v>560</v>
          </cell>
          <cell r="K1865" t="str">
            <v>SINGCLEAN</v>
          </cell>
          <cell r="L1865" t="str">
            <v>ANO</v>
          </cell>
          <cell r="M1865" t="str">
            <v>Základní škola Valašská Polanka, okres Vsetín</v>
          </cell>
          <cell r="O1865">
            <v>301</v>
          </cell>
          <cell r="Q1865">
            <v>75611</v>
          </cell>
          <cell r="R1865" t="str">
            <v>Valašská Polanka</v>
          </cell>
          <cell r="S1865">
            <v>571446383</v>
          </cell>
          <cell r="T1865" t="str">
            <v>zsvalpolanka@centrum.cz</v>
          </cell>
        </row>
        <row r="1866">
          <cell r="A1866">
            <v>600149617</v>
          </cell>
          <cell r="B1866">
            <v>45211582</v>
          </cell>
          <cell r="C1866" t="str">
            <v>Zlínský kraj</v>
          </cell>
          <cell r="D1866" t="str">
            <v xml:space="preserve">Vsetín </v>
          </cell>
          <cell r="E1866" t="str">
            <v>Městský úřad Valašské Meziříčí</v>
          </cell>
          <cell r="F1866" t="str">
            <v>Valašské Meziříčí</v>
          </cell>
          <cell r="G1866" t="str">
            <v>obec</v>
          </cell>
          <cell r="H1866">
            <v>600149617</v>
          </cell>
          <cell r="I1866" t="str">
            <v>45211582</v>
          </cell>
          <cell r="J1866">
            <v>720</v>
          </cell>
          <cell r="K1866" t="str">
            <v>SINGCLEAN</v>
          </cell>
          <cell r="L1866" t="str">
            <v>ANO</v>
          </cell>
          <cell r="M1866" t="str">
            <v>Základní škola Zašová, okres Vsetín</v>
          </cell>
          <cell r="O1866">
            <v>500</v>
          </cell>
          <cell r="Q1866">
            <v>75651</v>
          </cell>
          <cell r="R1866" t="str">
            <v>Zašová</v>
          </cell>
          <cell r="S1866">
            <v>571634020</v>
          </cell>
          <cell r="T1866" t="str">
            <v>zszasova@zszasova.cz</v>
          </cell>
        </row>
        <row r="1867">
          <cell r="A1867">
            <v>600149625</v>
          </cell>
          <cell r="B1867">
            <v>45211604</v>
          </cell>
          <cell r="C1867" t="str">
            <v>Zlínský kraj</v>
          </cell>
          <cell r="D1867" t="str">
            <v xml:space="preserve">Vsetín </v>
          </cell>
          <cell r="E1867" t="str">
            <v>Městský úřad Rožnov pod Radhoštěm</v>
          </cell>
          <cell r="F1867" t="str">
            <v>Rožnov pod Radhoštěm</v>
          </cell>
          <cell r="G1867" t="str">
            <v>obec</v>
          </cell>
          <cell r="H1867">
            <v>600149625</v>
          </cell>
          <cell r="I1867" t="str">
            <v>45211604</v>
          </cell>
          <cell r="J1867">
            <v>260</v>
          </cell>
          <cell r="K1867" t="str">
            <v>SINGCLEAN</v>
          </cell>
          <cell r="L1867" t="str">
            <v>ANO</v>
          </cell>
          <cell r="M1867" t="str">
            <v>Základní škola Vidče, okres Vsetín</v>
          </cell>
          <cell r="O1867">
            <v>181</v>
          </cell>
          <cell r="Q1867">
            <v>75653</v>
          </cell>
          <cell r="R1867" t="str">
            <v>Vidče</v>
          </cell>
          <cell r="S1867">
            <v>571655009</v>
          </cell>
          <cell r="T1867" t="str">
            <v>skola@vidce.cz</v>
          </cell>
        </row>
        <row r="1868">
          <cell r="A1868">
            <v>600149633</v>
          </cell>
          <cell r="B1868">
            <v>45211744</v>
          </cell>
          <cell r="C1868" t="str">
            <v>Zlínský kraj</v>
          </cell>
          <cell r="D1868" t="str">
            <v xml:space="preserve">Vsetín </v>
          </cell>
          <cell r="E1868" t="str">
            <v>Městský úřad Vsetín</v>
          </cell>
          <cell r="F1868" t="str">
            <v>Vsetín</v>
          </cell>
          <cell r="G1868" t="str">
            <v>obec</v>
          </cell>
          <cell r="H1868">
            <v>600149633</v>
          </cell>
          <cell r="I1868" t="str">
            <v>45211744</v>
          </cell>
          <cell r="J1868">
            <v>480</v>
          </cell>
          <cell r="K1868" t="str">
            <v>SINGCLEAN</v>
          </cell>
          <cell r="L1868" t="str">
            <v>ANO</v>
          </cell>
          <cell r="M1868" t="str">
            <v>Základní škola Nový Hrozenkov, okres Vsetín</v>
          </cell>
          <cell r="O1868">
            <v>437</v>
          </cell>
          <cell r="Q1868">
            <v>75604</v>
          </cell>
          <cell r="R1868" t="str">
            <v>Nový Hrozenkov</v>
          </cell>
          <cell r="S1868">
            <v>571451529</v>
          </cell>
          <cell r="T1868" t="str">
            <v>hasa@zsnovyhrozenkov.cz</v>
          </cell>
        </row>
        <row r="1869">
          <cell r="A1869">
            <v>600149641</v>
          </cell>
          <cell r="B1869">
            <v>45211761</v>
          </cell>
          <cell r="C1869" t="str">
            <v>Zlínský kraj</v>
          </cell>
          <cell r="D1869" t="str">
            <v xml:space="preserve">Vsetín </v>
          </cell>
          <cell r="E1869" t="str">
            <v>Městský úřad Rožnov pod Radhoštěm</v>
          </cell>
          <cell r="F1869" t="str">
            <v>Rožnov pod Radhoštěm</v>
          </cell>
          <cell r="G1869" t="str">
            <v>obec</v>
          </cell>
          <cell r="H1869">
            <v>600149641</v>
          </cell>
          <cell r="I1869" t="str">
            <v>45211761</v>
          </cell>
          <cell r="J1869">
            <v>500</v>
          </cell>
          <cell r="K1869" t="str">
            <v>SINGCLEAN</v>
          </cell>
          <cell r="L1869" t="str">
            <v>ANO</v>
          </cell>
          <cell r="M1869" t="str">
            <v>Základní škola Pod Skalkou, Rožnov p. R., příspěvková organizace</v>
          </cell>
          <cell r="N1869" t="str">
            <v>Bezručova</v>
          </cell>
          <cell r="O1869">
            <v>293</v>
          </cell>
          <cell r="Q1869">
            <v>75661</v>
          </cell>
          <cell r="R1869" t="str">
            <v>Rožnov pod Radhoštěm</v>
          </cell>
          <cell r="S1869">
            <v>571751271</v>
          </cell>
          <cell r="T1869" t="str">
            <v>skola@zspodskalkou.cz</v>
          </cell>
        </row>
        <row r="1870">
          <cell r="A1870">
            <v>600140105</v>
          </cell>
          <cell r="B1870">
            <v>45213071</v>
          </cell>
          <cell r="C1870" t="str">
            <v>Olomoucký kraj</v>
          </cell>
          <cell r="D1870" t="str">
            <v xml:space="preserve">Olomouc </v>
          </cell>
          <cell r="E1870" t="str">
            <v>Městský úřad Uničov</v>
          </cell>
          <cell r="F1870" t="str">
            <v>Uničov</v>
          </cell>
          <cell r="G1870" t="str">
            <v>obec</v>
          </cell>
          <cell r="H1870">
            <v>600140105</v>
          </cell>
          <cell r="I1870" t="str">
            <v>45213071</v>
          </cell>
          <cell r="J1870">
            <v>360</v>
          </cell>
          <cell r="K1870" t="str">
            <v>SINGCLEAN</v>
          </cell>
          <cell r="L1870" t="str">
            <v>ANO</v>
          </cell>
          <cell r="M1870" t="str">
            <v>Základní škola Uničov, Haškova 211, okres Olomouc</v>
          </cell>
          <cell r="N1870" t="str">
            <v>Haškova</v>
          </cell>
          <cell r="O1870">
            <v>211</v>
          </cell>
          <cell r="Q1870">
            <v>78391</v>
          </cell>
          <cell r="R1870" t="str">
            <v>Uničov</v>
          </cell>
          <cell r="S1870">
            <v>585387420</v>
          </cell>
          <cell r="T1870" t="str">
            <v>vlk@haskova.cz</v>
          </cell>
        </row>
        <row r="1871">
          <cell r="A1871">
            <v>600138127</v>
          </cell>
          <cell r="B1871">
            <v>45214859</v>
          </cell>
          <cell r="C1871" t="str">
            <v>Moravskoslezský kraj</v>
          </cell>
          <cell r="D1871" t="str">
            <v xml:space="preserve">Nový Jičín </v>
          </cell>
          <cell r="E1871" t="str">
            <v>Městský úřad Nový Jičín</v>
          </cell>
          <cell r="F1871" t="str">
            <v>Nový Jičín</v>
          </cell>
          <cell r="G1871" t="str">
            <v>obec</v>
          </cell>
          <cell r="H1871">
            <v>600138127</v>
          </cell>
          <cell r="I1871" t="str">
            <v>45214859</v>
          </cell>
          <cell r="J1871">
            <v>1020</v>
          </cell>
          <cell r="K1871" t="str">
            <v>SINGCLEAN</v>
          </cell>
          <cell r="L1871" t="str">
            <v>ANO</v>
          </cell>
          <cell r="M1871" t="str">
            <v>Základní škola a Mateřská škola Nový Jičín, Jubilejní 3, příspěvková organizace</v>
          </cell>
          <cell r="N1871" t="str">
            <v>Jubilejní</v>
          </cell>
          <cell r="O1871">
            <v>484</v>
          </cell>
          <cell r="P1871">
            <v>3</v>
          </cell>
          <cell r="Q1871">
            <v>74101</v>
          </cell>
          <cell r="R1871" t="str">
            <v>Nový Jičín</v>
          </cell>
          <cell r="S1871">
            <v>556315411</v>
          </cell>
          <cell r="T1871" t="str">
            <v>skola@zsjubilejni.cz</v>
          </cell>
        </row>
        <row r="1872">
          <cell r="A1872">
            <v>600138445</v>
          </cell>
          <cell r="B1872">
            <v>45215359</v>
          </cell>
          <cell r="C1872" t="str">
            <v>Moravskoslezský kraj</v>
          </cell>
          <cell r="D1872" t="str">
            <v xml:space="preserve">Nový Jičín </v>
          </cell>
          <cell r="E1872" t="str">
            <v>Městský úřad Odry</v>
          </cell>
          <cell r="F1872" t="str">
            <v>Odry</v>
          </cell>
          <cell r="G1872" t="str">
            <v>obec</v>
          </cell>
          <cell r="H1872">
            <v>600138445</v>
          </cell>
          <cell r="I1872" t="str">
            <v>45215359</v>
          </cell>
          <cell r="J1872">
            <v>600</v>
          </cell>
          <cell r="K1872" t="str">
            <v>SINGCLEAN</v>
          </cell>
          <cell r="L1872" t="str">
            <v>ANO</v>
          </cell>
          <cell r="M1872" t="str">
            <v>Základní škola J. A. Komenského Fulnek, Česká 339, příspěvková organizace</v>
          </cell>
          <cell r="N1872" t="str">
            <v>Česká</v>
          </cell>
          <cell r="O1872">
            <v>339</v>
          </cell>
          <cell r="Q1872">
            <v>74245</v>
          </cell>
          <cell r="R1872" t="str">
            <v>Fulnek</v>
          </cell>
          <cell r="S1872">
            <v>556741024</v>
          </cell>
          <cell r="T1872" t="str">
            <v>zsjak@seznam.cz</v>
          </cell>
        </row>
        <row r="1873">
          <cell r="A1873">
            <v>600034968</v>
          </cell>
          <cell r="B1873">
            <v>45234370</v>
          </cell>
          <cell r="C1873" t="str">
            <v>Moravskoslezský kraj</v>
          </cell>
          <cell r="D1873" t="str">
            <v xml:space="preserve">Ostrava-město </v>
          </cell>
          <cell r="E1873" t="str">
            <v>Krajský úřad Moravskoslezského kraje</v>
          </cell>
          <cell r="F1873" t="str">
            <v>Ostrava</v>
          </cell>
          <cell r="G1873" t="str">
            <v>kraj</v>
          </cell>
          <cell r="H1873">
            <v>600034968</v>
          </cell>
          <cell r="I1873" t="str">
            <v>45234370</v>
          </cell>
          <cell r="J1873" t="str">
            <v>X</v>
          </cell>
          <cell r="K1873" t="str">
            <v>SINGCLEAN</v>
          </cell>
          <cell r="L1873" t="str">
            <v>ANO</v>
          </cell>
          <cell r="M1873" t="str">
            <v>Pedagogicko-psychologická poradna, Ostrava - Zábřeh, příspěvková organizace</v>
          </cell>
          <cell r="N1873" t="str">
            <v>Kpt. Vajdy</v>
          </cell>
          <cell r="O1873">
            <v>2656</v>
          </cell>
          <cell r="P1873" t="str">
            <v>1a</v>
          </cell>
          <cell r="Q1873">
            <v>70030</v>
          </cell>
          <cell r="R1873" t="str">
            <v>Ostrava</v>
          </cell>
          <cell r="S1873">
            <v>553810710</v>
          </cell>
          <cell r="T1873" t="str">
            <v>reditel@ppp-ostrava.cz</v>
          </cell>
        </row>
        <row r="1874">
          <cell r="A1874">
            <v>600131815</v>
          </cell>
          <cell r="B1874">
            <v>45234604</v>
          </cell>
          <cell r="C1874" t="str">
            <v>Moravskoslezský kraj</v>
          </cell>
          <cell r="D1874" t="str">
            <v xml:space="preserve">Bruntál </v>
          </cell>
          <cell r="E1874" t="str">
            <v>Městský úřad Rýmařov</v>
          </cell>
          <cell r="F1874" t="str">
            <v>Rýmařov</v>
          </cell>
          <cell r="G1874" t="str">
            <v>obec</v>
          </cell>
          <cell r="H1874">
            <v>600131815</v>
          </cell>
          <cell r="I1874" t="str">
            <v>45234604</v>
          </cell>
          <cell r="J1874">
            <v>240</v>
          </cell>
          <cell r="K1874" t="str">
            <v>SINGCLEAN</v>
          </cell>
          <cell r="L1874" t="str">
            <v>ANO</v>
          </cell>
          <cell r="M1874" t="str">
            <v>Základní škola Břidličná, okres Bruntál</v>
          </cell>
          <cell r="N1874" t="str">
            <v>Komenského</v>
          </cell>
          <cell r="O1874">
            <v>360</v>
          </cell>
          <cell r="Q1874">
            <v>79351</v>
          </cell>
          <cell r="R1874" t="str">
            <v>Břidličná</v>
          </cell>
          <cell r="S1874">
            <v>554286104</v>
          </cell>
          <cell r="T1874" t="str">
            <v>zs.bridlicna@seznam.cz</v>
          </cell>
        </row>
        <row r="1875">
          <cell r="A1875">
            <v>600131157</v>
          </cell>
          <cell r="B1875">
            <v>45234621</v>
          </cell>
          <cell r="C1875" t="str">
            <v>Moravskoslezský kraj</v>
          </cell>
          <cell r="D1875" t="str">
            <v xml:space="preserve">Bruntál </v>
          </cell>
          <cell r="E1875" t="str">
            <v>Městský úřad Krnov</v>
          </cell>
          <cell r="F1875" t="str">
            <v>Krnov</v>
          </cell>
          <cell r="G1875" t="str">
            <v>obec</v>
          </cell>
          <cell r="H1875">
            <v>600131157</v>
          </cell>
          <cell r="I1875" t="str">
            <v>45234621</v>
          </cell>
          <cell r="J1875">
            <v>240</v>
          </cell>
          <cell r="K1875" t="str">
            <v>SINGCLEAN</v>
          </cell>
          <cell r="L1875" t="str">
            <v>ANO</v>
          </cell>
          <cell r="M1875" t="str">
            <v>Mateřská škola Krnov, Žižkova 34, okres Bruntál, příspěvková organizace</v>
          </cell>
          <cell r="N1875" t="str">
            <v>Žižkova</v>
          </cell>
          <cell r="O1875">
            <v>492</v>
          </cell>
          <cell r="P1875">
            <v>34</v>
          </cell>
          <cell r="Q1875">
            <v>79401</v>
          </cell>
          <cell r="R1875" t="str">
            <v>Krnov</v>
          </cell>
          <cell r="S1875">
            <v>554613021</v>
          </cell>
          <cell r="T1875" t="str">
            <v>mszizkova@post.cz</v>
          </cell>
        </row>
        <row r="1876">
          <cell r="A1876">
            <v>600131653</v>
          </cell>
          <cell r="B1876">
            <v>45234639</v>
          </cell>
          <cell r="C1876" t="str">
            <v>Moravskoslezský kraj</v>
          </cell>
          <cell r="D1876" t="str">
            <v xml:space="preserve">Bruntál </v>
          </cell>
          <cell r="E1876" t="str">
            <v>Městský úřad Krnov</v>
          </cell>
          <cell r="F1876" t="str">
            <v>Krnov</v>
          </cell>
          <cell r="G1876" t="str">
            <v>obec</v>
          </cell>
          <cell r="H1876">
            <v>600131653</v>
          </cell>
          <cell r="I1876" t="str">
            <v>45234639</v>
          </cell>
          <cell r="J1876">
            <v>240</v>
          </cell>
          <cell r="K1876" t="str">
            <v>SINGCLEAN</v>
          </cell>
          <cell r="L1876" t="str">
            <v>ANO</v>
          </cell>
          <cell r="M1876" t="str">
            <v>Mateřská škola Krnov, náměstí Míru 12, okres Bruntál, příspěvková organizace</v>
          </cell>
          <cell r="N1876" t="str">
            <v>nám. Míru</v>
          </cell>
          <cell r="O1876">
            <v>165</v>
          </cell>
          <cell r="P1876">
            <v>12</v>
          </cell>
          <cell r="Q1876">
            <v>79401</v>
          </cell>
          <cell r="R1876" t="str">
            <v>Krnov</v>
          </cell>
          <cell r="S1876">
            <v>554614566</v>
          </cell>
          <cell r="T1876" t="str">
            <v>ms.namestimiru@seznam.cz</v>
          </cell>
        </row>
        <row r="1877">
          <cell r="A1877">
            <v>600131106</v>
          </cell>
          <cell r="B1877">
            <v>45234647</v>
          </cell>
          <cell r="C1877" t="str">
            <v>Moravskoslezský kraj</v>
          </cell>
          <cell r="D1877" t="str">
            <v xml:space="preserve">Bruntál </v>
          </cell>
          <cell r="E1877" t="str">
            <v>Městský úřad Krnov</v>
          </cell>
          <cell r="F1877" t="str">
            <v>Krnov</v>
          </cell>
          <cell r="G1877" t="str">
            <v>obec</v>
          </cell>
          <cell r="H1877">
            <v>600131106</v>
          </cell>
          <cell r="I1877" t="str">
            <v>45234647</v>
          </cell>
          <cell r="J1877">
            <v>260</v>
          </cell>
          <cell r="K1877" t="str">
            <v>SINGCLEAN</v>
          </cell>
          <cell r="L1877" t="str">
            <v>ANO</v>
          </cell>
          <cell r="M1877" t="str">
            <v>Mateřská škola Krnov, Maxima Gorkého 22, okres Bruntál, příspěvková organizace</v>
          </cell>
          <cell r="N1877" t="str">
            <v>Maxima Gorkého</v>
          </cell>
          <cell r="O1877">
            <v>842</v>
          </cell>
          <cell r="P1877">
            <v>22</v>
          </cell>
          <cell r="Q1877">
            <v>79401</v>
          </cell>
          <cell r="R1877" t="str">
            <v>Krnov</v>
          </cell>
          <cell r="S1877">
            <v>554616213</v>
          </cell>
          <cell r="T1877" t="str">
            <v>krnov@msgorkeho.cz</v>
          </cell>
        </row>
        <row r="1878">
          <cell r="A1878">
            <v>600140261</v>
          </cell>
          <cell r="B1878">
            <v>45238685</v>
          </cell>
          <cell r="C1878" t="str">
            <v>Olomoucký kraj</v>
          </cell>
          <cell r="D1878" t="str">
            <v xml:space="preserve">Olomouc </v>
          </cell>
          <cell r="E1878" t="str">
            <v>Magistrát města Olomouce</v>
          </cell>
          <cell r="F1878" t="str">
            <v>Olomouc</v>
          </cell>
          <cell r="G1878" t="str">
            <v>obec</v>
          </cell>
          <cell r="H1878">
            <v>600140261</v>
          </cell>
          <cell r="I1878" t="str">
            <v>45238685</v>
          </cell>
          <cell r="J1878">
            <v>640</v>
          </cell>
          <cell r="K1878" t="str">
            <v>SINGCLEAN</v>
          </cell>
          <cell r="L1878" t="str">
            <v>ANO</v>
          </cell>
          <cell r="M1878" t="str">
            <v>Základní škola a Mateřská škola Náměšť na Hané, okres Olomouc</v>
          </cell>
          <cell r="N1878" t="str">
            <v>Komenského</v>
          </cell>
          <cell r="O1878">
            <v>283</v>
          </cell>
          <cell r="Q1878">
            <v>78344</v>
          </cell>
          <cell r="R1878" t="str">
            <v>Náměšť na Hané</v>
          </cell>
          <cell r="S1878">
            <v>585952179</v>
          </cell>
          <cell r="T1878" t="str">
            <v>zs.namest@iol.cz</v>
          </cell>
        </row>
        <row r="1879">
          <cell r="A1879">
            <v>600140971</v>
          </cell>
          <cell r="B1879">
            <v>45238782</v>
          </cell>
          <cell r="C1879" t="str">
            <v>Olomoucký kraj</v>
          </cell>
          <cell r="D1879" t="str">
            <v xml:space="preserve">Olomouc </v>
          </cell>
          <cell r="E1879" t="str">
            <v>Městský úřad Litovel</v>
          </cell>
          <cell r="F1879" t="str">
            <v>Litovel</v>
          </cell>
          <cell r="G1879" t="str">
            <v>obec</v>
          </cell>
          <cell r="H1879">
            <v>600140971</v>
          </cell>
          <cell r="I1879" t="str">
            <v>45238782</v>
          </cell>
          <cell r="J1879">
            <v>940</v>
          </cell>
          <cell r="K1879" t="str">
            <v>SINGCLEAN</v>
          </cell>
          <cell r="L1879" t="str">
            <v>ANO</v>
          </cell>
          <cell r="M1879" t="str">
            <v>Základní škola Litovel, Jungmannova 655, okres Olomouc</v>
          </cell>
          <cell r="N1879" t="str">
            <v>Jungmannova</v>
          </cell>
          <cell r="O1879">
            <v>655</v>
          </cell>
          <cell r="P1879">
            <v>2</v>
          </cell>
          <cell r="Q1879">
            <v>78401</v>
          </cell>
          <cell r="R1879" t="str">
            <v>Litovel</v>
          </cell>
          <cell r="S1879">
            <v>585100440</v>
          </cell>
          <cell r="T1879" t="str">
            <v>hrachovcova@zsjl.cz</v>
          </cell>
        </row>
        <row r="1880">
          <cell r="A1880">
            <v>600027481</v>
          </cell>
          <cell r="B1880">
            <v>45241295</v>
          </cell>
          <cell r="C1880" t="str">
            <v>Hlavní město Praha</v>
          </cell>
          <cell r="D1880" t="str">
            <v xml:space="preserve">Praha 4 </v>
          </cell>
          <cell r="E1880" t="str">
            <v>Magistrát hlavního města Prahy</v>
          </cell>
          <cell r="F1880" t="str">
            <v>Praha 12</v>
          </cell>
          <cell r="G1880" t="str">
            <v>kraj</v>
          </cell>
          <cell r="H1880">
            <v>600027481</v>
          </cell>
          <cell r="I1880" t="str">
            <v>45241295</v>
          </cell>
          <cell r="J1880" t="str">
            <v>X</v>
          </cell>
          <cell r="K1880" t="str">
            <v>SINGCLEAN</v>
          </cell>
          <cell r="L1880" t="str">
            <v>ANO</v>
          </cell>
          <cell r="M1880" t="str">
            <v>Dům dětí a mládeže Modřany</v>
          </cell>
          <cell r="N1880" t="str">
            <v>Herrmannova</v>
          </cell>
          <cell r="O1880">
            <v>2016</v>
          </cell>
          <cell r="P1880">
            <v>24</v>
          </cell>
          <cell r="Q1880">
            <v>14300</v>
          </cell>
          <cell r="R1880" t="str">
            <v>Praha 4</v>
          </cell>
          <cell r="S1880">
            <v>244400334</v>
          </cell>
          <cell r="T1880" t="str">
            <v>v.tosnerova@ddmm.cz</v>
          </cell>
        </row>
        <row r="1881">
          <cell r="A1881">
            <v>600027490</v>
          </cell>
          <cell r="B1881">
            <v>45241643</v>
          </cell>
          <cell r="C1881" t="str">
            <v>Hlavní město Praha</v>
          </cell>
          <cell r="D1881" t="str">
            <v xml:space="preserve">Praha 4 </v>
          </cell>
          <cell r="E1881" t="str">
            <v>Magistrát hlavního města Prahy</v>
          </cell>
          <cell r="F1881" t="str">
            <v>Praha 11</v>
          </cell>
          <cell r="G1881" t="str">
            <v>kraj</v>
          </cell>
          <cell r="H1881">
            <v>600027490</v>
          </cell>
          <cell r="I1881" t="str">
            <v>45241643</v>
          </cell>
          <cell r="J1881" t="str">
            <v>X</v>
          </cell>
          <cell r="K1881" t="str">
            <v>SINGCLEAN</v>
          </cell>
          <cell r="L1881" t="str">
            <v>ANO</v>
          </cell>
          <cell r="M1881" t="str">
            <v>Dům dětí a mládeže Jižní Město</v>
          </cell>
          <cell r="N1881" t="str">
            <v>Šalounova</v>
          </cell>
          <cell r="O1881">
            <v>2024</v>
          </cell>
          <cell r="P1881">
            <v>3</v>
          </cell>
          <cell r="Q1881">
            <v>14900</v>
          </cell>
          <cell r="R1881" t="str">
            <v>Praha 4</v>
          </cell>
          <cell r="S1881">
            <v>272929545</v>
          </cell>
          <cell r="T1881" t="str">
            <v>sal@ddmjm.cz</v>
          </cell>
        </row>
        <row r="1882">
          <cell r="A1882">
            <v>600027473</v>
          </cell>
          <cell r="B1882">
            <v>45241651</v>
          </cell>
          <cell r="C1882" t="str">
            <v>Hlavní město Praha</v>
          </cell>
          <cell r="D1882" t="str">
            <v xml:space="preserve">Praha 4 </v>
          </cell>
          <cell r="E1882" t="str">
            <v>Magistrát hlavního města Prahy</v>
          </cell>
          <cell r="F1882" t="str">
            <v>Praha 4</v>
          </cell>
          <cell r="G1882" t="str">
            <v>kraj</v>
          </cell>
          <cell r="H1882">
            <v>600027473</v>
          </cell>
          <cell r="I1882" t="str">
            <v>45241651</v>
          </cell>
          <cell r="J1882" t="str">
            <v>X</v>
          </cell>
          <cell r="K1882" t="str">
            <v>SINGCLEAN</v>
          </cell>
          <cell r="L1882" t="str">
            <v>ANO</v>
          </cell>
          <cell r="M1882" t="str">
            <v>Dům dětí a mládeže Praha 4 - Hobby centrum 4</v>
          </cell>
          <cell r="N1882" t="str">
            <v>Bartákova</v>
          </cell>
          <cell r="O1882">
            <v>1200</v>
          </cell>
          <cell r="P1882">
            <v>4</v>
          </cell>
          <cell r="Q1882">
            <v>14000</v>
          </cell>
          <cell r="R1882" t="str">
            <v>Praha 4</v>
          </cell>
          <cell r="S1882">
            <v>241731510</v>
          </cell>
          <cell r="T1882" t="str">
            <v>hobby@mbox.vol.cz</v>
          </cell>
        </row>
        <row r="1883">
          <cell r="A1883">
            <v>600027546</v>
          </cell>
          <cell r="B1883">
            <v>45241694</v>
          </cell>
          <cell r="C1883" t="str">
            <v>Hlavní město Praha</v>
          </cell>
          <cell r="D1883" t="str">
            <v xml:space="preserve">Praha 6 </v>
          </cell>
          <cell r="E1883" t="str">
            <v>Magistrát hlavního města Prahy</v>
          </cell>
          <cell r="F1883" t="str">
            <v>Praha 17</v>
          </cell>
          <cell r="G1883" t="str">
            <v>kraj</v>
          </cell>
          <cell r="H1883">
            <v>600027546</v>
          </cell>
          <cell r="I1883" t="str">
            <v>45241694</v>
          </cell>
          <cell r="J1883" t="str">
            <v>X</v>
          </cell>
          <cell r="K1883" t="str">
            <v>SINGCLEAN</v>
          </cell>
          <cell r="L1883" t="str">
            <v>ANO</v>
          </cell>
          <cell r="M1883" t="str">
            <v>Dům dětí a mládeže Praha 6</v>
          </cell>
          <cell r="N1883" t="str">
            <v>U boroviček</v>
          </cell>
          <cell r="O1883">
            <v>650</v>
          </cell>
          <cell r="P1883">
            <v>5</v>
          </cell>
          <cell r="Q1883">
            <v>16300</v>
          </cell>
          <cell r="R1883" t="str">
            <v>Praha 6</v>
          </cell>
          <cell r="S1883">
            <v>235323332</v>
          </cell>
          <cell r="T1883" t="str">
            <v>info@ddmp6.cz</v>
          </cell>
        </row>
        <row r="1884">
          <cell r="A1884">
            <v>600027422</v>
          </cell>
          <cell r="B1884">
            <v>45241848</v>
          </cell>
          <cell r="C1884" t="str">
            <v>Hlavní město Praha</v>
          </cell>
          <cell r="D1884" t="str">
            <v xml:space="preserve">Praha 3 </v>
          </cell>
          <cell r="E1884" t="str">
            <v>Magistrát hlavního města Prahy</v>
          </cell>
          <cell r="F1884" t="str">
            <v>Praha 3</v>
          </cell>
          <cell r="G1884" t="str">
            <v>kraj</v>
          </cell>
          <cell r="H1884">
            <v>600027422</v>
          </cell>
          <cell r="I1884" t="str">
            <v>45241848</v>
          </cell>
          <cell r="J1884" t="str">
            <v>X</v>
          </cell>
          <cell r="K1884" t="str">
            <v>SINGCLEAN</v>
          </cell>
          <cell r="L1884" t="str">
            <v>ANO</v>
          </cell>
          <cell r="M1884" t="str">
            <v>Dům dětí a mládeže Praha 3 - Ulita</v>
          </cell>
          <cell r="N1884" t="str">
            <v>Na Balkáně</v>
          </cell>
          <cell r="O1884">
            <v>2866</v>
          </cell>
          <cell r="P1884" t="str">
            <v>17a</v>
          </cell>
          <cell r="Q1884">
            <v>13000</v>
          </cell>
          <cell r="R1884" t="str">
            <v>Praha 3</v>
          </cell>
          <cell r="S1884">
            <v>222990330</v>
          </cell>
          <cell r="T1884" t="str">
            <v>jarosova@ulita.cz</v>
          </cell>
        </row>
        <row r="1885">
          <cell r="A1885">
            <v>600032396</v>
          </cell>
          <cell r="B1885">
            <v>45241945</v>
          </cell>
          <cell r="C1885" t="str">
            <v>Hlavní město Praha</v>
          </cell>
          <cell r="D1885" t="str">
            <v xml:space="preserve">Praha 10 </v>
          </cell>
          <cell r="E1885" t="str">
            <v>Magistrát hlavního města Prahy</v>
          </cell>
          <cell r="F1885" t="str">
            <v>Praha 10</v>
          </cell>
          <cell r="G1885" t="str">
            <v>kraj</v>
          </cell>
          <cell r="H1885">
            <v>600032396</v>
          </cell>
          <cell r="I1885" t="str">
            <v>45241945</v>
          </cell>
          <cell r="J1885" t="str">
            <v>X</v>
          </cell>
          <cell r="K1885" t="str">
            <v>SINGCLEAN</v>
          </cell>
          <cell r="L1885" t="str">
            <v>ANO</v>
          </cell>
          <cell r="M1885" t="str">
            <v>Dům dětí a mládeže Praha 10 - Dům UM</v>
          </cell>
          <cell r="N1885" t="str">
            <v>Pod strašnickou vinicí</v>
          </cell>
          <cell r="O1885">
            <v>623</v>
          </cell>
          <cell r="P1885">
            <v>23</v>
          </cell>
          <cell r="Q1885">
            <v>10000</v>
          </cell>
          <cell r="R1885" t="str">
            <v>Praha 10</v>
          </cell>
          <cell r="S1885">
            <v>603178820</v>
          </cell>
          <cell r="T1885" t="str">
            <v>info@dumum.cz</v>
          </cell>
        </row>
        <row r="1886">
          <cell r="A1886">
            <v>600002012</v>
          </cell>
          <cell r="B1886">
            <v>45242593</v>
          </cell>
          <cell r="C1886" t="str">
            <v>Hlavní město Praha</v>
          </cell>
          <cell r="D1886" t="str">
            <v xml:space="preserve">Praha 8 </v>
          </cell>
          <cell r="E1886" t="str">
            <v>Magistrát hlavního města Prahy</v>
          </cell>
          <cell r="F1886" t="str">
            <v>Praha 8</v>
          </cell>
          <cell r="G1886" t="str">
            <v>kraj</v>
          </cell>
          <cell r="H1886">
            <v>600002012</v>
          </cell>
          <cell r="I1886" t="str">
            <v>45242593</v>
          </cell>
          <cell r="J1886" t="str">
            <v>X</v>
          </cell>
          <cell r="K1886" t="str">
            <v>SINGCLEAN</v>
          </cell>
          <cell r="L1886" t="str">
            <v>ANO</v>
          </cell>
          <cell r="M1886" t="str">
            <v>Základní umělecká škola, Praha 8, Klapkova 25</v>
          </cell>
          <cell r="N1886" t="str">
            <v>Klapkova</v>
          </cell>
          <cell r="O1886">
            <v>156</v>
          </cell>
          <cell r="P1886">
            <v>25</v>
          </cell>
          <cell r="Q1886">
            <v>18200</v>
          </cell>
          <cell r="R1886" t="str">
            <v>Praha 8</v>
          </cell>
          <cell r="S1886">
            <v>284686140</v>
          </cell>
          <cell r="T1886" t="str">
            <v>info@zusklapkova.cz</v>
          </cell>
        </row>
        <row r="1887">
          <cell r="A1887">
            <v>600037053</v>
          </cell>
          <cell r="B1887">
            <v>45242810</v>
          </cell>
          <cell r="C1887" t="str">
            <v>Hlavní město Praha</v>
          </cell>
          <cell r="D1887" t="str">
            <v xml:space="preserve">Praha 4 </v>
          </cell>
          <cell r="E1887" t="str">
            <v>Úřad městské části Praha 4</v>
          </cell>
          <cell r="F1887" t="str">
            <v>Praha 4</v>
          </cell>
          <cell r="G1887" t="str">
            <v>obec</v>
          </cell>
          <cell r="H1887">
            <v>600037053</v>
          </cell>
          <cell r="I1887" t="str">
            <v>45242810</v>
          </cell>
          <cell r="J1887">
            <v>1500</v>
          </cell>
          <cell r="K1887" t="str">
            <v>SINGCLEAN</v>
          </cell>
          <cell r="L1887" t="str">
            <v>ANO</v>
          </cell>
          <cell r="M1887" t="str">
            <v>Základní škola, Praha 4, Bítovská 1</v>
          </cell>
          <cell r="N1887" t="str">
            <v>Bítovská</v>
          </cell>
          <cell r="O1887">
            <v>1246</v>
          </cell>
          <cell r="P1887">
            <v>1</v>
          </cell>
          <cell r="Q1887">
            <v>14000</v>
          </cell>
          <cell r="R1887" t="str">
            <v>Praha 4</v>
          </cell>
          <cell r="S1887">
            <v>261261887</v>
          </cell>
          <cell r="T1887" t="str">
            <v>skola@zsbitovska.cz</v>
          </cell>
        </row>
        <row r="1888">
          <cell r="A1888">
            <v>600027571</v>
          </cell>
          <cell r="B1888">
            <v>45242879</v>
          </cell>
          <cell r="C1888" t="str">
            <v>Hlavní město Praha</v>
          </cell>
          <cell r="D1888" t="str">
            <v xml:space="preserve">Praha 7 </v>
          </cell>
          <cell r="E1888" t="str">
            <v>Magistrát hlavního města Prahy</v>
          </cell>
          <cell r="F1888" t="str">
            <v>Praha 7</v>
          </cell>
          <cell r="G1888" t="str">
            <v>kraj</v>
          </cell>
          <cell r="H1888">
            <v>600027571</v>
          </cell>
          <cell r="I1888" t="str">
            <v>45242879</v>
          </cell>
          <cell r="J1888" t="str">
            <v>X</v>
          </cell>
          <cell r="K1888" t="str">
            <v>SINGCLEAN</v>
          </cell>
          <cell r="L1888" t="str">
            <v>ANO</v>
          </cell>
          <cell r="M1888" t="str">
            <v>Dům dětí a mládeže Praha 7</v>
          </cell>
          <cell r="N1888" t="str">
            <v>Šimáčkova</v>
          </cell>
          <cell r="O1888">
            <v>1452</v>
          </cell>
          <cell r="P1888">
            <v>16</v>
          </cell>
          <cell r="Q1888">
            <v>17000</v>
          </cell>
          <cell r="R1888" t="str">
            <v>Praha 7</v>
          </cell>
          <cell r="S1888">
            <v>602157844</v>
          </cell>
          <cell r="T1888" t="str">
            <v>svoboda@ddmpraha7.cz</v>
          </cell>
        </row>
        <row r="1889">
          <cell r="A1889">
            <v>600027520</v>
          </cell>
          <cell r="B1889">
            <v>45242941</v>
          </cell>
          <cell r="C1889" t="str">
            <v>Hlavní město Praha</v>
          </cell>
          <cell r="D1889" t="str">
            <v xml:space="preserve">Praha 5 </v>
          </cell>
          <cell r="E1889" t="str">
            <v>Magistrát hlavního města Prahy</v>
          </cell>
          <cell r="F1889" t="str">
            <v>Praha 5</v>
          </cell>
          <cell r="G1889" t="str">
            <v>kraj</v>
          </cell>
          <cell r="H1889">
            <v>600027520</v>
          </cell>
          <cell r="I1889" t="str">
            <v>45242941</v>
          </cell>
          <cell r="J1889" t="str">
            <v>X</v>
          </cell>
          <cell r="K1889" t="str">
            <v>SINGCLEAN</v>
          </cell>
          <cell r="L1889" t="str">
            <v>ANO</v>
          </cell>
          <cell r="M1889" t="str">
            <v>Dům dětí a mládeže Praha 5</v>
          </cell>
          <cell r="N1889" t="str">
            <v>Štefánikova</v>
          </cell>
          <cell r="O1889">
            <v>235</v>
          </cell>
          <cell r="P1889">
            <v>11</v>
          </cell>
          <cell r="Q1889">
            <v>15000</v>
          </cell>
          <cell r="R1889" t="str">
            <v>Praha 5</v>
          </cell>
          <cell r="S1889">
            <v>257323918</v>
          </cell>
          <cell r="T1889" t="str">
            <v>marie.mertova@ddmpraha5.cz</v>
          </cell>
        </row>
        <row r="1890">
          <cell r="A1890">
            <v>600027562</v>
          </cell>
          <cell r="B1890">
            <v>45242950</v>
          </cell>
          <cell r="C1890" t="str">
            <v>Hlavní město Praha</v>
          </cell>
          <cell r="D1890" t="str">
            <v xml:space="preserve">Praha 6 </v>
          </cell>
          <cell r="E1890" t="str">
            <v>Magistrát hlavního města Prahy</v>
          </cell>
          <cell r="F1890" t="str">
            <v>Praha 6</v>
          </cell>
          <cell r="G1890" t="str">
            <v>kraj</v>
          </cell>
          <cell r="H1890">
            <v>600027562</v>
          </cell>
          <cell r="I1890" t="str">
            <v>45242950</v>
          </cell>
          <cell r="J1890" t="str">
            <v>X</v>
          </cell>
          <cell r="K1890" t="str">
            <v>SINGCLEAN</v>
          </cell>
          <cell r="L1890" t="str">
            <v>ANO</v>
          </cell>
          <cell r="M1890" t="str">
            <v>Dům dětí a mládeže Praha 6 - Suchdol</v>
          </cell>
          <cell r="N1890" t="str">
            <v>Rohová</v>
          </cell>
          <cell r="O1890">
            <v>540</v>
          </cell>
          <cell r="P1890">
            <v>4</v>
          </cell>
          <cell r="Q1890">
            <v>16500</v>
          </cell>
          <cell r="R1890" t="str">
            <v>Praha 6</v>
          </cell>
          <cell r="S1890">
            <v>220921776</v>
          </cell>
          <cell r="T1890" t="str">
            <v>info@ddmsuchdol.cz</v>
          </cell>
        </row>
        <row r="1891">
          <cell r="A1891">
            <v>600175791</v>
          </cell>
          <cell r="B1891">
            <v>45245118</v>
          </cell>
          <cell r="C1891" t="str">
            <v>Hlavní město Praha</v>
          </cell>
          <cell r="D1891" t="str">
            <v xml:space="preserve">Praha 4 </v>
          </cell>
          <cell r="E1891" t="str">
            <v>Magistrát hlavního města Prahy</v>
          </cell>
          <cell r="F1891" t="str">
            <v>Praha 4</v>
          </cell>
          <cell r="G1891" t="str">
            <v>kraj</v>
          </cell>
          <cell r="H1891">
            <v>600175791</v>
          </cell>
          <cell r="I1891" t="str">
            <v>45245118</v>
          </cell>
          <cell r="J1891" t="str">
            <v>X</v>
          </cell>
          <cell r="K1891" t="str">
            <v>SINGCLEAN</v>
          </cell>
          <cell r="L1891" t="str">
            <v>ANO</v>
          </cell>
          <cell r="M1891" t="str">
            <v>Základní umělecká škola Vadima Petrova</v>
          </cell>
          <cell r="N1891" t="str">
            <v>Dunická</v>
          </cell>
          <cell r="O1891">
            <v>3136</v>
          </cell>
          <cell r="P1891">
            <v>1</v>
          </cell>
          <cell r="Q1891">
            <v>14100</v>
          </cell>
          <cell r="R1891" t="str">
            <v>Praha 4</v>
          </cell>
          <cell r="S1891" t="str">
            <v>272 702 956 ,602350424</v>
          </cell>
          <cell r="T1891" t="str">
            <v>info@zusvpetrova.cz</v>
          </cell>
        </row>
        <row r="1892">
          <cell r="A1892">
            <v>600027333</v>
          </cell>
          <cell r="B1892">
            <v>45245924</v>
          </cell>
          <cell r="C1892" t="str">
            <v>Hlavní město Praha</v>
          </cell>
          <cell r="D1892" t="str">
            <v xml:space="preserve">Praha 2 </v>
          </cell>
          <cell r="E1892" t="str">
            <v>Magistrát hlavního města Prahy</v>
          </cell>
          <cell r="F1892" t="str">
            <v>Praha 2</v>
          </cell>
          <cell r="G1892" t="str">
            <v>kraj</v>
          </cell>
          <cell r="H1892">
            <v>600027333</v>
          </cell>
          <cell r="I1892" t="str">
            <v>45245924</v>
          </cell>
          <cell r="J1892" t="str">
            <v>X</v>
          </cell>
          <cell r="K1892" t="str">
            <v>SINGCLEAN</v>
          </cell>
          <cell r="L1892" t="str">
            <v>ANO</v>
          </cell>
          <cell r="M1892" t="str">
            <v>Dům dětí a mládeže Praha 2</v>
          </cell>
          <cell r="N1892" t="str">
            <v>Slezská</v>
          </cell>
          <cell r="O1892">
            <v>920</v>
          </cell>
          <cell r="P1892">
            <v>21</v>
          </cell>
          <cell r="Q1892">
            <v>12000</v>
          </cell>
          <cell r="R1892" t="str">
            <v>Praha 2</v>
          </cell>
          <cell r="S1892">
            <v>222251572</v>
          </cell>
          <cell r="T1892" t="str">
            <v>reditel@ddm-ph2.cz</v>
          </cell>
        </row>
        <row r="1893">
          <cell r="A1893">
            <v>600040461</v>
          </cell>
          <cell r="B1893">
            <v>45246025</v>
          </cell>
          <cell r="C1893" t="str">
            <v>Hlavní město Praha</v>
          </cell>
          <cell r="D1893" t="str">
            <v xml:space="preserve">Praha 9 </v>
          </cell>
          <cell r="E1893" t="str">
            <v>Úřad městské části Praha 14</v>
          </cell>
          <cell r="F1893" t="str">
            <v>Praha 14</v>
          </cell>
          <cell r="G1893" t="str">
            <v>obec</v>
          </cell>
          <cell r="H1893">
            <v>600040461</v>
          </cell>
          <cell r="I1893" t="str">
            <v>45246025</v>
          </cell>
          <cell r="J1893">
            <v>640</v>
          </cell>
          <cell r="K1893" t="str">
            <v>SINGCLEAN</v>
          </cell>
          <cell r="L1893" t="str">
            <v>ANO</v>
          </cell>
          <cell r="M1893" t="str">
            <v>Základní škola, Praha 9 - Dolní Počernice, Národních hrdinů 70</v>
          </cell>
          <cell r="N1893" t="str">
            <v>Národních hrdinů</v>
          </cell>
          <cell r="O1893">
            <v>70</v>
          </cell>
          <cell r="Q1893">
            <v>19012</v>
          </cell>
          <cell r="R1893" t="str">
            <v>Praha 9</v>
          </cell>
          <cell r="S1893">
            <v>281930136</v>
          </cell>
          <cell r="T1893" t="str">
            <v>zs.dp@tiscali.cz</v>
          </cell>
        </row>
        <row r="1894">
          <cell r="A1894">
            <v>600001881</v>
          </cell>
          <cell r="B1894">
            <v>45246211</v>
          </cell>
          <cell r="C1894" t="str">
            <v>Hlavní město Praha</v>
          </cell>
          <cell r="D1894" t="str">
            <v xml:space="preserve">Praha 4 </v>
          </cell>
          <cell r="E1894" t="str">
            <v>Magistrát hlavního města Prahy</v>
          </cell>
          <cell r="F1894" t="str">
            <v>Praha 11</v>
          </cell>
          <cell r="G1894" t="str">
            <v>kraj</v>
          </cell>
          <cell r="H1894">
            <v>600001881</v>
          </cell>
          <cell r="I1894" t="str">
            <v>45246211</v>
          </cell>
          <cell r="J1894" t="str">
            <v>X</v>
          </cell>
          <cell r="K1894" t="str">
            <v>SINGCLEAN</v>
          </cell>
          <cell r="L1894" t="str">
            <v>ANO</v>
          </cell>
          <cell r="M1894" t="str">
            <v>Základní umělecká škola Jižní Město, Praha 4, Křtinská 673</v>
          </cell>
          <cell r="N1894" t="str">
            <v>Křtinská</v>
          </cell>
          <cell r="O1894">
            <v>673</v>
          </cell>
          <cell r="P1894">
            <v>1</v>
          </cell>
          <cell r="Q1894">
            <v>14900</v>
          </cell>
          <cell r="R1894" t="str">
            <v>Praha 4</v>
          </cell>
          <cell r="S1894">
            <v>267900131</v>
          </cell>
          <cell r="T1894" t="str">
            <v>zusjm@zusjm.cz</v>
          </cell>
        </row>
        <row r="1895">
          <cell r="A1895">
            <v>600001091</v>
          </cell>
          <cell r="B1895">
            <v>45246726</v>
          </cell>
          <cell r="C1895" t="str">
            <v>Hlavní město Praha</v>
          </cell>
          <cell r="D1895" t="str">
            <v xml:space="preserve">Praha 1 </v>
          </cell>
          <cell r="E1895" t="str">
            <v>Magistrát hlavního města Prahy</v>
          </cell>
          <cell r="F1895" t="str">
            <v>Praha 1</v>
          </cell>
          <cell r="G1895" t="str">
            <v>církevní</v>
          </cell>
          <cell r="H1895">
            <v>600001091</v>
          </cell>
          <cell r="I1895" t="str">
            <v>45246726</v>
          </cell>
          <cell r="J1895">
            <v>320</v>
          </cell>
          <cell r="K1895" t="str">
            <v>SINGCLEAN</v>
          </cell>
          <cell r="L1895" t="str">
            <v>NE</v>
          </cell>
          <cell r="M1895" t="str">
            <v>Veselá škola - církevní základní škola a základní umělecká škola</v>
          </cell>
          <cell r="N1895" t="str">
            <v>Soukenická</v>
          </cell>
          <cell r="O1895">
            <v>1088</v>
          </cell>
          <cell r="P1895">
            <v>10</v>
          </cell>
          <cell r="Q1895">
            <v>11000</v>
          </cell>
          <cell r="R1895" t="str">
            <v>Praha 1</v>
          </cell>
          <cell r="S1895">
            <v>242481656</v>
          </cell>
          <cell r="T1895" t="str">
            <v>reditelka@veselaskola.cz</v>
          </cell>
        </row>
        <row r="1896">
          <cell r="A1896">
            <v>600001083</v>
          </cell>
          <cell r="B1896">
            <v>45246751</v>
          </cell>
          <cell r="C1896" t="str">
            <v>Hlavní město Praha</v>
          </cell>
          <cell r="D1896" t="str">
            <v xml:space="preserve">Praha 1 </v>
          </cell>
          <cell r="E1896" t="str">
            <v>Magistrát hlavního města Prahy</v>
          </cell>
          <cell r="F1896" t="str">
            <v>Praha 1</v>
          </cell>
          <cell r="G1896" t="str">
            <v>církevní</v>
          </cell>
          <cell r="H1896">
            <v>600001083</v>
          </cell>
          <cell r="I1896" t="str">
            <v>45246751</v>
          </cell>
          <cell r="J1896">
            <v>1100</v>
          </cell>
          <cell r="K1896" t="str">
            <v>SINGCLEAN</v>
          </cell>
          <cell r="L1896" t="str">
            <v>NE</v>
          </cell>
          <cell r="M1896" t="str">
            <v>Základní škola sv. Voršily v Praze</v>
          </cell>
          <cell r="N1896" t="str">
            <v>Ostrovní</v>
          </cell>
          <cell r="O1896">
            <v>2070</v>
          </cell>
          <cell r="P1896">
            <v>9</v>
          </cell>
          <cell r="Q1896">
            <v>11000</v>
          </cell>
          <cell r="R1896" t="str">
            <v>Praha 1</v>
          </cell>
          <cell r="S1896">
            <v>224931495</v>
          </cell>
          <cell r="T1896" t="str">
            <v>skola@zssv.cz</v>
          </cell>
        </row>
        <row r="1897">
          <cell r="A1897">
            <v>600005429</v>
          </cell>
          <cell r="B1897">
            <v>45247226</v>
          </cell>
          <cell r="C1897" t="str">
            <v>Hlavní město Praha</v>
          </cell>
          <cell r="D1897" t="str">
            <v xml:space="preserve">Praha 4 </v>
          </cell>
          <cell r="E1897" t="str">
            <v>Magistrát hlavního města Prahy</v>
          </cell>
          <cell r="F1897" t="str">
            <v>Praha 4</v>
          </cell>
          <cell r="G1897" t="str">
            <v>církevní</v>
          </cell>
          <cell r="H1897">
            <v>600005429</v>
          </cell>
          <cell r="I1897" t="str">
            <v>45247226</v>
          </cell>
          <cell r="J1897">
            <v>40</v>
          </cell>
          <cell r="K1897" t="str">
            <v>SINGCLEAN</v>
          </cell>
          <cell r="L1897" t="str">
            <v>NE</v>
          </cell>
          <cell r="M1897" t="str">
            <v>Evangelická akademie - Vyšší odborná škola sociální práce a střední odborná škola</v>
          </cell>
          <cell r="N1897" t="str">
            <v>Hrusická</v>
          </cell>
          <cell r="O1897">
            <v>2537</v>
          </cell>
          <cell r="P1897">
            <v>7</v>
          </cell>
          <cell r="Q1897">
            <v>14100</v>
          </cell>
          <cell r="R1897" t="str">
            <v>Praha 4</v>
          </cell>
          <cell r="S1897">
            <v>272761609</v>
          </cell>
          <cell r="T1897" t="str">
            <v>skola@eapraha.cz</v>
          </cell>
        </row>
        <row r="1898">
          <cell r="A1898">
            <v>600005674</v>
          </cell>
          <cell r="B1898">
            <v>45248001</v>
          </cell>
          <cell r="C1898" t="str">
            <v>Hlavní město Praha</v>
          </cell>
          <cell r="D1898" t="str">
            <v xml:space="preserve">Praha 5 </v>
          </cell>
          <cell r="E1898" t="str">
            <v>Magistrát hlavního města Prahy</v>
          </cell>
          <cell r="F1898" t="str">
            <v>Praha 5</v>
          </cell>
          <cell r="G1898" t="str">
            <v>kraj</v>
          </cell>
          <cell r="H1898">
            <v>600005674</v>
          </cell>
          <cell r="I1898" t="str">
            <v>45248001</v>
          </cell>
          <cell r="J1898">
            <v>0</v>
          </cell>
          <cell r="K1898" t="str">
            <v>SINGCLEAN</v>
          </cell>
          <cell r="L1898" t="str">
            <v>ANO</v>
          </cell>
          <cell r="M1898" t="str">
            <v>Střední odborná škola, Praha 5, Drtinova 3/498</v>
          </cell>
          <cell r="N1898" t="str">
            <v>Drtinova</v>
          </cell>
          <cell r="O1898">
            <v>498</v>
          </cell>
          <cell r="P1898">
            <v>3</v>
          </cell>
          <cell r="Q1898">
            <v>15000</v>
          </cell>
          <cell r="R1898" t="str">
            <v>Praha 5</v>
          </cell>
          <cell r="S1898">
            <v>257323577</v>
          </cell>
          <cell r="T1898" t="str">
            <v>kancelar@stredniskoladrtinova.cz</v>
          </cell>
        </row>
        <row r="1899">
          <cell r="A1899">
            <v>600040861</v>
          </cell>
          <cell r="B1899">
            <v>45248273</v>
          </cell>
          <cell r="C1899" t="str">
            <v>Hlavní město Praha</v>
          </cell>
          <cell r="D1899" t="str">
            <v xml:space="preserve">Praha 10 </v>
          </cell>
          <cell r="E1899" t="str">
            <v>Úřad městské části Praha 22</v>
          </cell>
          <cell r="F1899" t="str">
            <v>Praha 22</v>
          </cell>
          <cell r="G1899" t="str">
            <v>obec</v>
          </cell>
          <cell r="H1899">
            <v>600040861</v>
          </cell>
          <cell r="I1899" t="str">
            <v>45248273</v>
          </cell>
          <cell r="J1899">
            <v>560</v>
          </cell>
          <cell r="K1899" t="str">
            <v>SINGCLEAN</v>
          </cell>
          <cell r="L1899" t="str">
            <v>ANO</v>
          </cell>
          <cell r="M1899" t="str">
            <v>Mateřská škola, Praha 10, Za Nadýmačem 927</v>
          </cell>
          <cell r="N1899" t="str">
            <v>Za Nadýmačem</v>
          </cell>
          <cell r="O1899">
            <v>927</v>
          </cell>
          <cell r="P1899">
            <v>3</v>
          </cell>
          <cell r="Q1899">
            <v>10400</v>
          </cell>
          <cell r="R1899" t="str">
            <v>Praha 10</v>
          </cell>
          <cell r="S1899">
            <v>267711139</v>
          </cell>
          <cell r="T1899" t="str">
            <v>reditelka@msuhrineves.cz</v>
          </cell>
        </row>
        <row r="1900">
          <cell r="A1900">
            <v>600002691</v>
          </cell>
          <cell r="B1900">
            <v>45330212</v>
          </cell>
          <cell r="C1900" t="str">
            <v>Plzeňský kraj</v>
          </cell>
          <cell r="D1900" t="str">
            <v xml:space="preserve">Plzeň-město </v>
          </cell>
          <cell r="E1900" t="str">
            <v>Krajský úřad Plzeňského kraje</v>
          </cell>
          <cell r="F1900" t="str">
            <v>Plzeň</v>
          </cell>
          <cell r="G1900" t="str">
            <v>kraj</v>
          </cell>
          <cell r="H1900">
            <v>600002691</v>
          </cell>
          <cell r="I1900" t="str">
            <v>45330212</v>
          </cell>
          <cell r="J1900" t="str">
            <v>X</v>
          </cell>
          <cell r="K1900" t="str">
            <v>SINGCLEAN</v>
          </cell>
          <cell r="L1900" t="str">
            <v>ANO</v>
          </cell>
          <cell r="M1900" t="str">
            <v>Základní umělecká škola, Plzeň, Jagellonská 14</v>
          </cell>
          <cell r="N1900" t="str">
            <v>Jagellonská</v>
          </cell>
          <cell r="O1900">
            <v>695</v>
          </cell>
          <cell r="P1900">
            <v>14</v>
          </cell>
          <cell r="Q1900">
            <v>30100</v>
          </cell>
          <cell r="R1900" t="str">
            <v>Plzeň</v>
          </cell>
          <cell r="S1900">
            <v>377235560</v>
          </cell>
          <cell r="T1900" t="str">
            <v>zus.vytvarna.pm@centrum.cz</v>
          </cell>
        </row>
        <row r="1901">
          <cell r="A1901">
            <v>600002705</v>
          </cell>
          <cell r="B1901">
            <v>45330221</v>
          </cell>
          <cell r="C1901" t="str">
            <v>Plzeňský kraj</v>
          </cell>
          <cell r="D1901" t="str">
            <v xml:space="preserve">Plzeň-město </v>
          </cell>
          <cell r="E1901" t="str">
            <v>Krajský úřad Plzeňského kraje</v>
          </cell>
          <cell r="F1901" t="str">
            <v>Plzeň</v>
          </cell>
          <cell r="G1901" t="str">
            <v>kraj</v>
          </cell>
          <cell r="H1901">
            <v>600002705</v>
          </cell>
          <cell r="I1901" t="str">
            <v>45330221</v>
          </cell>
          <cell r="J1901" t="str">
            <v>X</v>
          </cell>
          <cell r="K1901" t="str">
            <v>SINGCLEAN</v>
          </cell>
          <cell r="L1901" t="str">
            <v>ANO</v>
          </cell>
          <cell r="M1901" t="str">
            <v>Základní umělecká škola Bedřicha Smetany, Plzeň, Revoluční 100</v>
          </cell>
          <cell r="N1901" t="str">
            <v>Revoluční</v>
          </cell>
          <cell r="O1901">
            <v>70</v>
          </cell>
          <cell r="P1901">
            <v>100</v>
          </cell>
          <cell r="Q1901">
            <v>31200</v>
          </cell>
          <cell r="R1901" t="str">
            <v>Plzeň</v>
          </cell>
          <cell r="S1901">
            <v>377260490</v>
          </cell>
          <cell r="T1901" t="str">
            <v>zusbs@volny.cz</v>
          </cell>
        </row>
        <row r="1902">
          <cell r="A1902">
            <v>600009785</v>
          </cell>
          <cell r="B1902">
            <v>45331227</v>
          </cell>
          <cell r="C1902" t="str">
            <v>Plzeňský kraj</v>
          </cell>
          <cell r="D1902" t="str">
            <v xml:space="preserve">Plzeň-město </v>
          </cell>
          <cell r="E1902" t="str">
            <v>Krajský úřad Plzeňského kraje</v>
          </cell>
          <cell r="F1902" t="str">
            <v>Plzeň</v>
          </cell>
          <cell r="G1902" t="str">
            <v>církevní</v>
          </cell>
          <cell r="H1902">
            <v>600009785</v>
          </cell>
          <cell r="I1902" t="str">
            <v>45331227</v>
          </cell>
          <cell r="J1902">
            <v>260</v>
          </cell>
          <cell r="K1902" t="str">
            <v>SINGCLEAN</v>
          </cell>
          <cell r="L1902" t="str">
            <v>NE</v>
          </cell>
          <cell r="M1902" t="str">
            <v>Církevní základní škola a střední škola Plzeň</v>
          </cell>
          <cell r="N1902" t="str">
            <v>Táborská</v>
          </cell>
          <cell r="O1902">
            <v>2081</v>
          </cell>
          <cell r="P1902">
            <v>28</v>
          </cell>
          <cell r="Q1902">
            <v>32600</v>
          </cell>
          <cell r="R1902" t="str">
            <v>Plzeň</v>
          </cell>
          <cell r="S1902" t="str">
            <v>774 493 295 ,734646994</v>
          </cell>
          <cell r="T1902" t="str">
            <v>info@cisplzen.cz</v>
          </cell>
        </row>
        <row r="1903">
          <cell r="A1903">
            <v>600002713</v>
          </cell>
          <cell r="B1903">
            <v>45333165</v>
          </cell>
          <cell r="C1903" t="str">
            <v>Plzeňský kraj</v>
          </cell>
          <cell r="D1903" t="str">
            <v xml:space="preserve">Plzeň-město </v>
          </cell>
          <cell r="E1903" t="str">
            <v>Krajský úřad Plzeňského kraje</v>
          </cell>
          <cell r="F1903" t="str">
            <v>Plzeň</v>
          </cell>
          <cell r="G1903" t="str">
            <v>kraj</v>
          </cell>
          <cell r="H1903">
            <v>600002713</v>
          </cell>
          <cell r="I1903" t="str">
            <v>45333165</v>
          </cell>
          <cell r="J1903" t="str">
            <v>X</v>
          </cell>
          <cell r="K1903" t="str">
            <v>SINGCLEAN</v>
          </cell>
          <cell r="L1903" t="str">
            <v>ANO</v>
          </cell>
          <cell r="M1903" t="str">
            <v>Základní umělecká škola, Plzeň, Chválenická 17</v>
          </cell>
          <cell r="N1903" t="str">
            <v>Chválenická</v>
          </cell>
          <cell r="O1903">
            <v>360</v>
          </cell>
          <cell r="P1903">
            <v>17</v>
          </cell>
          <cell r="Q1903">
            <v>32600</v>
          </cell>
          <cell r="R1903" t="str">
            <v>Plzeň</v>
          </cell>
          <cell r="S1903" t="str">
            <v>377 240 070 ;605427767</v>
          </cell>
          <cell r="T1903" t="str">
            <v>zuschv@seznam.cz</v>
          </cell>
        </row>
        <row r="1904">
          <cell r="A1904">
            <v>600002730</v>
          </cell>
          <cell r="B1904">
            <v>45335842</v>
          </cell>
          <cell r="C1904" t="str">
            <v>Plzeňský kraj</v>
          </cell>
          <cell r="D1904" t="str">
            <v xml:space="preserve">Plzeň-město </v>
          </cell>
          <cell r="E1904" t="str">
            <v>Krajský úřad Plzeňského kraje</v>
          </cell>
          <cell r="F1904" t="str">
            <v>Plzeň</v>
          </cell>
          <cell r="G1904" t="str">
            <v>kraj</v>
          </cell>
          <cell r="H1904">
            <v>600002730</v>
          </cell>
          <cell r="I1904" t="str">
            <v>45335842</v>
          </cell>
          <cell r="J1904" t="str">
            <v>X</v>
          </cell>
          <cell r="K1904" t="str">
            <v>SINGCLEAN</v>
          </cell>
          <cell r="L1904" t="str">
            <v>ANO</v>
          </cell>
          <cell r="M1904" t="str">
            <v>Základní umělecká škola, Plzeň, Sokolovská 54</v>
          </cell>
          <cell r="N1904" t="str">
            <v>Sokolovská</v>
          </cell>
          <cell r="O1904">
            <v>1165</v>
          </cell>
          <cell r="P1904">
            <v>54</v>
          </cell>
          <cell r="Q1904">
            <v>32300</v>
          </cell>
          <cell r="R1904" t="str">
            <v>Plzeň</v>
          </cell>
          <cell r="S1904">
            <v>377526516</v>
          </cell>
          <cell r="T1904" t="str">
            <v>zussok@zussok.cz</v>
          </cell>
        </row>
        <row r="1905">
          <cell r="A1905">
            <v>600002721</v>
          </cell>
          <cell r="B1905">
            <v>45335851</v>
          </cell>
          <cell r="C1905" t="str">
            <v>Plzeňský kraj</v>
          </cell>
          <cell r="D1905" t="str">
            <v xml:space="preserve">Plzeň-město </v>
          </cell>
          <cell r="E1905" t="str">
            <v>Krajský úřad Plzeňského kraje</v>
          </cell>
          <cell r="F1905" t="str">
            <v>Plzeň</v>
          </cell>
          <cell r="G1905" t="str">
            <v>kraj</v>
          </cell>
          <cell r="H1905">
            <v>600002721</v>
          </cell>
          <cell r="I1905" t="str">
            <v>45335851</v>
          </cell>
          <cell r="J1905" t="str">
            <v>X</v>
          </cell>
          <cell r="K1905" t="str">
            <v>SINGCLEAN</v>
          </cell>
          <cell r="L1905" t="str">
            <v>ANO</v>
          </cell>
          <cell r="M1905" t="str">
            <v>Základní umělecká škola, Plzeň, Terezie Brzkové 33</v>
          </cell>
          <cell r="N1905" t="str">
            <v>Terezie Brzkové</v>
          </cell>
          <cell r="O1905">
            <v>863</v>
          </cell>
          <cell r="P1905">
            <v>33</v>
          </cell>
          <cell r="Q1905">
            <v>31800</v>
          </cell>
          <cell r="R1905" t="str">
            <v>Plzeň</v>
          </cell>
          <cell r="S1905" t="str">
            <v>775 989 822 ,775663617</v>
          </cell>
          <cell r="T1905" t="str">
            <v>zusbrz@iol.cz</v>
          </cell>
        </row>
        <row r="1906">
          <cell r="A1906">
            <v>600009726</v>
          </cell>
          <cell r="B1906">
            <v>45356891</v>
          </cell>
          <cell r="C1906" t="str">
            <v>Plzeňský kraj</v>
          </cell>
          <cell r="D1906" t="str">
            <v xml:space="preserve">Plzeň-město </v>
          </cell>
          <cell r="E1906" t="str">
            <v>Krajský úřad Plzeňského kraje</v>
          </cell>
          <cell r="F1906" t="str">
            <v>Plzeň</v>
          </cell>
          <cell r="G1906" t="str">
            <v>soukromý</v>
          </cell>
          <cell r="H1906">
            <v>600009726</v>
          </cell>
          <cell r="I1906" t="str">
            <v>45356891</v>
          </cell>
          <cell r="J1906">
            <v>200</v>
          </cell>
          <cell r="K1906" t="str">
            <v>SINGCLEAN</v>
          </cell>
          <cell r="L1906" t="str">
            <v>NE</v>
          </cell>
          <cell r="M1906" t="str">
            <v>Sportovní a podnikatelská střední škola, spol. s r.o.</v>
          </cell>
          <cell r="N1906" t="str">
            <v>sady 5. května</v>
          </cell>
          <cell r="O1906">
            <v>2395</v>
          </cell>
          <cell r="P1906">
            <v>21</v>
          </cell>
          <cell r="Q1906">
            <v>30100</v>
          </cell>
          <cell r="R1906" t="str">
            <v>Plzeň</v>
          </cell>
          <cell r="S1906">
            <v>377225933</v>
          </cell>
          <cell r="T1906" t="str">
            <v>spss_plzen@volny.cz</v>
          </cell>
        </row>
        <row r="1907">
          <cell r="A1907">
            <v>600127729</v>
          </cell>
          <cell r="B1907">
            <v>45669716</v>
          </cell>
          <cell r="C1907" t="str">
            <v>Jihomoravský kraj</v>
          </cell>
          <cell r="D1907" t="str">
            <v xml:space="preserve">Znojmo </v>
          </cell>
          <cell r="E1907" t="str">
            <v>Městský úřad Znojmo</v>
          </cell>
          <cell r="F1907" t="str">
            <v>Znojmo</v>
          </cell>
          <cell r="G1907" t="str">
            <v>obec</v>
          </cell>
          <cell r="H1907">
            <v>600127729</v>
          </cell>
          <cell r="I1907" t="str">
            <v>45669716</v>
          </cell>
          <cell r="J1907">
            <v>1620</v>
          </cell>
          <cell r="K1907" t="str">
            <v>SINGCLEAN</v>
          </cell>
          <cell r="L1907" t="str">
            <v>ANO</v>
          </cell>
          <cell r="M1907" t="str">
            <v>Základní škola a Mateřská škola, Znojmo, Pražská 98</v>
          </cell>
          <cell r="N1907" t="str">
            <v>Pražská</v>
          </cell>
          <cell r="O1907">
            <v>2808</v>
          </cell>
          <cell r="P1907">
            <v>98</v>
          </cell>
          <cell r="Q1907">
            <v>66902</v>
          </cell>
          <cell r="R1907" t="str">
            <v>Znojmo</v>
          </cell>
          <cell r="S1907">
            <v>515241227</v>
          </cell>
          <cell r="T1907" t="str">
            <v>zsprazska@zsprazska.cz</v>
          </cell>
        </row>
        <row r="1908">
          <cell r="A1908">
            <v>600127737</v>
          </cell>
          <cell r="B1908">
            <v>45671303</v>
          </cell>
          <cell r="C1908" t="str">
            <v>Jihomoravský kraj</v>
          </cell>
          <cell r="D1908" t="str">
            <v xml:space="preserve">Znojmo </v>
          </cell>
          <cell r="E1908" t="str">
            <v>Městský úřad Znojmo</v>
          </cell>
          <cell r="F1908" t="str">
            <v>Znojmo</v>
          </cell>
          <cell r="G1908" t="str">
            <v>obec</v>
          </cell>
          <cell r="H1908">
            <v>600127737</v>
          </cell>
          <cell r="I1908" t="str">
            <v>45671303</v>
          </cell>
          <cell r="J1908">
            <v>1180</v>
          </cell>
          <cell r="K1908" t="str">
            <v>SINGCLEAN</v>
          </cell>
          <cell r="L1908" t="str">
            <v>ANO</v>
          </cell>
          <cell r="M1908" t="str">
            <v>Základní škola, Znojmo, náměstí Republiky 9</v>
          </cell>
          <cell r="N1908" t="str">
            <v>náměstí Republiky</v>
          </cell>
          <cell r="O1908">
            <v>902</v>
          </cell>
          <cell r="P1908">
            <v>9</v>
          </cell>
          <cell r="Q1908">
            <v>66902</v>
          </cell>
          <cell r="R1908" t="str">
            <v>Znojmo</v>
          </cell>
          <cell r="S1908">
            <v>515222922</v>
          </cell>
          <cell r="T1908" t="str">
            <v>skola@zsrepubliky.cz</v>
          </cell>
        </row>
        <row r="1909">
          <cell r="A1909">
            <v>600127745</v>
          </cell>
          <cell r="B1909">
            <v>45671311</v>
          </cell>
          <cell r="C1909" t="str">
            <v>Jihomoravský kraj</v>
          </cell>
          <cell r="D1909" t="str">
            <v xml:space="preserve">Znojmo </v>
          </cell>
          <cell r="E1909" t="str">
            <v>Městský úřad Znojmo</v>
          </cell>
          <cell r="F1909" t="str">
            <v>Znojmo</v>
          </cell>
          <cell r="G1909" t="str">
            <v>obec</v>
          </cell>
          <cell r="H1909">
            <v>600127745</v>
          </cell>
          <cell r="I1909" t="str">
            <v>45671311</v>
          </cell>
          <cell r="J1909">
            <v>560</v>
          </cell>
          <cell r="K1909" t="str">
            <v>SINGCLEAN</v>
          </cell>
          <cell r="L1909" t="str">
            <v>ANO</v>
          </cell>
          <cell r="M1909" t="str">
            <v>Základní škola, Znojmo, Mládeže 3, příspěvková organizace</v>
          </cell>
          <cell r="N1909" t="str">
            <v>Mládeže</v>
          </cell>
          <cell r="O1909">
            <v>1000</v>
          </cell>
          <cell r="P1909">
            <v>3</v>
          </cell>
          <cell r="Q1909">
            <v>66902</v>
          </cell>
          <cell r="R1909" t="str">
            <v>Znojmo</v>
          </cell>
          <cell r="S1909">
            <v>515224765</v>
          </cell>
          <cell r="T1909" t="str">
            <v>info@zsmladeze.cz</v>
          </cell>
        </row>
        <row r="1910">
          <cell r="A1910">
            <v>600004902</v>
          </cell>
          <cell r="B1910">
            <v>45768561</v>
          </cell>
          <cell r="C1910" t="str">
            <v>Hlavní město Praha</v>
          </cell>
          <cell r="D1910" t="str">
            <v xml:space="preserve">Praha 2 </v>
          </cell>
          <cell r="E1910" t="str">
            <v>Magistrát hlavního města Prahy</v>
          </cell>
          <cell r="F1910" t="str">
            <v>Praha 2</v>
          </cell>
          <cell r="G1910" t="str">
            <v>církevní</v>
          </cell>
          <cell r="H1910">
            <v>600004902</v>
          </cell>
          <cell r="I1910" t="str">
            <v>45768561</v>
          </cell>
          <cell r="J1910">
            <v>60</v>
          </cell>
          <cell r="K1910" t="str">
            <v>SINGCLEAN</v>
          </cell>
          <cell r="L1910" t="str">
            <v>NE</v>
          </cell>
          <cell r="M1910" t="str">
            <v>Střední odborná škola sociální svaté Zdislavy</v>
          </cell>
          <cell r="N1910" t="str">
            <v>Ječná</v>
          </cell>
          <cell r="O1910">
            <v>527</v>
          </cell>
          <cell r="P1910">
            <v>33</v>
          </cell>
          <cell r="Q1910">
            <v>12000</v>
          </cell>
          <cell r="R1910" t="str">
            <v>Praha 2</v>
          </cell>
          <cell r="S1910" t="str">
            <v>224 942 178 ,224941578</v>
          </cell>
          <cell r="T1910" t="str">
            <v>skolajecna@skolajecna.cz</v>
          </cell>
        </row>
        <row r="1911">
          <cell r="A1911">
            <v>600020169</v>
          </cell>
          <cell r="B1911">
            <v>45769621</v>
          </cell>
          <cell r="C1911" t="str">
            <v>Hlavní město Praha</v>
          </cell>
          <cell r="D1911" t="str">
            <v xml:space="preserve">Praha 2 </v>
          </cell>
          <cell r="E1911" t="str">
            <v>Magistrát hlavního města Prahy</v>
          </cell>
          <cell r="F1911" t="str">
            <v>Praha 2</v>
          </cell>
          <cell r="G1911" t="str">
            <v>církevní</v>
          </cell>
          <cell r="H1911">
            <v>600020169</v>
          </cell>
          <cell r="I1911" t="str">
            <v>45769621</v>
          </cell>
          <cell r="J1911">
            <v>0</v>
          </cell>
          <cell r="K1911" t="str">
            <v>SINGCLEAN</v>
          </cell>
          <cell r="L1911" t="str">
            <v>NE</v>
          </cell>
          <cell r="M1911" t="str">
            <v>JABOK - Vyšší odborná škola sociálně pedagogická a teologická</v>
          </cell>
          <cell r="N1911" t="str">
            <v>Salmovská</v>
          </cell>
          <cell r="O1911">
            <v>1538</v>
          </cell>
          <cell r="P1911">
            <v>8</v>
          </cell>
          <cell r="Q1911">
            <v>12000</v>
          </cell>
          <cell r="R1911" t="str">
            <v>Praha 2</v>
          </cell>
          <cell r="S1911" t="str">
            <v>211 222 440 ,211222400</v>
          </cell>
          <cell r="T1911" t="str">
            <v>jabok@jabok.cz</v>
          </cell>
        </row>
        <row r="1912">
          <cell r="A1912">
            <v>600021254</v>
          </cell>
          <cell r="B1912">
            <v>45770301</v>
          </cell>
          <cell r="C1912" t="str">
            <v>Hlavní město Praha</v>
          </cell>
          <cell r="D1912" t="str">
            <v xml:space="preserve">Praha 8 </v>
          </cell>
          <cell r="E1912" t="str">
            <v>Magistrát hlavního města Prahy</v>
          </cell>
          <cell r="F1912" t="str">
            <v>Praha 8</v>
          </cell>
          <cell r="G1912" t="str">
            <v>církevní</v>
          </cell>
          <cell r="H1912">
            <v>600021254</v>
          </cell>
          <cell r="I1912" t="str">
            <v>45770301</v>
          </cell>
          <cell r="J1912">
            <v>980</v>
          </cell>
          <cell r="K1912" t="str">
            <v>SINGCLEAN</v>
          </cell>
          <cell r="L1912" t="str">
            <v>NE</v>
          </cell>
          <cell r="M1912" t="str">
            <v>Církevní základní škola logopedická Don Bosco a mateřská škola logopedická</v>
          </cell>
          <cell r="N1912" t="str">
            <v>Dolákova</v>
          </cell>
          <cell r="O1912">
            <v>555</v>
          </cell>
          <cell r="P1912">
            <v>1</v>
          </cell>
          <cell r="Q1912">
            <v>18100</v>
          </cell>
          <cell r="R1912" t="str">
            <v>Praha 8</v>
          </cell>
          <cell r="S1912">
            <v>283852124</v>
          </cell>
          <cell r="T1912" t="str">
            <v>info@donbosco.cz</v>
          </cell>
        </row>
        <row r="1913">
          <cell r="A1913">
            <v>600006042</v>
          </cell>
          <cell r="B1913">
            <v>45796955</v>
          </cell>
          <cell r="C1913" t="str">
            <v>Hlavní město Praha</v>
          </cell>
          <cell r="D1913" t="str">
            <v xml:space="preserve">Praha 8 </v>
          </cell>
          <cell r="E1913" t="str">
            <v>Magistrát hlavního města Prahy</v>
          </cell>
          <cell r="F1913" t="str">
            <v>Praha 8</v>
          </cell>
          <cell r="G1913" t="str">
            <v>soukromý</v>
          </cell>
          <cell r="H1913">
            <v>600006042</v>
          </cell>
          <cell r="I1913" t="str">
            <v>45796955</v>
          </cell>
          <cell r="J1913">
            <v>0</v>
          </cell>
          <cell r="K1913" t="str">
            <v>SINGCLEAN</v>
          </cell>
          <cell r="L1913" t="str">
            <v>NE</v>
          </cell>
          <cell r="M1913" t="str">
            <v>ART ECON - Střední škola a vyšší odborná škola Praha, s.r.o.</v>
          </cell>
          <cell r="N1913" t="str">
            <v>Nad Rokoskou</v>
          </cell>
          <cell r="O1913">
            <v>111</v>
          </cell>
          <cell r="P1913">
            <v>7</v>
          </cell>
          <cell r="Q1913">
            <v>18200</v>
          </cell>
          <cell r="R1913" t="str">
            <v>Praha 8</v>
          </cell>
          <cell r="S1913" t="str">
            <v>284 680 880 ,725196038</v>
          </cell>
          <cell r="T1913" t="str">
            <v>praha@artecon.cz</v>
          </cell>
        </row>
        <row r="1914">
          <cell r="A1914">
            <v>600050637</v>
          </cell>
          <cell r="B1914">
            <v>45831688</v>
          </cell>
          <cell r="C1914" t="str">
            <v>Středočeský kraj</v>
          </cell>
          <cell r="D1914" t="str">
            <v xml:space="preserve">Nymburk </v>
          </cell>
          <cell r="E1914" t="str">
            <v>Městský úřad Poděbrady</v>
          </cell>
          <cell r="F1914" t="str">
            <v>Poděbrady</v>
          </cell>
          <cell r="G1914" t="str">
            <v>obec</v>
          </cell>
          <cell r="H1914">
            <v>600050637</v>
          </cell>
          <cell r="I1914" t="str">
            <v>45831688</v>
          </cell>
          <cell r="J1914">
            <v>420</v>
          </cell>
          <cell r="K1914" t="str">
            <v>SINGCLEAN</v>
          </cell>
          <cell r="L1914" t="str">
            <v>ANO</v>
          </cell>
          <cell r="M1914" t="str">
            <v>Základní škola Libice nad Cidlinou, okres Nymburk</v>
          </cell>
          <cell r="N1914" t="str">
            <v>Školní</v>
          </cell>
          <cell r="O1914">
            <v>465</v>
          </cell>
          <cell r="Q1914">
            <v>28907</v>
          </cell>
          <cell r="R1914" t="str">
            <v>Libice nad Cidlinou</v>
          </cell>
          <cell r="S1914">
            <v>325637256</v>
          </cell>
          <cell r="T1914" t="str">
            <v>zslibice@zslibice.cz</v>
          </cell>
        </row>
        <row r="1915">
          <cell r="A1915">
            <v>600053237</v>
          </cell>
          <cell r="B1915">
            <v>45845085</v>
          </cell>
          <cell r="C1915" t="str">
            <v>Středočeský kraj</v>
          </cell>
          <cell r="D1915" t="str">
            <v xml:space="preserve">Praha-západ </v>
          </cell>
          <cell r="E1915" t="str">
            <v>Městský úřad Černošice</v>
          </cell>
          <cell r="F1915" t="str">
            <v>Černošice</v>
          </cell>
          <cell r="G1915" t="str">
            <v>obec</v>
          </cell>
          <cell r="H1915">
            <v>600053237</v>
          </cell>
          <cell r="I1915" t="str">
            <v>45845085</v>
          </cell>
          <cell r="J1915">
            <v>300</v>
          </cell>
          <cell r="K1915" t="str">
            <v>SINGCLEAN</v>
          </cell>
          <cell r="L1915" t="str">
            <v>ANO</v>
          </cell>
          <cell r="M1915" t="str">
            <v>Základní škola a mateřská škola Líšnice, okres Praha - západ</v>
          </cell>
          <cell r="O1915">
            <v>19</v>
          </cell>
          <cell r="Q1915">
            <v>25210</v>
          </cell>
          <cell r="R1915" t="str">
            <v>Líšnice</v>
          </cell>
          <cell r="S1915">
            <v>318592657</v>
          </cell>
          <cell r="T1915" t="str">
            <v>zslisnice@zslisnice.cz</v>
          </cell>
        </row>
        <row r="1916">
          <cell r="A1916">
            <v>600084809</v>
          </cell>
          <cell r="B1916">
            <v>46069771</v>
          </cell>
          <cell r="C1916" t="str">
            <v>Ústecký kraj</v>
          </cell>
          <cell r="D1916" t="str">
            <v xml:space="preserve">Teplice </v>
          </cell>
          <cell r="E1916" t="str">
            <v>Magistrát města Teplic</v>
          </cell>
          <cell r="F1916" t="str">
            <v>Teplice</v>
          </cell>
          <cell r="G1916" t="str">
            <v>obec</v>
          </cell>
          <cell r="H1916">
            <v>600084809</v>
          </cell>
          <cell r="I1916" t="str">
            <v>46069771</v>
          </cell>
          <cell r="J1916">
            <v>680</v>
          </cell>
          <cell r="K1916" t="str">
            <v>SINGCLEAN</v>
          </cell>
          <cell r="L1916" t="str">
            <v>ANO</v>
          </cell>
          <cell r="M1916" t="str">
            <v>Základní škola s rozšířeným vyučováním informatiky a výpočetní techniky, Teplice, Plynárenská 2953</v>
          </cell>
          <cell r="N1916" t="str">
            <v>Plynárenská</v>
          </cell>
          <cell r="O1916">
            <v>2953</v>
          </cell>
          <cell r="P1916">
            <v>6</v>
          </cell>
          <cell r="Q1916">
            <v>41501</v>
          </cell>
          <cell r="R1916" t="str">
            <v>Teplice</v>
          </cell>
          <cell r="S1916">
            <v>417538672</v>
          </cell>
          <cell r="T1916" t="str">
            <v>reditelna@zsprosetice.cz</v>
          </cell>
        </row>
        <row r="1917">
          <cell r="A1917">
            <v>600084531</v>
          </cell>
          <cell r="B1917">
            <v>46070656</v>
          </cell>
          <cell r="C1917" t="str">
            <v>Ústecký kraj</v>
          </cell>
          <cell r="D1917" t="str">
            <v xml:space="preserve">Teplice </v>
          </cell>
          <cell r="E1917" t="str">
            <v>Magistrát města Teplic</v>
          </cell>
          <cell r="F1917" t="str">
            <v>Teplice</v>
          </cell>
          <cell r="G1917" t="str">
            <v>obec</v>
          </cell>
          <cell r="H1917">
            <v>600084531</v>
          </cell>
          <cell r="I1917" t="str">
            <v>46070656</v>
          </cell>
          <cell r="J1917">
            <v>100</v>
          </cell>
          <cell r="K1917" t="str">
            <v>SINGCLEAN</v>
          </cell>
          <cell r="L1917" t="str">
            <v>ANO</v>
          </cell>
          <cell r="M1917" t="str">
            <v>Mateřská škola Krteček, Okrajová 110, Teplice</v>
          </cell>
          <cell r="N1917" t="str">
            <v>Okrajová</v>
          </cell>
          <cell r="O1917">
            <v>110</v>
          </cell>
          <cell r="Q1917">
            <v>41501</v>
          </cell>
          <cell r="R1917" t="str">
            <v>Teplice</v>
          </cell>
          <cell r="S1917">
            <v>417538719</v>
          </cell>
          <cell r="T1917" t="str">
            <v>ms.okrajova@volny.cz</v>
          </cell>
        </row>
        <row r="1918">
          <cell r="A1918">
            <v>600084817</v>
          </cell>
          <cell r="B1918">
            <v>46070664</v>
          </cell>
          <cell r="C1918" t="str">
            <v>Ústecký kraj</v>
          </cell>
          <cell r="D1918" t="str">
            <v xml:space="preserve">Teplice </v>
          </cell>
          <cell r="E1918" t="str">
            <v>Magistrát města Teplic</v>
          </cell>
          <cell r="F1918" t="str">
            <v>Teplice</v>
          </cell>
          <cell r="G1918" t="str">
            <v>obec</v>
          </cell>
          <cell r="H1918">
            <v>600084817</v>
          </cell>
          <cell r="I1918" t="str">
            <v>46070664</v>
          </cell>
          <cell r="J1918">
            <v>1520</v>
          </cell>
          <cell r="K1918" t="str">
            <v>SINGCLEAN</v>
          </cell>
          <cell r="L1918" t="str">
            <v>ANO</v>
          </cell>
          <cell r="M1918" t="str">
            <v>Základní škola Bílá cesta, Teplice, Verdunská 2958</v>
          </cell>
          <cell r="N1918" t="str">
            <v>Verdunská</v>
          </cell>
          <cell r="O1918">
            <v>2958</v>
          </cell>
          <cell r="Q1918">
            <v>41501</v>
          </cell>
          <cell r="R1918" t="str">
            <v>Teplice</v>
          </cell>
          <cell r="S1918">
            <v>417537032</v>
          </cell>
          <cell r="T1918" t="str">
            <v>zsbilacesta@post.cz</v>
          </cell>
        </row>
        <row r="1919">
          <cell r="A1919">
            <v>600084523</v>
          </cell>
          <cell r="B1919">
            <v>46070729</v>
          </cell>
          <cell r="C1919" t="str">
            <v>Ústecký kraj</v>
          </cell>
          <cell r="D1919" t="str">
            <v xml:space="preserve">Teplice </v>
          </cell>
          <cell r="E1919" t="str">
            <v>Magistrát města Teplic</v>
          </cell>
          <cell r="F1919" t="str">
            <v>Teplice</v>
          </cell>
          <cell r="G1919" t="str">
            <v>obec</v>
          </cell>
          <cell r="H1919">
            <v>600084523</v>
          </cell>
          <cell r="I1919" t="str">
            <v>46070729</v>
          </cell>
          <cell r="J1919">
            <v>140</v>
          </cell>
          <cell r="K1919" t="str">
            <v>SINGCLEAN</v>
          </cell>
          <cell r="L1919" t="str">
            <v>ANO</v>
          </cell>
          <cell r="M1919" t="str">
            <v>Mateřská škola, Na spojce 274, Teplice</v>
          </cell>
          <cell r="N1919" t="str">
            <v>Na spojce</v>
          </cell>
          <cell r="O1919">
            <v>274</v>
          </cell>
          <cell r="Q1919">
            <v>41501</v>
          </cell>
          <cell r="R1919" t="str">
            <v>Teplice</v>
          </cell>
          <cell r="S1919">
            <v>417539532</v>
          </cell>
          <cell r="T1919" t="str">
            <v>ms.naspojce@atlas.cz</v>
          </cell>
        </row>
        <row r="1920">
          <cell r="A1920">
            <v>600084647</v>
          </cell>
          <cell r="B1920">
            <v>46070753</v>
          </cell>
          <cell r="C1920" t="str">
            <v>Ústecký kraj</v>
          </cell>
          <cell r="D1920" t="str">
            <v xml:space="preserve">Teplice </v>
          </cell>
          <cell r="E1920" t="str">
            <v>Magistrát města Teplic</v>
          </cell>
          <cell r="F1920" t="str">
            <v>Teplice</v>
          </cell>
          <cell r="G1920" t="str">
            <v>obec</v>
          </cell>
          <cell r="H1920">
            <v>600084647</v>
          </cell>
          <cell r="I1920" t="str">
            <v>46070753</v>
          </cell>
          <cell r="J1920">
            <v>1800</v>
          </cell>
          <cell r="K1920" t="str">
            <v>SINGCLEAN</v>
          </cell>
          <cell r="L1920" t="str">
            <v>ANO</v>
          </cell>
          <cell r="M1920" t="str">
            <v>Základní škola s rozšířeným vyučováním matematiky a přírodovědných předmětů, Teplice, Buzulucká 392</v>
          </cell>
          <cell r="N1920" t="str">
            <v>Buzulucká</v>
          </cell>
          <cell r="O1920">
            <v>392</v>
          </cell>
          <cell r="Q1920">
            <v>41503</v>
          </cell>
          <cell r="R1920" t="str">
            <v>Teplice</v>
          </cell>
          <cell r="S1920">
            <v>417530497</v>
          </cell>
          <cell r="T1920" t="str">
            <v>buzulka@centrum.cz</v>
          </cell>
        </row>
        <row r="1921">
          <cell r="A1921">
            <v>600084639</v>
          </cell>
          <cell r="B1921">
            <v>46070877</v>
          </cell>
          <cell r="C1921" t="str">
            <v>Ústecký kraj</v>
          </cell>
          <cell r="D1921" t="str">
            <v xml:space="preserve">Teplice </v>
          </cell>
          <cell r="E1921" t="str">
            <v>Magistrát města Teplic</v>
          </cell>
          <cell r="F1921" t="str">
            <v>Teplice</v>
          </cell>
          <cell r="G1921" t="str">
            <v>obec</v>
          </cell>
          <cell r="H1921">
            <v>600084639</v>
          </cell>
          <cell r="I1921" t="str">
            <v>46070877</v>
          </cell>
          <cell r="J1921">
            <v>980</v>
          </cell>
          <cell r="K1921" t="str">
            <v>SINGCLEAN</v>
          </cell>
          <cell r="L1921" t="str">
            <v>ANO</v>
          </cell>
          <cell r="M1921" t="str">
            <v>Základní škola s rozšířeným vyučováním cizích jazyků, Teplice, Metelkovo nám. 968</v>
          </cell>
          <cell r="N1921" t="str">
            <v>Metelkovo náměstí</v>
          </cell>
          <cell r="O1921">
            <v>968</v>
          </cell>
          <cell r="Q1921">
            <v>41501</v>
          </cell>
          <cell r="R1921" t="str">
            <v>Teplice</v>
          </cell>
          <cell r="S1921">
            <v>417539040</v>
          </cell>
          <cell r="T1921" t="str">
            <v>info@zsmetelkovo.cz</v>
          </cell>
        </row>
        <row r="1922">
          <cell r="A1922">
            <v>600084329</v>
          </cell>
          <cell r="B1922">
            <v>46070915</v>
          </cell>
          <cell r="C1922" t="str">
            <v>Ústecký kraj</v>
          </cell>
          <cell r="D1922" t="str">
            <v xml:space="preserve">Teplice </v>
          </cell>
          <cell r="E1922" t="str">
            <v>Magistrát města Teplic</v>
          </cell>
          <cell r="F1922" t="str">
            <v>Teplice</v>
          </cell>
          <cell r="G1922" t="str">
            <v>obec</v>
          </cell>
          <cell r="H1922">
            <v>600084329</v>
          </cell>
          <cell r="I1922" t="str">
            <v>46070915</v>
          </cell>
          <cell r="J1922">
            <v>180</v>
          </cell>
          <cell r="K1922" t="str">
            <v>SINGCLEAN</v>
          </cell>
          <cell r="L1922" t="str">
            <v>ANO</v>
          </cell>
          <cell r="M1922" t="str">
            <v>Mateřská škola Kaštánek, Na Stínadlech 2388, Teplice</v>
          </cell>
          <cell r="N1922" t="str">
            <v>Na Stínadlech</v>
          </cell>
          <cell r="O1922">
            <v>2388</v>
          </cell>
          <cell r="Q1922">
            <v>41501</v>
          </cell>
          <cell r="R1922" t="str">
            <v>Teplice</v>
          </cell>
          <cell r="S1922">
            <v>417539373</v>
          </cell>
          <cell r="T1922" t="str">
            <v>ms.nastinadlech@atlas.cz</v>
          </cell>
        </row>
        <row r="1923">
          <cell r="A1923">
            <v>600084671</v>
          </cell>
          <cell r="B1923">
            <v>46071156</v>
          </cell>
          <cell r="C1923" t="str">
            <v>Ústecký kraj</v>
          </cell>
          <cell r="D1923" t="str">
            <v xml:space="preserve">Teplice </v>
          </cell>
          <cell r="E1923" t="str">
            <v>Magistrát města Teplic</v>
          </cell>
          <cell r="F1923" t="str">
            <v>Teplice</v>
          </cell>
          <cell r="G1923" t="str">
            <v>obec</v>
          </cell>
          <cell r="H1923">
            <v>600084671</v>
          </cell>
          <cell r="I1923" t="str">
            <v>46071156</v>
          </cell>
          <cell r="J1923">
            <v>660</v>
          </cell>
          <cell r="K1923" t="str">
            <v>SINGCLEAN</v>
          </cell>
          <cell r="L1923" t="str">
            <v>ANO</v>
          </cell>
          <cell r="M1923" t="str">
            <v>Základní škola Dubí 1, Školní náměstí 177, okres Teplice</v>
          </cell>
          <cell r="N1923" t="str">
            <v>Školní náměstí</v>
          </cell>
          <cell r="O1923">
            <v>177</v>
          </cell>
          <cell r="Q1923">
            <v>41701</v>
          </cell>
          <cell r="R1923" t="str">
            <v>Dubí</v>
          </cell>
          <cell r="S1923">
            <v>417717999</v>
          </cell>
          <cell r="T1923" t="str">
            <v>zsdubi1@seznam.cz</v>
          </cell>
        </row>
        <row r="1924">
          <cell r="A1924">
            <v>600002811</v>
          </cell>
          <cell r="B1924">
            <v>46071172</v>
          </cell>
          <cell r="C1924" t="str">
            <v>Ústecký kraj</v>
          </cell>
          <cell r="D1924" t="str">
            <v xml:space="preserve">Teplice </v>
          </cell>
          <cell r="E1924" t="str">
            <v>Krajský úřad Ústeckého kraje</v>
          </cell>
          <cell r="F1924" t="str">
            <v>Teplice</v>
          </cell>
          <cell r="G1924" t="str">
            <v>kraj</v>
          </cell>
          <cell r="H1924">
            <v>600002811</v>
          </cell>
          <cell r="I1924" t="str">
            <v>46071172</v>
          </cell>
          <cell r="J1924" t="str">
            <v>X</v>
          </cell>
          <cell r="K1924" t="str">
            <v>SINGCLEAN</v>
          </cell>
          <cell r="L1924" t="str">
            <v>ANO</v>
          </cell>
          <cell r="M1924" t="str">
            <v>Základní umělecká škola, Teplice, Chelčického 4, příspěvková organizace</v>
          </cell>
          <cell r="N1924" t="str">
            <v>Chelčického</v>
          </cell>
          <cell r="O1924">
            <v>345</v>
          </cell>
          <cell r="P1924">
            <v>4</v>
          </cell>
          <cell r="Q1924">
            <v>41501</v>
          </cell>
          <cell r="R1924" t="str">
            <v>Teplice</v>
          </cell>
          <cell r="S1924">
            <v>417530938</v>
          </cell>
          <cell r="T1924" t="str">
            <v>reditel@zusteplice.cz</v>
          </cell>
        </row>
        <row r="1925">
          <cell r="A1925">
            <v>600002837</v>
          </cell>
          <cell r="B1925">
            <v>46071199</v>
          </cell>
          <cell r="C1925" t="str">
            <v>Ústecký kraj</v>
          </cell>
          <cell r="D1925" t="str">
            <v xml:space="preserve">Teplice </v>
          </cell>
          <cell r="E1925" t="str">
            <v>Krajský úřad Ústeckého kraje</v>
          </cell>
          <cell r="F1925" t="str">
            <v>Teplice</v>
          </cell>
          <cell r="G1925" t="str">
            <v>kraj</v>
          </cell>
          <cell r="H1925">
            <v>600002837</v>
          </cell>
          <cell r="I1925" t="str">
            <v>46071199</v>
          </cell>
          <cell r="J1925" t="str">
            <v>X</v>
          </cell>
          <cell r="K1925" t="str">
            <v>SINGCLEAN</v>
          </cell>
          <cell r="L1925" t="str">
            <v>ANO</v>
          </cell>
          <cell r="M1925" t="str">
            <v>Základní umělecká škola Ivana Kawaciuka, Duchcov, příspěvková organizace</v>
          </cell>
          <cell r="N1925" t="str">
            <v>Kubicových</v>
          </cell>
          <cell r="O1925">
            <v>887</v>
          </cell>
          <cell r="P1925">
            <v>2</v>
          </cell>
          <cell r="Q1925">
            <v>41901</v>
          </cell>
          <cell r="R1925" t="str">
            <v>Duchcov</v>
          </cell>
          <cell r="S1925">
            <v>417835357</v>
          </cell>
          <cell r="T1925" t="str">
            <v>zus_dux@volny.cz</v>
          </cell>
        </row>
        <row r="1926">
          <cell r="A1926">
            <v>600029361</v>
          </cell>
          <cell r="B1926">
            <v>46071245</v>
          </cell>
          <cell r="C1926" t="str">
            <v>Ústecký kraj</v>
          </cell>
          <cell r="D1926" t="str">
            <v xml:space="preserve">Teplice </v>
          </cell>
          <cell r="E1926" t="str">
            <v>Krajský úřad Ústeckého kraje</v>
          </cell>
          <cell r="F1926" t="str">
            <v>Teplice</v>
          </cell>
          <cell r="G1926" t="str">
            <v>kraj</v>
          </cell>
          <cell r="H1926">
            <v>600029361</v>
          </cell>
          <cell r="I1926" t="str">
            <v>46071245</v>
          </cell>
          <cell r="J1926" t="str">
            <v>X</v>
          </cell>
          <cell r="K1926" t="str">
            <v>SINGCLEAN</v>
          </cell>
          <cell r="L1926" t="str">
            <v>ANO</v>
          </cell>
          <cell r="M1926" t="str">
            <v>Dům dětí a mládeže "Sluníčko", Duchcov, Družby 1006, příspěvková organizace</v>
          </cell>
          <cell r="N1926" t="str">
            <v>Družby</v>
          </cell>
          <cell r="O1926">
            <v>1006</v>
          </cell>
          <cell r="P1926">
            <v>48</v>
          </cell>
          <cell r="Q1926">
            <v>41901</v>
          </cell>
          <cell r="R1926" t="str">
            <v>Duchcov</v>
          </cell>
          <cell r="S1926">
            <v>417836078</v>
          </cell>
          <cell r="T1926" t="str">
            <v>slunicko@ddmduchcov.cz</v>
          </cell>
        </row>
        <row r="1927">
          <cell r="A1927">
            <v>600029387</v>
          </cell>
          <cell r="B1927">
            <v>46071253</v>
          </cell>
          <cell r="C1927" t="str">
            <v>Ústecký kraj</v>
          </cell>
          <cell r="D1927" t="str">
            <v xml:space="preserve">Teplice </v>
          </cell>
          <cell r="E1927" t="str">
            <v>Krajský úřad Ústeckého kraje</v>
          </cell>
          <cell r="F1927" t="str">
            <v>Teplice</v>
          </cell>
          <cell r="G1927" t="str">
            <v>kraj</v>
          </cell>
          <cell r="H1927">
            <v>600029387</v>
          </cell>
          <cell r="I1927" t="str">
            <v>46071253</v>
          </cell>
          <cell r="J1927" t="str">
            <v>X</v>
          </cell>
          <cell r="K1927" t="str">
            <v>SINGCLEAN</v>
          </cell>
          <cell r="L1927" t="str">
            <v>ANO</v>
          </cell>
          <cell r="M1927" t="str">
            <v>Dům dětí a mládeže, Teplice, Masarykova 70, příspěvková organizace</v>
          </cell>
          <cell r="N1927" t="str">
            <v>Masarykova třída</v>
          </cell>
          <cell r="O1927">
            <v>1278</v>
          </cell>
          <cell r="P1927">
            <v>70</v>
          </cell>
          <cell r="Q1927">
            <v>41501</v>
          </cell>
          <cell r="R1927" t="str">
            <v>Teplice</v>
          </cell>
          <cell r="S1927">
            <v>417537185</v>
          </cell>
          <cell r="T1927" t="str">
            <v>reditel@ddmteplice.cz</v>
          </cell>
        </row>
        <row r="1928">
          <cell r="A1928">
            <v>600003680</v>
          </cell>
          <cell r="B1928">
            <v>46254277</v>
          </cell>
          <cell r="C1928" t="str">
            <v>Zlínský kraj</v>
          </cell>
          <cell r="D1928" t="str">
            <v xml:space="preserve">Uherské Hradiště </v>
          </cell>
          <cell r="E1928" t="str">
            <v>Krajský úřad Zlínského kraje</v>
          </cell>
          <cell r="F1928" t="str">
            <v>Uherské Hradiště</v>
          </cell>
          <cell r="G1928" t="str">
            <v>kraj</v>
          </cell>
          <cell r="H1928">
            <v>600003680</v>
          </cell>
          <cell r="I1928" t="str">
            <v>46254277</v>
          </cell>
          <cell r="J1928" t="str">
            <v>X</v>
          </cell>
          <cell r="K1928" t="str">
            <v>SINGCLEAN</v>
          </cell>
          <cell r="L1928" t="str">
            <v>ANO</v>
          </cell>
          <cell r="M1928" t="str">
            <v>Základní umělecká škola Uherský Ostroh</v>
          </cell>
          <cell r="N1928" t="str">
            <v>Šance</v>
          </cell>
          <cell r="O1928">
            <v>166</v>
          </cell>
          <cell r="Q1928">
            <v>68724</v>
          </cell>
          <cell r="R1928" t="str">
            <v>Uherský Ostroh</v>
          </cell>
          <cell r="S1928">
            <v>735766000</v>
          </cell>
          <cell r="T1928" t="str">
            <v>zusuhostroh@uhedu.cz</v>
          </cell>
        </row>
        <row r="1929">
          <cell r="A1929">
            <v>600003671</v>
          </cell>
          <cell r="B1929">
            <v>46254323</v>
          </cell>
          <cell r="C1929" t="str">
            <v>Zlínský kraj</v>
          </cell>
          <cell r="D1929" t="str">
            <v xml:space="preserve">Uherské Hradiště </v>
          </cell>
          <cell r="E1929" t="str">
            <v>Krajský úřad Zlínského kraje</v>
          </cell>
          <cell r="F1929" t="str">
            <v>Uherské Hradiště</v>
          </cell>
          <cell r="G1929" t="str">
            <v>kraj</v>
          </cell>
          <cell r="H1929">
            <v>600003671</v>
          </cell>
          <cell r="I1929" t="str">
            <v>46254323</v>
          </cell>
          <cell r="J1929" t="str">
            <v>X</v>
          </cell>
          <cell r="K1929" t="str">
            <v>SINGCLEAN</v>
          </cell>
          <cell r="L1929" t="str">
            <v>ANO</v>
          </cell>
          <cell r="M1929" t="str">
            <v>Základní umělecká škola Uherské Hradiště</v>
          </cell>
          <cell r="N1929" t="str">
            <v>Mariánské náměstí</v>
          </cell>
          <cell r="O1929">
            <v>125</v>
          </cell>
          <cell r="Q1929">
            <v>68601</v>
          </cell>
          <cell r="R1929" t="str">
            <v>Uherské Hradiště</v>
          </cell>
          <cell r="S1929">
            <v>572551489</v>
          </cell>
          <cell r="T1929" t="str">
            <v>zusuh@zusuh.cz</v>
          </cell>
        </row>
        <row r="1930">
          <cell r="A1930">
            <v>600003701</v>
          </cell>
          <cell r="B1930">
            <v>46254331</v>
          </cell>
          <cell r="C1930" t="str">
            <v>Zlínský kraj</v>
          </cell>
          <cell r="D1930" t="str">
            <v xml:space="preserve">Uherské Hradiště </v>
          </cell>
          <cell r="E1930" t="str">
            <v>Krajský úřad Zlínského kraje</v>
          </cell>
          <cell r="F1930" t="str">
            <v>Uherský Brod</v>
          </cell>
          <cell r="G1930" t="str">
            <v>kraj</v>
          </cell>
          <cell r="H1930">
            <v>600003701</v>
          </cell>
          <cell r="I1930" t="str">
            <v>46254331</v>
          </cell>
          <cell r="J1930" t="str">
            <v>X</v>
          </cell>
          <cell r="K1930" t="str">
            <v>SINGCLEAN</v>
          </cell>
          <cell r="L1930" t="str">
            <v>ANO</v>
          </cell>
          <cell r="M1930" t="str">
            <v>Základní umělecká škola Bojkovice</v>
          </cell>
          <cell r="N1930" t="str">
            <v>Čtvrť 1. máje</v>
          </cell>
          <cell r="O1930">
            <v>715</v>
          </cell>
          <cell r="Q1930">
            <v>68771</v>
          </cell>
          <cell r="R1930" t="str">
            <v>Bojkovice</v>
          </cell>
          <cell r="S1930">
            <v>575570863</v>
          </cell>
          <cell r="T1930" t="str">
            <v>reditelna.zusbojkovice@email.cz</v>
          </cell>
        </row>
        <row r="1931">
          <cell r="A1931">
            <v>600003698</v>
          </cell>
          <cell r="B1931">
            <v>46254552</v>
          </cell>
          <cell r="C1931" t="str">
            <v>Zlínský kraj</v>
          </cell>
          <cell r="D1931" t="str">
            <v xml:space="preserve">Uherské Hradiště </v>
          </cell>
          <cell r="E1931" t="str">
            <v>Krajský úřad Zlínského kraje</v>
          </cell>
          <cell r="F1931" t="str">
            <v>Uherský Brod</v>
          </cell>
          <cell r="G1931" t="str">
            <v>kraj</v>
          </cell>
          <cell r="H1931">
            <v>600003698</v>
          </cell>
          <cell r="I1931" t="str">
            <v>46254552</v>
          </cell>
          <cell r="J1931" t="str">
            <v>X</v>
          </cell>
          <cell r="K1931" t="str">
            <v>SINGCLEAN</v>
          </cell>
          <cell r="L1931" t="str">
            <v>ANO</v>
          </cell>
          <cell r="M1931" t="str">
            <v>Základní umělecká škola Uherský Brod</v>
          </cell>
          <cell r="N1931" t="str">
            <v>Mariánské nám.</v>
          </cell>
          <cell r="O1931">
            <v>65</v>
          </cell>
          <cell r="Q1931">
            <v>68801</v>
          </cell>
          <cell r="R1931" t="str">
            <v>Uherský Brod</v>
          </cell>
          <cell r="S1931">
            <v>572632431</v>
          </cell>
          <cell r="T1931" t="str">
            <v>info@zus-ub.cz</v>
          </cell>
        </row>
        <row r="1932">
          <cell r="A1932">
            <v>600125866</v>
          </cell>
          <cell r="B1932">
            <v>46270868</v>
          </cell>
          <cell r="C1932" t="str">
            <v>Jihomoravský kraj</v>
          </cell>
          <cell r="D1932" t="str">
            <v xml:space="preserve">Vyškov </v>
          </cell>
          <cell r="E1932" t="str">
            <v>Městský úřad Slavkov u Brna</v>
          </cell>
          <cell r="F1932" t="str">
            <v>Slavkov u Brna</v>
          </cell>
          <cell r="G1932" t="str">
            <v>obec</v>
          </cell>
          <cell r="H1932">
            <v>600125866</v>
          </cell>
          <cell r="I1932" t="str">
            <v>46270868</v>
          </cell>
          <cell r="J1932">
            <v>880</v>
          </cell>
          <cell r="K1932" t="str">
            <v>SINGCLEAN</v>
          </cell>
          <cell r="L1932" t="str">
            <v>ANO</v>
          </cell>
          <cell r="M1932" t="str">
            <v>Základní škola a Mateřská škola, Otnice, příspěvková organizace</v>
          </cell>
          <cell r="N1932" t="str">
            <v>Školní</v>
          </cell>
          <cell r="O1932">
            <v>352</v>
          </cell>
          <cell r="Q1932">
            <v>68354</v>
          </cell>
          <cell r="R1932" t="str">
            <v>Otnice</v>
          </cell>
          <cell r="S1932">
            <v>544240078</v>
          </cell>
          <cell r="T1932" t="str">
            <v>zs.otnice@bm.gin.cz</v>
          </cell>
        </row>
        <row r="1933">
          <cell r="A1933">
            <v>600125840</v>
          </cell>
          <cell r="B1933">
            <v>46270876</v>
          </cell>
          <cell r="C1933" t="str">
            <v>Jihomoravský kraj</v>
          </cell>
          <cell r="D1933" t="str">
            <v xml:space="preserve">Vyškov </v>
          </cell>
          <cell r="E1933" t="str">
            <v>Městský úřad Vyškov</v>
          </cell>
          <cell r="F1933" t="str">
            <v>Vyškov</v>
          </cell>
          <cell r="G1933" t="str">
            <v>obec</v>
          </cell>
          <cell r="H1933">
            <v>600125840</v>
          </cell>
          <cell r="I1933" t="str">
            <v>46270876</v>
          </cell>
          <cell r="J1933">
            <v>700</v>
          </cell>
          <cell r="K1933" t="str">
            <v>SINGCLEAN</v>
          </cell>
          <cell r="L1933" t="str">
            <v>ANO</v>
          </cell>
          <cell r="M1933" t="str">
            <v>Základní škola Ivanovice na Hané, okres Vyškov</v>
          </cell>
          <cell r="N1933" t="str">
            <v>Tyršova</v>
          </cell>
          <cell r="O1933">
            <v>218</v>
          </cell>
          <cell r="P1933">
            <v>4</v>
          </cell>
          <cell r="Q1933">
            <v>68323</v>
          </cell>
          <cell r="R1933" t="str">
            <v>Ivanovice na Hané</v>
          </cell>
          <cell r="S1933">
            <v>517363327</v>
          </cell>
          <cell r="T1933" t="str">
            <v>posta@zs.ivanovicenahane.cz</v>
          </cell>
        </row>
        <row r="1934">
          <cell r="A1934">
            <v>600125874</v>
          </cell>
          <cell r="B1934">
            <v>46270906</v>
          </cell>
          <cell r="C1934" t="str">
            <v>Jihomoravský kraj</v>
          </cell>
          <cell r="D1934" t="str">
            <v xml:space="preserve">Vyškov </v>
          </cell>
          <cell r="E1934" t="str">
            <v>Městský úřad Vyškov</v>
          </cell>
          <cell r="F1934" t="str">
            <v>Vyškov</v>
          </cell>
          <cell r="G1934" t="str">
            <v>obec</v>
          </cell>
          <cell r="H1934">
            <v>600125874</v>
          </cell>
          <cell r="I1934" t="str">
            <v>46270906</v>
          </cell>
          <cell r="J1934">
            <v>1420</v>
          </cell>
          <cell r="K1934" t="str">
            <v>SINGCLEAN</v>
          </cell>
          <cell r="L1934" t="str">
            <v>ANO</v>
          </cell>
          <cell r="M1934" t="str">
            <v>Základní škola Rousínov, okres Vyškov</v>
          </cell>
          <cell r="N1934" t="str">
            <v>Habrovanská</v>
          </cell>
          <cell r="O1934">
            <v>312</v>
          </cell>
          <cell r="P1934">
            <v>3</v>
          </cell>
          <cell r="Q1934">
            <v>68301</v>
          </cell>
          <cell r="R1934" t="str">
            <v>Rousínov</v>
          </cell>
          <cell r="S1934">
            <v>517371535</v>
          </cell>
          <cell r="T1934" t="str">
            <v>reditelstvi@zsrousinov.cz</v>
          </cell>
        </row>
        <row r="1935">
          <cell r="A1935">
            <v>600125807</v>
          </cell>
          <cell r="B1935">
            <v>46270914</v>
          </cell>
          <cell r="C1935" t="str">
            <v>Jihomoravský kraj</v>
          </cell>
          <cell r="D1935" t="str">
            <v xml:space="preserve">Vyškov </v>
          </cell>
          <cell r="E1935" t="str">
            <v>Městský úřad Bučovice</v>
          </cell>
          <cell r="F1935" t="str">
            <v>Bučovice</v>
          </cell>
          <cell r="G1935" t="str">
            <v>obec</v>
          </cell>
          <cell r="H1935">
            <v>600125807</v>
          </cell>
          <cell r="I1935" t="str">
            <v>46270914</v>
          </cell>
          <cell r="J1935">
            <v>660</v>
          </cell>
          <cell r="K1935" t="str">
            <v>SINGCLEAN</v>
          </cell>
          <cell r="L1935" t="str">
            <v>ANO</v>
          </cell>
          <cell r="M1935" t="str">
            <v>Základní škola a mateřská škola Brankovice, příspěvková organizace</v>
          </cell>
          <cell r="N1935" t="str">
            <v>Tasova</v>
          </cell>
          <cell r="O1935">
            <v>272</v>
          </cell>
          <cell r="Q1935">
            <v>68333</v>
          </cell>
          <cell r="R1935" t="str">
            <v>Brankovice</v>
          </cell>
          <cell r="S1935">
            <v>517369724</v>
          </cell>
          <cell r="T1935" t="str">
            <v>reditel@zsbrankovice.cz</v>
          </cell>
        </row>
        <row r="1936">
          <cell r="A1936">
            <v>600125858</v>
          </cell>
          <cell r="B1936">
            <v>46270922</v>
          </cell>
          <cell r="C1936" t="str">
            <v>Jihomoravský kraj</v>
          </cell>
          <cell r="D1936" t="str">
            <v xml:space="preserve">Vyškov </v>
          </cell>
          <cell r="E1936" t="str">
            <v>Městský úřad Slavkov u Brna</v>
          </cell>
          <cell r="F1936" t="str">
            <v>Slavkov u Brna</v>
          </cell>
          <cell r="G1936" t="str">
            <v>obec</v>
          </cell>
          <cell r="H1936">
            <v>600125858</v>
          </cell>
          <cell r="I1936" t="str">
            <v>46270922</v>
          </cell>
          <cell r="J1936">
            <v>740</v>
          </cell>
          <cell r="K1936" t="str">
            <v>SINGCLEAN</v>
          </cell>
          <cell r="L1936" t="str">
            <v>ANO</v>
          </cell>
          <cell r="M1936" t="str">
            <v>Základní škola a Mateřská škola Křenovice, okres Vyškov</v>
          </cell>
          <cell r="N1936" t="str">
            <v>Školní</v>
          </cell>
          <cell r="O1936">
            <v>140</v>
          </cell>
          <cell r="Q1936">
            <v>68352</v>
          </cell>
          <cell r="R1936" t="str">
            <v>Křenovice</v>
          </cell>
          <cell r="S1936">
            <v>544223131</v>
          </cell>
          <cell r="T1936" t="str">
            <v>zs.krenovice@volny.cz</v>
          </cell>
        </row>
        <row r="1937">
          <cell r="A1937">
            <v>600125882</v>
          </cell>
          <cell r="B1937">
            <v>46270931</v>
          </cell>
          <cell r="C1937" t="str">
            <v>Jihomoravský kraj</v>
          </cell>
          <cell r="D1937" t="str">
            <v xml:space="preserve">Vyškov </v>
          </cell>
          <cell r="E1937" t="str">
            <v>Městský úřad Slavkov u Brna</v>
          </cell>
          <cell r="F1937" t="str">
            <v>Slavkov u Brna</v>
          </cell>
          <cell r="G1937" t="str">
            <v>obec</v>
          </cell>
          <cell r="H1937">
            <v>600125882</v>
          </cell>
          <cell r="I1937" t="str">
            <v>46270931</v>
          </cell>
          <cell r="J1937">
            <v>1520</v>
          </cell>
          <cell r="K1937" t="str">
            <v>SINGCLEAN</v>
          </cell>
          <cell r="L1937" t="str">
            <v>ANO</v>
          </cell>
          <cell r="M1937" t="str">
            <v>Základní škola Komenského Slavkov u Brna, příspěvková organizace</v>
          </cell>
          <cell r="N1937" t="str">
            <v>Komenského náměstí</v>
          </cell>
          <cell r="O1937">
            <v>495</v>
          </cell>
          <cell r="Q1937">
            <v>68401</v>
          </cell>
          <cell r="R1937" t="str">
            <v>Slavkov u Brna</v>
          </cell>
          <cell r="S1937">
            <v>515534910</v>
          </cell>
          <cell r="T1937" t="str">
            <v>reditelka@zskomslavkov.cz</v>
          </cell>
        </row>
        <row r="1938">
          <cell r="A1938">
            <v>600125891</v>
          </cell>
          <cell r="B1938">
            <v>46270949</v>
          </cell>
          <cell r="C1938" t="str">
            <v>Jihomoravský kraj</v>
          </cell>
          <cell r="D1938" t="str">
            <v xml:space="preserve">Vyškov </v>
          </cell>
          <cell r="E1938" t="str">
            <v>Městský úřad Slavkov u Brna</v>
          </cell>
          <cell r="F1938" t="str">
            <v>Slavkov u Brna</v>
          </cell>
          <cell r="G1938" t="str">
            <v>obec</v>
          </cell>
          <cell r="H1938">
            <v>600125891</v>
          </cell>
          <cell r="I1938" t="str">
            <v>46270949</v>
          </cell>
          <cell r="J1938">
            <v>920</v>
          </cell>
          <cell r="K1938" t="str">
            <v>SINGCLEAN</v>
          </cell>
          <cell r="L1938" t="str">
            <v>ANO</v>
          </cell>
          <cell r="M1938" t="str">
            <v>Základní škola Tyršova Slavkov u Brna, příspěvková organizace</v>
          </cell>
          <cell r="N1938" t="str">
            <v>Tyršova</v>
          </cell>
          <cell r="O1938">
            <v>977</v>
          </cell>
          <cell r="Q1938">
            <v>68401</v>
          </cell>
          <cell r="R1938" t="str">
            <v>Slavkov u Brna</v>
          </cell>
          <cell r="S1938">
            <v>544221595</v>
          </cell>
          <cell r="T1938" t="str">
            <v>reditel@zsslavkov.cz</v>
          </cell>
        </row>
        <row r="1939">
          <cell r="A1939">
            <v>600126048</v>
          </cell>
          <cell r="B1939">
            <v>46270981</v>
          </cell>
          <cell r="C1939" t="str">
            <v>Jihomoravský kraj</v>
          </cell>
          <cell r="D1939" t="str">
            <v xml:space="preserve">Vyškov </v>
          </cell>
          <cell r="E1939" t="str">
            <v>Městský úřad Vyškov</v>
          </cell>
          <cell r="F1939" t="str">
            <v>Vyškov</v>
          </cell>
          <cell r="G1939" t="str">
            <v>obec</v>
          </cell>
          <cell r="H1939">
            <v>600126048</v>
          </cell>
          <cell r="I1939" t="str">
            <v>46270981</v>
          </cell>
          <cell r="J1939">
            <v>600</v>
          </cell>
          <cell r="K1939" t="str">
            <v>SINGCLEAN</v>
          </cell>
          <cell r="L1939" t="str">
            <v>ANO</v>
          </cell>
          <cell r="M1939" t="str">
            <v>Základní škola a Mateřská škola Vyškov, Letní pole, příspěvková organizace</v>
          </cell>
          <cell r="N1939" t="str">
            <v>Sídliště Osvobození</v>
          </cell>
          <cell r="O1939">
            <v>682</v>
          </cell>
          <cell r="P1939">
            <v>56</v>
          </cell>
          <cell r="Q1939">
            <v>68201</v>
          </cell>
          <cell r="R1939" t="str">
            <v>Vyškov</v>
          </cell>
          <cell r="S1939">
            <v>517325620</v>
          </cell>
          <cell r="T1939" t="str">
            <v>j.sochor@zsletnipole.cz</v>
          </cell>
        </row>
        <row r="1940">
          <cell r="A1940">
            <v>600125483</v>
          </cell>
          <cell r="B1940">
            <v>46271007</v>
          </cell>
          <cell r="C1940" t="str">
            <v>Jihomoravský kraj</v>
          </cell>
          <cell r="D1940" t="str">
            <v xml:space="preserve">Vyškov </v>
          </cell>
          <cell r="E1940" t="str">
            <v>Městský úřad Vyškov</v>
          </cell>
          <cell r="F1940" t="str">
            <v>Vyškov</v>
          </cell>
          <cell r="G1940" t="str">
            <v>obec</v>
          </cell>
          <cell r="H1940">
            <v>600125483</v>
          </cell>
          <cell r="I1940" t="str">
            <v>46271007</v>
          </cell>
          <cell r="J1940">
            <v>1640</v>
          </cell>
          <cell r="K1940" t="str">
            <v>SINGCLEAN</v>
          </cell>
          <cell r="L1940" t="str">
            <v>ANO</v>
          </cell>
          <cell r="M1940" t="str">
            <v>Základní škola Vyškov, Nádražní 5, příspěvková organizace</v>
          </cell>
          <cell r="N1940" t="str">
            <v>Nádražní</v>
          </cell>
          <cell r="O1940">
            <v>5</v>
          </cell>
          <cell r="P1940">
            <v>5</v>
          </cell>
          <cell r="Q1940">
            <v>68201</v>
          </cell>
          <cell r="R1940" t="str">
            <v>Vyškov</v>
          </cell>
          <cell r="S1940">
            <v>517325820</v>
          </cell>
          <cell r="T1940" t="str">
            <v>pospisil@nadrazni5.cz</v>
          </cell>
        </row>
        <row r="1941">
          <cell r="A1941">
            <v>600126021</v>
          </cell>
          <cell r="B1941">
            <v>46271015</v>
          </cell>
          <cell r="C1941" t="str">
            <v>Jihomoravský kraj</v>
          </cell>
          <cell r="D1941" t="str">
            <v xml:space="preserve">Vyškov </v>
          </cell>
          <cell r="E1941" t="str">
            <v>Městský úřad Vyškov</v>
          </cell>
          <cell r="F1941" t="str">
            <v>Vyškov</v>
          </cell>
          <cell r="G1941" t="str">
            <v>obec</v>
          </cell>
          <cell r="H1941">
            <v>600126021</v>
          </cell>
          <cell r="I1941" t="str">
            <v>46271015</v>
          </cell>
          <cell r="J1941">
            <v>1060</v>
          </cell>
          <cell r="K1941" t="str">
            <v>SINGCLEAN</v>
          </cell>
          <cell r="L1941" t="str">
            <v>ANO</v>
          </cell>
          <cell r="M1941" t="str">
            <v>Základní škola a Mateřská škola, Pustiměř, okres Vyškov</v>
          </cell>
          <cell r="O1941">
            <v>207</v>
          </cell>
          <cell r="Q1941">
            <v>68321</v>
          </cell>
          <cell r="R1941" t="str">
            <v>Pustiměř</v>
          </cell>
          <cell r="S1941">
            <v>517357267</v>
          </cell>
          <cell r="T1941" t="str">
            <v>skola@zspustimer.cz</v>
          </cell>
        </row>
        <row r="1942">
          <cell r="A1942">
            <v>600125904</v>
          </cell>
          <cell r="B1942">
            <v>46271040</v>
          </cell>
          <cell r="C1942" t="str">
            <v>Jihomoravský kraj</v>
          </cell>
          <cell r="D1942" t="str">
            <v xml:space="preserve">Vyškov </v>
          </cell>
          <cell r="E1942" t="str">
            <v>Městský úřad Vyškov</v>
          </cell>
          <cell r="F1942" t="str">
            <v>Vyškov</v>
          </cell>
          <cell r="G1942" t="str">
            <v>obec</v>
          </cell>
          <cell r="H1942">
            <v>600125904</v>
          </cell>
          <cell r="I1942" t="str">
            <v>46271040</v>
          </cell>
          <cell r="J1942">
            <v>540</v>
          </cell>
          <cell r="K1942" t="str">
            <v>SINGCLEAN</v>
          </cell>
          <cell r="L1942" t="str">
            <v>ANO</v>
          </cell>
          <cell r="M1942" t="str">
            <v>Základní škola Vyškov, Morávkova 40, příspěvková organizace</v>
          </cell>
          <cell r="N1942" t="str">
            <v>Morávkova</v>
          </cell>
          <cell r="O1942">
            <v>492</v>
          </cell>
          <cell r="P1942">
            <v>40</v>
          </cell>
          <cell r="Q1942">
            <v>68201</v>
          </cell>
          <cell r="R1942" t="str">
            <v>Vyškov</v>
          </cell>
          <cell r="S1942">
            <v>517440376</v>
          </cell>
          <cell r="T1942" t="str">
            <v>skola@zsmoravkova.cz</v>
          </cell>
        </row>
        <row r="1943">
          <cell r="A1943">
            <v>600126030</v>
          </cell>
          <cell r="B1943">
            <v>46271074</v>
          </cell>
          <cell r="C1943" t="str">
            <v>Jihomoravský kraj</v>
          </cell>
          <cell r="D1943" t="str">
            <v xml:space="preserve">Vyškov </v>
          </cell>
          <cell r="E1943" t="str">
            <v>Městský úřad Slavkov u Brna</v>
          </cell>
          <cell r="F1943" t="str">
            <v>Slavkov u Brna</v>
          </cell>
          <cell r="G1943" t="str">
            <v>obec</v>
          </cell>
          <cell r="H1943">
            <v>600126030</v>
          </cell>
          <cell r="I1943" t="str">
            <v>46271074</v>
          </cell>
          <cell r="J1943">
            <v>420</v>
          </cell>
          <cell r="K1943" t="str">
            <v>SINGCLEAN</v>
          </cell>
          <cell r="L1943" t="str">
            <v>ANO</v>
          </cell>
          <cell r="M1943" t="str">
            <v>Základní škola a mateřská škola Šaratice, příspěvková organizace</v>
          </cell>
          <cell r="N1943" t="str">
            <v>Náves</v>
          </cell>
          <cell r="O1943">
            <v>96</v>
          </cell>
          <cell r="Q1943">
            <v>68352</v>
          </cell>
          <cell r="R1943" t="str">
            <v>Šaratice</v>
          </cell>
          <cell r="S1943">
            <v>544229250</v>
          </cell>
          <cell r="T1943" t="str">
            <v>zs_saratice@volny.cz</v>
          </cell>
        </row>
        <row r="1944">
          <cell r="A1944">
            <v>600125831</v>
          </cell>
          <cell r="B1944">
            <v>46271091</v>
          </cell>
          <cell r="C1944" t="str">
            <v>Jihomoravský kraj</v>
          </cell>
          <cell r="D1944" t="str">
            <v xml:space="preserve">Vyškov </v>
          </cell>
          <cell r="E1944" t="str">
            <v>Městský úřad Vyškov</v>
          </cell>
          <cell r="F1944" t="str">
            <v>Vyškov</v>
          </cell>
          <cell r="G1944" t="str">
            <v>obec</v>
          </cell>
          <cell r="H1944">
            <v>600125831</v>
          </cell>
          <cell r="I1944" t="str">
            <v>46271091</v>
          </cell>
          <cell r="J1944">
            <v>740</v>
          </cell>
          <cell r="K1944" t="str">
            <v>SINGCLEAN</v>
          </cell>
          <cell r="L1944" t="str">
            <v>ANO</v>
          </cell>
          <cell r="M1944" t="str">
            <v>Základní škola Drnovice, okres Vyškov</v>
          </cell>
          <cell r="O1944">
            <v>109</v>
          </cell>
          <cell r="Q1944">
            <v>68304</v>
          </cell>
          <cell r="R1944" t="str">
            <v>Drnovice</v>
          </cell>
          <cell r="S1944">
            <v>731107062</v>
          </cell>
          <cell r="T1944" t="str">
            <v>reditel@zs-drnovice.cz</v>
          </cell>
        </row>
        <row r="1945">
          <cell r="A1945">
            <v>600125823</v>
          </cell>
          <cell r="B1945">
            <v>46271104</v>
          </cell>
          <cell r="C1945" t="str">
            <v>Jihomoravský kraj</v>
          </cell>
          <cell r="D1945" t="str">
            <v xml:space="preserve">Vyškov </v>
          </cell>
          <cell r="E1945" t="str">
            <v>Městský úřad Bučovice</v>
          </cell>
          <cell r="F1945" t="str">
            <v>Bučovice</v>
          </cell>
          <cell r="G1945" t="str">
            <v>obec</v>
          </cell>
          <cell r="H1945">
            <v>600125823</v>
          </cell>
          <cell r="I1945" t="str">
            <v>46271104</v>
          </cell>
          <cell r="J1945">
            <v>1040</v>
          </cell>
          <cell r="K1945" t="str">
            <v>SINGCLEAN</v>
          </cell>
          <cell r="L1945" t="str">
            <v>ANO</v>
          </cell>
          <cell r="M1945" t="str">
            <v>Základní škola Bučovice 710, příspěvková organizace</v>
          </cell>
          <cell r="N1945" t="str">
            <v>Školní</v>
          </cell>
          <cell r="O1945">
            <v>710</v>
          </cell>
          <cell r="Q1945">
            <v>68501</v>
          </cell>
          <cell r="R1945" t="str">
            <v>Bučovice</v>
          </cell>
          <cell r="S1945">
            <v>517383118</v>
          </cell>
          <cell r="T1945" t="str">
            <v>zsbuc710@infos.cz</v>
          </cell>
        </row>
        <row r="1946">
          <cell r="A1946">
            <v>600126013</v>
          </cell>
          <cell r="B1946">
            <v>46271139</v>
          </cell>
          <cell r="C1946" t="str">
            <v>Jihomoravský kraj</v>
          </cell>
          <cell r="D1946" t="str">
            <v xml:space="preserve">Vyškov </v>
          </cell>
          <cell r="E1946" t="str">
            <v>Městský úřad Vyškov</v>
          </cell>
          <cell r="F1946" t="str">
            <v>Vyškov</v>
          </cell>
          <cell r="G1946" t="str">
            <v>obec</v>
          </cell>
          <cell r="H1946">
            <v>600126013</v>
          </cell>
          <cell r="I1946" t="str">
            <v>46271139</v>
          </cell>
          <cell r="J1946">
            <v>460</v>
          </cell>
          <cell r="K1946" t="str">
            <v>SINGCLEAN</v>
          </cell>
          <cell r="L1946" t="str">
            <v>ANO</v>
          </cell>
          <cell r="M1946" t="str">
            <v>Základní škola a mateřská škola Bohdalice, okres Vyškov, příspěvková organizace</v>
          </cell>
          <cell r="O1946">
            <v>1</v>
          </cell>
          <cell r="Q1946">
            <v>68341</v>
          </cell>
          <cell r="R1946" t="str">
            <v>Bohdalice-Pavlovice</v>
          </cell>
          <cell r="S1946">
            <v>517358276</v>
          </cell>
          <cell r="T1946" t="str">
            <v>info@zsamsbohdalice.cz</v>
          </cell>
        </row>
        <row r="1947">
          <cell r="A1947">
            <v>600125815</v>
          </cell>
          <cell r="B1947">
            <v>46271171</v>
          </cell>
          <cell r="C1947" t="str">
            <v>Jihomoravský kraj</v>
          </cell>
          <cell r="D1947" t="str">
            <v xml:space="preserve">Vyškov </v>
          </cell>
          <cell r="E1947" t="str">
            <v>Městský úřad Bučovice</v>
          </cell>
          <cell r="F1947" t="str">
            <v>Bučovice</v>
          </cell>
          <cell r="G1947" t="str">
            <v>obec</v>
          </cell>
          <cell r="H1947">
            <v>600125815</v>
          </cell>
          <cell r="I1947" t="str">
            <v>46271171</v>
          </cell>
          <cell r="J1947">
            <v>780</v>
          </cell>
          <cell r="K1947" t="str">
            <v>SINGCLEAN</v>
          </cell>
          <cell r="L1947" t="str">
            <v>ANO</v>
          </cell>
          <cell r="M1947" t="str">
            <v>Základní škola Bučovice 711, příspěvková organizace</v>
          </cell>
          <cell r="N1947" t="str">
            <v>Školní</v>
          </cell>
          <cell r="O1947">
            <v>711</v>
          </cell>
          <cell r="Q1947">
            <v>68501</v>
          </cell>
          <cell r="R1947" t="str">
            <v>Bučovice</v>
          </cell>
          <cell r="S1947">
            <v>517383846</v>
          </cell>
          <cell r="T1947" t="str">
            <v>zs@bucovice711.cz</v>
          </cell>
        </row>
        <row r="1948">
          <cell r="A1948">
            <v>600125947</v>
          </cell>
          <cell r="B1948">
            <v>46271180</v>
          </cell>
          <cell r="C1948" t="str">
            <v>Jihomoravský kraj</v>
          </cell>
          <cell r="D1948" t="str">
            <v xml:space="preserve">Vyškov </v>
          </cell>
          <cell r="E1948" t="str">
            <v>Městský úřad Vyškov</v>
          </cell>
          <cell r="F1948" t="str">
            <v>Vyškov</v>
          </cell>
          <cell r="G1948" t="str">
            <v>obec</v>
          </cell>
          <cell r="H1948">
            <v>600125947</v>
          </cell>
          <cell r="I1948" t="str">
            <v>46271180</v>
          </cell>
          <cell r="J1948">
            <v>1400</v>
          </cell>
          <cell r="K1948" t="str">
            <v>SINGCLEAN</v>
          </cell>
          <cell r="L1948" t="str">
            <v>ANO</v>
          </cell>
          <cell r="M1948" t="str">
            <v>Základní škola Vyškov, Tyršova 4, příspěvková organizace</v>
          </cell>
          <cell r="N1948" t="str">
            <v>Tyršova</v>
          </cell>
          <cell r="O1948">
            <v>664</v>
          </cell>
          <cell r="P1948">
            <v>4</v>
          </cell>
          <cell r="Q1948">
            <v>68201</v>
          </cell>
          <cell r="R1948" t="str">
            <v>Vyškov</v>
          </cell>
          <cell r="S1948">
            <v>517348782</v>
          </cell>
          <cell r="T1948" t="str">
            <v>zstyrsovavy@zstyrsovavy.cz</v>
          </cell>
        </row>
        <row r="1949">
          <cell r="A1949">
            <v>600014321</v>
          </cell>
          <cell r="B1949">
            <v>46276327</v>
          </cell>
          <cell r="C1949" t="str">
            <v>Zlínský kraj</v>
          </cell>
          <cell r="D1949" t="str">
            <v xml:space="preserve">Zlín </v>
          </cell>
          <cell r="E1949" t="str">
            <v>Krajský úřad Zlínského kraje</v>
          </cell>
          <cell r="F1949" t="str">
            <v>Luhačovice</v>
          </cell>
          <cell r="G1949" t="str">
            <v>kraj</v>
          </cell>
          <cell r="H1949">
            <v>600014321</v>
          </cell>
          <cell r="I1949" t="str">
            <v>46276327</v>
          </cell>
          <cell r="J1949">
            <v>540</v>
          </cell>
          <cell r="K1949" t="str">
            <v>SINGCLEAN</v>
          </cell>
          <cell r="L1949" t="str">
            <v>ANO</v>
          </cell>
          <cell r="M1949" t="str">
            <v>Gymnázium Jana Pivečky a Střední odborná škola Slavičín</v>
          </cell>
          <cell r="N1949" t="str">
            <v>Školní</v>
          </cell>
          <cell r="O1949">
            <v>822</v>
          </cell>
          <cell r="Q1949">
            <v>76321</v>
          </cell>
          <cell r="R1949" t="str">
            <v>Slavičín</v>
          </cell>
          <cell r="S1949">
            <v>577342177</v>
          </cell>
          <cell r="T1949" t="str">
            <v>epodatelna@gjpsosslavicin.cz</v>
          </cell>
        </row>
        <row r="1950">
          <cell r="A1950">
            <v>600114015</v>
          </cell>
          <cell r="B1950">
            <v>46307745</v>
          </cell>
          <cell r="C1950" t="str">
            <v>Zlínský kraj</v>
          </cell>
          <cell r="D1950" t="str">
            <v xml:space="preserve">Zlín </v>
          </cell>
          <cell r="E1950" t="str">
            <v>Magistrát města Zlína</v>
          </cell>
          <cell r="F1950" t="str">
            <v>Zlín</v>
          </cell>
          <cell r="G1950" t="str">
            <v>obec</v>
          </cell>
          <cell r="H1950">
            <v>600114015</v>
          </cell>
          <cell r="I1950" t="str">
            <v>46307745</v>
          </cell>
          <cell r="J1950">
            <v>1560</v>
          </cell>
          <cell r="K1950" t="str">
            <v>SINGCLEAN</v>
          </cell>
          <cell r="L1950" t="str">
            <v>ANO</v>
          </cell>
          <cell r="M1950" t="str">
            <v>Základní škola Zlín, Okružní 4685, příspěvková organizace</v>
          </cell>
          <cell r="N1950" t="str">
            <v>Okružní</v>
          </cell>
          <cell r="O1950">
            <v>4685</v>
          </cell>
          <cell r="Q1950">
            <v>76005</v>
          </cell>
          <cell r="R1950" t="str">
            <v>Zlín</v>
          </cell>
          <cell r="S1950">
            <v>577112363</v>
          </cell>
          <cell r="T1950" t="str">
            <v>zsokruzni@zlinedu.cz</v>
          </cell>
        </row>
        <row r="1951">
          <cell r="A1951">
            <v>600001555</v>
          </cell>
          <cell r="B1951">
            <v>46310924</v>
          </cell>
          <cell r="C1951" t="str">
            <v>Zlínský kraj</v>
          </cell>
          <cell r="D1951" t="str">
            <v xml:space="preserve">Zlín </v>
          </cell>
          <cell r="E1951" t="str">
            <v>Krajský úřad Zlínského kraje</v>
          </cell>
          <cell r="F1951" t="str">
            <v>Luhačovice</v>
          </cell>
          <cell r="G1951" t="str">
            <v>kraj</v>
          </cell>
          <cell r="H1951">
            <v>600001555</v>
          </cell>
          <cell r="I1951" t="str">
            <v>46310924</v>
          </cell>
          <cell r="J1951" t="str">
            <v>X</v>
          </cell>
          <cell r="K1951" t="str">
            <v>SINGCLEAN</v>
          </cell>
          <cell r="L1951" t="str">
            <v>ANO</v>
          </cell>
          <cell r="M1951" t="str">
            <v>Základní umělecká škola Luhačovice</v>
          </cell>
          <cell r="N1951" t="str">
            <v>Masarykova</v>
          </cell>
          <cell r="O1951">
            <v>137</v>
          </cell>
          <cell r="Q1951">
            <v>76326</v>
          </cell>
          <cell r="R1951" t="str">
            <v>Luhačovice</v>
          </cell>
          <cell r="S1951">
            <v>605433651</v>
          </cell>
          <cell r="T1951" t="str">
            <v>zusluh@seznam.cz</v>
          </cell>
        </row>
        <row r="1952">
          <cell r="A1952">
            <v>600001580</v>
          </cell>
          <cell r="B1952">
            <v>46310983</v>
          </cell>
          <cell r="C1952" t="str">
            <v>Zlínský kraj</v>
          </cell>
          <cell r="D1952" t="str">
            <v xml:space="preserve">Zlín </v>
          </cell>
          <cell r="E1952" t="str">
            <v>Krajský úřad Zlínského kraje</v>
          </cell>
          <cell r="F1952" t="str">
            <v>Zlín</v>
          </cell>
          <cell r="G1952" t="str">
            <v>kraj</v>
          </cell>
          <cell r="H1952">
            <v>600001580</v>
          </cell>
          <cell r="I1952" t="str">
            <v>46310983</v>
          </cell>
          <cell r="J1952" t="str">
            <v>X</v>
          </cell>
          <cell r="K1952" t="str">
            <v>SINGCLEAN</v>
          </cell>
          <cell r="L1952" t="str">
            <v>ANO</v>
          </cell>
          <cell r="M1952" t="str">
            <v>Základní umělecká škola Zlín - Malenovice</v>
          </cell>
          <cell r="N1952" t="str">
            <v>třída Svobody</v>
          </cell>
          <cell r="O1952">
            <v>868</v>
          </cell>
          <cell r="Q1952">
            <v>76302</v>
          </cell>
          <cell r="R1952" t="str">
            <v>Zlín</v>
          </cell>
          <cell r="S1952">
            <v>577104317</v>
          </cell>
          <cell r="T1952" t="str">
            <v>zusm@zusmalenovice.cz</v>
          </cell>
        </row>
        <row r="1953">
          <cell r="A1953">
            <v>600001547</v>
          </cell>
          <cell r="B1953">
            <v>46311131</v>
          </cell>
          <cell r="C1953" t="str">
            <v>Zlínský kraj</v>
          </cell>
          <cell r="D1953" t="str">
            <v xml:space="preserve">Zlín </v>
          </cell>
          <cell r="E1953" t="str">
            <v>Krajský úřad Zlínského kraje</v>
          </cell>
          <cell r="F1953" t="str">
            <v>Otrokovice</v>
          </cell>
          <cell r="G1953" t="str">
            <v>kraj</v>
          </cell>
          <cell r="H1953">
            <v>600001547</v>
          </cell>
          <cell r="I1953" t="str">
            <v>46311131</v>
          </cell>
          <cell r="J1953" t="str">
            <v>X</v>
          </cell>
          <cell r="K1953" t="str">
            <v>SINGCLEAN</v>
          </cell>
          <cell r="L1953" t="str">
            <v>ANO</v>
          </cell>
          <cell r="M1953" t="str">
            <v>Základní umělecká škola Rudolfa Firkušného Napajedla</v>
          </cell>
          <cell r="N1953" t="str">
            <v>Komenského</v>
          </cell>
          <cell r="O1953">
            <v>305</v>
          </cell>
          <cell r="Q1953">
            <v>76361</v>
          </cell>
          <cell r="R1953" t="str">
            <v>Napajedla</v>
          </cell>
          <cell r="S1953">
            <v>577944257</v>
          </cell>
          <cell r="T1953" t="str">
            <v>zusnap@zlinedu.cz</v>
          </cell>
        </row>
        <row r="1954">
          <cell r="A1954">
            <v>600001610</v>
          </cell>
          <cell r="B1954">
            <v>46311149</v>
          </cell>
          <cell r="C1954" t="str">
            <v>Zlínský kraj</v>
          </cell>
          <cell r="D1954" t="str">
            <v xml:space="preserve">Zlín </v>
          </cell>
          <cell r="E1954" t="str">
            <v>Krajský úřad Zlínského kraje</v>
          </cell>
          <cell r="F1954" t="str">
            <v>Valašské Klobouky</v>
          </cell>
          <cell r="G1954" t="str">
            <v>kraj</v>
          </cell>
          <cell r="H1954">
            <v>600001610</v>
          </cell>
          <cell r="I1954" t="str">
            <v>46311149</v>
          </cell>
          <cell r="J1954" t="str">
            <v>X</v>
          </cell>
          <cell r="K1954" t="str">
            <v>SINGCLEAN</v>
          </cell>
          <cell r="L1954" t="str">
            <v>ANO</v>
          </cell>
          <cell r="M1954" t="str">
            <v>Základní umělecká škola Valašské Klobouky</v>
          </cell>
          <cell r="N1954" t="str">
            <v>Smetanova</v>
          </cell>
          <cell r="O1954">
            <v>116</v>
          </cell>
          <cell r="Q1954">
            <v>76601</v>
          </cell>
          <cell r="R1954" t="str">
            <v>Valašské Klobouky</v>
          </cell>
          <cell r="S1954">
            <v>577320180</v>
          </cell>
          <cell r="T1954" t="str">
            <v>zusvk@seznam.cz</v>
          </cell>
        </row>
        <row r="1955">
          <cell r="A1955">
            <v>600045544</v>
          </cell>
          <cell r="B1955">
            <v>46383433</v>
          </cell>
          <cell r="C1955" t="str">
            <v>Středočeský kraj</v>
          </cell>
          <cell r="D1955" t="str">
            <v xml:space="preserve">Kolín </v>
          </cell>
          <cell r="E1955" t="str">
            <v>Městský úřad Kolín</v>
          </cell>
          <cell r="F1955" t="str">
            <v>Kolín</v>
          </cell>
          <cell r="G1955" t="str">
            <v>obec</v>
          </cell>
          <cell r="H1955">
            <v>600045544</v>
          </cell>
          <cell r="I1955" t="str">
            <v>46383433</v>
          </cell>
          <cell r="J1955">
            <v>720</v>
          </cell>
          <cell r="K1955" t="str">
            <v>SINGCLEAN</v>
          </cell>
          <cell r="L1955" t="str">
            <v>ANO</v>
          </cell>
          <cell r="M1955" t="str">
            <v>Základní škola Plaňany, okres Kolín</v>
          </cell>
          <cell r="N1955" t="str">
            <v>Pražská</v>
          </cell>
          <cell r="O1955">
            <v>28</v>
          </cell>
          <cell r="Q1955">
            <v>28104</v>
          </cell>
          <cell r="R1955" t="str">
            <v>Plaňany</v>
          </cell>
          <cell r="S1955">
            <v>321792222</v>
          </cell>
          <cell r="T1955" t="str">
            <v>zsplanany@cbox.cz</v>
          </cell>
        </row>
        <row r="1956">
          <cell r="A1956">
            <v>600045609</v>
          </cell>
          <cell r="B1956">
            <v>46383506</v>
          </cell>
          <cell r="C1956" t="str">
            <v>Středočeský kraj</v>
          </cell>
          <cell r="D1956" t="str">
            <v xml:space="preserve">Kolín </v>
          </cell>
          <cell r="E1956" t="str">
            <v>Městský úřad Český Brod</v>
          </cell>
          <cell r="F1956" t="str">
            <v>Český Brod</v>
          </cell>
          <cell r="G1956" t="str">
            <v>obec</v>
          </cell>
          <cell r="H1956">
            <v>600045609</v>
          </cell>
          <cell r="I1956" t="str">
            <v>46383506</v>
          </cell>
          <cell r="J1956">
            <v>1320</v>
          </cell>
          <cell r="K1956" t="str">
            <v>SINGCLEAN</v>
          </cell>
          <cell r="L1956" t="str">
            <v>ANO</v>
          </cell>
          <cell r="M1956" t="str">
            <v>Základní škola Český Brod, Žitomířská 885, okres Kolín</v>
          </cell>
          <cell r="N1956" t="str">
            <v>Žitomířská</v>
          </cell>
          <cell r="O1956">
            <v>885</v>
          </cell>
          <cell r="Q1956">
            <v>28201</v>
          </cell>
          <cell r="R1956" t="str">
            <v>Český Brod</v>
          </cell>
          <cell r="S1956">
            <v>321622446</v>
          </cell>
          <cell r="T1956" t="str">
            <v>reditel@zszitomirska.info</v>
          </cell>
        </row>
        <row r="1957">
          <cell r="A1957">
            <v>600045617</v>
          </cell>
          <cell r="B1957">
            <v>46383514</v>
          </cell>
          <cell r="C1957" t="str">
            <v>Středočeský kraj</v>
          </cell>
          <cell r="D1957" t="str">
            <v xml:space="preserve">Kolín </v>
          </cell>
          <cell r="E1957" t="str">
            <v>Městský úřad Český Brod</v>
          </cell>
          <cell r="F1957" t="str">
            <v>Český Brod</v>
          </cell>
          <cell r="G1957" t="str">
            <v>obec</v>
          </cell>
          <cell r="H1957">
            <v>600045617</v>
          </cell>
          <cell r="I1957" t="str">
            <v>46383514</v>
          </cell>
          <cell r="J1957">
            <v>780</v>
          </cell>
          <cell r="K1957" t="str">
            <v>SINGCLEAN</v>
          </cell>
          <cell r="L1957" t="str">
            <v>ANO</v>
          </cell>
          <cell r="M1957" t="str">
            <v>Základní škola Český Brod, Tyršova 68, okres Kolín</v>
          </cell>
          <cell r="N1957" t="str">
            <v>Tyršova</v>
          </cell>
          <cell r="O1957">
            <v>68</v>
          </cell>
          <cell r="Q1957">
            <v>28201</v>
          </cell>
          <cell r="R1957" t="str">
            <v>Český Brod</v>
          </cell>
          <cell r="S1957">
            <v>321622496</v>
          </cell>
          <cell r="T1957" t="str">
            <v>info@2zscbrod.cz</v>
          </cell>
        </row>
        <row r="1958">
          <cell r="A1958">
            <v>600045536</v>
          </cell>
          <cell r="B1958">
            <v>46383719</v>
          </cell>
          <cell r="C1958" t="str">
            <v>Středočeský kraj</v>
          </cell>
          <cell r="D1958" t="str">
            <v xml:space="preserve">Kolín </v>
          </cell>
          <cell r="E1958" t="str">
            <v>Městský úřad Kolín</v>
          </cell>
          <cell r="F1958" t="str">
            <v>Kolín</v>
          </cell>
          <cell r="G1958" t="str">
            <v>obec</v>
          </cell>
          <cell r="H1958">
            <v>600045536</v>
          </cell>
          <cell r="I1958" t="str">
            <v>46383719</v>
          </cell>
          <cell r="J1958">
            <v>60</v>
          </cell>
          <cell r="K1958" t="str">
            <v>SINGCLEAN</v>
          </cell>
          <cell r="L1958" t="str">
            <v>ANO</v>
          </cell>
          <cell r="M1958" t="str">
            <v>Mateřská škola Svojšice, okres Kolín</v>
          </cell>
          <cell r="O1958">
            <v>121</v>
          </cell>
          <cell r="Q1958">
            <v>28107</v>
          </cell>
          <cell r="R1958" t="str">
            <v>Svojšice</v>
          </cell>
          <cell r="S1958">
            <v>321783737</v>
          </cell>
          <cell r="T1958" t="str">
            <v>ms_svojsice@volny.cz</v>
          </cell>
        </row>
        <row r="1959">
          <cell r="A1959">
            <v>600045340</v>
          </cell>
          <cell r="B1959">
            <v>46390367</v>
          </cell>
          <cell r="C1959" t="str">
            <v>Středočeský kraj</v>
          </cell>
          <cell r="D1959" t="str">
            <v xml:space="preserve">Kolín </v>
          </cell>
          <cell r="E1959" t="str">
            <v>Městský úřad Kolín</v>
          </cell>
          <cell r="F1959" t="str">
            <v>Kolín</v>
          </cell>
          <cell r="G1959" t="str">
            <v>obec</v>
          </cell>
          <cell r="H1959">
            <v>600045340</v>
          </cell>
          <cell r="I1959" t="str">
            <v>46390367</v>
          </cell>
          <cell r="J1959">
            <v>1380</v>
          </cell>
          <cell r="K1959" t="str">
            <v>SINGCLEAN</v>
          </cell>
          <cell r="L1959" t="str">
            <v>ANO</v>
          </cell>
          <cell r="M1959" t="str">
            <v>Základní škola Kolín II., Bezručova 980</v>
          </cell>
          <cell r="N1959" t="str">
            <v>Bezručova</v>
          </cell>
          <cell r="O1959">
            <v>980</v>
          </cell>
          <cell r="Q1959">
            <v>28002</v>
          </cell>
          <cell r="R1959" t="str">
            <v>Kolín</v>
          </cell>
          <cell r="S1959">
            <v>321724567</v>
          </cell>
          <cell r="T1959" t="str">
            <v>reditelstvi@1zskolin.cz</v>
          </cell>
        </row>
        <row r="1960">
          <cell r="A1960">
            <v>600045684</v>
          </cell>
          <cell r="B1960">
            <v>46390375</v>
          </cell>
          <cell r="C1960" t="str">
            <v>Středočeský kraj</v>
          </cell>
          <cell r="D1960" t="str">
            <v xml:space="preserve">Kolín </v>
          </cell>
          <cell r="E1960" t="str">
            <v>Městský úřad Kolín</v>
          </cell>
          <cell r="F1960" t="str">
            <v>Kolín</v>
          </cell>
          <cell r="G1960" t="str">
            <v>obec</v>
          </cell>
          <cell r="H1960">
            <v>600045684</v>
          </cell>
          <cell r="I1960" t="str">
            <v>46390375</v>
          </cell>
          <cell r="J1960" t="str">
            <v>X</v>
          </cell>
          <cell r="K1960" t="str">
            <v>SINGCLEAN</v>
          </cell>
          <cell r="L1960" t="str">
            <v>ANO</v>
          </cell>
          <cell r="M1960" t="str">
            <v>Základní umělecká škola Fr. Kmocha</v>
          </cell>
          <cell r="N1960" t="str">
            <v>Sokolská</v>
          </cell>
          <cell r="O1960">
            <v>24</v>
          </cell>
          <cell r="Q1960">
            <v>28002</v>
          </cell>
          <cell r="R1960" t="str">
            <v>Kolín</v>
          </cell>
          <cell r="S1960">
            <v>321722588</v>
          </cell>
          <cell r="T1960" t="str">
            <v>info@zus-kolin.cz</v>
          </cell>
        </row>
        <row r="1961">
          <cell r="A1961">
            <v>600045391</v>
          </cell>
          <cell r="B1961">
            <v>46390413</v>
          </cell>
          <cell r="C1961" t="str">
            <v>Středočeský kraj</v>
          </cell>
          <cell r="D1961" t="str">
            <v xml:space="preserve">Kolín </v>
          </cell>
          <cell r="E1961" t="str">
            <v>Městský úřad Kolín</v>
          </cell>
          <cell r="F1961" t="str">
            <v>Kolín</v>
          </cell>
          <cell r="G1961" t="str">
            <v>obec</v>
          </cell>
          <cell r="H1961">
            <v>600045391</v>
          </cell>
          <cell r="I1961" t="str">
            <v>46390413</v>
          </cell>
          <cell r="J1961">
            <v>940</v>
          </cell>
          <cell r="K1961" t="str">
            <v>SINGCLEAN</v>
          </cell>
          <cell r="L1961" t="str">
            <v>ANO</v>
          </cell>
          <cell r="M1961" t="str">
            <v>Základní škola Kolín V., Ovčárecká 374</v>
          </cell>
          <cell r="N1961" t="str">
            <v>Ovčárecká</v>
          </cell>
          <cell r="O1961">
            <v>374</v>
          </cell>
          <cell r="Q1961">
            <v>28002</v>
          </cell>
          <cell r="R1961" t="str">
            <v>Kolín</v>
          </cell>
          <cell r="S1961">
            <v>321720909</v>
          </cell>
          <cell r="T1961" t="str">
            <v>reditel@6zskolin.cz</v>
          </cell>
        </row>
        <row r="1962">
          <cell r="A1962">
            <v>600045480</v>
          </cell>
          <cell r="B1962">
            <v>46390529</v>
          </cell>
          <cell r="C1962" t="str">
            <v>Středočeský kraj</v>
          </cell>
          <cell r="D1962" t="str">
            <v xml:space="preserve">Kolín </v>
          </cell>
          <cell r="E1962" t="str">
            <v>Městský úřad Kolín</v>
          </cell>
          <cell r="F1962" t="str">
            <v>Kolín</v>
          </cell>
          <cell r="G1962" t="str">
            <v>obec</v>
          </cell>
          <cell r="H1962">
            <v>600045480</v>
          </cell>
          <cell r="I1962" t="str">
            <v>46390529</v>
          </cell>
          <cell r="J1962">
            <v>380</v>
          </cell>
          <cell r="K1962" t="str">
            <v>SINGCLEAN</v>
          </cell>
          <cell r="L1962" t="str">
            <v>ANO</v>
          </cell>
          <cell r="M1962" t="str">
            <v>Masarykova základní škola Velký Osek, okres Kolín</v>
          </cell>
          <cell r="N1962" t="str">
            <v>Vrchlického</v>
          </cell>
          <cell r="O1962">
            <v>236</v>
          </cell>
          <cell r="Q1962">
            <v>28151</v>
          </cell>
          <cell r="R1962" t="str">
            <v>Velký Osek</v>
          </cell>
          <cell r="S1962">
            <v>321795551</v>
          </cell>
          <cell r="T1962" t="str">
            <v>reditelna@zsvelkyosek.cz</v>
          </cell>
        </row>
        <row r="1963">
          <cell r="A1963">
            <v>600000371</v>
          </cell>
          <cell r="B1963">
            <v>46416153</v>
          </cell>
          <cell r="C1963" t="str">
            <v>Středočeský kraj</v>
          </cell>
          <cell r="D1963" t="str">
            <v xml:space="preserve">Kladno </v>
          </cell>
          <cell r="E1963" t="str">
            <v>Krajský úřad Středočeského kraje</v>
          </cell>
          <cell r="F1963" t="str">
            <v>Kladno</v>
          </cell>
          <cell r="G1963" t="str">
            <v>církevní</v>
          </cell>
          <cell r="H1963">
            <v>600000371</v>
          </cell>
          <cell r="I1963" t="str">
            <v>46416153</v>
          </cell>
          <cell r="J1963">
            <v>120</v>
          </cell>
          <cell r="K1963" t="str">
            <v>SINGCLEAN</v>
          </cell>
          <cell r="L1963" t="str">
            <v>NE</v>
          </cell>
          <cell r="M1963" t="str">
            <v>Církevní mateřská škola Radost</v>
          </cell>
          <cell r="N1963" t="str">
            <v>Bulharská</v>
          </cell>
          <cell r="O1963">
            <v>2331</v>
          </cell>
          <cell r="Q1963">
            <v>27201</v>
          </cell>
          <cell r="R1963" t="str">
            <v>Kladno</v>
          </cell>
          <cell r="S1963">
            <v>312684143</v>
          </cell>
          <cell r="T1963" t="str">
            <v>cms-radost@cms-radost.cz</v>
          </cell>
        </row>
        <row r="1964">
          <cell r="A1964">
            <v>600027775</v>
          </cell>
          <cell r="B1964">
            <v>46416277</v>
          </cell>
          <cell r="C1964" t="str">
            <v>Středočeský kraj</v>
          </cell>
          <cell r="D1964" t="str">
            <v xml:space="preserve">Kladno </v>
          </cell>
          <cell r="E1964" t="str">
            <v>Krajský úřad Středočeského kraje</v>
          </cell>
          <cell r="F1964" t="str">
            <v>Slaný</v>
          </cell>
          <cell r="G1964" t="str">
            <v>kraj</v>
          </cell>
          <cell r="H1964">
            <v>600027775</v>
          </cell>
          <cell r="I1964" t="str">
            <v>46416277</v>
          </cell>
          <cell r="J1964" t="str">
            <v>X</v>
          </cell>
          <cell r="K1964" t="str">
            <v>SINGCLEAN</v>
          </cell>
          <cell r="L1964" t="str">
            <v>ANO</v>
          </cell>
          <cell r="M1964" t="str">
            <v>Dům dětí a mládeže "OSTROV", Slaný, Šultysova 518</v>
          </cell>
          <cell r="N1964" t="str">
            <v>Šultysova</v>
          </cell>
          <cell r="O1964">
            <v>518</v>
          </cell>
          <cell r="P1964">
            <v>2</v>
          </cell>
          <cell r="Q1964">
            <v>27401</v>
          </cell>
          <cell r="R1964" t="str">
            <v>Slaný</v>
          </cell>
          <cell r="S1964">
            <v>312522503</v>
          </cell>
          <cell r="T1964" t="str">
            <v>kaisrlikova@ostrov-svc.cz</v>
          </cell>
        </row>
        <row r="1965">
          <cell r="A1965">
            <v>600096661</v>
          </cell>
          <cell r="B1965">
            <v>46494812</v>
          </cell>
          <cell r="C1965" t="str">
            <v>Pardubický kraj</v>
          </cell>
          <cell r="D1965" t="str">
            <v xml:space="preserve">Pardubice </v>
          </cell>
          <cell r="E1965" t="str">
            <v>Městský úřad Přelouč</v>
          </cell>
          <cell r="F1965" t="str">
            <v>Přelouč</v>
          </cell>
          <cell r="G1965" t="str">
            <v>obec</v>
          </cell>
          <cell r="H1965">
            <v>600096661</v>
          </cell>
          <cell r="I1965" t="str">
            <v>46494812</v>
          </cell>
          <cell r="J1965" t="str">
            <v>X</v>
          </cell>
          <cell r="K1965" t="str">
            <v>SINGCLEAN</v>
          </cell>
          <cell r="L1965" t="str">
            <v>ANO</v>
          </cell>
          <cell r="M1965" t="str">
            <v>Dům dětí a mládeže Přelouč, okres Pardubice</v>
          </cell>
          <cell r="N1965" t="str">
            <v>Veverkova</v>
          </cell>
          <cell r="O1965">
            <v>752</v>
          </cell>
          <cell r="Q1965">
            <v>53501</v>
          </cell>
          <cell r="R1965" t="str">
            <v>Přelouč</v>
          </cell>
          <cell r="S1965">
            <v>466672003</v>
          </cell>
          <cell r="T1965" t="str">
            <v>ddm@ddmprelouc.cz</v>
          </cell>
        </row>
        <row r="1966">
          <cell r="A1966">
            <v>600096106</v>
          </cell>
          <cell r="B1966">
            <v>46496921</v>
          </cell>
          <cell r="C1966" t="str">
            <v>Pardubický kraj</v>
          </cell>
          <cell r="D1966" t="str">
            <v xml:space="preserve">Pardubice </v>
          </cell>
          <cell r="E1966" t="str">
            <v>Magistrát města Pardubic</v>
          </cell>
          <cell r="F1966" t="str">
            <v>Pardubice</v>
          </cell>
          <cell r="G1966" t="str">
            <v>obec</v>
          </cell>
          <cell r="H1966">
            <v>600096106</v>
          </cell>
          <cell r="I1966" t="str">
            <v>46496921</v>
          </cell>
          <cell r="J1966">
            <v>1140</v>
          </cell>
          <cell r="K1966" t="str">
            <v>SINGCLEAN</v>
          </cell>
          <cell r="L1966" t="str">
            <v>ANO</v>
          </cell>
          <cell r="M1966" t="str">
            <v>Základní škola Pardubice, Josefa Ressla 2258</v>
          </cell>
          <cell r="N1966" t="str">
            <v>Josefa Ressla</v>
          </cell>
          <cell r="O1966">
            <v>2258</v>
          </cell>
          <cell r="Q1966">
            <v>53002</v>
          </cell>
          <cell r="R1966" t="str">
            <v>Pardubice</v>
          </cell>
          <cell r="S1966">
            <v>466303971</v>
          </cell>
          <cell r="T1966" t="str">
            <v>info@zsjres.cz</v>
          </cell>
        </row>
        <row r="1967">
          <cell r="A1967">
            <v>669100731</v>
          </cell>
          <cell r="B1967">
            <v>46577742</v>
          </cell>
          <cell r="C1967" t="str">
            <v>Pardubický kraj</v>
          </cell>
          <cell r="D1967" t="str">
            <v xml:space="preserve">Pardubice </v>
          </cell>
          <cell r="E1967" t="str">
            <v>Krajský úřad Pardubického kraje</v>
          </cell>
          <cell r="F1967" t="str">
            <v>Pardubice</v>
          </cell>
          <cell r="G1967" t="str">
            <v>soukromý</v>
          </cell>
          <cell r="H1967">
            <v>669100731</v>
          </cell>
          <cell r="I1967" t="str">
            <v>46577742</v>
          </cell>
          <cell r="J1967">
            <v>340</v>
          </cell>
          <cell r="K1967" t="str">
            <v>SINGCLEAN</v>
          </cell>
          <cell r="L1967" t="str">
            <v>NE</v>
          </cell>
          <cell r="M1967" t="str">
            <v>Základní škola a mateřská škola KLAS s.r.o.</v>
          </cell>
          <cell r="N1967" t="str">
            <v>Školní náměstí</v>
          </cell>
          <cell r="O1967">
            <v>37</v>
          </cell>
          <cell r="Q1967">
            <v>53351</v>
          </cell>
          <cell r="R1967" t="str">
            <v>Pardubice</v>
          </cell>
          <cell r="S1967">
            <v>774305707</v>
          </cell>
          <cell r="T1967" t="str">
            <v>info@skolaklas.cz</v>
          </cell>
        </row>
        <row r="1968">
          <cell r="A1968">
            <v>600016617</v>
          </cell>
          <cell r="B1968">
            <v>46580336</v>
          </cell>
          <cell r="C1968" t="str">
            <v>Moravskoslezský kraj</v>
          </cell>
          <cell r="D1968" t="str">
            <v xml:space="preserve">Karviná </v>
          </cell>
          <cell r="E1968" t="str">
            <v>Krajský úřad Moravskoslezského kraje</v>
          </cell>
          <cell r="F1968" t="str">
            <v>Karviná</v>
          </cell>
          <cell r="G1968" t="str">
            <v>soukromý</v>
          </cell>
          <cell r="H1968">
            <v>600016617</v>
          </cell>
          <cell r="I1968" t="str">
            <v>46580336</v>
          </cell>
          <cell r="J1968">
            <v>740</v>
          </cell>
          <cell r="K1968" t="str">
            <v>SINGCLEAN</v>
          </cell>
          <cell r="L1968" t="str">
            <v>NE</v>
          </cell>
          <cell r="M1968" t="str">
            <v>Obchodní akademie s.r.o.</v>
          </cell>
          <cell r="N1968" t="str">
            <v>Leonovova</v>
          </cell>
          <cell r="O1968">
            <v>1795</v>
          </cell>
          <cell r="P1968">
            <v>3</v>
          </cell>
          <cell r="Q1968">
            <v>73301</v>
          </cell>
          <cell r="R1968" t="str">
            <v>Karviná</v>
          </cell>
          <cell r="S1968">
            <v>596348500</v>
          </cell>
          <cell r="T1968" t="str">
            <v>florkova@obaka-karvina.cz</v>
          </cell>
        </row>
        <row r="1969">
          <cell r="A1969">
            <v>600010538</v>
          </cell>
          <cell r="B1969">
            <v>46708812</v>
          </cell>
          <cell r="C1969" t="str">
            <v>Liberecký kraj</v>
          </cell>
          <cell r="D1969" t="str">
            <v xml:space="preserve">Liberec </v>
          </cell>
          <cell r="E1969" t="str">
            <v>Krajský úřad Libereckého kraje</v>
          </cell>
          <cell r="F1969" t="str">
            <v>Liberec</v>
          </cell>
          <cell r="G1969" t="str">
            <v>soukromý</v>
          </cell>
          <cell r="H1969">
            <v>600010538</v>
          </cell>
          <cell r="I1969" t="str">
            <v>46708812</v>
          </cell>
          <cell r="J1969">
            <v>360</v>
          </cell>
          <cell r="K1969" t="str">
            <v>SINGCLEAN</v>
          </cell>
          <cell r="L1969" t="str">
            <v>NE</v>
          </cell>
          <cell r="M1969" t="str">
            <v>Doctrina - Podještědské gymnázium, s.r.o.</v>
          </cell>
          <cell r="N1969" t="str">
            <v>Sokolovská</v>
          </cell>
          <cell r="O1969">
            <v>328</v>
          </cell>
          <cell r="P1969">
            <v>17</v>
          </cell>
          <cell r="Q1969">
            <v>46001</v>
          </cell>
          <cell r="R1969" t="str">
            <v>Liberec</v>
          </cell>
          <cell r="S1969">
            <v>485123556</v>
          </cell>
          <cell r="T1969" t="str">
            <v>jansa@doctrina.cz</v>
          </cell>
        </row>
        <row r="1970">
          <cell r="A1970">
            <v>600080447</v>
          </cell>
          <cell r="B1970">
            <v>46744819</v>
          </cell>
          <cell r="C1970" t="str">
            <v>Liberecký kraj</v>
          </cell>
          <cell r="D1970" t="str">
            <v xml:space="preserve">Liberec </v>
          </cell>
          <cell r="E1970" t="str">
            <v>Městský úřad Frýdlant</v>
          </cell>
          <cell r="F1970" t="str">
            <v>Frýdlant</v>
          </cell>
          <cell r="G1970" t="str">
            <v>obec</v>
          </cell>
          <cell r="H1970">
            <v>600080447</v>
          </cell>
          <cell r="I1970" t="str">
            <v>46744819</v>
          </cell>
          <cell r="J1970" t="str">
            <v>X</v>
          </cell>
          <cell r="K1970" t="str">
            <v>SINGCLEAN</v>
          </cell>
          <cell r="L1970" t="str">
            <v>ANO</v>
          </cell>
          <cell r="M1970" t="str">
            <v>Středisko volného času "ROROŠ", Nové Město pod Smrkem, příspěvková organizace</v>
          </cell>
          <cell r="N1970" t="str">
            <v>Frýdlantská</v>
          </cell>
          <cell r="O1970">
            <v>841</v>
          </cell>
          <cell r="Q1970">
            <v>46365</v>
          </cell>
          <cell r="R1970" t="str">
            <v>Nové Město pod Smrkem</v>
          </cell>
          <cell r="S1970">
            <v>482325319</v>
          </cell>
          <cell r="T1970" t="str">
            <v>ddm_nmps@volny.cz</v>
          </cell>
        </row>
        <row r="1971">
          <cell r="A1971">
            <v>600079970</v>
          </cell>
          <cell r="B1971">
            <v>46744908</v>
          </cell>
          <cell r="C1971" t="str">
            <v>Liberecký kraj</v>
          </cell>
          <cell r="D1971" t="str">
            <v xml:space="preserve">Liberec </v>
          </cell>
          <cell r="E1971" t="str">
            <v>Magistrát města Liberce</v>
          </cell>
          <cell r="F1971" t="str">
            <v>Liberec</v>
          </cell>
          <cell r="G1971" t="str">
            <v>obec</v>
          </cell>
          <cell r="H1971">
            <v>600079970</v>
          </cell>
          <cell r="I1971" t="str">
            <v>46744908</v>
          </cell>
          <cell r="J1971">
            <v>740</v>
          </cell>
          <cell r="K1971" t="str">
            <v>SINGCLEAN</v>
          </cell>
          <cell r="L1971" t="str">
            <v>ANO</v>
          </cell>
          <cell r="M1971" t="str">
            <v>Základní škola, Liberec, Oblačná 101/15, příspěvková organizace</v>
          </cell>
          <cell r="N1971" t="str">
            <v>Oblačná</v>
          </cell>
          <cell r="O1971">
            <v>101</v>
          </cell>
          <cell r="P1971">
            <v>15</v>
          </cell>
          <cell r="Q1971">
            <v>46005</v>
          </cell>
          <cell r="R1971" t="str">
            <v>Liberec</v>
          </cell>
          <cell r="S1971">
            <v>486112233</v>
          </cell>
          <cell r="T1971" t="str">
            <v>routova@oblacna.cz</v>
          </cell>
        </row>
        <row r="1972">
          <cell r="A1972">
            <v>600080293</v>
          </cell>
          <cell r="B1972">
            <v>46744924</v>
          </cell>
          <cell r="C1972" t="str">
            <v>Liberecký kraj</v>
          </cell>
          <cell r="D1972" t="str">
            <v xml:space="preserve">Liberec </v>
          </cell>
          <cell r="E1972" t="str">
            <v>Magistrát města Liberce</v>
          </cell>
          <cell r="F1972" t="str">
            <v>Liberec</v>
          </cell>
          <cell r="G1972" t="str">
            <v>obec</v>
          </cell>
          <cell r="H1972">
            <v>600080293</v>
          </cell>
          <cell r="I1972" t="str">
            <v>46744924</v>
          </cell>
          <cell r="J1972">
            <v>1340</v>
          </cell>
          <cell r="K1972" t="str">
            <v>SINGCLEAN</v>
          </cell>
          <cell r="L1972" t="str">
            <v>ANO</v>
          </cell>
          <cell r="M1972" t="str">
            <v>Základní škola, Liberec, Lesní 575/12, příspěvková organizace</v>
          </cell>
          <cell r="N1972" t="str">
            <v>Lesní</v>
          </cell>
          <cell r="O1972">
            <v>575</v>
          </cell>
          <cell r="P1972">
            <v>12</v>
          </cell>
          <cell r="Q1972">
            <v>46001</v>
          </cell>
          <cell r="R1972" t="str">
            <v>Liberec</v>
          </cell>
          <cell r="S1972">
            <v>420733746188</v>
          </cell>
          <cell r="T1972" t="str">
            <v>info@zslesni.cz</v>
          </cell>
        </row>
        <row r="1973">
          <cell r="A1973">
            <v>600080358</v>
          </cell>
          <cell r="B1973">
            <v>46745751</v>
          </cell>
          <cell r="C1973" t="str">
            <v>Liberecký kraj</v>
          </cell>
          <cell r="D1973" t="str">
            <v xml:space="preserve">Liberec </v>
          </cell>
          <cell r="E1973" t="str">
            <v>Městský úřad Frýdlant</v>
          </cell>
          <cell r="F1973" t="str">
            <v>Frýdlant</v>
          </cell>
          <cell r="G1973" t="str">
            <v>obec</v>
          </cell>
          <cell r="H1973">
            <v>600080358</v>
          </cell>
          <cell r="I1973" t="str">
            <v>46745751</v>
          </cell>
          <cell r="J1973">
            <v>260</v>
          </cell>
          <cell r="K1973" t="str">
            <v>SINGCLEAN</v>
          </cell>
          <cell r="L1973" t="str">
            <v>ANO</v>
          </cell>
          <cell r="M1973" t="str">
            <v>Základní škola speciální, Frýdlant, okres Liberec, příspěvková organizace</v>
          </cell>
          <cell r="N1973" t="str">
            <v>Husova</v>
          </cell>
          <cell r="O1973">
            <v>784</v>
          </cell>
          <cell r="Q1973">
            <v>46401</v>
          </cell>
          <cell r="R1973" t="str">
            <v>Frýdlant</v>
          </cell>
          <cell r="S1973">
            <v>482312110</v>
          </cell>
          <cell r="T1973" t="str">
            <v>kancelar@zsps-frydlant.cz</v>
          </cell>
        </row>
        <row r="1974">
          <cell r="A1974">
            <v>600079864</v>
          </cell>
          <cell r="B1974">
            <v>46746145</v>
          </cell>
          <cell r="C1974" t="str">
            <v>Liberecký kraj</v>
          </cell>
          <cell r="D1974" t="str">
            <v xml:space="preserve">Liberec </v>
          </cell>
          <cell r="E1974" t="str">
            <v>Magistrát města Liberce</v>
          </cell>
          <cell r="F1974" t="str">
            <v>Liberec</v>
          </cell>
          <cell r="G1974" t="str">
            <v>obec</v>
          </cell>
          <cell r="H1974">
            <v>600079864</v>
          </cell>
          <cell r="I1974" t="str">
            <v>46746145</v>
          </cell>
          <cell r="J1974">
            <v>2900</v>
          </cell>
          <cell r="K1974" t="str">
            <v>SINGCLEAN</v>
          </cell>
          <cell r="L1974" t="str">
            <v>ANO</v>
          </cell>
          <cell r="M1974" t="str">
            <v>ZÁKLADNÍ ŠKOLA, LIBEREC - VRATISLAVICE NAD NISOU, příspěvková organizace</v>
          </cell>
          <cell r="N1974" t="str">
            <v>Nad Školou</v>
          </cell>
          <cell r="O1974">
            <v>278</v>
          </cell>
          <cell r="Q1974">
            <v>46311</v>
          </cell>
          <cell r="R1974" t="str">
            <v>Liberec</v>
          </cell>
          <cell r="S1974">
            <v>482323263</v>
          </cell>
          <cell r="T1974" t="str">
            <v>skola@zs.vratislavice.cz</v>
          </cell>
        </row>
        <row r="1975">
          <cell r="A1975">
            <v>600079228</v>
          </cell>
          <cell r="B1975">
            <v>46746234</v>
          </cell>
          <cell r="C1975" t="str">
            <v>Liberecký kraj</v>
          </cell>
          <cell r="D1975" t="str">
            <v xml:space="preserve">Liberec </v>
          </cell>
          <cell r="E1975" t="str">
            <v>Magistrát města Liberce</v>
          </cell>
          <cell r="F1975" t="str">
            <v>Liberec</v>
          </cell>
          <cell r="G1975" t="str">
            <v>obec</v>
          </cell>
          <cell r="H1975">
            <v>600079228</v>
          </cell>
          <cell r="I1975" t="str">
            <v>46746234</v>
          </cell>
          <cell r="J1975">
            <v>140</v>
          </cell>
          <cell r="K1975" t="str">
            <v>SINGCLEAN</v>
          </cell>
          <cell r="L1975" t="str">
            <v>ANO</v>
          </cell>
          <cell r="M1975" t="str">
            <v>MATEŘSKÁ ŠKOLA "SÍDLIŠTĚ", Liberec 30, Skloněná 1414, příspěvková organizace</v>
          </cell>
          <cell r="N1975" t="str">
            <v>Skloněná</v>
          </cell>
          <cell r="O1975">
            <v>1414</v>
          </cell>
          <cell r="Q1975">
            <v>46311</v>
          </cell>
          <cell r="R1975" t="str">
            <v>Liberec</v>
          </cell>
          <cell r="S1975">
            <v>482739133</v>
          </cell>
          <cell r="T1975" t="str">
            <v>mssidliste@vratislavice.cz</v>
          </cell>
        </row>
        <row r="1976">
          <cell r="A1976">
            <v>600079317</v>
          </cell>
          <cell r="B1976">
            <v>46746480</v>
          </cell>
          <cell r="C1976" t="str">
            <v>Liberecký kraj</v>
          </cell>
          <cell r="D1976" t="str">
            <v xml:space="preserve">Liberec </v>
          </cell>
          <cell r="E1976" t="str">
            <v>Magistrát města Liberce</v>
          </cell>
          <cell r="F1976" t="str">
            <v>Liberec</v>
          </cell>
          <cell r="G1976" t="str">
            <v>obec</v>
          </cell>
          <cell r="H1976">
            <v>600079317</v>
          </cell>
          <cell r="I1976" t="str">
            <v>46746480</v>
          </cell>
          <cell r="J1976">
            <v>120</v>
          </cell>
          <cell r="K1976" t="str">
            <v>SINGCLEAN</v>
          </cell>
          <cell r="L1976" t="str">
            <v>ANO</v>
          </cell>
          <cell r="M1976" t="str">
            <v>Mateřská škola "Lísteček", Vratislavice nad Nisou, příspěvková organizace</v>
          </cell>
          <cell r="N1976" t="str">
            <v>Východní</v>
          </cell>
          <cell r="O1976">
            <v>270</v>
          </cell>
          <cell r="Q1976">
            <v>46311</v>
          </cell>
          <cell r="R1976" t="str">
            <v>Liberec</v>
          </cell>
          <cell r="S1976">
            <v>482751222</v>
          </cell>
          <cell r="T1976" t="str">
            <v>mslistecek@vratislavice.cz</v>
          </cell>
        </row>
        <row r="1977">
          <cell r="A1977">
            <v>600080005</v>
          </cell>
          <cell r="B1977">
            <v>46746757</v>
          </cell>
          <cell r="C1977" t="str">
            <v>Liberecký kraj</v>
          </cell>
          <cell r="D1977" t="str">
            <v xml:space="preserve">Liberec </v>
          </cell>
          <cell r="E1977" t="str">
            <v>Magistrát města Liberce</v>
          </cell>
          <cell r="F1977" t="str">
            <v>Liberec</v>
          </cell>
          <cell r="G1977" t="str">
            <v>obec</v>
          </cell>
          <cell r="H1977">
            <v>600080005</v>
          </cell>
          <cell r="I1977" t="str">
            <v>46746757</v>
          </cell>
          <cell r="J1977">
            <v>840</v>
          </cell>
          <cell r="K1977" t="str">
            <v>SINGCLEAN</v>
          </cell>
          <cell r="L1977" t="str">
            <v>ANO</v>
          </cell>
          <cell r="M1977" t="str">
            <v>Základní škola, Liberec, Vrchlického 262/17, příspěvková organizace</v>
          </cell>
          <cell r="N1977" t="str">
            <v>Vrchlického</v>
          </cell>
          <cell r="O1977">
            <v>262</v>
          </cell>
          <cell r="P1977">
            <v>17</v>
          </cell>
          <cell r="Q1977">
            <v>46001</v>
          </cell>
          <cell r="R1977" t="str">
            <v>Liberec</v>
          </cell>
          <cell r="S1977">
            <v>488880160</v>
          </cell>
          <cell r="T1977" t="str">
            <v>sef@vrchlickeho.cz</v>
          </cell>
        </row>
        <row r="1978">
          <cell r="A1978">
            <v>600023460</v>
          </cell>
          <cell r="B1978">
            <v>46746862</v>
          </cell>
          <cell r="C1978" t="str">
            <v>Liberecký kraj</v>
          </cell>
          <cell r="D1978" t="str">
            <v xml:space="preserve">Liberec </v>
          </cell>
          <cell r="E1978" t="str">
            <v>Krajský úřad Libereckého kraje</v>
          </cell>
          <cell r="F1978" t="str">
            <v>Liberec</v>
          </cell>
          <cell r="G1978" t="str">
            <v>kraj</v>
          </cell>
          <cell r="H1978">
            <v>600023460</v>
          </cell>
          <cell r="I1978" t="str">
            <v>46746862</v>
          </cell>
          <cell r="J1978">
            <v>1500</v>
          </cell>
          <cell r="K1978" t="str">
            <v>SINGCLEAN</v>
          </cell>
          <cell r="L1978" t="str">
            <v>ANO</v>
          </cell>
          <cell r="M1978" t="str">
            <v>Střední odborná škola, Liberec, Jablonecká 999, příspěvková organizace</v>
          </cell>
          <cell r="N1978" t="str">
            <v>Jablonecká</v>
          </cell>
          <cell r="O1978">
            <v>999</v>
          </cell>
          <cell r="P1978">
            <v>51</v>
          </cell>
          <cell r="Q1978">
            <v>46006</v>
          </cell>
          <cell r="R1978" t="str">
            <v>Liberec</v>
          </cell>
          <cell r="S1978">
            <v>484842138</v>
          </cell>
          <cell r="T1978" t="str">
            <v>info@sosliberec.cz</v>
          </cell>
        </row>
        <row r="1979">
          <cell r="A1979">
            <v>600079180</v>
          </cell>
          <cell r="B1979">
            <v>46747532</v>
          </cell>
          <cell r="C1979" t="str">
            <v>Liberecký kraj</v>
          </cell>
          <cell r="D1979" t="str">
            <v xml:space="preserve">Liberec </v>
          </cell>
          <cell r="E1979" t="str">
            <v>Magistrát města Liberce</v>
          </cell>
          <cell r="F1979" t="str">
            <v>Liberec</v>
          </cell>
          <cell r="G1979" t="str">
            <v>obec</v>
          </cell>
          <cell r="H1979">
            <v>600079180</v>
          </cell>
          <cell r="I1979" t="str">
            <v>46747532</v>
          </cell>
          <cell r="J1979">
            <v>180</v>
          </cell>
          <cell r="K1979" t="str">
            <v>SINGCLEAN</v>
          </cell>
          <cell r="L1979" t="str">
            <v>ANO</v>
          </cell>
          <cell r="M1979" t="str">
            <v>Mateřská škola "Srdíčko", Liberec, Oldřichova 836/5, příspěvková organizace</v>
          </cell>
          <cell r="N1979" t="str">
            <v>Oldřichova</v>
          </cell>
          <cell r="O1979">
            <v>836</v>
          </cell>
          <cell r="P1979">
            <v>5</v>
          </cell>
          <cell r="Q1979">
            <v>46007</v>
          </cell>
          <cell r="R1979" t="str">
            <v>Liberec</v>
          </cell>
          <cell r="S1979">
            <v>485103049</v>
          </cell>
          <cell r="T1979" t="str">
            <v>info@srdickoliberec.cz</v>
          </cell>
        </row>
        <row r="1980">
          <cell r="A1980">
            <v>691007021</v>
          </cell>
          <cell r="B1980">
            <v>46747885</v>
          </cell>
          <cell r="C1980" t="str">
            <v>Liberecký kraj</v>
          </cell>
          <cell r="D1980" t="str">
            <v xml:space="preserve">Liberec </v>
          </cell>
          <cell r="E1980" t="str">
            <v>Krajský úřad Libereckého kraje</v>
          </cell>
          <cell r="F1980" t="str">
            <v>Liberec</v>
          </cell>
          <cell r="G1980" t="str">
            <v>soukromý</v>
          </cell>
          <cell r="H1980">
            <v>691007021</v>
          </cell>
          <cell r="I1980" t="str">
            <v>46747885</v>
          </cell>
          <cell r="J1980">
            <v>0</v>
          </cell>
          <cell r="K1980" t="str">
            <v>SINGCLEAN</v>
          </cell>
          <cell r="L1980" t="str">
            <v>NE</v>
          </cell>
          <cell r="M1980" t="str">
            <v>Technická univerzita v Liberci</v>
          </cell>
          <cell r="N1980" t="str">
            <v>Studentská</v>
          </cell>
          <cell r="O1980">
            <v>1402</v>
          </cell>
          <cell r="P1980">
            <v>2</v>
          </cell>
          <cell r="Q1980">
            <v>46001</v>
          </cell>
          <cell r="R1980" t="str">
            <v>Liberec</v>
          </cell>
          <cell r="S1980">
            <v>485355200</v>
          </cell>
          <cell r="T1980" t="str">
            <v>zdenek.kracmar@tul.cz</v>
          </cell>
        </row>
        <row r="1981">
          <cell r="A1981">
            <v>600010571</v>
          </cell>
          <cell r="B1981">
            <v>46747966</v>
          </cell>
          <cell r="C1981" t="str">
            <v>Liberecký kraj</v>
          </cell>
          <cell r="D1981" t="str">
            <v xml:space="preserve">Liberec </v>
          </cell>
          <cell r="E1981" t="str">
            <v>Krajský úřad Libereckého kraje</v>
          </cell>
          <cell r="F1981" t="str">
            <v>Liberec</v>
          </cell>
          <cell r="G1981" t="str">
            <v>kraj</v>
          </cell>
          <cell r="H1981">
            <v>600010571</v>
          </cell>
          <cell r="I1981" t="str">
            <v>46747966</v>
          </cell>
          <cell r="J1981">
            <v>860</v>
          </cell>
          <cell r="K1981" t="str">
            <v>SINGCLEAN</v>
          </cell>
          <cell r="L1981" t="str">
            <v>ANO</v>
          </cell>
          <cell r="M1981" t="str">
            <v>Obchodní akademie a Jazyková škola s právem státní jazykové zkoušky, Liberec, Šamánkova 500/8, příspěvková organizace</v>
          </cell>
          <cell r="N1981" t="str">
            <v>Šamánkova</v>
          </cell>
          <cell r="O1981">
            <v>500</v>
          </cell>
          <cell r="P1981">
            <v>8</v>
          </cell>
          <cell r="Q1981">
            <v>46001</v>
          </cell>
          <cell r="R1981" t="str">
            <v>Liberec</v>
          </cell>
          <cell r="S1981">
            <v>485106143</v>
          </cell>
          <cell r="T1981" t="str">
            <v>jaroslav_pocer@oalib.cz</v>
          </cell>
        </row>
        <row r="1982">
          <cell r="A1982">
            <v>600010643</v>
          </cell>
          <cell r="B1982">
            <v>46747974</v>
          </cell>
          <cell r="C1982" t="str">
            <v>Liberecký kraj</v>
          </cell>
          <cell r="D1982" t="str">
            <v xml:space="preserve">Liberec </v>
          </cell>
          <cell r="E1982" t="str">
            <v>Krajský úřad Libereckého kraje</v>
          </cell>
          <cell r="F1982" t="str">
            <v>Liberec</v>
          </cell>
          <cell r="G1982" t="str">
            <v>kraj</v>
          </cell>
          <cell r="H1982">
            <v>600010643</v>
          </cell>
          <cell r="I1982" t="str">
            <v>46747974</v>
          </cell>
          <cell r="J1982">
            <v>600</v>
          </cell>
          <cell r="K1982" t="str">
            <v>SINGCLEAN</v>
          </cell>
          <cell r="L1982" t="str">
            <v>ANO</v>
          </cell>
          <cell r="M1982" t="str">
            <v>Střední průmyslová škola textilní, Liberec, Tyršova 1, příspěvková organizace</v>
          </cell>
          <cell r="N1982" t="str">
            <v>Tyršova</v>
          </cell>
          <cell r="O1982">
            <v>82</v>
          </cell>
          <cell r="P1982">
            <v>1</v>
          </cell>
          <cell r="Q1982">
            <v>46005</v>
          </cell>
          <cell r="R1982" t="str">
            <v>Liberec</v>
          </cell>
          <cell r="S1982">
            <v>485110096</v>
          </cell>
          <cell r="T1982" t="str">
            <v>info@spstliberec.cz</v>
          </cell>
        </row>
        <row r="1983">
          <cell r="A1983">
            <v>600010562</v>
          </cell>
          <cell r="B1983">
            <v>46747982</v>
          </cell>
          <cell r="C1983" t="str">
            <v>Liberecký kraj</v>
          </cell>
          <cell r="D1983" t="str">
            <v xml:space="preserve">Liberec </v>
          </cell>
          <cell r="E1983" t="str">
            <v>Krajský úřad Libereckého kraje</v>
          </cell>
          <cell r="F1983" t="str">
            <v>Liberec</v>
          </cell>
          <cell r="G1983" t="str">
            <v>kraj</v>
          </cell>
          <cell r="H1983">
            <v>600010562</v>
          </cell>
          <cell r="I1983" t="str">
            <v>46747982</v>
          </cell>
          <cell r="J1983">
            <v>0</v>
          </cell>
          <cell r="K1983" t="str">
            <v>SINGCLEAN</v>
          </cell>
          <cell r="L1983" t="str">
            <v>ANO</v>
          </cell>
          <cell r="M1983" t="str">
            <v>Střední průmyslová škola stavební, Liberec 1, Sokolovské náměstí 14, příspěvková organizace</v>
          </cell>
          <cell r="N1983" t="str">
            <v>nám. Sokolovské</v>
          </cell>
          <cell r="O1983">
            <v>264</v>
          </cell>
          <cell r="P1983">
            <v>14</v>
          </cell>
          <cell r="Q1983">
            <v>46001</v>
          </cell>
          <cell r="R1983" t="str">
            <v>Liberec</v>
          </cell>
          <cell r="S1983">
            <v>488577150</v>
          </cell>
          <cell r="T1983" t="str">
            <v>reditel@stavlib.cz</v>
          </cell>
        </row>
        <row r="1984">
          <cell r="A1984">
            <v>600020398</v>
          </cell>
          <cell r="B1984">
            <v>46747991</v>
          </cell>
          <cell r="C1984" t="str">
            <v>Liberecký kraj</v>
          </cell>
          <cell r="D1984" t="str">
            <v xml:space="preserve">Liberec </v>
          </cell>
          <cell r="E1984" t="str">
            <v>Krajský úřad Libereckého kraje</v>
          </cell>
          <cell r="F1984" t="str">
            <v>Liberec</v>
          </cell>
          <cell r="G1984" t="str">
            <v>kraj</v>
          </cell>
          <cell r="H1984">
            <v>600020398</v>
          </cell>
          <cell r="I1984" t="str">
            <v>46747991</v>
          </cell>
          <cell r="J1984">
            <v>760</v>
          </cell>
          <cell r="K1984" t="str">
            <v>SINGCLEAN</v>
          </cell>
          <cell r="L1984" t="str">
            <v>ANO</v>
          </cell>
          <cell r="M1984" t="str">
            <v>Střední průmyslová škola strojní a elektrotechnická a Vyšší odborná škola, Liberec 1, Masarykova 3, příspěvková organizace</v>
          </cell>
          <cell r="N1984" t="str">
            <v>Masarykova</v>
          </cell>
          <cell r="O1984">
            <v>460</v>
          </cell>
          <cell r="P1984">
            <v>3</v>
          </cell>
          <cell r="Q1984">
            <v>46001</v>
          </cell>
          <cell r="R1984" t="str">
            <v>Liberec</v>
          </cell>
          <cell r="S1984">
            <v>485100113</v>
          </cell>
          <cell r="T1984" t="str">
            <v>sekretariat@pslib.cz</v>
          </cell>
        </row>
        <row r="1985">
          <cell r="A1985">
            <v>600010554</v>
          </cell>
          <cell r="B1985">
            <v>46748016</v>
          </cell>
          <cell r="C1985" t="str">
            <v>Liberecký kraj</v>
          </cell>
          <cell r="D1985" t="str">
            <v xml:space="preserve">Liberec </v>
          </cell>
          <cell r="E1985" t="str">
            <v>Krajský úřad Libereckého kraje</v>
          </cell>
          <cell r="F1985" t="str">
            <v>Liberec</v>
          </cell>
          <cell r="G1985" t="str">
            <v>kraj</v>
          </cell>
          <cell r="H1985">
            <v>600010554</v>
          </cell>
          <cell r="I1985" t="str">
            <v>46748016</v>
          </cell>
          <cell r="J1985">
            <v>640</v>
          </cell>
          <cell r="K1985" t="str">
            <v>SINGCLEAN</v>
          </cell>
          <cell r="L1985" t="str">
            <v>ANO</v>
          </cell>
          <cell r="M1985" t="str">
            <v>Gymnázium F. X. Šaldy, Liberec 11, Partyzánská 530, příspěvková organizace</v>
          </cell>
          <cell r="N1985" t="str">
            <v>Partyzánská</v>
          </cell>
          <cell r="O1985">
            <v>530</v>
          </cell>
          <cell r="P1985">
            <v>3</v>
          </cell>
          <cell r="Q1985">
            <v>46001</v>
          </cell>
          <cell r="R1985" t="str">
            <v>Liberec</v>
          </cell>
          <cell r="S1985">
            <v>482429841</v>
          </cell>
          <cell r="T1985" t="str">
            <v>sekretariat@gfxs.cz</v>
          </cell>
        </row>
        <row r="1986">
          <cell r="A1986">
            <v>600023401</v>
          </cell>
          <cell r="B1986">
            <v>46748059</v>
          </cell>
          <cell r="C1986" t="str">
            <v>Liberecký kraj</v>
          </cell>
          <cell r="D1986" t="str">
            <v xml:space="preserve">Liberec </v>
          </cell>
          <cell r="E1986" t="str">
            <v>Krajský úřad Libereckého kraje</v>
          </cell>
          <cell r="F1986" t="str">
            <v>Liberec</v>
          </cell>
          <cell r="G1986" t="str">
            <v>kraj</v>
          </cell>
          <cell r="H1986">
            <v>600023401</v>
          </cell>
          <cell r="I1986" t="str">
            <v>46748059</v>
          </cell>
          <cell r="J1986">
            <v>940</v>
          </cell>
          <cell r="K1986" t="str">
            <v>SINGCLEAN</v>
          </cell>
          <cell r="L1986" t="str">
            <v>ANO</v>
          </cell>
          <cell r="M1986" t="str">
            <v>Základní škola a mateřská škola logopedická, Liberec, příspěvková organizace</v>
          </cell>
          <cell r="N1986" t="str">
            <v>Elišky Krásnohorské</v>
          </cell>
          <cell r="O1986">
            <v>921</v>
          </cell>
          <cell r="P1986">
            <v>22</v>
          </cell>
          <cell r="Q1986">
            <v>46014</v>
          </cell>
          <cell r="R1986" t="str">
            <v>Liberec</v>
          </cell>
          <cell r="S1986" t="str">
            <v>482 416 401 ,777421701</v>
          </cell>
          <cell r="T1986" t="str">
            <v>info@ssplbc.cz</v>
          </cell>
        </row>
        <row r="1987">
          <cell r="A1987">
            <v>600010511</v>
          </cell>
          <cell r="B1987">
            <v>46748067</v>
          </cell>
          <cell r="C1987" t="str">
            <v>Liberecký kraj</v>
          </cell>
          <cell r="D1987" t="str">
            <v xml:space="preserve">Liberec </v>
          </cell>
          <cell r="E1987" t="str">
            <v>Krajský úřad Libereckého kraje</v>
          </cell>
          <cell r="F1987" t="str">
            <v>Frýdlant</v>
          </cell>
          <cell r="G1987" t="str">
            <v>kraj</v>
          </cell>
          <cell r="H1987">
            <v>600010511</v>
          </cell>
          <cell r="I1987" t="str">
            <v>46748067</v>
          </cell>
          <cell r="J1987">
            <v>100</v>
          </cell>
          <cell r="K1987" t="str">
            <v>SINGCLEAN</v>
          </cell>
          <cell r="L1987" t="str">
            <v>ANO</v>
          </cell>
          <cell r="M1987" t="str">
            <v>Gymnázium, Frýdlant, Mládeže 884, příspěvková organizace</v>
          </cell>
          <cell r="N1987" t="str">
            <v>Mládeže</v>
          </cell>
          <cell r="O1987">
            <v>884</v>
          </cell>
          <cell r="Q1987">
            <v>46401</v>
          </cell>
          <cell r="R1987" t="str">
            <v>Frýdlant</v>
          </cell>
          <cell r="S1987">
            <v>482312078</v>
          </cell>
          <cell r="T1987" t="str">
            <v>pavel.cumpelik@gymfry.cz</v>
          </cell>
        </row>
        <row r="1988">
          <cell r="A1988">
            <v>600010589</v>
          </cell>
          <cell r="B1988">
            <v>46748075</v>
          </cell>
          <cell r="C1988" t="str">
            <v>Liberecký kraj</v>
          </cell>
          <cell r="D1988" t="str">
            <v xml:space="preserve">Liberec </v>
          </cell>
          <cell r="E1988" t="str">
            <v>Krajský úřad Libereckého kraje</v>
          </cell>
          <cell r="F1988" t="str">
            <v>Liberec</v>
          </cell>
          <cell r="G1988" t="str">
            <v>kraj</v>
          </cell>
          <cell r="H1988">
            <v>600010589</v>
          </cell>
          <cell r="I1988" t="str">
            <v>46748075</v>
          </cell>
          <cell r="J1988">
            <v>500</v>
          </cell>
          <cell r="K1988" t="str">
            <v>SINGCLEAN</v>
          </cell>
          <cell r="L1988" t="str">
            <v>ANO</v>
          </cell>
          <cell r="M1988" t="str">
            <v>Gymnázium a Střední odborná škola pedagogická, Liberec, Jeronýmova 425/27, příspěvková organizace</v>
          </cell>
          <cell r="N1988" t="str">
            <v>Jeronýmova</v>
          </cell>
          <cell r="O1988">
            <v>425</v>
          </cell>
          <cell r="P1988">
            <v>27</v>
          </cell>
          <cell r="Q1988">
            <v>46007</v>
          </cell>
          <cell r="R1988" t="str">
            <v>Liberec</v>
          </cell>
          <cell r="S1988">
            <v>482771326</v>
          </cell>
          <cell r="T1988" t="str">
            <v>stastnyj@jergym.cz</v>
          </cell>
        </row>
        <row r="1989">
          <cell r="A1989">
            <v>600029123</v>
          </cell>
          <cell r="B1989">
            <v>46748083</v>
          </cell>
          <cell r="C1989" t="str">
            <v>Liberecký kraj</v>
          </cell>
          <cell r="D1989" t="str">
            <v xml:space="preserve">Liberec </v>
          </cell>
          <cell r="E1989" t="str">
            <v>Ministerstvo školství, mládeže a tělovýchovy</v>
          </cell>
          <cell r="F1989" t="str">
            <v>Liberec</v>
          </cell>
          <cell r="G1989" t="str">
            <v>MŠMT</v>
          </cell>
          <cell r="H1989">
            <v>600029123</v>
          </cell>
          <cell r="I1989" t="str">
            <v>46748083</v>
          </cell>
          <cell r="J1989">
            <v>200</v>
          </cell>
          <cell r="K1989" t="str">
            <v>SINGCLEAN</v>
          </cell>
          <cell r="L1989" t="str">
            <v>ANO</v>
          </cell>
          <cell r="M1989" t="str">
            <v>Dětský diagnostický ústav, středisko výchovné péče a základní škola, Liberec</v>
          </cell>
          <cell r="N1989" t="str">
            <v>U Opatrovny</v>
          </cell>
          <cell r="O1989">
            <v>444</v>
          </cell>
          <cell r="P1989">
            <v>3</v>
          </cell>
          <cell r="Q1989">
            <v>46001</v>
          </cell>
          <cell r="R1989" t="str">
            <v>Liberec</v>
          </cell>
          <cell r="S1989" t="str">
            <v>485 341 118 -107</v>
          </cell>
          <cell r="T1989" t="str">
            <v>v.brebta@ddu-liberec.cz</v>
          </cell>
        </row>
        <row r="1990">
          <cell r="A1990">
            <v>600029166</v>
          </cell>
          <cell r="B1990">
            <v>46748105</v>
          </cell>
          <cell r="C1990" t="str">
            <v>Liberecký kraj</v>
          </cell>
          <cell r="D1990" t="str">
            <v xml:space="preserve">Liberec </v>
          </cell>
          <cell r="E1990" t="str">
            <v>Krajský úřad Libereckého kraje</v>
          </cell>
          <cell r="F1990" t="str">
            <v>Frýdlant</v>
          </cell>
          <cell r="G1990" t="str">
            <v>kraj</v>
          </cell>
          <cell r="H1990">
            <v>600029166</v>
          </cell>
          <cell r="I1990" t="str">
            <v>46748105</v>
          </cell>
          <cell r="J1990">
            <v>0</v>
          </cell>
          <cell r="K1990" t="str">
            <v>SINGCLEAN</v>
          </cell>
          <cell r="L1990" t="str">
            <v>ANO</v>
          </cell>
          <cell r="M1990" t="str">
            <v>Dětský domov, Frýdlant, Větrov 3005, příspěvková organizace</v>
          </cell>
          <cell r="O1990">
            <v>3005</v>
          </cell>
          <cell r="Q1990">
            <v>46401</v>
          </cell>
          <cell r="R1990" t="str">
            <v>Frýdlant</v>
          </cell>
          <cell r="S1990">
            <v>420482312108</v>
          </cell>
          <cell r="T1990" t="str">
            <v>podatelna@ddfrydlant.cz</v>
          </cell>
        </row>
        <row r="1991">
          <cell r="A1991">
            <v>600023427</v>
          </cell>
          <cell r="B1991">
            <v>46749799</v>
          </cell>
          <cell r="C1991" t="str">
            <v>Liberecký kraj</v>
          </cell>
          <cell r="D1991" t="str">
            <v xml:space="preserve">Liberec </v>
          </cell>
          <cell r="E1991" t="str">
            <v>Krajský úřad Libereckého kraje</v>
          </cell>
          <cell r="F1991" t="str">
            <v>Liberec</v>
          </cell>
          <cell r="G1991" t="str">
            <v>kraj</v>
          </cell>
          <cell r="H1991">
            <v>600023427</v>
          </cell>
          <cell r="I1991" t="str">
            <v>46749799</v>
          </cell>
          <cell r="J1991">
            <v>1360</v>
          </cell>
          <cell r="K1991" t="str">
            <v>SINGCLEAN</v>
          </cell>
          <cell r="L1991" t="str">
            <v>ANO</v>
          </cell>
          <cell r="M1991" t="str">
            <v>Základní škola a Mateřská škola pro tělesně postižené, Liberec, Lužická 920/7, příspěvková organizace</v>
          </cell>
          <cell r="N1991" t="str">
            <v>Lužická</v>
          </cell>
          <cell r="O1991">
            <v>920</v>
          </cell>
          <cell r="P1991">
            <v>7</v>
          </cell>
          <cell r="Q1991">
            <v>46001</v>
          </cell>
          <cell r="R1991" t="str">
            <v>Liberec</v>
          </cell>
          <cell r="S1991">
            <v>601568357</v>
          </cell>
          <cell r="T1991" t="str">
            <v>stastny.zsms@seznam.cz</v>
          </cell>
        </row>
        <row r="1992">
          <cell r="A1992">
            <v>600074994</v>
          </cell>
          <cell r="B1992">
            <v>46750045</v>
          </cell>
          <cell r="C1992" t="str">
            <v>Liberecký kraj</v>
          </cell>
          <cell r="D1992" t="str">
            <v xml:space="preserve">Česká Lípa </v>
          </cell>
          <cell r="E1992" t="str">
            <v>Městský úřad Česká Lípa</v>
          </cell>
          <cell r="F1992" t="str">
            <v>Česká Lípa</v>
          </cell>
          <cell r="G1992" t="str">
            <v>obec</v>
          </cell>
          <cell r="H1992">
            <v>600074994</v>
          </cell>
          <cell r="I1992" t="str">
            <v>46750045</v>
          </cell>
          <cell r="J1992">
            <v>1340</v>
          </cell>
          <cell r="K1992" t="str">
            <v>SINGCLEAN</v>
          </cell>
          <cell r="L1992" t="str">
            <v>ANO</v>
          </cell>
          <cell r="M1992" t="str">
            <v>Základní škola, Česká Lípa, 28. října 2733, příspěvková organizace</v>
          </cell>
          <cell r="N1992" t="str">
            <v>28. října</v>
          </cell>
          <cell r="O1992">
            <v>2733</v>
          </cell>
          <cell r="Q1992">
            <v>47006</v>
          </cell>
          <cell r="R1992" t="str">
            <v>Česká Lípa</v>
          </cell>
          <cell r="S1992">
            <v>487714818</v>
          </cell>
          <cell r="T1992" t="str">
            <v>lsmejda@zs-spicak.cz</v>
          </cell>
        </row>
        <row r="1993">
          <cell r="A1993">
            <v>600074765</v>
          </cell>
          <cell r="B1993">
            <v>46750088</v>
          </cell>
          <cell r="C1993" t="str">
            <v>Liberecký kraj</v>
          </cell>
          <cell r="D1993" t="str">
            <v xml:space="preserve">Česká Lípa </v>
          </cell>
          <cell r="E1993" t="str">
            <v>Městský úřad Česká Lípa</v>
          </cell>
          <cell r="F1993" t="str">
            <v>Česká Lípa</v>
          </cell>
          <cell r="G1993" t="str">
            <v>obec</v>
          </cell>
          <cell r="H1993">
            <v>600074765</v>
          </cell>
          <cell r="I1993" t="str">
            <v>46750088</v>
          </cell>
          <cell r="J1993">
            <v>840</v>
          </cell>
          <cell r="K1993" t="str">
            <v>SINGCLEAN</v>
          </cell>
          <cell r="L1993" t="str">
            <v>ANO</v>
          </cell>
          <cell r="M1993" t="str">
            <v>Základní škola a mateřská škola, Stráž pod Ralskem, příspěvková organizace</v>
          </cell>
          <cell r="N1993" t="str">
            <v>Pionýrů</v>
          </cell>
          <cell r="O1993">
            <v>141</v>
          </cell>
          <cell r="Q1993">
            <v>47127</v>
          </cell>
          <cell r="R1993" t="str">
            <v>Stráž pod Ralskem</v>
          </cell>
          <cell r="S1993">
            <v>487851504</v>
          </cell>
          <cell r="T1993" t="str">
            <v>info@zsstraz.org</v>
          </cell>
        </row>
        <row r="1994">
          <cell r="A1994">
            <v>600074561</v>
          </cell>
          <cell r="B1994">
            <v>46750321</v>
          </cell>
          <cell r="C1994" t="str">
            <v>Liberecký kraj</v>
          </cell>
          <cell r="D1994" t="str">
            <v xml:space="preserve">Liberec </v>
          </cell>
          <cell r="E1994" t="str">
            <v>Magistrát města Liberce</v>
          </cell>
          <cell r="F1994" t="str">
            <v>Liberec</v>
          </cell>
          <cell r="G1994" t="str">
            <v>obec</v>
          </cell>
          <cell r="H1994">
            <v>600074561</v>
          </cell>
          <cell r="I1994" t="str">
            <v>46750321</v>
          </cell>
          <cell r="J1994">
            <v>880</v>
          </cell>
          <cell r="K1994" t="str">
            <v>SINGCLEAN</v>
          </cell>
          <cell r="L1994" t="str">
            <v>ANO</v>
          </cell>
          <cell r="M1994" t="str">
            <v>Základní škola a Základní umělecká škola Jablonné v Podještědí, příspěvková organizace</v>
          </cell>
          <cell r="N1994" t="str">
            <v>U Školy</v>
          </cell>
          <cell r="O1994">
            <v>98</v>
          </cell>
          <cell r="Q1994">
            <v>47125</v>
          </cell>
          <cell r="R1994" t="str">
            <v>Jablonné v Podještědí</v>
          </cell>
          <cell r="S1994">
            <v>487762544</v>
          </cell>
          <cell r="T1994" t="str">
            <v>zsjvp@email.cz</v>
          </cell>
        </row>
        <row r="1995">
          <cell r="A1995">
            <v>600075176</v>
          </cell>
          <cell r="B1995">
            <v>46750401</v>
          </cell>
          <cell r="C1995" t="str">
            <v>Liberecký kraj</v>
          </cell>
          <cell r="D1995" t="str">
            <v xml:space="preserve">Česká Lípa </v>
          </cell>
          <cell r="E1995" t="str">
            <v>Městský úřad Nový Bor</v>
          </cell>
          <cell r="F1995" t="str">
            <v>Nový Bor</v>
          </cell>
          <cell r="G1995" t="str">
            <v>obec</v>
          </cell>
          <cell r="H1995">
            <v>600075176</v>
          </cell>
          <cell r="I1995" t="str">
            <v>46750401</v>
          </cell>
          <cell r="J1995" t="str">
            <v>X</v>
          </cell>
          <cell r="K1995" t="str">
            <v>SINGCLEAN</v>
          </cell>
          <cell r="L1995" t="str">
            <v>ANO</v>
          </cell>
          <cell r="M1995" t="str">
            <v>Dům dětí a mládeže "Smetanka", Nový Bor, okres Česká Lípa, příspěvková organizace</v>
          </cell>
          <cell r="N1995" t="str">
            <v>Smetanova</v>
          </cell>
          <cell r="O1995">
            <v>387</v>
          </cell>
          <cell r="Q1995">
            <v>47301</v>
          </cell>
          <cell r="R1995" t="str">
            <v>Nový Bor</v>
          </cell>
          <cell r="S1995">
            <v>487727048</v>
          </cell>
          <cell r="T1995" t="str">
            <v>koutna@ddm-novybor.cz</v>
          </cell>
        </row>
        <row r="1996">
          <cell r="A1996">
            <v>600074757</v>
          </cell>
          <cell r="B1996">
            <v>46750428</v>
          </cell>
          <cell r="C1996" t="str">
            <v>Liberecký kraj</v>
          </cell>
          <cell r="D1996" t="str">
            <v xml:space="preserve">Česká Lípa </v>
          </cell>
          <cell r="E1996" t="str">
            <v>Městský úřad Česká Lípa</v>
          </cell>
          <cell r="F1996" t="str">
            <v>Česká Lípa</v>
          </cell>
          <cell r="G1996" t="str">
            <v>obec</v>
          </cell>
          <cell r="H1996">
            <v>600074757</v>
          </cell>
          <cell r="I1996" t="str">
            <v>46750428</v>
          </cell>
          <cell r="J1996">
            <v>820</v>
          </cell>
          <cell r="K1996" t="str">
            <v>SINGCLEAN</v>
          </cell>
          <cell r="L1996" t="str">
            <v>ANO</v>
          </cell>
          <cell r="M1996" t="str">
            <v>Základní škola a Mateřská škola Zákupy, příspěvková organizace</v>
          </cell>
          <cell r="N1996" t="str">
            <v>Školní</v>
          </cell>
          <cell r="O1996">
            <v>347</v>
          </cell>
          <cell r="Q1996">
            <v>47123</v>
          </cell>
          <cell r="R1996" t="str">
            <v>Zákupy</v>
          </cell>
          <cell r="S1996">
            <v>487883841</v>
          </cell>
          <cell r="T1996" t="str">
            <v>skola@zszakupy.cz</v>
          </cell>
        </row>
        <row r="1997">
          <cell r="A1997">
            <v>600074943</v>
          </cell>
          <cell r="B1997">
            <v>46750461</v>
          </cell>
          <cell r="C1997" t="str">
            <v>Liberecký kraj</v>
          </cell>
          <cell r="D1997" t="str">
            <v xml:space="preserve">Česká Lípa </v>
          </cell>
          <cell r="E1997" t="str">
            <v>Městský úřad Nový Bor</v>
          </cell>
          <cell r="F1997" t="str">
            <v>Nový Bor</v>
          </cell>
          <cell r="G1997" t="str">
            <v>obec</v>
          </cell>
          <cell r="H1997">
            <v>600074943</v>
          </cell>
          <cell r="I1997" t="str">
            <v>46750461</v>
          </cell>
          <cell r="J1997">
            <v>1340</v>
          </cell>
          <cell r="K1997" t="str">
            <v>SINGCLEAN</v>
          </cell>
          <cell r="L1997" t="str">
            <v>ANO</v>
          </cell>
          <cell r="M1997" t="str">
            <v>Základní škola U Lesa Nový Bor, Boženy Němcové 539, okres Česká Lípa, příspěvková organizace</v>
          </cell>
          <cell r="N1997" t="str">
            <v>Boženy Němcové</v>
          </cell>
          <cell r="O1997">
            <v>539</v>
          </cell>
          <cell r="Q1997">
            <v>47301</v>
          </cell>
          <cell r="R1997" t="str">
            <v>Nový Bor</v>
          </cell>
          <cell r="S1997">
            <v>487727972</v>
          </cell>
          <cell r="T1997" t="str">
            <v>kancelar@zsulesa.cz</v>
          </cell>
        </row>
        <row r="1998">
          <cell r="A1998">
            <v>600074668</v>
          </cell>
          <cell r="B1998">
            <v>46750495</v>
          </cell>
          <cell r="C1998" t="str">
            <v>Liberecký kraj</v>
          </cell>
          <cell r="D1998" t="str">
            <v xml:space="preserve">Česká Lípa </v>
          </cell>
          <cell r="E1998" t="str">
            <v>Městský úřad Nový Bor</v>
          </cell>
          <cell r="F1998" t="str">
            <v>Nový Bor</v>
          </cell>
          <cell r="G1998" t="str">
            <v>obec</v>
          </cell>
          <cell r="H1998">
            <v>600074668</v>
          </cell>
          <cell r="I1998" t="str">
            <v>46750495</v>
          </cell>
          <cell r="J1998">
            <v>400</v>
          </cell>
          <cell r="K1998" t="str">
            <v>SINGCLEAN</v>
          </cell>
          <cell r="L1998" t="str">
            <v>ANO</v>
          </cell>
          <cell r="M1998" t="str">
            <v>Základní škola a Mateřská škola Sloup v Čechách, příspěvková organizace</v>
          </cell>
          <cell r="N1998" t="str">
            <v>Náměstí T. G. Masaryka</v>
          </cell>
          <cell r="O1998">
            <v>81</v>
          </cell>
          <cell r="Q1998">
            <v>47152</v>
          </cell>
          <cell r="R1998" t="str">
            <v>Sloup v Čechách</v>
          </cell>
          <cell r="S1998">
            <v>487753544</v>
          </cell>
          <cell r="T1998" t="str">
            <v>skolasloup@seznam.cz</v>
          </cell>
        </row>
        <row r="1999">
          <cell r="A1999">
            <v>600083209</v>
          </cell>
          <cell r="B1999">
            <v>46764593</v>
          </cell>
          <cell r="C1999" t="str">
            <v>Ústecký kraj</v>
          </cell>
          <cell r="D1999" t="str">
            <v xml:space="preserve">Louny </v>
          </cell>
          <cell r="E1999" t="str">
            <v>Městský úřad Žatec</v>
          </cell>
          <cell r="F1999" t="str">
            <v>Žatec</v>
          </cell>
          <cell r="G1999" t="str">
            <v>obec</v>
          </cell>
          <cell r="H1999">
            <v>600083209</v>
          </cell>
          <cell r="I1999" t="str">
            <v>46764593</v>
          </cell>
          <cell r="J1999">
            <v>680</v>
          </cell>
          <cell r="K1999" t="str">
            <v>SINGCLEAN</v>
          </cell>
          <cell r="L1999" t="str">
            <v>ANO</v>
          </cell>
          <cell r="M1999" t="str">
            <v>Základní škola a Mateřská škola, Žatec, Dvořákova 24, okres Louny</v>
          </cell>
          <cell r="N1999" t="str">
            <v>Dvořákova</v>
          </cell>
          <cell r="O1999">
            <v>24</v>
          </cell>
          <cell r="Q1999">
            <v>43801</v>
          </cell>
          <cell r="R1999" t="str">
            <v>Žatec</v>
          </cell>
          <cell r="S1999" t="str">
            <v>415 710 598 ,724006148</v>
          </cell>
          <cell r="T1999" t="str">
            <v>skola@zsp-zatec.cz</v>
          </cell>
        </row>
        <row r="2000">
          <cell r="A2000">
            <v>600082831</v>
          </cell>
          <cell r="B2000">
            <v>46764747</v>
          </cell>
          <cell r="C2000" t="str">
            <v>Ústecký kraj</v>
          </cell>
          <cell r="D2000" t="str">
            <v xml:space="preserve">Louny </v>
          </cell>
          <cell r="E2000" t="str">
            <v>Městský úřad Podbořany</v>
          </cell>
          <cell r="F2000" t="str">
            <v>Podbořany</v>
          </cell>
          <cell r="G2000" t="str">
            <v>obec</v>
          </cell>
          <cell r="H2000">
            <v>600082831</v>
          </cell>
          <cell r="I2000" t="str">
            <v>46764747</v>
          </cell>
          <cell r="J2000">
            <v>560</v>
          </cell>
          <cell r="K2000" t="str">
            <v>SINGCLEAN</v>
          </cell>
          <cell r="L2000" t="str">
            <v>ANO</v>
          </cell>
          <cell r="M2000" t="str">
            <v>Základní škola a Mateřská škola Vroutek, okres Louny - příspěvková organizace</v>
          </cell>
          <cell r="N2000" t="str">
            <v>Karlovarská</v>
          </cell>
          <cell r="O2000">
            <v>460</v>
          </cell>
          <cell r="Q2000">
            <v>43982</v>
          </cell>
          <cell r="R2000" t="str">
            <v>Vroutek</v>
          </cell>
          <cell r="S2000">
            <v>415218643</v>
          </cell>
          <cell r="T2000" t="str">
            <v>reditel@zsmsvroutek.cz</v>
          </cell>
        </row>
        <row r="2001">
          <cell r="A2001">
            <v>600083136</v>
          </cell>
          <cell r="B2001">
            <v>46764968</v>
          </cell>
          <cell r="C2001" t="str">
            <v>Ústecký kraj</v>
          </cell>
          <cell r="D2001" t="str">
            <v xml:space="preserve">Louny </v>
          </cell>
          <cell r="E2001" t="str">
            <v>Městský úřad Podbořany</v>
          </cell>
          <cell r="F2001" t="str">
            <v>Podbořany</v>
          </cell>
          <cell r="G2001" t="str">
            <v>obec</v>
          </cell>
          <cell r="H2001">
            <v>600083136</v>
          </cell>
          <cell r="I2001" t="str">
            <v>46764968</v>
          </cell>
          <cell r="J2001" t="str">
            <v>X</v>
          </cell>
          <cell r="K2001" t="str">
            <v>SINGCLEAN</v>
          </cell>
          <cell r="L2001" t="str">
            <v>ANO</v>
          </cell>
          <cell r="M2001" t="str">
            <v>Základní umělecká škola Podbořany, okres Louny</v>
          </cell>
          <cell r="N2001" t="str">
            <v>Dukelská</v>
          </cell>
          <cell r="O2001">
            <v>155</v>
          </cell>
          <cell r="Q2001">
            <v>44101</v>
          </cell>
          <cell r="R2001" t="str">
            <v>Podbořany</v>
          </cell>
          <cell r="S2001">
            <v>774832444</v>
          </cell>
          <cell r="T2001" t="str">
            <v>reditel.zuspodborany@seznam.cz</v>
          </cell>
        </row>
        <row r="2002">
          <cell r="A2002">
            <v>600081907</v>
          </cell>
          <cell r="B2002">
            <v>46768327</v>
          </cell>
          <cell r="C2002" t="str">
            <v>Ústecký kraj</v>
          </cell>
          <cell r="D2002" t="str">
            <v xml:space="preserve">Litoměřice </v>
          </cell>
          <cell r="E2002" t="str">
            <v>Městský úřad Lovosice</v>
          </cell>
          <cell r="F2002" t="str">
            <v>Lovosice</v>
          </cell>
          <cell r="G2002" t="str">
            <v>obec</v>
          </cell>
          <cell r="H2002">
            <v>600081907</v>
          </cell>
          <cell r="I2002" t="str">
            <v>46768327</v>
          </cell>
          <cell r="J2002" t="str">
            <v>X</v>
          </cell>
          <cell r="K2002" t="str">
            <v>SINGCLEAN</v>
          </cell>
          <cell r="L2002" t="str">
            <v>ANO</v>
          </cell>
          <cell r="M2002" t="str">
            <v>Dům dětí a mládeže ELKO Lovosice, Václavské náměstí 1</v>
          </cell>
          <cell r="N2002" t="str">
            <v>Václavské náměstí</v>
          </cell>
          <cell r="O2002">
            <v>179</v>
          </cell>
          <cell r="P2002">
            <v>1</v>
          </cell>
          <cell r="Q2002">
            <v>41002</v>
          </cell>
          <cell r="R2002" t="str">
            <v>Lovosice</v>
          </cell>
          <cell r="S2002">
            <v>416532505</v>
          </cell>
          <cell r="T2002" t="str">
            <v>elko@raz-dva.cz</v>
          </cell>
        </row>
        <row r="2003">
          <cell r="A2003">
            <v>600081923</v>
          </cell>
          <cell r="B2003">
            <v>46768432</v>
          </cell>
          <cell r="C2003" t="str">
            <v>Ústecký kraj</v>
          </cell>
          <cell r="D2003" t="str">
            <v xml:space="preserve">Litoměřice </v>
          </cell>
          <cell r="E2003" t="str">
            <v>Městský úřad Litoměřice</v>
          </cell>
          <cell r="F2003" t="str">
            <v>Litoměřice</v>
          </cell>
          <cell r="G2003" t="str">
            <v>obec</v>
          </cell>
          <cell r="H2003">
            <v>600081923</v>
          </cell>
          <cell r="I2003" t="str">
            <v>46768432</v>
          </cell>
          <cell r="J2003" t="str">
            <v>X</v>
          </cell>
          <cell r="K2003" t="str">
            <v>SINGCLEAN</v>
          </cell>
          <cell r="L2003" t="str">
            <v>ANO</v>
          </cell>
          <cell r="M2003" t="str">
            <v>Dům dětí a mládeže Štětí, Horova 375</v>
          </cell>
          <cell r="N2003" t="str">
            <v>Horova</v>
          </cell>
          <cell r="O2003">
            <v>375</v>
          </cell>
          <cell r="Q2003">
            <v>41108</v>
          </cell>
          <cell r="R2003" t="str">
            <v>Štětí</v>
          </cell>
          <cell r="S2003">
            <v>416810440</v>
          </cell>
          <cell r="T2003" t="str">
            <v>ddmsteti@centrum.cz</v>
          </cell>
        </row>
        <row r="2004">
          <cell r="A2004">
            <v>600081494</v>
          </cell>
          <cell r="B2004">
            <v>46768491</v>
          </cell>
          <cell r="C2004" t="str">
            <v>Ústecký kraj</v>
          </cell>
          <cell r="D2004" t="str">
            <v xml:space="preserve">Litoměřice </v>
          </cell>
          <cell r="E2004" t="str">
            <v>Městský úřad Litoměřice</v>
          </cell>
          <cell r="F2004" t="str">
            <v>Litoměřice</v>
          </cell>
          <cell r="G2004" t="str">
            <v>obec</v>
          </cell>
          <cell r="H2004">
            <v>600081494</v>
          </cell>
          <cell r="I2004" t="str">
            <v>46768491</v>
          </cell>
          <cell r="J2004">
            <v>840</v>
          </cell>
          <cell r="K2004" t="str">
            <v>SINGCLEAN</v>
          </cell>
          <cell r="L2004" t="str">
            <v>ANO</v>
          </cell>
          <cell r="M2004" t="str">
            <v>Základní škola Terezín, okres Litoměřice</v>
          </cell>
          <cell r="N2004" t="str">
            <v>Na Krétě</v>
          </cell>
          <cell r="O2004">
            <v>354</v>
          </cell>
          <cell r="Q2004">
            <v>41155</v>
          </cell>
          <cell r="R2004" t="str">
            <v>Terezín</v>
          </cell>
          <cell r="S2004">
            <v>416782274</v>
          </cell>
          <cell r="T2004" t="str">
            <v>reditel@zsterezin.cz</v>
          </cell>
        </row>
        <row r="2005">
          <cell r="A2005">
            <v>600081966</v>
          </cell>
          <cell r="B2005">
            <v>46768793</v>
          </cell>
          <cell r="C2005" t="str">
            <v>Ústecký kraj</v>
          </cell>
          <cell r="D2005" t="str">
            <v xml:space="preserve">Litoměřice </v>
          </cell>
          <cell r="E2005" t="str">
            <v>Městský úřad Litoměřice</v>
          </cell>
          <cell r="F2005" t="str">
            <v>Litoměřice</v>
          </cell>
          <cell r="G2005" t="str">
            <v>obec</v>
          </cell>
          <cell r="H2005">
            <v>600081966</v>
          </cell>
          <cell r="I2005" t="str">
            <v>46768793</v>
          </cell>
          <cell r="J2005">
            <v>100</v>
          </cell>
          <cell r="K2005" t="str">
            <v>SINGCLEAN</v>
          </cell>
          <cell r="L2005" t="str">
            <v>ANO</v>
          </cell>
          <cell r="M2005" t="str">
            <v>Centrální školní jídelna Litoměřice, Svojsíkova 7</v>
          </cell>
          <cell r="N2005" t="str">
            <v>Svojsíkova</v>
          </cell>
          <cell r="O2005">
            <v>2027</v>
          </cell>
          <cell r="P2005">
            <v>7</v>
          </cell>
          <cell r="Q2005">
            <v>41201</v>
          </cell>
          <cell r="R2005" t="str">
            <v>Litoměřice</v>
          </cell>
          <cell r="S2005">
            <v>416735062</v>
          </cell>
          <cell r="T2005" t="str">
            <v>reditel@centralka.cz</v>
          </cell>
        </row>
        <row r="2006">
          <cell r="A2006">
            <v>600081770</v>
          </cell>
          <cell r="B2006">
            <v>46768807</v>
          </cell>
          <cell r="C2006" t="str">
            <v>Ústecký kraj</v>
          </cell>
          <cell r="D2006" t="str">
            <v xml:space="preserve">Litoměřice </v>
          </cell>
          <cell r="E2006" t="str">
            <v>Městský úřad Lovosice</v>
          </cell>
          <cell r="F2006" t="str">
            <v>Lovosice</v>
          </cell>
          <cell r="G2006" t="str">
            <v>obec</v>
          </cell>
          <cell r="H2006">
            <v>600081770</v>
          </cell>
          <cell r="I2006" t="str">
            <v>46768807</v>
          </cell>
          <cell r="J2006">
            <v>1460</v>
          </cell>
          <cell r="K2006" t="str">
            <v>SINGCLEAN</v>
          </cell>
          <cell r="L2006" t="str">
            <v>ANO</v>
          </cell>
          <cell r="M2006" t="str">
            <v>Základní škola J. E. Purkyně a Základní umělecká škola Libochovice - příspěvková organizace</v>
          </cell>
          <cell r="N2006" t="str">
            <v>Vrchlického</v>
          </cell>
          <cell r="O2006">
            <v>284</v>
          </cell>
          <cell r="Q2006">
            <v>41117</v>
          </cell>
          <cell r="R2006" t="str">
            <v>Libochovice</v>
          </cell>
          <cell r="S2006">
            <v>774786890</v>
          </cell>
          <cell r="T2006" t="str">
            <v>zs.libochovice@telecom.cz</v>
          </cell>
        </row>
        <row r="2007">
          <cell r="A2007">
            <v>600081516</v>
          </cell>
          <cell r="B2007">
            <v>46770038</v>
          </cell>
          <cell r="C2007" t="str">
            <v>Ústecký kraj</v>
          </cell>
          <cell r="D2007" t="str">
            <v xml:space="preserve">Litoměřice </v>
          </cell>
          <cell r="E2007" t="str">
            <v>Městský úřad Litoměřice</v>
          </cell>
          <cell r="F2007" t="str">
            <v>Litoměřice</v>
          </cell>
          <cell r="G2007" t="str">
            <v>obec</v>
          </cell>
          <cell r="H2007">
            <v>600081516</v>
          </cell>
          <cell r="I2007" t="str">
            <v>46770038</v>
          </cell>
          <cell r="J2007">
            <v>420</v>
          </cell>
          <cell r="K2007" t="str">
            <v>SINGCLEAN</v>
          </cell>
          <cell r="L2007" t="str">
            <v>ANO</v>
          </cell>
          <cell r="M2007" t="str">
            <v>Základní škola Aloise Klára Úštěk, příspěvková organizace</v>
          </cell>
          <cell r="N2007" t="str">
            <v>Polské lidové armády</v>
          </cell>
          <cell r="O2007">
            <v>11</v>
          </cell>
          <cell r="Q2007">
            <v>41145</v>
          </cell>
          <cell r="R2007" t="str">
            <v>Úštěk</v>
          </cell>
          <cell r="S2007">
            <v>416795456</v>
          </cell>
          <cell r="T2007" t="str">
            <v>zs.ustek@wo.cz</v>
          </cell>
        </row>
        <row r="2008">
          <cell r="A2008">
            <v>600081401</v>
          </cell>
          <cell r="B2008">
            <v>46771786</v>
          </cell>
          <cell r="C2008" t="str">
            <v>Ústecký kraj</v>
          </cell>
          <cell r="D2008" t="str">
            <v xml:space="preserve">Litoměřice </v>
          </cell>
          <cell r="E2008" t="str">
            <v>Městský úřad Lovosice</v>
          </cell>
          <cell r="F2008" t="str">
            <v>Lovosice</v>
          </cell>
          <cell r="G2008" t="str">
            <v>obec</v>
          </cell>
          <cell r="H2008">
            <v>600081401</v>
          </cell>
          <cell r="I2008" t="str">
            <v>46771786</v>
          </cell>
          <cell r="J2008">
            <v>520</v>
          </cell>
          <cell r="K2008" t="str">
            <v>SINGCLEAN</v>
          </cell>
          <cell r="L2008" t="str">
            <v>ANO</v>
          </cell>
          <cell r="M2008" t="str">
            <v>Základní škola Všehrdova 1, Lovosice</v>
          </cell>
          <cell r="N2008" t="str">
            <v>Všehrdova</v>
          </cell>
          <cell r="O2008">
            <v>686</v>
          </cell>
          <cell r="P2008">
            <v>1</v>
          </cell>
          <cell r="Q2008">
            <v>41002</v>
          </cell>
          <cell r="R2008" t="str">
            <v>Lovosice</v>
          </cell>
          <cell r="S2008">
            <v>416532437</v>
          </cell>
          <cell r="T2008" t="str">
            <v>zslovovsehrdova@razdva.cz</v>
          </cell>
        </row>
        <row r="2009">
          <cell r="A2009">
            <v>600081486</v>
          </cell>
          <cell r="B2009">
            <v>46771816</v>
          </cell>
          <cell r="C2009" t="str">
            <v>Ústecký kraj</v>
          </cell>
          <cell r="D2009" t="str">
            <v xml:space="preserve">Litoměřice </v>
          </cell>
          <cell r="E2009" t="str">
            <v>Městský úřad Lovosice</v>
          </cell>
          <cell r="F2009" t="str">
            <v>Lovosice</v>
          </cell>
          <cell r="G2009" t="str">
            <v>obec</v>
          </cell>
          <cell r="H2009">
            <v>600081486</v>
          </cell>
          <cell r="I2009" t="str">
            <v>46771816</v>
          </cell>
          <cell r="J2009">
            <v>920</v>
          </cell>
          <cell r="K2009" t="str">
            <v>SINGCLEAN</v>
          </cell>
          <cell r="L2009" t="str">
            <v>ANO</v>
          </cell>
          <cell r="M2009" t="str">
            <v>Základní škola Antonína Baráka Lovosice, Sady pionýrů 361/4, okres Litoměřice</v>
          </cell>
          <cell r="N2009" t="str">
            <v>Sady pionýrů</v>
          </cell>
          <cell r="O2009">
            <v>361</v>
          </cell>
          <cell r="Q2009">
            <v>41002</v>
          </cell>
          <cell r="R2009" t="str">
            <v>Lovosice</v>
          </cell>
          <cell r="S2009">
            <v>416532265</v>
          </cell>
          <cell r="T2009" t="str">
            <v>reditelkadeusova@seznam.cz</v>
          </cell>
        </row>
        <row r="2010">
          <cell r="A2010">
            <v>600081974</v>
          </cell>
          <cell r="B2010">
            <v>46771948</v>
          </cell>
          <cell r="C2010" t="str">
            <v>Ústecký kraj</v>
          </cell>
          <cell r="D2010" t="str">
            <v xml:space="preserve">Litoměřice </v>
          </cell>
          <cell r="E2010" t="str">
            <v>Městský úřad Lovosice</v>
          </cell>
          <cell r="F2010" t="str">
            <v>Lovosice</v>
          </cell>
          <cell r="G2010" t="str">
            <v>obec</v>
          </cell>
          <cell r="H2010">
            <v>600081974</v>
          </cell>
          <cell r="I2010" t="str">
            <v>46771948</v>
          </cell>
          <cell r="J2010">
            <v>0</v>
          </cell>
          <cell r="K2010" t="str">
            <v>SINGCLEAN</v>
          </cell>
          <cell r="L2010" t="str">
            <v>ANO</v>
          </cell>
          <cell r="M2010" t="str">
            <v>Centrální školní jídelna Všehrdova 924, Lovosice</v>
          </cell>
          <cell r="N2010" t="str">
            <v>Všehrdova</v>
          </cell>
          <cell r="O2010">
            <v>924</v>
          </cell>
          <cell r="P2010">
            <v>3</v>
          </cell>
          <cell r="Q2010">
            <v>41002</v>
          </cell>
          <cell r="R2010" t="str">
            <v>Lovosice</v>
          </cell>
          <cell r="S2010">
            <v>416532415</v>
          </cell>
          <cell r="T2010" t="str">
            <v>vedouci@jidelna.net</v>
          </cell>
        </row>
        <row r="2011">
          <cell r="A2011">
            <v>600082008</v>
          </cell>
          <cell r="B2011">
            <v>46771956</v>
          </cell>
          <cell r="C2011" t="str">
            <v>Ústecký kraj</v>
          </cell>
          <cell r="D2011" t="str">
            <v xml:space="preserve">Litoměřice </v>
          </cell>
          <cell r="E2011" t="str">
            <v>Městský úřad Litoměřice</v>
          </cell>
          <cell r="F2011" t="str">
            <v>Litoměřice</v>
          </cell>
          <cell r="G2011" t="str">
            <v>obec</v>
          </cell>
          <cell r="H2011">
            <v>600082008</v>
          </cell>
          <cell r="I2011" t="str">
            <v>46771956</v>
          </cell>
          <cell r="J2011">
            <v>20</v>
          </cell>
          <cell r="K2011" t="str">
            <v>SINGCLEAN</v>
          </cell>
          <cell r="L2011" t="str">
            <v>ANO</v>
          </cell>
          <cell r="M2011" t="str">
            <v>Centrální školní jídelna Štětí, Ostrovní 300</v>
          </cell>
          <cell r="N2011" t="str">
            <v>Ostrovní</v>
          </cell>
          <cell r="O2011">
            <v>300</v>
          </cell>
          <cell r="Q2011">
            <v>41108</v>
          </cell>
          <cell r="R2011" t="str">
            <v>Štětí</v>
          </cell>
          <cell r="S2011">
            <v>416813433</v>
          </cell>
          <cell r="T2011" t="str">
            <v>csj.steti@seznam.cz</v>
          </cell>
        </row>
        <row r="2012">
          <cell r="A2012">
            <v>600080901</v>
          </cell>
          <cell r="B2012">
            <v>46772090</v>
          </cell>
          <cell r="C2012" t="str">
            <v>Ústecký kraj</v>
          </cell>
          <cell r="D2012" t="str">
            <v xml:space="preserve">Litoměřice </v>
          </cell>
          <cell r="E2012" t="str">
            <v>Městský úřad Lovosice</v>
          </cell>
          <cell r="F2012" t="str">
            <v>Lovosice</v>
          </cell>
          <cell r="G2012" t="str">
            <v>obec</v>
          </cell>
          <cell r="H2012">
            <v>600080901</v>
          </cell>
          <cell r="I2012" t="str">
            <v>46772090</v>
          </cell>
          <cell r="J2012">
            <v>240</v>
          </cell>
          <cell r="K2012" t="str">
            <v>SINGCLEAN</v>
          </cell>
          <cell r="L2012" t="str">
            <v>ANO</v>
          </cell>
          <cell r="M2012" t="str">
            <v>Mateřská škola Resslova 974, Lovosice</v>
          </cell>
          <cell r="N2012" t="str">
            <v>Resslova</v>
          </cell>
          <cell r="O2012">
            <v>974</v>
          </cell>
          <cell r="P2012">
            <v>1</v>
          </cell>
          <cell r="Q2012">
            <v>41002</v>
          </cell>
          <cell r="R2012" t="str">
            <v>Lovosice</v>
          </cell>
          <cell r="S2012">
            <v>416535815</v>
          </cell>
        </row>
        <row r="2013">
          <cell r="A2013">
            <v>600080781</v>
          </cell>
          <cell r="B2013">
            <v>46772103</v>
          </cell>
          <cell r="C2013" t="str">
            <v>Ústecký kraj</v>
          </cell>
          <cell r="D2013" t="str">
            <v xml:space="preserve">Litoměřice </v>
          </cell>
          <cell r="E2013" t="str">
            <v>Městský úřad Lovosice</v>
          </cell>
          <cell r="F2013" t="str">
            <v>Lovosice</v>
          </cell>
          <cell r="G2013" t="str">
            <v>obec</v>
          </cell>
          <cell r="H2013">
            <v>600080781</v>
          </cell>
          <cell r="I2013" t="str">
            <v>46772103</v>
          </cell>
          <cell r="J2013">
            <v>220</v>
          </cell>
          <cell r="K2013" t="str">
            <v>SINGCLEAN</v>
          </cell>
          <cell r="L2013" t="str">
            <v>ANO</v>
          </cell>
          <cell r="M2013" t="str">
            <v>Mateřská škola Terezínská ul. Lovosice</v>
          </cell>
          <cell r="N2013" t="str">
            <v>Terezínská</v>
          </cell>
          <cell r="O2013">
            <v>907</v>
          </cell>
          <cell r="P2013">
            <v>42</v>
          </cell>
          <cell r="Q2013">
            <v>41002</v>
          </cell>
          <cell r="R2013" t="str">
            <v>Lovosice</v>
          </cell>
          <cell r="S2013">
            <v>416532344</v>
          </cell>
        </row>
        <row r="2014">
          <cell r="A2014">
            <v>600080820</v>
          </cell>
          <cell r="B2014">
            <v>46772111</v>
          </cell>
          <cell r="C2014" t="str">
            <v>Ústecký kraj</v>
          </cell>
          <cell r="D2014" t="str">
            <v xml:space="preserve">Litoměřice </v>
          </cell>
          <cell r="E2014" t="str">
            <v>Městský úřad Lovosice</v>
          </cell>
          <cell r="F2014" t="str">
            <v>Lovosice</v>
          </cell>
          <cell r="G2014" t="str">
            <v>obec</v>
          </cell>
          <cell r="H2014">
            <v>600080820</v>
          </cell>
          <cell r="I2014" t="str">
            <v>46772111</v>
          </cell>
          <cell r="J2014">
            <v>260</v>
          </cell>
          <cell r="K2014" t="str">
            <v>SINGCLEAN</v>
          </cell>
          <cell r="L2014" t="str">
            <v>ANO</v>
          </cell>
          <cell r="M2014" t="str">
            <v>Mateřská škola, Sady pionýrů, Lovosice</v>
          </cell>
          <cell r="N2014" t="str">
            <v>Sady pionýrů</v>
          </cell>
          <cell r="O2014">
            <v>912</v>
          </cell>
          <cell r="P2014">
            <v>43</v>
          </cell>
          <cell r="Q2014">
            <v>41002</v>
          </cell>
          <cell r="R2014" t="str">
            <v>Lovosice</v>
          </cell>
          <cell r="S2014">
            <v>416532637</v>
          </cell>
          <cell r="T2014" t="str">
            <v>mssady@seznam.cz</v>
          </cell>
        </row>
        <row r="2015">
          <cell r="A2015">
            <v>600165973</v>
          </cell>
          <cell r="B2015">
            <v>46773274</v>
          </cell>
          <cell r="C2015" t="str">
            <v>Ústecký kraj</v>
          </cell>
          <cell r="D2015" t="str">
            <v xml:space="preserve">Litoměřice </v>
          </cell>
          <cell r="E2015" t="str">
            <v>Městský úřad Litoměřice</v>
          </cell>
          <cell r="F2015" t="str">
            <v>Litoměřice</v>
          </cell>
          <cell r="G2015" t="str">
            <v>obec</v>
          </cell>
          <cell r="H2015">
            <v>600165973</v>
          </cell>
          <cell r="I2015" t="str">
            <v>46773274</v>
          </cell>
          <cell r="J2015">
            <v>700</v>
          </cell>
          <cell r="K2015" t="str">
            <v>SINGCLEAN</v>
          </cell>
          <cell r="L2015" t="str">
            <v>ANO</v>
          </cell>
          <cell r="M2015" t="str">
            <v>Základní škola Štětí, Školní 559, okres Litoměřice</v>
          </cell>
          <cell r="N2015" t="str">
            <v>Školní</v>
          </cell>
          <cell r="O2015">
            <v>559</v>
          </cell>
          <cell r="Q2015">
            <v>41108</v>
          </cell>
          <cell r="R2015" t="str">
            <v>Štětí</v>
          </cell>
          <cell r="S2015">
            <v>416812307</v>
          </cell>
          <cell r="T2015" t="str">
            <v>zssteti-skolni@seznam.cz</v>
          </cell>
        </row>
        <row r="2016">
          <cell r="A2016">
            <v>600023494</v>
          </cell>
          <cell r="B2016">
            <v>46773282</v>
          </cell>
          <cell r="C2016" t="str">
            <v>Ústecký kraj</v>
          </cell>
          <cell r="D2016" t="str">
            <v xml:space="preserve">Litoměřice </v>
          </cell>
          <cell r="E2016" t="str">
            <v>Krajský úřad Ústeckého kraje</v>
          </cell>
          <cell r="F2016" t="str">
            <v>Litoměřice</v>
          </cell>
          <cell r="G2016" t="str">
            <v>kraj</v>
          </cell>
          <cell r="H2016">
            <v>600023494</v>
          </cell>
          <cell r="I2016" t="str">
            <v>46773282</v>
          </cell>
          <cell r="J2016">
            <v>260</v>
          </cell>
          <cell r="K2016" t="str">
            <v>SINGCLEAN</v>
          </cell>
          <cell r="L2016" t="str">
            <v>ANO</v>
          </cell>
          <cell r="M2016" t="str">
            <v>Speciální základní škola, Štětí, Ostrovní 300, příspěvková organizace</v>
          </cell>
          <cell r="N2016" t="str">
            <v>Ostrovní</v>
          </cell>
          <cell r="O2016">
            <v>300</v>
          </cell>
          <cell r="Q2016">
            <v>41108</v>
          </cell>
          <cell r="R2016" t="str">
            <v>Štětí</v>
          </cell>
          <cell r="S2016">
            <v>416812374</v>
          </cell>
          <cell r="T2016" t="str">
            <v>h.moravcova@specka-steti.cz</v>
          </cell>
        </row>
        <row r="2017">
          <cell r="A2017">
            <v>600081826</v>
          </cell>
          <cell r="B2017">
            <v>46773291</v>
          </cell>
          <cell r="C2017" t="str">
            <v>Ústecký kraj</v>
          </cell>
          <cell r="D2017" t="str">
            <v xml:space="preserve">Litoměřice </v>
          </cell>
          <cell r="E2017" t="str">
            <v>Městský úřad Litoměřice</v>
          </cell>
          <cell r="F2017" t="str">
            <v>Litoměřice</v>
          </cell>
          <cell r="G2017" t="str">
            <v>obec</v>
          </cell>
          <cell r="H2017">
            <v>600081826</v>
          </cell>
          <cell r="I2017" t="str">
            <v>46773291</v>
          </cell>
          <cell r="J2017">
            <v>460</v>
          </cell>
          <cell r="K2017" t="str">
            <v>SINGCLEAN</v>
          </cell>
          <cell r="L2017" t="str">
            <v>ANO</v>
          </cell>
          <cell r="M2017" t="str">
            <v>Základní škola T. G. Masaryka Štětí, 9. května 444, okres Litoměřice</v>
          </cell>
          <cell r="N2017" t="str">
            <v>9. května</v>
          </cell>
          <cell r="O2017">
            <v>444</v>
          </cell>
          <cell r="Q2017">
            <v>41108</v>
          </cell>
          <cell r="R2017" t="str">
            <v>Štětí</v>
          </cell>
          <cell r="S2017">
            <v>416812326</v>
          </cell>
          <cell r="T2017" t="str">
            <v>gabriela.hruskova@zstgm-steti.cz</v>
          </cell>
        </row>
        <row r="2018">
          <cell r="A2018">
            <v>600081851</v>
          </cell>
          <cell r="B2018">
            <v>46773304</v>
          </cell>
          <cell r="C2018" t="str">
            <v>Ústecký kraj</v>
          </cell>
          <cell r="D2018" t="str">
            <v xml:space="preserve">Litoměřice </v>
          </cell>
          <cell r="E2018" t="str">
            <v>Městský úřad Litoměřice</v>
          </cell>
          <cell r="F2018" t="str">
            <v>Litoměřice</v>
          </cell>
          <cell r="G2018" t="str">
            <v>obec</v>
          </cell>
          <cell r="H2018">
            <v>600081851</v>
          </cell>
          <cell r="I2018" t="str">
            <v>46773304</v>
          </cell>
          <cell r="J2018">
            <v>740</v>
          </cell>
          <cell r="K2018" t="str">
            <v>SINGCLEAN</v>
          </cell>
          <cell r="L2018" t="str">
            <v>ANO</v>
          </cell>
          <cell r="M2018" t="str">
            <v>Základní škola Štětí, Ostrovní 300, okres Litoměřice</v>
          </cell>
          <cell r="N2018" t="str">
            <v>Ostrovní</v>
          </cell>
          <cell r="O2018">
            <v>300</v>
          </cell>
          <cell r="Q2018">
            <v>41108</v>
          </cell>
          <cell r="R2018" t="str">
            <v>Štětí</v>
          </cell>
          <cell r="S2018">
            <v>416812520</v>
          </cell>
          <cell r="T2018" t="str">
            <v>skola@zssteti-ostrovni.cz</v>
          </cell>
        </row>
        <row r="2019">
          <cell r="A2019">
            <v>600081435</v>
          </cell>
          <cell r="B2019">
            <v>46773312</v>
          </cell>
          <cell r="C2019" t="str">
            <v>Ústecký kraj</v>
          </cell>
          <cell r="D2019" t="str">
            <v xml:space="preserve">Litoměřice </v>
          </cell>
          <cell r="E2019" t="str">
            <v>Městský úřad Litoměřice</v>
          </cell>
          <cell r="F2019" t="str">
            <v>Litoměřice</v>
          </cell>
          <cell r="G2019" t="str">
            <v>obec</v>
          </cell>
          <cell r="H2019">
            <v>600081435</v>
          </cell>
          <cell r="I2019" t="str">
            <v>46773312</v>
          </cell>
          <cell r="J2019">
            <v>1140</v>
          </cell>
          <cell r="K2019" t="str">
            <v>SINGCLEAN</v>
          </cell>
          <cell r="L2019" t="str">
            <v>ANO</v>
          </cell>
          <cell r="M2019" t="str">
            <v>Základní škola Litoměřice, Boženy Němcové 2</v>
          </cell>
          <cell r="N2019" t="str">
            <v>Boženy Němcové</v>
          </cell>
          <cell r="O2019">
            <v>873</v>
          </cell>
          <cell r="P2019">
            <v>2</v>
          </cell>
          <cell r="Q2019">
            <v>41201</v>
          </cell>
          <cell r="R2019" t="str">
            <v>Litoměřice</v>
          </cell>
          <cell r="S2019">
            <v>416735797</v>
          </cell>
          <cell r="T2019" t="str">
            <v>skolabn@skolabn.cz</v>
          </cell>
        </row>
        <row r="2020">
          <cell r="A2020">
            <v>600081834</v>
          </cell>
          <cell r="B2020">
            <v>46773355</v>
          </cell>
          <cell r="C2020" t="str">
            <v>Ústecký kraj</v>
          </cell>
          <cell r="D2020" t="str">
            <v xml:space="preserve">Litoměřice </v>
          </cell>
          <cell r="E2020" t="str">
            <v>Městský úřad Lovosice</v>
          </cell>
          <cell r="F2020" t="str">
            <v>Lovosice</v>
          </cell>
          <cell r="G2020" t="str">
            <v>obec</v>
          </cell>
          <cell r="H2020">
            <v>600081834</v>
          </cell>
          <cell r="I2020" t="str">
            <v>46773355</v>
          </cell>
          <cell r="J2020">
            <v>400</v>
          </cell>
          <cell r="K2020" t="str">
            <v>SINGCLEAN</v>
          </cell>
          <cell r="L2020" t="str">
            <v>ANO</v>
          </cell>
          <cell r="M2020" t="str">
            <v>Základní škola a Mateřská škola Třebívlice</v>
          </cell>
          <cell r="N2020" t="str">
            <v>U Zámku</v>
          </cell>
          <cell r="O2020">
            <v>7</v>
          </cell>
          <cell r="Q2020">
            <v>41115</v>
          </cell>
          <cell r="R2020" t="str">
            <v>Třebívlice</v>
          </cell>
          <cell r="S2020">
            <v>416596018</v>
          </cell>
          <cell r="T2020" t="str">
            <v>zs.trebivlice@tiscali.cz</v>
          </cell>
        </row>
        <row r="2021">
          <cell r="A2021">
            <v>600081460</v>
          </cell>
          <cell r="B2021">
            <v>46773363</v>
          </cell>
          <cell r="C2021" t="str">
            <v>Ústecký kraj</v>
          </cell>
          <cell r="D2021" t="str">
            <v xml:space="preserve">Litoměřice </v>
          </cell>
          <cell r="E2021" t="str">
            <v>Městský úřad Litoměřice</v>
          </cell>
          <cell r="F2021" t="str">
            <v>Litoměřice</v>
          </cell>
          <cell r="G2021" t="str">
            <v>obec</v>
          </cell>
          <cell r="H2021">
            <v>600081460</v>
          </cell>
          <cell r="I2021" t="str">
            <v>46773363</v>
          </cell>
          <cell r="J2021">
            <v>960</v>
          </cell>
          <cell r="K2021" t="str">
            <v>SINGCLEAN</v>
          </cell>
          <cell r="L2021" t="str">
            <v>ANO</v>
          </cell>
          <cell r="M2021" t="str">
            <v>Základní škola Litoměřice, Havlíčkova 32</v>
          </cell>
          <cell r="N2021" t="str">
            <v>Havlíčkova</v>
          </cell>
          <cell r="O2021">
            <v>1830</v>
          </cell>
          <cell r="P2021">
            <v>32</v>
          </cell>
          <cell r="Q2021">
            <v>41201</v>
          </cell>
          <cell r="R2021" t="str">
            <v>Litoměřice</v>
          </cell>
          <cell r="S2021">
            <v>416741349</v>
          </cell>
          <cell r="T2021" t="str">
            <v>info@zshavlickova.cz</v>
          </cell>
        </row>
        <row r="2022">
          <cell r="A2022">
            <v>600081524</v>
          </cell>
          <cell r="B2022">
            <v>46773380</v>
          </cell>
          <cell r="C2022" t="str">
            <v>Ústecký kraj</v>
          </cell>
          <cell r="D2022" t="str">
            <v xml:space="preserve">Litoměřice </v>
          </cell>
          <cell r="E2022" t="str">
            <v>Městský úřad Litoměřice</v>
          </cell>
          <cell r="F2022" t="str">
            <v>Litoměřice</v>
          </cell>
          <cell r="G2022" t="str">
            <v>obec</v>
          </cell>
          <cell r="H2022">
            <v>600081524</v>
          </cell>
          <cell r="I2022" t="str">
            <v>46773380</v>
          </cell>
          <cell r="J2022">
            <v>680</v>
          </cell>
          <cell r="K2022" t="str">
            <v>SINGCLEAN</v>
          </cell>
          <cell r="L2022" t="str">
            <v>ANO</v>
          </cell>
          <cell r="M2022" t="str">
            <v>Základní škola Litoměřice, Ladova 5</v>
          </cell>
          <cell r="N2022" t="str">
            <v>Ladova</v>
          </cell>
          <cell r="O2022">
            <v>413</v>
          </cell>
          <cell r="P2022">
            <v>5</v>
          </cell>
          <cell r="Q2022">
            <v>41201</v>
          </cell>
          <cell r="R2022" t="str">
            <v>Litoměřice</v>
          </cell>
          <cell r="S2022">
            <v>416741547</v>
          </cell>
          <cell r="T2022" t="str">
            <v>vedeni@zsladovaltm.cz</v>
          </cell>
        </row>
        <row r="2023">
          <cell r="A2023">
            <v>600081451</v>
          </cell>
          <cell r="B2023">
            <v>46773401</v>
          </cell>
          <cell r="C2023" t="str">
            <v>Ústecký kraj</v>
          </cell>
          <cell r="D2023" t="str">
            <v xml:space="preserve">Litoměřice </v>
          </cell>
          <cell r="E2023" t="str">
            <v>Městský úřad Litoměřice</v>
          </cell>
          <cell r="F2023" t="str">
            <v>Litoměřice</v>
          </cell>
          <cell r="G2023" t="str">
            <v>obec</v>
          </cell>
          <cell r="H2023">
            <v>600081451</v>
          </cell>
          <cell r="I2023" t="str">
            <v>46773401</v>
          </cell>
          <cell r="J2023">
            <v>1080</v>
          </cell>
          <cell r="K2023" t="str">
            <v>SINGCLEAN</v>
          </cell>
          <cell r="L2023" t="str">
            <v>ANO</v>
          </cell>
          <cell r="M2023" t="str">
            <v>Základní škola Litoměřice, U Stadionu 4</v>
          </cell>
          <cell r="N2023" t="str">
            <v>U Stadionu</v>
          </cell>
          <cell r="O2023">
            <v>522</v>
          </cell>
          <cell r="P2023">
            <v>4</v>
          </cell>
          <cell r="Q2023">
            <v>41201</v>
          </cell>
          <cell r="R2023" t="str">
            <v>Litoměřice</v>
          </cell>
          <cell r="S2023">
            <v>416574921</v>
          </cell>
          <cell r="T2023" t="str">
            <v>zs.ustadionu.lt@iol.cz</v>
          </cell>
        </row>
        <row r="2024">
          <cell r="A2024">
            <v>600081877</v>
          </cell>
          <cell r="B2024">
            <v>46773410</v>
          </cell>
          <cell r="C2024" t="str">
            <v>Ústecký kraj</v>
          </cell>
          <cell r="D2024" t="str">
            <v xml:space="preserve">Litoměřice </v>
          </cell>
          <cell r="E2024" t="str">
            <v>Městský úřad Litoměřice</v>
          </cell>
          <cell r="F2024" t="str">
            <v>Litoměřice</v>
          </cell>
          <cell r="G2024" t="str">
            <v>obec</v>
          </cell>
          <cell r="H2024">
            <v>600081877</v>
          </cell>
          <cell r="I2024" t="str">
            <v>46773410</v>
          </cell>
          <cell r="J2024" t="str">
            <v>X</v>
          </cell>
          <cell r="K2024" t="str">
            <v>SINGCLEAN</v>
          </cell>
          <cell r="L2024" t="str">
            <v>ANO</v>
          </cell>
          <cell r="M2024" t="str">
            <v>Základní umělecká škola Litoměřice</v>
          </cell>
          <cell r="N2024" t="str">
            <v>Masarykova</v>
          </cell>
          <cell r="O2024">
            <v>621</v>
          </cell>
          <cell r="P2024">
            <v>46</v>
          </cell>
          <cell r="Q2024">
            <v>41201</v>
          </cell>
          <cell r="R2024" t="str">
            <v>Litoměřice</v>
          </cell>
          <cell r="S2024">
            <v>416574421</v>
          </cell>
          <cell r="T2024" t="str">
            <v>info@zusltm.cz</v>
          </cell>
        </row>
        <row r="2025">
          <cell r="A2025">
            <v>600081419</v>
          </cell>
          <cell r="B2025">
            <v>46773428</v>
          </cell>
          <cell r="C2025" t="str">
            <v>Ústecký kraj</v>
          </cell>
          <cell r="D2025" t="str">
            <v xml:space="preserve">Litoměřice </v>
          </cell>
          <cell r="E2025" t="str">
            <v>Městský úřad Litoměřice</v>
          </cell>
          <cell r="F2025" t="str">
            <v>Litoměřice</v>
          </cell>
          <cell r="G2025" t="str">
            <v>obec</v>
          </cell>
          <cell r="H2025">
            <v>600081419</v>
          </cell>
          <cell r="I2025" t="str">
            <v>46773428</v>
          </cell>
          <cell r="J2025">
            <v>880</v>
          </cell>
          <cell r="K2025" t="str">
            <v>SINGCLEAN</v>
          </cell>
          <cell r="L2025" t="str">
            <v>ANO</v>
          </cell>
          <cell r="M2025" t="str">
            <v>Základní škola Litoměřice, Na Valech 53</v>
          </cell>
          <cell r="N2025" t="str">
            <v>Na Valech</v>
          </cell>
          <cell r="O2025">
            <v>582</v>
          </cell>
          <cell r="P2025">
            <v>53</v>
          </cell>
          <cell r="Q2025">
            <v>41201</v>
          </cell>
          <cell r="R2025" t="str">
            <v>Litoměřice</v>
          </cell>
          <cell r="S2025">
            <v>416732761</v>
          </cell>
          <cell r="T2025" t="str">
            <v>skola.navalech@seznam.cz</v>
          </cell>
        </row>
        <row r="2026">
          <cell r="A2026">
            <v>600081443</v>
          </cell>
          <cell r="B2026">
            <v>46773436</v>
          </cell>
          <cell r="C2026" t="str">
            <v>Ústecký kraj</v>
          </cell>
          <cell r="D2026" t="str">
            <v xml:space="preserve">Litoměřice </v>
          </cell>
          <cell r="E2026" t="str">
            <v>Městský úřad Litoměřice</v>
          </cell>
          <cell r="F2026" t="str">
            <v>Litoměřice</v>
          </cell>
          <cell r="G2026" t="str">
            <v>obec</v>
          </cell>
          <cell r="H2026">
            <v>600081443</v>
          </cell>
          <cell r="I2026" t="str">
            <v>46773436</v>
          </cell>
          <cell r="J2026">
            <v>420</v>
          </cell>
          <cell r="K2026" t="str">
            <v>SINGCLEAN</v>
          </cell>
          <cell r="L2026" t="str">
            <v>ANO</v>
          </cell>
          <cell r="M2026" t="str">
            <v>Masarykova základní škola Litoměřice, Svojsíkova 5</v>
          </cell>
          <cell r="N2026" t="str">
            <v>Svojsíkova</v>
          </cell>
          <cell r="O2026">
            <v>1482</v>
          </cell>
          <cell r="P2026">
            <v>5</v>
          </cell>
          <cell r="Q2026">
            <v>41201</v>
          </cell>
          <cell r="R2026" t="str">
            <v>Litoměřice</v>
          </cell>
          <cell r="S2026">
            <v>416735063</v>
          </cell>
          <cell r="T2026" t="str">
            <v>reditel@masarykovazs.eu</v>
          </cell>
        </row>
        <row r="2027">
          <cell r="A2027">
            <v>600081893</v>
          </cell>
          <cell r="B2027">
            <v>46773452</v>
          </cell>
          <cell r="C2027" t="str">
            <v>Ústecký kraj</v>
          </cell>
          <cell r="D2027" t="str">
            <v xml:space="preserve">Litoměřice </v>
          </cell>
          <cell r="E2027" t="str">
            <v>Městský úřad Litoměřice</v>
          </cell>
          <cell r="F2027" t="str">
            <v>Litoměřice</v>
          </cell>
          <cell r="G2027" t="str">
            <v>obec</v>
          </cell>
          <cell r="H2027">
            <v>600081893</v>
          </cell>
          <cell r="I2027" t="str">
            <v>46773452</v>
          </cell>
          <cell r="J2027" t="str">
            <v>X</v>
          </cell>
          <cell r="K2027" t="str">
            <v>SINGCLEAN</v>
          </cell>
          <cell r="L2027" t="str">
            <v>ANO</v>
          </cell>
          <cell r="M2027" t="str">
            <v>Základní umělecká škola Štětí, Horova 26</v>
          </cell>
          <cell r="N2027" t="str">
            <v>Horova</v>
          </cell>
          <cell r="O2027">
            <v>26</v>
          </cell>
          <cell r="Q2027">
            <v>41108</v>
          </cell>
          <cell r="R2027" t="str">
            <v>Štětí</v>
          </cell>
          <cell r="S2027">
            <v>416812368</v>
          </cell>
          <cell r="T2027" t="str">
            <v>zus.steti@post.cz</v>
          </cell>
        </row>
        <row r="2028">
          <cell r="A2028">
            <v>600081478</v>
          </cell>
          <cell r="B2028">
            <v>46773461</v>
          </cell>
          <cell r="C2028" t="str">
            <v>Ústecký kraj</v>
          </cell>
          <cell r="D2028" t="str">
            <v xml:space="preserve">Litoměřice </v>
          </cell>
          <cell r="E2028" t="str">
            <v>Městský úřad Lovosice</v>
          </cell>
          <cell r="F2028" t="str">
            <v>Lovosice</v>
          </cell>
          <cell r="G2028" t="str">
            <v>obec</v>
          </cell>
          <cell r="H2028">
            <v>600081478</v>
          </cell>
          <cell r="I2028" t="str">
            <v>46773461</v>
          </cell>
          <cell r="J2028">
            <v>1320</v>
          </cell>
          <cell r="K2028" t="str">
            <v>SINGCLEAN</v>
          </cell>
          <cell r="L2028" t="str">
            <v>ANO</v>
          </cell>
          <cell r="M2028" t="str">
            <v>Základní škola Lovosice, Sady pionýrů 355/2, okres Litoměřice</v>
          </cell>
          <cell r="N2028" t="str">
            <v>Sady pionýrů</v>
          </cell>
          <cell r="O2028">
            <v>355</v>
          </cell>
          <cell r="P2028">
            <v>2</v>
          </cell>
          <cell r="Q2028">
            <v>41002</v>
          </cell>
          <cell r="R2028" t="str">
            <v>Lovosice</v>
          </cell>
          <cell r="S2028">
            <v>416532624</v>
          </cell>
          <cell r="T2028" t="str">
            <v>1zslovo@iol.cz</v>
          </cell>
        </row>
        <row r="2029">
          <cell r="A2029">
            <v>600010759</v>
          </cell>
          <cell r="B2029">
            <v>46773495</v>
          </cell>
          <cell r="C2029" t="str">
            <v>Ústecký kraj</v>
          </cell>
          <cell r="D2029" t="str">
            <v xml:space="preserve">Litoměřice </v>
          </cell>
          <cell r="E2029" t="str">
            <v>Krajský úřad Ústeckého kraje</v>
          </cell>
          <cell r="F2029" t="str">
            <v>Litoměřice</v>
          </cell>
          <cell r="G2029" t="str">
            <v>kraj</v>
          </cell>
          <cell r="H2029">
            <v>600010759</v>
          </cell>
          <cell r="I2029" t="str">
            <v>46773495</v>
          </cell>
          <cell r="J2029">
            <v>700</v>
          </cell>
          <cell r="K2029" t="str">
            <v>SINGCLEAN</v>
          </cell>
          <cell r="L2029" t="str">
            <v>ANO</v>
          </cell>
          <cell r="M2029" t="str">
            <v>Střední škola pedagogická, hotelnictví a služeb, Litoměřice, příspěvková organizace</v>
          </cell>
          <cell r="N2029" t="str">
            <v>Komenského</v>
          </cell>
          <cell r="O2029">
            <v>754</v>
          </cell>
          <cell r="P2029">
            <v>3</v>
          </cell>
          <cell r="Q2029">
            <v>41201</v>
          </cell>
          <cell r="R2029" t="str">
            <v>Litoměřice</v>
          </cell>
          <cell r="S2029">
            <v>416574881</v>
          </cell>
          <cell r="T2029" t="str">
            <v>spgs.ltm@iol.cz</v>
          </cell>
        </row>
        <row r="2030">
          <cell r="A2030">
            <v>600020410</v>
          </cell>
          <cell r="B2030">
            <v>46773509</v>
          </cell>
          <cell r="C2030" t="str">
            <v>Ústecký kraj</v>
          </cell>
          <cell r="D2030" t="str">
            <v xml:space="preserve">Litoměřice </v>
          </cell>
          <cell r="E2030" t="str">
            <v>Krajský úřad Ústeckého kraje</v>
          </cell>
          <cell r="F2030" t="str">
            <v>Litoměřice</v>
          </cell>
          <cell r="G2030" t="str">
            <v>kraj</v>
          </cell>
          <cell r="H2030">
            <v>600020410</v>
          </cell>
          <cell r="I2030" t="str">
            <v>46773509</v>
          </cell>
          <cell r="J2030">
            <v>620</v>
          </cell>
          <cell r="K2030" t="str">
            <v>SINGCLEAN</v>
          </cell>
          <cell r="L2030" t="str">
            <v>ANO</v>
          </cell>
          <cell r="M2030" t="str">
            <v>Vyšší odborná škola obalové techniky a Střední škola, Štětí, Kostelní 134, příspěvková organizace</v>
          </cell>
          <cell r="N2030" t="str">
            <v>Kostelní</v>
          </cell>
          <cell r="O2030">
            <v>134</v>
          </cell>
          <cell r="Q2030">
            <v>41108</v>
          </cell>
          <cell r="R2030" t="str">
            <v>Štětí</v>
          </cell>
          <cell r="S2030">
            <v>411152000</v>
          </cell>
          <cell r="T2030" t="str">
            <v>reditel@odbornaskola.cz</v>
          </cell>
        </row>
        <row r="2031">
          <cell r="A2031">
            <v>600081141</v>
          </cell>
          <cell r="B2031">
            <v>46773525</v>
          </cell>
          <cell r="C2031" t="str">
            <v>Ústecký kraj</v>
          </cell>
          <cell r="D2031" t="str">
            <v xml:space="preserve">Litoměřice </v>
          </cell>
          <cell r="E2031" t="str">
            <v>Městský úřad Roudnice nad Labem</v>
          </cell>
          <cell r="F2031" t="str">
            <v>Roudnice nad Labem</v>
          </cell>
          <cell r="G2031" t="str">
            <v>obec</v>
          </cell>
          <cell r="H2031">
            <v>600081141</v>
          </cell>
          <cell r="I2031" t="str">
            <v>46773525</v>
          </cell>
          <cell r="J2031">
            <v>240</v>
          </cell>
          <cell r="K2031" t="str">
            <v>SINGCLEAN</v>
          </cell>
          <cell r="L2031" t="str">
            <v>ANO</v>
          </cell>
          <cell r="M2031" t="str">
            <v>Mateřská škola Písnička-U Mevy Roudnice n.L., Řipská 1389</v>
          </cell>
          <cell r="N2031" t="str">
            <v>Řipská</v>
          </cell>
          <cell r="O2031">
            <v>1389</v>
          </cell>
          <cell r="Q2031">
            <v>41301</v>
          </cell>
          <cell r="R2031" t="str">
            <v>Roudnice nad Labem</v>
          </cell>
          <cell r="S2031">
            <v>416837442</v>
          </cell>
          <cell r="T2031" t="str">
            <v>pisnicka.ms@seznam.cz</v>
          </cell>
        </row>
        <row r="2032">
          <cell r="A2032">
            <v>600081117</v>
          </cell>
          <cell r="B2032">
            <v>46773533</v>
          </cell>
          <cell r="C2032" t="str">
            <v>Ústecký kraj</v>
          </cell>
          <cell r="D2032" t="str">
            <v xml:space="preserve">Litoměřice </v>
          </cell>
          <cell r="E2032" t="str">
            <v>Městský úřad Roudnice nad Labem</v>
          </cell>
          <cell r="F2032" t="str">
            <v>Roudnice nad Labem</v>
          </cell>
          <cell r="G2032" t="str">
            <v>obec</v>
          </cell>
          <cell r="H2032">
            <v>600081117</v>
          </cell>
          <cell r="I2032" t="str">
            <v>46773533</v>
          </cell>
          <cell r="J2032">
            <v>80</v>
          </cell>
          <cell r="K2032" t="str">
            <v>SINGCLEAN</v>
          </cell>
          <cell r="L2032" t="str">
            <v>ANO</v>
          </cell>
          <cell r="M2032" t="str">
            <v>Masarykova mateřská škola Roudnice nad Labem</v>
          </cell>
          <cell r="N2032" t="str">
            <v>Dobrovského</v>
          </cell>
          <cell r="O2032">
            <v>1217</v>
          </cell>
          <cell r="Q2032">
            <v>41301</v>
          </cell>
          <cell r="R2032" t="str">
            <v>Roudnice nad Labem</v>
          </cell>
          <cell r="S2032">
            <v>416841111</v>
          </cell>
          <cell r="T2032" t="str">
            <v>info@skolkamasarykova.cz</v>
          </cell>
        </row>
        <row r="2033">
          <cell r="A2033">
            <v>600081133</v>
          </cell>
          <cell r="B2033">
            <v>46773541</v>
          </cell>
          <cell r="C2033" t="str">
            <v>Ústecký kraj</v>
          </cell>
          <cell r="D2033" t="str">
            <v xml:space="preserve">Litoměřice </v>
          </cell>
          <cell r="E2033" t="str">
            <v>Městský úřad Roudnice nad Labem</v>
          </cell>
          <cell r="F2033" t="str">
            <v>Roudnice nad Labem</v>
          </cell>
          <cell r="G2033" t="str">
            <v>obec</v>
          </cell>
          <cell r="H2033">
            <v>600081133</v>
          </cell>
          <cell r="I2033" t="str">
            <v>46773541</v>
          </cell>
          <cell r="J2033">
            <v>300</v>
          </cell>
          <cell r="K2033" t="str">
            <v>SINGCLEAN</v>
          </cell>
          <cell r="L2033" t="str">
            <v>ANO</v>
          </cell>
          <cell r="M2033" t="str">
            <v>Mateřská škola Sluníčko Roudnice n.L., Školní 1805</v>
          </cell>
          <cell r="N2033" t="str">
            <v>Školní</v>
          </cell>
          <cell r="O2033">
            <v>1805</v>
          </cell>
          <cell r="Q2033">
            <v>41301</v>
          </cell>
          <cell r="R2033" t="str">
            <v>Roudnice nad Labem</v>
          </cell>
          <cell r="S2033">
            <v>416831259</v>
          </cell>
          <cell r="T2033" t="str">
            <v>ms.skolniroudnice@tiscali.cz</v>
          </cell>
        </row>
        <row r="2034">
          <cell r="A2034">
            <v>600081125</v>
          </cell>
          <cell r="B2034">
            <v>46773550</v>
          </cell>
          <cell r="C2034" t="str">
            <v>Ústecký kraj</v>
          </cell>
          <cell r="D2034" t="str">
            <v xml:space="preserve">Litoměřice </v>
          </cell>
          <cell r="E2034" t="str">
            <v>Městský úřad Roudnice nad Labem</v>
          </cell>
          <cell r="F2034" t="str">
            <v>Roudnice nad Labem</v>
          </cell>
          <cell r="G2034" t="str">
            <v>obec</v>
          </cell>
          <cell r="H2034">
            <v>600081125</v>
          </cell>
          <cell r="I2034" t="str">
            <v>46773550</v>
          </cell>
          <cell r="J2034">
            <v>300</v>
          </cell>
          <cell r="K2034" t="str">
            <v>SINGCLEAN</v>
          </cell>
          <cell r="L2034" t="str">
            <v>ANO</v>
          </cell>
          <cell r="M2034" t="str">
            <v>Mateřská škola Pohádka, Josefa Hory 967, Roudnice nad Labem</v>
          </cell>
          <cell r="N2034" t="str">
            <v>Josefa Hory</v>
          </cell>
          <cell r="O2034">
            <v>967</v>
          </cell>
          <cell r="Q2034">
            <v>41301</v>
          </cell>
          <cell r="R2034" t="str">
            <v>Roudnice nad Labem</v>
          </cell>
          <cell r="S2034">
            <v>416837360</v>
          </cell>
          <cell r="T2034" t="str">
            <v>ms.pohadka@tiscali.cz</v>
          </cell>
        </row>
        <row r="2035">
          <cell r="A2035">
            <v>600081362</v>
          </cell>
          <cell r="B2035">
            <v>46773568</v>
          </cell>
          <cell r="C2035" t="str">
            <v>Ústecký kraj</v>
          </cell>
          <cell r="D2035" t="str">
            <v xml:space="preserve">Litoměřice </v>
          </cell>
          <cell r="E2035" t="str">
            <v>Městský úřad Roudnice nad Labem</v>
          </cell>
          <cell r="F2035" t="str">
            <v>Roudnice nad Labem</v>
          </cell>
          <cell r="G2035" t="str">
            <v>obec</v>
          </cell>
          <cell r="H2035">
            <v>600081362</v>
          </cell>
          <cell r="I2035" t="str">
            <v>46773568</v>
          </cell>
          <cell r="J2035">
            <v>220</v>
          </cell>
          <cell r="K2035" t="str">
            <v>SINGCLEAN</v>
          </cell>
          <cell r="L2035" t="str">
            <v>ANO</v>
          </cell>
          <cell r="M2035" t="str">
            <v>Mateřská škola Pastelka Roudnice nad Labem, Libušina 1067</v>
          </cell>
          <cell r="N2035" t="str">
            <v>Libušina</v>
          </cell>
          <cell r="O2035">
            <v>1067</v>
          </cell>
          <cell r="Q2035">
            <v>41301</v>
          </cell>
          <cell r="R2035" t="str">
            <v>Roudnice nad Labem</v>
          </cell>
          <cell r="S2035">
            <v>416831153</v>
          </cell>
          <cell r="T2035" t="str">
            <v>mspastelka@tiscali.cz</v>
          </cell>
        </row>
        <row r="2036">
          <cell r="A2036">
            <v>600081885</v>
          </cell>
          <cell r="B2036">
            <v>46773576</v>
          </cell>
          <cell r="C2036" t="str">
            <v>Ústecký kraj</v>
          </cell>
          <cell r="D2036" t="str">
            <v xml:space="preserve">Litoměřice </v>
          </cell>
          <cell r="E2036" t="str">
            <v>Městský úřad Roudnice nad Labem</v>
          </cell>
          <cell r="F2036" t="str">
            <v>Roudnice nad Labem</v>
          </cell>
          <cell r="G2036" t="str">
            <v>obec</v>
          </cell>
          <cell r="H2036">
            <v>600081885</v>
          </cell>
          <cell r="I2036" t="str">
            <v>46773576</v>
          </cell>
          <cell r="J2036" t="str">
            <v>X</v>
          </cell>
          <cell r="K2036" t="str">
            <v>SINGCLEAN</v>
          </cell>
          <cell r="L2036" t="str">
            <v>ANO</v>
          </cell>
          <cell r="M2036" t="str">
            <v>Základní umělecká škola Roudnice n. L., Rvačov 112</v>
          </cell>
          <cell r="N2036" t="str">
            <v>Rvačov</v>
          </cell>
          <cell r="O2036">
            <v>112</v>
          </cell>
          <cell r="Q2036">
            <v>41301</v>
          </cell>
          <cell r="R2036" t="str">
            <v>Roudnice nad Labem</v>
          </cell>
          <cell r="S2036">
            <v>416837299</v>
          </cell>
          <cell r="T2036" t="str">
            <v>info@zus-roudnicenl.cz</v>
          </cell>
        </row>
        <row r="2037">
          <cell r="A2037">
            <v>600081931</v>
          </cell>
          <cell r="B2037">
            <v>46773584</v>
          </cell>
          <cell r="C2037" t="str">
            <v>Ústecký kraj</v>
          </cell>
          <cell r="D2037" t="str">
            <v xml:space="preserve">Litoměřice </v>
          </cell>
          <cell r="E2037" t="str">
            <v>Městský úřad Roudnice nad Labem</v>
          </cell>
          <cell r="F2037" t="str">
            <v>Roudnice nad Labem</v>
          </cell>
          <cell r="G2037" t="str">
            <v>obec</v>
          </cell>
          <cell r="H2037">
            <v>600081931</v>
          </cell>
          <cell r="I2037" t="str">
            <v>46773584</v>
          </cell>
          <cell r="J2037" t="str">
            <v>X</v>
          </cell>
          <cell r="K2037" t="str">
            <v>SINGCLEAN</v>
          </cell>
          <cell r="L2037" t="str">
            <v>ANO</v>
          </cell>
          <cell r="M2037" t="str">
            <v>Dům dětí a mládeže TREND Roudnice n. L.</v>
          </cell>
          <cell r="N2037" t="str">
            <v>Jungmannova</v>
          </cell>
          <cell r="O2037">
            <v>667</v>
          </cell>
          <cell r="Q2037">
            <v>41301</v>
          </cell>
          <cell r="R2037" t="str">
            <v>Roudnice nad Labem</v>
          </cell>
          <cell r="S2037">
            <v>412871022</v>
          </cell>
          <cell r="T2037" t="str">
            <v>ddm.trend@centrum.cz</v>
          </cell>
        </row>
        <row r="2038">
          <cell r="A2038">
            <v>600081800</v>
          </cell>
          <cell r="B2038">
            <v>46773592</v>
          </cell>
          <cell r="C2038" t="str">
            <v>Ústecký kraj</v>
          </cell>
          <cell r="D2038" t="str">
            <v xml:space="preserve">Litoměřice </v>
          </cell>
          <cell r="E2038" t="str">
            <v>Městský úřad Roudnice nad Labem</v>
          </cell>
          <cell r="F2038" t="str">
            <v>Roudnice nad Labem</v>
          </cell>
          <cell r="G2038" t="str">
            <v>obec</v>
          </cell>
          <cell r="H2038">
            <v>600081800</v>
          </cell>
          <cell r="I2038" t="str">
            <v>46773592</v>
          </cell>
          <cell r="J2038">
            <v>460</v>
          </cell>
          <cell r="K2038" t="str">
            <v>SINGCLEAN</v>
          </cell>
          <cell r="L2038" t="str">
            <v>ANO</v>
          </cell>
          <cell r="M2038" t="str">
            <v>Základní škola a mateřská škola Roudnice nad Labem, Školní 1803</v>
          </cell>
          <cell r="N2038" t="str">
            <v>Školní</v>
          </cell>
          <cell r="O2038">
            <v>1803</v>
          </cell>
          <cell r="Q2038">
            <v>41301</v>
          </cell>
          <cell r="R2038" t="str">
            <v>Roudnice nad Labem</v>
          </cell>
          <cell r="S2038">
            <v>416831569</v>
          </cell>
          <cell r="T2038" t="str">
            <v>vedeni@zsskolni-rce.cz</v>
          </cell>
        </row>
        <row r="2039">
          <cell r="A2039">
            <v>600081796</v>
          </cell>
          <cell r="B2039">
            <v>46773606</v>
          </cell>
          <cell r="C2039" t="str">
            <v>Ústecký kraj</v>
          </cell>
          <cell r="D2039" t="str">
            <v xml:space="preserve">Litoměřice </v>
          </cell>
          <cell r="E2039" t="str">
            <v>Městský úřad Roudnice nad Labem</v>
          </cell>
          <cell r="F2039" t="str">
            <v>Roudnice nad Labem</v>
          </cell>
          <cell r="G2039" t="str">
            <v>obec</v>
          </cell>
          <cell r="H2039">
            <v>600081796</v>
          </cell>
          <cell r="I2039" t="str">
            <v>46773606</v>
          </cell>
          <cell r="J2039">
            <v>1140</v>
          </cell>
          <cell r="K2039" t="str">
            <v>SINGCLEAN</v>
          </cell>
          <cell r="L2039" t="str">
            <v>ANO</v>
          </cell>
          <cell r="M2039" t="str">
            <v>Základní škola Roudnice nad Labem, Jungmannova 660, okres Litoměřice</v>
          </cell>
          <cell r="N2039" t="str">
            <v>Jungmannova</v>
          </cell>
          <cell r="O2039">
            <v>660</v>
          </cell>
          <cell r="Q2039">
            <v>41301</v>
          </cell>
          <cell r="R2039" t="str">
            <v>Roudnice nad Labem</v>
          </cell>
          <cell r="S2039">
            <v>416837317</v>
          </cell>
          <cell r="T2039" t="str">
            <v>skola@2zsroudnice.cz</v>
          </cell>
        </row>
        <row r="2040">
          <cell r="A2040">
            <v>600081818</v>
          </cell>
          <cell r="B2040">
            <v>46773614</v>
          </cell>
          <cell r="C2040" t="str">
            <v>Ústecký kraj</v>
          </cell>
          <cell r="D2040" t="str">
            <v xml:space="preserve">Litoměřice </v>
          </cell>
          <cell r="E2040" t="str">
            <v>Městský úřad Roudnice nad Labem</v>
          </cell>
          <cell r="F2040" t="str">
            <v>Roudnice nad Labem</v>
          </cell>
          <cell r="G2040" t="str">
            <v>obec</v>
          </cell>
          <cell r="H2040">
            <v>600081818</v>
          </cell>
          <cell r="I2040" t="str">
            <v>46773614</v>
          </cell>
          <cell r="J2040">
            <v>1060</v>
          </cell>
          <cell r="K2040" t="str">
            <v>SINGCLEAN</v>
          </cell>
          <cell r="L2040" t="str">
            <v>ANO</v>
          </cell>
          <cell r="M2040" t="str">
            <v>Základní škola Roudnice nad Labem, Karla Jeřábka 941, okres Litoměřice</v>
          </cell>
          <cell r="N2040" t="str">
            <v>Karla Jeřábka</v>
          </cell>
          <cell r="O2040">
            <v>941</v>
          </cell>
          <cell r="Q2040">
            <v>41301</v>
          </cell>
          <cell r="R2040" t="str">
            <v>Roudnice nad Labem</v>
          </cell>
          <cell r="S2040">
            <v>416837087</v>
          </cell>
          <cell r="T2040" t="str">
            <v>vedeni@zskjerabka-rce.cz</v>
          </cell>
        </row>
        <row r="2041">
          <cell r="A2041">
            <v>600010830</v>
          </cell>
          <cell r="B2041">
            <v>46773673</v>
          </cell>
          <cell r="C2041" t="str">
            <v>Ústecký kraj</v>
          </cell>
          <cell r="D2041" t="str">
            <v xml:space="preserve">Litoměřice </v>
          </cell>
          <cell r="E2041" t="str">
            <v>Krajský úřad Ústeckého kraje</v>
          </cell>
          <cell r="F2041" t="str">
            <v>Litoměřice</v>
          </cell>
          <cell r="G2041" t="str">
            <v>kraj</v>
          </cell>
          <cell r="H2041">
            <v>600010830</v>
          </cell>
          <cell r="I2041" t="str">
            <v>46773673</v>
          </cell>
          <cell r="J2041">
            <v>0</v>
          </cell>
          <cell r="K2041" t="str">
            <v>SINGCLEAN</v>
          </cell>
          <cell r="L2041" t="str">
            <v>ANO</v>
          </cell>
          <cell r="M2041" t="str">
            <v>Gymnázium Josefa Jungmanna, Litoměřice, Svojsíkova 1, příspěvková organizace</v>
          </cell>
          <cell r="N2041" t="str">
            <v>Svojsíkova</v>
          </cell>
          <cell r="O2041">
            <v>1015</v>
          </cell>
          <cell r="P2041" t="str">
            <v>1a</v>
          </cell>
          <cell r="Q2041">
            <v>41201</v>
          </cell>
          <cell r="R2041" t="str">
            <v>Litoměřice</v>
          </cell>
          <cell r="S2041">
            <v>416735841</v>
          </cell>
          <cell r="T2041" t="str">
            <v>gjj@gjj.cz</v>
          </cell>
        </row>
        <row r="2042">
          <cell r="A2042">
            <v>600029191</v>
          </cell>
          <cell r="B2042">
            <v>46773690</v>
          </cell>
          <cell r="C2042" t="str">
            <v>Ústecký kraj</v>
          </cell>
          <cell r="D2042" t="str">
            <v xml:space="preserve">Litoměřice </v>
          </cell>
          <cell r="E2042" t="str">
            <v>Krajský úřad Ústeckého kraje</v>
          </cell>
          <cell r="F2042" t="str">
            <v>Lovosice</v>
          </cell>
          <cell r="G2042" t="str">
            <v>kraj</v>
          </cell>
          <cell r="H2042">
            <v>600029191</v>
          </cell>
          <cell r="I2042" t="str">
            <v>46773690</v>
          </cell>
          <cell r="J2042">
            <v>80</v>
          </cell>
          <cell r="K2042" t="str">
            <v>SINGCLEAN</v>
          </cell>
          <cell r="L2042" t="str">
            <v>ANO</v>
          </cell>
          <cell r="M2042" t="str">
            <v>Dětský domov, Základní škola praktická, Praktická škola a Školní jídelna, Dlažkovice 1, příspěvková organizace</v>
          </cell>
          <cell r="O2042">
            <v>1</v>
          </cell>
          <cell r="Q2042">
            <v>41115</v>
          </cell>
          <cell r="R2042" t="str">
            <v>Dlažkovice</v>
          </cell>
          <cell r="S2042">
            <v>416594219</v>
          </cell>
          <cell r="T2042" t="str">
            <v>ddsss.dlazkovice@iol.cz</v>
          </cell>
        </row>
        <row r="2043">
          <cell r="A2043">
            <v>600081729</v>
          </cell>
          <cell r="B2043">
            <v>46773703</v>
          </cell>
          <cell r="C2043" t="str">
            <v>Ústecký kraj</v>
          </cell>
          <cell r="D2043" t="str">
            <v xml:space="preserve">Litoměřice </v>
          </cell>
          <cell r="E2043" t="str">
            <v>Městský úřad Lovosice</v>
          </cell>
          <cell r="F2043" t="str">
            <v>Lovosice</v>
          </cell>
          <cell r="G2043" t="str">
            <v>obec</v>
          </cell>
          <cell r="H2043">
            <v>600081729</v>
          </cell>
          <cell r="I2043" t="str">
            <v>46773703</v>
          </cell>
          <cell r="J2043">
            <v>460</v>
          </cell>
          <cell r="K2043" t="str">
            <v>SINGCLEAN</v>
          </cell>
          <cell r="L2043" t="str">
            <v>ANO</v>
          </cell>
          <cell r="M2043" t="str">
            <v>Základní škola a Mateřská škola Velemín, příspěvková organizace</v>
          </cell>
          <cell r="O2043">
            <v>170</v>
          </cell>
          <cell r="Q2043">
            <v>41131</v>
          </cell>
          <cell r="R2043" t="str">
            <v>Velemín</v>
          </cell>
          <cell r="S2043">
            <v>416597076</v>
          </cell>
          <cell r="T2043" t="str">
            <v>reditel@zsvelemin.cz</v>
          </cell>
        </row>
        <row r="2044">
          <cell r="A2044">
            <v>600010911</v>
          </cell>
          <cell r="B2044">
            <v>46773720</v>
          </cell>
          <cell r="C2044" t="str">
            <v>Ústecký kraj</v>
          </cell>
          <cell r="D2044" t="str">
            <v xml:space="preserve">Litoměřice </v>
          </cell>
          <cell r="E2044" t="str">
            <v>Krajský úřad Ústeckého kraje</v>
          </cell>
          <cell r="F2044" t="str">
            <v>Lovosice</v>
          </cell>
          <cell r="G2044" t="str">
            <v>kraj</v>
          </cell>
          <cell r="H2044">
            <v>600010911</v>
          </cell>
          <cell r="I2044" t="str">
            <v>46773720</v>
          </cell>
          <cell r="J2044">
            <v>660</v>
          </cell>
          <cell r="K2044" t="str">
            <v>SINGCLEAN</v>
          </cell>
          <cell r="L2044" t="str">
            <v>ANO</v>
          </cell>
          <cell r="M2044" t="str">
            <v>Gymnázium, Lovosice, Sady pionýrů 600, příspěvková organizace</v>
          </cell>
          <cell r="N2044" t="str">
            <v>Sady pionýrů</v>
          </cell>
          <cell r="O2044">
            <v>600</v>
          </cell>
          <cell r="P2044">
            <v>6</v>
          </cell>
          <cell r="Q2044">
            <v>41002</v>
          </cell>
          <cell r="R2044" t="str">
            <v>Lovosice</v>
          </cell>
          <cell r="S2044">
            <v>416532574</v>
          </cell>
          <cell r="T2044" t="str">
            <v>gymlovo@gymlovo.cz</v>
          </cell>
        </row>
        <row r="2045">
          <cell r="A2045">
            <v>600010848</v>
          </cell>
          <cell r="B2045">
            <v>46773754</v>
          </cell>
          <cell r="C2045" t="str">
            <v>Ústecký kraj</v>
          </cell>
          <cell r="D2045" t="str">
            <v xml:space="preserve">Litoměřice </v>
          </cell>
          <cell r="E2045" t="str">
            <v>Krajský úřad Ústeckého kraje</v>
          </cell>
          <cell r="F2045" t="str">
            <v>Roudnice nad Labem</v>
          </cell>
          <cell r="G2045" t="str">
            <v>kraj</v>
          </cell>
          <cell r="H2045">
            <v>600010848</v>
          </cell>
          <cell r="I2045" t="str">
            <v>46773754</v>
          </cell>
          <cell r="J2045">
            <v>660</v>
          </cell>
          <cell r="K2045" t="str">
            <v>SINGCLEAN</v>
          </cell>
          <cell r="L2045" t="str">
            <v>ANO</v>
          </cell>
          <cell r="M2045" t="str">
            <v>Gymnázium, Roudnice nad Labem, Havlíčkova 175, příspěvková organizace</v>
          </cell>
          <cell r="N2045" t="str">
            <v>Havlíčkova</v>
          </cell>
          <cell r="O2045">
            <v>175</v>
          </cell>
          <cell r="Q2045">
            <v>41301</v>
          </cell>
          <cell r="R2045" t="str">
            <v>Roudnice nad Labem</v>
          </cell>
          <cell r="S2045">
            <v>416837320</v>
          </cell>
          <cell r="T2045" t="str">
            <v>gym-rce@seznam.cz</v>
          </cell>
        </row>
        <row r="2046">
          <cell r="A2046">
            <v>600020401</v>
          </cell>
          <cell r="B2046">
            <v>46773762</v>
          </cell>
          <cell r="C2046" t="str">
            <v>Ústecký kraj</v>
          </cell>
          <cell r="D2046" t="str">
            <v xml:space="preserve">Litoměřice </v>
          </cell>
          <cell r="E2046" t="str">
            <v>Krajský úřad Ústeckého kraje</v>
          </cell>
          <cell r="F2046" t="str">
            <v>Roudnice nad Labem</v>
          </cell>
          <cell r="G2046" t="str">
            <v>kraj</v>
          </cell>
          <cell r="H2046">
            <v>600020401</v>
          </cell>
          <cell r="I2046" t="str">
            <v>46773762</v>
          </cell>
          <cell r="J2046">
            <v>560</v>
          </cell>
          <cell r="K2046" t="str">
            <v>SINGCLEAN</v>
          </cell>
          <cell r="L2046" t="str">
            <v>ANO</v>
          </cell>
          <cell r="M2046" t="str">
            <v>Vyšší odborná škola a Střední odborná škola, Roudnice nad Labem, Špindlerova 690, příspěvková organizace</v>
          </cell>
          <cell r="N2046" t="str">
            <v>Špindlerova třída</v>
          </cell>
          <cell r="O2046">
            <v>690</v>
          </cell>
          <cell r="Q2046">
            <v>41301</v>
          </cell>
          <cell r="R2046" t="str">
            <v>Roudnice nad Labem</v>
          </cell>
          <cell r="S2046">
            <v>416831225</v>
          </cell>
          <cell r="T2046" t="str">
            <v>skola@vosasos.cz</v>
          </cell>
        </row>
        <row r="2047">
          <cell r="A2047">
            <v>600077543</v>
          </cell>
          <cell r="B2047">
            <v>46787267</v>
          </cell>
          <cell r="C2047" t="str">
            <v>Ústecký kraj</v>
          </cell>
          <cell r="D2047" t="str">
            <v xml:space="preserve">Chomutov </v>
          </cell>
          <cell r="E2047" t="str">
            <v>Magistrát města Chomutova</v>
          </cell>
          <cell r="F2047" t="str">
            <v>Chomutov</v>
          </cell>
          <cell r="G2047" t="str">
            <v>obec</v>
          </cell>
          <cell r="H2047">
            <v>600077543</v>
          </cell>
          <cell r="I2047" t="str">
            <v>46787267</v>
          </cell>
          <cell r="J2047">
            <v>560</v>
          </cell>
          <cell r="K2047" t="str">
            <v>SINGCLEAN</v>
          </cell>
          <cell r="L2047" t="str">
            <v>ANO</v>
          </cell>
          <cell r="M2047" t="str">
            <v>Základní škola Údlice, okres Chomutov</v>
          </cell>
          <cell r="N2047" t="str">
            <v>Stará Čtvrť</v>
          </cell>
          <cell r="O2047">
            <v>363</v>
          </cell>
          <cell r="Q2047">
            <v>43141</v>
          </cell>
          <cell r="R2047" t="str">
            <v>Údlice</v>
          </cell>
          <cell r="S2047">
            <v>474667293</v>
          </cell>
          <cell r="T2047" t="str">
            <v>zs.udlice@volny.cz</v>
          </cell>
        </row>
        <row r="2048">
          <cell r="A2048">
            <v>600077608</v>
          </cell>
          <cell r="B2048">
            <v>46787488</v>
          </cell>
          <cell r="C2048" t="str">
            <v>Ústecký kraj</v>
          </cell>
          <cell r="D2048" t="str">
            <v xml:space="preserve">Chomutov </v>
          </cell>
          <cell r="E2048" t="str">
            <v>Městský úřad Kadaň</v>
          </cell>
          <cell r="F2048" t="str">
            <v>Kadaň</v>
          </cell>
          <cell r="G2048" t="str">
            <v>obec</v>
          </cell>
          <cell r="H2048">
            <v>600077608</v>
          </cell>
          <cell r="I2048" t="str">
            <v>46787488</v>
          </cell>
          <cell r="J2048">
            <v>800</v>
          </cell>
          <cell r="K2048" t="str">
            <v>SINGCLEAN</v>
          </cell>
          <cell r="L2048" t="str">
            <v>ANO</v>
          </cell>
          <cell r="M2048" t="str">
            <v>Základní škola, Klášterec nad Ohří, Krátká 676, okres Chomutov</v>
          </cell>
          <cell r="N2048" t="str">
            <v>Krátká</v>
          </cell>
          <cell r="O2048">
            <v>676</v>
          </cell>
          <cell r="Q2048">
            <v>43151</v>
          </cell>
          <cell r="R2048" t="str">
            <v>Klášterec nad Ohří</v>
          </cell>
          <cell r="S2048">
            <v>474375397</v>
          </cell>
          <cell r="T2048" t="str">
            <v>skola@zskratka.cz</v>
          </cell>
        </row>
        <row r="2049">
          <cell r="A2049">
            <v>600077616</v>
          </cell>
          <cell r="B2049">
            <v>46787496</v>
          </cell>
          <cell r="C2049" t="str">
            <v>Ústecký kraj</v>
          </cell>
          <cell r="D2049" t="str">
            <v xml:space="preserve">Chomutov </v>
          </cell>
          <cell r="E2049" t="str">
            <v>Městský úřad Kadaň</v>
          </cell>
          <cell r="F2049" t="str">
            <v>Kadaň</v>
          </cell>
          <cell r="G2049" t="str">
            <v>obec</v>
          </cell>
          <cell r="H2049">
            <v>600077616</v>
          </cell>
          <cell r="I2049" t="str">
            <v>46787496</v>
          </cell>
          <cell r="J2049">
            <v>1320</v>
          </cell>
          <cell r="K2049" t="str">
            <v>SINGCLEAN</v>
          </cell>
          <cell r="L2049" t="str">
            <v>ANO</v>
          </cell>
          <cell r="M2049" t="str">
            <v>Základní škola, Klášterec nad Ohří, Petlérská 447, okres Chomutov</v>
          </cell>
          <cell r="N2049" t="str">
            <v>Petlérská</v>
          </cell>
          <cell r="O2049">
            <v>447</v>
          </cell>
          <cell r="Q2049">
            <v>43151</v>
          </cell>
          <cell r="R2049" t="str">
            <v>Klášterec nad Ohří</v>
          </cell>
          <cell r="S2049">
            <v>474375958</v>
          </cell>
          <cell r="T2049" t="str">
            <v>zsddmklasterec@seznam.cz</v>
          </cell>
        </row>
        <row r="2050">
          <cell r="A2050">
            <v>600077675</v>
          </cell>
          <cell r="B2050">
            <v>46787534</v>
          </cell>
          <cell r="C2050" t="str">
            <v>Ústecký kraj</v>
          </cell>
          <cell r="D2050" t="str">
            <v xml:space="preserve">Chomutov </v>
          </cell>
          <cell r="E2050" t="str">
            <v>Městský úřad Kadaň</v>
          </cell>
          <cell r="F2050" t="str">
            <v>Kadaň</v>
          </cell>
          <cell r="G2050" t="str">
            <v>obec</v>
          </cell>
          <cell r="H2050">
            <v>600077675</v>
          </cell>
          <cell r="I2050" t="str">
            <v>46787534</v>
          </cell>
          <cell r="J2050" t="str">
            <v>X</v>
          </cell>
          <cell r="K2050" t="str">
            <v>SINGCLEAN</v>
          </cell>
          <cell r="L2050" t="str">
            <v>ANO</v>
          </cell>
          <cell r="M2050" t="str">
            <v>Základní umělecká škola, Klášterec nad Ohří, J. A. Komenského 677, okres Chomutov</v>
          </cell>
          <cell r="N2050" t="str">
            <v>Jana Ámose Komenského</v>
          </cell>
          <cell r="O2050">
            <v>677</v>
          </cell>
          <cell r="Q2050">
            <v>43151</v>
          </cell>
          <cell r="R2050" t="str">
            <v>Klášterec nad Ohří</v>
          </cell>
          <cell r="S2050">
            <v>474375667</v>
          </cell>
          <cell r="T2050" t="str">
            <v>zusklasterec@zusklasterec.cz</v>
          </cell>
        </row>
        <row r="2051">
          <cell r="A2051">
            <v>600077489</v>
          </cell>
          <cell r="B2051">
            <v>46787593</v>
          </cell>
          <cell r="C2051" t="str">
            <v>Ústecký kraj</v>
          </cell>
          <cell r="D2051" t="str">
            <v xml:space="preserve">Chomutov </v>
          </cell>
          <cell r="E2051" t="str">
            <v>Městský úřad Kadaň</v>
          </cell>
          <cell r="F2051" t="str">
            <v>Kadaň</v>
          </cell>
          <cell r="G2051" t="str">
            <v>obec</v>
          </cell>
          <cell r="H2051">
            <v>600077489</v>
          </cell>
          <cell r="I2051" t="str">
            <v>46787593</v>
          </cell>
          <cell r="J2051">
            <v>400</v>
          </cell>
          <cell r="K2051" t="str">
            <v>SINGCLEAN</v>
          </cell>
          <cell r="L2051" t="str">
            <v>ANO</v>
          </cell>
          <cell r="M2051" t="str">
            <v>Základní škola, Klášterec nad Ohří, Školní 519, okres Chomutov</v>
          </cell>
          <cell r="N2051" t="str">
            <v>Školní</v>
          </cell>
          <cell r="O2051">
            <v>519</v>
          </cell>
          <cell r="Q2051">
            <v>43151</v>
          </cell>
          <cell r="R2051" t="str">
            <v>Klášterec nad Ohří</v>
          </cell>
          <cell r="S2051">
            <v>474375575</v>
          </cell>
          <cell r="T2051" t="str">
            <v>reditelka@skolaklasterec.cz</v>
          </cell>
        </row>
        <row r="2052">
          <cell r="A2052">
            <v>600077527</v>
          </cell>
          <cell r="B2052">
            <v>46787704</v>
          </cell>
          <cell r="C2052" t="str">
            <v>Ústecký kraj</v>
          </cell>
          <cell r="D2052" t="str">
            <v xml:space="preserve">Chomutov </v>
          </cell>
          <cell r="E2052" t="str">
            <v>Magistrát města Chomutova</v>
          </cell>
          <cell r="F2052" t="str">
            <v>Chomutov</v>
          </cell>
          <cell r="G2052" t="str">
            <v>obec</v>
          </cell>
          <cell r="H2052">
            <v>600077527</v>
          </cell>
          <cell r="I2052" t="str">
            <v>46787704</v>
          </cell>
          <cell r="J2052">
            <v>520</v>
          </cell>
          <cell r="K2052" t="str">
            <v>SINGCLEAN</v>
          </cell>
          <cell r="L2052" t="str">
            <v>ANO</v>
          </cell>
          <cell r="M2052" t="str">
            <v>Základní škola a Mateřská škola Strupčice, okres Chomutov</v>
          </cell>
          <cell r="O2052">
            <v>29</v>
          </cell>
          <cell r="Q2052">
            <v>43114</v>
          </cell>
          <cell r="R2052" t="str">
            <v>Strupčice</v>
          </cell>
          <cell r="S2052">
            <v>474685127</v>
          </cell>
          <cell r="T2052" t="str">
            <v>reditelna@strupcice.cz</v>
          </cell>
        </row>
        <row r="2053">
          <cell r="A2053">
            <v>600077535</v>
          </cell>
          <cell r="B2053">
            <v>46787755</v>
          </cell>
          <cell r="C2053" t="str">
            <v>Ústecký kraj</v>
          </cell>
          <cell r="D2053" t="str">
            <v xml:space="preserve">Chomutov </v>
          </cell>
          <cell r="E2053" t="str">
            <v>Městský úřad Kadaň</v>
          </cell>
          <cell r="F2053" t="str">
            <v>Kadaň</v>
          </cell>
          <cell r="G2053" t="str">
            <v>obec</v>
          </cell>
          <cell r="H2053">
            <v>600077535</v>
          </cell>
          <cell r="I2053" t="str">
            <v>46787755</v>
          </cell>
          <cell r="J2053">
            <v>560</v>
          </cell>
          <cell r="K2053" t="str">
            <v>SINGCLEAN</v>
          </cell>
          <cell r="L2053" t="str">
            <v>ANO</v>
          </cell>
          <cell r="M2053" t="str">
            <v>Základní škola a Mateřská škola Vejprty</v>
          </cell>
          <cell r="N2053" t="str">
            <v>Moskevská</v>
          </cell>
          <cell r="O2053">
            <v>723</v>
          </cell>
          <cell r="P2053">
            <v>2</v>
          </cell>
          <cell r="Q2053">
            <v>43191</v>
          </cell>
          <cell r="R2053" t="str">
            <v>Vejprty</v>
          </cell>
          <cell r="S2053">
            <v>474386124</v>
          </cell>
          <cell r="T2053" t="str">
            <v>zs.vejprty@zsvejprty.cz</v>
          </cell>
        </row>
        <row r="2054">
          <cell r="A2054">
            <v>600077497</v>
          </cell>
          <cell r="B2054">
            <v>46789626</v>
          </cell>
          <cell r="C2054" t="str">
            <v>Ústecký kraj</v>
          </cell>
          <cell r="D2054" t="str">
            <v xml:space="preserve">Chomutov </v>
          </cell>
          <cell r="E2054" t="str">
            <v>Magistrát města Chomutova</v>
          </cell>
          <cell r="F2054" t="str">
            <v>Chomutov</v>
          </cell>
          <cell r="G2054" t="str">
            <v>obec</v>
          </cell>
          <cell r="H2054">
            <v>600077497</v>
          </cell>
          <cell r="I2054" t="str">
            <v>46789626</v>
          </cell>
          <cell r="J2054">
            <v>480</v>
          </cell>
          <cell r="K2054" t="str">
            <v>SINGCLEAN</v>
          </cell>
          <cell r="L2054" t="str">
            <v>ANO</v>
          </cell>
          <cell r="M2054" t="str">
            <v>Základní škola a Mateřská škola Březno, okres Chomutov</v>
          </cell>
          <cell r="N2054" t="str">
            <v>Švermova</v>
          </cell>
          <cell r="O2054">
            <v>367</v>
          </cell>
          <cell r="Q2054">
            <v>43145</v>
          </cell>
          <cell r="R2054" t="str">
            <v>Březno</v>
          </cell>
          <cell r="S2054">
            <v>474692259</v>
          </cell>
          <cell r="T2054" t="str">
            <v>zs.brezno@tiscali.cz</v>
          </cell>
        </row>
        <row r="2055">
          <cell r="A2055">
            <v>600077578</v>
          </cell>
          <cell r="B2055">
            <v>46789677</v>
          </cell>
          <cell r="C2055" t="str">
            <v>Ústecký kraj</v>
          </cell>
          <cell r="D2055" t="str">
            <v xml:space="preserve">Chomutov </v>
          </cell>
          <cell r="E2055" t="str">
            <v>Magistrát města Chomutova</v>
          </cell>
          <cell r="F2055" t="str">
            <v>Chomutov</v>
          </cell>
          <cell r="G2055" t="str">
            <v>obec</v>
          </cell>
          <cell r="H2055">
            <v>600077578</v>
          </cell>
          <cell r="I2055" t="str">
            <v>46789677</v>
          </cell>
          <cell r="J2055">
            <v>520</v>
          </cell>
          <cell r="K2055" t="str">
            <v>SINGCLEAN</v>
          </cell>
          <cell r="L2055" t="str">
            <v>ANO</v>
          </cell>
          <cell r="M2055" t="str">
            <v>Základní škola Chomutov, Zahradní 5265</v>
          </cell>
          <cell r="N2055" t="str">
            <v>Zahradní</v>
          </cell>
          <cell r="O2055">
            <v>5265</v>
          </cell>
          <cell r="Q2055">
            <v>43004</v>
          </cell>
          <cell r="R2055" t="str">
            <v>Chomutov</v>
          </cell>
          <cell r="S2055">
            <v>474650713</v>
          </cell>
          <cell r="T2055" t="str">
            <v>slavikova@2zscv.cz</v>
          </cell>
        </row>
        <row r="2056">
          <cell r="A2056">
            <v>600077349</v>
          </cell>
          <cell r="B2056">
            <v>46789685</v>
          </cell>
          <cell r="C2056" t="str">
            <v>Ústecký kraj</v>
          </cell>
          <cell r="D2056" t="str">
            <v xml:space="preserve">Chomutov </v>
          </cell>
          <cell r="E2056" t="str">
            <v>Magistrát města Chomutova</v>
          </cell>
          <cell r="F2056" t="str">
            <v>Chomutov</v>
          </cell>
          <cell r="G2056" t="str">
            <v>obec</v>
          </cell>
          <cell r="H2056">
            <v>600077349</v>
          </cell>
          <cell r="I2056" t="str">
            <v>46789685</v>
          </cell>
          <cell r="J2056">
            <v>780</v>
          </cell>
          <cell r="K2056" t="str">
            <v>SINGCLEAN</v>
          </cell>
          <cell r="L2056" t="str">
            <v>ANO</v>
          </cell>
          <cell r="M2056" t="str">
            <v>Základní škola Chomutov, Na Příkopech 895</v>
          </cell>
          <cell r="N2056" t="str">
            <v>Na Příkopech</v>
          </cell>
          <cell r="O2056">
            <v>895</v>
          </cell>
          <cell r="P2056">
            <v>19</v>
          </cell>
          <cell r="Q2056">
            <v>43001</v>
          </cell>
          <cell r="R2056" t="str">
            <v>Chomutov</v>
          </cell>
          <cell r="S2056">
            <v>474651418</v>
          </cell>
          <cell r="T2056" t="str">
            <v>miloslav.hons@3zscv.cz</v>
          </cell>
        </row>
        <row r="2057">
          <cell r="A2057">
            <v>600077357</v>
          </cell>
          <cell r="B2057">
            <v>46789707</v>
          </cell>
          <cell r="C2057" t="str">
            <v>Ústecký kraj</v>
          </cell>
          <cell r="D2057" t="str">
            <v xml:space="preserve">Chomutov </v>
          </cell>
          <cell r="E2057" t="str">
            <v>Magistrát města Chomutova</v>
          </cell>
          <cell r="F2057" t="str">
            <v>Chomutov</v>
          </cell>
          <cell r="G2057" t="str">
            <v>obec</v>
          </cell>
          <cell r="H2057">
            <v>600077357</v>
          </cell>
          <cell r="I2057" t="str">
            <v>46789707</v>
          </cell>
          <cell r="J2057">
            <v>1300</v>
          </cell>
          <cell r="K2057" t="str">
            <v>SINGCLEAN</v>
          </cell>
          <cell r="L2057" t="str">
            <v>ANO</v>
          </cell>
          <cell r="M2057" t="str">
            <v>Základní škola Chomutov, Kadaňská 2334</v>
          </cell>
          <cell r="N2057" t="str">
            <v>Kadaňská</v>
          </cell>
          <cell r="O2057">
            <v>2334</v>
          </cell>
          <cell r="P2057">
            <v>2</v>
          </cell>
          <cell r="Q2057">
            <v>43003</v>
          </cell>
          <cell r="R2057" t="str">
            <v>Chomutov</v>
          </cell>
          <cell r="S2057">
            <v>474629646</v>
          </cell>
          <cell r="T2057" t="str">
            <v>skola@4zscv.cz</v>
          </cell>
        </row>
        <row r="2058">
          <cell r="A2058">
            <v>600077365</v>
          </cell>
          <cell r="B2058">
            <v>46789723</v>
          </cell>
          <cell r="C2058" t="str">
            <v>Ústecký kraj</v>
          </cell>
          <cell r="D2058" t="str">
            <v xml:space="preserve">Chomutov </v>
          </cell>
          <cell r="E2058" t="str">
            <v>Magistrát města Chomutova</v>
          </cell>
          <cell r="F2058" t="str">
            <v>Chomutov</v>
          </cell>
          <cell r="G2058" t="str">
            <v>obec</v>
          </cell>
          <cell r="H2058">
            <v>600077365</v>
          </cell>
          <cell r="I2058" t="str">
            <v>46789723</v>
          </cell>
          <cell r="J2058">
            <v>0</v>
          </cell>
          <cell r="K2058" t="str">
            <v>SINGCLEAN</v>
          </cell>
          <cell r="L2058" t="str">
            <v>ANO</v>
          </cell>
          <cell r="M2058" t="str">
            <v>Základní škola Chomutov, Hornická 4387</v>
          </cell>
          <cell r="N2058" t="str">
            <v>Hornická</v>
          </cell>
          <cell r="O2058">
            <v>4387</v>
          </cell>
          <cell r="Q2058">
            <v>43003</v>
          </cell>
          <cell r="R2058" t="str">
            <v>Chomutov</v>
          </cell>
          <cell r="S2058">
            <v>474629890</v>
          </cell>
          <cell r="T2058" t="str">
            <v>dudkova@7zscv.cz</v>
          </cell>
        </row>
        <row r="2059">
          <cell r="A2059">
            <v>600077331</v>
          </cell>
          <cell r="B2059">
            <v>46789731</v>
          </cell>
          <cell r="C2059" t="str">
            <v>Ústecký kraj</v>
          </cell>
          <cell r="D2059" t="str">
            <v xml:space="preserve">Chomutov </v>
          </cell>
          <cell r="E2059" t="str">
            <v>Magistrát města Chomutova</v>
          </cell>
          <cell r="F2059" t="str">
            <v>Chomutov</v>
          </cell>
          <cell r="G2059" t="str">
            <v>obec</v>
          </cell>
          <cell r="H2059">
            <v>600077331</v>
          </cell>
          <cell r="I2059" t="str">
            <v>46789731</v>
          </cell>
          <cell r="J2059">
            <v>1320</v>
          </cell>
          <cell r="K2059" t="str">
            <v>SINGCLEAN</v>
          </cell>
          <cell r="L2059" t="str">
            <v>ANO</v>
          </cell>
          <cell r="M2059" t="str">
            <v>Základní škola Chomutov, Školní 1480</v>
          </cell>
          <cell r="N2059" t="str">
            <v>Školní</v>
          </cell>
          <cell r="O2059">
            <v>1480</v>
          </cell>
          <cell r="P2059">
            <v>61</v>
          </cell>
          <cell r="Q2059">
            <v>43001</v>
          </cell>
          <cell r="R2059" t="str">
            <v>Chomutov</v>
          </cell>
          <cell r="S2059">
            <v>474686138</v>
          </cell>
          <cell r="T2059" t="str">
            <v>markova@zakladni-skola.cz</v>
          </cell>
        </row>
        <row r="2060">
          <cell r="A2060">
            <v>600077381</v>
          </cell>
          <cell r="B2060">
            <v>46789758</v>
          </cell>
          <cell r="C2060" t="str">
            <v>Ústecký kraj</v>
          </cell>
          <cell r="D2060" t="str">
            <v xml:space="preserve">Chomutov </v>
          </cell>
          <cell r="E2060" t="str">
            <v>Magistrát města Chomutova</v>
          </cell>
          <cell r="F2060" t="str">
            <v>Chomutov</v>
          </cell>
          <cell r="G2060" t="str">
            <v>obec</v>
          </cell>
          <cell r="H2060">
            <v>600077381</v>
          </cell>
          <cell r="I2060" t="str">
            <v>46789758</v>
          </cell>
          <cell r="J2060">
            <v>1080</v>
          </cell>
          <cell r="K2060" t="str">
            <v>SINGCLEAN</v>
          </cell>
          <cell r="L2060" t="str">
            <v>ANO</v>
          </cell>
          <cell r="M2060" t="str">
            <v>Základní škola Chomutov, Akademika Heyrovského 4539</v>
          </cell>
          <cell r="N2060" t="str">
            <v>akademika Heyrovského</v>
          </cell>
          <cell r="O2060">
            <v>4539</v>
          </cell>
          <cell r="Q2060">
            <v>43003</v>
          </cell>
          <cell r="R2060" t="str">
            <v>Chomutov</v>
          </cell>
          <cell r="S2060">
            <v>474628590</v>
          </cell>
          <cell r="T2060" t="str">
            <v>reditel@12zscv.cz</v>
          </cell>
        </row>
        <row r="2061">
          <cell r="A2061">
            <v>600077390</v>
          </cell>
          <cell r="B2061">
            <v>46789766</v>
          </cell>
          <cell r="C2061" t="str">
            <v>Ústecký kraj</v>
          </cell>
          <cell r="D2061" t="str">
            <v xml:space="preserve">Chomutov </v>
          </cell>
          <cell r="E2061" t="str">
            <v>Magistrát města Chomutova</v>
          </cell>
          <cell r="F2061" t="str">
            <v>Chomutov</v>
          </cell>
          <cell r="G2061" t="str">
            <v>obec</v>
          </cell>
          <cell r="H2061">
            <v>600077390</v>
          </cell>
          <cell r="I2061" t="str">
            <v>46789766</v>
          </cell>
          <cell r="J2061">
            <v>1320</v>
          </cell>
          <cell r="K2061" t="str">
            <v>SINGCLEAN</v>
          </cell>
          <cell r="L2061" t="str">
            <v>ANO</v>
          </cell>
          <cell r="M2061" t="str">
            <v>Základní škola Chomutov, Březenecká 4679</v>
          </cell>
          <cell r="N2061" t="str">
            <v>Březenecká</v>
          </cell>
          <cell r="O2061">
            <v>4679</v>
          </cell>
          <cell r="Q2061">
            <v>43004</v>
          </cell>
          <cell r="R2061" t="str">
            <v>Chomutov</v>
          </cell>
          <cell r="S2061">
            <v>474624110</v>
          </cell>
          <cell r="T2061" t="str">
            <v>vnovakova@zsbrezenecka.cz</v>
          </cell>
        </row>
        <row r="2062">
          <cell r="A2062">
            <v>600077705</v>
          </cell>
          <cell r="B2062">
            <v>46789791</v>
          </cell>
          <cell r="C2062" t="str">
            <v>Ústecký kraj</v>
          </cell>
          <cell r="D2062" t="str">
            <v xml:space="preserve">Chomutov </v>
          </cell>
          <cell r="E2062" t="str">
            <v>Magistrát města Chomutova</v>
          </cell>
          <cell r="F2062" t="str">
            <v>Chomutov</v>
          </cell>
          <cell r="G2062" t="str">
            <v>obec</v>
          </cell>
          <cell r="H2062">
            <v>600077705</v>
          </cell>
          <cell r="I2062" t="str">
            <v>46789791</v>
          </cell>
          <cell r="J2062">
            <v>940</v>
          </cell>
          <cell r="K2062" t="str">
            <v>SINGCLEAN</v>
          </cell>
          <cell r="L2062" t="str">
            <v>ANO</v>
          </cell>
          <cell r="M2062" t="str">
            <v>Základní škola a Mateřská škola, Chomutov, 17. listopadu 4728, příspěvková organizace</v>
          </cell>
          <cell r="N2062" t="str">
            <v>17. listopadu</v>
          </cell>
          <cell r="O2062">
            <v>4728</v>
          </cell>
          <cell r="Q2062">
            <v>43004</v>
          </cell>
          <cell r="R2062" t="str">
            <v>Chomutov</v>
          </cell>
          <cell r="S2062">
            <v>474656598</v>
          </cell>
          <cell r="T2062" t="str">
            <v>reditelka@1zscv.cz</v>
          </cell>
        </row>
        <row r="2063">
          <cell r="A2063">
            <v>600077683</v>
          </cell>
          <cell r="B2063">
            <v>46789871</v>
          </cell>
          <cell r="C2063" t="str">
            <v>Ústecký kraj</v>
          </cell>
          <cell r="D2063" t="str">
            <v xml:space="preserve">Chomutov </v>
          </cell>
          <cell r="E2063" t="str">
            <v>Městský úřad Kadaň</v>
          </cell>
          <cell r="F2063" t="str">
            <v>Kadaň</v>
          </cell>
          <cell r="G2063" t="str">
            <v>obec</v>
          </cell>
          <cell r="H2063">
            <v>600077683</v>
          </cell>
          <cell r="I2063" t="str">
            <v>46789871</v>
          </cell>
          <cell r="J2063" t="str">
            <v>X</v>
          </cell>
          <cell r="K2063" t="str">
            <v>SINGCLEAN</v>
          </cell>
          <cell r="L2063" t="str">
            <v>ANO</v>
          </cell>
          <cell r="M2063" t="str">
            <v>Základní umělecká škola Vejprty</v>
          </cell>
          <cell r="N2063" t="str">
            <v>Martinská</v>
          </cell>
          <cell r="O2063">
            <v>1166</v>
          </cell>
          <cell r="P2063">
            <v>1</v>
          </cell>
          <cell r="Q2063">
            <v>43191</v>
          </cell>
          <cell r="R2063" t="str">
            <v>Vejprty</v>
          </cell>
          <cell r="S2063">
            <v>474386121</v>
          </cell>
          <cell r="T2063" t="str">
            <v>zus@zus-vejprty.cz</v>
          </cell>
        </row>
        <row r="2064">
          <cell r="A2064">
            <v>600077667</v>
          </cell>
          <cell r="B2064">
            <v>46789936</v>
          </cell>
          <cell r="C2064" t="str">
            <v>Ústecký kraj</v>
          </cell>
          <cell r="D2064" t="str">
            <v xml:space="preserve">Chomutov </v>
          </cell>
          <cell r="E2064" t="str">
            <v>Městský úřad Kadaň</v>
          </cell>
          <cell r="F2064" t="str">
            <v>Kadaň</v>
          </cell>
          <cell r="G2064" t="str">
            <v>obec</v>
          </cell>
          <cell r="H2064">
            <v>600077667</v>
          </cell>
          <cell r="I2064" t="str">
            <v>46789936</v>
          </cell>
          <cell r="J2064" t="str">
            <v>X</v>
          </cell>
          <cell r="K2064" t="str">
            <v>SINGCLEAN</v>
          </cell>
          <cell r="L2064" t="str">
            <v>ANO</v>
          </cell>
          <cell r="M2064" t="str">
            <v>Základní umělecká škola Klementa Slavického, Kadaň</v>
          </cell>
          <cell r="N2064" t="str">
            <v>Jana Švermy</v>
          </cell>
          <cell r="O2064">
            <v>474</v>
          </cell>
          <cell r="Q2064">
            <v>43201</v>
          </cell>
          <cell r="R2064" t="str">
            <v>Kadaň</v>
          </cell>
          <cell r="S2064">
            <v>474343282</v>
          </cell>
          <cell r="T2064" t="str">
            <v>zusks.kadan@seznam.cz</v>
          </cell>
        </row>
        <row r="2065">
          <cell r="A2065">
            <v>600077462</v>
          </cell>
          <cell r="B2065">
            <v>46789952</v>
          </cell>
          <cell r="C2065" t="str">
            <v>Ústecký kraj</v>
          </cell>
          <cell r="D2065" t="str">
            <v xml:space="preserve">Chomutov </v>
          </cell>
          <cell r="E2065" t="str">
            <v>Městský úřad Kadaň</v>
          </cell>
          <cell r="F2065" t="str">
            <v>Kadaň</v>
          </cell>
          <cell r="G2065" t="str">
            <v>obec</v>
          </cell>
          <cell r="H2065">
            <v>600077462</v>
          </cell>
          <cell r="I2065" t="str">
            <v>46789952</v>
          </cell>
          <cell r="J2065">
            <v>700</v>
          </cell>
          <cell r="K2065" t="str">
            <v>SINGCLEAN</v>
          </cell>
          <cell r="L2065" t="str">
            <v>ANO</v>
          </cell>
          <cell r="M2065" t="str">
            <v>Základní škola Kadaň, ul. Chomutovská 1683, okr. Chomutov</v>
          </cell>
          <cell r="N2065" t="str">
            <v>Chomutovská</v>
          </cell>
          <cell r="O2065">
            <v>1683</v>
          </cell>
          <cell r="Q2065">
            <v>43201</v>
          </cell>
          <cell r="R2065" t="str">
            <v>Kadaň</v>
          </cell>
          <cell r="S2065">
            <v>474333847</v>
          </cell>
          <cell r="T2065" t="str">
            <v>kancelar-3zs@ktkadan.cz</v>
          </cell>
        </row>
        <row r="2066">
          <cell r="A2066">
            <v>600077454</v>
          </cell>
          <cell r="B2066">
            <v>46789979</v>
          </cell>
          <cell r="C2066" t="str">
            <v>Ústecký kraj</v>
          </cell>
          <cell r="D2066" t="str">
            <v xml:space="preserve">Chomutov </v>
          </cell>
          <cell r="E2066" t="str">
            <v>Městský úřad Kadaň</v>
          </cell>
          <cell r="F2066" t="str">
            <v>Kadaň</v>
          </cell>
          <cell r="G2066" t="str">
            <v>obec</v>
          </cell>
          <cell r="H2066">
            <v>600077454</v>
          </cell>
          <cell r="I2066" t="str">
            <v>46789979</v>
          </cell>
          <cell r="J2066">
            <v>240</v>
          </cell>
          <cell r="K2066" t="str">
            <v>SINGCLEAN</v>
          </cell>
          <cell r="L2066" t="str">
            <v>ANO</v>
          </cell>
          <cell r="M2066" t="str">
            <v>Základní škola Kadaň, ul. Školní 1479, okr. Chomutov</v>
          </cell>
          <cell r="N2066" t="str">
            <v>Školní</v>
          </cell>
          <cell r="O2066">
            <v>1479</v>
          </cell>
          <cell r="Q2066">
            <v>43201</v>
          </cell>
          <cell r="R2066" t="str">
            <v>Kadaň</v>
          </cell>
          <cell r="S2066">
            <v>474335119</v>
          </cell>
          <cell r="T2066" t="str">
            <v>kancelar@1zskadan.cz</v>
          </cell>
        </row>
        <row r="2067">
          <cell r="A2067">
            <v>600077446</v>
          </cell>
          <cell r="B2067">
            <v>46789987</v>
          </cell>
          <cell r="C2067" t="str">
            <v>Ústecký kraj</v>
          </cell>
          <cell r="D2067" t="str">
            <v xml:space="preserve">Chomutov </v>
          </cell>
          <cell r="E2067" t="str">
            <v>Městský úřad Kadaň</v>
          </cell>
          <cell r="F2067" t="str">
            <v>Kadaň</v>
          </cell>
          <cell r="G2067" t="str">
            <v>obec</v>
          </cell>
          <cell r="H2067">
            <v>600077446</v>
          </cell>
          <cell r="I2067" t="str">
            <v>46789987</v>
          </cell>
          <cell r="J2067">
            <v>900</v>
          </cell>
          <cell r="K2067" t="str">
            <v>SINGCLEAN</v>
          </cell>
          <cell r="L2067" t="str">
            <v>ANO</v>
          </cell>
          <cell r="M2067" t="str">
            <v>Základní škola Rudolfa Koblice, Pionýrů 1102, Kadaň</v>
          </cell>
          <cell r="N2067" t="str">
            <v>Pionýrů</v>
          </cell>
          <cell r="O2067">
            <v>1102</v>
          </cell>
          <cell r="Q2067">
            <v>43201</v>
          </cell>
          <cell r="R2067" t="str">
            <v>Kadaň</v>
          </cell>
          <cell r="S2067">
            <v>474345287</v>
          </cell>
          <cell r="T2067" t="str">
            <v>skola@2zskadan.cz</v>
          </cell>
        </row>
        <row r="2068">
          <cell r="A2068">
            <v>600077471</v>
          </cell>
          <cell r="B2068">
            <v>46789995</v>
          </cell>
          <cell r="C2068" t="str">
            <v>Ústecký kraj</v>
          </cell>
          <cell r="D2068" t="str">
            <v xml:space="preserve">Chomutov </v>
          </cell>
          <cell r="E2068" t="str">
            <v>Městský úřad Kadaň</v>
          </cell>
          <cell r="F2068" t="str">
            <v>Kadaň</v>
          </cell>
          <cell r="G2068" t="str">
            <v>obec</v>
          </cell>
          <cell r="H2068">
            <v>600077471</v>
          </cell>
          <cell r="I2068" t="str">
            <v>46789995</v>
          </cell>
          <cell r="J2068">
            <v>960</v>
          </cell>
          <cell r="K2068" t="str">
            <v>SINGCLEAN</v>
          </cell>
          <cell r="L2068" t="str">
            <v>ANO</v>
          </cell>
          <cell r="M2068" t="str">
            <v>Základní škola Kadaň, Na Podlesí 1480, okres Chomutov</v>
          </cell>
          <cell r="N2068" t="str">
            <v>Na Podlesí</v>
          </cell>
          <cell r="O2068">
            <v>1480</v>
          </cell>
          <cell r="Q2068">
            <v>43201</v>
          </cell>
          <cell r="R2068" t="str">
            <v>Kadaň</v>
          </cell>
          <cell r="S2068">
            <v>474332831</v>
          </cell>
          <cell r="T2068" t="str">
            <v>skola@5zskadan.cz</v>
          </cell>
        </row>
        <row r="2069">
          <cell r="A2069">
            <v>600077730</v>
          </cell>
          <cell r="B2069">
            <v>46790039</v>
          </cell>
          <cell r="C2069" t="str">
            <v>Ústecký kraj</v>
          </cell>
          <cell r="D2069" t="str">
            <v xml:space="preserve">Chomutov </v>
          </cell>
          <cell r="E2069" t="str">
            <v>Městský úřad Kadaň</v>
          </cell>
          <cell r="F2069" t="str">
            <v>Kadaň</v>
          </cell>
          <cell r="G2069" t="str">
            <v>obec</v>
          </cell>
          <cell r="H2069">
            <v>600077730</v>
          </cell>
          <cell r="I2069" t="str">
            <v>46790039</v>
          </cell>
          <cell r="J2069">
            <v>420</v>
          </cell>
          <cell r="K2069" t="str">
            <v>SINGCLEAN</v>
          </cell>
          <cell r="L2069" t="str">
            <v>ANO</v>
          </cell>
          <cell r="M2069" t="str">
            <v>Základní škola a mateřská škola při nemocnici, Kadaň, Chomutovská 1289</v>
          </cell>
          <cell r="N2069" t="str">
            <v>Chomutovská</v>
          </cell>
          <cell r="O2069">
            <v>1289</v>
          </cell>
          <cell r="Q2069">
            <v>43201</v>
          </cell>
          <cell r="R2069" t="str">
            <v>Kadaň</v>
          </cell>
          <cell r="S2069">
            <v>474335409</v>
          </cell>
          <cell r="T2069" t="str">
            <v>kancelar@zvskadan.cz</v>
          </cell>
        </row>
        <row r="2070">
          <cell r="A2070">
            <v>600077314</v>
          </cell>
          <cell r="B2070">
            <v>46790055</v>
          </cell>
          <cell r="C2070" t="str">
            <v>Ústecký kraj</v>
          </cell>
          <cell r="D2070" t="str">
            <v xml:space="preserve">Chomutov </v>
          </cell>
          <cell r="E2070" t="str">
            <v>Městský úřad Kadaň</v>
          </cell>
          <cell r="F2070" t="str">
            <v>Kadaň</v>
          </cell>
          <cell r="G2070" t="str">
            <v>obec</v>
          </cell>
          <cell r="H2070">
            <v>600077314</v>
          </cell>
          <cell r="I2070" t="str">
            <v>46790055</v>
          </cell>
          <cell r="J2070">
            <v>540</v>
          </cell>
          <cell r="K2070" t="str">
            <v>SINGCLEAN</v>
          </cell>
          <cell r="L2070" t="str">
            <v>ANO</v>
          </cell>
          <cell r="M2070" t="str">
            <v>Základní škola a mateřská škola Radonice, okres Chomutov</v>
          </cell>
          <cell r="O2070">
            <v>165</v>
          </cell>
          <cell r="Q2070">
            <v>43155</v>
          </cell>
          <cell r="R2070" t="str">
            <v>Radonice</v>
          </cell>
          <cell r="S2070" t="str">
            <v>474 397 225 ,474397057</v>
          </cell>
          <cell r="T2070" t="str">
            <v>zs.radonice@seznam.cz</v>
          </cell>
        </row>
        <row r="2071">
          <cell r="A2071">
            <v>600116158</v>
          </cell>
          <cell r="B2071">
            <v>46936688</v>
          </cell>
          <cell r="C2071" t="str">
            <v>Jihomoravský kraj</v>
          </cell>
          <cell r="D2071" t="str">
            <v xml:space="preserve">Hodonín </v>
          </cell>
          <cell r="E2071" t="str">
            <v>Městský úřad Kyjov</v>
          </cell>
          <cell r="F2071" t="str">
            <v>Kyjov</v>
          </cell>
          <cell r="G2071" t="str">
            <v>obec</v>
          </cell>
          <cell r="H2071">
            <v>600116158</v>
          </cell>
          <cell r="I2071" t="str">
            <v>46936688</v>
          </cell>
          <cell r="J2071" t="str">
            <v>X</v>
          </cell>
          <cell r="K2071" t="str">
            <v>SINGCLEAN</v>
          </cell>
          <cell r="L2071" t="str">
            <v>ANO</v>
          </cell>
          <cell r="M2071" t="str">
            <v>Základní umělecká škola Kyjov, příspěvková organizace města Kyjova</v>
          </cell>
          <cell r="N2071" t="str">
            <v>Jungmannova</v>
          </cell>
          <cell r="O2071">
            <v>292</v>
          </cell>
          <cell r="P2071">
            <v>1</v>
          </cell>
          <cell r="Q2071">
            <v>69701</v>
          </cell>
          <cell r="R2071" t="str">
            <v>Kyjov</v>
          </cell>
          <cell r="S2071">
            <v>518390150</v>
          </cell>
          <cell r="T2071" t="str">
            <v>administrativa@zuskyjov.cz</v>
          </cell>
        </row>
        <row r="2072">
          <cell r="A2072">
            <v>600124002</v>
          </cell>
          <cell r="B2072">
            <v>46956581</v>
          </cell>
          <cell r="C2072" t="str">
            <v>Zlínský kraj</v>
          </cell>
          <cell r="D2072" t="str">
            <v xml:space="preserve">Uherské Hradiště </v>
          </cell>
          <cell r="E2072" t="str">
            <v>Městský úřad Uherský Brod</v>
          </cell>
          <cell r="F2072" t="str">
            <v>Uherský Brod</v>
          </cell>
          <cell r="G2072" t="str">
            <v>obec</v>
          </cell>
          <cell r="H2072">
            <v>600124002</v>
          </cell>
          <cell r="I2072" t="str">
            <v>46956581</v>
          </cell>
          <cell r="J2072">
            <v>480</v>
          </cell>
          <cell r="K2072" t="str">
            <v>SINGCLEAN</v>
          </cell>
          <cell r="L2072" t="str">
            <v>ANO</v>
          </cell>
          <cell r="M2072" t="str">
            <v>Základní škola a Základní umělecká škola Strání</v>
          </cell>
          <cell r="N2072" t="str">
            <v>Rubanice</v>
          </cell>
          <cell r="O2072">
            <v>877</v>
          </cell>
          <cell r="Q2072">
            <v>68765</v>
          </cell>
          <cell r="R2072" t="str">
            <v>Strání</v>
          </cell>
          <cell r="S2072">
            <v>572695281</v>
          </cell>
          <cell r="T2072" t="str">
            <v>zsstrani@zsstrani.cz</v>
          </cell>
        </row>
        <row r="2073">
          <cell r="A2073">
            <v>600124011</v>
          </cell>
          <cell r="B2073">
            <v>46956735</v>
          </cell>
          <cell r="C2073" t="str">
            <v>Zlínský kraj</v>
          </cell>
          <cell r="D2073" t="str">
            <v xml:space="preserve">Uherské Hradiště </v>
          </cell>
          <cell r="E2073" t="str">
            <v>Městský úřad Uherské Hradiště</v>
          </cell>
          <cell r="F2073" t="str">
            <v>Uherské Hradiště</v>
          </cell>
          <cell r="G2073" t="str">
            <v>obec</v>
          </cell>
          <cell r="H2073">
            <v>600124011</v>
          </cell>
          <cell r="I2073" t="str">
            <v>46956735</v>
          </cell>
          <cell r="J2073">
            <v>400</v>
          </cell>
          <cell r="K2073" t="str">
            <v>SINGCLEAN</v>
          </cell>
          <cell r="L2073" t="str">
            <v>ANO</v>
          </cell>
          <cell r="M2073" t="str">
            <v>Základní škola, Velehrad, okres Uherské Hradiště</v>
          </cell>
          <cell r="N2073" t="str">
            <v>Salašská</v>
          </cell>
          <cell r="O2073">
            <v>300</v>
          </cell>
          <cell r="Q2073">
            <v>68706</v>
          </cell>
          <cell r="R2073" t="str">
            <v>Velehrad</v>
          </cell>
          <cell r="S2073">
            <v>572571156</v>
          </cell>
          <cell r="T2073" t="str">
            <v>info@zsvelehrad.cz</v>
          </cell>
        </row>
        <row r="2074">
          <cell r="A2074">
            <v>600124029</v>
          </cell>
          <cell r="B2074">
            <v>46956786</v>
          </cell>
          <cell r="C2074" t="str">
            <v>Zlínský kraj</v>
          </cell>
          <cell r="D2074" t="str">
            <v xml:space="preserve">Uherské Hradiště </v>
          </cell>
          <cell r="E2074" t="str">
            <v>Městský úřad Uherské Hradiště</v>
          </cell>
          <cell r="F2074" t="str">
            <v>Uherské Hradiště</v>
          </cell>
          <cell r="G2074" t="str">
            <v>obec</v>
          </cell>
          <cell r="H2074">
            <v>600124029</v>
          </cell>
          <cell r="I2074" t="str">
            <v>46956786</v>
          </cell>
          <cell r="J2074">
            <v>760</v>
          </cell>
          <cell r="K2074" t="str">
            <v>SINGCLEAN</v>
          </cell>
          <cell r="L2074" t="str">
            <v>ANO</v>
          </cell>
          <cell r="M2074" t="str">
            <v>Základní škola a Mateřská škola, Bílovice, okres Uherské Hradiště</v>
          </cell>
          <cell r="O2074">
            <v>440</v>
          </cell>
          <cell r="Q2074">
            <v>68712</v>
          </cell>
          <cell r="R2074" t="str">
            <v>Bílovice</v>
          </cell>
          <cell r="S2074">
            <v>572587185</v>
          </cell>
          <cell r="T2074" t="str">
            <v>zsbilovice@uhedu.cz</v>
          </cell>
        </row>
        <row r="2075">
          <cell r="A2075">
            <v>600124037</v>
          </cell>
          <cell r="B2075">
            <v>46956981</v>
          </cell>
          <cell r="C2075" t="str">
            <v>Zlínský kraj</v>
          </cell>
          <cell r="D2075" t="str">
            <v xml:space="preserve">Uherské Hradiště </v>
          </cell>
          <cell r="E2075" t="str">
            <v>Městský úřad Uherské Hradiště</v>
          </cell>
          <cell r="F2075" t="str">
            <v>Uherské Hradiště</v>
          </cell>
          <cell r="G2075" t="str">
            <v>obec</v>
          </cell>
          <cell r="H2075">
            <v>600124037</v>
          </cell>
          <cell r="I2075" t="str">
            <v>46956981</v>
          </cell>
          <cell r="J2075">
            <v>520</v>
          </cell>
          <cell r="K2075" t="str">
            <v>SINGCLEAN</v>
          </cell>
          <cell r="L2075" t="str">
            <v>ANO</v>
          </cell>
          <cell r="M2075" t="str">
            <v>Základní škola a Mateřská škola Buchlovice</v>
          </cell>
          <cell r="N2075" t="str">
            <v>Komenského</v>
          </cell>
          <cell r="O2075">
            <v>483</v>
          </cell>
          <cell r="Q2075">
            <v>68708</v>
          </cell>
          <cell r="R2075" t="str">
            <v>Buchlovice</v>
          </cell>
          <cell r="S2075">
            <v>572595292</v>
          </cell>
          <cell r="T2075" t="str">
            <v>info@zsbu.cz</v>
          </cell>
        </row>
        <row r="2076">
          <cell r="A2076">
            <v>600124045</v>
          </cell>
          <cell r="B2076">
            <v>46956999</v>
          </cell>
          <cell r="C2076" t="str">
            <v>Zlínský kraj</v>
          </cell>
          <cell r="D2076" t="str">
            <v xml:space="preserve">Uherské Hradiště </v>
          </cell>
          <cell r="E2076" t="str">
            <v>Městský úřad Uherské Hradiště</v>
          </cell>
          <cell r="F2076" t="str">
            <v>Uherské Hradiště</v>
          </cell>
          <cell r="G2076" t="str">
            <v>obec</v>
          </cell>
          <cell r="H2076">
            <v>600124045</v>
          </cell>
          <cell r="I2076" t="str">
            <v>46956999</v>
          </cell>
          <cell r="J2076">
            <v>340</v>
          </cell>
          <cell r="K2076" t="str">
            <v>SINGCLEAN</v>
          </cell>
          <cell r="L2076" t="str">
            <v>ANO</v>
          </cell>
          <cell r="M2076" t="str">
            <v>Základní škola a mateřská škola Osvětimany</v>
          </cell>
          <cell r="O2076">
            <v>282</v>
          </cell>
          <cell r="Q2076">
            <v>68742</v>
          </cell>
          <cell r="R2076" t="str">
            <v>Osvětimany</v>
          </cell>
          <cell r="S2076">
            <v>572594170</v>
          </cell>
          <cell r="T2076" t="str">
            <v>zsosvetimany@uhedu.cz</v>
          </cell>
        </row>
        <row r="2077">
          <cell r="A2077">
            <v>600053083</v>
          </cell>
          <cell r="B2077">
            <v>47003057</v>
          </cell>
          <cell r="C2077" t="str">
            <v>Středočeský kraj</v>
          </cell>
          <cell r="D2077" t="str">
            <v xml:space="preserve">Praha-západ </v>
          </cell>
          <cell r="E2077" t="str">
            <v>Městský úřad Černošice</v>
          </cell>
          <cell r="F2077" t="str">
            <v>Černošice</v>
          </cell>
          <cell r="G2077" t="str">
            <v>obec</v>
          </cell>
          <cell r="H2077">
            <v>600053083</v>
          </cell>
          <cell r="I2077" t="str">
            <v>47003057</v>
          </cell>
          <cell r="J2077">
            <v>1660</v>
          </cell>
          <cell r="K2077" t="str">
            <v>SINGCLEAN</v>
          </cell>
          <cell r="L2077" t="str">
            <v>ANO</v>
          </cell>
          <cell r="M2077" t="str">
            <v>Základní škola Dobřichovice</v>
          </cell>
          <cell r="N2077" t="str">
            <v>5. května</v>
          </cell>
          <cell r="O2077">
            <v>40</v>
          </cell>
          <cell r="Q2077">
            <v>25229</v>
          </cell>
          <cell r="R2077" t="str">
            <v>Dobřichovice</v>
          </cell>
          <cell r="S2077">
            <v>257711149</v>
          </cell>
          <cell r="T2077" t="str">
            <v>stejskal@zsdobrichovice.cz</v>
          </cell>
        </row>
        <row r="2078">
          <cell r="A2078">
            <v>600052940</v>
          </cell>
          <cell r="B2078">
            <v>47003391</v>
          </cell>
          <cell r="C2078" t="str">
            <v>Středočeský kraj</v>
          </cell>
          <cell r="D2078" t="str">
            <v xml:space="preserve">Praha-západ </v>
          </cell>
          <cell r="E2078" t="str">
            <v>Městský úřad Černošice</v>
          </cell>
          <cell r="F2078" t="str">
            <v>Černošice</v>
          </cell>
          <cell r="G2078" t="str">
            <v>obec</v>
          </cell>
          <cell r="H2078">
            <v>600052940</v>
          </cell>
          <cell r="I2078" t="str">
            <v>47003391</v>
          </cell>
          <cell r="J2078">
            <v>700</v>
          </cell>
          <cell r="K2078" t="str">
            <v>SINGCLEAN</v>
          </cell>
          <cell r="L2078" t="str">
            <v>ANO</v>
          </cell>
          <cell r="M2078" t="str">
            <v>Mateřská škola Hostivice, okres Praha-západ</v>
          </cell>
          <cell r="N2078" t="str">
            <v>Litovická</v>
          </cell>
          <cell r="O2078">
            <v>107</v>
          </cell>
          <cell r="Q2078">
            <v>25301</v>
          </cell>
          <cell r="R2078" t="str">
            <v>Hostivice</v>
          </cell>
          <cell r="S2078">
            <v>220980488</v>
          </cell>
        </row>
        <row r="2079">
          <cell r="A2079">
            <v>600053458</v>
          </cell>
          <cell r="B2079">
            <v>47005203</v>
          </cell>
          <cell r="C2079" t="str">
            <v>Středočeský kraj</v>
          </cell>
          <cell r="D2079" t="str">
            <v xml:space="preserve">Praha-západ </v>
          </cell>
          <cell r="E2079" t="str">
            <v>Městský úřad Černošice</v>
          </cell>
          <cell r="F2079" t="str">
            <v>Černošice</v>
          </cell>
          <cell r="G2079" t="str">
            <v>obec</v>
          </cell>
          <cell r="H2079">
            <v>600053458</v>
          </cell>
          <cell r="I2079" t="str">
            <v>47005203</v>
          </cell>
          <cell r="J2079">
            <v>1660</v>
          </cell>
          <cell r="K2079" t="str">
            <v>SINGCLEAN</v>
          </cell>
          <cell r="L2079" t="str">
            <v>ANO</v>
          </cell>
          <cell r="M2079" t="str">
            <v>Základní škola Mníšek pod Brdy, okres Praha - západ</v>
          </cell>
          <cell r="N2079" t="str">
            <v>Komenského</v>
          </cell>
          <cell r="O2079">
            <v>420</v>
          </cell>
          <cell r="Q2079">
            <v>25210</v>
          </cell>
          <cell r="R2079" t="str">
            <v>Mníšek pod Brdy</v>
          </cell>
          <cell r="S2079">
            <v>318592254</v>
          </cell>
          <cell r="T2079" t="str">
            <v>pazoutova.michaela@zsmnisek.cz</v>
          </cell>
        </row>
        <row r="2080">
          <cell r="A2080">
            <v>600053270</v>
          </cell>
          <cell r="B2080">
            <v>47005254</v>
          </cell>
          <cell r="C2080" t="str">
            <v>Středočeský kraj</v>
          </cell>
          <cell r="D2080" t="str">
            <v xml:space="preserve">Praha-západ </v>
          </cell>
          <cell r="E2080" t="str">
            <v>Městský úřad Černošice</v>
          </cell>
          <cell r="F2080" t="str">
            <v>Černošice</v>
          </cell>
          <cell r="G2080" t="str">
            <v>obec</v>
          </cell>
          <cell r="H2080">
            <v>600053270</v>
          </cell>
          <cell r="I2080" t="str">
            <v>47005254</v>
          </cell>
          <cell r="J2080">
            <v>1520</v>
          </cell>
          <cell r="K2080" t="str">
            <v>SINGCLEAN</v>
          </cell>
          <cell r="L2080" t="str">
            <v>ANO</v>
          </cell>
          <cell r="M2080" t="str">
            <v>Základní škola Řevnice</v>
          </cell>
          <cell r="N2080" t="str">
            <v>Školní</v>
          </cell>
          <cell r="O2080">
            <v>600</v>
          </cell>
          <cell r="Q2080">
            <v>25230</v>
          </cell>
          <cell r="R2080" t="str">
            <v>Řevnice</v>
          </cell>
          <cell r="S2080">
            <v>257721796</v>
          </cell>
          <cell r="T2080" t="str">
            <v>reznicek@zsrevnice.cz</v>
          </cell>
        </row>
        <row r="2081">
          <cell r="A2081">
            <v>600053407</v>
          </cell>
          <cell r="B2081">
            <v>47005319</v>
          </cell>
          <cell r="C2081" t="str">
            <v>Středočeský kraj</v>
          </cell>
          <cell r="D2081" t="str">
            <v xml:space="preserve">Praha-západ </v>
          </cell>
          <cell r="E2081" t="str">
            <v>Městský úřad Černošice</v>
          </cell>
          <cell r="F2081" t="str">
            <v>Černošice</v>
          </cell>
          <cell r="G2081" t="str">
            <v>obec</v>
          </cell>
          <cell r="H2081">
            <v>600053407</v>
          </cell>
          <cell r="I2081" t="str">
            <v>47005319</v>
          </cell>
          <cell r="J2081">
            <v>680</v>
          </cell>
          <cell r="K2081" t="str">
            <v>SINGCLEAN</v>
          </cell>
          <cell r="L2081" t="str">
            <v>ANO</v>
          </cell>
          <cell r="M2081" t="str">
            <v>Základní škola Davle</v>
          </cell>
          <cell r="N2081" t="str">
            <v>Školní</v>
          </cell>
          <cell r="O2081">
            <v>96</v>
          </cell>
          <cell r="Q2081">
            <v>25206</v>
          </cell>
          <cell r="R2081" t="str">
            <v>Davle</v>
          </cell>
          <cell r="S2081">
            <v>257770452</v>
          </cell>
          <cell r="T2081" t="str">
            <v>reditel@zs-davle.cz</v>
          </cell>
        </row>
        <row r="2082">
          <cell r="A2082">
            <v>600047334</v>
          </cell>
          <cell r="B2082">
            <v>47009098</v>
          </cell>
          <cell r="C2082" t="str">
            <v>Středočeský kraj</v>
          </cell>
          <cell r="D2082" t="str">
            <v xml:space="preserve">Mělník </v>
          </cell>
          <cell r="E2082" t="str">
            <v>Městský úřad Kralupy nad Vltavou</v>
          </cell>
          <cell r="F2082" t="str">
            <v>Kralupy nad Vltavou</v>
          </cell>
          <cell r="G2082" t="str">
            <v>obec</v>
          </cell>
          <cell r="H2082">
            <v>600047334</v>
          </cell>
          <cell r="I2082" t="str">
            <v>47009098</v>
          </cell>
          <cell r="J2082">
            <v>1240</v>
          </cell>
          <cell r="K2082" t="str">
            <v>SINGCLEAN</v>
          </cell>
          <cell r="L2082" t="str">
            <v>ANO</v>
          </cell>
          <cell r="M2082" t="str">
            <v>Základní škola Kralupy nad Vltavou, Komenského nám. 198, okres Mělník, příspěvková organizace</v>
          </cell>
          <cell r="N2082" t="str">
            <v>Komenského nám.</v>
          </cell>
          <cell r="O2082">
            <v>198</v>
          </cell>
          <cell r="Q2082">
            <v>27801</v>
          </cell>
          <cell r="R2082" t="str">
            <v>Kralupy nad Vltavou</v>
          </cell>
          <cell r="S2082">
            <v>315726664</v>
          </cell>
          <cell r="T2082" t="str">
            <v>info@zskomenda.cz</v>
          </cell>
        </row>
        <row r="2083">
          <cell r="A2083">
            <v>600047822</v>
          </cell>
          <cell r="B2083">
            <v>47011297</v>
          </cell>
          <cell r="C2083" t="str">
            <v>Středočeský kraj</v>
          </cell>
          <cell r="D2083" t="str">
            <v xml:space="preserve">Mělník </v>
          </cell>
          <cell r="E2083" t="str">
            <v>Městský úřad Mělník</v>
          </cell>
          <cell r="F2083" t="str">
            <v>Mělník</v>
          </cell>
          <cell r="G2083" t="str">
            <v>obec</v>
          </cell>
          <cell r="H2083">
            <v>600047822</v>
          </cell>
          <cell r="I2083" t="str">
            <v>47011297</v>
          </cell>
          <cell r="J2083">
            <v>400</v>
          </cell>
          <cell r="K2083" t="str">
            <v>SINGCLEAN</v>
          </cell>
          <cell r="L2083" t="str">
            <v>ANO</v>
          </cell>
          <cell r="M2083" t="str">
            <v>Základní škola se speciálními třídami Mělník, příspěvková organizace</v>
          </cell>
          <cell r="N2083" t="str">
            <v>Jaroslava Seiferta</v>
          </cell>
          <cell r="O2083">
            <v>179</v>
          </cell>
          <cell r="P2083">
            <v>9</v>
          </cell>
          <cell r="Q2083">
            <v>27601</v>
          </cell>
          <cell r="R2083" t="str">
            <v>Mělník</v>
          </cell>
          <cell r="S2083">
            <v>315622203</v>
          </cell>
          <cell r="T2083" t="str">
            <v>reditel@zsp-melnik.cz</v>
          </cell>
        </row>
        <row r="2084">
          <cell r="A2084">
            <v>600047342</v>
          </cell>
          <cell r="B2084">
            <v>47011301</v>
          </cell>
          <cell r="C2084" t="str">
            <v>Středočeský kraj</v>
          </cell>
          <cell r="D2084" t="str">
            <v xml:space="preserve">Mělník </v>
          </cell>
          <cell r="E2084" t="str">
            <v>Městský úřad Mělník</v>
          </cell>
          <cell r="F2084" t="str">
            <v>Mělník</v>
          </cell>
          <cell r="G2084" t="str">
            <v>obec</v>
          </cell>
          <cell r="H2084">
            <v>600047342</v>
          </cell>
          <cell r="I2084" t="str">
            <v>47011301</v>
          </cell>
          <cell r="J2084" t="str">
            <v>X</v>
          </cell>
          <cell r="K2084" t="str">
            <v>SINGCLEAN</v>
          </cell>
          <cell r="L2084" t="str">
            <v>ANO</v>
          </cell>
          <cell r="M2084" t="str">
            <v>Základní umělecká škola Mělník, příspěvková organizace</v>
          </cell>
          <cell r="N2084" t="str">
            <v>Palackého</v>
          </cell>
          <cell r="O2084">
            <v>122</v>
          </cell>
          <cell r="P2084">
            <v>22</v>
          </cell>
          <cell r="Q2084">
            <v>27601</v>
          </cell>
          <cell r="R2084" t="str">
            <v>Mělník</v>
          </cell>
          <cell r="S2084">
            <v>315622336</v>
          </cell>
          <cell r="T2084" t="str">
            <v>zus.melnik@cmail.cz</v>
          </cell>
        </row>
        <row r="2085">
          <cell r="A2085">
            <v>600047351</v>
          </cell>
          <cell r="B2085">
            <v>47011319</v>
          </cell>
          <cell r="C2085" t="str">
            <v>Středočeský kraj</v>
          </cell>
          <cell r="D2085" t="str">
            <v xml:space="preserve">Mělník </v>
          </cell>
          <cell r="E2085" t="str">
            <v>Městský úřad Mělník</v>
          </cell>
          <cell r="F2085" t="str">
            <v>Mělník</v>
          </cell>
          <cell r="G2085" t="str">
            <v>obec</v>
          </cell>
          <cell r="H2085">
            <v>600047351</v>
          </cell>
          <cell r="I2085" t="str">
            <v>47011319</v>
          </cell>
          <cell r="J2085">
            <v>1360</v>
          </cell>
          <cell r="K2085" t="str">
            <v>SINGCLEAN</v>
          </cell>
          <cell r="L2085" t="str">
            <v>ANO</v>
          </cell>
          <cell r="M2085" t="str">
            <v>Základní škola Jungmannovy sady Mělník, příspěvková organizace</v>
          </cell>
          <cell r="N2085" t="str">
            <v>Tyršova</v>
          </cell>
          <cell r="O2085">
            <v>93</v>
          </cell>
          <cell r="P2085">
            <v>26</v>
          </cell>
          <cell r="Q2085">
            <v>27601</v>
          </cell>
          <cell r="R2085" t="str">
            <v>Mělník</v>
          </cell>
          <cell r="S2085">
            <v>315622060</v>
          </cell>
          <cell r="T2085" t="str">
            <v>reditel@zsjungsady.cz</v>
          </cell>
        </row>
        <row r="2086">
          <cell r="A2086">
            <v>600047369</v>
          </cell>
          <cell r="B2086">
            <v>47011327</v>
          </cell>
          <cell r="C2086" t="str">
            <v>Středočeský kraj</v>
          </cell>
          <cell r="D2086" t="str">
            <v xml:space="preserve">Mělník </v>
          </cell>
          <cell r="E2086" t="str">
            <v>Městský úřad Mělník</v>
          </cell>
          <cell r="F2086" t="str">
            <v>Mělník</v>
          </cell>
          <cell r="G2086" t="str">
            <v>obec</v>
          </cell>
          <cell r="H2086">
            <v>600047369</v>
          </cell>
          <cell r="I2086" t="str">
            <v>47011327</v>
          </cell>
          <cell r="J2086">
            <v>540</v>
          </cell>
          <cell r="K2086" t="str">
            <v>SINGCLEAN</v>
          </cell>
          <cell r="L2086" t="str">
            <v>ANO</v>
          </cell>
          <cell r="M2086" t="str">
            <v>Základní škola Mělník, Jaroslava Seiferta 148, příspěvková organizace</v>
          </cell>
          <cell r="N2086" t="str">
            <v>Jaroslava Seiferta</v>
          </cell>
          <cell r="O2086">
            <v>148</v>
          </cell>
          <cell r="P2086">
            <v>8</v>
          </cell>
          <cell r="Q2086">
            <v>27601</v>
          </cell>
          <cell r="R2086" t="str">
            <v>Mělník</v>
          </cell>
          <cell r="S2086">
            <v>315622374</v>
          </cell>
          <cell r="T2086" t="str">
            <v>seifert.melnik@seznam.cz</v>
          </cell>
        </row>
        <row r="2087">
          <cell r="A2087">
            <v>600047377</v>
          </cell>
          <cell r="B2087">
            <v>47011335</v>
          </cell>
          <cell r="C2087" t="str">
            <v>Středočeský kraj</v>
          </cell>
          <cell r="D2087" t="str">
            <v xml:space="preserve">Mělník </v>
          </cell>
          <cell r="E2087" t="str">
            <v>Městský úřad Mělník</v>
          </cell>
          <cell r="F2087" t="str">
            <v>Mělník</v>
          </cell>
          <cell r="G2087" t="str">
            <v>obec</v>
          </cell>
          <cell r="H2087">
            <v>600047377</v>
          </cell>
          <cell r="I2087" t="str">
            <v>47011335</v>
          </cell>
          <cell r="J2087">
            <v>440</v>
          </cell>
          <cell r="K2087" t="str">
            <v>SINGCLEAN</v>
          </cell>
          <cell r="L2087" t="str">
            <v>ANO</v>
          </cell>
          <cell r="M2087" t="str">
            <v>Základní škola Mělník - Mlazice, příspěvková organizace</v>
          </cell>
          <cell r="N2087" t="str">
            <v>Českolipská</v>
          </cell>
          <cell r="O2087">
            <v>1386</v>
          </cell>
          <cell r="P2087">
            <v>136</v>
          </cell>
          <cell r="Q2087">
            <v>27601</v>
          </cell>
          <cell r="R2087" t="str">
            <v>Mělník</v>
          </cell>
          <cell r="S2087">
            <v>315670355</v>
          </cell>
          <cell r="T2087" t="str">
            <v>reditel@zsmlazice.cz</v>
          </cell>
        </row>
        <row r="2088">
          <cell r="A2088">
            <v>600047385</v>
          </cell>
          <cell r="B2088">
            <v>47011343</v>
          </cell>
          <cell r="C2088" t="str">
            <v>Středočeský kraj</v>
          </cell>
          <cell r="D2088" t="str">
            <v xml:space="preserve">Mělník </v>
          </cell>
          <cell r="E2088" t="str">
            <v>Městský úřad Mělník</v>
          </cell>
          <cell r="F2088" t="str">
            <v>Mělník</v>
          </cell>
          <cell r="G2088" t="str">
            <v>obec</v>
          </cell>
          <cell r="H2088">
            <v>600047385</v>
          </cell>
          <cell r="I2088" t="str">
            <v>47011343</v>
          </cell>
          <cell r="J2088">
            <v>1140</v>
          </cell>
          <cell r="K2088" t="str">
            <v>SINGCLEAN</v>
          </cell>
          <cell r="L2088" t="str">
            <v>ANO</v>
          </cell>
          <cell r="M2088" t="str">
            <v>Základní škola Jindřicha Matiegky Mělník, příspěvková organizace</v>
          </cell>
          <cell r="N2088" t="str">
            <v>Pražská</v>
          </cell>
          <cell r="O2088">
            <v>2817</v>
          </cell>
          <cell r="Q2088">
            <v>27601</v>
          </cell>
          <cell r="R2088" t="str">
            <v>Mělník</v>
          </cell>
          <cell r="S2088">
            <v>315623015</v>
          </cell>
          <cell r="T2088" t="str">
            <v>skuta@zsjm-me.cz</v>
          </cell>
        </row>
        <row r="2089">
          <cell r="A2089">
            <v>600047393</v>
          </cell>
          <cell r="B2089">
            <v>47011351</v>
          </cell>
          <cell r="C2089" t="str">
            <v>Středočeský kraj</v>
          </cell>
          <cell r="D2089" t="str">
            <v xml:space="preserve">Mělník </v>
          </cell>
          <cell r="E2089" t="str">
            <v>Městský úřad Mělník</v>
          </cell>
          <cell r="F2089" t="str">
            <v>Mělník</v>
          </cell>
          <cell r="G2089" t="str">
            <v>obec</v>
          </cell>
          <cell r="H2089">
            <v>600047393</v>
          </cell>
          <cell r="I2089" t="str">
            <v>47011351</v>
          </cell>
          <cell r="J2089">
            <v>500</v>
          </cell>
          <cell r="K2089" t="str">
            <v>SINGCLEAN</v>
          </cell>
          <cell r="L2089" t="str">
            <v>ANO</v>
          </cell>
          <cell r="M2089" t="str">
            <v>Základní škola Mělník - Pšovka, příspěvková organizace</v>
          </cell>
          <cell r="N2089" t="str">
            <v>Blahoslavova</v>
          </cell>
          <cell r="O2089">
            <v>2461</v>
          </cell>
          <cell r="P2089">
            <v>4</v>
          </cell>
          <cell r="Q2089">
            <v>27601</v>
          </cell>
          <cell r="R2089" t="str">
            <v>Mělník</v>
          </cell>
          <cell r="S2089">
            <v>315624308</v>
          </cell>
          <cell r="T2089" t="str">
            <v>zspsovka@seznam.cz</v>
          </cell>
        </row>
        <row r="2090">
          <cell r="A2090">
            <v>600055868</v>
          </cell>
          <cell r="B2090">
            <v>47013222</v>
          </cell>
          <cell r="C2090" t="str">
            <v>Středočeský kraj</v>
          </cell>
          <cell r="D2090" t="str">
            <v xml:space="preserve">Rakovník </v>
          </cell>
          <cell r="E2090" t="str">
            <v>Městský úřad Rakovník</v>
          </cell>
          <cell r="F2090" t="str">
            <v>Rakovník</v>
          </cell>
          <cell r="G2090" t="str">
            <v>obec</v>
          </cell>
          <cell r="H2090">
            <v>600055868</v>
          </cell>
          <cell r="I2090" t="str">
            <v>47013222</v>
          </cell>
          <cell r="J2090">
            <v>240</v>
          </cell>
          <cell r="K2090" t="str">
            <v>SINGCLEAN</v>
          </cell>
          <cell r="L2090" t="str">
            <v>ANO</v>
          </cell>
          <cell r="M2090" t="str">
            <v>Základní škola a mateřská škola Slabce, okres Rakovník</v>
          </cell>
          <cell r="O2090">
            <v>42</v>
          </cell>
          <cell r="Q2090">
            <v>27041</v>
          </cell>
          <cell r="R2090" t="str">
            <v>Slabce</v>
          </cell>
          <cell r="S2090">
            <v>313550143</v>
          </cell>
          <cell r="T2090" t="str">
            <v>zsslabce@iol.cz</v>
          </cell>
        </row>
        <row r="2091">
          <cell r="A2091">
            <v>600055892</v>
          </cell>
          <cell r="B2091">
            <v>47013532</v>
          </cell>
          <cell r="C2091" t="str">
            <v>Středočeský kraj</v>
          </cell>
          <cell r="D2091" t="str">
            <v xml:space="preserve">Rakovník </v>
          </cell>
          <cell r="E2091" t="str">
            <v>Městský úřad Rakovník</v>
          </cell>
          <cell r="F2091" t="str">
            <v>Rakovník</v>
          </cell>
          <cell r="G2091" t="str">
            <v>obec</v>
          </cell>
          <cell r="H2091">
            <v>600055892</v>
          </cell>
          <cell r="I2091" t="str">
            <v>47013532</v>
          </cell>
          <cell r="J2091">
            <v>400</v>
          </cell>
          <cell r="K2091" t="str">
            <v>SINGCLEAN</v>
          </cell>
          <cell r="L2091" t="str">
            <v>ANO</v>
          </cell>
          <cell r="M2091" t="str">
            <v>Základní škola a Mateřská škola Lubná, okres Rakovník</v>
          </cell>
          <cell r="O2091">
            <v>228</v>
          </cell>
          <cell r="Q2091">
            <v>27036</v>
          </cell>
          <cell r="R2091" t="str">
            <v>Lubná</v>
          </cell>
          <cell r="S2091">
            <v>313531083</v>
          </cell>
          <cell r="T2091" t="str">
            <v>zsmslubna@zslubna.eu</v>
          </cell>
        </row>
        <row r="2092">
          <cell r="A2092">
            <v>600028003</v>
          </cell>
          <cell r="B2092">
            <v>47013591</v>
          </cell>
          <cell r="C2092" t="str">
            <v>Středočeský kraj</v>
          </cell>
          <cell r="D2092" t="str">
            <v xml:space="preserve">Rakovník </v>
          </cell>
          <cell r="E2092" t="str">
            <v>Krajský úřad Středočeského kraje</v>
          </cell>
          <cell r="F2092" t="str">
            <v>Rakovník</v>
          </cell>
          <cell r="G2092" t="str">
            <v>kraj</v>
          </cell>
          <cell r="H2092">
            <v>600028003</v>
          </cell>
          <cell r="I2092" t="str">
            <v>47013591</v>
          </cell>
          <cell r="J2092" t="str">
            <v>X</v>
          </cell>
          <cell r="K2092" t="str">
            <v>SINGCLEAN</v>
          </cell>
          <cell r="L2092" t="str">
            <v>ANO</v>
          </cell>
          <cell r="M2092" t="str">
            <v>Dům dětí a mládeže, Rakovník, Nerudova 504</v>
          </cell>
          <cell r="N2092" t="str">
            <v>Nerudova</v>
          </cell>
          <cell r="O2092">
            <v>504</v>
          </cell>
          <cell r="Q2092">
            <v>26901</v>
          </cell>
          <cell r="R2092" t="str">
            <v>Rakovník</v>
          </cell>
          <cell r="S2092">
            <v>313517298</v>
          </cell>
          <cell r="T2092" t="str">
            <v>info@ddmrako.cz</v>
          </cell>
        </row>
        <row r="2093">
          <cell r="A2093">
            <v>600055825</v>
          </cell>
          <cell r="B2093">
            <v>47013656</v>
          </cell>
          <cell r="C2093" t="str">
            <v>Středočeský kraj</v>
          </cell>
          <cell r="D2093" t="str">
            <v xml:space="preserve">Rakovník </v>
          </cell>
          <cell r="E2093" t="str">
            <v>Městský úřad Rakovník</v>
          </cell>
          <cell r="F2093" t="str">
            <v>Rakovník</v>
          </cell>
          <cell r="G2093" t="str">
            <v>obec</v>
          </cell>
          <cell r="H2093">
            <v>600055825</v>
          </cell>
          <cell r="I2093" t="str">
            <v>47013656</v>
          </cell>
          <cell r="J2093">
            <v>140</v>
          </cell>
          <cell r="K2093" t="str">
            <v>SINGCLEAN</v>
          </cell>
          <cell r="L2093" t="str">
            <v>ANO</v>
          </cell>
          <cell r="M2093" t="str">
            <v>Základní škola Mutějovice, okres Rakovník</v>
          </cell>
          <cell r="N2093" t="str">
            <v>Husova</v>
          </cell>
          <cell r="O2093">
            <v>245</v>
          </cell>
          <cell r="Q2093">
            <v>27007</v>
          </cell>
          <cell r="R2093" t="str">
            <v>Mutějovice</v>
          </cell>
          <cell r="S2093">
            <v>313575169</v>
          </cell>
          <cell r="T2093" t="str">
            <v>skola@zsmutejovice.cz</v>
          </cell>
        </row>
        <row r="2094">
          <cell r="A2094">
            <v>600171469</v>
          </cell>
          <cell r="B2094">
            <v>47013711</v>
          </cell>
          <cell r="C2094" t="str">
            <v>Středočeský kraj</v>
          </cell>
          <cell r="D2094" t="str">
            <v xml:space="preserve">Rakovník </v>
          </cell>
          <cell r="E2094" t="str">
            <v>Krajský úřad Středočeského kraje</v>
          </cell>
          <cell r="F2094" t="str">
            <v>Rakovník</v>
          </cell>
          <cell r="G2094" t="str">
            <v>kraj</v>
          </cell>
          <cell r="H2094">
            <v>600171469</v>
          </cell>
          <cell r="I2094" t="str">
            <v>47013711</v>
          </cell>
          <cell r="J2094">
            <v>420</v>
          </cell>
          <cell r="K2094" t="str">
            <v>SINGCLEAN</v>
          </cell>
          <cell r="L2094" t="str">
            <v>ANO</v>
          </cell>
          <cell r="M2094" t="str">
            <v>Základní škola a Praktická škola Jesenice, příspěvková organizace</v>
          </cell>
          <cell r="N2094" t="str">
            <v>Plzeňská</v>
          </cell>
          <cell r="O2094">
            <v>63</v>
          </cell>
          <cell r="Q2094">
            <v>27033</v>
          </cell>
          <cell r="R2094" t="str">
            <v>Jesenice</v>
          </cell>
          <cell r="S2094">
            <v>313599324</v>
          </cell>
          <cell r="T2094" t="str">
            <v>info@zmapjesenice.cz</v>
          </cell>
        </row>
        <row r="2095">
          <cell r="A2095">
            <v>600002306</v>
          </cell>
          <cell r="B2095">
            <v>47013729</v>
          </cell>
          <cell r="C2095" t="str">
            <v>Středočeský kraj</v>
          </cell>
          <cell r="D2095" t="str">
            <v xml:space="preserve">Rakovník </v>
          </cell>
          <cell r="E2095" t="str">
            <v>Krajský úřad Středočeského kraje</v>
          </cell>
          <cell r="F2095" t="str">
            <v>Rakovník</v>
          </cell>
          <cell r="G2095" t="str">
            <v>kraj</v>
          </cell>
          <cell r="H2095">
            <v>600002306</v>
          </cell>
          <cell r="I2095" t="str">
            <v>47013729</v>
          </cell>
          <cell r="J2095" t="str">
            <v>X</v>
          </cell>
          <cell r="K2095" t="str">
            <v>SINGCLEAN</v>
          </cell>
          <cell r="L2095" t="str">
            <v>ANO</v>
          </cell>
          <cell r="M2095" t="str">
            <v>Základní umělecká škola, Nové Strašecí, Komenského 189</v>
          </cell>
          <cell r="N2095" t="str">
            <v>Komenského náměstí</v>
          </cell>
          <cell r="O2095">
            <v>189</v>
          </cell>
          <cell r="Q2095">
            <v>27101</v>
          </cell>
          <cell r="R2095" t="str">
            <v>Nové Strašecí</v>
          </cell>
          <cell r="S2095">
            <v>313572441</v>
          </cell>
          <cell r="T2095" t="str">
            <v>info@zusnovestraseci.cz</v>
          </cell>
        </row>
        <row r="2096">
          <cell r="A2096">
            <v>600055795</v>
          </cell>
          <cell r="B2096">
            <v>47013958</v>
          </cell>
          <cell r="C2096" t="str">
            <v>Středočeský kraj</v>
          </cell>
          <cell r="D2096" t="str">
            <v xml:space="preserve">Kladno </v>
          </cell>
          <cell r="E2096" t="str">
            <v>Magistrát města Kladna</v>
          </cell>
          <cell r="F2096" t="str">
            <v>Kladno</v>
          </cell>
          <cell r="G2096" t="str">
            <v>obec</v>
          </cell>
          <cell r="H2096">
            <v>600055795</v>
          </cell>
          <cell r="I2096" t="str">
            <v>47013958</v>
          </cell>
          <cell r="J2096">
            <v>540</v>
          </cell>
          <cell r="K2096" t="str">
            <v>SINGCLEAN</v>
          </cell>
          <cell r="L2096" t="str">
            <v>ANO</v>
          </cell>
          <cell r="M2096" t="str">
            <v>Základní škola Charlotty Garrigue Masarykové Lány, okres Kladno</v>
          </cell>
          <cell r="N2096" t="str">
            <v>Školní</v>
          </cell>
          <cell r="O2096">
            <v>93</v>
          </cell>
          <cell r="Q2096">
            <v>27061</v>
          </cell>
          <cell r="R2096" t="str">
            <v>Lány</v>
          </cell>
          <cell r="S2096">
            <v>313502051</v>
          </cell>
          <cell r="T2096" t="str">
            <v>skola@zs.lany.cz</v>
          </cell>
        </row>
        <row r="2097">
          <cell r="A2097">
            <v>600055477</v>
          </cell>
          <cell r="B2097">
            <v>47013982</v>
          </cell>
          <cell r="C2097" t="str">
            <v>Středočeský kraj</v>
          </cell>
          <cell r="D2097" t="str">
            <v xml:space="preserve">Rakovník </v>
          </cell>
          <cell r="E2097" t="str">
            <v>Městský úřad Rakovník</v>
          </cell>
          <cell r="F2097" t="str">
            <v>Rakovník</v>
          </cell>
          <cell r="G2097" t="str">
            <v>obec</v>
          </cell>
          <cell r="H2097">
            <v>600055477</v>
          </cell>
          <cell r="I2097" t="str">
            <v>47013982</v>
          </cell>
          <cell r="J2097">
            <v>160</v>
          </cell>
          <cell r="K2097" t="str">
            <v>SINGCLEAN</v>
          </cell>
          <cell r="L2097" t="str">
            <v>ANO</v>
          </cell>
          <cell r="M2097" t="str">
            <v>Mateřská škola Vinohrady Rakovník, Zd.Štěpánka 2232</v>
          </cell>
          <cell r="N2097" t="str">
            <v>Zd. Štěpánka</v>
          </cell>
          <cell r="O2097">
            <v>2232</v>
          </cell>
          <cell r="Q2097">
            <v>26901</v>
          </cell>
          <cell r="R2097" t="str">
            <v>Rakovník</v>
          </cell>
          <cell r="S2097">
            <v>602706067</v>
          </cell>
          <cell r="T2097" t="str">
            <v>ms.vinohrady@iol.cz</v>
          </cell>
        </row>
        <row r="2098">
          <cell r="A2098">
            <v>600055841</v>
          </cell>
          <cell r="B2098">
            <v>47013991</v>
          </cell>
          <cell r="C2098" t="str">
            <v>Středočeský kraj</v>
          </cell>
          <cell r="D2098" t="str">
            <v xml:space="preserve">Rakovník </v>
          </cell>
          <cell r="E2098" t="str">
            <v>Městský úřad Rakovník</v>
          </cell>
          <cell r="F2098" t="str">
            <v>Rakovník</v>
          </cell>
          <cell r="G2098" t="str">
            <v>obec</v>
          </cell>
          <cell r="H2098">
            <v>600055841</v>
          </cell>
          <cell r="I2098" t="str">
            <v>47013991</v>
          </cell>
          <cell r="J2098">
            <v>1660</v>
          </cell>
          <cell r="K2098" t="str">
            <v>SINGCLEAN</v>
          </cell>
          <cell r="L2098" t="str">
            <v>ANO</v>
          </cell>
          <cell r="M2098" t="str">
            <v>3. základní škola, Rakovník, Okružní 2331</v>
          </cell>
          <cell r="N2098" t="str">
            <v>Okružní</v>
          </cell>
          <cell r="O2098">
            <v>2331</v>
          </cell>
          <cell r="Q2098">
            <v>26901</v>
          </cell>
          <cell r="R2098" t="str">
            <v>Rakovník</v>
          </cell>
          <cell r="S2098">
            <v>313521979</v>
          </cell>
          <cell r="T2098" t="str">
            <v>skola@3zsrako.cz</v>
          </cell>
        </row>
        <row r="2099">
          <cell r="A2099">
            <v>600055434</v>
          </cell>
          <cell r="B2099">
            <v>47014008</v>
          </cell>
          <cell r="C2099" t="str">
            <v>Středočeský kraj</v>
          </cell>
          <cell r="D2099" t="str">
            <v xml:space="preserve">Rakovník </v>
          </cell>
          <cell r="E2099" t="str">
            <v>Městský úřad Rakovník</v>
          </cell>
          <cell r="F2099" t="str">
            <v>Rakovník</v>
          </cell>
          <cell r="G2099" t="str">
            <v>obec</v>
          </cell>
          <cell r="H2099">
            <v>600055434</v>
          </cell>
          <cell r="I2099" t="str">
            <v>47014008</v>
          </cell>
          <cell r="J2099">
            <v>280</v>
          </cell>
          <cell r="K2099" t="str">
            <v>SINGCLEAN</v>
          </cell>
          <cell r="L2099" t="str">
            <v>ANO</v>
          </cell>
          <cell r="M2099" t="str">
            <v>Mateřská škola Klicperova Rakovník, Klicperova 1904</v>
          </cell>
          <cell r="N2099" t="str">
            <v>Klicperova</v>
          </cell>
          <cell r="O2099">
            <v>1904</v>
          </cell>
          <cell r="Q2099">
            <v>26901</v>
          </cell>
          <cell r="R2099" t="str">
            <v>Rakovník</v>
          </cell>
          <cell r="S2099">
            <v>313519221</v>
          </cell>
        </row>
        <row r="2100">
          <cell r="A2100">
            <v>600055701</v>
          </cell>
          <cell r="B2100">
            <v>47014318</v>
          </cell>
          <cell r="C2100" t="str">
            <v>Středočeský kraj</v>
          </cell>
          <cell r="D2100" t="str">
            <v xml:space="preserve">Rakovník </v>
          </cell>
          <cell r="E2100" t="str">
            <v>Městský úřad Rakovník</v>
          </cell>
          <cell r="F2100" t="str">
            <v>Rakovník</v>
          </cell>
          <cell r="G2100" t="str">
            <v>obec</v>
          </cell>
          <cell r="H2100">
            <v>600055701</v>
          </cell>
          <cell r="I2100" t="str">
            <v>47014318</v>
          </cell>
          <cell r="J2100">
            <v>260</v>
          </cell>
          <cell r="K2100" t="str">
            <v>SINGCLEAN</v>
          </cell>
          <cell r="L2100" t="str">
            <v>ANO</v>
          </cell>
          <cell r="M2100" t="str">
            <v>Základní škola a Mateřská škola Senomaty, okres Rakovník</v>
          </cell>
          <cell r="N2100" t="str">
            <v>Náměstí Karla Buriana</v>
          </cell>
          <cell r="O2100">
            <v>54</v>
          </cell>
          <cell r="Q2100">
            <v>27031</v>
          </cell>
          <cell r="R2100" t="str">
            <v>Senomaty</v>
          </cell>
          <cell r="S2100">
            <v>313540392</v>
          </cell>
          <cell r="T2100" t="str">
            <v>zssenomaty@iol.cz</v>
          </cell>
        </row>
        <row r="2101">
          <cell r="A2101">
            <v>600055809</v>
          </cell>
          <cell r="B2101">
            <v>47014369</v>
          </cell>
          <cell r="C2101" t="str">
            <v>Středočeský kraj</v>
          </cell>
          <cell r="D2101" t="str">
            <v xml:space="preserve">Rakovník </v>
          </cell>
          <cell r="E2101" t="str">
            <v>Městský úřad Rakovník</v>
          </cell>
          <cell r="F2101" t="str">
            <v>Rakovník</v>
          </cell>
          <cell r="G2101" t="str">
            <v>obec</v>
          </cell>
          <cell r="H2101">
            <v>600055809</v>
          </cell>
          <cell r="I2101" t="str">
            <v>47014369</v>
          </cell>
          <cell r="J2101">
            <v>360</v>
          </cell>
          <cell r="K2101" t="str">
            <v>SINGCLEAN</v>
          </cell>
          <cell r="L2101" t="str">
            <v>ANO</v>
          </cell>
          <cell r="M2101" t="str">
            <v>Základní škola a mateřská škola Lužná, okres Rakovník</v>
          </cell>
          <cell r="N2101" t="str">
            <v>Masarykovo nám.</v>
          </cell>
          <cell r="O2101">
            <v>252</v>
          </cell>
          <cell r="Q2101">
            <v>27051</v>
          </cell>
          <cell r="R2101" t="str">
            <v>Lužná</v>
          </cell>
          <cell r="S2101">
            <v>313537873</v>
          </cell>
          <cell r="T2101" t="str">
            <v>zsluzna@iol.cz</v>
          </cell>
        </row>
        <row r="2102">
          <cell r="A2102">
            <v>600055647</v>
          </cell>
          <cell r="B2102">
            <v>47014491</v>
          </cell>
          <cell r="C2102" t="str">
            <v>Středočeský kraj</v>
          </cell>
          <cell r="D2102" t="str">
            <v xml:space="preserve">Rakovník </v>
          </cell>
          <cell r="E2102" t="str">
            <v>Městský úřad Rakovník</v>
          </cell>
          <cell r="F2102" t="str">
            <v>Rakovník</v>
          </cell>
          <cell r="G2102" t="str">
            <v>obec</v>
          </cell>
          <cell r="H2102">
            <v>600055647</v>
          </cell>
          <cell r="I2102" t="str">
            <v>47014491</v>
          </cell>
          <cell r="J2102">
            <v>2020</v>
          </cell>
          <cell r="K2102" t="str">
            <v>SINGCLEAN</v>
          </cell>
          <cell r="L2102" t="str">
            <v>ANO</v>
          </cell>
          <cell r="M2102" t="str">
            <v>Základní škola a mateřská škola J. A. Komenského v Novém Strašecí</v>
          </cell>
          <cell r="N2102" t="str">
            <v>Komenského náměstí</v>
          </cell>
          <cell r="O2102">
            <v>209</v>
          </cell>
          <cell r="Q2102">
            <v>27101</v>
          </cell>
          <cell r="R2102" t="str">
            <v>Nové Strašecí</v>
          </cell>
          <cell r="S2102">
            <v>313572156</v>
          </cell>
          <cell r="T2102" t="str">
            <v>petr.chochola@zsnovestraseci.cz</v>
          </cell>
        </row>
        <row r="2103">
          <cell r="A2103">
            <v>600002314</v>
          </cell>
          <cell r="B2103">
            <v>47015764</v>
          </cell>
          <cell r="C2103" t="str">
            <v>Středočeský kraj</v>
          </cell>
          <cell r="D2103" t="str">
            <v xml:space="preserve">Rakovník </v>
          </cell>
          <cell r="E2103" t="str">
            <v>Krajský úřad Středočeského kraje</v>
          </cell>
          <cell r="F2103" t="str">
            <v>Rakovník</v>
          </cell>
          <cell r="G2103" t="str">
            <v>kraj</v>
          </cell>
          <cell r="H2103">
            <v>600002314</v>
          </cell>
          <cell r="I2103" t="str">
            <v>47015764</v>
          </cell>
          <cell r="J2103" t="str">
            <v>X</v>
          </cell>
          <cell r="K2103" t="str">
            <v>SINGCLEAN</v>
          </cell>
          <cell r="L2103" t="str">
            <v>ANO</v>
          </cell>
          <cell r="M2103" t="str">
            <v>Základní umělecká škola, Rakovník, Okružní 2331</v>
          </cell>
          <cell r="N2103" t="str">
            <v>Okružní</v>
          </cell>
          <cell r="O2103">
            <v>2331</v>
          </cell>
          <cell r="Q2103">
            <v>26901</v>
          </cell>
          <cell r="R2103" t="str">
            <v>Rakovník</v>
          </cell>
          <cell r="S2103">
            <v>313512234</v>
          </cell>
          <cell r="T2103" t="str">
            <v>zusrako@iol.cz</v>
          </cell>
        </row>
        <row r="2104">
          <cell r="A2104">
            <v>600055779</v>
          </cell>
          <cell r="B2104">
            <v>47016922</v>
          </cell>
          <cell r="C2104" t="str">
            <v>Středočeský kraj</v>
          </cell>
          <cell r="D2104" t="str">
            <v xml:space="preserve">Rakovník </v>
          </cell>
          <cell r="E2104" t="str">
            <v>Městský úřad Rakovník</v>
          </cell>
          <cell r="F2104" t="str">
            <v>Rakovník</v>
          </cell>
          <cell r="G2104" t="str">
            <v>obec</v>
          </cell>
          <cell r="H2104">
            <v>600055779</v>
          </cell>
          <cell r="I2104" t="str">
            <v>47016922</v>
          </cell>
          <cell r="J2104">
            <v>20</v>
          </cell>
          <cell r="K2104" t="str">
            <v>SINGCLEAN</v>
          </cell>
          <cell r="L2104" t="str">
            <v>ANO</v>
          </cell>
          <cell r="M2104" t="str">
            <v>Základní škola a Mateřská škola Kounov, okres Rakovník</v>
          </cell>
          <cell r="O2104">
            <v>196</v>
          </cell>
          <cell r="Q2104">
            <v>27006</v>
          </cell>
          <cell r="R2104" t="str">
            <v>Kounov</v>
          </cell>
          <cell r="S2104">
            <v>313578888</v>
          </cell>
          <cell r="T2104" t="str">
            <v>podatelna@zskounov.cz</v>
          </cell>
        </row>
        <row r="2105">
          <cell r="A2105">
            <v>600055922</v>
          </cell>
          <cell r="B2105">
            <v>47016973</v>
          </cell>
          <cell r="C2105" t="str">
            <v>Středočeský kraj</v>
          </cell>
          <cell r="D2105" t="str">
            <v xml:space="preserve">Rakovník </v>
          </cell>
          <cell r="E2105" t="str">
            <v>Městský úřad Rakovník</v>
          </cell>
          <cell r="F2105" t="str">
            <v>Rakovník</v>
          </cell>
          <cell r="G2105" t="str">
            <v>obec</v>
          </cell>
          <cell r="H2105">
            <v>600055922</v>
          </cell>
          <cell r="I2105" t="str">
            <v>47016973</v>
          </cell>
          <cell r="J2105">
            <v>740</v>
          </cell>
          <cell r="K2105" t="str">
            <v>SINGCLEAN</v>
          </cell>
          <cell r="L2105" t="str">
            <v>ANO</v>
          </cell>
          <cell r="M2105" t="str">
            <v>1. základní škola, Rakovník, Martinovského 153</v>
          </cell>
          <cell r="N2105" t="str">
            <v>Martinovského</v>
          </cell>
          <cell r="O2105">
            <v>153</v>
          </cell>
          <cell r="Q2105">
            <v>26901</v>
          </cell>
          <cell r="R2105" t="str">
            <v>Rakovník</v>
          </cell>
          <cell r="S2105">
            <v>313512397</v>
          </cell>
          <cell r="T2105" t="str">
            <v>1zsrako@1zsrako.cz</v>
          </cell>
        </row>
        <row r="2106">
          <cell r="A2106">
            <v>600055833</v>
          </cell>
          <cell r="B2106">
            <v>47016981</v>
          </cell>
          <cell r="C2106" t="str">
            <v>Středočeský kraj</v>
          </cell>
          <cell r="D2106" t="str">
            <v xml:space="preserve">Rakovník </v>
          </cell>
          <cell r="E2106" t="str">
            <v>Městský úřad Rakovník</v>
          </cell>
          <cell r="F2106" t="str">
            <v>Rakovník</v>
          </cell>
          <cell r="G2106" t="str">
            <v>obec</v>
          </cell>
          <cell r="H2106">
            <v>600055833</v>
          </cell>
          <cell r="I2106" t="str">
            <v>47016981</v>
          </cell>
          <cell r="J2106">
            <v>1460</v>
          </cell>
          <cell r="K2106" t="str">
            <v>SINGCLEAN</v>
          </cell>
          <cell r="L2106" t="str">
            <v>ANO</v>
          </cell>
          <cell r="M2106" t="str">
            <v>2. základní škola, Rakovník, Husovo náměstí 3</v>
          </cell>
          <cell r="N2106" t="str">
            <v>Husovo náměstí</v>
          </cell>
          <cell r="O2106">
            <v>3</v>
          </cell>
          <cell r="Q2106">
            <v>26901</v>
          </cell>
          <cell r="R2106" t="str">
            <v>Rakovník</v>
          </cell>
          <cell r="S2106">
            <v>313251260</v>
          </cell>
          <cell r="T2106" t="str">
            <v>2zsrako@2zsrako.cz</v>
          </cell>
        </row>
        <row r="2107">
          <cell r="A2107">
            <v>600055787</v>
          </cell>
          <cell r="B2107">
            <v>47017635</v>
          </cell>
          <cell r="C2107" t="str">
            <v>Středočeský kraj</v>
          </cell>
          <cell r="D2107" t="str">
            <v xml:space="preserve">Rakovník </v>
          </cell>
          <cell r="E2107" t="str">
            <v>Městský úřad Rakovník</v>
          </cell>
          <cell r="F2107" t="str">
            <v>Rakovník</v>
          </cell>
          <cell r="G2107" t="str">
            <v>obec</v>
          </cell>
          <cell r="H2107">
            <v>600055787</v>
          </cell>
          <cell r="I2107" t="str">
            <v>47017635</v>
          </cell>
          <cell r="J2107">
            <v>480</v>
          </cell>
          <cell r="K2107" t="str">
            <v>SINGCLEAN</v>
          </cell>
          <cell r="L2107" t="str">
            <v>ANO</v>
          </cell>
          <cell r="M2107" t="str">
            <v>Základní škola a Mateřská škola Křivoklát</v>
          </cell>
          <cell r="O2107">
            <v>157</v>
          </cell>
          <cell r="Q2107">
            <v>27023</v>
          </cell>
          <cell r="R2107" t="str">
            <v>Křivoklát</v>
          </cell>
          <cell r="S2107">
            <v>313558257</v>
          </cell>
          <cell r="T2107" t="str">
            <v>zskrivoklat@iol.cz</v>
          </cell>
        </row>
        <row r="2108">
          <cell r="A2108">
            <v>600055876</v>
          </cell>
          <cell r="B2108">
            <v>47017961</v>
          </cell>
          <cell r="C2108" t="str">
            <v>Středočeský kraj</v>
          </cell>
          <cell r="D2108" t="str">
            <v xml:space="preserve">Rakovník </v>
          </cell>
          <cell r="E2108" t="str">
            <v>Městský úřad Rakovník</v>
          </cell>
          <cell r="F2108" t="str">
            <v>Rakovník</v>
          </cell>
          <cell r="G2108" t="str">
            <v>obec</v>
          </cell>
          <cell r="H2108">
            <v>600055876</v>
          </cell>
          <cell r="I2108" t="str">
            <v>47017961</v>
          </cell>
          <cell r="J2108">
            <v>220</v>
          </cell>
          <cell r="K2108" t="str">
            <v>SINGCLEAN</v>
          </cell>
          <cell r="L2108" t="str">
            <v>ANO</v>
          </cell>
          <cell r="M2108" t="str">
            <v>Základní škola a Mateřská škola Šanov, okres Rakovník</v>
          </cell>
          <cell r="O2108">
            <v>91</v>
          </cell>
          <cell r="Q2108">
            <v>27031</v>
          </cell>
          <cell r="R2108" t="str">
            <v>Šanov</v>
          </cell>
          <cell r="S2108">
            <v>779971071</v>
          </cell>
          <cell r="T2108" t="str">
            <v>zssanov@gmail.com</v>
          </cell>
        </row>
        <row r="2109">
          <cell r="A2109">
            <v>600055752</v>
          </cell>
          <cell r="B2109">
            <v>47018747</v>
          </cell>
          <cell r="C2109" t="str">
            <v>Středočeský kraj</v>
          </cell>
          <cell r="D2109" t="str">
            <v xml:space="preserve">Rakovník </v>
          </cell>
          <cell r="E2109" t="str">
            <v>Městský úřad Rakovník</v>
          </cell>
          <cell r="F2109" t="str">
            <v>Rakovník</v>
          </cell>
          <cell r="G2109" t="str">
            <v>obec</v>
          </cell>
          <cell r="H2109">
            <v>600055752</v>
          </cell>
          <cell r="I2109" t="str">
            <v>47018747</v>
          </cell>
          <cell r="J2109">
            <v>380</v>
          </cell>
          <cell r="K2109" t="str">
            <v>SINGCLEAN</v>
          </cell>
          <cell r="L2109" t="str">
            <v>ANO</v>
          </cell>
          <cell r="M2109" t="str">
            <v>Základní škola a Mateřská škola Čistá, okres Rakovník</v>
          </cell>
          <cell r="N2109" t="str">
            <v>Tyršova</v>
          </cell>
          <cell r="O2109">
            <v>127</v>
          </cell>
          <cell r="Q2109">
            <v>27034</v>
          </cell>
          <cell r="R2109" t="str">
            <v>Čistá</v>
          </cell>
          <cell r="S2109">
            <v>313549428</v>
          </cell>
          <cell r="T2109" t="str">
            <v>cista.zs@tiscali.cz</v>
          </cell>
        </row>
        <row r="2110">
          <cell r="A2110">
            <v>600170250</v>
          </cell>
          <cell r="B2110">
            <v>47019450</v>
          </cell>
          <cell r="C2110" t="str">
            <v>Středočeský kraj</v>
          </cell>
          <cell r="D2110" t="str">
            <v xml:space="preserve">Rakovník </v>
          </cell>
          <cell r="E2110" t="str">
            <v>Krajský úřad Středočeského kraje</v>
          </cell>
          <cell r="F2110" t="str">
            <v>Rakovník</v>
          </cell>
          <cell r="G2110" t="str">
            <v>kraj</v>
          </cell>
          <cell r="H2110">
            <v>600170250</v>
          </cell>
          <cell r="I2110" t="str">
            <v>47019450</v>
          </cell>
          <cell r="J2110">
            <v>0</v>
          </cell>
          <cell r="K2110" t="str">
            <v>SINGCLEAN</v>
          </cell>
          <cell r="L2110" t="str">
            <v>ANO</v>
          </cell>
          <cell r="M2110" t="str">
            <v>Integrovaná střední škola Rakovník, příspěvková organizace</v>
          </cell>
          <cell r="N2110" t="str">
            <v>Lubenská</v>
          </cell>
          <cell r="O2110">
            <v>2309</v>
          </cell>
          <cell r="Q2110">
            <v>26901</v>
          </cell>
          <cell r="R2110" t="str">
            <v>Rakovník</v>
          </cell>
          <cell r="S2110">
            <v>313513653</v>
          </cell>
          <cell r="T2110" t="str">
            <v>issrako@issrako.cz</v>
          </cell>
        </row>
        <row r="2111">
          <cell r="A2111">
            <v>600055469</v>
          </cell>
          <cell r="B2111">
            <v>47019581</v>
          </cell>
          <cell r="C2111" t="str">
            <v>Středočeský kraj</v>
          </cell>
          <cell r="D2111" t="str">
            <v xml:space="preserve">Rakovník </v>
          </cell>
          <cell r="E2111" t="str">
            <v>Městský úřad Rakovník</v>
          </cell>
          <cell r="F2111" t="str">
            <v>Rakovník</v>
          </cell>
          <cell r="G2111" t="str">
            <v>obec</v>
          </cell>
          <cell r="H2111">
            <v>600055469</v>
          </cell>
          <cell r="I2111" t="str">
            <v>47019581</v>
          </cell>
          <cell r="J2111">
            <v>180</v>
          </cell>
          <cell r="K2111" t="str">
            <v>SINGCLEAN</v>
          </cell>
          <cell r="L2111" t="str">
            <v>ANO</v>
          </cell>
          <cell r="M2111" t="str">
            <v>1.mateřská škola Rakovník, V Hradbách 188</v>
          </cell>
          <cell r="N2111" t="str">
            <v>V Hradbách</v>
          </cell>
          <cell r="O2111">
            <v>188</v>
          </cell>
          <cell r="Q2111">
            <v>26901</v>
          </cell>
          <cell r="R2111" t="str">
            <v>Rakovník</v>
          </cell>
          <cell r="S2111" t="str">
            <v>313 512 392 ,731511898</v>
          </cell>
          <cell r="T2111" t="str">
            <v>ms.hradby@wo.cz</v>
          </cell>
        </row>
        <row r="2112">
          <cell r="A2112">
            <v>600007952</v>
          </cell>
          <cell r="B2112">
            <v>47019671</v>
          </cell>
          <cell r="C2112" t="str">
            <v>Středočeský kraj</v>
          </cell>
          <cell r="D2112" t="str">
            <v xml:space="preserve">Rakovník </v>
          </cell>
          <cell r="E2112" t="str">
            <v>Krajský úřad Středočeského kraje</v>
          </cell>
          <cell r="F2112" t="str">
            <v>Rakovník</v>
          </cell>
          <cell r="G2112" t="str">
            <v>kraj</v>
          </cell>
          <cell r="H2112">
            <v>600007952</v>
          </cell>
          <cell r="I2112" t="str">
            <v>47019671</v>
          </cell>
          <cell r="J2112">
            <v>580</v>
          </cell>
          <cell r="K2112" t="str">
            <v>SINGCLEAN</v>
          </cell>
          <cell r="L2112" t="str">
            <v>ANO</v>
          </cell>
          <cell r="M2112" t="str">
            <v>Gymnázium Zikmunda Wintra Rakovník, příspěvková organizace</v>
          </cell>
          <cell r="N2112" t="str">
            <v>Žižkovo nám.</v>
          </cell>
          <cell r="O2112">
            <v>186</v>
          </cell>
          <cell r="Q2112">
            <v>26901</v>
          </cell>
          <cell r="R2112" t="str">
            <v>Rakovník</v>
          </cell>
          <cell r="S2112">
            <v>313251311</v>
          </cell>
          <cell r="T2112" t="str">
            <v>vorackova@gzw.cz</v>
          </cell>
        </row>
        <row r="2113">
          <cell r="A2113">
            <v>600007936</v>
          </cell>
          <cell r="B2113">
            <v>47019689</v>
          </cell>
          <cell r="C2113" t="str">
            <v>Středočeský kraj</v>
          </cell>
          <cell r="D2113" t="str">
            <v xml:space="preserve">Rakovník </v>
          </cell>
          <cell r="E2113" t="str">
            <v>Krajský úřad Středočeského kraje</v>
          </cell>
          <cell r="F2113" t="str">
            <v>Rakovník</v>
          </cell>
          <cell r="G2113" t="str">
            <v>kraj</v>
          </cell>
          <cell r="H2113">
            <v>600007936</v>
          </cell>
          <cell r="I2113" t="str">
            <v>47019689</v>
          </cell>
          <cell r="J2113">
            <v>0</v>
          </cell>
          <cell r="K2113" t="str">
            <v>SINGCLEAN</v>
          </cell>
          <cell r="L2113" t="str">
            <v>ANO</v>
          </cell>
          <cell r="M2113" t="str">
            <v>Střední zemědělská škola, Rakovník, Pražská 1222</v>
          </cell>
          <cell r="N2113" t="str">
            <v>Pražská</v>
          </cell>
          <cell r="O2113">
            <v>1222</v>
          </cell>
          <cell r="Q2113">
            <v>26901</v>
          </cell>
          <cell r="R2113" t="str">
            <v>Rakovník</v>
          </cell>
          <cell r="S2113">
            <v>313251011</v>
          </cell>
          <cell r="T2113" t="str">
            <v>skola@szesrak.cz</v>
          </cell>
        </row>
        <row r="2114">
          <cell r="A2114">
            <v>600007961</v>
          </cell>
          <cell r="B2114">
            <v>47019697</v>
          </cell>
          <cell r="C2114" t="str">
            <v>Středočeský kraj</v>
          </cell>
          <cell r="D2114" t="str">
            <v xml:space="preserve">Rakovník </v>
          </cell>
          <cell r="E2114" t="str">
            <v>Krajský úřad Středočeského kraje</v>
          </cell>
          <cell r="F2114" t="str">
            <v>Rakovník</v>
          </cell>
          <cell r="G2114" t="str">
            <v>kraj</v>
          </cell>
          <cell r="H2114">
            <v>600007961</v>
          </cell>
          <cell r="I2114" t="str">
            <v>47019697</v>
          </cell>
          <cell r="J2114">
            <v>60</v>
          </cell>
          <cell r="K2114" t="str">
            <v>SINGCLEAN</v>
          </cell>
          <cell r="L2114" t="str">
            <v>ANO</v>
          </cell>
          <cell r="M2114" t="str">
            <v>Gymnázium J. A. Komenského, Nové Strašecí, Komenského nám. 209</v>
          </cell>
          <cell r="N2114" t="str">
            <v>Komenského náměstí</v>
          </cell>
          <cell r="O2114">
            <v>209</v>
          </cell>
          <cell r="Q2114">
            <v>27101</v>
          </cell>
          <cell r="R2114" t="str">
            <v>Nové Strašecí</v>
          </cell>
          <cell r="S2114">
            <v>313572402</v>
          </cell>
          <cell r="T2114" t="str">
            <v>skola@gym-ns.cz</v>
          </cell>
        </row>
        <row r="2115">
          <cell r="A2115">
            <v>600007987</v>
          </cell>
          <cell r="B2115">
            <v>47019719</v>
          </cell>
          <cell r="C2115" t="str">
            <v>Středočeský kraj</v>
          </cell>
          <cell r="D2115" t="str">
            <v xml:space="preserve">Rakovník </v>
          </cell>
          <cell r="E2115" t="str">
            <v>Krajský úřad Středočeského kraje</v>
          </cell>
          <cell r="F2115" t="str">
            <v>Rakovník</v>
          </cell>
          <cell r="G2115" t="str">
            <v>kraj</v>
          </cell>
          <cell r="H2115">
            <v>600007987</v>
          </cell>
          <cell r="I2115" t="str">
            <v>47019719</v>
          </cell>
          <cell r="J2115">
            <v>0</v>
          </cell>
          <cell r="K2115" t="str">
            <v>SINGCLEAN</v>
          </cell>
          <cell r="L2115" t="str">
            <v>ANO</v>
          </cell>
          <cell r="M2115" t="str">
            <v>Masarykova obchodní akademie, Rakovník, Pražská 1222</v>
          </cell>
          <cell r="N2115" t="str">
            <v>Pražská</v>
          </cell>
          <cell r="O2115">
            <v>1222</v>
          </cell>
          <cell r="Q2115">
            <v>26901</v>
          </cell>
          <cell r="R2115" t="str">
            <v>Rakovník</v>
          </cell>
          <cell r="S2115">
            <v>313521071</v>
          </cell>
          <cell r="T2115" t="str">
            <v>moa@moarako.cz</v>
          </cell>
        </row>
        <row r="2116">
          <cell r="A2116">
            <v>600022188</v>
          </cell>
          <cell r="B2116">
            <v>47019727</v>
          </cell>
          <cell r="C2116" t="str">
            <v>Středočeský kraj</v>
          </cell>
          <cell r="D2116" t="str">
            <v xml:space="preserve">Rakovník </v>
          </cell>
          <cell r="E2116" t="str">
            <v>Krajský úřad Středočeského kraje</v>
          </cell>
          <cell r="F2116" t="str">
            <v>Rakovník</v>
          </cell>
          <cell r="G2116" t="str">
            <v>kraj</v>
          </cell>
          <cell r="H2116">
            <v>600022188</v>
          </cell>
          <cell r="I2116" t="str">
            <v>47019727</v>
          </cell>
          <cell r="J2116">
            <v>840</v>
          </cell>
          <cell r="K2116" t="str">
            <v>SINGCLEAN</v>
          </cell>
          <cell r="L2116" t="str">
            <v>ANO</v>
          </cell>
          <cell r="M2116" t="str">
            <v>Střední škola, Základní škola a Mateřská škola Rakovník, příspěvková organizace</v>
          </cell>
          <cell r="N2116" t="str">
            <v>Frant. Diepolta</v>
          </cell>
          <cell r="O2116">
            <v>1576</v>
          </cell>
          <cell r="Q2116">
            <v>26901</v>
          </cell>
          <cell r="R2116" t="str">
            <v>Rakovník</v>
          </cell>
          <cell r="S2116">
            <v>313112511</v>
          </cell>
          <cell r="T2116" t="str">
            <v>zsrako@zsrako.cz</v>
          </cell>
        </row>
        <row r="2117">
          <cell r="A2117">
            <v>600027996</v>
          </cell>
          <cell r="B2117">
            <v>47019735</v>
          </cell>
          <cell r="C2117" t="str">
            <v>Středočeský kraj</v>
          </cell>
          <cell r="D2117" t="str">
            <v xml:space="preserve">Rakovník </v>
          </cell>
          <cell r="E2117" t="str">
            <v>Krajský úřad Středočeského kraje</v>
          </cell>
          <cell r="F2117" t="str">
            <v>Rakovník</v>
          </cell>
          <cell r="G2117" t="str">
            <v>kraj</v>
          </cell>
          <cell r="H2117">
            <v>600027996</v>
          </cell>
          <cell r="I2117" t="str">
            <v>47019735</v>
          </cell>
          <cell r="J2117">
            <v>0</v>
          </cell>
          <cell r="K2117" t="str">
            <v>SINGCLEAN</v>
          </cell>
          <cell r="L2117" t="str">
            <v>ANO</v>
          </cell>
          <cell r="M2117" t="str">
            <v>Dětský domov a Školní jídelna, Nové Strašecí, Okružní 647</v>
          </cell>
          <cell r="N2117" t="str">
            <v>Okružní</v>
          </cell>
          <cell r="O2117">
            <v>647</v>
          </cell>
          <cell r="Q2117">
            <v>27101</v>
          </cell>
          <cell r="R2117" t="str">
            <v>Nové Strašecí</v>
          </cell>
          <cell r="S2117" t="str">
            <v>není</v>
          </cell>
        </row>
        <row r="2118">
          <cell r="A2118">
            <v>600055451</v>
          </cell>
          <cell r="B2118">
            <v>47020334</v>
          </cell>
          <cell r="C2118" t="str">
            <v>Středočeský kraj</v>
          </cell>
          <cell r="D2118" t="str">
            <v xml:space="preserve">Rakovník </v>
          </cell>
          <cell r="E2118" t="str">
            <v>Městský úřad Rakovník</v>
          </cell>
          <cell r="F2118" t="str">
            <v>Rakovník</v>
          </cell>
          <cell r="G2118" t="str">
            <v>obec</v>
          </cell>
          <cell r="H2118">
            <v>600055451</v>
          </cell>
          <cell r="I2118" t="str">
            <v>47020334</v>
          </cell>
          <cell r="J2118">
            <v>100</v>
          </cell>
          <cell r="K2118" t="str">
            <v>SINGCLEAN</v>
          </cell>
          <cell r="L2118" t="str">
            <v>ANO</v>
          </cell>
          <cell r="M2118" t="str">
            <v>Mateřská škola Šamotka Rakovník, Šamotka 259</v>
          </cell>
          <cell r="N2118" t="str">
            <v>Šamotka</v>
          </cell>
          <cell r="O2118">
            <v>259</v>
          </cell>
          <cell r="Q2118">
            <v>26901</v>
          </cell>
          <cell r="R2118" t="str">
            <v>Rakovník</v>
          </cell>
          <cell r="S2118">
            <v>313511008</v>
          </cell>
          <cell r="T2118" t="str">
            <v>mssamotka@quick.cz</v>
          </cell>
        </row>
        <row r="2119">
          <cell r="A2119">
            <v>600055426</v>
          </cell>
          <cell r="B2119">
            <v>47020342</v>
          </cell>
          <cell r="C2119" t="str">
            <v>Středočeský kraj</v>
          </cell>
          <cell r="D2119" t="str">
            <v xml:space="preserve">Rakovník </v>
          </cell>
          <cell r="E2119" t="str">
            <v>Městský úřad Rakovník</v>
          </cell>
          <cell r="F2119" t="str">
            <v>Rakovník</v>
          </cell>
          <cell r="G2119" t="str">
            <v>obec</v>
          </cell>
          <cell r="H2119">
            <v>600055426</v>
          </cell>
          <cell r="I2119" t="str">
            <v>47020342</v>
          </cell>
          <cell r="J2119">
            <v>140</v>
          </cell>
          <cell r="K2119" t="str">
            <v>SINGCLEAN</v>
          </cell>
          <cell r="L2119" t="str">
            <v>ANO</v>
          </cell>
          <cell r="M2119" t="str">
            <v>Mateřská škola V Parku Rakovník, Frant. Diepolta 2249</v>
          </cell>
          <cell r="N2119" t="str">
            <v>Frant. Diepolta</v>
          </cell>
          <cell r="O2119">
            <v>2249</v>
          </cell>
          <cell r="Q2119">
            <v>26901</v>
          </cell>
          <cell r="R2119" t="str">
            <v>Rakovník</v>
          </cell>
          <cell r="S2119">
            <v>601566530</v>
          </cell>
          <cell r="T2119" t="str">
            <v>msvparku@quick.cz</v>
          </cell>
        </row>
        <row r="2120">
          <cell r="A2120">
            <v>600054420</v>
          </cell>
          <cell r="B2120">
            <v>47067519</v>
          </cell>
          <cell r="C2120" t="str">
            <v>Středočeský kraj</v>
          </cell>
          <cell r="D2120" t="str">
            <v xml:space="preserve">Příbram </v>
          </cell>
          <cell r="E2120" t="str">
            <v>Městský úřad Dobříš</v>
          </cell>
          <cell r="F2120" t="str">
            <v>Dobříš</v>
          </cell>
          <cell r="G2120" t="str">
            <v>obec</v>
          </cell>
          <cell r="H2120">
            <v>600054420</v>
          </cell>
          <cell r="I2120" t="str">
            <v>47067519</v>
          </cell>
          <cell r="J2120">
            <v>1040</v>
          </cell>
          <cell r="K2120" t="str">
            <v>SINGCLEAN</v>
          </cell>
          <cell r="L2120" t="str">
            <v>ANO</v>
          </cell>
          <cell r="M2120" t="str">
            <v>2. základní škola Dobříš, Školní 1035, okres Příbram</v>
          </cell>
          <cell r="N2120" t="str">
            <v>Školní</v>
          </cell>
          <cell r="O2120">
            <v>1035</v>
          </cell>
          <cell r="Q2120">
            <v>26301</v>
          </cell>
          <cell r="R2120" t="str">
            <v>Dobříš</v>
          </cell>
          <cell r="S2120">
            <v>318521002</v>
          </cell>
          <cell r="T2120" t="str">
            <v>2zsdobris@seznam.cz</v>
          </cell>
        </row>
        <row r="2121">
          <cell r="A2121">
            <v>600054551</v>
          </cell>
          <cell r="B2121">
            <v>47067641</v>
          </cell>
          <cell r="C2121" t="str">
            <v>Středočeský kraj</v>
          </cell>
          <cell r="D2121" t="str">
            <v xml:space="preserve">Příbram </v>
          </cell>
          <cell r="E2121" t="str">
            <v>Městský úřad Příbram</v>
          </cell>
          <cell r="F2121" t="str">
            <v>Příbram</v>
          </cell>
          <cell r="G2121" t="str">
            <v>obec</v>
          </cell>
          <cell r="H2121">
            <v>600054551</v>
          </cell>
          <cell r="I2121" t="str">
            <v>47067641</v>
          </cell>
          <cell r="J2121">
            <v>840</v>
          </cell>
          <cell r="K2121" t="str">
            <v>SINGCLEAN</v>
          </cell>
          <cell r="L2121" t="str">
            <v>ANO</v>
          </cell>
          <cell r="M2121" t="str">
            <v>Základní škola, Příbram - Březové Hory, Prokopská 337</v>
          </cell>
          <cell r="N2121" t="str">
            <v>Prokopská</v>
          </cell>
          <cell r="O2121">
            <v>337</v>
          </cell>
          <cell r="Q2121">
            <v>26101</v>
          </cell>
          <cell r="R2121" t="str">
            <v>Příbram</v>
          </cell>
          <cell r="S2121">
            <v>318623817</v>
          </cell>
          <cell r="T2121" t="str">
            <v>3zs@pbm.czn.cz</v>
          </cell>
        </row>
        <row r="2122">
          <cell r="A2122">
            <v>600054969</v>
          </cell>
          <cell r="B2122">
            <v>47067837</v>
          </cell>
          <cell r="C2122" t="str">
            <v>Středočeský kraj</v>
          </cell>
          <cell r="D2122" t="str">
            <v xml:space="preserve">Příbram </v>
          </cell>
          <cell r="E2122" t="str">
            <v>Městský úřad Příbram</v>
          </cell>
          <cell r="F2122" t="str">
            <v>Příbram</v>
          </cell>
          <cell r="G2122" t="str">
            <v>obec</v>
          </cell>
          <cell r="H2122">
            <v>600054969</v>
          </cell>
          <cell r="I2122" t="str">
            <v>47067837</v>
          </cell>
          <cell r="J2122">
            <v>0</v>
          </cell>
          <cell r="K2122" t="str">
            <v>SINGCLEAN</v>
          </cell>
          <cell r="L2122" t="str">
            <v>ANO</v>
          </cell>
          <cell r="M2122" t="str">
            <v>Školní jídelna, Příbram VIII, Školní 75</v>
          </cell>
          <cell r="N2122" t="str">
            <v>Školní</v>
          </cell>
          <cell r="O2122">
            <v>75</v>
          </cell>
          <cell r="Q2122">
            <v>26101</v>
          </cell>
          <cell r="R2122" t="str">
            <v>Příbram</v>
          </cell>
          <cell r="S2122">
            <v>318623316</v>
          </cell>
          <cell r="T2122" t="str">
            <v>skol.jidel@volny.cz</v>
          </cell>
        </row>
        <row r="2123">
          <cell r="A2123">
            <v>600054934</v>
          </cell>
          <cell r="B2123">
            <v>47074132</v>
          </cell>
          <cell r="C2123" t="str">
            <v>Středočeský kraj</v>
          </cell>
          <cell r="D2123" t="str">
            <v xml:space="preserve">Příbram </v>
          </cell>
          <cell r="E2123" t="str">
            <v>Městský úřad Dobříš</v>
          </cell>
          <cell r="F2123" t="str">
            <v>Dobříš</v>
          </cell>
          <cell r="G2123" t="str">
            <v>obec</v>
          </cell>
          <cell r="H2123">
            <v>600054934</v>
          </cell>
          <cell r="I2123" t="str">
            <v>47074132</v>
          </cell>
          <cell r="J2123">
            <v>220</v>
          </cell>
          <cell r="K2123" t="str">
            <v>SINGCLEAN</v>
          </cell>
          <cell r="L2123" t="str">
            <v>ANO</v>
          </cell>
          <cell r="M2123" t="str">
            <v>Základní škola Dobříš, Lidická 384</v>
          </cell>
          <cell r="N2123" t="str">
            <v>Lidická</v>
          </cell>
          <cell r="O2123">
            <v>384</v>
          </cell>
          <cell r="Q2123">
            <v>26301</v>
          </cell>
          <cell r="R2123" t="str">
            <v>Dobříš</v>
          </cell>
          <cell r="S2123">
            <v>318521171</v>
          </cell>
          <cell r="T2123" t="str">
            <v>spec.dobris@worldonline.cz</v>
          </cell>
        </row>
        <row r="2124">
          <cell r="A2124">
            <v>600054624</v>
          </cell>
          <cell r="B2124">
            <v>47074299</v>
          </cell>
          <cell r="C2124" t="str">
            <v>Středočeský kraj</v>
          </cell>
          <cell r="D2124" t="str">
            <v xml:space="preserve">Příbram </v>
          </cell>
          <cell r="E2124" t="str">
            <v>Městský úřad Sedlčany</v>
          </cell>
          <cell r="F2124" t="str">
            <v>Sedlčany</v>
          </cell>
          <cell r="G2124" t="str">
            <v>obec</v>
          </cell>
          <cell r="H2124">
            <v>600054624</v>
          </cell>
          <cell r="I2124" t="str">
            <v>47074299</v>
          </cell>
          <cell r="J2124">
            <v>900</v>
          </cell>
          <cell r="K2124" t="str">
            <v>SINGCLEAN</v>
          </cell>
          <cell r="L2124" t="str">
            <v>ANO</v>
          </cell>
          <cell r="M2124" t="str">
            <v>1.základní škola Sedlčany, Primáře Kareše 68, okres Příbram</v>
          </cell>
          <cell r="N2124" t="str">
            <v>Primáře Kareše</v>
          </cell>
          <cell r="O2124">
            <v>68</v>
          </cell>
          <cell r="Q2124">
            <v>26401</v>
          </cell>
          <cell r="R2124" t="str">
            <v>Sedlčany</v>
          </cell>
          <cell r="S2124">
            <v>318822572</v>
          </cell>
          <cell r="T2124" t="str">
            <v>skola@1zs-sedlcany.cz</v>
          </cell>
        </row>
        <row r="2125">
          <cell r="A2125">
            <v>600054560</v>
          </cell>
          <cell r="B2125">
            <v>47074361</v>
          </cell>
          <cell r="C2125" t="str">
            <v>Středočeský kraj</v>
          </cell>
          <cell r="D2125" t="str">
            <v xml:space="preserve">Příbram </v>
          </cell>
          <cell r="E2125" t="str">
            <v>Městský úřad Příbram</v>
          </cell>
          <cell r="F2125" t="str">
            <v>Příbram</v>
          </cell>
          <cell r="G2125" t="str">
            <v>obec</v>
          </cell>
          <cell r="H2125">
            <v>600054560</v>
          </cell>
          <cell r="I2125" t="str">
            <v>47074361</v>
          </cell>
          <cell r="J2125">
            <v>1460</v>
          </cell>
          <cell r="K2125" t="str">
            <v>SINGCLEAN</v>
          </cell>
          <cell r="L2125" t="str">
            <v>ANO</v>
          </cell>
          <cell r="M2125" t="str">
            <v>Základní škola, Příbram II, Jiráskovy sady 273</v>
          </cell>
          <cell r="N2125" t="str">
            <v>Jiráskovy sady</v>
          </cell>
          <cell r="O2125">
            <v>273</v>
          </cell>
          <cell r="Q2125">
            <v>26101</v>
          </cell>
          <cell r="R2125" t="str">
            <v>Příbram</v>
          </cell>
          <cell r="S2125">
            <v>318624626</v>
          </cell>
          <cell r="T2125" t="str">
            <v>zsjs@zsjs.cz</v>
          </cell>
        </row>
        <row r="2126">
          <cell r="A2126">
            <v>600054578</v>
          </cell>
          <cell r="B2126">
            <v>47074370</v>
          </cell>
          <cell r="C2126" t="str">
            <v>Středočeský kraj</v>
          </cell>
          <cell r="D2126" t="str">
            <v xml:space="preserve">Příbram </v>
          </cell>
          <cell r="E2126" t="str">
            <v>Městský úřad Příbram</v>
          </cell>
          <cell r="F2126" t="str">
            <v>Příbram</v>
          </cell>
          <cell r="G2126" t="str">
            <v>obec</v>
          </cell>
          <cell r="H2126">
            <v>600054578</v>
          </cell>
          <cell r="I2126" t="str">
            <v>47074370</v>
          </cell>
          <cell r="J2126">
            <v>1560</v>
          </cell>
          <cell r="K2126" t="str">
            <v>SINGCLEAN</v>
          </cell>
          <cell r="L2126" t="str">
            <v>ANO</v>
          </cell>
          <cell r="M2126" t="str">
            <v>Základní škola, Příbram VII, 28. října 1</v>
          </cell>
          <cell r="N2126" t="str">
            <v>28. října</v>
          </cell>
          <cell r="O2126">
            <v>1</v>
          </cell>
          <cell r="Q2126">
            <v>26101</v>
          </cell>
          <cell r="R2126" t="str">
            <v>Příbram</v>
          </cell>
          <cell r="S2126">
            <v>326551441</v>
          </cell>
          <cell r="T2126" t="str">
            <v>info@5zs-pb.cz</v>
          </cell>
        </row>
        <row r="2127">
          <cell r="A2127">
            <v>600042162</v>
          </cell>
          <cell r="B2127">
            <v>47082917</v>
          </cell>
          <cell r="C2127" t="str">
            <v>Středočeský kraj</v>
          </cell>
          <cell r="D2127" t="str">
            <v xml:space="preserve">Benešov </v>
          </cell>
          <cell r="E2127" t="str">
            <v>Městský úřad Vlašim</v>
          </cell>
          <cell r="F2127" t="str">
            <v>Vlašim</v>
          </cell>
          <cell r="G2127" t="str">
            <v>obec</v>
          </cell>
          <cell r="H2127">
            <v>600042162</v>
          </cell>
          <cell r="I2127" t="str">
            <v>47082917</v>
          </cell>
          <cell r="J2127">
            <v>1100</v>
          </cell>
          <cell r="K2127" t="str">
            <v>SINGCLEAN</v>
          </cell>
          <cell r="L2127" t="str">
            <v>ANO</v>
          </cell>
          <cell r="M2127" t="str">
            <v>Základní škola Sídliště Vlašim, příspěvková organizace</v>
          </cell>
          <cell r="N2127" t="str">
            <v>Sídliště</v>
          </cell>
          <cell r="O2127">
            <v>968</v>
          </cell>
          <cell r="Q2127">
            <v>25801</v>
          </cell>
          <cell r="R2127" t="str">
            <v>Vlašim</v>
          </cell>
          <cell r="S2127">
            <v>317850055</v>
          </cell>
          <cell r="T2127" t="str">
            <v>reditel@zssidliste.cz</v>
          </cell>
        </row>
        <row r="2128">
          <cell r="A2128">
            <v>600042014</v>
          </cell>
          <cell r="B2128">
            <v>47084464</v>
          </cell>
          <cell r="C2128" t="str">
            <v>Středočeský kraj</v>
          </cell>
          <cell r="D2128" t="str">
            <v xml:space="preserve">Benešov </v>
          </cell>
          <cell r="E2128" t="str">
            <v>Městský úřad Vlašim</v>
          </cell>
          <cell r="F2128" t="str">
            <v>Vlašim</v>
          </cell>
          <cell r="G2128" t="str">
            <v>obec</v>
          </cell>
          <cell r="H2128">
            <v>600042014</v>
          </cell>
          <cell r="I2128" t="str">
            <v>47084464</v>
          </cell>
          <cell r="J2128">
            <v>680</v>
          </cell>
          <cell r="K2128" t="str">
            <v>SINGCLEAN</v>
          </cell>
          <cell r="L2128" t="str">
            <v>ANO</v>
          </cell>
          <cell r="M2128" t="str">
            <v>Základní škola a mateřská škola Dolní Kralovice, okres Benešov</v>
          </cell>
          <cell r="N2128" t="str">
            <v>Školní</v>
          </cell>
          <cell r="O2128">
            <v>1</v>
          </cell>
          <cell r="Q2128">
            <v>25768</v>
          </cell>
          <cell r="R2128" t="str">
            <v>Dolní Kralovice</v>
          </cell>
          <cell r="S2128">
            <v>317856231</v>
          </cell>
          <cell r="T2128" t="str">
            <v>info@zsdolnikralovice.cz</v>
          </cell>
        </row>
        <row r="2129">
          <cell r="A2129">
            <v>600001113</v>
          </cell>
          <cell r="B2129">
            <v>47114142</v>
          </cell>
          <cell r="C2129" t="str">
            <v>Hlavní město Praha</v>
          </cell>
          <cell r="D2129" t="str">
            <v xml:space="preserve">Praha 4 </v>
          </cell>
          <cell r="E2129" t="str">
            <v>Magistrát hlavního města Prahy</v>
          </cell>
          <cell r="F2129" t="str">
            <v>Praha 12</v>
          </cell>
          <cell r="G2129" t="str">
            <v>soukromý</v>
          </cell>
          <cell r="H2129">
            <v>600001113</v>
          </cell>
          <cell r="I2129" t="str">
            <v>47114142</v>
          </cell>
          <cell r="J2129" t="str">
            <v>X</v>
          </cell>
          <cell r="K2129" t="str">
            <v>SINGCLEAN</v>
          </cell>
          <cell r="L2129" t="str">
            <v>NE</v>
          </cell>
          <cell r="M2129" t="str">
            <v>Soukromá základní umělecká škola Music Art v.o.s.</v>
          </cell>
          <cell r="N2129" t="str">
            <v>Písková</v>
          </cell>
          <cell r="O2129">
            <v>126</v>
          </cell>
          <cell r="P2129">
            <v>27</v>
          </cell>
          <cell r="Q2129">
            <v>14300</v>
          </cell>
          <cell r="R2129" t="str">
            <v>Praha 4</v>
          </cell>
          <cell r="S2129">
            <v>775362205</v>
          </cell>
          <cell r="T2129" t="str">
            <v>reditel@musicart.cz</v>
          </cell>
        </row>
        <row r="2130">
          <cell r="A2130">
            <v>600146782</v>
          </cell>
          <cell r="B2130">
            <v>47184213</v>
          </cell>
          <cell r="C2130" t="str">
            <v>Olomoucký kraj</v>
          </cell>
          <cell r="D2130" t="str">
            <v xml:space="preserve">Přerov </v>
          </cell>
          <cell r="E2130" t="str">
            <v>Magistrát města Přerova</v>
          </cell>
          <cell r="F2130" t="str">
            <v>Přerov</v>
          </cell>
          <cell r="G2130" t="str">
            <v>obec</v>
          </cell>
          <cell r="H2130">
            <v>600146782</v>
          </cell>
          <cell r="I2130" t="str">
            <v>47184213</v>
          </cell>
          <cell r="J2130">
            <v>420</v>
          </cell>
          <cell r="K2130" t="str">
            <v>SINGCLEAN</v>
          </cell>
          <cell r="L2130" t="str">
            <v>ANO</v>
          </cell>
          <cell r="M2130" t="str">
            <v>Základní škola Brodek u Přerova, okres Přerov</v>
          </cell>
          <cell r="N2130" t="str">
            <v>Majetínská</v>
          </cell>
          <cell r="O2130">
            <v>275</v>
          </cell>
          <cell r="Q2130">
            <v>75103</v>
          </cell>
          <cell r="R2130" t="str">
            <v>Brodek u Přerova</v>
          </cell>
          <cell r="S2130">
            <v>581741140</v>
          </cell>
          <cell r="T2130" t="str">
            <v>zs.brodek@volny.cz</v>
          </cell>
        </row>
        <row r="2131">
          <cell r="A2131">
            <v>600146383</v>
          </cell>
          <cell r="B2131">
            <v>47184370</v>
          </cell>
          <cell r="C2131" t="str">
            <v>Olomoucký kraj</v>
          </cell>
          <cell r="D2131" t="str">
            <v xml:space="preserve">Přerov </v>
          </cell>
          <cell r="E2131" t="str">
            <v>Městský úřad Hranice</v>
          </cell>
          <cell r="F2131" t="str">
            <v>Hranice</v>
          </cell>
          <cell r="G2131" t="str">
            <v>obec</v>
          </cell>
          <cell r="H2131">
            <v>600146383</v>
          </cell>
          <cell r="I2131" t="str">
            <v>47184370</v>
          </cell>
          <cell r="J2131">
            <v>280</v>
          </cell>
          <cell r="K2131" t="str">
            <v>SINGCLEAN</v>
          </cell>
          <cell r="L2131" t="str">
            <v>ANO</v>
          </cell>
          <cell r="M2131" t="str">
            <v>Základní škola a Mateřská škola Potštát, okres Přerov</v>
          </cell>
          <cell r="N2131" t="str">
            <v>Školní</v>
          </cell>
          <cell r="O2131">
            <v>76</v>
          </cell>
          <cell r="Q2131">
            <v>75362</v>
          </cell>
          <cell r="R2131" t="str">
            <v>Potštát</v>
          </cell>
          <cell r="S2131">
            <v>581624250</v>
          </cell>
          <cell r="T2131" t="str">
            <v>zspotstat@razdva.cz</v>
          </cell>
        </row>
        <row r="2132">
          <cell r="A2132">
            <v>600004414</v>
          </cell>
          <cell r="B2132">
            <v>47184434</v>
          </cell>
          <cell r="C2132" t="str">
            <v>Olomoucký kraj</v>
          </cell>
          <cell r="D2132" t="str">
            <v xml:space="preserve">Přerov </v>
          </cell>
          <cell r="E2132" t="str">
            <v>Krajský úřad Olomouckého kraje</v>
          </cell>
          <cell r="F2132" t="str">
            <v>Hranice</v>
          </cell>
          <cell r="G2132" t="str">
            <v>kraj</v>
          </cell>
          <cell r="H2132">
            <v>600004414</v>
          </cell>
          <cell r="I2132" t="str">
            <v>47184434</v>
          </cell>
          <cell r="J2132" t="str">
            <v>X</v>
          </cell>
          <cell r="K2132" t="str">
            <v>SINGCLEAN</v>
          </cell>
          <cell r="L2132" t="str">
            <v>ANO</v>
          </cell>
          <cell r="M2132" t="str">
            <v>Základní umělecká škola, Potštát 36</v>
          </cell>
          <cell r="N2132" t="str">
            <v>Zámecká</v>
          </cell>
          <cell r="O2132">
            <v>36</v>
          </cell>
          <cell r="Q2132">
            <v>75362</v>
          </cell>
          <cell r="R2132" t="str">
            <v>Potštát</v>
          </cell>
          <cell r="S2132">
            <v>581624254</v>
          </cell>
          <cell r="T2132" t="str">
            <v>zuspotstat@seznam.cz</v>
          </cell>
        </row>
        <row r="2133">
          <cell r="A2133">
            <v>600004422</v>
          </cell>
          <cell r="B2133">
            <v>47184442</v>
          </cell>
          <cell r="C2133" t="str">
            <v>Olomoucký kraj</v>
          </cell>
          <cell r="D2133" t="str">
            <v xml:space="preserve">Přerov </v>
          </cell>
          <cell r="E2133" t="str">
            <v>Krajský úřad Olomouckého kraje</v>
          </cell>
          <cell r="F2133" t="str">
            <v>Přerov</v>
          </cell>
          <cell r="G2133" t="str">
            <v>kraj</v>
          </cell>
          <cell r="H2133">
            <v>600004422</v>
          </cell>
          <cell r="I2133" t="str">
            <v>47184442</v>
          </cell>
          <cell r="J2133" t="str">
            <v>X</v>
          </cell>
          <cell r="K2133" t="str">
            <v>SINGCLEAN</v>
          </cell>
          <cell r="L2133" t="str">
            <v>ANO</v>
          </cell>
          <cell r="M2133" t="str">
            <v>Základní umělecká škola Bedřicha Kozánka, Přerov</v>
          </cell>
          <cell r="N2133" t="str">
            <v>tř. 17. listopadu</v>
          </cell>
          <cell r="O2133">
            <v>3443</v>
          </cell>
          <cell r="P2133">
            <v>2</v>
          </cell>
          <cell r="Q2133">
            <v>75002</v>
          </cell>
          <cell r="R2133" t="str">
            <v>Přerov</v>
          </cell>
          <cell r="S2133">
            <v>581202384</v>
          </cell>
          <cell r="T2133" t="str">
            <v>zusprerov@zusprerov.cz</v>
          </cell>
        </row>
        <row r="2134">
          <cell r="A2134">
            <v>600031781</v>
          </cell>
          <cell r="B2134">
            <v>47184469</v>
          </cell>
          <cell r="C2134" t="str">
            <v>Olomoucký kraj</v>
          </cell>
          <cell r="D2134" t="str">
            <v xml:space="preserve">Přerov </v>
          </cell>
          <cell r="E2134" t="str">
            <v>Krajský úřad Olomouckého kraje</v>
          </cell>
          <cell r="F2134" t="str">
            <v>Přerov</v>
          </cell>
          <cell r="G2134" t="str">
            <v>kraj</v>
          </cell>
          <cell r="H2134">
            <v>600031781</v>
          </cell>
          <cell r="I2134" t="str">
            <v>47184469</v>
          </cell>
          <cell r="J2134" t="str">
            <v>X</v>
          </cell>
          <cell r="K2134" t="str">
            <v>SINGCLEAN</v>
          </cell>
          <cell r="L2134" t="str">
            <v>ANO</v>
          </cell>
          <cell r="M2134" t="str">
            <v>Středisko volného času ATLAS a BIOS, Přerov</v>
          </cell>
          <cell r="N2134" t="str">
            <v>Žižkova</v>
          </cell>
          <cell r="O2134">
            <v>2621</v>
          </cell>
          <cell r="P2134">
            <v>12</v>
          </cell>
          <cell r="Q2134">
            <v>75002</v>
          </cell>
          <cell r="R2134" t="str">
            <v>Přerov</v>
          </cell>
          <cell r="S2134">
            <v>581209353</v>
          </cell>
          <cell r="T2134" t="str">
            <v>vedeni@svcatlas-bios.cz</v>
          </cell>
        </row>
        <row r="2135">
          <cell r="A2135">
            <v>600004406</v>
          </cell>
          <cell r="B2135">
            <v>47184477</v>
          </cell>
          <cell r="C2135" t="str">
            <v>Olomoucký kraj</v>
          </cell>
          <cell r="D2135" t="str">
            <v xml:space="preserve">Přerov </v>
          </cell>
          <cell r="E2135" t="str">
            <v>Krajský úřad Olomouckého kraje</v>
          </cell>
          <cell r="F2135" t="str">
            <v>Hranice</v>
          </cell>
          <cell r="G2135" t="str">
            <v>kraj</v>
          </cell>
          <cell r="H2135">
            <v>600004406</v>
          </cell>
          <cell r="I2135" t="str">
            <v>47184477</v>
          </cell>
          <cell r="J2135" t="str">
            <v>X</v>
          </cell>
          <cell r="K2135" t="str">
            <v>SINGCLEAN</v>
          </cell>
          <cell r="L2135" t="str">
            <v>ANO</v>
          </cell>
          <cell r="M2135" t="str">
            <v>Základní umělecká škola, Hranice, Školní náměstí 35</v>
          </cell>
          <cell r="N2135" t="str">
            <v>Školní náměstí</v>
          </cell>
          <cell r="O2135">
            <v>35</v>
          </cell>
          <cell r="Q2135">
            <v>75301</v>
          </cell>
          <cell r="R2135" t="str">
            <v>Hranice</v>
          </cell>
          <cell r="S2135">
            <v>581601724</v>
          </cell>
          <cell r="T2135" t="str">
            <v>zushranice@raz-dva.cz</v>
          </cell>
        </row>
        <row r="2136">
          <cell r="A2136">
            <v>600145549</v>
          </cell>
          <cell r="B2136">
            <v>47184787</v>
          </cell>
          <cell r="C2136" t="str">
            <v>Olomoucký kraj</v>
          </cell>
          <cell r="D2136" t="str">
            <v xml:space="preserve">Přerov </v>
          </cell>
          <cell r="E2136" t="str">
            <v>Magistrát města Přerova</v>
          </cell>
          <cell r="F2136" t="str">
            <v>Přerov</v>
          </cell>
          <cell r="G2136" t="str">
            <v>obec</v>
          </cell>
          <cell r="H2136">
            <v>600145549</v>
          </cell>
          <cell r="I2136" t="str">
            <v>47184787</v>
          </cell>
          <cell r="J2136">
            <v>60</v>
          </cell>
          <cell r="K2136" t="str">
            <v>SINGCLEAN</v>
          </cell>
          <cell r="L2136" t="str">
            <v>ANO</v>
          </cell>
          <cell r="M2136" t="str">
            <v>Mateřská škola Tučín</v>
          </cell>
          <cell r="O2136">
            <v>100</v>
          </cell>
          <cell r="Q2136">
            <v>75116</v>
          </cell>
          <cell r="R2136" t="str">
            <v>Tučín</v>
          </cell>
          <cell r="S2136">
            <v>581227052</v>
          </cell>
          <cell r="T2136" t="str">
            <v>mstucin@seznam.cz</v>
          </cell>
        </row>
        <row r="2137">
          <cell r="A2137">
            <v>600000494</v>
          </cell>
          <cell r="B2137">
            <v>47224576</v>
          </cell>
          <cell r="C2137" t="str">
            <v>Kraj Vysočina</v>
          </cell>
          <cell r="D2137" t="str">
            <v xml:space="preserve">Pelhřimov </v>
          </cell>
          <cell r="E2137" t="str">
            <v>Krajský úřad Kraje Vysočina</v>
          </cell>
          <cell r="F2137" t="str">
            <v>Pacov</v>
          </cell>
          <cell r="G2137" t="str">
            <v>církevní</v>
          </cell>
          <cell r="H2137">
            <v>600000494</v>
          </cell>
          <cell r="I2137" t="str">
            <v>47224576</v>
          </cell>
          <cell r="J2137">
            <v>100</v>
          </cell>
          <cell r="K2137" t="str">
            <v>SINGCLEAN</v>
          </cell>
          <cell r="L2137" t="str">
            <v>NE</v>
          </cell>
          <cell r="M2137" t="str">
            <v>Církevní mateřská škola Jonáš</v>
          </cell>
          <cell r="N2137" t="str">
            <v>Jatecká</v>
          </cell>
          <cell r="O2137">
            <v>571</v>
          </cell>
          <cell r="Q2137">
            <v>39501</v>
          </cell>
          <cell r="R2137" t="str">
            <v>Pacov</v>
          </cell>
          <cell r="S2137">
            <v>565442937</v>
          </cell>
          <cell r="T2137" t="str">
            <v>cirkevni.ms@tiscali.cz</v>
          </cell>
        </row>
        <row r="2138">
          <cell r="A2138">
            <v>600000451</v>
          </cell>
          <cell r="B2138">
            <v>47234601</v>
          </cell>
          <cell r="C2138" t="str">
            <v>Jihočeský kraj</v>
          </cell>
          <cell r="D2138" t="str">
            <v xml:space="preserve">České Budějovice </v>
          </cell>
          <cell r="E2138" t="str">
            <v>Krajský úřad Jihočeského kraje</v>
          </cell>
          <cell r="F2138" t="str">
            <v>České Budějovice</v>
          </cell>
          <cell r="G2138" t="str">
            <v>církevní</v>
          </cell>
          <cell r="H2138">
            <v>600000451</v>
          </cell>
          <cell r="I2138" t="str">
            <v>47234601</v>
          </cell>
          <cell r="J2138">
            <v>200</v>
          </cell>
          <cell r="K2138" t="str">
            <v>SINGCLEAN</v>
          </cell>
          <cell r="L2138" t="str">
            <v>NE</v>
          </cell>
          <cell r="M2138" t="str">
            <v>Církevní mateřská škola České Budějovice, Lipenská 3</v>
          </cell>
          <cell r="N2138" t="str">
            <v>Lipenská</v>
          </cell>
          <cell r="O2138">
            <v>1978</v>
          </cell>
          <cell r="P2138">
            <v>3</v>
          </cell>
          <cell r="Q2138">
            <v>37001</v>
          </cell>
          <cell r="R2138" t="str">
            <v>České Budějovice</v>
          </cell>
          <cell r="S2138">
            <v>387423018</v>
          </cell>
          <cell r="T2138" t="str">
            <v>cmscb@seznam.cz</v>
          </cell>
        </row>
        <row r="2139">
          <cell r="A2139">
            <v>661000311</v>
          </cell>
          <cell r="B2139">
            <v>47254858</v>
          </cell>
          <cell r="C2139" t="str">
            <v>Jihočeský kraj</v>
          </cell>
          <cell r="D2139" t="str">
            <v xml:space="preserve">Strakonice </v>
          </cell>
          <cell r="E2139" t="str">
            <v>Úřad městské části Praha 1</v>
          </cell>
          <cell r="F2139" t="str">
            <v>Strakonice</v>
          </cell>
          <cell r="G2139" t="str">
            <v>obec</v>
          </cell>
          <cell r="H2139">
            <v>661000311</v>
          </cell>
          <cell r="I2139" t="str">
            <v>47254858</v>
          </cell>
          <cell r="J2139">
            <v>20</v>
          </cell>
          <cell r="K2139" t="str">
            <v>SINGCLEAN</v>
          </cell>
          <cell r="L2139" t="str">
            <v>ANO</v>
          </cell>
          <cell r="M2139" t="str">
            <v>Škola v přírodě a školní jídelna Čestice</v>
          </cell>
          <cell r="O2139">
            <v>8</v>
          </cell>
          <cell r="Q2139">
            <v>38719</v>
          </cell>
          <cell r="R2139" t="str">
            <v>Čestice</v>
          </cell>
          <cell r="S2139">
            <v>383396103</v>
          </cell>
          <cell r="T2139" t="str">
            <v>svp.cestice@seznam.cz</v>
          </cell>
        </row>
        <row r="2140">
          <cell r="A2140">
            <v>600028348</v>
          </cell>
          <cell r="B2140">
            <v>47254891</v>
          </cell>
          <cell r="C2140" t="str">
            <v>Jihočeský kraj</v>
          </cell>
          <cell r="D2140" t="str">
            <v xml:space="preserve">Strakonice </v>
          </cell>
          <cell r="E2140" t="str">
            <v>Krajský úřad Jihočeského kraje</v>
          </cell>
          <cell r="F2140" t="str">
            <v>Blatná</v>
          </cell>
          <cell r="G2140" t="str">
            <v>kraj</v>
          </cell>
          <cell r="H2140">
            <v>600028348</v>
          </cell>
          <cell r="I2140" t="str">
            <v>47254891</v>
          </cell>
          <cell r="J2140" t="str">
            <v>X</v>
          </cell>
          <cell r="K2140" t="str">
            <v>SINGCLEAN</v>
          </cell>
          <cell r="L2140" t="str">
            <v>ANO</v>
          </cell>
          <cell r="M2140" t="str">
            <v>Dům dětí a mládeže, Blatná, Palackého 652</v>
          </cell>
          <cell r="N2140" t="str">
            <v>Palackého</v>
          </cell>
          <cell r="O2140">
            <v>652</v>
          </cell>
          <cell r="Q2140">
            <v>38801</v>
          </cell>
          <cell r="R2140" t="str">
            <v>Blatná</v>
          </cell>
          <cell r="S2140">
            <v>383422134</v>
          </cell>
          <cell r="T2140" t="str">
            <v>ddmblatna@iol.cz</v>
          </cell>
        </row>
        <row r="2141">
          <cell r="A2141">
            <v>600063691</v>
          </cell>
          <cell r="B2141">
            <v>47255838</v>
          </cell>
          <cell r="C2141" t="str">
            <v>Jihočeský kraj</v>
          </cell>
          <cell r="D2141" t="str">
            <v xml:space="preserve">Strakonice </v>
          </cell>
          <cell r="E2141" t="str">
            <v>Městský úřad Strakonice</v>
          </cell>
          <cell r="F2141" t="str">
            <v>Strakonice</v>
          </cell>
          <cell r="G2141" t="str">
            <v>obec</v>
          </cell>
          <cell r="H2141">
            <v>600063691</v>
          </cell>
          <cell r="I2141" t="str">
            <v>47255838</v>
          </cell>
          <cell r="J2141">
            <v>2040</v>
          </cell>
          <cell r="K2141" t="str">
            <v>SINGCLEAN</v>
          </cell>
          <cell r="L2141" t="str">
            <v>ANO</v>
          </cell>
          <cell r="M2141" t="str">
            <v>Základní škola Strakonice, Dukelská 166</v>
          </cell>
          <cell r="N2141" t="str">
            <v>Dukelská</v>
          </cell>
          <cell r="O2141">
            <v>166</v>
          </cell>
          <cell r="Q2141">
            <v>38601</v>
          </cell>
          <cell r="R2141" t="str">
            <v>Strakonice</v>
          </cell>
          <cell r="S2141">
            <v>383313231</v>
          </cell>
          <cell r="T2141" t="str">
            <v>posta@dukelska.strakonice.cz</v>
          </cell>
        </row>
        <row r="2142">
          <cell r="A2142">
            <v>600063712</v>
          </cell>
          <cell r="B2142">
            <v>47255862</v>
          </cell>
          <cell r="C2142" t="str">
            <v>Jihočeský kraj</v>
          </cell>
          <cell r="D2142" t="str">
            <v xml:space="preserve">Strakonice </v>
          </cell>
          <cell r="E2142" t="str">
            <v>Městský úřad Strakonice</v>
          </cell>
          <cell r="F2142" t="str">
            <v>Strakonice</v>
          </cell>
          <cell r="G2142" t="str">
            <v>obec</v>
          </cell>
          <cell r="H2142">
            <v>600063712</v>
          </cell>
          <cell r="I2142" t="str">
            <v>47255862</v>
          </cell>
          <cell r="J2142">
            <v>1420</v>
          </cell>
          <cell r="K2142" t="str">
            <v>SINGCLEAN</v>
          </cell>
          <cell r="L2142" t="str">
            <v>ANO</v>
          </cell>
          <cell r="M2142" t="str">
            <v>Základní škola Strakonice, Krále Jiřího z Poděbrad 882</v>
          </cell>
          <cell r="N2142" t="str">
            <v>Krále Jiřího z Poděbrad</v>
          </cell>
          <cell r="O2142">
            <v>882</v>
          </cell>
          <cell r="Q2142">
            <v>38601</v>
          </cell>
          <cell r="R2142" t="str">
            <v>Strakonice</v>
          </cell>
          <cell r="S2142">
            <v>380429453</v>
          </cell>
          <cell r="T2142" t="str">
            <v>skola@podstr.cz</v>
          </cell>
        </row>
        <row r="2143">
          <cell r="A2143">
            <v>600063721</v>
          </cell>
          <cell r="B2143">
            <v>47255897</v>
          </cell>
          <cell r="C2143" t="str">
            <v>Jihočeský kraj</v>
          </cell>
          <cell r="D2143" t="str">
            <v xml:space="preserve">Strakonice </v>
          </cell>
          <cell r="E2143" t="str">
            <v>Městský úřad Strakonice</v>
          </cell>
          <cell r="F2143" t="str">
            <v>Strakonice</v>
          </cell>
          <cell r="G2143" t="str">
            <v>obec</v>
          </cell>
          <cell r="H2143">
            <v>600063721</v>
          </cell>
          <cell r="I2143" t="str">
            <v>47255897</v>
          </cell>
          <cell r="J2143">
            <v>1520</v>
          </cell>
          <cell r="K2143" t="str">
            <v>SINGCLEAN</v>
          </cell>
          <cell r="L2143" t="str">
            <v>ANO</v>
          </cell>
          <cell r="M2143" t="str">
            <v>Základní škola F. L. Čelakovského, Strakonice, Jezerní 1280</v>
          </cell>
          <cell r="N2143" t="str">
            <v>Jezerní</v>
          </cell>
          <cell r="O2143">
            <v>1280</v>
          </cell>
          <cell r="Q2143">
            <v>38601</v>
          </cell>
          <cell r="R2143" t="str">
            <v>Strakonice</v>
          </cell>
          <cell r="S2143">
            <v>380429351</v>
          </cell>
          <cell r="T2143" t="str">
            <v>reditel@flc.strakonice.eu</v>
          </cell>
        </row>
        <row r="2144">
          <cell r="A2144">
            <v>600063062</v>
          </cell>
          <cell r="B2144">
            <v>47258365</v>
          </cell>
          <cell r="C2144" t="str">
            <v>Jihočeský kraj</v>
          </cell>
          <cell r="D2144" t="str">
            <v xml:space="preserve">Prachatice </v>
          </cell>
          <cell r="E2144" t="str">
            <v>Městský úřad Prachatice</v>
          </cell>
          <cell r="F2144" t="str">
            <v>Prachatice</v>
          </cell>
          <cell r="G2144" t="str">
            <v>obec</v>
          </cell>
          <cell r="H2144">
            <v>600063062</v>
          </cell>
          <cell r="I2144" t="str">
            <v>47258365</v>
          </cell>
          <cell r="J2144">
            <v>460</v>
          </cell>
          <cell r="K2144" t="str">
            <v>SINGCLEAN</v>
          </cell>
          <cell r="L2144" t="str">
            <v>ANO</v>
          </cell>
          <cell r="M2144" t="str">
            <v>Základní škola Mistra Jana Husa a Mateřská škola Husinec</v>
          </cell>
          <cell r="N2144" t="str">
            <v>Kostnická</v>
          </cell>
          <cell r="O2144">
            <v>227</v>
          </cell>
          <cell r="Q2144">
            <v>38421</v>
          </cell>
          <cell r="R2144" t="str">
            <v>Husinec</v>
          </cell>
          <cell r="S2144">
            <v>388331234</v>
          </cell>
          <cell r="T2144" t="str">
            <v>reditel@zshusinec.cz</v>
          </cell>
        </row>
        <row r="2145">
          <cell r="A2145">
            <v>600062945</v>
          </cell>
          <cell r="B2145">
            <v>47258721</v>
          </cell>
          <cell r="C2145" t="str">
            <v>Jihočeský kraj</v>
          </cell>
          <cell r="D2145" t="str">
            <v xml:space="preserve">Prachatice </v>
          </cell>
          <cell r="E2145" t="str">
            <v>Městský úřad Prachatice</v>
          </cell>
          <cell r="F2145" t="str">
            <v>Prachatice</v>
          </cell>
          <cell r="G2145" t="str">
            <v>obec</v>
          </cell>
          <cell r="H2145">
            <v>600062945</v>
          </cell>
          <cell r="I2145" t="str">
            <v>47258721</v>
          </cell>
          <cell r="J2145">
            <v>700</v>
          </cell>
          <cell r="K2145" t="str">
            <v>SINGCLEAN</v>
          </cell>
          <cell r="L2145" t="str">
            <v>ANO</v>
          </cell>
          <cell r="M2145" t="str">
            <v>Základní škola profesora Josefa Brože, Vlachovo Březí, okres Prachatice</v>
          </cell>
          <cell r="N2145" t="str">
            <v>Komenského</v>
          </cell>
          <cell r="O2145">
            <v>356</v>
          </cell>
          <cell r="Q2145">
            <v>38422</v>
          </cell>
          <cell r="R2145" t="str">
            <v>Vlachovo Březí</v>
          </cell>
          <cell r="S2145">
            <v>388320215</v>
          </cell>
          <cell r="T2145" t="str">
            <v>zspjb@zs-vlachovobrezi.net</v>
          </cell>
        </row>
        <row r="2146">
          <cell r="A2146">
            <v>600062988</v>
          </cell>
          <cell r="B2146">
            <v>47259132</v>
          </cell>
          <cell r="C2146" t="str">
            <v>Jihočeský kraj</v>
          </cell>
          <cell r="D2146" t="str">
            <v xml:space="preserve">Prachatice </v>
          </cell>
          <cell r="E2146" t="str">
            <v>Městský úřad Vimperk</v>
          </cell>
          <cell r="F2146" t="str">
            <v>Vimperk</v>
          </cell>
          <cell r="G2146" t="str">
            <v>obec</v>
          </cell>
          <cell r="H2146">
            <v>600062988</v>
          </cell>
          <cell r="I2146" t="str">
            <v>47259132</v>
          </cell>
          <cell r="J2146">
            <v>780</v>
          </cell>
          <cell r="K2146" t="str">
            <v>SINGCLEAN</v>
          </cell>
          <cell r="L2146" t="str">
            <v>ANO</v>
          </cell>
          <cell r="M2146" t="str">
            <v>Základní škola T. G. Masaryka, Vimperk, 1. máje 268, okres Prachatice</v>
          </cell>
          <cell r="N2146" t="str">
            <v>1. máje</v>
          </cell>
          <cell r="O2146">
            <v>268</v>
          </cell>
          <cell r="P2146">
            <v>14</v>
          </cell>
          <cell r="Q2146">
            <v>38501</v>
          </cell>
          <cell r="R2146" t="str">
            <v>Vimperk</v>
          </cell>
          <cell r="S2146">
            <v>388412017</v>
          </cell>
        </row>
        <row r="2147">
          <cell r="A2147">
            <v>600062996</v>
          </cell>
          <cell r="B2147">
            <v>47259477</v>
          </cell>
          <cell r="C2147" t="str">
            <v>Jihočeský kraj</v>
          </cell>
          <cell r="D2147" t="str">
            <v xml:space="preserve">Prachatice </v>
          </cell>
          <cell r="E2147" t="str">
            <v>Městský úřad Vimperk</v>
          </cell>
          <cell r="F2147" t="str">
            <v>Vimperk</v>
          </cell>
          <cell r="G2147" t="str">
            <v>obec</v>
          </cell>
          <cell r="H2147">
            <v>600062996</v>
          </cell>
          <cell r="I2147" t="str">
            <v>47259477</v>
          </cell>
          <cell r="J2147">
            <v>760</v>
          </cell>
          <cell r="K2147" t="str">
            <v>SINGCLEAN</v>
          </cell>
          <cell r="L2147" t="str">
            <v>ANO</v>
          </cell>
          <cell r="M2147" t="str">
            <v>Základní škola Vimperk, Smetanova 405, okres Prachatice</v>
          </cell>
          <cell r="N2147" t="str">
            <v>Smetanova</v>
          </cell>
          <cell r="O2147">
            <v>405</v>
          </cell>
          <cell r="Q2147">
            <v>38501</v>
          </cell>
          <cell r="R2147" t="str">
            <v>Vimperk</v>
          </cell>
          <cell r="S2147">
            <v>388412205</v>
          </cell>
          <cell r="T2147" t="str">
            <v>vladan.pokorny@zsvimperk.cz</v>
          </cell>
        </row>
        <row r="2148">
          <cell r="A2148">
            <v>600064638</v>
          </cell>
          <cell r="B2148">
            <v>47268034</v>
          </cell>
          <cell r="C2148" t="str">
            <v>Jihočeský kraj</v>
          </cell>
          <cell r="D2148" t="str">
            <v xml:space="preserve">Tábor </v>
          </cell>
          <cell r="E2148" t="str">
            <v>Městský úřad Tábor</v>
          </cell>
          <cell r="F2148" t="str">
            <v>Tábor</v>
          </cell>
          <cell r="G2148" t="str">
            <v>obec</v>
          </cell>
          <cell r="H2148">
            <v>600064638</v>
          </cell>
          <cell r="I2148" t="str">
            <v>47268034</v>
          </cell>
          <cell r="J2148">
            <v>360</v>
          </cell>
          <cell r="K2148" t="str">
            <v>SINGCLEAN</v>
          </cell>
          <cell r="L2148" t="str">
            <v>ANO</v>
          </cell>
          <cell r="M2148" t="str">
            <v>Základní škola a Mateřská škola Choustník, okres Tábor</v>
          </cell>
          <cell r="O2148">
            <v>3</v>
          </cell>
          <cell r="Q2148">
            <v>39118</v>
          </cell>
          <cell r="R2148" t="str">
            <v>Choustník</v>
          </cell>
          <cell r="S2148">
            <v>381592120</v>
          </cell>
          <cell r="T2148" t="str">
            <v>zschoust@volny.cz</v>
          </cell>
        </row>
        <row r="2149">
          <cell r="A2149">
            <v>600076571</v>
          </cell>
          <cell r="B2149">
            <v>47274247</v>
          </cell>
          <cell r="C2149" t="str">
            <v>Ústecký kraj</v>
          </cell>
          <cell r="D2149" t="str">
            <v xml:space="preserve">Děčín </v>
          </cell>
          <cell r="E2149" t="str">
            <v>Magistrát města Děčína</v>
          </cell>
          <cell r="F2149" t="str">
            <v>Děčín</v>
          </cell>
          <cell r="G2149" t="str">
            <v>obec</v>
          </cell>
          <cell r="H2149">
            <v>600076571</v>
          </cell>
          <cell r="I2149" t="str">
            <v>47274247</v>
          </cell>
          <cell r="J2149">
            <v>0</v>
          </cell>
          <cell r="K2149" t="str">
            <v>SINGCLEAN</v>
          </cell>
          <cell r="L2149" t="str">
            <v>ANO</v>
          </cell>
          <cell r="M2149" t="str">
            <v>Školní jídelna Děčín IV, Jungmannova 3, příspěvková organizace</v>
          </cell>
          <cell r="N2149" t="str">
            <v>Jungmannova</v>
          </cell>
          <cell r="O2149">
            <v>640</v>
          </cell>
          <cell r="P2149">
            <v>3</v>
          </cell>
          <cell r="Q2149">
            <v>40502</v>
          </cell>
          <cell r="R2149" t="str">
            <v>Děčín</v>
          </cell>
          <cell r="S2149">
            <v>412531590</v>
          </cell>
          <cell r="T2149" t="str">
            <v>evadrescherova@seznam.cz</v>
          </cell>
        </row>
        <row r="2150">
          <cell r="A2150">
            <v>600028925</v>
          </cell>
          <cell r="B2150">
            <v>47274379</v>
          </cell>
          <cell r="C2150" t="str">
            <v>Ústecký kraj</v>
          </cell>
          <cell r="D2150" t="str">
            <v xml:space="preserve">Děčín </v>
          </cell>
          <cell r="E2150" t="str">
            <v>Ministerstvo školství, mládeže a tělovýchovy</v>
          </cell>
          <cell r="F2150" t="str">
            <v>Děčín</v>
          </cell>
          <cell r="G2150" t="str">
            <v>MŠMT</v>
          </cell>
          <cell r="H2150">
            <v>600028925</v>
          </cell>
          <cell r="I2150" t="str">
            <v>47274379</v>
          </cell>
          <cell r="J2150">
            <v>500</v>
          </cell>
          <cell r="K2150" t="str">
            <v>SINGCLEAN</v>
          </cell>
          <cell r="L2150" t="str">
            <v>ANO</v>
          </cell>
          <cell r="M2150" t="str">
            <v>Výchovný ústav, dětský domov se školou, středisko výchovné péče, základní škola, střední škola a školní jídelna, Děčín XXXII, Vítězství 70</v>
          </cell>
          <cell r="N2150" t="str">
            <v>Vítězství</v>
          </cell>
          <cell r="O2150">
            <v>70</v>
          </cell>
          <cell r="Q2150">
            <v>40711</v>
          </cell>
          <cell r="R2150" t="str">
            <v>Děčín</v>
          </cell>
          <cell r="S2150">
            <v>412594901</v>
          </cell>
          <cell r="T2150" t="str">
            <v>a.krupickova@vuboletice.cz</v>
          </cell>
        </row>
        <row r="2151">
          <cell r="A2151">
            <v>600010279</v>
          </cell>
          <cell r="B2151">
            <v>47274603</v>
          </cell>
          <cell r="C2151" t="str">
            <v>Ústecký kraj</v>
          </cell>
          <cell r="D2151" t="str">
            <v xml:space="preserve">Děčín </v>
          </cell>
          <cell r="E2151" t="str">
            <v>Krajský úřad Ústeckého kraje</v>
          </cell>
          <cell r="F2151" t="str">
            <v>Rumburk</v>
          </cell>
          <cell r="G2151" t="str">
            <v>kraj</v>
          </cell>
          <cell r="H2151">
            <v>600010279</v>
          </cell>
          <cell r="I2151" t="str">
            <v>47274603</v>
          </cell>
          <cell r="J2151">
            <v>440</v>
          </cell>
          <cell r="K2151" t="str">
            <v>SINGCLEAN</v>
          </cell>
          <cell r="L2151" t="str">
            <v>ANO</v>
          </cell>
          <cell r="M2151" t="str">
            <v>Gymnázium, Rumburk, Komenského 10, příspěvková organizace</v>
          </cell>
          <cell r="N2151" t="str">
            <v>Komenského</v>
          </cell>
          <cell r="O2151">
            <v>1130</v>
          </cell>
          <cell r="P2151">
            <v>10</v>
          </cell>
          <cell r="Q2151">
            <v>40801</v>
          </cell>
          <cell r="R2151" t="str">
            <v>Rumburk</v>
          </cell>
          <cell r="S2151">
            <v>412332491</v>
          </cell>
          <cell r="T2151" t="str">
            <v>reditelstvi@gymrumburk.cz</v>
          </cell>
        </row>
        <row r="2152">
          <cell r="A2152">
            <v>600010171</v>
          </cell>
          <cell r="B2152">
            <v>47274611</v>
          </cell>
          <cell r="C2152" t="str">
            <v>Ústecký kraj</v>
          </cell>
          <cell r="D2152" t="str">
            <v xml:space="preserve">Děčín </v>
          </cell>
          <cell r="E2152" t="str">
            <v>Krajský úřad Ústeckého kraje</v>
          </cell>
          <cell r="F2152" t="str">
            <v>Děčín</v>
          </cell>
          <cell r="G2152" t="str">
            <v>kraj</v>
          </cell>
          <cell r="H2152">
            <v>600010171</v>
          </cell>
          <cell r="I2152" t="str">
            <v>47274611</v>
          </cell>
          <cell r="J2152">
            <v>100</v>
          </cell>
          <cell r="K2152" t="str">
            <v>SINGCLEAN</v>
          </cell>
          <cell r="L2152" t="str">
            <v>ANO</v>
          </cell>
          <cell r="M2152" t="str">
            <v>Evropská obchodní akademie, Děčín I, Komenského náměstí 2, příspěvková organizace</v>
          </cell>
          <cell r="N2152" t="str">
            <v>Komenského nám.</v>
          </cell>
          <cell r="O2152">
            <v>520</v>
          </cell>
          <cell r="P2152">
            <v>2</v>
          </cell>
          <cell r="Q2152">
            <v>40502</v>
          </cell>
          <cell r="R2152" t="str">
            <v>Děčín</v>
          </cell>
          <cell r="S2152">
            <v>412516127</v>
          </cell>
          <cell r="T2152" t="str">
            <v>skola@oadc.cz</v>
          </cell>
        </row>
        <row r="2153">
          <cell r="A2153">
            <v>600010198</v>
          </cell>
          <cell r="B2153">
            <v>47274620</v>
          </cell>
          <cell r="C2153" t="str">
            <v>Ústecký kraj</v>
          </cell>
          <cell r="D2153" t="str">
            <v xml:space="preserve">Děčín </v>
          </cell>
          <cell r="E2153" t="str">
            <v>Krajský úřad Ústeckého kraje</v>
          </cell>
          <cell r="F2153" t="str">
            <v>Děčín</v>
          </cell>
          <cell r="G2153" t="str">
            <v>kraj</v>
          </cell>
          <cell r="H2153">
            <v>600010198</v>
          </cell>
          <cell r="I2153" t="str">
            <v>47274620</v>
          </cell>
          <cell r="J2153">
            <v>80</v>
          </cell>
          <cell r="K2153" t="str">
            <v>SINGCLEAN</v>
          </cell>
          <cell r="L2153" t="str">
            <v>ANO</v>
          </cell>
          <cell r="M2153" t="str">
            <v>Gymnázium Děčín, příspěvková organizace</v>
          </cell>
          <cell r="N2153" t="str">
            <v>Komenského nám.</v>
          </cell>
          <cell r="O2153">
            <v>340</v>
          </cell>
          <cell r="P2153">
            <v>4</v>
          </cell>
          <cell r="Q2153">
            <v>40502</v>
          </cell>
          <cell r="R2153" t="str">
            <v>Děčín</v>
          </cell>
          <cell r="S2153">
            <v>412704131</v>
          </cell>
          <cell r="T2153" t="str">
            <v>info@gymnaziumdc.cz</v>
          </cell>
        </row>
        <row r="2154">
          <cell r="A2154">
            <v>600076008</v>
          </cell>
          <cell r="B2154">
            <v>47274638</v>
          </cell>
          <cell r="C2154" t="str">
            <v>Ústecký kraj</v>
          </cell>
          <cell r="D2154" t="str">
            <v xml:space="preserve">Děčín </v>
          </cell>
          <cell r="E2154" t="str">
            <v>Městský úřad Rumburk</v>
          </cell>
          <cell r="F2154" t="str">
            <v>Rumburk</v>
          </cell>
          <cell r="G2154" t="str">
            <v>obec</v>
          </cell>
          <cell r="H2154">
            <v>600076008</v>
          </cell>
          <cell r="I2154" t="str">
            <v>47274638</v>
          </cell>
          <cell r="J2154">
            <v>180</v>
          </cell>
          <cell r="K2154" t="str">
            <v>SINGCLEAN</v>
          </cell>
          <cell r="L2154" t="str">
            <v>ANO</v>
          </cell>
          <cell r="M2154" t="str">
            <v>Základní škola Velký Šenov, okres Děčín</v>
          </cell>
          <cell r="N2154" t="str">
            <v>Mírové nám.</v>
          </cell>
          <cell r="O2154">
            <v>440</v>
          </cell>
          <cell r="Q2154">
            <v>40778</v>
          </cell>
          <cell r="R2154" t="str">
            <v>Velký Šenov</v>
          </cell>
          <cell r="S2154">
            <v>412354001</v>
          </cell>
          <cell r="T2154" t="str">
            <v>info@zsvelkysenov.cz</v>
          </cell>
        </row>
        <row r="2155">
          <cell r="A2155">
            <v>600010228</v>
          </cell>
          <cell r="B2155">
            <v>47274654</v>
          </cell>
          <cell r="C2155" t="str">
            <v>Ústecký kraj</v>
          </cell>
          <cell r="D2155" t="str">
            <v xml:space="preserve">Děčín </v>
          </cell>
          <cell r="E2155" t="str">
            <v>Krajský úřad Ústeckého kraje</v>
          </cell>
          <cell r="F2155" t="str">
            <v>Děčín</v>
          </cell>
          <cell r="G2155" t="str">
            <v>kraj</v>
          </cell>
          <cell r="H2155">
            <v>600010228</v>
          </cell>
          <cell r="I2155" t="str">
            <v>47274654</v>
          </cell>
          <cell r="J2155">
            <v>460</v>
          </cell>
          <cell r="K2155" t="str">
            <v>SINGCLEAN</v>
          </cell>
          <cell r="L2155" t="str">
            <v>ANO</v>
          </cell>
          <cell r="M2155" t="str">
            <v>Střední škola zahradnická a zemědělská Antonína Emanuela Komerse, Děčín - Libverda, příspěvková organizace</v>
          </cell>
          <cell r="N2155" t="str">
            <v>Českolipská</v>
          </cell>
          <cell r="O2155">
            <v>123</v>
          </cell>
          <cell r="Q2155">
            <v>40502</v>
          </cell>
          <cell r="R2155" t="str">
            <v>Děčín</v>
          </cell>
          <cell r="S2155">
            <v>412524692</v>
          </cell>
          <cell r="T2155" t="str">
            <v>libverda@libverdadc.cz</v>
          </cell>
        </row>
        <row r="2156">
          <cell r="A2156">
            <v>600020355</v>
          </cell>
          <cell r="B2156">
            <v>47274689</v>
          </cell>
          <cell r="C2156" t="str">
            <v>Ústecký kraj</v>
          </cell>
          <cell r="D2156" t="str">
            <v xml:space="preserve">Děčín </v>
          </cell>
          <cell r="E2156" t="str">
            <v>Krajský úřad Ústeckého kraje</v>
          </cell>
          <cell r="F2156" t="str">
            <v>Děčín</v>
          </cell>
          <cell r="G2156" t="str">
            <v>kraj</v>
          </cell>
          <cell r="H2156">
            <v>600020355</v>
          </cell>
          <cell r="I2156" t="str">
            <v>47274689</v>
          </cell>
          <cell r="J2156">
            <v>160</v>
          </cell>
          <cell r="K2156" t="str">
            <v>SINGCLEAN</v>
          </cell>
          <cell r="L2156" t="str">
            <v>ANO</v>
          </cell>
          <cell r="M2156" t="str">
            <v>Vyšší odborná škola a Střední průmyslová škola strojní, stavební a dopravní, Děčín, příspěvková organizace</v>
          </cell>
          <cell r="N2156" t="str">
            <v>Čsl. armády</v>
          </cell>
          <cell r="O2156">
            <v>681</v>
          </cell>
          <cell r="P2156">
            <v>10</v>
          </cell>
          <cell r="Q2156">
            <v>40502</v>
          </cell>
          <cell r="R2156" t="str">
            <v>Děčín</v>
          </cell>
          <cell r="S2156">
            <v>412516136</v>
          </cell>
          <cell r="T2156" t="str">
            <v>info@prumkadc.cz</v>
          </cell>
        </row>
        <row r="2157">
          <cell r="A2157">
            <v>600010155</v>
          </cell>
          <cell r="B2157">
            <v>47274719</v>
          </cell>
          <cell r="C2157" t="str">
            <v>Ústecký kraj</v>
          </cell>
          <cell r="D2157" t="str">
            <v xml:space="preserve">Děčín </v>
          </cell>
          <cell r="E2157" t="str">
            <v>Krajský úřad Ústeckého kraje</v>
          </cell>
          <cell r="F2157" t="str">
            <v>Rumburk</v>
          </cell>
          <cell r="G2157" t="str">
            <v>kraj</v>
          </cell>
          <cell r="H2157">
            <v>600010155</v>
          </cell>
          <cell r="I2157" t="str">
            <v>47274719</v>
          </cell>
          <cell r="J2157">
            <v>220</v>
          </cell>
          <cell r="K2157" t="str">
            <v>SINGCLEAN</v>
          </cell>
          <cell r="L2157" t="str">
            <v>ANO</v>
          </cell>
          <cell r="M2157" t="str">
            <v>Střední lesnická škola a Střední odborná škola, Šluknov, příspěvková organizace</v>
          </cell>
          <cell r="N2157" t="str">
            <v>T. G. Masaryka</v>
          </cell>
          <cell r="O2157">
            <v>580</v>
          </cell>
          <cell r="Q2157">
            <v>40777</v>
          </cell>
          <cell r="R2157" t="str">
            <v>Šluknov</v>
          </cell>
          <cell r="S2157">
            <v>412314027</v>
          </cell>
          <cell r="T2157" t="str">
            <v>info@lesnicka-skola.cz</v>
          </cell>
        </row>
        <row r="2158">
          <cell r="A2158">
            <v>600076431</v>
          </cell>
          <cell r="B2158">
            <v>47274735</v>
          </cell>
          <cell r="C2158" t="str">
            <v>Ústecký kraj</v>
          </cell>
          <cell r="D2158" t="str">
            <v xml:space="preserve">Děčín </v>
          </cell>
          <cell r="E2158" t="str">
            <v>Magistrát města Děčína</v>
          </cell>
          <cell r="F2158" t="str">
            <v>Děčín</v>
          </cell>
          <cell r="G2158" t="str">
            <v>obec</v>
          </cell>
          <cell r="H2158">
            <v>600076431</v>
          </cell>
          <cell r="I2158" t="str">
            <v>47274735</v>
          </cell>
          <cell r="J2158">
            <v>940</v>
          </cell>
          <cell r="K2158" t="str">
            <v>SINGCLEAN</v>
          </cell>
          <cell r="L2158" t="str">
            <v>ANO</v>
          </cell>
          <cell r="M2158" t="str">
            <v>Základní škola T. G. Masaryka a gymnázium Česká Kamenice, příspěvková organizace</v>
          </cell>
          <cell r="N2158" t="str">
            <v>Palackého</v>
          </cell>
          <cell r="O2158">
            <v>535</v>
          </cell>
          <cell r="Q2158">
            <v>40721</v>
          </cell>
          <cell r="R2158" t="str">
            <v>Česká Kamenice</v>
          </cell>
          <cell r="S2158">
            <v>412584468</v>
          </cell>
          <cell r="T2158" t="str">
            <v>skola@zs-gymnazium.cz</v>
          </cell>
        </row>
        <row r="2159">
          <cell r="A2159">
            <v>600076016</v>
          </cell>
          <cell r="B2159">
            <v>47274743</v>
          </cell>
          <cell r="C2159" t="str">
            <v>Ústecký kraj</v>
          </cell>
          <cell r="D2159" t="str">
            <v xml:space="preserve">Děčín </v>
          </cell>
          <cell r="E2159" t="str">
            <v>Magistrát města Děčína</v>
          </cell>
          <cell r="F2159" t="str">
            <v>Děčín</v>
          </cell>
          <cell r="G2159" t="str">
            <v>obec</v>
          </cell>
          <cell r="H2159">
            <v>600076016</v>
          </cell>
          <cell r="I2159" t="str">
            <v>47274743</v>
          </cell>
          <cell r="J2159">
            <v>340</v>
          </cell>
          <cell r="K2159" t="str">
            <v>SINGCLEAN</v>
          </cell>
          <cell r="L2159" t="str">
            <v>ANO</v>
          </cell>
          <cell r="M2159" t="str">
            <v>Základní škola a Mateřská škola Děčín VI, Školní 1544/5, příspěvková organizace</v>
          </cell>
          <cell r="N2159" t="str">
            <v>Školní</v>
          </cell>
          <cell r="O2159">
            <v>1544</v>
          </cell>
          <cell r="P2159">
            <v>5</v>
          </cell>
          <cell r="Q2159">
            <v>40502</v>
          </cell>
          <cell r="R2159" t="str">
            <v>Děčín</v>
          </cell>
          <cell r="S2159">
            <v>775865666</v>
          </cell>
          <cell r="T2159" t="str">
            <v>skola@zszelenice.cz</v>
          </cell>
        </row>
        <row r="2160">
          <cell r="A2160">
            <v>600010163</v>
          </cell>
          <cell r="B2160">
            <v>47274751</v>
          </cell>
          <cell r="C2160" t="str">
            <v>Ústecký kraj</v>
          </cell>
          <cell r="D2160" t="str">
            <v xml:space="preserve">Děčín </v>
          </cell>
          <cell r="E2160" t="str">
            <v>Krajský úřad Ústeckého kraje</v>
          </cell>
          <cell r="F2160" t="str">
            <v>Varnsdorf</v>
          </cell>
          <cell r="G2160" t="str">
            <v>církevní</v>
          </cell>
          <cell r="H2160">
            <v>600010163</v>
          </cell>
          <cell r="I2160" t="str">
            <v>47274751</v>
          </cell>
          <cell r="J2160">
            <v>540</v>
          </cell>
          <cell r="K2160" t="str">
            <v>SINGCLEAN</v>
          </cell>
          <cell r="L2160" t="str">
            <v>NE</v>
          </cell>
          <cell r="M2160" t="str">
            <v>Gymnázium Varnsdorf</v>
          </cell>
          <cell r="N2160" t="str">
            <v>Střelecká</v>
          </cell>
          <cell r="O2160">
            <v>1800</v>
          </cell>
          <cell r="Q2160">
            <v>40747</v>
          </cell>
          <cell r="R2160" t="str">
            <v>Varnsdorf</v>
          </cell>
          <cell r="S2160">
            <v>412371423</v>
          </cell>
          <cell r="T2160" t="str">
            <v>jakoubek@bgv.cz</v>
          </cell>
        </row>
        <row r="2161">
          <cell r="A2161">
            <v>600083900</v>
          </cell>
          <cell r="B2161">
            <v>47324082</v>
          </cell>
          <cell r="C2161" t="str">
            <v>Ústecký kraj</v>
          </cell>
          <cell r="D2161" t="str">
            <v xml:space="preserve">Most </v>
          </cell>
          <cell r="E2161" t="str">
            <v>Magistrát města Mostu</v>
          </cell>
          <cell r="F2161" t="str">
            <v>Most</v>
          </cell>
          <cell r="G2161" t="str">
            <v>obec</v>
          </cell>
          <cell r="H2161">
            <v>600083900</v>
          </cell>
          <cell r="I2161" t="str">
            <v>47324082</v>
          </cell>
          <cell r="J2161">
            <v>1580</v>
          </cell>
          <cell r="K2161" t="str">
            <v>SINGCLEAN</v>
          </cell>
          <cell r="L2161" t="str">
            <v>ANO</v>
          </cell>
          <cell r="M2161" t="str">
            <v>Základní škola, Most, Rozmarýnová 1692, příspěvková organizace</v>
          </cell>
          <cell r="N2161" t="str">
            <v>Rozmarýnová</v>
          </cell>
          <cell r="O2161">
            <v>1692</v>
          </cell>
          <cell r="P2161">
            <v>3</v>
          </cell>
          <cell r="Q2161">
            <v>43401</v>
          </cell>
          <cell r="R2161" t="str">
            <v>Most</v>
          </cell>
          <cell r="S2161">
            <v>731140410</v>
          </cell>
          <cell r="T2161" t="str">
            <v>reditel@zsmostrozmarynova.cz</v>
          </cell>
        </row>
        <row r="2162">
          <cell r="A2162">
            <v>600083951</v>
          </cell>
          <cell r="B2162">
            <v>47324147</v>
          </cell>
          <cell r="C2162" t="str">
            <v>Ústecký kraj</v>
          </cell>
          <cell r="D2162" t="str">
            <v xml:space="preserve">Most </v>
          </cell>
          <cell r="E2162" t="str">
            <v>Magistrát města Mostu</v>
          </cell>
          <cell r="F2162" t="str">
            <v>Most</v>
          </cell>
          <cell r="G2162" t="str">
            <v>obec</v>
          </cell>
          <cell r="H2162">
            <v>600083951</v>
          </cell>
          <cell r="I2162" t="str">
            <v>47324147</v>
          </cell>
          <cell r="J2162" t="str">
            <v>X</v>
          </cell>
          <cell r="K2162" t="str">
            <v>SINGCLEAN</v>
          </cell>
          <cell r="L2162" t="str">
            <v>ANO</v>
          </cell>
          <cell r="M2162" t="str">
            <v>Základní umělecká škola, Most, Moskevská 13, příspěvková organizace</v>
          </cell>
          <cell r="N2162" t="str">
            <v>Moskevská</v>
          </cell>
          <cell r="O2162">
            <v>13</v>
          </cell>
          <cell r="Q2162">
            <v>43401</v>
          </cell>
          <cell r="R2162" t="str">
            <v>Most</v>
          </cell>
          <cell r="S2162">
            <v>476703466</v>
          </cell>
          <cell r="T2162" t="str">
            <v>romana.pavlickova@zusmost.cz</v>
          </cell>
        </row>
        <row r="2163">
          <cell r="A2163">
            <v>600083764</v>
          </cell>
          <cell r="B2163">
            <v>47324180</v>
          </cell>
          <cell r="C2163" t="str">
            <v>Ústecký kraj</v>
          </cell>
          <cell r="D2163" t="str">
            <v xml:space="preserve">Most </v>
          </cell>
          <cell r="E2163" t="str">
            <v>Magistrát města Mostu</v>
          </cell>
          <cell r="F2163" t="str">
            <v>Most</v>
          </cell>
          <cell r="G2163" t="str">
            <v>obec</v>
          </cell>
          <cell r="H2163">
            <v>600083764</v>
          </cell>
          <cell r="I2163" t="str">
            <v>47324180</v>
          </cell>
          <cell r="J2163">
            <v>1080</v>
          </cell>
          <cell r="K2163" t="str">
            <v>SINGCLEAN</v>
          </cell>
          <cell r="L2163" t="str">
            <v>ANO</v>
          </cell>
          <cell r="M2163" t="str">
            <v>Základní škola, Most, J. A. Komenského 474, příspěvková organizace</v>
          </cell>
          <cell r="N2163" t="str">
            <v>J. A. Komenského</v>
          </cell>
          <cell r="O2163">
            <v>474</v>
          </cell>
          <cell r="P2163">
            <v>22</v>
          </cell>
          <cell r="Q2163">
            <v>43401</v>
          </cell>
          <cell r="R2163" t="str">
            <v>Most</v>
          </cell>
          <cell r="S2163">
            <v>603839532</v>
          </cell>
          <cell r="T2163" t="str">
            <v>skola@mostzs15.cz</v>
          </cell>
        </row>
        <row r="2164">
          <cell r="A2164">
            <v>600083942</v>
          </cell>
          <cell r="B2164">
            <v>47324261</v>
          </cell>
          <cell r="C2164" t="str">
            <v>Ústecký kraj</v>
          </cell>
          <cell r="D2164" t="str">
            <v xml:space="preserve">Most </v>
          </cell>
          <cell r="E2164" t="str">
            <v>Magistrát města Mostu</v>
          </cell>
          <cell r="F2164" t="str">
            <v>Most</v>
          </cell>
          <cell r="G2164" t="str">
            <v>obec</v>
          </cell>
          <cell r="H2164">
            <v>600083942</v>
          </cell>
          <cell r="I2164" t="str">
            <v>47324261</v>
          </cell>
          <cell r="J2164" t="str">
            <v>X</v>
          </cell>
          <cell r="K2164" t="str">
            <v>SINGCLEAN</v>
          </cell>
          <cell r="L2164" t="str">
            <v>ANO</v>
          </cell>
          <cell r="M2164" t="str">
            <v>Základní umělecká škola F. L. Gassmanna, Most, Pod Šibeníkem 2364, příspěvková organizace</v>
          </cell>
          <cell r="N2164" t="str">
            <v>Pod Šibeníkem</v>
          </cell>
          <cell r="O2164">
            <v>2364</v>
          </cell>
          <cell r="P2164">
            <v>2</v>
          </cell>
          <cell r="Q2164">
            <v>43401</v>
          </cell>
          <cell r="R2164" t="str">
            <v>Most</v>
          </cell>
          <cell r="S2164">
            <v>734854349</v>
          </cell>
          <cell r="T2164" t="str">
            <v>zus-most@zus-most.cz</v>
          </cell>
        </row>
        <row r="2165">
          <cell r="A2165">
            <v>600083837</v>
          </cell>
          <cell r="B2165">
            <v>47324287</v>
          </cell>
          <cell r="C2165" t="str">
            <v>Ústecký kraj</v>
          </cell>
          <cell r="D2165" t="str">
            <v xml:space="preserve">Most </v>
          </cell>
          <cell r="E2165" t="str">
            <v>Městský úřad Litvínov</v>
          </cell>
          <cell r="F2165" t="str">
            <v>Litvínov</v>
          </cell>
          <cell r="G2165" t="str">
            <v>obec</v>
          </cell>
          <cell r="H2165">
            <v>600083837</v>
          </cell>
          <cell r="I2165" t="str">
            <v>47324287</v>
          </cell>
          <cell r="J2165">
            <v>420</v>
          </cell>
          <cell r="K2165" t="str">
            <v>SINGCLEAN</v>
          </cell>
          <cell r="L2165" t="str">
            <v>ANO</v>
          </cell>
          <cell r="M2165" t="str">
            <v>Základní škola Litvínov - Hamr, Mládežnická 220, okres Most</v>
          </cell>
          <cell r="N2165" t="str">
            <v>Mládežnická</v>
          </cell>
          <cell r="O2165">
            <v>220</v>
          </cell>
          <cell r="Q2165">
            <v>43542</v>
          </cell>
          <cell r="R2165" t="str">
            <v>Litvínov</v>
          </cell>
          <cell r="S2165">
            <v>773826346</v>
          </cell>
          <cell r="T2165" t="str">
            <v>zshamr@zshamr.cz</v>
          </cell>
        </row>
        <row r="2166">
          <cell r="A2166">
            <v>600023621</v>
          </cell>
          <cell r="B2166">
            <v>47324295</v>
          </cell>
          <cell r="C2166" t="str">
            <v>Ústecký kraj</v>
          </cell>
          <cell r="D2166" t="str">
            <v xml:space="preserve">Most </v>
          </cell>
          <cell r="E2166" t="str">
            <v>Městský úřad Litvínov</v>
          </cell>
          <cell r="F2166" t="str">
            <v>Litvínov</v>
          </cell>
          <cell r="G2166" t="str">
            <v>obec</v>
          </cell>
          <cell r="H2166">
            <v>600023621</v>
          </cell>
          <cell r="I2166" t="str">
            <v>47324295</v>
          </cell>
          <cell r="J2166">
            <v>260</v>
          </cell>
          <cell r="K2166" t="str">
            <v>SINGCLEAN</v>
          </cell>
          <cell r="L2166" t="str">
            <v>ANO</v>
          </cell>
          <cell r="M2166" t="str">
            <v>Základní škola speciální a Praktická škola Litvínov, Šafaříkova 991, okres Most</v>
          </cell>
          <cell r="N2166" t="str">
            <v>Šafaříkova</v>
          </cell>
          <cell r="O2166">
            <v>991</v>
          </cell>
          <cell r="Q2166">
            <v>43601</v>
          </cell>
          <cell r="R2166" t="str">
            <v>Litvínov</v>
          </cell>
          <cell r="S2166">
            <v>476111689</v>
          </cell>
          <cell r="T2166" t="str">
            <v>evasekyrkova@seznam.cz</v>
          </cell>
        </row>
        <row r="2167">
          <cell r="A2167">
            <v>600083811</v>
          </cell>
          <cell r="B2167">
            <v>47325615</v>
          </cell>
          <cell r="C2167" t="str">
            <v>Ústecký kraj</v>
          </cell>
          <cell r="D2167" t="str">
            <v xml:space="preserve">Most </v>
          </cell>
          <cell r="E2167" t="str">
            <v>Magistrát města Mostu</v>
          </cell>
          <cell r="F2167" t="str">
            <v>Most</v>
          </cell>
          <cell r="G2167" t="str">
            <v>obec</v>
          </cell>
          <cell r="H2167">
            <v>600083811</v>
          </cell>
          <cell r="I2167" t="str">
            <v>47325615</v>
          </cell>
          <cell r="J2167">
            <v>660</v>
          </cell>
          <cell r="K2167" t="str">
            <v>SINGCLEAN</v>
          </cell>
          <cell r="L2167" t="str">
            <v>ANO</v>
          </cell>
          <cell r="M2167" t="str">
            <v>Základní škola, Most, Václava Talicha 1855, příspěvková organizace</v>
          </cell>
          <cell r="N2167" t="str">
            <v>Václava Talicha</v>
          </cell>
          <cell r="O2167">
            <v>1855</v>
          </cell>
          <cell r="P2167">
            <v>1</v>
          </cell>
          <cell r="Q2167">
            <v>43401</v>
          </cell>
          <cell r="R2167" t="str">
            <v>Most</v>
          </cell>
          <cell r="S2167">
            <v>417639241</v>
          </cell>
          <cell r="T2167" t="str">
            <v>reditelka@4zsmost.cz</v>
          </cell>
        </row>
        <row r="2168">
          <cell r="A2168">
            <v>600083675</v>
          </cell>
          <cell r="B2168">
            <v>47326204</v>
          </cell>
          <cell r="C2168" t="str">
            <v>Ústecký kraj</v>
          </cell>
          <cell r="D2168" t="str">
            <v xml:space="preserve">Most </v>
          </cell>
          <cell r="E2168" t="str">
            <v>Magistrát města Mostu</v>
          </cell>
          <cell r="F2168" t="str">
            <v>Most</v>
          </cell>
          <cell r="G2168" t="str">
            <v>obec</v>
          </cell>
          <cell r="H2168">
            <v>600083675</v>
          </cell>
          <cell r="I2168" t="str">
            <v>47326204</v>
          </cell>
          <cell r="J2168">
            <v>1580</v>
          </cell>
          <cell r="K2168" t="str">
            <v>SINGCLEAN</v>
          </cell>
          <cell r="L2168" t="str">
            <v>ANO</v>
          </cell>
          <cell r="M2168" t="str">
            <v>Základní škola, Most, Jakuba Arbesa 2454, příspěvková organizace</v>
          </cell>
          <cell r="N2168" t="str">
            <v>Jakuba Arbesa</v>
          </cell>
          <cell r="O2168">
            <v>2454</v>
          </cell>
          <cell r="P2168">
            <v>2</v>
          </cell>
          <cell r="Q2168">
            <v>43401</v>
          </cell>
          <cell r="R2168" t="str">
            <v>Most</v>
          </cell>
          <cell r="S2168">
            <v>417639398</v>
          </cell>
          <cell r="T2168" t="str">
            <v>reditel@7zsmost.cz</v>
          </cell>
        </row>
        <row r="2169">
          <cell r="A2169">
            <v>600083870</v>
          </cell>
          <cell r="B2169">
            <v>47326239</v>
          </cell>
          <cell r="C2169" t="str">
            <v>Ústecký kraj</v>
          </cell>
          <cell r="D2169" t="str">
            <v xml:space="preserve">Most </v>
          </cell>
          <cell r="E2169" t="str">
            <v>Magistrát města Mostu</v>
          </cell>
          <cell r="F2169" t="str">
            <v>Most</v>
          </cell>
          <cell r="G2169" t="str">
            <v>obec</v>
          </cell>
          <cell r="H2169">
            <v>600083870</v>
          </cell>
          <cell r="I2169" t="str">
            <v>47326239</v>
          </cell>
          <cell r="J2169">
            <v>1520</v>
          </cell>
          <cell r="K2169" t="str">
            <v>SINGCLEAN</v>
          </cell>
          <cell r="L2169" t="str">
            <v>ANO</v>
          </cell>
          <cell r="M2169" t="str">
            <v>Základní škola, Most, Zdeňka Štěpánka 2912, příspěvková organizace</v>
          </cell>
          <cell r="N2169" t="str">
            <v>Zdeňka Štěpánka</v>
          </cell>
          <cell r="O2169">
            <v>2912</v>
          </cell>
          <cell r="P2169">
            <v>8</v>
          </cell>
          <cell r="Q2169">
            <v>43401</v>
          </cell>
          <cell r="R2169" t="str">
            <v>Most</v>
          </cell>
          <cell r="S2169">
            <v>417639244</v>
          </cell>
          <cell r="T2169" t="str">
            <v>reditel@zs10.cz</v>
          </cell>
        </row>
        <row r="2170">
          <cell r="A2170">
            <v>600083772</v>
          </cell>
          <cell r="B2170">
            <v>47326328</v>
          </cell>
          <cell r="C2170" t="str">
            <v>Ústecký kraj</v>
          </cell>
          <cell r="D2170" t="str">
            <v xml:space="preserve">Most </v>
          </cell>
          <cell r="E2170" t="str">
            <v>Magistrát města Mostu</v>
          </cell>
          <cell r="F2170" t="str">
            <v>Most</v>
          </cell>
          <cell r="G2170" t="str">
            <v>obec</v>
          </cell>
          <cell r="H2170">
            <v>600083772</v>
          </cell>
          <cell r="I2170" t="str">
            <v>47326328</v>
          </cell>
          <cell r="J2170">
            <v>500</v>
          </cell>
          <cell r="K2170" t="str">
            <v>SINGCLEAN</v>
          </cell>
          <cell r="L2170" t="str">
            <v>ANO</v>
          </cell>
          <cell r="M2170" t="str">
            <v>Základní škola, Most, Vítězslava Nezvala 2614, příspěvková organizace</v>
          </cell>
          <cell r="N2170" t="str">
            <v>Vítězslava Nezvala</v>
          </cell>
          <cell r="O2170">
            <v>2614</v>
          </cell>
          <cell r="P2170">
            <v>26</v>
          </cell>
          <cell r="Q2170">
            <v>43401</v>
          </cell>
          <cell r="R2170" t="str">
            <v>Most</v>
          </cell>
          <cell r="S2170">
            <v>476442273</v>
          </cell>
          <cell r="T2170" t="str">
            <v>8zsmost@8zsmost.cz</v>
          </cell>
        </row>
        <row r="2171">
          <cell r="A2171">
            <v>600083781</v>
          </cell>
          <cell r="B2171">
            <v>47326409</v>
          </cell>
          <cell r="C2171" t="str">
            <v>Ústecký kraj</v>
          </cell>
          <cell r="D2171" t="str">
            <v xml:space="preserve">Most </v>
          </cell>
          <cell r="E2171" t="str">
            <v>Magistrát města Mostu</v>
          </cell>
          <cell r="F2171" t="str">
            <v>Most</v>
          </cell>
          <cell r="G2171" t="str">
            <v>obec</v>
          </cell>
          <cell r="H2171">
            <v>600083781</v>
          </cell>
          <cell r="I2171" t="str">
            <v>47326409</v>
          </cell>
          <cell r="J2171">
            <v>1460</v>
          </cell>
          <cell r="K2171" t="str">
            <v>SINGCLEAN</v>
          </cell>
          <cell r="L2171" t="str">
            <v>ANO</v>
          </cell>
          <cell r="M2171" t="str">
            <v>Základní škola, Most, U Stadionu 1028, příspěvková organizace</v>
          </cell>
          <cell r="N2171" t="str">
            <v>U Stadionu</v>
          </cell>
          <cell r="O2171">
            <v>1028</v>
          </cell>
          <cell r="P2171">
            <v>4</v>
          </cell>
          <cell r="Q2171">
            <v>43401</v>
          </cell>
          <cell r="R2171" t="str">
            <v>Most</v>
          </cell>
          <cell r="S2171">
            <v>476709473</v>
          </cell>
          <cell r="T2171" t="str">
            <v>info@3zsmost.cz</v>
          </cell>
        </row>
        <row r="2172">
          <cell r="A2172">
            <v>600083748</v>
          </cell>
          <cell r="B2172">
            <v>47326417</v>
          </cell>
          <cell r="C2172" t="str">
            <v>Ústecký kraj</v>
          </cell>
          <cell r="D2172" t="str">
            <v xml:space="preserve">Most </v>
          </cell>
          <cell r="E2172" t="str">
            <v>Magistrát města Mostu</v>
          </cell>
          <cell r="F2172" t="str">
            <v>Most</v>
          </cell>
          <cell r="G2172" t="str">
            <v>obec</v>
          </cell>
          <cell r="H2172">
            <v>600083748</v>
          </cell>
          <cell r="I2172" t="str">
            <v>47326417</v>
          </cell>
          <cell r="J2172">
            <v>1160</v>
          </cell>
          <cell r="K2172" t="str">
            <v>SINGCLEAN</v>
          </cell>
          <cell r="L2172" t="str">
            <v>ANO</v>
          </cell>
          <cell r="M2172" t="str">
            <v>Základní škola, Most, Okružní 1235, příspěvková organizace</v>
          </cell>
          <cell r="N2172" t="str">
            <v>Okružní</v>
          </cell>
          <cell r="O2172">
            <v>1235</v>
          </cell>
          <cell r="P2172">
            <v>8</v>
          </cell>
          <cell r="Q2172">
            <v>43401</v>
          </cell>
          <cell r="R2172" t="str">
            <v>Most</v>
          </cell>
          <cell r="S2172">
            <v>910190280</v>
          </cell>
          <cell r="T2172" t="str">
            <v>reditel@18zs.cz</v>
          </cell>
        </row>
        <row r="2173">
          <cell r="A2173">
            <v>600029336</v>
          </cell>
          <cell r="B2173">
            <v>47326484</v>
          </cell>
          <cell r="C2173" t="str">
            <v>Ústecký kraj</v>
          </cell>
          <cell r="D2173" t="str">
            <v xml:space="preserve">Most </v>
          </cell>
          <cell r="E2173" t="str">
            <v>Krajský úřad Ústeckého kraje</v>
          </cell>
          <cell r="F2173" t="str">
            <v>Litvínov</v>
          </cell>
          <cell r="G2173" t="str">
            <v>kraj</v>
          </cell>
          <cell r="H2173">
            <v>600029336</v>
          </cell>
          <cell r="I2173" t="str">
            <v>47326484</v>
          </cell>
          <cell r="J2173">
            <v>0</v>
          </cell>
          <cell r="K2173" t="str">
            <v>SINGCLEAN</v>
          </cell>
          <cell r="L2173" t="str">
            <v>ANO</v>
          </cell>
          <cell r="M2173" t="str">
            <v>Dětský domov a Školní jídelna, Hora Sv. Kateřiny, Dolní 310, příspěvková organizace</v>
          </cell>
          <cell r="N2173" t="str">
            <v>Dolní</v>
          </cell>
          <cell r="O2173">
            <v>310</v>
          </cell>
          <cell r="Q2173">
            <v>43546</v>
          </cell>
          <cell r="R2173" t="str">
            <v>Hora Svaté Kateřiny</v>
          </cell>
          <cell r="S2173">
            <v>476113161</v>
          </cell>
          <cell r="T2173" t="str">
            <v>reditelka@ddkaterina.cz</v>
          </cell>
        </row>
        <row r="2174">
          <cell r="A2174">
            <v>600083713</v>
          </cell>
          <cell r="B2174">
            <v>47326531</v>
          </cell>
          <cell r="C2174" t="str">
            <v>Ústecký kraj</v>
          </cell>
          <cell r="D2174" t="str">
            <v xml:space="preserve">Most </v>
          </cell>
          <cell r="E2174" t="str">
            <v>Městský úřad Litvínov</v>
          </cell>
          <cell r="F2174" t="str">
            <v>Litvínov</v>
          </cell>
          <cell r="G2174" t="str">
            <v>obec</v>
          </cell>
          <cell r="H2174">
            <v>600083713</v>
          </cell>
          <cell r="I2174" t="str">
            <v>47326531</v>
          </cell>
          <cell r="J2174">
            <v>1400</v>
          </cell>
          <cell r="K2174" t="str">
            <v>SINGCLEAN</v>
          </cell>
          <cell r="L2174" t="str">
            <v>ANO</v>
          </cell>
          <cell r="M2174" t="str">
            <v>Základní škola a Mateřská škola Litvínov, Ruská 2059, okres Most</v>
          </cell>
          <cell r="N2174" t="str">
            <v>Ruská</v>
          </cell>
          <cell r="O2174">
            <v>2059</v>
          </cell>
          <cell r="Q2174">
            <v>43601</v>
          </cell>
          <cell r="R2174" t="str">
            <v>Litvínov</v>
          </cell>
          <cell r="S2174">
            <v>476111170</v>
          </cell>
          <cell r="T2174" t="str">
            <v>zsruska@zsruska.cz</v>
          </cell>
        </row>
        <row r="2175">
          <cell r="A2175">
            <v>600117286</v>
          </cell>
          <cell r="B2175">
            <v>47366257</v>
          </cell>
          <cell r="C2175" t="str">
            <v>Kraj Vysočina</v>
          </cell>
          <cell r="D2175" t="str">
            <v xml:space="preserve">Jihlava </v>
          </cell>
          <cell r="E2175" t="str">
            <v>Magistrát města Jihlavy</v>
          </cell>
          <cell r="F2175" t="str">
            <v>Jihlava</v>
          </cell>
          <cell r="G2175" t="str">
            <v>obec</v>
          </cell>
          <cell r="H2175">
            <v>600117286</v>
          </cell>
          <cell r="I2175" t="str">
            <v>47366257</v>
          </cell>
          <cell r="J2175">
            <v>740</v>
          </cell>
          <cell r="K2175" t="str">
            <v>SINGCLEAN</v>
          </cell>
          <cell r="L2175" t="str">
            <v>ANO</v>
          </cell>
          <cell r="M2175" t="str">
            <v>Základní škola Jihlava, Demlova 32, příspěvková organizace</v>
          </cell>
          <cell r="N2175" t="str">
            <v>Demlova</v>
          </cell>
          <cell r="O2175">
            <v>4178</v>
          </cell>
          <cell r="P2175">
            <v>32</v>
          </cell>
          <cell r="Q2175">
            <v>58601</v>
          </cell>
          <cell r="R2175" t="str">
            <v>Jihlava</v>
          </cell>
          <cell r="S2175">
            <v>567579021</v>
          </cell>
          <cell r="T2175" t="str">
            <v>zsjihlava@centrum.cz</v>
          </cell>
        </row>
        <row r="2176">
          <cell r="A2176">
            <v>600117324</v>
          </cell>
          <cell r="B2176">
            <v>47366303</v>
          </cell>
          <cell r="C2176" t="str">
            <v>Kraj Vysočina</v>
          </cell>
          <cell r="D2176" t="str">
            <v xml:space="preserve">Jihlava </v>
          </cell>
          <cell r="E2176" t="str">
            <v>Magistrát města Jihlavy</v>
          </cell>
          <cell r="F2176" t="str">
            <v>Jihlava</v>
          </cell>
          <cell r="G2176" t="str">
            <v>obec</v>
          </cell>
          <cell r="H2176">
            <v>600117324</v>
          </cell>
          <cell r="I2176" t="str">
            <v>47366303</v>
          </cell>
          <cell r="J2176">
            <v>600</v>
          </cell>
          <cell r="K2176" t="str">
            <v>SINGCLEAN</v>
          </cell>
          <cell r="L2176" t="str">
            <v>ANO</v>
          </cell>
          <cell r="M2176" t="str">
            <v>Základní škola T.G. Masaryka, Jihlava, příspěvková organizace</v>
          </cell>
          <cell r="N2176" t="str">
            <v>Žižkova</v>
          </cell>
          <cell r="O2176">
            <v>2048</v>
          </cell>
          <cell r="P2176">
            <v>50</v>
          </cell>
          <cell r="Q2176">
            <v>58601</v>
          </cell>
          <cell r="R2176" t="str">
            <v>Jihlava</v>
          </cell>
          <cell r="S2176">
            <v>567570270</v>
          </cell>
          <cell r="T2176" t="str">
            <v>zstgm@ji.cz</v>
          </cell>
        </row>
        <row r="2177">
          <cell r="A2177">
            <v>600117316</v>
          </cell>
          <cell r="B2177">
            <v>47366354</v>
          </cell>
          <cell r="C2177" t="str">
            <v>Kraj Vysočina</v>
          </cell>
          <cell r="D2177" t="str">
            <v xml:space="preserve">Jihlava </v>
          </cell>
          <cell r="E2177" t="str">
            <v>Magistrát města Jihlavy</v>
          </cell>
          <cell r="F2177" t="str">
            <v>Jihlava</v>
          </cell>
          <cell r="G2177" t="str">
            <v>obec</v>
          </cell>
          <cell r="H2177">
            <v>600117316</v>
          </cell>
          <cell r="I2177" t="str">
            <v>47366354</v>
          </cell>
          <cell r="J2177">
            <v>1340</v>
          </cell>
          <cell r="K2177" t="str">
            <v>SINGCLEAN</v>
          </cell>
          <cell r="L2177" t="str">
            <v>ANO</v>
          </cell>
          <cell r="M2177" t="str">
            <v>Základní škola a mateřská škola Jihlava, Nad Plovárnou 5, příspěvková organizace</v>
          </cell>
          <cell r="N2177" t="str">
            <v>Nad Plovárnou</v>
          </cell>
          <cell r="O2177">
            <v>4494</v>
          </cell>
          <cell r="P2177">
            <v>5</v>
          </cell>
          <cell r="Q2177">
            <v>58601</v>
          </cell>
          <cell r="R2177" t="str">
            <v>Jihlava</v>
          </cell>
          <cell r="S2177">
            <v>567579470</v>
          </cell>
          <cell r="T2177" t="str">
            <v>skola@zsplovarna.ji.cz</v>
          </cell>
        </row>
        <row r="2178">
          <cell r="A2178">
            <v>600117294</v>
          </cell>
          <cell r="B2178">
            <v>47366419</v>
          </cell>
          <cell r="C2178" t="str">
            <v>Kraj Vysočina</v>
          </cell>
          <cell r="D2178" t="str">
            <v xml:space="preserve">Jihlava </v>
          </cell>
          <cell r="E2178" t="str">
            <v>Magistrát města Jihlavy</v>
          </cell>
          <cell r="F2178" t="str">
            <v>Jihlava</v>
          </cell>
          <cell r="G2178" t="str">
            <v>obec</v>
          </cell>
          <cell r="H2178">
            <v>600117294</v>
          </cell>
          <cell r="I2178" t="str">
            <v>47366419</v>
          </cell>
          <cell r="J2178">
            <v>980</v>
          </cell>
          <cell r="K2178" t="str">
            <v>SINGCLEAN</v>
          </cell>
          <cell r="L2178" t="str">
            <v>ANO</v>
          </cell>
          <cell r="M2178" t="str">
            <v>Základní škola Otokara Březiny, Jihlava, příspěvková organizace</v>
          </cell>
          <cell r="N2178" t="str">
            <v>Demlova</v>
          </cell>
          <cell r="O2178">
            <v>4765</v>
          </cell>
          <cell r="P2178">
            <v>34</v>
          </cell>
          <cell r="Q2178">
            <v>58601</v>
          </cell>
          <cell r="R2178" t="str">
            <v>Jihlava</v>
          </cell>
          <cell r="S2178">
            <v>565598150</v>
          </cell>
          <cell r="T2178" t="str">
            <v>nekvinda.vladimir@zsobreziny.cz</v>
          </cell>
        </row>
        <row r="2179">
          <cell r="A2179">
            <v>600126005</v>
          </cell>
          <cell r="B2179">
            <v>47409908</v>
          </cell>
          <cell r="C2179" t="str">
            <v>Jihomoravský kraj</v>
          </cell>
          <cell r="D2179" t="str">
            <v xml:space="preserve">Vyškov </v>
          </cell>
          <cell r="E2179" t="str">
            <v>Městský úřad Vyškov</v>
          </cell>
          <cell r="F2179" t="str">
            <v>Vyškov</v>
          </cell>
          <cell r="G2179" t="str">
            <v>obec</v>
          </cell>
          <cell r="H2179">
            <v>600126005</v>
          </cell>
          <cell r="I2179" t="str">
            <v>47409908</v>
          </cell>
          <cell r="J2179">
            <v>320</v>
          </cell>
          <cell r="K2179" t="str">
            <v>SINGCLEAN</v>
          </cell>
          <cell r="L2179" t="str">
            <v>ANO</v>
          </cell>
          <cell r="M2179" t="str">
            <v>Základní škola a mateřská škola Podomí</v>
          </cell>
          <cell r="O2179">
            <v>155</v>
          </cell>
          <cell r="Q2179">
            <v>68304</v>
          </cell>
          <cell r="R2179" t="str">
            <v>Podomí</v>
          </cell>
          <cell r="S2179">
            <v>516833600</v>
          </cell>
          <cell r="T2179" t="str">
            <v>skola@zspodomi.cz</v>
          </cell>
        </row>
        <row r="2180">
          <cell r="A2180">
            <v>600125939</v>
          </cell>
          <cell r="B2180">
            <v>47411619</v>
          </cell>
          <cell r="C2180" t="str">
            <v>Jihomoravský kraj</v>
          </cell>
          <cell r="D2180" t="str">
            <v xml:space="preserve">Vyškov </v>
          </cell>
          <cell r="E2180" t="str">
            <v>Městský úřad Slavkov u Brna</v>
          </cell>
          <cell r="F2180" t="str">
            <v>Slavkov u Brna</v>
          </cell>
          <cell r="G2180" t="str">
            <v>obec</v>
          </cell>
          <cell r="H2180">
            <v>600125939</v>
          </cell>
          <cell r="I2180" t="str">
            <v>47411619</v>
          </cell>
          <cell r="J2180" t="str">
            <v>X</v>
          </cell>
          <cell r="K2180" t="str">
            <v>SINGCLEAN</v>
          </cell>
          <cell r="L2180" t="str">
            <v>ANO</v>
          </cell>
          <cell r="M2180" t="str">
            <v>Základní umělecká škola Františka France Slavkov u Brna, příspěvková organizace</v>
          </cell>
          <cell r="N2180" t="str">
            <v>Komenského náměstí</v>
          </cell>
          <cell r="O2180">
            <v>525</v>
          </cell>
          <cell r="Q2180">
            <v>68401</v>
          </cell>
          <cell r="R2180" t="str">
            <v>Slavkov u Brna</v>
          </cell>
          <cell r="S2180">
            <v>544221623</v>
          </cell>
        </row>
        <row r="2181">
          <cell r="A2181">
            <v>600121691</v>
          </cell>
          <cell r="B2181">
            <v>47438312</v>
          </cell>
          <cell r="C2181" t="str">
            <v>Kraj Vysočina</v>
          </cell>
          <cell r="D2181" t="str">
            <v xml:space="preserve">Třebíč </v>
          </cell>
          <cell r="E2181" t="str">
            <v>Městský úřad Třebíč</v>
          </cell>
          <cell r="F2181" t="str">
            <v>Třebíč</v>
          </cell>
          <cell r="G2181" t="str">
            <v>obec</v>
          </cell>
          <cell r="H2181">
            <v>600121691</v>
          </cell>
          <cell r="I2181" t="str">
            <v>47438312</v>
          </cell>
          <cell r="J2181">
            <v>500</v>
          </cell>
          <cell r="K2181" t="str">
            <v>SINGCLEAN</v>
          </cell>
          <cell r="L2181" t="str">
            <v>ANO</v>
          </cell>
          <cell r="M2181" t="str">
            <v>Základní škola Hrotovice</v>
          </cell>
          <cell r="N2181" t="str">
            <v>F. B. Zvěřiny</v>
          </cell>
          <cell r="O2181">
            <v>221</v>
          </cell>
          <cell r="Q2181">
            <v>67555</v>
          </cell>
          <cell r="R2181" t="str">
            <v>Hrotovice</v>
          </cell>
          <cell r="S2181">
            <v>568860287</v>
          </cell>
          <cell r="T2181" t="str">
            <v>reditel@zshrotovice.cz</v>
          </cell>
        </row>
        <row r="2182">
          <cell r="A2182">
            <v>600121704</v>
          </cell>
          <cell r="B2182">
            <v>47438371</v>
          </cell>
          <cell r="C2182" t="str">
            <v>Kraj Vysočina</v>
          </cell>
          <cell r="D2182" t="str">
            <v xml:space="preserve">Třebíč </v>
          </cell>
          <cell r="E2182" t="str">
            <v>Městský úřad Třebíč</v>
          </cell>
          <cell r="F2182" t="str">
            <v>Třebíč</v>
          </cell>
          <cell r="G2182" t="str">
            <v>obec</v>
          </cell>
          <cell r="H2182">
            <v>600121704</v>
          </cell>
          <cell r="I2182" t="str">
            <v>47438371</v>
          </cell>
          <cell r="J2182">
            <v>320</v>
          </cell>
          <cell r="K2182" t="str">
            <v>SINGCLEAN</v>
          </cell>
          <cell r="L2182" t="str">
            <v>ANO</v>
          </cell>
          <cell r="M2182" t="str">
            <v>Základní škola a Mateřská škola T. G. Masaryka Rouchovany</v>
          </cell>
          <cell r="O2182">
            <v>131</v>
          </cell>
          <cell r="Q2182">
            <v>67557</v>
          </cell>
          <cell r="R2182" t="str">
            <v>Rouchovany</v>
          </cell>
          <cell r="S2182">
            <v>568865224</v>
          </cell>
          <cell r="T2182" t="str">
            <v>reditel@zsrouchovany.cz</v>
          </cell>
        </row>
        <row r="2183">
          <cell r="A2183">
            <v>600121712</v>
          </cell>
          <cell r="B2183">
            <v>47438487</v>
          </cell>
          <cell r="C2183" t="str">
            <v>Kraj Vysočina</v>
          </cell>
          <cell r="D2183" t="str">
            <v xml:space="preserve">Třebíč </v>
          </cell>
          <cell r="E2183" t="str">
            <v>Městský úřad Moravské Budějovice</v>
          </cell>
          <cell r="F2183" t="str">
            <v>Moravské Budějovice</v>
          </cell>
          <cell r="G2183" t="str">
            <v>obec</v>
          </cell>
          <cell r="H2183">
            <v>600121712</v>
          </cell>
          <cell r="I2183" t="str">
            <v>47438487</v>
          </cell>
          <cell r="J2183">
            <v>380</v>
          </cell>
          <cell r="K2183" t="str">
            <v>SINGCLEAN</v>
          </cell>
          <cell r="L2183" t="str">
            <v>ANO</v>
          </cell>
          <cell r="M2183" t="str">
            <v>Základní škola Moravské Budějovice, Havlíčkova ul. 933, okres Třebíč</v>
          </cell>
          <cell r="N2183" t="str">
            <v>Havlíčkova</v>
          </cell>
          <cell r="O2183">
            <v>933</v>
          </cell>
          <cell r="Q2183">
            <v>67602</v>
          </cell>
          <cell r="R2183" t="str">
            <v>Moravské Budějovice</v>
          </cell>
          <cell r="S2183">
            <v>568409701</v>
          </cell>
          <cell r="T2183" t="str">
            <v>reditel@zshavl.cz</v>
          </cell>
        </row>
        <row r="2184">
          <cell r="A2184">
            <v>600121721</v>
          </cell>
          <cell r="B2184">
            <v>47443456</v>
          </cell>
          <cell r="C2184" t="str">
            <v>Kraj Vysočina</v>
          </cell>
          <cell r="D2184" t="str">
            <v xml:space="preserve">Třebíč </v>
          </cell>
          <cell r="E2184" t="str">
            <v>Městský úřad Moravské Budějovice</v>
          </cell>
          <cell r="F2184" t="str">
            <v>Moravské Budějovice</v>
          </cell>
          <cell r="G2184" t="str">
            <v>obec</v>
          </cell>
          <cell r="H2184">
            <v>600121721</v>
          </cell>
          <cell r="I2184" t="str">
            <v>47443456</v>
          </cell>
          <cell r="J2184">
            <v>1120</v>
          </cell>
          <cell r="K2184" t="str">
            <v>SINGCLEAN</v>
          </cell>
          <cell r="L2184" t="str">
            <v>ANO</v>
          </cell>
          <cell r="M2184" t="str">
            <v>Základní škola T. G. Masaryka Moravské Budějovice, náměstí Svobody 903, okres Třebíč</v>
          </cell>
          <cell r="N2184" t="str">
            <v>nám. Svobody</v>
          </cell>
          <cell r="O2184">
            <v>903</v>
          </cell>
          <cell r="Q2184">
            <v>67602</v>
          </cell>
          <cell r="R2184" t="str">
            <v>Moravské Budějovice</v>
          </cell>
          <cell r="S2184">
            <v>568408241</v>
          </cell>
          <cell r="T2184" t="str">
            <v>infoc@zsmb.cz</v>
          </cell>
        </row>
        <row r="2185">
          <cell r="A2185">
            <v>600122352</v>
          </cell>
          <cell r="B2185">
            <v>47443669</v>
          </cell>
          <cell r="C2185" t="str">
            <v>Kraj Vysočina</v>
          </cell>
          <cell r="D2185" t="str">
            <v xml:space="preserve">Třebíč </v>
          </cell>
          <cell r="E2185" t="str">
            <v>Městský úřad Třebíč</v>
          </cell>
          <cell r="F2185" t="str">
            <v>Třebíč</v>
          </cell>
          <cell r="G2185" t="str">
            <v>obec</v>
          </cell>
          <cell r="H2185">
            <v>600122352</v>
          </cell>
          <cell r="I2185" t="str">
            <v>47443669</v>
          </cell>
          <cell r="J2185">
            <v>800</v>
          </cell>
          <cell r="K2185" t="str">
            <v>SINGCLEAN</v>
          </cell>
          <cell r="L2185" t="str">
            <v>ANO</v>
          </cell>
          <cell r="M2185" t="str">
            <v>Základní škola Otokara Březiny Jaroměřice nad Rokytnou, Komenského nám. 120 okres Třebíč</v>
          </cell>
          <cell r="N2185" t="str">
            <v>Komenského</v>
          </cell>
          <cell r="O2185">
            <v>120</v>
          </cell>
          <cell r="Q2185">
            <v>67551</v>
          </cell>
          <cell r="R2185" t="str">
            <v>Jaroměřice nad Rokytnou</v>
          </cell>
          <cell r="S2185">
            <v>568440204</v>
          </cell>
          <cell r="T2185" t="str">
            <v>reditel@zsob-jaromerice.cz</v>
          </cell>
        </row>
        <row r="2186">
          <cell r="A2186">
            <v>600121739</v>
          </cell>
          <cell r="B2186">
            <v>47443774</v>
          </cell>
          <cell r="C2186" t="str">
            <v>Kraj Vysočina</v>
          </cell>
          <cell r="D2186" t="str">
            <v xml:space="preserve">Třebíč </v>
          </cell>
          <cell r="E2186" t="str">
            <v>Městský úřad Moravské Budějovice</v>
          </cell>
          <cell r="F2186" t="str">
            <v>Moravské Budějovice</v>
          </cell>
          <cell r="G2186" t="str">
            <v>obec</v>
          </cell>
          <cell r="H2186">
            <v>600121739</v>
          </cell>
          <cell r="I2186" t="str">
            <v>47443774</v>
          </cell>
          <cell r="J2186">
            <v>1060</v>
          </cell>
          <cell r="K2186" t="str">
            <v>SINGCLEAN</v>
          </cell>
          <cell r="L2186" t="str">
            <v>ANO</v>
          </cell>
          <cell r="M2186" t="str">
            <v>Základní škola v Jemnici, příspěvková organizace</v>
          </cell>
          <cell r="N2186" t="str">
            <v>náměstí Svobody</v>
          </cell>
          <cell r="O2186">
            <v>88</v>
          </cell>
          <cell r="Q2186">
            <v>67531</v>
          </cell>
          <cell r="R2186" t="str">
            <v>Jemnice</v>
          </cell>
          <cell r="S2186">
            <v>568450264</v>
          </cell>
          <cell r="T2186" t="str">
            <v>hirt.z@zsjemnice.cz</v>
          </cell>
        </row>
        <row r="2187">
          <cell r="A2187">
            <v>600025683</v>
          </cell>
          <cell r="B2187">
            <v>47443936</v>
          </cell>
          <cell r="C2187" t="str">
            <v>Kraj Vysočina</v>
          </cell>
          <cell r="D2187" t="str">
            <v xml:space="preserve">Třebíč </v>
          </cell>
          <cell r="E2187" t="str">
            <v>Krajský úřad Kraje Vysočina</v>
          </cell>
          <cell r="F2187" t="str">
            <v>Třebíč</v>
          </cell>
          <cell r="G2187" t="str">
            <v>kraj</v>
          </cell>
          <cell r="H2187">
            <v>600025683</v>
          </cell>
          <cell r="I2187" t="str">
            <v>47443936</v>
          </cell>
          <cell r="J2187">
            <v>580</v>
          </cell>
          <cell r="K2187" t="str">
            <v>SINGCLEAN</v>
          </cell>
          <cell r="L2187" t="str">
            <v>ANO</v>
          </cell>
          <cell r="M2187" t="str">
            <v>Základní škola Třebíč, Cyrilometodějská 22</v>
          </cell>
          <cell r="N2187" t="str">
            <v>Cyrilometodějská</v>
          </cell>
          <cell r="O2187">
            <v>42</v>
          </cell>
          <cell r="P2187">
            <v>22</v>
          </cell>
          <cell r="Q2187">
            <v>67401</v>
          </cell>
          <cell r="R2187" t="str">
            <v>Třebíč</v>
          </cell>
          <cell r="S2187">
            <v>568821496</v>
          </cell>
          <cell r="T2187" t="str">
            <v>specskoly@volny.cz</v>
          </cell>
        </row>
        <row r="2188">
          <cell r="A2188">
            <v>600012841</v>
          </cell>
          <cell r="B2188">
            <v>47450827</v>
          </cell>
          <cell r="C2188" t="str">
            <v>Pardubický kraj</v>
          </cell>
          <cell r="D2188" t="str">
            <v xml:space="preserve">Svitavy </v>
          </cell>
          <cell r="E2188" t="str">
            <v>Krajský úřad Pardubického kraje</v>
          </cell>
          <cell r="F2188" t="str">
            <v>Litomyšl</v>
          </cell>
          <cell r="G2188" t="str">
            <v>soukromý</v>
          </cell>
          <cell r="H2188">
            <v>600012841</v>
          </cell>
          <cell r="I2188" t="str">
            <v>47450827</v>
          </cell>
          <cell r="J2188">
            <v>60</v>
          </cell>
          <cell r="K2188" t="str">
            <v>SINGCLEAN</v>
          </cell>
          <cell r="L2188" t="str">
            <v>NE</v>
          </cell>
          <cell r="M2188" t="str">
            <v>Soukromá střední odborná škola TRADING CENTRE s.r.o.</v>
          </cell>
          <cell r="N2188" t="str">
            <v>Tyršova</v>
          </cell>
          <cell r="O2188">
            <v>237</v>
          </cell>
          <cell r="Q2188">
            <v>57001</v>
          </cell>
          <cell r="R2188" t="str">
            <v>Litomyšl</v>
          </cell>
          <cell r="S2188">
            <v>734322314</v>
          </cell>
          <cell r="T2188" t="str">
            <v>tradingcentre@lit.cz</v>
          </cell>
        </row>
        <row r="2189">
          <cell r="A2189">
            <v>600101941</v>
          </cell>
          <cell r="B2189">
            <v>47463996</v>
          </cell>
          <cell r="C2189" t="str">
            <v>Královéhradecký kraj</v>
          </cell>
          <cell r="D2189" t="str">
            <v xml:space="preserve">Trutnov </v>
          </cell>
          <cell r="E2189" t="str">
            <v>Městský úřad Trutnov</v>
          </cell>
          <cell r="F2189" t="str">
            <v>Trutnov</v>
          </cell>
          <cell r="G2189" t="str">
            <v>obec</v>
          </cell>
          <cell r="H2189">
            <v>600101941</v>
          </cell>
          <cell r="I2189" t="str">
            <v>47463996</v>
          </cell>
          <cell r="J2189">
            <v>200</v>
          </cell>
          <cell r="K2189" t="str">
            <v>SINGCLEAN</v>
          </cell>
          <cell r="L2189" t="str">
            <v>ANO</v>
          </cell>
          <cell r="M2189" t="str">
            <v>Základní škola Bratří Čapků, Úpice, Komenského 151, okres Trutnov</v>
          </cell>
          <cell r="N2189" t="str">
            <v>Komenského</v>
          </cell>
          <cell r="O2189">
            <v>151</v>
          </cell>
          <cell r="Q2189">
            <v>54232</v>
          </cell>
          <cell r="R2189" t="str">
            <v>Úpice</v>
          </cell>
          <cell r="S2189">
            <v>499881138</v>
          </cell>
          <cell r="T2189" t="str">
            <v>zakouril@zsbcupice.cz</v>
          </cell>
        </row>
        <row r="2190">
          <cell r="A2190">
            <v>600101967</v>
          </cell>
          <cell r="B2190">
            <v>47466928</v>
          </cell>
          <cell r="C2190" t="str">
            <v>Královéhradecký kraj</v>
          </cell>
          <cell r="D2190" t="str">
            <v xml:space="preserve">Trutnov </v>
          </cell>
          <cell r="E2190" t="str">
            <v>Městský úřad Vrchlabí</v>
          </cell>
          <cell r="F2190" t="str">
            <v>Vrchlabí</v>
          </cell>
          <cell r="G2190" t="str">
            <v>obec</v>
          </cell>
          <cell r="H2190">
            <v>600101967</v>
          </cell>
          <cell r="I2190" t="str">
            <v>47466928</v>
          </cell>
          <cell r="J2190">
            <v>580</v>
          </cell>
          <cell r="K2190" t="str">
            <v>SINGCLEAN</v>
          </cell>
          <cell r="L2190" t="str">
            <v>ANO</v>
          </cell>
          <cell r="M2190" t="str">
            <v>Základní škola a Mateřská škola, Rudník, okres Trutnov</v>
          </cell>
          <cell r="O2190">
            <v>407</v>
          </cell>
          <cell r="Q2190">
            <v>54372</v>
          </cell>
          <cell r="R2190" t="str">
            <v>Rudník</v>
          </cell>
          <cell r="S2190">
            <v>499440121</v>
          </cell>
          <cell r="T2190" t="str">
            <v>zsrudnik@tiscali.cz</v>
          </cell>
        </row>
        <row r="2191">
          <cell r="A2191">
            <v>600012808</v>
          </cell>
          <cell r="B2191">
            <v>47469145</v>
          </cell>
          <cell r="C2191" t="str">
            <v>Pardubický kraj</v>
          </cell>
          <cell r="D2191" t="str">
            <v xml:space="preserve">Svitavy </v>
          </cell>
          <cell r="E2191" t="str">
            <v>Krajský úřad Pardubického kraje</v>
          </cell>
          <cell r="F2191" t="str">
            <v>Polička</v>
          </cell>
          <cell r="G2191" t="str">
            <v>soukromý</v>
          </cell>
          <cell r="H2191">
            <v>600012808</v>
          </cell>
          <cell r="I2191" t="str">
            <v>47469145</v>
          </cell>
          <cell r="J2191">
            <v>340</v>
          </cell>
          <cell r="K2191" t="str">
            <v>SINGCLEAN</v>
          </cell>
          <cell r="L2191" t="str">
            <v>NE</v>
          </cell>
          <cell r="M2191" t="str">
            <v>Střední škola obchodní a služeb SČMSD, Polička, s.r.o.</v>
          </cell>
          <cell r="N2191" t="str">
            <v>Nám. B. Martinů</v>
          </cell>
          <cell r="O2191">
            <v>95</v>
          </cell>
          <cell r="Q2191">
            <v>57201</v>
          </cell>
          <cell r="R2191" t="str">
            <v>Polička</v>
          </cell>
          <cell r="S2191">
            <v>461725935</v>
          </cell>
          <cell r="T2191" t="str">
            <v>info@ssospolicka.cz</v>
          </cell>
        </row>
        <row r="2192">
          <cell r="A2192">
            <v>600100928</v>
          </cell>
          <cell r="B2192">
            <v>47487259</v>
          </cell>
          <cell r="C2192" t="str">
            <v>Pardubický kraj</v>
          </cell>
          <cell r="D2192" t="str">
            <v xml:space="preserve">Svitavy </v>
          </cell>
          <cell r="E2192" t="str">
            <v>Městský úřad Litomyšl</v>
          </cell>
          <cell r="F2192" t="str">
            <v>Litomyšl</v>
          </cell>
          <cell r="G2192" t="str">
            <v>obec</v>
          </cell>
          <cell r="H2192">
            <v>600100928</v>
          </cell>
          <cell r="I2192" t="str">
            <v>47487259</v>
          </cell>
          <cell r="J2192" t="str">
            <v>X</v>
          </cell>
          <cell r="K2192" t="str">
            <v>SINGCLEAN</v>
          </cell>
          <cell r="L2192" t="str">
            <v>ANO</v>
          </cell>
          <cell r="M2192" t="str">
            <v>Základní umělecká škola Bedřicha Smetany Litomyšl</v>
          </cell>
          <cell r="N2192" t="str">
            <v>Rektora Stříteského</v>
          </cell>
          <cell r="O2192">
            <v>194</v>
          </cell>
          <cell r="Q2192">
            <v>57001</v>
          </cell>
          <cell r="R2192" t="str">
            <v>Litomyšl</v>
          </cell>
          <cell r="S2192">
            <v>461612628</v>
          </cell>
          <cell r="T2192" t="str">
            <v>reditelka@zuslitomysl.cz</v>
          </cell>
        </row>
        <row r="2193">
          <cell r="A2193">
            <v>600100782</v>
          </cell>
          <cell r="B2193">
            <v>47487267</v>
          </cell>
          <cell r="C2193" t="str">
            <v>Pardubický kraj</v>
          </cell>
          <cell r="D2193" t="str">
            <v xml:space="preserve">Svitavy </v>
          </cell>
          <cell r="E2193" t="str">
            <v>Městský úřad Litomyšl</v>
          </cell>
          <cell r="F2193" t="str">
            <v>Litomyšl</v>
          </cell>
          <cell r="G2193" t="str">
            <v>obec</v>
          </cell>
          <cell r="H2193">
            <v>600100782</v>
          </cell>
          <cell r="I2193" t="str">
            <v>47487267</v>
          </cell>
          <cell r="J2193">
            <v>1020</v>
          </cell>
          <cell r="K2193" t="str">
            <v>SINGCLEAN</v>
          </cell>
          <cell r="L2193" t="str">
            <v>ANO</v>
          </cell>
          <cell r="M2193" t="str">
            <v>Základní škola Litomyšl, U Školek 1117, okres Svitavy</v>
          </cell>
          <cell r="N2193" t="str">
            <v>U Školek</v>
          </cell>
          <cell r="O2193">
            <v>1117</v>
          </cell>
          <cell r="Q2193">
            <v>57001</v>
          </cell>
          <cell r="R2193" t="str">
            <v>Litomyšl</v>
          </cell>
          <cell r="S2193">
            <v>461613032</v>
          </cell>
          <cell r="T2193" t="str">
            <v>reditel@skoluskol.cz</v>
          </cell>
        </row>
        <row r="2194">
          <cell r="A2194">
            <v>600100791</v>
          </cell>
          <cell r="B2194">
            <v>47487275</v>
          </cell>
          <cell r="C2194" t="str">
            <v>Pardubický kraj</v>
          </cell>
          <cell r="D2194" t="str">
            <v xml:space="preserve">Svitavy </v>
          </cell>
          <cell r="E2194" t="str">
            <v>Městský úřad Litomyšl</v>
          </cell>
          <cell r="F2194" t="str">
            <v>Litomyšl</v>
          </cell>
          <cell r="G2194" t="str">
            <v>obec</v>
          </cell>
          <cell r="H2194">
            <v>600100791</v>
          </cell>
          <cell r="I2194" t="str">
            <v>47487275</v>
          </cell>
          <cell r="J2194">
            <v>660</v>
          </cell>
          <cell r="K2194" t="str">
            <v>SINGCLEAN</v>
          </cell>
          <cell r="L2194" t="str">
            <v>ANO</v>
          </cell>
          <cell r="M2194" t="str">
            <v>Základní škola Litomyšl, T. G. Masaryka 1145, okres Svitavy</v>
          </cell>
          <cell r="N2194" t="str">
            <v>T. G. Masaryka</v>
          </cell>
          <cell r="O2194">
            <v>1145</v>
          </cell>
          <cell r="Q2194">
            <v>57001</v>
          </cell>
          <cell r="R2194" t="str">
            <v>Litomyšl</v>
          </cell>
          <cell r="S2194">
            <v>461612356</v>
          </cell>
          <cell r="T2194" t="str">
            <v>3zs@lit.cz</v>
          </cell>
        </row>
        <row r="2195">
          <cell r="A2195">
            <v>600100804</v>
          </cell>
          <cell r="B2195">
            <v>47487283</v>
          </cell>
          <cell r="C2195" t="str">
            <v>Pardubický kraj</v>
          </cell>
          <cell r="D2195" t="str">
            <v xml:space="preserve">Svitavy </v>
          </cell>
          <cell r="E2195" t="str">
            <v>Městský úřad Litomyšl</v>
          </cell>
          <cell r="F2195" t="str">
            <v>Litomyšl</v>
          </cell>
          <cell r="G2195" t="str">
            <v>obec</v>
          </cell>
          <cell r="H2195">
            <v>600100804</v>
          </cell>
          <cell r="I2195" t="str">
            <v>47487283</v>
          </cell>
          <cell r="J2195">
            <v>1960</v>
          </cell>
          <cell r="K2195" t="str">
            <v>SINGCLEAN</v>
          </cell>
          <cell r="L2195" t="str">
            <v>ANO</v>
          </cell>
          <cell r="M2195" t="str">
            <v>Základní škola Litomyšl, Zámecká 496, okres Svitavy</v>
          </cell>
          <cell r="N2195" t="str">
            <v>Zámecká</v>
          </cell>
          <cell r="O2195">
            <v>496</v>
          </cell>
          <cell r="Q2195">
            <v>57001</v>
          </cell>
          <cell r="R2195" t="str">
            <v>Litomyšl</v>
          </cell>
          <cell r="S2195">
            <v>461612385</v>
          </cell>
          <cell r="T2195" t="str">
            <v>1zs@litomysl.cz</v>
          </cell>
        </row>
        <row r="2196">
          <cell r="A2196">
            <v>600100936</v>
          </cell>
          <cell r="B2196">
            <v>47489791</v>
          </cell>
          <cell r="C2196" t="str">
            <v>Pardubický kraj</v>
          </cell>
          <cell r="D2196" t="str">
            <v xml:space="preserve">Svitavy </v>
          </cell>
          <cell r="E2196" t="str">
            <v>Městský úřad Moravská Třebová</v>
          </cell>
          <cell r="F2196" t="str">
            <v>Moravská Třebová</v>
          </cell>
          <cell r="G2196" t="str">
            <v>obec</v>
          </cell>
          <cell r="H2196">
            <v>600100936</v>
          </cell>
          <cell r="I2196" t="str">
            <v>47489791</v>
          </cell>
          <cell r="J2196" t="str">
            <v>X</v>
          </cell>
          <cell r="K2196" t="str">
            <v>SINGCLEAN</v>
          </cell>
          <cell r="L2196" t="str">
            <v>ANO</v>
          </cell>
          <cell r="M2196" t="str">
            <v>Základní umělecká škola Moravská Třebová</v>
          </cell>
          <cell r="N2196" t="str">
            <v>Zámecké nám.</v>
          </cell>
          <cell r="O2196">
            <v>185</v>
          </cell>
          <cell r="P2196">
            <v>1</v>
          </cell>
          <cell r="Q2196">
            <v>57101</v>
          </cell>
          <cell r="R2196" t="str">
            <v>Moravská Třebová</v>
          </cell>
          <cell r="S2196">
            <v>461311709</v>
          </cell>
          <cell r="T2196" t="str">
            <v>zusmtrebova@zusmt.cz</v>
          </cell>
        </row>
        <row r="2197">
          <cell r="A2197">
            <v>600021556</v>
          </cell>
          <cell r="B2197">
            <v>47511753</v>
          </cell>
          <cell r="C2197" t="str">
            <v>Středočeský kraj</v>
          </cell>
          <cell r="D2197" t="str">
            <v xml:space="preserve">Beroun </v>
          </cell>
          <cell r="E2197" t="str">
            <v>Krajský úřad Středočeského kraje</v>
          </cell>
          <cell r="F2197" t="str">
            <v>Beroun</v>
          </cell>
          <cell r="G2197" t="str">
            <v>kraj</v>
          </cell>
          <cell r="H2197">
            <v>600021556</v>
          </cell>
          <cell r="I2197" t="str">
            <v>47511753</v>
          </cell>
          <cell r="J2197">
            <v>100</v>
          </cell>
          <cell r="K2197" t="str">
            <v>SINGCLEAN</v>
          </cell>
          <cell r="L2197" t="str">
            <v>ANO</v>
          </cell>
          <cell r="M2197" t="str">
            <v>Dětský domov a Mateřská škola Beroun, příspěvková organizace</v>
          </cell>
          <cell r="N2197" t="str">
            <v>Mládeže</v>
          </cell>
          <cell r="O2197">
            <v>1102</v>
          </cell>
          <cell r="P2197">
            <v>8</v>
          </cell>
          <cell r="Q2197">
            <v>26601</v>
          </cell>
          <cell r="R2197" t="str">
            <v>Beroun</v>
          </cell>
          <cell r="S2197">
            <v>311611728</v>
          </cell>
          <cell r="T2197" t="str">
            <v>smidova@ddmsberoun.cz</v>
          </cell>
        </row>
        <row r="2198">
          <cell r="A2198">
            <v>600043274</v>
          </cell>
          <cell r="B2198">
            <v>47514205</v>
          </cell>
          <cell r="C2198" t="str">
            <v>Středočeský kraj</v>
          </cell>
          <cell r="D2198" t="str">
            <v xml:space="preserve">Beroun </v>
          </cell>
          <cell r="E2198" t="str">
            <v>Městský úřad Hořovice</v>
          </cell>
          <cell r="F2198" t="str">
            <v>Hořovice</v>
          </cell>
          <cell r="G2198" t="str">
            <v>obec</v>
          </cell>
          <cell r="H2198">
            <v>600043274</v>
          </cell>
          <cell r="I2198" t="str">
            <v>47514205</v>
          </cell>
          <cell r="J2198">
            <v>20</v>
          </cell>
          <cell r="K2198" t="str">
            <v>SINGCLEAN</v>
          </cell>
          <cell r="L2198" t="str">
            <v>ANO</v>
          </cell>
          <cell r="M2198" t="str">
            <v>Školní jídelna v Žebráku, okres Beroun, příspěvková organizace</v>
          </cell>
          <cell r="N2198" t="str">
            <v>Sídliště</v>
          </cell>
          <cell r="O2198">
            <v>321</v>
          </cell>
          <cell r="Q2198">
            <v>26753</v>
          </cell>
          <cell r="R2198" t="str">
            <v>Žebrák</v>
          </cell>
          <cell r="S2198">
            <v>311533146</v>
          </cell>
          <cell r="T2198" t="str">
            <v>s.j.zebrak@seznam.cz</v>
          </cell>
        </row>
        <row r="2199">
          <cell r="A2199">
            <v>600043134</v>
          </cell>
          <cell r="B2199">
            <v>47514213</v>
          </cell>
          <cell r="C2199" t="str">
            <v>Středočeský kraj</v>
          </cell>
          <cell r="D2199" t="str">
            <v xml:space="preserve">Beroun </v>
          </cell>
          <cell r="E2199" t="str">
            <v>Městský úřad Hořovice</v>
          </cell>
          <cell r="F2199" t="str">
            <v>Hořovice</v>
          </cell>
          <cell r="G2199" t="str">
            <v>obec</v>
          </cell>
          <cell r="H2199">
            <v>600043134</v>
          </cell>
          <cell r="I2199" t="str">
            <v>47514213</v>
          </cell>
          <cell r="J2199">
            <v>720</v>
          </cell>
          <cell r="K2199" t="str">
            <v>SINGCLEAN</v>
          </cell>
          <cell r="L2199" t="str">
            <v>ANO</v>
          </cell>
          <cell r="M2199" t="str">
            <v>Základní škola Sídliště 321, Žebrák</v>
          </cell>
          <cell r="N2199" t="str">
            <v>Sídliště</v>
          </cell>
          <cell r="O2199">
            <v>321</v>
          </cell>
          <cell r="Q2199">
            <v>26753</v>
          </cell>
          <cell r="R2199" t="str">
            <v>Žebrák</v>
          </cell>
          <cell r="S2199">
            <v>311533468</v>
          </cell>
        </row>
        <row r="2200">
          <cell r="A2200">
            <v>600042812</v>
          </cell>
          <cell r="B2200">
            <v>47514230</v>
          </cell>
          <cell r="C2200" t="str">
            <v>Středočeský kraj</v>
          </cell>
          <cell r="D2200" t="str">
            <v xml:space="preserve">Beroun </v>
          </cell>
          <cell r="E2200" t="str">
            <v>Městský úřad Hořovice</v>
          </cell>
          <cell r="F2200" t="str">
            <v>Hořovice</v>
          </cell>
          <cell r="G2200" t="str">
            <v>obec</v>
          </cell>
          <cell r="H2200">
            <v>600042812</v>
          </cell>
          <cell r="I2200" t="str">
            <v>47514230</v>
          </cell>
          <cell r="J2200">
            <v>220</v>
          </cell>
          <cell r="K2200" t="str">
            <v>SINGCLEAN</v>
          </cell>
          <cell r="L2200" t="str">
            <v>ANO</v>
          </cell>
          <cell r="M2200" t="str">
            <v>Mateřská škola v Žebráku, okres Beroun, příspěvková organizace</v>
          </cell>
          <cell r="N2200" t="str">
            <v>Hradní</v>
          </cell>
          <cell r="O2200">
            <v>68</v>
          </cell>
          <cell r="Q2200">
            <v>26753</v>
          </cell>
          <cell r="R2200" t="str">
            <v>Žebrák</v>
          </cell>
          <cell r="S2200">
            <v>311533494</v>
          </cell>
          <cell r="T2200" t="str">
            <v>mszebrak@razdva.cz</v>
          </cell>
        </row>
        <row r="2201">
          <cell r="A2201">
            <v>600043142</v>
          </cell>
          <cell r="B2201">
            <v>47515597</v>
          </cell>
          <cell r="C2201" t="str">
            <v>Středočeský kraj</v>
          </cell>
          <cell r="D2201" t="str">
            <v xml:space="preserve">Beroun </v>
          </cell>
          <cell r="E2201" t="str">
            <v>Městský úřad Hořovice</v>
          </cell>
          <cell r="F2201" t="str">
            <v>Hořovice</v>
          </cell>
          <cell r="G2201" t="str">
            <v>obec</v>
          </cell>
          <cell r="H2201">
            <v>600043142</v>
          </cell>
          <cell r="I2201" t="str">
            <v>47515597</v>
          </cell>
          <cell r="J2201">
            <v>0</v>
          </cell>
          <cell r="K2201" t="str">
            <v>SINGCLEAN</v>
          </cell>
          <cell r="L2201" t="str">
            <v>ANO</v>
          </cell>
          <cell r="M2201" t="str">
            <v>2. Základní škola Jiráskova 617, Hořovice</v>
          </cell>
          <cell r="N2201" t="str">
            <v>Jiráskova</v>
          </cell>
          <cell r="O2201">
            <v>617</v>
          </cell>
          <cell r="P2201">
            <v>6</v>
          </cell>
          <cell r="Q2201">
            <v>26801</v>
          </cell>
          <cell r="R2201" t="str">
            <v>Hořovice</v>
          </cell>
          <cell r="S2201">
            <v>311512028</v>
          </cell>
          <cell r="T2201" t="str">
            <v>2.zs.horovice@gmail.com</v>
          </cell>
        </row>
        <row r="2202">
          <cell r="A2202">
            <v>600043151</v>
          </cell>
          <cell r="B2202">
            <v>47515601</v>
          </cell>
          <cell r="C2202" t="str">
            <v>Středočeský kraj</v>
          </cell>
          <cell r="D2202" t="str">
            <v xml:space="preserve">Beroun </v>
          </cell>
          <cell r="E2202" t="str">
            <v>Městský úřad Hořovice</v>
          </cell>
          <cell r="F2202" t="str">
            <v>Hořovice</v>
          </cell>
          <cell r="G2202" t="str">
            <v>obec</v>
          </cell>
          <cell r="H2202">
            <v>600043151</v>
          </cell>
          <cell r="I2202" t="str">
            <v>47515601</v>
          </cell>
          <cell r="J2202">
            <v>1600</v>
          </cell>
          <cell r="K2202" t="str">
            <v>SINGCLEAN</v>
          </cell>
          <cell r="L2202" t="str">
            <v>ANO</v>
          </cell>
          <cell r="M2202" t="str">
            <v>1. základní škola Hořovice</v>
          </cell>
          <cell r="N2202" t="str">
            <v>Komenského</v>
          </cell>
          <cell r="O2202">
            <v>1245</v>
          </cell>
          <cell r="P2202">
            <v>7</v>
          </cell>
          <cell r="Q2202">
            <v>26801</v>
          </cell>
          <cell r="R2202" t="str">
            <v>Hořovice</v>
          </cell>
          <cell r="S2202">
            <v>311513089</v>
          </cell>
          <cell r="T2202" t="str">
            <v>skola@1zshorovice.cz</v>
          </cell>
        </row>
        <row r="2203">
          <cell r="A2203">
            <v>600043169</v>
          </cell>
          <cell r="B2203">
            <v>47515767</v>
          </cell>
          <cell r="C2203" t="str">
            <v>Středočeský kraj</v>
          </cell>
          <cell r="D2203" t="str">
            <v xml:space="preserve">Beroun </v>
          </cell>
          <cell r="E2203" t="str">
            <v>Městský úřad Beroun</v>
          </cell>
          <cell r="F2203" t="str">
            <v>Beroun</v>
          </cell>
          <cell r="G2203" t="str">
            <v>obec</v>
          </cell>
          <cell r="H2203">
            <v>600043169</v>
          </cell>
          <cell r="I2203" t="str">
            <v>47515767</v>
          </cell>
          <cell r="J2203">
            <v>540</v>
          </cell>
          <cell r="K2203" t="str">
            <v>SINGCLEAN</v>
          </cell>
          <cell r="L2203" t="str">
            <v>ANO</v>
          </cell>
          <cell r="M2203" t="str">
            <v>Základní škola, Beroun - Závodí, Komenského 249</v>
          </cell>
          <cell r="N2203" t="str">
            <v>Komenského</v>
          </cell>
          <cell r="O2203">
            <v>249</v>
          </cell>
          <cell r="P2203">
            <v>4</v>
          </cell>
          <cell r="Q2203">
            <v>26601</v>
          </cell>
          <cell r="R2203" t="str">
            <v>Beroun</v>
          </cell>
          <cell r="S2203">
            <v>311545111</v>
          </cell>
          <cell r="T2203" t="str">
            <v>zs@zavodi.eu</v>
          </cell>
        </row>
        <row r="2204">
          <cell r="A2204">
            <v>600043177</v>
          </cell>
          <cell r="B2204">
            <v>47515775</v>
          </cell>
          <cell r="C2204" t="str">
            <v>Středočeský kraj</v>
          </cell>
          <cell r="D2204" t="str">
            <v xml:space="preserve">Beroun </v>
          </cell>
          <cell r="E2204" t="str">
            <v>Městský úřad Beroun</v>
          </cell>
          <cell r="F2204" t="str">
            <v>Beroun</v>
          </cell>
          <cell r="G2204" t="str">
            <v>obec</v>
          </cell>
          <cell r="H2204">
            <v>600043177</v>
          </cell>
          <cell r="I2204" t="str">
            <v>47515775</v>
          </cell>
          <cell r="J2204">
            <v>1780</v>
          </cell>
          <cell r="K2204" t="str">
            <v>SINGCLEAN</v>
          </cell>
          <cell r="L2204" t="str">
            <v>ANO</v>
          </cell>
          <cell r="M2204" t="str">
            <v>2. základní škola a mateřská škola, Beroun, Preislerova 1335</v>
          </cell>
          <cell r="N2204" t="str">
            <v>Preislerova</v>
          </cell>
          <cell r="O2204">
            <v>1335</v>
          </cell>
          <cell r="P2204">
            <v>80</v>
          </cell>
          <cell r="Q2204">
            <v>26601</v>
          </cell>
          <cell r="R2204" t="str">
            <v>Beroun</v>
          </cell>
          <cell r="S2204">
            <v>311622572</v>
          </cell>
          <cell r="T2204" t="str">
            <v>2zsberoun@tiscali.cz</v>
          </cell>
        </row>
        <row r="2205">
          <cell r="A2205">
            <v>600043185</v>
          </cell>
          <cell r="B2205">
            <v>47515911</v>
          </cell>
          <cell r="C2205" t="str">
            <v>Středočeský kraj</v>
          </cell>
          <cell r="D2205" t="str">
            <v xml:space="preserve">Beroun </v>
          </cell>
          <cell r="E2205" t="str">
            <v>Městský úřad Beroun</v>
          </cell>
          <cell r="F2205" t="str">
            <v>Beroun</v>
          </cell>
          <cell r="G2205" t="str">
            <v>obec</v>
          </cell>
          <cell r="H2205">
            <v>600043185</v>
          </cell>
          <cell r="I2205" t="str">
            <v>47515911</v>
          </cell>
          <cell r="J2205">
            <v>640</v>
          </cell>
          <cell r="K2205" t="str">
            <v>SINGCLEAN</v>
          </cell>
          <cell r="L2205" t="str">
            <v>ANO</v>
          </cell>
          <cell r="M2205" t="str">
            <v>Základní škola a mateřská škola Broumy, okres Beroun</v>
          </cell>
          <cell r="N2205" t="str">
            <v>Školní</v>
          </cell>
          <cell r="O2205">
            <v>242</v>
          </cell>
          <cell r="Q2205">
            <v>26742</v>
          </cell>
          <cell r="R2205" t="str">
            <v>Broumy</v>
          </cell>
          <cell r="S2205">
            <v>311585107</v>
          </cell>
          <cell r="T2205" t="str">
            <v>zs.broumy@seznam.cz</v>
          </cell>
        </row>
        <row r="2206">
          <cell r="A2206">
            <v>600161455</v>
          </cell>
          <cell r="B2206">
            <v>47515996</v>
          </cell>
          <cell r="C2206" t="str">
            <v>Středočeský kraj</v>
          </cell>
          <cell r="D2206" t="str">
            <v xml:space="preserve">Beroun </v>
          </cell>
          <cell r="E2206" t="str">
            <v>Městský úřad Hořovice</v>
          </cell>
          <cell r="F2206" t="str">
            <v>Hořovice</v>
          </cell>
          <cell r="G2206" t="str">
            <v>obec</v>
          </cell>
          <cell r="H2206">
            <v>600161455</v>
          </cell>
          <cell r="I2206" t="str">
            <v>47515996</v>
          </cell>
          <cell r="J2206">
            <v>720</v>
          </cell>
          <cell r="K2206" t="str">
            <v>SINGCLEAN</v>
          </cell>
          <cell r="L2206" t="str">
            <v>ANO</v>
          </cell>
          <cell r="M2206" t="str">
            <v>Základní škola T. G. Masaryka, Komárov, okres Beroun</v>
          </cell>
          <cell r="N2206" t="str">
            <v>Sokolovická</v>
          </cell>
          <cell r="O2206">
            <v>260</v>
          </cell>
          <cell r="Q2206">
            <v>26762</v>
          </cell>
          <cell r="R2206" t="str">
            <v>Komárov</v>
          </cell>
          <cell r="S2206">
            <v>311572266</v>
          </cell>
          <cell r="T2206" t="str">
            <v>skola@zs-komarov.cz</v>
          </cell>
        </row>
        <row r="2207">
          <cell r="A2207">
            <v>600006786</v>
          </cell>
          <cell r="B2207">
            <v>47549211</v>
          </cell>
          <cell r="C2207" t="str">
            <v>Středočeský kraj</v>
          </cell>
          <cell r="D2207" t="str">
            <v xml:space="preserve">Benešov </v>
          </cell>
          <cell r="E2207" t="str">
            <v>Krajský úřad Středočeského kraje</v>
          </cell>
          <cell r="F2207" t="str">
            <v>Benešov</v>
          </cell>
          <cell r="G2207" t="str">
            <v>soukromý</v>
          </cell>
          <cell r="H2207">
            <v>600006786</v>
          </cell>
          <cell r="I2207" t="str">
            <v>47549211</v>
          </cell>
          <cell r="J2207" t="str">
            <v>X</v>
          </cell>
          <cell r="K2207" t="str">
            <v>SINGCLEAN</v>
          </cell>
          <cell r="L2207" t="str">
            <v>NE</v>
          </cell>
          <cell r="M2207" t="str">
            <v>Střední škola ekonomiky, obchodu a služeb SČMSD Benešov, s.r.o.</v>
          </cell>
          <cell r="N2207" t="str">
            <v>Husova</v>
          </cell>
          <cell r="O2207">
            <v>742</v>
          </cell>
          <cell r="Q2207">
            <v>25601</v>
          </cell>
          <cell r="R2207" t="str">
            <v>Benešov</v>
          </cell>
          <cell r="S2207">
            <v>317721043</v>
          </cell>
          <cell r="T2207" t="str">
            <v>skola@eosbn.cz</v>
          </cell>
        </row>
        <row r="2208">
          <cell r="A2208">
            <v>600161463</v>
          </cell>
          <cell r="B2208">
            <v>47558130</v>
          </cell>
          <cell r="C2208" t="str">
            <v>Středočeský kraj</v>
          </cell>
          <cell r="D2208" t="str">
            <v xml:space="preserve">Beroun </v>
          </cell>
          <cell r="E2208" t="str">
            <v>Městský úřad Hořovice</v>
          </cell>
          <cell r="F2208" t="str">
            <v>Hořovice</v>
          </cell>
          <cell r="G2208" t="str">
            <v>obec</v>
          </cell>
          <cell r="H2208">
            <v>600161463</v>
          </cell>
          <cell r="I2208" t="str">
            <v>47558130</v>
          </cell>
          <cell r="J2208">
            <v>680</v>
          </cell>
          <cell r="K2208" t="str">
            <v>SINGCLEAN</v>
          </cell>
          <cell r="L2208" t="str">
            <v>ANO</v>
          </cell>
          <cell r="M2208" t="str">
            <v>Základní škola P. Lisého Hostomice, okres Beroun</v>
          </cell>
          <cell r="N2208" t="str">
            <v>Školní</v>
          </cell>
          <cell r="O2208">
            <v>246</v>
          </cell>
          <cell r="Q2208">
            <v>26724</v>
          </cell>
          <cell r="R2208" t="str">
            <v>Hostomice</v>
          </cell>
          <cell r="S2208">
            <v>311584136</v>
          </cell>
          <cell r="T2208" t="str">
            <v>zspl@seznam.cz</v>
          </cell>
        </row>
        <row r="2209">
          <cell r="A2209">
            <v>600043193</v>
          </cell>
          <cell r="B2209">
            <v>47558156</v>
          </cell>
          <cell r="C2209" t="str">
            <v>Středočeský kraj</v>
          </cell>
          <cell r="D2209" t="str">
            <v xml:space="preserve">Beroun </v>
          </cell>
          <cell r="E2209" t="str">
            <v>Městský úřad Beroun</v>
          </cell>
          <cell r="F2209" t="str">
            <v>Beroun</v>
          </cell>
          <cell r="G2209" t="str">
            <v>obec</v>
          </cell>
          <cell r="H2209">
            <v>600043193</v>
          </cell>
          <cell r="I2209" t="str">
            <v>47558156</v>
          </cell>
          <cell r="J2209">
            <v>1240</v>
          </cell>
          <cell r="K2209" t="str">
            <v>SINGCLEAN</v>
          </cell>
          <cell r="L2209" t="str">
            <v>ANO</v>
          </cell>
          <cell r="M2209" t="str">
            <v>Základní škola a Mateřská škola Králův Dvůr - Počaply Tyršova 136, okres Beroun, příspěvková organizace</v>
          </cell>
          <cell r="N2209" t="str">
            <v>Tyršova</v>
          </cell>
          <cell r="O2209">
            <v>136</v>
          </cell>
          <cell r="Q2209">
            <v>26701</v>
          </cell>
          <cell r="R2209" t="str">
            <v>Králův Dvůr</v>
          </cell>
          <cell r="S2209">
            <v>313109911</v>
          </cell>
          <cell r="T2209" t="str">
            <v>zs.pocaply@e-dnes.cz</v>
          </cell>
        </row>
        <row r="2210">
          <cell r="A2210">
            <v>600042839</v>
          </cell>
          <cell r="B2210">
            <v>47558181</v>
          </cell>
          <cell r="C2210" t="str">
            <v>Středočeský kraj</v>
          </cell>
          <cell r="D2210" t="str">
            <v xml:space="preserve">Beroun </v>
          </cell>
          <cell r="E2210" t="str">
            <v>Městský úřad Beroun</v>
          </cell>
          <cell r="F2210" t="str">
            <v>Beroun</v>
          </cell>
          <cell r="G2210" t="str">
            <v>obec</v>
          </cell>
          <cell r="H2210">
            <v>600042839</v>
          </cell>
          <cell r="I2210" t="str">
            <v>47558181</v>
          </cell>
          <cell r="J2210">
            <v>40</v>
          </cell>
          <cell r="K2210" t="str">
            <v>SINGCLEAN</v>
          </cell>
          <cell r="L2210" t="str">
            <v>ANO</v>
          </cell>
          <cell r="M2210" t="str">
            <v>Mateřská škola V zámeckém parku 178, Liteň</v>
          </cell>
          <cell r="N2210" t="str">
            <v>Zámecký park</v>
          </cell>
          <cell r="O2210">
            <v>178</v>
          </cell>
          <cell r="Q2210">
            <v>26727</v>
          </cell>
          <cell r="R2210" t="str">
            <v>Liteň</v>
          </cell>
          <cell r="S2210">
            <v>311684234</v>
          </cell>
          <cell r="T2210" t="str">
            <v>MS.Liten@seznam.cz</v>
          </cell>
        </row>
        <row r="2211">
          <cell r="A2211">
            <v>600043207</v>
          </cell>
          <cell r="B2211">
            <v>47558229</v>
          </cell>
          <cell r="C2211" t="str">
            <v>Středočeský kraj</v>
          </cell>
          <cell r="D2211" t="str">
            <v xml:space="preserve">Beroun </v>
          </cell>
          <cell r="E2211" t="str">
            <v>Městský úřad Beroun</v>
          </cell>
          <cell r="F2211" t="str">
            <v>Beroun</v>
          </cell>
          <cell r="G2211" t="str">
            <v>obec</v>
          </cell>
          <cell r="H2211">
            <v>600043207</v>
          </cell>
          <cell r="I2211" t="str">
            <v>47558229</v>
          </cell>
          <cell r="J2211">
            <v>1320</v>
          </cell>
          <cell r="K2211" t="str">
            <v>SINGCLEAN</v>
          </cell>
          <cell r="L2211" t="str">
            <v>ANO</v>
          </cell>
          <cell r="M2211" t="str">
            <v>Základní škola a Mateřská škola Králův Dvůr, Jungmannova 292, okres Beroun, příspěvková organizace</v>
          </cell>
          <cell r="N2211" t="str">
            <v>Jungmannova</v>
          </cell>
          <cell r="O2211">
            <v>292</v>
          </cell>
          <cell r="Q2211">
            <v>26701</v>
          </cell>
          <cell r="R2211" t="str">
            <v>Králův Dvůr</v>
          </cell>
          <cell r="S2211">
            <v>311637088</v>
          </cell>
          <cell r="T2211" t="str">
            <v>zskraluvdvur@centrum.cz</v>
          </cell>
        </row>
        <row r="2212">
          <cell r="A2212">
            <v>600006808</v>
          </cell>
          <cell r="B2212">
            <v>47558407</v>
          </cell>
          <cell r="C2212" t="str">
            <v>Středočeský kraj</v>
          </cell>
          <cell r="D2212" t="str">
            <v xml:space="preserve">Beroun </v>
          </cell>
          <cell r="E2212" t="str">
            <v>Krajský úřad Středočeského kraje</v>
          </cell>
          <cell r="F2212" t="str">
            <v>Beroun</v>
          </cell>
          <cell r="G2212" t="str">
            <v>kraj</v>
          </cell>
          <cell r="H2212">
            <v>600006808</v>
          </cell>
          <cell r="I2212" t="str">
            <v>47558407</v>
          </cell>
          <cell r="J2212">
            <v>400</v>
          </cell>
          <cell r="K2212" t="str">
            <v>SINGCLEAN</v>
          </cell>
          <cell r="L2212" t="str">
            <v>ANO</v>
          </cell>
          <cell r="M2212" t="str">
            <v>Gymnázium Joachima Barranda, Beroun, Talichova 824</v>
          </cell>
          <cell r="N2212" t="str">
            <v>Talichova</v>
          </cell>
          <cell r="O2212">
            <v>824</v>
          </cell>
          <cell r="Q2212">
            <v>26601</v>
          </cell>
          <cell r="R2212" t="str">
            <v>Beroun</v>
          </cell>
          <cell r="S2212">
            <v>311623435</v>
          </cell>
          <cell r="T2212" t="str">
            <v>lidinsky@mail.gymberoun.cz</v>
          </cell>
        </row>
        <row r="2213">
          <cell r="A2213">
            <v>600006832</v>
          </cell>
          <cell r="B2213">
            <v>47558415</v>
          </cell>
          <cell r="C2213" t="str">
            <v>Středočeský kraj</v>
          </cell>
          <cell r="D2213" t="str">
            <v xml:space="preserve">Beroun </v>
          </cell>
          <cell r="E2213" t="str">
            <v>Krajský úřad Středočeského kraje</v>
          </cell>
          <cell r="F2213" t="str">
            <v>Beroun</v>
          </cell>
          <cell r="G2213" t="str">
            <v>kraj</v>
          </cell>
          <cell r="H2213">
            <v>600006832</v>
          </cell>
          <cell r="I2213" t="str">
            <v>47558415</v>
          </cell>
          <cell r="J2213">
            <v>1380</v>
          </cell>
          <cell r="K2213" t="str">
            <v>SINGCLEAN</v>
          </cell>
          <cell r="L2213" t="str">
            <v>ANO</v>
          </cell>
          <cell r="M2213" t="str">
            <v>Obchodní akademie, Střední pedagogická škola a Jazyková škola s právem státní jazykové zkoušky, Beroun, U Stadionu 486</v>
          </cell>
          <cell r="N2213" t="str">
            <v>U Stadionu</v>
          </cell>
          <cell r="O2213">
            <v>486</v>
          </cell>
          <cell r="P2213">
            <v>2</v>
          </cell>
          <cell r="Q2213">
            <v>26601</v>
          </cell>
          <cell r="R2213" t="str">
            <v>Beroun</v>
          </cell>
          <cell r="S2213">
            <v>311653011</v>
          </cell>
          <cell r="T2213" t="str">
            <v>informace@oaberoun.cz</v>
          </cell>
        </row>
        <row r="2214">
          <cell r="A2214">
            <v>600006816</v>
          </cell>
          <cell r="B2214">
            <v>47558458</v>
          </cell>
          <cell r="C2214" t="str">
            <v>Středočeský kraj</v>
          </cell>
          <cell r="D2214" t="str">
            <v xml:space="preserve">Beroun </v>
          </cell>
          <cell r="E2214" t="str">
            <v>Krajský úřad Středočeského kraje</v>
          </cell>
          <cell r="F2214" t="str">
            <v>Hořovice</v>
          </cell>
          <cell r="G2214" t="str">
            <v>kraj</v>
          </cell>
          <cell r="H2214">
            <v>600006816</v>
          </cell>
          <cell r="I2214" t="str">
            <v>47558458</v>
          </cell>
          <cell r="J2214">
            <v>100</v>
          </cell>
          <cell r="K2214" t="str">
            <v>SINGCLEAN</v>
          </cell>
          <cell r="L2214" t="str">
            <v>ANO</v>
          </cell>
          <cell r="M2214" t="str">
            <v>Gymnázium Václava Hraběte, Hořovice, Jiráskova 617</v>
          </cell>
          <cell r="N2214" t="str">
            <v>Jiráskova</v>
          </cell>
          <cell r="O2214">
            <v>617</v>
          </cell>
          <cell r="P2214">
            <v>6</v>
          </cell>
          <cell r="Q2214">
            <v>26801</v>
          </cell>
          <cell r="R2214" t="str">
            <v>Hořovice</v>
          </cell>
          <cell r="S2214">
            <v>311512035</v>
          </cell>
          <cell r="T2214" t="str">
            <v>gvh@gvh.cz</v>
          </cell>
        </row>
        <row r="2215">
          <cell r="A2215">
            <v>600006841</v>
          </cell>
          <cell r="B2215">
            <v>47558504</v>
          </cell>
          <cell r="C2215" t="str">
            <v>Středočeský kraj</v>
          </cell>
          <cell r="D2215" t="str">
            <v xml:space="preserve">Beroun </v>
          </cell>
          <cell r="E2215" t="str">
            <v>Krajský úřad Středočeského kraje</v>
          </cell>
          <cell r="F2215" t="str">
            <v>Hořovice</v>
          </cell>
          <cell r="G2215" t="str">
            <v>kraj</v>
          </cell>
          <cell r="H2215">
            <v>600006841</v>
          </cell>
          <cell r="I2215" t="str">
            <v>47558504</v>
          </cell>
          <cell r="J2215">
            <v>140</v>
          </cell>
          <cell r="K2215" t="str">
            <v>SINGCLEAN</v>
          </cell>
          <cell r="L2215" t="str">
            <v>ANO</v>
          </cell>
          <cell r="M2215" t="str">
            <v>Střední odborná škola a Střední odborné učiliště, Hořovice, Palackého náměstí 100</v>
          </cell>
          <cell r="N2215" t="str">
            <v>Palackého náměstí</v>
          </cell>
          <cell r="O2215">
            <v>100</v>
          </cell>
          <cell r="P2215">
            <v>17</v>
          </cell>
          <cell r="Q2215">
            <v>26801</v>
          </cell>
          <cell r="R2215" t="str">
            <v>Hořovice</v>
          </cell>
          <cell r="S2215">
            <v>311516792</v>
          </cell>
          <cell r="T2215" t="str">
            <v>vkebert@soshorovice.cz</v>
          </cell>
        </row>
        <row r="2216">
          <cell r="A2216">
            <v>600043240</v>
          </cell>
          <cell r="B2216">
            <v>47558661</v>
          </cell>
          <cell r="C2216" t="str">
            <v>Středočeský kraj</v>
          </cell>
          <cell r="D2216" t="str">
            <v xml:space="preserve">Beroun </v>
          </cell>
          <cell r="E2216" t="str">
            <v>Městský úřad Hořovice</v>
          </cell>
          <cell r="F2216" t="str">
            <v>Hořovice</v>
          </cell>
          <cell r="G2216" t="str">
            <v>obec</v>
          </cell>
          <cell r="H2216">
            <v>600043240</v>
          </cell>
          <cell r="I2216" t="str">
            <v>47558661</v>
          </cell>
          <cell r="J2216">
            <v>20</v>
          </cell>
          <cell r="K2216" t="str">
            <v>SINGCLEAN</v>
          </cell>
          <cell r="L2216" t="str">
            <v>ANO</v>
          </cell>
          <cell r="M2216" t="str">
            <v>Školní jídelna Hostomice</v>
          </cell>
          <cell r="N2216" t="str">
            <v>Bezdědická</v>
          </cell>
          <cell r="O2216">
            <v>245</v>
          </cell>
          <cell r="Q2216">
            <v>26724</v>
          </cell>
          <cell r="R2216" t="str">
            <v>Hostomice</v>
          </cell>
          <cell r="S2216">
            <v>311584132</v>
          </cell>
        </row>
        <row r="2217">
          <cell r="A2217">
            <v>600043215</v>
          </cell>
          <cell r="B2217">
            <v>47559217</v>
          </cell>
          <cell r="C2217" t="str">
            <v>Středočeský kraj</v>
          </cell>
          <cell r="D2217" t="str">
            <v xml:space="preserve">Beroun </v>
          </cell>
          <cell r="E2217" t="str">
            <v>Městský úřad Beroun</v>
          </cell>
          <cell r="F2217" t="str">
            <v>Beroun</v>
          </cell>
          <cell r="G2217" t="str">
            <v>obec</v>
          </cell>
          <cell r="H2217">
            <v>600043215</v>
          </cell>
          <cell r="I2217" t="str">
            <v>47559217</v>
          </cell>
          <cell r="J2217">
            <v>720</v>
          </cell>
          <cell r="K2217" t="str">
            <v>SINGCLEAN</v>
          </cell>
          <cell r="L2217" t="str">
            <v>ANO</v>
          </cell>
          <cell r="M2217" t="str">
            <v>Základní škola Loděnice, okres Beroun</v>
          </cell>
          <cell r="N2217" t="str">
            <v>Školní</v>
          </cell>
          <cell r="O2217">
            <v>255</v>
          </cell>
          <cell r="Q2217">
            <v>26712</v>
          </cell>
          <cell r="R2217" t="str">
            <v>Loděnice</v>
          </cell>
          <cell r="S2217">
            <v>311671462</v>
          </cell>
          <cell r="T2217" t="str">
            <v>zs.lodenice@zs.lodenice.cz</v>
          </cell>
        </row>
        <row r="2218">
          <cell r="A2218">
            <v>600042847</v>
          </cell>
          <cell r="B2218">
            <v>47559268</v>
          </cell>
          <cell r="C2218" t="str">
            <v>Středočeský kraj</v>
          </cell>
          <cell r="D2218" t="str">
            <v xml:space="preserve">Beroun </v>
          </cell>
          <cell r="E2218" t="str">
            <v>Městský úřad Hořovice</v>
          </cell>
          <cell r="F2218" t="str">
            <v>Hořovice</v>
          </cell>
          <cell r="G2218" t="str">
            <v>obec</v>
          </cell>
          <cell r="H2218">
            <v>600042847</v>
          </cell>
          <cell r="I2218" t="str">
            <v>47559268</v>
          </cell>
          <cell r="J2218">
            <v>580</v>
          </cell>
          <cell r="K2218" t="str">
            <v>SINGCLEAN</v>
          </cell>
          <cell r="L2218" t="str">
            <v>ANO</v>
          </cell>
          <cell r="M2218" t="str">
            <v>Městská mateřská škola Hořovice</v>
          </cell>
          <cell r="N2218" t="str">
            <v>Jiráskova</v>
          </cell>
          <cell r="O2218">
            <v>602</v>
          </cell>
          <cell r="P2218">
            <v>3</v>
          </cell>
          <cell r="Q2218">
            <v>26801</v>
          </cell>
          <cell r="R2218" t="str">
            <v>Hořovice</v>
          </cell>
          <cell r="S2218">
            <v>734159444</v>
          </cell>
          <cell r="T2218" t="str">
            <v>mms.reditelna@email.cz</v>
          </cell>
        </row>
        <row r="2219">
          <cell r="A2219">
            <v>650016301</v>
          </cell>
          <cell r="B2219">
            <v>47559373</v>
          </cell>
          <cell r="C2219" t="str">
            <v>Středočeský kraj</v>
          </cell>
          <cell r="D2219" t="str">
            <v xml:space="preserve">Beroun </v>
          </cell>
          <cell r="E2219" t="str">
            <v>Městský úřad Beroun</v>
          </cell>
          <cell r="F2219" t="str">
            <v>Beroun</v>
          </cell>
          <cell r="G2219" t="str">
            <v>obec</v>
          </cell>
          <cell r="H2219">
            <v>650016301</v>
          </cell>
          <cell r="I2219" t="str">
            <v>47559373</v>
          </cell>
          <cell r="J2219">
            <v>200</v>
          </cell>
          <cell r="K2219" t="str">
            <v>SINGCLEAN</v>
          </cell>
          <cell r="L2219" t="str">
            <v>ANO</v>
          </cell>
          <cell r="M2219" t="str">
            <v>Základní škola a mateřská škola Mořina, okres Beroun</v>
          </cell>
          <cell r="O2219">
            <v>57</v>
          </cell>
          <cell r="Q2219">
            <v>26717</v>
          </cell>
          <cell r="R2219" t="str">
            <v>Mořina</v>
          </cell>
          <cell r="S2219">
            <v>257720409</v>
          </cell>
          <cell r="T2219" t="str">
            <v>skolamorina@seznam.cz</v>
          </cell>
        </row>
        <row r="2220">
          <cell r="A2220">
            <v>600042464</v>
          </cell>
          <cell r="B2220">
            <v>47559454</v>
          </cell>
          <cell r="C2220" t="str">
            <v>Středočeský kraj</v>
          </cell>
          <cell r="D2220" t="str">
            <v xml:space="preserve">Beroun </v>
          </cell>
          <cell r="E2220" t="str">
            <v>Městský úřad Hořovice</v>
          </cell>
          <cell r="F2220" t="str">
            <v>Hořovice</v>
          </cell>
          <cell r="G2220" t="str">
            <v>obec</v>
          </cell>
          <cell r="H2220">
            <v>600042464</v>
          </cell>
          <cell r="I2220" t="str">
            <v>47559454</v>
          </cell>
          <cell r="J2220">
            <v>160</v>
          </cell>
          <cell r="K2220" t="str">
            <v>SINGCLEAN</v>
          </cell>
          <cell r="L2220" t="str">
            <v>ANO</v>
          </cell>
          <cell r="M2220" t="str">
            <v>Mateřská škola Hostomice, okres Beroun</v>
          </cell>
          <cell r="N2220" t="str">
            <v>Bubenická</v>
          </cell>
          <cell r="O2220">
            <v>105</v>
          </cell>
          <cell r="Q2220">
            <v>26724</v>
          </cell>
          <cell r="R2220" t="str">
            <v>Hostomice</v>
          </cell>
          <cell r="S2220">
            <v>724731690</v>
          </cell>
          <cell r="T2220" t="str">
            <v>ms.hostomice@seznam.cz</v>
          </cell>
        </row>
        <row r="2221">
          <cell r="A2221">
            <v>600040593</v>
          </cell>
          <cell r="B2221">
            <v>47608579</v>
          </cell>
          <cell r="C2221" t="str">
            <v>Hlavní město Praha</v>
          </cell>
          <cell r="D2221" t="str">
            <v xml:space="preserve">Praha 9 </v>
          </cell>
          <cell r="E2221" t="str">
            <v>Úřad městské části Praha 21</v>
          </cell>
          <cell r="F2221" t="str">
            <v>Praha 21</v>
          </cell>
          <cell r="G2221" t="str">
            <v>obec</v>
          </cell>
          <cell r="H2221">
            <v>600040593</v>
          </cell>
          <cell r="I2221" t="str">
            <v>47608579</v>
          </cell>
          <cell r="J2221">
            <v>0</v>
          </cell>
          <cell r="K2221" t="str">
            <v>SINGCLEAN</v>
          </cell>
          <cell r="L2221" t="str">
            <v>ANO</v>
          </cell>
          <cell r="M2221" t="str">
            <v>Masarykova základní škola, Praha 9 - Újezd nad Lesy, Polesná 1690</v>
          </cell>
          <cell r="N2221" t="str">
            <v>Polesná</v>
          </cell>
          <cell r="O2221">
            <v>1690</v>
          </cell>
          <cell r="Q2221">
            <v>19016</v>
          </cell>
          <cell r="R2221" t="str">
            <v>Praha 9</v>
          </cell>
          <cell r="S2221">
            <v>281011512</v>
          </cell>
          <cell r="T2221" t="str">
            <v>cermonova@zspolesna.cz</v>
          </cell>
        </row>
        <row r="2222">
          <cell r="A2222">
            <v>600035662</v>
          </cell>
          <cell r="B2222">
            <v>47609737</v>
          </cell>
          <cell r="C2222" t="str">
            <v>Hlavní město Praha</v>
          </cell>
          <cell r="D2222" t="str">
            <v xml:space="preserve">Praha 2 </v>
          </cell>
          <cell r="E2222" t="str">
            <v>Úřad městské části Praha 2</v>
          </cell>
          <cell r="F2222" t="str">
            <v>Praha 2</v>
          </cell>
          <cell r="G2222" t="str">
            <v>obec</v>
          </cell>
          <cell r="H2222">
            <v>600035662</v>
          </cell>
          <cell r="I2222" t="str">
            <v>47609737</v>
          </cell>
          <cell r="J2222">
            <v>1100</v>
          </cell>
          <cell r="K2222" t="str">
            <v>SINGCLEAN</v>
          </cell>
          <cell r="L2222" t="str">
            <v>ANO</v>
          </cell>
          <cell r="M2222" t="str">
            <v>Základní škola, Praha 2, Londýnská 34</v>
          </cell>
          <cell r="N2222" t="str">
            <v>Londýnská</v>
          </cell>
          <cell r="O2222">
            <v>782</v>
          </cell>
          <cell r="P2222">
            <v>34</v>
          </cell>
          <cell r="Q2222">
            <v>12000</v>
          </cell>
          <cell r="R2222" t="str">
            <v>Praha 2</v>
          </cell>
          <cell r="S2222">
            <v>224254784</v>
          </cell>
          <cell r="T2222" t="str">
            <v>reditel@londynska.cz</v>
          </cell>
        </row>
        <row r="2223">
          <cell r="A2223">
            <v>600035573</v>
          </cell>
          <cell r="B2223">
            <v>47609842</v>
          </cell>
          <cell r="C2223" t="str">
            <v>Hlavní město Praha</v>
          </cell>
          <cell r="D2223" t="str">
            <v xml:space="preserve">Praha 2 </v>
          </cell>
          <cell r="E2223" t="str">
            <v>Úřad městské části Praha 2</v>
          </cell>
          <cell r="F2223" t="str">
            <v>Praha 2</v>
          </cell>
          <cell r="G2223" t="str">
            <v>obec</v>
          </cell>
          <cell r="H2223">
            <v>600035573</v>
          </cell>
          <cell r="I2223" t="str">
            <v>47609842</v>
          </cell>
          <cell r="J2223">
            <v>500</v>
          </cell>
          <cell r="K2223" t="str">
            <v>SINGCLEAN</v>
          </cell>
          <cell r="L2223" t="str">
            <v>ANO</v>
          </cell>
          <cell r="M2223" t="str">
            <v>Základní škola, Fakultní škola Pedagogické fakulty UK, Praha 2, Slovenská 27</v>
          </cell>
          <cell r="N2223" t="str">
            <v>Slovenská</v>
          </cell>
          <cell r="O2223">
            <v>1726</v>
          </cell>
          <cell r="P2223">
            <v>27</v>
          </cell>
          <cell r="Q2223">
            <v>12000</v>
          </cell>
          <cell r="R2223" t="str">
            <v>Praha 2</v>
          </cell>
          <cell r="S2223">
            <v>222514339</v>
          </cell>
          <cell r="T2223" t="str">
            <v>skola@zs-slovenska.cz</v>
          </cell>
        </row>
        <row r="2224">
          <cell r="A2224">
            <v>600040879</v>
          </cell>
          <cell r="B2224">
            <v>47610140</v>
          </cell>
          <cell r="C2224" t="str">
            <v>Hlavní město Praha</v>
          </cell>
          <cell r="D2224" t="str">
            <v xml:space="preserve">Praha 10 </v>
          </cell>
          <cell r="E2224" t="str">
            <v>Úřad městské části Praha 15</v>
          </cell>
          <cell r="F2224" t="str">
            <v>Praha 15</v>
          </cell>
          <cell r="G2224" t="str">
            <v>obec</v>
          </cell>
          <cell r="H2224">
            <v>600040879</v>
          </cell>
          <cell r="I2224" t="str">
            <v>47610140</v>
          </cell>
          <cell r="J2224">
            <v>120</v>
          </cell>
          <cell r="K2224" t="str">
            <v>SINGCLEAN</v>
          </cell>
          <cell r="L2224" t="str">
            <v>ANO</v>
          </cell>
          <cell r="M2224" t="str">
            <v>Mateřská škola, Praha 10, Boloňská 313</v>
          </cell>
          <cell r="N2224" t="str">
            <v>Boloňská</v>
          </cell>
          <cell r="O2224">
            <v>313</v>
          </cell>
          <cell r="P2224">
            <v>12</v>
          </cell>
          <cell r="Q2224">
            <v>10900</v>
          </cell>
          <cell r="R2224" t="str">
            <v>Praha 10</v>
          </cell>
          <cell r="S2224">
            <v>271960801</v>
          </cell>
          <cell r="T2224" t="str">
            <v>msbolonska@iol.cz</v>
          </cell>
        </row>
        <row r="2225">
          <cell r="A2225">
            <v>600040968</v>
          </cell>
          <cell r="B2225">
            <v>47610182</v>
          </cell>
          <cell r="C2225" t="str">
            <v>Hlavní město Praha</v>
          </cell>
          <cell r="D2225" t="str">
            <v xml:space="preserve">Praha 10 </v>
          </cell>
          <cell r="E2225" t="str">
            <v>Úřad městské části Praha 15</v>
          </cell>
          <cell r="F2225" t="str">
            <v>Praha 15</v>
          </cell>
          <cell r="G2225" t="str">
            <v>obec</v>
          </cell>
          <cell r="H2225">
            <v>600040968</v>
          </cell>
          <cell r="I2225" t="str">
            <v>47610182</v>
          </cell>
          <cell r="J2225">
            <v>140</v>
          </cell>
          <cell r="K2225" t="str">
            <v>SINGCLEAN</v>
          </cell>
          <cell r="L2225" t="str">
            <v>ANO</v>
          </cell>
          <cell r="M2225" t="str">
            <v>Mateřská škola, Praha 10, Parmská 388</v>
          </cell>
          <cell r="N2225" t="str">
            <v>Parmská</v>
          </cell>
          <cell r="O2225">
            <v>388</v>
          </cell>
          <cell r="Q2225">
            <v>10900</v>
          </cell>
          <cell r="R2225" t="str">
            <v>Praha 10</v>
          </cell>
          <cell r="S2225">
            <v>274865950</v>
          </cell>
        </row>
        <row r="2226">
          <cell r="A2226">
            <v>600035671</v>
          </cell>
          <cell r="B2226">
            <v>47610361</v>
          </cell>
          <cell r="C2226" t="str">
            <v>Hlavní město Praha</v>
          </cell>
          <cell r="D2226" t="str">
            <v xml:space="preserve">Praha 2 </v>
          </cell>
          <cell r="E2226" t="str">
            <v>Úřad městské části Praha 2</v>
          </cell>
          <cell r="F2226" t="str">
            <v>Praha 2</v>
          </cell>
          <cell r="G2226" t="str">
            <v>obec</v>
          </cell>
          <cell r="H2226">
            <v>600035671</v>
          </cell>
          <cell r="I2226" t="str">
            <v>47610361</v>
          </cell>
          <cell r="J2226">
            <v>780</v>
          </cell>
          <cell r="K2226" t="str">
            <v>SINGCLEAN</v>
          </cell>
          <cell r="L2226" t="str">
            <v>ANO</v>
          </cell>
          <cell r="M2226" t="str">
            <v>Základní škola u svatého Štěpána, Praha 2, Štěpánská 8</v>
          </cell>
          <cell r="N2226" t="str">
            <v>Štěpánská</v>
          </cell>
          <cell r="O2226">
            <v>1286</v>
          </cell>
          <cell r="P2226">
            <v>8</v>
          </cell>
          <cell r="Q2226">
            <v>12000</v>
          </cell>
          <cell r="R2226" t="str">
            <v>Praha 2</v>
          </cell>
          <cell r="S2226">
            <v>224943046</v>
          </cell>
          <cell r="T2226" t="str">
            <v>info@zs-stepanska.cz</v>
          </cell>
        </row>
        <row r="2227">
          <cell r="A2227">
            <v>600035689</v>
          </cell>
          <cell r="B2227">
            <v>47610425</v>
          </cell>
          <cell r="C2227" t="str">
            <v>Hlavní město Praha</v>
          </cell>
          <cell r="D2227" t="str">
            <v xml:space="preserve">Praha 2 </v>
          </cell>
          <cell r="E2227" t="str">
            <v>Úřad městské části Praha 2</v>
          </cell>
          <cell r="F2227" t="str">
            <v>Praha 2</v>
          </cell>
          <cell r="G2227" t="str">
            <v>obec</v>
          </cell>
          <cell r="H2227">
            <v>600035689</v>
          </cell>
          <cell r="I2227" t="str">
            <v>47610425</v>
          </cell>
          <cell r="J2227">
            <v>1220</v>
          </cell>
          <cell r="K2227" t="str">
            <v>SINGCLEAN</v>
          </cell>
          <cell r="L2227" t="str">
            <v>ANO</v>
          </cell>
          <cell r="M2227" t="str">
            <v>Základní škola, Praha 2, Vratislavova 13</v>
          </cell>
          <cell r="N2227" t="str">
            <v>Vratislavova</v>
          </cell>
          <cell r="O2227">
            <v>64</v>
          </cell>
          <cell r="P2227">
            <v>13</v>
          </cell>
          <cell r="Q2227">
            <v>12800</v>
          </cell>
          <cell r="R2227" t="str">
            <v>Praha 2</v>
          </cell>
          <cell r="S2227">
            <v>222523392</v>
          </cell>
          <cell r="T2227" t="str">
            <v>reditel@vratislavova.cz</v>
          </cell>
        </row>
        <row r="2228">
          <cell r="A2228">
            <v>600035581</v>
          </cell>
          <cell r="B2228">
            <v>47610859</v>
          </cell>
          <cell r="C2228" t="str">
            <v>Hlavní město Praha</v>
          </cell>
          <cell r="D2228" t="str">
            <v xml:space="preserve">Praha 2 </v>
          </cell>
          <cell r="E2228" t="str">
            <v>Úřad městské části Praha 2</v>
          </cell>
          <cell r="F2228" t="str">
            <v>Praha 2</v>
          </cell>
          <cell r="G2228" t="str">
            <v>obec</v>
          </cell>
          <cell r="H2228">
            <v>600035581</v>
          </cell>
          <cell r="I2228" t="str">
            <v>47610859</v>
          </cell>
          <cell r="J2228">
            <v>400</v>
          </cell>
          <cell r="K2228" t="str">
            <v>SINGCLEAN</v>
          </cell>
          <cell r="L2228" t="str">
            <v>ANO</v>
          </cell>
          <cell r="M2228" t="str">
            <v>Základní škola, Praha 2, Jana Masaryka 21</v>
          </cell>
          <cell r="N2228" t="str">
            <v>Jana Masaryka</v>
          </cell>
          <cell r="O2228">
            <v>400</v>
          </cell>
          <cell r="P2228">
            <v>21</v>
          </cell>
          <cell r="Q2228">
            <v>12000</v>
          </cell>
          <cell r="R2228" t="str">
            <v>Praha 2</v>
          </cell>
          <cell r="S2228">
            <v>222515187</v>
          </cell>
          <cell r="T2228" t="str">
            <v>skola@zsjm.cz</v>
          </cell>
        </row>
        <row r="2229">
          <cell r="A2229">
            <v>600041191</v>
          </cell>
          <cell r="B2229">
            <v>47611014</v>
          </cell>
          <cell r="C2229" t="str">
            <v>Hlavní město Praha</v>
          </cell>
          <cell r="D2229" t="str">
            <v xml:space="preserve">Praha 10 </v>
          </cell>
          <cell r="E2229" t="str">
            <v>Úřad městské části Praha 10</v>
          </cell>
          <cell r="F2229" t="str">
            <v>Praha 10</v>
          </cell>
          <cell r="G2229" t="str">
            <v>obec</v>
          </cell>
          <cell r="H2229">
            <v>600041191</v>
          </cell>
          <cell r="I2229" t="str">
            <v>47611014</v>
          </cell>
          <cell r="J2229">
            <v>1240</v>
          </cell>
          <cell r="K2229" t="str">
            <v>SINGCLEAN</v>
          </cell>
          <cell r="L2229" t="str">
            <v>ANO</v>
          </cell>
          <cell r="M2229" t="str">
            <v>Základní škola, Praha 10, Nad Vodovodem 81/460</v>
          </cell>
          <cell r="N2229" t="str">
            <v>Nad vodovodem</v>
          </cell>
          <cell r="O2229">
            <v>460</v>
          </cell>
          <cell r="P2229">
            <v>81</v>
          </cell>
          <cell r="Q2229">
            <v>10800</v>
          </cell>
          <cell r="R2229" t="str">
            <v>Praha 10</v>
          </cell>
          <cell r="S2229">
            <v>274773268</v>
          </cell>
          <cell r="T2229" t="str">
            <v>zsnadvodovodem@zsnadvodovodem.cz</v>
          </cell>
        </row>
        <row r="2230">
          <cell r="A2230">
            <v>600041093</v>
          </cell>
          <cell r="B2230">
            <v>47611057</v>
          </cell>
          <cell r="C2230" t="str">
            <v>Hlavní město Praha</v>
          </cell>
          <cell r="D2230" t="str">
            <v xml:space="preserve">Praha 10 </v>
          </cell>
          <cell r="E2230" t="str">
            <v>Úřad městské části Praha 10</v>
          </cell>
          <cell r="F2230" t="str">
            <v>Praha 10</v>
          </cell>
          <cell r="G2230" t="str">
            <v>obec</v>
          </cell>
          <cell r="H2230">
            <v>600041093</v>
          </cell>
          <cell r="I2230" t="str">
            <v>47611057</v>
          </cell>
          <cell r="J2230">
            <v>1280</v>
          </cell>
          <cell r="K2230" t="str">
            <v>SINGCLEAN</v>
          </cell>
          <cell r="L2230" t="str">
            <v>ANO</v>
          </cell>
          <cell r="M2230" t="str">
            <v>Základní škola Karla Čapka, Praha 10, Kodaňská 16/658</v>
          </cell>
          <cell r="N2230" t="str">
            <v>Kodaňská</v>
          </cell>
          <cell r="O2230">
            <v>658</v>
          </cell>
          <cell r="P2230">
            <v>16</v>
          </cell>
          <cell r="Q2230">
            <v>10100</v>
          </cell>
          <cell r="R2230" t="str">
            <v>Praha 10</v>
          </cell>
          <cell r="S2230">
            <v>271722018</v>
          </cell>
          <cell r="T2230" t="str">
            <v>skola@zskarlacapka.cz</v>
          </cell>
        </row>
        <row r="2231">
          <cell r="A2231">
            <v>600041085</v>
          </cell>
          <cell r="B2231">
            <v>47611073</v>
          </cell>
          <cell r="C2231" t="str">
            <v>Hlavní město Praha</v>
          </cell>
          <cell r="D2231" t="str">
            <v xml:space="preserve">Praha 10 </v>
          </cell>
          <cell r="E2231" t="str">
            <v>Úřad městské části Praha 10</v>
          </cell>
          <cell r="F2231" t="str">
            <v>Praha 10</v>
          </cell>
          <cell r="G2231" t="str">
            <v>obec</v>
          </cell>
          <cell r="H2231">
            <v>600041085</v>
          </cell>
          <cell r="I2231" t="str">
            <v>47611073</v>
          </cell>
          <cell r="J2231">
            <v>1160</v>
          </cell>
          <cell r="K2231" t="str">
            <v>SINGCLEAN</v>
          </cell>
          <cell r="L2231" t="str">
            <v>ANO</v>
          </cell>
          <cell r="M2231" t="str">
            <v>Základní škola, Praha 10, Olešská 18/2222</v>
          </cell>
          <cell r="N2231" t="str">
            <v>Olešská</v>
          </cell>
          <cell r="O2231">
            <v>2222</v>
          </cell>
          <cell r="P2231">
            <v>18</v>
          </cell>
          <cell r="Q2231">
            <v>10000</v>
          </cell>
          <cell r="R2231" t="str">
            <v>Praha 10</v>
          </cell>
          <cell r="S2231">
            <v>274813892</v>
          </cell>
          <cell r="T2231" t="str">
            <v>zs@zs-olesska.cz</v>
          </cell>
        </row>
        <row r="2232">
          <cell r="A2232">
            <v>600020711</v>
          </cell>
          <cell r="B2232">
            <v>47611162</v>
          </cell>
          <cell r="C2232" t="str">
            <v>Hlavní město Praha</v>
          </cell>
          <cell r="D2232" t="str">
            <v xml:space="preserve">Praha 1 </v>
          </cell>
          <cell r="E2232" t="str">
            <v>Magistrát hlavního města Prahy</v>
          </cell>
          <cell r="F2232" t="str">
            <v>Praha 1</v>
          </cell>
          <cell r="G2232" t="str">
            <v>církevní</v>
          </cell>
          <cell r="H2232">
            <v>600020711</v>
          </cell>
          <cell r="I2232" t="str">
            <v>47611162</v>
          </cell>
          <cell r="J2232">
            <v>100</v>
          </cell>
          <cell r="K2232" t="str">
            <v>SINGCLEAN</v>
          </cell>
          <cell r="L2232" t="str">
            <v>NE</v>
          </cell>
          <cell r="M2232" t="str">
            <v>Dívčí katolická střední škola</v>
          </cell>
          <cell r="N2232" t="str">
            <v>Platnéřská</v>
          </cell>
          <cell r="O2232">
            <v>191</v>
          </cell>
          <cell r="P2232">
            <v>4</v>
          </cell>
          <cell r="Q2232">
            <v>11000</v>
          </cell>
          <cell r="R2232" t="str">
            <v>Praha 1</v>
          </cell>
          <cell r="S2232" t="str">
            <v>221 108 268 ,604451423</v>
          </cell>
          <cell r="T2232" t="str">
            <v>divciskola@divciskola.cz</v>
          </cell>
        </row>
        <row r="2233">
          <cell r="A2233">
            <v>600041107</v>
          </cell>
          <cell r="B2233">
            <v>47611171</v>
          </cell>
          <cell r="C2233" t="str">
            <v>Hlavní město Praha</v>
          </cell>
          <cell r="D2233" t="str">
            <v xml:space="preserve">Praha 10 </v>
          </cell>
          <cell r="E2233" t="str">
            <v>Úřad městské části Praha 10</v>
          </cell>
          <cell r="F2233" t="str">
            <v>Praha 10</v>
          </cell>
          <cell r="G2233" t="str">
            <v>obec</v>
          </cell>
          <cell r="H2233">
            <v>600041107</v>
          </cell>
          <cell r="I2233" t="str">
            <v>47611171</v>
          </cell>
          <cell r="J2233">
            <v>1280</v>
          </cell>
          <cell r="K2233" t="str">
            <v>SINGCLEAN</v>
          </cell>
          <cell r="L2233" t="str">
            <v>ANO</v>
          </cell>
          <cell r="M2233" t="str">
            <v>Základní škola, Praha 10, Hostýnská 2/2100</v>
          </cell>
          <cell r="N2233" t="str">
            <v>Hostýnská</v>
          </cell>
          <cell r="O2233">
            <v>2100</v>
          </cell>
          <cell r="P2233">
            <v>2</v>
          </cell>
          <cell r="Q2233">
            <v>10800</v>
          </cell>
          <cell r="R2233" t="str">
            <v>Praha 10</v>
          </cell>
          <cell r="S2233">
            <v>274770046</v>
          </cell>
          <cell r="T2233" t="str">
            <v>skola@hostynska.cz</v>
          </cell>
        </row>
        <row r="2234">
          <cell r="A2234">
            <v>600038254</v>
          </cell>
          <cell r="B2234">
            <v>47611219</v>
          </cell>
          <cell r="C2234" t="str">
            <v>Hlavní město Praha</v>
          </cell>
          <cell r="D2234" t="str">
            <v xml:space="preserve">Praha 5 </v>
          </cell>
          <cell r="E2234" t="str">
            <v>Úřad městské části Praha 13</v>
          </cell>
          <cell r="F2234" t="str">
            <v>Praha 13</v>
          </cell>
          <cell r="G2234" t="str">
            <v>obec</v>
          </cell>
          <cell r="H2234">
            <v>600038254</v>
          </cell>
          <cell r="I2234" t="str">
            <v>47611219</v>
          </cell>
          <cell r="J2234">
            <v>1160</v>
          </cell>
          <cell r="K2234" t="str">
            <v>SINGCLEAN</v>
          </cell>
          <cell r="L2234" t="str">
            <v>ANO</v>
          </cell>
          <cell r="M2234" t="str">
            <v>Základní škola Praha 5 - Řeporyje</v>
          </cell>
          <cell r="N2234" t="str">
            <v>Od školy</v>
          </cell>
          <cell r="O2234">
            <v>596</v>
          </cell>
          <cell r="P2234">
            <v>5</v>
          </cell>
          <cell r="Q2234">
            <v>15500</v>
          </cell>
          <cell r="R2234" t="str">
            <v>Praha 5</v>
          </cell>
          <cell r="S2234">
            <v>725700400</v>
          </cell>
          <cell r="T2234" t="str">
            <v>reditelka@zs-reporyje.cz</v>
          </cell>
        </row>
        <row r="2235">
          <cell r="A2235">
            <v>600041271</v>
          </cell>
          <cell r="B2235">
            <v>47611332</v>
          </cell>
          <cell r="C2235" t="str">
            <v>Hlavní město Praha</v>
          </cell>
          <cell r="D2235" t="str">
            <v xml:space="preserve">Praha 10 </v>
          </cell>
          <cell r="E2235" t="str">
            <v>Úřad městské části Praha 15</v>
          </cell>
          <cell r="F2235" t="str">
            <v>Praha 15</v>
          </cell>
          <cell r="G2235" t="str">
            <v>obec</v>
          </cell>
          <cell r="H2235">
            <v>600041271</v>
          </cell>
          <cell r="I2235" t="str">
            <v>47611332</v>
          </cell>
          <cell r="J2235">
            <v>980</v>
          </cell>
          <cell r="K2235" t="str">
            <v>SINGCLEAN</v>
          </cell>
          <cell r="L2235" t="str">
            <v>ANO</v>
          </cell>
          <cell r="M2235" t="str">
            <v>Základní škola, Praha 10 - Hostivař, Kozinova 1000</v>
          </cell>
          <cell r="N2235" t="str">
            <v>Kozinova</v>
          </cell>
          <cell r="O2235">
            <v>1000</v>
          </cell>
          <cell r="P2235">
            <v>1</v>
          </cell>
          <cell r="Q2235">
            <v>10200</v>
          </cell>
          <cell r="R2235" t="str">
            <v>Praha 10</v>
          </cell>
          <cell r="S2235">
            <v>271750630</v>
          </cell>
          <cell r="T2235" t="str">
            <v>info@zshostivar.cz</v>
          </cell>
        </row>
        <row r="2236">
          <cell r="A2236">
            <v>600036596</v>
          </cell>
          <cell r="B2236">
            <v>47611383</v>
          </cell>
          <cell r="C2236" t="str">
            <v>Hlavní město Praha</v>
          </cell>
          <cell r="D2236" t="str">
            <v xml:space="preserve">Praha 4 </v>
          </cell>
          <cell r="E2236" t="str">
            <v>Úřad městské části Praha 4</v>
          </cell>
          <cell r="F2236" t="str">
            <v>Praha 4</v>
          </cell>
          <cell r="G2236" t="str">
            <v>obec</v>
          </cell>
          <cell r="H2236">
            <v>600036596</v>
          </cell>
          <cell r="I2236" t="str">
            <v>47611383</v>
          </cell>
          <cell r="J2236">
            <v>80</v>
          </cell>
          <cell r="K2236" t="str">
            <v>SINGCLEAN</v>
          </cell>
          <cell r="L2236" t="str">
            <v>ANO</v>
          </cell>
          <cell r="M2236" t="str">
            <v>Mateřská škola, Praha 4, Mezivrší 15</v>
          </cell>
          <cell r="N2236" t="str">
            <v>Mezivrší</v>
          </cell>
          <cell r="O2236">
            <v>32</v>
          </cell>
          <cell r="P2236">
            <v>15</v>
          </cell>
          <cell r="Q2236">
            <v>14700</v>
          </cell>
          <cell r="R2236" t="str">
            <v>Praha 4</v>
          </cell>
          <cell r="S2236">
            <v>244460473</v>
          </cell>
          <cell r="T2236" t="str">
            <v>msmezivrsi@volny.cz</v>
          </cell>
        </row>
        <row r="2237">
          <cell r="A2237">
            <v>600037037</v>
          </cell>
          <cell r="B2237">
            <v>47611413</v>
          </cell>
          <cell r="C2237" t="str">
            <v>Hlavní město Praha</v>
          </cell>
          <cell r="D2237" t="str">
            <v xml:space="preserve">Praha 4 </v>
          </cell>
          <cell r="E2237" t="str">
            <v>Úřad městské části Praha 4</v>
          </cell>
          <cell r="F2237" t="str">
            <v>Praha 4</v>
          </cell>
          <cell r="G2237" t="str">
            <v>obec</v>
          </cell>
          <cell r="H2237">
            <v>600037037</v>
          </cell>
          <cell r="I2237" t="str">
            <v>47611413</v>
          </cell>
          <cell r="J2237">
            <v>720</v>
          </cell>
          <cell r="K2237" t="str">
            <v>SINGCLEAN</v>
          </cell>
          <cell r="L2237" t="str">
            <v>ANO</v>
          </cell>
          <cell r="M2237" t="str">
            <v>Základní škola s rozšířenou výukou jazyků, Praha 4, Jeremenkova 1003</v>
          </cell>
          <cell r="N2237" t="str">
            <v>Jeremenkova</v>
          </cell>
          <cell r="O2237">
            <v>1003</v>
          </cell>
          <cell r="P2237" t="str">
            <v>66a</v>
          </cell>
          <cell r="Q2237">
            <v>14700</v>
          </cell>
          <cell r="R2237" t="str">
            <v>Praha 4</v>
          </cell>
          <cell r="S2237">
            <v>244001200</v>
          </cell>
          <cell r="T2237" t="str">
            <v>jan.vondrous@zsjeremenkova.cz</v>
          </cell>
        </row>
        <row r="2238">
          <cell r="A2238">
            <v>600037321</v>
          </cell>
          <cell r="B2238">
            <v>47611456</v>
          </cell>
          <cell r="C2238" t="str">
            <v>Hlavní město Praha</v>
          </cell>
          <cell r="D2238" t="str">
            <v xml:space="preserve">Praha 4 </v>
          </cell>
          <cell r="E2238" t="str">
            <v>Úřad městské části Praha 4</v>
          </cell>
          <cell r="F2238" t="str">
            <v>Praha 4</v>
          </cell>
          <cell r="G2238" t="str">
            <v>obec</v>
          </cell>
          <cell r="H2238">
            <v>600037321</v>
          </cell>
          <cell r="I2238" t="str">
            <v>47611456</v>
          </cell>
          <cell r="J2238">
            <v>1160</v>
          </cell>
          <cell r="K2238" t="str">
            <v>SINGCLEAN</v>
          </cell>
          <cell r="L2238" t="str">
            <v>ANO</v>
          </cell>
          <cell r="M2238" t="str">
            <v>Základní škola, Praha 4, Táborská 45</v>
          </cell>
          <cell r="N2238" t="str">
            <v>Táborská</v>
          </cell>
          <cell r="O2238">
            <v>421</v>
          </cell>
          <cell r="P2238">
            <v>45</v>
          </cell>
          <cell r="Q2238">
            <v>14000</v>
          </cell>
          <cell r="R2238" t="str">
            <v>Praha 4</v>
          </cell>
          <cell r="S2238">
            <v>241029320</v>
          </cell>
          <cell r="T2238" t="str">
            <v>skola@zstaborska.cz</v>
          </cell>
        </row>
        <row r="2239">
          <cell r="A2239">
            <v>600036332</v>
          </cell>
          <cell r="B2239">
            <v>47611570</v>
          </cell>
          <cell r="C2239" t="str">
            <v>Hlavní město Praha</v>
          </cell>
          <cell r="D2239" t="str">
            <v xml:space="preserve">Praha 4 </v>
          </cell>
          <cell r="E2239" t="str">
            <v>Úřad městské části Praha 11</v>
          </cell>
          <cell r="F2239" t="str">
            <v>Praha 11</v>
          </cell>
          <cell r="G2239" t="str">
            <v>obec</v>
          </cell>
          <cell r="H2239">
            <v>600036332</v>
          </cell>
          <cell r="I2239" t="str">
            <v>47611570</v>
          </cell>
          <cell r="J2239">
            <v>180</v>
          </cell>
          <cell r="K2239" t="str">
            <v>SINGCLEAN</v>
          </cell>
          <cell r="L2239" t="str">
            <v>ANO</v>
          </cell>
          <cell r="M2239" t="str">
            <v>Mateřská škola, Praha 4, Jažlovická 2119</v>
          </cell>
          <cell r="N2239" t="str">
            <v>Jažlovická</v>
          </cell>
          <cell r="O2239">
            <v>2119</v>
          </cell>
          <cell r="P2239">
            <v>1</v>
          </cell>
          <cell r="Q2239">
            <v>14900</v>
          </cell>
          <cell r="R2239" t="str">
            <v>Praha 4</v>
          </cell>
          <cell r="S2239">
            <v>272916869</v>
          </cell>
          <cell r="T2239" t="str">
            <v>ms_jazlovicka@mbox.vol.cz</v>
          </cell>
        </row>
        <row r="2240">
          <cell r="A2240">
            <v>600036243</v>
          </cell>
          <cell r="B2240">
            <v>47611588</v>
          </cell>
          <cell r="C2240" t="str">
            <v>Hlavní město Praha</v>
          </cell>
          <cell r="D2240" t="str">
            <v xml:space="preserve">Praha 4 </v>
          </cell>
          <cell r="E2240" t="str">
            <v>Úřad městské části Praha 11</v>
          </cell>
          <cell r="F2240" t="str">
            <v>Praha 11</v>
          </cell>
          <cell r="G2240" t="str">
            <v>obec</v>
          </cell>
          <cell r="H2240">
            <v>600036243</v>
          </cell>
          <cell r="I2240" t="str">
            <v>47611588</v>
          </cell>
          <cell r="J2240">
            <v>360</v>
          </cell>
          <cell r="K2240" t="str">
            <v>SINGCLEAN</v>
          </cell>
          <cell r="L2240" t="str">
            <v>ANO</v>
          </cell>
          <cell r="M2240" t="str">
            <v>Mateřská škola, Praha 4, A. Drabíkové 536</v>
          </cell>
          <cell r="N2240" t="str">
            <v>Anny Drabíkové</v>
          </cell>
          <cell r="O2240">
            <v>536</v>
          </cell>
          <cell r="P2240">
            <v>2</v>
          </cell>
          <cell r="Q2240">
            <v>14900</v>
          </cell>
          <cell r="R2240" t="str">
            <v>Praha 4</v>
          </cell>
          <cell r="S2240">
            <v>272916641</v>
          </cell>
          <cell r="T2240" t="str">
            <v>ms_drabikove@volny.cz</v>
          </cell>
        </row>
        <row r="2241">
          <cell r="A2241">
            <v>600036791</v>
          </cell>
          <cell r="B2241">
            <v>47611596</v>
          </cell>
          <cell r="C2241" t="str">
            <v>Hlavní město Praha</v>
          </cell>
          <cell r="D2241" t="str">
            <v xml:space="preserve">Praha 4 </v>
          </cell>
          <cell r="E2241" t="str">
            <v>Úřad městské části Praha 11</v>
          </cell>
          <cell r="F2241" t="str">
            <v>Praha 11</v>
          </cell>
          <cell r="G2241" t="str">
            <v>obec</v>
          </cell>
          <cell r="H2241">
            <v>600036791</v>
          </cell>
          <cell r="I2241" t="str">
            <v>47611596</v>
          </cell>
          <cell r="J2241">
            <v>300</v>
          </cell>
          <cell r="K2241" t="str">
            <v>SINGCLEAN</v>
          </cell>
          <cell r="L2241" t="str">
            <v>ANO</v>
          </cell>
          <cell r="M2241" t="str">
            <v>Mateřská škola, Praha 4, V Benátkách 1751</v>
          </cell>
          <cell r="N2241" t="str">
            <v>V Benátkách</v>
          </cell>
          <cell r="O2241">
            <v>1751</v>
          </cell>
          <cell r="P2241">
            <v>4</v>
          </cell>
          <cell r="Q2241">
            <v>14900</v>
          </cell>
          <cell r="R2241" t="str">
            <v>Praha 4</v>
          </cell>
          <cell r="S2241">
            <v>267914819</v>
          </cell>
          <cell r="T2241" t="str">
            <v>info@ms-benatky.cz</v>
          </cell>
        </row>
        <row r="2242">
          <cell r="A2242">
            <v>600036685</v>
          </cell>
          <cell r="B2242">
            <v>47611600</v>
          </cell>
          <cell r="C2242" t="str">
            <v>Hlavní město Praha</v>
          </cell>
          <cell r="D2242" t="str">
            <v xml:space="preserve">Praha 4 </v>
          </cell>
          <cell r="E2242" t="str">
            <v>Úřad městské části Praha 11</v>
          </cell>
          <cell r="F2242" t="str">
            <v>Praha 11</v>
          </cell>
          <cell r="G2242" t="str">
            <v>obec</v>
          </cell>
          <cell r="H2242">
            <v>600036685</v>
          </cell>
          <cell r="I2242" t="str">
            <v>47611600</v>
          </cell>
          <cell r="J2242">
            <v>260</v>
          </cell>
          <cell r="K2242" t="str">
            <v>SINGCLEAN</v>
          </cell>
          <cell r="L2242" t="str">
            <v>ANO</v>
          </cell>
          <cell r="M2242" t="str">
            <v>Mateřská škola, Praha 4, Sulanského 693</v>
          </cell>
          <cell r="N2242" t="str">
            <v>Sulanského</v>
          </cell>
          <cell r="O2242">
            <v>693</v>
          </cell>
          <cell r="P2242" t="str">
            <v>8a</v>
          </cell>
          <cell r="Q2242">
            <v>14900</v>
          </cell>
          <cell r="R2242" t="str">
            <v>Praha 4</v>
          </cell>
          <cell r="S2242">
            <v>272916486</v>
          </cell>
          <cell r="T2242" t="str">
            <v>mssulanskeho@mybox.cz</v>
          </cell>
        </row>
        <row r="2243">
          <cell r="A2243">
            <v>600037096</v>
          </cell>
          <cell r="B2243">
            <v>47611642</v>
          </cell>
          <cell r="C2243" t="str">
            <v>Hlavní město Praha</v>
          </cell>
          <cell r="D2243" t="str">
            <v xml:space="preserve">Praha 4 </v>
          </cell>
          <cell r="E2243" t="str">
            <v>Úřad městské části Praha 4</v>
          </cell>
          <cell r="F2243" t="str">
            <v>Praha 4</v>
          </cell>
          <cell r="G2243" t="str">
            <v>obec</v>
          </cell>
          <cell r="H2243">
            <v>600037096</v>
          </cell>
          <cell r="I2243" t="str">
            <v>47611642</v>
          </cell>
          <cell r="J2243">
            <v>1120</v>
          </cell>
          <cell r="K2243" t="str">
            <v>SINGCLEAN</v>
          </cell>
          <cell r="L2243" t="str">
            <v>ANO</v>
          </cell>
          <cell r="M2243" t="str">
            <v>Základní škola U Krčského lesa, Praha 4, Jánošíkova 1320</v>
          </cell>
          <cell r="N2243" t="str">
            <v>Jánošíkova</v>
          </cell>
          <cell r="O2243">
            <v>1320</v>
          </cell>
          <cell r="P2243">
            <v>2</v>
          </cell>
          <cell r="Q2243">
            <v>14200</v>
          </cell>
          <cell r="R2243" t="str">
            <v>Praha 4</v>
          </cell>
          <cell r="S2243">
            <v>241713229</v>
          </cell>
          <cell r="T2243" t="str">
            <v>skola@zsukrcskeholesa.cz</v>
          </cell>
        </row>
        <row r="2244">
          <cell r="A2244">
            <v>600036251</v>
          </cell>
          <cell r="B2244">
            <v>47611669</v>
          </cell>
          <cell r="C2244" t="str">
            <v>Hlavní město Praha</v>
          </cell>
          <cell r="D2244" t="str">
            <v xml:space="preserve">Praha 4 </v>
          </cell>
          <cell r="E2244" t="str">
            <v>Úřad městské části Praha 4</v>
          </cell>
          <cell r="F2244" t="str">
            <v>Praha 4</v>
          </cell>
          <cell r="G2244" t="str">
            <v>obec</v>
          </cell>
          <cell r="H2244">
            <v>600036251</v>
          </cell>
          <cell r="I2244" t="str">
            <v>47611669</v>
          </cell>
          <cell r="J2244">
            <v>480</v>
          </cell>
          <cell r="K2244" t="str">
            <v>SINGCLEAN</v>
          </cell>
          <cell r="L2244" t="str">
            <v>ANO</v>
          </cell>
          <cell r="M2244" t="str">
            <v>Mateřská škola BoTa, Praha 4, Boleslavova 1a</v>
          </cell>
          <cell r="N2244" t="str">
            <v>Boleslavova</v>
          </cell>
          <cell r="O2244">
            <v>1675</v>
          </cell>
          <cell r="P2244" t="str">
            <v>1a</v>
          </cell>
          <cell r="Q2244">
            <v>14000</v>
          </cell>
          <cell r="R2244" t="str">
            <v>Praha 4</v>
          </cell>
          <cell r="S2244">
            <v>261215732</v>
          </cell>
          <cell r="T2244" t="str">
            <v>info@msboleslavova.cz</v>
          </cell>
        </row>
        <row r="2245">
          <cell r="A2245">
            <v>600040798</v>
          </cell>
          <cell r="B2245">
            <v>47611740</v>
          </cell>
          <cell r="C2245" t="str">
            <v>Hlavní město Praha</v>
          </cell>
          <cell r="D2245" t="str">
            <v xml:space="preserve">Praha 10 </v>
          </cell>
          <cell r="E2245" t="str">
            <v>Úřad městské části Praha 10</v>
          </cell>
          <cell r="F2245" t="str">
            <v>Praha 10</v>
          </cell>
          <cell r="G2245" t="str">
            <v>obec</v>
          </cell>
          <cell r="H2245">
            <v>600040798</v>
          </cell>
          <cell r="I2245" t="str">
            <v>47611740</v>
          </cell>
          <cell r="J2245">
            <v>260</v>
          </cell>
          <cell r="K2245" t="str">
            <v>SINGCLEAN</v>
          </cell>
          <cell r="L2245" t="str">
            <v>ANO</v>
          </cell>
          <cell r="M2245" t="str">
            <v>Mateřská škola, Praha 10, Vladivostocká 8/1034</v>
          </cell>
          <cell r="N2245" t="str">
            <v>Vladivostocká</v>
          </cell>
          <cell r="O2245">
            <v>1034</v>
          </cell>
          <cell r="P2245">
            <v>8</v>
          </cell>
          <cell r="Q2245">
            <v>10000</v>
          </cell>
          <cell r="R2245" t="str">
            <v>Praha 10</v>
          </cell>
          <cell r="S2245">
            <v>267310633</v>
          </cell>
          <cell r="T2245" t="str">
            <v>skolka@vladivostocka.cz</v>
          </cell>
        </row>
        <row r="2246">
          <cell r="A2246">
            <v>600037291</v>
          </cell>
          <cell r="B2246">
            <v>47611863</v>
          </cell>
          <cell r="C2246" t="str">
            <v>Hlavní město Praha</v>
          </cell>
          <cell r="D2246" t="str">
            <v xml:space="preserve">Praha 4 </v>
          </cell>
          <cell r="E2246" t="str">
            <v>Úřad městské části Praha 11</v>
          </cell>
          <cell r="F2246" t="str">
            <v>Praha 11</v>
          </cell>
          <cell r="G2246" t="str">
            <v>obec</v>
          </cell>
          <cell r="H2246">
            <v>600037291</v>
          </cell>
          <cell r="I2246" t="str">
            <v>47611863</v>
          </cell>
          <cell r="J2246">
            <v>1640</v>
          </cell>
          <cell r="K2246" t="str">
            <v>SINGCLEAN</v>
          </cell>
          <cell r="L2246" t="str">
            <v>ANO</v>
          </cell>
          <cell r="M2246" t="str">
            <v>Základní škola, Praha 4, Květnového vítězství 1554</v>
          </cell>
          <cell r="N2246" t="str">
            <v>Květnového vítězství</v>
          </cell>
          <cell r="O2246">
            <v>1554</v>
          </cell>
          <cell r="P2246">
            <v>54</v>
          </cell>
          <cell r="Q2246">
            <v>14900</v>
          </cell>
          <cell r="R2246" t="str">
            <v>Praha 4</v>
          </cell>
          <cell r="S2246">
            <v>267227511</v>
          </cell>
          <cell r="T2246" t="str">
            <v>pavel.kopecny@kvetnak.cz</v>
          </cell>
        </row>
        <row r="2247">
          <cell r="A2247">
            <v>600041204</v>
          </cell>
          <cell r="B2247">
            <v>47611871</v>
          </cell>
          <cell r="C2247" t="str">
            <v>Hlavní město Praha</v>
          </cell>
          <cell r="D2247" t="str">
            <v xml:space="preserve">Praha 10 </v>
          </cell>
          <cell r="E2247" t="str">
            <v>Úřad městské části Praha 10</v>
          </cell>
          <cell r="F2247" t="str">
            <v>Praha 10</v>
          </cell>
          <cell r="G2247" t="str">
            <v>obec</v>
          </cell>
          <cell r="H2247">
            <v>600041204</v>
          </cell>
          <cell r="I2247" t="str">
            <v>47611871</v>
          </cell>
          <cell r="J2247">
            <v>1260</v>
          </cell>
          <cell r="K2247" t="str">
            <v>SINGCLEAN</v>
          </cell>
          <cell r="L2247" t="str">
            <v>ANO</v>
          </cell>
          <cell r="M2247" t="str">
            <v>Základní škola, Praha 10, Břečťanová 6/2919</v>
          </cell>
          <cell r="N2247" t="str">
            <v>Břečťanová</v>
          </cell>
          <cell r="O2247">
            <v>2919</v>
          </cell>
          <cell r="P2247">
            <v>6</v>
          </cell>
          <cell r="Q2247">
            <v>10600</v>
          </cell>
          <cell r="R2247" t="str">
            <v>Praha 10</v>
          </cell>
          <cell r="S2247">
            <v>272651063</v>
          </cell>
          <cell r="T2247" t="str">
            <v>skola@zsbrectanova.cz</v>
          </cell>
        </row>
        <row r="2248">
          <cell r="A2248">
            <v>600041212</v>
          </cell>
          <cell r="B2248">
            <v>47611880</v>
          </cell>
          <cell r="C2248" t="str">
            <v>Hlavní město Praha</v>
          </cell>
          <cell r="D2248" t="str">
            <v xml:space="preserve">Praha 10 </v>
          </cell>
          <cell r="E2248" t="str">
            <v>Úřad městské části Praha 10</v>
          </cell>
          <cell r="F2248" t="str">
            <v>Praha 10</v>
          </cell>
          <cell r="G2248" t="str">
            <v>obec</v>
          </cell>
          <cell r="H2248">
            <v>600041212</v>
          </cell>
          <cell r="I2248" t="str">
            <v>47611880</v>
          </cell>
          <cell r="J2248">
            <v>660</v>
          </cell>
          <cell r="K2248" t="str">
            <v>SINGCLEAN</v>
          </cell>
          <cell r="L2248" t="str">
            <v>ANO</v>
          </cell>
          <cell r="M2248" t="str">
            <v>Základní škola, Praha 10, Gutova 39/1987</v>
          </cell>
          <cell r="N2248" t="str">
            <v>Gutova</v>
          </cell>
          <cell r="O2248">
            <v>1987</v>
          </cell>
          <cell r="P2248">
            <v>39</v>
          </cell>
          <cell r="Q2248">
            <v>10000</v>
          </cell>
          <cell r="R2248" t="str">
            <v>Praha 10</v>
          </cell>
          <cell r="S2248">
            <v>274021921</v>
          </cell>
          <cell r="T2248" t="str">
            <v>skola@zsgutova.cz</v>
          </cell>
        </row>
        <row r="2249">
          <cell r="A2249">
            <v>600041077</v>
          </cell>
          <cell r="B2249">
            <v>47611898</v>
          </cell>
          <cell r="C2249" t="str">
            <v>Hlavní město Praha</v>
          </cell>
          <cell r="D2249" t="str">
            <v xml:space="preserve">Praha 10 </v>
          </cell>
          <cell r="E2249" t="str">
            <v>Úřad městské části Praha 10</v>
          </cell>
          <cell r="F2249" t="str">
            <v>Praha 10</v>
          </cell>
          <cell r="G2249" t="str">
            <v>obec</v>
          </cell>
          <cell r="H2249">
            <v>600041077</v>
          </cell>
          <cell r="I2249" t="str">
            <v>47611898</v>
          </cell>
          <cell r="J2249">
            <v>1500</v>
          </cell>
          <cell r="K2249" t="str">
            <v>SINGCLEAN</v>
          </cell>
          <cell r="L2249" t="str">
            <v>ANO</v>
          </cell>
          <cell r="M2249" t="str">
            <v>Základní škola, Praha 10, Brigádníků 14/510</v>
          </cell>
          <cell r="N2249" t="str">
            <v>Brigádníků</v>
          </cell>
          <cell r="O2249">
            <v>510</v>
          </cell>
          <cell r="P2249">
            <v>14</v>
          </cell>
          <cell r="Q2249">
            <v>10000</v>
          </cell>
          <cell r="R2249" t="str">
            <v>Praha 10</v>
          </cell>
          <cell r="S2249" t="str">
            <v>274 820 795 -6</v>
          </cell>
          <cell r="T2249" t="str">
            <v>skola@zsbrigadniku.cz</v>
          </cell>
        </row>
        <row r="2250">
          <cell r="A2250">
            <v>600035590</v>
          </cell>
          <cell r="B2250">
            <v>47611928</v>
          </cell>
          <cell r="C2250" t="str">
            <v>Hlavní město Praha</v>
          </cell>
          <cell r="D2250" t="str">
            <v xml:space="preserve">Praha 2 </v>
          </cell>
          <cell r="E2250" t="str">
            <v>Úřad městské části Praha 2</v>
          </cell>
          <cell r="F2250" t="str">
            <v>Praha 2</v>
          </cell>
          <cell r="G2250" t="str">
            <v>obec</v>
          </cell>
          <cell r="H2250">
            <v>600035590</v>
          </cell>
          <cell r="I2250" t="str">
            <v>47611928</v>
          </cell>
          <cell r="J2250">
            <v>960</v>
          </cell>
          <cell r="K2250" t="str">
            <v>SINGCLEAN</v>
          </cell>
          <cell r="L2250" t="str">
            <v>ANO</v>
          </cell>
          <cell r="M2250" t="str">
            <v>Základní škola a mateřská škola, Praha 2, Na Smetance 1</v>
          </cell>
          <cell r="N2250" t="str">
            <v>Na Smetance</v>
          </cell>
          <cell r="O2250">
            <v>505</v>
          </cell>
          <cell r="P2250">
            <v>1</v>
          </cell>
          <cell r="Q2250">
            <v>12000</v>
          </cell>
          <cell r="R2250" t="str">
            <v>Praha 2</v>
          </cell>
          <cell r="S2250">
            <v>222250799</v>
          </cell>
          <cell r="T2250" t="str">
            <v>skola@nasmetance.cz</v>
          </cell>
        </row>
        <row r="2251">
          <cell r="A2251">
            <v>600004198</v>
          </cell>
          <cell r="B2251">
            <v>47654236</v>
          </cell>
          <cell r="C2251" t="str">
            <v>Olomoucký kraj</v>
          </cell>
          <cell r="D2251" t="str">
            <v xml:space="preserve">Olomouc </v>
          </cell>
          <cell r="E2251" t="str">
            <v>Krajský úřad Olomouckého kraje</v>
          </cell>
          <cell r="F2251" t="str">
            <v>Olomouc</v>
          </cell>
          <cell r="G2251" t="str">
            <v>kraj</v>
          </cell>
          <cell r="H2251">
            <v>600004198</v>
          </cell>
          <cell r="I2251" t="str">
            <v>47654236</v>
          </cell>
          <cell r="J2251" t="str">
            <v>X</v>
          </cell>
          <cell r="K2251" t="str">
            <v>SINGCLEAN</v>
          </cell>
          <cell r="L2251" t="str">
            <v>ANO</v>
          </cell>
          <cell r="M2251" t="str">
            <v>Základní umělecká škola Iši Krejčího Olomouc, Na Vozovce 32</v>
          </cell>
          <cell r="N2251" t="str">
            <v>Na Vozovce</v>
          </cell>
          <cell r="O2251">
            <v>246</v>
          </cell>
          <cell r="P2251">
            <v>32</v>
          </cell>
          <cell r="Q2251">
            <v>77900</v>
          </cell>
          <cell r="R2251" t="str">
            <v>Olomouc</v>
          </cell>
          <cell r="S2251">
            <v>585427641</v>
          </cell>
          <cell r="T2251" t="str">
            <v>zus-ik@zus-ik.cz</v>
          </cell>
        </row>
        <row r="2252">
          <cell r="A2252">
            <v>600004163</v>
          </cell>
          <cell r="B2252">
            <v>47654244</v>
          </cell>
          <cell r="C2252" t="str">
            <v>Olomoucký kraj</v>
          </cell>
          <cell r="D2252" t="str">
            <v xml:space="preserve">Olomouc </v>
          </cell>
          <cell r="E2252" t="str">
            <v>Krajský úřad Olomouckého kraje</v>
          </cell>
          <cell r="F2252" t="str">
            <v>Uničov</v>
          </cell>
          <cell r="G2252" t="str">
            <v>kraj</v>
          </cell>
          <cell r="H2252">
            <v>600004163</v>
          </cell>
          <cell r="I2252" t="str">
            <v>47654244</v>
          </cell>
          <cell r="J2252" t="str">
            <v>X</v>
          </cell>
          <cell r="K2252" t="str">
            <v>SINGCLEAN</v>
          </cell>
          <cell r="L2252" t="str">
            <v>ANO</v>
          </cell>
          <cell r="M2252" t="str">
            <v>Základní umělecká škola, Uničov, Litovelská 190</v>
          </cell>
          <cell r="N2252" t="str">
            <v>Litovelská</v>
          </cell>
          <cell r="O2252">
            <v>190</v>
          </cell>
          <cell r="Q2252">
            <v>78391</v>
          </cell>
          <cell r="R2252" t="str">
            <v>Uničov</v>
          </cell>
          <cell r="S2252">
            <v>585054210</v>
          </cell>
          <cell r="T2252" t="str">
            <v>info@zusunicov.cz</v>
          </cell>
        </row>
        <row r="2253">
          <cell r="A2253">
            <v>600004180</v>
          </cell>
          <cell r="B2253">
            <v>47654279</v>
          </cell>
          <cell r="C2253" t="str">
            <v>Olomoucký kraj</v>
          </cell>
          <cell r="D2253" t="str">
            <v xml:space="preserve">Olomouc </v>
          </cell>
          <cell r="E2253" t="str">
            <v>Krajský úřad Olomouckého kraje</v>
          </cell>
          <cell r="F2253" t="str">
            <v>Olomouc</v>
          </cell>
          <cell r="G2253" t="str">
            <v>kraj</v>
          </cell>
          <cell r="H2253">
            <v>600004180</v>
          </cell>
          <cell r="I2253" t="str">
            <v>47654279</v>
          </cell>
          <cell r="J2253" t="str">
            <v>X</v>
          </cell>
          <cell r="K2253" t="str">
            <v>SINGCLEAN</v>
          </cell>
          <cell r="L2253" t="str">
            <v>ANO</v>
          </cell>
          <cell r="M2253" t="str">
            <v>Základní umělecká škola Miloslava Stibora - výtvarný obor, Olomouc, Pionýrská 4</v>
          </cell>
          <cell r="N2253" t="str">
            <v>Pionýrská</v>
          </cell>
          <cell r="O2253">
            <v>508</v>
          </cell>
          <cell r="P2253">
            <v>4</v>
          </cell>
          <cell r="Q2253">
            <v>77900</v>
          </cell>
          <cell r="R2253" t="str">
            <v>Olomouc</v>
          </cell>
          <cell r="S2253">
            <v>585425101</v>
          </cell>
          <cell r="T2253" t="str">
            <v>info@zusmsol.cz</v>
          </cell>
        </row>
        <row r="2254">
          <cell r="A2254">
            <v>600004171</v>
          </cell>
          <cell r="B2254">
            <v>47654325</v>
          </cell>
          <cell r="C2254" t="str">
            <v>Olomoucký kraj</v>
          </cell>
          <cell r="D2254" t="str">
            <v xml:space="preserve">Olomouc </v>
          </cell>
          <cell r="E2254" t="str">
            <v>Krajský úřad Olomouckého kraje</v>
          </cell>
          <cell r="F2254" t="str">
            <v>Litovel</v>
          </cell>
          <cell r="G2254" t="str">
            <v>kraj</v>
          </cell>
          <cell r="H2254">
            <v>600004171</v>
          </cell>
          <cell r="I2254" t="str">
            <v>47654325</v>
          </cell>
          <cell r="J2254" t="str">
            <v>X</v>
          </cell>
          <cell r="K2254" t="str">
            <v>SINGCLEAN</v>
          </cell>
          <cell r="L2254" t="str">
            <v>ANO</v>
          </cell>
          <cell r="M2254" t="str">
            <v>Základní umělecká škola Litovel, Jungmannova 740</v>
          </cell>
          <cell r="N2254" t="str">
            <v>Jungmannova</v>
          </cell>
          <cell r="O2254">
            <v>740</v>
          </cell>
          <cell r="P2254">
            <v>11</v>
          </cell>
          <cell r="Q2254">
            <v>78401</v>
          </cell>
          <cell r="R2254" t="str">
            <v>Litovel</v>
          </cell>
          <cell r="S2254">
            <v>724320826</v>
          </cell>
          <cell r="T2254" t="str">
            <v>zus@zuslitovel.cz</v>
          </cell>
        </row>
        <row r="2255">
          <cell r="A2255">
            <v>600031519</v>
          </cell>
          <cell r="B2255">
            <v>47654392</v>
          </cell>
          <cell r="C2255" t="str">
            <v>Olomoucký kraj</v>
          </cell>
          <cell r="D2255" t="str">
            <v xml:space="preserve">Olomouc </v>
          </cell>
          <cell r="E2255" t="str">
            <v>Krajský úřad Olomouckého kraje</v>
          </cell>
          <cell r="F2255" t="str">
            <v>Uničov</v>
          </cell>
          <cell r="G2255" t="str">
            <v>kraj</v>
          </cell>
          <cell r="H2255">
            <v>600031519</v>
          </cell>
          <cell r="I2255" t="str">
            <v>47654392</v>
          </cell>
          <cell r="J2255" t="str">
            <v>X</v>
          </cell>
          <cell r="K2255" t="str">
            <v>SINGCLEAN</v>
          </cell>
          <cell r="L2255" t="str">
            <v>ANO</v>
          </cell>
          <cell r="M2255" t="str">
            <v>Dům dětí a mládeže Vila Tereza, Uničov</v>
          </cell>
          <cell r="N2255" t="str">
            <v>Nádražní</v>
          </cell>
          <cell r="O2255">
            <v>530</v>
          </cell>
          <cell r="Q2255">
            <v>78391</v>
          </cell>
          <cell r="R2255" t="str">
            <v>Uničov</v>
          </cell>
          <cell r="S2255">
            <v>585051156</v>
          </cell>
          <cell r="T2255" t="str">
            <v>info@ddm-unicov.cz</v>
          </cell>
        </row>
        <row r="2256">
          <cell r="A2256">
            <v>600141098</v>
          </cell>
          <cell r="B2256">
            <v>47654473</v>
          </cell>
          <cell r="C2256" t="str">
            <v>Olomoucký kraj</v>
          </cell>
          <cell r="D2256" t="str">
            <v xml:space="preserve">Olomouc </v>
          </cell>
          <cell r="E2256" t="str">
            <v>Městský úřad Šternberk</v>
          </cell>
          <cell r="F2256" t="str">
            <v>Šternberk</v>
          </cell>
          <cell r="G2256" t="str">
            <v>obec</v>
          </cell>
          <cell r="H2256">
            <v>600141098</v>
          </cell>
          <cell r="I2256" t="str">
            <v>47654473</v>
          </cell>
          <cell r="J2256" t="str">
            <v>X</v>
          </cell>
          <cell r="K2256" t="str">
            <v>SINGCLEAN</v>
          </cell>
          <cell r="L2256" t="str">
            <v>ANO</v>
          </cell>
          <cell r="M2256" t="str">
            <v>Základní umělecká škola Šternberk, příspěvková organizace</v>
          </cell>
          <cell r="N2256" t="str">
            <v>Olomoucká</v>
          </cell>
          <cell r="O2256">
            <v>1289</v>
          </cell>
          <cell r="P2256">
            <v>3</v>
          </cell>
          <cell r="Q2256">
            <v>78501</v>
          </cell>
          <cell r="R2256" t="str">
            <v>Šternberk</v>
          </cell>
          <cell r="S2256">
            <v>585012656</v>
          </cell>
          <cell r="T2256" t="str">
            <v>info@zus-sternberk.cz</v>
          </cell>
        </row>
        <row r="2257">
          <cell r="A2257">
            <v>600140113</v>
          </cell>
          <cell r="B2257">
            <v>47654546</v>
          </cell>
          <cell r="C2257" t="str">
            <v>Olomoucký kraj</v>
          </cell>
          <cell r="D2257" t="str">
            <v xml:space="preserve">Olomouc </v>
          </cell>
          <cell r="E2257" t="str">
            <v>Magistrát města Olomouce</v>
          </cell>
          <cell r="F2257" t="str">
            <v>Olomouc</v>
          </cell>
          <cell r="G2257" t="str">
            <v>obec</v>
          </cell>
          <cell r="H2257">
            <v>600140113</v>
          </cell>
          <cell r="I2257" t="str">
            <v>47654546</v>
          </cell>
          <cell r="J2257">
            <v>620</v>
          </cell>
          <cell r="K2257" t="str">
            <v>SINGCLEAN</v>
          </cell>
          <cell r="L2257" t="str">
            <v>ANO</v>
          </cell>
          <cell r="M2257" t="str">
            <v>Základní škola Milady Petřkové Velký Týnec</v>
          </cell>
          <cell r="N2257" t="str">
            <v>Příčná</v>
          </cell>
          <cell r="O2257">
            <v>326</v>
          </cell>
          <cell r="Q2257">
            <v>78372</v>
          </cell>
          <cell r="R2257" t="str">
            <v>Velký Týnec</v>
          </cell>
          <cell r="S2257">
            <v>585391490</v>
          </cell>
          <cell r="T2257" t="str">
            <v>zsvtynec@volny.cz</v>
          </cell>
        </row>
        <row r="2258">
          <cell r="A2258">
            <v>600138682</v>
          </cell>
          <cell r="B2258">
            <v>47654597</v>
          </cell>
          <cell r="C2258" t="str">
            <v>Olomoucký kraj</v>
          </cell>
          <cell r="D2258" t="str">
            <v xml:space="preserve">Olomouc </v>
          </cell>
          <cell r="E2258" t="str">
            <v>Městský úřad Šternberk</v>
          </cell>
          <cell r="F2258" t="str">
            <v>Šternberk</v>
          </cell>
          <cell r="G2258" t="str">
            <v>obec</v>
          </cell>
          <cell r="H2258">
            <v>600138682</v>
          </cell>
          <cell r="I2258" t="str">
            <v>47654597</v>
          </cell>
          <cell r="J2258">
            <v>320</v>
          </cell>
          <cell r="K2258" t="str">
            <v>SINGCLEAN</v>
          </cell>
          <cell r="L2258" t="str">
            <v>ANO</v>
          </cell>
          <cell r="M2258" t="str">
            <v>Mateřská škola Komenského 44, Šternberk, příspěvková organizace</v>
          </cell>
          <cell r="N2258" t="str">
            <v>Komenského</v>
          </cell>
          <cell r="O2258">
            <v>2147</v>
          </cell>
          <cell r="P2258">
            <v>44</v>
          </cell>
          <cell r="Q2258">
            <v>78501</v>
          </cell>
          <cell r="R2258" t="str">
            <v>Šternberk</v>
          </cell>
          <cell r="S2258">
            <v>585013455</v>
          </cell>
          <cell r="T2258" t="str">
            <v>reditelstvi@skolkakomenskeho.cz</v>
          </cell>
        </row>
        <row r="2259">
          <cell r="A2259">
            <v>600135861</v>
          </cell>
          <cell r="B2259">
            <v>47655607</v>
          </cell>
          <cell r="C2259" t="str">
            <v>Moravskoslezský kraj</v>
          </cell>
          <cell r="D2259" t="str">
            <v xml:space="preserve">Karviná </v>
          </cell>
          <cell r="E2259" t="str">
            <v>Městský úřad Bohumín</v>
          </cell>
          <cell r="F2259" t="str">
            <v>Bohumín</v>
          </cell>
          <cell r="G2259" t="str">
            <v>obec</v>
          </cell>
          <cell r="H2259">
            <v>600135861</v>
          </cell>
          <cell r="I2259" t="str">
            <v>47655607</v>
          </cell>
          <cell r="J2259">
            <v>1160</v>
          </cell>
          <cell r="K2259" t="str">
            <v>SINGCLEAN</v>
          </cell>
          <cell r="L2259" t="str">
            <v>ANO</v>
          </cell>
          <cell r="M2259" t="str">
            <v>Základní škola a Mateřská škola Aloise Jiráska Dolní Lutyně Komenského 1000 okres Karviná, příspěvková organizace</v>
          </cell>
          <cell r="N2259" t="str">
            <v>Komenského</v>
          </cell>
          <cell r="O2259">
            <v>1000</v>
          </cell>
          <cell r="Q2259">
            <v>73553</v>
          </cell>
          <cell r="R2259" t="str">
            <v>Dolní Lutyně</v>
          </cell>
          <cell r="S2259">
            <v>596544390</v>
          </cell>
          <cell r="T2259" t="str">
            <v>zsdl@volny.cz</v>
          </cell>
        </row>
        <row r="2260">
          <cell r="A2260">
            <v>600140121</v>
          </cell>
          <cell r="B2260">
            <v>47657022</v>
          </cell>
          <cell r="C2260" t="str">
            <v>Olomoucký kraj</v>
          </cell>
          <cell r="D2260" t="str">
            <v xml:space="preserve">Olomouc </v>
          </cell>
          <cell r="E2260" t="str">
            <v>Magistrát města Olomouce</v>
          </cell>
          <cell r="F2260" t="str">
            <v>Olomouc</v>
          </cell>
          <cell r="G2260" t="str">
            <v>obec</v>
          </cell>
          <cell r="H2260">
            <v>600140121</v>
          </cell>
          <cell r="I2260" t="str">
            <v>47657022</v>
          </cell>
          <cell r="J2260">
            <v>2360</v>
          </cell>
          <cell r="K2260" t="str">
            <v>SINGCLEAN</v>
          </cell>
          <cell r="L2260" t="str">
            <v>ANO</v>
          </cell>
          <cell r="M2260" t="str">
            <v>Základní škola Olomouc, Heyrovského 33, příspěvková organizace</v>
          </cell>
          <cell r="N2260" t="str">
            <v>Heyrovského</v>
          </cell>
          <cell r="O2260">
            <v>460</v>
          </cell>
          <cell r="P2260">
            <v>33</v>
          </cell>
          <cell r="Q2260">
            <v>77900</v>
          </cell>
          <cell r="R2260" t="str">
            <v>Olomouc</v>
          </cell>
          <cell r="S2260">
            <v>585423697</v>
          </cell>
          <cell r="T2260" t="str">
            <v>heyrak@volny.cz</v>
          </cell>
        </row>
        <row r="2261">
          <cell r="A2261">
            <v>600140130</v>
          </cell>
          <cell r="B2261">
            <v>47657162</v>
          </cell>
          <cell r="C2261" t="str">
            <v>Olomoucký kraj</v>
          </cell>
          <cell r="D2261" t="str">
            <v xml:space="preserve">Olomouc </v>
          </cell>
          <cell r="E2261" t="str">
            <v>Magistrát města Olomouce</v>
          </cell>
          <cell r="F2261" t="str">
            <v>Olomouc</v>
          </cell>
          <cell r="G2261" t="str">
            <v>obec</v>
          </cell>
          <cell r="H2261">
            <v>600140130</v>
          </cell>
          <cell r="I2261" t="str">
            <v>47657162</v>
          </cell>
          <cell r="J2261">
            <v>820</v>
          </cell>
          <cell r="K2261" t="str">
            <v>SINGCLEAN</v>
          </cell>
          <cell r="L2261" t="str">
            <v>ANO</v>
          </cell>
          <cell r="M2261" t="str">
            <v>Základní škola Olomouc, Zeyerova 28, příspěvková organizace</v>
          </cell>
          <cell r="N2261" t="str">
            <v>Zeyerova</v>
          </cell>
          <cell r="O2261">
            <v>970</v>
          </cell>
          <cell r="P2261">
            <v>28</v>
          </cell>
          <cell r="Q2261">
            <v>77900</v>
          </cell>
          <cell r="R2261" t="str">
            <v>Olomouc</v>
          </cell>
          <cell r="S2261">
            <v>585243872</v>
          </cell>
          <cell r="T2261" t="str">
            <v>info@zs-zeyerova.cz</v>
          </cell>
        </row>
        <row r="2262">
          <cell r="A2262">
            <v>600140148</v>
          </cell>
          <cell r="B2262">
            <v>47657189</v>
          </cell>
          <cell r="C2262" t="str">
            <v>Olomoucký kraj</v>
          </cell>
          <cell r="D2262" t="str">
            <v xml:space="preserve">Olomouc </v>
          </cell>
          <cell r="E2262" t="str">
            <v>Magistrát města Olomouce</v>
          </cell>
          <cell r="F2262" t="str">
            <v>Olomouc</v>
          </cell>
          <cell r="G2262" t="str">
            <v>obec</v>
          </cell>
          <cell r="H2262">
            <v>600140148</v>
          </cell>
          <cell r="I2262" t="str">
            <v>47657189</v>
          </cell>
          <cell r="J2262">
            <v>1400</v>
          </cell>
          <cell r="K2262" t="str">
            <v>SINGCLEAN</v>
          </cell>
          <cell r="L2262" t="str">
            <v>ANO</v>
          </cell>
          <cell r="M2262" t="str">
            <v>Základní škola Olomouc, Stupkova 16, příspěvková organizace</v>
          </cell>
          <cell r="N2262" t="str">
            <v>Stupkova</v>
          </cell>
          <cell r="O2262">
            <v>953</v>
          </cell>
          <cell r="P2262">
            <v>16</v>
          </cell>
          <cell r="Q2262">
            <v>77900</v>
          </cell>
          <cell r="R2262" t="str">
            <v>Olomouc</v>
          </cell>
          <cell r="S2262">
            <v>581111201</v>
          </cell>
          <cell r="T2262" t="str">
            <v>reditel@zs-stupkova.cz</v>
          </cell>
        </row>
        <row r="2263">
          <cell r="A2263">
            <v>600138151</v>
          </cell>
          <cell r="B2263">
            <v>47657651</v>
          </cell>
          <cell r="C2263" t="str">
            <v>Moravskoslezský kraj</v>
          </cell>
          <cell r="D2263" t="str">
            <v xml:space="preserve">Nový Jičín </v>
          </cell>
          <cell r="E2263" t="str">
            <v>Městský úřad Frenštát pod Radhoštěm</v>
          </cell>
          <cell r="F2263" t="str">
            <v>Frenštát pod Radhoštěm</v>
          </cell>
          <cell r="G2263" t="str">
            <v>obec</v>
          </cell>
          <cell r="H2263">
            <v>600138151</v>
          </cell>
          <cell r="I2263" t="str">
            <v>47657651</v>
          </cell>
          <cell r="J2263">
            <v>1480</v>
          </cell>
          <cell r="K2263" t="str">
            <v>SINGCLEAN</v>
          </cell>
          <cell r="L2263" t="str">
            <v>ANO</v>
          </cell>
          <cell r="M2263" t="str">
            <v>Základní škola a Mateřská škola Frenštát pod Radhoštěm, Tyršova 913, okres Nový Jičín</v>
          </cell>
          <cell r="N2263" t="str">
            <v>Tyršova</v>
          </cell>
          <cell r="O2263">
            <v>913</v>
          </cell>
          <cell r="Q2263">
            <v>74401</v>
          </cell>
          <cell r="R2263" t="str">
            <v>Frenštát pod Radhoštěm</v>
          </cell>
          <cell r="S2263">
            <v>556835038</v>
          </cell>
          <cell r="T2263" t="str">
            <v>reditel@zstyrfren.cz</v>
          </cell>
        </row>
        <row r="2264">
          <cell r="A2264">
            <v>600138194</v>
          </cell>
          <cell r="B2264">
            <v>47657707</v>
          </cell>
          <cell r="C2264" t="str">
            <v>Moravskoslezský kraj</v>
          </cell>
          <cell r="D2264" t="str">
            <v xml:space="preserve">Nový Jičín </v>
          </cell>
          <cell r="E2264" t="str">
            <v>Městský úřad Kopřivnice</v>
          </cell>
          <cell r="F2264" t="str">
            <v>Kopřivnice</v>
          </cell>
          <cell r="G2264" t="str">
            <v>obec</v>
          </cell>
          <cell r="H2264">
            <v>600138194</v>
          </cell>
          <cell r="I2264" t="str">
            <v>47657707</v>
          </cell>
          <cell r="J2264">
            <v>320</v>
          </cell>
          <cell r="K2264" t="str">
            <v>SINGCLEAN</v>
          </cell>
          <cell r="L2264" t="str">
            <v>ANO</v>
          </cell>
          <cell r="M2264" t="str">
            <v>Základní škola Příbor, Jičínská 486, okres Nový Jičín</v>
          </cell>
          <cell r="N2264" t="str">
            <v>Jičínská</v>
          </cell>
          <cell r="O2264">
            <v>486</v>
          </cell>
          <cell r="Q2264">
            <v>74258</v>
          </cell>
          <cell r="R2264" t="str">
            <v>Příbor</v>
          </cell>
          <cell r="S2264">
            <v>556722485</v>
          </cell>
          <cell r="T2264" t="str">
            <v>kancelar@zsjicinska.cz</v>
          </cell>
        </row>
        <row r="2265">
          <cell r="A2265">
            <v>600031403</v>
          </cell>
          <cell r="B2265">
            <v>47658061</v>
          </cell>
          <cell r="C2265" t="str">
            <v>Moravskoslezský kraj</v>
          </cell>
          <cell r="D2265" t="str">
            <v xml:space="preserve">Nový Jičín </v>
          </cell>
          <cell r="E2265" t="str">
            <v>Krajský úřad Moravskoslezského kraje</v>
          </cell>
          <cell r="F2265" t="str">
            <v>Nový Jičín</v>
          </cell>
          <cell r="G2265" t="str">
            <v>kraj</v>
          </cell>
          <cell r="H2265">
            <v>600031403</v>
          </cell>
          <cell r="I2265" t="str">
            <v>47658061</v>
          </cell>
          <cell r="J2265">
            <v>0</v>
          </cell>
          <cell r="K2265" t="str">
            <v>SINGCLEAN</v>
          </cell>
          <cell r="L2265" t="str">
            <v>ANO</v>
          </cell>
          <cell r="M2265" t="str">
            <v>Dětský domov a Školní jídelna, Nový Jičín, Revoluční 56, příspěvková organizace</v>
          </cell>
          <cell r="N2265" t="str">
            <v>Revoluční</v>
          </cell>
          <cell r="O2265">
            <v>1032</v>
          </cell>
          <cell r="P2265">
            <v>56</v>
          </cell>
          <cell r="Q2265">
            <v>74101</v>
          </cell>
          <cell r="R2265" t="str">
            <v>Nový Jičín</v>
          </cell>
          <cell r="S2265">
            <v>556706115</v>
          </cell>
          <cell r="T2265" t="str">
            <v>ddnj@ddnj.cz</v>
          </cell>
        </row>
        <row r="2266">
          <cell r="A2266">
            <v>600138381</v>
          </cell>
          <cell r="B2266">
            <v>47658088</v>
          </cell>
          <cell r="C2266" t="str">
            <v>Moravskoslezský kraj</v>
          </cell>
          <cell r="D2266" t="str">
            <v xml:space="preserve">Nový Jičín </v>
          </cell>
          <cell r="E2266" t="str">
            <v>Městský úřad Nový Jičín</v>
          </cell>
          <cell r="F2266" t="str">
            <v>Nový Jičín</v>
          </cell>
          <cell r="G2266" t="str">
            <v>obec</v>
          </cell>
          <cell r="H2266">
            <v>600138381</v>
          </cell>
          <cell r="I2266" t="str">
            <v>47658088</v>
          </cell>
          <cell r="J2266">
            <v>520</v>
          </cell>
          <cell r="K2266" t="str">
            <v>SINGCLEAN</v>
          </cell>
          <cell r="L2266" t="str">
            <v>ANO</v>
          </cell>
          <cell r="M2266" t="str">
            <v>Základní škola a Mateřská škola Sedlnice</v>
          </cell>
          <cell r="O2266">
            <v>253</v>
          </cell>
          <cell r="Q2266">
            <v>74256</v>
          </cell>
          <cell r="R2266" t="str">
            <v>Sedlnice</v>
          </cell>
          <cell r="S2266">
            <v>556745596</v>
          </cell>
          <cell r="T2266" t="str">
            <v>skola@zs-sedlnice.cz</v>
          </cell>
        </row>
        <row r="2267">
          <cell r="A2267">
            <v>600149668</v>
          </cell>
          <cell r="B2267">
            <v>47658517</v>
          </cell>
          <cell r="C2267" t="str">
            <v>Zlínský kraj</v>
          </cell>
          <cell r="D2267" t="str">
            <v xml:space="preserve">Vsetín </v>
          </cell>
          <cell r="E2267" t="str">
            <v>Městský úřad Vsetín</v>
          </cell>
          <cell r="F2267" t="str">
            <v>Vsetín</v>
          </cell>
          <cell r="G2267" t="str">
            <v>obec</v>
          </cell>
          <cell r="H2267">
            <v>600149668</v>
          </cell>
          <cell r="I2267" t="str">
            <v>47658517</v>
          </cell>
          <cell r="J2267">
            <v>540</v>
          </cell>
          <cell r="K2267" t="str">
            <v>SINGCLEAN</v>
          </cell>
          <cell r="L2267" t="str">
            <v>ANO</v>
          </cell>
          <cell r="M2267" t="str">
            <v>Základní škola Hovězí, okres Vsetín</v>
          </cell>
          <cell r="O2267">
            <v>426</v>
          </cell>
          <cell r="Q2267">
            <v>75601</v>
          </cell>
          <cell r="R2267" t="str">
            <v>Hovězí</v>
          </cell>
          <cell r="S2267">
            <v>731416397</v>
          </cell>
          <cell r="T2267" t="str">
            <v>zshovezi@quick.cz</v>
          </cell>
        </row>
        <row r="2268">
          <cell r="A2268">
            <v>600149676</v>
          </cell>
          <cell r="B2268">
            <v>47659262</v>
          </cell>
          <cell r="C2268" t="str">
            <v>Zlínský kraj</v>
          </cell>
          <cell r="D2268" t="str">
            <v xml:space="preserve">Vsetín </v>
          </cell>
          <cell r="E2268" t="str">
            <v>Městský úřad Vsetín</v>
          </cell>
          <cell r="F2268" t="str">
            <v>Vsetín</v>
          </cell>
          <cell r="G2268" t="str">
            <v>obec</v>
          </cell>
          <cell r="H2268">
            <v>600149676</v>
          </cell>
          <cell r="I2268" t="str">
            <v>47659262</v>
          </cell>
          <cell r="J2268">
            <v>400</v>
          </cell>
          <cell r="K2268" t="str">
            <v>SINGCLEAN</v>
          </cell>
          <cell r="L2268" t="str">
            <v>ANO</v>
          </cell>
          <cell r="M2268" t="str">
            <v>Základní škola Halenkov, okres Vsetín</v>
          </cell>
          <cell r="O2268">
            <v>535</v>
          </cell>
          <cell r="Q2268">
            <v>75603</v>
          </cell>
          <cell r="R2268" t="str">
            <v>Halenkov</v>
          </cell>
          <cell r="S2268">
            <v>571423287</v>
          </cell>
          <cell r="T2268" t="str">
            <v>zshalenkov@telecom.cz</v>
          </cell>
        </row>
        <row r="2269">
          <cell r="A2269">
            <v>600071855</v>
          </cell>
          <cell r="B2269">
            <v>47694815</v>
          </cell>
          <cell r="C2269" t="str">
            <v>Plzeňský kraj</v>
          </cell>
          <cell r="D2269" t="str">
            <v xml:space="preserve">Rokycany </v>
          </cell>
          <cell r="E2269" t="str">
            <v>Městský úřad Rokycany</v>
          </cell>
          <cell r="F2269" t="str">
            <v>Rokycany</v>
          </cell>
          <cell r="G2269" t="str">
            <v>obec</v>
          </cell>
          <cell r="H2269">
            <v>600071855</v>
          </cell>
          <cell r="I2269" t="str">
            <v>47694815</v>
          </cell>
          <cell r="J2269">
            <v>740</v>
          </cell>
          <cell r="K2269" t="str">
            <v>SINGCLEAN</v>
          </cell>
          <cell r="L2269" t="str">
            <v>ANO</v>
          </cell>
          <cell r="M2269" t="str">
            <v>Základní škola Karla Vokáče Strašice, okres Rokycany</v>
          </cell>
          <cell r="O2269">
            <v>531</v>
          </cell>
          <cell r="Q2269">
            <v>33845</v>
          </cell>
          <cell r="R2269" t="str">
            <v>Strašice</v>
          </cell>
          <cell r="S2269" t="str">
            <v>371 793 441 ,371793444</v>
          </cell>
          <cell r="T2269" t="str">
            <v>straka@skolastrasice.cz</v>
          </cell>
        </row>
        <row r="2270">
          <cell r="A2270">
            <v>600028755</v>
          </cell>
          <cell r="B2270">
            <v>47694921</v>
          </cell>
          <cell r="C2270" t="str">
            <v>Plzeňský kraj</v>
          </cell>
          <cell r="D2270" t="str">
            <v xml:space="preserve">Rokycany </v>
          </cell>
          <cell r="E2270" t="str">
            <v>Krajský úřad Plzeňského kraje</v>
          </cell>
          <cell r="F2270" t="str">
            <v>Rokycany</v>
          </cell>
          <cell r="G2270" t="str">
            <v>kraj</v>
          </cell>
          <cell r="H2270">
            <v>600028755</v>
          </cell>
          <cell r="I2270" t="str">
            <v>47694921</v>
          </cell>
          <cell r="J2270" t="str">
            <v>X</v>
          </cell>
          <cell r="K2270" t="str">
            <v>SINGCLEAN</v>
          </cell>
          <cell r="L2270" t="str">
            <v>ANO</v>
          </cell>
          <cell r="M2270" t="str">
            <v>Dům dětí a mládeže, Rokycany, Čechova 1155</v>
          </cell>
          <cell r="N2270" t="str">
            <v>Čechova</v>
          </cell>
          <cell r="O2270">
            <v>1155</v>
          </cell>
          <cell r="Q2270">
            <v>33701</v>
          </cell>
          <cell r="R2270" t="str">
            <v>Rokycany</v>
          </cell>
          <cell r="S2270">
            <v>371722618</v>
          </cell>
          <cell r="T2270" t="str">
            <v>ddmrokycany@seznam.cz</v>
          </cell>
        </row>
        <row r="2271">
          <cell r="A2271">
            <v>600067751</v>
          </cell>
          <cell r="B2271">
            <v>47700009</v>
          </cell>
          <cell r="C2271" t="str">
            <v>Karlovarský kraj</v>
          </cell>
          <cell r="D2271" t="str">
            <v xml:space="preserve">Karlovy Vary </v>
          </cell>
          <cell r="E2271" t="str">
            <v>Městský úřad Ostrov</v>
          </cell>
          <cell r="F2271" t="str">
            <v>Ostrov</v>
          </cell>
          <cell r="G2271" t="str">
            <v>obec</v>
          </cell>
          <cell r="H2271">
            <v>600067751</v>
          </cell>
          <cell r="I2271" t="str">
            <v>47700009</v>
          </cell>
          <cell r="J2271" t="str">
            <v>X</v>
          </cell>
          <cell r="K2271" t="str">
            <v>SINGCLEAN</v>
          </cell>
          <cell r="L2271" t="str">
            <v>ANO</v>
          </cell>
          <cell r="M2271" t="str">
            <v>Městský dům dětí a mládeže Ostrov, příspěvková organizace</v>
          </cell>
          <cell r="N2271" t="str">
            <v>Školní</v>
          </cell>
          <cell r="O2271">
            <v>231</v>
          </cell>
          <cell r="Q2271">
            <v>36301</v>
          </cell>
          <cell r="R2271" t="str">
            <v>Ostrov</v>
          </cell>
          <cell r="S2271">
            <v>353613248</v>
          </cell>
          <cell r="T2271" t="str">
            <v>mddm@mddmostrov.cz</v>
          </cell>
        </row>
        <row r="2272">
          <cell r="A2272">
            <v>600067238</v>
          </cell>
          <cell r="B2272">
            <v>47701412</v>
          </cell>
          <cell r="C2272" t="str">
            <v>Karlovarský kraj</v>
          </cell>
          <cell r="D2272" t="str">
            <v xml:space="preserve">Karlovy Vary </v>
          </cell>
          <cell r="E2272" t="str">
            <v>Magistrát města Karlových Varů</v>
          </cell>
          <cell r="F2272" t="str">
            <v>Karlovy Vary</v>
          </cell>
          <cell r="G2272" t="str">
            <v>obec</v>
          </cell>
          <cell r="H2272">
            <v>600067238</v>
          </cell>
          <cell r="I2272" t="str">
            <v>47701412</v>
          </cell>
          <cell r="J2272">
            <v>360</v>
          </cell>
          <cell r="K2272" t="str">
            <v>SINGCLEAN</v>
          </cell>
          <cell r="L2272" t="str">
            <v>ANO</v>
          </cell>
          <cell r="M2272" t="str">
            <v>Základní škola a základní umělecká škola Žlutice, příspěvková organizace</v>
          </cell>
          <cell r="N2272" t="str">
            <v>Poděbradova</v>
          </cell>
          <cell r="O2272">
            <v>307</v>
          </cell>
          <cell r="Q2272">
            <v>36452</v>
          </cell>
          <cell r="R2272" t="str">
            <v>Žlutice</v>
          </cell>
          <cell r="S2272">
            <v>353393243</v>
          </cell>
          <cell r="T2272" t="str">
            <v>posta@zszlutice.cz</v>
          </cell>
        </row>
        <row r="2273">
          <cell r="A2273">
            <v>600067246</v>
          </cell>
          <cell r="B2273">
            <v>47701617</v>
          </cell>
          <cell r="C2273" t="str">
            <v>Karlovarský kraj</v>
          </cell>
          <cell r="D2273" t="str">
            <v xml:space="preserve">Karlovy Vary </v>
          </cell>
          <cell r="E2273" t="str">
            <v>Městský úřad Ostrov</v>
          </cell>
          <cell r="F2273" t="str">
            <v>Ostrov</v>
          </cell>
          <cell r="G2273" t="str">
            <v>obec</v>
          </cell>
          <cell r="H2273">
            <v>600067246</v>
          </cell>
          <cell r="I2273" t="str">
            <v>47701617</v>
          </cell>
          <cell r="J2273">
            <v>100</v>
          </cell>
          <cell r="K2273" t="str">
            <v>SINGCLEAN</v>
          </cell>
          <cell r="L2273" t="str">
            <v>ANO</v>
          </cell>
          <cell r="M2273" t="str">
            <v>Základní škola a mateřská škola Pernink, příspěvková organizace</v>
          </cell>
          <cell r="N2273" t="str">
            <v>Karlovarská</v>
          </cell>
          <cell r="O2273">
            <v>118</v>
          </cell>
          <cell r="Q2273">
            <v>36236</v>
          </cell>
          <cell r="R2273" t="str">
            <v>Pernink</v>
          </cell>
          <cell r="S2273" t="str">
            <v>353 892 213 ,606096297</v>
          </cell>
          <cell r="T2273" t="str">
            <v>skolaper@seznam.cz</v>
          </cell>
        </row>
        <row r="2274">
          <cell r="A2274">
            <v>600066541</v>
          </cell>
          <cell r="B2274">
            <v>47720964</v>
          </cell>
          <cell r="C2274" t="str">
            <v>Karlovarský kraj</v>
          </cell>
          <cell r="D2274" t="str">
            <v xml:space="preserve">Cheb </v>
          </cell>
          <cell r="E2274" t="str">
            <v>Městský úřad Aš</v>
          </cell>
          <cell r="F2274" t="str">
            <v>Aš</v>
          </cell>
          <cell r="G2274" t="str">
            <v>obec</v>
          </cell>
          <cell r="H2274">
            <v>600066541</v>
          </cell>
          <cell r="I2274" t="str">
            <v>47720964</v>
          </cell>
          <cell r="J2274" t="str">
            <v>X</v>
          </cell>
          <cell r="K2274" t="str">
            <v>SINGCLEAN</v>
          </cell>
          <cell r="L2274" t="str">
            <v>ANO</v>
          </cell>
          <cell r="M2274" t="str">
            <v>Základní umělecká škola Roberta Schumanna Aš</v>
          </cell>
          <cell r="N2274" t="str">
            <v>Kostelní</v>
          </cell>
          <cell r="O2274">
            <v>42</v>
          </cell>
          <cell r="P2274">
            <v>12</v>
          </cell>
          <cell r="Q2274">
            <v>35201</v>
          </cell>
          <cell r="R2274" t="str">
            <v>Aš</v>
          </cell>
          <cell r="S2274" t="str">
            <v>354 525 015 ,731454408</v>
          </cell>
          <cell r="T2274" t="str">
            <v>zusas@centrum.cz</v>
          </cell>
        </row>
        <row r="2275">
          <cell r="A2275">
            <v>600066371</v>
          </cell>
          <cell r="B2275">
            <v>47721006</v>
          </cell>
          <cell r="C2275" t="str">
            <v>Karlovarský kraj</v>
          </cell>
          <cell r="D2275" t="str">
            <v xml:space="preserve">Cheb </v>
          </cell>
          <cell r="E2275" t="str">
            <v>Městský úřad Cheb</v>
          </cell>
          <cell r="F2275" t="str">
            <v>Cheb</v>
          </cell>
          <cell r="G2275" t="str">
            <v>obec</v>
          </cell>
          <cell r="H2275">
            <v>600066371</v>
          </cell>
          <cell r="I2275" t="str">
            <v>47721006</v>
          </cell>
          <cell r="J2275">
            <v>660</v>
          </cell>
          <cell r="K2275" t="str">
            <v>SINGCLEAN</v>
          </cell>
          <cell r="L2275" t="str">
            <v>ANO</v>
          </cell>
          <cell r="M2275" t="str">
            <v>Základní škola Františkovy Lázně, Česká 39/1</v>
          </cell>
          <cell r="N2275" t="str">
            <v>Česká</v>
          </cell>
          <cell r="O2275">
            <v>39</v>
          </cell>
          <cell r="P2275">
            <v>1</v>
          </cell>
          <cell r="Q2275">
            <v>35101</v>
          </cell>
          <cell r="R2275" t="str">
            <v>Františkovy Lázně</v>
          </cell>
          <cell r="S2275">
            <v>354542429</v>
          </cell>
          <cell r="T2275" t="str">
            <v>zsfrlazne@seznam.cz</v>
          </cell>
        </row>
        <row r="2276">
          <cell r="A2276">
            <v>600066550</v>
          </cell>
          <cell r="B2276">
            <v>47721472</v>
          </cell>
          <cell r="C2276" t="str">
            <v>Karlovarský kraj</v>
          </cell>
          <cell r="D2276" t="str">
            <v xml:space="preserve">Cheb </v>
          </cell>
          <cell r="E2276" t="str">
            <v>Městský úřad Mariánské Lázně</v>
          </cell>
          <cell r="F2276" t="str">
            <v>Mariánské Lázně</v>
          </cell>
          <cell r="G2276" t="str">
            <v>obec</v>
          </cell>
          <cell r="H2276">
            <v>600066550</v>
          </cell>
          <cell r="I2276" t="str">
            <v>47721472</v>
          </cell>
          <cell r="J2276" t="str">
            <v>X</v>
          </cell>
          <cell r="K2276" t="str">
            <v>SINGCLEAN</v>
          </cell>
          <cell r="L2276" t="str">
            <v>ANO</v>
          </cell>
          <cell r="M2276" t="str">
            <v>Základní umělecká škola Fryderyka Chopina Mariánské Lázně, příspěvková organizace</v>
          </cell>
          <cell r="N2276" t="str">
            <v>Lužická</v>
          </cell>
          <cell r="O2276">
            <v>412</v>
          </cell>
          <cell r="P2276">
            <v>4</v>
          </cell>
          <cell r="Q2276">
            <v>35301</v>
          </cell>
          <cell r="R2276" t="str">
            <v>Mariánské Lázně</v>
          </cell>
          <cell r="S2276" t="str">
            <v>354 625 280 ,354601410</v>
          </cell>
          <cell r="T2276" t="str">
            <v>chopin@zus-ml.cz</v>
          </cell>
        </row>
        <row r="2277">
          <cell r="A2277">
            <v>600066576</v>
          </cell>
          <cell r="B2277">
            <v>47721499</v>
          </cell>
          <cell r="C2277" t="str">
            <v>Karlovarský kraj</v>
          </cell>
          <cell r="D2277" t="str">
            <v xml:space="preserve">Cheb </v>
          </cell>
          <cell r="E2277" t="str">
            <v>Městský úřad Cheb</v>
          </cell>
          <cell r="F2277" t="str">
            <v>Cheb</v>
          </cell>
          <cell r="G2277" t="str">
            <v>obec</v>
          </cell>
          <cell r="H2277">
            <v>600066576</v>
          </cell>
          <cell r="I2277" t="str">
            <v>47721499</v>
          </cell>
          <cell r="J2277" t="str">
            <v>X</v>
          </cell>
          <cell r="K2277" t="str">
            <v>SINGCLEAN</v>
          </cell>
          <cell r="L2277" t="str">
            <v>ANO</v>
          </cell>
          <cell r="M2277" t="str">
            <v>Základní umělecká škola Járy Cimrmana Františkovy Lázně</v>
          </cell>
          <cell r="N2277" t="str">
            <v>Školní</v>
          </cell>
          <cell r="O2277">
            <v>219</v>
          </cell>
          <cell r="P2277">
            <v>3</v>
          </cell>
          <cell r="Q2277">
            <v>35101</v>
          </cell>
          <cell r="R2277" t="str">
            <v>Františkovy Lázně</v>
          </cell>
          <cell r="S2277">
            <v>354542339</v>
          </cell>
          <cell r="T2277" t="str">
            <v>info@zusfrantiskovylazne.cz</v>
          </cell>
        </row>
        <row r="2278">
          <cell r="A2278">
            <v>600066665</v>
          </cell>
          <cell r="B2278">
            <v>47721880</v>
          </cell>
          <cell r="C2278" t="str">
            <v>Karlovarský kraj</v>
          </cell>
          <cell r="D2278" t="str">
            <v xml:space="preserve">Cheb </v>
          </cell>
          <cell r="E2278" t="str">
            <v>Městský úřad Cheb</v>
          </cell>
          <cell r="F2278" t="str">
            <v>Cheb</v>
          </cell>
          <cell r="G2278" t="str">
            <v>obec</v>
          </cell>
          <cell r="H2278">
            <v>600066665</v>
          </cell>
          <cell r="I2278" t="str">
            <v>47721880</v>
          </cell>
          <cell r="J2278">
            <v>0</v>
          </cell>
          <cell r="K2278" t="str">
            <v>SINGCLEAN</v>
          </cell>
          <cell r="L2278" t="str">
            <v>ANO</v>
          </cell>
          <cell r="M2278" t="str">
            <v>Dům dětí a mládeže a školní družina Františkovy Lázně</v>
          </cell>
          <cell r="N2278" t="str">
            <v>Dlouhá</v>
          </cell>
          <cell r="O2278">
            <v>181</v>
          </cell>
          <cell r="P2278">
            <v>6</v>
          </cell>
          <cell r="Q2278">
            <v>35101</v>
          </cell>
          <cell r="R2278" t="str">
            <v>Františkovy Lázně</v>
          </cell>
          <cell r="S2278">
            <v>355335152</v>
          </cell>
          <cell r="T2278" t="str">
            <v>reneta.dumdeti@tiscali.cz</v>
          </cell>
        </row>
        <row r="2279">
          <cell r="A2279">
            <v>600066533</v>
          </cell>
          <cell r="B2279">
            <v>47722193</v>
          </cell>
          <cell r="C2279" t="str">
            <v>Karlovarský kraj</v>
          </cell>
          <cell r="D2279" t="str">
            <v xml:space="preserve">Cheb </v>
          </cell>
          <cell r="E2279" t="str">
            <v>Městský úřad Cheb</v>
          </cell>
          <cell r="F2279" t="str">
            <v>Cheb</v>
          </cell>
          <cell r="G2279" t="str">
            <v>obec</v>
          </cell>
          <cell r="H2279">
            <v>600066533</v>
          </cell>
          <cell r="I2279" t="str">
            <v>47722193</v>
          </cell>
          <cell r="J2279" t="str">
            <v>X</v>
          </cell>
          <cell r="K2279" t="str">
            <v>SINGCLEAN</v>
          </cell>
          <cell r="L2279" t="str">
            <v>ANO</v>
          </cell>
          <cell r="M2279" t="str">
            <v>Základní umělecká škola Jindřicha Jindřicha Cheb, Židovská 8, příspěvková organizace</v>
          </cell>
          <cell r="N2279" t="str">
            <v>Židovská</v>
          </cell>
          <cell r="O2279">
            <v>406</v>
          </cell>
          <cell r="P2279">
            <v>8</v>
          </cell>
          <cell r="Q2279">
            <v>35002</v>
          </cell>
          <cell r="R2279" t="str">
            <v>Cheb</v>
          </cell>
          <cell r="S2279">
            <v>354422993</v>
          </cell>
          <cell r="T2279" t="str">
            <v>zuscheb@zuscheb.cz</v>
          </cell>
        </row>
        <row r="2280">
          <cell r="A2280">
            <v>600066657</v>
          </cell>
          <cell r="B2280">
            <v>47722363</v>
          </cell>
          <cell r="C2280" t="str">
            <v>Karlovarský kraj</v>
          </cell>
          <cell r="D2280" t="str">
            <v xml:space="preserve">Cheb </v>
          </cell>
          <cell r="E2280" t="str">
            <v>Městský úřad Aš</v>
          </cell>
          <cell r="F2280" t="str">
            <v>Aš</v>
          </cell>
          <cell r="G2280" t="str">
            <v>obec</v>
          </cell>
          <cell r="H2280">
            <v>600066657</v>
          </cell>
          <cell r="I2280" t="str">
            <v>47722363</v>
          </cell>
          <cell r="J2280" t="str">
            <v>X</v>
          </cell>
          <cell r="K2280" t="str">
            <v>SINGCLEAN</v>
          </cell>
          <cell r="L2280" t="str">
            <v>ANO</v>
          </cell>
          <cell r="M2280" t="str">
            <v>Městský dům dětí a mládeže Sluníčko Aš</v>
          </cell>
          <cell r="N2280" t="str">
            <v>Štefánikova</v>
          </cell>
          <cell r="O2280">
            <v>2515</v>
          </cell>
          <cell r="Q2280">
            <v>35201</v>
          </cell>
          <cell r="R2280" t="str">
            <v>Aš</v>
          </cell>
          <cell r="S2280">
            <v>354525503</v>
          </cell>
          <cell r="T2280" t="str">
            <v>meddm.slunicko@gmail.com</v>
          </cell>
        </row>
        <row r="2281">
          <cell r="A2281">
            <v>600066185</v>
          </cell>
          <cell r="B2281">
            <v>47722797</v>
          </cell>
          <cell r="C2281" t="str">
            <v>Karlovarský kraj</v>
          </cell>
          <cell r="D2281" t="str">
            <v xml:space="preserve">Cheb </v>
          </cell>
          <cell r="E2281" t="str">
            <v>Městský úřad Cheb</v>
          </cell>
          <cell r="F2281" t="str">
            <v>Cheb</v>
          </cell>
          <cell r="G2281" t="str">
            <v>obec</v>
          </cell>
          <cell r="H2281">
            <v>600066185</v>
          </cell>
          <cell r="I2281" t="str">
            <v>47722797</v>
          </cell>
          <cell r="J2281">
            <v>120</v>
          </cell>
          <cell r="K2281" t="str">
            <v>SINGCLEAN</v>
          </cell>
          <cell r="L2281" t="str">
            <v>ANO</v>
          </cell>
          <cell r="M2281" t="str">
            <v>Mateřská škola Pramínky</v>
          </cell>
          <cell r="N2281" t="str">
            <v>Česká</v>
          </cell>
          <cell r="O2281">
            <v>350</v>
          </cell>
          <cell r="P2281" t="str">
            <v>14a</v>
          </cell>
          <cell r="Q2281">
            <v>35101</v>
          </cell>
          <cell r="R2281" t="str">
            <v>Františkovy Lázně</v>
          </cell>
          <cell r="S2281">
            <v>354542915</v>
          </cell>
          <cell r="T2281" t="str">
            <v>1msfl@seznam.cz</v>
          </cell>
        </row>
        <row r="2282">
          <cell r="A2282">
            <v>600065791</v>
          </cell>
          <cell r="B2282">
            <v>47722801</v>
          </cell>
          <cell r="C2282" t="str">
            <v>Karlovarský kraj</v>
          </cell>
          <cell r="D2282" t="str">
            <v xml:space="preserve">Cheb </v>
          </cell>
          <cell r="E2282" t="str">
            <v>Městský úřad Aš</v>
          </cell>
          <cell r="F2282" t="str">
            <v>Aš</v>
          </cell>
          <cell r="G2282" t="str">
            <v>obec</v>
          </cell>
          <cell r="H2282">
            <v>600065791</v>
          </cell>
          <cell r="I2282" t="str">
            <v>47722801</v>
          </cell>
          <cell r="J2282">
            <v>0</v>
          </cell>
          <cell r="K2282" t="str">
            <v>SINGCLEAN</v>
          </cell>
          <cell r="L2282" t="str">
            <v>ANO</v>
          </cell>
          <cell r="M2282" t="str">
            <v>Mateřská škola Aš, Nohova 2201, okres Cheb</v>
          </cell>
          <cell r="N2282" t="str">
            <v>Nohova</v>
          </cell>
          <cell r="O2282">
            <v>2201</v>
          </cell>
          <cell r="Q2282">
            <v>35201</v>
          </cell>
          <cell r="R2282" t="str">
            <v>Aš</v>
          </cell>
          <cell r="S2282">
            <v>354525686</v>
          </cell>
          <cell r="T2282" t="str">
            <v>skolka-as@email.cz</v>
          </cell>
        </row>
        <row r="2283">
          <cell r="A2283">
            <v>600009009</v>
          </cell>
          <cell r="B2283">
            <v>47723386</v>
          </cell>
          <cell r="C2283" t="str">
            <v>Karlovarský kraj</v>
          </cell>
          <cell r="D2283" t="str">
            <v xml:space="preserve">Cheb </v>
          </cell>
          <cell r="E2283" t="str">
            <v>Krajský úřad Karlovarského kraje</v>
          </cell>
          <cell r="F2283" t="str">
            <v>Cheb</v>
          </cell>
          <cell r="G2283" t="str">
            <v>kraj</v>
          </cell>
          <cell r="H2283">
            <v>600009009</v>
          </cell>
          <cell r="I2283" t="str">
            <v>47723386</v>
          </cell>
          <cell r="J2283">
            <v>760</v>
          </cell>
          <cell r="K2283" t="str">
            <v>SINGCLEAN</v>
          </cell>
          <cell r="L2283" t="str">
            <v>ANO</v>
          </cell>
          <cell r="M2283" t="str">
            <v>Gymnázium Cheb, příspěvková organizace</v>
          </cell>
          <cell r="N2283" t="str">
            <v>Nerudova</v>
          </cell>
          <cell r="O2283">
            <v>2283</v>
          </cell>
          <cell r="P2283">
            <v>7</v>
          </cell>
          <cell r="Q2283">
            <v>35002</v>
          </cell>
          <cell r="R2283" t="str">
            <v>Cheb</v>
          </cell>
          <cell r="S2283" t="str">
            <v>739 322 319 ,734173927</v>
          </cell>
          <cell r="T2283" t="str">
            <v>kocvara@gymcheb.cz</v>
          </cell>
        </row>
        <row r="2284">
          <cell r="A2284">
            <v>600008991</v>
          </cell>
          <cell r="B2284">
            <v>47723394</v>
          </cell>
          <cell r="C2284" t="str">
            <v>Karlovarský kraj</v>
          </cell>
          <cell r="D2284" t="str">
            <v xml:space="preserve">Cheb </v>
          </cell>
          <cell r="E2284" t="str">
            <v>Krajský úřad Karlovarského kraje</v>
          </cell>
          <cell r="F2284" t="str">
            <v>Mariánské Lázně</v>
          </cell>
          <cell r="G2284" t="str">
            <v>kraj</v>
          </cell>
          <cell r="H2284">
            <v>600008991</v>
          </cell>
          <cell r="I2284" t="str">
            <v>47723394</v>
          </cell>
          <cell r="J2284">
            <v>440</v>
          </cell>
          <cell r="K2284" t="str">
            <v>SINGCLEAN</v>
          </cell>
          <cell r="L2284" t="str">
            <v>ANO</v>
          </cell>
          <cell r="M2284" t="str">
            <v>Gymnázium a obchodní akademie Mariánské Lázně, příspěvková organizace</v>
          </cell>
          <cell r="N2284" t="str">
            <v>Ruská</v>
          </cell>
          <cell r="O2284">
            <v>355</v>
          </cell>
          <cell r="P2284">
            <v>7</v>
          </cell>
          <cell r="Q2284">
            <v>35301</v>
          </cell>
          <cell r="R2284" t="str">
            <v>Mariánské Lázně</v>
          </cell>
          <cell r="S2284" t="str">
            <v>354 624 166 ,736514073</v>
          </cell>
          <cell r="T2284" t="str">
            <v>goaml@goaml.cz; pelc@goaml.cz</v>
          </cell>
        </row>
        <row r="2285">
          <cell r="A2285">
            <v>600008975</v>
          </cell>
          <cell r="B2285">
            <v>47723416</v>
          </cell>
          <cell r="C2285" t="str">
            <v>Karlovarský kraj</v>
          </cell>
          <cell r="D2285" t="str">
            <v xml:space="preserve">Cheb </v>
          </cell>
          <cell r="E2285" t="str">
            <v>Krajský úřad Karlovarského kraje</v>
          </cell>
          <cell r="F2285" t="str">
            <v>Aš</v>
          </cell>
          <cell r="G2285" t="str">
            <v>kraj</v>
          </cell>
          <cell r="H2285">
            <v>600008975</v>
          </cell>
          <cell r="I2285" t="str">
            <v>47723416</v>
          </cell>
          <cell r="J2285">
            <v>420</v>
          </cell>
          <cell r="K2285" t="str">
            <v>SINGCLEAN</v>
          </cell>
          <cell r="L2285" t="str">
            <v>ANO</v>
          </cell>
          <cell r="M2285" t="str">
            <v>Gymnázium Aš, příspěvková organizace</v>
          </cell>
          <cell r="N2285" t="str">
            <v>Hlavní</v>
          </cell>
          <cell r="O2285">
            <v>2514</v>
          </cell>
          <cell r="P2285">
            <v>106</v>
          </cell>
          <cell r="Q2285">
            <v>35201</v>
          </cell>
          <cell r="R2285" t="str">
            <v>Aš</v>
          </cell>
          <cell r="S2285" t="str">
            <v>354 525 585 ,736514003</v>
          </cell>
          <cell r="T2285" t="str">
            <v>petr.jelinek@gymas.cz</v>
          </cell>
        </row>
        <row r="2286">
          <cell r="A2286">
            <v>600028496</v>
          </cell>
          <cell r="B2286">
            <v>47723424</v>
          </cell>
          <cell r="C2286" t="str">
            <v>Karlovarský kraj</v>
          </cell>
          <cell r="D2286" t="str">
            <v xml:space="preserve">Cheb </v>
          </cell>
          <cell r="E2286" t="str">
            <v>Krajský úřad Karlovarského kraje</v>
          </cell>
          <cell r="F2286" t="str">
            <v>Mariánské Lázně</v>
          </cell>
          <cell r="G2286" t="str">
            <v>kraj</v>
          </cell>
          <cell r="H2286">
            <v>600028496</v>
          </cell>
          <cell r="I2286" t="str">
            <v>47723424</v>
          </cell>
          <cell r="J2286">
            <v>60</v>
          </cell>
          <cell r="K2286" t="str">
            <v>SINGCLEAN</v>
          </cell>
          <cell r="L2286" t="str">
            <v>ANO</v>
          </cell>
          <cell r="M2286" t="str">
            <v>Dětský domov Mariánské Lázně a Aš, příspěvková organizace</v>
          </cell>
          <cell r="N2286" t="str">
            <v>Palackého</v>
          </cell>
          <cell r="O2286">
            <v>191</v>
          </cell>
          <cell r="P2286">
            <v>101</v>
          </cell>
          <cell r="Q2286">
            <v>35301</v>
          </cell>
          <cell r="R2286" t="str">
            <v>Mariánské Lázně</v>
          </cell>
          <cell r="S2286" t="str">
            <v>354 602 261 ;354622293</v>
          </cell>
          <cell r="T2286" t="str">
            <v>reditelka@ddmla.cz</v>
          </cell>
        </row>
        <row r="2287">
          <cell r="A2287">
            <v>665000138</v>
          </cell>
          <cell r="B2287">
            <v>47723475</v>
          </cell>
          <cell r="C2287" t="str">
            <v>Karlovarský kraj</v>
          </cell>
          <cell r="D2287" t="str">
            <v xml:space="preserve">Cheb </v>
          </cell>
          <cell r="E2287" t="str">
            <v>Městský úřad Cheb</v>
          </cell>
          <cell r="F2287" t="str">
            <v>Cheb</v>
          </cell>
          <cell r="G2287" t="str">
            <v>obec</v>
          </cell>
          <cell r="H2287">
            <v>665000138</v>
          </cell>
          <cell r="I2287" t="str">
            <v>47723475</v>
          </cell>
          <cell r="J2287" t="str">
            <v>X</v>
          </cell>
          <cell r="K2287" t="str">
            <v>SINGCLEAN</v>
          </cell>
          <cell r="L2287" t="str">
            <v>ANO</v>
          </cell>
          <cell r="M2287" t="str">
            <v>Dům dětí a mládeže Sova Cheb, Goethova 26, příspěvková organizace</v>
          </cell>
          <cell r="N2287" t="str">
            <v>Goethova</v>
          </cell>
          <cell r="O2287">
            <v>1108</v>
          </cell>
          <cell r="P2287">
            <v>26</v>
          </cell>
          <cell r="Q2287">
            <v>35002</v>
          </cell>
          <cell r="R2287" t="str">
            <v>Cheb</v>
          </cell>
          <cell r="S2287">
            <v>773762580</v>
          </cell>
          <cell r="T2287" t="str">
            <v>ddmcheb@ddmcheb.cz</v>
          </cell>
        </row>
        <row r="2288">
          <cell r="A2288">
            <v>600066126</v>
          </cell>
          <cell r="B2288">
            <v>47723483</v>
          </cell>
          <cell r="C2288" t="str">
            <v>Karlovarský kraj</v>
          </cell>
          <cell r="D2288" t="str">
            <v xml:space="preserve">Cheb </v>
          </cell>
          <cell r="E2288" t="str">
            <v>Městský úřad Mariánské Lázně</v>
          </cell>
          <cell r="F2288" t="str">
            <v>Mariánské Lázně</v>
          </cell>
          <cell r="G2288" t="str">
            <v>obec</v>
          </cell>
          <cell r="H2288">
            <v>600066126</v>
          </cell>
          <cell r="I2288" t="str">
            <v>47723483</v>
          </cell>
          <cell r="J2288">
            <v>160</v>
          </cell>
          <cell r="K2288" t="str">
            <v>SINGCLEAN</v>
          </cell>
          <cell r="L2288" t="str">
            <v>ANO</v>
          </cell>
          <cell r="M2288" t="str">
            <v>Mateřská škola Vora, Mariánské Lázně, Za Tratí 687, příspěvková organizace</v>
          </cell>
          <cell r="N2288" t="str">
            <v>Za Tratí</v>
          </cell>
          <cell r="O2288">
            <v>687</v>
          </cell>
          <cell r="P2288">
            <v>2</v>
          </cell>
          <cell r="Q2288">
            <v>35301</v>
          </cell>
          <cell r="R2288" t="str">
            <v>Mariánské Lázně</v>
          </cell>
          <cell r="S2288">
            <v>354622741</v>
          </cell>
          <cell r="T2288" t="str">
            <v>msvora@post.cz</v>
          </cell>
        </row>
        <row r="2289">
          <cell r="A2289">
            <v>600066428</v>
          </cell>
          <cell r="B2289">
            <v>47723505</v>
          </cell>
          <cell r="C2289" t="str">
            <v>Karlovarský kraj</v>
          </cell>
          <cell r="D2289" t="str">
            <v xml:space="preserve">Cheb </v>
          </cell>
          <cell r="E2289" t="str">
            <v>Městský úřad Mariánské Lázně</v>
          </cell>
          <cell r="F2289" t="str">
            <v>Mariánské Lázně</v>
          </cell>
          <cell r="G2289" t="str">
            <v>obec</v>
          </cell>
          <cell r="H2289">
            <v>600066428</v>
          </cell>
          <cell r="I2289" t="str">
            <v>47723505</v>
          </cell>
          <cell r="J2289">
            <v>1580</v>
          </cell>
          <cell r="K2289" t="str">
            <v>SINGCLEAN</v>
          </cell>
          <cell r="L2289" t="str">
            <v>ANO</v>
          </cell>
          <cell r="M2289" t="str">
            <v>Základní škola JIH, Mariánské Lázně, Komenského 459, příspěvková organizace</v>
          </cell>
          <cell r="N2289" t="str">
            <v>Komenského</v>
          </cell>
          <cell r="O2289">
            <v>459</v>
          </cell>
          <cell r="P2289">
            <v>1</v>
          </cell>
          <cell r="Q2289">
            <v>35301</v>
          </cell>
          <cell r="R2289" t="str">
            <v>Mariánské Lázně</v>
          </cell>
          <cell r="S2289" t="str">
            <v>601 358 238 ,734633208</v>
          </cell>
          <cell r="T2289" t="str">
            <v>sekretariat@skolajih.cz</v>
          </cell>
        </row>
        <row r="2290">
          <cell r="A2290">
            <v>600066568</v>
          </cell>
          <cell r="B2290">
            <v>47723629</v>
          </cell>
          <cell r="C2290" t="str">
            <v>Karlovarský kraj</v>
          </cell>
          <cell r="D2290" t="str">
            <v xml:space="preserve">Cheb </v>
          </cell>
          <cell r="E2290" t="str">
            <v>Městský úřad Cheb</v>
          </cell>
          <cell r="F2290" t="str">
            <v>Cheb</v>
          </cell>
          <cell r="G2290" t="str">
            <v>obec</v>
          </cell>
          <cell r="H2290">
            <v>600066568</v>
          </cell>
          <cell r="I2290" t="str">
            <v>47723629</v>
          </cell>
          <cell r="J2290" t="str">
            <v>X</v>
          </cell>
          <cell r="K2290" t="str">
            <v>SINGCLEAN</v>
          </cell>
          <cell r="L2290" t="str">
            <v>ANO</v>
          </cell>
          <cell r="M2290" t="str">
            <v>Základní umělecká škola Luby, okres Cheb, příspěvková organizace</v>
          </cell>
          <cell r="N2290" t="str">
            <v>Masarykova</v>
          </cell>
          <cell r="O2290">
            <v>178</v>
          </cell>
          <cell r="Q2290">
            <v>35137</v>
          </cell>
          <cell r="R2290" t="str">
            <v>Luby</v>
          </cell>
          <cell r="S2290" t="str">
            <v>359 901 363 ,603512679</v>
          </cell>
          <cell r="T2290" t="str">
            <v>zus-luby@seznam.cz</v>
          </cell>
        </row>
        <row r="2291">
          <cell r="A2291">
            <v>600066606</v>
          </cell>
          <cell r="B2291">
            <v>47724978</v>
          </cell>
          <cell r="C2291" t="str">
            <v>Karlovarský kraj</v>
          </cell>
          <cell r="D2291" t="str">
            <v xml:space="preserve">Cheb </v>
          </cell>
          <cell r="E2291" t="str">
            <v>Městský úřad Mariánské Lázně</v>
          </cell>
          <cell r="F2291" t="str">
            <v>Mariánské Lázně</v>
          </cell>
          <cell r="G2291" t="str">
            <v>obec</v>
          </cell>
          <cell r="H2291">
            <v>600066606</v>
          </cell>
          <cell r="I2291" t="str">
            <v>47724978</v>
          </cell>
          <cell r="J2291">
            <v>260</v>
          </cell>
          <cell r="K2291" t="str">
            <v>SINGCLEAN</v>
          </cell>
          <cell r="L2291" t="str">
            <v>ANO</v>
          </cell>
          <cell r="M2291" t="str">
            <v>Základní škola Vítězství Mariánské Lázně, příspěvková organizace</v>
          </cell>
          <cell r="N2291" t="str">
            <v>třída Vítězství</v>
          </cell>
          <cell r="O2291">
            <v>29</v>
          </cell>
          <cell r="P2291">
            <v>28</v>
          </cell>
          <cell r="Q2291">
            <v>35301</v>
          </cell>
          <cell r="R2291" t="str">
            <v>Mariánské Lázně</v>
          </cell>
          <cell r="S2291" t="str">
            <v>354 673 216 ,728166026</v>
          </cell>
          <cell r="T2291" t="str">
            <v>zs.spec.ml@gmail.com</v>
          </cell>
        </row>
        <row r="2292">
          <cell r="A2292">
            <v>600084949</v>
          </cell>
          <cell r="B2292">
            <v>47767057</v>
          </cell>
          <cell r="C2292" t="str">
            <v>Ústecký kraj</v>
          </cell>
          <cell r="D2292" t="str">
            <v xml:space="preserve">Teplice </v>
          </cell>
          <cell r="E2292" t="str">
            <v>Městský úřad Bílina</v>
          </cell>
          <cell r="F2292" t="str">
            <v>Bílina</v>
          </cell>
          <cell r="G2292" t="str">
            <v>obec</v>
          </cell>
          <cell r="H2292">
            <v>600084949</v>
          </cell>
          <cell r="I2292" t="str">
            <v>47767057</v>
          </cell>
          <cell r="J2292" t="str">
            <v>X</v>
          </cell>
          <cell r="K2292" t="str">
            <v>SINGCLEAN</v>
          </cell>
          <cell r="L2292" t="str">
            <v>ANO</v>
          </cell>
          <cell r="M2292" t="str">
            <v>Dům dětí a mládeže Bílina, příspěvková organizace</v>
          </cell>
          <cell r="N2292" t="str">
            <v>Havířská</v>
          </cell>
          <cell r="O2292">
            <v>529</v>
          </cell>
          <cell r="P2292">
            <v>10</v>
          </cell>
          <cell r="Q2292">
            <v>41801</v>
          </cell>
          <cell r="R2292" t="str">
            <v>Bílina</v>
          </cell>
          <cell r="S2292">
            <v>417821578</v>
          </cell>
          <cell r="T2292" t="str">
            <v>krista.sykorova@ddmbilina.cz</v>
          </cell>
        </row>
        <row r="2293">
          <cell r="A2293">
            <v>600010996</v>
          </cell>
          <cell r="B2293">
            <v>47783371</v>
          </cell>
          <cell r="C2293" t="str">
            <v>Ústecký kraj</v>
          </cell>
          <cell r="D2293" t="str">
            <v xml:space="preserve">Louny </v>
          </cell>
          <cell r="E2293" t="str">
            <v>Krajský úřad Ústeckého kraje</v>
          </cell>
          <cell r="F2293" t="str">
            <v>Žatec</v>
          </cell>
          <cell r="G2293" t="str">
            <v>soukromý</v>
          </cell>
          <cell r="H2293">
            <v>600010996</v>
          </cell>
          <cell r="I2293" t="str">
            <v>47783371</v>
          </cell>
          <cell r="J2293">
            <v>180</v>
          </cell>
          <cell r="K2293" t="str">
            <v>SINGCLEAN</v>
          </cell>
          <cell r="L2293" t="str">
            <v>NE</v>
          </cell>
          <cell r="M2293" t="str">
            <v>Střední odborné učiliště a Střední odborná škola SČMSD, Žatec, s.r.o.</v>
          </cell>
          <cell r="N2293" t="str">
            <v>Hošťálkovo náměstí</v>
          </cell>
          <cell r="O2293">
            <v>132</v>
          </cell>
          <cell r="Q2293">
            <v>43801</v>
          </cell>
          <cell r="R2293" t="str">
            <v>Žatec</v>
          </cell>
          <cell r="S2293">
            <v>415710380</v>
          </cell>
          <cell r="T2293" t="str">
            <v>skola@sousoszatec.cz</v>
          </cell>
        </row>
        <row r="2294">
          <cell r="A2294">
            <v>600083144</v>
          </cell>
          <cell r="B2294">
            <v>47786825</v>
          </cell>
          <cell r="C2294" t="str">
            <v>Ústecký kraj</v>
          </cell>
          <cell r="D2294" t="str">
            <v xml:space="preserve">Louny </v>
          </cell>
          <cell r="E2294" t="str">
            <v>Městský úřad Žatec</v>
          </cell>
          <cell r="F2294" t="str">
            <v>Žatec</v>
          </cell>
          <cell r="G2294" t="str">
            <v>obec</v>
          </cell>
          <cell r="H2294">
            <v>600083144</v>
          </cell>
          <cell r="I2294" t="str">
            <v>47786825</v>
          </cell>
          <cell r="J2294" t="str">
            <v>X</v>
          </cell>
          <cell r="K2294" t="str">
            <v>SINGCLEAN</v>
          </cell>
          <cell r="L2294" t="str">
            <v>ANO</v>
          </cell>
          <cell r="M2294" t="str">
            <v>Základní umělecká škola Žatec, okres Louny</v>
          </cell>
          <cell r="N2294" t="str">
            <v>Studentská</v>
          </cell>
          <cell r="O2294">
            <v>1030</v>
          </cell>
          <cell r="Q2294">
            <v>43801</v>
          </cell>
          <cell r="R2294" t="str">
            <v>Žatec</v>
          </cell>
          <cell r="S2294">
            <v>415740368</v>
          </cell>
          <cell r="T2294" t="str">
            <v>zus@zuszatec.cz</v>
          </cell>
        </row>
        <row r="2295">
          <cell r="A2295">
            <v>600082849</v>
          </cell>
          <cell r="B2295">
            <v>47790920</v>
          </cell>
          <cell r="C2295" t="str">
            <v>Ústecký kraj</v>
          </cell>
          <cell r="D2295" t="str">
            <v xml:space="preserve">Louny </v>
          </cell>
          <cell r="E2295" t="str">
            <v>Městský úřad Podbořany</v>
          </cell>
          <cell r="F2295" t="str">
            <v>Podbořany</v>
          </cell>
          <cell r="G2295" t="str">
            <v>obec</v>
          </cell>
          <cell r="H2295">
            <v>600082849</v>
          </cell>
          <cell r="I2295" t="str">
            <v>47790920</v>
          </cell>
          <cell r="J2295">
            <v>480</v>
          </cell>
          <cell r="K2295" t="str">
            <v>SINGCLEAN</v>
          </cell>
          <cell r="L2295" t="str">
            <v>ANO</v>
          </cell>
          <cell r="M2295" t="str">
            <v>Základní škola Kryry, okres Louny</v>
          </cell>
          <cell r="N2295" t="str">
            <v>Komenského</v>
          </cell>
          <cell r="O2295">
            <v>393</v>
          </cell>
          <cell r="Q2295">
            <v>43981</v>
          </cell>
          <cell r="R2295" t="str">
            <v>Kryry</v>
          </cell>
          <cell r="S2295">
            <v>605141253</v>
          </cell>
          <cell r="T2295" t="str">
            <v>ekonomka@zskryry.cz</v>
          </cell>
        </row>
        <row r="2296">
          <cell r="A2296">
            <v>600082580</v>
          </cell>
          <cell r="B2296">
            <v>47791080</v>
          </cell>
          <cell r="C2296" t="str">
            <v>Ústecký kraj</v>
          </cell>
          <cell r="D2296" t="str">
            <v xml:space="preserve">Louny </v>
          </cell>
          <cell r="E2296" t="str">
            <v>Městský úřad Louny</v>
          </cell>
          <cell r="F2296" t="str">
            <v>Louny</v>
          </cell>
          <cell r="G2296" t="str">
            <v>obec</v>
          </cell>
          <cell r="H2296">
            <v>600082580</v>
          </cell>
          <cell r="I2296" t="str">
            <v>47791080</v>
          </cell>
          <cell r="J2296">
            <v>180</v>
          </cell>
          <cell r="K2296" t="str">
            <v>SINGCLEAN</v>
          </cell>
          <cell r="L2296" t="str">
            <v>ANO</v>
          </cell>
          <cell r="M2296" t="str">
            <v>Mateřská škola Louny, Fügnerova 1371, příspěvková organizace</v>
          </cell>
          <cell r="N2296" t="str">
            <v>Fűgnerova</v>
          </cell>
          <cell r="O2296">
            <v>1371</v>
          </cell>
          <cell r="Q2296">
            <v>44001</v>
          </cell>
          <cell r="R2296" t="str">
            <v>Louny</v>
          </cell>
          <cell r="S2296">
            <v>415652153</v>
          </cell>
          <cell r="T2296" t="str">
            <v>reditelka@msfugnerova.cz</v>
          </cell>
        </row>
        <row r="2297">
          <cell r="A2297">
            <v>600082598</v>
          </cell>
          <cell r="B2297">
            <v>47791098</v>
          </cell>
          <cell r="C2297" t="str">
            <v>Ústecký kraj</v>
          </cell>
          <cell r="D2297" t="str">
            <v xml:space="preserve">Louny </v>
          </cell>
          <cell r="E2297" t="str">
            <v>Městský úřad Louny</v>
          </cell>
          <cell r="F2297" t="str">
            <v>Louny</v>
          </cell>
          <cell r="G2297" t="str">
            <v>obec</v>
          </cell>
          <cell r="H2297">
            <v>600082598</v>
          </cell>
          <cell r="I2297" t="str">
            <v>47791098</v>
          </cell>
          <cell r="J2297">
            <v>120</v>
          </cell>
          <cell r="K2297" t="str">
            <v>SINGCLEAN</v>
          </cell>
          <cell r="L2297" t="str">
            <v>ANO</v>
          </cell>
          <cell r="M2297" t="str">
            <v>Mateřská škola Louny, Kpt. Nálepky 2309, příspěvková organizace</v>
          </cell>
          <cell r="N2297" t="str">
            <v>Kpt. Nálepky</v>
          </cell>
          <cell r="O2297">
            <v>2309</v>
          </cell>
          <cell r="Q2297">
            <v>44001</v>
          </cell>
          <cell r="R2297" t="str">
            <v>Louny</v>
          </cell>
          <cell r="S2297">
            <v>415670313</v>
          </cell>
          <cell r="T2297" t="str">
            <v>msnalepkylouny@seznam.cz</v>
          </cell>
        </row>
        <row r="2298">
          <cell r="A2298">
            <v>600082296</v>
          </cell>
          <cell r="B2298">
            <v>47791101</v>
          </cell>
          <cell r="C2298" t="str">
            <v>Ústecký kraj</v>
          </cell>
          <cell r="D2298" t="str">
            <v xml:space="preserve">Louny </v>
          </cell>
          <cell r="E2298" t="str">
            <v>Městský úřad Louny</v>
          </cell>
          <cell r="F2298" t="str">
            <v>Louny</v>
          </cell>
          <cell r="G2298" t="str">
            <v>obec</v>
          </cell>
          <cell r="H2298">
            <v>600082296</v>
          </cell>
          <cell r="I2298" t="str">
            <v>47791101</v>
          </cell>
          <cell r="J2298">
            <v>160</v>
          </cell>
          <cell r="K2298" t="str">
            <v>SINGCLEAN</v>
          </cell>
          <cell r="L2298" t="str">
            <v>ANO</v>
          </cell>
          <cell r="M2298" t="str">
            <v>Mateřská škola Louny, V Domcích 2427, příspěvková organizace</v>
          </cell>
          <cell r="N2298" t="str">
            <v>V Domcích</v>
          </cell>
          <cell r="O2298">
            <v>2427</v>
          </cell>
          <cell r="Q2298">
            <v>44001</v>
          </cell>
          <cell r="R2298" t="str">
            <v>Louny</v>
          </cell>
          <cell r="S2298">
            <v>415654089</v>
          </cell>
          <cell r="T2298" t="str">
            <v>msvdomcich@cbox.cz</v>
          </cell>
        </row>
        <row r="2299">
          <cell r="A2299">
            <v>600082601</v>
          </cell>
          <cell r="B2299">
            <v>47791110</v>
          </cell>
          <cell r="C2299" t="str">
            <v>Ústecký kraj</v>
          </cell>
          <cell r="D2299" t="str">
            <v xml:space="preserve">Louny </v>
          </cell>
          <cell r="E2299" t="str">
            <v>Městský úřad Louny</v>
          </cell>
          <cell r="F2299" t="str">
            <v>Louny</v>
          </cell>
          <cell r="G2299" t="str">
            <v>obec</v>
          </cell>
          <cell r="H2299">
            <v>600082601</v>
          </cell>
          <cell r="I2299" t="str">
            <v>47791110</v>
          </cell>
          <cell r="J2299">
            <v>100</v>
          </cell>
          <cell r="K2299" t="str">
            <v>SINGCLEAN</v>
          </cell>
          <cell r="L2299" t="str">
            <v>ANO</v>
          </cell>
          <cell r="M2299" t="str">
            <v>Mateřská škola Louny, Dykova 2210, příspěvková organizace</v>
          </cell>
          <cell r="N2299" t="str">
            <v>Dykova</v>
          </cell>
          <cell r="O2299">
            <v>2210</v>
          </cell>
          <cell r="Q2299">
            <v>44001</v>
          </cell>
          <cell r="R2299" t="str">
            <v>Louny</v>
          </cell>
          <cell r="S2299">
            <v>415653880</v>
          </cell>
          <cell r="T2299" t="str">
            <v>msreditelka@email.cz</v>
          </cell>
        </row>
        <row r="2300">
          <cell r="A2300">
            <v>600082300</v>
          </cell>
          <cell r="B2300">
            <v>47791128</v>
          </cell>
          <cell r="C2300" t="str">
            <v>Ústecký kraj</v>
          </cell>
          <cell r="D2300" t="str">
            <v xml:space="preserve">Louny </v>
          </cell>
          <cell r="E2300" t="str">
            <v>Městský úřad Louny</v>
          </cell>
          <cell r="F2300" t="str">
            <v>Louny</v>
          </cell>
          <cell r="G2300" t="str">
            <v>obec</v>
          </cell>
          <cell r="H2300">
            <v>600082300</v>
          </cell>
          <cell r="I2300" t="str">
            <v>47791128</v>
          </cell>
          <cell r="J2300">
            <v>200</v>
          </cell>
          <cell r="K2300" t="str">
            <v>SINGCLEAN</v>
          </cell>
          <cell r="L2300" t="str">
            <v>ANO</v>
          </cell>
          <cell r="M2300" t="str">
            <v>Mateřská škola Louny, Šafaříkova 2539, příspěvková organizace</v>
          </cell>
          <cell r="N2300" t="str">
            <v>Šafaříkova</v>
          </cell>
          <cell r="O2300">
            <v>2539</v>
          </cell>
          <cell r="Q2300">
            <v>44001</v>
          </cell>
          <cell r="R2300" t="str">
            <v>Louny</v>
          </cell>
          <cell r="S2300">
            <v>415653898</v>
          </cell>
          <cell r="T2300" t="str">
            <v>reditelka@mssafarikova.cz</v>
          </cell>
        </row>
        <row r="2301">
          <cell r="A2301">
            <v>600010325</v>
          </cell>
          <cell r="B2301">
            <v>47792931</v>
          </cell>
          <cell r="C2301" t="str">
            <v>Ústecký kraj</v>
          </cell>
          <cell r="D2301" t="str">
            <v xml:space="preserve">Chomutov </v>
          </cell>
          <cell r="E2301" t="str">
            <v>Krajský úřad Ústeckého kraje</v>
          </cell>
          <cell r="F2301" t="str">
            <v>Kadaň</v>
          </cell>
          <cell r="G2301" t="str">
            <v>kraj</v>
          </cell>
          <cell r="H2301">
            <v>600010325</v>
          </cell>
          <cell r="I2301" t="str">
            <v>47792931</v>
          </cell>
          <cell r="J2301">
            <v>240</v>
          </cell>
          <cell r="K2301" t="str">
            <v>SINGCLEAN</v>
          </cell>
          <cell r="L2301" t="str">
            <v>ANO</v>
          </cell>
          <cell r="M2301" t="str">
            <v>Gymnázium a Střední odborná škola, Klášterec nad Ohří, Chomutovská 459, příspěvková organizace</v>
          </cell>
          <cell r="N2301" t="str">
            <v>Chomutovská</v>
          </cell>
          <cell r="O2301">
            <v>459</v>
          </cell>
          <cell r="Q2301">
            <v>43151</v>
          </cell>
          <cell r="R2301" t="str">
            <v>Klášterec nad Ohří</v>
          </cell>
          <cell r="S2301">
            <v>474376047</v>
          </cell>
          <cell r="T2301" t="str">
            <v>gymkl@gymkl.cz</v>
          </cell>
        </row>
        <row r="2302">
          <cell r="A2302">
            <v>600077519</v>
          </cell>
          <cell r="B2302">
            <v>47795603</v>
          </cell>
          <cell r="C2302" t="str">
            <v>Ústecký kraj</v>
          </cell>
          <cell r="D2302" t="str">
            <v xml:space="preserve">Chomutov </v>
          </cell>
          <cell r="E2302" t="str">
            <v>Městský úřad Kadaň</v>
          </cell>
          <cell r="F2302" t="str">
            <v>Kadaň</v>
          </cell>
          <cell r="G2302" t="str">
            <v>obec</v>
          </cell>
          <cell r="H2302">
            <v>600077519</v>
          </cell>
          <cell r="I2302" t="str">
            <v>47795603</v>
          </cell>
          <cell r="J2302">
            <v>360</v>
          </cell>
          <cell r="K2302" t="str">
            <v>SINGCLEAN</v>
          </cell>
          <cell r="L2302" t="str">
            <v>ANO</v>
          </cell>
          <cell r="M2302" t="str">
            <v>Základní škola a Mateřská škola Perštejn, okres Chomutov</v>
          </cell>
          <cell r="N2302" t="str">
            <v>Hlavní</v>
          </cell>
          <cell r="O2302">
            <v>57</v>
          </cell>
          <cell r="Q2302">
            <v>43163</v>
          </cell>
          <cell r="R2302" t="str">
            <v>Perštejn</v>
          </cell>
          <cell r="S2302">
            <v>474394121</v>
          </cell>
          <cell r="T2302" t="str">
            <v>zsperstejn@seznam.cz</v>
          </cell>
        </row>
        <row r="2303">
          <cell r="A2303">
            <v>600077322</v>
          </cell>
          <cell r="B2303">
            <v>47795620</v>
          </cell>
          <cell r="C2303" t="str">
            <v>Ústecký kraj</v>
          </cell>
          <cell r="D2303" t="str">
            <v xml:space="preserve">Chomutov </v>
          </cell>
          <cell r="E2303" t="str">
            <v>Městský úřad Kadaň</v>
          </cell>
          <cell r="F2303" t="str">
            <v>Kadaň</v>
          </cell>
          <cell r="G2303" t="str">
            <v>obec</v>
          </cell>
          <cell r="H2303">
            <v>600077322</v>
          </cell>
          <cell r="I2303" t="str">
            <v>47795620</v>
          </cell>
          <cell r="J2303">
            <v>600</v>
          </cell>
          <cell r="K2303" t="str">
            <v>SINGCLEAN</v>
          </cell>
          <cell r="L2303" t="str">
            <v>ANO</v>
          </cell>
          <cell r="M2303" t="str">
            <v>Základní škola a Mateřská škola Vilémov, okres Chomutov</v>
          </cell>
          <cell r="N2303" t="str">
            <v>Kadaňská</v>
          </cell>
          <cell r="O2303">
            <v>163</v>
          </cell>
          <cell r="Q2303">
            <v>43154</v>
          </cell>
          <cell r="R2303" t="str">
            <v>Vilémov</v>
          </cell>
          <cell r="S2303">
            <v>474397183</v>
          </cell>
          <cell r="T2303" t="str">
            <v>skola.vilemov@seznam.cz</v>
          </cell>
        </row>
        <row r="2304">
          <cell r="A2304">
            <v>600077501</v>
          </cell>
          <cell r="B2304">
            <v>47795638</v>
          </cell>
          <cell r="C2304" t="str">
            <v>Ústecký kraj</v>
          </cell>
          <cell r="D2304" t="str">
            <v xml:space="preserve">Chomutov </v>
          </cell>
          <cell r="E2304" t="str">
            <v>Městský úřad Kadaň</v>
          </cell>
          <cell r="F2304" t="str">
            <v>Kadaň</v>
          </cell>
          <cell r="G2304" t="str">
            <v>obec</v>
          </cell>
          <cell r="H2304">
            <v>600077501</v>
          </cell>
          <cell r="I2304" t="str">
            <v>47795638</v>
          </cell>
          <cell r="J2304">
            <v>380</v>
          </cell>
          <cell r="K2304" t="str">
            <v>SINGCLEAN</v>
          </cell>
          <cell r="L2304" t="str">
            <v>ANO</v>
          </cell>
          <cell r="M2304" t="str">
            <v>Základní škola sgt. J. C. Kluttze a Mateřská škola Kovářská, okres Chomutov</v>
          </cell>
          <cell r="N2304" t="str">
            <v>nám. J. Švermy</v>
          </cell>
          <cell r="O2304">
            <v>445</v>
          </cell>
          <cell r="Q2304">
            <v>43186</v>
          </cell>
          <cell r="R2304" t="str">
            <v>Kovářská</v>
          </cell>
          <cell r="S2304">
            <v>474396123</v>
          </cell>
          <cell r="T2304" t="str">
            <v>skola@kovarska.cz</v>
          </cell>
        </row>
        <row r="2305">
          <cell r="A2305">
            <v>600077659</v>
          </cell>
          <cell r="B2305">
            <v>47795824</v>
          </cell>
          <cell r="C2305" t="str">
            <v>Ústecký kraj</v>
          </cell>
          <cell r="D2305" t="str">
            <v xml:space="preserve">Chomutov </v>
          </cell>
          <cell r="E2305" t="str">
            <v>Magistrát města Chomutova</v>
          </cell>
          <cell r="F2305" t="str">
            <v>Chomutov</v>
          </cell>
          <cell r="G2305" t="str">
            <v>obec</v>
          </cell>
          <cell r="H2305">
            <v>600077659</v>
          </cell>
          <cell r="I2305" t="str">
            <v>47795824</v>
          </cell>
          <cell r="J2305" t="str">
            <v>X</v>
          </cell>
          <cell r="K2305" t="str">
            <v>SINGCLEAN</v>
          </cell>
          <cell r="L2305" t="str">
            <v>ANO</v>
          </cell>
          <cell r="M2305" t="str">
            <v>Základní umělecká škola Jirkov, Chomutovská 267, okres Chomutov</v>
          </cell>
          <cell r="N2305" t="str">
            <v>Chomutovská</v>
          </cell>
          <cell r="O2305">
            <v>267</v>
          </cell>
          <cell r="Q2305">
            <v>43111</v>
          </cell>
          <cell r="R2305" t="str">
            <v>Jirkov</v>
          </cell>
          <cell r="S2305">
            <v>474683872</v>
          </cell>
          <cell r="T2305" t="str">
            <v>zusjirkov@centrum.cz</v>
          </cell>
        </row>
        <row r="2306">
          <cell r="A2306">
            <v>600077781</v>
          </cell>
          <cell r="B2306">
            <v>47795841</v>
          </cell>
          <cell r="C2306" t="str">
            <v>Ústecký kraj</v>
          </cell>
          <cell r="D2306" t="str">
            <v xml:space="preserve">Chomutov </v>
          </cell>
          <cell r="E2306" t="str">
            <v>Městský úřad Kadaň</v>
          </cell>
          <cell r="F2306" t="str">
            <v>Kadaň</v>
          </cell>
          <cell r="G2306" t="str">
            <v>obec</v>
          </cell>
          <cell r="H2306">
            <v>600077781</v>
          </cell>
          <cell r="I2306" t="str">
            <v>47795841</v>
          </cell>
          <cell r="J2306" t="str">
            <v>X</v>
          </cell>
          <cell r="K2306" t="str">
            <v>SINGCLEAN</v>
          </cell>
          <cell r="L2306" t="str">
            <v>ANO</v>
          </cell>
          <cell r="M2306" t="str">
            <v>Dům dětí a mládeže Šuplík Kadaň, ul. Jana Roháče 1381</v>
          </cell>
          <cell r="N2306" t="str">
            <v>Jana Roháče</v>
          </cell>
          <cell r="O2306">
            <v>1381</v>
          </cell>
          <cell r="Q2306">
            <v>43201</v>
          </cell>
          <cell r="R2306" t="str">
            <v>Kadaň</v>
          </cell>
          <cell r="S2306">
            <v>474334913</v>
          </cell>
          <cell r="T2306" t="str">
            <v>reditel.ddm@ktkadan.cz</v>
          </cell>
        </row>
        <row r="2307">
          <cell r="A2307">
            <v>600020363</v>
          </cell>
          <cell r="B2307">
            <v>47796006</v>
          </cell>
          <cell r="C2307" t="str">
            <v>Ústecký kraj</v>
          </cell>
          <cell r="D2307" t="str">
            <v xml:space="preserve">Chomutov </v>
          </cell>
          <cell r="E2307" t="str">
            <v>Krajský úřad Ústeckého kraje</v>
          </cell>
          <cell r="F2307" t="str">
            <v>Chomutov</v>
          </cell>
          <cell r="G2307" t="str">
            <v>kraj</v>
          </cell>
          <cell r="H2307">
            <v>600020363</v>
          </cell>
          <cell r="I2307" t="str">
            <v>47796006</v>
          </cell>
          <cell r="J2307">
            <v>420</v>
          </cell>
          <cell r="K2307" t="str">
            <v>SINGCLEAN</v>
          </cell>
          <cell r="L2307" t="str">
            <v>ANO</v>
          </cell>
          <cell r="M2307" t="str">
            <v>Střední průmyslová škola a Vyšší odborná škola, Chomutov, Školní 50, příspěvková organizace</v>
          </cell>
          <cell r="N2307" t="str">
            <v>Školní</v>
          </cell>
          <cell r="O2307">
            <v>1060</v>
          </cell>
          <cell r="P2307">
            <v>50</v>
          </cell>
          <cell r="Q2307">
            <v>43001</v>
          </cell>
          <cell r="R2307" t="str">
            <v>Chomutov</v>
          </cell>
          <cell r="S2307">
            <v>474628992</v>
          </cell>
          <cell r="T2307" t="str">
            <v>prumyslovka@spscv.cz</v>
          </cell>
        </row>
        <row r="2308">
          <cell r="A2308">
            <v>600031632</v>
          </cell>
          <cell r="B2308">
            <v>47811919</v>
          </cell>
          <cell r="C2308" t="str">
            <v>Moravskoslezský kraj</v>
          </cell>
          <cell r="D2308" t="str">
            <v xml:space="preserve">Opava </v>
          </cell>
          <cell r="E2308" t="str">
            <v>Krajský úřad Moravskoslezského kraje</v>
          </cell>
          <cell r="F2308" t="str">
            <v>Opava</v>
          </cell>
          <cell r="G2308" t="str">
            <v>kraj</v>
          </cell>
          <cell r="H2308">
            <v>600031632</v>
          </cell>
          <cell r="I2308" t="str">
            <v>47811919</v>
          </cell>
          <cell r="J2308">
            <v>140</v>
          </cell>
          <cell r="K2308" t="str">
            <v>SINGCLEAN</v>
          </cell>
          <cell r="L2308" t="str">
            <v>ANO</v>
          </cell>
          <cell r="M2308" t="str">
            <v>Dětský domov a Školní jídelna, Opava, Rybí trh 14, příspěvková organizace</v>
          </cell>
          <cell r="N2308" t="str">
            <v>Rybí trh</v>
          </cell>
          <cell r="O2308">
            <v>171</v>
          </cell>
          <cell r="P2308">
            <v>14</v>
          </cell>
          <cell r="Q2308">
            <v>74601</v>
          </cell>
          <cell r="R2308" t="str">
            <v>Opava</v>
          </cell>
          <cell r="S2308">
            <v>553777520</v>
          </cell>
          <cell r="T2308" t="str">
            <v>detsky-domov@dd-opava.cz</v>
          </cell>
        </row>
        <row r="2309">
          <cell r="A2309">
            <v>600031578</v>
          </cell>
          <cell r="B2309">
            <v>47811927</v>
          </cell>
          <cell r="C2309" t="str">
            <v>Moravskoslezský kraj</v>
          </cell>
          <cell r="D2309" t="str">
            <v xml:space="preserve">Opava </v>
          </cell>
          <cell r="E2309" t="str">
            <v>Krajský úřad Moravskoslezského kraje</v>
          </cell>
          <cell r="F2309" t="str">
            <v>Vítkov</v>
          </cell>
          <cell r="G2309" t="str">
            <v>kraj</v>
          </cell>
          <cell r="H2309">
            <v>600031578</v>
          </cell>
          <cell r="I2309" t="str">
            <v>47811927</v>
          </cell>
          <cell r="J2309">
            <v>0</v>
          </cell>
          <cell r="K2309" t="str">
            <v>SINGCLEAN</v>
          </cell>
          <cell r="L2309" t="str">
            <v>ANO</v>
          </cell>
          <cell r="M2309" t="str">
            <v>Dětský domov a Školní jídelna, Melč 4, příspěvková organizace</v>
          </cell>
          <cell r="O2309">
            <v>4</v>
          </cell>
          <cell r="Q2309">
            <v>74784</v>
          </cell>
          <cell r="R2309" t="str">
            <v>Melč</v>
          </cell>
          <cell r="S2309">
            <v>556309231</v>
          </cell>
          <cell r="T2309" t="str">
            <v>reditelka@dd-melc.cz</v>
          </cell>
        </row>
        <row r="2310">
          <cell r="A2310">
            <v>600143015</v>
          </cell>
          <cell r="B2310">
            <v>47813008</v>
          </cell>
          <cell r="C2310" t="str">
            <v>Moravskoslezský kraj</v>
          </cell>
          <cell r="D2310" t="str">
            <v xml:space="preserve">Opava </v>
          </cell>
          <cell r="E2310" t="str">
            <v>Městský úřad Kravaře</v>
          </cell>
          <cell r="F2310" t="str">
            <v>Kravaře</v>
          </cell>
          <cell r="G2310" t="str">
            <v>obec</v>
          </cell>
          <cell r="H2310">
            <v>600143015</v>
          </cell>
          <cell r="I2310" t="str">
            <v>47813008</v>
          </cell>
          <cell r="J2310">
            <v>1340</v>
          </cell>
          <cell r="K2310" t="str">
            <v>SINGCLEAN</v>
          </cell>
          <cell r="L2310" t="str">
            <v>ANO</v>
          </cell>
          <cell r="M2310" t="str">
            <v>Základní škola a Mateřská škola Bolatice, příspěvková organizace</v>
          </cell>
          <cell r="N2310" t="str">
            <v>Školní</v>
          </cell>
          <cell r="O2310">
            <v>540</v>
          </cell>
          <cell r="P2310">
            <v>9</v>
          </cell>
          <cell r="Q2310">
            <v>74723</v>
          </cell>
          <cell r="R2310" t="str">
            <v>Bolatice</v>
          </cell>
          <cell r="S2310">
            <v>553655252</v>
          </cell>
          <cell r="T2310" t="str">
            <v>reditel@zsbolatice.cz</v>
          </cell>
        </row>
        <row r="2311">
          <cell r="A2311">
            <v>600143279</v>
          </cell>
          <cell r="B2311">
            <v>47813016</v>
          </cell>
          <cell r="C2311" t="str">
            <v>Moravskoslezský kraj</v>
          </cell>
          <cell r="D2311" t="str">
            <v xml:space="preserve">Opava </v>
          </cell>
          <cell r="E2311" t="str">
            <v>Magistrát města Opavy</v>
          </cell>
          <cell r="F2311" t="str">
            <v>Opava</v>
          </cell>
          <cell r="G2311" t="str">
            <v>obec</v>
          </cell>
          <cell r="H2311">
            <v>600143279</v>
          </cell>
          <cell r="I2311" t="str">
            <v>47813016</v>
          </cell>
          <cell r="J2311">
            <v>460</v>
          </cell>
          <cell r="K2311" t="str">
            <v>SINGCLEAN</v>
          </cell>
          <cell r="L2311" t="str">
            <v>ANO</v>
          </cell>
          <cell r="M2311" t="str">
            <v>Základní škola Stěbořice, okres Opava</v>
          </cell>
          <cell r="O2311">
            <v>150</v>
          </cell>
          <cell r="Q2311">
            <v>74751</v>
          </cell>
          <cell r="R2311" t="str">
            <v>Stěbořice</v>
          </cell>
          <cell r="S2311">
            <v>553661021</v>
          </cell>
          <cell r="T2311" t="str">
            <v>zssteborice@seznam.cz</v>
          </cell>
        </row>
        <row r="2312">
          <cell r="A2312">
            <v>600142817</v>
          </cell>
          <cell r="B2312">
            <v>47813032</v>
          </cell>
          <cell r="C2312" t="str">
            <v>Moravskoslezský kraj</v>
          </cell>
          <cell r="D2312" t="str">
            <v xml:space="preserve">Opava </v>
          </cell>
          <cell r="E2312" t="str">
            <v>Magistrát města Opavy</v>
          </cell>
          <cell r="F2312" t="str">
            <v>Opava</v>
          </cell>
          <cell r="G2312" t="str">
            <v>obec</v>
          </cell>
          <cell r="H2312">
            <v>600142817</v>
          </cell>
          <cell r="I2312" t="str">
            <v>47813032</v>
          </cell>
          <cell r="J2312">
            <v>640</v>
          </cell>
          <cell r="K2312" t="str">
            <v>SINGCLEAN</v>
          </cell>
          <cell r="L2312" t="str">
            <v>ANO</v>
          </cell>
          <cell r="M2312" t="str">
            <v>Základní škola Opava-Kylešovice, příspěvková organizace</v>
          </cell>
          <cell r="N2312" t="str">
            <v>U Hřiště</v>
          </cell>
          <cell r="O2312">
            <v>1242</v>
          </cell>
          <cell r="P2312">
            <v>4</v>
          </cell>
          <cell r="Q2312">
            <v>74706</v>
          </cell>
          <cell r="R2312" t="str">
            <v>Opava</v>
          </cell>
          <cell r="S2312">
            <v>553613921</v>
          </cell>
          <cell r="T2312" t="str">
            <v>zs.kylesovice@volny.cz</v>
          </cell>
        </row>
        <row r="2313">
          <cell r="A2313">
            <v>600143210</v>
          </cell>
          <cell r="B2313">
            <v>47813041</v>
          </cell>
          <cell r="C2313" t="str">
            <v>Moravskoslezský kraj</v>
          </cell>
          <cell r="D2313" t="str">
            <v xml:space="preserve">Opava </v>
          </cell>
          <cell r="E2313" t="str">
            <v>Městský úřad Hlučín</v>
          </cell>
          <cell r="F2313" t="str">
            <v>Hlučín</v>
          </cell>
          <cell r="G2313" t="str">
            <v>obec</v>
          </cell>
          <cell r="H2313">
            <v>600143210</v>
          </cell>
          <cell r="I2313" t="str">
            <v>47813041</v>
          </cell>
          <cell r="J2313">
            <v>560</v>
          </cell>
          <cell r="K2313" t="str">
            <v>SINGCLEAN</v>
          </cell>
          <cell r="L2313" t="str">
            <v>ANO</v>
          </cell>
          <cell r="M2313" t="str">
            <v>Základní škola Dolní Benešov, příspěvková organizace</v>
          </cell>
          <cell r="N2313" t="str">
            <v>Nádražní</v>
          </cell>
          <cell r="O2313">
            <v>134</v>
          </cell>
          <cell r="Q2313">
            <v>74722</v>
          </cell>
          <cell r="R2313" t="str">
            <v>Dolní Benešov</v>
          </cell>
          <cell r="S2313">
            <v>553651186</v>
          </cell>
          <cell r="T2313" t="str">
            <v>info@zsdolnibenesov.cz</v>
          </cell>
        </row>
        <row r="2314">
          <cell r="A2314">
            <v>600017265</v>
          </cell>
          <cell r="B2314">
            <v>47813075</v>
          </cell>
          <cell r="C2314" t="str">
            <v>Moravskoslezský kraj</v>
          </cell>
          <cell r="D2314" t="str">
            <v xml:space="preserve">Opava </v>
          </cell>
          <cell r="E2314" t="str">
            <v>Krajský úřad Moravskoslezského kraje</v>
          </cell>
          <cell r="F2314" t="str">
            <v>Opava</v>
          </cell>
          <cell r="G2314" t="str">
            <v>kraj</v>
          </cell>
          <cell r="H2314">
            <v>600017265</v>
          </cell>
          <cell r="I2314" t="str">
            <v>47813075</v>
          </cell>
          <cell r="J2314">
            <v>100</v>
          </cell>
          <cell r="K2314" t="str">
            <v>SINGCLEAN</v>
          </cell>
          <cell r="L2314" t="str">
            <v>ANO</v>
          </cell>
          <cell r="M2314" t="str">
            <v>Slezské gymnázium, Opava, příspěvková organizace</v>
          </cell>
          <cell r="N2314" t="str">
            <v>Zámecký okruh</v>
          </cell>
          <cell r="O2314">
            <v>848</v>
          </cell>
          <cell r="P2314">
            <v>29</v>
          </cell>
          <cell r="Q2314">
            <v>74601</v>
          </cell>
          <cell r="R2314" t="str">
            <v>Opava</v>
          </cell>
          <cell r="S2314">
            <v>553710542</v>
          </cell>
          <cell r="T2314" t="str">
            <v>sekretariat@sgopava.cz</v>
          </cell>
        </row>
        <row r="2315">
          <cell r="A2315">
            <v>600017257</v>
          </cell>
          <cell r="B2315">
            <v>47813083</v>
          </cell>
          <cell r="C2315" t="str">
            <v>Moravskoslezský kraj</v>
          </cell>
          <cell r="D2315" t="str">
            <v xml:space="preserve">Opava </v>
          </cell>
          <cell r="E2315" t="str">
            <v>Krajský úřad Moravskoslezského kraje</v>
          </cell>
          <cell r="F2315" t="str">
            <v>Opava</v>
          </cell>
          <cell r="G2315" t="str">
            <v>kraj</v>
          </cell>
          <cell r="H2315">
            <v>600017257</v>
          </cell>
          <cell r="I2315" t="str">
            <v>47813083</v>
          </cell>
          <cell r="J2315">
            <v>480</v>
          </cell>
          <cell r="K2315" t="str">
            <v>SINGCLEAN</v>
          </cell>
          <cell r="L2315" t="str">
            <v>ANO</v>
          </cell>
          <cell r="M2315" t="str">
            <v>Obchodní akademie a Střední odborná škola logistická, Opava, příspěvková organizace</v>
          </cell>
          <cell r="N2315" t="str">
            <v>Hany Kvapilové</v>
          </cell>
          <cell r="O2315">
            <v>1656</v>
          </cell>
          <cell r="P2315">
            <v>20</v>
          </cell>
          <cell r="Q2315">
            <v>74601</v>
          </cell>
          <cell r="R2315" t="str">
            <v>Opava</v>
          </cell>
          <cell r="S2315">
            <v>553759160</v>
          </cell>
          <cell r="T2315" t="str">
            <v>office@oa-opava.cz</v>
          </cell>
        </row>
        <row r="2316">
          <cell r="A2316">
            <v>600017249</v>
          </cell>
          <cell r="B2316">
            <v>47813091</v>
          </cell>
          <cell r="C2316" t="str">
            <v>Moravskoslezský kraj</v>
          </cell>
          <cell r="D2316" t="str">
            <v xml:space="preserve">Opava </v>
          </cell>
          <cell r="E2316" t="str">
            <v>Krajský úřad Moravskoslezského kraje</v>
          </cell>
          <cell r="F2316" t="str">
            <v>Hlučín</v>
          </cell>
          <cell r="G2316" t="str">
            <v>kraj</v>
          </cell>
          <cell r="H2316">
            <v>600017249</v>
          </cell>
          <cell r="I2316" t="str">
            <v>47813091</v>
          </cell>
          <cell r="J2316">
            <v>480</v>
          </cell>
          <cell r="K2316" t="str">
            <v>SINGCLEAN</v>
          </cell>
          <cell r="L2316" t="str">
            <v>ANO</v>
          </cell>
          <cell r="M2316" t="str">
            <v>Gymnázium Josefa Kainara, Hlučín, příspěvková organizace</v>
          </cell>
          <cell r="N2316" t="str">
            <v>Dr. Ed. Beneše</v>
          </cell>
          <cell r="O2316">
            <v>586</v>
          </cell>
          <cell r="P2316">
            <v>7</v>
          </cell>
          <cell r="Q2316">
            <v>74801</v>
          </cell>
          <cell r="R2316" t="str">
            <v>Hlučín</v>
          </cell>
          <cell r="S2316">
            <v>553876030</v>
          </cell>
          <cell r="T2316" t="str">
            <v>mail@ghlucin.cz</v>
          </cell>
        </row>
        <row r="2317">
          <cell r="A2317">
            <v>600017320</v>
          </cell>
          <cell r="B2317">
            <v>47813113</v>
          </cell>
          <cell r="C2317" t="str">
            <v>Moravskoslezský kraj</v>
          </cell>
          <cell r="D2317" t="str">
            <v xml:space="preserve">Opava </v>
          </cell>
          <cell r="E2317" t="str">
            <v>Krajský úřad Moravskoslezského kraje</v>
          </cell>
          <cell r="F2317" t="str">
            <v>Opava</v>
          </cell>
          <cell r="G2317" t="str">
            <v>kraj</v>
          </cell>
          <cell r="H2317">
            <v>600017320</v>
          </cell>
          <cell r="I2317" t="str">
            <v>47813113</v>
          </cell>
          <cell r="J2317">
            <v>940</v>
          </cell>
          <cell r="K2317" t="str">
            <v>SINGCLEAN</v>
          </cell>
          <cell r="L2317" t="str">
            <v>ANO</v>
          </cell>
          <cell r="M2317" t="str">
            <v>Mendelovo gymnázium, Opava, příspěvková organizace</v>
          </cell>
          <cell r="N2317" t="str">
            <v>Komenského</v>
          </cell>
          <cell r="O2317">
            <v>397</v>
          </cell>
          <cell r="P2317">
            <v>5</v>
          </cell>
          <cell r="Q2317">
            <v>74601</v>
          </cell>
          <cell r="R2317" t="str">
            <v>Opava</v>
          </cell>
          <cell r="S2317">
            <v>555557400</v>
          </cell>
          <cell r="T2317" t="str">
            <v>gymnazium@mgo.opava.cz</v>
          </cell>
        </row>
        <row r="2318">
          <cell r="A2318">
            <v>600017338</v>
          </cell>
          <cell r="B2318">
            <v>47813121</v>
          </cell>
          <cell r="C2318" t="str">
            <v>Moravskoslezský kraj</v>
          </cell>
          <cell r="D2318" t="str">
            <v xml:space="preserve">Opava </v>
          </cell>
          <cell r="E2318" t="str">
            <v>Krajský úřad Moravskoslezského kraje</v>
          </cell>
          <cell r="F2318" t="str">
            <v>Opava</v>
          </cell>
          <cell r="G2318" t="str">
            <v>kraj</v>
          </cell>
          <cell r="H2318">
            <v>600017338</v>
          </cell>
          <cell r="I2318" t="str">
            <v>47813121</v>
          </cell>
          <cell r="J2318">
            <v>140</v>
          </cell>
          <cell r="K2318" t="str">
            <v>SINGCLEAN</v>
          </cell>
          <cell r="L2318" t="str">
            <v>ANO</v>
          </cell>
          <cell r="M2318" t="str">
            <v>Střední škola průmyslová a umělecká, Opava, příspěvková organizace</v>
          </cell>
          <cell r="N2318" t="str">
            <v>Praskova</v>
          </cell>
          <cell r="O2318">
            <v>399</v>
          </cell>
          <cell r="P2318">
            <v>8</v>
          </cell>
          <cell r="Q2318">
            <v>74601</v>
          </cell>
          <cell r="R2318" t="str">
            <v>Opava</v>
          </cell>
          <cell r="S2318">
            <v>553621580</v>
          </cell>
          <cell r="T2318" t="str">
            <v>sspu@sspu-opava.cz</v>
          </cell>
        </row>
        <row r="2319">
          <cell r="A2319">
            <v>600017311</v>
          </cell>
          <cell r="B2319">
            <v>47813130</v>
          </cell>
          <cell r="C2319" t="str">
            <v>Moravskoslezský kraj</v>
          </cell>
          <cell r="D2319" t="str">
            <v xml:space="preserve">Opava </v>
          </cell>
          <cell r="E2319" t="str">
            <v>Krajský úřad Moravskoslezského kraje</v>
          </cell>
          <cell r="F2319" t="str">
            <v>Opava</v>
          </cell>
          <cell r="G2319" t="str">
            <v>kraj</v>
          </cell>
          <cell r="H2319">
            <v>600017311</v>
          </cell>
          <cell r="I2319" t="str">
            <v>47813130</v>
          </cell>
          <cell r="J2319">
            <v>800</v>
          </cell>
          <cell r="K2319" t="str">
            <v>SINGCLEAN</v>
          </cell>
          <cell r="L2319" t="str">
            <v>ANO</v>
          </cell>
          <cell r="M2319" t="str">
            <v>Masarykova střední škola zemědělská a Vyšší odborná škola, Opava, příspěvková organizace</v>
          </cell>
          <cell r="N2319" t="str">
            <v>Purkyňova</v>
          </cell>
          <cell r="O2319">
            <v>1654</v>
          </cell>
          <cell r="P2319">
            <v>12</v>
          </cell>
          <cell r="Q2319">
            <v>74601</v>
          </cell>
          <cell r="R2319" t="str">
            <v>Opava</v>
          </cell>
          <cell r="S2319">
            <v>555333003</v>
          </cell>
          <cell r="T2319" t="str">
            <v>info@zemedelka-opava.cz</v>
          </cell>
        </row>
        <row r="2320">
          <cell r="A2320">
            <v>600017389</v>
          </cell>
          <cell r="B2320">
            <v>47813148</v>
          </cell>
          <cell r="C2320" t="str">
            <v>Moravskoslezský kraj</v>
          </cell>
          <cell r="D2320" t="str">
            <v xml:space="preserve">Opava </v>
          </cell>
          <cell r="E2320" t="str">
            <v>Krajský úřad Moravskoslezského kraje</v>
          </cell>
          <cell r="F2320" t="str">
            <v>Opava</v>
          </cell>
          <cell r="G2320" t="str">
            <v>kraj</v>
          </cell>
          <cell r="H2320">
            <v>600017389</v>
          </cell>
          <cell r="I2320" t="str">
            <v>47813148</v>
          </cell>
          <cell r="J2320">
            <v>440</v>
          </cell>
          <cell r="K2320" t="str">
            <v>SINGCLEAN</v>
          </cell>
          <cell r="L2320" t="str">
            <v>ANO</v>
          </cell>
          <cell r="M2320" t="str">
            <v>Střední průmyslová škola stavební, Opava, příspěvková organizace</v>
          </cell>
          <cell r="N2320" t="str">
            <v>Mírová</v>
          </cell>
          <cell r="O2320">
            <v>630</v>
          </cell>
          <cell r="P2320">
            <v>3</v>
          </cell>
          <cell r="Q2320">
            <v>74601</v>
          </cell>
          <cell r="R2320" t="str">
            <v>Opava</v>
          </cell>
          <cell r="S2320">
            <v>553627952</v>
          </cell>
          <cell r="T2320" t="str">
            <v>info@spsopava.cz</v>
          </cell>
        </row>
        <row r="2321">
          <cell r="A2321">
            <v>600142655</v>
          </cell>
          <cell r="B2321">
            <v>47813164</v>
          </cell>
          <cell r="C2321" t="str">
            <v>Moravskoslezský kraj</v>
          </cell>
          <cell r="D2321" t="str">
            <v xml:space="preserve">Opava </v>
          </cell>
          <cell r="E2321" t="str">
            <v>Magistrát města Opavy</v>
          </cell>
          <cell r="F2321" t="str">
            <v>Opava</v>
          </cell>
          <cell r="G2321" t="str">
            <v>obec</v>
          </cell>
          <cell r="H2321">
            <v>600142655</v>
          </cell>
          <cell r="I2321" t="str">
            <v>47813164</v>
          </cell>
          <cell r="J2321">
            <v>240</v>
          </cell>
          <cell r="K2321" t="str">
            <v>SINGCLEAN</v>
          </cell>
          <cell r="L2321" t="str">
            <v>ANO</v>
          </cell>
          <cell r="M2321" t="str">
            <v>Základní škola Mokré Lazce, okres Opava, příspěvková organizace</v>
          </cell>
          <cell r="N2321" t="str">
            <v>Hájová</v>
          </cell>
          <cell r="O2321">
            <v>98</v>
          </cell>
          <cell r="Q2321">
            <v>74762</v>
          </cell>
          <cell r="R2321" t="str">
            <v>Mokré Lazce</v>
          </cell>
          <cell r="S2321">
            <v>553679120</v>
          </cell>
          <cell r="T2321" t="str">
            <v>info@zsmokrelazce.info</v>
          </cell>
        </row>
        <row r="2322">
          <cell r="A2322">
            <v>600026795</v>
          </cell>
          <cell r="B2322">
            <v>47813172</v>
          </cell>
          <cell r="C2322" t="str">
            <v>Moravskoslezský kraj</v>
          </cell>
          <cell r="D2322" t="str">
            <v xml:space="preserve">Opava </v>
          </cell>
          <cell r="E2322" t="str">
            <v>Krajský úřad Moravskoslezského kraje</v>
          </cell>
          <cell r="F2322" t="str">
            <v>Vítkov</v>
          </cell>
          <cell r="G2322" t="str">
            <v>kraj</v>
          </cell>
          <cell r="H2322">
            <v>600026795</v>
          </cell>
          <cell r="I2322" t="str">
            <v>47813172</v>
          </cell>
          <cell r="J2322">
            <v>340</v>
          </cell>
          <cell r="K2322" t="str">
            <v>SINGCLEAN</v>
          </cell>
          <cell r="L2322" t="str">
            <v>ANO</v>
          </cell>
          <cell r="M2322" t="str">
            <v>Základní škola, Vítkov, nám. J. Zajíce č. 1, příspěvková organizace</v>
          </cell>
          <cell r="N2322" t="str">
            <v>náměstí Jana Zajíce</v>
          </cell>
          <cell r="O2322">
            <v>1</v>
          </cell>
          <cell r="Q2322">
            <v>74901</v>
          </cell>
          <cell r="R2322" t="str">
            <v>Vítkov</v>
          </cell>
          <cell r="S2322">
            <v>556300643</v>
          </cell>
          <cell r="T2322" t="str">
            <v>sps.vitkov@seznam.cz</v>
          </cell>
        </row>
        <row r="2323">
          <cell r="A2323">
            <v>600026744</v>
          </cell>
          <cell r="B2323">
            <v>47813199</v>
          </cell>
          <cell r="C2323" t="str">
            <v>Moravskoslezský kraj</v>
          </cell>
          <cell r="D2323" t="str">
            <v xml:space="preserve">Opava </v>
          </cell>
          <cell r="E2323" t="str">
            <v>Krajský úřad Moravskoslezského kraje</v>
          </cell>
          <cell r="F2323" t="str">
            <v>Opava</v>
          </cell>
          <cell r="G2323" t="str">
            <v>kraj</v>
          </cell>
          <cell r="H2323">
            <v>600026744</v>
          </cell>
          <cell r="I2323" t="str">
            <v>47813199</v>
          </cell>
          <cell r="J2323">
            <v>240</v>
          </cell>
          <cell r="K2323" t="str">
            <v>SINGCLEAN</v>
          </cell>
          <cell r="L2323" t="str">
            <v>ANO</v>
          </cell>
          <cell r="M2323" t="str">
            <v>Základní škola, Hlučín, Gen. Svobody 8, příspěvková organizace</v>
          </cell>
          <cell r="N2323" t="str">
            <v>Gen. Svobody</v>
          </cell>
          <cell r="O2323">
            <v>228</v>
          </cell>
          <cell r="P2323">
            <v>8</v>
          </cell>
          <cell r="Q2323">
            <v>74801</v>
          </cell>
          <cell r="R2323" t="str">
            <v>Hlučín</v>
          </cell>
          <cell r="S2323">
            <v>595041070</v>
          </cell>
          <cell r="T2323" t="str">
            <v>info@zshlucin.cz</v>
          </cell>
        </row>
        <row r="2324">
          <cell r="A2324">
            <v>600141977</v>
          </cell>
          <cell r="B2324">
            <v>47813202</v>
          </cell>
          <cell r="C2324" t="str">
            <v>Moravskoslezský kraj</v>
          </cell>
          <cell r="D2324" t="str">
            <v xml:space="preserve">Opava </v>
          </cell>
          <cell r="E2324" t="str">
            <v>Magistrát města Opavy</v>
          </cell>
          <cell r="F2324" t="str">
            <v>Opava</v>
          </cell>
          <cell r="G2324" t="str">
            <v>obec</v>
          </cell>
          <cell r="H2324">
            <v>600141977</v>
          </cell>
          <cell r="I2324" t="str">
            <v>47813202</v>
          </cell>
          <cell r="J2324">
            <v>300</v>
          </cell>
          <cell r="K2324" t="str">
            <v>SINGCLEAN</v>
          </cell>
          <cell r="L2324" t="str">
            <v>ANO</v>
          </cell>
          <cell r="M2324" t="str">
            <v>Mateřská škola Háj ve Slezsku, příspěvková organizace</v>
          </cell>
          <cell r="N2324" t="str">
            <v>Školní</v>
          </cell>
          <cell r="O2324">
            <v>48</v>
          </cell>
          <cell r="Q2324">
            <v>74792</v>
          </cell>
          <cell r="R2324" t="str">
            <v>Háj ve Slezsku</v>
          </cell>
          <cell r="S2324">
            <v>553773339</v>
          </cell>
          <cell r="T2324" t="str">
            <v>skolkahaj@skolkahaj.cz</v>
          </cell>
        </row>
        <row r="2325">
          <cell r="A2325">
            <v>600171671</v>
          </cell>
          <cell r="B2325">
            <v>47813211</v>
          </cell>
          <cell r="C2325" t="str">
            <v>Moravskoslezský kraj</v>
          </cell>
          <cell r="D2325" t="str">
            <v xml:space="preserve">Opava </v>
          </cell>
          <cell r="E2325" t="str">
            <v>Krajský úřad Moravskoslezského kraje</v>
          </cell>
          <cell r="F2325" t="str">
            <v>Opava</v>
          </cell>
          <cell r="G2325" t="str">
            <v>kraj</v>
          </cell>
          <cell r="H2325">
            <v>600171671</v>
          </cell>
          <cell r="I2325" t="str">
            <v>47813211</v>
          </cell>
          <cell r="J2325">
            <v>700</v>
          </cell>
          <cell r="K2325" t="str">
            <v>SINGCLEAN</v>
          </cell>
          <cell r="L2325" t="str">
            <v>ANO</v>
          </cell>
          <cell r="M2325" t="str">
            <v>Základní škola a Praktická škola, Opava, Slezského odboje 5, příspěvková organizace</v>
          </cell>
          <cell r="N2325" t="str">
            <v>náměstí Slezského odboje</v>
          </cell>
          <cell r="O2325">
            <v>361</v>
          </cell>
          <cell r="P2325" t="str">
            <v>3a</v>
          </cell>
          <cell r="Q2325">
            <v>74601</v>
          </cell>
          <cell r="R2325" t="str">
            <v>Opava</v>
          </cell>
          <cell r="S2325">
            <v>553616450</v>
          </cell>
          <cell r="T2325" t="str">
            <v>zsps@zspsopava.cz</v>
          </cell>
        </row>
        <row r="2326">
          <cell r="A2326">
            <v>600026761</v>
          </cell>
          <cell r="B2326">
            <v>47813229</v>
          </cell>
          <cell r="C2326" t="str">
            <v>Moravskoslezský kraj</v>
          </cell>
          <cell r="D2326" t="str">
            <v xml:space="preserve">Opava </v>
          </cell>
          <cell r="E2326" t="str">
            <v>Ministerstvo školství, mládeže a tělovýchovy</v>
          </cell>
          <cell r="F2326" t="str">
            <v>Opava</v>
          </cell>
          <cell r="G2326" t="str">
            <v>MŠMT</v>
          </cell>
          <cell r="H2326">
            <v>600026761</v>
          </cell>
          <cell r="I2326" t="str">
            <v>47813229</v>
          </cell>
          <cell r="J2326">
            <v>360</v>
          </cell>
          <cell r="K2326" t="str">
            <v>SINGCLEAN</v>
          </cell>
          <cell r="L2326" t="str">
            <v>ANO</v>
          </cell>
          <cell r="M2326" t="str">
            <v>Základní škola pro tělesně postižené, Opava, Dostojevského 12</v>
          </cell>
          <cell r="N2326" t="str">
            <v>Dostojevského</v>
          </cell>
          <cell r="O2326">
            <v>1669</v>
          </cell>
          <cell r="P2326">
            <v>12</v>
          </cell>
          <cell r="Q2326">
            <v>74601</v>
          </cell>
          <cell r="R2326" t="str">
            <v>Opava</v>
          </cell>
          <cell r="S2326">
            <v>553610775</v>
          </cell>
          <cell r="T2326" t="str">
            <v>hauserovas@skolaprotp.cz</v>
          </cell>
        </row>
        <row r="2327">
          <cell r="A2327">
            <v>600141799</v>
          </cell>
          <cell r="B2327">
            <v>47813237</v>
          </cell>
          <cell r="C2327" t="str">
            <v>Moravskoslezský kraj</v>
          </cell>
          <cell r="D2327" t="str">
            <v xml:space="preserve">Opava </v>
          </cell>
          <cell r="E2327" t="str">
            <v>Magistrát města Opavy</v>
          </cell>
          <cell r="F2327" t="str">
            <v>Opava</v>
          </cell>
          <cell r="G2327" t="str">
            <v>obec</v>
          </cell>
          <cell r="H2327">
            <v>600141799</v>
          </cell>
          <cell r="I2327" t="str">
            <v>47813237</v>
          </cell>
          <cell r="J2327">
            <v>300</v>
          </cell>
          <cell r="K2327" t="str">
            <v>SINGCLEAN</v>
          </cell>
          <cell r="L2327" t="str">
            <v>ANO</v>
          </cell>
          <cell r="M2327" t="str">
            <v>Mateřská škola křesťanská Opava, Mnišská - příspěvková organizace</v>
          </cell>
          <cell r="N2327" t="str">
            <v>Mnišská</v>
          </cell>
          <cell r="O2327">
            <v>5</v>
          </cell>
          <cell r="P2327">
            <v>7</v>
          </cell>
          <cell r="Q2327">
            <v>74601</v>
          </cell>
          <cell r="R2327" t="str">
            <v>Opava</v>
          </cell>
          <cell r="S2327">
            <v>553821635</v>
          </cell>
          <cell r="T2327" t="str">
            <v>msmnisska@opava.cz</v>
          </cell>
        </row>
        <row r="2328">
          <cell r="A2328">
            <v>600001008</v>
          </cell>
          <cell r="B2328">
            <v>47813245</v>
          </cell>
          <cell r="C2328" t="str">
            <v>Moravskoslezský kraj</v>
          </cell>
          <cell r="D2328" t="str">
            <v xml:space="preserve">Opava </v>
          </cell>
          <cell r="E2328" t="str">
            <v>Krajský úřad Moravskoslezského kraje</v>
          </cell>
          <cell r="F2328" t="str">
            <v>Hlučín</v>
          </cell>
          <cell r="G2328" t="str">
            <v>církevní</v>
          </cell>
          <cell r="H2328">
            <v>600001008</v>
          </cell>
          <cell r="I2328" t="str">
            <v>47813245</v>
          </cell>
          <cell r="J2328">
            <v>140</v>
          </cell>
          <cell r="K2328" t="str">
            <v>SINGCLEAN</v>
          </cell>
          <cell r="L2328" t="str">
            <v>NE</v>
          </cell>
          <cell r="M2328" t="str">
            <v>Církevní mateřská škola Ludgeřovice, Nádražní 495</v>
          </cell>
          <cell r="N2328" t="str">
            <v>Nádražní</v>
          </cell>
          <cell r="O2328">
            <v>495</v>
          </cell>
          <cell r="P2328">
            <v>5</v>
          </cell>
          <cell r="Q2328">
            <v>74714</v>
          </cell>
          <cell r="R2328" t="str">
            <v>Ludgeřovice</v>
          </cell>
          <cell r="S2328">
            <v>595052137</v>
          </cell>
          <cell r="T2328" t="str">
            <v>cirkevnims@doo.cz</v>
          </cell>
        </row>
        <row r="2329">
          <cell r="A2329">
            <v>600142914</v>
          </cell>
          <cell r="B2329">
            <v>47813300</v>
          </cell>
          <cell r="C2329" t="str">
            <v>Moravskoslezský kraj</v>
          </cell>
          <cell r="D2329" t="str">
            <v xml:space="preserve">Opava </v>
          </cell>
          <cell r="E2329" t="str">
            <v>Magistrát města Opavy</v>
          </cell>
          <cell r="F2329" t="str">
            <v>Opava</v>
          </cell>
          <cell r="G2329" t="str">
            <v>obec</v>
          </cell>
          <cell r="H2329">
            <v>600142914</v>
          </cell>
          <cell r="I2329" t="str">
            <v>47813300</v>
          </cell>
          <cell r="J2329">
            <v>1340</v>
          </cell>
          <cell r="K2329" t="str">
            <v>SINGCLEAN</v>
          </cell>
          <cell r="L2329" t="str">
            <v>ANO</v>
          </cell>
          <cell r="M2329" t="str">
            <v>Základní škola T. G. Masaryka Opava, Riegrova 13 - příspěvková organizace</v>
          </cell>
          <cell r="N2329" t="str">
            <v>Riegrova</v>
          </cell>
          <cell r="O2329">
            <v>1385</v>
          </cell>
          <cell r="P2329">
            <v>13</v>
          </cell>
          <cell r="Q2329">
            <v>74601</v>
          </cell>
          <cell r="R2329" t="str">
            <v>Opava</v>
          </cell>
          <cell r="S2329">
            <v>731461571</v>
          </cell>
          <cell r="T2329" t="str">
            <v>reditel@zstgm.opava.cz</v>
          </cell>
        </row>
        <row r="2330">
          <cell r="A2330">
            <v>600031560</v>
          </cell>
          <cell r="B2330">
            <v>47813466</v>
          </cell>
          <cell r="C2330" t="str">
            <v>Moravskoslezský kraj</v>
          </cell>
          <cell r="D2330" t="str">
            <v xml:space="preserve">Opava </v>
          </cell>
          <cell r="E2330" t="str">
            <v>Krajský úřad Moravskoslezského kraje</v>
          </cell>
          <cell r="F2330" t="str">
            <v>Vítkov</v>
          </cell>
          <cell r="G2330" t="str">
            <v>kraj</v>
          </cell>
          <cell r="H2330">
            <v>600031560</v>
          </cell>
          <cell r="I2330" t="str">
            <v>47813466</v>
          </cell>
          <cell r="J2330">
            <v>0</v>
          </cell>
          <cell r="K2330" t="str">
            <v>SINGCLEAN</v>
          </cell>
          <cell r="L2330" t="str">
            <v>ANO</v>
          </cell>
          <cell r="M2330" t="str">
            <v>Dětský domov a Školní jídelna, Budišov nad Budišovkou, příspěvková organizace</v>
          </cell>
          <cell r="N2330" t="str">
            <v>Československé armády</v>
          </cell>
          <cell r="O2330">
            <v>718</v>
          </cell>
          <cell r="Q2330">
            <v>74787</v>
          </cell>
          <cell r="R2330" t="str">
            <v>Budišov nad Budišovkou</v>
          </cell>
          <cell r="S2330">
            <v>556305136</v>
          </cell>
          <cell r="T2330" t="str">
            <v>detskydomov@ddbudisov.cz</v>
          </cell>
        </row>
        <row r="2331">
          <cell r="A2331">
            <v>600026752</v>
          </cell>
          <cell r="B2331">
            <v>47813474</v>
          </cell>
          <cell r="C2331" t="str">
            <v>Moravskoslezský kraj</v>
          </cell>
          <cell r="D2331" t="str">
            <v xml:space="preserve">Opava </v>
          </cell>
          <cell r="E2331" t="str">
            <v>Krajský úřad Moravskoslezského kraje</v>
          </cell>
          <cell r="F2331" t="str">
            <v>Opava</v>
          </cell>
          <cell r="G2331" t="str">
            <v>kraj</v>
          </cell>
          <cell r="H2331">
            <v>600026752</v>
          </cell>
          <cell r="I2331" t="str">
            <v>47813474</v>
          </cell>
          <cell r="J2331">
            <v>60</v>
          </cell>
          <cell r="K2331" t="str">
            <v>SINGCLEAN</v>
          </cell>
          <cell r="L2331" t="str">
            <v>ANO</v>
          </cell>
          <cell r="M2331" t="str">
            <v>Mateřská škola Eliška, Opava, příspěvková organizace</v>
          </cell>
          <cell r="N2331" t="str">
            <v>Elišky Krásnohorské</v>
          </cell>
          <cell r="O2331">
            <v>2543</v>
          </cell>
          <cell r="P2331">
            <v>8</v>
          </cell>
          <cell r="Q2331">
            <v>74601</v>
          </cell>
          <cell r="R2331" t="str">
            <v>Opava</v>
          </cell>
          <cell r="S2331">
            <v>553715807</v>
          </cell>
          <cell r="T2331" t="str">
            <v>skolka.eliska@volny.cz</v>
          </cell>
        </row>
        <row r="2332">
          <cell r="A2332">
            <v>600171876</v>
          </cell>
          <cell r="B2332">
            <v>47813482</v>
          </cell>
          <cell r="C2332" t="str">
            <v>Moravskoslezský kraj</v>
          </cell>
          <cell r="D2332" t="str">
            <v xml:space="preserve">Opava </v>
          </cell>
          <cell r="E2332" t="str">
            <v>Krajský úřad Moravskoslezského kraje</v>
          </cell>
          <cell r="F2332" t="str">
            <v>Opava</v>
          </cell>
          <cell r="G2332" t="str">
            <v>kraj</v>
          </cell>
          <cell r="H2332">
            <v>600171876</v>
          </cell>
          <cell r="I2332" t="str">
            <v>47813482</v>
          </cell>
          <cell r="J2332">
            <v>740</v>
          </cell>
          <cell r="K2332" t="str">
            <v>SINGCLEAN</v>
          </cell>
          <cell r="L2332" t="str">
            <v>ANO</v>
          </cell>
          <cell r="M2332" t="str">
            <v>Základní škola, Opava, Havlíčkova 1, příspěvková organizace</v>
          </cell>
          <cell r="N2332" t="str">
            <v>Havlíčkova</v>
          </cell>
          <cell r="O2332">
            <v>520</v>
          </cell>
          <cell r="P2332">
            <v>1</v>
          </cell>
          <cell r="Q2332">
            <v>74601</v>
          </cell>
          <cell r="R2332" t="str">
            <v>Opava</v>
          </cell>
          <cell r="S2332">
            <v>553622904</v>
          </cell>
          <cell r="T2332" t="str">
            <v>spec.zs@zrak.opava.cz</v>
          </cell>
        </row>
        <row r="2333">
          <cell r="A2333">
            <v>600171663</v>
          </cell>
          <cell r="B2333">
            <v>47813491</v>
          </cell>
          <cell r="C2333" t="str">
            <v>Moravskoslezský kraj</v>
          </cell>
          <cell r="D2333" t="str">
            <v xml:space="preserve">Opava </v>
          </cell>
          <cell r="E2333" t="str">
            <v>Krajský úřad Moravskoslezského kraje</v>
          </cell>
          <cell r="F2333" t="str">
            <v>Opava</v>
          </cell>
          <cell r="G2333" t="str">
            <v>kraj</v>
          </cell>
          <cell r="H2333">
            <v>600171663</v>
          </cell>
          <cell r="I2333" t="str">
            <v>47813491</v>
          </cell>
          <cell r="J2333">
            <v>60</v>
          </cell>
          <cell r="K2333" t="str">
            <v>SINGCLEAN</v>
          </cell>
          <cell r="L2333" t="str">
            <v>ANO</v>
          </cell>
          <cell r="M2333" t="str">
            <v>Základní škola při zdravotnickém zařízení a Mateřská škola při zdravotnickém zařízení, Opava, Olomoucká 88, příspěvková organizace</v>
          </cell>
          <cell r="N2333" t="str">
            <v>Olomoucká</v>
          </cell>
          <cell r="O2333">
            <v>305</v>
          </cell>
          <cell r="P2333">
            <v>88</v>
          </cell>
          <cell r="Q2333">
            <v>74601</v>
          </cell>
          <cell r="R2333" t="str">
            <v>Opava</v>
          </cell>
          <cell r="S2333" t="str">
            <v>553 695 155 ,553773652</v>
          </cell>
          <cell r="T2333" t="str">
            <v>vitkova@zszzop.cz</v>
          </cell>
        </row>
        <row r="2334">
          <cell r="A2334">
            <v>600004261</v>
          </cell>
          <cell r="B2334">
            <v>47813504</v>
          </cell>
          <cell r="C2334" t="str">
            <v>Moravskoslezský kraj</v>
          </cell>
          <cell r="D2334" t="str">
            <v xml:space="preserve">Opava </v>
          </cell>
          <cell r="E2334" t="str">
            <v>Krajský úřad Moravskoslezského kraje</v>
          </cell>
          <cell r="F2334" t="str">
            <v>Opava</v>
          </cell>
          <cell r="G2334" t="str">
            <v>kraj</v>
          </cell>
          <cell r="H2334">
            <v>600004261</v>
          </cell>
          <cell r="I2334" t="str">
            <v>47813504</v>
          </cell>
          <cell r="J2334" t="str">
            <v>X</v>
          </cell>
          <cell r="K2334" t="str">
            <v>SINGCLEAN</v>
          </cell>
          <cell r="L2334" t="str">
            <v>ANO</v>
          </cell>
          <cell r="M2334" t="str">
            <v>Základní umělecká škola, Hradec nad Moravicí, Zámecká 313, příspěvková organizace</v>
          </cell>
          <cell r="N2334" t="str">
            <v>Zámecká</v>
          </cell>
          <cell r="O2334">
            <v>313</v>
          </cell>
          <cell r="Q2334">
            <v>74741</v>
          </cell>
          <cell r="R2334" t="str">
            <v>Hradec nad Moravicí</v>
          </cell>
          <cell r="S2334">
            <v>553784243</v>
          </cell>
          <cell r="T2334" t="str">
            <v>sekretariat@zus-hradec.cz</v>
          </cell>
        </row>
        <row r="2335">
          <cell r="A2335">
            <v>600004210</v>
          </cell>
          <cell r="B2335">
            <v>47813512</v>
          </cell>
          <cell r="C2335" t="str">
            <v>Moravskoslezský kraj</v>
          </cell>
          <cell r="D2335" t="str">
            <v xml:space="preserve">Opava </v>
          </cell>
          <cell r="E2335" t="str">
            <v>Krajský úřad Moravskoslezského kraje</v>
          </cell>
          <cell r="F2335" t="str">
            <v>Opava</v>
          </cell>
          <cell r="G2335" t="str">
            <v>kraj</v>
          </cell>
          <cell r="H2335">
            <v>600004210</v>
          </cell>
          <cell r="I2335" t="str">
            <v>47813512</v>
          </cell>
          <cell r="J2335" t="str">
            <v>X</v>
          </cell>
          <cell r="K2335" t="str">
            <v>SINGCLEAN</v>
          </cell>
          <cell r="L2335" t="str">
            <v>ANO</v>
          </cell>
          <cell r="M2335" t="str">
            <v>Základní umělecká škola, Opava, příspěvková organizace</v>
          </cell>
          <cell r="N2335" t="str">
            <v>Nádražní okruh</v>
          </cell>
          <cell r="O2335">
            <v>674</v>
          </cell>
          <cell r="P2335">
            <v>11</v>
          </cell>
          <cell r="Q2335">
            <v>74601</v>
          </cell>
          <cell r="R2335" t="str">
            <v>Opava</v>
          </cell>
          <cell r="S2335">
            <v>730542932</v>
          </cell>
          <cell r="T2335" t="str">
            <v>zusopava@zusopava.cz</v>
          </cell>
        </row>
        <row r="2336">
          <cell r="A2336">
            <v>600004236</v>
          </cell>
          <cell r="B2336">
            <v>47813539</v>
          </cell>
          <cell r="C2336" t="str">
            <v>Moravskoslezský kraj</v>
          </cell>
          <cell r="D2336" t="str">
            <v xml:space="preserve">Opava </v>
          </cell>
          <cell r="E2336" t="str">
            <v>Krajský úřad Moravskoslezského kraje</v>
          </cell>
          <cell r="F2336" t="str">
            <v>Opava</v>
          </cell>
          <cell r="G2336" t="str">
            <v>kraj</v>
          </cell>
          <cell r="H2336">
            <v>600004236</v>
          </cell>
          <cell r="I2336" t="str">
            <v>47813539</v>
          </cell>
          <cell r="J2336" t="str">
            <v>X</v>
          </cell>
          <cell r="K2336" t="str">
            <v>SINGCLEAN</v>
          </cell>
          <cell r="L2336" t="str">
            <v>ANO</v>
          </cell>
          <cell r="M2336" t="str">
            <v>Základní umělecká škola Vladislava Vančury, Háj ve Slezsku, příspěvková organizace</v>
          </cell>
          <cell r="N2336" t="str">
            <v>Nádražní</v>
          </cell>
          <cell r="O2336">
            <v>11</v>
          </cell>
          <cell r="Q2336">
            <v>74792</v>
          </cell>
          <cell r="R2336" t="str">
            <v>Háj ve Slezsku</v>
          </cell>
          <cell r="S2336">
            <v>553773332</v>
          </cell>
          <cell r="T2336" t="str">
            <v>info@zushaj.cz</v>
          </cell>
        </row>
        <row r="2337">
          <cell r="A2337">
            <v>600026728</v>
          </cell>
          <cell r="B2337">
            <v>47813563</v>
          </cell>
          <cell r="C2337" t="str">
            <v>Moravskoslezský kraj</v>
          </cell>
          <cell r="D2337" t="str">
            <v xml:space="preserve">Opava </v>
          </cell>
          <cell r="E2337" t="str">
            <v>Krajský úřad Moravskoslezského kraje</v>
          </cell>
          <cell r="F2337" t="str">
            <v>Vítkov</v>
          </cell>
          <cell r="G2337" t="str">
            <v>kraj</v>
          </cell>
          <cell r="H2337">
            <v>600026728</v>
          </cell>
          <cell r="I2337" t="str">
            <v>47813563</v>
          </cell>
          <cell r="J2337">
            <v>0</v>
          </cell>
          <cell r="K2337" t="str">
            <v>SINGCLEAN</v>
          </cell>
          <cell r="L2337" t="str">
            <v>ANO</v>
          </cell>
          <cell r="M2337" t="str">
            <v>Dětský domov a Školní jídelna, Radkov-Dubová 141, příspěvková organizace</v>
          </cell>
          <cell r="O2337">
            <v>141</v>
          </cell>
          <cell r="Q2337">
            <v>74784</v>
          </cell>
          <cell r="R2337" t="str">
            <v>Radkov</v>
          </cell>
          <cell r="S2337">
            <v>556309062</v>
          </cell>
          <cell r="T2337" t="str">
            <v>dd.dubova@tiscali.cz</v>
          </cell>
        </row>
        <row r="2338">
          <cell r="A2338">
            <v>600026787</v>
          </cell>
          <cell r="B2338">
            <v>47813571</v>
          </cell>
          <cell r="C2338" t="str">
            <v>Moravskoslezský kraj</v>
          </cell>
          <cell r="D2338" t="str">
            <v xml:space="preserve">Opava </v>
          </cell>
          <cell r="E2338" t="str">
            <v>Krajský úřad Moravskoslezského kraje</v>
          </cell>
          <cell r="F2338" t="str">
            <v>Opava</v>
          </cell>
          <cell r="G2338" t="str">
            <v>kraj</v>
          </cell>
          <cell r="H2338">
            <v>600026787</v>
          </cell>
          <cell r="I2338" t="str">
            <v>47813571</v>
          </cell>
          <cell r="J2338">
            <v>340</v>
          </cell>
          <cell r="K2338" t="str">
            <v>SINGCLEAN</v>
          </cell>
          <cell r="L2338" t="str">
            <v>ANO</v>
          </cell>
          <cell r="M2338" t="str">
            <v>Střední škola, Dětský domov a Školní jídelna, Velké Heraltice, příspěvková organizace</v>
          </cell>
          <cell r="N2338" t="str">
            <v>Opavská</v>
          </cell>
          <cell r="O2338">
            <v>1</v>
          </cell>
          <cell r="Q2338">
            <v>74775</v>
          </cell>
          <cell r="R2338" t="str">
            <v>Velké Heraltice</v>
          </cell>
          <cell r="S2338">
            <v>553663016</v>
          </cell>
          <cell r="T2338" t="str">
            <v>skola@ddheraltice.cz</v>
          </cell>
        </row>
        <row r="2339">
          <cell r="A2339">
            <v>600004228</v>
          </cell>
          <cell r="B2339">
            <v>47813598</v>
          </cell>
          <cell r="C2339" t="str">
            <v>Moravskoslezský kraj</v>
          </cell>
          <cell r="D2339" t="str">
            <v xml:space="preserve">Opava </v>
          </cell>
          <cell r="E2339" t="str">
            <v>Krajský úřad Moravskoslezského kraje</v>
          </cell>
          <cell r="F2339" t="str">
            <v>Vítkov</v>
          </cell>
          <cell r="G2339" t="str">
            <v>kraj</v>
          </cell>
          <cell r="H2339">
            <v>600004228</v>
          </cell>
          <cell r="I2339" t="str">
            <v>47813598</v>
          </cell>
          <cell r="J2339" t="str">
            <v>X</v>
          </cell>
          <cell r="K2339" t="str">
            <v>SINGCLEAN</v>
          </cell>
          <cell r="L2339" t="str">
            <v>ANO</v>
          </cell>
          <cell r="M2339" t="str">
            <v>Základní umělecká škola, Vítkov, Lidická 639, příspěvková organizace</v>
          </cell>
          <cell r="N2339" t="str">
            <v>Lidická</v>
          </cell>
          <cell r="O2339">
            <v>639</v>
          </cell>
          <cell r="Q2339">
            <v>74901</v>
          </cell>
          <cell r="R2339" t="str">
            <v>Vítkov</v>
          </cell>
          <cell r="S2339">
            <v>556300456</v>
          </cell>
          <cell r="T2339" t="str">
            <v>info@zus-vitkov.cz</v>
          </cell>
        </row>
        <row r="2340">
          <cell r="A2340">
            <v>600146391</v>
          </cell>
          <cell r="B2340">
            <v>47858052</v>
          </cell>
          <cell r="C2340" t="str">
            <v>Olomoucký kraj</v>
          </cell>
          <cell r="D2340" t="str">
            <v xml:space="preserve">Přerov </v>
          </cell>
          <cell r="E2340" t="str">
            <v>Magistrát města Přerova</v>
          </cell>
          <cell r="F2340" t="str">
            <v>Přerov</v>
          </cell>
          <cell r="G2340" t="str">
            <v>obec</v>
          </cell>
          <cell r="H2340">
            <v>600146391</v>
          </cell>
          <cell r="I2340" t="str">
            <v>47858052</v>
          </cell>
          <cell r="J2340">
            <v>1520</v>
          </cell>
          <cell r="K2340" t="str">
            <v>SINGCLEAN</v>
          </cell>
          <cell r="L2340" t="str">
            <v>ANO</v>
          </cell>
          <cell r="M2340" t="str">
            <v>Základní škola Přerov, Svisle 13</v>
          </cell>
          <cell r="N2340" t="str">
            <v>Svisle</v>
          </cell>
          <cell r="O2340">
            <v>133</v>
          </cell>
          <cell r="P2340">
            <v>13</v>
          </cell>
          <cell r="Q2340">
            <v>75002</v>
          </cell>
          <cell r="R2340" t="str">
            <v>Přerov</v>
          </cell>
          <cell r="S2340">
            <v>581701811</v>
          </cell>
          <cell r="T2340" t="str">
            <v>skola@zssvisle.cz</v>
          </cell>
        </row>
        <row r="2341">
          <cell r="A2341">
            <v>600146839</v>
          </cell>
          <cell r="B2341">
            <v>47858311</v>
          </cell>
          <cell r="C2341" t="str">
            <v>Olomoucký kraj</v>
          </cell>
          <cell r="D2341" t="str">
            <v xml:space="preserve">Přerov </v>
          </cell>
          <cell r="E2341" t="str">
            <v>Magistrát města Přerova</v>
          </cell>
          <cell r="F2341" t="str">
            <v>Přerov</v>
          </cell>
          <cell r="G2341" t="str">
            <v>obec</v>
          </cell>
          <cell r="H2341">
            <v>600146839</v>
          </cell>
          <cell r="I2341" t="str">
            <v>47858311</v>
          </cell>
          <cell r="J2341">
            <v>920</v>
          </cell>
          <cell r="K2341" t="str">
            <v>SINGCLEAN</v>
          </cell>
          <cell r="L2341" t="str">
            <v>ANO</v>
          </cell>
          <cell r="M2341" t="str">
            <v>Základní škola Přerov, Za mlýnem 1</v>
          </cell>
          <cell r="N2341" t="str">
            <v>Za Mlýnem</v>
          </cell>
          <cell r="O2341">
            <v>1250</v>
          </cell>
          <cell r="P2341">
            <v>1</v>
          </cell>
          <cell r="Q2341">
            <v>75002</v>
          </cell>
          <cell r="R2341" t="str">
            <v>Přerov</v>
          </cell>
          <cell r="S2341">
            <v>581250034</v>
          </cell>
          <cell r="T2341" t="str">
            <v>kancelar@zszamlynem.cz</v>
          </cell>
        </row>
        <row r="2342">
          <cell r="A2342">
            <v>600146405</v>
          </cell>
          <cell r="B2342">
            <v>47858354</v>
          </cell>
          <cell r="C2342" t="str">
            <v>Olomoucký kraj</v>
          </cell>
          <cell r="D2342" t="str">
            <v xml:space="preserve">Přerov </v>
          </cell>
          <cell r="E2342" t="str">
            <v>Magistrát města Přerova</v>
          </cell>
          <cell r="F2342" t="str">
            <v>Přerov</v>
          </cell>
          <cell r="G2342" t="str">
            <v>obec</v>
          </cell>
          <cell r="H2342">
            <v>600146405</v>
          </cell>
          <cell r="I2342" t="str">
            <v>47858354</v>
          </cell>
          <cell r="J2342">
            <v>1100</v>
          </cell>
          <cell r="K2342" t="str">
            <v>SINGCLEAN</v>
          </cell>
          <cell r="L2342" t="str">
            <v>ANO</v>
          </cell>
          <cell r="M2342" t="str">
            <v>Základní škola Přerov, Velká Dlážka 5</v>
          </cell>
          <cell r="N2342" t="str">
            <v>Velká Dlážka</v>
          </cell>
          <cell r="O2342">
            <v>914</v>
          </cell>
          <cell r="P2342">
            <v>5</v>
          </cell>
          <cell r="Q2342">
            <v>75002</v>
          </cell>
          <cell r="R2342" t="str">
            <v>Přerov</v>
          </cell>
          <cell r="S2342">
            <v>581225111</v>
          </cell>
          <cell r="T2342" t="str">
            <v>skola@zsvd.cz</v>
          </cell>
        </row>
        <row r="2343">
          <cell r="A2343">
            <v>600134415</v>
          </cell>
          <cell r="B2343">
            <v>47861665</v>
          </cell>
          <cell r="C2343" t="str">
            <v>Moravskoslezský kraj</v>
          </cell>
          <cell r="D2343" t="str">
            <v xml:space="preserve">Ostrava-město </v>
          </cell>
          <cell r="E2343" t="str">
            <v>Magistrát města Ostravy</v>
          </cell>
          <cell r="F2343" t="str">
            <v>Ostrava</v>
          </cell>
          <cell r="G2343" t="str">
            <v>obec</v>
          </cell>
          <cell r="H2343">
            <v>600134415</v>
          </cell>
          <cell r="I2343" t="str">
            <v>47861665</v>
          </cell>
          <cell r="J2343">
            <v>780</v>
          </cell>
          <cell r="K2343" t="str">
            <v>SINGCLEAN</v>
          </cell>
          <cell r="L2343" t="str">
            <v>ANO</v>
          </cell>
          <cell r="M2343" t="str">
            <v>Základní škola Vratimov, Datyňská 690</v>
          </cell>
          <cell r="N2343" t="str">
            <v>Datyňská</v>
          </cell>
          <cell r="O2343">
            <v>690</v>
          </cell>
          <cell r="P2343">
            <v>13</v>
          </cell>
          <cell r="Q2343">
            <v>73932</v>
          </cell>
          <cell r="R2343" t="str">
            <v>Vratimov</v>
          </cell>
          <cell r="S2343">
            <v>596732002</v>
          </cell>
          <cell r="T2343" t="str">
            <v>info@zsvratimov.cz</v>
          </cell>
        </row>
        <row r="2344">
          <cell r="A2344">
            <v>600148742</v>
          </cell>
          <cell r="B2344">
            <v>47863757</v>
          </cell>
          <cell r="C2344" t="str">
            <v>Zlínský kraj</v>
          </cell>
          <cell r="D2344" t="str">
            <v xml:space="preserve">Vsetín </v>
          </cell>
          <cell r="E2344" t="str">
            <v>Městský úřad Valašské Meziříčí</v>
          </cell>
          <cell r="F2344" t="str">
            <v>Valašské Meziříčí</v>
          </cell>
          <cell r="G2344" t="str">
            <v>obec</v>
          </cell>
          <cell r="H2344">
            <v>600148742</v>
          </cell>
          <cell r="I2344" t="str">
            <v>47863757</v>
          </cell>
          <cell r="J2344">
            <v>220</v>
          </cell>
          <cell r="K2344" t="str">
            <v>SINGCLEAN</v>
          </cell>
          <cell r="L2344" t="str">
            <v>ANO</v>
          </cell>
          <cell r="M2344" t="str">
            <v>Mateřská škola Valašské Meziříčí, Kraiczova 362, okres Vsetín, příspěvková organizace</v>
          </cell>
          <cell r="N2344" t="str">
            <v>Kraiczova</v>
          </cell>
          <cell r="O2344">
            <v>362</v>
          </cell>
          <cell r="P2344">
            <v>11</v>
          </cell>
          <cell r="Q2344">
            <v>75701</v>
          </cell>
          <cell r="R2344" t="str">
            <v>Valašské Meziříčí</v>
          </cell>
          <cell r="S2344">
            <v>571622882</v>
          </cell>
          <cell r="T2344" t="str">
            <v>reditelka@mskraiczova.cz</v>
          </cell>
        </row>
        <row r="2345">
          <cell r="A2345">
            <v>600148751</v>
          </cell>
          <cell r="B2345">
            <v>47863765</v>
          </cell>
          <cell r="C2345" t="str">
            <v>Zlínský kraj</v>
          </cell>
          <cell r="D2345" t="str">
            <v xml:space="preserve">Vsetín </v>
          </cell>
          <cell r="E2345" t="str">
            <v>Městský úřad Valašské Meziříčí</v>
          </cell>
          <cell r="F2345" t="str">
            <v>Valašské Meziříčí</v>
          </cell>
          <cell r="G2345" t="str">
            <v>obec</v>
          </cell>
          <cell r="H2345">
            <v>600148751</v>
          </cell>
          <cell r="I2345" t="str">
            <v>47863765</v>
          </cell>
          <cell r="J2345">
            <v>300</v>
          </cell>
          <cell r="K2345" t="str">
            <v>SINGCLEAN</v>
          </cell>
          <cell r="L2345" t="str">
            <v>ANO</v>
          </cell>
          <cell r="M2345" t="str">
            <v>Mateřská škola Valašské Meziříčí, Vyhlídka 419, okres Vsetín, příspěvková organizace</v>
          </cell>
          <cell r="N2345" t="str">
            <v>J. K. Tyla</v>
          </cell>
          <cell r="O2345">
            <v>419</v>
          </cell>
          <cell r="Q2345">
            <v>75701</v>
          </cell>
          <cell r="R2345" t="str">
            <v>Valašské Meziříčí</v>
          </cell>
          <cell r="S2345">
            <v>571621705</v>
          </cell>
          <cell r="T2345" t="str">
            <v>reditelka@skolkavyhlidka.cz</v>
          </cell>
        </row>
        <row r="2346">
          <cell r="A2346">
            <v>600148769</v>
          </cell>
          <cell r="B2346">
            <v>47863773</v>
          </cell>
          <cell r="C2346" t="str">
            <v>Zlínský kraj</v>
          </cell>
          <cell r="D2346" t="str">
            <v xml:space="preserve">Vsetín </v>
          </cell>
          <cell r="E2346" t="str">
            <v>Městský úřad Valašské Meziříčí</v>
          </cell>
          <cell r="F2346" t="str">
            <v>Valašské Meziříčí</v>
          </cell>
          <cell r="G2346" t="str">
            <v>obec</v>
          </cell>
          <cell r="H2346">
            <v>600148769</v>
          </cell>
          <cell r="I2346" t="str">
            <v>47863773</v>
          </cell>
          <cell r="J2346">
            <v>220</v>
          </cell>
          <cell r="K2346" t="str">
            <v>SINGCLEAN</v>
          </cell>
          <cell r="L2346" t="str">
            <v>ANO</v>
          </cell>
          <cell r="M2346" t="str">
            <v>Mateřská škola Valašské Meziříčí, Křižná 768, okres Vsetín, příspěvková organizace</v>
          </cell>
          <cell r="N2346" t="str">
            <v>Janáčkova</v>
          </cell>
          <cell r="O2346">
            <v>768</v>
          </cell>
          <cell r="Q2346">
            <v>75701</v>
          </cell>
          <cell r="R2346" t="str">
            <v>Valašské Meziříčí</v>
          </cell>
          <cell r="S2346">
            <v>702021188</v>
          </cell>
          <cell r="T2346" t="str">
            <v>mskriznavm@seznam.cz</v>
          </cell>
        </row>
        <row r="2347">
          <cell r="A2347">
            <v>600148777</v>
          </cell>
          <cell r="B2347">
            <v>47863781</v>
          </cell>
          <cell r="C2347" t="str">
            <v>Zlínský kraj</v>
          </cell>
          <cell r="D2347" t="str">
            <v xml:space="preserve">Vsetín </v>
          </cell>
          <cell r="E2347" t="str">
            <v>Městský úřad Valašské Meziříčí</v>
          </cell>
          <cell r="F2347" t="str">
            <v>Valašské Meziříčí</v>
          </cell>
          <cell r="G2347" t="str">
            <v>obec</v>
          </cell>
          <cell r="H2347">
            <v>600148777</v>
          </cell>
          <cell r="I2347" t="str">
            <v>47863781</v>
          </cell>
          <cell r="J2347">
            <v>0</v>
          </cell>
          <cell r="K2347" t="str">
            <v>SINGCLEAN</v>
          </cell>
          <cell r="L2347" t="str">
            <v>ANO</v>
          </cell>
          <cell r="M2347" t="str">
            <v>Mateřská škola Valašské Meziříčí, Seifertova 160, okres Vsetín, příspěvková organizace</v>
          </cell>
          <cell r="N2347" t="str">
            <v>Seifertova</v>
          </cell>
          <cell r="O2347">
            <v>160</v>
          </cell>
          <cell r="Q2347">
            <v>75701</v>
          </cell>
          <cell r="R2347" t="str">
            <v>Valašské Meziříčí</v>
          </cell>
          <cell r="S2347">
            <v>571622785</v>
          </cell>
          <cell r="T2347" t="str">
            <v>skolka@msseifertova.cz</v>
          </cell>
        </row>
        <row r="2348">
          <cell r="A2348">
            <v>600106284</v>
          </cell>
          <cell r="B2348">
            <v>47884941</v>
          </cell>
          <cell r="C2348" t="str">
            <v>Jihomoravský kraj</v>
          </cell>
          <cell r="D2348" t="str">
            <v xml:space="preserve">Blansko </v>
          </cell>
          <cell r="E2348" t="str">
            <v>Městský úřad Boskovice</v>
          </cell>
          <cell r="F2348" t="str">
            <v>Boskovice</v>
          </cell>
          <cell r="G2348" t="str">
            <v>obec</v>
          </cell>
          <cell r="H2348">
            <v>600106284</v>
          </cell>
          <cell r="I2348" t="str">
            <v>47884941</v>
          </cell>
          <cell r="J2348">
            <v>1020</v>
          </cell>
          <cell r="K2348" t="str">
            <v>SINGCLEAN</v>
          </cell>
          <cell r="L2348" t="str">
            <v>ANO</v>
          </cell>
          <cell r="M2348" t="str">
            <v>Základní škola Edvarda Beneše Lysice</v>
          </cell>
          <cell r="N2348" t="str">
            <v>Zákostelí</v>
          </cell>
          <cell r="O2348">
            <v>360</v>
          </cell>
          <cell r="Q2348">
            <v>67971</v>
          </cell>
          <cell r="R2348" t="str">
            <v>Lysice</v>
          </cell>
          <cell r="S2348">
            <v>516472215</v>
          </cell>
          <cell r="T2348" t="str">
            <v>kancelar@zslysice.cz</v>
          </cell>
        </row>
        <row r="2349">
          <cell r="A2349">
            <v>600003132</v>
          </cell>
          <cell r="B2349">
            <v>47885939</v>
          </cell>
          <cell r="C2349" t="str">
            <v>Jihomoravský kraj</v>
          </cell>
          <cell r="D2349" t="str">
            <v xml:space="preserve">Blansko </v>
          </cell>
          <cell r="E2349" t="str">
            <v>Krajský úřad Jihomoravského kraje</v>
          </cell>
          <cell r="F2349" t="str">
            <v>Blansko</v>
          </cell>
          <cell r="G2349" t="str">
            <v>kraj</v>
          </cell>
          <cell r="H2349">
            <v>600003132</v>
          </cell>
          <cell r="I2349" t="str">
            <v>47885939</v>
          </cell>
          <cell r="J2349" t="str">
            <v>X</v>
          </cell>
          <cell r="K2349" t="str">
            <v>SINGCLEAN</v>
          </cell>
          <cell r="L2349" t="str">
            <v>ANO</v>
          </cell>
          <cell r="M2349" t="str">
            <v>Základní umělecká škola Adamov, příspěvková organizace</v>
          </cell>
          <cell r="N2349" t="str">
            <v>Ronovská</v>
          </cell>
          <cell r="O2349">
            <v>281</v>
          </cell>
          <cell r="P2349">
            <v>12</v>
          </cell>
          <cell r="Q2349">
            <v>67904</v>
          </cell>
          <cell r="R2349" t="str">
            <v>Adamov</v>
          </cell>
          <cell r="S2349">
            <v>515531191</v>
          </cell>
          <cell r="T2349" t="str">
            <v>zusadamov@seznam.cz</v>
          </cell>
        </row>
        <row r="2350">
          <cell r="A2350">
            <v>600015815</v>
          </cell>
          <cell r="B2350">
            <v>47900211</v>
          </cell>
          <cell r="C2350" t="str">
            <v>Jihomoravský kraj</v>
          </cell>
          <cell r="D2350" t="str">
            <v xml:space="preserve">Znojmo </v>
          </cell>
          <cell r="E2350" t="str">
            <v>Krajský úřad Jihomoravského kraje</v>
          </cell>
          <cell r="F2350" t="str">
            <v>Znojmo</v>
          </cell>
          <cell r="G2350" t="str">
            <v>soukromý</v>
          </cell>
          <cell r="H2350">
            <v>600015815</v>
          </cell>
          <cell r="I2350" t="str">
            <v>47900211</v>
          </cell>
          <cell r="J2350">
            <v>1240</v>
          </cell>
          <cell r="K2350" t="str">
            <v>SINGCLEAN</v>
          </cell>
          <cell r="L2350" t="str">
            <v>NE</v>
          </cell>
          <cell r="M2350" t="str">
            <v>Střední odborné učiliště a Střední odborná škola SČMSD, Znojmo, s.r.o.</v>
          </cell>
          <cell r="N2350" t="str">
            <v>Přímětická</v>
          </cell>
          <cell r="O2350">
            <v>1812</v>
          </cell>
          <cell r="P2350">
            <v>50</v>
          </cell>
          <cell r="Q2350">
            <v>66902</v>
          </cell>
          <cell r="R2350" t="str">
            <v>Znojmo</v>
          </cell>
          <cell r="S2350" t="str">
            <v>537 020 555 ,602541973</v>
          </cell>
          <cell r="T2350" t="str">
            <v>hanzal.libor@sousoszn.cz</v>
          </cell>
        </row>
        <row r="2351">
          <cell r="A2351">
            <v>600016013</v>
          </cell>
          <cell r="B2351">
            <v>47900539</v>
          </cell>
          <cell r="C2351" t="str">
            <v>Kraj Vysočina</v>
          </cell>
          <cell r="D2351" t="str">
            <v xml:space="preserve">Žďár nad Sázavou </v>
          </cell>
          <cell r="E2351" t="str">
            <v>Krajský úřad Kraje Vysočina</v>
          </cell>
          <cell r="F2351" t="str">
            <v>Žďár nad Sázavou</v>
          </cell>
          <cell r="G2351" t="str">
            <v>soukromý</v>
          </cell>
          <cell r="H2351">
            <v>600016013</v>
          </cell>
          <cell r="I2351" t="str">
            <v>47900539</v>
          </cell>
          <cell r="J2351">
            <v>660</v>
          </cell>
          <cell r="K2351" t="str">
            <v>SINGCLEAN</v>
          </cell>
          <cell r="L2351" t="str">
            <v>NE</v>
          </cell>
          <cell r="M2351" t="str">
            <v>Střední škola obchodní a služeb SČMSD, Žďár nad Sázavou, s.r.o.</v>
          </cell>
          <cell r="N2351" t="str">
            <v>Komenského</v>
          </cell>
          <cell r="O2351">
            <v>972</v>
          </cell>
          <cell r="P2351">
            <v>10</v>
          </cell>
          <cell r="Q2351">
            <v>59101</v>
          </cell>
          <cell r="R2351" t="str">
            <v>Žďár nad Sázavou</v>
          </cell>
          <cell r="S2351">
            <v>566655011</v>
          </cell>
          <cell r="T2351" t="str">
            <v>sekretarka@obchodskolazr.cz</v>
          </cell>
        </row>
        <row r="2352">
          <cell r="A2352">
            <v>600013341</v>
          </cell>
          <cell r="B2352">
            <v>47900547</v>
          </cell>
          <cell r="C2352" t="str">
            <v>Jihomoravský kraj</v>
          </cell>
          <cell r="D2352" t="str">
            <v xml:space="preserve">Brno-venkov </v>
          </cell>
          <cell r="E2352" t="str">
            <v>Krajský úřad Jihomoravského kraje</v>
          </cell>
          <cell r="F2352" t="str">
            <v>Tišnov</v>
          </cell>
          <cell r="G2352" t="str">
            <v>soukromý</v>
          </cell>
          <cell r="H2352">
            <v>600013341</v>
          </cell>
          <cell r="I2352" t="str">
            <v>47900547</v>
          </cell>
          <cell r="J2352" t="str">
            <v>X</v>
          </cell>
          <cell r="K2352" t="str">
            <v>SINGCLEAN</v>
          </cell>
          <cell r="L2352" t="str">
            <v>NE</v>
          </cell>
          <cell r="M2352" t="str">
            <v>Střední odborné učiliště a Střední odborná škola SČMSD, Lomnice u Tišnova, s.r.o.</v>
          </cell>
          <cell r="N2352" t="str">
            <v>nám. Palackého</v>
          </cell>
          <cell r="O2352">
            <v>35</v>
          </cell>
          <cell r="Q2352">
            <v>67923</v>
          </cell>
          <cell r="R2352" t="str">
            <v>Lomnice</v>
          </cell>
          <cell r="S2352">
            <v>549450115</v>
          </cell>
          <cell r="T2352" t="str">
            <v>info@zameklomnice.cz</v>
          </cell>
        </row>
        <row r="2353">
          <cell r="A2353">
            <v>600014029</v>
          </cell>
          <cell r="B2353">
            <v>47917865</v>
          </cell>
          <cell r="C2353" t="str">
            <v>Jihomoravský kraj</v>
          </cell>
          <cell r="D2353" t="str">
            <v xml:space="preserve">Brno-venkov </v>
          </cell>
          <cell r="E2353" t="str">
            <v>Krajský úřad Jihomoravského kraje</v>
          </cell>
          <cell r="F2353" t="str">
            <v>Kuřim</v>
          </cell>
          <cell r="G2353" t="str">
            <v>soukromý</v>
          </cell>
          <cell r="H2353">
            <v>600014029</v>
          </cell>
          <cell r="I2353" t="str">
            <v>47917865</v>
          </cell>
          <cell r="J2353">
            <v>280</v>
          </cell>
          <cell r="K2353" t="str">
            <v>SINGCLEAN</v>
          </cell>
          <cell r="L2353" t="str">
            <v>NE</v>
          </cell>
          <cell r="M2353" t="str">
            <v>Střední odborná škola a Střední odborné učiliště Kuřim, s.r.o.</v>
          </cell>
          <cell r="N2353" t="str">
            <v>Křížkovského</v>
          </cell>
          <cell r="O2353">
            <v>48</v>
          </cell>
          <cell r="P2353">
            <v>2</v>
          </cell>
          <cell r="Q2353">
            <v>66434</v>
          </cell>
          <cell r="R2353" t="str">
            <v>Kuřim</v>
          </cell>
          <cell r="S2353">
            <v>541231038</v>
          </cell>
          <cell r="T2353" t="str">
            <v>skola@zamekkurim.cz</v>
          </cell>
        </row>
        <row r="2354">
          <cell r="A2354">
            <v>600120660</v>
          </cell>
          <cell r="B2354">
            <v>47918314</v>
          </cell>
          <cell r="C2354" t="str">
            <v>Olomoucký kraj</v>
          </cell>
          <cell r="D2354" t="str">
            <v xml:space="preserve">Prostějov </v>
          </cell>
          <cell r="E2354" t="str">
            <v>Magistrát města Prostějova</v>
          </cell>
          <cell r="F2354" t="str">
            <v>Prostějov</v>
          </cell>
          <cell r="G2354" t="str">
            <v>obec</v>
          </cell>
          <cell r="H2354">
            <v>600120660</v>
          </cell>
          <cell r="I2354" t="str">
            <v>47918314</v>
          </cell>
          <cell r="J2354" t="str">
            <v>X</v>
          </cell>
          <cell r="K2354" t="str">
            <v>SINGCLEAN</v>
          </cell>
          <cell r="L2354" t="str">
            <v>ANO</v>
          </cell>
          <cell r="M2354" t="str">
            <v>ORION - Středisko volného času Němčice nad Hanou, příspěvková organizace</v>
          </cell>
          <cell r="N2354" t="str">
            <v>Tyršova</v>
          </cell>
          <cell r="O2354">
            <v>360</v>
          </cell>
          <cell r="Q2354">
            <v>79827</v>
          </cell>
          <cell r="R2354" t="str">
            <v>Němčice nad Hanou</v>
          </cell>
          <cell r="S2354">
            <v>606569277</v>
          </cell>
          <cell r="T2354" t="str">
            <v>info@svcorion.cz</v>
          </cell>
        </row>
        <row r="2355">
          <cell r="A2355">
            <v>600015149</v>
          </cell>
          <cell r="B2355">
            <v>47918594</v>
          </cell>
          <cell r="C2355" t="str">
            <v>Olomoucký kraj</v>
          </cell>
          <cell r="D2355" t="str">
            <v xml:space="preserve">Prostějov </v>
          </cell>
          <cell r="E2355" t="str">
            <v>Městský úřad Konice</v>
          </cell>
          <cell r="F2355" t="str">
            <v>Konice</v>
          </cell>
          <cell r="G2355" t="str">
            <v>obec</v>
          </cell>
          <cell r="H2355">
            <v>600015149</v>
          </cell>
          <cell r="I2355" t="str">
            <v>47918594</v>
          </cell>
          <cell r="J2355">
            <v>1440</v>
          </cell>
          <cell r="K2355" t="str">
            <v>SINGCLEAN</v>
          </cell>
          <cell r="L2355" t="str">
            <v>ANO</v>
          </cell>
          <cell r="M2355" t="str">
            <v>Základní škola a gymnázium města Konice, příspěvková organizace</v>
          </cell>
          <cell r="N2355" t="str">
            <v>Tyršova</v>
          </cell>
          <cell r="O2355">
            <v>609</v>
          </cell>
          <cell r="Q2355">
            <v>79852</v>
          </cell>
          <cell r="R2355" t="str">
            <v>Konice</v>
          </cell>
          <cell r="S2355">
            <v>582302670</v>
          </cell>
          <cell r="T2355" t="str">
            <v>reditelna@gymnazium-konice.cz</v>
          </cell>
        </row>
        <row r="2356">
          <cell r="A2356">
            <v>600120457</v>
          </cell>
          <cell r="B2356">
            <v>47921242</v>
          </cell>
          <cell r="C2356" t="str">
            <v>Olomoucký kraj</v>
          </cell>
          <cell r="D2356" t="str">
            <v xml:space="preserve">Prostějov </v>
          </cell>
          <cell r="E2356" t="str">
            <v>Magistrát města Prostějova</v>
          </cell>
          <cell r="F2356" t="str">
            <v>Prostějov</v>
          </cell>
          <cell r="G2356" t="str">
            <v>obec</v>
          </cell>
          <cell r="H2356">
            <v>600120457</v>
          </cell>
          <cell r="I2356" t="str">
            <v>47921242</v>
          </cell>
          <cell r="J2356">
            <v>520</v>
          </cell>
          <cell r="K2356" t="str">
            <v>SINGCLEAN</v>
          </cell>
          <cell r="L2356" t="str">
            <v>ANO</v>
          </cell>
          <cell r="M2356" t="str">
            <v>Základní škola Brodek u Prostějova, příspěvková organizace</v>
          </cell>
          <cell r="N2356" t="str">
            <v>Císařská</v>
          </cell>
          <cell r="O2356">
            <v>65</v>
          </cell>
          <cell r="Q2356">
            <v>79807</v>
          </cell>
          <cell r="R2356" t="str">
            <v>Brodek u Prostějova</v>
          </cell>
          <cell r="S2356">
            <v>581275322</v>
          </cell>
          <cell r="T2356" t="str">
            <v>zsbrp@iol.cz</v>
          </cell>
        </row>
        <row r="2357">
          <cell r="A2357">
            <v>600025641</v>
          </cell>
          <cell r="B2357">
            <v>47921374</v>
          </cell>
          <cell r="C2357" t="str">
            <v>Olomoucký kraj</v>
          </cell>
          <cell r="D2357" t="str">
            <v xml:space="preserve">Prostějov </v>
          </cell>
          <cell r="E2357" t="str">
            <v>Krajský úřad Olomouckého kraje</v>
          </cell>
          <cell r="F2357" t="str">
            <v>Prostějov</v>
          </cell>
          <cell r="G2357" t="str">
            <v>kraj</v>
          </cell>
          <cell r="H2357">
            <v>600025641</v>
          </cell>
          <cell r="I2357" t="str">
            <v>47921374</v>
          </cell>
          <cell r="J2357">
            <v>1300</v>
          </cell>
          <cell r="K2357" t="str">
            <v>SINGCLEAN</v>
          </cell>
          <cell r="L2357" t="str">
            <v>ANO</v>
          </cell>
          <cell r="M2357" t="str">
            <v>Střední škola, Základní škola a Mateřská škola Prostějov, Komenského 10</v>
          </cell>
          <cell r="N2357" t="str">
            <v>Komenského</v>
          </cell>
          <cell r="O2357">
            <v>80</v>
          </cell>
          <cell r="P2357">
            <v>10</v>
          </cell>
          <cell r="Q2357">
            <v>79601</v>
          </cell>
          <cell r="R2357" t="str">
            <v>Prostějov</v>
          </cell>
          <cell r="S2357">
            <v>582346868</v>
          </cell>
          <cell r="T2357" t="str">
            <v>specskoly@pvskoly.cz</v>
          </cell>
        </row>
        <row r="2358">
          <cell r="A2358">
            <v>600015181</v>
          </cell>
          <cell r="B2358">
            <v>47922061</v>
          </cell>
          <cell r="C2358" t="str">
            <v>Olomoucký kraj</v>
          </cell>
          <cell r="D2358" t="str">
            <v xml:space="preserve">Prostějov </v>
          </cell>
          <cell r="E2358" t="str">
            <v>Krajský úřad Olomouckého kraje</v>
          </cell>
          <cell r="F2358" t="str">
            <v>Prostějov</v>
          </cell>
          <cell r="G2358" t="str">
            <v>kraj</v>
          </cell>
          <cell r="H2358">
            <v>600015181</v>
          </cell>
          <cell r="I2358" t="str">
            <v>47922061</v>
          </cell>
          <cell r="J2358">
            <v>820</v>
          </cell>
          <cell r="K2358" t="str">
            <v>SINGCLEAN</v>
          </cell>
          <cell r="L2358" t="str">
            <v>ANO</v>
          </cell>
          <cell r="M2358" t="str">
            <v>Střední škola designu a módy, Prostějov</v>
          </cell>
          <cell r="N2358" t="str">
            <v>Vápenice</v>
          </cell>
          <cell r="O2358">
            <v>2986</v>
          </cell>
          <cell r="P2358">
            <v>1</v>
          </cell>
          <cell r="Q2358">
            <v>79601</v>
          </cell>
          <cell r="R2358" t="str">
            <v>Prostějov</v>
          </cell>
          <cell r="S2358">
            <v>582346711</v>
          </cell>
          <cell r="T2358" t="str">
            <v>info@ssdam.cz</v>
          </cell>
        </row>
        <row r="2359">
          <cell r="A2359">
            <v>600015173</v>
          </cell>
          <cell r="B2359">
            <v>47922117</v>
          </cell>
          <cell r="C2359" t="str">
            <v>Olomoucký kraj</v>
          </cell>
          <cell r="D2359" t="str">
            <v xml:space="preserve">Prostějov </v>
          </cell>
          <cell r="E2359" t="str">
            <v>Krajský úřad Olomouckého kraje</v>
          </cell>
          <cell r="F2359" t="str">
            <v>Prostějov</v>
          </cell>
          <cell r="G2359" t="str">
            <v>kraj</v>
          </cell>
          <cell r="H2359">
            <v>600015173</v>
          </cell>
          <cell r="I2359" t="str">
            <v>47922117</v>
          </cell>
          <cell r="J2359">
            <v>0</v>
          </cell>
          <cell r="K2359" t="str">
            <v>SINGCLEAN</v>
          </cell>
          <cell r="L2359" t="str">
            <v>ANO</v>
          </cell>
          <cell r="M2359" t="str">
            <v>Obchodní akademie, Prostějov, Palackého 18</v>
          </cell>
          <cell r="N2359" t="str">
            <v>Palackého</v>
          </cell>
          <cell r="O2359">
            <v>159</v>
          </cell>
          <cell r="P2359">
            <v>18</v>
          </cell>
          <cell r="Q2359">
            <v>79601</v>
          </cell>
          <cell r="R2359" t="str">
            <v>Prostějov</v>
          </cell>
          <cell r="S2359">
            <v>582345260</v>
          </cell>
          <cell r="T2359" t="str">
            <v>podatelna@oapv.cz</v>
          </cell>
        </row>
        <row r="2360">
          <cell r="A2360">
            <v>600015157</v>
          </cell>
          <cell r="B2360">
            <v>47922206</v>
          </cell>
          <cell r="C2360" t="str">
            <v>Olomoucký kraj</v>
          </cell>
          <cell r="D2360" t="str">
            <v xml:space="preserve">Prostějov </v>
          </cell>
          <cell r="E2360" t="str">
            <v>Krajský úřad Olomouckého kraje</v>
          </cell>
          <cell r="F2360" t="str">
            <v>Prostějov</v>
          </cell>
          <cell r="G2360" t="str">
            <v>kraj</v>
          </cell>
          <cell r="H2360">
            <v>600015157</v>
          </cell>
          <cell r="I2360" t="str">
            <v>47922206</v>
          </cell>
          <cell r="J2360">
            <v>1460</v>
          </cell>
          <cell r="K2360" t="str">
            <v>SINGCLEAN</v>
          </cell>
          <cell r="L2360" t="str">
            <v>ANO</v>
          </cell>
          <cell r="M2360" t="str">
            <v>Gymnázium Jiřího Wolkera, Prostějov, Kollárova 3</v>
          </cell>
          <cell r="N2360" t="str">
            <v>Kollárova</v>
          </cell>
          <cell r="O2360">
            <v>2602</v>
          </cell>
          <cell r="P2360">
            <v>3</v>
          </cell>
          <cell r="Q2360">
            <v>79601</v>
          </cell>
          <cell r="R2360" t="str">
            <v>Prostějov</v>
          </cell>
          <cell r="S2360" t="str">
            <v>582 800 077 ,582800076</v>
          </cell>
          <cell r="T2360" t="str">
            <v>gjw@gjwprostejov.cz</v>
          </cell>
        </row>
        <row r="2361">
          <cell r="A2361">
            <v>600120619</v>
          </cell>
          <cell r="B2361">
            <v>47922214</v>
          </cell>
          <cell r="C2361" t="str">
            <v>Olomoucký kraj</v>
          </cell>
          <cell r="D2361" t="str">
            <v xml:space="preserve">Prostějov </v>
          </cell>
          <cell r="E2361" t="str">
            <v>Magistrát města Prostějova</v>
          </cell>
          <cell r="F2361" t="str">
            <v>Prostějov</v>
          </cell>
          <cell r="G2361" t="str">
            <v>obec</v>
          </cell>
          <cell r="H2361">
            <v>600120619</v>
          </cell>
          <cell r="I2361" t="str">
            <v>47922214</v>
          </cell>
          <cell r="J2361">
            <v>680</v>
          </cell>
          <cell r="K2361" t="str">
            <v>SINGCLEAN</v>
          </cell>
          <cell r="L2361" t="str">
            <v>ANO</v>
          </cell>
          <cell r="M2361" t="str">
            <v>Masarykova základní škola a mateřská škola Nezamyslice</v>
          </cell>
          <cell r="N2361" t="str">
            <v>1. máje</v>
          </cell>
          <cell r="O2361">
            <v>234</v>
          </cell>
          <cell r="Q2361">
            <v>79826</v>
          </cell>
          <cell r="R2361" t="str">
            <v>Nezamyslice</v>
          </cell>
          <cell r="S2361">
            <v>582388120</v>
          </cell>
          <cell r="T2361" t="str">
            <v>posta@zsnezamyslice.cz</v>
          </cell>
        </row>
        <row r="2362">
          <cell r="A2362">
            <v>610300971</v>
          </cell>
          <cell r="B2362">
            <v>47922265</v>
          </cell>
          <cell r="C2362" t="str">
            <v>Olomoucký kraj</v>
          </cell>
          <cell r="D2362" t="str">
            <v xml:space="preserve">Prostějov </v>
          </cell>
          <cell r="E2362" t="str">
            <v>Krajský úřad Olomouckého kraje</v>
          </cell>
          <cell r="F2362" t="str">
            <v>Prostějov</v>
          </cell>
          <cell r="G2362" t="str">
            <v>kraj</v>
          </cell>
          <cell r="H2362">
            <v>610300971</v>
          </cell>
          <cell r="I2362" t="str">
            <v>47922265</v>
          </cell>
          <cell r="J2362">
            <v>340</v>
          </cell>
          <cell r="K2362" t="str">
            <v>SINGCLEAN</v>
          </cell>
          <cell r="L2362" t="str">
            <v>ANO</v>
          </cell>
          <cell r="M2362" t="str">
            <v>Dětský domov a Školní jídelna Prostějov</v>
          </cell>
          <cell r="N2362" t="str">
            <v>Lidická</v>
          </cell>
          <cell r="O2362">
            <v>3313</v>
          </cell>
          <cell r="P2362">
            <v>86</v>
          </cell>
          <cell r="Q2362">
            <v>79601</v>
          </cell>
          <cell r="R2362" t="str">
            <v>Prostějov</v>
          </cell>
          <cell r="S2362">
            <v>582406603</v>
          </cell>
          <cell r="T2362" t="str">
            <v>ddprostejov@pvskoly.cz</v>
          </cell>
        </row>
        <row r="2363">
          <cell r="A2363">
            <v>600120589</v>
          </cell>
          <cell r="B2363">
            <v>47922290</v>
          </cell>
          <cell r="C2363" t="str">
            <v>Olomoucký kraj</v>
          </cell>
          <cell r="D2363" t="str">
            <v xml:space="preserve">Prostějov </v>
          </cell>
          <cell r="E2363" t="str">
            <v>Magistrát města Prostějova</v>
          </cell>
          <cell r="F2363" t="str">
            <v>Prostějov</v>
          </cell>
          <cell r="G2363" t="str">
            <v>obec</v>
          </cell>
          <cell r="H2363">
            <v>600120589</v>
          </cell>
          <cell r="I2363" t="str">
            <v>47922290</v>
          </cell>
          <cell r="J2363">
            <v>520</v>
          </cell>
          <cell r="K2363" t="str">
            <v>SINGCLEAN</v>
          </cell>
          <cell r="L2363" t="str">
            <v>ANO</v>
          </cell>
          <cell r="M2363" t="str">
            <v>Základní škola Zdeny Kaprálové a Mateřská škola Vrbátky, příspěvková organizace</v>
          </cell>
          <cell r="O2363">
            <v>83</v>
          </cell>
          <cell r="Q2363">
            <v>79813</v>
          </cell>
          <cell r="R2363" t="str">
            <v>Vrbátky</v>
          </cell>
          <cell r="S2363">
            <v>582382237</v>
          </cell>
          <cell r="T2363" t="str">
            <v>zsvrb@seznam.cz</v>
          </cell>
        </row>
        <row r="2364">
          <cell r="A2364">
            <v>600120392</v>
          </cell>
          <cell r="B2364">
            <v>47922303</v>
          </cell>
          <cell r="C2364" t="str">
            <v>Olomoucký kraj</v>
          </cell>
          <cell r="D2364" t="str">
            <v xml:space="preserve">Prostějov </v>
          </cell>
          <cell r="E2364" t="str">
            <v>Magistrát města Prostějova</v>
          </cell>
          <cell r="F2364" t="str">
            <v>Prostějov</v>
          </cell>
          <cell r="G2364" t="str">
            <v>obec</v>
          </cell>
          <cell r="H2364">
            <v>600120392</v>
          </cell>
          <cell r="I2364" t="str">
            <v>47922303</v>
          </cell>
          <cell r="J2364">
            <v>1180</v>
          </cell>
          <cell r="K2364" t="str">
            <v>SINGCLEAN</v>
          </cell>
          <cell r="L2364" t="str">
            <v>ANO</v>
          </cell>
          <cell r="M2364" t="str">
            <v>Základní škola Prostějov, ul. E. Valenty 52</v>
          </cell>
          <cell r="N2364" t="str">
            <v>Edvarda Valenty</v>
          </cell>
          <cell r="O2364">
            <v>3970</v>
          </cell>
          <cell r="P2364">
            <v>52</v>
          </cell>
          <cell r="Q2364">
            <v>79603</v>
          </cell>
          <cell r="R2364" t="str">
            <v>Prostějov</v>
          </cell>
          <cell r="S2364">
            <v>582366040</v>
          </cell>
          <cell r="T2364" t="str">
            <v>zsval@pvskoly.cz</v>
          </cell>
        </row>
        <row r="2365">
          <cell r="A2365">
            <v>600030725</v>
          </cell>
          <cell r="B2365">
            <v>47922320</v>
          </cell>
          <cell r="C2365" t="str">
            <v>Olomoucký kraj</v>
          </cell>
          <cell r="D2365" t="str">
            <v xml:space="preserve">Prostějov </v>
          </cell>
          <cell r="E2365" t="str">
            <v>Krajský úřad Olomouckého kraje</v>
          </cell>
          <cell r="F2365" t="str">
            <v>Prostějov</v>
          </cell>
          <cell r="G2365" t="str">
            <v>kraj</v>
          </cell>
          <cell r="H2365">
            <v>600030725</v>
          </cell>
          <cell r="I2365" t="str">
            <v>47922320</v>
          </cell>
          <cell r="J2365">
            <v>0</v>
          </cell>
          <cell r="K2365" t="str">
            <v>SINGCLEAN</v>
          </cell>
          <cell r="L2365" t="str">
            <v>ANO</v>
          </cell>
          <cell r="M2365" t="str">
            <v>Dětský domov a Školní jídelna, Plumlov, Balkán 333</v>
          </cell>
          <cell r="N2365" t="str">
            <v>Balkán</v>
          </cell>
          <cell r="O2365">
            <v>333</v>
          </cell>
          <cell r="Q2365">
            <v>79803</v>
          </cell>
          <cell r="R2365" t="str">
            <v>Plumlov</v>
          </cell>
          <cell r="S2365">
            <v>582393236</v>
          </cell>
          <cell r="T2365" t="str">
            <v>ddplu@pvskoly.cz</v>
          </cell>
        </row>
        <row r="2366">
          <cell r="A2366">
            <v>600120210</v>
          </cell>
          <cell r="B2366">
            <v>47922338</v>
          </cell>
          <cell r="C2366" t="str">
            <v>Olomoucký kraj</v>
          </cell>
          <cell r="D2366" t="str">
            <v xml:space="preserve">Prostějov </v>
          </cell>
          <cell r="E2366" t="str">
            <v>Magistrát města Prostějova</v>
          </cell>
          <cell r="F2366" t="str">
            <v>Prostějov</v>
          </cell>
          <cell r="G2366" t="str">
            <v>obec</v>
          </cell>
          <cell r="H2366">
            <v>600120210</v>
          </cell>
          <cell r="I2366" t="str">
            <v>47922338</v>
          </cell>
          <cell r="J2366">
            <v>200</v>
          </cell>
          <cell r="K2366" t="str">
            <v>SINGCLEAN</v>
          </cell>
          <cell r="L2366" t="str">
            <v>ANO</v>
          </cell>
          <cell r="M2366" t="str">
            <v>Základní škola Krumsín, okres Prostějov</v>
          </cell>
          <cell r="O2366">
            <v>55</v>
          </cell>
          <cell r="Q2366">
            <v>79803</v>
          </cell>
          <cell r="R2366" t="str">
            <v>Krumsín</v>
          </cell>
          <cell r="S2366">
            <v>588002263</v>
          </cell>
          <cell r="T2366" t="str">
            <v>zskrumsin@seznam.cz</v>
          </cell>
        </row>
        <row r="2367">
          <cell r="A2367">
            <v>600120503</v>
          </cell>
          <cell r="B2367">
            <v>47922346</v>
          </cell>
          <cell r="C2367" t="str">
            <v>Olomoucký kraj</v>
          </cell>
          <cell r="D2367" t="str">
            <v xml:space="preserve">Prostějov </v>
          </cell>
          <cell r="E2367" t="str">
            <v>Magistrát města Prostějova</v>
          </cell>
          <cell r="F2367" t="str">
            <v>Prostějov</v>
          </cell>
          <cell r="G2367" t="str">
            <v>obec</v>
          </cell>
          <cell r="H2367">
            <v>600120503</v>
          </cell>
          <cell r="I2367" t="str">
            <v>47922346</v>
          </cell>
          <cell r="J2367">
            <v>980</v>
          </cell>
          <cell r="K2367" t="str">
            <v>SINGCLEAN</v>
          </cell>
          <cell r="L2367" t="str">
            <v>ANO</v>
          </cell>
          <cell r="M2367" t="str">
            <v>Základní škola Němčice nad Hanou, příspěvková organizace</v>
          </cell>
          <cell r="N2367" t="str">
            <v>Tyršova</v>
          </cell>
          <cell r="O2367">
            <v>360</v>
          </cell>
          <cell r="Q2367">
            <v>79827</v>
          </cell>
          <cell r="R2367" t="str">
            <v>Němčice nad Hanou</v>
          </cell>
          <cell r="S2367">
            <v>582386579</v>
          </cell>
          <cell r="T2367" t="str">
            <v>zsnem@pvskoly.cz</v>
          </cell>
        </row>
        <row r="2368">
          <cell r="A2368">
            <v>600120546</v>
          </cell>
          <cell r="B2368">
            <v>47922354</v>
          </cell>
          <cell r="C2368" t="str">
            <v>Olomoucký kraj</v>
          </cell>
          <cell r="D2368" t="str">
            <v xml:space="preserve">Prostějov </v>
          </cell>
          <cell r="E2368" t="str">
            <v>Magistrát města Prostějova</v>
          </cell>
          <cell r="F2368" t="str">
            <v>Prostějov</v>
          </cell>
          <cell r="G2368" t="str">
            <v>obec</v>
          </cell>
          <cell r="H2368">
            <v>600120546</v>
          </cell>
          <cell r="I2368" t="str">
            <v>47922354</v>
          </cell>
          <cell r="J2368">
            <v>320</v>
          </cell>
          <cell r="K2368" t="str">
            <v>SINGCLEAN</v>
          </cell>
          <cell r="L2368" t="str">
            <v>ANO</v>
          </cell>
          <cell r="M2368" t="str">
            <v>Základní škola Protivanov, příspěvková organizace</v>
          </cell>
          <cell r="N2368" t="str">
            <v>Školní</v>
          </cell>
          <cell r="O2368">
            <v>292</v>
          </cell>
          <cell r="Q2368">
            <v>79848</v>
          </cell>
          <cell r="R2368" t="str">
            <v>Protivanov</v>
          </cell>
          <cell r="S2368">
            <v>582399219</v>
          </cell>
          <cell r="T2368" t="str">
            <v>zspro@pvskoly.cz</v>
          </cell>
        </row>
        <row r="2369">
          <cell r="A2369">
            <v>600119912</v>
          </cell>
          <cell r="B2369">
            <v>47922427</v>
          </cell>
          <cell r="C2369" t="str">
            <v>Olomoucký kraj</v>
          </cell>
          <cell r="D2369" t="str">
            <v xml:space="preserve">Prostějov </v>
          </cell>
          <cell r="E2369" t="str">
            <v>Magistrát města Prostějova</v>
          </cell>
          <cell r="F2369" t="str">
            <v>Prostějov</v>
          </cell>
          <cell r="G2369" t="str">
            <v>obec</v>
          </cell>
          <cell r="H2369">
            <v>600119912</v>
          </cell>
          <cell r="I2369" t="str">
            <v>47922427</v>
          </cell>
          <cell r="J2369">
            <v>580</v>
          </cell>
          <cell r="K2369" t="str">
            <v>SINGCLEAN</v>
          </cell>
          <cell r="L2369" t="str">
            <v>ANO</v>
          </cell>
          <cell r="M2369" t="str">
            <v>Mateřská škola Prostějov, Partyzánská ul. 34</v>
          </cell>
          <cell r="N2369" t="str">
            <v>Partyzánská</v>
          </cell>
          <cell r="O2369">
            <v>3974</v>
          </cell>
          <cell r="P2369">
            <v>34</v>
          </cell>
          <cell r="Q2369">
            <v>79601</v>
          </cell>
          <cell r="R2369" t="str">
            <v>Prostějov</v>
          </cell>
          <cell r="S2369">
            <v>582330981</v>
          </cell>
          <cell r="T2369" t="str">
            <v>mspartyz@posta.pvskoly.cz</v>
          </cell>
        </row>
        <row r="2370">
          <cell r="A2370">
            <v>600119459</v>
          </cell>
          <cell r="B2370">
            <v>47922435</v>
          </cell>
          <cell r="C2370" t="str">
            <v>Olomoucký kraj</v>
          </cell>
          <cell r="D2370" t="str">
            <v xml:space="preserve">Prostějov </v>
          </cell>
          <cell r="E2370" t="str">
            <v>Magistrát města Prostějova</v>
          </cell>
          <cell r="F2370" t="str">
            <v>Prostějov</v>
          </cell>
          <cell r="G2370" t="str">
            <v>obec</v>
          </cell>
          <cell r="H2370">
            <v>600119459</v>
          </cell>
          <cell r="I2370" t="str">
            <v>47922435</v>
          </cell>
          <cell r="J2370">
            <v>540</v>
          </cell>
          <cell r="K2370" t="str">
            <v>SINGCLEAN</v>
          </cell>
          <cell r="L2370" t="str">
            <v>ANO</v>
          </cell>
          <cell r="M2370" t="str">
            <v>Mateřská škola Prostějov, ul. Šárka 4a</v>
          </cell>
          <cell r="N2370" t="str">
            <v>Šárka</v>
          </cell>
          <cell r="O2370">
            <v>4348</v>
          </cell>
          <cell r="P2370" t="str">
            <v>4a</v>
          </cell>
          <cell r="Q2370">
            <v>79601</v>
          </cell>
          <cell r="R2370" t="str">
            <v>Prostějov</v>
          </cell>
          <cell r="S2370">
            <v>582351664</v>
          </cell>
          <cell r="T2370" t="str">
            <v>mssarka@centrum.cz</v>
          </cell>
        </row>
        <row r="2371">
          <cell r="A2371">
            <v>600120350</v>
          </cell>
          <cell r="B2371">
            <v>47922486</v>
          </cell>
          <cell r="C2371" t="str">
            <v>Olomoucký kraj</v>
          </cell>
          <cell r="D2371" t="str">
            <v xml:space="preserve">Prostějov </v>
          </cell>
          <cell r="E2371" t="str">
            <v>Magistrát města Prostějova</v>
          </cell>
          <cell r="F2371" t="str">
            <v>Prostějov</v>
          </cell>
          <cell r="G2371" t="str">
            <v>obec</v>
          </cell>
          <cell r="H2371">
            <v>600120350</v>
          </cell>
          <cell r="I2371" t="str">
            <v>47922486</v>
          </cell>
          <cell r="J2371">
            <v>1960</v>
          </cell>
          <cell r="K2371" t="str">
            <v>SINGCLEAN</v>
          </cell>
          <cell r="L2371" t="str">
            <v>ANO</v>
          </cell>
          <cell r="M2371" t="str">
            <v>Základní škola a mateřská škola Prostějov, Palackého tř. 14</v>
          </cell>
          <cell r="N2371" t="str">
            <v>Palackého</v>
          </cell>
          <cell r="O2371">
            <v>152</v>
          </cell>
          <cell r="P2371">
            <v>14</v>
          </cell>
          <cell r="Q2371">
            <v>79601</v>
          </cell>
          <cell r="R2371" t="str">
            <v>Prostějov</v>
          </cell>
          <cell r="S2371">
            <v>582345060</v>
          </cell>
          <cell r="T2371" t="str">
            <v>skola@palacka.com</v>
          </cell>
        </row>
        <row r="2372">
          <cell r="A2372">
            <v>600120414</v>
          </cell>
          <cell r="B2372">
            <v>47922494</v>
          </cell>
          <cell r="C2372" t="str">
            <v>Olomoucký kraj</v>
          </cell>
          <cell r="D2372" t="str">
            <v xml:space="preserve">Prostějov </v>
          </cell>
          <cell r="E2372" t="str">
            <v>Magistrát města Prostějova</v>
          </cell>
          <cell r="F2372" t="str">
            <v>Prostějov</v>
          </cell>
          <cell r="G2372" t="str">
            <v>obec</v>
          </cell>
          <cell r="H2372">
            <v>600120414</v>
          </cell>
          <cell r="I2372" t="str">
            <v>47922494</v>
          </cell>
          <cell r="J2372">
            <v>1160</v>
          </cell>
          <cell r="K2372" t="str">
            <v>SINGCLEAN</v>
          </cell>
          <cell r="L2372" t="str">
            <v>ANO</v>
          </cell>
          <cell r="M2372" t="str">
            <v>Základní škola a mateřská škola Prostějov, Kollárova ul. 4</v>
          </cell>
          <cell r="N2372" t="str">
            <v>Kollárova</v>
          </cell>
          <cell r="O2372">
            <v>2596</v>
          </cell>
          <cell r="P2372">
            <v>4</v>
          </cell>
          <cell r="Q2372">
            <v>79601</v>
          </cell>
          <cell r="R2372" t="str">
            <v>Prostějov</v>
          </cell>
          <cell r="S2372">
            <v>582345160</v>
          </cell>
          <cell r="T2372" t="str">
            <v>zskol@pvskoly.cz</v>
          </cell>
        </row>
        <row r="2373">
          <cell r="A2373">
            <v>600120406</v>
          </cell>
          <cell r="B2373">
            <v>47922516</v>
          </cell>
          <cell r="C2373" t="str">
            <v>Olomoucký kraj</v>
          </cell>
          <cell r="D2373" t="str">
            <v xml:space="preserve">Prostějov </v>
          </cell>
          <cell r="E2373" t="str">
            <v>Magistrát města Prostějova</v>
          </cell>
          <cell r="F2373" t="str">
            <v>Prostějov</v>
          </cell>
          <cell r="G2373" t="str">
            <v>obec</v>
          </cell>
          <cell r="H2373">
            <v>600120406</v>
          </cell>
          <cell r="I2373" t="str">
            <v>47922516</v>
          </cell>
          <cell r="J2373">
            <v>1180</v>
          </cell>
          <cell r="K2373" t="str">
            <v>SINGCLEAN</v>
          </cell>
          <cell r="L2373" t="str">
            <v>ANO</v>
          </cell>
          <cell r="M2373" t="str">
            <v>Základní škola Prostějov, ul. Dr. Horáka 24</v>
          </cell>
          <cell r="N2373" t="str">
            <v>Dr. Horáka</v>
          </cell>
          <cell r="O2373">
            <v>2611</v>
          </cell>
          <cell r="P2373">
            <v>24</v>
          </cell>
          <cell r="Q2373">
            <v>79601</v>
          </cell>
          <cell r="R2373" t="str">
            <v>Prostějov</v>
          </cell>
          <cell r="S2373">
            <v>582342242</v>
          </cell>
          <cell r="T2373" t="str">
            <v>zshor@pvskoly.cz</v>
          </cell>
        </row>
        <row r="2374">
          <cell r="A2374">
            <v>600120562</v>
          </cell>
          <cell r="B2374">
            <v>47922583</v>
          </cell>
          <cell r="C2374" t="str">
            <v>Olomoucký kraj</v>
          </cell>
          <cell r="D2374" t="str">
            <v xml:space="preserve">Prostějov </v>
          </cell>
          <cell r="E2374" t="str">
            <v>Magistrát města Prostějova</v>
          </cell>
          <cell r="F2374" t="str">
            <v>Prostějov</v>
          </cell>
          <cell r="G2374" t="str">
            <v>obec</v>
          </cell>
          <cell r="H2374">
            <v>600120562</v>
          </cell>
          <cell r="I2374" t="str">
            <v>47922583</v>
          </cell>
          <cell r="J2374">
            <v>680</v>
          </cell>
          <cell r="K2374" t="str">
            <v>SINGCLEAN</v>
          </cell>
          <cell r="L2374" t="str">
            <v>ANO</v>
          </cell>
          <cell r="M2374" t="str">
            <v>Základní škola a mateřská škola Ptení</v>
          </cell>
          <cell r="O2374">
            <v>157</v>
          </cell>
          <cell r="Q2374">
            <v>79843</v>
          </cell>
          <cell r="R2374" t="str">
            <v>Ptení</v>
          </cell>
          <cell r="S2374">
            <v>773656224</v>
          </cell>
          <cell r="T2374" t="str">
            <v>v.smilnakova@gmail.com</v>
          </cell>
        </row>
        <row r="2375">
          <cell r="A2375">
            <v>600120384</v>
          </cell>
          <cell r="B2375">
            <v>47922770</v>
          </cell>
          <cell r="C2375" t="str">
            <v>Olomoucký kraj</v>
          </cell>
          <cell r="D2375" t="str">
            <v xml:space="preserve">Prostějov </v>
          </cell>
          <cell r="E2375" t="str">
            <v>Magistrát města Prostějova</v>
          </cell>
          <cell r="F2375" t="str">
            <v>Prostějov</v>
          </cell>
          <cell r="G2375" t="str">
            <v>obec</v>
          </cell>
          <cell r="H2375">
            <v>600120384</v>
          </cell>
          <cell r="I2375" t="str">
            <v>47922770</v>
          </cell>
          <cell r="J2375">
            <v>2140</v>
          </cell>
          <cell r="K2375" t="str">
            <v>SINGCLEAN</v>
          </cell>
          <cell r="L2375" t="str">
            <v>ANO</v>
          </cell>
          <cell r="M2375" t="str">
            <v>Základní škola a mateřská škola Jana Železného Prostějov</v>
          </cell>
          <cell r="N2375" t="str">
            <v>sídl. Svobody</v>
          </cell>
          <cell r="O2375">
            <v>3578</v>
          </cell>
          <cell r="P2375">
            <v>79</v>
          </cell>
          <cell r="Q2375">
            <v>79601</v>
          </cell>
          <cell r="R2375" t="str">
            <v>Prostějov</v>
          </cell>
          <cell r="S2375">
            <v>582302411</v>
          </cell>
          <cell r="T2375" t="str">
            <v>zsjz@zsjz.cz</v>
          </cell>
        </row>
        <row r="2376">
          <cell r="A2376">
            <v>600118720</v>
          </cell>
          <cell r="B2376">
            <v>47933810</v>
          </cell>
          <cell r="C2376" t="str">
            <v>Zlínský kraj</v>
          </cell>
          <cell r="D2376" t="str">
            <v xml:space="preserve">Kroměříž </v>
          </cell>
          <cell r="E2376" t="str">
            <v>Městský úřad Kroměříž</v>
          </cell>
          <cell r="F2376" t="str">
            <v>Kroměříž</v>
          </cell>
          <cell r="G2376" t="str">
            <v>obec</v>
          </cell>
          <cell r="H2376">
            <v>600118720</v>
          </cell>
          <cell r="I2376" t="str">
            <v>47933810</v>
          </cell>
          <cell r="J2376">
            <v>1020</v>
          </cell>
          <cell r="K2376" t="str">
            <v>SINGCLEAN</v>
          </cell>
          <cell r="L2376" t="str">
            <v>ANO</v>
          </cell>
          <cell r="M2376" t="str">
            <v>Základní škola Zachar, Kroměříž, příspěvková organizace</v>
          </cell>
          <cell r="N2376" t="str">
            <v>Albertova</v>
          </cell>
          <cell r="O2376">
            <v>4062</v>
          </cell>
          <cell r="P2376">
            <v>8</v>
          </cell>
          <cell r="Q2376">
            <v>76701</v>
          </cell>
          <cell r="R2376" t="str">
            <v>Kroměříž</v>
          </cell>
          <cell r="S2376">
            <v>573503252</v>
          </cell>
          <cell r="T2376" t="str">
            <v>reditelka@zszachar.cz</v>
          </cell>
        </row>
        <row r="2377">
          <cell r="A2377">
            <v>600118606</v>
          </cell>
          <cell r="B2377">
            <v>47934409</v>
          </cell>
          <cell r="C2377" t="str">
            <v>Zlínský kraj</v>
          </cell>
          <cell r="D2377" t="str">
            <v xml:space="preserve">Kroměříž </v>
          </cell>
          <cell r="E2377" t="str">
            <v>Městský úřad Kroměříž</v>
          </cell>
          <cell r="F2377" t="str">
            <v>Kroměříž</v>
          </cell>
          <cell r="G2377" t="str">
            <v>obec</v>
          </cell>
          <cell r="H2377">
            <v>600118606</v>
          </cell>
          <cell r="I2377" t="str">
            <v>47934409</v>
          </cell>
          <cell r="J2377">
            <v>1920</v>
          </cell>
          <cell r="K2377" t="str">
            <v>SINGCLEAN</v>
          </cell>
          <cell r="L2377" t="str">
            <v>ANO</v>
          </cell>
          <cell r="M2377" t="str">
            <v>Základní škola Slovan, Kroměříž, příspěvková organizace</v>
          </cell>
          <cell r="N2377" t="str">
            <v>Zeyerova</v>
          </cell>
          <cell r="O2377">
            <v>3354</v>
          </cell>
          <cell r="P2377">
            <v>2</v>
          </cell>
          <cell r="Q2377">
            <v>76701</v>
          </cell>
          <cell r="R2377" t="str">
            <v>Kroměříž</v>
          </cell>
          <cell r="S2377">
            <v>573502244</v>
          </cell>
          <cell r="T2377" t="str">
            <v>zs@zsslovan.cz</v>
          </cell>
        </row>
        <row r="2378">
          <cell r="A2378">
            <v>600025578</v>
          </cell>
          <cell r="B2378">
            <v>47934581</v>
          </cell>
          <cell r="C2378" t="str">
            <v>Zlínský kraj</v>
          </cell>
          <cell r="D2378" t="str">
            <v xml:space="preserve">Kroměříž </v>
          </cell>
          <cell r="E2378" t="str">
            <v>Krajský úřad Zlínského kraje</v>
          </cell>
          <cell r="F2378" t="str">
            <v>Kroměříž</v>
          </cell>
          <cell r="G2378" t="str">
            <v>kraj</v>
          </cell>
          <cell r="H2378">
            <v>600025578</v>
          </cell>
          <cell r="I2378" t="str">
            <v>47934581</v>
          </cell>
          <cell r="J2378">
            <v>240</v>
          </cell>
          <cell r="K2378" t="str">
            <v>SINGCLEAN</v>
          </cell>
          <cell r="L2378" t="str">
            <v>ANO</v>
          </cell>
          <cell r="M2378" t="str">
            <v>Základní škola Kroměříž, 1. máje</v>
          </cell>
          <cell r="N2378" t="str">
            <v>1. máje</v>
          </cell>
          <cell r="O2378">
            <v>209</v>
          </cell>
          <cell r="P2378">
            <v>14</v>
          </cell>
          <cell r="Q2378">
            <v>76701</v>
          </cell>
          <cell r="R2378" t="str">
            <v>Kroměříž</v>
          </cell>
          <cell r="S2378">
            <v>573338882</v>
          </cell>
          <cell r="T2378" t="str">
            <v>zs1maje-km@zs1maje-km.cz</v>
          </cell>
        </row>
        <row r="2379">
          <cell r="A2379">
            <v>600015092</v>
          </cell>
          <cell r="B2379">
            <v>47934832</v>
          </cell>
          <cell r="C2379" t="str">
            <v>Zlínský kraj</v>
          </cell>
          <cell r="D2379" t="str">
            <v xml:space="preserve">Kroměříž </v>
          </cell>
          <cell r="E2379" t="str">
            <v>Krajský úřad Zlínského kraje</v>
          </cell>
          <cell r="F2379" t="str">
            <v>Kroměříž</v>
          </cell>
          <cell r="G2379" t="str">
            <v>kraj</v>
          </cell>
          <cell r="H2379">
            <v>600015092</v>
          </cell>
          <cell r="I2379" t="str">
            <v>47934832</v>
          </cell>
          <cell r="J2379">
            <v>0</v>
          </cell>
          <cell r="K2379" t="str">
            <v>SINGCLEAN</v>
          </cell>
          <cell r="L2379" t="str">
            <v>ANO</v>
          </cell>
          <cell r="M2379" t="str">
            <v>Střední škola hotelová a služeb Kroměříž</v>
          </cell>
          <cell r="N2379" t="str">
            <v>Na Lindovce</v>
          </cell>
          <cell r="O2379">
            <v>1463</v>
          </cell>
          <cell r="P2379">
            <v>1</v>
          </cell>
          <cell r="Q2379">
            <v>76701</v>
          </cell>
          <cell r="R2379" t="str">
            <v>Kroměříž</v>
          </cell>
          <cell r="S2379">
            <v>573504501</v>
          </cell>
          <cell r="T2379" t="str">
            <v>ivana.hasova@hskm.cz</v>
          </cell>
        </row>
        <row r="2380">
          <cell r="A2380">
            <v>600118550</v>
          </cell>
          <cell r="B2380">
            <v>47935391</v>
          </cell>
          <cell r="C2380" t="str">
            <v>Zlínský kraj</v>
          </cell>
          <cell r="D2380" t="str">
            <v xml:space="preserve">Kroměříž </v>
          </cell>
          <cell r="E2380" t="str">
            <v>Městský úřad Kroměříž</v>
          </cell>
          <cell r="F2380" t="str">
            <v>Kroměříž</v>
          </cell>
          <cell r="G2380" t="str">
            <v>obec</v>
          </cell>
          <cell r="H2380">
            <v>600118550</v>
          </cell>
          <cell r="I2380" t="str">
            <v>47935391</v>
          </cell>
          <cell r="J2380">
            <v>400</v>
          </cell>
          <cell r="K2380" t="str">
            <v>SINGCLEAN</v>
          </cell>
          <cell r="L2380" t="str">
            <v>ANO</v>
          </cell>
          <cell r="M2380" t="str">
            <v>Základní škola, Koryčany, okres Kroměříž</v>
          </cell>
          <cell r="N2380" t="str">
            <v>Masarykova</v>
          </cell>
          <cell r="O2380">
            <v>161</v>
          </cell>
          <cell r="Q2380">
            <v>76805</v>
          </cell>
          <cell r="R2380" t="str">
            <v>Koryčany</v>
          </cell>
          <cell r="S2380">
            <v>573331758</v>
          </cell>
          <cell r="T2380" t="str">
            <v>zskorycany@zskorycany.cz</v>
          </cell>
        </row>
        <row r="2381">
          <cell r="A2381">
            <v>600030695</v>
          </cell>
          <cell r="B2381">
            <v>47935740</v>
          </cell>
          <cell r="C2381" t="str">
            <v>Zlínský kraj</v>
          </cell>
          <cell r="D2381" t="str">
            <v xml:space="preserve">Kroměříž </v>
          </cell>
          <cell r="E2381" t="str">
            <v>Ministerstvo školství, mládeže a tělovýchovy</v>
          </cell>
          <cell r="F2381" t="str">
            <v>Kroměříž</v>
          </cell>
          <cell r="G2381" t="str">
            <v>MŠMT</v>
          </cell>
          <cell r="H2381">
            <v>600030695</v>
          </cell>
          <cell r="I2381" t="str">
            <v>47935740</v>
          </cell>
          <cell r="J2381">
            <v>200</v>
          </cell>
          <cell r="K2381" t="str">
            <v>SINGCLEAN</v>
          </cell>
          <cell r="L2381" t="str">
            <v>ANO</v>
          </cell>
          <cell r="M2381" t="str">
            <v>Výchovný ústav, středisko výchovné péče HELP, základní škola a střední škola, Střílky, Zámecká 107</v>
          </cell>
          <cell r="N2381" t="str">
            <v>Zámecká</v>
          </cell>
          <cell r="O2381">
            <v>107</v>
          </cell>
          <cell r="Q2381">
            <v>76804</v>
          </cell>
          <cell r="R2381" t="str">
            <v>Střílky</v>
          </cell>
          <cell r="S2381">
            <v>573375015</v>
          </cell>
          <cell r="T2381" t="str">
            <v>hutka@vustrilky.cz</v>
          </cell>
        </row>
        <row r="2382">
          <cell r="A2382">
            <v>600015050</v>
          </cell>
          <cell r="B2382">
            <v>47935774</v>
          </cell>
          <cell r="C2382" t="str">
            <v>Zlínský kraj</v>
          </cell>
          <cell r="D2382" t="str">
            <v xml:space="preserve">Kroměříž </v>
          </cell>
          <cell r="E2382" t="str">
            <v>Krajský úřad Zlínského kraje</v>
          </cell>
          <cell r="F2382" t="str">
            <v>Holešov</v>
          </cell>
          <cell r="G2382" t="str">
            <v>kraj</v>
          </cell>
          <cell r="H2382">
            <v>600015050</v>
          </cell>
          <cell r="I2382" t="str">
            <v>47935774</v>
          </cell>
          <cell r="J2382">
            <v>900</v>
          </cell>
          <cell r="K2382" t="str">
            <v>SINGCLEAN</v>
          </cell>
          <cell r="L2382" t="str">
            <v>ANO</v>
          </cell>
          <cell r="M2382" t="str">
            <v>Gymnázium Ladislava Jaroše Holešov</v>
          </cell>
          <cell r="N2382" t="str">
            <v>Palackého</v>
          </cell>
          <cell r="O2382">
            <v>524</v>
          </cell>
          <cell r="P2382">
            <v>37</v>
          </cell>
          <cell r="Q2382">
            <v>76901</v>
          </cell>
          <cell r="R2382" t="str">
            <v>Holešov</v>
          </cell>
          <cell r="S2382">
            <v>573396098</v>
          </cell>
          <cell r="T2382" t="str">
            <v>gym.hol@gymhol.cz</v>
          </cell>
        </row>
        <row r="2383">
          <cell r="A2383">
            <v>600025624</v>
          </cell>
          <cell r="B2383">
            <v>47935910</v>
          </cell>
          <cell r="C2383" t="str">
            <v>Zlínský kraj</v>
          </cell>
          <cell r="D2383" t="str">
            <v xml:space="preserve">Kroměříž </v>
          </cell>
          <cell r="E2383" t="str">
            <v>Krajský úřad Zlínského kraje</v>
          </cell>
          <cell r="F2383" t="str">
            <v>Holešov</v>
          </cell>
          <cell r="G2383" t="str">
            <v>kraj</v>
          </cell>
          <cell r="H2383">
            <v>600025624</v>
          </cell>
          <cell r="I2383" t="str">
            <v>47935910</v>
          </cell>
          <cell r="J2383">
            <v>260</v>
          </cell>
          <cell r="K2383" t="str">
            <v>SINGCLEAN</v>
          </cell>
          <cell r="L2383" t="str">
            <v>ANO</v>
          </cell>
          <cell r="M2383" t="str">
            <v>Odborné učiliště a Základní škola Holešov</v>
          </cell>
          <cell r="N2383" t="str">
            <v>Nádražní</v>
          </cell>
          <cell r="O2383">
            <v>525</v>
          </cell>
          <cell r="P2383">
            <v>1</v>
          </cell>
          <cell r="Q2383">
            <v>76901</v>
          </cell>
          <cell r="R2383" t="str">
            <v>Holešov</v>
          </cell>
          <cell r="S2383">
            <v>573396213</v>
          </cell>
          <cell r="T2383" t="str">
            <v>info@ouholesov.cz</v>
          </cell>
        </row>
        <row r="2384">
          <cell r="A2384">
            <v>600025608</v>
          </cell>
          <cell r="B2384">
            <v>47935928</v>
          </cell>
          <cell r="C2384" t="str">
            <v>Zlínský kraj</v>
          </cell>
          <cell r="D2384" t="str">
            <v xml:space="preserve">Kroměříž </v>
          </cell>
          <cell r="E2384" t="str">
            <v>Krajský úřad Zlínského kraje</v>
          </cell>
          <cell r="F2384" t="str">
            <v>Kroměříž</v>
          </cell>
          <cell r="G2384" t="str">
            <v>kraj</v>
          </cell>
          <cell r="H2384">
            <v>600025608</v>
          </cell>
          <cell r="I2384" t="str">
            <v>47935928</v>
          </cell>
          <cell r="J2384">
            <v>360</v>
          </cell>
          <cell r="K2384" t="str">
            <v>SINGCLEAN</v>
          </cell>
          <cell r="L2384" t="str">
            <v>ANO</v>
          </cell>
          <cell r="M2384" t="str">
            <v>Základní škola a Mateřská škola Kroměříž, F. Vančury</v>
          </cell>
          <cell r="N2384" t="str">
            <v>Františka Vančury</v>
          </cell>
          <cell r="O2384">
            <v>3695</v>
          </cell>
          <cell r="P2384">
            <v>2</v>
          </cell>
          <cell r="Q2384">
            <v>76701</v>
          </cell>
          <cell r="R2384" t="str">
            <v>Kroměříž</v>
          </cell>
          <cell r="S2384">
            <v>573338534</v>
          </cell>
          <cell r="T2384" t="str">
            <v>msazskm@msazskm.cz</v>
          </cell>
        </row>
        <row r="2385">
          <cell r="A2385">
            <v>600015106</v>
          </cell>
          <cell r="B2385">
            <v>47935936</v>
          </cell>
          <cell r="C2385" t="str">
            <v>Zlínský kraj</v>
          </cell>
          <cell r="D2385" t="str">
            <v xml:space="preserve">Kroměříž </v>
          </cell>
          <cell r="E2385" t="str">
            <v>Krajský úřad Zlínského kraje</v>
          </cell>
          <cell r="F2385" t="str">
            <v>Kroměříž</v>
          </cell>
          <cell r="G2385" t="str">
            <v>kraj</v>
          </cell>
          <cell r="H2385">
            <v>600015106</v>
          </cell>
          <cell r="I2385" t="str">
            <v>47935936</v>
          </cell>
          <cell r="J2385">
            <v>100</v>
          </cell>
          <cell r="K2385" t="str">
            <v>SINGCLEAN</v>
          </cell>
          <cell r="L2385" t="str">
            <v>ANO</v>
          </cell>
          <cell r="M2385" t="str">
            <v>Vyšší odborná škola potravinářská a Střední průmyslová škola mlékárenská Kroměříž</v>
          </cell>
          <cell r="N2385" t="str">
            <v>Štěchovice</v>
          </cell>
          <cell r="O2385">
            <v>4176</v>
          </cell>
          <cell r="P2385" t="str">
            <v>14a</v>
          </cell>
          <cell r="Q2385">
            <v>76701</v>
          </cell>
          <cell r="R2385" t="str">
            <v>Kroměříž</v>
          </cell>
          <cell r="S2385">
            <v>573334936</v>
          </cell>
          <cell r="T2385" t="str">
            <v>vospaspsm@vospaspsm.cz</v>
          </cell>
        </row>
        <row r="2386">
          <cell r="A2386">
            <v>600015068</v>
          </cell>
          <cell r="B2386">
            <v>47935952</v>
          </cell>
          <cell r="C2386" t="str">
            <v>Zlínský kraj</v>
          </cell>
          <cell r="D2386" t="str">
            <v xml:space="preserve">Kroměříž </v>
          </cell>
          <cell r="E2386" t="str">
            <v>Krajský úřad Zlínského kraje</v>
          </cell>
          <cell r="F2386" t="str">
            <v>Bystřice pod Hostýnem</v>
          </cell>
          <cell r="G2386" t="str">
            <v>kraj</v>
          </cell>
          <cell r="H2386">
            <v>600015068</v>
          </cell>
          <cell r="I2386" t="str">
            <v>47935952</v>
          </cell>
          <cell r="J2386">
            <v>340</v>
          </cell>
          <cell r="K2386" t="str">
            <v>SINGCLEAN</v>
          </cell>
          <cell r="L2386" t="str">
            <v>ANO</v>
          </cell>
          <cell r="M2386" t="str">
            <v>Střední škola nábytkářská a obchodní Bystřice pod Hostýnem</v>
          </cell>
          <cell r="N2386" t="str">
            <v>Holešovská</v>
          </cell>
          <cell r="O2386">
            <v>394</v>
          </cell>
          <cell r="Q2386">
            <v>76861</v>
          </cell>
          <cell r="R2386" t="str">
            <v>Bystřice pod Hostýnem</v>
          </cell>
          <cell r="S2386">
            <v>573380802</v>
          </cell>
          <cell r="T2386" t="str">
            <v>ssno@ssno.cz</v>
          </cell>
        </row>
        <row r="2387">
          <cell r="A2387">
            <v>600137937</v>
          </cell>
          <cell r="B2387">
            <v>47998121</v>
          </cell>
          <cell r="C2387" t="str">
            <v>Moravskoslezský kraj</v>
          </cell>
          <cell r="D2387" t="str">
            <v xml:space="preserve">Nový Jičín </v>
          </cell>
          <cell r="E2387" t="str">
            <v>Městský úřad Kopřivnice</v>
          </cell>
          <cell r="F2387" t="str">
            <v>Kopřivnice</v>
          </cell>
          <cell r="G2387" t="str">
            <v>obec</v>
          </cell>
          <cell r="H2387">
            <v>600137937</v>
          </cell>
          <cell r="I2387" t="str">
            <v>47998121</v>
          </cell>
          <cell r="J2387">
            <v>920</v>
          </cell>
          <cell r="K2387" t="str">
            <v>SINGCLEAN</v>
          </cell>
          <cell r="L2387" t="str">
            <v>ANO</v>
          </cell>
          <cell r="M2387" t="str">
            <v>Základní škola a Mateřská škola Kopřivnice, 17.listopadu 1225 okres Nový Jičín, příspěvková organizace</v>
          </cell>
          <cell r="N2387" t="str">
            <v>17. listopadu</v>
          </cell>
          <cell r="O2387">
            <v>1225</v>
          </cell>
          <cell r="P2387">
            <v>20</v>
          </cell>
          <cell r="Q2387">
            <v>74221</v>
          </cell>
          <cell r="R2387" t="str">
            <v>Kopřivnice</v>
          </cell>
          <cell r="S2387">
            <v>556812566</v>
          </cell>
          <cell r="T2387" t="str">
            <v>zdenka.havlikova@zskop17.cz</v>
          </cell>
        </row>
        <row r="2388">
          <cell r="A2388">
            <v>600031411</v>
          </cell>
          <cell r="B2388">
            <v>47998296</v>
          </cell>
          <cell r="C2388" t="str">
            <v>Moravskoslezský kraj</v>
          </cell>
          <cell r="D2388" t="str">
            <v xml:space="preserve">Nový Jičín </v>
          </cell>
          <cell r="E2388" t="str">
            <v>Krajský úřad Moravskoslezského kraje</v>
          </cell>
          <cell r="F2388" t="str">
            <v>Kopřivnice</v>
          </cell>
          <cell r="G2388" t="str">
            <v>kraj</v>
          </cell>
          <cell r="H2388">
            <v>600031411</v>
          </cell>
          <cell r="I2388" t="str">
            <v>47998296</v>
          </cell>
          <cell r="J2388">
            <v>0</v>
          </cell>
          <cell r="K2388" t="str">
            <v>SINGCLEAN</v>
          </cell>
          <cell r="L2388" t="str">
            <v>ANO</v>
          </cell>
          <cell r="M2388" t="str">
            <v>Dětský domov a Školní jídelna, Příbor, Masarykova 607, příspěvková organizace</v>
          </cell>
          <cell r="N2388" t="str">
            <v>Masarykova</v>
          </cell>
          <cell r="O2388">
            <v>607</v>
          </cell>
          <cell r="Q2388">
            <v>74258</v>
          </cell>
          <cell r="R2388" t="str">
            <v>Příbor</v>
          </cell>
          <cell r="S2388">
            <v>556725103</v>
          </cell>
          <cell r="T2388" t="str">
            <v>detskydomov.pribor@seznam.cz</v>
          </cell>
        </row>
        <row r="2389">
          <cell r="A2389">
            <v>600135870</v>
          </cell>
          <cell r="B2389">
            <v>48004201</v>
          </cell>
          <cell r="C2389" t="str">
            <v>Moravskoslezský kraj</v>
          </cell>
          <cell r="D2389" t="str">
            <v xml:space="preserve">Karviná </v>
          </cell>
          <cell r="E2389" t="str">
            <v>Městský úřad Orlová</v>
          </cell>
          <cell r="F2389" t="str">
            <v>Orlová</v>
          </cell>
          <cell r="G2389" t="str">
            <v>obec</v>
          </cell>
          <cell r="H2389">
            <v>600135870</v>
          </cell>
          <cell r="I2389" t="str">
            <v>48004201</v>
          </cell>
          <cell r="J2389">
            <v>1320</v>
          </cell>
          <cell r="K2389" t="str">
            <v>SINGCLEAN</v>
          </cell>
          <cell r="L2389" t="str">
            <v>ANO</v>
          </cell>
          <cell r="M2389" t="str">
            <v>Základní škola Orlová-Lutyně Školní 862 okres Karviná, příspěvková organizace</v>
          </cell>
          <cell r="N2389" t="str">
            <v>Školní</v>
          </cell>
          <cell r="O2389">
            <v>862</v>
          </cell>
          <cell r="Q2389">
            <v>73514</v>
          </cell>
          <cell r="R2389" t="str">
            <v>Orlová</v>
          </cell>
          <cell r="S2389">
            <v>596511938</v>
          </cell>
          <cell r="T2389" t="str">
            <v>sekretariat@zsskolni.org</v>
          </cell>
        </row>
        <row r="2390">
          <cell r="A2390">
            <v>600135888</v>
          </cell>
          <cell r="B2390">
            <v>48004219</v>
          </cell>
          <cell r="C2390" t="str">
            <v>Moravskoslezský kraj</v>
          </cell>
          <cell r="D2390" t="str">
            <v xml:space="preserve">Karviná </v>
          </cell>
          <cell r="E2390" t="str">
            <v>Městský úřad Orlová</v>
          </cell>
          <cell r="F2390" t="str">
            <v>Orlová</v>
          </cell>
          <cell r="G2390" t="str">
            <v>obec</v>
          </cell>
          <cell r="H2390">
            <v>600135888</v>
          </cell>
          <cell r="I2390" t="str">
            <v>48004219</v>
          </cell>
          <cell r="J2390">
            <v>820</v>
          </cell>
          <cell r="K2390" t="str">
            <v>SINGCLEAN</v>
          </cell>
          <cell r="L2390" t="str">
            <v>ANO</v>
          </cell>
          <cell r="M2390" t="str">
            <v>Základní škola Orlová-Lutyně Ke Studánce 1050 okres Karviná, příspěvková organizace</v>
          </cell>
          <cell r="N2390" t="str">
            <v>Ke Studánce</v>
          </cell>
          <cell r="O2390">
            <v>1050</v>
          </cell>
          <cell r="Q2390">
            <v>73514</v>
          </cell>
          <cell r="R2390" t="str">
            <v>Orlová</v>
          </cell>
          <cell r="S2390">
            <v>596511789</v>
          </cell>
          <cell r="T2390" t="str">
            <v>kestudance@kestud.cz</v>
          </cell>
        </row>
        <row r="2391">
          <cell r="A2391">
            <v>600135896</v>
          </cell>
          <cell r="B2391">
            <v>48004286</v>
          </cell>
          <cell r="C2391" t="str">
            <v>Moravskoslezský kraj</v>
          </cell>
          <cell r="D2391" t="str">
            <v xml:space="preserve">Karviná </v>
          </cell>
          <cell r="E2391" t="str">
            <v>Magistrát města Havířova</v>
          </cell>
          <cell r="F2391" t="str">
            <v>Havířov</v>
          </cell>
          <cell r="G2391" t="str">
            <v>obec</v>
          </cell>
          <cell r="H2391">
            <v>600135896</v>
          </cell>
          <cell r="I2391" t="str">
            <v>48004286</v>
          </cell>
          <cell r="J2391">
            <v>380</v>
          </cell>
          <cell r="K2391" t="str">
            <v>SINGCLEAN</v>
          </cell>
          <cell r="L2391" t="str">
            <v>ANO</v>
          </cell>
          <cell r="M2391" t="str">
            <v>Základní škola a Mateřská škola Albrechtice</v>
          </cell>
          <cell r="N2391" t="str">
            <v>Školní</v>
          </cell>
          <cell r="O2391">
            <v>20</v>
          </cell>
          <cell r="Q2391">
            <v>73543</v>
          </cell>
          <cell r="R2391" t="str">
            <v>Albrechtice</v>
          </cell>
          <cell r="S2391">
            <v>596428447</v>
          </cell>
          <cell r="T2391" t="str">
            <v>feber@volny.cz</v>
          </cell>
        </row>
        <row r="2392">
          <cell r="A2392">
            <v>600135900</v>
          </cell>
          <cell r="B2392">
            <v>48004472</v>
          </cell>
          <cell r="C2392" t="str">
            <v>Moravskoslezský kraj</v>
          </cell>
          <cell r="D2392" t="str">
            <v xml:space="preserve">Karviná </v>
          </cell>
          <cell r="E2392" t="str">
            <v>Magistrát města Karviné</v>
          </cell>
          <cell r="F2392" t="str">
            <v>Karviná</v>
          </cell>
          <cell r="G2392" t="str">
            <v>obec</v>
          </cell>
          <cell r="H2392">
            <v>600135900</v>
          </cell>
          <cell r="I2392" t="str">
            <v>48004472</v>
          </cell>
          <cell r="J2392">
            <v>760</v>
          </cell>
          <cell r="K2392" t="str">
            <v>SINGCLEAN</v>
          </cell>
          <cell r="L2392" t="str">
            <v>ANO</v>
          </cell>
          <cell r="M2392" t="str">
            <v>Základní škola a Mateřská škola Družby, Karviná, příspěvková organizace</v>
          </cell>
          <cell r="N2392" t="str">
            <v>tř. Družby</v>
          </cell>
          <cell r="O2392">
            <v>1383</v>
          </cell>
          <cell r="P2392">
            <v>1</v>
          </cell>
          <cell r="Q2392">
            <v>73506</v>
          </cell>
          <cell r="R2392" t="str">
            <v>Karviná</v>
          </cell>
          <cell r="S2392">
            <v>596311317</v>
          </cell>
          <cell r="T2392" t="str">
            <v>zs-druzby@volny.cz</v>
          </cell>
        </row>
        <row r="2393">
          <cell r="A2393">
            <v>600135934</v>
          </cell>
          <cell r="B2393">
            <v>48004511</v>
          </cell>
          <cell r="C2393" t="str">
            <v>Moravskoslezský kraj</v>
          </cell>
          <cell r="D2393" t="str">
            <v xml:space="preserve">Karviná </v>
          </cell>
          <cell r="E2393" t="str">
            <v>Magistrát města Karviné</v>
          </cell>
          <cell r="F2393" t="str">
            <v>Karviná</v>
          </cell>
          <cell r="G2393" t="str">
            <v>obec</v>
          </cell>
          <cell r="H2393">
            <v>600135934</v>
          </cell>
          <cell r="I2393" t="str">
            <v>48004511</v>
          </cell>
          <cell r="J2393">
            <v>1260</v>
          </cell>
          <cell r="K2393" t="str">
            <v>SINGCLEAN</v>
          </cell>
          <cell r="L2393" t="str">
            <v>ANO</v>
          </cell>
          <cell r="M2393" t="str">
            <v>Základní škola a Mateřská škola U Studny, Karviná, příspěvková organizace</v>
          </cell>
          <cell r="N2393" t="str">
            <v>Centrum</v>
          </cell>
          <cell r="O2393">
            <v>2290</v>
          </cell>
          <cell r="P2393">
            <v>14</v>
          </cell>
          <cell r="Q2393">
            <v>73401</v>
          </cell>
          <cell r="R2393" t="str">
            <v>Karviná</v>
          </cell>
          <cell r="S2393">
            <v>596311873</v>
          </cell>
          <cell r="T2393" t="str">
            <v>zakladni.skola@ustudny.cz</v>
          </cell>
        </row>
        <row r="2394">
          <cell r="A2394">
            <v>600135942</v>
          </cell>
          <cell r="B2394">
            <v>48004529</v>
          </cell>
          <cell r="C2394" t="str">
            <v>Moravskoslezský kraj</v>
          </cell>
          <cell r="D2394" t="str">
            <v xml:space="preserve">Karviná </v>
          </cell>
          <cell r="E2394" t="str">
            <v>Magistrát města Karviné</v>
          </cell>
          <cell r="F2394" t="str">
            <v>Karviná</v>
          </cell>
          <cell r="G2394" t="str">
            <v>obec</v>
          </cell>
          <cell r="H2394">
            <v>600135942</v>
          </cell>
          <cell r="I2394" t="str">
            <v>48004529</v>
          </cell>
          <cell r="J2394">
            <v>1100</v>
          </cell>
          <cell r="K2394" t="str">
            <v>SINGCLEAN</v>
          </cell>
          <cell r="L2394" t="str">
            <v>ANO</v>
          </cell>
          <cell r="M2394" t="str">
            <v>Základní škola a Mateřská škola U Lesa, Karviná, příspěvková organizace</v>
          </cell>
          <cell r="N2394" t="str">
            <v>U Lesa</v>
          </cell>
          <cell r="O2394">
            <v>713</v>
          </cell>
          <cell r="P2394">
            <v>19</v>
          </cell>
          <cell r="Q2394">
            <v>73401</v>
          </cell>
          <cell r="R2394" t="str">
            <v>Karviná</v>
          </cell>
          <cell r="S2394">
            <v>596311487</v>
          </cell>
          <cell r="T2394" t="str">
            <v>sekretariat@ulesakarvina.cz</v>
          </cell>
        </row>
        <row r="2395">
          <cell r="A2395">
            <v>600135951</v>
          </cell>
          <cell r="B2395">
            <v>48004537</v>
          </cell>
          <cell r="C2395" t="str">
            <v>Moravskoslezský kraj</v>
          </cell>
          <cell r="D2395" t="str">
            <v xml:space="preserve">Karviná </v>
          </cell>
          <cell r="E2395" t="str">
            <v>Magistrát města Karviné</v>
          </cell>
          <cell r="F2395" t="str">
            <v>Karviná</v>
          </cell>
          <cell r="G2395" t="str">
            <v>obec</v>
          </cell>
          <cell r="H2395">
            <v>600135951</v>
          </cell>
          <cell r="I2395" t="str">
            <v>48004537</v>
          </cell>
          <cell r="J2395">
            <v>3220</v>
          </cell>
          <cell r="K2395" t="str">
            <v>SINGCLEAN</v>
          </cell>
          <cell r="L2395" t="str">
            <v>ANO</v>
          </cell>
          <cell r="M2395" t="str">
            <v>Základní škola a Mateřská škola Cihelní, Karviná, příspěvková organizace</v>
          </cell>
          <cell r="N2395" t="str">
            <v>Cihelní</v>
          </cell>
          <cell r="O2395">
            <v>1666</v>
          </cell>
          <cell r="P2395">
            <v>30</v>
          </cell>
          <cell r="Q2395">
            <v>73506</v>
          </cell>
          <cell r="R2395" t="str">
            <v>Karviná</v>
          </cell>
          <cell r="S2395">
            <v>596311297</v>
          </cell>
          <cell r="T2395" t="str">
            <v>cihelni@cihelni.cz</v>
          </cell>
        </row>
        <row r="2396">
          <cell r="A2396">
            <v>600135969</v>
          </cell>
          <cell r="B2396">
            <v>48004545</v>
          </cell>
          <cell r="C2396" t="str">
            <v>Moravskoslezský kraj</v>
          </cell>
          <cell r="D2396" t="str">
            <v xml:space="preserve">Karviná </v>
          </cell>
          <cell r="E2396" t="str">
            <v>Magistrát města Karviné</v>
          </cell>
          <cell r="F2396" t="str">
            <v>Karviná</v>
          </cell>
          <cell r="G2396" t="str">
            <v>obec</v>
          </cell>
          <cell r="H2396">
            <v>600135969</v>
          </cell>
          <cell r="I2396" t="str">
            <v>48004545</v>
          </cell>
          <cell r="J2396">
            <v>640</v>
          </cell>
          <cell r="K2396" t="str">
            <v>SINGCLEAN</v>
          </cell>
          <cell r="L2396" t="str">
            <v>ANO</v>
          </cell>
          <cell r="M2396" t="str">
            <v>Základní škola a Mateřská škola Školská, Karviná, příspěvková organizace</v>
          </cell>
          <cell r="N2396" t="str">
            <v>Školská</v>
          </cell>
          <cell r="O2396">
            <v>432</v>
          </cell>
          <cell r="P2396">
            <v>1</v>
          </cell>
          <cell r="Q2396">
            <v>73401</v>
          </cell>
          <cell r="R2396" t="str">
            <v>Karviná</v>
          </cell>
          <cell r="S2396">
            <v>596311777</v>
          </cell>
          <cell r="T2396" t="str">
            <v>sekretariat@zsskolska.cz</v>
          </cell>
        </row>
        <row r="2397">
          <cell r="A2397">
            <v>600135977</v>
          </cell>
          <cell r="B2397">
            <v>48004561</v>
          </cell>
          <cell r="C2397" t="str">
            <v>Moravskoslezský kraj</v>
          </cell>
          <cell r="D2397" t="str">
            <v xml:space="preserve">Karviná </v>
          </cell>
          <cell r="E2397" t="str">
            <v>Magistrát města Karviné</v>
          </cell>
          <cell r="F2397" t="str">
            <v>Karviná</v>
          </cell>
          <cell r="G2397" t="str">
            <v>obec</v>
          </cell>
          <cell r="H2397">
            <v>600135977</v>
          </cell>
          <cell r="I2397" t="str">
            <v>48004561</v>
          </cell>
          <cell r="J2397">
            <v>460</v>
          </cell>
          <cell r="K2397" t="str">
            <v>SINGCLEAN</v>
          </cell>
          <cell r="L2397" t="str">
            <v>ANO</v>
          </cell>
          <cell r="M2397" t="str">
            <v>Základní škola a Mateřská škola Majakovského, Karviná, příspěvková organizace</v>
          </cell>
          <cell r="N2397" t="str">
            <v>Majakovského</v>
          </cell>
          <cell r="O2397">
            <v>2219</v>
          </cell>
          <cell r="P2397">
            <v>13</v>
          </cell>
          <cell r="Q2397">
            <v>73401</v>
          </cell>
          <cell r="R2397" t="str">
            <v>Karviná</v>
          </cell>
          <cell r="S2397">
            <v>596311196</v>
          </cell>
          <cell r="T2397" t="str">
            <v>skola@zs-majakovskeho.cz</v>
          </cell>
        </row>
        <row r="2398">
          <cell r="A2398">
            <v>600135993</v>
          </cell>
          <cell r="B2398">
            <v>48004693</v>
          </cell>
          <cell r="C2398" t="str">
            <v>Moravskoslezský kraj</v>
          </cell>
          <cell r="D2398" t="str">
            <v xml:space="preserve">Karviná </v>
          </cell>
          <cell r="E2398" t="str">
            <v>Městský úřad Český Těšín</v>
          </cell>
          <cell r="F2398" t="str">
            <v>Český Těšín</v>
          </cell>
          <cell r="G2398" t="str">
            <v>obec</v>
          </cell>
          <cell r="H2398">
            <v>600135993</v>
          </cell>
          <cell r="I2398" t="str">
            <v>48004693</v>
          </cell>
          <cell r="J2398">
            <v>1640</v>
          </cell>
          <cell r="K2398" t="str">
            <v>SINGCLEAN</v>
          </cell>
          <cell r="L2398" t="str">
            <v>ANO</v>
          </cell>
          <cell r="M2398" t="str">
            <v>Základní škola a mateřská škola Český Těšín Pod Zvonek, příspěvková organizace</v>
          </cell>
          <cell r="N2398" t="str">
            <v>Pod Zvonek</v>
          </cell>
          <cell r="O2398">
            <v>1835</v>
          </cell>
          <cell r="P2398">
            <v>28</v>
          </cell>
          <cell r="Q2398">
            <v>73701</v>
          </cell>
          <cell r="R2398" t="str">
            <v>Český Těšín</v>
          </cell>
          <cell r="S2398">
            <v>552322101</v>
          </cell>
          <cell r="T2398" t="str">
            <v>info@podzvonek.cz</v>
          </cell>
        </row>
        <row r="2399">
          <cell r="A2399">
            <v>600031365</v>
          </cell>
          <cell r="B2399">
            <v>48004774</v>
          </cell>
          <cell r="C2399" t="str">
            <v>Moravskoslezský kraj</v>
          </cell>
          <cell r="D2399" t="str">
            <v xml:space="preserve">Karviná </v>
          </cell>
          <cell r="E2399" t="str">
            <v>Krajský úřad Moravskoslezského kraje</v>
          </cell>
          <cell r="F2399" t="str">
            <v>Havířov</v>
          </cell>
          <cell r="G2399" t="str">
            <v>kraj</v>
          </cell>
          <cell r="H2399">
            <v>600031365</v>
          </cell>
          <cell r="I2399" t="str">
            <v>48004774</v>
          </cell>
          <cell r="J2399">
            <v>0</v>
          </cell>
          <cell r="K2399" t="str">
            <v>SINGCLEAN</v>
          </cell>
          <cell r="L2399" t="str">
            <v>ANO</v>
          </cell>
          <cell r="M2399" t="str">
            <v>Dětský domov a Školní jídelna, Havířov-Podlesí, Čelakovského 1, příspěvková organizace</v>
          </cell>
          <cell r="N2399" t="str">
            <v>Čelakovského</v>
          </cell>
          <cell r="O2399">
            <v>1270</v>
          </cell>
          <cell r="P2399">
            <v>1</v>
          </cell>
          <cell r="Q2399">
            <v>73601</v>
          </cell>
          <cell r="R2399" t="str">
            <v>Havířov</v>
          </cell>
          <cell r="S2399">
            <v>596411212</v>
          </cell>
          <cell r="T2399" t="str">
            <v>ladislava.hilbertova@ddhavirov.cz</v>
          </cell>
        </row>
        <row r="2400">
          <cell r="A2400">
            <v>600031373</v>
          </cell>
          <cell r="B2400">
            <v>48004898</v>
          </cell>
          <cell r="C2400" t="str">
            <v>Moravskoslezský kraj</v>
          </cell>
          <cell r="D2400" t="str">
            <v xml:space="preserve">Karviná </v>
          </cell>
          <cell r="E2400" t="str">
            <v>Krajský úřad Moravskoslezského kraje</v>
          </cell>
          <cell r="F2400" t="str">
            <v>Karviná</v>
          </cell>
          <cell r="G2400" t="str">
            <v>kraj</v>
          </cell>
          <cell r="H2400">
            <v>600031373</v>
          </cell>
          <cell r="I2400" t="str">
            <v>48004898</v>
          </cell>
          <cell r="J2400">
            <v>300</v>
          </cell>
          <cell r="K2400" t="str">
            <v>SINGCLEAN</v>
          </cell>
          <cell r="L2400" t="str">
            <v>ANO</v>
          </cell>
          <cell r="M2400" t="str">
            <v>Dětský domov SRDCE a Školní jídelna, Karviná-Fryštát, Vydmuchov 10, příspěvková organizace</v>
          </cell>
          <cell r="N2400" t="str">
            <v>Vydmuchov</v>
          </cell>
          <cell r="O2400">
            <v>1835</v>
          </cell>
          <cell r="P2400">
            <v>10</v>
          </cell>
          <cell r="Q2400">
            <v>73301</v>
          </cell>
          <cell r="R2400" t="str">
            <v>Karviná</v>
          </cell>
          <cell r="S2400">
            <v>552301650</v>
          </cell>
          <cell r="T2400" t="str">
            <v>ddsrdceka@quick.cz</v>
          </cell>
        </row>
        <row r="2401">
          <cell r="A2401">
            <v>600005178</v>
          </cell>
          <cell r="B2401">
            <v>48109355</v>
          </cell>
          <cell r="C2401" t="str">
            <v>Hlavní město Praha</v>
          </cell>
          <cell r="D2401" t="str">
            <v xml:space="preserve">Praha 2 </v>
          </cell>
          <cell r="E2401" t="str">
            <v>Magistrát hlavního města Prahy</v>
          </cell>
          <cell r="F2401" t="str">
            <v>Praha 2</v>
          </cell>
          <cell r="G2401" t="str">
            <v>soukromý</v>
          </cell>
          <cell r="H2401">
            <v>600005178</v>
          </cell>
          <cell r="I2401" t="str">
            <v>48109355</v>
          </cell>
          <cell r="J2401">
            <v>540</v>
          </cell>
          <cell r="K2401" t="str">
            <v>SINGCLEAN</v>
          </cell>
          <cell r="L2401" t="str">
            <v>NE</v>
          </cell>
          <cell r="M2401" t="str">
            <v>Gymnázium Evolution, s.r.o.</v>
          </cell>
          <cell r="N2401" t="str">
            <v>Sázavská</v>
          </cell>
          <cell r="O2401">
            <v>830</v>
          </cell>
          <cell r="P2401">
            <v>5</v>
          </cell>
          <cell r="Q2401">
            <v>12000</v>
          </cell>
          <cell r="R2401" t="str">
            <v>Praha 2</v>
          </cell>
          <cell r="S2401">
            <v>222522221</v>
          </cell>
          <cell r="T2401" t="str">
            <v>jan.teply@gevo.cz</v>
          </cell>
        </row>
        <row r="2402">
          <cell r="A2402">
            <v>600006590</v>
          </cell>
          <cell r="B2402">
            <v>48114162</v>
          </cell>
          <cell r="C2402" t="str">
            <v>Hlavní město Praha</v>
          </cell>
          <cell r="D2402" t="str">
            <v xml:space="preserve">Praha 9 </v>
          </cell>
          <cell r="E2402" t="str">
            <v>Magistrát hlavního města Prahy</v>
          </cell>
          <cell r="F2402" t="str">
            <v>Praha 19</v>
          </cell>
          <cell r="G2402" t="str">
            <v>soukromý</v>
          </cell>
          <cell r="H2402">
            <v>600006590</v>
          </cell>
          <cell r="I2402" t="str">
            <v>48114162</v>
          </cell>
          <cell r="J2402">
            <v>300</v>
          </cell>
          <cell r="K2402" t="str">
            <v>SINGCLEAN</v>
          </cell>
          <cell r="L2402" t="str">
            <v>NE</v>
          </cell>
          <cell r="M2402" t="str">
            <v>Akademie tělesné výchovy a sportu PALESTRA - Vyšší odborná škola, spol. s r .o.</v>
          </cell>
          <cell r="N2402" t="str">
            <v>Slovačíkova</v>
          </cell>
          <cell r="O2402">
            <v>400</v>
          </cell>
          <cell r="P2402">
            <v>1</v>
          </cell>
          <cell r="Q2402">
            <v>19700</v>
          </cell>
          <cell r="R2402" t="str">
            <v>Praha 9</v>
          </cell>
          <cell r="S2402" t="str">
            <v>286 852 860 ,286850055</v>
          </cell>
          <cell r="T2402" t="str">
            <v>info@palestra.cz</v>
          </cell>
        </row>
        <row r="2403">
          <cell r="A2403">
            <v>600041115</v>
          </cell>
          <cell r="B2403">
            <v>48132012</v>
          </cell>
          <cell r="C2403" t="str">
            <v>Hlavní město Praha</v>
          </cell>
          <cell r="D2403" t="str">
            <v xml:space="preserve">Praha 10 </v>
          </cell>
          <cell r="E2403" t="str">
            <v>Úřad městské části Praha 10</v>
          </cell>
          <cell r="F2403" t="str">
            <v>Praha 10</v>
          </cell>
          <cell r="G2403" t="str">
            <v>obec</v>
          </cell>
          <cell r="H2403">
            <v>600041115</v>
          </cell>
          <cell r="I2403" t="str">
            <v>48132012</v>
          </cell>
          <cell r="J2403">
            <v>1440</v>
          </cell>
          <cell r="K2403" t="str">
            <v>SINGCLEAN</v>
          </cell>
          <cell r="L2403" t="str">
            <v>ANO</v>
          </cell>
          <cell r="M2403" t="str">
            <v>Základní škola, Praha 10, V Rybníčkách 31/1980</v>
          </cell>
          <cell r="N2403" t="str">
            <v>V Rybníčkách</v>
          </cell>
          <cell r="O2403">
            <v>1980</v>
          </cell>
          <cell r="P2403">
            <v>31</v>
          </cell>
          <cell r="Q2403">
            <v>10000</v>
          </cell>
          <cell r="R2403" t="str">
            <v>Praha 10</v>
          </cell>
          <cell r="S2403">
            <v>274810523</v>
          </cell>
          <cell r="T2403" t="str">
            <v>škola.rybnicky@seznam.cz</v>
          </cell>
        </row>
        <row r="2404">
          <cell r="A2404">
            <v>600037452</v>
          </cell>
          <cell r="B2404">
            <v>48132306</v>
          </cell>
          <cell r="C2404" t="str">
            <v>Hlavní město Praha</v>
          </cell>
          <cell r="D2404" t="str">
            <v xml:space="preserve">Praha 4 </v>
          </cell>
          <cell r="E2404" t="str">
            <v>Úřad městské části Praha 11</v>
          </cell>
          <cell r="F2404" t="str">
            <v>Praha 11</v>
          </cell>
          <cell r="G2404" t="str">
            <v>obec</v>
          </cell>
          <cell r="H2404">
            <v>600037452</v>
          </cell>
          <cell r="I2404" t="str">
            <v>48132306</v>
          </cell>
          <cell r="J2404">
            <v>2800</v>
          </cell>
          <cell r="K2404" t="str">
            <v>SINGCLEAN</v>
          </cell>
          <cell r="L2404" t="str">
            <v>ANO</v>
          </cell>
          <cell r="M2404" t="str">
            <v>Základní škola Campanus, Praha 4, Jírovcovo náměstí 1782</v>
          </cell>
          <cell r="N2404" t="str">
            <v>Jírovcovo náměstí</v>
          </cell>
          <cell r="O2404">
            <v>1782</v>
          </cell>
          <cell r="P2404">
            <v>1</v>
          </cell>
          <cell r="Q2404">
            <v>14800</v>
          </cell>
          <cell r="R2404" t="str">
            <v>Praha 4</v>
          </cell>
          <cell r="S2404">
            <v>271913695</v>
          </cell>
          <cell r="T2404" t="str">
            <v>central@campanus.cz</v>
          </cell>
        </row>
        <row r="2405">
          <cell r="A2405">
            <v>600040984</v>
          </cell>
          <cell r="B2405">
            <v>48132365</v>
          </cell>
          <cell r="C2405" t="str">
            <v>Hlavní město Praha</v>
          </cell>
          <cell r="D2405" t="str">
            <v xml:space="preserve">Praha 10 </v>
          </cell>
          <cell r="E2405" t="str">
            <v>Úřad městské části Praha 15</v>
          </cell>
          <cell r="F2405" t="str">
            <v>Praha 15</v>
          </cell>
          <cell r="G2405" t="str">
            <v>obec</v>
          </cell>
          <cell r="H2405">
            <v>600040984</v>
          </cell>
          <cell r="I2405" t="str">
            <v>48132365</v>
          </cell>
          <cell r="J2405">
            <v>340</v>
          </cell>
          <cell r="K2405" t="str">
            <v>SINGCLEAN</v>
          </cell>
          <cell r="L2405" t="str">
            <v>ANO</v>
          </cell>
          <cell r="M2405" t="str">
            <v>Mateřská škola dánského typu, Praha 10, Libkovská 1069</v>
          </cell>
          <cell r="N2405" t="str">
            <v>Libkovská</v>
          </cell>
          <cell r="O2405">
            <v>1069</v>
          </cell>
          <cell r="P2405">
            <v>12</v>
          </cell>
          <cell r="Q2405">
            <v>10200</v>
          </cell>
          <cell r="R2405" t="str">
            <v>Praha 10</v>
          </cell>
          <cell r="S2405">
            <v>272920757</v>
          </cell>
          <cell r="T2405" t="str">
            <v>mslibkovska@volny.cz</v>
          </cell>
        </row>
        <row r="2406">
          <cell r="A2406">
            <v>600040674</v>
          </cell>
          <cell r="B2406">
            <v>48132489</v>
          </cell>
          <cell r="C2406" t="str">
            <v>Hlavní město Praha</v>
          </cell>
          <cell r="D2406" t="str">
            <v xml:space="preserve">Praha 10 </v>
          </cell>
          <cell r="E2406" t="str">
            <v>Úřad městské části Praha 10</v>
          </cell>
          <cell r="F2406" t="str">
            <v>Praha 10</v>
          </cell>
          <cell r="G2406" t="str">
            <v>obec</v>
          </cell>
          <cell r="H2406">
            <v>600040674</v>
          </cell>
          <cell r="I2406" t="str">
            <v>48132489</v>
          </cell>
          <cell r="J2406">
            <v>120</v>
          </cell>
          <cell r="K2406" t="str">
            <v>SINGCLEAN</v>
          </cell>
          <cell r="L2406" t="str">
            <v>ANO</v>
          </cell>
          <cell r="M2406" t="str">
            <v>Mateřská škola, Praha 10, Hřibská 1/2102</v>
          </cell>
          <cell r="N2406" t="str">
            <v>Hřibská</v>
          </cell>
          <cell r="O2406">
            <v>2102</v>
          </cell>
          <cell r="P2406">
            <v>1</v>
          </cell>
          <cell r="Q2406">
            <v>10000</v>
          </cell>
          <cell r="R2406" t="str">
            <v>Praha 10</v>
          </cell>
          <cell r="S2406">
            <v>274772925</v>
          </cell>
          <cell r="T2406" t="str">
            <v>skolka@skolkahribska.cz</v>
          </cell>
        </row>
        <row r="2407">
          <cell r="A2407">
            <v>600002021</v>
          </cell>
          <cell r="B2407">
            <v>48132811</v>
          </cell>
          <cell r="C2407" t="str">
            <v>Hlavní město Praha</v>
          </cell>
          <cell r="D2407" t="str">
            <v xml:space="preserve">Praha 8 </v>
          </cell>
          <cell r="E2407" t="str">
            <v>Magistrát hlavního města Prahy</v>
          </cell>
          <cell r="F2407" t="str">
            <v>Praha 8</v>
          </cell>
          <cell r="G2407" t="str">
            <v>kraj</v>
          </cell>
          <cell r="H2407">
            <v>600002021</v>
          </cell>
          <cell r="I2407" t="str">
            <v>48132811</v>
          </cell>
          <cell r="J2407" t="str">
            <v>X</v>
          </cell>
          <cell r="K2407" t="str">
            <v>SINGCLEAN</v>
          </cell>
          <cell r="L2407" t="str">
            <v>ANO</v>
          </cell>
          <cell r="M2407" t="str">
            <v>Základní umělecká škola, Praha 8, Taussigova 1150</v>
          </cell>
          <cell r="N2407" t="str">
            <v>Taussigova</v>
          </cell>
          <cell r="O2407">
            <v>1150</v>
          </cell>
          <cell r="P2407">
            <v>2</v>
          </cell>
          <cell r="Q2407">
            <v>18200</v>
          </cell>
          <cell r="R2407" t="str">
            <v>Praha 8</v>
          </cell>
          <cell r="S2407">
            <v>286587985</v>
          </cell>
          <cell r="T2407" t="str">
            <v>zus@taussigova.cz</v>
          </cell>
        </row>
        <row r="2408">
          <cell r="A2408">
            <v>600037100</v>
          </cell>
          <cell r="B2408">
            <v>48132900</v>
          </cell>
          <cell r="C2408" t="str">
            <v>Hlavní město Praha</v>
          </cell>
          <cell r="D2408" t="str">
            <v xml:space="preserve">Praha 4 </v>
          </cell>
          <cell r="E2408" t="str">
            <v>Úřad městské části Praha 4</v>
          </cell>
          <cell r="F2408" t="str">
            <v>Praha 4</v>
          </cell>
          <cell r="G2408" t="str">
            <v>obec</v>
          </cell>
          <cell r="H2408">
            <v>600037100</v>
          </cell>
          <cell r="I2408" t="str">
            <v>48132900</v>
          </cell>
          <cell r="J2408">
            <v>1100</v>
          </cell>
          <cell r="K2408" t="str">
            <v>SINGCLEAN</v>
          </cell>
          <cell r="L2408" t="str">
            <v>ANO</v>
          </cell>
          <cell r="M2408" t="str">
            <v>Základní škola, Praha 4, Na Líše 16</v>
          </cell>
          <cell r="N2408" t="str">
            <v>Na líše</v>
          </cell>
          <cell r="O2408">
            <v>936</v>
          </cell>
          <cell r="P2408">
            <v>16</v>
          </cell>
          <cell r="Q2408">
            <v>14100</v>
          </cell>
          <cell r="R2408" t="str">
            <v>Praha 4</v>
          </cell>
          <cell r="S2408">
            <v>241480693</v>
          </cell>
          <cell r="T2408" t="str">
            <v>skola@zsnalise.cz</v>
          </cell>
        </row>
        <row r="2409">
          <cell r="A2409">
            <v>600035611</v>
          </cell>
          <cell r="B2409">
            <v>48132926</v>
          </cell>
          <cell r="C2409" t="str">
            <v>Hlavní město Praha</v>
          </cell>
          <cell r="D2409" t="str">
            <v xml:space="preserve">Praha 2 </v>
          </cell>
          <cell r="E2409" t="str">
            <v>Úřad městské části Praha 2</v>
          </cell>
          <cell r="F2409" t="str">
            <v>Praha 2</v>
          </cell>
          <cell r="G2409" t="str">
            <v>obec</v>
          </cell>
          <cell r="H2409">
            <v>600035611</v>
          </cell>
          <cell r="I2409" t="str">
            <v>48132926</v>
          </cell>
          <cell r="J2409">
            <v>980</v>
          </cell>
          <cell r="K2409" t="str">
            <v>SINGCLEAN</v>
          </cell>
          <cell r="L2409" t="str">
            <v>ANO</v>
          </cell>
          <cell r="M2409" t="str">
            <v>Základní škola, Praha 2, Sázavská 5</v>
          </cell>
          <cell r="N2409" t="str">
            <v>Sázavská</v>
          </cell>
          <cell r="O2409">
            <v>830</v>
          </cell>
          <cell r="P2409">
            <v>5</v>
          </cell>
          <cell r="Q2409">
            <v>12000</v>
          </cell>
          <cell r="R2409" t="str">
            <v>Praha 2</v>
          </cell>
          <cell r="S2409">
            <v>277779637</v>
          </cell>
          <cell r="T2409" t="str">
            <v>sazavska@zssazavska.cz</v>
          </cell>
        </row>
        <row r="2410">
          <cell r="A2410">
            <v>600020801</v>
          </cell>
          <cell r="B2410">
            <v>48133035</v>
          </cell>
          <cell r="C2410" t="str">
            <v>Hlavní město Praha</v>
          </cell>
          <cell r="D2410" t="str">
            <v xml:space="preserve">Praha 2 </v>
          </cell>
          <cell r="E2410" t="str">
            <v>Magistrát hlavního města Prahy</v>
          </cell>
          <cell r="F2410" t="str">
            <v>Praha 2</v>
          </cell>
          <cell r="G2410" t="str">
            <v>kraj</v>
          </cell>
          <cell r="H2410">
            <v>600020801</v>
          </cell>
          <cell r="I2410" t="str">
            <v>48133035</v>
          </cell>
          <cell r="J2410">
            <v>660</v>
          </cell>
          <cell r="K2410" t="str">
            <v>SINGCLEAN</v>
          </cell>
          <cell r="L2410" t="str">
            <v>ANO</v>
          </cell>
          <cell r="M2410" t="str">
            <v>Základní škola pro žáky s poruchami zraku, Praha 2, nám. Míru 19</v>
          </cell>
          <cell r="N2410" t="str">
            <v>náměstí Míru</v>
          </cell>
          <cell r="O2410">
            <v>601</v>
          </cell>
          <cell r="P2410">
            <v>19</v>
          </cell>
          <cell r="Q2410">
            <v>12000</v>
          </cell>
          <cell r="R2410" t="str">
            <v>Praha 2</v>
          </cell>
          <cell r="S2410">
            <v>222519247</v>
          </cell>
          <cell r="T2410" t="str">
            <v>info@skolazrak.cz</v>
          </cell>
        </row>
        <row r="2411">
          <cell r="A2411">
            <v>600039145</v>
          </cell>
          <cell r="B2411">
            <v>48133761</v>
          </cell>
          <cell r="C2411" t="str">
            <v>Hlavní město Praha</v>
          </cell>
          <cell r="D2411" t="str">
            <v xml:space="preserve">Praha 6 </v>
          </cell>
          <cell r="E2411" t="str">
            <v>Úřad městské části Praha 6</v>
          </cell>
          <cell r="F2411" t="str">
            <v>Praha 6</v>
          </cell>
          <cell r="G2411" t="str">
            <v>obec</v>
          </cell>
          <cell r="H2411">
            <v>600039145</v>
          </cell>
          <cell r="I2411" t="str">
            <v>48133761</v>
          </cell>
          <cell r="J2411">
            <v>1340</v>
          </cell>
          <cell r="K2411" t="str">
            <v>SINGCLEAN</v>
          </cell>
          <cell r="L2411" t="str">
            <v>ANO</v>
          </cell>
          <cell r="M2411" t="str">
            <v>Základní škola, Praha 6, Pod Marjánkou 2</v>
          </cell>
          <cell r="N2411" t="str">
            <v>Pod Marjánkou</v>
          </cell>
          <cell r="O2411">
            <v>1900</v>
          </cell>
          <cell r="P2411">
            <v>2</v>
          </cell>
          <cell r="Q2411">
            <v>16900</v>
          </cell>
          <cell r="R2411" t="str">
            <v>Praha 6</v>
          </cell>
          <cell r="S2411">
            <v>220513176</v>
          </cell>
          <cell r="T2411" t="str">
            <v>sekretariat@zspodmarjankou.cz</v>
          </cell>
        </row>
        <row r="2412">
          <cell r="A2412">
            <v>600039161</v>
          </cell>
          <cell r="B2412">
            <v>48133779</v>
          </cell>
          <cell r="C2412" t="str">
            <v>Hlavní město Praha</v>
          </cell>
          <cell r="D2412" t="str">
            <v xml:space="preserve">Praha 6 </v>
          </cell>
          <cell r="E2412" t="str">
            <v>Úřad městské části Praha 6</v>
          </cell>
          <cell r="F2412" t="str">
            <v>Praha 6</v>
          </cell>
          <cell r="G2412" t="str">
            <v>obec</v>
          </cell>
          <cell r="H2412">
            <v>600039161</v>
          </cell>
          <cell r="I2412" t="str">
            <v>48133779</v>
          </cell>
          <cell r="J2412">
            <v>1500</v>
          </cell>
          <cell r="K2412" t="str">
            <v>SINGCLEAN</v>
          </cell>
          <cell r="L2412" t="str">
            <v>ANO</v>
          </cell>
          <cell r="M2412" t="str">
            <v>Základní škola a Mateřská škola Věry Čáslavské, Praha 6</v>
          </cell>
          <cell r="N2412" t="str">
            <v>Šantrochova</v>
          </cell>
          <cell r="O2412">
            <v>1800</v>
          </cell>
          <cell r="P2412">
            <v>2</v>
          </cell>
          <cell r="Q2412">
            <v>16200</v>
          </cell>
          <cell r="R2412" t="str">
            <v>Praha 6</v>
          </cell>
          <cell r="S2412">
            <v>235361223</v>
          </cell>
          <cell r="T2412" t="str">
            <v>reditelka@zsverycaslavske.cz</v>
          </cell>
        </row>
        <row r="2413">
          <cell r="A2413">
            <v>600039153</v>
          </cell>
          <cell r="B2413">
            <v>48133787</v>
          </cell>
          <cell r="C2413" t="str">
            <v>Hlavní město Praha</v>
          </cell>
          <cell r="D2413" t="str">
            <v xml:space="preserve">Praha 6 </v>
          </cell>
          <cell r="E2413" t="str">
            <v>Úřad městské části Praha 6</v>
          </cell>
          <cell r="F2413" t="str">
            <v>Praha 6</v>
          </cell>
          <cell r="G2413" t="str">
            <v>obec</v>
          </cell>
          <cell r="H2413">
            <v>600039153</v>
          </cell>
          <cell r="I2413" t="str">
            <v>48133787</v>
          </cell>
          <cell r="J2413">
            <v>1480</v>
          </cell>
          <cell r="K2413" t="str">
            <v>SINGCLEAN</v>
          </cell>
          <cell r="L2413" t="str">
            <v>ANO</v>
          </cell>
          <cell r="M2413" t="str">
            <v>Základní škola Hanspaulka a Mateřská škola Kohoutek, Praha 6, Sušická 29</v>
          </cell>
          <cell r="N2413" t="str">
            <v>Sušická</v>
          </cell>
          <cell r="O2413">
            <v>1000</v>
          </cell>
          <cell r="P2413">
            <v>29</v>
          </cell>
          <cell r="Q2413">
            <v>16000</v>
          </cell>
          <cell r="R2413" t="str">
            <v>Praha 6</v>
          </cell>
          <cell r="S2413">
            <v>224310365</v>
          </cell>
          <cell r="T2413" t="str">
            <v>zshanspaulka@zshanspaulka.cz</v>
          </cell>
        </row>
        <row r="2414">
          <cell r="A2414">
            <v>600039081</v>
          </cell>
          <cell r="B2414">
            <v>48133795</v>
          </cell>
          <cell r="C2414" t="str">
            <v>Hlavní město Praha</v>
          </cell>
          <cell r="D2414" t="str">
            <v xml:space="preserve">Praha 6 </v>
          </cell>
          <cell r="E2414" t="str">
            <v>Úřad městské části Praha 6</v>
          </cell>
          <cell r="F2414" t="str">
            <v>Praha 6</v>
          </cell>
          <cell r="G2414" t="str">
            <v>obec</v>
          </cell>
          <cell r="H2414">
            <v>600039081</v>
          </cell>
          <cell r="I2414" t="str">
            <v>48133795</v>
          </cell>
          <cell r="J2414">
            <v>1420</v>
          </cell>
          <cell r="K2414" t="str">
            <v>SINGCLEAN</v>
          </cell>
          <cell r="L2414" t="str">
            <v>ANO</v>
          </cell>
          <cell r="M2414" t="str">
            <v>Základní škola Petřiny - sever, Praha 6, Na Okraji 43</v>
          </cell>
          <cell r="N2414" t="str">
            <v>Na okraji</v>
          </cell>
          <cell r="O2414">
            <v>305</v>
          </cell>
          <cell r="P2414">
            <v>43</v>
          </cell>
          <cell r="Q2414">
            <v>16200</v>
          </cell>
          <cell r="R2414" t="str">
            <v>Praha 6</v>
          </cell>
          <cell r="S2414">
            <v>235361498</v>
          </cell>
          <cell r="T2414" t="str">
            <v>skola@zspetriny.cz</v>
          </cell>
        </row>
        <row r="2415">
          <cell r="A2415">
            <v>600039048</v>
          </cell>
          <cell r="B2415">
            <v>48133809</v>
          </cell>
          <cell r="C2415" t="str">
            <v>Hlavní město Praha</v>
          </cell>
          <cell r="D2415" t="str">
            <v xml:space="preserve">Praha 6 </v>
          </cell>
          <cell r="E2415" t="str">
            <v>Úřad městské části Praha 6</v>
          </cell>
          <cell r="F2415" t="str">
            <v>Praha 6</v>
          </cell>
          <cell r="G2415" t="str">
            <v>obec</v>
          </cell>
          <cell r="H2415">
            <v>600039048</v>
          </cell>
          <cell r="I2415" t="str">
            <v>48133809</v>
          </cell>
          <cell r="J2415">
            <v>1940</v>
          </cell>
          <cell r="K2415" t="str">
            <v>SINGCLEAN</v>
          </cell>
          <cell r="L2415" t="str">
            <v>ANO</v>
          </cell>
          <cell r="M2415" t="str">
            <v>Základní škola a Mateřská škola Červený vrch, Praha 6, Alžírská 26</v>
          </cell>
          <cell r="N2415" t="str">
            <v>Alžírská</v>
          </cell>
          <cell r="O2415">
            <v>680</v>
          </cell>
          <cell r="P2415">
            <v>26</v>
          </cell>
          <cell r="Q2415">
            <v>16000</v>
          </cell>
          <cell r="R2415" t="str">
            <v>Praha 6</v>
          </cell>
          <cell r="S2415">
            <v>235007514</v>
          </cell>
          <cell r="T2415" t="str">
            <v>cibulkova@zscvrch.cz</v>
          </cell>
        </row>
        <row r="2416">
          <cell r="A2416">
            <v>600039170</v>
          </cell>
          <cell r="B2416">
            <v>48133817</v>
          </cell>
          <cell r="C2416" t="str">
            <v>Hlavní město Praha</v>
          </cell>
          <cell r="D2416" t="str">
            <v xml:space="preserve">Praha 6 </v>
          </cell>
          <cell r="E2416" t="str">
            <v>Úřad městské části Praha 6</v>
          </cell>
          <cell r="F2416" t="str">
            <v>Praha 6</v>
          </cell>
          <cell r="G2416" t="str">
            <v>obec</v>
          </cell>
          <cell r="H2416">
            <v>600039170</v>
          </cell>
          <cell r="I2416" t="str">
            <v>48133817</v>
          </cell>
          <cell r="J2416">
            <v>960</v>
          </cell>
          <cell r="K2416" t="str">
            <v>SINGCLEAN</v>
          </cell>
          <cell r="L2416" t="str">
            <v>ANO</v>
          </cell>
          <cell r="M2416" t="str">
            <v>Základní škola a Mateřská škola J. A. Komenského, Praha 6, U Dělnického cvičiště 1</v>
          </cell>
          <cell r="N2416" t="str">
            <v>U Dělnického cvičiště</v>
          </cell>
          <cell r="O2416">
            <v>1100</v>
          </cell>
          <cell r="P2416">
            <v>1</v>
          </cell>
          <cell r="Q2416">
            <v>16900</v>
          </cell>
          <cell r="R2416" t="str">
            <v>Praha 6</v>
          </cell>
          <cell r="S2416">
            <v>233351684</v>
          </cell>
          <cell r="T2416" t="str">
            <v>reditel@jakomenskeho.cz</v>
          </cell>
        </row>
        <row r="2417">
          <cell r="A2417">
            <v>600039064</v>
          </cell>
          <cell r="B2417">
            <v>48133833</v>
          </cell>
          <cell r="C2417" t="str">
            <v>Hlavní město Praha</v>
          </cell>
          <cell r="D2417" t="str">
            <v xml:space="preserve">Praha 6 </v>
          </cell>
          <cell r="E2417" t="str">
            <v>Úřad městské části Praha 6</v>
          </cell>
          <cell r="F2417" t="str">
            <v>Praha 6</v>
          </cell>
          <cell r="G2417" t="str">
            <v>obec</v>
          </cell>
          <cell r="H2417">
            <v>600039064</v>
          </cell>
          <cell r="I2417" t="str">
            <v>48133833</v>
          </cell>
          <cell r="J2417">
            <v>1880</v>
          </cell>
          <cell r="K2417" t="str">
            <v>SINGCLEAN</v>
          </cell>
          <cell r="L2417" t="str">
            <v>ANO</v>
          </cell>
          <cell r="M2417" t="str">
            <v>Základní škola a Mateřská škola, Praha 6, Bílá 1</v>
          </cell>
          <cell r="N2417" t="str">
            <v>Bílá</v>
          </cell>
          <cell r="O2417">
            <v>1784</v>
          </cell>
          <cell r="P2417">
            <v>1</v>
          </cell>
          <cell r="Q2417">
            <v>16000</v>
          </cell>
          <cell r="R2417" t="str">
            <v>Praha 6</v>
          </cell>
          <cell r="S2417">
            <v>246037731</v>
          </cell>
          <cell r="T2417" t="str">
            <v>molcik@zsbila.cz</v>
          </cell>
        </row>
        <row r="2418">
          <cell r="A2418">
            <v>600039102</v>
          </cell>
          <cell r="B2418">
            <v>48133850</v>
          </cell>
          <cell r="C2418" t="str">
            <v>Hlavní město Praha</v>
          </cell>
          <cell r="D2418" t="str">
            <v xml:space="preserve">Praha 6 </v>
          </cell>
          <cell r="E2418" t="str">
            <v>Úřad městské části Praha 6</v>
          </cell>
          <cell r="F2418" t="str">
            <v>Praha 6</v>
          </cell>
          <cell r="G2418" t="str">
            <v>obec</v>
          </cell>
          <cell r="H2418">
            <v>600039102</v>
          </cell>
          <cell r="I2418" t="str">
            <v>48133850</v>
          </cell>
          <cell r="J2418">
            <v>1620</v>
          </cell>
          <cell r="K2418" t="str">
            <v>SINGCLEAN</v>
          </cell>
          <cell r="L2418" t="str">
            <v>ANO</v>
          </cell>
          <cell r="M2418" t="str">
            <v>Základní škola a Mateřská škola Antonína Čermáka, Praha 6</v>
          </cell>
          <cell r="N2418" t="str">
            <v>Antonína Čermáka</v>
          </cell>
          <cell r="O2418">
            <v>1022</v>
          </cell>
          <cell r="P2418">
            <v>6</v>
          </cell>
          <cell r="Q2418">
            <v>16000</v>
          </cell>
          <cell r="R2418" t="str">
            <v>Praha 6</v>
          </cell>
          <cell r="S2418">
            <v>224311116</v>
          </cell>
          <cell r="T2418" t="str">
            <v>skola@zscermaka.cz</v>
          </cell>
        </row>
        <row r="2419">
          <cell r="A2419">
            <v>600039021</v>
          </cell>
          <cell r="B2419">
            <v>48133876</v>
          </cell>
          <cell r="C2419" t="str">
            <v>Hlavní město Praha</v>
          </cell>
          <cell r="D2419" t="str">
            <v xml:space="preserve">Praha 6 </v>
          </cell>
          <cell r="E2419" t="str">
            <v>Úřad městské části Praha 17</v>
          </cell>
          <cell r="F2419" t="str">
            <v>Praha 17</v>
          </cell>
          <cell r="G2419" t="str">
            <v>obec</v>
          </cell>
          <cell r="H2419">
            <v>600039021</v>
          </cell>
          <cell r="I2419" t="str">
            <v>48133876</v>
          </cell>
          <cell r="J2419">
            <v>2840</v>
          </cell>
          <cell r="K2419" t="str">
            <v>SINGCLEAN</v>
          </cell>
          <cell r="L2419" t="str">
            <v>ANO</v>
          </cell>
          <cell r="M2419" t="str">
            <v>Základní škola genpor. Františka Peřiny, Praha 6 - Řepy, Socháňova 19/1139</v>
          </cell>
          <cell r="N2419" t="str">
            <v>Socháňova</v>
          </cell>
          <cell r="O2419">
            <v>1139</v>
          </cell>
          <cell r="P2419">
            <v>19</v>
          </cell>
          <cell r="Q2419">
            <v>16300</v>
          </cell>
          <cell r="R2419" t="str">
            <v>Praha 6</v>
          </cell>
          <cell r="S2419">
            <v>235317295</v>
          </cell>
          <cell r="T2419" t="str">
            <v>zssoch@volny.cz</v>
          </cell>
        </row>
        <row r="2420">
          <cell r="A2420">
            <v>600039234</v>
          </cell>
          <cell r="B2420">
            <v>48133884</v>
          </cell>
          <cell r="C2420" t="str">
            <v>Hlavní město Praha</v>
          </cell>
          <cell r="D2420" t="str">
            <v xml:space="preserve">Praha 6 </v>
          </cell>
          <cell r="E2420" t="str">
            <v>Úřad městské části Praha 17</v>
          </cell>
          <cell r="F2420" t="str">
            <v>Praha 17</v>
          </cell>
          <cell r="G2420" t="str">
            <v>obec</v>
          </cell>
          <cell r="H2420">
            <v>600039234</v>
          </cell>
          <cell r="I2420" t="str">
            <v>48133884</v>
          </cell>
          <cell r="J2420">
            <v>1780</v>
          </cell>
          <cell r="K2420" t="str">
            <v>SINGCLEAN</v>
          </cell>
          <cell r="L2420" t="str">
            <v>ANO</v>
          </cell>
          <cell r="M2420" t="str">
            <v>Základní škola Jana Wericha, Praha 6 - Řepy, Španielova 19/1111</v>
          </cell>
          <cell r="N2420" t="str">
            <v>Španielova</v>
          </cell>
          <cell r="O2420">
            <v>1111</v>
          </cell>
          <cell r="P2420">
            <v>19</v>
          </cell>
          <cell r="Q2420">
            <v>16300</v>
          </cell>
          <cell r="R2420" t="str">
            <v>Praha 6</v>
          </cell>
          <cell r="S2420">
            <v>235314362</v>
          </cell>
          <cell r="T2420" t="str">
            <v>reditelna@zs-jana-wericha.cz</v>
          </cell>
        </row>
        <row r="2421">
          <cell r="A2421">
            <v>600039111</v>
          </cell>
          <cell r="B2421">
            <v>48133892</v>
          </cell>
          <cell r="C2421" t="str">
            <v>Hlavní město Praha</v>
          </cell>
          <cell r="D2421" t="str">
            <v xml:space="preserve">Praha 6 </v>
          </cell>
          <cell r="E2421" t="str">
            <v>Úřad městské části Praha 6</v>
          </cell>
          <cell r="F2421" t="str">
            <v>Praha 6</v>
          </cell>
          <cell r="G2421" t="str">
            <v>obec</v>
          </cell>
          <cell r="H2421">
            <v>600039111</v>
          </cell>
          <cell r="I2421" t="str">
            <v>48133892</v>
          </cell>
          <cell r="J2421">
            <v>2060</v>
          </cell>
          <cell r="K2421" t="str">
            <v>SINGCLEAN</v>
          </cell>
          <cell r="L2421" t="str">
            <v>ANO</v>
          </cell>
          <cell r="M2421" t="str">
            <v>Základní škola a Mateřská škola Emy Destinnové, Praha 6, náměstí Svobody 3/930</v>
          </cell>
          <cell r="N2421" t="str">
            <v>náměstí Svobody</v>
          </cell>
          <cell r="O2421">
            <v>930</v>
          </cell>
          <cell r="P2421">
            <v>3</v>
          </cell>
          <cell r="Q2421">
            <v>16000</v>
          </cell>
          <cell r="R2421" t="str">
            <v>Praha 6</v>
          </cell>
          <cell r="S2421">
            <v>222202501</v>
          </cell>
          <cell r="T2421" t="str">
            <v>info@zsemydestinnove.cz</v>
          </cell>
        </row>
        <row r="2422">
          <cell r="A2422">
            <v>600039137</v>
          </cell>
          <cell r="B2422">
            <v>48133906</v>
          </cell>
          <cell r="C2422" t="str">
            <v>Hlavní město Praha</v>
          </cell>
          <cell r="D2422" t="str">
            <v xml:space="preserve">Praha 6 </v>
          </cell>
          <cell r="E2422" t="str">
            <v>Úřad městské části Praha 6</v>
          </cell>
          <cell r="F2422" t="str">
            <v>Praha 6</v>
          </cell>
          <cell r="G2422" t="str">
            <v>obec</v>
          </cell>
          <cell r="H2422">
            <v>600039137</v>
          </cell>
          <cell r="I2422" t="str">
            <v>48133906</v>
          </cell>
          <cell r="J2422">
            <v>760</v>
          </cell>
          <cell r="K2422" t="str">
            <v>SINGCLEAN</v>
          </cell>
          <cell r="L2422" t="str">
            <v>ANO</v>
          </cell>
          <cell r="M2422" t="str">
            <v>Základní škola Norbertov, Praha 6, Norbertov 1</v>
          </cell>
          <cell r="N2422" t="str">
            <v>Norbertov</v>
          </cell>
          <cell r="O2422">
            <v>126</v>
          </cell>
          <cell r="P2422">
            <v>1</v>
          </cell>
          <cell r="Q2422">
            <v>16200</v>
          </cell>
          <cell r="R2422" t="str">
            <v>Praha 6</v>
          </cell>
          <cell r="S2422">
            <v>234674514</v>
          </cell>
          <cell r="T2422" t="str">
            <v>karolina.cermakova@norbetov.cz</v>
          </cell>
        </row>
        <row r="2423">
          <cell r="A2423">
            <v>600039196</v>
          </cell>
          <cell r="B2423">
            <v>48133914</v>
          </cell>
          <cell r="C2423" t="str">
            <v>Hlavní město Praha</v>
          </cell>
          <cell r="D2423" t="str">
            <v xml:space="preserve">Praha 6 </v>
          </cell>
          <cell r="E2423" t="str">
            <v>Úřad městské části Praha 6</v>
          </cell>
          <cell r="F2423" t="str">
            <v>Praha 6</v>
          </cell>
          <cell r="G2423" t="str">
            <v>obec</v>
          </cell>
          <cell r="H2423">
            <v>600039196</v>
          </cell>
          <cell r="I2423" t="str">
            <v>48133914</v>
          </cell>
          <cell r="J2423">
            <v>1300</v>
          </cell>
          <cell r="K2423" t="str">
            <v>SINGCLEAN</v>
          </cell>
          <cell r="L2423" t="str">
            <v>ANO</v>
          </cell>
          <cell r="M2423" t="str">
            <v>Základní škola Dědina, Praha 6, Žukovského 6</v>
          </cell>
          <cell r="N2423" t="str">
            <v>Žukovského</v>
          </cell>
          <cell r="O2423">
            <v>580</v>
          </cell>
          <cell r="P2423">
            <v>6</v>
          </cell>
          <cell r="Q2423">
            <v>16100</v>
          </cell>
          <cell r="R2423" t="str">
            <v>Praha 6</v>
          </cell>
          <cell r="S2423">
            <v>220265270</v>
          </cell>
          <cell r="T2423" t="str">
            <v>dundera@zsdedina.cz</v>
          </cell>
        </row>
        <row r="2424">
          <cell r="A2424">
            <v>600005399</v>
          </cell>
          <cell r="B2424">
            <v>48134023</v>
          </cell>
          <cell r="C2424" t="str">
            <v>Hlavní město Praha</v>
          </cell>
          <cell r="D2424" t="str">
            <v xml:space="preserve">Praha 4 </v>
          </cell>
          <cell r="E2424" t="str">
            <v>Úřad městské části Praha 4</v>
          </cell>
          <cell r="F2424" t="str">
            <v>Praha 4</v>
          </cell>
          <cell r="G2424" t="str">
            <v>obec</v>
          </cell>
          <cell r="H2424">
            <v>600005399</v>
          </cell>
          <cell r="I2424" t="str">
            <v>48134023</v>
          </cell>
          <cell r="J2424">
            <v>1260</v>
          </cell>
          <cell r="K2424" t="str">
            <v>SINGCLEAN</v>
          </cell>
          <cell r="L2424" t="str">
            <v>ANO</v>
          </cell>
          <cell r="M2424" t="str">
            <v>Škola Kavčí hory - Mateřská škola, Základní škola a Střední odborná škola služeb, Praha 4, K Sídlišti 840</v>
          </cell>
          <cell r="N2424" t="str">
            <v>K Sídlišti</v>
          </cell>
          <cell r="O2424">
            <v>840</v>
          </cell>
          <cell r="P2424">
            <v>2</v>
          </cell>
          <cell r="Q2424">
            <v>14000</v>
          </cell>
          <cell r="R2424" t="str">
            <v>Praha 4</v>
          </cell>
          <cell r="S2424">
            <v>241090230</v>
          </cell>
          <cell r="T2424" t="str">
            <v>skola@ksidlisti.cz</v>
          </cell>
        </row>
        <row r="2425">
          <cell r="A2425">
            <v>600021050</v>
          </cell>
          <cell r="B2425">
            <v>48134058</v>
          </cell>
          <cell r="C2425" t="str">
            <v>Hlavní město Praha</v>
          </cell>
          <cell r="D2425" t="str">
            <v xml:space="preserve">Praha 5 </v>
          </cell>
          <cell r="E2425" t="str">
            <v>Magistrát hlavního města Prahy</v>
          </cell>
          <cell r="F2425" t="str">
            <v>Praha 5</v>
          </cell>
          <cell r="G2425" t="str">
            <v>kraj</v>
          </cell>
          <cell r="H2425">
            <v>600021050</v>
          </cell>
          <cell r="I2425" t="str">
            <v>48134058</v>
          </cell>
          <cell r="J2425">
            <v>860</v>
          </cell>
          <cell r="K2425" t="str">
            <v>SINGCLEAN</v>
          </cell>
          <cell r="L2425" t="str">
            <v>ANO</v>
          </cell>
          <cell r="M2425" t="str">
            <v>Střední škola, Základní škola a Mateřská škola pro sluchově postižené, Praha 5, Výmolova 169</v>
          </cell>
          <cell r="N2425" t="str">
            <v>Výmolova</v>
          </cell>
          <cell r="O2425">
            <v>169</v>
          </cell>
          <cell r="P2425">
            <v>2</v>
          </cell>
          <cell r="Q2425">
            <v>15000</v>
          </cell>
          <cell r="R2425" t="str">
            <v>Praha 5</v>
          </cell>
          <cell r="S2425" t="str">
            <v>251 554 763 ,739571512</v>
          </cell>
          <cell r="T2425" t="str">
            <v>skola.vymolova@seznam.cz</v>
          </cell>
        </row>
        <row r="2426">
          <cell r="A2426">
            <v>600035620</v>
          </cell>
          <cell r="B2426">
            <v>48134201</v>
          </cell>
          <cell r="C2426" t="str">
            <v>Hlavní město Praha</v>
          </cell>
          <cell r="D2426" t="str">
            <v xml:space="preserve">Praha 2 </v>
          </cell>
          <cell r="E2426" t="str">
            <v>Úřad městské části Praha 2</v>
          </cell>
          <cell r="F2426" t="str">
            <v>Praha 2</v>
          </cell>
          <cell r="G2426" t="str">
            <v>obec</v>
          </cell>
          <cell r="H2426">
            <v>600035620</v>
          </cell>
          <cell r="I2426" t="str">
            <v>48134201</v>
          </cell>
          <cell r="J2426">
            <v>520</v>
          </cell>
          <cell r="K2426" t="str">
            <v>SINGCLEAN</v>
          </cell>
          <cell r="L2426" t="str">
            <v>ANO</v>
          </cell>
          <cell r="M2426" t="str">
            <v>Základní škola, Praha 2, Botičská 8</v>
          </cell>
          <cell r="N2426" t="str">
            <v>Botičská</v>
          </cell>
          <cell r="O2426">
            <v>130</v>
          </cell>
          <cell r="P2426">
            <v>8</v>
          </cell>
          <cell r="Q2426">
            <v>12800</v>
          </cell>
          <cell r="R2426" t="str">
            <v>Praha 2</v>
          </cell>
          <cell r="S2426">
            <v>224918843</v>
          </cell>
          <cell r="T2426" t="str">
            <v>info@zsboticska.cz</v>
          </cell>
        </row>
        <row r="2427">
          <cell r="A2427">
            <v>600027503</v>
          </cell>
          <cell r="B2427">
            <v>48134333</v>
          </cell>
          <cell r="C2427" t="str">
            <v>Hlavní město Praha</v>
          </cell>
          <cell r="D2427" t="str">
            <v xml:space="preserve">Praha 4 </v>
          </cell>
          <cell r="E2427" t="str">
            <v>Ministerstvo školství, mládeže a tělovýchovy</v>
          </cell>
          <cell r="F2427" t="str">
            <v>Praha 4</v>
          </cell>
          <cell r="G2427" t="str">
            <v>MŠMT</v>
          </cell>
          <cell r="H2427">
            <v>600027503</v>
          </cell>
          <cell r="I2427" t="str">
            <v>48134333</v>
          </cell>
          <cell r="J2427">
            <v>120</v>
          </cell>
          <cell r="K2427" t="str">
            <v>SINGCLEAN</v>
          </cell>
          <cell r="L2427" t="str">
            <v>ANO</v>
          </cell>
          <cell r="M2427" t="str">
            <v>Dětský diagnostický ústav, základní škola a školní jídelna, Praha 4, U Michelského lesa 222</v>
          </cell>
          <cell r="N2427" t="str">
            <v>U Michelského lesa</v>
          </cell>
          <cell r="O2427">
            <v>222</v>
          </cell>
          <cell r="Q2427">
            <v>14000</v>
          </cell>
          <cell r="R2427" t="str">
            <v>Praha 4</v>
          </cell>
          <cell r="S2427">
            <v>241721042</v>
          </cell>
          <cell r="T2427" t="str">
            <v>ddu.praha@volny.cz</v>
          </cell>
        </row>
        <row r="2428">
          <cell r="A2428">
            <v>600171426</v>
          </cell>
          <cell r="B2428">
            <v>48134368</v>
          </cell>
          <cell r="C2428" t="str">
            <v>Hlavní město Praha</v>
          </cell>
          <cell r="D2428" t="str">
            <v xml:space="preserve">Praha 5 </v>
          </cell>
          <cell r="E2428" t="str">
            <v>Ministerstvo školství, mládeže a tělovýchovy</v>
          </cell>
          <cell r="F2428" t="str">
            <v>Praha 5</v>
          </cell>
          <cell r="G2428" t="str">
            <v>MŠMT</v>
          </cell>
          <cell r="H2428">
            <v>600171426</v>
          </cell>
          <cell r="I2428" t="str">
            <v>48134368</v>
          </cell>
          <cell r="J2428">
            <v>1000</v>
          </cell>
          <cell r="K2428" t="str">
            <v>SINGCLEAN</v>
          </cell>
          <cell r="L2428" t="str">
            <v>ANO</v>
          </cell>
          <cell r="M2428" t="str">
            <v>Střední škola, základní škola a mateřská škola pro sluchově postižené, Praha 5, Holečkova 4</v>
          </cell>
          <cell r="N2428" t="str">
            <v>Holečkova</v>
          </cell>
          <cell r="O2428">
            <v>104</v>
          </cell>
          <cell r="P2428">
            <v>4</v>
          </cell>
          <cell r="Q2428">
            <v>15000</v>
          </cell>
          <cell r="R2428" t="str">
            <v>Praha 5</v>
          </cell>
          <cell r="S2428" t="str">
            <v>226 299 321 ,226299322</v>
          </cell>
          <cell r="T2428" t="str">
            <v>skoly.sp@post.cz</v>
          </cell>
        </row>
        <row r="2429">
          <cell r="A2429">
            <v>600020746</v>
          </cell>
          <cell r="B2429">
            <v>48134546</v>
          </cell>
          <cell r="C2429" t="str">
            <v>Hlavní město Praha</v>
          </cell>
          <cell r="D2429" t="str">
            <v xml:space="preserve">Praha 1 </v>
          </cell>
          <cell r="E2429" t="str">
            <v>Ministerstvo školství, mládeže a tělovýchovy</v>
          </cell>
          <cell r="F2429" t="str">
            <v>Praha 1</v>
          </cell>
          <cell r="G2429" t="str">
            <v>MŠMT</v>
          </cell>
          <cell r="H2429">
            <v>600020746</v>
          </cell>
          <cell r="I2429" t="str">
            <v>48134546</v>
          </cell>
          <cell r="J2429">
            <v>340</v>
          </cell>
          <cell r="K2429" t="str">
            <v>SINGCLEAN</v>
          </cell>
          <cell r="L2429" t="str">
            <v>ANO</v>
          </cell>
          <cell r="M2429" t="str">
            <v>Škola Jaroslava Ježka, Mateřská škola, základní škola, praktická škola a základní umělecká škola pro zrakově postižené, Praha 1, Loretánská 19 a 17</v>
          </cell>
          <cell r="N2429" t="str">
            <v>Loretánská</v>
          </cell>
          <cell r="O2429">
            <v>104</v>
          </cell>
          <cell r="P2429">
            <v>19</v>
          </cell>
          <cell r="Q2429">
            <v>11800</v>
          </cell>
          <cell r="R2429" t="str">
            <v>Praha 1</v>
          </cell>
          <cell r="S2429">
            <v>220515264</v>
          </cell>
          <cell r="T2429" t="str">
            <v>info@skolajj.cz</v>
          </cell>
        </row>
        <row r="2430">
          <cell r="A2430">
            <v>600032159</v>
          </cell>
          <cell r="B2430">
            <v>48135054</v>
          </cell>
          <cell r="C2430" t="str">
            <v>Hlavní město Praha</v>
          </cell>
          <cell r="D2430" t="str">
            <v xml:space="preserve">Praha 4 </v>
          </cell>
          <cell r="E2430" t="str">
            <v>Magistrát hlavního města Prahy</v>
          </cell>
          <cell r="F2430" t="str">
            <v>Praha 11</v>
          </cell>
          <cell r="G2430" t="str">
            <v>kraj</v>
          </cell>
          <cell r="H2430">
            <v>600032159</v>
          </cell>
          <cell r="I2430" t="str">
            <v>48135054</v>
          </cell>
          <cell r="J2430" t="str">
            <v>X</v>
          </cell>
          <cell r="K2430" t="str">
            <v>SINGCLEAN</v>
          </cell>
          <cell r="L2430" t="str">
            <v>ANO</v>
          </cell>
          <cell r="M2430" t="str">
            <v>Pedagogicko-psychologická poradna pro Prahu 11 a 12</v>
          </cell>
          <cell r="N2430" t="str">
            <v>Kupeckého</v>
          </cell>
          <cell r="O2430">
            <v>576</v>
          </cell>
          <cell r="P2430">
            <v>17</v>
          </cell>
          <cell r="Q2430">
            <v>14900</v>
          </cell>
          <cell r="R2430" t="str">
            <v>Praha 4</v>
          </cell>
          <cell r="S2430">
            <v>272918682</v>
          </cell>
          <cell r="T2430" t="str">
            <v>novakova@ppp11a12.cz</v>
          </cell>
        </row>
        <row r="2431">
          <cell r="A2431">
            <v>600001890</v>
          </cell>
          <cell r="B2431">
            <v>48135143</v>
          </cell>
          <cell r="C2431" t="str">
            <v>Hlavní město Praha</v>
          </cell>
          <cell r="D2431" t="str">
            <v xml:space="preserve">Praha 4 </v>
          </cell>
          <cell r="E2431" t="str">
            <v>Magistrát hlavního města Prahy</v>
          </cell>
          <cell r="F2431" t="str">
            <v>Praha 4</v>
          </cell>
          <cell r="G2431" t="str">
            <v>kraj</v>
          </cell>
          <cell r="H2431">
            <v>600001890</v>
          </cell>
          <cell r="I2431" t="str">
            <v>48135143</v>
          </cell>
          <cell r="J2431" t="str">
            <v>X</v>
          </cell>
          <cell r="K2431" t="str">
            <v>SINGCLEAN</v>
          </cell>
          <cell r="L2431" t="str">
            <v>ANO</v>
          </cell>
          <cell r="M2431" t="str">
            <v>Základní umělecká škola, Praha 4 - Nusle, Lounských 4/129</v>
          </cell>
          <cell r="N2431" t="str">
            <v>Lounských</v>
          </cell>
          <cell r="O2431">
            <v>129</v>
          </cell>
          <cell r="P2431">
            <v>4</v>
          </cell>
          <cell r="Q2431">
            <v>14000</v>
          </cell>
          <cell r="R2431" t="str">
            <v>Praha 4</v>
          </cell>
          <cell r="S2431">
            <v>241408458</v>
          </cell>
          <cell r="T2431" t="str">
            <v>lounskych129@volny.cz</v>
          </cell>
        </row>
        <row r="2432">
          <cell r="A2432">
            <v>600020916</v>
          </cell>
          <cell r="B2432">
            <v>48135411</v>
          </cell>
          <cell r="C2432" t="str">
            <v>Hlavní město Praha</v>
          </cell>
          <cell r="D2432" t="str">
            <v xml:space="preserve">Praha 4 </v>
          </cell>
          <cell r="E2432" t="str">
            <v>Magistrát hlavního města Prahy</v>
          </cell>
          <cell r="F2432" t="str">
            <v>Praha 11</v>
          </cell>
          <cell r="G2432" t="str">
            <v>kraj</v>
          </cell>
          <cell r="H2432">
            <v>600020916</v>
          </cell>
          <cell r="I2432" t="str">
            <v>48135411</v>
          </cell>
          <cell r="J2432">
            <v>1300</v>
          </cell>
          <cell r="K2432" t="str">
            <v>SINGCLEAN</v>
          </cell>
          <cell r="L2432" t="str">
            <v>ANO</v>
          </cell>
          <cell r="M2432" t="str">
            <v>Základní škola a Střední škola, Praha 4, Kupeckého 576</v>
          </cell>
          <cell r="N2432" t="str">
            <v>Kupeckého</v>
          </cell>
          <cell r="O2432">
            <v>576</v>
          </cell>
          <cell r="P2432">
            <v>17</v>
          </cell>
          <cell r="Q2432">
            <v>14900</v>
          </cell>
          <cell r="R2432" t="str">
            <v>Praha 4</v>
          </cell>
          <cell r="S2432">
            <v>272916650</v>
          </cell>
          <cell r="T2432" t="str">
            <v>skola@modraskola.cz</v>
          </cell>
        </row>
        <row r="2433">
          <cell r="A2433">
            <v>680000011</v>
          </cell>
          <cell r="B2433">
            <v>48135453</v>
          </cell>
          <cell r="C2433" t="str">
            <v>Hlavní město Praha</v>
          </cell>
          <cell r="D2433" t="str">
            <v xml:space="preserve">Praha 9 </v>
          </cell>
          <cell r="E2433" t="str">
            <v>Jiné ministerstvo</v>
          </cell>
          <cell r="F2433" t="str">
            <v>Praha 9</v>
          </cell>
          <cell r="G2433" t="str">
            <v>st. správa</v>
          </cell>
          <cell r="H2433">
            <v>680000011</v>
          </cell>
          <cell r="I2433" t="str">
            <v>48135453</v>
          </cell>
          <cell r="J2433">
            <v>340</v>
          </cell>
          <cell r="K2433" t="str">
            <v>SINGCLEAN</v>
          </cell>
          <cell r="L2433" t="str">
            <v>ANO</v>
          </cell>
          <cell r="M2433" t="str">
            <v>Vyšší policejní škola a Střední policejní škola Ministerstva vnitra v Praze</v>
          </cell>
          <cell r="N2433" t="str">
            <v>Pod Táborem</v>
          </cell>
          <cell r="O2433">
            <v>102</v>
          </cell>
          <cell r="P2433">
            <v>5</v>
          </cell>
          <cell r="Q2433">
            <v>19024</v>
          </cell>
          <cell r="R2433" t="str">
            <v>Praha 9</v>
          </cell>
          <cell r="S2433">
            <v>974845200</v>
          </cell>
          <cell r="T2433" t="str">
            <v>podatelna@skolamv.cz</v>
          </cell>
        </row>
        <row r="2434">
          <cell r="A2434">
            <v>600036235</v>
          </cell>
          <cell r="B2434">
            <v>48135542</v>
          </cell>
          <cell r="C2434" t="str">
            <v>Hlavní město Praha</v>
          </cell>
          <cell r="D2434" t="str">
            <v xml:space="preserve">Praha 4 </v>
          </cell>
          <cell r="E2434" t="str">
            <v>Úřad městské části Praha 12</v>
          </cell>
          <cell r="F2434" t="str">
            <v>Praha 12</v>
          </cell>
          <cell r="G2434" t="str">
            <v>obec</v>
          </cell>
          <cell r="H2434">
            <v>600036235</v>
          </cell>
          <cell r="I2434" t="str">
            <v>48135542</v>
          </cell>
          <cell r="J2434">
            <v>0</v>
          </cell>
          <cell r="K2434" t="str">
            <v>SINGCLEAN</v>
          </cell>
          <cell r="L2434" t="str">
            <v>ANO</v>
          </cell>
          <cell r="M2434" t="str">
            <v>Mateřská škola Oáza v Praze 12</v>
          </cell>
          <cell r="N2434" t="str">
            <v>Čechtická</v>
          </cell>
          <cell r="O2434">
            <v>758</v>
          </cell>
          <cell r="P2434">
            <v>6</v>
          </cell>
          <cell r="Q2434">
            <v>14200</v>
          </cell>
          <cell r="R2434" t="str">
            <v>Praha 4</v>
          </cell>
          <cell r="S2434">
            <v>241471344</v>
          </cell>
          <cell r="T2434" t="str">
            <v>msoaza@tiscali.cz</v>
          </cell>
        </row>
        <row r="2435">
          <cell r="A2435">
            <v>600029719</v>
          </cell>
          <cell r="B2435">
            <v>48159638</v>
          </cell>
          <cell r="C2435" t="str">
            <v>Pardubický kraj</v>
          </cell>
          <cell r="D2435" t="str">
            <v xml:space="preserve">Pardubice </v>
          </cell>
          <cell r="E2435" t="str">
            <v>Krajský úřad Pardubického kraje</v>
          </cell>
          <cell r="F2435" t="str">
            <v>Holice</v>
          </cell>
          <cell r="G2435" t="str">
            <v>kraj</v>
          </cell>
          <cell r="H2435">
            <v>600029719</v>
          </cell>
          <cell r="I2435" t="str">
            <v>48159638</v>
          </cell>
          <cell r="J2435">
            <v>0</v>
          </cell>
          <cell r="K2435" t="str">
            <v>SINGCLEAN</v>
          </cell>
          <cell r="L2435" t="str">
            <v>ANO</v>
          </cell>
          <cell r="M2435" t="str">
            <v>Dětský domov Holice, Husova 623</v>
          </cell>
          <cell r="N2435" t="str">
            <v>Husova</v>
          </cell>
          <cell r="O2435">
            <v>623</v>
          </cell>
          <cell r="Q2435">
            <v>53401</v>
          </cell>
          <cell r="R2435" t="str">
            <v>Holice</v>
          </cell>
          <cell r="S2435">
            <v>466682120</v>
          </cell>
          <cell r="T2435" t="str">
            <v>domov@ddholice.cz</v>
          </cell>
        </row>
        <row r="2436">
          <cell r="A2436">
            <v>600095274</v>
          </cell>
          <cell r="B2436">
            <v>48159735</v>
          </cell>
          <cell r="C2436" t="str">
            <v>Pardubický kraj</v>
          </cell>
          <cell r="D2436" t="str">
            <v xml:space="preserve">Pardubice </v>
          </cell>
          <cell r="E2436" t="str">
            <v>Městský úřad Holice</v>
          </cell>
          <cell r="F2436" t="str">
            <v>Holice</v>
          </cell>
          <cell r="G2436" t="str">
            <v>obec</v>
          </cell>
          <cell r="H2436">
            <v>600095274</v>
          </cell>
          <cell r="I2436" t="str">
            <v>48159735</v>
          </cell>
          <cell r="J2436">
            <v>260</v>
          </cell>
          <cell r="K2436" t="str">
            <v>SINGCLEAN</v>
          </cell>
          <cell r="L2436" t="str">
            <v>ANO</v>
          </cell>
          <cell r="M2436" t="str">
            <v>Mateřská škola Holice, Pardubická 992, okres Pardubice</v>
          </cell>
          <cell r="N2436" t="str">
            <v>Pardubická</v>
          </cell>
          <cell r="O2436">
            <v>992</v>
          </cell>
          <cell r="Q2436">
            <v>53401</v>
          </cell>
          <cell r="R2436" t="str">
            <v>Holice</v>
          </cell>
          <cell r="S2436">
            <v>466682189</v>
          </cell>
          <cell r="T2436" t="str">
            <v>ms.pardubicka@volny.cz</v>
          </cell>
        </row>
        <row r="2437">
          <cell r="A2437">
            <v>600095282</v>
          </cell>
          <cell r="B2437">
            <v>48159743</v>
          </cell>
          <cell r="C2437" t="str">
            <v>Pardubický kraj</v>
          </cell>
          <cell r="D2437" t="str">
            <v xml:space="preserve">Pardubice </v>
          </cell>
          <cell r="E2437" t="str">
            <v>Městský úřad Holice</v>
          </cell>
          <cell r="F2437" t="str">
            <v>Holice</v>
          </cell>
          <cell r="G2437" t="str">
            <v>obec</v>
          </cell>
          <cell r="H2437">
            <v>600095282</v>
          </cell>
          <cell r="I2437" t="str">
            <v>48159743</v>
          </cell>
          <cell r="J2437">
            <v>320</v>
          </cell>
          <cell r="K2437" t="str">
            <v>SINGCLEAN</v>
          </cell>
          <cell r="L2437" t="str">
            <v>ANO</v>
          </cell>
          <cell r="M2437" t="str">
            <v>Mateřská škola Holice, Holubova 39, okres Pardubice</v>
          </cell>
          <cell r="N2437" t="str">
            <v>Holubova</v>
          </cell>
          <cell r="O2437">
            <v>39</v>
          </cell>
          <cell r="Q2437">
            <v>53401</v>
          </cell>
          <cell r="R2437" t="str">
            <v>Holice</v>
          </cell>
          <cell r="S2437">
            <v>466682332</v>
          </cell>
          <cell r="T2437" t="str">
            <v>mshol@volny.cz</v>
          </cell>
        </row>
        <row r="2438">
          <cell r="A2438">
            <v>600096696</v>
          </cell>
          <cell r="B2438">
            <v>48159751</v>
          </cell>
          <cell r="C2438" t="str">
            <v>Pardubický kraj</v>
          </cell>
          <cell r="D2438" t="str">
            <v xml:space="preserve">Pardubice </v>
          </cell>
          <cell r="E2438" t="str">
            <v>Městský úřad Holice</v>
          </cell>
          <cell r="F2438" t="str">
            <v>Holice</v>
          </cell>
          <cell r="G2438" t="str">
            <v>obec</v>
          </cell>
          <cell r="H2438">
            <v>600096696</v>
          </cell>
          <cell r="I2438" t="str">
            <v>48159751</v>
          </cell>
          <cell r="J2438" t="str">
            <v>X</v>
          </cell>
          <cell r="K2438" t="str">
            <v>SINGCLEAN</v>
          </cell>
          <cell r="L2438" t="str">
            <v>ANO</v>
          </cell>
          <cell r="M2438" t="str">
            <v>Dům dětí a mládeže Holice</v>
          </cell>
          <cell r="N2438" t="str">
            <v>Holubova</v>
          </cell>
          <cell r="O2438">
            <v>874</v>
          </cell>
          <cell r="Q2438">
            <v>53401</v>
          </cell>
          <cell r="R2438" t="str">
            <v>Holice</v>
          </cell>
          <cell r="S2438">
            <v>466682150</v>
          </cell>
          <cell r="T2438" t="str">
            <v>ddm@holice.cz</v>
          </cell>
        </row>
        <row r="2439">
          <cell r="A2439">
            <v>600096602</v>
          </cell>
          <cell r="B2439">
            <v>48159760</v>
          </cell>
          <cell r="C2439" t="str">
            <v>Pardubický kraj</v>
          </cell>
          <cell r="D2439" t="str">
            <v xml:space="preserve">Pardubice </v>
          </cell>
          <cell r="E2439" t="str">
            <v>Městský úřad Holice</v>
          </cell>
          <cell r="F2439" t="str">
            <v>Holice</v>
          </cell>
          <cell r="G2439" t="str">
            <v>obec</v>
          </cell>
          <cell r="H2439">
            <v>600096602</v>
          </cell>
          <cell r="I2439" t="str">
            <v>48159760</v>
          </cell>
          <cell r="J2439" t="str">
            <v>X</v>
          </cell>
          <cell r="K2439" t="str">
            <v>SINGCLEAN</v>
          </cell>
          <cell r="L2439" t="str">
            <v>ANO</v>
          </cell>
          <cell r="M2439" t="str">
            <v>Základní umělecká škola Karla Malicha</v>
          </cell>
          <cell r="N2439" t="str">
            <v>Holubova</v>
          </cell>
          <cell r="O2439">
            <v>1234</v>
          </cell>
          <cell r="Q2439">
            <v>53401</v>
          </cell>
          <cell r="R2439" t="str">
            <v>Holice</v>
          </cell>
          <cell r="S2439">
            <v>466682166</v>
          </cell>
          <cell r="T2439" t="str">
            <v>reditel@zusholice.cz</v>
          </cell>
        </row>
        <row r="2440">
          <cell r="A2440">
            <v>600096513</v>
          </cell>
          <cell r="B2440">
            <v>48159778</v>
          </cell>
          <cell r="C2440" t="str">
            <v>Pardubický kraj</v>
          </cell>
          <cell r="D2440" t="str">
            <v xml:space="preserve">Pardubice </v>
          </cell>
          <cell r="E2440" t="str">
            <v>Městský úřad Holice</v>
          </cell>
          <cell r="F2440" t="str">
            <v>Holice</v>
          </cell>
          <cell r="G2440" t="str">
            <v>obec</v>
          </cell>
          <cell r="H2440">
            <v>600096513</v>
          </cell>
          <cell r="I2440" t="str">
            <v>48159778</v>
          </cell>
          <cell r="J2440">
            <v>1140</v>
          </cell>
          <cell r="K2440" t="str">
            <v>SINGCLEAN</v>
          </cell>
          <cell r="L2440" t="str">
            <v>ANO</v>
          </cell>
          <cell r="M2440" t="str">
            <v>Základní škola Holice, Holubova 47, okres Pardubice</v>
          </cell>
          <cell r="N2440" t="str">
            <v>Holubova</v>
          </cell>
          <cell r="O2440">
            <v>47</v>
          </cell>
          <cell r="Q2440">
            <v>53401</v>
          </cell>
          <cell r="R2440" t="str">
            <v>Holice</v>
          </cell>
          <cell r="S2440">
            <v>466682133</v>
          </cell>
          <cell r="T2440" t="str">
            <v>zshol@holice-net.cz</v>
          </cell>
        </row>
        <row r="2441">
          <cell r="A2441">
            <v>600096611</v>
          </cell>
          <cell r="B2441">
            <v>48159786</v>
          </cell>
          <cell r="C2441" t="str">
            <v>Pardubický kraj</v>
          </cell>
          <cell r="D2441" t="str">
            <v xml:space="preserve">Pardubice </v>
          </cell>
          <cell r="E2441" t="str">
            <v>Městský úřad Holice</v>
          </cell>
          <cell r="F2441" t="str">
            <v>Holice</v>
          </cell>
          <cell r="G2441" t="str">
            <v>obec</v>
          </cell>
          <cell r="H2441">
            <v>600096611</v>
          </cell>
          <cell r="I2441" t="str">
            <v>48159786</v>
          </cell>
          <cell r="J2441">
            <v>540</v>
          </cell>
          <cell r="K2441" t="str">
            <v>SINGCLEAN</v>
          </cell>
          <cell r="L2441" t="str">
            <v>ANO</v>
          </cell>
          <cell r="M2441" t="str">
            <v>Základní škola Holice, Komenského 100, okres Pardubice</v>
          </cell>
          <cell r="N2441" t="str">
            <v>Komenského</v>
          </cell>
          <cell r="O2441">
            <v>100</v>
          </cell>
          <cell r="Q2441">
            <v>53401</v>
          </cell>
          <cell r="R2441" t="str">
            <v>Holice</v>
          </cell>
          <cell r="S2441">
            <v>466682135</v>
          </cell>
          <cell r="T2441" t="str">
            <v>zskom@holice.cz</v>
          </cell>
        </row>
        <row r="2442">
          <cell r="A2442">
            <v>600096700</v>
          </cell>
          <cell r="B2442">
            <v>48159794</v>
          </cell>
          <cell r="C2442" t="str">
            <v>Pardubický kraj</v>
          </cell>
          <cell r="D2442" t="str">
            <v xml:space="preserve">Pardubice </v>
          </cell>
          <cell r="E2442" t="str">
            <v>Městský úřad Holice</v>
          </cell>
          <cell r="F2442" t="str">
            <v>Holice</v>
          </cell>
          <cell r="G2442" t="str">
            <v>obec</v>
          </cell>
          <cell r="H2442">
            <v>600096700</v>
          </cell>
          <cell r="I2442" t="str">
            <v>48159794</v>
          </cell>
          <cell r="J2442">
            <v>0</v>
          </cell>
          <cell r="K2442" t="str">
            <v>SINGCLEAN</v>
          </cell>
          <cell r="L2442" t="str">
            <v>ANO</v>
          </cell>
          <cell r="M2442" t="str">
            <v>Školní jídelna Holice, Nádražní 1021, okres Pardubice</v>
          </cell>
          <cell r="N2442" t="str">
            <v>Nádražní</v>
          </cell>
          <cell r="O2442">
            <v>1021</v>
          </cell>
          <cell r="Q2442">
            <v>53401</v>
          </cell>
          <cell r="R2442" t="str">
            <v>Holice</v>
          </cell>
          <cell r="S2442">
            <v>466682347</v>
          </cell>
          <cell r="T2442" t="str">
            <v>skolni.jidelna.holice@iex.cz</v>
          </cell>
        </row>
        <row r="2443">
          <cell r="A2443">
            <v>600096114</v>
          </cell>
          <cell r="B2443">
            <v>48160164</v>
          </cell>
          <cell r="C2443" t="str">
            <v>Pardubický kraj</v>
          </cell>
          <cell r="D2443" t="str">
            <v xml:space="preserve">Pardubice </v>
          </cell>
          <cell r="E2443" t="str">
            <v>Magistrát města Pardubic</v>
          </cell>
          <cell r="F2443" t="str">
            <v>Pardubice</v>
          </cell>
          <cell r="G2443" t="str">
            <v>obec</v>
          </cell>
          <cell r="H2443">
            <v>600096114</v>
          </cell>
          <cell r="I2443" t="str">
            <v>48160164</v>
          </cell>
          <cell r="J2443">
            <v>460</v>
          </cell>
          <cell r="K2443" t="str">
            <v>SINGCLEAN</v>
          </cell>
          <cell r="L2443" t="str">
            <v>ANO</v>
          </cell>
          <cell r="M2443" t="str">
            <v>Základní škola Moravany, okres Pardubice</v>
          </cell>
          <cell r="N2443" t="str">
            <v>Komenského</v>
          </cell>
          <cell r="O2443">
            <v>118</v>
          </cell>
          <cell r="Q2443">
            <v>53372</v>
          </cell>
          <cell r="R2443" t="str">
            <v>Moravany</v>
          </cell>
          <cell r="S2443">
            <v>466950503</v>
          </cell>
          <cell r="T2443" t="str">
            <v>jana.felcmanova@zsmoravany.cz</v>
          </cell>
        </row>
        <row r="2444">
          <cell r="A2444">
            <v>600095291</v>
          </cell>
          <cell r="B2444">
            <v>48160199</v>
          </cell>
          <cell r="C2444" t="str">
            <v>Pardubický kraj</v>
          </cell>
          <cell r="D2444" t="str">
            <v xml:space="preserve">Pardubice </v>
          </cell>
          <cell r="E2444" t="str">
            <v>Magistrát města Pardubic</v>
          </cell>
          <cell r="F2444" t="str">
            <v>Pardubice</v>
          </cell>
          <cell r="G2444" t="str">
            <v>obec</v>
          </cell>
          <cell r="H2444">
            <v>600095291</v>
          </cell>
          <cell r="I2444" t="str">
            <v>48160199</v>
          </cell>
          <cell r="J2444">
            <v>220</v>
          </cell>
          <cell r="K2444" t="str">
            <v>SINGCLEAN</v>
          </cell>
          <cell r="L2444" t="str">
            <v>ANO</v>
          </cell>
          <cell r="M2444" t="str">
            <v>Mateřská škola Dašice, okres Pardubice</v>
          </cell>
          <cell r="N2444" t="str">
            <v>Sadová</v>
          </cell>
          <cell r="O2444">
            <v>440</v>
          </cell>
          <cell r="Q2444">
            <v>53303</v>
          </cell>
          <cell r="R2444" t="str">
            <v>Dašice</v>
          </cell>
          <cell r="S2444">
            <v>466951642</v>
          </cell>
          <cell r="T2444" t="str">
            <v>msdasice@volny.cz</v>
          </cell>
        </row>
        <row r="2445">
          <cell r="A2445">
            <v>600095304</v>
          </cell>
          <cell r="B2445">
            <v>48160385</v>
          </cell>
          <cell r="C2445" t="str">
            <v>Pardubický kraj</v>
          </cell>
          <cell r="D2445" t="str">
            <v xml:space="preserve">Pardubice </v>
          </cell>
          <cell r="E2445" t="str">
            <v>Magistrát města Pardubic</v>
          </cell>
          <cell r="F2445" t="str">
            <v>Pardubice</v>
          </cell>
          <cell r="G2445" t="str">
            <v>obec</v>
          </cell>
          <cell r="H2445">
            <v>600095304</v>
          </cell>
          <cell r="I2445" t="str">
            <v>48160385</v>
          </cell>
          <cell r="J2445">
            <v>120</v>
          </cell>
          <cell r="K2445" t="str">
            <v>SINGCLEAN</v>
          </cell>
          <cell r="L2445" t="str">
            <v>ANO</v>
          </cell>
          <cell r="M2445" t="str">
            <v>Mateřská škola Moravany, okres Pardubice</v>
          </cell>
          <cell r="N2445" t="str">
            <v>Smetanova</v>
          </cell>
          <cell r="O2445">
            <v>321</v>
          </cell>
          <cell r="Q2445">
            <v>53372</v>
          </cell>
          <cell r="R2445" t="str">
            <v>Moravany</v>
          </cell>
          <cell r="S2445">
            <v>466950820</v>
          </cell>
          <cell r="T2445" t="str">
            <v>msmoravany@centrum.cz</v>
          </cell>
        </row>
        <row r="2446">
          <cell r="A2446">
            <v>600096122</v>
          </cell>
          <cell r="B2446">
            <v>48160610</v>
          </cell>
          <cell r="C2446" t="str">
            <v>Pardubický kraj</v>
          </cell>
          <cell r="D2446" t="str">
            <v xml:space="preserve">Pardubice </v>
          </cell>
          <cell r="E2446" t="str">
            <v>Magistrát města Pardubic</v>
          </cell>
          <cell r="F2446" t="str">
            <v>Pardubice</v>
          </cell>
          <cell r="G2446" t="str">
            <v>obec</v>
          </cell>
          <cell r="H2446">
            <v>600096122</v>
          </cell>
          <cell r="I2446" t="str">
            <v>48160610</v>
          </cell>
          <cell r="J2446">
            <v>440</v>
          </cell>
          <cell r="K2446" t="str">
            <v>SINGCLEAN</v>
          </cell>
          <cell r="L2446" t="str">
            <v>ANO</v>
          </cell>
          <cell r="M2446" t="str">
            <v>Základní škola Rohovládova Bělá, okres Pardubice</v>
          </cell>
          <cell r="O2446">
            <v>32</v>
          </cell>
          <cell r="Q2446">
            <v>53343</v>
          </cell>
          <cell r="R2446" t="str">
            <v>Rohovládova Bělá</v>
          </cell>
          <cell r="S2446">
            <v>466942020</v>
          </cell>
          <cell r="T2446" t="str">
            <v>zsrohb@seznam.cz</v>
          </cell>
        </row>
        <row r="2447">
          <cell r="A2447">
            <v>600034003</v>
          </cell>
          <cell r="B2447">
            <v>48160806</v>
          </cell>
          <cell r="C2447" t="str">
            <v>Pardubický kraj</v>
          </cell>
          <cell r="D2447" t="str">
            <v xml:space="preserve">Pardubice </v>
          </cell>
          <cell r="E2447" t="str">
            <v>Krajský úřad Pardubického kraje</v>
          </cell>
          <cell r="F2447" t="str">
            <v>Pardubice</v>
          </cell>
          <cell r="G2447" t="str">
            <v>kraj</v>
          </cell>
          <cell r="H2447">
            <v>600034003</v>
          </cell>
          <cell r="I2447" t="str">
            <v>48160806</v>
          </cell>
          <cell r="J2447" t="str">
            <v>X</v>
          </cell>
          <cell r="K2447" t="str">
            <v>SINGCLEAN</v>
          </cell>
          <cell r="L2447" t="str">
            <v>ANO</v>
          </cell>
          <cell r="M2447" t="str">
            <v>Pedagogicko-psychologická poradna Pardubice</v>
          </cell>
          <cell r="N2447" t="str">
            <v>Sukova třída</v>
          </cell>
          <cell r="O2447">
            <v>1260</v>
          </cell>
          <cell r="Q2447">
            <v>53002</v>
          </cell>
          <cell r="R2447" t="str">
            <v>Pardubice</v>
          </cell>
          <cell r="S2447">
            <v>466410327</v>
          </cell>
          <cell r="T2447" t="str">
            <v>ppp.pce@seznam.cz</v>
          </cell>
        </row>
        <row r="2448">
          <cell r="A2448">
            <v>600096131</v>
          </cell>
          <cell r="B2448">
            <v>48160831</v>
          </cell>
          <cell r="C2448" t="str">
            <v>Pardubický kraj</v>
          </cell>
          <cell r="D2448" t="str">
            <v xml:space="preserve">Pardubice </v>
          </cell>
          <cell r="E2448" t="str">
            <v>Městský úřad Přelouč</v>
          </cell>
          <cell r="F2448" t="str">
            <v>Přelouč</v>
          </cell>
          <cell r="G2448" t="str">
            <v>obec</v>
          </cell>
          <cell r="H2448">
            <v>600096131</v>
          </cell>
          <cell r="I2448" t="str">
            <v>48160831</v>
          </cell>
          <cell r="J2448">
            <v>40</v>
          </cell>
          <cell r="K2448" t="str">
            <v>SINGCLEAN</v>
          </cell>
          <cell r="L2448" t="str">
            <v>ANO</v>
          </cell>
          <cell r="M2448" t="str">
            <v>Základní škola Přelouč, Masarykovo náměstí 45, okres Pardubice</v>
          </cell>
          <cell r="N2448" t="str">
            <v>Masarykovo náměstí</v>
          </cell>
          <cell r="O2448">
            <v>45</v>
          </cell>
          <cell r="Q2448">
            <v>53501</v>
          </cell>
          <cell r="R2448" t="str">
            <v>Přelouč</v>
          </cell>
          <cell r="S2448">
            <v>466958826</v>
          </cell>
          <cell r="T2448" t="str">
            <v>zs.mn@volny.cz</v>
          </cell>
        </row>
        <row r="2449">
          <cell r="A2449">
            <v>600029727</v>
          </cell>
          <cell r="B2449">
            <v>48160865</v>
          </cell>
          <cell r="C2449" t="str">
            <v>Pardubický kraj</v>
          </cell>
          <cell r="D2449" t="str">
            <v xml:space="preserve">Pardubice </v>
          </cell>
          <cell r="E2449" t="str">
            <v>Krajský úřad Pardubického kraje</v>
          </cell>
          <cell r="F2449" t="str">
            <v>Pardubice</v>
          </cell>
          <cell r="G2449" t="str">
            <v>kraj</v>
          </cell>
          <cell r="H2449">
            <v>600029727</v>
          </cell>
          <cell r="I2449" t="str">
            <v>48160865</v>
          </cell>
          <cell r="J2449">
            <v>0</v>
          </cell>
          <cell r="K2449" t="str">
            <v>SINGCLEAN</v>
          </cell>
          <cell r="L2449" t="str">
            <v>ANO</v>
          </cell>
          <cell r="M2449" t="str">
            <v>Dětský domov Pardubice</v>
          </cell>
          <cell r="N2449" t="str">
            <v>Ke Tvrzi</v>
          </cell>
          <cell r="O2449">
            <v>235</v>
          </cell>
          <cell r="Q2449">
            <v>53003</v>
          </cell>
          <cell r="R2449" t="str">
            <v>Pardubice</v>
          </cell>
          <cell r="S2449">
            <v>466611470</v>
          </cell>
          <cell r="T2449" t="str">
            <v>detskydomov.pce@quick.cz</v>
          </cell>
        </row>
        <row r="2450">
          <cell r="A2450">
            <v>600096149</v>
          </cell>
          <cell r="B2450">
            <v>48160881</v>
          </cell>
          <cell r="C2450" t="str">
            <v>Pardubický kraj</v>
          </cell>
          <cell r="D2450" t="str">
            <v xml:space="preserve">Pardubice </v>
          </cell>
          <cell r="E2450" t="str">
            <v>Městský úřad Holice</v>
          </cell>
          <cell r="F2450" t="str">
            <v>Holice</v>
          </cell>
          <cell r="G2450" t="str">
            <v>obec</v>
          </cell>
          <cell r="H2450">
            <v>600096149</v>
          </cell>
          <cell r="I2450" t="str">
            <v>48160881</v>
          </cell>
          <cell r="J2450">
            <v>280</v>
          </cell>
          <cell r="K2450" t="str">
            <v>SINGCLEAN</v>
          </cell>
          <cell r="L2450" t="str">
            <v>ANO</v>
          </cell>
          <cell r="M2450" t="str">
            <v>Základní škola Eduarda Nápravníka Býšť, okres Pardubice</v>
          </cell>
          <cell r="O2450">
            <v>72</v>
          </cell>
          <cell r="Q2450">
            <v>53322</v>
          </cell>
          <cell r="R2450" t="str">
            <v>Býšť</v>
          </cell>
          <cell r="S2450">
            <v>466989591</v>
          </cell>
          <cell r="T2450" t="str">
            <v>skola@zsbyst.cz</v>
          </cell>
        </row>
        <row r="2451">
          <cell r="A2451">
            <v>600096009</v>
          </cell>
          <cell r="B2451">
            <v>48160903</v>
          </cell>
          <cell r="C2451" t="str">
            <v>Pardubický kraj</v>
          </cell>
          <cell r="D2451" t="str">
            <v xml:space="preserve">Pardubice </v>
          </cell>
          <cell r="E2451" t="str">
            <v>Městský úřad Přelouč</v>
          </cell>
          <cell r="F2451" t="str">
            <v>Přelouč</v>
          </cell>
          <cell r="G2451" t="str">
            <v>obec</v>
          </cell>
          <cell r="H2451">
            <v>600096009</v>
          </cell>
          <cell r="I2451" t="str">
            <v>48160903</v>
          </cell>
          <cell r="J2451">
            <v>540</v>
          </cell>
          <cell r="K2451" t="str">
            <v>SINGCLEAN</v>
          </cell>
          <cell r="L2451" t="str">
            <v>ANO</v>
          </cell>
          <cell r="M2451" t="str">
            <v>Mateřská škola Přelouč, Kladenská 1332, okres Pardubice</v>
          </cell>
          <cell r="N2451" t="str">
            <v>Kladenská</v>
          </cell>
          <cell r="O2451">
            <v>1332</v>
          </cell>
          <cell r="Q2451">
            <v>53501</v>
          </cell>
          <cell r="R2451" t="str">
            <v>Přelouč</v>
          </cell>
          <cell r="S2451" t="str">
            <v>466 768 280 (..282)</v>
          </cell>
          <cell r="T2451" t="str">
            <v>ms.kladenska@seznam.cz</v>
          </cell>
        </row>
        <row r="2452">
          <cell r="A2452">
            <v>600095312</v>
          </cell>
          <cell r="B2452">
            <v>48160911</v>
          </cell>
          <cell r="C2452" t="str">
            <v>Pardubický kraj</v>
          </cell>
          <cell r="D2452" t="str">
            <v xml:space="preserve">Pardubice </v>
          </cell>
          <cell r="E2452" t="str">
            <v>Městský úřad Přelouč</v>
          </cell>
          <cell r="F2452" t="str">
            <v>Přelouč</v>
          </cell>
          <cell r="G2452" t="str">
            <v>obec</v>
          </cell>
          <cell r="H2452">
            <v>600095312</v>
          </cell>
          <cell r="I2452" t="str">
            <v>48160911</v>
          </cell>
          <cell r="J2452">
            <v>180</v>
          </cell>
          <cell r="K2452" t="str">
            <v>SINGCLEAN</v>
          </cell>
          <cell r="L2452" t="str">
            <v>ANO</v>
          </cell>
          <cell r="M2452" t="str">
            <v>Mateřská škola Přelouč, Za Fontánou 935, okres Pardubice</v>
          </cell>
          <cell r="N2452" t="str">
            <v>Za Fontánou</v>
          </cell>
          <cell r="O2452">
            <v>935</v>
          </cell>
          <cell r="Q2452">
            <v>53501</v>
          </cell>
          <cell r="R2452" t="str">
            <v>Přelouč</v>
          </cell>
          <cell r="S2452">
            <v>466672019</v>
          </cell>
          <cell r="T2452" t="str">
            <v>ms.zafontanou@mestoprelouc.cz</v>
          </cell>
        </row>
        <row r="2453">
          <cell r="A2453">
            <v>600096629</v>
          </cell>
          <cell r="B2453">
            <v>48160971</v>
          </cell>
          <cell r="C2453" t="str">
            <v>Pardubický kraj</v>
          </cell>
          <cell r="D2453" t="str">
            <v xml:space="preserve">Pardubice </v>
          </cell>
          <cell r="E2453" t="str">
            <v>Městský úřad Přelouč</v>
          </cell>
          <cell r="F2453" t="str">
            <v>Přelouč</v>
          </cell>
          <cell r="G2453" t="str">
            <v>obec</v>
          </cell>
          <cell r="H2453">
            <v>600096629</v>
          </cell>
          <cell r="I2453" t="str">
            <v>48160971</v>
          </cell>
          <cell r="J2453" t="str">
            <v>X</v>
          </cell>
          <cell r="K2453" t="str">
            <v>SINGCLEAN</v>
          </cell>
          <cell r="L2453" t="str">
            <v>ANO</v>
          </cell>
          <cell r="M2453" t="str">
            <v>Základní umělecká škola Přelouč, okres Pardubice</v>
          </cell>
          <cell r="N2453" t="str">
            <v>K. H. Máchy</v>
          </cell>
          <cell r="O2453">
            <v>325</v>
          </cell>
          <cell r="Q2453">
            <v>53501</v>
          </cell>
          <cell r="R2453" t="str">
            <v>Přelouč</v>
          </cell>
          <cell r="S2453" t="str">
            <v>466 958 700 ;466958709</v>
          </cell>
          <cell r="T2453" t="str">
            <v>zus@zus-prelouc.cz</v>
          </cell>
        </row>
        <row r="2454">
          <cell r="A2454">
            <v>600012310</v>
          </cell>
          <cell r="B2454">
            <v>48160989</v>
          </cell>
          <cell r="C2454" t="str">
            <v>Pardubický kraj</v>
          </cell>
          <cell r="D2454" t="str">
            <v xml:space="preserve">Pardubice </v>
          </cell>
          <cell r="E2454" t="str">
            <v>Krajský úřad Pardubického kraje</v>
          </cell>
          <cell r="F2454" t="str">
            <v>Pardubice</v>
          </cell>
          <cell r="G2454" t="str">
            <v>kraj</v>
          </cell>
          <cell r="H2454">
            <v>600012310</v>
          </cell>
          <cell r="I2454" t="str">
            <v>48160989</v>
          </cell>
          <cell r="J2454">
            <v>1400</v>
          </cell>
          <cell r="K2454" t="str">
            <v>SINGCLEAN</v>
          </cell>
          <cell r="L2454" t="str">
            <v>ANO</v>
          </cell>
          <cell r="M2454" t="str">
            <v>Gymnázium, Pardubice, Dašická 1083</v>
          </cell>
          <cell r="N2454" t="str">
            <v>Dašická</v>
          </cell>
          <cell r="O2454">
            <v>1083</v>
          </cell>
          <cell r="Q2454">
            <v>53003</v>
          </cell>
          <cell r="R2454" t="str">
            <v>Pardubice</v>
          </cell>
          <cell r="S2454">
            <v>466650715</v>
          </cell>
          <cell r="T2454" t="str">
            <v>info@gypce.cz</v>
          </cell>
        </row>
        <row r="2455">
          <cell r="A2455">
            <v>600012409</v>
          </cell>
          <cell r="B2455">
            <v>48161012</v>
          </cell>
          <cell r="C2455" t="str">
            <v>Pardubický kraj</v>
          </cell>
          <cell r="D2455" t="str">
            <v xml:space="preserve">Pardubice </v>
          </cell>
          <cell r="E2455" t="str">
            <v>Krajský úřad Pardubického kraje</v>
          </cell>
          <cell r="F2455" t="str">
            <v>Pardubice</v>
          </cell>
          <cell r="G2455" t="str">
            <v>kraj</v>
          </cell>
          <cell r="H2455">
            <v>600012409</v>
          </cell>
          <cell r="I2455" t="str">
            <v>48161012</v>
          </cell>
          <cell r="J2455">
            <v>740</v>
          </cell>
          <cell r="K2455" t="str">
            <v>SINGCLEAN</v>
          </cell>
          <cell r="L2455" t="str">
            <v>ANO</v>
          </cell>
          <cell r="M2455" t="str">
            <v>Sportovní gymnázium, Pardubice, Dašická 268</v>
          </cell>
          <cell r="N2455" t="str">
            <v>Dašická</v>
          </cell>
          <cell r="O2455">
            <v>268</v>
          </cell>
          <cell r="Q2455">
            <v>53003</v>
          </cell>
          <cell r="R2455" t="str">
            <v>Pardubice</v>
          </cell>
          <cell r="S2455">
            <v>466650687</v>
          </cell>
          <cell r="T2455" t="str">
            <v>sgpce@sgpce.cz</v>
          </cell>
        </row>
        <row r="2456">
          <cell r="A2456">
            <v>600096718</v>
          </cell>
          <cell r="B2456">
            <v>48161021</v>
          </cell>
          <cell r="C2456" t="str">
            <v>Pardubický kraj</v>
          </cell>
          <cell r="D2456" t="str">
            <v xml:space="preserve">Pardubice </v>
          </cell>
          <cell r="E2456" t="str">
            <v>Městský úřad Přelouč</v>
          </cell>
          <cell r="F2456" t="str">
            <v>Přelouč</v>
          </cell>
          <cell r="G2456" t="str">
            <v>obec</v>
          </cell>
          <cell r="H2456">
            <v>600096718</v>
          </cell>
          <cell r="I2456" t="str">
            <v>48161021</v>
          </cell>
          <cell r="J2456">
            <v>0</v>
          </cell>
          <cell r="K2456" t="str">
            <v>SINGCLEAN</v>
          </cell>
          <cell r="L2456" t="str">
            <v>ANO</v>
          </cell>
          <cell r="M2456" t="str">
            <v>Školní jídelna Přelouč, Obránců míru 1714, okres Pardubice</v>
          </cell>
          <cell r="N2456" t="str">
            <v>Obránců míru</v>
          </cell>
          <cell r="O2456">
            <v>1714</v>
          </cell>
          <cell r="Q2456">
            <v>53501</v>
          </cell>
          <cell r="R2456" t="str">
            <v>Přelouč</v>
          </cell>
          <cell r="S2456">
            <v>466955157</v>
          </cell>
          <cell r="T2456" t="str">
            <v>jidelna.prelouc@tiscali.cz</v>
          </cell>
        </row>
        <row r="2457">
          <cell r="A2457">
            <v>600096556</v>
          </cell>
          <cell r="B2457">
            <v>48161047</v>
          </cell>
          <cell r="C2457" t="str">
            <v>Pardubický kraj</v>
          </cell>
          <cell r="D2457" t="str">
            <v xml:space="preserve">Pardubice </v>
          </cell>
          <cell r="E2457" t="str">
            <v>Magistrát města Pardubic</v>
          </cell>
          <cell r="F2457" t="str">
            <v>Pardubice</v>
          </cell>
          <cell r="G2457" t="str">
            <v>obec</v>
          </cell>
          <cell r="H2457">
            <v>600096556</v>
          </cell>
          <cell r="I2457" t="str">
            <v>48161047</v>
          </cell>
          <cell r="J2457">
            <v>920</v>
          </cell>
          <cell r="K2457" t="str">
            <v>SINGCLEAN</v>
          </cell>
          <cell r="L2457" t="str">
            <v>ANO</v>
          </cell>
          <cell r="M2457" t="str">
            <v>Základní škola Pardubice, Štefánikova 448</v>
          </cell>
          <cell r="N2457" t="str">
            <v>Štefánikova</v>
          </cell>
          <cell r="O2457">
            <v>448</v>
          </cell>
          <cell r="Q2457">
            <v>53002</v>
          </cell>
          <cell r="R2457" t="str">
            <v>Pardubice</v>
          </cell>
          <cell r="S2457">
            <v>466501534</v>
          </cell>
          <cell r="T2457" t="str">
            <v>kancelar@zsstefanikova-pce.cz</v>
          </cell>
        </row>
        <row r="2458">
          <cell r="A2458">
            <v>600096157</v>
          </cell>
          <cell r="B2458">
            <v>48161055</v>
          </cell>
          <cell r="C2458" t="str">
            <v>Pardubický kraj</v>
          </cell>
          <cell r="D2458" t="str">
            <v xml:space="preserve">Pardubice </v>
          </cell>
          <cell r="E2458" t="str">
            <v>Magistrát města Pardubic</v>
          </cell>
          <cell r="F2458" t="str">
            <v>Pardubice</v>
          </cell>
          <cell r="G2458" t="str">
            <v>obec</v>
          </cell>
          <cell r="H2458">
            <v>600096157</v>
          </cell>
          <cell r="I2458" t="str">
            <v>48161055</v>
          </cell>
          <cell r="J2458">
            <v>0</v>
          </cell>
          <cell r="K2458" t="str">
            <v>SINGCLEAN</v>
          </cell>
          <cell r="L2458" t="str">
            <v>ANO</v>
          </cell>
          <cell r="M2458" t="str">
            <v>Základní škola Pardubice-Dubina, Erno Košťála 870</v>
          </cell>
          <cell r="N2458" t="str">
            <v>Erno Košťála</v>
          </cell>
          <cell r="O2458">
            <v>870</v>
          </cell>
          <cell r="Q2458">
            <v>53012</v>
          </cell>
          <cell r="R2458" t="str">
            <v>Pardubice</v>
          </cell>
          <cell r="S2458">
            <v>466262878</v>
          </cell>
          <cell r="T2458" t="str">
            <v>zsdubina@zsdubina.cz</v>
          </cell>
        </row>
        <row r="2459">
          <cell r="A2459">
            <v>600012425</v>
          </cell>
          <cell r="B2459">
            <v>48161063</v>
          </cell>
          <cell r="C2459" t="str">
            <v>Pardubický kraj</v>
          </cell>
          <cell r="D2459" t="str">
            <v xml:space="preserve">Pardubice </v>
          </cell>
          <cell r="E2459" t="str">
            <v>Krajský úřad Pardubického kraje</v>
          </cell>
          <cell r="F2459" t="str">
            <v>Pardubice</v>
          </cell>
          <cell r="G2459" t="str">
            <v>kraj</v>
          </cell>
          <cell r="H2459">
            <v>600012425</v>
          </cell>
          <cell r="I2459" t="str">
            <v>48161063</v>
          </cell>
          <cell r="J2459">
            <v>340</v>
          </cell>
          <cell r="K2459" t="str">
            <v>SINGCLEAN</v>
          </cell>
          <cell r="L2459" t="str">
            <v>ANO</v>
          </cell>
          <cell r="M2459" t="str">
            <v>Gymnázium, Pardubice, Mozartova 449</v>
          </cell>
          <cell r="N2459" t="str">
            <v>Mozartova</v>
          </cell>
          <cell r="O2459">
            <v>449</v>
          </cell>
          <cell r="Q2459">
            <v>53009</v>
          </cell>
          <cell r="R2459" t="str">
            <v>Pardubice</v>
          </cell>
          <cell r="S2459">
            <v>466412839</v>
          </cell>
          <cell r="T2459" t="str">
            <v>gymozart@gymozart.cz</v>
          </cell>
        </row>
        <row r="2460">
          <cell r="A2460">
            <v>600029701</v>
          </cell>
          <cell r="B2460">
            <v>48161071</v>
          </cell>
          <cell r="C2460" t="str">
            <v>Pardubický kraj</v>
          </cell>
          <cell r="D2460" t="str">
            <v xml:space="preserve">Pardubice </v>
          </cell>
          <cell r="E2460" t="str">
            <v>Krajský úřad Pardubického kraje</v>
          </cell>
          <cell r="F2460" t="str">
            <v>Pardubice</v>
          </cell>
          <cell r="G2460" t="str">
            <v>kraj</v>
          </cell>
          <cell r="H2460">
            <v>600029701</v>
          </cell>
          <cell r="I2460" t="str">
            <v>48161071</v>
          </cell>
          <cell r="J2460">
            <v>0</v>
          </cell>
          <cell r="K2460" t="str">
            <v>SINGCLEAN</v>
          </cell>
          <cell r="L2460" t="str">
            <v>ANO</v>
          </cell>
          <cell r="M2460" t="str">
            <v>Domov mládeže a školní jídelna Pardubice</v>
          </cell>
          <cell r="N2460" t="str">
            <v>Rožkova</v>
          </cell>
          <cell r="O2460">
            <v>331</v>
          </cell>
          <cell r="Q2460">
            <v>53002</v>
          </cell>
          <cell r="R2460" t="str">
            <v>Pardubice</v>
          </cell>
          <cell r="S2460">
            <v>466330774</v>
          </cell>
          <cell r="T2460" t="str">
            <v>info@dmpce.cz</v>
          </cell>
        </row>
        <row r="2461">
          <cell r="A2461">
            <v>600012301</v>
          </cell>
          <cell r="B2461">
            <v>48161101</v>
          </cell>
          <cell r="C2461" t="str">
            <v>Pardubický kraj</v>
          </cell>
          <cell r="D2461" t="str">
            <v xml:space="preserve">Pardubice </v>
          </cell>
          <cell r="E2461" t="str">
            <v>Krajský úřad Pardubického kraje</v>
          </cell>
          <cell r="F2461" t="str">
            <v>Holice</v>
          </cell>
          <cell r="G2461" t="str">
            <v>kraj</v>
          </cell>
          <cell r="H2461">
            <v>600012301</v>
          </cell>
          <cell r="I2461" t="str">
            <v>48161101</v>
          </cell>
          <cell r="J2461">
            <v>460</v>
          </cell>
          <cell r="K2461" t="str">
            <v>SINGCLEAN</v>
          </cell>
          <cell r="L2461" t="str">
            <v>ANO</v>
          </cell>
          <cell r="M2461" t="str">
            <v>Gymnázium Dr. Emila Holuba, Holice, Na Mušce 1110</v>
          </cell>
          <cell r="N2461" t="str">
            <v>Na Mušce</v>
          </cell>
          <cell r="O2461">
            <v>1110</v>
          </cell>
          <cell r="Q2461">
            <v>53401</v>
          </cell>
          <cell r="R2461" t="str">
            <v>Holice</v>
          </cell>
          <cell r="S2461">
            <v>466682265</v>
          </cell>
          <cell r="T2461" t="str">
            <v>gyholi@gyholi.cz</v>
          </cell>
        </row>
        <row r="2462">
          <cell r="A2462">
            <v>600012336</v>
          </cell>
          <cell r="B2462">
            <v>48161110</v>
          </cell>
          <cell r="C2462" t="str">
            <v>Pardubický kraj</v>
          </cell>
          <cell r="D2462" t="str">
            <v xml:space="preserve">Pardubice </v>
          </cell>
          <cell r="E2462" t="str">
            <v>Krajský úřad Pardubického kraje</v>
          </cell>
          <cell r="F2462" t="str">
            <v>Pardubice</v>
          </cell>
          <cell r="G2462" t="str">
            <v>kraj</v>
          </cell>
          <cell r="H2462">
            <v>600012336</v>
          </cell>
          <cell r="I2462" t="str">
            <v>48161110</v>
          </cell>
          <cell r="J2462">
            <v>200</v>
          </cell>
          <cell r="K2462" t="str">
            <v>SINGCLEAN</v>
          </cell>
          <cell r="L2462" t="str">
            <v>ANO</v>
          </cell>
          <cell r="M2462" t="str">
            <v>Konzervatoř Pardubice</v>
          </cell>
          <cell r="N2462" t="str">
            <v>Sukova třída</v>
          </cell>
          <cell r="O2462">
            <v>1260</v>
          </cell>
          <cell r="Q2462">
            <v>53002</v>
          </cell>
          <cell r="R2462" t="str">
            <v>Pardubice</v>
          </cell>
          <cell r="S2462">
            <v>466513503</v>
          </cell>
          <cell r="T2462" t="str">
            <v>reditelstvi@konzervatorpardubice.eu</v>
          </cell>
        </row>
        <row r="2463">
          <cell r="A2463">
            <v>600096564</v>
          </cell>
          <cell r="B2463">
            <v>48161136</v>
          </cell>
          <cell r="C2463" t="str">
            <v>Pardubický kraj</v>
          </cell>
          <cell r="D2463" t="str">
            <v xml:space="preserve">Pardubice </v>
          </cell>
          <cell r="E2463" t="str">
            <v>Magistrát města Pardubic</v>
          </cell>
          <cell r="F2463" t="str">
            <v>Pardubice</v>
          </cell>
          <cell r="G2463" t="str">
            <v>obec</v>
          </cell>
          <cell r="H2463">
            <v>600096564</v>
          </cell>
          <cell r="I2463" t="str">
            <v>48161136</v>
          </cell>
          <cell r="J2463">
            <v>1340</v>
          </cell>
          <cell r="K2463" t="str">
            <v>SINGCLEAN</v>
          </cell>
          <cell r="L2463" t="str">
            <v>ANO</v>
          </cell>
          <cell r="M2463" t="str">
            <v>Základní škola Pardubice, nábřeží Závodu míru 1951</v>
          </cell>
          <cell r="N2463" t="str">
            <v>nábřeží Závodu míru</v>
          </cell>
          <cell r="O2463">
            <v>1951</v>
          </cell>
          <cell r="Q2463">
            <v>53002</v>
          </cell>
          <cell r="R2463" t="str">
            <v>Pardubice</v>
          </cell>
          <cell r="S2463">
            <v>466798574</v>
          </cell>
          <cell r="T2463" t="str">
            <v>sekretariat@zszavodumiru.cz</v>
          </cell>
        </row>
        <row r="2464">
          <cell r="A2464">
            <v>600096165</v>
          </cell>
          <cell r="B2464">
            <v>48161144</v>
          </cell>
          <cell r="C2464" t="str">
            <v>Pardubický kraj</v>
          </cell>
          <cell r="D2464" t="str">
            <v xml:space="preserve">Pardubice </v>
          </cell>
          <cell r="E2464" t="str">
            <v>Magistrát města Pardubic</v>
          </cell>
          <cell r="F2464" t="str">
            <v>Pardubice</v>
          </cell>
          <cell r="G2464" t="str">
            <v>obec</v>
          </cell>
          <cell r="H2464">
            <v>600096165</v>
          </cell>
          <cell r="I2464" t="str">
            <v>48161144</v>
          </cell>
          <cell r="J2464">
            <v>1060</v>
          </cell>
          <cell r="K2464" t="str">
            <v>SINGCLEAN</v>
          </cell>
          <cell r="L2464" t="str">
            <v>ANO</v>
          </cell>
          <cell r="M2464" t="str">
            <v>Základní škola Pardubice-Svítkov, Školní 748</v>
          </cell>
          <cell r="N2464" t="str">
            <v>Školní</v>
          </cell>
          <cell r="O2464">
            <v>748</v>
          </cell>
          <cell r="Q2464">
            <v>53006</v>
          </cell>
          <cell r="R2464" t="str">
            <v>Pardubice</v>
          </cell>
          <cell r="S2464">
            <v>466303444</v>
          </cell>
          <cell r="T2464" t="str">
            <v>skola@zssvitkov.cz</v>
          </cell>
        </row>
        <row r="2465">
          <cell r="A2465">
            <v>600012352</v>
          </cell>
          <cell r="B2465">
            <v>48161161</v>
          </cell>
          <cell r="C2465" t="str">
            <v>Pardubický kraj</v>
          </cell>
          <cell r="D2465" t="str">
            <v xml:space="preserve">Pardubice </v>
          </cell>
          <cell r="E2465" t="str">
            <v>Krajský úřad Pardubického kraje</v>
          </cell>
          <cell r="F2465" t="str">
            <v>Pardubice</v>
          </cell>
          <cell r="G2465" t="str">
            <v>kraj</v>
          </cell>
          <cell r="H2465">
            <v>600012352</v>
          </cell>
          <cell r="I2465" t="str">
            <v>48161161</v>
          </cell>
          <cell r="J2465">
            <v>0</v>
          </cell>
          <cell r="K2465" t="str">
            <v>SINGCLEAN</v>
          </cell>
          <cell r="L2465" t="str">
            <v>ANO</v>
          </cell>
          <cell r="M2465" t="str">
            <v>Střední průmyslová škola potravinářství a služeb Pardubice</v>
          </cell>
          <cell r="N2465" t="str">
            <v>náměstí Republiky</v>
          </cell>
          <cell r="O2465">
            <v>116</v>
          </cell>
          <cell r="Q2465">
            <v>53002</v>
          </cell>
          <cell r="R2465" t="str">
            <v>Pardubice</v>
          </cell>
          <cell r="S2465">
            <v>466530545</v>
          </cell>
          <cell r="T2465" t="str">
            <v>sekretariat@sspas.cz</v>
          </cell>
        </row>
        <row r="2466">
          <cell r="A2466">
            <v>600012433</v>
          </cell>
          <cell r="B2466">
            <v>48161179</v>
          </cell>
          <cell r="C2466" t="str">
            <v>Pardubický kraj</v>
          </cell>
          <cell r="D2466" t="str">
            <v xml:space="preserve">Pardubice </v>
          </cell>
          <cell r="E2466" t="str">
            <v>Krajský úřad Pardubického kraje</v>
          </cell>
          <cell r="F2466" t="str">
            <v>Pardubice</v>
          </cell>
          <cell r="G2466" t="str">
            <v>kraj</v>
          </cell>
          <cell r="H2466">
            <v>600012433</v>
          </cell>
          <cell r="I2466" t="str">
            <v>48161179</v>
          </cell>
          <cell r="J2466">
            <v>0</v>
          </cell>
          <cell r="K2466" t="str">
            <v>SINGCLEAN</v>
          </cell>
          <cell r="L2466" t="str">
            <v>ANO</v>
          </cell>
          <cell r="M2466" t="str">
            <v>Střední průmyslová škola chemická Pardubice</v>
          </cell>
          <cell r="N2466" t="str">
            <v>Poděbradská</v>
          </cell>
          <cell r="O2466">
            <v>94</v>
          </cell>
          <cell r="Q2466">
            <v>53009</v>
          </cell>
          <cell r="R2466" t="str">
            <v>Pardubice</v>
          </cell>
          <cell r="S2466">
            <v>464629668</v>
          </cell>
          <cell r="T2466" t="str">
            <v>spsch@spsch.cz</v>
          </cell>
        </row>
        <row r="2467">
          <cell r="A2467">
            <v>600012328</v>
          </cell>
          <cell r="B2467">
            <v>48161209</v>
          </cell>
          <cell r="C2467" t="str">
            <v>Pardubický kraj</v>
          </cell>
          <cell r="D2467" t="str">
            <v xml:space="preserve">Pardubice </v>
          </cell>
          <cell r="E2467" t="str">
            <v>Krajský úřad Pardubického kraje</v>
          </cell>
          <cell r="F2467" t="str">
            <v>Pardubice</v>
          </cell>
          <cell r="G2467" t="str">
            <v>kraj</v>
          </cell>
          <cell r="H2467">
            <v>600012328</v>
          </cell>
          <cell r="I2467" t="str">
            <v>48161209</v>
          </cell>
          <cell r="J2467">
            <v>60</v>
          </cell>
          <cell r="K2467" t="str">
            <v>SINGCLEAN</v>
          </cell>
          <cell r="L2467" t="str">
            <v>ANO</v>
          </cell>
          <cell r="M2467" t="str">
            <v>Obchodní akademie a Jazyková škola s právem státní jazykové zkoušky Pardubice, Štefánikova 325</v>
          </cell>
          <cell r="N2467" t="str">
            <v>Štefánikova</v>
          </cell>
          <cell r="O2467">
            <v>325</v>
          </cell>
          <cell r="Q2467">
            <v>53002</v>
          </cell>
          <cell r="R2467" t="str">
            <v>Pardubice</v>
          </cell>
          <cell r="S2467">
            <v>466501684</v>
          </cell>
          <cell r="T2467" t="str">
            <v>oa@oapce.cz</v>
          </cell>
        </row>
        <row r="2468">
          <cell r="A2468">
            <v>600096670</v>
          </cell>
          <cell r="B2468">
            <v>48161233</v>
          </cell>
          <cell r="C2468" t="str">
            <v>Pardubický kraj</v>
          </cell>
          <cell r="D2468" t="str">
            <v xml:space="preserve">Pardubice </v>
          </cell>
          <cell r="E2468" t="str">
            <v>Magistrát města Pardubic</v>
          </cell>
          <cell r="F2468" t="str">
            <v>Pardubice</v>
          </cell>
          <cell r="G2468" t="str">
            <v>obec</v>
          </cell>
          <cell r="H2468">
            <v>600096670</v>
          </cell>
          <cell r="I2468" t="str">
            <v>48161233</v>
          </cell>
          <cell r="J2468" t="str">
            <v>X</v>
          </cell>
          <cell r="K2468" t="str">
            <v>SINGCLEAN</v>
          </cell>
          <cell r="L2468" t="str">
            <v>ANO</v>
          </cell>
          <cell r="M2468" t="str">
            <v>Dům dětí a mládeže ALFA Pardubice-Polabiny, Družby 334</v>
          </cell>
          <cell r="N2468" t="str">
            <v>Družby</v>
          </cell>
          <cell r="O2468">
            <v>334</v>
          </cell>
          <cell r="Q2468">
            <v>53009</v>
          </cell>
          <cell r="R2468" t="str">
            <v>Pardubice</v>
          </cell>
          <cell r="S2468">
            <v>469811767</v>
          </cell>
          <cell r="T2468" t="str">
            <v>ddmalfa@ddmalfa.cz</v>
          </cell>
        </row>
        <row r="2469">
          <cell r="A2469">
            <v>600096181</v>
          </cell>
          <cell r="B2469">
            <v>48161241</v>
          </cell>
          <cell r="C2469" t="str">
            <v>Pardubický kraj</v>
          </cell>
          <cell r="D2469" t="str">
            <v xml:space="preserve">Pardubice </v>
          </cell>
          <cell r="E2469" t="str">
            <v>Magistrát města Pardubic</v>
          </cell>
          <cell r="F2469" t="str">
            <v>Pardubice</v>
          </cell>
          <cell r="G2469" t="str">
            <v>obec</v>
          </cell>
          <cell r="H2469">
            <v>600096181</v>
          </cell>
          <cell r="I2469" t="str">
            <v>48161241</v>
          </cell>
          <cell r="J2469">
            <v>440</v>
          </cell>
          <cell r="K2469" t="str">
            <v>SINGCLEAN</v>
          </cell>
          <cell r="L2469" t="str">
            <v>ANO</v>
          </cell>
          <cell r="M2469" t="str">
            <v>Základní škola Pardubice-Ohrazenice, Trnovská 159</v>
          </cell>
          <cell r="N2469" t="str">
            <v>Trnovská</v>
          </cell>
          <cell r="O2469">
            <v>159</v>
          </cell>
          <cell r="Q2469">
            <v>53353</v>
          </cell>
          <cell r="R2469" t="str">
            <v>Pardubice</v>
          </cell>
          <cell r="S2469">
            <v>466415716</v>
          </cell>
          <cell r="T2469" t="str">
            <v>zs.ohrazenice@tiscali.cz</v>
          </cell>
        </row>
        <row r="2470">
          <cell r="A2470">
            <v>600096203</v>
          </cell>
          <cell r="B2470">
            <v>48161276</v>
          </cell>
          <cell r="C2470" t="str">
            <v>Pardubický kraj</v>
          </cell>
          <cell r="D2470" t="str">
            <v xml:space="preserve">Pardubice </v>
          </cell>
          <cell r="E2470" t="str">
            <v>Magistrát města Pardubic</v>
          </cell>
          <cell r="F2470" t="str">
            <v>Pardubice</v>
          </cell>
          <cell r="G2470" t="str">
            <v>obec</v>
          </cell>
          <cell r="H2470">
            <v>600096203</v>
          </cell>
          <cell r="I2470" t="str">
            <v>48161276</v>
          </cell>
          <cell r="J2470">
            <v>1640</v>
          </cell>
          <cell r="K2470" t="str">
            <v>SINGCLEAN</v>
          </cell>
          <cell r="L2470" t="str">
            <v>ANO</v>
          </cell>
          <cell r="M2470" t="str">
            <v>Základní škola Pardubice-Studánka, Pod Zahradami 317</v>
          </cell>
          <cell r="N2470" t="str">
            <v>Pod Zahradami</v>
          </cell>
          <cell r="O2470">
            <v>317</v>
          </cell>
          <cell r="Q2470">
            <v>53003</v>
          </cell>
          <cell r="R2470" t="str">
            <v>Pardubice</v>
          </cell>
          <cell r="S2470">
            <v>466651602</v>
          </cell>
          <cell r="T2470" t="str">
            <v>skola@zs-studanka.cz</v>
          </cell>
        </row>
        <row r="2471">
          <cell r="A2471">
            <v>600096211</v>
          </cell>
          <cell r="B2471">
            <v>48161292</v>
          </cell>
          <cell r="C2471" t="str">
            <v>Pardubický kraj</v>
          </cell>
          <cell r="D2471" t="str">
            <v xml:space="preserve">Pardubice </v>
          </cell>
          <cell r="E2471" t="str">
            <v>Magistrát města Pardubic</v>
          </cell>
          <cell r="F2471" t="str">
            <v>Pardubice</v>
          </cell>
          <cell r="G2471" t="str">
            <v>obec</v>
          </cell>
          <cell r="H2471">
            <v>600096211</v>
          </cell>
          <cell r="I2471" t="str">
            <v>48161292</v>
          </cell>
          <cell r="J2471">
            <v>1140</v>
          </cell>
          <cell r="K2471" t="str">
            <v>SINGCLEAN</v>
          </cell>
          <cell r="L2471" t="str">
            <v>ANO</v>
          </cell>
          <cell r="M2471" t="str">
            <v>Základní škola Pardubice-Polabiny, Družstevní 305</v>
          </cell>
          <cell r="N2471" t="str">
            <v>Družstevní</v>
          </cell>
          <cell r="O2471">
            <v>305</v>
          </cell>
          <cell r="Q2471">
            <v>53009</v>
          </cell>
          <cell r="R2471" t="str">
            <v>Pardubice</v>
          </cell>
          <cell r="S2471">
            <v>466401885</v>
          </cell>
          <cell r="T2471" t="str">
            <v>reditelna@zspolabiny1.cz</v>
          </cell>
        </row>
        <row r="2472">
          <cell r="A2472">
            <v>600096581</v>
          </cell>
          <cell r="B2472">
            <v>48161306</v>
          </cell>
          <cell r="C2472" t="str">
            <v>Pardubický kraj</v>
          </cell>
          <cell r="D2472" t="str">
            <v xml:space="preserve">Pardubice </v>
          </cell>
          <cell r="E2472" t="str">
            <v>Magistrát města Pardubic</v>
          </cell>
          <cell r="F2472" t="str">
            <v>Pardubice</v>
          </cell>
          <cell r="G2472" t="str">
            <v>obec</v>
          </cell>
          <cell r="H2472">
            <v>600096581</v>
          </cell>
          <cell r="I2472" t="str">
            <v>48161306</v>
          </cell>
          <cell r="J2472">
            <v>1140</v>
          </cell>
          <cell r="K2472" t="str">
            <v>SINGCLEAN</v>
          </cell>
          <cell r="L2472" t="str">
            <v>ANO</v>
          </cell>
          <cell r="M2472" t="str">
            <v>Základní škola Pardubice, Staňkova 128</v>
          </cell>
          <cell r="N2472" t="str">
            <v>Staňkova</v>
          </cell>
          <cell r="O2472">
            <v>128</v>
          </cell>
          <cell r="Q2472">
            <v>53002</v>
          </cell>
          <cell r="R2472" t="str">
            <v>Pardubice</v>
          </cell>
          <cell r="S2472">
            <v>724276209</v>
          </cell>
          <cell r="T2472" t="str">
            <v>gisela.kostelecka@zsstankova.cz</v>
          </cell>
        </row>
        <row r="2473">
          <cell r="A2473">
            <v>600008461</v>
          </cell>
          <cell r="B2473">
            <v>48200930</v>
          </cell>
          <cell r="C2473" t="str">
            <v>Kraj Vysočina</v>
          </cell>
          <cell r="D2473" t="str">
            <v xml:space="preserve">Pelhřimov </v>
          </cell>
          <cell r="E2473" t="str">
            <v>Krajský úřad Kraje Vysočina</v>
          </cell>
          <cell r="F2473" t="str">
            <v>Pelhřimov</v>
          </cell>
          <cell r="G2473" t="str">
            <v>soukromý</v>
          </cell>
          <cell r="H2473">
            <v>600008461</v>
          </cell>
          <cell r="I2473" t="str">
            <v>48200930</v>
          </cell>
          <cell r="J2473">
            <v>100</v>
          </cell>
          <cell r="K2473" t="str">
            <v>SINGCLEAN</v>
          </cell>
          <cell r="L2473" t="str">
            <v>NE</v>
          </cell>
          <cell r="M2473" t="str">
            <v>Vyšší odborná škola a Střední škola hotelová SČMSD Pelhřimov, s.r.o.</v>
          </cell>
          <cell r="N2473" t="str">
            <v>Slovanského bratrství</v>
          </cell>
          <cell r="O2473">
            <v>1664</v>
          </cell>
          <cell r="Q2473">
            <v>39301</v>
          </cell>
          <cell r="R2473" t="str">
            <v>Pelhřimov</v>
          </cell>
          <cell r="S2473">
            <v>724857532</v>
          </cell>
          <cell r="T2473" t="str">
            <v>lcapak@hs-pe.cz</v>
          </cell>
        </row>
        <row r="2474">
          <cell r="A2474">
            <v>600008509</v>
          </cell>
          <cell r="B2474">
            <v>48200948</v>
          </cell>
          <cell r="C2474" t="str">
            <v>Kraj Vysočina</v>
          </cell>
          <cell r="D2474" t="str">
            <v xml:space="preserve">Pelhřimov </v>
          </cell>
          <cell r="E2474" t="str">
            <v>Krajský úřad Kraje Vysočina</v>
          </cell>
          <cell r="F2474" t="str">
            <v>Humpolec</v>
          </cell>
          <cell r="G2474" t="str">
            <v>soukromý</v>
          </cell>
          <cell r="H2474">
            <v>600008509</v>
          </cell>
          <cell r="I2474" t="str">
            <v>48200948</v>
          </cell>
          <cell r="J2474">
            <v>40</v>
          </cell>
          <cell r="K2474" t="str">
            <v>SINGCLEAN</v>
          </cell>
          <cell r="L2474" t="str">
            <v>NE</v>
          </cell>
          <cell r="M2474" t="str">
            <v>Střední škola informatiky a cestovního ruchu SČMSD Humpolec, s.r.o.</v>
          </cell>
          <cell r="N2474" t="str">
            <v>Hradská</v>
          </cell>
          <cell r="O2474">
            <v>276</v>
          </cell>
          <cell r="Q2474">
            <v>39601</v>
          </cell>
          <cell r="R2474" t="str">
            <v>Humpolec</v>
          </cell>
          <cell r="S2474">
            <v>565532160</v>
          </cell>
          <cell r="T2474" t="str">
            <v>info@stredniskola.com</v>
          </cell>
        </row>
        <row r="2475">
          <cell r="A2475">
            <v>600062015</v>
          </cell>
          <cell r="B2475">
            <v>48221350</v>
          </cell>
          <cell r="C2475" t="str">
            <v>Jihočeský kraj</v>
          </cell>
          <cell r="D2475" t="str">
            <v xml:space="preserve">Písek </v>
          </cell>
          <cell r="E2475" t="str">
            <v>Městský úřad Písek</v>
          </cell>
          <cell r="F2475" t="str">
            <v>Písek</v>
          </cell>
          <cell r="G2475" t="str">
            <v>obec</v>
          </cell>
          <cell r="H2475">
            <v>600062015</v>
          </cell>
          <cell r="I2475" t="str">
            <v>48221350</v>
          </cell>
          <cell r="J2475">
            <v>340</v>
          </cell>
          <cell r="K2475" t="str">
            <v>SINGCLEAN</v>
          </cell>
          <cell r="L2475" t="str">
            <v>ANO</v>
          </cell>
          <cell r="M2475" t="str">
            <v>Základní škola a Mateřská škola v Albrechticích nad Vltavou</v>
          </cell>
          <cell r="O2475">
            <v>139</v>
          </cell>
          <cell r="Q2475">
            <v>39816</v>
          </cell>
          <cell r="R2475" t="str">
            <v>Albrechtice nad Vltavou</v>
          </cell>
          <cell r="S2475">
            <v>382288138</v>
          </cell>
          <cell r="T2475" t="str">
            <v>zsalbre@seznam.cz</v>
          </cell>
        </row>
        <row r="2476">
          <cell r="A2476">
            <v>600062104</v>
          </cell>
          <cell r="B2476">
            <v>48255556</v>
          </cell>
          <cell r="C2476" t="str">
            <v>Jihočeský kraj</v>
          </cell>
          <cell r="D2476" t="str">
            <v xml:space="preserve">Písek </v>
          </cell>
          <cell r="E2476" t="str">
            <v>Městský úřad Písek</v>
          </cell>
          <cell r="F2476" t="str">
            <v>Písek</v>
          </cell>
          <cell r="G2476" t="str">
            <v>obec</v>
          </cell>
          <cell r="H2476">
            <v>600062104</v>
          </cell>
          <cell r="I2476" t="str">
            <v>48255556</v>
          </cell>
          <cell r="J2476">
            <v>120</v>
          </cell>
          <cell r="K2476" t="str">
            <v>SINGCLEAN</v>
          </cell>
          <cell r="L2476" t="str">
            <v>ANO</v>
          </cell>
          <cell r="M2476" t="str">
            <v>Základní škola a Mateřská škola Orlík nad Vltavou, okres Písek</v>
          </cell>
          <cell r="O2476">
            <v>2</v>
          </cell>
          <cell r="Q2476">
            <v>39807</v>
          </cell>
          <cell r="R2476" t="str">
            <v>Orlík nad Vltavou</v>
          </cell>
          <cell r="S2476">
            <v>382275109</v>
          </cell>
          <cell r="T2476" t="str">
            <v>zsorlik@seznam.cz</v>
          </cell>
        </row>
        <row r="2477">
          <cell r="A2477">
            <v>600074935</v>
          </cell>
          <cell r="B2477">
            <v>48282545</v>
          </cell>
          <cell r="C2477" t="str">
            <v>Liberecký kraj</v>
          </cell>
          <cell r="D2477" t="str">
            <v xml:space="preserve">Česká Lípa </v>
          </cell>
          <cell r="E2477" t="str">
            <v>Městský úřad Česká Lípa</v>
          </cell>
          <cell r="F2477" t="str">
            <v>Česká Lípa</v>
          </cell>
          <cell r="G2477" t="str">
            <v>obec</v>
          </cell>
          <cell r="H2477">
            <v>600074935</v>
          </cell>
          <cell r="I2477" t="str">
            <v>48282545</v>
          </cell>
          <cell r="J2477">
            <v>1560</v>
          </cell>
          <cell r="K2477" t="str">
            <v>SINGCLEAN</v>
          </cell>
          <cell r="L2477" t="str">
            <v>ANO</v>
          </cell>
          <cell r="M2477" t="str">
            <v>Základní škola a Mateřská škola Mírová 81, Mimoň, příspěvková organizace</v>
          </cell>
          <cell r="N2477" t="str">
            <v>Mírová</v>
          </cell>
          <cell r="O2477">
            <v>81</v>
          </cell>
          <cell r="Q2477">
            <v>47124</v>
          </cell>
          <cell r="R2477" t="str">
            <v>Mimoň</v>
          </cell>
          <cell r="S2477">
            <v>487862180</v>
          </cell>
          <cell r="T2477" t="str">
            <v>zams-mimon@volny.cz</v>
          </cell>
        </row>
        <row r="2478">
          <cell r="A2478">
            <v>600075095</v>
          </cell>
          <cell r="B2478">
            <v>48282561</v>
          </cell>
          <cell r="C2478" t="str">
            <v>Liberecký kraj</v>
          </cell>
          <cell r="D2478" t="str">
            <v xml:space="preserve">Česká Lípa </v>
          </cell>
          <cell r="E2478" t="str">
            <v>Městský úřad Česká Lípa</v>
          </cell>
          <cell r="F2478" t="str">
            <v>Česká Lípa</v>
          </cell>
          <cell r="G2478" t="str">
            <v>obec</v>
          </cell>
          <cell r="H2478">
            <v>600075095</v>
          </cell>
          <cell r="I2478" t="str">
            <v>48282561</v>
          </cell>
          <cell r="J2478" t="str">
            <v>X</v>
          </cell>
          <cell r="K2478" t="str">
            <v>SINGCLEAN</v>
          </cell>
          <cell r="L2478" t="str">
            <v>ANO</v>
          </cell>
          <cell r="M2478" t="str">
            <v>Základní umělecká škola Václava Snítila, Mimoň, příspěvková organizace</v>
          </cell>
          <cell r="N2478" t="str">
            <v>Mírová</v>
          </cell>
          <cell r="O2478">
            <v>119</v>
          </cell>
          <cell r="Q2478">
            <v>47124</v>
          </cell>
          <cell r="R2478" t="str">
            <v>Mimoň</v>
          </cell>
          <cell r="S2478">
            <v>487862372</v>
          </cell>
          <cell r="T2478" t="str">
            <v>zus_mimon@volny.cz</v>
          </cell>
        </row>
        <row r="2479">
          <cell r="A2479">
            <v>600074731</v>
          </cell>
          <cell r="B2479">
            <v>48282979</v>
          </cell>
          <cell r="C2479" t="str">
            <v>Liberecký kraj</v>
          </cell>
          <cell r="D2479" t="str">
            <v xml:space="preserve">Česká Lípa </v>
          </cell>
          <cell r="E2479" t="str">
            <v>Městský úřad Česká Lípa</v>
          </cell>
          <cell r="F2479" t="str">
            <v>Česká Lípa</v>
          </cell>
          <cell r="G2479" t="str">
            <v>obec</v>
          </cell>
          <cell r="H2479">
            <v>600074731</v>
          </cell>
          <cell r="I2479" t="str">
            <v>48282979</v>
          </cell>
          <cell r="J2479">
            <v>40</v>
          </cell>
          <cell r="K2479" t="str">
            <v>SINGCLEAN</v>
          </cell>
          <cell r="L2479" t="str">
            <v>ANO</v>
          </cell>
          <cell r="M2479" t="str">
            <v>Základní škola Dubá - příspěvková organizace</v>
          </cell>
          <cell r="N2479" t="str">
            <v>Dlouhá</v>
          </cell>
          <cell r="O2479">
            <v>113</v>
          </cell>
          <cell r="P2479">
            <v>100</v>
          </cell>
          <cell r="Q2479">
            <v>47141</v>
          </cell>
          <cell r="R2479" t="str">
            <v>Dubá</v>
          </cell>
          <cell r="S2479">
            <v>487883951</v>
          </cell>
          <cell r="T2479" t="str">
            <v>zsduba@atlas.cz</v>
          </cell>
        </row>
        <row r="2480">
          <cell r="A2480">
            <v>600074579</v>
          </cell>
          <cell r="B2480">
            <v>48283011</v>
          </cell>
          <cell r="C2480" t="str">
            <v>Liberecký kraj</v>
          </cell>
          <cell r="D2480" t="str">
            <v xml:space="preserve">Česká Lípa </v>
          </cell>
          <cell r="E2480" t="str">
            <v>Městský úřad Česká Lípa</v>
          </cell>
          <cell r="F2480" t="str">
            <v>Česká Lípa</v>
          </cell>
          <cell r="G2480" t="str">
            <v>obec</v>
          </cell>
          <cell r="H2480">
            <v>600074579</v>
          </cell>
          <cell r="I2480" t="str">
            <v>48283011</v>
          </cell>
          <cell r="J2480">
            <v>2580</v>
          </cell>
          <cell r="K2480" t="str">
            <v>SINGCLEAN</v>
          </cell>
          <cell r="L2480" t="str">
            <v>ANO</v>
          </cell>
          <cell r="M2480" t="str">
            <v>Základní škola a Mateřská škola Pod Ralskem 572, Mimoň, příspěvková organizace</v>
          </cell>
          <cell r="N2480" t="str">
            <v>Sídliště pod Ralskem</v>
          </cell>
          <cell r="O2480">
            <v>572</v>
          </cell>
          <cell r="Q2480">
            <v>47124</v>
          </cell>
          <cell r="R2480" t="str">
            <v>Mimoň</v>
          </cell>
          <cell r="S2480">
            <v>487864527</v>
          </cell>
          <cell r="T2480" t="str">
            <v>zs_ralsko@volny.cz</v>
          </cell>
        </row>
        <row r="2481">
          <cell r="A2481">
            <v>600074897</v>
          </cell>
          <cell r="B2481">
            <v>48283029</v>
          </cell>
          <cell r="C2481" t="str">
            <v>Liberecký kraj</v>
          </cell>
          <cell r="D2481" t="str">
            <v xml:space="preserve">Česká Lípa </v>
          </cell>
          <cell r="E2481" t="str">
            <v>Městský úřad Česká Lípa</v>
          </cell>
          <cell r="F2481" t="str">
            <v>Česká Lípa</v>
          </cell>
          <cell r="G2481" t="str">
            <v>obec</v>
          </cell>
          <cell r="H2481">
            <v>600074897</v>
          </cell>
          <cell r="I2481" t="str">
            <v>48283029</v>
          </cell>
          <cell r="J2481">
            <v>420</v>
          </cell>
          <cell r="K2481" t="str">
            <v>SINGCLEAN</v>
          </cell>
          <cell r="L2481" t="str">
            <v>ANO</v>
          </cell>
          <cell r="M2481" t="str">
            <v>Základní škola, Česká Lípa, Partyzánská 1053, příspěvková organizace</v>
          </cell>
          <cell r="N2481" t="str">
            <v>Partyzánská</v>
          </cell>
          <cell r="O2481">
            <v>1053</v>
          </cell>
          <cell r="P2481">
            <v>55</v>
          </cell>
          <cell r="Q2481">
            <v>47001</v>
          </cell>
          <cell r="R2481" t="str">
            <v>Česká Lípa</v>
          </cell>
          <cell r="S2481">
            <v>487829611</v>
          </cell>
          <cell r="T2481" t="str">
            <v>reditel@zspartyzanska.cz</v>
          </cell>
        </row>
        <row r="2482">
          <cell r="A2482">
            <v>600074901</v>
          </cell>
          <cell r="B2482">
            <v>48283061</v>
          </cell>
          <cell r="C2482" t="str">
            <v>Liberecký kraj</v>
          </cell>
          <cell r="D2482" t="str">
            <v xml:space="preserve">Česká Lípa </v>
          </cell>
          <cell r="E2482" t="str">
            <v>Městský úřad Česká Lípa</v>
          </cell>
          <cell r="F2482" t="str">
            <v>Česká Lípa</v>
          </cell>
          <cell r="G2482" t="str">
            <v>obec</v>
          </cell>
          <cell r="H2482">
            <v>600074901</v>
          </cell>
          <cell r="I2482" t="str">
            <v>48283061</v>
          </cell>
          <cell r="J2482">
            <v>640</v>
          </cell>
          <cell r="K2482" t="str">
            <v>SINGCLEAN</v>
          </cell>
          <cell r="L2482" t="str">
            <v>ANO</v>
          </cell>
          <cell r="M2482" t="str">
            <v>Základní škola, Česká Lípa, Pátova 406, příspěvková organizace</v>
          </cell>
          <cell r="N2482" t="str">
            <v>Pátova</v>
          </cell>
          <cell r="O2482">
            <v>406</v>
          </cell>
          <cell r="P2482">
            <v>1</v>
          </cell>
          <cell r="Q2482">
            <v>47001</v>
          </cell>
          <cell r="R2482" t="str">
            <v>Česká Lípa</v>
          </cell>
          <cell r="S2482">
            <v>487833021</v>
          </cell>
          <cell r="T2482" t="str">
            <v>zspatova@volny.cz</v>
          </cell>
        </row>
        <row r="2483">
          <cell r="A2483">
            <v>600074811</v>
          </cell>
          <cell r="B2483">
            <v>48283070</v>
          </cell>
          <cell r="C2483" t="str">
            <v>Liberecký kraj</v>
          </cell>
          <cell r="D2483" t="str">
            <v xml:space="preserve">Česká Lípa </v>
          </cell>
          <cell r="E2483" t="str">
            <v>Městský úřad Česká Lípa</v>
          </cell>
          <cell r="F2483" t="str">
            <v>Česká Lípa</v>
          </cell>
          <cell r="G2483" t="str">
            <v>obec</v>
          </cell>
          <cell r="H2483">
            <v>600074811</v>
          </cell>
          <cell r="I2483" t="str">
            <v>48283070</v>
          </cell>
          <cell r="J2483">
            <v>1100</v>
          </cell>
          <cell r="K2483" t="str">
            <v>SINGCLEAN</v>
          </cell>
          <cell r="L2483" t="str">
            <v>ANO</v>
          </cell>
          <cell r="M2483" t="str">
            <v>Základní škola, Česká Lípa, Šluknovská 2904, příspěvková organizace</v>
          </cell>
          <cell r="N2483" t="str">
            <v>Šluknovská</v>
          </cell>
          <cell r="O2483">
            <v>2904</v>
          </cell>
          <cell r="Q2483">
            <v>47001</v>
          </cell>
          <cell r="R2483" t="str">
            <v>Česká Lípa</v>
          </cell>
          <cell r="S2483">
            <v>487714651</v>
          </cell>
          <cell r="T2483" t="str">
            <v>info@zslada.cz</v>
          </cell>
        </row>
        <row r="2484">
          <cell r="A2484">
            <v>600074951</v>
          </cell>
          <cell r="B2484">
            <v>48283088</v>
          </cell>
          <cell r="C2484" t="str">
            <v>Liberecký kraj</v>
          </cell>
          <cell r="D2484" t="str">
            <v xml:space="preserve">Česká Lípa </v>
          </cell>
          <cell r="E2484" t="str">
            <v>Městský úřad Česká Lípa</v>
          </cell>
          <cell r="F2484" t="str">
            <v>Česká Lípa</v>
          </cell>
          <cell r="G2484" t="str">
            <v>obec</v>
          </cell>
          <cell r="H2484">
            <v>600074951</v>
          </cell>
          <cell r="I2484" t="str">
            <v>48283088</v>
          </cell>
          <cell r="J2484">
            <v>800</v>
          </cell>
          <cell r="K2484" t="str">
            <v>SINGCLEAN</v>
          </cell>
          <cell r="L2484" t="str">
            <v>ANO</v>
          </cell>
          <cell r="M2484" t="str">
            <v>Základní škola a Mateřská škola, Česká Lípa, Jižní 1903, příspěvková organizace</v>
          </cell>
          <cell r="N2484" t="str">
            <v>Jižní</v>
          </cell>
          <cell r="O2484">
            <v>1903</v>
          </cell>
          <cell r="Q2484">
            <v>47001</v>
          </cell>
          <cell r="R2484" t="str">
            <v>Česká Lípa</v>
          </cell>
          <cell r="S2484" t="str">
            <v>487 829 320 -1</v>
          </cell>
          <cell r="T2484" t="str">
            <v>zsjizni@seznam.cz</v>
          </cell>
        </row>
        <row r="2485">
          <cell r="A2485">
            <v>600010040</v>
          </cell>
          <cell r="B2485">
            <v>48283142</v>
          </cell>
          <cell r="C2485" t="str">
            <v>Liberecký kraj</v>
          </cell>
          <cell r="D2485" t="str">
            <v xml:space="preserve">Česká Lípa </v>
          </cell>
          <cell r="E2485" t="str">
            <v>Krajský úřad Libereckého kraje</v>
          </cell>
          <cell r="F2485" t="str">
            <v>Česká Lípa</v>
          </cell>
          <cell r="G2485" t="str">
            <v>kraj</v>
          </cell>
          <cell r="H2485">
            <v>600010040</v>
          </cell>
          <cell r="I2485" t="str">
            <v>48283142</v>
          </cell>
          <cell r="J2485">
            <v>80</v>
          </cell>
          <cell r="K2485" t="str">
            <v>SINGCLEAN</v>
          </cell>
          <cell r="L2485" t="str">
            <v>ANO</v>
          </cell>
          <cell r="M2485" t="str">
            <v>Střední průmyslová škola, Česká Lípa, Havlíčkova 426, příspěvková organizace</v>
          </cell>
          <cell r="N2485" t="str">
            <v>Havlíčkova</v>
          </cell>
          <cell r="O2485">
            <v>426</v>
          </cell>
          <cell r="P2485">
            <v>5</v>
          </cell>
          <cell r="Q2485">
            <v>47001</v>
          </cell>
          <cell r="R2485" t="str">
            <v>Česká Lípa</v>
          </cell>
          <cell r="S2485">
            <v>487833123</v>
          </cell>
          <cell r="T2485" t="str">
            <v>sps@sps-cl.cz</v>
          </cell>
        </row>
        <row r="2486">
          <cell r="A2486">
            <v>600009971</v>
          </cell>
          <cell r="B2486">
            <v>48326437</v>
          </cell>
          <cell r="C2486" t="str">
            <v>Plzeňský kraj</v>
          </cell>
          <cell r="D2486" t="str">
            <v xml:space="preserve">Tachov </v>
          </cell>
          <cell r="E2486" t="str">
            <v>Krajský úřad Plzeňského kraje</v>
          </cell>
          <cell r="F2486" t="str">
            <v>Tachov</v>
          </cell>
          <cell r="G2486" t="str">
            <v>kraj</v>
          </cell>
          <cell r="H2486">
            <v>600009971</v>
          </cell>
          <cell r="I2486" t="str">
            <v>48326437</v>
          </cell>
          <cell r="J2486">
            <v>620</v>
          </cell>
          <cell r="K2486" t="str">
            <v>SINGCLEAN</v>
          </cell>
          <cell r="L2486" t="str">
            <v>ANO</v>
          </cell>
          <cell r="M2486" t="str">
            <v>Střední škola živnostenská a Základní škola, Planá</v>
          </cell>
          <cell r="N2486" t="str">
            <v>Kostelní</v>
          </cell>
          <cell r="O2486">
            <v>129</v>
          </cell>
          <cell r="Q2486">
            <v>34815</v>
          </cell>
          <cell r="R2486" t="str">
            <v>Planá</v>
          </cell>
          <cell r="S2486" t="str">
            <v>374 750 519 ,606632842</v>
          </cell>
          <cell r="T2486" t="str">
            <v>sekretariat@sszplana.cz; mara@sszplana.cz</v>
          </cell>
        </row>
        <row r="2487">
          <cell r="A2487">
            <v>600073998</v>
          </cell>
          <cell r="B2487">
            <v>48326640</v>
          </cell>
          <cell r="C2487" t="str">
            <v>Plzeňský kraj</v>
          </cell>
          <cell r="D2487" t="str">
            <v xml:space="preserve">Tachov </v>
          </cell>
          <cell r="E2487" t="str">
            <v>Městský úřad Stříbro</v>
          </cell>
          <cell r="F2487" t="str">
            <v>Stříbro</v>
          </cell>
          <cell r="G2487" t="str">
            <v>obec</v>
          </cell>
          <cell r="H2487">
            <v>600073998</v>
          </cell>
          <cell r="I2487" t="str">
            <v>48326640</v>
          </cell>
          <cell r="J2487" t="str">
            <v>X</v>
          </cell>
          <cell r="K2487" t="str">
            <v>SINGCLEAN</v>
          </cell>
          <cell r="L2487" t="str">
            <v>ANO</v>
          </cell>
          <cell r="M2487" t="str">
            <v>Dům dětí a mládeže Stříbro, příspěvková organizace</v>
          </cell>
          <cell r="N2487" t="str">
            <v>Masarykovo náměstí</v>
          </cell>
          <cell r="O2487">
            <v>17</v>
          </cell>
          <cell r="Q2487">
            <v>34901</v>
          </cell>
          <cell r="R2487" t="str">
            <v>Stříbro</v>
          </cell>
          <cell r="S2487">
            <v>374622277</v>
          </cell>
          <cell r="T2487" t="str">
            <v>info@ddm-stribro.cz</v>
          </cell>
        </row>
        <row r="2488">
          <cell r="A2488">
            <v>600073742</v>
          </cell>
          <cell r="B2488">
            <v>48327191</v>
          </cell>
          <cell r="C2488" t="str">
            <v>Plzeňský kraj</v>
          </cell>
          <cell r="D2488" t="str">
            <v xml:space="preserve">Tachov </v>
          </cell>
          <cell r="E2488" t="str">
            <v>Městský úřad Tachov</v>
          </cell>
          <cell r="F2488" t="str">
            <v>Tachov</v>
          </cell>
          <cell r="G2488" t="str">
            <v>obec</v>
          </cell>
          <cell r="H2488">
            <v>600073742</v>
          </cell>
          <cell r="I2488" t="str">
            <v>48327191</v>
          </cell>
          <cell r="J2488">
            <v>400</v>
          </cell>
          <cell r="K2488" t="str">
            <v>SINGCLEAN</v>
          </cell>
          <cell r="L2488" t="str">
            <v>ANO</v>
          </cell>
          <cell r="M2488" t="str">
            <v>Základní škola a Mateřská škola Staré Sedliště, příspěvková organizace</v>
          </cell>
          <cell r="O2488">
            <v>360</v>
          </cell>
          <cell r="Q2488">
            <v>34801</v>
          </cell>
          <cell r="R2488" t="str">
            <v>Staré Sedliště</v>
          </cell>
          <cell r="S2488">
            <v>374787765</v>
          </cell>
          <cell r="T2488" t="str">
            <v>mjilecek@zs-sedliste.cz</v>
          </cell>
        </row>
        <row r="2489">
          <cell r="A2489">
            <v>600065413</v>
          </cell>
          <cell r="B2489">
            <v>48342165</v>
          </cell>
          <cell r="C2489" t="str">
            <v>Plzeňský kraj</v>
          </cell>
          <cell r="D2489" t="str">
            <v xml:space="preserve">Domažlice </v>
          </cell>
          <cell r="E2489" t="str">
            <v>Městský úřad Stod</v>
          </cell>
          <cell r="F2489" t="str">
            <v>Stod</v>
          </cell>
          <cell r="G2489" t="str">
            <v>obec</v>
          </cell>
          <cell r="H2489">
            <v>600065413</v>
          </cell>
          <cell r="I2489" t="str">
            <v>48342165</v>
          </cell>
          <cell r="J2489">
            <v>1580</v>
          </cell>
          <cell r="K2489" t="str">
            <v>SINGCLEAN</v>
          </cell>
          <cell r="L2489" t="str">
            <v>ANO</v>
          </cell>
          <cell r="M2489" t="str">
            <v>Základní škola Holýšov, okres Domažlice</v>
          </cell>
          <cell r="N2489" t="str">
            <v>Táborová</v>
          </cell>
          <cell r="O2489">
            <v>428</v>
          </cell>
          <cell r="Q2489">
            <v>34562</v>
          </cell>
          <cell r="R2489" t="str">
            <v>Holýšov</v>
          </cell>
          <cell r="S2489" t="str">
            <v>379 410 711 ,379410710</v>
          </cell>
          <cell r="T2489" t="str">
            <v>zsholysov@zsholysov.cz</v>
          </cell>
        </row>
        <row r="2490">
          <cell r="A2490">
            <v>600065421</v>
          </cell>
          <cell r="B2490">
            <v>48342301</v>
          </cell>
          <cell r="C2490" t="str">
            <v>Plzeňský kraj</v>
          </cell>
          <cell r="D2490" t="str">
            <v xml:space="preserve">Domažlice </v>
          </cell>
          <cell r="E2490" t="str">
            <v>Městský úřad Domažlice</v>
          </cell>
          <cell r="F2490" t="str">
            <v>Domažlice</v>
          </cell>
          <cell r="G2490" t="str">
            <v>obec</v>
          </cell>
          <cell r="H2490">
            <v>600065421</v>
          </cell>
          <cell r="I2490" t="str">
            <v>48342301</v>
          </cell>
          <cell r="J2490">
            <v>1980</v>
          </cell>
          <cell r="K2490" t="str">
            <v>SINGCLEAN</v>
          </cell>
          <cell r="L2490" t="str">
            <v>ANO</v>
          </cell>
          <cell r="M2490" t="str">
            <v>Základní škola Domažlice, Komenského 17</v>
          </cell>
          <cell r="N2490" t="str">
            <v>Komenského</v>
          </cell>
          <cell r="O2490">
            <v>17</v>
          </cell>
          <cell r="Q2490">
            <v>34401</v>
          </cell>
          <cell r="R2490" t="str">
            <v>Domažlice</v>
          </cell>
          <cell r="S2490">
            <v>379722171</v>
          </cell>
          <cell r="T2490" t="str">
            <v>skola@zskom17.cz</v>
          </cell>
        </row>
        <row r="2491">
          <cell r="A2491">
            <v>600008908</v>
          </cell>
          <cell r="B2491">
            <v>48342912</v>
          </cell>
          <cell r="C2491" t="str">
            <v>Plzeňský kraj</v>
          </cell>
          <cell r="D2491" t="str">
            <v xml:space="preserve">Domažlice </v>
          </cell>
          <cell r="E2491" t="str">
            <v>Krajský úřad Plzeňského kraje</v>
          </cell>
          <cell r="F2491" t="str">
            <v>Domažlice</v>
          </cell>
          <cell r="G2491" t="str">
            <v>kraj</v>
          </cell>
          <cell r="H2491">
            <v>600008908</v>
          </cell>
          <cell r="I2491" t="str">
            <v>48342912</v>
          </cell>
          <cell r="J2491">
            <v>740</v>
          </cell>
          <cell r="K2491" t="str">
            <v>SINGCLEAN</v>
          </cell>
          <cell r="L2491" t="str">
            <v>ANO</v>
          </cell>
          <cell r="M2491" t="str">
            <v>Gymnázium J.Š.Baara, Domažlice, Pivovarská 323</v>
          </cell>
          <cell r="N2491" t="str">
            <v>Pivovarská</v>
          </cell>
          <cell r="O2491">
            <v>323</v>
          </cell>
          <cell r="Q2491">
            <v>34401</v>
          </cell>
          <cell r="R2491" t="str">
            <v>Domažlice</v>
          </cell>
          <cell r="S2491">
            <v>379414211</v>
          </cell>
          <cell r="T2491" t="str">
            <v>gjsb@gymdom.cz</v>
          </cell>
        </row>
        <row r="2492">
          <cell r="A2492">
            <v>600008932</v>
          </cell>
          <cell r="B2492">
            <v>48342939</v>
          </cell>
          <cell r="C2492" t="str">
            <v>Plzeňský kraj</v>
          </cell>
          <cell r="D2492" t="str">
            <v xml:space="preserve">Domažlice </v>
          </cell>
          <cell r="E2492" t="str">
            <v>Krajský úřad Plzeňského kraje</v>
          </cell>
          <cell r="F2492" t="str">
            <v>Domažlice</v>
          </cell>
          <cell r="G2492" t="str">
            <v>kraj</v>
          </cell>
          <cell r="H2492">
            <v>600008932</v>
          </cell>
          <cell r="I2492" t="str">
            <v>48342939</v>
          </cell>
          <cell r="J2492">
            <v>500</v>
          </cell>
          <cell r="K2492" t="str">
            <v>SINGCLEAN</v>
          </cell>
          <cell r="L2492" t="str">
            <v>ANO</v>
          </cell>
          <cell r="M2492" t="str">
            <v>Vyšší odborná škola, Obchodní akademie a Střední zdravotnická škola, Domažlice, Erbenova 184</v>
          </cell>
          <cell r="N2492" t="str">
            <v>Erbenova</v>
          </cell>
          <cell r="O2492">
            <v>184</v>
          </cell>
          <cell r="Q2492">
            <v>34401</v>
          </cell>
          <cell r="R2492" t="str">
            <v>Domažlice</v>
          </cell>
          <cell r="S2492" t="str">
            <v>379 724 581 ,725745085</v>
          </cell>
          <cell r="T2492" t="str">
            <v>vos-oa-szs@ekodom.cz</v>
          </cell>
        </row>
        <row r="2493">
          <cell r="A2493">
            <v>600028411</v>
          </cell>
          <cell r="B2493">
            <v>48342947</v>
          </cell>
          <cell r="C2493" t="str">
            <v>Plzeňský kraj</v>
          </cell>
          <cell r="D2493" t="str">
            <v xml:space="preserve">Domažlice </v>
          </cell>
          <cell r="E2493" t="str">
            <v>Krajský úřad Plzeňského kraje</v>
          </cell>
          <cell r="F2493" t="str">
            <v>Horšovský Týn</v>
          </cell>
          <cell r="G2493" t="str">
            <v>kraj</v>
          </cell>
          <cell r="H2493">
            <v>600028411</v>
          </cell>
          <cell r="I2493" t="str">
            <v>48342947</v>
          </cell>
          <cell r="J2493">
            <v>0</v>
          </cell>
          <cell r="K2493" t="str">
            <v>SINGCLEAN</v>
          </cell>
          <cell r="L2493" t="str">
            <v>ANO</v>
          </cell>
          <cell r="M2493" t="str">
            <v>Dětský domov, Horšovský Týn</v>
          </cell>
          <cell r="O2493">
            <v>1</v>
          </cell>
          <cell r="Q2493">
            <v>34601</v>
          </cell>
          <cell r="R2493" t="str">
            <v>Horšovský Týn</v>
          </cell>
          <cell r="S2493">
            <v>379422361</v>
          </cell>
          <cell r="T2493" t="str">
            <v>ddhtyn@seznam.cz</v>
          </cell>
        </row>
        <row r="2494">
          <cell r="A2494">
            <v>600028445</v>
          </cell>
          <cell r="B2494">
            <v>48342971</v>
          </cell>
          <cell r="C2494" t="str">
            <v>Plzeňský kraj</v>
          </cell>
          <cell r="D2494" t="str">
            <v xml:space="preserve">Domažlice </v>
          </cell>
          <cell r="E2494" t="str">
            <v>Krajský úřad Plzeňského kraje</v>
          </cell>
          <cell r="F2494" t="str">
            <v>Horšovský Týn</v>
          </cell>
          <cell r="G2494" t="str">
            <v>kraj</v>
          </cell>
          <cell r="H2494">
            <v>600028445</v>
          </cell>
          <cell r="I2494" t="str">
            <v>48342971</v>
          </cell>
          <cell r="J2494">
            <v>0</v>
          </cell>
          <cell r="K2494" t="str">
            <v>SINGCLEAN</v>
          </cell>
          <cell r="L2494" t="str">
            <v>ANO</v>
          </cell>
          <cell r="M2494" t="str">
            <v>Dětský domov, Staňkov</v>
          </cell>
          <cell r="N2494" t="str">
            <v>Mathauserova</v>
          </cell>
          <cell r="O2494">
            <v>117</v>
          </cell>
          <cell r="Q2494">
            <v>34561</v>
          </cell>
          <cell r="R2494" t="str">
            <v>Staňkov</v>
          </cell>
          <cell r="S2494">
            <v>379492103</v>
          </cell>
          <cell r="T2494" t="str">
            <v>dd_stankov@seznam.cz</v>
          </cell>
        </row>
        <row r="2495">
          <cell r="A2495">
            <v>600028429</v>
          </cell>
          <cell r="B2495">
            <v>48342998</v>
          </cell>
          <cell r="C2495" t="str">
            <v>Plzeňský kraj</v>
          </cell>
          <cell r="D2495" t="str">
            <v xml:space="preserve">Domažlice </v>
          </cell>
          <cell r="E2495" t="str">
            <v>Ministerstvo školství, mládeže a tělovýchovy</v>
          </cell>
          <cell r="F2495" t="str">
            <v>Domažlice</v>
          </cell>
          <cell r="G2495" t="str">
            <v>MŠMT</v>
          </cell>
          <cell r="H2495">
            <v>600028429</v>
          </cell>
          <cell r="I2495" t="str">
            <v>48342998</v>
          </cell>
          <cell r="J2495">
            <v>180</v>
          </cell>
          <cell r="K2495" t="str">
            <v>SINGCLEAN</v>
          </cell>
          <cell r="L2495" t="str">
            <v>ANO</v>
          </cell>
          <cell r="M2495" t="str">
            <v>Výchovný ústav, dětský domov se školou, základní škola, střední škola a školní jídelna, Hostouň, Chodské náměstí 131</v>
          </cell>
          <cell r="N2495" t="str">
            <v>Chodské náměstí</v>
          </cell>
          <cell r="O2495">
            <v>131</v>
          </cell>
          <cell r="Q2495">
            <v>34525</v>
          </cell>
          <cell r="R2495" t="str">
            <v>Hostouň</v>
          </cell>
          <cell r="S2495" t="str">
            <v>379 410 158 ,379496412</v>
          </cell>
          <cell r="T2495" t="str">
            <v>info@vudds-hostoun.cz</v>
          </cell>
        </row>
        <row r="2496">
          <cell r="A2496">
            <v>600065669</v>
          </cell>
          <cell r="B2496">
            <v>48343013</v>
          </cell>
          <cell r="C2496" t="str">
            <v>Plzeňský kraj</v>
          </cell>
          <cell r="D2496" t="str">
            <v xml:space="preserve">Domažlice </v>
          </cell>
          <cell r="E2496" t="str">
            <v>Městský úřad Horšovský Týn</v>
          </cell>
          <cell r="F2496" t="str">
            <v>Horšovský Týn</v>
          </cell>
          <cell r="G2496" t="str">
            <v>obec</v>
          </cell>
          <cell r="H2496">
            <v>600065669</v>
          </cell>
          <cell r="I2496" t="str">
            <v>48343013</v>
          </cell>
          <cell r="J2496">
            <v>1380</v>
          </cell>
          <cell r="K2496" t="str">
            <v>SINGCLEAN</v>
          </cell>
          <cell r="L2496" t="str">
            <v>ANO</v>
          </cell>
          <cell r="M2496" t="str">
            <v>Základní škola Horšovský Týn, okres Domažlice, příspěvková organizace</v>
          </cell>
          <cell r="N2496" t="str">
            <v>Zámecký park</v>
          </cell>
          <cell r="O2496">
            <v>3</v>
          </cell>
          <cell r="Q2496">
            <v>34601</v>
          </cell>
          <cell r="R2496" t="str">
            <v>Horšovský Týn</v>
          </cell>
          <cell r="S2496" t="str">
            <v>379 422 381 ,728945301</v>
          </cell>
          <cell r="T2496" t="str">
            <v>reditel@zshtyn.cz</v>
          </cell>
        </row>
        <row r="2497">
          <cell r="A2497">
            <v>600002748</v>
          </cell>
          <cell r="B2497">
            <v>48380156</v>
          </cell>
          <cell r="C2497" t="str">
            <v>Plzeňský kraj</v>
          </cell>
          <cell r="D2497" t="str">
            <v xml:space="preserve">Rokycany </v>
          </cell>
          <cell r="E2497" t="str">
            <v>Krajský úřad Plzeňského kraje</v>
          </cell>
          <cell r="F2497" t="str">
            <v>Rokycany</v>
          </cell>
          <cell r="G2497" t="str">
            <v>kraj</v>
          </cell>
          <cell r="H2497">
            <v>600002748</v>
          </cell>
          <cell r="I2497" t="str">
            <v>48380156</v>
          </cell>
          <cell r="J2497" t="str">
            <v>X</v>
          </cell>
          <cell r="K2497" t="str">
            <v>SINGCLEAN</v>
          </cell>
          <cell r="L2497" t="str">
            <v>ANO</v>
          </cell>
          <cell r="M2497" t="str">
            <v>Základní umělecká škola, Rokycany, Jiráskova 181</v>
          </cell>
          <cell r="N2497" t="str">
            <v>Jiráskova</v>
          </cell>
          <cell r="O2497">
            <v>181</v>
          </cell>
          <cell r="Q2497">
            <v>33701</v>
          </cell>
          <cell r="R2497" t="str">
            <v>Rokycany</v>
          </cell>
          <cell r="S2497">
            <v>371724761</v>
          </cell>
          <cell r="T2497" t="str">
            <v>rokycany.zus@cbox.cz</v>
          </cell>
        </row>
        <row r="2498">
          <cell r="A2498">
            <v>600028747</v>
          </cell>
          <cell r="B2498">
            <v>48380253</v>
          </cell>
          <cell r="C2498" t="str">
            <v>Plzeňský kraj</v>
          </cell>
          <cell r="D2498" t="str">
            <v xml:space="preserve">Rokycany </v>
          </cell>
          <cell r="E2498" t="str">
            <v>Ministerstvo školství, mládeže a tělovýchovy</v>
          </cell>
          <cell r="F2498" t="str">
            <v>Rokycany</v>
          </cell>
          <cell r="G2498" t="str">
            <v>MŠMT</v>
          </cell>
          <cell r="H2498">
            <v>600028747</v>
          </cell>
          <cell r="I2498" t="str">
            <v>48380253</v>
          </cell>
          <cell r="J2498">
            <v>400</v>
          </cell>
          <cell r="K2498" t="str">
            <v>SINGCLEAN</v>
          </cell>
          <cell r="L2498" t="str">
            <v>ANO</v>
          </cell>
          <cell r="M2498" t="str">
            <v>Výchovný ústav a střední škola, Terešov</v>
          </cell>
          <cell r="O2498">
            <v>1</v>
          </cell>
          <cell r="Q2498">
            <v>33808</v>
          </cell>
          <cell r="R2498" t="str">
            <v>Terešov</v>
          </cell>
          <cell r="S2498" t="str">
            <v>371 796 570 ,602672595</v>
          </cell>
          <cell r="T2498" t="str">
            <v>info@vuteresov.cz; reditel@vuteresov.cz</v>
          </cell>
        </row>
        <row r="2499">
          <cell r="A2499">
            <v>600023052</v>
          </cell>
          <cell r="B2499">
            <v>48380261</v>
          </cell>
          <cell r="C2499" t="str">
            <v>Plzeňský kraj</v>
          </cell>
          <cell r="D2499" t="str">
            <v xml:space="preserve">Rokycany </v>
          </cell>
          <cell r="E2499" t="str">
            <v>Krajský úřad Plzeňského kraje</v>
          </cell>
          <cell r="F2499" t="str">
            <v>Rokycany</v>
          </cell>
          <cell r="G2499" t="str">
            <v>kraj</v>
          </cell>
          <cell r="H2499">
            <v>600023052</v>
          </cell>
          <cell r="I2499" t="str">
            <v>48380261</v>
          </cell>
          <cell r="J2499">
            <v>320</v>
          </cell>
          <cell r="K2499" t="str">
            <v>SINGCLEAN</v>
          </cell>
          <cell r="L2499" t="str">
            <v>ANO</v>
          </cell>
          <cell r="M2499" t="str">
            <v>Základní škola, Rokycany, Čechova 40</v>
          </cell>
          <cell r="N2499" t="str">
            <v>Čechova</v>
          </cell>
          <cell r="O2499">
            <v>40</v>
          </cell>
          <cell r="Q2499">
            <v>33701</v>
          </cell>
          <cell r="R2499" t="str">
            <v>Rokycany</v>
          </cell>
          <cell r="S2499" t="str">
            <v>371 723 255 ,777484951</v>
          </cell>
          <cell r="T2499" t="str">
            <v>zvs.rokycany@quick.cz</v>
          </cell>
        </row>
        <row r="2500">
          <cell r="A2500">
            <v>600009831</v>
          </cell>
          <cell r="B2500">
            <v>48380296</v>
          </cell>
          <cell r="C2500" t="str">
            <v>Plzeňský kraj</v>
          </cell>
          <cell r="D2500" t="str">
            <v xml:space="preserve">Rokycany </v>
          </cell>
          <cell r="E2500" t="str">
            <v>Krajský úřad Plzeňského kraje</v>
          </cell>
          <cell r="F2500" t="str">
            <v>Rokycany</v>
          </cell>
          <cell r="G2500" t="str">
            <v>kraj</v>
          </cell>
          <cell r="H2500">
            <v>600009831</v>
          </cell>
          <cell r="I2500" t="str">
            <v>48380296</v>
          </cell>
          <cell r="J2500">
            <v>480</v>
          </cell>
          <cell r="K2500" t="str">
            <v>SINGCLEAN</v>
          </cell>
          <cell r="L2500" t="str">
            <v>ANO</v>
          </cell>
          <cell r="M2500" t="str">
            <v>Gymnázium a Střední odborná škola, Rokycany, Mládežníků 1115</v>
          </cell>
          <cell r="N2500" t="str">
            <v>Mládežníků</v>
          </cell>
          <cell r="O2500">
            <v>1115</v>
          </cell>
          <cell r="Q2500">
            <v>33701</v>
          </cell>
          <cell r="R2500" t="str">
            <v>Rokycany</v>
          </cell>
          <cell r="S2500" t="str">
            <v>371 725 363 ,371725387</v>
          </cell>
          <cell r="T2500" t="str">
            <v>gymnazium@gasos-ro.cz; sos@gasos-ro.cz</v>
          </cell>
        </row>
        <row r="2501">
          <cell r="A2501">
            <v>600017346</v>
          </cell>
          <cell r="B2501">
            <v>48396214</v>
          </cell>
          <cell r="C2501" t="str">
            <v>Moravskoslezský kraj</v>
          </cell>
          <cell r="D2501" t="str">
            <v xml:space="preserve">Opava </v>
          </cell>
          <cell r="E2501" t="str">
            <v>Krajský úřad Moravskoslezského kraje</v>
          </cell>
          <cell r="F2501" t="str">
            <v>Hlučín</v>
          </cell>
          <cell r="G2501" t="str">
            <v>soukromý</v>
          </cell>
          <cell r="H2501">
            <v>600017346</v>
          </cell>
          <cell r="I2501" t="str">
            <v>48396214</v>
          </cell>
          <cell r="J2501">
            <v>120</v>
          </cell>
          <cell r="K2501" t="str">
            <v>SINGCLEAN</v>
          </cell>
          <cell r="L2501" t="str">
            <v>NE</v>
          </cell>
          <cell r="M2501" t="str">
            <v>Střední škola hotelnictví, gastronomie a služeb SČMSD Šilheřovice, s.r.o.</v>
          </cell>
          <cell r="N2501" t="str">
            <v>Dolní</v>
          </cell>
          <cell r="O2501">
            <v>356</v>
          </cell>
          <cell r="Q2501">
            <v>74715</v>
          </cell>
          <cell r="R2501" t="str">
            <v>Šilheřovice</v>
          </cell>
          <cell r="S2501">
            <v>595054106</v>
          </cell>
          <cell r="T2501" t="str">
            <v>sekretariat@hssilherovice.cz</v>
          </cell>
        </row>
        <row r="2502">
          <cell r="A2502">
            <v>600112390</v>
          </cell>
          <cell r="B2502">
            <v>48452688</v>
          </cell>
          <cell r="C2502" t="str">
            <v>Jihomoravský kraj</v>
          </cell>
          <cell r="D2502" t="str">
            <v xml:space="preserve">Břeclav </v>
          </cell>
          <cell r="E2502" t="str">
            <v>Městský úřad Hustopeče</v>
          </cell>
          <cell r="F2502" t="str">
            <v>Hustopeče</v>
          </cell>
          <cell r="G2502" t="str">
            <v>obec</v>
          </cell>
          <cell r="H2502">
            <v>600112390</v>
          </cell>
          <cell r="I2502" t="str">
            <v>48452688</v>
          </cell>
          <cell r="J2502">
            <v>540</v>
          </cell>
          <cell r="K2502" t="str">
            <v>SINGCLEAN</v>
          </cell>
          <cell r="L2502" t="str">
            <v>ANO</v>
          </cell>
          <cell r="M2502" t="str">
            <v>Základní škola Klobouky u Brna, příspěvková organizace</v>
          </cell>
          <cell r="N2502" t="str">
            <v>Vinařská</v>
          </cell>
          <cell r="O2502">
            <v>719</v>
          </cell>
          <cell r="P2502">
            <v>29</v>
          </cell>
          <cell r="Q2502">
            <v>69172</v>
          </cell>
          <cell r="R2502" t="str">
            <v>Klobouky u Brna</v>
          </cell>
          <cell r="S2502" t="str">
            <v>519 419 181 -2</v>
          </cell>
          <cell r="T2502" t="str">
            <v>info@zsklobouky.cz</v>
          </cell>
        </row>
        <row r="2503">
          <cell r="A2503">
            <v>600112080</v>
          </cell>
          <cell r="B2503">
            <v>48455687</v>
          </cell>
          <cell r="C2503" t="str">
            <v>Jihomoravský kraj</v>
          </cell>
          <cell r="D2503" t="str">
            <v xml:space="preserve">Břeclav </v>
          </cell>
          <cell r="E2503" t="str">
            <v>Městský úřad Hustopeče</v>
          </cell>
          <cell r="F2503" t="str">
            <v>Hustopeče</v>
          </cell>
          <cell r="G2503" t="str">
            <v>obec</v>
          </cell>
          <cell r="H2503">
            <v>600112080</v>
          </cell>
          <cell r="I2503" t="str">
            <v>48455687</v>
          </cell>
          <cell r="J2503">
            <v>220</v>
          </cell>
          <cell r="K2503" t="str">
            <v>SINGCLEAN</v>
          </cell>
          <cell r="L2503" t="str">
            <v>ANO</v>
          </cell>
          <cell r="M2503" t="str">
            <v>Mateřská škola Klobouky u Brna, příspěvková organizace</v>
          </cell>
          <cell r="N2503" t="str">
            <v>nám. Míru</v>
          </cell>
          <cell r="O2503">
            <v>101</v>
          </cell>
          <cell r="P2503">
            <v>6</v>
          </cell>
          <cell r="Q2503">
            <v>69172</v>
          </cell>
          <cell r="R2503" t="str">
            <v>Klobouky u Brna</v>
          </cell>
          <cell r="S2503">
            <v>511141682</v>
          </cell>
          <cell r="T2503" t="str">
            <v>ms.klobouky@email.cz</v>
          </cell>
        </row>
        <row r="2504">
          <cell r="A2504">
            <v>600014118</v>
          </cell>
          <cell r="B2504">
            <v>48455822</v>
          </cell>
          <cell r="C2504" t="str">
            <v>Jihomoravský kraj</v>
          </cell>
          <cell r="D2504" t="str">
            <v xml:space="preserve">Břeclav </v>
          </cell>
          <cell r="E2504" t="str">
            <v>Městský úřad Hustopeče</v>
          </cell>
          <cell r="F2504" t="str">
            <v>Hustopeče</v>
          </cell>
          <cell r="G2504" t="str">
            <v>obec</v>
          </cell>
          <cell r="H2504">
            <v>600014118</v>
          </cell>
          <cell r="I2504" t="str">
            <v>48455822</v>
          </cell>
          <cell r="J2504">
            <v>220</v>
          </cell>
          <cell r="K2504" t="str">
            <v>SINGCLEAN</v>
          </cell>
          <cell r="L2504" t="str">
            <v>ANO</v>
          </cell>
          <cell r="M2504" t="str">
            <v>Městské víceleté gymnázium Klobouky u Brna, příspěvková organizace</v>
          </cell>
          <cell r="N2504" t="str">
            <v>Vinařská</v>
          </cell>
          <cell r="O2504">
            <v>719</v>
          </cell>
          <cell r="P2504">
            <v>29</v>
          </cell>
          <cell r="Q2504">
            <v>69172</v>
          </cell>
          <cell r="R2504" t="str">
            <v>Klobouky u Brna</v>
          </cell>
          <cell r="S2504">
            <v>519420066</v>
          </cell>
          <cell r="T2504" t="str">
            <v>gymklob@seznam.cz</v>
          </cell>
        </row>
        <row r="2505">
          <cell r="A2505">
            <v>600117341</v>
          </cell>
          <cell r="B2505">
            <v>48460362</v>
          </cell>
          <cell r="C2505" t="str">
            <v>Kraj Vysočina</v>
          </cell>
          <cell r="D2505" t="str">
            <v xml:space="preserve">Jihlava </v>
          </cell>
          <cell r="E2505" t="str">
            <v>Magistrát města Jihlavy</v>
          </cell>
          <cell r="F2505" t="str">
            <v>Jihlava</v>
          </cell>
          <cell r="G2505" t="str">
            <v>obec</v>
          </cell>
          <cell r="H2505">
            <v>600117341</v>
          </cell>
          <cell r="I2505" t="str">
            <v>48460362</v>
          </cell>
          <cell r="J2505">
            <v>1400</v>
          </cell>
          <cell r="K2505" t="str">
            <v>SINGCLEAN</v>
          </cell>
          <cell r="L2505" t="str">
            <v>ANO</v>
          </cell>
          <cell r="M2505" t="str">
            <v>Základní škola Třešť</v>
          </cell>
          <cell r="N2505" t="str">
            <v>Josefa Hory</v>
          </cell>
          <cell r="O2505">
            <v>1050</v>
          </cell>
          <cell r="P2505">
            <v>31</v>
          </cell>
          <cell r="Q2505">
            <v>58901</v>
          </cell>
          <cell r="R2505" t="str">
            <v>Třešť</v>
          </cell>
          <cell r="S2505">
            <v>567224266</v>
          </cell>
          <cell r="T2505" t="str">
            <v>reditel@zs-trest.cz</v>
          </cell>
        </row>
        <row r="2506">
          <cell r="A2506">
            <v>600117332</v>
          </cell>
          <cell r="B2506">
            <v>48461539</v>
          </cell>
          <cell r="C2506" t="str">
            <v>Kraj Vysočina</v>
          </cell>
          <cell r="D2506" t="str">
            <v xml:space="preserve">Jihlava </v>
          </cell>
          <cell r="E2506" t="str">
            <v>Magistrát města Jihlavy</v>
          </cell>
          <cell r="F2506" t="str">
            <v>Jihlava</v>
          </cell>
          <cell r="G2506" t="str">
            <v>obec</v>
          </cell>
          <cell r="H2506">
            <v>600117332</v>
          </cell>
          <cell r="I2506" t="str">
            <v>48461539</v>
          </cell>
          <cell r="J2506">
            <v>2000</v>
          </cell>
          <cell r="K2506" t="str">
            <v>SINGCLEAN</v>
          </cell>
          <cell r="L2506" t="str">
            <v>ANO</v>
          </cell>
          <cell r="M2506" t="str">
            <v>Základní škola Polná, okres Jihlava</v>
          </cell>
          <cell r="N2506" t="str">
            <v>Poděbradova</v>
          </cell>
          <cell r="O2506">
            <v>79</v>
          </cell>
          <cell r="Q2506">
            <v>58813</v>
          </cell>
          <cell r="R2506" t="str">
            <v>Polná</v>
          </cell>
          <cell r="S2506">
            <v>567212404</v>
          </cell>
          <cell r="T2506" t="str">
            <v>zakladni.skola@polna.cz</v>
          </cell>
        </row>
        <row r="2507">
          <cell r="A2507">
            <v>600014908</v>
          </cell>
          <cell r="B2507">
            <v>48461636</v>
          </cell>
          <cell r="C2507" t="str">
            <v>Kraj Vysočina</v>
          </cell>
          <cell r="D2507" t="str">
            <v xml:space="preserve">Jihlava </v>
          </cell>
          <cell r="E2507" t="str">
            <v>Krajský úřad Kraje Vysočina</v>
          </cell>
          <cell r="F2507" t="str">
            <v>Jihlava</v>
          </cell>
          <cell r="G2507" t="str">
            <v>kraj</v>
          </cell>
          <cell r="H2507">
            <v>600014908</v>
          </cell>
          <cell r="I2507" t="str">
            <v>48461636</v>
          </cell>
          <cell r="J2507">
            <v>740</v>
          </cell>
          <cell r="K2507" t="str">
            <v>SINGCLEAN</v>
          </cell>
          <cell r="L2507" t="str">
            <v>ANO</v>
          </cell>
          <cell r="M2507" t="str">
            <v>Střední odborná škola, Střední odborné učiliště a Základní škola Třešť</v>
          </cell>
          <cell r="N2507" t="str">
            <v>K Valše</v>
          </cell>
          <cell r="O2507">
            <v>1251</v>
          </cell>
          <cell r="P2507">
            <v>38</v>
          </cell>
          <cell r="Q2507">
            <v>58901</v>
          </cell>
          <cell r="R2507" t="str">
            <v>Třešť</v>
          </cell>
          <cell r="S2507">
            <v>567112811</v>
          </cell>
          <cell r="T2507" t="str">
            <v>sskola@outlook.cz</v>
          </cell>
        </row>
        <row r="2508">
          <cell r="A2508">
            <v>600030628</v>
          </cell>
          <cell r="B2508">
            <v>48461881</v>
          </cell>
          <cell r="C2508" t="str">
            <v>Kraj Vysočina</v>
          </cell>
          <cell r="D2508" t="str">
            <v xml:space="preserve">Jihlava </v>
          </cell>
          <cell r="E2508" t="str">
            <v>Krajský úřad Kraje Vysočina</v>
          </cell>
          <cell r="F2508" t="str">
            <v>Telč</v>
          </cell>
          <cell r="G2508" t="str">
            <v>kraj</v>
          </cell>
          <cell r="H2508">
            <v>600030628</v>
          </cell>
          <cell r="I2508" t="str">
            <v>48461881</v>
          </cell>
          <cell r="J2508">
            <v>0</v>
          </cell>
          <cell r="K2508" t="str">
            <v>SINGCLEAN</v>
          </cell>
          <cell r="L2508" t="str">
            <v>ANO</v>
          </cell>
          <cell r="M2508" t="str">
            <v>Dětský domov, Telč, Štěpnická 111</v>
          </cell>
          <cell r="N2508" t="str">
            <v>Štěpnická</v>
          </cell>
          <cell r="O2508">
            <v>111</v>
          </cell>
          <cell r="Q2508">
            <v>58856</v>
          </cell>
          <cell r="R2508" t="str">
            <v>Telč</v>
          </cell>
          <cell r="S2508">
            <v>567243435</v>
          </cell>
          <cell r="T2508" t="str">
            <v>ddtelc@ctn.cz</v>
          </cell>
        </row>
        <row r="2509">
          <cell r="A2509">
            <v>600034585</v>
          </cell>
          <cell r="B2509">
            <v>48489573</v>
          </cell>
          <cell r="C2509" t="str">
            <v>Zlínský kraj</v>
          </cell>
          <cell r="D2509" t="str">
            <v xml:space="preserve">Uherské Hradiště </v>
          </cell>
          <cell r="E2509" t="str">
            <v>Krajský úřad Zlínského kraje</v>
          </cell>
          <cell r="F2509" t="str">
            <v>Uherské Hradiště</v>
          </cell>
          <cell r="G2509" t="str">
            <v>kraj</v>
          </cell>
          <cell r="H2509">
            <v>600034585</v>
          </cell>
          <cell r="I2509" t="str">
            <v>48489573</v>
          </cell>
          <cell r="J2509" t="str">
            <v>X</v>
          </cell>
          <cell r="K2509" t="str">
            <v>SINGCLEAN</v>
          </cell>
          <cell r="L2509" t="str">
            <v>ANO</v>
          </cell>
          <cell r="M2509" t="str">
            <v>Plavecká škola Uherské Hradiště</v>
          </cell>
          <cell r="N2509" t="str">
            <v>Sportovní</v>
          </cell>
          <cell r="O2509">
            <v>1214</v>
          </cell>
          <cell r="Q2509">
            <v>68601</v>
          </cell>
          <cell r="R2509" t="str">
            <v>Uherské Hradiště</v>
          </cell>
          <cell r="S2509">
            <v>734523176</v>
          </cell>
          <cell r="T2509" t="str">
            <v>ekonom@plaveckaskolauh.cz</v>
          </cell>
        </row>
        <row r="2510">
          <cell r="A2510">
            <v>600124053</v>
          </cell>
          <cell r="B2510">
            <v>48505498</v>
          </cell>
          <cell r="C2510" t="str">
            <v>Zlínský kraj</v>
          </cell>
          <cell r="D2510" t="str">
            <v xml:space="preserve">Uherské Hradiště </v>
          </cell>
          <cell r="E2510" t="str">
            <v>Městský úřad Uherský Brod</v>
          </cell>
          <cell r="F2510" t="str">
            <v>Uherský Brod</v>
          </cell>
          <cell r="G2510" t="str">
            <v>obec</v>
          </cell>
          <cell r="H2510">
            <v>600124053</v>
          </cell>
          <cell r="I2510" t="str">
            <v>48505498</v>
          </cell>
          <cell r="J2510">
            <v>280</v>
          </cell>
          <cell r="K2510" t="str">
            <v>SINGCLEAN</v>
          </cell>
          <cell r="L2510" t="str">
            <v>ANO</v>
          </cell>
          <cell r="M2510" t="str">
            <v>Základní škola Josefa Bublíka, Bánov, okres Uherské Hradiště, příspěvková organizace</v>
          </cell>
          <cell r="O2510">
            <v>507</v>
          </cell>
          <cell r="Q2510">
            <v>68754</v>
          </cell>
          <cell r="R2510" t="str">
            <v>Bánov</v>
          </cell>
          <cell r="S2510">
            <v>572646230</v>
          </cell>
          <cell r="T2510" t="str">
            <v>info@zsbanov.uhedu.cz</v>
          </cell>
        </row>
        <row r="2511">
          <cell r="A2511">
            <v>600124061</v>
          </cell>
          <cell r="B2511">
            <v>48506109</v>
          </cell>
          <cell r="C2511" t="str">
            <v>Zlínský kraj</v>
          </cell>
          <cell r="D2511" t="str">
            <v xml:space="preserve">Uherské Hradiště </v>
          </cell>
          <cell r="E2511" t="str">
            <v>Městský úřad Uherský Brod</v>
          </cell>
          <cell r="F2511" t="str">
            <v>Uherský Brod</v>
          </cell>
          <cell r="G2511" t="str">
            <v>obec</v>
          </cell>
          <cell r="H2511">
            <v>600124061</v>
          </cell>
          <cell r="I2511" t="str">
            <v>48506109</v>
          </cell>
          <cell r="J2511">
            <v>1000</v>
          </cell>
          <cell r="K2511" t="str">
            <v>SINGCLEAN</v>
          </cell>
          <cell r="L2511" t="str">
            <v>ANO</v>
          </cell>
          <cell r="M2511" t="str">
            <v>Základní škola a mateřská škola J. A. Komenského Nivnice, příspěvková organizace</v>
          </cell>
          <cell r="N2511" t="str">
            <v>Komenského</v>
          </cell>
          <cell r="O2511">
            <v>101</v>
          </cell>
          <cell r="Q2511">
            <v>68751</v>
          </cell>
          <cell r="R2511" t="str">
            <v>Nivnice</v>
          </cell>
          <cell r="S2511">
            <v>572693225</v>
          </cell>
          <cell r="T2511" t="str">
            <v>zsnivnice@zsnivnice.cz</v>
          </cell>
        </row>
        <row r="2512">
          <cell r="A2512">
            <v>600108571</v>
          </cell>
          <cell r="B2512">
            <v>48510661</v>
          </cell>
          <cell r="C2512" t="str">
            <v>Jihomoravský kraj</v>
          </cell>
          <cell r="D2512" t="str">
            <v xml:space="preserve">Brno-město </v>
          </cell>
          <cell r="E2512" t="str">
            <v>Magistrát města Brna</v>
          </cell>
          <cell r="F2512" t="str">
            <v>Brno</v>
          </cell>
          <cell r="G2512" t="str">
            <v>obec</v>
          </cell>
          <cell r="H2512">
            <v>600108571</v>
          </cell>
          <cell r="I2512" t="str">
            <v>48510661</v>
          </cell>
          <cell r="J2512">
            <v>860</v>
          </cell>
          <cell r="K2512" t="str">
            <v>SINGCLEAN</v>
          </cell>
          <cell r="L2512" t="str">
            <v>ANO</v>
          </cell>
          <cell r="M2512" t="str">
            <v>Masarykova základní škola, Brno, Kamenačky 3591/4</v>
          </cell>
          <cell r="N2512" t="str">
            <v>Kamenačky</v>
          </cell>
          <cell r="O2512">
            <v>3591</v>
          </cell>
          <cell r="P2512">
            <v>4</v>
          </cell>
          <cell r="Q2512">
            <v>63600</v>
          </cell>
          <cell r="R2512" t="str">
            <v>Brno</v>
          </cell>
          <cell r="S2512">
            <v>548426011</v>
          </cell>
          <cell r="T2512" t="str">
            <v>reditel@zskamenacky.cz</v>
          </cell>
        </row>
        <row r="2513">
          <cell r="A2513">
            <v>600108007</v>
          </cell>
          <cell r="B2513">
            <v>48510921</v>
          </cell>
          <cell r="C2513" t="str">
            <v>Jihomoravský kraj</v>
          </cell>
          <cell r="D2513" t="str">
            <v xml:space="preserve">Brno-město </v>
          </cell>
          <cell r="E2513" t="str">
            <v>Magistrát města Brna</v>
          </cell>
          <cell r="F2513" t="str">
            <v>Brno</v>
          </cell>
          <cell r="G2513" t="str">
            <v>obec</v>
          </cell>
          <cell r="H2513">
            <v>600108007</v>
          </cell>
          <cell r="I2513" t="str">
            <v>48510921</v>
          </cell>
          <cell r="J2513">
            <v>1600</v>
          </cell>
          <cell r="K2513" t="str">
            <v>SINGCLEAN</v>
          </cell>
          <cell r="L2513" t="str">
            <v>ANO</v>
          </cell>
          <cell r="M2513" t="str">
            <v>Základní škola, Brno, Gajdošova 3</v>
          </cell>
          <cell r="N2513" t="str">
            <v>Gajdošova</v>
          </cell>
          <cell r="O2513">
            <v>1282</v>
          </cell>
          <cell r="P2513">
            <v>3</v>
          </cell>
          <cell r="Q2513">
            <v>61500</v>
          </cell>
          <cell r="R2513" t="str">
            <v>Brno</v>
          </cell>
          <cell r="S2513">
            <v>533440541</v>
          </cell>
          <cell r="T2513" t="str">
            <v>skola@zsgajdosova.cz</v>
          </cell>
        </row>
        <row r="2514">
          <cell r="A2514">
            <v>600108368</v>
          </cell>
          <cell r="B2514">
            <v>48511111</v>
          </cell>
          <cell r="C2514" t="str">
            <v>Jihomoravský kraj</v>
          </cell>
          <cell r="D2514" t="str">
            <v xml:space="preserve">Brno-město </v>
          </cell>
          <cell r="E2514" t="str">
            <v>Magistrát města Brna</v>
          </cell>
          <cell r="F2514" t="str">
            <v>Brno</v>
          </cell>
          <cell r="G2514" t="str">
            <v>obec</v>
          </cell>
          <cell r="H2514">
            <v>600108368</v>
          </cell>
          <cell r="I2514" t="str">
            <v>48511111</v>
          </cell>
          <cell r="J2514">
            <v>800</v>
          </cell>
          <cell r="K2514" t="str">
            <v>SINGCLEAN</v>
          </cell>
          <cell r="L2514" t="str">
            <v>ANO</v>
          </cell>
          <cell r="M2514" t="str">
            <v>Tyršova základní škola, Brno, Kuldova 38</v>
          </cell>
          <cell r="N2514" t="str">
            <v>Kuldova</v>
          </cell>
          <cell r="O2514">
            <v>734</v>
          </cell>
          <cell r="P2514">
            <v>38</v>
          </cell>
          <cell r="Q2514">
            <v>61500</v>
          </cell>
          <cell r="R2514" t="str">
            <v>Brno</v>
          </cell>
          <cell r="S2514">
            <v>545425061</v>
          </cell>
          <cell r="T2514" t="str">
            <v>posta@zskuldova.cz</v>
          </cell>
        </row>
        <row r="2515">
          <cell r="A2515">
            <v>600108376</v>
          </cell>
          <cell r="B2515">
            <v>48511226</v>
          </cell>
          <cell r="C2515" t="str">
            <v>Jihomoravský kraj</v>
          </cell>
          <cell r="D2515" t="str">
            <v xml:space="preserve">Brno-město </v>
          </cell>
          <cell r="E2515" t="str">
            <v>Magistrát města Brna</v>
          </cell>
          <cell r="F2515" t="str">
            <v>Brno</v>
          </cell>
          <cell r="G2515" t="str">
            <v>obec</v>
          </cell>
          <cell r="H2515">
            <v>600108376</v>
          </cell>
          <cell r="I2515" t="str">
            <v>48511226</v>
          </cell>
          <cell r="J2515">
            <v>980</v>
          </cell>
          <cell r="K2515" t="str">
            <v>SINGCLEAN</v>
          </cell>
          <cell r="L2515" t="str">
            <v>ANO</v>
          </cell>
          <cell r="M2515" t="str">
            <v>Základní škola, Brno, Kamínky 5, příspěvková organizace</v>
          </cell>
          <cell r="N2515" t="str">
            <v>Kamínky</v>
          </cell>
          <cell r="O2515">
            <v>368</v>
          </cell>
          <cell r="P2515">
            <v>5</v>
          </cell>
          <cell r="Q2515">
            <v>63400</v>
          </cell>
          <cell r="R2515" t="str">
            <v>Brno</v>
          </cell>
          <cell r="S2515">
            <v>547422777</v>
          </cell>
          <cell r="T2515" t="str">
            <v>skola@zskaminky.cz</v>
          </cell>
        </row>
        <row r="2516">
          <cell r="A2516">
            <v>600108015</v>
          </cell>
          <cell r="B2516">
            <v>48511927</v>
          </cell>
          <cell r="C2516" t="str">
            <v>Jihomoravský kraj</v>
          </cell>
          <cell r="D2516" t="str">
            <v xml:space="preserve">Brno-město </v>
          </cell>
          <cell r="E2516" t="str">
            <v>Magistrát města Brna</v>
          </cell>
          <cell r="F2516" t="str">
            <v>Brno</v>
          </cell>
          <cell r="G2516" t="str">
            <v>obec</v>
          </cell>
          <cell r="H2516">
            <v>600108015</v>
          </cell>
          <cell r="I2516" t="str">
            <v>48511927</v>
          </cell>
          <cell r="J2516">
            <v>1060</v>
          </cell>
          <cell r="K2516" t="str">
            <v>SINGCLEAN</v>
          </cell>
          <cell r="L2516" t="str">
            <v>ANO</v>
          </cell>
          <cell r="M2516" t="str">
            <v>Základní škola Brno, Svážná 9, příspěvková organizace</v>
          </cell>
          <cell r="N2516" t="str">
            <v>Svážná</v>
          </cell>
          <cell r="O2516">
            <v>438</v>
          </cell>
          <cell r="P2516">
            <v>9</v>
          </cell>
          <cell r="Q2516">
            <v>63400</v>
          </cell>
          <cell r="R2516" t="str">
            <v>Brno</v>
          </cell>
          <cell r="S2516">
            <v>547427111</v>
          </cell>
          <cell r="T2516" t="str">
            <v>reditel@zssvazna.cz</v>
          </cell>
        </row>
        <row r="2517">
          <cell r="A2517">
            <v>600108384</v>
          </cell>
          <cell r="B2517">
            <v>48512184</v>
          </cell>
          <cell r="C2517" t="str">
            <v>Jihomoravský kraj</v>
          </cell>
          <cell r="D2517" t="str">
            <v xml:space="preserve">Brno-město </v>
          </cell>
          <cell r="E2517" t="str">
            <v>Magistrát města Brna</v>
          </cell>
          <cell r="F2517" t="str">
            <v>Brno</v>
          </cell>
          <cell r="G2517" t="str">
            <v>obec</v>
          </cell>
          <cell r="H2517">
            <v>600108384</v>
          </cell>
          <cell r="I2517" t="str">
            <v>48512184</v>
          </cell>
          <cell r="J2517">
            <v>520</v>
          </cell>
          <cell r="K2517" t="str">
            <v>SINGCLEAN</v>
          </cell>
          <cell r="L2517" t="str">
            <v>ANO</v>
          </cell>
          <cell r="M2517" t="str">
            <v>Základní škola J. A. Komenského a Mateřská škola Brno, nám. Republiky 10, příspěvková organizace</v>
          </cell>
          <cell r="N2517" t="str">
            <v>náměstí Republiky</v>
          </cell>
          <cell r="O2517">
            <v>1536</v>
          </cell>
          <cell r="P2517">
            <v>10</v>
          </cell>
          <cell r="Q2517">
            <v>61400</v>
          </cell>
          <cell r="R2517" t="str">
            <v>Brno</v>
          </cell>
          <cell r="S2517">
            <v>545576794</v>
          </cell>
          <cell r="T2517" t="str">
            <v>vedeni@zsnamrep.cz</v>
          </cell>
        </row>
        <row r="2518">
          <cell r="A2518">
            <v>600108309</v>
          </cell>
          <cell r="B2518">
            <v>48512401</v>
          </cell>
          <cell r="C2518" t="str">
            <v>Jihomoravský kraj</v>
          </cell>
          <cell r="D2518" t="str">
            <v xml:space="preserve">Brno-město </v>
          </cell>
          <cell r="E2518" t="str">
            <v>Magistrát města Brna</v>
          </cell>
          <cell r="F2518" t="str">
            <v>Brno</v>
          </cell>
          <cell r="G2518" t="str">
            <v>obec</v>
          </cell>
          <cell r="H2518">
            <v>600108309</v>
          </cell>
          <cell r="I2518" t="str">
            <v>48512401</v>
          </cell>
          <cell r="J2518">
            <v>1940</v>
          </cell>
          <cell r="K2518" t="str">
            <v>SINGCLEAN</v>
          </cell>
          <cell r="L2518" t="str">
            <v>ANO</v>
          </cell>
          <cell r="M2518" t="str">
            <v>Základní škola, Brno, Novolíšeňská 10, příspěvková organizace</v>
          </cell>
          <cell r="N2518" t="str">
            <v>Novolíšeňská</v>
          </cell>
          <cell r="O2518">
            <v>2411</v>
          </cell>
          <cell r="P2518">
            <v>10</v>
          </cell>
          <cell r="Q2518">
            <v>62800</v>
          </cell>
          <cell r="R2518" t="str">
            <v>Brno</v>
          </cell>
          <cell r="S2518">
            <v>515919711</v>
          </cell>
          <cell r="T2518" t="str">
            <v>skola@zsnovolisenska.cz</v>
          </cell>
        </row>
        <row r="2519">
          <cell r="A2519">
            <v>600108228</v>
          </cell>
          <cell r="B2519">
            <v>48512524</v>
          </cell>
          <cell r="C2519" t="str">
            <v>Jihomoravský kraj</v>
          </cell>
          <cell r="D2519" t="str">
            <v xml:space="preserve">Brno-město </v>
          </cell>
          <cell r="E2519" t="str">
            <v>Magistrát města Brna</v>
          </cell>
          <cell r="F2519" t="str">
            <v>Brno</v>
          </cell>
          <cell r="G2519" t="str">
            <v>obec</v>
          </cell>
          <cell r="H2519">
            <v>600108228</v>
          </cell>
          <cell r="I2519" t="str">
            <v>48512524</v>
          </cell>
          <cell r="J2519">
            <v>1480</v>
          </cell>
          <cell r="K2519" t="str">
            <v>SINGCLEAN</v>
          </cell>
          <cell r="L2519" t="str">
            <v>ANO</v>
          </cell>
          <cell r="M2519" t="str">
            <v>Základní škola, Brno, Holzova 1, příspěvková organizace</v>
          </cell>
          <cell r="N2519" t="str">
            <v>Holzova</v>
          </cell>
          <cell r="O2519">
            <v>1461</v>
          </cell>
          <cell r="P2519">
            <v>1</v>
          </cell>
          <cell r="Q2519">
            <v>62800</v>
          </cell>
          <cell r="R2519" t="str">
            <v>Brno</v>
          </cell>
          <cell r="S2519">
            <v>544210097</v>
          </cell>
          <cell r="T2519" t="str">
            <v>zsholzova@volny.cz</v>
          </cell>
        </row>
        <row r="2520">
          <cell r="A2520">
            <v>600107957</v>
          </cell>
          <cell r="B2520">
            <v>48512575</v>
          </cell>
          <cell r="C2520" t="str">
            <v>Jihomoravský kraj</v>
          </cell>
          <cell r="D2520" t="str">
            <v xml:space="preserve">Brno-město </v>
          </cell>
          <cell r="E2520" t="str">
            <v>Magistrát města Brna</v>
          </cell>
          <cell r="F2520" t="str">
            <v>Brno</v>
          </cell>
          <cell r="G2520" t="str">
            <v>obec</v>
          </cell>
          <cell r="H2520">
            <v>600107957</v>
          </cell>
          <cell r="I2520" t="str">
            <v>48512575</v>
          </cell>
          <cell r="J2520">
            <v>1860</v>
          </cell>
          <cell r="K2520" t="str">
            <v>SINGCLEAN</v>
          </cell>
          <cell r="L2520" t="str">
            <v>ANO</v>
          </cell>
          <cell r="M2520" t="str">
            <v>Základní škola a mateřská škola, Brno, Horníkova 1, příspěvková organizace</v>
          </cell>
          <cell r="N2520" t="str">
            <v>Horníkova</v>
          </cell>
          <cell r="O2520">
            <v>2170</v>
          </cell>
          <cell r="P2520">
            <v>1</v>
          </cell>
          <cell r="Q2520">
            <v>62800</v>
          </cell>
          <cell r="R2520" t="str">
            <v>Brno</v>
          </cell>
          <cell r="S2520">
            <v>517541811</v>
          </cell>
          <cell r="T2520" t="str">
            <v>sekretariat@zshornikova.cz</v>
          </cell>
        </row>
        <row r="2521">
          <cell r="A2521">
            <v>600108317</v>
          </cell>
          <cell r="B2521">
            <v>48512630</v>
          </cell>
          <cell r="C2521" t="str">
            <v>Jihomoravský kraj</v>
          </cell>
          <cell r="D2521" t="str">
            <v xml:space="preserve">Brno-město </v>
          </cell>
          <cell r="E2521" t="str">
            <v>Magistrát města Brna</v>
          </cell>
          <cell r="F2521" t="str">
            <v>Brno</v>
          </cell>
          <cell r="G2521" t="str">
            <v>obec</v>
          </cell>
          <cell r="H2521">
            <v>600108317</v>
          </cell>
          <cell r="I2521" t="str">
            <v>48512630</v>
          </cell>
          <cell r="J2521">
            <v>1520</v>
          </cell>
          <cell r="K2521" t="str">
            <v>SINGCLEAN</v>
          </cell>
          <cell r="L2521" t="str">
            <v>ANO</v>
          </cell>
          <cell r="M2521" t="str">
            <v>Základní škola a mateřská škola Brno, Křídlovická 30b, příspěvková organizace</v>
          </cell>
          <cell r="N2521" t="str">
            <v>Křídlovická</v>
          </cell>
          <cell r="O2521">
            <v>513</v>
          </cell>
          <cell r="P2521" t="str">
            <v>30b</v>
          </cell>
          <cell r="Q2521">
            <v>60300</v>
          </cell>
          <cell r="R2521" t="str">
            <v>Brno</v>
          </cell>
          <cell r="S2521">
            <v>543212716</v>
          </cell>
          <cell r="T2521" t="str">
            <v>kancelar@zskridlovicka.cz</v>
          </cell>
        </row>
        <row r="2522">
          <cell r="A2522">
            <v>600107965</v>
          </cell>
          <cell r="B2522">
            <v>48512648</v>
          </cell>
          <cell r="C2522" t="str">
            <v>Jihomoravský kraj</v>
          </cell>
          <cell r="D2522" t="str">
            <v xml:space="preserve">Brno-město </v>
          </cell>
          <cell r="E2522" t="str">
            <v>Magistrát města Brna</v>
          </cell>
          <cell r="F2522" t="str">
            <v>Brno</v>
          </cell>
          <cell r="G2522" t="str">
            <v>obec</v>
          </cell>
          <cell r="H2522">
            <v>600107965</v>
          </cell>
          <cell r="I2522" t="str">
            <v>48512648</v>
          </cell>
          <cell r="J2522">
            <v>540</v>
          </cell>
          <cell r="K2522" t="str">
            <v>SINGCLEAN</v>
          </cell>
          <cell r="L2522" t="str">
            <v>ANO</v>
          </cell>
          <cell r="M2522" t="str">
            <v>Základní škola Brno, nám. Míru 3, příspěvková organizace</v>
          </cell>
          <cell r="N2522" t="str">
            <v>náměstí Míru</v>
          </cell>
          <cell r="O2522">
            <v>375</v>
          </cell>
          <cell r="P2522">
            <v>3</v>
          </cell>
          <cell r="Q2522">
            <v>60200</v>
          </cell>
          <cell r="R2522" t="str">
            <v>Brno</v>
          </cell>
          <cell r="S2522">
            <v>543211805</v>
          </cell>
          <cell r="T2522" t="str">
            <v>zsmiru@zsmirubrno.cz</v>
          </cell>
        </row>
        <row r="2523">
          <cell r="A2523">
            <v>600108422</v>
          </cell>
          <cell r="B2523">
            <v>48512664</v>
          </cell>
          <cell r="C2523" t="str">
            <v>Jihomoravský kraj</v>
          </cell>
          <cell r="D2523" t="str">
            <v xml:space="preserve">Brno-město </v>
          </cell>
          <cell r="E2523" t="str">
            <v>Magistrát města Brna</v>
          </cell>
          <cell r="F2523" t="str">
            <v>Brno</v>
          </cell>
          <cell r="G2523" t="str">
            <v>obec</v>
          </cell>
          <cell r="H2523">
            <v>600108422</v>
          </cell>
          <cell r="I2523" t="str">
            <v>48512664</v>
          </cell>
          <cell r="J2523">
            <v>720</v>
          </cell>
          <cell r="K2523" t="str">
            <v>SINGCLEAN</v>
          </cell>
          <cell r="L2523" t="str">
            <v>ANO</v>
          </cell>
          <cell r="M2523" t="str">
            <v>Základní škola a mateřská škola Brno, Křenová 21, příspěvková organizace</v>
          </cell>
          <cell r="N2523" t="str">
            <v>Křenová</v>
          </cell>
          <cell r="O2523">
            <v>99</v>
          </cell>
          <cell r="P2523">
            <v>21</v>
          </cell>
          <cell r="Q2523">
            <v>60200</v>
          </cell>
          <cell r="R2523" t="str">
            <v>Brno</v>
          </cell>
          <cell r="S2523">
            <v>533433611</v>
          </cell>
          <cell r="T2523" t="str">
            <v>zskrenova@zskrenova.cz</v>
          </cell>
        </row>
        <row r="2524">
          <cell r="A2524">
            <v>600108252</v>
          </cell>
          <cell r="B2524">
            <v>48512672</v>
          </cell>
          <cell r="C2524" t="str">
            <v>Jihomoravský kraj</v>
          </cell>
          <cell r="D2524" t="str">
            <v xml:space="preserve">Brno-město </v>
          </cell>
          <cell r="E2524" t="str">
            <v>Magistrát města Brna</v>
          </cell>
          <cell r="F2524" t="str">
            <v>Brno</v>
          </cell>
          <cell r="G2524" t="str">
            <v>obec</v>
          </cell>
          <cell r="H2524">
            <v>600108252</v>
          </cell>
          <cell r="I2524" t="str">
            <v>48512672</v>
          </cell>
          <cell r="J2524">
            <v>800</v>
          </cell>
          <cell r="K2524" t="str">
            <v>SINGCLEAN</v>
          </cell>
          <cell r="L2524" t="str">
            <v>ANO</v>
          </cell>
          <cell r="M2524" t="str">
            <v>Základní škola Brno, Hroznová 1, příspěvková organizace</v>
          </cell>
          <cell r="N2524" t="str">
            <v>Hroznová</v>
          </cell>
          <cell r="O2524">
            <v>65</v>
          </cell>
          <cell r="P2524">
            <v>1</v>
          </cell>
          <cell r="Q2524">
            <v>60300</v>
          </cell>
          <cell r="R2524" t="str">
            <v>Brno</v>
          </cell>
          <cell r="S2524">
            <v>543211912</v>
          </cell>
          <cell r="T2524" t="str">
            <v>vedeni@zshroznova.cz</v>
          </cell>
        </row>
        <row r="2525">
          <cell r="A2525">
            <v>600108023</v>
          </cell>
          <cell r="B2525">
            <v>48512681</v>
          </cell>
          <cell r="C2525" t="str">
            <v>Jihomoravský kraj</v>
          </cell>
          <cell r="D2525" t="str">
            <v xml:space="preserve">Brno-město </v>
          </cell>
          <cell r="E2525" t="str">
            <v>Magistrát města Brna</v>
          </cell>
          <cell r="F2525" t="str">
            <v>Brno</v>
          </cell>
          <cell r="G2525" t="str">
            <v>obec</v>
          </cell>
          <cell r="H2525">
            <v>600108023</v>
          </cell>
          <cell r="I2525" t="str">
            <v>48512681</v>
          </cell>
          <cell r="J2525">
            <v>1620</v>
          </cell>
          <cell r="K2525" t="str">
            <v>SINGCLEAN</v>
          </cell>
          <cell r="L2525" t="str">
            <v>ANO</v>
          </cell>
          <cell r="M2525" t="str">
            <v>Základní škola Brno, Bakalovo nábřeží 8, příspěvková organizace</v>
          </cell>
          <cell r="N2525" t="str">
            <v>Bakalovo nábřeží</v>
          </cell>
          <cell r="O2525">
            <v>8</v>
          </cell>
          <cell r="P2525">
            <v>8</v>
          </cell>
          <cell r="Q2525">
            <v>63900</v>
          </cell>
          <cell r="R2525" t="str">
            <v>Brno</v>
          </cell>
          <cell r="S2525">
            <v>543212725</v>
          </cell>
          <cell r="T2525" t="str">
            <v>skola@bakalka.cz</v>
          </cell>
        </row>
        <row r="2526">
          <cell r="A2526">
            <v>600108031</v>
          </cell>
          <cell r="B2526">
            <v>48512699</v>
          </cell>
          <cell r="C2526" t="str">
            <v>Jihomoravský kraj</v>
          </cell>
          <cell r="D2526" t="str">
            <v xml:space="preserve">Brno-město </v>
          </cell>
          <cell r="E2526" t="str">
            <v>Magistrát města Brna</v>
          </cell>
          <cell r="F2526" t="str">
            <v>Brno</v>
          </cell>
          <cell r="G2526" t="str">
            <v>obec</v>
          </cell>
          <cell r="H2526">
            <v>600108031</v>
          </cell>
          <cell r="I2526" t="str">
            <v>48512699</v>
          </cell>
          <cell r="J2526">
            <v>1160</v>
          </cell>
          <cell r="K2526" t="str">
            <v>SINGCLEAN</v>
          </cell>
          <cell r="L2526" t="str">
            <v>ANO</v>
          </cell>
          <cell r="M2526" t="str">
            <v>Základní škola Brno, Úvoz 55, příspěvková organizace</v>
          </cell>
          <cell r="N2526" t="str">
            <v>Úvoz</v>
          </cell>
          <cell r="O2526">
            <v>423</v>
          </cell>
          <cell r="P2526">
            <v>55</v>
          </cell>
          <cell r="Q2526">
            <v>60200</v>
          </cell>
          <cell r="R2526" t="str">
            <v>Brno</v>
          </cell>
          <cell r="S2526">
            <v>541213257</v>
          </cell>
          <cell r="T2526" t="str">
            <v>reditel@zsuvoz.cz</v>
          </cell>
        </row>
        <row r="2527">
          <cell r="A2527">
            <v>600108040</v>
          </cell>
          <cell r="B2527">
            <v>48512702</v>
          </cell>
          <cell r="C2527" t="str">
            <v>Jihomoravský kraj</v>
          </cell>
          <cell r="D2527" t="str">
            <v xml:space="preserve">Brno-město </v>
          </cell>
          <cell r="E2527" t="str">
            <v>Magistrát města Brna</v>
          </cell>
          <cell r="F2527" t="str">
            <v>Brno</v>
          </cell>
          <cell r="G2527" t="str">
            <v>obec</v>
          </cell>
          <cell r="H2527">
            <v>600108040</v>
          </cell>
          <cell r="I2527" t="str">
            <v>48512702</v>
          </cell>
          <cell r="J2527">
            <v>1080</v>
          </cell>
          <cell r="K2527" t="str">
            <v>SINGCLEAN</v>
          </cell>
          <cell r="L2527" t="str">
            <v>ANO</v>
          </cell>
          <cell r="M2527" t="str">
            <v>Základní škola a mateřská škola Brno, nám. 28. října 22, příspěvková organizace</v>
          </cell>
          <cell r="N2527" t="str">
            <v>náměstí 28. října</v>
          </cell>
          <cell r="O2527">
            <v>1902</v>
          </cell>
          <cell r="P2527">
            <v>22</v>
          </cell>
          <cell r="Q2527">
            <v>60200</v>
          </cell>
          <cell r="R2527" t="str">
            <v>Brno</v>
          </cell>
          <cell r="S2527">
            <v>545574997</v>
          </cell>
          <cell r="T2527" t="str">
            <v>info@osmec.cz</v>
          </cell>
        </row>
        <row r="2528">
          <cell r="A2528">
            <v>600108431</v>
          </cell>
          <cell r="B2528">
            <v>48512711</v>
          </cell>
          <cell r="C2528" t="str">
            <v>Jihomoravský kraj</v>
          </cell>
          <cell r="D2528" t="str">
            <v xml:space="preserve">Brno-město </v>
          </cell>
          <cell r="E2528" t="str">
            <v>Magistrát města Brna</v>
          </cell>
          <cell r="F2528" t="str">
            <v>Brno</v>
          </cell>
          <cell r="G2528" t="str">
            <v>obec</v>
          </cell>
          <cell r="H2528">
            <v>600108431</v>
          </cell>
          <cell r="I2528" t="str">
            <v>48512711</v>
          </cell>
          <cell r="J2528">
            <v>1440</v>
          </cell>
          <cell r="K2528" t="str">
            <v>SINGCLEAN</v>
          </cell>
          <cell r="L2528" t="str">
            <v>ANO</v>
          </cell>
          <cell r="M2528" t="str">
            <v>Základní škola a mateřská škola Brno, Antonínská 3, příspěvková organizace</v>
          </cell>
          <cell r="N2528" t="str">
            <v>Antonínská</v>
          </cell>
          <cell r="O2528">
            <v>550</v>
          </cell>
          <cell r="P2528">
            <v>3</v>
          </cell>
          <cell r="Q2528">
            <v>60200</v>
          </cell>
          <cell r="R2528" t="str">
            <v>Brno</v>
          </cell>
          <cell r="S2528">
            <v>530508950</v>
          </cell>
          <cell r="T2528" t="str">
            <v>zsantoninska@zsantoninska.cz</v>
          </cell>
        </row>
        <row r="2529">
          <cell r="A2529">
            <v>600108058</v>
          </cell>
          <cell r="B2529">
            <v>48513091</v>
          </cell>
          <cell r="C2529" t="str">
            <v>Jihomoravský kraj</v>
          </cell>
          <cell r="D2529" t="str">
            <v xml:space="preserve">Brno-město </v>
          </cell>
          <cell r="E2529" t="str">
            <v>Magistrát města Brna</v>
          </cell>
          <cell r="F2529" t="str">
            <v>Brno</v>
          </cell>
          <cell r="G2529" t="str">
            <v>obec</v>
          </cell>
          <cell r="H2529">
            <v>600108058</v>
          </cell>
          <cell r="I2529" t="str">
            <v>48513091</v>
          </cell>
          <cell r="J2529">
            <v>1760</v>
          </cell>
          <cell r="K2529" t="str">
            <v>SINGCLEAN</v>
          </cell>
          <cell r="L2529" t="str">
            <v>ANO</v>
          </cell>
          <cell r="M2529" t="str">
            <v>Základní škola Brno, Vejrostova 1, příspěvková organizace</v>
          </cell>
          <cell r="N2529" t="str">
            <v>Vejrostova</v>
          </cell>
          <cell r="O2529">
            <v>1066</v>
          </cell>
          <cell r="P2529">
            <v>1</v>
          </cell>
          <cell r="Q2529">
            <v>63500</v>
          </cell>
          <cell r="R2529" t="str">
            <v>Brno</v>
          </cell>
          <cell r="S2529">
            <v>546220173</v>
          </cell>
          <cell r="T2529" t="str">
            <v>martin.janas@vejrostova.cz</v>
          </cell>
        </row>
        <row r="2530">
          <cell r="A2530">
            <v>600108066</v>
          </cell>
          <cell r="B2530">
            <v>48513121</v>
          </cell>
          <cell r="C2530" t="str">
            <v>Jihomoravský kraj</v>
          </cell>
          <cell r="D2530" t="str">
            <v xml:space="preserve">Brno-město </v>
          </cell>
          <cell r="E2530" t="str">
            <v>Magistrát města Brna</v>
          </cell>
          <cell r="F2530" t="str">
            <v>Brno</v>
          </cell>
          <cell r="G2530" t="str">
            <v>obec</v>
          </cell>
          <cell r="H2530">
            <v>600108066</v>
          </cell>
          <cell r="I2530" t="str">
            <v>48513121</v>
          </cell>
          <cell r="J2530">
            <v>980</v>
          </cell>
          <cell r="K2530" t="str">
            <v>SINGCLEAN</v>
          </cell>
          <cell r="L2530" t="str">
            <v>ANO</v>
          </cell>
          <cell r="M2530" t="str">
            <v>Základní škola Brno, Heyrovského 32, příspěvková organizace</v>
          </cell>
          <cell r="N2530" t="str">
            <v>Heyrovského</v>
          </cell>
          <cell r="O2530">
            <v>611</v>
          </cell>
          <cell r="P2530">
            <v>32</v>
          </cell>
          <cell r="Q2530">
            <v>63500</v>
          </cell>
          <cell r="R2530" t="str">
            <v>Brno</v>
          </cell>
          <cell r="S2530">
            <v>546432260</v>
          </cell>
          <cell r="T2530" t="str">
            <v>info@zsheyrovskeho32brno.cz</v>
          </cell>
        </row>
        <row r="2531">
          <cell r="A2531">
            <v>600108074</v>
          </cell>
          <cell r="B2531">
            <v>48513245</v>
          </cell>
          <cell r="C2531" t="str">
            <v>Jihomoravský kraj</v>
          </cell>
          <cell r="D2531" t="str">
            <v xml:space="preserve">Brno-město </v>
          </cell>
          <cell r="E2531" t="str">
            <v>Magistrát města Brna</v>
          </cell>
          <cell r="F2531" t="str">
            <v>Brno</v>
          </cell>
          <cell r="G2531" t="str">
            <v>obec</v>
          </cell>
          <cell r="H2531">
            <v>600108074</v>
          </cell>
          <cell r="I2531" t="str">
            <v>48513245</v>
          </cell>
          <cell r="J2531">
            <v>580</v>
          </cell>
          <cell r="K2531" t="str">
            <v>SINGCLEAN</v>
          </cell>
          <cell r="L2531" t="str">
            <v>ANO</v>
          </cell>
          <cell r="M2531" t="str">
            <v>Základní škola a Mateřská škola Brno, Chalabalova 2, příspěvková organizace</v>
          </cell>
          <cell r="N2531" t="str">
            <v>Chalabalova</v>
          </cell>
          <cell r="O2531">
            <v>575</v>
          </cell>
          <cell r="P2531">
            <v>2</v>
          </cell>
          <cell r="Q2531">
            <v>62300</v>
          </cell>
          <cell r="R2531" t="str">
            <v>Brno</v>
          </cell>
          <cell r="S2531">
            <v>547422642</v>
          </cell>
          <cell r="T2531" t="str">
            <v>vmoskvan@chalabalova.cz</v>
          </cell>
        </row>
        <row r="2532">
          <cell r="A2532">
            <v>600013413</v>
          </cell>
          <cell r="B2532">
            <v>48513512</v>
          </cell>
          <cell r="C2532" t="str">
            <v>Jihomoravský kraj</v>
          </cell>
          <cell r="D2532" t="str">
            <v xml:space="preserve">Brno-město </v>
          </cell>
          <cell r="E2532" t="str">
            <v>Krajský úřad Jihomoravského kraje</v>
          </cell>
          <cell r="F2532" t="str">
            <v>Brno</v>
          </cell>
          <cell r="G2532" t="str">
            <v>kraj</v>
          </cell>
          <cell r="H2532">
            <v>600013413</v>
          </cell>
          <cell r="I2532" t="str">
            <v>48513512</v>
          </cell>
          <cell r="J2532">
            <v>1060</v>
          </cell>
          <cell r="K2532" t="str">
            <v>SINGCLEAN</v>
          </cell>
          <cell r="L2532" t="str">
            <v>ANO</v>
          </cell>
          <cell r="M2532" t="str">
            <v>Gymnázium Brno-Řečkovice, příspěvková organizace</v>
          </cell>
          <cell r="N2532" t="str">
            <v>Terezy Novákové</v>
          </cell>
          <cell r="O2532">
            <v>936</v>
          </cell>
          <cell r="P2532">
            <v>2</v>
          </cell>
          <cell r="Q2532">
            <v>62100</v>
          </cell>
          <cell r="R2532" t="str">
            <v>Brno</v>
          </cell>
          <cell r="S2532">
            <v>541225411</v>
          </cell>
          <cell r="T2532" t="str">
            <v>skola@gyrec.cz</v>
          </cell>
        </row>
        <row r="2533">
          <cell r="A2533">
            <v>600108601</v>
          </cell>
          <cell r="B2533">
            <v>48513997</v>
          </cell>
          <cell r="C2533" t="str">
            <v>Jihomoravský kraj</v>
          </cell>
          <cell r="D2533" t="str">
            <v xml:space="preserve">Brno-město </v>
          </cell>
          <cell r="E2533" t="str">
            <v>Magistrát města Brna</v>
          </cell>
          <cell r="F2533" t="str">
            <v>Brno</v>
          </cell>
          <cell r="G2533" t="str">
            <v>obec</v>
          </cell>
          <cell r="H2533">
            <v>600108601</v>
          </cell>
          <cell r="I2533" t="str">
            <v>48513997</v>
          </cell>
          <cell r="J2533">
            <v>520</v>
          </cell>
          <cell r="K2533" t="str">
            <v>SINGCLEAN</v>
          </cell>
          <cell r="L2533" t="str">
            <v>ANO</v>
          </cell>
          <cell r="M2533" t="str">
            <v>Základní škola a Mateřská škola Brno, Bosonožské nám. 44, příspěvková organizace</v>
          </cell>
          <cell r="N2533" t="str">
            <v>Bosonožské náměstí</v>
          </cell>
          <cell r="O2533">
            <v>100</v>
          </cell>
          <cell r="P2533">
            <v>44</v>
          </cell>
          <cell r="Q2533">
            <v>64200</v>
          </cell>
          <cell r="R2533" t="str">
            <v>Brno</v>
          </cell>
          <cell r="S2533" t="str">
            <v>547 227 171 ,774701155</v>
          </cell>
          <cell r="T2533" t="str">
            <v>info@skolabosonohy.cz</v>
          </cell>
        </row>
        <row r="2534">
          <cell r="A2534">
            <v>600025021</v>
          </cell>
          <cell r="B2534">
            <v>48515027</v>
          </cell>
          <cell r="C2534" t="str">
            <v>Jihomoravský kraj</v>
          </cell>
          <cell r="D2534" t="str">
            <v xml:space="preserve">Brno-město </v>
          </cell>
          <cell r="E2534" t="str">
            <v>Krajský úřad Jihomoravského kraje</v>
          </cell>
          <cell r="F2534" t="str">
            <v>Brno</v>
          </cell>
          <cell r="G2534" t="str">
            <v>kraj</v>
          </cell>
          <cell r="H2534">
            <v>600025021</v>
          </cell>
          <cell r="I2534" t="str">
            <v>48515027</v>
          </cell>
          <cell r="J2534">
            <v>200</v>
          </cell>
          <cell r="K2534" t="str">
            <v>SINGCLEAN</v>
          </cell>
          <cell r="L2534" t="str">
            <v>ANO</v>
          </cell>
          <cell r="M2534" t="str">
            <v>Střední škola Gemini Brno, příspěvková organizace</v>
          </cell>
          <cell r="N2534" t="str">
            <v>Vaculíkova</v>
          </cell>
          <cell r="O2534">
            <v>259</v>
          </cell>
          <cell r="P2534">
            <v>14</v>
          </cell>
          <cell r="Q2534">
            <v>63800</v>
          </cell>
          <cell r="R2534" t="str">
            <v>Brno</v>
          </cell>
          <cell r="S2534">
            <v>545222089</v>
          </cell>
          <cell r="T2534" t="str">
            <v>gemini@geminibrno.cz</v>
          </cell>
        </row>
        <row r="2535">
          <cell r="A2535">
            <v>600122361</v>
          </cell>
          <cell r="B2535">
            <v>48526096</v>
          </cell>
          <cell r="C2535" t="str">
            <v>Kraj Vysočina</v>
          </cell>
          <cell r="D2535" t="str">
            <v xml:space="preserve">Třebíč </v>
          </cell>
          <cell r="E2535" t="str">
            <v>Městský úřad Třebíč</v>
          </cell>
          <cell r="F2535" t="str">
            <v>Třebíč</v>
          </cell>
          <cell r="G2535" t="str">
            <v>obec</v>
          </cell>
          <cell r="H2535">
            <v>600122361</v>
          </cell>
          <cell r="I2535" t="str">
            <v>48526096</v>
          </cell>
          <cell r="J2535">
            <v>540</v>
          </cell>
          <cell r="K2535" t="str">
            <v>SINGCLEAN</v>
          </cell>
          <cell r="L2535" t="str">
            <v>ANO</v>
          </cell>
          <cell r="M2535" t="str">
            <v>Základní škola Okříšky, příspěvková organizace</v>
          </cell>
          <cell r="N2535" t="str">
            <v>J. A. Komenského</v>
          </cell>
          <cell r="O2535">
            <v>87</v>
          </cell>
          <cell r="Q2535">
            <v>67521</v>
          </cell>
          <cell r="R2535" t="str">
            <v>Okříšky</v>
          </cell>
          <cell r="S2535">
            <v>568870306</v>
          </cell>
          <cell r="T2535" t="str">
            <v>zsokrisky@zsokrisky.cz</v>
          </cell>
        </row>
        <row r="2536">
          <cell r="A2536">
            <v>600001148</v>
          </cell>
          <cell r="B2536">
            <v>48546119</v>
          </cell>
          <cell r="C2536" t="str">
            <v>Hlavní město Praha</v>
          </cell>
          <cell r="D2536" t="str">
            <v xml:space="preserve">Praha 7 </v>
          </cell>
          <cell r="E2536" t="str">
            <v>Magistrát hlavního města Prahy</v>
          </cell>
          <cell r="F2536" t="str">
            <v>Praha 7</v>
          </cell>
          <cell r="G2536" t="str">
            <v>církevní</v>
          </cell>
          <cell r="H2536">
            <v>600001148</v>
          </cell>
          <cell r="I2536" t="str">
            <v>48546119</v>
          </cell>
          <cell r="J2536">
            <v>300</v>
          </cell>
          <cell r="K2536" t="str">
            <v>SINGCLEAN</v>
          </cell>
          <cell r="L2536" t="str">
            <v>NE</v>
          </cell>
          <cell r="M2536" t="str">
            <v>Bratrská škola - církevní základní škola</v>
          </cell>
          <cell r="N2536" t="str">
            <v>Rajská</v>
          </cell>
          <cell r="O2536">
            <v>300</v>
          </cell>
          <cell r="P2536">
            <v>3</v>
          </cell>
          <cell r="Q2536">
            <v>17000</v>
          </cell>
          <cell r="R2536" t="str">
            <v>Praha 7</v>
          </cell>
          <cell r="S2536">
            <v>778112229</v>
          </cell>
          <cell r="T2536" t="str">
            <v>info@bratrska.cz</v>
          </cell>
        </row>
        <row r="2537">
          <cell r="A2537">
            <v>600006077</v>
          </cell>
          <cell r="B2537">
            <v>48551694</v>
          </cell>
          <cell r="C2537" t="str">
            <v>Hlavní město Praha</v>
          </cell>
          <cell r="D2537" t="str">
            <v xml:space="preserve">Praha 8 </v>
          </cell>
          <cell r="E2537" t="str">
            <v>Magistrát hlavního města Prahy</v>
          </cell>
          <cell r="F2537" t="str">
            <v>Praha 8</v>
          </cell>
          <cell r="G2537" t="str">
            <v>církevní</v>
          </cell>
          <cell r="H2537">
            <v>600006077</v>
          </cell>
          <cell r="I2537" t="str">
            <v>48551694</v>
          </cell>
          <cell r="J2537">
            <v>40</v>
          </cell>
          <cell r="K2537" t="str">
            <v>SINGCLEAN</v>
          </cell>
          <cell r="L2537" t="str">
            <v>NE</v>
          </cell>
          <cell r="M2537" t="str">
            <v>Církevní střední škola Jana Boska</v>
          </cell>
          <cell r="N2537" t="str">
            <v>Vítkova</v>
          </cell>
          <cell r="O2537">
            <v>15</v>
          </cell>
          <cell r="P2537">
            <v>12</v>
          </cell>
          <cell r="Q2537">
            <v>18600</v>
          </cell>
          <cell r="R2537" t="str">
            <v>Praha 8</v>
          </cell>
          <cell r="S2537" t="str">
            <v>221 722 832 ,723475507</v>
          </cell>
          <cell r="T2537" t="str">
            <v>skola@cssjb.cz</v>
          </cell>
        </row>
        <row r="2538">
          <cell r="A2538">
            <v>600006158</v>
          </cell>
          <cell r="B2538">
            <v>48589373</v>
          </cell>
          <cell r="C2538" t="str">
            <v>Hlavní město Praha</v>
          </cell>
          <cell r="D2538" t="str">
            <v xml:space="preserve">Praha 6 </v>
          </cell>
          <cell r="E2538" t="str">
            <v>Magistrát hlavního města Prahy</v>
          </cell>
          <cell r="F2538" t="str">
            <v>Praha 17</v>
          </cell>
          <cell r="G2538" t="str">
            <v>soukromý</v>
          </cell>
          <cell r="H2538">
            <v>600006158</v>
          </cell>
          <cell r="I2538" t="str">
            <v>48589373</v>
          </cell>
          <cell r="J2538">
            <v>0</v>
          </cell>
          <cell r="K2538" t="str">
            <v>SINGCLEAN</v>
          </cell>
          <cell r="L2538" t="str">
            <v>NE</v>
          </cell>
          <cell r="M2538" t="str">
            <v>SOUKROMÁ STŘEDNÍ UMĚLECKÁ ŠKOLA DESIGNU, s.r.o.</v>
          </cell>
          <cell r="N2538" t="str">
            <v>Žalanského</v>
          </cell>
          <cell r="O2538">
            <v>68</v>
          </cell>
          <cell r="P2538">
            <v>54</v>
          </cell>
          <cell r="Q2538">
            <v>16300</v>
          </cell>
          <cell r="R2538" t="str">
            <v>Praha 6</v>
          </cell>
          <cell r="S2538">
            <v>602667279</v>
          </cell>
          <cell r="T2538" t="str">
            <v>skoladesign@skoladesign.cz</v>
          </cell>
        </row>
        <row r="2539">
          <cell r="A2539">
            <v>600093981</v>
          </cell>
          <cell r="B2539">
            <v>48623008</v>
          </cell>
          <cell r="C2539" t="str">
            <v>Královéhradecký kraj</v>
          </cell>
          <cell r="D2539" t="str">
            <v xml:space="preserve">Náchod </v>
          </cell>
          <cell r="E2539" t="str">
            <v>Městský úřad Broumov</v>
          </cell>
          <cell r="F2539" t="str">
            <v>Broumov</v>
          </cell>
          <cell r="G2539" t="str">
            <v>obec</v>
          </cell>
          <cell r="H2539">
            <v>600093981</v>
          </cell>
          <cell r="I2539" t="str">
            <v>48623008</v>
          </cell>
          <cell r="J2539">
            <v>520</v>
          </cell>
          <cell r="K2539" t="str">
            <v>SINGCLEAN</v>
          </cell>
          <cell r="L2539" t="str">
            <v>ANO</v>
          </cell>
          <cell r="M2539" t="str">
            <v>Základní škola Hradební, Broumov</v>
          </cell>
          <cell r="N2539" t="str">
            <v>Kostelní náměstí</v>
          </cell>
          <cell r="O2539">
            <v>244</v>
          </cell>
          <cell r="Q2539">
            <v>55001</v>
          </cell>
          <cell r="R2539" t="str">
            <v>Broumov</v>
          </cell>
          <cell r="S2539">
            <v>491523636</v>
          </cell>
          <cell r="T2539" t="str">
            <v>hradebka@zshrbroumov.cz</v>
          </cell>
        </row>
        <row r="2540">
          <cell r="A2540">
            <v>600024237</v>
          </cell>
          <cell r="B2540">
            <v>48623091</v>
          </cell>
          <cell r="C2540" t="str">
            <v>Královéhradecký kraj</v>
          </cell>
          <cell r="D2540" t="str">
            <v xml:space="preserve">Trutnov </v>
          </cell>
          <cell r="E2540" t="str">
            <v>Krajský úřad Královéhradeckého kraje</v>
          </cell>
          <cell r="F2540" t="str">
            <v>Dvůr Králové nad Labem</v>
          </cell>
          <cell r="G2540" t="str">
            <v>kraj</v>
          </cell>
          <cell r="H2540">
            <v>600024237</v>
          </cell>
          <cell r="I2540" t="str">
            <v>48623091</v>
          </cell>
          <cell r="J2540">
            <v>300</v>
          </cell>
          <cell r="K2540" t="str">
            <v>SINGCLEAN</v>
          </cell>
          <cell r="L2540" t="str">
            <v>ANO</v>
          </cell>
          <cell r="M2540" t="str">
            <v>Základní škola logopedická a Mateřská škola logopedická, Choustníkovo Hradiště 161</v>
          </cell>
          <cell r="O2540">
            <v>161</v>
          </cell>
          <cell r="Q2540">
            <v>54442</v>
          </cell>
          <cell r="R2540" t="str">
            <v>Choustníkovo Hradiště</v>
          </cell>
          <cell r="S2540">
            <v>499392806</v>
          </cell>
          <cell r="T2540" t="str">
            <v>zslogo@specskola.cz</v>
          </cell>
        </row>
        <row r="2541">
          <cell r="A2541">
            <v>600012107</v>
          </cell>
          <cell r="B2541">
            <v>48623679</v>
          </cell>
          <cell r="C2541" t="str">
            <v>Královéhradecký kraj</v>
          </cell>
          <cell r="D2541" t="str">
            <v xml:space="preserve">Náchod </v>
          </cell>
          <cell r="E2541" t="str">
            <v>Krajský úřad Královéhradeckého kraje</v>
          </cell>
          <cell r="F2541" t="str">
            <v>Broumov</v>
          </cell>
          <cell r="G2541" t="str">
            <v>kraj</v>
          </cell>
          <cell r="H2541">
            <v>600012107</v>
          </cell>
          <cell r="I2541" t="str">
            <v>48623679</v>
          </cell>
          <cell r="J2541">
            <v>780</v>
          </cell>
          <cell r="K2541" t="str">
            <v>SINGCLEAN</v>
          </cell>
          <cell r="L2541" t="str">
            <v>ANO</v>
          </cell>
          <cell r="M2541" t="str">
            <v>Gymnázium, Broumov, Hradební 218</v>
          </cell>
          <cell r="N2541" t="str">
            <v>Hradební</v>
          </cell>
          <cell r="O2541">
            <v>218</v>
          </cell>
          <cell r="Q2541">
            <v>55001</v>
          </cell>
          <cell r="R2541" t="str">
            <v>Broumov</v>
          </cell>
          <cell r="S2541">
            <v>491521276</v>
          </cell>
          <cell r="T2541" t="str">
            <v>info@gybroumov.cz</v>
          </cell>
        </row>
        <row r="2542">
          <cell r="A2542">
            <v>600012115</v>
          </cell>
          <cell r="B2542">
            <v>48623687</v>
          </cell>
          <cell r="C2542" t="str">
            <v>Královéhradecký kraj</v>
          </cell>
          <cell r="D2542" t="str">
            <v xml:space="preserve">Náchod </v>
          </cell>
          <cell r="E2542" t="str">
            <v>Krajský úřad Královéhradeckého kraje</v>
          </cell>
          <cell r="F2542" t="str">
            <v>Náchod</v>
          </cell>
          <cell r="G2542" t="str">
            <v>kraj</v>
          </cell>
          <cell r="H2542">
            <v>600012115</v>
          </cell>
          <cell r="I2542" t="str">
            <v>48623687</v>
          </cell>
          <cell r="J2542">
            <v>720</v>
          </cell>
          <cell r="K2542" t="str">
            <v>SINGCLEAN</v>
          </cell>
          <cell r="L2542" t="str">
            <v>ANO</v>
          </cell>
          <cell r="M2542" t="str">
            <v>Jiráskovo gymnázium, Náchod, Řezníčkova 451</v>
          </cell>
          <cell r="N2542" t="str">
            <v>Řezníčkova</v>
          </cell>
          <cell r="O2542">
            <v>451</v>
          </cell>
          <cell r="Q2542">
            <v>54701</v>
          </cell>
          <cell r="R2542" t="str">
            <v>Náchod</v>
          </cell>
          <cell r="S2542">
            <v>491423243</v>
          </cell>
          <cell r="T2542" t="str">
            <v>sekretariat@gymnachod.cz</v>
          </cell>
        </row>
        <row r="2543">
          <cell r="A2543">
            <v>600012123</v>
          </cell>
          <cell r="B2543">
            <v>48623695</v>
          </cell>
          <cell r="C2543" t="str">
            <v>Královéhradecký kraj</v>
          </cell>
          <cell r="D2543" t="str">
            <v xml:space="preserve">Náchod </v>
          </cell>
          <cell r="E2543" t="str">
            <v>Krajský úřad Královéhradeckého kraje</v>
          </cell>
          <cell r="F2543" t="str">
            <v>Jaroměř</v>
          </cell>
          <cell r="G2543" t="str">
            <v>kraj</v>
          </cell>
          <cell r="H2543">
            <v>600012123</v>
          </cell>
          <cell r="I2543" t="str">
            <v>48623695</v>
          </cell>
          <cell r="J2543">
            <v>360</v>
          </cell>
          <cell r="K2543" t="str">
            <v>SINGCLEAN</v>
          </cell>
          <cell r="L2543" t="str">
            <v>ANO</v>
          </cell>
          <cell r="M2543" t="str">
            <v>Gymnázium Jaroslava Žáka, Jaroměř</v>
          </cell>
          <cell r="N2543" t="str">
            <v>Lužická</v>
          </cell>
          <cell r="O2543">
            <v>423</v>
          </cell>
          <cell r="Q2543">
            <v>55101</v>
          </cell>
          <cell r="R2543" t="str">
            <v>Jaroměř</v>
          </cell>
          <cell r="S2543">
            <v>491812498</v>
          </cell>
          <cell r="T2543" t="str">
            <v>skola@goajaro.cz</v>
          </cell>
        </row>
        <row r="2544">
          <cell r="A2544">
            <v>600024211</v>
          </cell>
          <cell r="B2544">
            <v>48623725</v>
          </cell>
          <cell r="C2544" t="str">
            <v>Královéhradecký kraj</v>
          </cell>
          <cell r="D2544" t="str">
            <v xml:space="preserve">Náchod </v>
          </cell>
          <cell r="E2544" t="str">
            <v>Krajský úřad Královéhradeckého kraje</v>
          </cell>
          <cell r="F2544" t="str">
            <v>Nové Město nad Metují</v>
          </cell>
          <cell r="G2544" t="str">
            <v>kraj</v>
          </cell>
          <cell r="H2544">
            <v>600024211</v>
          </cell>
          <cell r="I2544" t="str">
            <v>48623725</v>
          </cell>
          <cell r="J2544">
            <v>140</v>
          </cell>
          <cell r="K2544" t="str">
            <v>SINGCLEAN</v>
          </cell>
          <cell r="L2544" t="str">
            <v>ANO</v>
          </cell>
          <cell r="M2544" t="str">
            <v>Střední průmyslová škola, Odborná škola a Základní škola, Nové Město nad Metují</v>
          </cell>
          <cell r="N2544" t="str">
            <v>Československé armády</v>
          </cell>
          <cell r="O2544">
            <v>376</v>
          </cell>
          <cell r="Q2544">
            <v>54901</v>
          </cell>
          <cell r="R2544" t="str">
            <v>Nové Město nad Metují</v>
          </cell>
          <cell r="S2544">
            <v>491474022</v>
          </cell>
          <cell r="T2544" t="str">
            <v>sekretariat@skolynome.cz</v>
          </cell>
        </row>
        <row r="2545">
          <cell r="A2545">
            <v>600024164</v>
          </cell>
          <cell r="B2545">
            <v>48623733</v>
          </cell>
          <cell r="C2545" t="str">
            <v>Královéhradecký kraj</v>
          </cell>
          <cell r="D2545" t="str">
            <v xml:space="preserve">Náchod </v>
          </cell>
          <cell r="E2545" t="str">
            <v>Krajský úřad Královéhradeckého kraje</v>
          </cell>
          <cell r="F2545" t="str">
            <v>Jaroměř</v>
          </cell>
          <cell r="G2545" t="str">
            <v>kraj</v>
          </cell>
          <cell r="H2545">
            <v>600024164</v>
          </cell>
          <cell r="I2545" t="str">
            <v>48623733</v>
          </cell>
          <cell r="J2545">
            <v>260</v>
          </cell>
          <cell r="K2545" t="str">
            <v>SINGCLEAN</v>
          </cell>
          <cell r="L2545" t="str">
            <v>ANO</v>
          </cell>
          <cell r="M2545" t="str">
            <v>Dětský domov, Základní škola speciální a Praktická škola, Jaroměř</v>
          </cell>
          <cell r="N2545" t="str">
            <v>Palackého</v>
          </cell>
          <cell r="O2545">
            <v>142</v>
          </cell>
          <cell r="Q2545">
            <v>55101</v>
          </cell>
          <cell r="R2545" t="str">
            <v>Jaroměř</v>
          </cell>
          <cell r="S2545">
            <v>491421784</v>
          </cell>
          <cell r="T2545" t="str">
            <v>reditelka@zsspecaddjaromer.cz</v>
          </cell>
        </row>
        <row r="2546">
          <cell r="A2546">
            <v>600029689</v>
          </cell>
          <cell r="B2546">
            <v>48623741</v>
          </cell>
          <cell r="C2546" t="str">
            <v>Královéhradecký kraj</v>
          </cell>
          <cell r="D2546" t="str">
            <v xml:space="preserve">Náchod </v>
          </cell>
          <cell r="E2546" t="str">
            <v>Krajský úřad Královéhradeckého kraje</v>
          </cell>
          <cell r="F2546" t="str">
            <v>Broumov</v>
          </cell>
          <cell r="G2546" t="str">
            <v>kraj</v>
          </cell>
          <cell r="H2546">
            <v>600029689</v>
          </cell>
          <cell r="I2546" t="str">
            <v>48623741</v>
          </cell>
          <cell r="J2546">
            <v>300</v>
          </cell>
          <cell r="K2546" t="str">
            <v>SINGCLEAN</v>
          </cell>
          <cell r="L2546" t="str">
            <v>ANO</v>
          </cell>
          <cell r="M2546" t="str">
            <v>Dětský domov, mateřská škola a školní jídelna, Broumov, třída Masarykova 246</v>
          </cell>
          <cell r="N2546" t="str">
            <v>třída Masarykova</v>
          </cell>
          <cell r="O2546">
            <v>246</v>
          </cell>
          <cell r="Q2546">
            <v>55001</v>
          </cell>
          <cell r="R2546" t="str">
            <v>Broumov</v>
          </cell>
          <cell r="S2546">
            <v>491523591</v>
          </cell>
          <cell r="T2546" t="str">
            <v>info@ddbroumov.cz</v>
          </cell>
        </row>
        <row r="2547">
          <cell r="A2547">
            <v>600093727</v>
          </cell>
          <cell r="B2547">
            <v>48623792</v>
          </cell>
          <cell r="C2547" t="str">
            <v>Královéhradecký kraj</v>
          </cell>
          <cell r="D2547" t="str">
            <v xml:space="preserve">Náchod </v>
          </cell>
          <cell r="E2547" t="str">
            <v>Městský úřad Náchod</v>
          </cell>
          <cell r="F2547" t="str">
            <v>Náchod</v>
          </cell>
          <cell r="G2547" t="str">
            <v>obec</v>
          </cell>
          <cell r="H2547">
            <v>600093727</v>
          </cell>
          <cell r="I2547" t="str">
            <v>48623792</v>
          </cell>
          <cell r="J2547">
            <v>320</v>
          </cell>
          <cell r="K2547" t="str">
            <v>SINGCLEAN</v>
          </cell>
          <cell r="L2547" t="str">
            <v>ANO</v>
          </cell>
          <cell r="M2547" t="str">
            <v>Základní škola a Mateřská škola, Studnice, okres Náchod</v>
          </cell>
          <cell r="O2547">
            <v>57</v>
          </cell>
          <cell r="Q2547">
            <v>54948</v>
          </cell>
          <cell r="R2547" t="str">
            <v>Studnice</v>
          </cell>
          <cell r="S2547">
            <v>491435256</v>
          </cell>
          <cell r="T2547" t="str">
            <v>skola.studnice@tiscali.cz</v>
          </cell>
        </row>
        <row r="2548">
          <cell r="A2548">
            <v>600044718</v>
          </cell>
          <cell r="B2548">
            <v>48663611</v>
          </cell>
          <cell r="C2548" t="str">
            <v>Středočeský kraj</v>
          </cell>
          <cell r="D2548" t="str">
            <v xml:space="preserve">Kolín </v>
          </cell>
          <cell r="E2548" t="str">
            <v>Městský úřad Kolín</v>
          </cell>
          <cell r="F2548" t="str">
            <v>Kolín</v>
          </cell>
          <cell r="G2548" t="str">
            <v>obec</v>
          </cell>
          <cell r="H2548">
            <v>600044718</v>
          </cell>
          <cell r="I2548" t="str">
            <v>48663611</v>
          </cell>
          <cell r="J2548">
            <v>140</v>
          </cell>
          <cell r="K2548" t="str">
            <v>SINGCLEAN</v>
          </cell>
          <cell r="L2548" t="str">
            <v>ANO</v>
          </cell>
          <cell r="M2548" t="str">
            <v>Mateřská škola Kolín II., Bachmačská 710</v>
          </cell>
          <cell r="N2548" t="str">
            <v>Bachmačská</v>
          </cell>
          <cell r="O2548">
            <v>710</v>
          </cell>
          <cell r="Q2548">
            <v>28002</v>
          </cell>
          <cell r="R2548" t="str">
            <v>Kolín</v>
          </cell>
          <cell r="S2548">
            <v>605700421</v>
          </cell>
          <cell r="T2548" t="str">
            <v>info@msbachmacska.cz</v>
          </cell>
        </row>
        <row r="2549">
          <cell r="A2549">
            <v>600045358</v>
          </cell>
          <cell r="B2549">
            <v>48663620</v>
          </cell>
          <cell r="C2549" t="str">
            <v>Středočeský kraj</v>
          </cell>
          <cell r="D2549" t="str">
            <v xml:space="preserve">Kolín </v>
          </cell>
          <cell r="E2549" t="str">
            <v>Městský úřad Kolín</v>
          </cell>
          <cell r="F2549" t="str">
            <v>Kolín</v>
          </cell>
          <cell r="G2549" t="str">
            <v>obec</v>
          </cell>
          <cell r="H2549">
            <v>600045358</v>
          </cell>
          <cell r="I2549" t="str">
            <v>48663620</v>
          </cell>
          <cell r="J2549">
            <v>520</v>
          </cell>
          <cell r="K2549" t="str">
            <v>SINGCLEAN</v>
          </cell>
          <cell r="L2549" t="str">
            <v>ANO</v>
          </cell>
          <cell r="M2549" t="str">
            <v>Základní škola Kolín IV., Prokopa Velikého 633</v>
          </cell>
          <cell r="N2549" t="str">
            <v>Prokopa Velikého</v>
          </cell>
          <cell r="O2549">
            <v>633</v>
          </cell>
          <cell r="Q2549">
            <v>28002</v>
          </cell>
          <cell r="R2549" t="str">
            <v>Kolín</v>
          </cell>
          <cell r="S2549">
            <v>321720808</v>
          </cell>
          <cell r="T2549" t="str">
            <v>zskolin@iol.cz</v>
          </cell>
        </row>
        <row r="2550">
          <cell r="A2550">
            <v>600045650</v>
          </cell>
          <cell r="B2550">
            <v>48663638</v>
          </cell>
          <cell r="C2550" t="str">
            <v>Středočeský kraj</v>
          </cell>
          <cell r="D2550" t="str">
            <v xml:space="preserve">Kolín </v>
          </cell>
          <cell r="E2550" t="str">
            <v>Městský úřad Kolín</v>
          </cell>
          <cell r="F2550" t="str">
            <v>Kolín</v>
          </cell>
          <cell r="G2550" t="str">
            <v>obec</v>
          </cell>
          <cell r="H2550">
            <v>600045650</v>
          </cell>
          <cell r="I2550" t="str">
            <v>48663638</v>
          </cell>
          <cell r="J2550">
            <v>940</v>
          </cell>
          <cell r="K2550" t="str">
            <v>SINGCLEAN</v>
          </cell>
          <cell r="L2550" t="str">
            <v>ANO</v>
          </cell>
          <cell r="M2550" t="str">
            <v>Základní škola Kolín II., Kmochova 943</v>
          </cell>
          <cell r="N2550" t="str">
            <v>Kmochova</v>
          </cell>
          <cell r="O2550">
            <v>943</v>
          </cell>
          <cell r="Q2550">
            <v>28002</v>
          </cell>
          <cell r="R2550" t="str">
            <v>Kolín</v>
          </cell>
          <cell r="S2550">
            <v>321722433</v>
          </cell>
          <cell r="T2550" t="str">
            <v>info@2zskolin.cz</v>
          </cell>
        </row>
        <row r="2551">
          <cell r="A2551">
            <v>600045161</v>
          </cell>
          <cell r="B2551">
            <v>48663646</v>
          </cell>
          <cell r="C2551" t="str">
            <v>Středočeský kraj</v>
          </cell>
          <cell r="D2551" t="str">
            <v xml:space="preserve">Kolín </v>
          </cell>
          <cell r="E2551" t="str">
            <v>Městský úřad Kolín</v>
          </cell>
          <cell r="F2551" t="str">
            <v>Kolín</v>
          </cell>
          <cell r="G2551" t="str">
            <v>obec</v>
          </cell>
          <cell r="H2551">
            <v>600045161</v>
          </cell>
          <cell r="I2551" t="str">
            <v>48663646</v>
          </cell>
          <cell r="J2551">
            <v>620</v>
          </cell>
          <cell r="K2551" t="str">
            <v>SINGCLEAN</v>
          </cell>
          <cell r="L2551" t="str">
            <v>ANO</v>
          </cell>
          <cell r="M2551" t="str">
            <v>Mateřská škola Kolín II., Bezručova 801</v>
          </cell>
          <cell r="N2551" t="str">
            <v>Bezručova</v>
          </cell>
          <cell r="O2551">
            <v>801</v>
          </cell>
          <cell r="Q2551">
            <v>28002</v>
          </cell>
          <cell r="R2551" t="str">
            <v>Kolín</v>
          </cell>
          <cell r="S2551">
            <v>321725627</v>
          </cell>
          <cell r="T2551" t="str">
            <v>reditel@ms-bezrucova.cz</v>
          </cell>
        </row>
        <row r="2552">
          <cell r="A2552">
            <v>600044742</v>
          </cell>
          <cell r="B2552">
            <v>48663654</v>
          </cell>
          <cell r="C2552" t="str">
            <v>Středočeský kraj</v>
          </cell>
          <cell r="D2552" t="str">
            <v xml:space="preserve">Kolín </v>
          </cell>
          <cell r="E2552" t="str">
            <v>Městský úřad Kolín</v>
          </cell>
          <cell r="F2552" t="str">
            <v>Kolín</v>
          </cell>
          <cell r="G2552" t="str">
            <v>obec</v>
          </cell>
          <cell r="H2552">
            <v>600044742</v>
          </cell>
          <cell r="I2552" t="str">
            <v>48663654</v>
          </cell>
          <cell r="J2552">
            <v>580</v>
          </cell>
          <cell r="K2552" t="str">
            <v>SINGCLEAN</v>
          </cell>
          <cell r="L2552" t="str">
            <v>ANO</v>
          </cell>
          <cell r="M2552" t="str">
            <v>Mateřská škola Kolín IV., Jeronýmova 772</v>
          </cell>
          <cell r="N2552" t="str">
            <v>Jeronýmova</v>
          </cell>
          <cell r="O2552">
            <v>772</v>
          </cell>
          <cell r="Q2552">
            <v>28002</v>
          </cell>
          <cell r="R2552" t="str">
            <v>Kolín</v>
          </cell>
          <cell r="S2552">
            <v>321725420</v>
          </cell>
          <cell r="T2552" t="str">
            <v>info@skolkactyrlistek.cz</v>
          </cell>
        </row>
        <row r="2553">
          <cell r="A2553">
            <v>600045366</v>
          </cell>
          <cell r="B2553">
            <v>48663786</v>
          </cell>
          <cell r="C2553" t="str">
            <v>Středočeský kraj</v>
          </cell>
          <cell r="D2553" t="str">
            <v xml:space="preserve">Kolín </v>
          </cell>
          <cell r="E2553" t="str">
            <v>Městský úřad Kolín</v>
          </cell>
          <cell r="F2553" t="str">
            <v>Kolín</v>
          </cell>
          <cell r="G2553" t="str">
            <v>obec</v>
          </cell>
          <cell r="H2553">
            <v>600045366</v>
          </cell>
          <cell r="I2553" t="str">
            <v>48663786</v>
          </cell>
          <cell r="J2553">
            <v>1300</v>
          </cell>
          <cell r="K2553" t="str">
            <v>SINGCLEAN</v>
          </cell>
          <cell r="L2553" t="str">
            <v>ANO</v>
          </cell>
          <cell r="M2553" t="str">
            <v>Základní škola Kolín III., Masarykova 412</v>
          </cell>
          <cell r="N2553" t="str">
            <v>Masarykova</v>
          </cell>
          <cell r="O2553">
            <v>412</v>
          </cell>
          <cell r="Q2553">
            <v>28002</v>
          </cell>
          <cell r="R2553" t="str">
            <v>Kolín</v>
          </cell>
          <cell r="S2553">
            <v>321725886</v>
          </cell>
          <cell r="T2553" t="str">
            <v>reditel@7zskolin.cz</v>
          </cell>
        </row>
        <row r="2554">
          <cell r="A2554">
            <v>600045374</v>
          </cell>
          <cell r="B2554">
            <v>48663794</v>
          </cell>
          <cell r="C2554" t="str">
            <v>Středočeský kraj</v>
          </cell>
          <cell r="D2554" t="str">
            <v xml:space="preserve">Kolín </v>
          </cell>
          <cell r="E2554" t="str">
            <v>Městský úřad Kolín</v>
          </cell>
          <cell r="F2554" t="str">
            <v>Kolín</v>
          </cell>
          <cell r="G2554" t="str">
            <v>obec</v>
          </cell>
          <cell r="H2554">
            <v>600045374</v>
          </cell>
          <cell r="I2554" t="str">
            <v>48663794</v>
          </cell>
          <cell r="J2554">
            <v>860</v>
          </cell>
          <cell r="K2554" t="str">
            <v>SINGCLEAN</v>
          </cell>
          <cell r="L2554" t="str">
            <v>ANO</v>
          </cell>
          <cell r="M2554" t="str">
            <v>Základní škola Kolín V., Mnichovická 62</v>
          </cell>
          <cell r="N2554" t="str">
            <v>Mnichovická</v>
          </cell>
          <cell r="O2554">
            <v>62</v>
          </cell>
          <cell r="Q2554">
            <v>28002</v>
          </cell>
          <cell r="R2554" t="str">
            <v>Kolín</v>
          </cell>
          <cell r="S2554">
            <v>321720398</v>
          </cell>
          <cell r="T2554" t="str">
            <v>skola@5zskolin.cz</v>
          </cell>
        </row>
        <row r="2555">
          <cell r="A2555">
            <v>600045382</v>
          </cell>
          <cell r="B2555">
            <v>48663808</v>
          </cell>
          <cell r="C2555" t="str">
            <v>Středočeský kraj</v>
          </cell>
          <cell r="D2555" t="str">
            <v xml:space="preserve">Kolín </v>
          </cell>
          <cell r="E2555" t="str">
            <v>Městský úřad Kolín</v>
          </cell>
          <cell r="F2555" t="str">
            <v>Kolín</v>
          </cell>
          <cell r="G2555" t="str">
            <v>obec</v>
          </cell>
          <cell r="H2555">
            <v>600045382</v>
          </cell>
          <cell r="I2555" t="str">
            <v>48663808</v>
          </cell>
          <cell r="J2555">
            <v>1260</v>
          </cell>
          <cell r="K2555" t="str">
            <v>SINGCLEAN</v>
          </cell>
          <cell r="L2555" t="str">
            <v>ANO</v>
          </cell>
          <cell r="M2555" t="str">
            <v>Základní škola Kolín III., Lipanská 420</v>
          </cell>
          <cell r="N2555" t="str">
            <v>Lipanská</v>
          </cell>
          <cell r="O2555">
            <v>420</v>
          </cell>
          <cell r="Q2555">
            <v>28002</v>
          </cell>
          <cell r="R2555" t="str">
            <v>Kolín</v>
          </cell>
          <cell r="S2555">
            <v>321722789</v>
          </cell>
          <cell r="T2555" t="str">
            <v>reditel@4zskolin.cz</v>
          </cell>
        </row>
        <row r="2556">
          <cell r="A2556">
            <v>600044963</v>
          </cell>
          <cell r="B2556">
            <v>48663921</v>
          </cell>
          <cell r="C2556" t="str">
            <v>Středočeský kraj</v>
          </cell>
          <cell r="D2556" t="str">
            <v xml:space="preserve">Praha-východ </v>
          </cell>
          <cell r="E2556" t="str">
            <v>Městský úřad Říčany</v>
          </cell>
          <cell r="F2556" t="str">
            <v>Říčany</v>
          </cell>
          <cell r="G2556" t="str">
            <v>obec</v>
          </cell>
          <cell r="H2556">
            <v>600044963</v>
          </cell>
          <cell r="I2556" t="str">
            <v>48663921</v>
          </cell>
          <cell r="J2556">
            <v>220</v>
          </cell>
          <cell r="K2556" t="str">
            <v>SINGCLEAN</v>
          </cell>
          <cell r="L2556" t="str">
            <v>ANO</v>
          </cell>
          <cell r="M2556" t="str">
            <v>Mateřská škola Kostelec nad Černými lesy, okres Praha - východ</v>
          </cell>
          <cell r="N2556" t="str">
            <v>K Jatkám</v>
          </cell>
          <cell r="O2556">
            <v>982</v>
          </cell>
          <cell r="Q2556">
            <v>28163</v>
          </cell>
          <cell r="R2556" t="str">
            <v>Kostelec nad Černými lesy</v>
          </cell>
          <cell r="S2556" t="str">
            <v>321 697 473 ,608484770</v>
          </cell>
          <cell r="T2556" t="str">
            <v>ms.kostelec@tiscali.cz</v>
          </cell>
        </row>
        <row r="2557">
          <cell r="A2557">
            <v>600045242</v>
          </cell>
          <cell r="B2557">
            <v>48664421</v>
          </cell>
          <cell r="C2557" t="str">
            <v>Středočeský kraj</v>
          </cell>
          <cell r="D2557" t="str">
            <v xml:space="preserve">Kolín </v>
          </cell>
          <cell r="E2557" t="str">
            <v>Městský úřad Český Brod</v>
          </cell>
          <cell r="F2557" t="str">
            <v>Český Brod</v>
          </cell>
          <cell r="G2557" t="str">
            <v>obec</v>
          </cell>
          <cell r="H2557">
            <v>600045242</v>
          </cell>
          <cell r="I2557" t="str">
            <v>48664421</v>
          </cell>
          <cell r="J2557">
            <v>340</v>
          </cell>
          <cell r="K2557" t="str">
            <v>SINGCLEAN</v>
          </cell>
          <cell r="L2557" t="str">
            <v>ANO</v>
          </cell>
          <cell r="M2557" t="str">
            <v>Mateřská škola Český Brod, Sokolská 1313, okres Kolín</v>
          </cell>
          <cell r="N2557" t="str">
            <v>Sokolská</v>
          </cell>
          <cell r="O2557">
            <v>1313</v>
          </cell>
          <cell r="Q2557">
            <v>28201</v>
          </cell>
          <cell r="R2557" t="str">
            <v>Český Brod</v>
          </cell>
          <cell r="S2557">
            <v>321622997</v>
          </cell>
          <cell r="T2557" t="str">
            <v>ms_cesky_brod@mybox.cz</v>
          </cell>
        </row>
        <row r="2558">
          <cell r="A2558">
            <v>600027813</v>
          </cell>
          <cell r="B2558">
            <v>48664928</v>
          </cell>
          <cell r="C2558" t="str">
            <v>Středočeský kraj</v>
          </cell>
          <cell r="D2558" t="str">
            <v xml:space="preserve">Kolín </v>
          </cell>
          <cell r="E2558" t="str">
            <v>Krajský úřad Středočeského kraje</v>
          </cell>
          <cell r="F2558" t="str">
            <v>Kolín</v>
          </cell>
          <cell r="G2558" t="str">
            <v>kraj</v>
          </cell>
          <cell r="H2558">
            <v>600027813</v>
          </cell>
          <cell r="I2558" t="str">
            <v>48664928</v>
          </cell>
          <cell r="J2558" t="str">
            <v>X</v>
          </cell>
          <cell r="K2558" t="str">
            <v>SINGCLEAN</v>
          </cell>
          <cell r="L2558" t="str">
            <v>ANO</v>
          </cell>
          <cell r="M2558" t="str">
            <v>Dům dětí a mládeže, Kolín, Pražská 161</v>
          </cell>
          <cell r="N2558" t="str">
            <v>Pražská</v>
          </cell>
          <cell r="O2558">
            <v>161</v>
          </cell>
          <cell r="Q2558">
            <v>28002</v>
          </cell>
          <cell r="R2558" t="str">
            <v>Kolín</v>
          </cell>
          <cell r="S2558">
            <v>321712939</v>
          </cell>
          <cell r="T2558" t="str">
            <v>info@ddmkolin.cz</v>
          </cell>
        </row>
        <row r="2559">
          <cell r="A2559">
            <v>600044751</v>
          </cell>
          <cell r="B2559">
            <v>48665142</v>
          </cell>
          <cell r="C2559" t="str">
            <v>Středočeský kraj</v>
          </cell>
          <cell r="D2559" t="str">
            <v xml:space="preserve">Kolín </v>
          </cell>
          <cell r="E2559" t="str">
            <v>Městský úřad Kolín</v>
          </cell>
          <cell r="F2559" t="str">
            <v>Kolín</v>
          </cell>
          <cell r="G2559" t="str">
            <v>obec</v>
          </cell>
          <cell r="H2559">
            <v>600044751</v>
          </cell>
          <cell r="I2559" t="str">
            <v>48665142</v>
          </cell>
          <cell r="J2559">
            <v>140</v>
          </cell>
          <cell r="K2559" t="str">
            <v>SINGCLEAN</v>
          </cell>
          <cell r="L2559" t="str">
            <v>ANO</v>
          </cell>
          <cell r="M2559" t="str">
            <v>Mateřská škola POHÁDKA Kolín V., Chelčického 1299</v>
          </cell>
          <cell r="N2559" t="str">
            <v>Chelčického</v>
          </cell>
          <cell r="O2559">
            <v>1299</v>
          </cell>
          <cell r="Q2559">
            <v>28002</v>
          </cell>
          <cell r="R2559" t="str">
            <v>Kolín</v>
          </cell>
          <cell r="S2559">
            <v>321724159</v>
          </cell>
          <cell r="T2559" t="str">
            <v>reditelka@mspohadkakolin.cz</v>
          </cell>
        </row>
        <row r="2560">
          <cell r="A2560">
            <v>600045170</v>
          </cell>
          <cell r="B2560">
            <v>48665151</v>
          </cell>
          <cell r="C2560" t="str">
            <v>Středočeský kraj</v>
          </cell>
          <cell r="D2560" t="str">
            <v xml:space="preserve">Kolín </v>
          </cell>
          <cell r="E2560" t="str">
            <v>Městský úřad Kolín</v>
          </cell>
          <cell r="F2560" t="str">
            <v>Kolín</v>
          </cell>
          <cell r="G2560" t="str">
            <v>obec</v>
          </cell>
          <cell r="H2560">
            <v>600045170</v>
          </cell>
          <cell r="I2560" t="str">
            <v>48665151</v>
          </cell>
          <cell r="J2560">
            <v>560</v>
          </cell>
          <cell r="K2560" t="str">
            <v>SINGCLEAN</v>
          </cell>
          <cell r="L2560" t="str">
            <v>ANO</v>
          </cell>
          <cell r="M2560" t="str">
            <v>Mateřská škola Kolín II., Masarykova 891</v>
          </cell>
          <cell r="N2560" t="str">
            <v>Masarykova</v>
          </cell>
          <cell r="O2560">
            <v>891</v>
          </cell>
          <cell r="Q2560">
            <v>28002</v>
          </cell>
          <cell r="R2560" t="str">
            <v>Kolín</v>
          </cell>
          <cell r="S2560">
            <v>321725643</v>
          </cell>
        </row>
        <row r="2561">
          <cell r="A2561">
            <v>600044858</v>
          </cell>
          <cell r="B2561">
            <v>48665231</v>
          </cell>
          <cell r="C2561" t="str">
            <v>Středočeský kraj</v>
          </cell>
          <cell r="D2561" t="str">
            <v xml:space="preserve">Kolín </v>
          </cell>
          <cell r="E2561" t="str">
            <v>Městský úřad Kolín</v>
          </cell>
          <cell r="F2561" t="str">
            <v>Kolín</v>
          </cell>
          <cell r="G2561" t="str">
            <v>obec</v>
          </cell>
          <cell r="H2561">
            <v>600044858</v>
          </cell>
          <cell r="I2561" t="str">
            <v>48665231</v>
          </cell>
          <cell r="J2561">
            <v>120</v>
          </cell>
          <cell r="K2561" t="str">
            <v>SINGCLEAN</v>
          </cell>
          <cell r="L2561" t="str">
            <v>ANO</v>
          </cell>
          <cell r="M2561" t="str">
            <v>Mateřská škola Plaňany, okres Kolín</v>
          </cell>
          <cell r="N2561" t="str">
            <v>Tylova</v>
          </cell>
          <cell r="O2561">
            <v>184</v>
          </cell>
          <cell r="Q2561">
            <v>28104</v>
          </cell>
          <cell r="R2561" t="str">
            <v>Plaňany</v>
          </cell>
          <cell r="S2561">
            <v>321792244</v>
          </cell>
          <cell r="T2561" t="str">
            <v>skolka.planany@cbox.cz</v>
          </cell>
        </row>
        <row r="2562">
          <cell r="A2562">
            <v>600044769</v>
          </cell>
          <cell r="B2562">
            <v>48665266</v>
          </cell>
          <cell r="C2562" t="str">
            <v>Středočeský kraj</v>
          </cell>
          <cell r="D2562" t="str">
            <v xml:space="preserve">Kolín </v>
          </cell>
          <cell r="E2562" t="str">
            <v>Městský úřad Kolín</v>
          </cell>
          <cell r="F2562" t="str">
            <v>Kolín</v>
          </cell>
          <cell r="G2562" t="str">
            <v>obec</v>
          </cell>
          <cell r="H2562">
            <v>600044769</v>
          </cell>
          <cell r="I2562" t="str">
            <v>48665266</v>
          </cell>
          <cell r="J2562">
            <v>60</v>
          </cell>
          <cell r="K2562" t="str">
            <v>SINGCLEAN</v>
          </cell>
          <cell r="L2562" t="str">
            <v>ANO</v>
          </cell>
          <cell r="M2562" t="str">
            <v>Mateřská škola SLUNÍČKO Kolín - Sendražice, Školní 430</v>
          </cell>
          <cell r="N2562" t="str">
            <v>Školní</v>
          </cell>
          <cell r="O2562">
            <v>430</v>
          </cell>
          <cell r="Q2562">
            <v>28002</v>
          </cell>
          <cell r="R2562" t="str">
            <v>Kolín</v>
          </cell>
          <cell r="S2562">
            <v>321725703</v>
          </cell>
        </row>
        <row r="2563">
          <cell r="A2563">
            <v>600044777</v>
          </cell>
          <cell r="B2563">
            <v>48665274</v>
          </cell>
          <cell r="C2563" t="str">
            <v>Středočeský kraj</v>
          </cell>
          <cell r="D2563" t="str">
            <v xml:space="preserve">Kolín </v>
          </cell>
          <cell r="E2563" t="str">
            <v>Městský úřad Kolín</v>
          </cell>
          <cell r="F2563" t="str">
            <v>Kolín</v>
          </cell>
          <cell r="G2563" t="str">
            <v>obec</v>
          </cell>
          <cell r="H2563">
            <v>600044777</v>
          </cell>
          <cell r="I2563" t="str">
            <v>48665274</v>
          </cell>
          <cell r="J2563">
            <v>100</v>
          </cell>
          <cell r="K2563" t="str">
            <v>SINGCLEAN</v>
          </cell>
          <cell r="L2563" t="str">
            <v>ANO</v>
          </cell>
          <cell r="M2563" t="str">
            <v>Mateřská škola Kolín II., Kmochova 335</v>
          </cell>
          <cell r="N2563" t="str">
            <v>Kmochova</v>
          </cell>
          <cell r="O2563">
            <v>335</v>
          </cell>
          <cell r="Q2563">
            <v>28002</v>
          </cell>
          <cell r="R2563" t="str">
            <v>Kolín</v>
          </cell>
          <cell r="S2563">
            <v>321723435</v>
          </cell>
          <cell r="T2563" t="str">
            <v>mskmochova@tiscali.cz</v>
          </cell>
        </row>
        <row r="2564">
          <cell r="A2564">
            <v>600007138</v>
          </cell>
          <cell r="B2564">
            <v>48665746</v>
          </cell>
          <cell r="C2564" t="str">
            <v>Středočeský kraj</v>
          </cell>
          <cell r="D2564" t="str">
            <v xml:space="preserve">Kolín </v>
          </cell>
          <cell r="E2564" t="str">
            <v>Krajský úřad Středočeského kraje</v>
          </cell>
          <cell r="F2564" t="str">
            <v>Český Brod</v>
          </cell>
          <cell r="G2564" t="str">
            <v>kraj</v>
          </cell>
          <cell r="H2564">
            <v>600007138</v>
          </cell>
          <cell r="I2564" t="str">
            <v>48665746</v>
          </cell>
          <cell r="J2564">
            <v>20</v>
          </cell>
          <cell r="K2564" t="str">
            <v>SINGCLEAN</v>
          </cell>
          <cell r="L2564" t="str">
            <v>ANO</v>
          </cell>
          <cell r="M2564" t="str">
            <v>Střední odborná škola, Český Brod - Liblice, Školní 145</v>
          </cell>
          <cell r="N2564" t="str">
            <v>Školní</v>
          </cell>
          <cell r="O2564">
            <v>145</v>
          </cell>
          <cell r="Q2564">
            <v>28220</v>
          </cell>
          <cell r="R2564" t="str">
            <v>Český Brod</v>
          </cell>
          <cell r="S2564">
            <v>321622397</v>
          </cell>
          <cell r="T2564" t="str">
            <v>reditelna@sosceskybrod.cz</v>
          </cell>
        </row>
        <row r="2565">
          <cell r="A2565">
            <v>600027791</v>
          </cell>
          <cell r="B2565">
            <v>48665771</v>
          </cell>
          <cell r="C2565" t="str">
            <v>Středočeský kraj</v>
          </cell>
          <cell r="D2565" t="str">
            <v xml:space="preserve">Kolín </v>
          </cell>
          <cell r="E2565" t="str">
            <v>Ministerstvo školství, mládeže a tělovýchovy</v>
          </cell>
          <cell r="F2565" t="str">
            <v>Kolín</v>
          </cell>
          <cell r="G2565" t="str">
            <v>MŠMT</v>
          </cell>
          <cell r="H2565">
            <v>600027791</v>
          </cell>
          <cell r="I2565" t="str">
            <v>48665771</v>
          </cell>
          <cell r="J2565">
            <v>0</v>
          </cell>
          <cell r="K2565" t="str">
            <v>SINGCLEAN</v>
          </cell>
          <cell r="L2565" t="str">
            <v>ANO</v>
          </cell>
          <cell r="M2565" t="str">
            <v>Dětský domov se školou, středisko výchovné péče a základní škola, Býchory</v>
          </cell>
          <cell r="O2565">
            <v>152</v>
          </cell>
          <cell r="Q2565">
            <v>28002</v>
          </cell>
          <cell r="R2565" t="str">
            <v>Býchory</v>
          </cell>
          <cell r="S2565" t="str">
            <v>321 798 630 ;775859395</v>
          </cell>
          <cell r="T2565" t="str">
            <v>ivana.soulova@domov-bychory.org</v>
          </cell>
        </row>
        <row r="2566">
          <cell r="A2566">
            <v>600007081</v>
          </cell>
          <cell r="B2566">
            <v>48665819</v>
          </cell>
          <cell r="C2566" t="str">
            <v>Středočeský kraj</v>
          </cell>
          <cell r="D2566" t="str">
            <v xml:space="preserve">Kolín </v>
          </cell>
          <cell r="E2566" t="str">
            <v>Krajský úřad Středočeského kraje</v>
          </cell>
          <cell r="F2566" t="str">
            <v>Kolín</v>
          </cell>
          <cell r="G2566" t="str">
            <v>kraj</v>
          </cell>
          <cell r="H2566">
            <v>600007081</v>
          </cell>
          <cell r="I2566" t="str">
            <v>48665819</v>
          </cell>
          <cell r="J2566">
            <v>460</v>
          </cell>
          <cell r="K2566" t="str">
            <v>SINGCLEAN</v>
          </cell>
          <cell r="L2566" t="str">
            <v>ANO</v>
          </cell>
          <cell r="M2566" t="str">
            <v>Gymnázium, Kolín III, Žižkova 162</v>
          </cell>
          <cell r="N2566" t="str">
            <v>Žižkova</v>
          </cell>
          <cell r="O2566">
            <v>162</v>
          </cell>
          <cell r="Q2566">
            <v>28002</v>
          </cell>
          <cell r="R2566" t="str">
            <v>Kolín</v>
          </cell>
          <cell r="S2566">
            <v>321722544</v>
          </cell>
          <cell r="T2566" t="str">
            <v>ivo.zachar@gkolin.cz</v>
          </cell>
        </row>
        <row r="2567">
          <cell r="A2567">
            <v>600007171</v>
          </cell>
          <cell r="B2567">
            <v>48665860</v>
          </cell>
          <cell r="C2567" t="str">
            <v>Středočeský kraj</v>
          </cell>
          <cell r="D2567" t="str">
            <v xml:space="preserve">Kolín </v>
          </cell>
          <cell r="E2567" t="str">
            <v>Krajský úřad Středočeského kraje</v>
          </cell>
          <cell r="F2567" t="str">
            <v>Kolín</v>
          </cell>
          <cell r="G2567" t="str">
            <v>kraj</v>
          </cell>
          <cell r="H2567">
            <v>600007171</v>
          </cell>
          <cell r="I2567" t="str">
            <v>48665860</v>
          </cell>
          <cell r="J2567">
            <v>80</v>
          </cell>
          <cell r="K2567" t="str">
            <v>SINGCLEAN</v>
          </cell>
          <cell r="L2567" t="str">
            <v>ANO</v>
          </cell>
          <cell r="M2567" t="str">
            <v>Střední průmyslová škola strojírenská a Jazyková škola s právem státní jazykové zkoušky, Kolín IV, Heverova 191</v>
          </cell>
          <cell r="N2567" t="str">
            <v>Heverova</v>
          </cell>
          <cell r="O2567">
            <v>191</v>
          </cell>
          <cell r="Q2567">
            <v>28002</v>
          </cell>
          <cell r="R2567" t="str">
            <v>Kolín</v>
          </cell>
          <cell r="S2567">
            <v>321743022</v>
          </cell>
          <cell r="T2567" t="str">
            <v>info@sps-ko.cz</v>
          </cell>
        </row>
        <row r="2568">
          <cell r="A2568">
            <v>600045463</v>
          </cell>
          <cell r="B2568">
            <v>48665916</v>
          </cell>
          <cell r="C2568" t="str">
            <v>Středočeský kraj</v>
          </cell>
          <cell r="D2568" t="str">
            <v xml:space="preserve">Kolín </v>
          </cell>
          <cell r="E2568" t="str">
            <v>Městský úřad Kolín</v>
          </cell>
          <cell r="F2568" t="str">
            <v>Kolín</v>
          </cell>
          <cell r="G2568" t="str">
            <v>obec</v>
          </cell>
          <cell r="H2568">
            <v>600045463</v>
          </cell>
          <cell r="I2568" t="str">
            <v>48665916</v>
          </cell>
          <cell r="J2568">
            <v>860</v>
          </cell>
          <cell r="K2568" t="str">
            <v>SINGCLEAN</v>
          </cell>
          <cell r="L2568" t="str">
            <v>ANO</v>
          </cell>
          <cell r="M2568" t="str">
            <v>Základní škola Zásmuky, okres Kolín</v>
          </cell>
          <cell r="N2568" t="str">
            <v>Komenského nám.</v>
          </cell>
          <cell r="O2568">
            <v>94</v>
          </cell>
          <cell r="Q2568">
            <v>28144</v>
          </cell>
          <cell r="R2568" t="str">
            <v>Zásmuky</v>
          </cell>
          <cell r="S2568">
            <v>321796236</v>
          </cell>
          <cell r="T2568" t="str">
            <v>zszasmuky@volny.cz</v>
          </cell>
        </row>
        <row r="2569">
          <cell r="A2569">
            <v>600007120</v>
          </cell>
          <cell r="B2569">
            <v>48665967</v>
          </cell>
          <cell r="C2569" t="str">
            <v>Středočeský kraj</v>
          </cell>
          <cell r="D2569" t="str">
            <v xml:space="preserve">Kolín </v>
          </cell>
          <cell r="E2569" t="str">
            <v>Krajský úřad Středočeského kraje</v>
          </cell>
          <cell r="F2569" t="str">
            <v>Český Brod</v>
          </cell>
          <cell r="G2569" t="str">
            <v>kraj</v>
          </cell>
          <cell r="H2569">
            <v>600007120</v>
          </cell>
          <cell r="I2569" t="str">
            <v>48665967</v>
          </cell>
          <cell r="J2569">
            <v>860</v>
          </cell>
          <cell r="K2569" t="str">
            <v>SINGCLEAN</v>
          </cell>
          <cell r="L2569" t="str">
            <v>ANO</v>
          </cell>
          <cell r="M2569" t="str">
            <v>Gymnázium, Český Brod, Vítězná 616</v>
          </cell>
          <cell r="N2569" t="str">
            <v>Vítězná</v>
          </cell>
          <cell r="O2569">
            <v>616</v>
          </cell>
          <cell r="Q2569">
            <v>28201</v>
          </cell>
          <cell r="R2569" t="str">
            <v>Český Brod</v>
          </cell>
          <cell r="S2569">
            <v>321622347</v>
          </cell>
          <cell r="T2569" t="str">
            <v>info@gcbrod.cz</v>
          </cell>
        </row>
        <row r="2570">
          <cell r="A2570">
            <v>600007090</v>
          </cell>
          <cell r="B2570">
            <v>48665991</v>
          </cell>
          <cell r="C2570" t="str">
            <v>Středočeský kraj</v>
          </cell>
          <cell r="D2570" t="str">
            <v xml:space="preserve">Kolín </v>
          </cell>
          <cell r="E2570" t="str">
            <v>Krajský úřad Středočeského kraje</v>
          </cell>
          <cell r="F2570" t="str">
            <v>Kolín</v>
          </cell>
          <cell r="G2570" t="str">
            <v>kraj</v>
          </cell>
          <cell r="H2570">
            <v>600007090</v>
          </cell>
          <cell r="I2570" t="str">
            <v>48665991</v>
          </cell>
          <cell r="J2570">
            <v>200</v>
          </cell>
          <cell r="K2570" t="str">
            <v>SINGCLEAN</v>
          </cell>
          <cell r="L2570" t="str">
            <v>ANO</v>
          </cell>
          <cell r="M2570" t="str">
            <v>Obchodní akademie, Kolín IV, Kutnohorská 41</v>
          </cell>
          <cell r="N2570" t="str">
            <v>Kutnohorská</v>
          </cell>
          <cell r="O2570">
            <v>41</v>
          </cell>
          <cell r="P2570">
            <v>12</v>
          </cell>
          <cell r="Q2570">
            <v>28002</v>
          </cell>
          <cell r="R2570" t="str">
            <v>Kolín</v>
          </cell>
          <cell r="S2570">
            <v>321721533</v>
          </cell>
          <cell r="T2570" t="str">
            <v>oa@kolin.cz</v>
          </cell>
        </row>
        <row r="2571">
          <cell r="A2571">
            <v>600046460</v>
          </cell>
          <cell r="B2571">
            <v>48670804</v>
          </cell>
          <cell r="C2571" t="str">
            <v>Středočeský kraj</v>
          </cell>
          <cell r="D2571" t="str">
            <v xml:space="preserve">Kutná Hora </v>
          </cell>
          <cell r="E2571" t="str">
            <v>Městský úřad Kutná Hora</v>
          </cell>
          <cell r="F2571" t="str">
            <v>Kutná Hora</v>
          </cell>
          <cell r="G2571" t="str">
            <v>obec</v>
          </cell>
          <cell r="H2571">
            <v>600046460</v>
          </cell>
          <cell r="I2571" t="str">
            <v>48670804</v>
          </cell>
          <cell r="J2571">
            <v>460</v>
          </cell>
          <cell r="K2571" t="str">
            <v>SINGCLEAN</v>
          </cell>
          <cell r="L2571" t="str">
            <v>ANO</v>
          </cell>
          <cell r="M2571" t="str">
            <v>Základní škola Zbraslavice, okres Kutná Hora</v>
          </cell>
          <cell r="O2571">
            <v>190</v>
          </cell>
          <cell r="Q2571">
            <v>28521</v>
          </cell>
          <cell r="R2571" t="str">
            <v>Zbraslavice</v>
          </cell>
          <cell r="S2571">
            <v>327591134</v>
          </cell>
          <cell r="T2571" t="str">
            <v>zszbraslavice@sendme.cz</v>
          </cell>
        </row>
        <row r="2572">
          <cell r="A2572">
            <v>600046478</v>
          </cell>
          <cell r="B2572">
            <v>48677141</v>
          </cell>
          <cell r="C2572" t="str">
            <v>Středočeský kraj</v>
          </cell>
          <cell r="D2572" t="str">
            <v xml:space="preserve">Kutná Hora </v>
          </cell>
          <cell r="E2572" t="str">
            <v>Městský úřad Kutná Hora</v>
          </cell>
          <cell r="F2572" t="str">
            <v>Kutná Hora</v>
          </cell>
          <cell r="G2572" t="str">
            <v>obec</v>
          </cell>
          <cell r="H2572">
            <v>600046478</v>
          </cell>
          <cell r="I2572" t="str">
            <v>48677141</v>
          </cell>
          <cell r="J2572">
            <v>780</v>
          </cell>
          <cell r="K2572" t="str">
            <v>SINGCLEAN</v>
          </cell>
          <cell r="L2572" t="str">
            <v>ANO</v>
          </cell>
          <cell r="M2572" t="str">
            <v>Základní škola Zruč nad Sázavou</v>
          </cell>
          <cell r="N2572" t="str">
            <v>Na Pohoří</v>
          </cell>
          <cell r="O2572">
            <v>575</v>
          </cell>
          <cell r="Q2572">
            <v>28522</v>
          </cell>
          <cell r="R2572" t="str">
            <v>Zruč nad Sázavou</v>
          </cell>
          <cell r="S2572">
            <v>327531189</v>
          </cell>
          <cell r="T2572" t="str">
            <v>zszruc@zszruc.cz</v>
          </cell>
        </row>
        <row r="2573">
          <cell r="A2573">
            <v>600027881</v>
          </cell>
          <cell r="B2573">
            <v>48682161</v>
          </cell>
          <cell r="C2573" t="str">
            <v>Středočeský kraj</v>
          </cell>
          <cell r="D2573" t="str">
            <v xml:space="preserve">Mladá Boleslav </v>
          </cell>
          <cell r="E2573" t="str">
            <v>Krajský úřad Středočeského kraje</v>
          </cell>
          <cell r="F2573" t="str">
            <v>Mladá Boleslav</v>
          </cell>
          <cell r="G2573" t="str">
            <v>kraj</v>
          </cell>
          <cell r="H2573">
            <v>600027881</v>
          </cell>
          <cell r="I2573" t="str">
            <v>48682161</v>
          </cell>
          <cell r="J2573">
            <v>220</v>
          </cell>
          <cell r="K2573" t="str">
            <v>SINGCLEAN</v>
          </cell>
          <cell r="L2573" t="str">
            <v>ANO</v>
          </cell>
          <cell r="M2573" t="str">
            <v>Dětský domov Krnsko, příspěvková organizace</v>
          </cell>
          <cell r="O2573">
            <v>180</v>
          </cell>
          <cell r="Q2573">
            <v>29431</v>
          </cell>
          <cell r="R2573" t="str">
            <v>Krnsko</v>
          </cell>
          <cell r="S2573">
            <v>326723178</v>
          </cell>
          <cell r="T2573" t="str">
            <v>detskydomov@domovkrnsko.cz</v>
          </cell>
        </row>
        <row r="2574">
          <cell r="A2574">
            <v>600007448</v>
          </cell>
          <cell r="B2574">
            <v>48683795</v>
          </cell>
          <cell r="C2574" t="str">
            <v>Středočeský kraj</v>
          </cell>
          <cell r="D2574" t="str">
            <v xml:space="preserve">Mladá Boleslav </v>
          </cell>
          <cell r="E2574" t="str">
            <v>Krajský úřad Středočeského kraje</v>
          </cell>
          <cell r="F2574" t="str">
            <v>Mladá Boleslav</v>
          </cell>
          <cell r="G2574" t="str">
            <v>kraj</v>
          </cell>
          <cell r="H2574">
            <v>600007448</v>
          </cell>
          <cell r="I2574" t="str">
            <v>48683795</v>
          </cell>
          <cell r="J2574">
            <v>0</v>
          </cell>
          <cell r="K2574" t="str">
            <v>SINGCLEAN</v>
          </cell>
          <cell r="L2574" t="str">
            <v>ANO</v>
          </cell>
          <cell r="M2574" t="str">
            <v>Střední průmyslová škola, Mladá Boleslav, Havlíčkova 456</v>
          </cell>
          <cell r="N2574" t="str">
            <v>Havlíčkova</v>
          </cell>
          <cell r="O2574">
            <v>456</v>
          </cell>
          <cell r="P2574">
            <v>1</v>
          </cell>
          <cell r="Q2574">
            <v>29301</v>
          </cell>
          <cell r="R2574" t="str">
            <v>Mladá Boleslav</v>
          </cell>
          <cell r="S2574">
            <v>326201201</v>
          </cell>
          <cell r="T2574" t="str">
            <v>sekretariat@spsmb.cz</v>
          </cell>
        </row>
        <row r="2575">
          <cell r="A2575">
            <v>600048446</v>
          </cell>
          <cell r="B2575">
            <v>48683833</v>
          </cell>
          <cell r="C2575" t="str">
            <v>Středočeský kraj</v>
          </cell>
          <cell r="D2575" t="str">
            <v xml:space="preserve">Mladá Boleslav </v>
          </cell>
          <cell r="E2575" t="str">
            <v>Magistrát města Mladé Boleslavi</v>
          </cell>
          <cell r="F2575" t="str">
            <v>Mladá Boleslav</v>
          </cell>
          <cell r="G2575" t="str">
            <v>obec</v>
          </cell>
          <cell r="H2575">
            <v>600048446</v>
          </cell>
          <cell r="I2575" t="str">
            <v>48683833</v>
          </cell>
          <cell r="J2575">
            <v>180</v>
          </cell>
          <cell r="K2575" t="str">
            <v>SINGCLEAN</v>
          </cell>
          <cell r="L2575" t="str">
            <v>ANO</v>
          </cell>
          <cell r="M2575" t="str">
            <v>Mateřská škola Sluníčko Mladá Boleslav, Havlíčkova 1153, příspěvková organizace</v>
          </cell>
          <cell r="N2575" t="str">
            <v>Havlíčkova</v>
          </cell>
          <cell r="O2575">
            <v>1153</v>
          </cell>
          <cell r="Q2575">
            <v>29301</v>
          </cell>
          <cell r="R2575" t="str">
            <v>Mladá Boleslav</v>
          </cell>
          <cell r="S2575">
            <v>326723223</v>
          </cell>
          <cell r="T2575" t="str">
            <v>msslunicko.mb@seznam.cz</v>
          </cell>
        </row>
        <row r="2576">
          <cell r="A2576">
            <v>600007502</v>
          </cell>
          <cell r="B2576">
            <v>48683868</v>
          </cell>
          <cell r="C2576" t="str">
            <v>Středočeský kraj</v>
          </cell>
          <cell r="D2576" t="str">
            <v xml:space="preserve">Mladá Boleslav </v>
          </cell>
          <cell r="E2576" t="str">
            <v>Krajský úřad Středočeského kraje</v>
          </cell>
          <cell r="F2576" t="str">
            <v>Mladá Boleslav</v>
          </cell>
          <cell r="G2576" t="str">
            <v>kraj</v>
          </cell>
          <cell r="H2576">
            <v>600007502</v>
          </cell>
          <cell r="I2576" t="str">
            <v>48683868</v>
          </cell>
          <cell r="J2576">
            <v>880</v>
          </cell>
          <cell r="K2576" t="str">
            <v>SINGCLEAN</v>
          </cell>
          <cell r="L2576" t="str">
            <v>ANO</v>
          </cell>
          <cell r="M2576" t="str">
            <v>Gymnázium Dr. Josefa Pekaře, Mladá Boleslav, Palackého 211</v>
          </cell>
          <cell r="N2576" t="str">
            <v>Palackého</v>
          </cell>
          <cell r="O2576">
            <v>211</v>
          </cell>
          <cell r="P2576">
            <v>3</v>
          </cell>
          <cell r="Q2576">
            <v>29301</v>
          </cell>
          <cell r="R2576" t="str">
            <v>Mladá Boleslav</v>
          </cell>
          <cell r="S2576">
            <v>326375951</v>
          </cell>
          <cell r="T2576" t="str">
            <v>pekargmb@pekargmb.cz</v>
          </cell>
        </row>
        <row r="2577">
          <cell r="A2577">
            <v>600007529</v>
          </cell>
          <cell r="B2577">
            <v>48683884</v>
          </cell>
          <cell r="C2577" t="str">
            <v>Středočeský kraj</v>
          </cell>
          <cell r="D2577" t="str">
            <v xml:space="preserve">Mladá Boleslav </v>
          </cell>
          <cell r="E2577" t="str">
            <v>Krajský úřad Středočeského kraje</v>
          </cell>
          <cell r="F2577" t="str">
            <v>Mladá Boleslav</v>
          </cell>
          <cell r="G2577" t="str">
            <v>kraj</v>
          </cell>
          <cell r="H2577">
            <v>600007529</v>
          </cell>
          <cell r="I2577" t="str">
            <v>48683884</v>
          </cell>
          <cell r="J2577">
            <v>500</v>
          </cell>
          <cell r="K2577" t="str">
            <v>SINGCLEAN</v>
          </cell>
          <cell r="L2577" t="str">
            <v>ANO</v>
          </cell>
          <cell r="M2577" t="str">
            <v>Obchodní akademie, Vyšší odborná škola ekonomická a Jazyková škola s právem státní jazykové zkoušky Mladá Boleslav, příspěvková organizace</v>
          </cell>
          <cell r="N2577" t="str">
            <v>třída T. G. Masaryka</v>
          </cell>
          <cell r="O2577">
            <v>14</v>
          </cell>
          <cell r="Q2577">
            <v>29301</v>
          </cell>
          <cell r="R2577" t="str">
            <v>Mladá Boleslav</v>
          </cell>
          <cell r="S2577">
            <v>326718060</v>
          </cell>
          <cell r="T2577" t="str">
            <v>info@oamb.cz</v>
          </cell>
        </row>
        <row r="2578">
          <cell r="A2578">
            <v>600007421</v>
          </cell>
          <cell r="B2578">
            <v>48683906</v>
          </cell>
          <cell r="C2578" t="str">
            <v>Středočeský kraj</v>
          </cell>
          <cell r="D2578" t="str">
            <v xml:space="preserve">Mladá Boleslav </v>
          </cell>
          <cell r="E2578" t="str">
            <v>Krajský úřad Středočeského kraje</v>
          </cell>
          <cell r="F2578" t="str">
            <v>Mnichovo Hradiště</v>
          </cell>
          <cell r="G2578" t="str">
            <v>kraj</v>
          </cell>
          <cell r="H2578">
            <v>600007421</v>
          </cell>
          <cell r="I2578" t="str">
            <v>48683906</v>
          </cell>
          <cell r="J2578">
            <v>660</v>
          </cell>
          <cell r="K2578" t="str">
            <v>SINGCLEAN</v>
          </cell>
          <cell r="L2578" t="str">
            <v>ANO</v>
          </cell>
          <cell r="M2578" t="str">
            <v>Gymnázium Mnichovo Hradiště, příspěvková organizace</v>
          </cell>
          <cell r="N2578" t="str">
            <v>Studentská</v>
          </cell>
          <cell r="O2578">
            <v>895</v>
          </cell>
          <cell r="Q2578">
            <v>29501</v>
          </cell>
          <cell r="R2578" t="str">
            <v>Mnichovo Hradiště</v>
          </cell>
          <cell r="S2578">
            <v>326771601</v>
          </cell>
          <cell r="T2578" t="str">
            <v>gmh@gmh.cz</v>
          </cell>
        </row>
        <row r="2579">
          <cell r="A2579">
            <v>600044343</v>
          </cell>
          <cell r="B2579">
            <v>48703591</v>
          </cell>
          <cell r="C2579" t="str">
            <v>Středočeský kraj</v>
          </cell>
          <cell r="D2579" t="str">
            <v xml:space="preserve">Kladno </v>
          </cell>
          <cell r="E2579" t="str">
            <v>Magistrát města Kladna</v>
          </cell>
          <cell r="F2579" t="str">
            <v>Kladno</v>
          </cell>
          <cell r="G2579" t="str">
            <v>obec</v>
          </cell>
          <cell r="H2579">
            <v>600044343</v>
          </cell>
          <cell r="I2579" t="str">
            <v>48703591</v>
          </cell>
          <cell r="J2579">
            <v>840</v>
          </cell>
          <cell r="K2579" t="str">
            <v>SINGCLEAN</v>
          </cell>
          <cell r="L2579" t="str">
            <v>ANO</v>
          </cell>
          <cell r="M2579" t="str">
            <v>Základní škola a Mateřská škola Brandýsek</v>
          </cell>
          <cell r="N2579" t="str">
            <v>Slánská</v>
          </cell>
          <cell r="O2579">
            <v>36</v>
          </cell>
          <cell r="Q2579">
            <v>27341</v>
          </cell>
          <cell r="R2579" t="str">
            <v>Brandýsek</v>
          </cell>
          <cell r="S2579">
            <v>312283723</v>
          </cell>
          <cell r="T2579" t="str">
            <v>reditelna@skolabrandysek.cz</v>
          </cell>
        </row>
        <row r="2580">
          <cell r="A2580">
            <v>600044505</v>
          </cell>
          <cell r="B2580">
            <v>48704148</v>
          </cell>
          <cell r="C2580" t="str">
            <v>Středočeský kraj</v>
          </cell>
          <cell r="D2580" t="str">
            <v xml:space="preserve">Kladno </v>
          </cell>
          <cell r="E2580" t="str">
            <v>Magistrát města Kladna</v>
          </cell>
          <cell r="F2580" t="str">
            <v>Kladno</v>
          </cell>
          <cell r="G2580" t="str">
            <v>obec</v>
          </cell>
          <cell r="H2580">
            <v>600044505</v>
          </cell>
          <cell r="I2580" t="str">
            <v>48704148</v>
          </cell>
          <cell r="J2580">
            <v>480</v>
          </cell>
          <cell r="K2580" t="str">
            <v>SINGCLEAN</v>
          </cell>
          <cell r="L2580" t="str">
            <v>ANO</v>
          </cell>
          <cell r="M2580" t="str">
            <v>Základní škola Kladno, Moskevská 2929</v>
          </cell>
          <cell r="N2580" t="str">
            <v>Moskevská</v>
          </cell>
          <cell r="O2580">
            <v>2929</v>
          </cell>
          <cell r="Q2580">
            <v>27204</v>
          </cell>
          <cell r="R2580" t="str">
            <v>Kladno</v>
          </cell>
          <cell r="S2580">
            <v>312261500</v>
          </cell>
          <cell r="T2580" t="str">
            <v>info@5zskladno.cz</v>
          </cell>
        </row>
        <row r="2581">
          <cell r="A2581">
            <v>600044602</v>
          </cell>
          <cell r="B2581">
            <v>48705578</v>
          </cell>
          <cell r="C2581" t="str">
            <v>Středočeský kraj</v>
          </cell>
          <cell r="D2581" t="str">
            <v xml:space="preserve">Kladno </v>
          </cell>
          <cell r="E2581" t="str">
            <v>Magistrát města Kladna</v>
          </cell>
          <cell r="F2581" t="str">
            <v>Kladno</v>
          </cell>
          <cell r="G2581" t="str">
            <v>obec</v>
          </cell>
          <cell r="H2581">
            <v>600044602</v>
          </cell>
          <cell r="I2581" t="str">
            <v>48705578</v>
          </cell>
          <cell r="J2581" t="str">
            <v>X</v>
          </cell>
          <cell r="K2581" t="str">
            <v>SINGCLEAN</v>
          </cell>
          <cell r="L2581" t="str">
            <v>ANO</v>
          </cell>
          <cell r="M2581" t="str">
            <v>Základní umělecká škola Buštěhrad</v>
          </cell>
          <cell r="N2581" t="str">
            <v>Hradní</v>
          </cell>
          <cell r="O2581">
            <v>3</v>
          </cell>
          <cell r="P2581">
            <v>1</v>
          </cell>
          <cell r="Q2581">
            <v>27343</v>
          </cell>
          <cell r="R2581" t="str">
            <v>Buštěhrad</v>
          </cell>
          <cell r="S2581">
            <v>731964648</v>
          </cell>
          <cell r="T2581" t="str">
            <v>reditel@zusbustehrad.cz</v>
          </cell>
        </row>
        <row r="2582">
          <cell r="A2582">
            <v>600044424</v>
          </cell>
          <cell r="B2582">
            <v>48705721</v>
          </cell>
          <cell r="C2582" t="str">
            <v>Středočeský kraj</v>
          </cell>
          <cell r="D2582" t="str">
            <v xml:space="preserve">Kladno </v>
          </cell>
          <cell r="E2582" t="str">
            <v>Městský úřad Slaný</v>
          </cell>
          <cell r="F2582" t="str">
            <v>Slaný</v>
          </cell>
          <cell r="G2582" t="str">
            <v>obec</v>
          </cell>
          <cell r="H2582">
            <v>600044424</v>
          </cell>
          <cell r="I2582" t="str">
            <v>48705721</v>
          </cell>
          <cell r="J2582">
            <v>520</v>
          </cell>
          <cell r="K2582" t="str">
            <v>SINGCLEAN</v>
          </cell>
          <cell r="L2582" t="str">
            <v>ANO</v>
          </cell>
          <cell r="M2582" t="str">
            <v>Základní škola Smečno, okres Kladno</v>
          </cell>
          <cell r="N2582" t="str">
            <v>Školská</v>
          </cell>
          <cell r="O2582">
            <v>284</v>
          </cell>
          <cell r="Q2582">
            <v>27305</v>
          </cell>
          <cell r="R2582" t="str">
            <v>Smečno</v>
          </cell>
          <cell r="S2582">
            <v>317471401</v>
          </cell>
          <cell r="T2582" t="str">
            <v>reditelka@zs-smecno.cz</v>
          </cell>
        </row>
        <row r="2583">
          <cell r="A2583">
            <v>600044076</v>
          </cell>
          <cell r="B2583">
            <v>48705969</v>
          </cell>
          <cell r="C2583" t="str">
            <v>Středočeský kraj</v>
          </cell>
          <cell r="D2583" t="str">
            <v xml:space="preserve">Kladno </v>
          </cell>
          <cell r="E2583" t="str">
            <v>Magistrát města Kladna</v>
          </cell>
          <cell r="F2583" t="str">
            <v>Kladno</v>
          </cell>
          <cell r="G2583" t="str">
            <v>obec</v>
          </cell>
          <cell r="H2583">
            <v>600044076</v>
          </cell>
          <cell r="I2583" t="str">
            <v>48705969</v>
          </cell>
          <cell r="J2583">
            <v>1640</v>
          </cell>
          <cell r="K2583" t="str">
            <v>SINGCLEAN</v>
          </cell>
          <cell r="L2583" t="str">
            <v>ANO</v>
          </cell>
          <cell r="M2583" t="str">
            <v>Základní škola a Mateřská škola Kladno, Vodárenská 2115</v>
          </cell>
          <cell r="N2583" t="str">
            <v>Vodárenská</v>
          </cell>
          <cell r="O2583">
            <v>2115</v>
          </cell>
          <cell r="Q2583">
            <v>27201</v>
          </cell>
          <cell r="R2583" t="str">
            <v>Kladno</v>
          </cell>
          <cell r="S2583">
            <v>312681165</v>
          </cell>
          <cell r="T2583" t="str">
            <v>zuzana.holeckova@7zskladno.cz</v>
          </cell>
        </row>
        <row r="2584">
          <cell r="A2584">
            <v>600044670</v>
          </cell>
          <cell r="B2584">
            <v>48706027</v>
          </cell>
          <cell r="C2584" t="str">
            <v>Středočeský kraj</v>
          </cell>
          <cell r="D2584" t="str">
            <v xml:space="preserve">Kladno </v>
          </cell>
          <cell r="E2584" t="str">
            <v>Městský úřad Slaný</v>
          </cell>
          <cell r="F2584" t="str">
            <v>Slaný</v>
          </cell>
          <cell r="G2584" t="str">
            <v>obec</v>
          </cell>
          <cell r="H2584">
            <v>600044670</v>
          </cell>
          <cell r="I2584" t="str">
            <v>48706027</v>
          </cell>
          <cell r="J2584">
            <v>0</v>
          </cell>
          <cell r="K2584" t="str">
            <v>SINGCLEAN</v>
          </cell>
          <cell r="L2584" t="str">
            <v>ANO</v>
          </cell>
          <cell r="M2584" t="str">
            <v>Školní jídelna Slaný, Na Sadech 1238, okres Kladno</v>
          </cell>
          <cell r="N2584" t="str">
            <v>Na Sadech</v>
          </cell>
          <cell r="O2584">
            <v>1238</v>
          </cell>
          <cell r="Q2584">
            <v>27401</v>
          </cell>
          <cell r="R2584" t="str">
            <v>Slaný</v>
          </cell>
          <cell r="S2584">
            <v>312522360</v>
          </cell>
        </row>
        <row r="2585">
          <cell r="A2585">
            <v>600021653</v>
          </cell>
          <cell r="B2585">
            <v>48706302</v>
          </cell>
          <cell r="C2585" t="str">
            <v>Středočeský kraj</v>
          </cell>
          <cell r="D2585" t="str">
            <v xml:space="preserve">Kladno </v>
          </cell>
          <cell r="E2585" t="str">
            <v>Krajský úřad Středočeského kraje</v>
          </cell>
          <cell r="F2585" t="str">
            <v>Slaný</v>
          </cell>
          <cell r="G2585" t="str">
            <v>kraj</v>
          </cell>
          <cell r="H2585">
            <v>600021653</v>
          </cell>
          <cell r="I2585" t="str">
            <v>48706302</v>
          </cell>
          <cell r="J2585">
            <v>40</v>
          </cell>
          <cell r="K2585" t="str">
            <v>SINGCLEAN</v>
          </cell>
          <cell r="L2585" t="str">
            <v>ANO</v>
          </cell>
          <cell r="M2585" t="str">
            <v>Dětský domov, Základní škola a Mateřská škola Ledce, příspěvková organizace</v>
          </cell>
          <cell r="O2585">
            <v>55</v>
          </cell>
          <cell r="Q2585">
            <v>27305</v>
          </cell>
          <cell r="R2585" t="str">
            <v>Ledce</v>
          </cell>
          <cell r="S2585">
            <v>312589865</v>
          </cell>
          <cell r="T2585" t="str">
            <v>info@ddledce.cz</v>
          </cell>
        </row>
        <row r="2586">
          <cell r="A2586">
            <v>600044084</v>
          </cell>
          <cell r="B2586">
            <v>48707104</v>
          </cell>
          <cell r="C2586" t="str">
            <v>Středočeský kraj</v>
          </cell>
          <cell r="D2586" t="str">
            <v xml:space="preserve">Kladno </v>
          </cell>
          <cell r="E2586" t="str">
            <v>Magistrát města Kladna</v>
          </cell>
          <cell r="F2586" t="str">
            <v>Kladno</v>
          </cell>
          <cell r="G2586" t="str">
            <v>obec</v>
          </cell>
          <cell r="H2586">
            <v>600044084</v>
          </cell>
          <cell r="I2586" t="str">
            <v>48707104</v>
          </cell>
          <cell r="J2586">
            <v>1200</v>
          </cell>
          <cell r="K2586" t="str">
            <v>SINGCLEAN</v>
          </cell>
          <cell r="L2586" t="str">
            <v>ANO</v>
          </cell>
          <cell r="M2586" t="str">
            <v>Základní škola a Mateřská škola Kladno, Vodárenská 2116</v>
          </cell>
          <cell r="N2586" t="str">
            <v>Vodárenská</v>
          </cell>
          <cell r="O2586">
            <v>2116</v>
          </cell>
          <cell r="Q2586">
            <v>27201</v>
          </cell>
          <cell r="R2586" t="str">
            <v>Kladno</v>
          </cell>
          <cell r="S2586">
            <v>312681167</v>
          </cell>
          <cell r="T2586" t="str">
            <v>8.zskladno@seznam.cz</v>
          </cell>
        </row>
        <row r="2587">
          <cell r="A2587">
            <v>600027180</v>
          </cell>
          <cell r="B2587">
            <v>48739235</v>
          </cell>
          <cell r="C2587" t="str">
            <v>Zlínský kraj</v>
          </cell>
          <cell r="D2587" t="str">
            <v xml:space="preserve">Vsetín </v>
          </cell>
          <cell r="E2587" t="str">
            <v>Krajský úřad Zlínského kraje</v>
          </cell>
          <cell r="F2587" t="str">
            <v>Vsetín</v>
          </cell>
          <cell r="G2587" t="str">
            <v>kraj</v>
          </cell>
          <cell r="H2587">
            <v>600027180</v>
          </cell>
          <cell r="I2587" t="str">
            <v>48739235</v>
          </cell>
          <cell r="J2587">
            <v>140</v>
          </cell>
          <cell r="K2587" t="str">
            <v>SINGCLEAN</v>
          </cell>
          <cell r="L2587" t="str">
            <v>ANO</v>
          </cell>
          <cell r="M2587" t="str">
            <v>Základní škola Horní Lideč 130</v>
          </cell>
          <cell r="O2587">
            <v>130</v>
          </cell>
          <cell r="Q2587">
            <v>75612</v>
          </cell>
          <cell r="R2587" t="str">
            <v>Horní Lideč</v>
          </cell>
          <cell r="S2587">
            <v>571447319</v>
          </cell>
          <cell r="T2587" t="str">
            <v>plasek.zshl@seznam.cz</v>
          </cell>
        </row>
        <row r="2588">
          <cell r="A2588">
            <v>600133605</v>
          </cell>
          <cell r="B2588">
            <v>48772569</v>
          </cell>
          <cell r="C2588" t="str">
            <v>Moravskoslezský kraj</v>
          </cell>
          <cell r="D2588" t="str">
            <v xml:space="preserve">Frýdek-Místek </v>
          </cell>
          <cell r="E2588" t="str">
            <v>Magistrát města Frýdku-Místku</v>
          </cell>
          <cell r="F2588" t="str">
            <v>Frýdek-Místek</v>
          </cell>
          <cell r="G2588" t="str">
            <v>obec</v>
          </cell>
          <cell r="H2588">
            <v>600133605</v>
          </cell>
          <cell r="I2588" t="str">
            <v>48772569</v>
          </cell>
          <cell r="J2588">
            <v>220</v>
          </cell>
          <cell r="K2588" t="str">
            <v>SINGCLEAN</v>
          </cell>
          <cell r="L2588" t="str">
            <v>ANO</v>
          </cell>
          <cell r="M2588" t="str">
            <v>Základní škola a Mateřská škola Bruzovice</v>
          </cell>
          <cell r="O2588">
            <v>212</v>
          </cell>
          <cell r="Q2588">
            <v>73936</v>
          </cell>
          <cell r="R2588" t="str">
            <v>Bruzovice</v>
          </cell>
          <cell r="S2588">
            <v>558653146</v>
          </cell>
          <cell r="T2588" t="str">
            <v>skola@bruzovice.cz</v>
          </cell>
        </row>
        <row r="2589">
          <cell r="A2589">
            <v>600149684</v>
          </cell>
          <cell r="B2589">
            <v>48773689</v>
          </cell>
          <cell r="C2589" t="str">
            <v>Zlínský kraj</v>
          </cell>
          <cell r="D2589" t="str">
            <v xml:space="preserve">Vsetín </v>
          </cell>
          <cell r="E2589" t="str">
            <v>Městský úřad Rožnov pod Radhoštěm</v>
          </cell>
          <cell r="F2589" t="str">
            <v>Rožnov pod Radhoštěm</v>
          </cell>
          <cell r="G2589" t="str">
            <v>obec</v>
          </cell>
          <cell r="H2589">
            <v>600149684</v>
          </cell>
          <cell r="I2589" t="str">
            <v>48773689</v>
          </cell>
          <cell r="J2589">
            <v>540</v>
          </cell>
          <cell r="K2589" t="str">
            <v>SINGCLEAN</v>
          </cell>
          <cell r="L2589" t="str">
            <v>ANO</v>
          </cell>
          <cell r="M2589" t="str">
            <v>Základní škola Valašská Bystřice, okres Vsetín</v>
          </cell>
          <cell r="O2589">
            <v>360</v>
          </cell>
          <cell r="Q2589">
            <v>75627</v>
          </cell>
          <cell r="R2589" t="str">
            <v>Valašská Bystřice</v>
          </cell>
          <cell r="S2589">
            <v>571751881</v>
          </cell>
          <cell r="T2589" t="str">
            <v>zsvalbystrice@zsvb.cz</v>
          </cell>
        </row>
        <row r="2590">
          <cell r="A2590">
            <v>600149692</v>
          </cell>
          <cell r="B2590">
            <v>48773824</v>
          </cell>
          <cell r="C2590" t="str">
            <v>Zlínský kraj</v>
          </cell>
          <cell r="D2590" t="str">
            <v xml:space="preserve">Vsetín </v>
          </cell>
          <cell r="E2590" t="str">
            <v>Městský úřad Rožnov pod Radhoštěm</v>
          </cell>
          <cell r="F2590" t="str">
            <v>Rožnov pod Radhoštěm</v>
          </cell>
          <cell r="G2590" t="str">
            <v>obec</v>
          </cell>
          <cell r="H2590">
            <v>600149692</v>
          </cell>
          <cell r="I2590" t="str">
            <v>48773824</v>
          </cell>
          <cell r="J2590">
            <v>520</v>
          </cell>
          <cell r="K2590" t="str">
            <v>SINGCLEAN</v>
          </cell>
          <cell r="L2590" t="str">
            <v>ANO</v>
          </cell>
          <cell r="M2590" t="str">
            <v>Základní škola a mateřská škola Hutisko-Solanec, příspěvková organizace</v>
          </cell>
          <cell r="O2590">
            <v>605</v>
          </cell>
          <cell r="Q2590">
            <v>75662</v>
          </cell>
          <cell r="R2590" t="str">
            <v>Hutisko-Solanec</v>
          </cell>
          <cell r="S2590">
            <v>571644262</v>
          </cell>
          <cell r="T2590" t="str">
            <v>info@zshutisko.org</v>
          </cell>
        </row>
        <row r="2591">
          <cell r="A2591">
            <v>600149714</v>
          </cell>
          <cell r="B2591">
            <v>48773981</v>
          </cell>
          <cell r="C2591" t="str">
            <v>Zlínský kraj</v>
          </cell>
          <cell r="D2591" t="str">
            <v xml:space="preserve">Vsetín </v>
          </cell>
          <cell r="E2591" t="str">
            <v>Městský úřad Rožnov pod Radhoštěm</v>
          </cell>
          <cell r="F2591" t="str">
            <v>Rožnov pod Radhoštěm</v>
          </cell>
          <cell r="G2591" t="str">
            <v>obec</v>
          </cell>
          <cell r="H2591">
            <v>600149714</v>
          </cell>
          <cell r="I2591" t="str">
            <v>48773981</v>
          </cell>
          <cell r="J2591">
            <v>540</v>
          </cell>
          <cell r="K2591" t="str">
            <v>SINGCLEAN</v>
          </cell>
          <cell r="L2591" t="str">
            <v>ANO</v>
          </cell>
          <cell r="M2591" t="str">
            <v>Základní škola a mateřská škola Dolní Bečva, okres Vsetín</v>
          </cell>
          <cell r="O2591">
            <v>578</v>
          </cell>
          <cell r="Q2591">
            <v>75655</v>
          </cell>
          <cell r="R2591" t="str">
            <v>Dolní Bečva</v>
          </cell>
          <cell r="S2591">
            <v>571751211</v>
          </cell>
          <cell r="T2591" t="str">
            <v>zsdolbecva@ro.inext.cz</v>
          </cell>
        </row>
        <row r="2592">
          <cell r="A2592">
            <v>600136001</v>
          </cell>
          <cell r="B2592">
            <v>48805271</v>
          </cell>
          <cell r="C2592" t="str">
            <v>Moravskoslezský kraj</v>
          </cell>
          <cell r="D2592" t="str">
            <v xml:space="preserve">Karviná </v>
          </cell>
          <cell r="E2592" t="str">
            <v>Magistrát města Havířova</v>
          </cell>
          <cell r="F2592" t="str">
            <v>Havířov</v>
          </cell>
          <cell r="G2592" t="str">
            <v>obec</v>
          </cell>
          <cell r="H2592">
            <v>600136001</v>
          </cell>
          <cell r="I2592" t="str">
            <v>48805271</v>
          </cell>
          <cell r="J2592">
            <v>880</v>
          </cell>
          <cell r="K2592" t="str">
            <v>SINGCLEAN</v>
          </cell>
          <cell r="L2592" t="str">
            <v>ANO</v>
          </cell>
          <cell r="M2592" t="str">
            <v>Základní škola a Mateřská škola Havířov - Město Na Nábřeží, příspěvková organizace</v>
          </cell>
          <cell r="N2592" t="str">
            <v>Na Nábřeží</v>
          </cell>
          <cell r="O2592">
            <v>1374</v>
          </cell>
          <cell r="P2592">
            <v>49</v>
          </cell>
          <cell r="Q2592">
            <v>73601</v>
          </cell>
          <cell r="R2592" t="str">
            <v>Havířov</v>
          </cell>
          <cell r="S2592">
            <v>596802520</v>
          </cell>
          <cell r="T2592" t="str">
            <v>reditel@zsnabrezi-havirov.cz</v>
          </cell>
        </row>
        <row r="2593">
          <cell r="A2593">
            <v>600136019</v>
          </cell>
          <cell r="B2593">
            <v>48805289</v>
          </cell>
          <cell r="C2593" t="str">
            <v>Moravskoslezský kraj</v>
          </cell>
          <cell r="D2593" t="str">
            <v xml:space="preserve">Karviná </v>
          </cell>
          <cell r="E2593" t="str">
            <v>Magistrát města Havířova</v>
          </cell>
          <cell r="F2593" t="str">
            <v>Havířov</v>
          </cell>
          <cell r="G2593" t="str">
            <v>obec</v>
          </cell>
          <cell r="H2593">
            <v>600136019</v>
          </cell>
          <cell r="I2593" t="str">
            <v>48805289</v>
          </cell>
          <cell r="J2593">
            <v>880</v>
          </cell>
          <cell r="K2593" t="str">
            <v>SINGCLEAN</v>
          </cell>
          <cell r="L2593" t="str">
            <v>ANO</v>
          </cell>
          <cell r="M2593" t="str">
            <v>Základní škola a Mateřská škola Havířov-Bludovice Frýdecká, příspěvková organizace</v>
          </cell>
          <cell r="N2593" t="str">
            <v>Frýdecká</v>
          </cell>
          <cell r="O2593">
            <v>452</v>
          </cell>
          <cell r="P2593">
            <v>37</v>
          </cell>
          <cell r="Q2593">
            <v>73601</v>
          </cell>
          <cell r="R2593" t="str">
            <v>Havířov</v>
          </cell>
          <cell r="S2593">
            <v>596411325</v>
          </cell>
          <cell r="T2593" t="str">
            <v>posta@zsfrydecka.cz</v>
          </cell>
        </row>
        <row r="2594">
          <cell r="A2594">
            <v>600136027</v>
          </cell>
          <cell r="B2594">
            <v>48805424</v>
          </cell>
          <cell r="C2594" t="str">
            <v>Moravskoslezský kraj</v>
          </cell>
          <cell r="D2594" t="str">
            <v xml:space="preserve">Karviná </v>
          </cell>
          <cell r="E2594" t="str">
            <v>Magistrát města Havířova</v>
          </cell>
          <cell r="F2594" t="str">
            <v>Havířov</v>
          </cell>
          <cell r="G2594" t="str">
            <v>obec</v>
          </cell>
          <cell r="H2594">
            <v>600136027</v>
          </cell>
          <cell r="I2594" t="str">
            <v>48805424</v>
          </cell>
          <cell r="J2594">
            <v>940</v>
          </cell>
          <cell r="K2594" t="str">
            <v>SINGCLEAN</v>
          </cell>
          <cell r="L2594" t="str">
            <v>ANO</v>
          </cell>
          <cell r="M2594" t="str">
            <v>Základní škola Havířov-Podlesí K. Světlé 1/1372 okres Karviná</v>
          </cell>
          <cell r="N2594" t="str">
            <v>Karolíny Světlé</v>
          </cell>
          <cell r="O2594">
            <v>1372</v>
          </cell>
          <cell r="P2594">
            <v>1</v>
          </cell>
          <cell r="Q2594">
            <v>73601</v>
          </cell>
          <cell r="R2594" t="str">
            <v>Havířov</v>
          </cell>
          <cell r="S2594">
            <v>596411038</v>
          </cell>
          <cell r="T2594" t="str">
            <v>zssvetle.havirov@seznam.cz</v>
          </cell>
        </row>
        <row r="2595">
          <cell r="A2595">
            <v>600136035</v>
          </cell>
          <cell r="B2595">
            <v>48805475</v>
          </cell>
          <cell r="C2595" t="str">
            <v>Moravskoslezský kraj</v>
          </cell>
          <cell r="D2595" t="str">
            <v xml:space="preserve">Karviná </v>
          </cell>
          <cell r="E2595" t="str">
            <v>Magistrát města Havířova</v>
          </cell>
          <cell r="F2595" t="str">
            <v>Havířov</v>
          </cell>
          <cell r="G2595" t="str">
            <v>obec</v>
          </cell>
          <cell r="H2595">
            <v>600136035</v>
          </cell>
          <cell r="I2595" t="str">
            <v>48805475</v>
          </cell>
          <cell r="J2595">
            <v>860</v>
          </cell>
          <cell r="K2595" t="str">
            <v>SINGCLEAN</v>
          </cell>
          <cell r="L2595" t="str">
            <v>ANO</v>
          </cell>
          <cell r="M2595" t="str">
            <v>Základní škola Havířov-Šumbark M. Pujmanové 17/1151 okres Karviná</v>
          </cell>
          <cell r="N2595" t="str">
            <v>Marie Pujmanové</v>
          </cell>
          <cell r="O2595">
            <v>1151</v>
          </cell>
          <cell r="P2595">
            <v>17</v>
          </cell>
          <cell r="Q2595">
            <v>73601</v>
          </cell>
          <cell r="R2595" t="str">
            <v>Havířov</v>
          </cell>
          <cell r="S2595">
            <v>596831005</v>
          </cell>
          <cell r="T2595" t="str">
            <v>skola@zs-pujmanove-havirov.cz</v>
          </cell>
        </row>
        <row r="2596">
          <cell r="A2596">
            <v>600136043</v>
          </cell>
          <cell r="B2596">
            <v>48805491</v>
          </cell>
          <cell r="C2596" t="str">
            <v>Moravskoslezský kraj</v>
          </cell>
          <cell r="D2596" t="str">
            <v xml:space="preserve">Karviná </v>
          </cell>
          <cell r="E2596" t="str">
            <v>Městský úřad Český Těšín</v>
          </cell>
          <cell r="F2596" t="str">
            <v>Český Těšín</v>
          </cell>
          <cell r="G2596" t="str">
            <v>obec</v>
          </cell>
          <cell r="H2596">
            <v>600136043</v>
          </cell>
          <cell r="I2596" t="str">
            <v>48805491</v>
          </cell>
          <cell r="J2596">
            <v>1340</v>
          </cell>
          <cell r="K2596" t="str">
            <v>SINGCLEAN</v>
          </cell>
          <cell r="L2596" t="str">
            <v>ANO</v>
          </cell>
          <cell r="M2596" t="str">
            <v>Základní škola s polským jazykem vyučovacím a Mateřská škola s polským jazykem vyučovacím Český Těšín Havlíčkova 13 okres Karviná</v>
          </cell>
          <cell r="N2596" t="str">
            <v>Havlíčkova</v>
          </cell>
          <cell r="O2596">
            <v>213</v>
          </cell>
          <cell r="P2596">
            <v>13</v>
          </cell>
          <cell r="Q2596">
            <v>73701</v>
          </cell>
          <cell r="R2596" t="str">
            <v>Český Těšín</v>
          </cell>
          <cell r="S2596">
            <v>558764061</v>
          </cell>
          <cell r="T2596" t="str">
            <v>skola@zsptesin.cz</v>
          </cell>
        </row>
        <row r="2597">
          <cell r="A2597">
            <v>600136051</v>
          </cell>
          <cell r="B2597">
            <v>48805513</v>
          </cell>
          <cell r="C2597" t="str">
            <v>Moravskoslezský kraj</v>
          </cell>
          <cell r="D2597" t="str">
            <v xml:space="preserve">Karviná </v>
          </cell>
          <cell r="E2597" t="str">
            <v>Magistrát města Havířova</v>
          </cell>
          <cell r="F2597" t="str">
            <v>Havířov</v>
          </cell>
          <cell r="G2597" t="str">
            <v>obec</v>
          </cell>
          <cell r="H2597">
            <v>600136051</v>
          </cell>
          <cell r="I2597" t="str">
            <v>48805513</v>
          </cell>
          <cell r="J2597">
            <v>720</v>
          </cell>
          <cell r="K2597" t="str">
            <v>SINGCLEAN</v>
          </cell>
          <cell r="L2597" t="str">
            <v>ANO</v>
          </cell>
          <cell r="M2597" t="str">
            <v>Základní škola Havířov-Šumbark Gen. Svobody 16/284 okres Karviná</v>
          </cell>
          <cell r="N2597" t="str">
            <v>Generála Svobody</v>
          </cell>
          <cell r="O2597">
            <v>284</v>
          </cell>
          <cell r="P2597">
            <v>16</v>
          </cell>
          <cell r="Q2597">
            <v>73601</v>
          </cell>
          <cell r="R2597" t="str">
            <v>Havířov</v>
          </cell>
          <cell r="S2597">
            <v>596883013</v>
          </cell>
          <cell r="T2597" t="str">
            <v>skolni.sekretariat@zssvobody.cz</v>
          </cell>
        </row>
        <row r="2598">
          <cell r="A2598">
            <v>600031390</v>
          </cell>
          <cell r="B2598">
            <v>48806030</v>
          </cell>
          <cell r="C2598" t="str">
            <v>Moravskoslezský kraj</v>
          </cell>
          <cell r="D2598" t="str">
            <v xml:space="preserve">Karviná </v>
          </cell>
          <cell r="E2598" t="str">
            <v>Krajský úřad Moravskoslezského kraje</v>
          </cell>
          <cell r="F2598" t="str">
            <v>Havířov</v>
          </cell>
          <cell r="G2598" t="str">
            <v>církevní</v>
          </cell>
          <cell r="H2598">
            <v>600031390</v>
          </cell>
          <cell r="I2598" t="str">
            <v>48806030</v>
          </cell>
          <cell r="J2598" t="str">
            <v>X</v>
          </cell>
          <cell r="K2598" t="str">
            <v>SINGCLEAN</v>
          </cell>
          <cell r="L2598" t="str">
            <v>NE</v>
          </cell>
          <cell r="M2598" t="str">
            <v>Církevní středisko volného času sv. Jana Boska v Havířově</v>
          </cell>
          <cell r="N2598" t="str">
            <v>Haškova</v>
          </cell>
          <cell r="O2598">
            <v>1475</v>
          </cell>
          <cell r="P2598">
            <v>1</v>
          </cell>
          <cell r="Q2598">
            <v>73601</v>
          </cell>
          <cell r="R2598" t="str">
            <v>Havířov</v>
          </cell>
          <cell r="S2598" t="str">
            <v>596 810 145 ,731625897</v>
          </cell>
          <cell r="T2598" t="str">
            <v>sekretariat@csvc.cz</v>
          </cell>
        </row>
        <row r="2599">
          <cell r="A2599">
            <v>600135373</v>
          </cell>
          <cell r="B2599">
            <v>48806188</v>
          </cell>
          <cell r="C2599" t="str">
            <v>Moravskoslezský kraj</v>
          </cell>
          <cell r="D2599" t="str">
            <v xml:space="preserve">Karviná </v>
          </cell>
          <cell r="E2599" t="str">
            <v>Městský úřad Orlová</v>
          </cell>
          <cell r="F2599" t="str">
            <v>Orlová</v>
          </cell>
          <cell r="G2599" t="str">
            <v>obec</v>
          </cell>
          <cell r="H2599">
            <v>600135373</v>
          </cell>
          <cell r="I2599" t="str">
            <v>48806188</v>
          </cell>
          <cell r="J2599">
            <v>200</v>
          </cell>
          <cell r="K2599" t="str">
            <v>SINGCLEAN</v>
          </cell>
          <cell r="L2599" t="str">
            <v>ANO</v>
          </cell>
          <cell r="M2599" t="str">
            <v>Mateřská škola Orlová-Lutyně Okružní 917 okres Karviná, příspěvková organizace</v>
          </cell>
          <cell r="N2599" t="str">
            <v>Okružní</v>
          </cell>
          <cell r="O2599">
            <v>917</v>
          </cell>
          <cell r="Q2599">
            <v>73514</v>
          </cell>
          <cell r="R2599" t="str">
            <v>Orlová</v>
          </cell>
          <cell r="S2599">
            <v>596521428</v>
          </cell>
          <cell r="T2599" t="str">
            <v>ms-okruzni@seznam.cz</v>
          </cell>
        </row>
        <row r="2600">
          <cell r="A2600">
            <v>600134776</v>
          </cell>
          <cell r="B2600">
            <v>48806196</v>
          </cell>
          <cell r="C2600" t="str">
            <v>Moravskoslezský kraj</v>
          </cell>
          <cell r="D2600" t="str">
            <v xml:space="preserve">Karviná </v>
          </cell>
          <cell r="E2600" t="str">
            <v>Městský úřad Orlová</v>
          </cell>
          <cell r="F2600" t="str">
            <v>Orlová</v>
          </cell>
          <cell r="G2600" t="str">
            <v>obec</v>
          </cell>
          <cell r="H2600">
            <v>600134776</v>
          </cell>
          <cell r="I2600" t="str">
            <v>48806196</v>
          </cell>
          <cell r="J2600">
            <v>380</v>
          </cell>
          <cell r="K2600" t="str">
            <v>SINGCLEAN</v>
          </cell>
          <cell r="L2600" t="str">
            <v>ANO</v>
          </cell>
          <cell r="M2600" t="str">
            <v>Mateřská škola Orlová-Lutyně K. Dvořáčka 1228 okres Karviná, příspěvková organizace</v>
          </cell>
          <cell r="N2600" t="str">
            <v>Karla Dvořáčka</v>
          </cell>
          <cell r="O2600">
            <v>1228</v>
          </cell>
          <cell r="Q2600">
            <v>73514</v>
          </cell>
          <cell r="R2600" t="str">
            <v>Orlová</v>
          </cell>
          <cell r="S2600">
            <v>730595920</v>
          </cell>
          <cell r="T2600" t="str">
            <v>info@mskarladvoracka.cz</v>
          </cell>
        </row>
        <row r="2601">
          <cell r="A2601">
            <v>600116166</v>
          </cell>
          <cell r="B2601">
            <v>48846813</v>
          </cell>
          <cell r="C2601" t="str">
            <v>Jihomoravský kraj</v>
          </cell>
          <cell r="D2601" t="str">
            <v xml:space="preserve">Hodonín </v>
          </cell>
          <cell r="E2601" t="str">
            <v>Městský úřad Kyjov</v>
          </cell>
          <cell r="F2601" t="str">
            <v>Kyjov</v>
          </cell>
          <cell r="G2601" t="str">
            <v>obec</v>
          </cell>
          <cell r="H2601">
            <v>600116166</v>
          </cell>
          <cell r="I2601" t="str">
            <v>48846813</v>
          </cell>
          <cell r="J2601" t="str">
            <v>X</v>
          </cell>
          <cell r="K2601" t="str">
            <v>SINGCLEAN</v>
          </cell>
          <cell r="L2601" t="str">
            <v>ANO</v>
          </cell>
          <cell r="M2601" t="str">
            <v>Základní umělecká škola Ždánice, příspěvková organizace</v>
          </cell>
          <cell r="N2601" t="str">
            <v>U hřbitova</v>
          </cell>
          <cell r="O2601">
            <v>291</v>
          </cell>
          <cell r="Q2601">
            <v>69632</v>
          </cell>
          <cell r="R2601" t="str">
            <v>Ždánice</v>
          </cell>
          <cell r="S2601">
            <v>518633301</v>
          </cell>
          <cell r="T2601" t="str">
            <v>zus.zdanice@wo.cz</v>
          </cell>
        </row>
        <row r="2602">
          <cell r="A2602">
            <v>600115569</v>
          </cell>
          <cell r="B2602">
            <v>48846856</v>
          </cell>
          <cell r="C2602" t="str">
            <v>Jihomoravský kraj</v>
          </cell>
          <cell r="D2602" t="str">
            <v xml:space="preserve">Hodonín </v>
          </cell>
          <cell r="E2602" t="str">
            <v>Městský úřad Veselí nad Moravou</v>
          </cell>
          <cell r="F2602" t="str">
            <v>Veselí nad Moravou</v>
          </cell>
          <cell r="G2602" t="str">
            <v>obec</v>
          </cell>
          <cell r="H2602">
            <v>600115569</v>
          </cell>
          <cell r="I2602" t="str">
            <v>48846856</v>
          </cell>
          <cell r="J2602">
            <v>920</v>
          </cell>
          <cell r="K2602" t="str">
            <v>SINGCLEAN</v>
          </cell>
          <cell r="L2602" t="str">
            <v>ANO</v>
          </cell>
          <cell r="M2602" t="str">
            <v>Základní škola Veselí nad Moravou, Hutník 1456, okres Hodonín, příspěvková organizace</v>
          </cell>
          <cell r="N2602" t="str">
            <v>Hutník</v>
          </cell>
          <cell r="O2602">
            <v>1456</v>
          </cell>
          <cell r="Q2602">
            <v>69801</v>
          </cell>
          <cell r="R2602" t="str">
            <v>Veselí nad Moravou</v>
          </cell>
          <cell r="S2602">
            <v>518323221</v>
          </cell>
          <cell r="T2602" t="str">
            <v>reditel@zshutnik.cz</v>
          </cell>
        </row>
        <row r="2603">
          <cell r="A2603">
            <v>600115585</v>
          </cell>
          <cell r="B2603">
            <v>48847682</v>
          </cell>
          <cell r="C2603" t="str">
            <v>Jihomoravský kraj</v>
          </cell>
          <cell r="D2603" t="str">
            <v xml:space="preserve">Hodonín </v>
          </cell>
          <cell r="E2603" t="str">
            <v>Městský úřad Kyjov</v>
          </cell>
          <cell r="F2603" t="str">
            <v>Kyjov</v>
          </cell>
          <cell r="G2603" t="str">
            <v>obec</v>
          </cell>
          <cell r="H2603">
            <v>600115585</v>
          </cell>
          <cell r="I2603" t="str">
            <v>48847682</v>
          </cell>
          <cell r="J2603">
            <v>840</v>
          </cell>
          <cell r="K2603" t="str">
            <v>SINGCLEAN</v>
          </cell>
          <cell r="L2603" t="str">
            <v>ANO</v>
          </cell>
          <cell r="M2603" t="str">
            <v>Masarykova základní škola Vracov, příspěvková organizace</v>
          </cell>
          <cell r="N2603" t="str">
            <v>Komenského</v>
          </cell>
          <cell r="O2603">
            <v>950</v>
          </cell>
          <cell r="Q2603">
            <v>69642</v>
          </cell>
          <cell r="R2603" t="str">
            <v>Vracov</v>
          </cell>
          <cell r="S2603">
            <v>518628186</v>
          </cell>
          <cell r="T2603" t="str">
            <v>skola@mzsvracov.cz</v>
          </cell>
        </row>
        <row r="2604">
          <cell r="A2604">
            <v>600115500</v>
          </cell>
          <cell r="B2604">
            <v>48847721</v>
          </cell>
          <cell r="C2604" t="str">
            <v>Jihomoravský kraj</v>
          </cell>
          <cell r="D2604" t="str">
            <v xml:space="preserve">Hodonín </v>
          </cell>
          <cell r="E2604" t="str">
            <v>Městský úřad Kyjov</v>
          </cell>
          <cell r="F2604" t="str">
            <v>Kyjov</v>
          </cell>
          <cell r="G2604" t="str">
            <v>obec</v>
          </cell>
          <cell r="H2604">
            <v>600115500</v>
          </cell>
          <cell r="I2604" t="str">
            <v>48847721</v>
          </cell>
          <cell r="J2604">
            <v>1020</v>
          </cell>
          <cell r="K2604" t="str">
            <v>SINGCLEAN</v>
          </cell>
          <cell r="L2604" t="str">
            <v>ANO</v>
          </cell>
          <cell r="M2604" t="str">
            <v>Základní škola J. A. Komenského, příspěvková organizace města Kyjova</v>
          </cell>
          <cell r="N2604" t="str">
            <v>Újezd</v>
          </cell>
          <cell r="O2604">
            <v>990</v>
          </cell>
          <cell r="P2604">
            <v>2</v>
          </cell>
          <cell r="Q2604">
            <v>69701</v>
          </cell>
          <cell r="R2604" t="str">
            <v>Kyjov</v>
          </cell>
          <cell r="S2604" t="str">
            <v>518306565/561</v>
          </cell>
          <cell r="T2604" t="str">
            <v>zs.kom@zskyjov.cz</v>
          </cell>
        </row>
        <row r="2605">
          <cell r="A2605">
            <v>600115607</v>
          </cell>
          <cell r="B2605">
            <v>48847747</v>
          </cell>
          <cell r="C2605" t="str">
            <v>Jihomoravský kraj</v>
          </cell>
          <cell r="D2605" t="str">
            <v xml:space="preserve">Hodonín </v>
          </cell>
          <cell r="E2605" t="str">
            <v>Městský úřad Kyjov</v>
          </cell>
          <cell r="F2605" t="str">
            <v>Kyjov</v>
          </cell>
          <cell r="G2605" t="str">
            <v>obec</v>
          </cell>
          <cell r="H2605">
            <v>600115607</v>
          </cell>
          <cell r="I2605" t="str">
            <v>48847747</v>
          </cell>
          <cell r="J2605">
            <v>1160</v>
          </cell>
          <cell r="K2605" t="str">
            <v>SINGCLEAN</v>
          </cell>
          <cell r="L2605" t="str">
            <v>ANO</v>
          </cell>
          <cell r="M2605" t="str">
            <v>Základní škola a Mateřská škola Dr. Joklíka, příspěvková organizace města Kyjova</v>
          </cell>
          <cell r="N2605" t="str">
            <v>Sídliště U Vodojemu</v>
          </cell>
          <cell r="O2605">
            <v>1261</v>
          </cell>
          <cell r="P2605">
            <v>18</v>
          </cell>
          <cell r="Q2605">
            <v>69701</v>
          </cell>
          <cell r="R2605" t="str">
            <v>Kyjov</v>
          </cell>
          <cell r="S2605">
            <v>515284813</v>
          </cell>
          <cell r="T2605" t="str">
            <v>reditel@zsjoklik.cz</v>
          </cell>
        </row>
        <row r="2606">
          <cell r="A2606">
            <v>600130266</v>
          </cell>
          <cell r="B2606">
            <v>48894214</v>
          </cell>
          <cell r="C2606" t="str">
            <v>Kraj Vysočina</v>
          </cell>
          <cell r="D2606" t="str">
            <v xml:space="preserve">Žďár nad Sázavou </v>
          </cell>
          <cell r="E2606" t="str">
            <v>Městský úřad Žďár nad Sázavou</v>
          </cell>
          <cell r="F2606" t="str">
            <v>Žďár nad Sázavou</v>
          </cell>
          <cell r="G2606" t="str">
            <v>obec</v>
          </cell>
          <cell r="H2606">
            <v>600130266</v>
          </cell>
          <cell r="I2606" t="str">
            <v>48894214</v>
          </cell>
          <cell r="J2606">
            <v>260</v>
          </cell>
          <cell r="K2606" t="str">
            <v>SINGCLEAN</v>
          </cell>
          <cell r="L2606" t="str">
            <v>ANO</v>
          </cell>
          <cell r="M2606" t="str">
            <v>Základní škola a mateřská škola Svratka, příspěvková organizace</v>
          </cell>
          <cell r="N2606" t="str">
            <v>Partyzánská</v>
          </cell>
          <cell r="O2606">
            <v>310</v>
          </cell>
          <cell r="Q2606">
            <v>59202</v>
          </cell>
          <cell r="R2606" t="str">
            <v>Svratka</v>
          </cell>
          <cell r="S2606">
            <v>566662602</v>
          </cell>
          <cell r="T2606" t="str">
            <v>skola@svratka.cz</v>
          </cell>
        </row>
        <row r="2607">
          <cell r="A2607">
            <v>600130088</v>
          </cell>
          <cell r="B2607">
            <v>48894231</v>
          </cell>
          <cell r="C2607" t="str">
            <v>Kraj Vysočina</v>
          </cell>
          <cell r="D2607" t="str">
            <v xml:space="preserve">Žďár nad Sázavou </v>
          </cell>
          <cell r="E2607" t="str">
            <v>Městský úřad Žďár nad Sázavou</v>
          </cell>
          <cell r="F2607" t="str">
            <v>Žďár nad Sázavou</v>
          </cell>
          <cell r="G2607" t="str">
            <v>obec</v>
          </cell>
          <cell r="H2607">
            <v>600130088</v>
          </cell>
          <cell r="I2607" t="str">
            <v>48894231</v>
          </cell>
          <cell r="J2607">
            <v>420</v>
          </cell>
          <cell r="K2607" t="str">
            <v>SINGCLEAN</v>
          </cell>
          <cell r="L2607" t="str">
            <v>ANO</v>
          </cell>
          <cell r="M2607" t="str">
            <v>Základní škola a mateřská škola Bohdalov</v>
          </cell>
          <cell r="O2607">
            <v>205</v>
          </cell>
          <cell r="Q2607">
            <v>59213</v>
          </cell>
          <cell r="R2607" t="str">
            <v>Bohdalov</v>
          </cell>
          <cell r="S2607">
            <v>566677123</v>
          </cell>
          <cell r="T2607" t="str">
            <v>reditel@zsbohdalov.cz</v>
          </cell>
        </row>
        <row r="2608">
          <cell r="A2608">
            <v>600130321</v>
          </cell>
          <cell r="B2608">
            <v>48895229</v>
          </cell>
          <cell r="C2608" t="str">
            <v>Kraj Vysočina</v>
          </cell>
          <cell r="D2608" t="str">
            <v xml:space="preserve">Žďár nad Sázavou </v>
          </cell>
          <cell r="E2608" t="str">
            <v>Městský úřad Žďár nad Sázavou</v>
          </cell>
          <cell r="F2608" t="str">
            <v>Žďár nad Sázavou</v>
          </cell>
          <cell r="G2608" t="str">
            <v>obec</v>
          </cell>
          <cell r="H2608">
            <v>600130321</v>
          </cell>
          <cell r="I2608" t="str">
            <v>48895229</v>
          </cell>
          <cell r="J2608">
            <v>940</v>
          </cell>
          <cell r="K2608" t="str">
            <v>SINGCLEAN</v>
          </cell>
          <cell r="L2608" t="str">
            <v>ANO</v>
          </cell>
          <cell r="M2608" t="str">
            <v>Základní škola Žďár nad Sázavou, Komenského 6</v>
          </cell>
          <cell r="N2608" t="str">
            <v>Komenského</v>
          </cell>
          <cell r="O2608">
            <v>825</v>
          </cell>
          <cell r="P2608">
            <v>6</v>
          </cell>
          <cell r="Q2608">
            <v>59101</v>
          </cell>
          <cell r="R2608" t="str">
            <v>Žďár nad Sázavou</v>
          </cell>
          <cell r="S2608">
            <v>566624632</v>
          </cell>
          <cell r="T2608" t="str">
            <v>3zszdar@3zszdar.cz</v>
          </cell>
        </row>
        <row r="2609">
          <cell r="A2609">
            <v>600130169</v>
          </cell>
          <cell r="B2609">
            <v>48895288</v>
          </cell>
          <cell r="C2609" t="str">
            <v>Kraj Vysočina</v>
          </cell>
          <cell r="D2609" t="str">
            <v xml:space="preserve">Žďár nad Sázavou </v>
          </cell>
          <cell r="E2609" t="str">
            <v>Městský úřad Velké Meziříčí</v>
          </cell>
          <cell r="F2609" t="str">
            <v>Velké Meziříčí</v>
          </cell>
          <cell r="G2609" t="str">
            <v>obec</v>
          </cell>
          <cell r="H2609">
            <v>600130169</v>
          </cell>
          <cell r="I2609" t="str">
            <v>48895288</v>
          </cell>
          <cell r="J2609">
            <v>640</v>
          </cell>
          <cell r="K2609" t="str">
            <v>SINGCLEAN</v>
          </cell>
          <cell r="L2609" t="str">
            <v>ANO</v>
          </cell>
          <cell r="M2609" t="str">
            <v>Základní škola Měřín</v>
          </cell>
          <cell r="N2609" t="str">
            <v>Náměstí</v>
          </cell>
          <cell r="O2609">
            <v>96</v>
          </cell>
          <cell r="Q2609">
            <v>59442</v>
          </cell>
          <cell r="R2609" t="str">
            <v>Měřín</v>
          </cell>
          <cell r="S2609">
            <v>566544169</v>
          </cell>
          <cell r="T2609" t="str">
            <v>reditel@zsmerin.cz</v>
          </cell>
        </row>
        <row r="2610">
          <cell r="A2610">
            <v>600130223</v>
          </cell>
          <cell r="B2610">
            <v>48895300</v>
          </cell>
          <cell r="C2610" t="str">
            <v>Kraj Vysočina</v>
          </cell>
          <cell r="D2610" t="str">
            <v xml:space="preserve">Žďár nad Sázavou </v>
          </cell>
          <cell r="E2610" t="str">
            <v>Městský úřad Žďár nad Sázavou</v>
          </cell>
          <cell r="F2610" t="str">
            <v>Žďár nad Sázavou</v>
          </cell>
          <cell r="G2610" t="str">
            <v>obec</v>
          </cell>
          <cell r="H2610">
            <v>600130223</v>
          </cell>
          <cell r="I2610" t="str">
            <v>48895300</v>
          </cell>
          <cell r="J2610">
            <v>500</v>
          </cell>
          <cell r="K2610" t="str">
            <v>SINGCLEAN</v>
          </cell>
          <cell r="L2610" t="str">
            <v>ANO</v>
          </cell>
          <cell r="M2610" t="str">
            <v>Základní škola a Mateřská škola Radostín nad Oslavou, příspěvková organizace</v>
          </cell>
          <cell r="O2610">
            <v>136</v>
          </cell>
          <cell r="Q2610">
            <v>59444</v>
          </cell>
          <cell r="R2610" t="str">
            <v>Radostín nad Oslavou</v>
          </cell>
          <cell r="S2610">
            <v>566670211</v>
          </cell>
          <cell r="T2610" t="str">
            <v>zsradostin@seznam.cz</v>
          </cell>
        </row>
        <row r="2611">
          <cell r="A2611">
            <v>600015874</v>
          </cell>
          <cell r="B2611">
            <v>48895377</v>
          </cell>
          <cell r="C2611" t="str">
            <v>Kraj Vysočina</v>
          </cell>
          <cell r="D2611" t="str">
            <v xml:space="preserve">Žďár nad Sázavou </v>
          </cell>
          <cell r="E2611" t="str">
            <v>Krajský úřad Kraje Vysočina</v>
          </cell>
          <cell r="F2611" t="str">
            <v>Velké Meziříčí</v>
          </cell>
          <cell r="G2611" t="str">
            <v>kraj</v>
          </cell>
          <cell r="H2611">
            <v>600015874</v>
          </cell>
          <cell r="I2611" t="str">
            <v>48895377</v>
          </cell>
          <cell r="J2611">
            <v>1200</v>
          </cell>
          <cell r="K2611" t="str">
            <v>SINGCLEAN</v>
          </cell>
          <cell r="L2611" t="str">
            <v>ANO</v>
          </cell>
          <cell r="M2611" t="str">
            <v>Hotelová škola Světlá a Střední odborná škola řemesel Velké Meziříčí</v>
          </cell>
          <cell r="N2611" t="str">
            <v>U Světlé</v>
          </cell>
          <cell r="O2611">
            <v>855</v>
          </cell>
          <cell r="P2611">
            <v>36</v>
          </cell>
          <cell r="Q2611">
            <v>59401</v>
          </cell>
          <cell r="R2611" t="str">
            <v>Velké Meziříčí</v>
          </cell>
          <cell r="S2611">
            <v>566522837</v>
          </cell>
          <cell r="T2611" t="str">
            <v>admin@svetlavm.cz</v>
          </cell>
        </row>
        <row r="2612">
          <cell r="A2612">
            <v>600015866</v>
          </cell>
          <cell r="B2612">
            <v>48895393</v>
          </cell>
          <cell r="C2612" t="str">
            <v>Kraj Vysočina</v>
          </cell>
          <cell r="D2612" t="str">
            <v xml:space="preserve">Žďár nad Sázavou </v>
          </cell>
          <cell r="E2612" t="str">
            <v>Krajský úřad Kraje Vysočina</v>
          </cell>
          <cell r="F2612" t="str">
            <v>Velké Meziříčí</v>
          </cell>
          <cell r="G2612" t="str">
            <v>kraj</v>
          </cell>
          <cell r="H2612">
            <v>600015866</v>
          </cell>
          <cell r="I2612" t="str">
            <v>48895393</v>
          </cell>
          <cell r="J2612">
            <v>0</v>
          </cell>
          <cell r="K2612" t="str">
            <v>SINGCLEAN</v>
          </cell>
          <cell r="L2612" t="str">
            <v>ANO</v>
          </cell>
          <cell r="M2612" t="str">
            <v>Gymnázium Velké Meziříčí</v>
          </cell>
          <cell r="N2612" t="str">
            <v>Sokolovská</v>
          </cell>
          <cell r="O2612">
            <v>235</v>
          </cell>
          <cell r="P2612">
            <v>27</v>
          </cell>
          <cell r="Q2612">
            <v>59401</v>
          </cell>
          <cell r="R2612" t="str">
            <v>Velké Meziříčí</v>
          </cell>
          <cell r="S2612">
            <v>565301541</v>
          </cell>
          <cell r="T2612" t="str">
            <v>skola@gvm.cz</v>
          </cell>
        </row>
        <row r="2613">
          <cell r="A2613">
            <v>600015955</v>
          </cell>
          <cell r="B2613">
            <v>48895407</v>
          </cell>
          <cell r="C2613" t="str">
            <v>Kraj Vysočina</v>
          </cell>
          <cell r="D2613" t="str">
            <v xml:space="preserve">Žďár nad Sázavou </v>
          </cell>
          <cell r="E2613" t="str">
            <v>Krajský úřad Kraje Vysočina</v>
          </cell>
          <cell r="F2613" t="str">
            <v>Žďár nad Sázavou</v>
          </cell>
          <cell r="G2613" t="str">
            <v>kraj</v>
          </cell>
          <cell r="H2613">
            <v>600015955</v>
          </cell>
          <cell r="I2613" t="str">
            <v>48895407</v>
          </cell>
          <cell r="J2613">
            <v>0</v>
          </cell>
          <cell r="K2613" t="str">
            <v>SINGCLEAN</v>
          </cell>
          <cell r="L2613" t="str">
            <v>ANO</v>
          </cell>
          <cell r="M2613" t="str">
            <v>Gymnázium Žďár nad Sázavou</v>
          </cell>
          <cell r="N2613" t="str">
            <v>Neumannova</v>
          </cell>
          <cell r="O2613">
            <v>1693</v>
          </cell>
          <cell r="P2613">
            <v>2</v>
          </cell>
          <cell r="Q2613">
            <v>59101</v>
          </cell>
          <cell r="R2613" t="str">
            <v>Žďár nad Sázavou</v>
          </cell>
          <cell r="S2613">
            <v>566653812</v>
          </cell>
          <cell r="T2613" t="str">
            <v>cepelak@gymzr.cz</v>
          </cell>
        </row>
        <row r="2614">
          <cell r="A2614">
            <v>600031055</v>
          </cell>
          <cell r="B2614">
            <v>48895440</v>
          </cell>
          <cell r="C2614" t="str">
            <v>Kraj Vysočina</v>
          </cell>
          <cell r="D2614" t="str">
            <v xml:space="preserve">Žďár nad Sázavou </v>
          </cell>
          <cell r="E2614" t="str">
            <v>Ministerstvo školství, mládeže a tělovýchovy</v>
          </cell>
          <cell r="F2614" t="str">
            <v>Velké Meziříčí</v>
          </cell>
          <cell r="G2614" t="str">
            <v>MŠMT</v>
          </cell>
          <cell r="H2614">
            <v>600031055</v>
          </cell>
          <cell r="I2614" t="str">
            <v>48895440</v>
          </cell>
          <cell r="J2614">
            <v>160</v>
          </cell>
          <cell r="K2614" t="str">
            <v>SINGCLEAN</v>
          </cell>
          <cell r="L2614" t="str">
            <v>ANO</v>
          </cell>
          <cell r="M2614" t="str">
            <v>Výchovný ústav, základní škola, střední škola a středisko výchovné péče, Velké Meziříčí, K Rakůvkám 1</v>
          </cell>
          <cell r="N2614" t="str">
            <v>K Rakůvkám</v>
          </cell>
          <cell r="O2614">
            <v>916</v>
          </cell>
          <cell r="P2614">
            <v>1</v>
          </cell>
          <cell r="Q2614">
            <v>59401</v>
          </cell>
          <cell r="R2614" t="str">
            <v>Velké Meziříčí</v>
          </cell>
          <cell r="S2614">
            <v>566523132</v>
          </cell>
          <cell r="T2614" t="str">
            <v>velmez@vuvm.cz</v>
          </cell>
        </row>
        <row r="2615">
          <cell r="A2615">
            <v>600016005</v>
          </cell>
          <cell r="B2615">
            <v>48895466</v>
          </cell>
          <cell r="C2615" t="str">
            <v>Kraj Vysočina</v>
          </cell>
          <cell r="D2615" t="str">
            <v xml:space="preserve">Žďár nad Sázavou </v>
          </cell>
          <cell r="E2615" t="str">
            <v>Krajský úřad Kraje Vysočina</v>
          </cell>
          <cell r="F2615" t="str">
            <v>Bystřice n.Pernštejnem</v>
          </cell>
          <cell r="G2615" t="str">
            <v>kraj</v>
          </cell>
          <cell r="H2615">
            <v>600016005</v>
          </cell>
          <cell r="I2615" t="str">
            <v>48895466</v>
          </cell>
          <cell r="J2615">
            <v>460</v>
          </cell>
          <cell r="K2615" t="str">
            <v>SINGCLEAN</v>
          </cell>
          <cell r="L2615" t="str">
            <v>ANO</v>
          </cell>
          <cell r="M2615" t="str">
            <v>Gymnázium Bystřice nad Pernštejnem</v>
          </cell>
          <cell r="N2615" t="str">
            <v>Nádražní</v>
          </cell>
          <cell r="O2615">
            <v>760</v>
          </cell>
          <cell r="Q2615">
            <v>59301</v>
          </cell>
          <cell r="R2615" t="str">
            <v>Bystřice nad Pernštejnem</v>
          </cell>
          <cell r="S2615">
            <v>566552920</v>
          </cell>
          <cell r="T2615" t="str">
            <v>reditel@gybnp.cz</v>
          </cell>
        </row>
        <row r="2616">
          <cell r="A2616">
            <v>600015891</v>
          </cell>
          <cell r="B2616">
            <v>48895504</v>
          </cell>
          <cell r="C2616" t="str">
            <v>Kraj Vysočina</v>
          </cell>
          <cell r="D2616" t="str">
            <v xml:space="preserve">Žďár nad Sázavou </v>
          </cell>
          <cell r="E2616" t="str">
            <v>Krajský úřad Kraje Vysočina</v>
          </cell>
          <cell r="F2616" t="str">
            <v>Bystřice n.Pernštejnem</v>
          </cell>
          <cell r="G2616" t="str">
            <v>kraj</v>
          </cell>
          <cell r="H2616">
            <v>600015891</v>
          </cell>
          <cell r="I2616" t="str">
            <v>48895504</v>
          </cell>
          <cell r="J2616">
            <v>460</v>
          </cell>
          <cell r="K2616" t="str">
            <v>SINGCLEAN</v>
          </cell>
          <cell r="L2616" t="str">
            <v>ANO</v>
          </cell>
          <cell r="M2616" t="str">
            <v>Vyšší odborná škola a Střední odborná škola zemědělsko-technická Bystřice nad Pernštejnem</v>
          </cell>
          <cell r="N2616" t="str">
            <v>Dr. Veselého</v>
          </cell>
          <cell r="O2616">
            <v>343</v>
          </cell>
          <cell r="Q2616">
            <v>59301</v>
          </cell>
          <cell r="R2616" t="str">
            <v>Bystřice nad Pernštejnem</v>
          </cell>
          <cell r="S2616">
            <v>566550917</v>
          </cell>
          <cell r="T2616" t="str">
            <v>szesbys@szesby.cz</v>
          </cell>
        </row>
        <row r="2617">
          <cell r="A2617">
            <v>600015904</v>
          </cell>
          <cell r="B2617">
            <v>48895512</v>
          </cell>
          <cell r="C2617" t="str">
            <v>Kraj Vysočina</v>
          </cell>
          <cell r="D2617" t="str">
            <v xml:space="preserve">Žďár nad Sázavou </v>
          </cell>
          <cell r="E2617" t="str">
            <v>Krajský úřad Kraje Vysočina</v>
          </cell>
          <cell r="F2617" t="str">
            <v>Nové Město na Moravě</v>
          </cell>
          <cell r="G2617" t="str">
            <v>kraj</v>
          </cell>
          <cell r="H2617">
            <v>600015904</v>
          </cell>
          <cell r="I2617" t="str">
            <v>48895512</v>
          </cell>
          <cell r="J2617">
            <v>520</v>
          </cell>
          <cell r="K2617" t="str">
            <v>SINGCLEAN</v>
          </cell>
          <cell r="L2617" t="str">
            <v>ANO</v>
          </cell>
          <cell r="M2617" t="str">
            <v>Gymnázium Vincence Makovského se sportovními třídami Nové Město na Moravě</v>
          </cell>
          <cell r="N2617" t="str">
            <v>Leandra Čecha</v>
          </cell>
          <cell r="O2617">
            <v>152</v>
          </cell>
          <cell r="Q2617">
            <v>59231</v>
          </cell>
          <cell r="R2617" t="str">
            <v>Nové Město na Moravě</v>
          </cell>
          <cell r="S2617">
            <v>566617243</v>
          </cell>
          <cell r="T2617" t="str">
            <v>gynome@gynome.cz</v>
          </cell>
        </row>
        <row r="2618">
          <cell r="A2618">
            <v>600015971</v>
          </cell>
          <cell r="B2618">
            <v>48895598</v>
          </cell>
          <cell r="C2618" t="str">
            <v>Kraj Vysočina</v>
          </cell>
          <cell r="D2618" t="str">
            <v xml:space="preserve">Žďár nad Sázavou </v>
          </cell>
          <cell r="E2618" t="str">
            <v>Krajský úřad Kraje Vysočina</v>
          </cell>
          <cell r="F2618" t="str">
            <v>Žďár nad Sázavou</v>
          </cell>
          <cell r="G2618" t="str">
            <v>kraj</v>
          </cell>
          <cell r="H2618">
            <v>600015971</v>
          </cell>
          <cell r="I2618" t="str">
            <v>48895598</v>
          </cell>
          <cell r="J2618">
            <v>80</v>
          </cell>
          <cell r="K2618" t="str">
            <v>SINGCLEAN</v>
          </cell>
          <cell r="L2618" t="str">
            <v>ANO</v>
          </cell>
          <cell r="M2618" t="str">
            <v>Vyšší odborná škola a Střední průmyslová škola Žďár nad Sázavou</v>
          </cell>
          <cell r="N2618" t="str">
            <v>Studentská</v>
          </cell>
          <cell r="O2618">
            <v>761</v>
          </cell>
          <cell r="P2618">
            <v>1</v>
          </cell>
          <cell r="Q2618">
            <v>59101</v>
          </cell>
          <cell r="R2618" t="str">
            <v>Žďár nad Sázavou</v>
          </cell>
          <cell r="S2618">
            <v>566651211</v>
          </cell>
          <cell r="T2618" t="str">
            <v>posta@spszr.cz</v>
          </cell>
        </row>
        <row r="2619">
          <cell r="A2619">
            <v>600015882</v>
          </cell>
          <cell r="B2619">
            <v>48897094</v>
          </cell>
          <cell r="C2619" t="str">
            <v>Kraj Vysočina</v>
          </cell>
          <cell r="D2619" t="str">
            <v xml:space="preserve">Žďár nad Sázavou </v>
          </cell>
          <cell r="E2619" t="str">
            <v>Krajský úřad Kraje Vysočina</v>
          </cell>
          <cell r="F2619" t="str">
            <v>Žďár nad Sázavou</v>
          </cell>
          <cell r="G2619" t="str">
            <v>církevní</v>
          </cell>
          <cell r="H2619">
            <v>600015882</v>
          </cell>
          <cell r="I2619" t="str">
            <v>48897094</v>
          </cell>
          <cell r="J2619">
            <v>260</v>
          </cell>
          <cell r="K2619" t="str">
            <v>SINGCLEAN</v>
          </cell>
          <cell r="L2619" t="str">
            <v>NE</v>
          </cell>
          <cell r="M2619" t="str">
            <v>Střední škola gastronomická Adolpha Kolpinga</v>
          </cell>
          <cell r="N2619" t="str">
            <v>U Klafárku</v>
          </cell>
          <cell r="O2619">
            <v>1685</v>
          </cell>
          <cell r="P2619">
            <v>3</v>
          </cell>
          <cell r="Q2619">
            <v>59101</v>
          </cell>
          <cell r="R2619" t="str">
            <v>Žďár nad Sázavou</v>
          </cell>
          <cell r="S2619" t="str">
            <v>603 872 564 ;566502470</v>
          </cell>
          <cell r="T2619" t="str">
            <v>skola@ssgak.cz</v>
          </cell>
        </row>
        <row r="2620">
          <cell r="A2620">
            <v>600130100</v>
          </cell>
          <cell r="B2620">
            <v>48897400</v>
          </cell>
          <cell r="C2620" t="str">
            <v>Kraj Vysočina</v>
          </cell>
          <cell r="D2620" t="str">
            <v xml:space="preserve">Žďár nad Sázavou </v>
          </cell>
          <cell r="E2620" t="str">
            <v>Městský úřad Bystřice nad Pernštejnem</v>
          </cell>
          <cell r="F2620" t="str">
            <v>Bystřice n.Pernštejnem</v>
          </cell>
          <cell r="G2620" t="str">
            <v>obec</v>
          </cell>
          <cell r="H2620">
            <v>600130100</v>
          </cell>
          <cell r="I2620" t="str">
            <v>48897400</v>
          </cell>
          <cell r="J2620">
            <v>720</v>
          </cell>
          <cell r="K2620" t="str">
            <v>SINGCLEAN</v>
          </cell>
          <cell r="L2620" t="str">
            <v>ANO</v>
          </cell>
          <cell r="M2620" t="str">
            <v>Základní škola T.G.Masaryka</v>
          </cell>
          <cell r="N2620" t="str">
            <v>Tyršova</v>
          </cell>
          <cell r="O2620">
            <v>409</v>
          </cell>
          <cell r="Q2620">
            <v>59301</v>
          </cell>
          <cell r="R2620" t="str">
            <v>Bystřice nad Pernštejnem</v>
          </cell>
          <cell r="S2620">
            <v>566552549</v>
          </cell>
          <cell r="T2620" t="str">
            <v>reditel@zstgmbystrice.cz</v>
          </cell>
        </row>
        <row r="2621">
          <cell r="A2621">
            <v>600130312</v>
          </cell>
          <cell r="B2621">
            <v>48897426</v>
          </cell>
          <cell r="C2621" t="str">
            <v>Kraj Vysočina</v>
          </cell>
          <cell r="D2621" t="str">
            <v xml:space="preserve">Žďár nad Sázavou </v>
          </cell>
          <cell r="E2621" t="str">
            <v>Městský úřad Žďár nad Sázavou</v>
          </cell>
          <cell r="F2621" t="str">
            <v>Žďár nad Sázavou</v>
          </cell>
          <cell r="G2621" t="str">
            <v>obec</v>
          </cell>
          <cell r="H2621">
            <v>600130312</v>
          </cell>
          <cell r="I2621" t="str">
            <v>48897426</v>
          </cell>
          <cell r="J2621">
            <v>1060</v>
          </cell>
          <cell r="K2621" t="str">
            <v>SINGCLEAN</v>
          </cell>
          <cell r="L2621" t="str">
            <v>ANO</v>
          </cell>
          <cell r="M2621" t="str">
            <v>Základní škola Žďár nad Sázavou, Komenského 2</v>
          </cell>
          <cell r="N2621" t="str">
            <v>Komenského</v>
          </cell>
          <cell r="O2621">
            <v>715</v>
          </cell>
          <cell r="P2621">
            <v>2</v>
          </cell>
          <cell r="Q2621">
            <v>59101</v>
          </cell>
          <cell r="R2621" t="str">
            <v>Žďár nad Sázavou</v>
          </cell>
          <cell r="S2621">
            <v>566590642</v>
          </cell>
          <cell r="T2621" t="str">
            <v>info@2zszdar.cz</v>
          </cell>
        </row>
        <row r="2622">
          <cell r="A2622">
            <v>600031039</v>
          </cell>
          <cell r="B2622">
            <v>48897558</v>
          </cell>
          <cell r="C2622" t="str">
            <v>Kraj Vysočina</v>
          </cell>
          <cell r="D2622" t="str">
            <v xml:space="preserve">Žďár nad Sázavou </v>
          </cell>
          <cell r="E2622" t="str">
            <v>Krajský úřad Kraje Vysočina</v>
          </cell>
          <cell r="F2622" t="str">
            <v>Bystřice n.Pernštejnem</v>
          </cell>
          <cell r="G2622" t="str">
            <v>kraj</v>
          </cell>
          <cell r="H2622">
            <v>600031039</v>
          </cell>
          <cell r="I2622" t="str">
            <v>48897558</v>
          </cell>
          <cell r="J2622">
            <v>0</v>
          </cell>
          <cell r="K2622" t="str">
            <v>SINGCLEAN</v>
          </cell>
          <cell r="L2622" t="str">
            <v>ANO</v>
          </cell>
          <cell r="M2622" t="str">
            <v>Dětský domov, Rovečné 40</v>
          </cell>
          <cell r="O2622">
            <v>40</v>
          </cell>
          <cell r="Q2622">
            <v>59265</v>
          </cell>
          <cell r="R2622" t="str">
            <v>Rovečné</v>
          </cell>
          <cell r="S2622">
            <v>566574095</v>
          </cell>
          <cell r="T2622" t="str">
            <v>ddrovecne@seznam.cz</v>
          </cell>
        </row>
        <row r="2623">
          <cell r="A2623">
            <v>600025985</v>
          </cell>
          <cell r="B2623">
            <v>48897574</v>
          </cell>
          <cell r="C2623" t="str">
            <v>Kraj Vysočina</v>
          </cell>
          <cell r="D2623" t="str">
            <v xml:space="preserve">Žďár nad Sázavou </v>
          </cell>
          <cell r="E2623" t="str">
            <v>Ministerstvo školství, mládeže a tělovýchovy</v>
          </cell>
          <cell r="F2623" t="str">
            <v>Velké Meziříčí</v>
          </cell>
          <cell r="G2623" t="str">
            <v>MŠMT</v>
          </cell>
          <cell r="H2623">
            <v>600025985</v>
          </cell>
          <cell r="I2623" t="str">
            <v>48897574</v>
          </cell>
          <cell r="J2623">
            <v>160</v>
          </cell>
          <cell r="K2623" t="str">
            <v>SINGCLEAN</v>
          </cell>
          <cell r="L2623" t="str">
            <v>ANO</v>
          </cell>
          <cell r="M2623" t="str">
            <v>Základní škola a Střední škola Březejc, Sviny 13</v>
          </cell>
          <cell r="O2623">
            <v>13</v>
          </cell>
          <cell r="Q2623">
            <v>59401</v>
          </cell>
          <cell r="R2623" t="str">
            <v>Sviny</v>
          </cell>
          <cell r="S2623">
            <v>566521516</v>
          </cell>
          <cell r="T2623" t="str">
            <v>skola.brezejc@seznam.cz</v>
          </cell>
        </row>
        <row r="2624">
          <cell r="A2624">
            <v>600042189</v>
          </cell>
          <cell r="B2624">
            <v>48927830</v>
          </cell>
          <cell r="C2624" t="str">
            <v>Středočeský kraj</v>
          </cell>
          <cell r="D2624" t="str">
            <v xml:space="preserve">Benešov </v>
          </cell>
          <cell r="E2624" t="str">
            <v>Městský úřad Vlašim</v>
          </cell>
          <cell r="F2624" t="str">
            <v>Vlašim</v>
          </cell>
          <cell r="G2624" t="str">
            <v>obec</v>
          </cell>
          <cell r="H2624">
            <v>600042189</v>
          </cell>
          <cell r="I2624" t="str">
            <v>48927830</v>
          </cell>
          <cell r="J2624">
            <v>200</v>
          </cell>
          <cell r="K2624" t="str">
            <v>SINGCLEAN</v>
          </cell>
          <cell r="L2624" t="str">
            <v>ANO</v>
          </cell>
          <cell r="M2624" t="str">
            <v>Základní škola a mateřská škola Zdislavice, příspěvková organizace</v>
          </cell>
          <cell r="O2624">
            <v>100</v>
          </cell>
          <cell r="Q2624">
            <v>25764</v>
          </cell>
          <cell r="R2624" t="str">
            <v>Zdislavice</v>
          </cell>
          <cell r="S2624">
            <v>317851327</v>
          </cell>
          <cell r="T2624" t="str">
            <v>zsams@zdislavice.cz</v>
          </cell>
        </row>
        <row r="2625">
          <cell r="A2625">
            <v>600054632</v>
          </cell>
          <cell r="B2625">
            <v>48954004</v>
          </cell>
          <cell r="C2625" t="str">
            <v>Středočeský kraj</v>
          </cell>
          <cell r="D2625" t="str">
            <v xml:space="preserve">Příbram </v>
          </cell>
          <cell r="E2625" t="str">
            <v>Městský úřad Sedlčany</v>
          </cell>
          <cell r="F2625" t="str">
            <v>Sedlčany</v>
          </cell>
          <cell r="G2625" t="str">
            <v>obec</v>
          </cell>
          <cell r="H2625">
            <v>600054632</v>
          </cell>
          <cell r="I2625" t="str">
            <v>48954004</v>
          </cell>
          <cell r="J2625">
            <v>820</v>
          </cell>
          <cell r="K2625" t="str">
            <v>SINGCLEAN</v>
          </cell>
          <cell r="L2625" t="str">
            <v>ANO</v>
          </cell>
          <cell r="M2625" t="str">
            <v>2. základní škola - Škola Propojení Sedlčany, Příkrá 67, okres Příbram</v>
          </cell>
          <cell r="N2625" t="str">
            <v>Příkrá</v>
          </cell>
          <cell r="O2625">
            <v>67</v>
          </cell>
          <cell r="Q2625">
            <v>26401</v>
          </cell>
          <cell r="R2625" t="str">
            <v>Sedlčany</v>
          </cell>
          <cell r="S2625">
            <v>318822403</v>
          </cell>
          <cell r="T2625" t="str">
            <v>j.nadvornik@propojeni.cz</v>
          </cell>
        </row>
        <row r="2626">
          <cell r="A2626">
            <v>600054853</v>
          </cell>
          <cell r="B2626">
            <v>48954381</v>
          </cell>
          <cell r="C2626" t="str">
            <v>Středočeský kraj</v>
          </cell>
          <cell r="D2626" t="str">
            <v xml:space="preserve">Příbram </v>
          </cell>
          <cell r="E2626" t="str">
            <v>Městský úřad Dobříš</v>
          </cell>
          <cell r="F2626" t="str">
            <v>Dobříš</v>
          </cell>
          <cell r="G2626" t="str">
            <v>obec</v>
          </cell>
          <cell r="H2626">
            <v>600054853</v>
          </cell>
          <cell r="I2626" t="str">
            <v>48954381</v>
          </cell>
          <cell r="J2626">
            <v>740</v>
          </cell>
          <cell r="K2626" t="str">
            <v>SINGCLEAN</v>
          </cell>
          <cell r="L2626" t="str">
            <v>ANO</v>
          </cell>
          <cell r="M2626" t="str">
            <v>Základní škola a Mateřská škola Nový Knín</v>
          </cell>
          <cell r="N2626" t="str">
            <v>náměstí Jiřího z Poděbrad</v>
          </cell>
          <cell r="O2626">
            <v>53</v>
          </cell>
          <cell r="Q2626">
            <v>26203</v>
          </cell>
          <cell r="R2626" t="str">
            <v>Nový Knín</v>
          </cell>
          <cell r="S2626">
            <v>318593272</v>
          </cell>
          <cell r="T2626" t="str">
            <v>zsmsnovyknin1@seznam.cz</v>
          </cell>
        </row>
        <row r="2627">
          <cell r="A2627">
            <v>600054390</v>
          </cell>
          <cell r="B2627">
            <v>48954543</v>
          </cell>
          <cell r="C2627" t="str">
            <v>Středočeský kraj</v>
          </cell>
          <cell r="D2627" t="str">
            <v xml:space="preserve">Příbram </v>
          </cell>
          <cell r="E2627" t="str">
            <v>Městský úřad Příbram</v>
          </cell>
          <cell r="F2627" t="str">
            <v>Příbram</v>
          </cell>
          <cell r="G2627" t="str">
            <v>obec</v>
          </cell>
          <cell r="H2627">
            <v>600054390</v>
          </cell>
          <cell r="I2627" t="str">
            <v>48954543</v>
          </cell>
          <cell r="J2627">
            <v>880</v>
          </cell>
          <cell r="K2627" t="str">
            <v>SINGCLEAN</v>
          </cell>
          <cell r="L2627" t="str">
            <v>ANO</v>
          </cell>
          <cell r="M2627" t="str">
            <v>Základní škola Březnice</v>
          </cell>
          <cell r="N2627" t="str">
            <v>Rožmitálská</v>
          </cell>
          <cell r="O2627">
            <v>419</v>
          </cell>
          <cell r="Q2627">
            <v>26272</v>
          </cell>
          <cell r="R2627" t="str">
            <v>Březnice</v>
          </cell>
          <cell r="S2627">
            <v>318682165</v>
          </cell>
          <cell r="T2627" t="str">
            <v>reditel@zsbreznice.cz</v>
          </cell>
        </row>
        <row r="2628">
          <cell r="A2628">
            <v>600000460</v>
          </cell>
          <cell r="B2628">
            <v>49020790</v>
          </cell>
          <cell r="C2628" t="str">
            <v>Jihočeský kraj</v>
          </cell>
          <cell r="D2628" t="str">
            <v xml:space="preserve">České Budějovice </v>
          </cell>
          <cell r="E2628" t="str">
            <v>Krajský úřad Jihočeského kraje</v>
          </cell>
          <cell r="F2628" t="str">
            <v>České Budějovice</v>
          </cell>
          <cell r="G2628" t="str">
            <v>církevní</v>
          </cell>
          <cell r="H2628">
            <v>600000460</v>
          </cell>
          <cell r="I2628" t="str">
            <v>49020790</v>
          </cell>
          <cell r="J2628">
            <v>220</v>
          </cell>
          <cell r="K2628" t="str">
            <v>SINGCLEAN</v>
          </cell>
          <cell r="L2628" t="str">
            <v>NE</v>
          </cell>
          <cell r="M2628" t="str">
            <v>Církevní mateřská škola "U sv. Josefa"</v>
          </cell>
          <cell r="N2628" t="str">
            <v>Na Sadech</v>
          </cell>
          <cell r="O2628">
            <v>2035</v>
          </cell>
          <cell r="P2628">
            <v>19</v>
          </cell>
          <cell r="Q2628">
            <v>37001</v>
          </cell>
          <cell r="R2628" t="str">
            <v>České Budějovice</v>
          </cell>
          <cell r="S2628">
            <v>737334302</v>
          </cell>
          <cell r="T2628" t="str">
            <v>skolkacb@gmail.com</v>
          </cell>
        </row>
        <row r="2629">
          <cell r="A2629">
            <v>600061141</v>
          </cell>
          <cell r="B2629">
            <v>49029631</v>
          </cell>
          <cell r="C2629" t="str">
            <v>Kraj Vysočina</v>
          </cell>
          <cell r="D2629" t="str">
            <v xml:space="preserve">Pelhřimov </v>
          </cell>
          <cell r="E2629" t="str">
            <v>Městský úřad Pelhřimov</v>
          </cell>
          <cell r="F2629" t="str">
            <v>Pelhřimov</v>
          </cell>
          <cell r="G2629" t="str">
            <v>obec</v>
          </cell>
          <cell r="H2629">
            <v>600061141</v>
          </cell>
          <cell r="I2629" t="str">
            <v>49029631</v>
          </cell>
          <cell r="J2629">
            <v>380</v>
          </cell>
          <cell r="K2629" t="str">
            <v>SINGCLEAN</v>
          </cell>
          <cell r="L2629" t="str">
            <v>ANO</v>
          </cell>
          <cell r="M2629" t="str">
            <v>Mateřská škola se speciálními třídami Kamenice nad Lipou, Na Besídce 632, okres Pelhřimov</v>
          </cell>
          <cell r="N2629" t="str">
            <v>Za Kult. domem</v>
          </cell>
          <cell r="O2629">
            <v>632</v>
          </cell>
          <cell r="Q2629">
            <v>39470</v>
          </cell>
          <cell r="R2629" t="str">
            <v>Kamenice nad Lipou</v>
          </cell>
          <cell r="S2629">
            <v>565434344</v>
          </cell>
          <cell r="T2629" t="str">
            <v>ms.kam@centrum.cz</v>
          </cell>
        </row>
        <row r="2630">
          <cell r="A2630">
            <v>600061566</v>
          </cell>
          <cell r="B2630">
            <v>49056972</v>
          </cell>
          <cell r="C2630" t="str">
            <v>Kraj Vysočina</v>
          </cell>
          <cell r="D2630" t="str">
            <v xml:space="preserve">Pelhřimov </v>
          </cell>
          <cell r="E2630" t="str">
            <v>Městský úřad Pelhřimov</v>
          </cell>
          <cell r="F2630" t="str">
            <v>Pelhřimov</v>
          </cell>
          <cell r="G2630" t="str">
            <v>obec</v>
          </cell>
          <cell r="H2630">
            <v>600061566</v>
          </cell>
          <cell r="I2630" t="str">
            <v>49056972</v>
          </cell>
          <cell r="J2630" t="str">
            <v>X</v>
          </cell>
          <cell r="K2630" t="str">
            <v>SINGCLEAN</v>
          </cell>
          <cell r="L2630" t="str">
            <v>ANO</v>
          </cell>
          <cell r="M2630" t="str">
            <v>Základní umělecká škola Žirovnice, Branka 1</v>
          </cell>
          <cell r="N2630" t="str">
            <v>Branka</v>
          </cell>
          <cell r="O2630">
            <v>1</v>
          </cell>
          <cell r="Q2630">
            <v>39468</v>
          </cell>
          <cell r="R2630" t="str">
            <v>Žirovnice</v>
          </cell>
          <cell r="S2630">
            <v>565494827</v>
          </cell>
          <cell r="T2630" t="str">
            <v>zus.zirovnice@seznam.cz</v>
          </cell>
        </row>
        <row r="2631">
          <cell r="A2631">
            <v>600008100</v>
          </cell>
          <cell r="B2631">
            <v>49060317</v>
          </cell>
          <cell r="C2631" t="str">
            <v>Jihočeský kraj</v>
          </cell>
          <cell r="D2631" t="str">
            <v xml:space="preserve">České Budějovice </v>
          </cell>
          <cell r="E2631" t="str">
            <v>Krajský úřad Jihočeského kraje</v>
          </cell>
          <cell r="F2631" t="str">
            <v>České Budějovice</v>
          </cell>
          <cell r="G2631" t="str">
            <v>soukromý</v>
          </cell>
          <cell r="H2631">
            <v>600008100</v>
          </cell>
          <cell r="I2631" t="str">
            <v>49060317</v>
          </cell>
          <cell r="J2631">
            <v>1800</v>
          </cell>
          <cell r="K2631" t="str">
            <v>SINGCLEAN</v>
          </cell>
          <cell r="L2631" t="str">
            <v>NE</v>
          </cell>
          <cell r="M2631" t="str">
            <v>České reálné gymnázium s.r.o.</v>
          </cell>
          <cell r="N2631" t="str">
            <v>Pražská tř.</v>
          </cell>
          <cell r="O2631">
            <v>2532</v>
          </cell>
          <cell r="P2631" t="str">
            <v>54A</v>
          </cell>
          <cell r="Q2631">
            <v>37004</v>
          </cell>
          <cell r="R2631" t="str">
            <v>České Budějovice</v>
          </cell>
          <cell r="S2631">
            <v>387423122</v>
          </cell>
          <cell r="T2631" t="str">
            <v>crg@crg.cz</v>
          </cell>
        </row>
        <row r="2632">
          <cell r="A2632">
            <v>600084957</v>
          </cell>
          <cell r="B2632">
            <v>49086731</v>
          </cell>
          <cell r="C2632" t="str">
            <v>Ústecký kraj</v>
          </cell>
          <cell r="D2632" t="str">
            <v xml:space="preserve">Teplice </v>
          </cell>
          <cell r="E2632" t="str">
            <v>Magistrát města Teplic</v>
          </cell>
          <cell r="F2632" t="str">
            <v>Teplice</v>
          </cell>
          <cell r="G2632" t="str">
            <v>obec</v>
          </cell>
          <cell r="H2632">
            <v>600084957</v>
          </cell>
          <cell r="I2632" t="str">
            <v>49086731</v>
          </cell>
          <cell r="J2632" t="str">
            <v>X</v>
          </cell>
          <cell r="K2632" t="str">
            <v>SINGCLEAN</v>
          </cell>
          <cell r="L2632" t="str">
            <v>ANO</v>
          </cell>
          <cell r="M2632" t="str">
            <v>Dům dětí a mládeže Cvrček, Krupka</v>
          </cell>
          <cell r="N2632" t="str">
            <v>Sídliště</v>
          </cell>
          <cell r="O2632">
            <v>605</v>
          </cell>
          <cell r="Q2632">
            <v>41741</v>
          </cell>
          <cell r="R2632" t="str">
            <v>Krupka</v>
          </cell>
          <cell r="S2632">
            <v>417861457</v>
          </cell>
        </row>
        <row r="2633">
          <cell r="A2633">
            <v>600084892</v>
          </cell>
          <cell r="B2633">
            <v>49087011</v>
          </cell>
          <cell r="C2633" t="str">
            <v>Ústecký kraj</v>
          </cell>
          <cell r="D2633" t="str">
            <v xml:space="preserve">Teplice </v>
          </cell>
          <cell r="E2633" t="str">
            <v>Magistrát města Teplic</v>
          </cell>
          <cell r="F2633" t="str">
            <v>Teplice</v>
          </cell>
          <cell r="G2633" t="str">
            <v>obec</v>
          </cell>
          <cell r="H2633">
            <v>600084892</v>
          </cell>
          <cell r="I2633" t="str">
            <v>49087011</v>
          </cell>
          <cell r="J2633">
            <v>1020</v>
          </cell>
          <cell r="K2633" t="str">
            <v>SINGCLEAN</v>
          </cell>
          <cell r="L2633" t="str">
            <v>ANO</v>
          </cell>
          <cell r="M2633" t="str">
            <v>Základní škola Osek, okres Teplice</v>
          </cell>
          <cell r="N2633" t="str">
            <v>Hrdlovská</v>
          </cell>
          <cell r="O2633">
            <v>662</v>
          </cell>
          <cell r="Q2633">
            <v>41705</v>
          </cell>
          <cell r="R2633" t="str">
            <v>Osek</v>
          </cell>
          <cell r="S2633">
            <v>417837125</v>
          </cell>
          <cell r="T2633" t="str">
            <v>zsosek@zsosek.cz</v>
          </cell>
        </row>
        <row r="2634">
          <cell r="A2634">
            <v>691003157</v>
          </cell>
          <cell r="B2634">
            <v>49097504</v>
          </cell>
          <cell r="C2634" t="str">
            <v>Liberecký kraj</v>
          </cell>
          <cell r="D2634" t="str">
            <v xml:space="preserve">Liberec </v>
          </cell>
          <cell r="E2634" t="str">
            <v>Krajský úřad Libereckého kraje</v>
          </cell>
          <cell r="F2634" t="str">
            <v>Liberec</v>
          </cell>
          <cell r="G2634" t="str">
            <v>soukromý</v>
          </cell>
          <cell r="H2634">
            <v>691003157</v>
          </cell>
          <cell r="I2634" t="str">
            <v>49097504</v>
          </cell>
          <cell r="J2634">
            <v>60</v>
          </cell>
          <cell r="K2634" t="str">
            <v>SINGCLEAN</v>
          </cell>
          <cell r="L2634" t="str">
            <v>NE</v>
          </cell>
          <cell r="M2634" t="str">
            <v>Mateřská škola - U Letiště s.r.o.</v>
          </cell>
          <cell r="N2634" t="str">
            <v>Obchodní</v>
          </cell>
          <cell r="O2634">
            <v>606</v>
          </cell>
          <cell r="Q2634">
            <v>46001</v>
          </cell>
          <cell r="R2634" t="str">
            <v>Liberec</v>
          </cell>
          <cell r="S2634">
            <v>723472986</v>
          </cell>
          <cell r="T2634" t="str">
            <v>info@skolkahrou.cz</v>
          </cell>
        </row>
        <row r="2635">
          <cell r="A2635">
            <v>610150120</v>
          </cell>
          <cell r="B2635">
            <v>49120115</v>
          </cell>
          <cell r="C2635" t="str">
            <v>Ústecký kraj</v>
          </cell>
          <cell r="D2635" t="str">
            <v xml:space="preserve">Louny </v>
          </cell>
          <cell r="E2635" t="str">
            <v>Krajský úřad Ústeckého kraje</v>
          </cell>
          <cell r="F2635" t="str">
            <v>Louny</v>
          </cell>
          <cell r="G2635" t="str">
            <v>kraj</v>
          </cell>
          <cell r="H2635">
            <v>610150120</v>
          </cell>
          <cell r="I2635" t="str">
            <v>49120115</v>
          </cell>
          <cell r="J2635">
            <v>460</v>
          </cell>
          <cell r="K2635" t="str">
            <v>SINGCLEAN</v>
          </cell>
          <cell r="L2635" t="str">
            <v>ANO</v>
          </cell>
          <cell r="M2635" t="str">
            <v>Speciální základní škola, Louny, Poděbradova 640, příspěvková organizace</v>
          </cell>
          <cell r="N2635" t="str">
            <v>Poděbradova</v>
          </cell>
          <cell r="O2635">
            <v>640</v>
          </cell>
          <cell r="Q2635">
            <v>44001</v>
          </cell>
          <cell r="R2635" t="str">
            <v>Louny</v>
          </cell>
          <cell r="S2635">
            <v>415654372</v>
          </cell>
          <cell r="T2635" t="str">
            <v>415654372@iol.cz</v>
          </cell>
        </row>
        <row r="2636">
          <cell r="A2636">
            <v>600082857</v>
          </cell>
          <cell r="B2636">
            <v>49123645</v>
          </cell>
          <cell r="C2636" t="str">
            <v>Ústecký kraj</v>
          </cell>
          <cell r="D2636" t="str">
            <v xml:space="preserve">Louny </v>
          </cell>
          <cell r="E2636" t="str">
            <v>Městský úřad Žatec</v>
          </cell>
          <cell r="F2636" t="str">
            <v>Žatec</v>
          </cell>
          <cell r="G2636" t="str">
            <v>obec</v>
          </cell>
          <cell r="H2636">
            <v>600082857</v>
          </cell>
          <cell r="I2636" t="str">
            <v>49123645</v>
          </cell>
          <cell r="J2636">
            <v>220</v>
          </cell>
          <cell r="K2636" t="str">
            <v>SINGCLEAN</v>
          </cell>
          <cell r="L2636" t="str">
            <v>ANO</v>
          </cell>
          <cell r="M2636" t="str">
            <v>Základní škola Lipenec, okres Louny</v>
          </cell>
          <cell r="O2636">
            <v>119</v>
          </cell>
          <cell r="Q2636">
            <v>44001</v>
          </cell>
          <cell r="R2636" t="str">
            <v>Lipno</v>
          </cell>
          <cell r="S2636">
            <v>415696249</v>
          </cell>
          <cell r="T2636" t="str">
            <v>informace@zs-lipenec.eu</v>
          </cell>
        </row>
        <row r="2637">
          <cell r="A2637">
            <v>600082741</v>
          </cell>
          <cell r="B2637">
            <v>49123718</v>
          </cell>
          <cell r="C2637" t="str">
            <v>Ústecký kraj</v>
          </cell>
          <cell r="D2637" t="str">
            <v xml:space="preserve">Louny </v>
          </cell>
          <cell r="E2637" t="str">
            <v>Městský úřad Podbořany</v>
          </cell>
          <cell r="F2637" t="str">
            <v>Podbořany</v>
          </cell>
          <cell r="G2637" t="str">
            <v>obec</v>
          </cell>
          <cell r="H2637">
            <v>600082741</v>
          </cell>
          <cell r="I2637" t="str">
            <v>49123718</v>
          </cell>
          <cell r="J2637">
            <v>520</v>
          </cell>
          <cell r="K2637" t="str">
            <v>SINGCLEAN</v>
          </cell>
          <cell r="L2637" t="str">
            <v>ANO</v>
          </cell>
          <cell r="M2637" t="str">
            <v>Masarykova základní škola Lubenec, okres Louny</v>
          </cell>
          <cell r="N2637" t="str">
            <v>Karlovarská</v>
          </cell>
          <cell r="O2637">
            <v>181</v>
          </cell>
          <cell r="Q2637">
            <v>43983</v>
          </cell>
          <cell r="R2637" t="str">
            <v>Lubenec</v>
          </cell>
          <cell r="S2637">
            <v>415212183</v>
          </cell>
          <cell r="T2637" t="str">
            <v>skola@zslubenec.cz</v>
          </cell>
        </row>
        <row r="2638">
          <cell r="A2638">
            <v>600029247</v>
          </cell>
          <cell r="B2638">
            <v>49123734</v>
          </cell>
          <cell r="C2638" t="str">
            <v>Ústecký kraj</v>
          </cell>
          <cell r="D2638" t="str">
            <v xml:space="preserve">Louny </v>
          </cell>
          <cell r="E2638" t="str">
            <v>Ministerstvo školství, mládeže a tělovýchovy</v>
          </cell>
          <cell r="F2638" t="str">
            <v>Podbořany</v>
          </cell>
          <cell r="G2638" t="str">
            <v>MŠMT</v>
          </cell>
          <cell r="H2638">
            <v>600029247</v>
          </cell>
          <cell r="I2638" t="str">
            <v>49123734</v>
          </cell>
          <cell r="J2638">
            <v>0</v>
          </cell>
          <cell r="K2638" t="str">
            <v>SINGCLEAN</v>
          </cell>
          <cell r="L2638" t="str">
            <v>ANO</v>
          </cell>
          <cell r="M2638" t="str">
            <v>Výchovný ústav a středisko výchovné péče, Pšov</v>
          </cell>
          <cell r="O2638">
            <v>1</v>
          </cell>
          <cell r="Q2638">
            <v>44101</v>
          </cell>
          <cell r="R2638" t="str">
            <v>Podbořany</v>
          </cell>
          <cell r="S2638">
            <v>415214615</v>
          </cell>
          <cell r="T2638" t="str">
            <v>a.sava@seznam.cz</v>
          </cell>
        </row>
        <row r="2639">
          <cell r="A2639">
            <v>600083152</v>
          </cell>
          <cell r="B2639">
            <v>49123769</v>
          </cell>
          <cell r="C2639" t="str">
            <v>Ústecký kraj</v>
          </cell>
          <cell r="D2639" t="str">
            <v xml:space="preserve">Louny </v>
          </cell>
          <cell r="E2639" t="str">
            <v>Městský úřad Louny</v>
          </cell>
          <cell r="F2639" t="str">
            <v>Louny</v>
          </cell>
          <cell r="G2639" t="str">
            <v>obec</v>
          </cell>
          <cell r="H2639">
            <v>600083152</v>
          </cell>
          <cell r="I2639" t="str">
            <v>49123769</v>
          </cell>
          <cell r="J2639" t="str">
            <v>X</v>
          </cell>
          <cell r="K2639" t="str">
            <v>SINGCLEAN</v>
          </cell>
          <cell r="L2639" t="str">
            <v>ANO</v>
          </cell>
          <cell r="M2639" t="str">
            <v>Základní umělecká škola Louny, Poděbradova 610, příspěvková organizace</v>
          </cell>
          <cell r="N2639" t="str">
            <v>Poděbradova</v>
          </cell>
          <cell r="O2639">
            <v>610</v>
          </cell>
          <cell r="Q2639">
            <v>44001</v>
          </cell>
          <cell r="R2639" t="str">
            <v>Louny</v>
          </cell>
          <cell r="S2639">
            <v>415672446</v>
          </cell>
          <cell r="T2639" t="str">
            <v>zus@zuslouny.cz</v>
          </cell>
        </row>
        <row r="2640">
          <cell r="A2640">
            <v>600082610</v>
          </cell>
          <cell r="B2640">
            <v>49123785</v>
          </cell>
          <cell r="C2640" t="str">
            <v>Ústecký kraj</v>
          </cell>
          <cell r="D2640" t="str">
            <v xml:space="preserve">Louny </v>
          </cell>
          <cell r="E2640" t="str">
            <v>Městský úřad Louny</v>
          </cell>
          <cell r="F2640" t="str">
            <v>Louny</v>
          </cell>
          <cell r="G2640" t="str">
            <v>obec</v>
          </cell>
          <cell r="H2640">
            <v>600082610</v>
          </cell>
          <cell r="I2640" t="str">
            <v>49123785</v>
          </cell>
          <cell r="J2640">
            <v>160</v>
          </cell>
          <cell r="K2640" t="str">
            <v>SINGCLEAN</v>
          </cell>
          <cell r="L2640" t="str">
            <v>ANO</v>
          </cell>
          <cell r="M2640" t="str">
            <v>Mateřská škola Louny, Čs. armády 2371, příspěvková organizace</v>
          </cell>
          <cell r="N2640" t="str">
            <v>Čs. armády</v>
          </cell>
          <cell r="O2640">
            <v>2371</v>
          </cell>
          <cell r="Q2640">
            <v>44001</v>
          </cell>
          <cell r="R2640" t="str">
            <v>Louny</v>
          </cell>
          <cell r="S2640">
            <v>415655880</v>
          </cell>
          <cell r="T2640" t="str">
            <v>ms.louny@tiscali.cz</v>
          </cell>
        </row>
        <row r="2641">
          <cell r="A2641">
            <v>600082318</v>
          </cell>
          <cell r="B2641">
            <v>49123793</v>
          </cell>
          <cell r="C2641" t="str">
            <v>Ústecký kraj</v>
          </cell>
          <cell r="D2641" t="str">
            <v xml:space="preserve">Louny </v>
          </cell>
          <cell r="E2641" t="str">
            <v>Městský úřad Louny</v>
          </cell>
          <cell r="F2641" t="str">
            <v>Louny</v>
          </cell>
          <cell r="G2641" t="str">
            <v>obec</v>
          </cell>
          <cell r="H2641">
            <v>600082318</v>
          </cell>
          <cell r="I2641" t="str">
            <v>49123793</v>
          </cell>
          <cell r="J2641">
            <v>260</v>
          </cell>
          <cell r="K2641" t="str">
            <v>SINGCLEAN</v>
          </cell>
          <cell r="L2641" t="str">
            <v>ANO</v>
          </cell>
          <cell r="M2641" t="str">
            <v>Mateřská škola Louny, Přemyslovců 2205, příspěvková organizace</v>
          </cell>
          <cell r="N2641" t="str">
            <v>Přemyslovců</v>
          </cell>
          <cell r="O2641">
            <v>2205</v>
          </cell>
          <cell r="Q2641">
            <v>44001</v>
          </cell>
          <cell r="R2641" t="str">
            <v>Louny</v>
          </cell>
          <cell r="S2641">
            <v>415672250</v>
          </cell>
          <cell r="T2641" t="str">
            <v>mspremyslovcu.red@seznam.cz</v>
          </cell>
        </row>
        <row r="2642">
          <cell r="A2642">
            <v>600082989</v>
          </cell>
          <cell r="B2642">
            <v>49123858</v>
          </cell>
          <cell r="C2642" t="str">
            <v>Ústecký kraj</v>
          </cell>
          <cell r="D2642" t="str">
            <v xml:space="preserve">Louny </v>
          </cell>
          <cell r="E2642" t="str">
            <v>Městský úřad Louny</v>
          </cell>
          <cell r="F2642" t="str">
            <v>Louny</v>
          </cell>
          <cell r="G2642" t="str">
            <v>obec</v>
          </cell>
          <cell r="H2642">
            <v>600082989</v>
          </cell>
          <cell r="I2642" t="str">
            <v>49123858</v>
          </cell>
          <cell r="J2642">
            <v>940</v>
          </cell>
          <cell r="K2642" t="str">
            <v>SINGCLEAN</v>
          </cell>
          <cell r="L2642" t="str">
            <v>ANO</v>
          </cell>
          <cell r="M2642" t="str">
            <v>Základní škola Louny, Školní 2426, příspěvková organizace</v>
          </cell>
          <cell r="N2642" t="str">
            <v>Školní</v>
          </cell>
          <cell r="O2642">
            <v>2426</v>
          </cell>
          <cell r="Q2642">
            <v>44001</v>
          </cell>
          <cell r="R2642" t="str">
            <v>Louny</v>
          </cell>
          <cell r="S2642">
            <v>415652310</v>
          </cell>
          <cell r="T2642" t="str">
            <v>reditel@8zsln.cz</v>
          </cell>
        </row>
        <row r="2643">
          <cell r="A2643">
            <v>600082865</v>
          </cell>
          <cell r="B2643">
            <v>49123866</v>
          </cell>
          <cell r="C2643" t="str">
            <v>Ústecký kraj</v>
          </cell>
          <cell r="D2643" t="str">
            <v xml:space="preserve">Louny </v>
          </cell>
          <cell r="E2643" t="str">
            <v>Městský úřad Louny</v>
          </cell>
          <cell r="F2643" t="str">
            <v>Louny</v>
          </cell>
          <cell r="G2643" t="str">
            <v>obec</v>
          </cell>
          <cell r="H2643">
            <v>600082865</v>
          </cell>
          <cell r="I2643" t="str">
            <v>49123866</v>
          </cell>
          <cell r="J2643">
            <v>1040</v>
          </cell>
          <cell r="K2643" t="str">
            <v>SINGCLEAN</v>
          </cell>
          <cell r="L2643" t="str">
            <v>ANO</v>
          </cell>
          <cell r="M2643" t="str">
            <v>Základní škola a Mateřská škola Kpt. Otakara Jaroše Louny, 28. října 2173, příspěvková organizace</v>
          </cell>
          <cell r="N2643" t="str">
            <v>28. října</v>
          </cell>
          <cell r="O2643">
            <v>2173</v>
          </cell>
          <cell r="Q2643">
            <v>44001</v>
          </cell>
          <cell r="R2643" t="str">
            <v>Louny</v>
          </cell>
          <cell r="S2643">
            <v>415652138</v>
          </cell>
          <cell r="T2643" t="str">
            <v>3zslouny@3zslouny.cz</v>
          </cell>
        </row>
        <row r="2644">
          <cell r="A2644">
            <v>600082873</v>
          </cell>
          <cell r="B2644">
            <v>49123874</v>
          </cell>
          <cell r="C2644" t="str">
            <v>Ústecký kraj</v>
          </cell>
          <cell r="D2644" t="str">
            <v xml:space="preserve">Louny </v>
          </cell>
          <cell r="E2644" t="str">
            <v>Městský úřad Louny</v>
          </cell>
          <cell r="F2644" t="str">
            <v>Louny</v>
          </cell>
          <cell r="G2644" t="str">
            <v>obec</v>
          </cell>
          <cell r="H2644">
            <v>600082873</v>
          </cell>
          <cell r="I2644" t="str">
            <v>49123874</v>
          </cell>
          <cell r="J2644">
            <v>1440</v>
          </cell>
          <cell r="K2644" t="str">
            <v>SINGCLEAN</v>
          </cell>
          <cell r="L2644" t="str">
            <v>ANO</v>
          </cell>
          <cell r="M2644" t="str">
            <v>Základní škola Louny, Prokopa Holého 2632, příspěvková organizace</v>
          </cell>
          <cell r="N2644" t="str">
            <v>Prokopa Holého</v>
          </cell>
          <cell r="O2644">
            <v>2632</v>
          </cell>
          <cell r="Q2644">
            <v>44001</v>
          </cell>
          <cell r="R2644" t="str">
            <v>Louny</v>
          </cell>
          <cell r="S2644">
            <v>415627513</v>
          </cell>
          <cell r="T2644" t="str">
            <v>dinkova@zslounyholeho.cz</v>
          </cell>
        </row>
        <row r="2645">
          <cell r="A2645">
            <v>600082881</v>
          </cell>
          <cell r="B2645">
            <v>49123882</v>
          </cell>
          <cell r="C2645" t="str">
            <v>Ústecký kraj</v>
          </cell>
          <cell r="D2645" t="str">
            <v xml:space="preserve">Louny </v>
          </cell>
          <cell r="E2645" t="str">
            <v>Městský úřad Louny</v>
          </cell>
          <cell r="F2645" t="str">
            <v>Louny</v>
          </cell>
          <cell r="G2645" t="str">
            <v>obec</v>
          </cell>
          <cell r="H2645">
            <v>600082881</v>
          </cell>
          <cell r="I2645" t="str">
            <v>49123882</v>
          </cell>
          <cell r="J2645">
            <v>1160</v>
          </cell>
          <cell r="K2645" t="str">
            <v>SINGCLEAN</v>
          </cell>
          <cell r="L2645" t="str">
            <v>ANO</v>
          </cell>
          <cell r="M2645" t="str">
            <v>Základní škola J. A. Komenského Louny, Pražská 101, příspěvková organizace</v>
          </cell>
          <cell r="N2645" t="str">
            <v>Pražská</v>
          </cell>
          <cell r="O2645">
            <v>101</v>
          </cell>
          <cell r="Q2645">
            <v>44001</v>
          </cell>
          <cell r="R2645" t="str">
            <v>Louny</v>
          </cell>
          <cell r="S2645">
            <v>415652325</v>
          </cell>
          <cell r="T2645" t="str">
            <v>zsjak@zsjak.cz</v>
          </cell>
        </row>
        <row r="2646">
          <cell r="A2646">
            <v>600082890</v>
          </cell>
          <cell r="B2646">
            <v>49123891</v>
          </cell>
          <cell r="C2646" t="str">
            <v>Ústecký kraj</v>
          </cell>
          <cell r="D2646" t="str">
            <v xml:space="preserve">Louny </v>
          </cell>
          <cell r="E2646" t="str">
            <v>Městský úřad Louny</v>
          </cell>
          <cell r="F2646" t="str">
            <v>Louny</v>
          </cell>
          <cell r="G2646" t="str">
            <v>obec</v>
          </cell>
          <cell r="H2646">
            <v>600082890</v>
          </cell>
          <cell r="I2646" t="str">
            <v>49123891</v>
          </cell>
          <cell r="J2646">
            <v>920</v>
          </cell>
          <cell r="K2646" t="str">
            <v>SINGCLEAN</v>
          </cell>
          <cell r="L2646" t="str">
            <v>ANO</v>
          </cell>
          <cell r="M2646" t="str">
            <v>Základní škola Louny, Přemyslovců 2209, příspěvková organizace</v>
          </cell>
          <cell r="N2646" t="str">
            <v>Přemyslovců</v>
          </cell>
          <cell r="O2646">
            <v>2209</v>
          </cell>
          <cell r="Q2646">
            <v>44001</v>
          </cell>
          <cell r="R2646" t="str">
            <v>Louny</v>
          </cell>
          <cell r="S2646">
            <v>415672213</v>
          </cell>
          <cell r="T2646" t="str">
            <v>reditel@zspremyslovcu.cz</v>
          </cell>
        </row>
        <row r="2647">
          <cell r="A2647">
            <v>600029255</v>
          </cell>
          <cell r="B2647">
            <v>49123947</v>
          </cell>
          <cell r="C2647" t="str">
            <v>Ústecký kraj</v>
          </cell>
          <cell r="D2647" t="str">
            <v xml:space="preserve">Louny </v>
          </cell>
          <cell r="E2647" t="str">
            <v>Ministerstvo školství, mládeže a tělovýchovy</v>
          </cell>
          <cell r="F2647" t="str">
            <v>Podbořany</v>
          </cell>
          <cell r="G2647" t="str">
            <v>MŠMT</v>
          </cell>
          <cell r="H2647">
            <v>600029255</v>
          </cell>
          <cell r="I2647" t="str">
            <v>49123947</v>
          </cell>
          <cell r="J2647">
            <v>220</v>
          </cell>
          <cell r="K2647" t="str">
            <v>SINGCLEAN</v>
          </cell>
          <cell r="L2647" t="str">
            <v>ANO</v>
          </cell>
          <cell r="M2647" t="str">
            <v>Výchovný ústav, středisko výchovné péče a střední škola Buškovice</v>
          </cell>
          <cell r="O2647">
            <v>203</v>
          </cell>
          <cell r="Q2647">
            <v>44101</v>
          </cell>
          <cell r="R2647" t="str">
            <v>Podbořany</v>
          </cell>
          <cell r="S2647">
            <v>415237212</v>
          </cell>
          <cell r="T2647" t="str">
            <v>vum.buskovice@email.cz</v>
          </cell>
        </row>
        <row r="2648">
          <cell r="A2648">
            <v>600112012</v>
          </cell>
          <cell r="B2648">
            <v>49137042</v>
          </cell>
          <cell r="C2648" t="str">
            <v>Jihomoravský kraj</v>
          </cell>
          <cell r="D2648" t="str">
            <v xml:space="preserve">Brno-venkov </v>
          </cell>
          <cell r="E2648" t="str">
            <v>Městský úřad Pohořelice</v>
          </cell>
          <cell r="F2648" t="str">
            <v>Pohořelice</v>
          </cell>
          <cell r="G2648" t="str">
            <v>obec</v>
          </cell>
          <cell r="H2648">
            <v>600112012</v>
          </cell>
          <cell r="I2648" t="str">
            <v>49137042</v>
          </cell>
          <cell r="J2648">
            <v>560</v>
          </cell>
          <cell r="K2648" t="str">
            <v>SINGCLEAN</v>
          </cell>
          <cell r="L2648" t="str">
            <v>ANO</v>
          </cell>
          <cell r="M2648" t="str">
            <v>Mateřská škola Pohořelice, příspěvková organizace</v>
          </cell>
          <cell r="N2648" t="str">
            <v>Hybešova</v>
          </cell>
          <cell r="O2648">
            <v>955</v>
          </cell>
          <cell r="Q2648">
            <v>69123</v>
          </cell>
          <cell r="R2648" t="str">
            <v>Pohořelice</v>
          </cell>
          <cell r="S2648">
            <v>519424463</v>
          </cell>
          <cell r="T2648" t="str">
            <v>reditelna@mspohorelice.cz</v>
          </cell>
        </row>
        <row r="2649">
          <cell r="A2649">
            <v>600111971</v>
          </cell>
          <cell r="B2649">
            <v>49137051</v>
          </cell>
          <cell r="C2649" t="str">
            <v>Jihomoravský kraj</v>
          </cell>
          <cell r="D2649" t="str">
            <v xml:space="preserve">Břeclav </v>
          </cell>
          <cell r="E2649" t="str">
            <v>Městský úřad Mikulov</v>
          </cell>
          <cell r="F2649" t="str">
            <v>Mikulov</v>
          </cell>
          <cell r="G2649" t="str">
            <v>obec</v>
          </cell>
          <cell r="H2649">
            <v>600111971</v>
          </cell>
          <cell r="I2649" t="str">
            <v>49137051</v>
          </cell>
          <cell r="J2649">
            <v>260</v>
          </cell>
          <cell r="K2649" t="str">
            <v>SINGCLEAN</v>
          </cell>
          <cell r="L2649" t="str">
            <v>ANO</v>
          </cell>
          <cell r="M2649" t="str">
            <v>Mateřská škola Mikulov, Habánská 82, příspěvková organizace</v>
          </cell>
          <cell r="N2649" t="str">
            <v>Habánská</v>
          </cell>
          <cell r="O2649">
            <v>685</v>
          </cell>
          <cell r="P2649">
            <v>82</v>
          </cell>
          <cell r="Q2649">
            <v>69201</v>
          </cell>
          <cell r="R2649" t="str">
            <v>Mikulov</v>
          </cell>
          <cell r="S2649">
            <v>519510409</v>
          </cell>
          <cell r="T2649" t="str">
            <v>skolka@mshabanska.cz</v>
          </cell>
        </row>
        <row r="2650">
          <cell r="A2650">
            <v>600112373</v>
          </cell>
          <cell r="B2650">
            <v>49137077</v>
          </cell>
          <cell r="C2650" t="str">
            <v>Jihomoravský kraj</v>
          </cell>
          <cell r="D2650" t="str">
            <v xml:space="preserve">Břeclav </v>
          </cell>
          <cell r="E2650" t="str">
            <v>Městský úřad Hustopeče</v>
          </cell>
          <cell r="F2650" t="str">
            <v>Hustopeče</v>
          </cell>
          <cell r="G2650" t="str">
            <v>obec</v>
          </cell>
          <cell r="H2650">
            <v>600112373</v>
          </cell>
          <cell r="I2650" t="str">
            <v>49137077</v>
          </cell>
          <cell r="J2650">
            <v>1260</v>
          </cell>
          <cell r="K2650" t="str">
            <v>SINGCLEAN</v>
          </cell>
          <cell r="L2650" t="str">
            <v>ANO</v>
          </cell>
          <cell r="M2650" t="str">
            <v>Základní škola Hustopeče, Komenského 163/2, okres Břeclav, příspěvková organizace</v>
          </cell>
          <cell r="N2650" t="str">
            <v>Komenského</v>
          </cell>
          <cell r="O2650">
            <v>163</v>
          </cell>
          <cell r="P2650">
            <v>2</v>
          </cell>
          <cell r="Q2650">
            <v>69301</v>
          </cell>
          <cell r="R2650" t="str">
            <v>Hustopeče</v>
          </cell>
          <cell r="S2650">
            <v>519363612</v>
          </cell>
          <cell r="T2650" t="str">
            <v>reditel@zshuskom.cz</v>
          </cell>
        </row>
        <row r="2651">
          <cell r="A2651">
            <v>600111393</v>
          </cell>
          <cell r="B2651">
            <v>49137115</v>
          </cell>
          <cell r="C2651" t="str">
            <v>Jihomoravský kraj</v>
          </cell>
          <cell r="D2651" t="str">
            <v xml:space="preserve">Břeclav </v>
          </cell>
          <cell r="E2651" t="str">
            <v>Městský úřad Břeclav</v>
          </cell>
          <cell r="F2651" t="str">
            <v>Břeclav</v>
          </cell>
          <cell r="G2651" t="str">
            <v>obec</v>
          </cell>
          <cell r="H2651">
            <v>600111393</v>
          </cell>
          <cell r="I2651" t="str">
            <v>49137115</v>
          </cell>
          <cell r="J2651">
            <v>80</v>
          </cell>
          <cell r="K2651" t="str">
            <v>SINGCLEAN</v>
          </cell>
          <cell r="L2651" t="str">
            <v>ANO</v>
          </cell>
          <cell r="M2651" t="str">
            <v>Mateřská škola Břeclav, U Splavu 2765, příspěvková organizace</v>
          </cell>
          <cell r="N2651" t="str">
            <v>U Splavu</v>
          </cell>
          <cell r="O2651">
            <v>2765</v>
          </cell>
          <cell r="P2651">
            <v>9</v>
          </cell>
          <cell r="Q2651">
            <v>69002</v>
          </cell>
          <cell r="R2651" t="str">
            <v>Břeclav</v>
          </cell>
          <cell r="S2651">
            <v>519373057</v>
          </cell>
          <cell r="T2651" t="str">
            <v>ms.usplavu@seznam.cz</v>
          </cell>
        </row>
        <row r="2652">
          <cell r="A2652">
            <v>600111377</v>
          </cell>
          <cell r="B2652">
            <v>49137131</v>
          </cell>
          <cell r="C2652" t="str">
            <v>Jihomoravský kraj</v>
          </cell>
          <cell r="D2652" t="str">
            <v xml:space="preserve">Břeclav </v>
          </cell>
          <cell r="E2652" t="str">
            <v>Městský úřad Břeclav</v>
          </cell>
          <cell r="F2652" t="str">
            <v>Břeclav</v>
          </cell>
          <cell r="G2652" t="str">
            <v>obec</v>
          </cell>
          <cell r="H2652">
            <v>600111377</v>
          </cell>
          <cell r="I2652" t="str">
            <v>49137131</v>
          </cell>
          <cell r="J2652">
            <v>140</v>
          </cell>
          <cell r="K2652" t="str">
            <v>SINGCLEAN</v>
          </cell>
          <cell r="L2652" t="str">
            <v>ANO</v>
          </cell>
          <cell r="M2652" t="str">
            <v>Mateřská škola Břeclav, Osvobození 1, příspěvková organizace</v>
          </cell>
          <cell r="N2652" t="str">
            <v>Osvobození</v>
          </cell>
          <cell r="O2652">
            <v>47</v>
          </cell>
          <cell r="P2652">
            <v>1</v>
          </cell>
          <cell r="Q2652">
            <v>69141</v>
          </cell>
          <cell r="R2652" t="str">
            <v>Břeclav</v>
          </cell>
          <cell r="S2652">
            <v>519370007</v>
          </cell>
          <cell r="T2652" t="str">
            <v>info@mspostorna.cz</v>
          </cell>
        </row>
        <row r="2653">
          <cell r="A2653">
            <v>600111920</v>
          </cell>
          <cell r="B2653">
            <v>49137158</v>
          </cell>
          <cell r="C2653" t="str">
            <v>Jihomoravský kraj</v>
          </cell>
          <cell r="D2653" t="str">
            <v xml:space="preserve">Břeclav </v>
          </cell>
          <cell r="E2653" t="str">
            <v>Městský úřad Břeclav</v>
          </cell>
          <cell r="F2653" t="str">
            <v>Břeclav</v>
          </cell>
          <cell r="G2653" t="str">
            <v>obec</v>
          </cell>
          <cell r="H2653">
            <v>600111920</v>
          </cell>
          <cell r="I2653" t="str">
            <v>49137158</v>
          </cell>
          <cell r="J2653">
            <v>220</v>
          </cell>
          <cell r="K2653" t="str">
            <v>SINGCLEAN</v>
          </cell>
          <cell r="L2653" t="str">
            <v>ANO</v>
          </cell>
          <cell r="M2653" t="str">
            <v>Mateřská škola Břeclav, Břetislavova 6, příspěvková organizace</v>
          </cell>
          <cell r="N2653" t="str">
            <v>Břetislavova</v>
          </cell>
          <cell r="O2653">
            <v>578</v>
          </cell>
          <cell r="P2653">
            <v>6</v>
          </cell>
          <cell r="Q2653">
            <v>69002</v>
          </cell>
          <cell r="R2653" t="str">
            <v>Břeclav</v>
          </cell>
          <cell r="S2653">
            <v>519371203</v>
          </cell>
        </row>
        <row r="2654">
          <cell r="A2654">
            <v>600111776</v>
          </cell>
          <cell r="B2654">
            <v>49137182</v>
          </cell>
          <cell r="C2654" t="str">
            <v>Jihomoravský kraj</v>
          </cell>
          <cell r="D2654" t="str">
            <v xml:space="preserve">Břeclav </v>
          </cell>
          <cell r="E2654" t="str">
            <v>Městský úřad Břeclav</v>
          </cell>
          <cell r="F2654" t="str">
            <v>Břeclav</v>
          </cell>
          <cell r="G2654" t="str">
            <v>obec</v>
          </cell>
          <cell r="H2654">
            <v>600111776</v>
          </cell>
          <cell r="I2654" t="str">
            <v>49137182</v>
          </cell>
          <cell r="J2654">
            <v>120</v>
          </cell>
          <cell r="K2654" t="str">
            <v>SINGCLEAN</v>
          </cell>
          <cell r="L2654" t="str">
            <v>ANO</v>
          </cell>
          <cell r="M2654" t="str">
            <v>Mateřská škola Břeclav, Hřbitovní 8, příspěvková organizace</v>
          </cell>
          <cell r="N2654" t="str">
            <v>Hřbitovní</v>
          </cell>
          <cell r="O2654">
            <v>1760</v>
          </cell>
          <cell r="P2654">
            <v>8</v>
          </cell>
          <cell r="Q2654">
            <v>69003</v>
          </cell>
          <cell r="R2654" t="str">
            <v>Břeclav</v>
          </cell>
          <cell r="S2654">
            <v>519370070</v>
          </cell>
          <cell r="T2654" t="str">
            <v>msstarabreclav@seznam.cz</v>
          </cell>
        </row>
        <row r="2655">
          <cell r="A2655">
            <v>600114252</v>
          </cell>
          <cell r="B2655">
            <v>49156080</v>
          </cell>
          <cell r="C2655" t="str">
            <v>Zlínský kraj</v>
          </cell>
          <cell r="D2655" t="str">
            <v xml:space="preserve">Zlín </v>
          </cell>
          <cell r="E2655" t="str">
            <v>Městský úřad Vizovice</v>
          </cell>
          <cell r="F2655" t="str">
            <v>Vizovice</v>
          </cell>
          <cell r="G2655" t="str">
            <v>obec</v>
          </cell>
          <cell r="H2655">
            <v>600114252</v>
          </cell>
          <cell r="I2655" t="str">
            <v>49156080</v>
          </cell>
          <cell r="J2655">
            <v>1000</v>
          </cell>
          <cell r="K2655" t="str">
            <v>SINGCLEAN</v>
          </cell>
          <cell r="L2655" t="str">
            <v>ANO</v>
          </cell>
          <cell r="M2655" t="str">
            <v>Základní škola Slušovice, okres Zlín, příspěvková organizace</v>
          </cell>
          <cell r="N2655" t="str">
            <v>Školní</v>
          </cell>
          <cell r="O2655">
            <v>222</v>
          </cell>
          <cell r="Q2655">
            <v>76315</v>
          </cell>
          <cell r="R2655" t="str">
            <v>Slušovice</v>
          </cell>
          <cell r="S2655">
            <v>577983377</v>
          </cell>
          <cell r="T2655" t="str">
            <v>zsslusovice@zsslusovice.cz</v>
          </cell>
        </row>
        <row r="2656">
          <cell r="A2656">
            <v>600114031</v>
          </cell>
          <cell r="B2656">
            <v>49156608</v>
          </cell>
          <cell r="C2656" t="str">
            <v>Zlínský kraj</v>
          </cell>
          <cell r="D2656" t="str">
            <v xml:space="preserve">Zlín </v>
          </cell>
          <cell r="E2656" t="str">
            <v>Městský úřad Luhačovice</v>
          </cell>
          <cell r="F2656" t="str">
            <v>Luhačovice</v>
          </cell>
          <cell r="G2656" t="str">
            <v>obec</v>
          </cell>
          <cell r="H2656">
            <v>600114031</v>
          </cell>
          <cell r="I2656" t="str">
            <v>49156608</v>
          </cell>
          <cell r="J2656">
            <v>1260</v>
          </cell>
          <cell r="K2656" t="str">
            <v>SINGCLEAN</v>
          </cell>
          <cell r="L2656" t="str">
            <v>ANO</v>
          </cell>
          <cell r="M2656" t="str">
            <v>Základní škola Luhačovice, příspěvková organizace</v>
          </cell>
          <cell r="N2656" t="str">
            <v>Školní</v>
          </cell>
          <cell r="O2656">
            <v>666</v>
          </cell>
          <cell r="Q2656">
            <v>76326</v>
          </cell>
          <cell r="R2656" t="str">
            <v>Luhačovice</v>
          </cell>
          <cell r="S2656">
            <v>577131069</v>
          </cell>
          <cell r="T2656" t="str">
            <v>vedeni@zsluhacovice.cz</v>
          </cell>
        </row>
        <row r="2657">
          <cell r="A2657">
            <v>600114210</v>
          </cell>
          <cell r="B2657">
            <v>49156616</v>
          </cell>
          <cell r="C2657" t="str">
            <v>Zlínský kraj</v>
          </cell>
          <cell r="D2657" t="str">
            <v xml:space="preserve">Zlín </v>
          </cell>
          <cell r="E2657" t="str">
            <v>Městský úřad Valašské Klobouky</v>
          </cell>
          <cell r="F2657" t="str">
            <v>Valašské Klobouky</v>
          </cell>
          <cell r="G2657" t="str">
            <v>obec</v>
          </cell>
          <cell r="H2657">
            <v>600114210</v>
          </cell>
          <cell r="I2657" t="str">
            <v>49156616</v>
          </cell>
          <cell r="J2657">
            <v>520</v>
          </cell>
          <cell r="K2657" t="str">
            <v>SINGCLEAN</v>
          </cell>
          <cell r="L2657" t="str">
            <v>ANO</v>
          </cell>
          <cell r="M2657" t="str">
            <v>Základní škola Gabry a Málinky Štítná nad Vláří, okres Zlín</v>
          </cell>
          <cell r="O2657">
            <v>417</v>
          </cell>
          <cell r="Q2657">
            <v>76333</v>
          </cell>
          <cell r="R2657" t="str">
            <v>Štítná nad Vláří-Popov</v>
          </cell>
          <cell r="S2657">
            <v>577336120</v>
          </cell>
          <cell r="T2657" t="str">
            <v>info@zsgm.cz</v>
          </cell>
        </row>
        <row r="2658">
          <cell r="A2658">
            <v>600114201</v>
          </cell>
          <cell r="B2658">
            <v>49156683</v>
          </cell>
          <cell r="C2658" t="str">
            <v>Zlínský kraj</v>
          </cell>
          <cell r="D2658" t="str">
            <v xml:space="preserve">Zlín </v>
          </cell>
          <cell r="E2658" t="str">
            <v>Městský úřad Vizovice</v>
          </cell>
          <cell r="F2658" t="str">
            <v>Vizovice</v>
          </cell>
          <cell r="G2658" t="str">
            <v>obec</v>
          </cell>
          <cell r="H2658">
            <v>600114201</v>
          </cell>
          <cell r="I2658" t="str">
            <v>49156683</v>
          </cell>
          <cell r="J2658">
            <v>1400</v>
          </cell>
          <cell r="K2658" t="str">
            <v>SINGCLEAN</v>
          </cell>
          <cell r="L2658" t="str">
            <v>ANO</v>
          </cell>
          <cell r="M2658" t="str">
            <v>Základní škola Vizovice, příspěvková organizace</v>
          </cell>
          <cell r="N2658" t="str">
            <v>Školní</v>
          </cell>
          <cell r="O2658">
            <v>790</v>
          </cell>
          <cell r="Q2658">
            <v>76312</v>
          </cell>
          <cell r="R2658" t="str">
            <v>Vizovice</v>
          </cell>
          <cell r="S2658">
            <v>575571021</v>
          </cell>
          <cell r="T2658" t="str">
            <v>info@zsvizovice.eu</v>
          </cell>
        </row>
        <row r="2659">
          <cell r="A2659">
            <v>600001636</v>
          </cell>
          <cell r="B2659">
            <v>49157841</v>
          </cell>
          <cell r="C2659" t="str">
            <v>Zlínský kraj</v>
          </cell>
          <cell r="D2659" t="str">
            <v xml:space="preserve">Zlín </v>
          </cell>
          <cell r="E2659" t="str">
            <v>Krajský úřad Zlínského kraje</v>
          </cell>
          <cell r="F2659" t="str">
            <v>Zlín</v>
          </cell>
          <cell r="G2659" t="str">
            <v>církevní</v>
          </cell>
          <cell r="H2659">
            <v>600001636</v>
          </cell>
          <cell r="I2659" t="str">
            <v>49157841</v>
          </cell>
          <cell r="J2659">
            <v>540</v>
          </cell>
          <cell r="K2659" t="str">
            <v>SINGCLEAN</v>
          </cell>
          <cell r="L2659" t="str">
            <v>NE</v>
          </cell>
          <cell r="M2659" t="str">
            <v>Církevní základní škola a mateřská škola ve Zlíně</v>
          </cell>
          <cell r="N2659" t="str">
            <v>Česká</v>
          </cell>
          <cell r="O2659">
            <v>4787</v>
          </cell>
          <cell r="Q2659">
            <v>76005</v>
          </cell>
          <cell r="R2659" t="str">
            <v>Zlín</v>
          </cell>
          <cell r="S2659">
            <v>577011686</v>
          </cell>
          <cell r="T2659" t="str">
            <v>czs@czszlin.cz</v>
          </cell>
        </row>
        <row r="2660">
          <cell r="A2660">
            <v>600070603</v>
          </cell>
          <cell r="B2660">
            <v>49180878</v>
          </cell>
          <cell r="C2660" t="str">
            <v>Plzeňský kraj</v>
          </cell>
          <cell r="D2660" t="str">
            <v xml:space="preserve">Plzeň-jih </v>
          </cell>
          <cell r="E2660" t="str">
            <v>Městský úřad Stod</v>
          </cell>
          <cell r="F2660" t="str">
            <v>Stod</v>
          </cell>
          <cell r="G2660" t="str">
            <v>obec</v>
          </cell>
          <cell r="H2660">
            <v>600070603</v>
          </cell>
          <cell r="I2660" t="str">
            <v>49180878</v>
          </cell>
          <cell r="J2660">
            <v>1580</v>
          </cell>
          <cell r="K2660" t="str">
            <v>SINGCLEAN</v>
          </cell>
          <cell r="L2660" t="str">
            <v>ANO</v>
          </cell>
          <cell r="M2660" t="str">
            <v>Základní škola Dobřany, příspěvková organizace</v>
          </cell>
          <cell r="N2660" t="str">
            <v>tř. 1. máje</v>
          </cell>
          <cell r="O2660">
            <v>618</v>
          </cell>
          <cell r="Q2660">
            <v>33441</v>
          </cell>
          <cell r="R2660" t="str">
            <v>Dobřany</v>
          </cell>
          <cell r="S2660" t="str">
            <v>377 970 467 ,602658066</v>
          </cell>
          <cell r="T2660" t="str">
            <v>jpfs@email.cz</v>
          </cell>
        </row>
        <row r="2661">
          <cell r="A2661">
            <v>600028721</v>
          </cell>
          <cell r="B2661">
            <v>49180924</v>
          </cell>
          <cell r="C2661" t="str">
            <v>Plzeňský kraj</v>
          </cell>
          <cell r="D2661" t="str">
            <v xml:space="preserve">Plzeň-jih </v>
          </cell>
          <cell r="E2661" t="str">
            <v>Krajský úřad Plzeňského kraje</v>
          </cell>
          <cell r="F2661" t="str">
            <v>Nepomuk</v>
          </cell>
          <cell r="G2661" t="str">
            <v>kraj</v>
          </cell>
          <cell r="H2661">
            <v>600028721</v>
          </cell>
          <cell r="I2661" t="str">
            <v>49180924</v>
          </cell>
          <cell r="J2661">
            <v>0</v>
          </cell>
          <cell r="K2661" t="str">
            <v>SINGCLEAN</v>
          </cell>
          <cell r="L2661" t="str">
            <v>ANO</v>
          </cell>
          <cell r="M2661" t="str">
            <v>Dětský domov, Nepomuk</v>
          </cell>
          <cell r="N2661" t="str">
            <v>U Daliborky</v>
          </cell>
          <cell r="O2661">
            <v>278</v>
          </cell>
          <cell r="Q2661">
            <v>33501</v>
          </cell>
          <cell r="R2661" t="str">
            <v>Nepomuk</v>
          </cell>
          <cell r="S2661" t="str">
            <v>371 591 648 ,778404322</v>
          </cell>
          <cell r="T2661" t="str">
            <v>ddnepomuk@seznam.cz</v>
          </cell>
        </row>
        <row r="2662">
          <cell r="A2662">
            <v>600009751</v>
          </cell>
          <cell r="B2662">
            <v>49180932</v>
          </cell>
          <cell r="C2662" t="str">
            <v>Plzeňský kraj</v>
          </cell>
          <cell r="D2662" t="str">
            <v xml:space="preserve">Plzeň-jih </v>
          </cell>
          <cell r="E2662" t="str">
            <v>Krajský úřad Plzeňského kraje</v>
          </cell>
          <cell r="F2662" t="str">
            <v>Blovice</v>
          </cell>
          <cell r="G2662" t="str">
            <v>kraj</v>
          </cell>
          <cell r="H2662">
            <v>600009751</v>
          </cell>
          <cell r="I2662" t="str">
            <v>49180932</v>
          </cell>
          <cell r="J2662">
            <v>440</v>
          </cell>
          <cell r="K2662" t="str">
            <v>SINGCLEAN</v>
          </cell>
          <cell r="L2662" t="str">
            <v>ANO</v>
          </cell>
          <cell r="M2662" t="str">
            <v>Gymnázium, Blovice, Družstevní 650</v>
          </cell>
          <cell r="N2662" t="str">
            <v>Družstevní</v>
          </cell>
          <cell r="O2662">
            <v>650</v>
          </cell>
          <cell r="Q2662">
            <v>33613</v>
          </cell>
          <cell r="R2662" t="str">
            <v>Blovice</v>
          </cell>
          <cell r="S2662">
            <v>371522053</v>
          </cell>
          <cell r="T2662" t="str">
            <v>gymnazium@gblovice.cz</v>
          </cell>
        </row>
        <row r="2663">
          <cell r="A2663">
            <v>600070492</v>
          </cell>
          <cell r="B2663">
            <v>49181891</v>
          </cell>
          <cell r="C2663" t="str">
            <v>Plzeňský kraj</v>
          </cell>
          <cell r="D2663" t="str">
            <v xml:space="preserve">Plzeň-jih </v>
          </cell>
          <cell r="E2663" t="str">
            <v>Městský úřad Přeštice</v>
          </cell>
          <cell r="F2663" t="str">
            <v>Přeštice</v>
          </cell>
          <cell r="G2663" t="str">
            <v>obec</v>
          </cell>
          <cell r="H2663">
            <v>600070492</v>
          </cell>
          <cell r="I2663" t="str">
            <v>49181891</v>
          </cell>
          <cell r="J2663">
            <v>2040</v>
          </cell>
          <cell r="K2663" t="str">
            <v>SINGCLEAN</v>
          </cell>
          <cell r="L2663" t="str">
            <v>ANO</v>
          </cell>
          <cell r="M2663" t="str">
            <v>Základní škola Josefa Hlávky Přeštice</v>
          </cell>
          <cell r="N2663" t="str">
            <v>Na Jordáně</v>
          </cell>
          <cell r="O2663">
            <v>1146</v>
          </cell>
          <cell r="Q2663">
            <v>33401</v>
          </cell>
          <cell r="R2663" t="str">
            <v>Přeštice</v>
          </cell>
          <cell r="S2663">
            <v>377981920</v>
          </cell>
          <cell r="T2663" t="str">
            <v>sekretar@zsprestice.cz</v>
          </cell>
        </row>
        <row r="2664">
          <cell r="A2664">
            <v>600070239</v>
          </cell>
          <cell r="B2664">
            <v>49181939</v>
          </cell>
          <cell r="C2664" t="str">
            <v>Plzeňský kraj</v>
          </cell>
          <cell r="D2664" t="str">
            <v xml:space="preserve">Plzeň-jih </v>
          </cell>
          <cell r="E2664" t="str">
            <v>Městský úřad Přeštice</v>
          </cell>
          <cell r="F2664" t="str">
            <v>Přeštice</v>
          </cell>
          <cell r="G2664" t="str">
            <v>obec</v>
          </cell>
          <cell r="H2664">
            <v>600070239</v>
          </cell>
          <cell r="I2664" t="str">
            <v>49181939</v>
          </cell>
          <cell r="J2664">
            <v>340</v>
          </cell>
          <cell r="K2664" t="str">
            <v>SINGCLEAN</v>
          </cell>
          <cell r="L2664" t="str">
            <v>ANO</v>
          </cell>
          <cell r="M2664" t="str">
            <v>Mateřská škola Přeštice, Dukelská 959, okres Plzeň-jih</v>
          </cell>
          <cell r="N2664" t="str">
            <v>Dukelská</v>
          </cell>
          <cell r="O2664">
            <v>959</v>
          </cell>
          <cell r="Q2664">
            <v>33401</v>
          </cell>
          <cell r="R2664" t="str">
            <v>Přeštice</v>
          </cell>
          <cell r="S2664">
            <v>379304200</v>
          </cell>
          <cell r="T2664" t="str">
            <v>msd.prestice@seznam.cz</v>
          </cell>
        </row>
        <row r="2665">
          <cell r="A2665">
            <v>600070697</v>
          </cell>
          <cell r="B2665">
            <v>49181955</v>
          </cell>
          <cell r="C2665" t="str">
            <v>Plzeňský kraj</v>
          </cell>
          <cell r="D2665" t="str">
            <v xml:space="preserve">Plzeň-jih </v>
          </cell>
          <cell r="E2665" t="str">
            <v>Městský úřad Přeštice</v>
          </cell>
          <cell r="F2665" t="str">
            <v>Přeštice</v>
          </cell>
          <cell r="G2665" t="str">
            <v>obec</v>
          </cell>
          <cell r="H2665">
            <v>600070697</v>
          </cell>
          <cell r="I2665" t="str">
            <v>49181955</v>
          </cell>
          <cell r="J2665" t="str">
            <v>X</v>
          </cell>
          <cell r="K2665" t="str">
            <v>SINGCLEAN</v>
          </cell>
          <cell r="L2665" t="str">
            <v>ANO</v>
          </cell>
          <cell r="M2665" t="str">
            <v>Středisko volného času Slunečnice Přeštice, příspěvková organizace</v>
          </cell>
          <cell r="N2665" t="str">
            <v>Rebcova</v>
          </cell>
          <cell r="O2665">
            <v>499</v>
          </cell>
          <cell r="Q2665">
            <v>33401</v>
          </cell>
          <cell r="R2665" t="str">
            <v>Přeštice</v>
          </cell>
          <cell r="S2665">
            <v>379304910</v>
          </cell>
          <cell r="T2665" t="str">
            <v>svc.prestice@seznam.cz</v>
          </cell>
        </row>
        <row r="2666">
          <cell r="A2666">
            <v>600070638</v>
          </cell>
          <cell r="B2666">
            <v>49181963</v>
          </cell>
          <cell r="C2666" t="str">
            <v>Plzeňský kraj</v>
          </cell>
          <cell r="D2666" t="str">
            <v xml:space="preserve">Plzeň-jih </v>
          </cell>
          <cell r="E2666" t="str">
            <v>Městský úřad Přeštice</v>
          </cell>
          <cell r="F2666" t="str">
            <v>Přeštice</v>
          </cell>
          <cell r="G2666" t="str">
            <v>obec</v>
          </cell>
          <cell r="H2666">
            <v>600070638</v>
          </cell>
          <cell r="I2666" t="str">
            <v>49181963</v>
          </cell>
          <cell r="J2666" t="str">
            <v>X</v>
          </cell>
          <cell r="K2666" t="str">
            <v>SINGCLEAN</v>
          </cell>
          <cell r="L2666" t="str">
            <v>ANO</v>
          </cell>
          <cell r="M2666" t="str">
            <v>Základní umělecká škola Přeštice, okres Plzeň-jih</v>
          </cell>
          <cell r="N2666" t="str">
            <v>Poděbradova</v>
          </cell>
          <cell r="O2666">
            <v>1027</v>
          </cell>
          <cell r="Q2666">
            <v>33401</v>
          </cell>
          <cell r="R2666" t="str">
            <v>Přeštice</v>
          </cell>
          <cell r="S2666" t="str">
            <v>377 982 116 ,603185957</v>
          </cell>
          <cell r="T2666" t="str">
            <v>zus.prestice@tiscali.cz</v>
          </cell>
        </row>
        <row r="2667">
          <cell r="A2667">
            <v>600001300</v>
          </cell>
          <cell r="B2667">
            <v>49193490</v>
          </cell>
          <cell r="C2667" t="str">
            <v>Plzeňský kraj</v>
          </cell>
          <cell r="D2667" t="str">
            <v xml:space="preserve">Plzeň-město </v>
          </cell>
          <cell r="E2667" t="str">
            <v>Krajský úřad Plzeňského kraje</v>
          </cell>
          <cell r="F2667" t="str">
            <v>Plzeň</v>
          </cell>
          <cell r="G2667" t="str">
            <v>soukromý</v>
          </cell>
          <cell r="H2667">
            <v>600001300</v>
          </cell>
          <cell r="I2667" t="str">
            <v>49193490</v>
          </cell>
          <cell r="J2667">
            <v>460</v>
          </cell>
          <cell r="K2667" t="str">
            <v>SINGCLEAN</v>
          </cell>
          <cell r="L2667" t="str">
            <v>NE</v>
          </cell>
          <cell r="M2667" t="str">
            <v>ZÁKLADNÍ ŠKOLA MARTINA LUTHERA, s.r.o.</v>
          </cell>
          <cell r="N2667" t="str">
            <v>Školní náměstí</v>
          </cell>
          <cell r="O2667">
            <v>34</v>
          </cell>
          <cell r="P2667">
            <v>1</v>
          </cell>
          <cell r="Q2667">
            <v>31800</v>
          </cell>
          <cell r="R2667" t="str">
            <v>Plzeň</v>
          </cell>
          <cell r="S2667">
            <v>377387009</v>
          </cell>
          <cell r="T2667" t="str">
            <v>hendrich@sml.cz</v>
          </cell>
        </row>
        <row r="2668">
          <cell r="A2668">
            <v>600068749</v>
          </cell>
          <cell r="B2668">
            <v>49207075</v>
          </cell>
          <cell r="C2668" t="str">
            <v>Plzeňský kraj</v>
          </cell>
          <cell r="D2668" t="str">
            <v xml:space="preserve">Klatovy </v>
          </cell>
          <cell r="E2668" t="str">
            <v>Městský úřad Klatovy</v>
          </cell>
          <cell r="F2668" t="str">
            <v>Klatovy</v>
          </cell>
          <cell r="G2668" t="str">
            <v>obec</v>
          </cell>
          <cell r="H2668">
            <v>600068749</v>
          </cell>
          <cell r="I2668" t="str">
            <v>49207075</v>
          </cell>
          <cell r="J2668">
            <v>680</v>
          </cell>
          <cell r="K2668" t="str">
            <v>SINGCLEAN</v>
          </cell>
          <cell r="L2668" t="str">
            <v>ANO</v>
          </cell>
          <cell r="M2668" t="str">
            <v>Základní škola a Mateřská škola Nýrsko, Komenského ul. 250, příspěvková organizace</v>
          </cell>
          <cell r="N2668" t="str">
            <v>Komenského</v>
          </cell>
          <cell r="O2668">
            <v>250</v>
          </cell>
          <cell r="Q2668">
            <v>34022</v>
          </cell>
          <cell r="R2668" t="str">
            <v>Nýrsko</v>
          </cell>
          <cell r="S2668">
            <v>376360611</v>
          </cell>
          <cell r="T2668" t="str">
            <v>info@zsnyrskokom.cz; pavlik@zsnyrskokom.cz</v>
          </cell>
        </row>
        <row r="2669">
          <cell r="A2669">
            <v>600068650</v>
          </cell>
          <cell r="B2669">
            <v>49207440</v>
          </cell>
          <cell r="C2669" t="str">
            <v>Plzeňský kraj</v>
          </cell>
          <cell r="D2669" t="str">
            <v xml:space="preserve">Klatovy </v>
          </cell>
          <cell r="E2669" t="str">
            <v>Městský úřad Klatovy</v>
          </cell>
          <cell r="F2669" t="str">
            <v>Klatovy</v>
          </cell>
          <cell r="G2669" t="str">
            <v>obec</v>
          </cell>
          <cell r="H2669">
            <v>600068650</v>
          </cell>
          <cell r="I2669" t="str">
            <v>49207440</v>
          </cell>
          <cell r="J2669">
            <v>760</v>
          </cell>
          <cell r="K2669" t="str">
            <v>SINGCLEAN</v>
          </cell>
          <cell r="L2669" t="str">
            <v>ANO</v>
          </cell>
          <cell r="M2669" t="str">
            <v>Základní škola Klatovy, Tolstého 765</v>
          </cell>
          <cell r="N2669" t="str">
            <v>Tolstého</v>
          </cell>
          <cell r="O2669">
            <v>765</v>
          </cell>
          <cell r="Q2669">
            <v>33901</v>
          </cell>
          <cell r="R2669" t="str">
            <v>Klatovy</v>
          </cell>
          <cell r="S2669" t="str">
            <v>376 312 429 ,732633681</v>
          </cell>
          <cell r="T2669" t="str">
            <v>zstolsteho@klatovynet.cz</v>
          </cell>
        </row>
        <row r="2670">
          <cell r="A2670">
            <v>600068722</v>
          </cell>
          <cell r="B2670">
            <v>49212222</v>
          </cell>
          <cell r="C2670" t="str">
            <v>Plzeňský kraj</v>
          </cell>
          <cell r="D2670" t="str">
            <v xml:space="preserve">Klatovy </v>
          </cell>
          <cell r="E2670" t="str">
            <v>Městský úřad Sušice</v>
          </cell>
          <cell r="F2670" t="str">
            <v>Sušice</v>
          </cell>
          <cell r="G2670" t="str">
            <v>obec</v>
          </cell>
          <cell r="H2670">
            <v>600068722</v>
          </cell>
          <cell r="I2670" t="str">
            <v>49212222</v>
          </cell>
          <cell r="J2670">
            <v>400</v>
          </cell>
          <cell r="K2670" t="str">
            <v>SINGCLEAN</v>
          </cell>
          <cell r="L2670" t="str">
            <v>ANO</v>
          </cell>
          <cell r="M2670" t="str">
            <v>Základní škola a Mateřská škola Kolinec, příspěvková organizace</v>
          </cell>
          <cell r="O2670">
            <v>1</v>
          </cell>
          <cell r="Q2670">
            <v>34142</v>
          </cell>
          <cell r="R2670" t="str">
            <v>Kolinec</v>
          </cell>
          <cell r="S2670" t="str">
            <v>376 594 114 ,604283663</v>
          </cell>
          <cell r="T2670" t="str">
            <v>vrba@zskolinec.cz</v>
          </cell>
        </row>
        <row r="2671">
          <cell r="A2671">
            <v>600005950</v>
          </cell>
          <cell r="B2671">
            <v>49244884</v>
          </cell>
          <cell r="C2671" t="str">
            <v>Hlavní město Praha</v>
          </cell>
          <cell r="D2671" t="str">
            <v xml:space="preserve">Praha 8 </v>
          </cell>
          <cell r="E2671" t="str">
            <v>Magistrát hlavního města Prahy</v>
          </cell>
          <cell r="F2671" t="str">
            <v>Praha 8</v>
          </cell>
          <cell r="G2671" t="str">
            <v>soukromý</v>
          </cell>
          <cell r="H2671">
            <v>600005950</v>
          </cell>
          <cell r="I2671" t="str">
            <v>49244884</v>
          </cell>
          <cell r="J2671" t="str">
            <v>X</v>
          </cell>
          <cell r="K2671" t="str">
            <v>SINGCLEAN</v>
          </cell>
          <cell r="L2671" t="str">
            <v>NE</v>
          </cell>
          <cell r="M2671" t="str">
            <v>První soukromá hotelová škola, spol. s r.o.</v>
          </cell>
          <cell r="N2671" t="str">
            <v>Svídnická</v>
          </cell>
          <cell r="O2671">
            <v>506</v>
          </cell>
          <cell r="P2671">
            <v>1</v>
          </cell>
          <cell r="Q2671">
            <v>18100</v>
          </cell>
          <cell r="R2671" t="str">
            <v>Praha 8</v>
          </cell>
          <cell r="S2671" t="str">
            <v>283 101 142 ,602484328</v>
          </cell>
          <cell r="T2671" t="str">
            <v>fillerova@pshs.cz</v>
          </cell>
        </row>
        <row r="2672">
          <cell r="A2672">
            <v>600101975</v>
          </cell>
          <cell r="B2672">
            <v>49290266</v>
          </cell>
          <cell r="C2672" t="str">
            <v>Královéhradecký kraj</v>
          </cell>
          <cell r="D2672" t="str">
            <v xml:space="preserve">Trutnov </v>
          </cell>
          <cell r="E2672" t="str">
            <v>Městský úřad Trutnov</v>
          </cell>
          <cell r="F2672" t="str">
            <v>Trutnov</v>
          </cell>
          <cell r="G2672" t="str">
            <v>obec</v>
          </cell>
          <cell r="H2672">
            <v>600101975</v>
          </cell>
          <cell r="I2672" t="str">
            <v>49290266</v>
          </cell>
          <cell r="J2672">
            <v>200</v>
          </cell>
          <cell r="K2672" t="str">
            <v>SINGCLEAN</v>
          </cell>
          <cell r="L2672" t="str">
            <v>ANO</v>
          </cell>
          <cell r="M2672" t="str">
            <v>Základní škola a Mateřská škola, Horní Maršov, okres Trutnov</v>
          </cell>
          <cell r="N2672" t="str">
            <v>Malá Ulička</v>
          </cell>
          <cell r="O2672">
            <v>89</v>
          </cell>
          <cell r="Q2672">
            <v>54226</v>
          </cell>
          <cell r="R2672" t="str">
            <v>Horní Maršov</v>
          </cell>
          <cell r="S2672">
            <v>499874173</v>
          </cell>
          <cell r="T2672" t="str">
            <v>zshormar@volny.cz</v>
          </cell>
        </row>
        <row r="2673">
          <cell r="A2673">
            <v>600024687</v>
          </cell>
          <cell r="B2673">
            <v>49290274</v>
          </cell>
          <cell r="C2673" t="str">
            <v>Královéhradecký kraj</v>
          </cell>
          <cell r="D2673" t="str">
            <v xml:space="preserve">Trutnov </v>
          </cell>
          <cell r="E2673" t="str">
            <v>Ministerstvo školství, mládeže a tělovýchovy</v>
          </cell>
          <cell r="F2673" t="str">
            <v>Trutnov</v>
          </cell>
          <cell r="G2673" t="str">
            <v>MŠMT</v>
          </cell>
          <cell r="H2673">
            <v>600024687</v>
          </cell>
          <cell r="I2673" t="str">
            <v>49290274</v>
          </cell>
          <cell r="J2673">
            <v>0</v>
          </cell>
          <cell r="K2673" t="str">
            <v>SINGCLEAN</v>
          </cell>
          <cell r="L2673" t="str">
            <v>ANO</v>
          </cell>
          <cell r="M2673" t="str">
            <v>Obchodní akademie, odborná škola a praktická škola Olgy Havlové, Janské Lázně</v>
          </cell>
          <cell r="N2673" t="str">
            <v>Obchodní</v>
          </cell>
          <cell r="O2673">
            <v>282</v>
          </cell>
          <cell r="Q2673">
            <v>54225</v>
          </cell>
          <cell r="R2673" t="str">
            <v>Janské Lázně</v>
          </cell>
          <cell r="S2673">
            <v>499862111</v>
          </cell>
          <cell r="T2673" t="str">
            <v>info@oajl.cz</v>
          </cell>
        </row>
        <row r="2674">
          <cell r="A2674">
            <v>600101983</v>
          </cell>
          <cell r="B2674">
            <v>49290576</v>
          </cell>
          <cell r="C2674" t="str">
            <v>Královéhradecký kraj</v>
          </cell>
          <cell r="D2674" t="str">
            <v xml:space="preserve">Trutnov </v>
          </cell>
          <cell r="E2674" t="str">
            <v>Městský úřad Trutnov</v>
          </cell>
          <cell r="F2674" t="str">
            <v>Trutnov</v>
          </cell>
          <cell r="G2674" t="str">
            <v>obec</v>
          </cell>
          <cell r="H2674">
            <v>600101983</v>
          </cell>
          <cell r="I2674" t="str">
            <v>49290576</v>
          </cell>
          <cell r="J2674">
            <v>300</v>
          </cell>
          <cell r="K2674" t="str">
            <v>SINGCLEAN</v>
          </cell>
          <cell r="L2674" t="str">
            <v>ANO</v>
          </cell>
          <cell r="M2674" t="str">
            <v>Základní škola a Základní umělecká škola, Rtyně v Podkrkonoší, okres Trutnov</v>
          </cell>
          <cell r="N2674" t="str">
            <v>Školní</v>
          </cell>
          <cell r="O2674">
            <v>662</v>
          </cell>
          <cell r="Q2674">
            <v>54233</v>
          </cell>
          <cell r="R2674" t="str">
            <v>Rtyně v Podkrkonoší</v>
          </cell>
          <cell r="S2674">
            <v>499888134</v>
          </cell>
          <cell r="T2674" t="str">
            <v>zsazus-rtynevp@zsrtyne.cz</v>
          </cell>
        </row>
        <row r="2675">
          <cell r="A2675">
            <v>600101991</v>
          </cell>
          <cell r="B2675">
            <v>49290649</v>
          </cell>
          <cell r="C2675" t="str">
            <v>Královéhradecký kraj</v>
          </cell>
          <cell r="D2675" t="str">
            <v xml:space="preserve">Trutnov </v>
          </cell>
          <cell r="E2675" t="str">
            <v>Městský úřad Trutnov</v>
          </cell>
          <cell r="F2675" t="str">
            <v>Trutnov</v>
          </cell>
          <cell r="G2675" t="str">
            <v>obec</v>
          </cell>
          <cell r="H2675">
            <v>600101991</v>
          </cell>
          <cell r="I2675" t="str">
            <v>49290649</v>
          </cell>
          <cell r="J2675">
            <v>140</v>
          </cell>
          <cell r="K2675" t="str">
            <v>SINGCLEAN</v>
          </cell>
          <cell r="L2675" t="str">
            <v>ANO</v>
          </cell>
          <cell r="M2675" t="str">
            <v>Základní škola Malé Svatoňovice</v>
          </cell>
          <cell r="N2675" t="str">
            <v>17. listopadu</v>
          </cell>
          <cell r="O2675">
            <v>178</v>
          </cell>
          <cell r="Q2675">
            <v>54234</v>
          </cell>
          <cell r="R2675" t="str">
            <v>Malé Svatoňovice</v>
          </cell>
          <cell r="S2675">
            <v>499886128</v>
          </cell>
          <cell r="T2675" t="str">
            <v>info@zsms.cz</v>
          </cell>
        </row>
        <row r="2676">
          <cell r="A2676">
            <v>600092127</v>
          </cell>
          <cell r="B2676">
            <v>49305620</v>
          </cell>
          <cell r="C2676" t="str">
            <v>Královéhradecký kraj</v>
          </cell>
          <cell r="D2676" t="str">
            <v xml:space="preserve">Jičín </v>
          </cell>
          <cell r="E2676" t="str">
            <v>Městský úřad Nová Paka</v>
          </cell>
          <cell r="F2676" t="str">
            <v>Nová Paka</v>
          </cell>
          <cell r="G2676" t="str">
            <v>obec</v>
          </cell>
          <cell r="H2676">
            <v>600092127</v>
          </cell>
          <cell r="I2676" t="str">
            <v>49305620</v>
          </cell>
          <cell r="J2676">
            <v>680</v>
          </cell>
          <cell r="K2676" t="str">
            <v>SINGCLEAN</v>
          </cell>
          <cell r="L2676" t="str">
            <v>ANO</v>
          </cell>
          <cell r="M2676" t="str">
            <v>Základní škola Nová Paka, Komenského 555</v>
          </cell>
          <cell r="N2676" t="str">
            <v>Komenského</v>
          </cell>
          <cell r="O2676">
            <v>555</v>
          </cell>
          <cell r="Q2676">
            <v>50901</v>
          </cell>
          <cell r="R2676" t="str">
            <v>Nová Paka</v>
          </cell>
          <cell r="S2676">
            <v>493722420</v>
          </cell>
          <cell r="T2676" t="str">
            <v>skola@zsnovapaka.cz</v>
          </cell>
        </row>
        <row r="2677">
          <cell r="A2677">
            <v>600104257</v>
          </cell>
          <cell r="B2677">
            <v>49314629</v>
          </cell>
          <cell r="C2677" t="str">
            <v>Pardubický kraj</v>
          </cell>
          <cell r="D2677" t="str">
            <v xml:space="preserve">Ústí nad Orlicí </v>
          </cell>
          <cell r="E2677" t="str">
            <v>Městský úřad Králíky</v>
          </cell>
          <cell r="F2677" t="str">
            <v>Králíky</v>
          </cell>
          <cell r="G2677" t="str">
            <v>obec</v>
          </cell>
          <cell r="H2677">
            <v>600104257</v>
          </cell>
          <cell r="I2677" t="str">
            <v>49314629</v>
          </cell>
          <cell r="J2677">
            <v>580</v>
          </cell>
          <cell r="K2677" t="str">
            <v>SINGCLEAN</v>
          </cell>
          <cell r="L2677" t="str">
            <v>ANO</v>
          </cell>
          <cell r="M2677" t="str">
            <v>Základní škola Králíky</v>
          </cell>
          <cell r="N2677" t="str">
            <v>Moravská</v>
          </cell>
          <cell r="O2677">
            <v>647</v>
          </cell>
          <cell r="Q2677">
            <v>56169</v>
          </cell>
          <cell r="R2677" t="str">
            <v>Králíky</v>
          </cell>
          <cell r="S2677" t="str">
            <v>603 206 012 ,605230365</v>
          </cell>
          <cell r="T2677" t="str">
            <v>zskraliky@gmail.com</v>
          </cell>
        </row>
        <row r="2678">
          <cell r="A2678">
            <v>600013073</v>
          </cell>
          <cell r="B2678">
            <v>49314645</v>
          </cell>
          <cell r="C2678" t="str">
            <v>Pardubický kraj</v>
          </cell>
          <cell r="D2678" t="str">
            <v xml:space="preserve">Ústí nad Orlicí </v>
          </cell>
          <cell r="E2678" t="str">
            <v>Krajský úřad Pardubického kraje</v>
          </cell>
          <cell r="F2678" t="str">
            <v>Vysoké Mýto</v>
          </cell>
          <cell r="G2678" t="str">
            <v>kraj</v>
          </cell>
          <cell r="H2678">
            <v>600013073</v>
          </cell>
          <cell r="I2678" t="str">
            <v>49314645</v>
          </cell>
          <cell r="J2678">
            <v>400</v>
          </cell>
          <cell r="K2678" t="str">
            <v>SINGCLEAN</v>
          </cell>
          <cell r="L2678" t="str">
            <v>ANO</v>
          </cell>
          <cell r="M2678" t="str">
            <v>Gymnázium Vysoké Mýto</v>
          </cell>
          <cell r="N2678" t="str">
            <v>nám. Vaňorného</v>
          </cell>
          <cell r="O2678">
            <v>163</v>
          </cell>
          <cell r="Q2678">
            <v>56601</v>
          </cell>
          <cell r="R2678" t="str">
            <v>Vysoké Mýto</v>
          </cell>
          <cell r="S2678">
            <v>465424342</v>
          </cell>
          <cell r="T2678" t="str">
            <v>reditel@gvmyto.cz</v>
          </cell>
        </row>
        <row r="2679">
          <cell r="A2679">
            <v>600013057</v>
          </cell>
          <cell r="B2679">
            <v>49314653</v>
          </cell>
          <cell r="C2679" t="str">
            <v>Pardubický kraj</v>
          </cell>
          <cell r="D2679" t="str">
            <v xml:space="preserve">Ústí nad Orlicí </v>
          </cell>
          <cell r="E2679" t="str">
            <v>Krajský úřad Pardubického kraje</v>
          </cell>
          <cell r="F2679" t="str">
            <v>Lanškroun</v>
          </cell>
          <cell r="G2679" t="str">
            <v>kraj</v>
          </cell>
          <cell r="H2679">
            <v>600013057</v>
          </cell>
          <cell r="I2679" t="str">
            <v>49314653</v>
          </cell>
          <cell r="J2679">
            <v>360</v>
          </cell>
          <cell r="K2679" t="str">
            <v>SINGCLEAN</v>
          </cell>
          <cell r="L2679" t="str">
            <v>ANO</v>
          </cell>
          <cell r="M2679" t="str">
            <v>Gymnázium Lanškroun</v>
          </cell>
          <cell r="N2679" t="str">
            <v>nám. J. M. Marků</v>
          </cell>
          <cell r="O2679">
            <v>113</v>
          </cell>
          <cell r="Q2679">
            <v>56301</v>
          </cell>
          <cell r="R2679" t="str">
            <v>Lanškroun</v>
          </cell>
          <cell r="S2679">
            <v>465321070</v>
          </cell>
          <cell r="T2679" t="str">
            <v>info@gymla.cz</v>
          </cell>
        </row>
        <row r="2680">
          <cell r="A2680">
            <v>600013031</v>
          </cell>
          <cell r="B2680">
            <v>49314661</v>
          </cell>
          <cell r="C2680" t="str">
            <v>Pardubický kraj</v>
          </cell>
          <cell r="D2680" t="str">
            <v xml:space="preserve">Ústí nad Orlicí </v>
          </cell>
          <cell r="E2680" t="str">
            <v>Krajský úřad Pardubického kraje</v>
          </cell>
          <cell r="F2680" t="str">
            <v>Vysoké Mýto</v>
          </cell>
          <cell r="G2680" t="str">
            <v>kraj</v>
          </cell>
          <cell r="H2680">
            <v>600013031</v>
          </cell>
          <cell r="I2680" t="str">
            <v>49314661</v>
          </cell>
          <cell r="J2680">
            <v>940</v>
          </cell>
          <cell r="K2680" t="str">
            <v>SINGCLEAN</v>
          </cell>
          <cell r="L2680" t="str">
            <v>ANO</v>
          </cell>
          <cell r="M2680" t="str">
            <v>Obchodní akademie a Střední odborná škola cestovního ruchu Choceň</v>
          </cell>
          <cell r="N2680" t="str">
            <v>T. G. Masaryka</v>
          </cell>
          <cell r="O2680">
            <v>1000</v>
          </cell>
          <cell r="Q2680">
            <v>56501</v>
          </cell>
          <cell r="R2680" t="str">
            <v>Choceň</v>
          </cell>
          <cell r="S2680">
            <v>465471338</v>
          </cell>
          <cell r="T2680" t="str">
            <v>oachocen@oa-chocen.cz</v>
          </cell>
        </row>
        <row r="2681">
          <cell r="A2681">
            <v>600013022</v>
          </cell>
          <cell r="B2681">
            <v>49314670</v>
          </cell>
          <cell r="C2681" t="str">
            <v>Pardubický kraj</v>
          </cell>
          <cell r="D2681" t="str">
            <v xml:space="preserve">Ústí nad Orlicí </v>
          </cell>
          <cell r="E2681" t="str">
            <v>Krajský úřad Pardubického kraje</v>
          </cell>
          <cell r="F2681" t="str">
            <v>Česká Třebová</v>
          </cell>
          <cell r="G2681" t="str">
            <v>kraj</v>
          </cell>
          <cell r="H2681">
            <v>600013022</v>
          </cell>
          <cell r="I2681" t="str">
            <v>49314670</v>
          </cell>
          <cell r="J2681">
            <v>240</v>
          </cell>
          <cell r="K2681" t="str">
            <v>SINGCLEAN</v>
          </cell>
          <cell r="L2681" t="str">
            <v>ANO</v>
          </cell>
          <cell r="M2681" t="str">
            <v>Gymnázium, Česká Třebová, Tyršovo náměstí 970</v>
          </cell>
          <cell r="N2681" t="str">
            <v>Tyršovo náměstí</v>
          </cell>
          <cell r="O2681">
            <v>970</v>
          </cell>
          <cell r="Q2681">
            <v>56002</v>
          </cell>
          <cell r="R2681" t="str">
            <v>Česká Třebová</v>
          </cell>
          <cell r="S2681">
            <v>465519500</v>
          </cell>
          <cell r="T2681" t="str">
            <v>skola@gymnct.cz</v>
          </cell>
        </row>
        <row r="2682">
          <cell r="A2682">
            <v>600170977</v>
          </cell>
          <cell r="B2682">
            <v>49314785</v>
          </cell>
          <cell r="C2682" t="str">
            <v>Pardubický kraj</v>
          </cell>
          <cell r="D2682" t="str">
            <v xml:space="preserve">Ústí nad Orlicí </v>
          </cell>
          <cell r="E2682" t="str">
            <v>Krajský úřad Pardubického kraje</v>
          </cell>
          <cell r="F2682" t="str">
            <v>Vysoké Mýto</v>
          </cell>
          <cell r="G2682" t="str">
            <v>kraj</v>
          </cell>
          <cell r="H2682">
            <v>600170977</v>
          </cell>
          <cell r="I2682" t="str">
            <v>49314785</v>
          </cell>
          <cell r="J2682">
            <v>120</v>
          </cell>
          <cell r="K2682" t="str">
            <v>SINGCLEAN</v>
          </cell>
          <cell r="L2682" t="str">
            <v>ANO</v>
          </cell>
          <cell r="M2682" t="str">
            <v>Vyšší odborná škola stavební a Střední škola stavební Vysoké Mýto</v>
          </cell>
          <cell r="N2682" t="str">
            <v>Komenského</v>
          </cell>
          <cell r="O2682">
            <v>1</v>
          </cell>
          <cell r="Q2682">
            <v>56601</v>
          </cell>
          <cell r="R2682" t="str">
            <v>Vysoké Mýto</v>
          </cell>
          <cell r="S2682">
            <v>465420314</v>
          </cell>
          <cell r="T2682" t="str">
            <v>skola@stavebniskola.cz</v>
          </cell>
        </row>
        <row r="2683">
          <cell r="A2683">
            <v>600024792</v>
          </cell>
          <cell r="B2683">
            <v>49314840</v>
          </cell>
          <cell r="C2683" t="str">
            <v>Pardubický kraj</v>
          </cell>
          <cell r="D2683" t="str">
            <v xml:space="preserve">Ústí nad Orlicí </v>
          </cell>
          <cell r="E2683" t="str">
            <v>Krajský úřad Pardubického kraje</v>
          </cell>
          <cell r="F2683" t="str">
            <v>Žamberk</v>
          </cell>
          <cell r="G2683" t="str">
            <v>kraj</v>
          </cell>
          <cell r="H2683">
            <v>600024792</v>
          </cell>
          <cell r="I2683" t="str">
            <v>49314840</v>
          </cell>
          <cell r="J2683">
            <v>520</v>
          </cell>
          <cell r="K2683" t="str">
            <v>SINGCLEAN</v>
          </cell>
          <cell r="L2683" t="str">
            <v>ANO</v>
          </cell>
          <cell r="M2683" t="str">
            <v>Střední škola a základní škola Žamberk</v>
          </cell>
          <cell r="N2683" t="str">
            <v>Tyršova</v>
          </cell>
          <cell r="O2683">
            <v>214</v>
          </cell>
          <cell r="Q2683">
            <v>56401</v>
          </cell>
          <cell r="R2683" t="str">
            <v>Žamberk</v>
          </cell>
          <cell r="S2683">
            <v>465614472</v>
          </cell>
          <cell r="T2683" t="str">
            <v>reditel@oupszamberk.cz</v>
          </cell>
        </row>
        <row r="2684">
          <cell r="A2684">
            <v>600013162</v>
          </cell>
          <cell r="B2684">
            <v>49314866</v>
          </cell>
          <cell r="C2684" t="str">
            <v>Pardubický kraj</v>
          </cell>
          <cell r="D2684" t="str">
            <v xml:space="preserve">Ústí nad Orlicí </v>
          </cell>
          <cell r="E2684" t="str">
            <v>Krajský úřad Pardubického kraje</v>
          </cell>
          <cell r="F2684" t="str">
            <v>Česká Třebová</v>
          </cell>
          <cell r="G2684" t="str">
            <v>kraj</v>
          </cell>
          <cell r="H2684">
            <v>600013162</v>
          </cell>
          <cell r="I2684" t="str">
            <v>49314866</v>
          </cell>
          <cell r="J2684">
            <v>1060</v>
          </cell>
          <cell r="K2684" t="str">
            <v>SINGCLEAN</v>
          </cell>
          <cell r="L2684" t="str">
            <v>ANO</v>
          </cell>
          <cell r="M2684" t="str">
            <v>Vyšší odborná škola a Střední škola technická Česká Třebová</v>
          </cell>
          <cell r="N2684" t="str">
            <v>Habrmanova</v>
          </cell>
          <cell r="O2684">
            <v>1540</v>
          </cell>
          <cell r="Q2684">
            <v>56002</v>
          </cell>
          <cell r="R2684" t="str">
            <v>Česká Třebová</v>
          </cell>
          <cell r="S2684">
            <v>465568111</v>
          </cell>
          <cell r="T2684" t="str">
            <v>vda@vda.cz</v>
          </cell>
        </row>
        <row r="2685">
          <cell r="A2685">
            <v>600013081</v>
          </cell>
          <cell r="B2685">
            <v>49314891</v>
          </cell>
          <cell r="C2685" t="str">
            <v>Pardubický kraj</v>
          </cell>
          <cell r="D2685" t="str">
            <v xml:space="preserve">Ústí nad Orlicí </v>
          </cell>
          <cell r="E2685" t="str">
            <v>Krajský úřad Pardubického kraje</v>
          </cell>
          <cell r="F2685" t="str">
            <v>Žamberk</v>
          </cell>
          <cell r="G2685" t="str">
            <v>kraj</v>
          </cell>
          <cell r="H2685">
            <v>600013081</v>
          </cell>
          <cell r="I2685" t="str">
            <v>49314891</v>
          </cell>
          <cell r="J2685">
            <v>380</v>
          </cell>
          <cell r="K2685" t="str">
            <v>SINGCLEAN</v>
          </cell>
          <cell r="L2685" t="str">
            <v>ANO</v>
          </cell>
          <cell r="M2685" t="str">
            <v>Gymnázium Žamberk</v>
          </cell>
          <cell r="N2685" t="str">
            <v>Nádražní</v>
          </cell>
          <cell r="O2685">
            <v>48</v>
          </cell>
          <cell r="Q2685">
            <v>56401</v>
          </cell>
          <cell r="R2685" t="str">
            <v>Žamberk</v>
          </cell>
          <cell r="S2685">
            <v>461353240</v>
          </cell>
          <cell r="T2685" t="str">
            <v>gyz@gyz.cz</v>
          </cell>
        </row>
        <row r="2686">
          <cell r="A2686">
            <v>600030016</v>
          </cell>
          <cell r="B2686">
            <v>49314904</v>
          </cell>
          <cell r="C2686" t="str">
            <v>Pardubický kraj</v>
          </cell>
          <cell r="D2686" t="str">
            <v xml:space="preserve">Ústí nad Orlicí </v>
          </cell>
          <cell r="E2686" t="str">
            <v>Ministerstvo školství, mládeže a tělovýchovy</v>
          </cell>
          <cell r="F2686" t="str">
            <v>Vysoké Mýto</v>
          </cell>
          <cell r="G2686" t="str">
            <v>MŠMT</v>
          </cell>
          <cell r="H2686">
            <v>600030016</v>
          </cell>
          <cell r="I2686" t="str">
            <v>49314904</v>
          </cell>
          <cell r="J2686">
            <v>60</v>
          </cell>
          <cell r="K2686" t="str">
            <v>SINGCLEAN</v>
          </cell>
          <cell r="L2686" t="str">
            <v>ANO</v>
          </cell>
          <cell r="M2686" t="str">
            <v>Výchovný ústav Brandýs nad Orlicí</v>
          </cell>
          <cell r="N2686" t="str">
            <v>Gen. Závady</v>
          </cell>
          <cell r="O2686">
            <v>118</v>
          </cell>
          <cell r="Q2686">
            <v>56601</v>
          </cell>
          <cell r="R2686" t="str">
            <v>Vysoké Mýto</v>
          </cell>
          <cell r="S2686">
            <v>465544280</v>
          </cell>
          <cell r="T2686" t="str">
            <v>vu.brandys@gmail.com</v>
          </cell>
        </row>
        <row r="2687">
          <cell r="A2687">
            <v>600013201</v>
          </cell>
          <cell r="B2687">
            <v>49314912</v>
          </cell>
          <cell r="C2687" t="str">
            <v>Pardubický kraj</v>
          </cell>
          <cell r="D2687" t="str">
            <v xml:space="preserve">Ústí nad Orlicí </v>
          </cell>
          <cell r="E2687" t="str">
            <v>Krajský úřad Pardubického kraje</v>
          </cell>
          <cell r="F2687" t="str">
            <v>Žamberk</v>
          </cell>
          <cell r="G2687" t="str">
            <v>kraj</v>
          </cell>
          <cell r="H2687">
            <v>600013201</v>
          </cell>
          <cell r="I2687" t="str">
            <v>49314912</v>
          </cell>
          <cell r="J2687">
            <v>460</v>
          </cell>
          <cell r="K2687" t="str">
            <v>SINGCLEAN</v>
          </cell>
          <cell r="L2687" t="str">
            <v>ANO</v>
          </cell>
          <cell r="M2687" t="str">
            <v>Průmyslová střední škola Letohrad</v>
          </cell>
          <cell r="N2687" t="str">
            <v>Komenského</v>
          </cell>
          <cell r="O2687">
            <v>472</v>
          </cell>
          <cell r="Q2687">
            <v>56151</v>
          </cell>
          <cell r="R2687" t="str">
            <v>Letohrad</v>
          </cell>
          <cell r="S2687">
            <v>465676310</v>
          </cell>
          <cell r="T2687" t="str">
            <v>pss.kancelar@pssletohrad.cz</v>
          </cell>
        </row>
        <row r="2688">
          <cell r="A2688">
            <v>600104273</v>
          </cell>
          <cell r="B2688">
            <v>49316834</v>
          </cell>
          <cell r="C2688" t="str">
            <v>Pardubický kraj</v>
          </cell>
          <cell r="D2688" t="str">
            <v xml:space="preserve">Ústí nad Orlicí </v>
          </cell>
          <cell r="E2688" t="str">
            <v>Městský úřad Žamberk</v>
          </cell>
          <cell r="F2688" t="str">
            <v>Žamberk</v>
          </cell>
          <cell r="G2688" t="str">
            <v>obec</v>
          </cell>
          <cell r="H2688">
            <v>600104273</v>
          </cell>
          <cell r="I2688" t="str">
            <v>49316834</v>
          </cell>
          <cell r="J2688">
            <v>600</v>
          </cell>
          <cell r="K2688" t="str">
            <v>SINGCLEAN</v>
          </cell>
          <cell r="L2688" t="str">
            <v>ANO</v>
          </cell>
          <cell r="M2688" t="str">
            <v>Základní škola Žamberk, 28. října 581</v>
          </cell>
          <cell r="N2688" t="str">
            <v>28. října</v>
          </cell>
          <cell r="O2688">
            <v>581</v>
          </cell>
          <cell r="Q2688">
            <v>56401</v>
          </cell>
          <cell r="R2688" t="str">
            <v>Žamberk</v>
          </cell>
          <cell r="S2688">
            <v>465612518</v>
          </cell>
          <cell r="T2688" t="str">
            <v>zejdlik.jaromir@zs28rijna-zamberk.cz</v>
          </cell>
        </row>
        <row r="2689">
          <cell r="A2689">
            <v>600104281</v>
          </cell>
          <cell r="B2689">
            <v>49317032</v>
          </cell>
          <cell r="C2689" t="str">
            <v>Pardubický kraj</v>
          </cell>
          <cell r="D2689" t="str">
            <v xml:space="preserve">Ústí nad Orlicí </v>
          </cell>
          <cell r="E2689" t="str">
            <v>Městský úřad Vysoké Mýto</v>
          </cell>
          <cell r="F2689" t="str">
            <v>Vysoké Mýto</v>
          </cell>
          <cell r="G2689" t="str">
            <v>obec</v>
          </cell>
          <cell r="H2689">
            <v>600104281</v>
          </cell>
          <cell r="I2689" t="str">
            <v>49317032</v>
          </cell>
          <cell r="J2689">
            <v>0</v>
          </cell>
          <cell r="K2689" t="str">
            <v>SINGCLEAN</v>
          </cell>
          <cell r="L2689" t="str">
            <v>ANO</v>
          </cell>
          <cell r="M2689" t="str">
            <v>Základní škola Vysoké Mýto, Javornického, příspěvková organizace</v>
          </cell>
          <cell r="N2689" t="str">
            <v>Javornického</v>
          </cell>
          <cell r="O2689">
            <v>2</v>
          </cell>
          <cell r="Q2689">
            <v>56601</v>
          </cell>
          <cell r="R2689" t="str">
            <v>Vysoké Mýto</v>
          </cell>
          <cell r="S2689">
            <v>465424310</v>
          </cell>
          <cell r="T2689" t="str">
            <v>zsvmjav@seznam.cz</v>
          </cell>
        </row>
        <row r="2690">
          <cell r="A2690">
            <v>600100685</v>
          </cell>
          <cell r="B2690">
            <v>49328255</v>
          </cell>
          <cell r="C2690" t="str">
            <v>Pardubický kraj</v>
          </cell>
          <cell r="D2690" t="str">
            <v xml:space="preserve">Svitavy </v>
          </cell>
          <cell r="E2690" t="str">
            <v>Městský úřad Svitavy</v>
          </cell>
          <cell r="F2690" t="str">
            <v>Svitavy</v>
          </cell>
          <cell r="G2690" t="str">
            <v>obec</v>
          </cell>
          <cell r="H2690">
            <v>600100685</v>
          </cell>
          <cell r="I2690" t="str">
            <v>49328255</v>
          </cell>
          <cell r="J2690">
            <v>640</v>
          </cell>
          <cell r="K2690" t="str">
            <v>SINGCLEAN</v>
          </cell>
          <cell r="L2690" t="str">
            <v>ANO</v>
          </cell>
          <cell r="M2690" t="str">
            <v>Základní škola Svitavy, T. G. Masaryka 27</v>
          </cell>
          <cell r="N2690" t="str">
            <v>T. G. Masaryka</v>
          </cell>
          <cell r="O2690">
            <v>35</v>
          </cell>
          <cell r="P2690">
            <v>27</v>
          </cell>
          <cell r="Q2690">
            <v>56802</v>
          </cell>
          <cell r="R2690" t="str">
            <v>Svitavy</v>
          </cell>
          <cell r="S2690">
            <v>731463782</v>
          </cell>
          <cell r="T2690" t="str">
            <v>jiri.sehnal@tgm-svitavy.cz</v>
          </cell>
        </row>
        <row r="2691">
          <cell r="A2691">
            <v>600100693</v>
          </cell>
          <cell r="B2691">
            <v>49328263</v>
          </cell>
          <cell r="C2691" t="str">
            <v>Pardubický kraj</v>
          </cell>
          <cell r="D2691" t="str">
            <v xml:space="preserve">Svitavy </v>
          </cell>
          <cell r="E2691" t="str">
            <v>Městský úřad Svitavy</v>
          </cell>
          <cell r="F2691" t="str">
            <v>Svitavy</v>
          </cell>
          <cell r="G2691" t="str">
            <v>obec</v>
          </cell>
          <cell r="H2691">
            <v>600100693</v>
          </cell>
          <cell r="I2691" t="str">
            <v>49328263</v>
          </cell>
          <cell r="J2691">
            <v>240</v>
          </cell>
          <cell r="K2691" t="str">
            <v>SINGCLEAN</v>
          </cell>
          <cell r="L2691" t="str">
            <v>ANO</v>
          </cell>
          <cell r="M2691" t="str">
            <v>Základní škola Svitavy, Riegrova 4</v>
          </cell>
          <cell r="N2691" t="str">
            <v>Riegrova</v>
          </cell>
          <cell r="O2691">
            <v>600</v>
          </cell>
          <cell r="P2691">
            <v>4</v>
          </cell>
          <cell r="Q2691">
            <v>56802</v>
          </cell>
          <cell r="R2691" t="str">
            <v>Svitavy</v>
          </cell>
          <cell r="S2691">
            <v>739630519</v>
          </cell>
          <cell r="T2691" t="str">
            <v>batkova@riegrovka.cz</v>
          </cell>
        </row>
        <row r="2692">
          <cell r="A2692">
            <v>600100707</v>
          </cell>
          <cell r="B2692">
            <v>49328271</v>
          </cell>
          <cell r="C2692" t="str">
            <v>Pardubický kraj</v>
          </cell>
          <cell r="D2692" t="str">
            <v xml:space="preserve">Svitavy </v>
          </cell>
          <cell r="E2692" t="str">
            <v>Městský úřad Svitavy</v>
          </cell>
          <cell r="F2692" t="str">
            <v>Svitavy</v>
          </cell>
          <cell r="G2692" t="str">
            <v>obec</v>
          </cell>
          <cell r="H2692">
            <v>600100707</v>
          </cell>
          <cell r="I2692" t="str">
            <v>49328271</v>
          </cell>
          <cell r="J2692">
            <v>620</v>
          </cell>
          <cell r="K2692" t="str">
            <v>SINGCLEAN</v>
          </cell>
          <cell r="L2692" t="str">
            <v>ANO</v>
          </cell>
          <cell r="M2692" t="str">
            <v>Základní škola Svitavy, náměstí Míru 73</v>
          </cell>
          <cell r="N2692" t="str">
            <v>náměstí Míru</v>
          </cell>
          <cell r="O2692">
            <v>38</v>
          </cell>
          <cell r="P2692">
            <v>73</v>
          </cell>
          <cell r="Q2692">
            <v>56802</v>
          </cell>
          <cell r="R2692" t="str">
            <v>Svitavy</v>
          </cell>
          <cell r="S2692">
            <v>461533627</v>
          </cell>
          <cell r="T2692" t="str">
            <v>skola@synam.cz</v>
          </cell>
        </row>
        <row r="2693">
          <cell r="A2693">
            <v>600100901</v>
          </cell>
          <cell r="B2693">
            <v>49328280</v>
          </cell>
          <cell r="C2693" t="str">
            <v>Pardubický kraj</v>
          </cell>
          <cell r="D2693" t="str">
            <v xml:space="preserve">Svitavy </v>
          </cell>
          <cell r="E2693" t="str">
            <v>Městský úřad Svitavy</v>
          </cell>
          <cell r="F2693" t="str">
            <v>Svitavy</v>
          </cell>
          <cell r="G2693" t="str">
            <v>obec</v>
          </cell>
          <cell r="H2693">
            <v>600100901</v>
          </cell>
          <cell r="I2693" t="str">
            <v>49328280</v>
          </cell>
          <cell r="J2693">
            <v>1080</v>
          </cell>
          <cell r="K2693" t="str">
            <v>SINGCLEAN</v>
          </cell>
          <cell r="L2693" t="str">
            <v>ANO</v>
          </cell>
          <cell r="M2693" t="str">
            <v>Základní škola Svitavy, Felberova 2</v>
          </cell>
          <cell r="N2693" t="str">
            <v>Felberova</v>
          </cell>
          <cell r="O2693">
            <v>669</v>
          </cell>
          <cell r="P2693">
            <v>2</v>
          </cell>
          <cell r="Q2693">
            <v>56802</v>
          </cell>
          <cell r="R2693" t="str">
            <v>Svitavy</v>
          </cell>
          <cell r="S2693">
            <v>461534935</v>
          </cell>
          <cell r="T2693" t="str">
            <v>skola@zsfelberova.svitavy.cz</v>
          </cell>
        </row>
        <row r="2694">
          <cell r="A2694">
            <v>600100715</v>
          </cell>
          <cell r="B2694">
            <v>49328298</v>
          </cell>
          <cell r="C2694" t="str">
            <v>Pardubický kraj</v>
          </cell>
          <cell r="D2694" t="str">
            <v xml:space="preserve">Svitavy </v>
          </cell>
          <cell r="E2694" t="str">
            <v>Městský úřad Svitavy</v>
          </cell>
          <cell r="F2694" t="str">
            <v>Svitavy</v>
          </cell>
          <cell r="G2694" t="str">
            <v>obec</v>
          </cell>
          <cell r="H2694">
            <v>600100715</v>
          </cell>
          <cell r="I2694" t="str">
            <v>49328298</v>
          </cell>
          <cell r="J2694">
            <v>1200</v>
          </cell>
          <cell r="K2694" t="str">
            <v>SINGCLEAN</v>
          </cell>
          <cell r="L2694" t="str">
            <v>ANO</v>
          </cell>
          <cell r="M2694" t="str">
            <v>Základní škola a mateřská škola Svitavy, Sokolovská 1</v>
          </cell>
          <cell r="N2694" t="str">
            <v>Sokolovská</v>
          </cell>
          <cell r="O2694">
            <v>1638</v>
          </cell>
          <cell r="P2694">
            <v>1</v>
          </cell>
          <cell r="Q2694">
            <v>56802</v>
          </cell>
          <cell r="R2694" t="str">
            <v>Svitavy</v>
          </cell>
          <cell r="S2694">
            <v>733735788</v>
          </cell>
          <cell r="T2694" t="str">
            <v>skola@zs5.svitavy.cz</v>
          </cell>
        </row>
        <row r="2695">
          <cell r="A2695">
            <v>600088561</v>
          </cell>
          <cell r="B2695">
            <v>49333852</v>
          </cell>
          <cell r="C2695" t="str">
            <v>Královéhradecký kraj</v>
          </cell>
          <cell r="D2695" t="str">
            <v xml:space="preserve">Hradec Králové </v>
          </cell>
          <cell r="E2695" t="str">
            <v>Magistrát města Hradce Králové</v>
          </cell>
          <cell r="F2695" t="str">
            <v>Hradec Králové</v>
          </cell>
          <cell r="G2695" t="str">
            <v>obec</v>
          </cell>
          <cell r="H2695">
            <v>600088561</v>
          </cell>
          <cell r="I2695" t="str">
            <v>49333852</v>
          </cell>
          <cell r="J2695">
            <v>1580</v>
          </cell>
          <cell r="K2695" t="str">
            <v>SINGCLEAN</v>
          </cell>
          <cell r="L2695" t="str">
            <v>ANO</v>
          </cell>
          <cell r="M2695" t="str">
            <v>Základní škola, Hradec Králové, Bezručova 1468</v>
          </cell>
          <cell r="N2695" t="str">
            <v>Bezručova</v>
          </cell>
          <cell r="O2695">
            <v>1468</v>
          </cell>
          <cell r="P2695">
            <v>2</v>
          </cell>
          <cell r="Q2695">
            <v>50002</v>
          </cell>
          <cell r="R2695" t="str">
            <v>Hradec Králové</v>
          </cell>
          <cell r="S2695">
            <v>495537736</v>
          </cell>
          <cell r="T2695" t="str">
            <v>skola@bezrucka.cz</v>
          </cell>
        </row>
        <row r="2696">
          <cell r="A2696">
            <v>600033813</v>
          </cell>
          <cell r="B2696">
            <v>49335499</v>
          </cell>
          <cell r="C2696" t="str">
            <v>Královéhradecký kraj</v>
          </cell>
          <cell r="D2696" t="str">
            <v xml:space="preserve">Hradec Králové </v>
          </cell>
          <cell r="E2696" t="str">
            <v>Krajský úřad Královéhradeckého kraje</v>
          </cell>
          <cell r="F2696" t="str">
            <v>Hradec Králové</v>
          </cell>
          <cell r="G2696" t="str">
            <v>kraj</v>
          </cell>
          <cell r="H2696">
            <v>600033813</v>
          </cell>
          <cell r="I2696" t="str">
            <v>49335499</v>
          </cell>
          <cell r="J2696">
            <v>0</v>
          </cell>
          <cell r="K2696" t="str">
            <v>SINGCLEAN</v>
          </cell>
          <cell r="L2696" t="str">
            <v>ANO</v>
          </cell>
          <cell r="M2696" t="str">
            <v>Školní jídelna, Hradec Králové, Hradecká 1219</v>
          </cell>
          <cell r="N2696" t="str">
            <v>Hradecká</v>
          </cell>
          <cell r="O2696">
            <v>1219</v>
          </cell>
          <cell r="P2696" t="str">
            <v>11a</v>
          </cell>
          <cell r="Q2696">
            <v>50003</v>
          </cell>
          <cell r="R2696" t="str">
            <v>Hradec Králové</v>
          </cell>
          <cell r="S2696">
            <v>495511046</v>
          </cell>
          <cell r="T2696" t="str">
            <v>info@jidelnahradecka.cz</v>
          </cell>
        </row>
        <row r="2697">
          <cell r="A2697">
            <v>600005208</v>
          </cell>
          <cell r="B2697">
            <v>49366629</v>
          </cell>
          <cell r="C2697" t="str">
            <v>Hlavní město Praha</v>
          </cell>
          <cell r="D2697" t="str">
            <v xml:space="preserve">Praha 4 </v>
          </cell>
          <cell r="E2697" t="str">
            <v>Magistrát hlavního města Prahy</v>
          </cell>
          <cell r="F2697" t="str">
            <v>Praha 11</v>
          </cell>
          <cell r="G2697" t="str">
            <v>kraj</v>
          </cell>
          <cell r="H2697">
            <v>600005208</v>
          </cell>
          <cell r="I2697" t="str">
            <v>49366629</v>
          </cell>
          <cell r="J2697">
            <v>760</v>
          </cell>
          <cell r="K2697" t="str">
            <v>SINGCLEAN</v>
          </cell>
          <cell r="L2697" t="str">
            <v>ANO</v>
          </cell>
          <cell r="M2697" t="str">
            <v>Gymnázium Opatov, Praha 4, Konstantinova 1500</v>
          </cell>
          <cell r="N2697" t="str">
            <v>Konstantinova</v>
          </cell>
          <cell r="O2697">
            <v>1500</v>
          </cell>
          <cell r="P2697">
            <v>50</v>
          </cell>
          <cell r="Q2697">
            <v>14900</v>
          </cell>
          <cell r="R2697" t="str">
            <v>Praha 4</v>
          </cell>
          <cell r="S2697" t="str">
            <v>272 941 932 ,778448162</v>
          </cell>
          <cell r="T2697" t="str">
            <v>perina@gymnazium-opatov.cz</v>
          </cell>
        </row>
        <row r="2698">
          <cell r="A2698">
            <v>600037045</v>
          </cell>
          <cell r="B2698">
            <v>49367463</v>
          </cell>
          <cell r="C2698" t="str">
            <v>Hlavní město Praha</v>
          </cell>
          <cell r="D2698" t="str">
            <v xml:space="preserve">Praha 4 </v>
          </cell>
          <cell r="E2698" t="str">
            <v>Úřad městské části Praha 12</v>
          </cell>
          <cell r="F2698" t="str">
            <v>Praha 12</v>
          </cell>
          <cell r="G2698" t="str">
            <v>obec</v>
          </cell>
          <cell r="H2698">
            <v>600037045</v>
          </cell>
          <cell r="I2698" t="str">
            <v>49367463</v>
          </cell>
          <cell r="J2698">
            <v>400</v>
          </cell>
          <cell r="K2698" t="str">
            <v>SINGCLEAN</v>
          </cell>
          <cell r="L2698" t="str">
            <v>ANO</v>
          </cell>
          <cell r="M2698" t="str">
            <v>Základní škola a mateřská škola ANGEL v Praze 12</v>
          </cell>
          <cell r="N2698" t="str">
            <v>Angelovova</v>
          </cell>
          <cell r="O2698">
            <v>3183</v>
          </cell>
          <cell r="P2698">
            <v>15</v>
          </cell>
          <cell r="Q2698">
            <v>14300</v>
          </cell>
          <cell r="R2698" t="str">
            <v>Praha 4</v>
          </cell>
          <cell r="S2698">
            <v>261397121</v>
          </cell>
          <cell r="T2698" t="str">
            <v>cichonova@zsangel.cz</v>
          </cell>
        </row>
        <row r="2699">
          <cell r="A2699">
            <v>600037118</v>
          </cell>
          <cell r="B2699">
            <v>49367609</v>
          </cell>
          <cell r="C2699" t="str">
            <v>Hlavní město Praha</v>
          </cell>
          <cell r="D2699" t="str">
            <v xml:space="preserve">Praha 4 </v>
          </cell>
          <cell r="E2699" t="str">
            <v>Úřad městské části Praha 12</v>
          </cell>
          <cell r="F2699" t="str">
            <v>Praha 12</v>
          </cell>
          <cell r="G2699" t="str">
            <v>obec</v>
          </cell>
          <cell r="H2699">
            <v>600037118</v>
          </cell>
          <cell r="I2699" t="str">
            <v>49367609</v>
          </cell>
          <cell r="J2699">
            <v>900</v>
          </cell>
          <cell r="K2699" t="str">
            <v>SINGCLEAN</v>
          </cell>
          <cell r="L2699" t="str">
            <v>ANO</v>
          </cell>
          <cell r="M2699" t="str">
            <v>Základní škola T. G. Masaryka v Praze 12</v>
          </cell>
          <cell r="N2699" t="str">
            <v>Modřanská</v>
          </cell>
          <cell r="O2699">
            <v>1375</v>
          </cell>
          <cell r="P2699" t="str">
            <v>10a</v>
          </cell>
          <cell r="Q2699">
            <v>14300</v>
          </cell>
          <cell r="R2699" t="str">
            <v>Praha 4</v>
          </cell>
          <cell r="S2699">
            <v>241773132</v>
          </cell>
          <cell r="T2699" t="str">
            <v>jindriska.kulisova@zstgm-praha.cz</v>
          </cell>
        </row>
        <row r="2700">
          <cell r="A2700">
            <v>600039951</v>
          </cell>
          <cell r="B2700">
            <v>49367820</v>
          </cell>
          <cell r="C2700" t="str">
            <v>Hlavní město Praha</v>
          </cell>
          <cell r="D2700" t="str">
            <v xml:space="preserve">Praha 9 </v>
          </cell>
          <cell r="E2700" t="str">
            <v>Úřad městské části Praha 21</v>
          </cell>
          <cell r="F2700" t="str">
            <v>Praha 21</v>
          </cell>
          <cell r="G2700" t="str">
            <v>obec</v>
          </cell>
          <cell r="H2700">
            <v>600039951</v>
          </cell>
          <cell r="I2700" t="str">
            <v>49367820</v>
          </cell>
          <cell r="J2700">
            <v>240</v>
          </cell>
          <cell r="K2700" t="str">
            <v>SINGCLEAN</v>
          </cell>
          <cell r="L2700" t="str">
            <v>ANO</v>
          </cell>
          <cell r="M2700" t="str">
            <v>Mateřská škola Sedmikráska, Praha 9 - Újezd nad Lesy, Lišická 1502</v>
          </cell>
          <cell r="N2700" t="str">
            <v>Lišická</v>
          </cell>
          <cell r="O2700">
            <v>1502</v>
          </cell>
          <cell r="Q2700">
            <v>19016</v>
          </cell>
          <cell r="R2700" t="str">
            <v>Praha 9</v>
          </cell>
          <cell r="S2700">
            <v>281971231</v>
          </cell>
          <cell r="T2700" t="str">
            <v>ms.sedmikraska@atlas.cz</v>
          </cell>
        </row>
        <row r="2701">
          <cell r="A2701">
            <v>600006166</v>
          </cell>
          <cell r="B2701">
            <v>49371185</v>
          </cell>
          <cell r="C2701" t="str">
            <v>Hlavní město Praha</v>
          </cell>
          <cell r="D2701" t="str">
            <v xml:space="preserve">Praha 9 </v>
          </cell>
          <cell r="E2701" t="str">
            <v>Magistrát hlavního města Prahy</v>
          </cell>
          <cell r="F2701" t="str">
            <v>Praha 20</v>
          </cell>
          <cell r="G2701" t="str">
            <v>kraj</v>
          </cell>
          <cell r="H2701">
            <v>600006166</v>
          </cell>
          <cell r="I2701" t="str">
            <v>49371185</v>
          </cell>
          <cell r="J2701">
            <v>720</v>
          </cell>
          <cell r="K2701" t="str">
            <v>SINGCLEAN</v>
          </cell>
          <cell r="L2701" t="str">
            <v>ANO</v>
          </cell>
          <cell r="M2701" t="str">
            <v>Gymnázium, Praha 9, Chodovická 2250</v>
          </cell>
          <cell r="N2701" t="str">
            <v>Chodovická</v>
          </cell>
          <cell r="O2701">
            <v>2250</v>
          </cell>
          <cell r="P2701">
            <v>36</v>
          </cell>
          <cell r="Q2701">
            <v>19300</v>
          </cell>
          <cell r="R2701" t="str">
            <v>Praha 9</v>
          </cell>
          <cell r="S2701" t="str">
            <v>281 926 531 ,724114852</v>
          </cell>
          <cell r="T2701" t="str">
            <v>gymnchod@gymnchod.cz</v>
          </cell>
        </row>
        <row r="2702">
          <cell r="A2702">
            <v>600039978</v>
          </cell>
          <cell r="B2702">
            <v>49371665</v>
          </cell>
          <cell r="C2702" t="str">
            <v>Hlavní město Praha</v>
          </cell>
          <cell r="D2702" t="str">
            <v xml:space="preserve">Praha 9 </v>
          </cell>
          <cell r="E2702" t="str">
            <v>Úřad městské části Praha 21</v>
          </cell>
          <cell r="F2702" t="str">
            <v>Praha 21</v>
          </cell>
          <cell r="G2702" t="str">
            <v>obec</v>
          </cell>
          <cell r="H2702">
            <v>600039978</v>
          </cell>
          <cell r="I2702" t="str">
            <v>49371665</v>
          </cell>
          <cell r="J2702">
            <v>180</v>
          </cell>
          <cell r="K2702" t="str">
            <v>SINGCLEAN</v>
          </cell>
          <cell r="L2702" t="str">
            <v>ANO</v>
          </cell>
          <cell r="M2702" t="str">
            <v>1. Mateřská škola, Praha 9 - Újezd nad Lesy, Čentická 2222</v>
          </cell>
          <cell r="N2702" t="str">
            <v>Čentická</v>
          </cell>
          <cell r="O2702">
            <v>2222</v>
          </cell>
          <cell r="Q2702">
            <v>19016</v>
          </cell>
          <cell r="R2702" t="str">
            <v>Praha 9</v>
          </cell>
          <cell r="S2702">
            <v>281971135</v>
          </cell>
          <cell r="T2702" t="str">
            <v>skolka@mscenticka.cz</v>
          </cell>
        </row>
        <row r="2703">
          <cell r="A2703">
            <v>600171141</v>
          </cell>
          <cell r="B2703">
            <v>49408381</v>
          </cell>
          <cell r="C2703" t="str">
            <v>Jihomoravský kraj</v>
          </cell>
          <cell r="D2703" t="str">
            <v xml:space="preserve">Vyškov </v>
          </cell>
          <cell r="E2703" t="str">
            <v>Krajský úřad Jihomoravského kraje</v>
          </cell>
          <cell r="F2703" t="str">
            <v>Slavkov u Brna</v>
          </cell>
          <cell r="G2703" t="str">
            <v>kraj</v>
          </cell>
          <cell r="H2703">
            <v>600171141</v>
          </cell>
          <cell r="I2703" t="str">
            <v>49408381</v>
          </cell>
          <cell r="J2703">
            <v>1420</v>
          </cell>
          <cell r="K2703" t="str">
            <v>SINGCLEAN</v>
          </cell>
          <cell r="L2703" t="str">
            <v>ANO</v>
          </cell>
          <cell r="M2703" t="str">
            <v>Integrovaná střední škola Slavkov u Brna, příspěvková organizace</v>
          </cell>
          <cell r="N2703" t="str">
            <v>Tyršova</v>
          </cell>
          <cell r="O2703">
            <v>479</v>
          </cell>
          <cell r="Q2703">
            <v>68401</v>
          </cell>
          <cell r="R2703" t="str">
            <v>Slavkov u Brna</v>
          </cell>
          <cell r="S2703">
            <v>544221581</v>
          </cell>
          <cell r="T2703" t="str">
            <v>kulhankova@iss-slavkov.eu</v>
          </cell>
        </row>
        <row r="2704">
          <cell r="A2704">
            <v>600125785</v>
          </cell>
          <cell r="B2704">
            <v>49408496</v>
          </cell>
          <cell r="C2704" t="str">
            <v>Jihomoravský kraj</v>
          </cell>
          <cell r="D2704" t="str">
            <v xml:space="preserve">Vyškov </v>
          </cell>
          <cell r="E2704" t="str">
            <v>Městský úřad Vyškov</v>
          </cell>
          <cell r="F2704" t="str">
            <v>Vyškov</v>
          </cell>
          <cell r="G2704" t="str">
            <v>obec</v>
          </cell>
          <cell r="H2704">
            <v>600125785</v>
          </cell>
          <cell r="I2704" t="str">
            <v>49408496</v>
          </cell>
          <cell r="J2704">
            <v>300</v>
          </cell>
          <cell r="K2704" t="str">
            <v>SINGCLEAN</v>
          </cell>
          <cell r="L2704" t="str">
            <v>ANO</v>
          </cell>
          <cell r="M2704" t="str">
            <v>Základní škola Vyškov, Na Vyhlídce 12, příspěvková organizace</v>
          </cell>
          <cell r="N2704" t="str">
            <v>Na Vyhlídce</v>
          </cell>
          <cell r="O2704">
            <v>456</v>
          </cell>
          <cell r="P2704">
            <v>12</v>
          </cell>
          <cell r="Q2704">
            <v>68201</v>
          </cell>
          <cell r="R2704" t="str">
            <v>Vyškov</v>
          </cell>
          <cell r="S2704">
            <v>517348670</v>
          </cell>
          <cell r="T2704" t="str">
            <v>zsvyhlidka@vys.czn.cz</v>
          </cell>
        </row>
        <row r="2705">
          <cell r="A2705">
            <v>600115623</v>
          </cell>
          <cell r="B2705">
            <v>49418815</v>
          </cell>
          <cell r="C2705" t="str">
            <v>Jihomoravský kraj</v>
          </cell>
          <cell r="D2705" t="str">
            <v xml:space="preserve">Hodonín </v>
          </cell>
          <cell r="E2705" t="str">
            <v>Městský úřad Hodonín</v>
          </cell>
          <cell r="F2705" t="str">
            <v>Hodonín</v>
          </cell>
          <cell r="G2705" t="str">
            <v>obec</v>
          </cell>
          <cell r="H2705">
            <v>600115623</v>
          </cell>
          <cell r="I2705" t="str">
            <v>49418815</v>
          </cell>
          <cell r="J2705">
            <v>1220</v>
          </cell>
          <cell r="K2705" t="str">
            <v>SINGCLEAN</v>
          </cell>
          <cell r="L2705" t="str">
            <v>ANO</v>
          </cell>
          <cell r="M2705" t="str">
            <v>Základní škola Hodonín, Očovská 1, příspěvková organizace</v>
          </cell>
          <cell r="N2705" t="str">
            <v>Očovská</v>
          </cell>
          <cell r="O2705">
            <v>3835</v>
          </cell>
          <cell r="P2705">
            <v>1</v>
          </cell>
          <cell r="Q2705">
            <v>69501</v>
          </cell>
          <cell r="R2705" t="str">
            <v>Hodonín</v>
          </cell>
          <cell r="S2705">
            <v>518398712</v>
          </cell>
          <cell r="T2705" t="str">
            <v>cechovsky@zsocov.cz</v>
          </cell>
        </row>
        <row r="2706">
          <cell r="A2706">
            <v>600115631</v>
          </cell>
          <cell r="B2706">
            <v>49418823</v>
          </cell>
          <cell r="C2706" t="str">
            <v>Jihomoravský kraj</v>
          </cell>
          <cell r="D2706" t="str">
            <v xml:space="preserve">Hodonín </v>
          </cell>
          <cell r="E2706" t="str">
            <v>Městský úřad Hodonín</v>
          </cell>
          <cell r="F2706" t="str">
            <v>Hodonín</v>
          </cell>
          <cell r="G2706" t="str">
            <v>obec</v>
          </cell>
          <cell r="H2706">
            <v>600115631</v>
          </cell>
          <cell r="I2706" t="str">
            <v>49418823</v>
          </cell>
          <cell r="J2706">
            <v>1340</v>
          </cell>
          <cell r="K2706" t="str">
            <v>SINGCLEAN</v>
          </cell>
          <cell r="L2706" t="str">
            <v>ANO</v>
          </cell>
          <cell r="M2706" t="str">
            <v>Základní škola Hodonín, Vančurova 2, příspěvková organizace</v>
          </cell>
          <cell r="N2706" t="str">
            <v>Vančurova</v>
          </cell>
          <cell r="O2706">
            <v>3423</v>
          </cell>
          <cell r="P2706">
            <v>2</v>
          </cell>
          <cell r="Q2706">
            <v>69501</v>
          </cell>
          <cell r="R2706" t="str">
            <v>Hodonín</v>
          </cell>
          <cell r="S2706" t="str">
            <v>518 321 387 ,724339753</v>
          </cell>
          <cell r="T2706" t="str">
            <v>reditelstvi@zsvancur.cz</v>
          </cell>
        </row>
        <row r="2707">
          <cell r="A2707">
            <v>600115640</v>
          </cell>
          <cell r="B2707">
            <v>49418831</v>
          </cell>
          <cell r="C2707" t="str">
            <v>Jihomoravský kraj</v>
          </cell>
          <cell r="D2707" t="str">
            <v xml:space="preserve">Hodonín </v>
          </cell>
          <cell r="E2707" t="str">
            <v>Městský úřad Hodonín</v>
          </cell>
          <cell r="F2707" t="str">
            <v>Hodonín</v>
          </cell>
          <cell r="G2707" t="str">
            <v>obec</v>
          </cell>
          <cell r="H2707">
            <v>600115640</v>
          </cell>
          <cell r="I2707" t="str">
            <v>49418831</v>
          </cell>
          <cell r="J2707">
            <v>700</v>
          </cell>
          <cell r="K2707" t="str">
            <v>SINGCLEAN</v>
          </cell>
          <cell r="L2707" t="str">
            <v>ANO</v>
          </cell>
          <cell r="M2707" t="str">
            <v>Základní škola Hodonín, U Červených domků 40, příspěvková organizace</v>
          </cell>
          <cell r="N2707" t="str">
            <v>U Červených domků</v>
          </cell>
          <cell r="O2707">
            <v>3206</v>
          </cell>
          <cell r="P2707">
            <v>40</v>
          </cell>
          <cell r="Q2707">
            <v>69501</v>
          </cell>
          <cell r="R2707" t="str">
            <v>Hodonín</v>
          </cell>
          <cell r="S2707">
            <v>517305211</v>
          </cell>
          <cell r="T2707" t="str">
            <v>skola@zsdomkyhod.cz</v>
          </cell>
        </row>
        <row r="2708">
          <cell r="A2708">
            <v>600115658</v>
          </cell>
          <cell r="B2708">
            <v>49418971</v>
          </cell>
          <cell r="C2708" t="str">
            <v>Jihomoravský kraj</v>
          </cell>
          <cell r="D2708" t="str">
            <v xml:space="preserve">Hodonín </v>
          </cell>
          <cell r="E2708" t="str">
            <v>Městský úřad Veselí nad Moravou</v>
          </cell>
          <cell r="F2708" t="str">
            <v>Veselí nad Moravou</v>
          </cell>
          <cell r="G2708" t="str">
            <v>obec</v>
          </cell>
          <cell r="H2708">
            <v>600115658</v>
          </cell>
          <cell r="I2708" t="str">
            <v>49418971</v>
          </cell>
          <cell r="J2708">
            <v>620</v>
          </cell>
          <cell r="K2708" t="str">
            <v>SINGCLEAN</v>
          </cell>
          <cell r="L2708" t="str">
            <v>ANO</v>
          </cell>
          <cell r="M2708" t="str">
            <v>Základní škola Strážnice, Školní 283, okres Hodonín, příspěvková organizace</v>
          </cell>
          <cell r="N2708" t="str">
            <v>Školní</v>
          </cell>
          <cell r="O2708">
            <v>283</v>
          </cell>
          <cell r="Q2708">
            <v>69662</v>
          </cell>
          <cell r="R2708" t="str">
            <v>Strážnice</v>
          </cell>
          <cell r="S2708">
            <v>518332138</v>
          </cell>
          <cell r="T2708" t="str">
            <v>reditel@zsstr.cz</v>
          </cell>
        </row>
        <row r="2709">
          <cell r="A2709">
            <v>600127613</v>
          </cell>
          <cell r="B2709">
            <v>49438000</v>
          </cell>
          <cell r="C2709" t="str">
            <v>Jihomoravský kraj</v>
          </cell>
          <cell r="D2709" t="str">
            <v xml:space="preserve">Znojmo </v>
          </cell>
          <cell r="E2709" t="str">
            <v>Městský úřad Moravský Krumlov</v>
          </cell>
          <cell r="F2709" t="str">
            <v>Moravský Krumlov</v>
          </cell>
          <cell r="G2709" t="str">
            <v>obec</v>
          </cell>
          <cell r="H2709">
            <v>600127613</v>
          </cell>
          <cell r="I2709" t="str">
            <v>49438000</v>
          </cell>
          <cell r="J2709">
            <v>1060</v>
          </cell>
          <cell r="K2709" t="str">
            <v>SINGCLEAN</v>
          </cell>
          <cell r="L2709" t="str">
            <v>ANO</v>
          </cell>
          <cell r="M2709" t="str">
            <v>Základní škola, Miroslav, okres Znojmo, příspěvková organizace</v>
          </cell>
          <cell r="N2709" t="str">
            <v>Třináctky</v>
          </cell>
          <cell r="O2709">
            <v>135</v>
          </cell>
          <cell r="P2709">
            <v>19</v>
          </cell>
          <cell r="Q2709">
            <v>67172</v>
          </cell>
          <cell r="R2709" t="str">
            <v>Miroslav</v>
          </cell>
          <cell r="S2709">
            <v>515333123</v>
          </cell>
          <cell r="T2709" t="str">
            <v>zsmiroslav@zsmiroslav.cz</v>
          </cell>
        </row>
        <row r="2710">
          <cell r="A2710">
            <v>600127591</v>
          </cell>
          <cell r="B2710">
            <v>49438026</v>
          </cell>
          <cell r="C2710" t="str">
            <v>Jihomoravský kraj</v>
          </cell>
          <cell r="D2710" t="str">
            <v xml:space="preserve">Znojmo </v>
          </cell>
          <cell r="E2710" t="str">
            <v>Městský úřad Znojmo</v>
          </cell>
          <cell r="F2710" t="str">
            <v>Znojmo</v>
          </cell>
          <cell r="G2710" t="str">
            <v>obec</v>
          </cell>
          <cell r="H2710">
            <v>600127591</v>
          </cell>
          <cell r="I2710" t="str">
            <v>49438026</v>
          </cell>
          <cell r="J2710">
            <v>180</v>
          </cell>
          <cell r="K2710" t="str">
            <v>SINGCLEAN</v>
          </cell>
          <cell r="L2710" t="str">
            <v>ANO</v>
          </cell>
          <cell r="M2710" t="str">
            <v>Základní škola Lubnice, okres Znojmo, příspěvková organizace</v>
          </cell>
          <cell r="O2710">
            <v>20</v>
          </cell>
          <cell r="Q2710">
            <v>67107</v>
          </cell>
          <cell r="R2710" t="str">
            <v>Lubnice</v>
          </cell>
          <cell r="S2710">
            <v>515298438</v>
          </cell>
          <cell r="T2710" t="str">
            <v>zslub@mboxzn.cz</v>
          </cell>
        </row>
        <row r="2711">
          <cell r="A2711">
            <v>600015785</v>
          </cell>
          <cell r="B2711">
            <v>49438816</v>
          </cell>
          <cell r="C2711" t="str">
            <v>Jihomoravský kraj</v>
          </cell>
          <cell r="D2711" t="str">
            <v xml:space="preserve">Znojmo </v>
          </cell>
          <cell r="E2711" t="str">
            <v>Krajský úřad Jihomoravského kraje</v>
          </cell>
          <cell r="F2711" t="str">
            <v>Znojmo</v>
          </cell>
          <cell r="G2711" t="str">
            <v>kraj</v>
          </cell>
          <cell r="H2711">
            <v>600015785</v>
          </cell>
          <cell r="I2711" t="str">
            <v>49438816</v>
          </cell>
          <cell r="J2711">
            <v>760</v>
          </cell>
          <cell r="K2711" t="str">
            <v>SINGCLEAN</v>
          </cell>
          <cell r="L2711" t="str">
            <v>ANO</v>
          </cell>
          <cell r="M2711" t="str">
            <v>Gymnázium, Střední pedagogická škola, Obchodní akademie a Jazyková škola s právem státní jazykové zkoušky Znojmo, příspěvková organizace</v>
          </cell>
          <cell r="N2711" t="str">
            <v>Pontassievská</v>
          </cell>
          <cell r="O2711">
            <v>350</v>
          </cell>
          <cell r="P2711">
            <v>3</v>
          </cell>
          <cell r="Q2711">
            <v>66902</v>
          </cell>
          <cell r="R2711" t="str">
            <v>Znojmo</v>
          </cell>
          <cell r="S2711">
            <v>515158102</v>
          </cell>
          <cell r="T2711" t="str">
            <v>info@gpoa.cz</v>
          </cell>
        </row>
        <row r="2712">
          <cell r="A2712">
            <v>600015700</v>
          </cell>
          <cell r="B2712">
            <v>49438867</v>
          </cell>
          <cell r="C2712" t="str">
            <v>Jihomoravský kraj</v>
          </cell>
          <cell r="D2712" t="str">
            <v xml:space="preserve">Znojmo </v>
          </cell>
          <cell r="E2712" t="str">
            <v>Krajský úřad Jihomoravského kraje</v>
          </cell>
          <cell r="F2712" t="str">
            <v>Znojmo</v>
          </cell>
          <cell r="G2712" t="str">
            <v>kraj</v>
          </cell>
          <cell r="H2712">
            <v>600015700</v>
          </cell>
          <cell r="I2712" t="str">
            <v>49438867</v>
          </cell>
          <cell r="J2712">
            <v>1140</v>
          </cell>
          <cell r="K2712" t="str">
            <v>SINGCLEAN</v>
          </cell>
          <cell r="L2712" t="str">
            <v>ANO</v>
          </cell>
          <cell r="M2712" t="str">
            <v>Gymnázium Dr. Karla Polesného Znojmo, příspěvková organizace</v>
          </cell>
          <cell r="N2712" t="str">
            <v>náměstí Komenského</v>
          </cell>
          <cell r="O2712">
            <v>945</v>
          </cell>
          <cell r="P2712">
            <v>4</v>
          </cell>
          <cell r="Q2712">
            <v>66975</v>
          </cell>
          <cell r="R2712" t="str">
            <v>Znojmo</v>
          </cell>
          <cell r="S2712">
            <v>515224362</v>
          </cell>
          <cell r="T2712" t="str">
            <v>gkp@gymzn.cz</v>
          </cell>
        </row>
        <row r="2713">
          <cell r="A2713">
            <v>600015726</v>
          </cell>
          <cell r="B2713">
            <v>49438875</v>
          </cell>
          <cell r="C2713" t="str">
            <v>Jihomoravský kraj</v>
          </cell>
          <cell r="D2713" t="str">
            <v xml:space="preserve">Znojmo </v>
          </cell>
          <cell r="E2713" t="str">
            <v>Krajský úřad Jihomoravského kraje</v>
          </cell>
          <cell r="F2713" t="str">
            <v>Moravský Krumlov</v>
          </cell>
          <cell r="G2713" t="str">
            <v>kraj</v>
          </cell>
          <cell r="H2713">
            <v>600015726</v>
          </cell>
          <cell r="I2713" t="str">
            <v>49438875</v>
          </cell>
          <cell r="J2713">
            <v>0</v>
          </cell>
          <cell r="K2713" t="str">
            <v>SINGCLEAN</v>
          </cell>
          <cell r="L2713" t="str">
            <v>ANO</v>
          </cell>
          <cell r="M2713" t="str">
            <v>Gymnázium Moravský Krumlov, příspěvková organizace</v>
          </cell>
          <cell r="N2713" t="str">
            <v>Smetanova</v>
          </cell>
          <cell r="O2713">
            <v>168</v>
          </cell>
          <cell r="Q2713">
            <v>67201</v>
          </cell>
          <cell r="R2713" t="str">
            <v>Moravský Krumlov</v>
          </cell>
          <cell r="S2713">
            <v>515322234</v>
          </cell>
          <cell r="T2713" t="str">
            <v>gmk@mboxzn.cz</v>
          </cell>
        </row>
        <row r="2714">
          <cell r="A2714">
            <v>600030989</v>
          </cell>
          <cell r="B2714">
            <v>49438905</v>
          </cell>
          <cell r="C2714" t="str">
            <v>Jihomoravský kraj</v>
          </cell>
          <cell r="D2714" t="str">
            <v xml:space="preserve">Znojmo </v>
          </cell>
          <cell r="E2714" t="str">
            <v>Ministerstvo školství, mládeže a tělovýchovy</v>
          </cell>
          <cell r="F2714" t="str">
            <v>Moravský Krumlov</v>
          </cell>
          <cell r="G2714" t="str">
            <v>MŠMT</v>
          </cell>
          <cell r="H2714">
            <v>600030989</v>
          </cell>
          <cell r="I2714" t="str">
            <v>49438905</v>
          </cell>
          <cell r="J2714">
            <v>240</v>
          </cell>
          <cell r="K2714" t="str">
            <v>SINGCLEAN</v>
          </cell>
          <cell r="L2714" t="str">
            <v>ANO</v>
          </cell>
          <cell r="M2714" t="str">
            <v>Výchovný ústav, dětský domov se školou, středisko výchovné péče, střední škola a základní škola, Moravský Krumlov</v>
          </cell>
          <cell r="N2714" t="str">
            <v>Nádražní</v>
          </cell>
          <cell r="O2714">
            <v>698</v>
          </cell>
          <cell r="Q2714">
            <v>67201</v>
          </cell>
          <cell r="R2714" t="str">
            <v>Moravský Krumlov</v>
          </cell>
          <cell r="S2714">
            <v>731654207</v>
          </cell>
          <cell r="T2714" t="str">
            <v>vudds@vuddsmk.cz</v>
          </cell>
        </row>
        <row r="2715">
          <cell r="A2715">
            <v>600030971</v>
          </cell>
          <cell r="B2715">
            <v>49438921</v>
          </cell>
          <cell r="C2715" t="str">
            <v>Jihomoravský kraj</v>
          </cell>
          <cell r="D2715" t="str">
            <v xml:space="preserve">Znojmo </v>
          </cell>
          <cell r="E2715" t="str">
            <v>Ministerstvo školství, mládeže a tělovýchovy</v>
          </cell>
          <cell r="F2715" t="str">
            <v>Znojmo</v>
          </cell>
          <cell r="G2715" t="str">
            <v>MŠMT</v>
          </cell>
          <cell r="H2715">
            <v>600030971</v>
          </cell>
          <cell r="I2715" t="str">
            <v>49438921</v>
          </cell>
          <cell r="J2715">
            <v>200</v>
          </cell>
          <cell r="K2715" t="str">
            <v>SINGCLEAN</v>
          </cell>
          <cell r="L2715" t="str">
            <v>ANO</v>
          </cell>
          <cell r="M2715" t="str">
            <v>Výchovný ústav, střední škola a školní jídelna Višňové, Zámek 1</v>
          </cell>
          <cell r="O2715">
            <v>1</v>
          </cell>
          <cell r="Q2715">
            <v>67138</v>
          </cell>
          <cell r="R2715" t="str">
            <v>Višňové</v>
          </cell>
          <cell r="S2715" t="str">
            <v>702 012 064 ,602321554</v>
          </cell>
          <cell r="T2715" t="str">
            <v>info@vuvisnove.cz</v>
          </cell>
        </row>
        <row r="2716">
          <cell r="A2716">
            <v>600127621</v>
          </cell>
          <cell r="B2716">
            <v>49439324</v>
          </cell>
          <cell r="C2716" t="str">
            <v>Jihomoravský kraj</v>
          </cell>
          <cell r="D2716" t="str">
            <v xml:space="preserve">Znojmo </v>
          </cell>
          <cell r="E2716" t="str">
            <v>Městský úřad Moravský Krumlov</v>
          </cell>
          <cell r="F2716" t="str">
            <v>Moravský Krumlov</v>
          </cell>
          <cell r="G2716" t="str">
            <v>obec</v>
          </cell>
          <cell r="H2716">
            <v>600127621</v>
          </cell>
          <cell r="I2716" t="str">
            <v>49439324</v>
          </cell>
          <cell r="J2716">
            <v>940</v>
          </cell>
          <cell r="K2716" t="str">
            <v>SINGCLEAN</v>
          </cell>
          <cell r="L2716" t="str">
            <v>ANO</v>
          </cell>
          <cell r="M2716" t="str">
            <v>Základní škola, Moravský Krumlov, náměstí Klášterní 134, okres Znojmo, příspěvková organizace</v>
          </cell>
          <cell r="N2716" t="str">
            <v>nám. Klášterní</v>
          </cell>
          <cell r="O2716">
            <v>134</v>
          </cell>
          <cell r="Q2716">
            <v>67201</v>
          </cell>
          <cell r="R2716" t="str">
            <v>Moravský Krumlov</v>
          </cell>
          <cell r="S2716">
            <v>515322254</v>
          </cell>
          <cell r="T2716" t="str">
            <v>frantisek.vrana@zsklasterni.cz</v>
          </cell>
        </row>
        <row r="2717">
          <cell r="A2717">
            <v>600030920</v>
          </cell>
          <cell r="B2717">
            <v>49439723</v>
          </cell>
          <cell r="C2717" t="str">
            <v>Jihomoravský kraj</v>
          </cell>
          <cell r="D2717" t="str">
            <v xml:space="preserve">Znojmo </v>
          </cell>
          <cell r="E2717" t="str">
            <v>Krajský úřad Jihomoravského kraje</v>
          </cell>
          <cell r="F2717" t="str">
            <v>Znojmo</v>
          </cell>
          <cell r="G2717" t="str">
            <v>kraj</v>
          </cell>
          <cell r="H2717">
            <v>600030920</v>
          </cell>
          <cell r="I2717" t="str">
            <v>49439723</v>
          </cell>
          <cell r="J2717">
            <v>0</v>
          </cell>
          <cell r="K2717" t="str">
            <v>SINGCLEAN</v>
          </cell>
          <cell r="L2717" t="str">
            <v>ANO</v>
          </cell>
          <cell r="M2717" t="str">
            <v>Dětský domov Znojmo, příspěvková organizace</v>
          </cell>
          <cell r="N2717" t="str">
            <v>Hakenova</v>
          </cell>
          <cell r="O2717">
            <v>716</v>
          </cell>
          <cell r="P2717">
            <v>18</v>
          </cell>
          <cell r="Q2717">
            <v>66902</v>
          </cell>
          <cell r="R2717" t="str">
            <v>Znojmo</v>
          </cell>
          <cell r="S2717">
            <v>515224506</v>
          </cell>
          <cell r="T2717" t="str">
            <v>dedomov@seznam.cz</v>
          </cell>
        </row>
        <row r="2718">
          <cell r="A2718">
            <v>600109640</v>
          </cell>
          <cell r="B2718">
            <v>49457560</v>
          </cell>
          <cell r="C2718" t="str">
            <v>Jihomoravský kraj</v>
          </cell>
          <cell r="D2718" t="str">
            <v xml:space="preserve">Brno-venkov </v>
          </cell>
          <cell r="E2718" t="str">
            <v>Městský úřad Tišnov</v>
          </cell>
          <cell r="F2718" t="str">
            <v>Tišnov</v>
          </cell>
          <cell r="G2718" t="str">
            <v>obec</v>
          </cell>
          <cell r="H2718">
            <v>600109640</v>
          </cell>
          <cell r="I2718" t="str">
            <v>49457560</v>
          </cell>
          <cell r="J2718">
            <v>260</v>
          </cell>
          <cell r="K2718" t="str">
            <v>SINGCLEAN</v>
          </cell>
          <cell r="L2718" t="str">
            <v>ANO</v>
          </cell>
          <cell r="M2718" t="str">
            <v>Mateřská škola, Tišnov, U Humpolky, příspěvková organizace</v>
          </cell>
          <cell r="N2718" t="str">
            <v>Cáhlovská</v>
          </cell>
          <cell r="O2718">
            <v>1686</v>
          </cell>
          <cell r="Q2718">
            <v>66601</v>
          </cell>
          <cell r="R2718" t="str">
            <v>Tišnov</v>
          </cell>
          <cell r="S2718">
            <v>549410382</v>
          </cell>
          <cell r="T2718" t="str">
            <v>reditelka@msuhumpolky.cz</v>
          </cell>
        </row>
        <row r="2719">
          <cell r="A2719">
            <v>600110494</v>
          </cell>
          <cell r="B2719">
            <v>49457888</v>
          </cell>
          <cell r="C2719" t="str">
            <v>Jihomoravský kraj</v>
          </cell>
          <cell r="D2719" t="str">
            <v xml:space="preserve">Brno-venkov </v>
          </cell>
          <cell r="E2719" t="str">
            <v>Městský úřad Kuřim</v>
          </cell>
          <cell r="F2719" t="str">
            <v>Kuřim</v>
          </cell>
          <cell r="G2719" t="str">
            <v>obec</v>
          </cell>
          <cell r="H2719">
            <v>600110494</v>
          </cell>
          <cell r="I2719" t="str">
            <v>49457888</v>
          </cell>
          <cell r="J2719">
            <v>980</v>
          </cell>
          <cell r="K2719" t="str">
            <v>SINGCLEAN</v>
          </cell>
          <cell r="L2719" t="str">
            <v>ANO</v>
          </cell>
          <cell r="M2719" t="str">
            <v>Základní škola Kuřim, Tyršova 1255, okres Brno-venkov, příspěvková organizace</v>
          </cell>
          <cell r="N2719" t="str">
            <v>Tyršova</v>
          </cell>
          <cell r="O2719">
            <v>1255</v>
          </cell>
          <cell r="P2719">
            <v>56</v>
          </cell>
          <cell r="Q2719">
            <v>66434</v>
          </cell>
          <cell r="R2719" t="str">
            <v>Kuřim</v>
          </cell>
          <cell r="S2719">
            <v>541230307</v>
          </cell>
          <cell r="T2719" t="str">
            <v>kocevova@tyrsovkakurim.cz</v>
          </cell>
        </row>
        <row r="2720">
          <cell r="A2720">
            <v>600109666</v>
          </cell>
          <cell r="B2720">
            <v>49458744</v>
          </cell>
          <cell r="C2720" t="str">
            <v>Jihomoravský kraj</v>
          </cell>
          <cell r="D2720" t="str">
            <v xml:space="preserve">Brno-venkov </v>
          </cell>
          <cell r="E2720" t="str">
            <v>Městský úřad Tišnov</v>
          </cell>
          <cell r="F2720" t="str">
            <v>Tišnov</v>
          </cell>
          <cell r="G2720" t="str">
            <v>obec</v>
          </cell>
          <cell r="H2720">
            <v>600109666</v>
          </cell>
          <cell r="I2720" t="str">
            <v>49458744</v>
          </cell>
          <cell r="J2720">
            <v>340</v>
          </cell>
          <cell r="K2720" t="str">
            <v>SINGCLEAN</v>
          </cell>
          <cell r="L2720" t="str">
            <v>ANO</v>
          </cell>
          <cell r="M2720" t="str">
            <v>Mateřská škola Sluníčko, Tišnov, příspěvková organizace</v>
          </cell>
          <cell r="N2720" t="str">
            <v>Na Rybníčku</v>
          </cell>
          <cell r="O2720">
            <v>1700</v>
          </cell>
          <cell r="Q2720">
            <v>66601</v>
          </cell>
          <cell r="R2720" t="str">
            <v>Tišnov</v>
          </cell>
          <cell r="S2720">
            <v>549415256</v>
          </cell>
          <cell r="T2720" t="str">
            <v>slunicko.ms@volny.cz</v>
          </cell>
        </row>
        <row r="2721">
          <cell r="A2721">
            <v>600110486</v>
          </cell>
          <cell r="B2721">
            <v>49458787</v>
          </cell>
          <cell r="C2721" t="str">
            <v>Jihomoravský kraj</v>
          </cell>
          <cell r="D2721" t="str">
            <v xml:space="preserve">Brno-venkov </v>
          </cell>
          <cell r="E2721" t="str">
            <v>Městský úřad Ivančice</v>
          </cell>
          <cell r="F2721" t="str">
            <v>Ivančice</v>
          </cell>
          <cell r="G2721" t="str">
            <v>obec</v>
          </cell>
          <cell r="H2721">
            <v>600110486</v>
          </cell>
          <cell r="I2721" t="str">
            <v>49458787</v>
          </cell>
          <cell r="J2721">
            <v>1080</v>
          </cell>
          <cell r="K2721" t="str">
            <v>SINGCLEAN</v>
          </cell>
          <cell r="L2721" t="str">
            <v>ANO</v>
          </cell>
          <cell r="M2721" t="str">
            <v>Základní škola a mateřská škola Dolní Kounice, příspěvková organizace</v>
          </cell>
          <cell r="N2721" t="str">
            <v>Smetanova</v>
          </cell>
          <cell r="O2721">
            <v>547</v>
          </cell>
          <cell r="P2721">
            <v>2</v>
          </cell>
          <cell r="Q2721">
            <v>66464</v>
          </cell>
          <cell r="R2721" t="str">
            <v>Dolní Kounice</v>
          </cell>
          <cell r="S2721">
            <v>546421595</v>
          </cell>
          <cell r="T2721" t="str">
            <v>info@zsdolnikounice.cz</v>
          </cell>
        </row>
        <row r="2722">
          <cell r="A2722">
            <v>600110869</v>
          </cell>
          <cell r="B2722">
            <v>49458795</v>
          </cell>
          <cell r="C2722" t="str">
            <v>Jihomoravský kraj</v>
          </cell>
          <cell r="D2722" t="str">
            <v xml:space="preserve">Brno-venkov </v>
          </cell>
          <cell r="E2722" t="str">
            <v>Městský úřad Ivančice</v>
          </cell>
          <cell r="F2722" t="str">
            <v>Ivančice</v>
          </cell>
          <cell r="G2722" t="str">
            <v>obec</v>
          </cell>
          <cell r="H2722">
            <v>600110869</v>
          </cell>
          <cell r="I2722" t="str">
            <v>49458795</v>
          </cell>
          <cell r="J2722">
            <v>40</v>
          </cell>
          <cell r="K2722" t="str">
            <v>SINGCLEAN</v>
          </cell>
          <cell r="L2722" t="str">
            <v>ANO</v>
          </cell>
          <cell r="M2722" t="str">
            <v>Jubilejní základní škola Masarykova a mateřská škola, Nové Bránice</v>
          </cell>
          <cell r="O2722">
            <v>131</v>
          </cell>
          <cell r="Q2722">
            <v>66464</v>
          </cell>
          <cell r="R2722" t="str">
            <v>Nové Bránice</v>
          </cell>
          <cell r="S2722">
            <v>546421646</v>
          </cell>
          <cell r="T2722" t="str">
            <v>info@zsnovebranice.cz</v>
          </cell>
        </row>
        <row r="2723">
          <cell r="A2723">
            <v>600111083</v>
          </cell>
          <cell r="B2723">
            <v>49458876</v>
          </cell>
          <cell r="C2723" t="str">
            <v>Jihomoravský kraj</v>
          </cell>
          <cell r="D2723" t="str">
            <v xml:space="preserve">Brno-venkov </v>
          </cell>
          <cell r="E2723" t="str">
            <v>Městský úřad Šlapanice</v>
          </cell>
          <cell r="F2723" t="str">
            <v>Šlapanice</v>
          </cell>
          <cell r="G2723" t="str">
            <v>obec</v>
          </cell>
          <cell r="H2723">
            <v>600111083</v>
          </cell>
          <cell r="I2723" t="str">
            <v>49458876</v>
          </cell>
          <cell r="J2723">
            <v>800</v>
          </cell>
          <cell r="K2723" t="str">
            <v>SINGCLEAN</v>
          </cell>
          <cell r="L2723" t="str">
            <v>ANO</v>
          </cell>
          <cell r="M2723" t="str">
            <v>Základní škola Mokrá-Horákov, příspěvková organizace</v>
          </cell>
          <cell r="O2723">
            <v>352</v>
          </cell>
          <cell r="Q2723">
            <v>66404</v>
          </cell>
          <cell r="R2723" t="str">
            <v>Mokrá-Horákov</v>
          </cell>
          <cell r="S2723">
            <v>515537184</v>
          </cell>
          <cell r="T2723" t="str">
            <v>info@zs.mokra.cz</v>
          </cell>
        </row>
        <row r="2724">
          <cell r="A2724">
            <v>600110991</v>
          </cell>
          <cell r="B2724">
            <v>49458884</v>
          </cell>
          <cell r="C2724" t="str">
            <v>Jihomoravský kraj</v>
          </cell>
          <cell r="D2724" t="str">
            <v xml:space="preserve">Brno-venkov </v>
          </cell>
          <cell r="E2724" t="str">
            <v>Městský úřad Šlapanice</v>
          </cell>
          <cell r="F2724" t="str">
            <v>Šlapanice</v>
          </cell>
          <cell r="G2724" t="str">
            <v>obec</v>
          </cell>
          <cell r="H2724">
            <v>600110991</v>
          </cell>
          <cell r="I2724" t="str">
            <v>49458884</v>
          </cell>
          <cell r="J2724">
            <v>620</v>
          </cell>
          <cell r="K2724" t="str">
            <v>SINGCLEAN</v>
          </cell>
          <cell r="L2724" t="str">
            <v>ANO</v>
          </cell>
          <cell r="M2724" t="str">
            <v>Základní škola a Mateřská škola Viničné Šumice, okres Brno-venkov, příspěvková organizace</v>
          </cell>
          <cell r="O2724">
            <v>42</v>
          </cell>
          <cell r="Q2724">
            <v>66406</v>
          </cell>
          <cell r="R2724" t="str">
            <v>Viničné Šumice</v>
          </cell>
          <cell r="S2724">
            <v>544250956</v>
          </cell>
          <cell r="T2724" t="str">
            <v>o.ruzickova@skolavinicnesumice.cz; olgar@email.cz</v>
          </cell>
        </row>
        <row r="2725">
          <cell r="A2725">
            <v>600111091</v>
          </cell>
          <cell r="B2725">
            <v>49458949</v>
          </cell>
          <cell r="C2725" t="str">
            <v>Jihomoravský kraj</v>
          </cell>
          <cell r="D2725" t="str">
            <v xml:space="preserve">Brno-venkov </v>
          </cell>
          <cell r="E2725" t="str">
            <v>Městský úřad Šlapanice</v>
          </cell>
          <cell r="F2725" t="str">
            <v>Šlapanice</v>
          </cell>
          <cell r="G2725" t="str">
            <v>obec</v>
          </cell>
          <cell r="H2725">
            <v>600111091</v>
          </cell>
          <cell r="I2725" t="str">
            <v>49458949</v>
          </cell>
          <cell r="J2725">
            <v>1160</v>
          </cell>
          <cell r="K2725" t="str">
            <v>SINGCLEAN</v>
          </cell>
          <cell r="L2725" t="str">
            <v>ANO</v>
          </cell>
          <cell r="M2725" t="str">
            <v>Základní škola a Mateřská škola Ořechov, okres Brno-venkov, příspěvková organizace</v>
          </cell>
          <cell r="N2725" t="str">
            <v>Komenského</v>
          </cell>
          <cell r="O2725">
            <v>703</v>
          </cell>
          <cell r="P2725">
            <v>2</v>
          </cell>
          <cell r="Q2725">
            <v>66444</v>
          </cell>
          <cell r="R2725" t="str">
            <v>Ořechov</v>
          </cell>
          <cell r="S2725">
            <v>547225121</v>
          </cell>
          <cell r="T2725" t="str">
            <v>zs_orechov@volny.cz</v>
          </cell>
        </row>
        <row r="2726">
          <cell r="A2726">
            <v>600014100</v>
          </cell>
          <cell r="B2726">
            <v>49459171</v>
          </cell>
          <cell r="C2726" t="str">
            <v>Jihomoravský kraj</v>
          </cell>
          <cell r="D2726" t="str">
            <v xml:space="preserve">Brno-venkov </v>
          </cell>
          <cell r="E2726" t="str">
            <v>Krajský úřad Jihomoravského kraje</v>
          </cell>
          <cell r="F2726" t="str">
            <v>Židlochovice</v>
          </cell>
          <cell r="G2726" t="str">
            <v>kraj</v>
          </cell>
          <cell r="H2726">
            <v>600014100</v>
          </cell>
          <cell r="I2726" t="str">
            <v>49459171</v>
          </cell>
          <cell r="J2726">
            <v>420</v>
          </cell>
          <cell r="K2726" t="str">
            <v>SINGCLEAN</v>
          </cell>
          <cell r="L2726" t="str">
            <v>ANO</v>
          </cell>
          <cell r="M2726" t="str">
            <v>Gymnázium Židlochovice, příspěvková organizace</v>
          </cell>
          <cell r="N2726" t="str">
            <v>Tyršova</v>
          </cell>
          <cell r="O2726">
            <v>400</v>
          </cell>
          <cell r="Q2726">
            <v>66701</v>
          </cell>
          <cell r="R2726" t="str">
            <v>Židlochovice</v>
          </cell>
          <cell r="S2726">
            <v>547231476</v>
          </cell>
          <cell r="T2726" t="str">
            <v>info@gymnzidlo.cz</v>
          </cell>
        </row>
        <row r="2727">
          <cell r="A2727">
            <v>600111261</v>
          </cell>
          <cell r="B2727">
            <v>49459473</v>
          </cell>
          <cell r="C2727" t="str">
            <v>Jihomoravský kraj</v>
          </cell>
          <cell r="D2727" t="str">
            <v xml:space="preserve">Brno-venkov </v>
          </cell>
          <cell r="E2727" t="str">
            <v>Městský úřad Šlapanice</v>
          </cell>
          <cell r="F2727" t="str">
            <v>Šlapanice</v>
          </cell>
          <cell r="G2727" t="str">
            <v>obec</v>
          </cell>
          <cell r="H2727">
            <v>600111261</v>
          </cell>
          <cell r="I2727">
            <v>49459473</v>
          </cell>
          <cell r="J2727">
            <v>520</v>
          </cell>
          <cell r="K2727" t="str">
            <v>SINGCLEAN</v>
          </cell>
          <cell r="L2727" t="str">
            <v>ANO</v>
          </cell>
          <cell r="M2727" t="str">
            <v>Základní škola a mateřská škola Ochoz u Brna, okres Brno-venkov</v>
          </cell>
          <cell r="N2727" t="str">
            <v>Brněnská</v>
          </cell>
          <cell r="O2727">
            <v>75</v>
          </cell>
          <cell r="Q2727">
            <v>66402</v>
          </cell>
          <cell r="R2727" t="str">
            <v>Ochoz u Brna</v>
          </cell>
          <cell r="S2727">
            <v>544212723</v>
          </cell>
          <cell r="T2727" t="str">
            <v>zs_ochoz@volny.cz</v>
          </cell>
        </row>
        <row r="2728">
          <cell r="A2728">
            <v>600111105</v>
          </cell>
          <cell r="B2728">
            <v>49459619</v>
          </cell>
          <cell r="C2728" t="str">
            <v>Jihomoravský kraj</v>
          </cell>
          <cell r="D2728" t="str">
            <v xml:space="preserve">Brno-venkov </v>
          </cell>
          <cell r="E2728" t="str">
            <v>Městský úřad Ivančice</v>
          </cell>
          <cell r="F2728" t="str">
            <v>Ivančice</v>
          </cell>
          <cell r="G2728" t="str">
            <v>obec</v>
          </cell>
          <cell r="H2728">
            <v>600111105</v>
          </cell>
          <cell r="I2728" t="str">
            <v>49459619</v>
          </cell>
          <cell r="J2728">
            <v>1020</v>
          </cell>
          <cell r="K2728" t="str">
            <v>SINGCLEAN</v>
          </cell>
          <cell r="L2728" t="str">
            <v>ANO</v>
          </cell>
          <cell r="M2728" t="str">
            <v>Základní škola Oslavany, okres Brno-venkov</v>
          </cell>
          <cell r="N2728" t="str">
            <v>Hlavní</v>
          </cell>
          <cell r="O2728">
            <v>850</v>
          </cell>
          <cell r="P2728">
            <v>43</v>
          </cell>
          <cell r="Q2728">
            <v>66412</v>
          </cell>
          <cell r="R2728" t="str">
            <v>Oslavany</v>
          </cell>
          <cell r="S2728">
            <v>546423224</v>
          </cell>
          <cell r="T2728" t="str">
            <v>zsoslavany@seznam.cz</v>
          </cell>
        </row>
        <row r="2729">
          <cell r="A2729">
            <v>600110524</v>
          </cell>
          <cell r="B2729">
            <v>49459708</v>
          </cell>
          <cell r="C2729" t="str">
            <v>Jihomoravský kraj</v>
          </cell>
          <cell r="D2729" t="str">
            <v xml:space="preserve">Brno-venkov </v>
          </cell>
          <cell r="E2729" t="str">
            <v>Městský úřad Tišnov</v>
          </cell>
          <cell r="F2729" t="str">
            <v>Tišnov</v>
          </cell>
          <cell r="G2729" t="str">
            <v>obec</v>
          </cell>
          <cell r="H2729">
            <v>600110524</v>
          </cell>
          <cell r="I2729" t="str">
            <v>49459708</v>
          </cell>
          <cell r="J2729">
            <v>1480</v>
          </cell>
          <cell r="K2729" t="str">
            <v>SINGCLEAN</v>
          </cell>
          <cell r="L2729" t="str">
            <v>ANO</v>
          </cell>
          <cell r="M2729" t="str">
            <v>Základní škola Tišnov, Smíškova, příspěvková organizace</v>
          </cell>
          <cell r="N2729" t="str">
            <v>Smíškova</v>
          </cell>
          <cell r="O2729">
            <v>840</v>
          </cell>
          <cell r="Q2729">
            <v>66601</v>
          </cell>
          <cell r="R2729" t="str">
            <v>Tišnov</v>
          </cell>
          <cell r="S2729">
            <v>549415163</v>
          </cell>
          <cell r="T2729" t="str">
            <v>zssmiskova@zssmiskova.cz</v>
          </cell>
        </row>
        <row r="2730">
          <cell r="A2730">
            <v>600111113</v>
          </cell>
          <cell r="B2730">
            <v>49459724</v>
          </cell>
          <cell r="C2730" t="str">
            <v>Jihomoravský kraj</v>
          </cell>
          <cell r="D2730" t="str">
            <v xml:space="preserve">Brno-venkov </v>
          </cell>
          <cell r="E2730" t="str">
            <v>Městský úřad Šlapanice</v>
          </cell>
          <cell r="F2730" t="str">
            <v>Šlapanice</v>
          </cell>
          <cell r="G2730" t="str">
            <v>obec</v>
          </cell>
          <cell r="H2730">
            <v>600111113</v>
          </cell>
          <cell r="I2730" t="str">
            <v>49459724</v>
          </cell>
          <cell r="J2730">
            <v>1420</v>
          </cell>
          <cell r="K2730" t="str">
            <v>SINGCLEAN</v>
          </cell>
          <cell r="L2730" t="str">
            <v>ANO</v>
          </cell>
          <cell r="M2730" t="str">
            <v>Základní škola a mateřská škola Pozořice, příspěvková organizace</v>
          </cell>
          <cell r="N2730" t="str">
            <v>U školy</v>
          </cell>
          <cell r="O2730">
            <v>386</v>
          </cell>
          <cell r="Q2730">
            <v>66407</v>
          </cell>
          <cell r="R2730" t="str">
            <v>Pozořice</v>
          </cell>
          <cell r="S2730">
            <v>774840020</v>
          </cell>
          <cell r="T2730" t="str">
            <v>info@zspozorice.cz; reditel@zspozorice.cz</v>
          </cell>
        </row>
        <row r="2731">
          <cell r="A2731">
            <v>600110907</v>
          </cell>
          <cell r="B2731">
            <v>49459759</v>
          </cell>
          <cell r="C2731" t="str">
            <v>Jihomoravský kraj</v>
          </cell>
          <cell r="D2731" t="str">
            <v xml:space="preserve">Brno-venkov </v>
          </cell>
          <cell r="E2731" t="str">
            <v>Městský úřad Židlochovice</v>
          </cell>
          <cell r="F2731" t="str">
            <v>Židlochovice</v>
          </cell>
          <cell r="G2731" t="str">
            <v>obec</v>
          </cell>
          <cell r="H2731">
            <v>600110907</v>
          </cell>
          <cell r="I2731" t="str">
            <v>49459759</v>
          </cell>
          <cell r="J2731">
            <v>240</v>
          </cell>
          <cell r="K2731" t="str">
            <v>SINGCLEAN</v>
          </cell>
          <cell r="L2731" t="str">
            <v>ANO</v>
          </cell>
          <cell r="M2731" t="str">
            <v>Základní škola Rajhradice, okres Brno-venkov, příspěvková organizace</v>
          </cell>
          <cell r="N2731" t="str">
            <v>Hlavní</v>
          </cell>
          <cell r="O2731">
            <v>36</v>
          </cell>
          <cell r="Q2731">
            <v>66461</v>
          </cell>
          <cell r="R2731" t="str">
            <v>Rajhradice</v>
          </cell>
          <cell r="S2731">
            <v>774066461</v>
          </cell>
          <cell r="T2731" t="str">
            <v>zsrajhradice@skolniweb.cz</v>
          </cell>
        </row>
        <row r="2732">
          <cell r="A2732">
            <v>600111199</v>
          </cell>
          <cell r="B2732">
            <v>49459767</v>
          </cell>
          <cell r="C2732" t="str">
            <v>Jihomoravský kraj</v>
          </cell>
          <cell r="D2732" t="str">
            <v xml:space="preserve">Brno-venkov </v>
          </cell>
          <cell r="E2732" t="str">
            <v>Městský úřad Šlapanice</v>
          </cell>
          <cell r="F2732" t="str">
            <v>Šlapanice</v>
          </cell>
          <cell r="G2732" t="str">
            <v>obec</v>
          </cell>
          <cell r="H2732">
            <v>600111199</v>
          </cell>
          <cell r="I2732" t="str">
            <v>49459767</v>
          </cell>
          <cell r="J2732">
            <v>560</v>
          </cell>
          <cell r="K2732" t="str">
            <v>SINGCLEAN</v>
          </cell>
          <cell r="L2732" t="str">
            <v>ANO</v>
          </cell>
          <cell r="M2732" t="str">
            <v>Základní škola a Mateřská škola Želešice, příspěvková organizace</v>
          </cell>
          <cell r="N2732" t="str">
            <v>24. dubna</v>
          </cell>
          <cell r="O2732">
            <v>270</v>
          </cell>
          <cell r="Q2732">
            <v>66443</v>
          </cell>
          <cell r="R2732" t="str">
            <v>Želešice</v>
          </cell>
          <cell r="S2732">
            <v>547222466</v>
          </cell>
          <cell r="T2732" t="str">
            <v>reditel@skolazelesice.cz</v>
          </cell>
        </row>
        <row r="2733">
          <cell r="A2733">
            <v>600014070</v>
          </cell>
          <cell r="B2733">
            <v>49459881</v>
          </cell>
          <cell r="C2733" t="str">
            <v>Jihomoravský kraj</v>
          </cell>
          <cell r="D2733" t="str">
            <v xml:space="preserve">Brno-venkov </v>
          </cell>
          <cell r="E2733" t="str">
            <v>Krajský úřad Jihomoravského kraje</v>
          </cell>
          <cell r="F2733" t="str">
            <v>Tišnov</v>
          </cell>
          <cell r="G2733" t="str">
            <v>kraj</v>
          </cell>
          <cell r="H2733">
            <v>600014070</v>
          </cell>
          <cell r="I2733" t="str">
            <v>49459881</v>
          </cell>
          <cell r="J2733">
            <v>300</v>
          </cell>
          <cell r="K2733" t="str">
            <v>SINGCLEAN</v>
          </cell>
          <cell r="L2733" t="str">
            <v>ANO</v>
          </cell>
          <cell r="M2733" t="str">
            <v>Gymnázium Tišnov, příspěvková organizace</v>
          </cell>
          <cell r="N2733" t="str">
            <v>Na Hrádku</v>
          </cell>
          <cell r="O2733">
            <v>20</v>
          </cell>
          <cell r="Q2733">
            <v>66601</v>
          </cell>
          <cell r="R2733" t="str">
            <v>Tišnov</v>
          </cell>
          <cell r="S2733">
            <v>549410402</v>
          </cell>
          <cell r="T2733" t="str">
            <v>holubova@gym-tisnov.cz</v>
          </cell>
        </row>
        <row r="2734">
          <cell r="A2734">
            <v>600013987</v>
          </cell>
          <cell r="B2734">
            <v>49459899</v>
          </cell>
          <cell r="C2734" t="str">
            <v>Jihomoravský kraj</v>
          </cell>
          <cell r="D2734" t="str">
            <v xml:space="preserve">Brno-venkov </v>
          </cell>
          <cell r="E2734" t="str">
            <v>Krajský úřad Jihomoravského kraje</v>
          </cell>
          <cell r="F2734" t="str">
            <v>Rosice</v>
          </cell>
          <cell r="G2734" t="str">
            <v>kraj</v>
          </cell>
          <cell r="H2734">
            <v>600013987</v>
          </cell>
          <cell r="I2734" t="str">
            <v>49459899</v>
          </cell>
          <cell r="J2734">
            <v>760</v>
          </cell>
          <cell r="K2734" t="str">
            <v>SINGCLEAN</v>
          </cell>
          <cell r="L2734" t="str">
            <v>ANO</v>
          </cell>
          <cell r="M2734" t="str">
            <v>Gymnázium T. G. Masaryka Zastávka, příspěvková organizace</v>
          </cell>
          <cell r="N2734" t="str">
            <v>U Školy</v>
          </cell>
          <cell r="O2734">
            <v>39</v>
          </cell>
          <cell r="Q2734">
            <v>66484</v>
          </cell>
          <cell r="R2734" t="str">
            <v>Zastávka</v>
          </cell>
          <cell r="S2734">
            <v>546411023</v>
          </cell>
          <cell r="T2734" t="str">
            <v>email@gzastavka.cz</v>
          </cell>
        </row>
        <row r="2735">
          <cell r="A2735">
            <v>600003426</v>
          </cell>
          <cell r="B2735">
            <v>49459902</v>
          </cell>
          <cell r="C2735" t="str">
            <v>Jihomoravský kraj</v>
          </cell>
          <cell r="D2735" t="str">
            <v xml:space="preserve">Brno-venkov </v>
          </cell>
          <cell r="E2735" t="str">
            <v>Krajský úřad Jihomoravského kraje</v>
          </cell>
          <cell r="F2735" t="str">
            <v>Rosice</v>
          </cell>
          <cell r="G2735" t="str">
            <v>kraj</v>
          </cell>
          <cell r="H2735">
            <v>600003426</v>
          </cell>
          <cell r="I2735" t="str">
            <v>49459902</v>
          </cell>
          <cell r="J2735" t="str">
            <v>X</v>
          </cell>
          <cell r="K2735" t="str">
            <v>SINGCLEAN</v>
          </cell>
          <cell r="L2735" t="str">
            <v>ANO</v>
          </cell>
          <cell r="M2735" t="str">
            <v>Základní umělecká škola Rosice, příspěvková organizace</v>
          </cell>
          <cell r="N2735" t="str">
            <v>Na Schodech</v>
          </cell>
          <cell r="O2735">
            <v>239</v>
          </cell>
          <cell r="Q2735">
            <v>66501</v>
          </cell>
          <cell r="R2735" t="str">
            <v>Rosice</v>
          </cell>
          <cell r="S2735">
            <v>546410159</v>
          </cell>
          <cell r="T2735" t="str">
            <v>info@zusrosice.cz</v>
          </cell>
        </row>
        <row r="2736">
          <cell r="A2736">
            <v>600014061</v>
          </cell>
          <cell r="B2736">
            <v>49461249</v>
          </cell>
          <cell r="C2736" t="str">
            <v>Jihomoravský kraj</v>
          </cell>
          <cell r="D2736" t="str">
            <v xml:space="preserve">Brno-venkov </v>
          </cell>
          <cell r="E2736" t="str">
            <v>Krajský úřad Jihomoravského kraje</v>
          </cell>
          <cell r="F2736" t="str">
            <v>Šlapanice</v>
          </cell>
          <cell r="G2736" t="str">
            <v>kraj</v>
          </cell>
          <cell r="H2736">
            <v>600014061</v>
          </cell>
          <cell r="I2736" t="str">
            <v>49461249</v>
          </cell>
          <cell r="J2736">
            <v>520</v>
          </cell>
          <cell r="K2736" t="str">
            <v>SINGCLEAN</v>
          </cell>
          <cell r="L2736" t="str">
            <v>ANO</v>
          </cell>
          <cell r="M2736" t="str">
            <v>Gymnázium a základní umělecká škola Šlapanice, příspěvková organizace</v>
          </cell>
          <cell r="N2736" t="str">
            <v>Riegrova</v>
          </cell>
          <cell r="O2736">
            <v>40</v>
          </cell>
          <cell r="P2736">
            <v>17</v>
          </cell>
          <cell r="Q2736">
            <v>66451</v>
          </cell>
          <cell r="R2736" t="str">
            <v>Šlapanice</v>
          </cell>
          <cell r="S2736">
            <v>544228017</v>
          </cell>
          <cell r="T2736" t="str">
            <v>gymnazium@gslapanice.cz</v>
          </cell>
        </row>
        <row r="2737">
          <cell r="A2737">
            <v>600110982</v>
          </cell>
          <cell r="B2737">
            <v>49461311</v>
          </cell>
          <cell r="C2737" t="str">
            <v>Jihomoravský kraj</v>
          </cell>
          <cell r="D2737" t="str">
            <v xml:space="preserve">Brno-venkov </v>
          </cell>
          <cell r="E2737" t="str">
            <v>Městský úřad Rosice</v>
          </cell>
          <cell r="F2737" t="str">
            <v>Rosice</v>
          </cell>
          <cell r="G2737" t="str">
            <v>obec</v>
          </cell>
          <cell r="H2737">
            <v>600110982</v>
          </cell>
          <cell r="I2737" t="str">
            <v>49461311</v>
          </cell>
          <cell r="J2737">
            <v>240</v>
          </cell>
          <cell r="K2737" t="str">
            <v>SINGCLEAN</v>
          </cell>
          <cell r="L2737" t="str">
            <v>ANO</v>
          </cell>
          <cell r="M2737" t="str">
            <v>Základní škola Říčany</v>
          </cell>
          <cell r="N2737" t="str">
            <v>nám. Osvobození</v>
          </cell>
          <cell r="O2737">
            <v>145</v>
          </cell>
          <cell r="Q2737">
            <v>66482</v>
          </cell>
          <cell r="R2737" t="str">
            <v>Říčany</v>
          </cell>
          <cell r="S2737">
            <v>546427336</v>
          </cell>
          <cell r="T2737" t="str">
            <v>zakladniskolaricany@seznam.cz</v>
          </cell>
        </row>
        <row r="2738">
          <cell r="A2738">
            <v>600003396</v>
          </cell>
          <cell r="B2738">
            <v>49461524</v>
          </cell>
          <cell r="C2738" t="str">
            <v>Jihomoravský kraj</v>
          </cell>
          <cell r="D2738" t="str">
            <v xml:space="preserve">Brno-venkov </v>
          </cell>
          <cell r="E2738" t="str">
            <v>Krajský úřad Jihomoravského kraje</v>
          </cell>
          <cell r="F2738" t="str">
            <v>Šlapanice</v>
          </cell>
          <cell r="G2738" t="str">
            <v>kraj</v>
          </cell>
          <cell r="H2738">
            <v>600003396</v>
          </cell>
          <cell r="I2738" t="str">
            <v>49461524</v>
          </cell>
          <cell r="J2738" t="str">
            <v>X</v>
          </cell>
          <cell r="K2738" t="str">
            <v>SINGCLEAN</v>
          </cell>
          <cell r="L2738" t="str">
            <v>ANO</v>
          </cell>
          <cell r="M2738" t="str">
            <v>Základní umělecká škola Pozořice, příspěvková organizace</v>
          </cell>
          <cell r="N2738" t="str">
            <v>U školy</v>
          </cell>
          <cell r="O2738">
            <v>386</v>
          </cell>
          <cell r="Q2738">
            <v>66407</v>
          </cell>
          <cell r="R2738" t="str">
            <v>Pozořice</v>
          </cell>
          <cell r="S2738" t="str">
            <v>544 250 593 ,739012509</v>
          </cell>
          <cell r="T2738" t="str">
            <v>zus.pozorice@volny.cz</v>
          </cell>
        </row>
        <row r="2739">
          <cell r="A2739">
            <v>600111172</v>
          </cell>
          <cell r="B2739">
            <v>49461541</v>
          </cell>
          <cell r="C2739" t="str">
            <v>Jihomoravský kraj</v>
          </cell>
          <cell r="D2739" t="str">
            <v xml:space="preserve">Brno-venkov </v>
          </cell>
          <cell r="E2739" t="str">
            <v>Městský úřad Rosice</v>
          </cell>
          <cell r="F2739" t="str">
            <v>Rosice</v>
          </cell>
          <cell r="G2739" t="str">
            <v>obec</v>
          </cell>
          <cell r="H2739">
            <v>600111172</v>
          </cell>
          <cell r="I2739" t="str">
            <v>49461541</v>
          </cell>
          <cell r="J2739">
            <v>720</v>
          </cell>
          <cell r="K2739" t="str">
            <v>SINGCLEAN</v>
          </cell>
          <cell r="L2739" t="str">
            <v>ANO</v>
          </cell>
          <cell r="M2739" t="str">
            <v>Základní škola a Mateřská škola T. G. Masaryka Zastávka, příspěvková organizace</v>
          </cell>
          <cell r="N2739" t="str">
            <v>U Školy</v>
          </cell>
          <cell r="O2739">
            <v>181</v>
          </cell>
          <cell r="Q2739">
            <v>66484</v>
          </cell>
          <cell r="R2739" t="str">
            <v>Zastávka</v>
          </cell>
          <cell r="S2739">
            <v>546429181</v>
          </cell>
          <cell r="T2739" t="str">
            <v>zs@zastavka.cz</v>
          </cell>
        </row>
        <row r="2740">
          <cell r="A2740">
            <v>600003418</v>
          </cell>
          <cell r="B2740">
            <v>49461583</v>
          </cell>
          <cell r="C2740" t="str">
            <v>Jihomoravský kraj</v>
          </cell>
          <cell r="D2740" t="str">
            <v xml:space="preserve">Brno-venkov </v>
          </cell>
          <cell r="E2740" t="str">
            <v>Krajský úřad Jihomoravského kraje</v>
          </cell>
          <cell r="F2740" t="str">
            <v>Židlochovice</v>
          </cell>
          <cell r="G2740" t="str">
            <v>kraj</v>
          </cell>
          <cell r="H2740">
            <v>600003418</v>
          </cell>
          <cell r="I2740" t="str">
            <v>49461583</v>
          </cell>
          <cell r="J2740" t="str">
            <v>X</v>
          </cell>
          <cell r="K2740" t="str">
            <v>SINGCLEAN</v>
          </cell>
          <cell r="L2740" t="str">
            <v>ANO</v>
          </cell>
          <cell r="M2740" t="str">
            <v>Základní umělecká škola Židlochovice, příspěvková organizace</v>
          </cell>
          <cell r="N2740" t="str">
            <v>Nádražní</v>
          </cell>
          <cell r="O2740">
            <v>232</v>
          </cell>
          <cell r="Q2740">
            <v>66701</v>
          </cell>
          <cell r="R2740" t="str">
            <v>Židlochovice</v>
          </cell>
          <cell r="S2740">
            <v>547238466</v>
          </cell>
          <cell r="T2740" t="str">
            <v>zus.zidlochovice@seznam.cz</v>
          </cell>
        </row>
        <row r="2741">
          <cell r="A2741">
            <v>600003451</v>
          </cell>
          <cell r="B2741">
            <v>49461702</v>
          </cell>
          <cell r="C2741" t="str">
            <v>Jihomoravský kraj</v>
          </cell>
          <cell r="D2741" t="str">
            <v xml:space="preserve">Brno-venkov </v>
          </cell>
          <cell r="E2741" t="str">
            <v>Krajský úřad Jihomoravského kraje</v>
          </cell>
          <cell r="F2741" t="str">
            <v>Šlapanice</v>
          </cell>
          <cell r="G2741" t="str">
            <v>kraj</v>
          </cell>
          <cell r="H2741">
            <v>600003451</v>
          </cell>
          <cell r="I2741" t="str">
            <v>49461702</v>
          </cell>
          <cell r="J2741" t="str">
            <v>X</v>
          </cell>
          <cell r="K2741" t="str">
            <v>SINGCLEAN</v>
          </cell>
          <cell r="L2741" t="str">
            <v>ANO</v>
          </cell>
          <cell r="M2741" t="str">
            <v>Základní umělecká škola Ořechov, příspěvková organizace</v>
          </cell>
          <cell r="N2741" t="str">
            <v>Komenského</v>
          </cell>
          <cell r="O2741">
            <v>702</v>
          </cell>
          <cell r="P2741">
            <v>4</v>
          </cell>
          <cell r="Q2741">
            <v>66444</v>
          </cell>
          <cell r="R2741" t="str">
            <v>Ořechov</v>
          </cell>
          <cell r="S2741">
            <v>547225241</v>
          </cell>
          <cell r="T2741" t="str">
            <v>zus.orechov@volny.cz</v>
          </cell>
        </row>
        <row r="2742">
          <cell r="A2742">
            <v>600106187</v>
          </cell>
          <cell r="B2742">
            <v>49463276</v>
          </cell>
          <cell r="C2742" t="str">
            <v>Jihomoravský kraj</v>
          </cell>
          <cell r="D2742" t="str">
            <v xml:space="preserve">Blansko </v>
          </cell>
          <cell r="E2742" t="str">
            <v>Městský úřad Blansko</v>
          </cell>
          <cell r="F2742" t="str">
            <v>Blansko</v>
          </cell>
          <cell r="G2742" t="str">
            <v>obec</v>
          </cell>
          <cell r="H2742">
            <v>600106187</v>
          </cell>
          <cell r="I2742" t="str">
            <v>49463276</v>
          </cell>
          <cell r="J2742">
            <v>700</v>
          </cell>
          <cell r="K2742" t="str">
            <v>SINGCLEAN</v>
          </cell>
          <cell r="L2742" t="str">
            <v>ANO</v>
          </cell>
          <cell r="M2742" t="str">
            <v>Základní škola Tomáše Garrigua Masaryka Blansko, Rodkovského 2</v>
          </cell>
          <cell r="N2742" t="str">
            <v>Rodkovského</v>
          </cell>
          <cell r="O2742">
            <v>822</v>
          </cell>
          <cell r="P2742">
            <v>2</v>
          </cell>
          <cell r="Q2742">
            <v>67801</v>
          </cell>
          <cell r="R2742" t="str">
            <v>Blansko</v>
          </cell>
          <cell r="S2742">
            <v>516419702</v>
          </cell>
          <cell r="T2742" t="str">
            <v>zstgm@zstgm.cz</v>
          </cell>
        </row>
        <row r="2743">
          <cell r="A2743">
            <v>600106381</v>
          </cell>
          <cell r="B2743">
            <v>49464191</v>
          </cell>
          <cell r="C2743" t="str">
            <v>Jihomoravský kraj</v>
          </cell>
          <cell r="D2743" t="str">
            <v xml:space="preserve">Blansko </v>
          </cell>
          <cell r="E2743" t="str">
            <v>Městský úřad Blansko</v>
          </cell>
          <cell r="F2743" t="str">
            <v>Blansko</v>
          </cell>
          <cell r="G2743" t="str">
            <v>obec</v>
          </cell>
          <cell r="H2743">
            <v>600106381</v>
          </cell>
          <cell r="I2743" t="str">
            <v>49464191</v>
          </cell>
          <cell r="J2743">
            <v>1160</v>
          </cell>
          <cell r="K2743" t="str">
            <v>SINGCLEAN</v>
          </cell>
          <cell r="L2743" t="str">
            <v>ANO</v>
          </cell>
          <cell r="M2743" t="str">
            <v>Základní škola Blansko, Erbenova 13</v>
          </cell>
          <cell r="N2743" t="str">
            <v>Erbenova</v>
          </cell>
          <cell r="O2743">
            <v>1237</v>
          </cell>
          <cell r="P2743">
            <v>13</v>
          </cell>
          <cell r="Q2743">
            <v>67801</v>
          </cell>
          <cell r="R2743" t="str">
            <v>Blansko</v>
          </cell>
          <cell r="S2743">
            <v>516412754</v>
          </cell>
          <cell r="T2743" t="str">
            <v>erbenova@erbenova.cz</v>
          </cell>
        </row>
        <row r="2744">
          <cell r="A2744">
            <v>600106161</v>
          </cell>
          <cell r="B2744">
            <v>49464205</v>
          </cell>
          <cell r="C2744" t="str">
            <v>Jihomoravský kraj</v>
          </cell>
          <cell r="D2744" t="str">
            <v xml:space="preserve">Blansko </v>
          </cell>
          <cell r="E2744" t="str">
            <v>Městský úřad Blansko</v>
          </cell>
          <cell r="F2744" t="str">
            <v>Blansko</v>
          </cell>
          <cell r="G2744" t="str">
            <v>obec</v>
          </cell>
          <cell r="H2744">
            <v>600106161</v>
          </cell>
          <cell r="I2744" t="str">
            <v>49464205</v>
          </cell>
          <cell r="J2744">
            <v>1000</v>
          </cell>
          <cell r="K2744" t="str">
            <v>SINGCLEAN</v>
          </cell>
          <cell r="L2744" t="str">
            <v>ANO</v>
          </cell>
          <cell r="M2744" t="str">
            <v>Základní škola a Mateřská škola Blansko, Dvorská 26</v>
          </cell>
          <cell r="N2744" t="str">
            <v>Dvorská</v>
          </cell>
          <cell r="O2744">
            <v>1415</v>
          </cell>
          <cell r="P2744">
            <v>26</v>
          </cell>
          <cell r="Q2744">
            <v>67801</v>
          </cell>
          <cell r="R2744" t="str">
            <v>Blansko</v>
          </cell>
          <cell r="S2744">
            <v>516418675</v>
          </cell>
          <cell r="T2744" t="str">
            <v>skola@zsdvorska.com</v>
          </cell>
        </row>
        <row r="2745">
          <cell r="A2745">
            <v>600106179</v>
          </cell>
          <cell r="B2745">
            <v>49464213</v>
          </cell>
          <cell r="C2745" t="str">
            <v>Jihomoravský kraj</v>
          </cell>
          <cell r="D2745" t="str">
            <v xml:space="preserve">Blansko </v>
          </cell>
          <cell r="E2745" t="str">
            <v>Městský úřad Blansko</v>
          </cell>
          <cell r="F2745" t="str">
            <v>Blansko</v>
          </cell>
          <cell r="G2745" t="str">
            <v>obec</v>
          </cell>
          <cell r="H2745">
            <v>600106179</v>
          </cell>
          <cell r="I2745" t="str">
            <v>49464213</v>
          </cell>
          <cell r="J2745">
            <v>1340</v>
          </cell>
          <cell r="K2745" t="str">
            <v>SINGCLEAN</v>
          </cell>
          <cell r="L2745" t="str">
            <v>ANO</v>
          </cell>
          <cell r="M2745" t="str">
            <v>Základní škola a Mateřská škola Blansko, Salmova 17</v>
          </cell>
          <cell r="N2745" t="str">
            <v>Salmova</v>
          </cell>
          <cell r="O2745">
            <v>1940</v>
          </cell>
          <cell r="P2745">
            <v>17</v>
          </cell>
          <cell r="Q2745">
            <v>67801</v>
          </cell>
          <cell r="R2745" t="str">
            <v>Blansko</v>
          </cell>
          <cell r="S2745">
            <v>516499551</v>
          </cell>
          <cell r="T2745" t="str">
            <v>info@zssalmova.cz</v>
          </cell>
        </row>
        <row r="2746">
          <cell r="A2746">
            <v>600108619</v>
          </cell>
          <cell r="B2746">
            <v>49465091</v>
          </cell>
          <cell r="C2746" t="str">
            <v>Jihomoravský kraj</v>
          </cell>
          <cell r="D2746" t="str">
            <v xml:space="preserve">Brno-město </v>
          </cell>
          <cell r="E2746" t="str">
            <v>Magistrát města Brna</v>
          </cell>
          <cell r="F2746" t="str">
            <v>Brno</v>
          </cell>
          <cell r="G2746" t="str">
            <v>obec</v>
          </cell>
          <cell r="H2746">
            <v>600108619</v>
          </cell>
          <cell r="I2746" t="str">
            <v>49465091</v>
          </cell>
          <cell r="J2746">
            <v>1320</v>
          </cell>
          <cell r="K2746" t="str">
            <v>SINGCLEAN</v>
          </cell>
          <cell r="L2746" t="str">
            <v>ANO</v>
          </cell>
          <cell r="M2746" t="str">
            <v>Masarykova základní škola a Mateřská škola Brno, Zemědělská 29, příspěvková organizace</v>
          </cell>
          <cell r="N2746" t="str">
            <v>Zemědělská</v>
          </cell>
          <cell r="O2746">
            <v>173</v>
          </cell>
          <cell r="P2746">
            <v>29</v>
          </cell>
          <cell r="Q2746">
            <v>61300</v>
          </cell>
          <cell r="R2746" t="str">
            <v>Brno</v>
          </cell>
          <cell r="S2746">
            <v>545428511</v>
          </cell>
          <cell r="T2746" t="str">
            <v>info@maskola.cz</v>
          </cell>
        </row>
        <row r="2747">
          <cell r="A2747">
            <v>600108279</v>
          </cell>
          <cell r="B2747">
            <v>49465481</v>
          </cell>
          <cell r="C2747" t="str">
            <v>Jihomoravský kraj</v>
          </cell>
          <cell r="D2747" t="str">
            <v xml:space="preserve">Brno-město </v>
          </cell>
          <cell r="E2747" t="str">
            <v>Magistrát města Brna</v>
          </cell>
          <cell r="F2747" t="str">
            <v>Brno</v>
          </cell>
          <cell r="G2747" t="str">
            <v>obec</v>
          </cell>
          <cell r="H2747">
            <v>600108279</v>
          </cell>
          <cell r="I2747" t="str">
            <v>49465481</v>
          </cell>
          <cell r="J2747">
            <v>2080</v>
          </cell>
          <cell r="K2747" t="str">
            <v>SINGCLEAN</v>
          </cell>
          <cell r="L2747" t="str">
            <v>ANO</v>
          </cell>
          <cell r="M2747" t="str">
            <v>Základní škola Brno, Horácké náměstí 13, příspěvková organizace</v>
          </cell>
          <cell r="N2747" t="str">
            <v>Horácké náměstí</v>
          </cell>
          <cell r="O2747">
            <v>1493</v>
          </cell>
          <cell r="P2747">
            <v>13</v>
          </cell>
          <cell r="Q2747">
            <v>62100</v>
          </cell>
          <cell r="R2747" t="str">
            <v>Brno</v>
          </cell>
          <cell r="S2747">
            <v>541321507</v>
          </cell>
          <cell r="T2747" t="str">
            <v>skola@zshoracke.org</v>
          </cell>
        </row>
        <row r="2748">
          <cell r="A2748">
            <v>600108449</v>
          </cell>
          <cell r="B2748">
            <v>49465538</v>
          </cell>
          <cell r="C2748" t="str">
            <v>Jihomoravský kraj</v>
          </cell>
          <cell r="D2748" t="str">
            <v xml:space="preserve">Brno-město </v>
          </cell>
          <cell r="E2748" t="str">
            <v>Magistrát města Brna</v>
          </cell>
          <cell r="F2748" t="str">
            <v>Brno</v>
          </cell>
          <cell r="G2748" t="str">
            <v>obec</v>
          </cell>
          <cell r="H2748">
            <v>600108449</v>
          </cell>
          <cell r="I2748" t="str">
            <v>49465538</v>
          </cell>
          <cell r="J2748">
            <v>680</v>
          </cell>
          <cell r="K2748" t="str">
            <v>SINGCLEAN</v>
          </cell>
          <cell r="L2748" t="str">
            <v>ANO</v>
          </cell>
          <cell r="M2748" t="str">
            <v>Základní škola Brno, Hamry 12, příspěvková organizace</v>
          </cell>
          <cell r="N2748" t="str">
            <v>Hamry</v>
          </cell>
          <cell r="O2748">
            <v>576</v>
          </cell>
          <cell r="P2748">
            <v>12</v>
          </cell>
          <cell r="Q2748">
            <v>61400</v>
          </cell>
          <cell r="R2748" t="str">
            <v>Brno</v>
          </cell>
          <cell r="S2748">
            <v>545230160</v>
          </cell>
          <cell r="T2748" t="str">
            <v>info@zshamry.cz</v>
          </cell>
        </row>
        <row r="2749">
          <cell r="A2749">
            <v>600107442</v>
          </cell>
          <cell r="B2749">
            <v>49465571</v>
          </cell>
          <cell r="C2749" t="str">
            <v>Jihomoravský kraj</v>
          </cell>
          <cell r="D2749" t="str">
            <v xml:space="preserve">Brno-město </v>
          </cell>
          <cell r="E2749" t="str">
            <v>Magistrát města Brna</v>
          </cell>
          <cell r="F2749" t="str">
            <v>Brno</v>
          </cell>
          <cell r="G2749" t="str">
            <v>obec</v>
          </cell>
          <cell r="H2749">
            <v>600107442</v>
          </cell>
          <cell r="I2749" t="str">
            <v>49465571</v>
          </cell>
          <cell r="J2749">
            <v>400</v>
          </cell>
          <cell r="K2749" t="str">
            <v>SINGCLEAN</v>
          </cell>
          <cell r="L2749" t="str">
            <v>ANO</v>
          </cell>
          <cell r="M2749" t="str">
            <v>Mateřská škola Brno, Jihomoravské nám. 5, příspěvková organizace</v>
          </cell>
          <cell r="N2749" t="str">
            <v>Jihomoravské náměstí</v>
          </cell>
          <cell r="O2749">
            <v>1295</v>
          </cell>
          <cell r="P2749">
            <v>5</v>
          </cell>
          <cell r="Q2749">
            <v>62700</v>
          </cell>
          <cell r="R2749" t="str">
            <v>Brno</v>
          </cell>
          <cell r="S2749">
            <v>736766606</v>
          </cell>
          <cell r="T2749" t="str">
            <v>msjihomor5@volny.cz</v>
          </cell>
        </row>
        <row r="2750">
          <cell r="A2750">
            <v>600108082</v>
          </cell>
          <cell r="B2750">
            <v>49465872</v>
          </cell>
          <cell r="C2750" t="str">
            <v>Jihomoravský kraj</v>
          </cell>
          <cell r="D2750" t="str">
            <v xml:space="preserve">Brno-město </v>
          </cell>
          <cell r="E2750" t="str">
            <v>Magistrát města Brna</v>
          </cell>
          <cell r="F2750" t="str">
            <v>Brno</v>
          </cell>
          <cell r="G2750" t="str">
            <v>obec</v>
          </cell>
          <cell r="H2750">
            <v>600108082</v>
          </cell>
          <cell r="I2750" t="str">
            <v>49465872</v>
          </cell>
          <cell r="J2750">
            <v>580</v>
          </cell>
          <cell r="K2750" t="str">
            <v>SINGCLEAN</v>
          </cell>
          <cell r="L2750" t="str">
            <v>ANO</v>
          </cell>
          <cell r="M2750" t="str">
            <v>Základní škola, Brno, Labská 27, příspěvková organizace</v>
          </cell>
          <cell r="N2750" t="str">
            <v>Labská</v>
          </cell>
          <cell r="O2750">
            <v>269</v>
          </cell>
          <cell r="P2750">
            <v>27</v>
          </cell>
          <cell r="Q2750">
            <v>62500</v>
          </cell>
          <cell r="R2750" t="str">
            <v>Brno</v>
          </cell>
          <cell r="S2750">
            <v>547218165</v>
          </cell>
          <cell r="T2750" t="str">
            <v>skola@zslabska.cz</v>
          </cell>
        </row>
        <row r="2751">
          <cell r="A2751">
            <v>600106748</v>
          </cell>
          <cell r="B2751">
            <v>49466011</v>
          </cell>
          <cell r="C2751" t="str">
            <v>Jihomoravský kraj</v>
          </cell>
          <cell r="D2751" t="str">
            <v xml:space="preserve">Brno-město </v>
          </cell>
          <cell r="E2751" t="str">
            <v>Magistrát města Brna</v>
          </cell>
          <cell r="F2751" t="str">
            <v>Brno</v>
          </cell>
          <cell r="G2751" t="str">
            <v>obec</v>
          </cell>
          <cell r="H2751">
            <v>600106748</v>
          </cell>
          <cell r="I2751" t="str">
            <v>49466011</v>
          </cell>
          <cell r="J2751">
            <v>220</v>
          </cell>
          <cell r="K2751" t="str">
            <v>SINGCLEAN</v>
          </cell>
          <cell r="L2751" t="str">
            <v>ANO</v>
          </cell>
          <cell r="M2751" t="str">
            <v>Mateřská škola, Brno, Labská 7, příspěvková organizace</v>
          </cell>
          <cell r="N2751" t="str">
            <v>Labská</v>
          </cell>
          <cell r="O2751">
            <v>268</v>
          </cell>
          <cell r="P2751">
            <v>7</v>
          </cell>
          <cell r="Q2751">
            <v>62500</v>
          </cell>
          <cell r="R2751" t="str">
            <v>Brno</v>
          </cell>
          <cell r="S2751">
            <v>547217016</v>
          </cell>
          <cell r="T2751" t="str">
            <v>mslabska@seznam.cz</v>
          </cell>
        </row>
        <row r="2752">
          <cell r="A2752">
            <v>600108091</v>
          </cell>
          <cell r="B2752">
            <v>49466135</v>
          </cell>
          <cell r="C2752" t="str">
            <v>Jihomoravský kraj</v>
          </cell>
          <cell r="D2752" t="str">
            <v xml:space="preserve">Brno-město </v>
          </cell>
          <cell r="E2752" t="str">
            <v>Magistrát města Brna</v>
          </cell>
          <cell r="F2752" t="str">
            <v>Brno</v>
          </cell>
          <cell r="G2752" t="str">
            <v>obec</v>
          </cell>
          <cell r="H2752">
            <v>600108091</v>
          </cell>
          <cell r="I2752" t="str">
            <v>49466135</v>
          </cell>
          <cell r="J2752">
            <v>1020</v>
          </cell>
          <cell r="K2752" t="str">
            <v>SINGCLEAN</v>
          </cell>
          <cell r="L2752" t="str">
            <v>ANO</v>
          </cell>
          <cell r="M2752" t="str">
            <v>Základní škola, Brno, Řehořova 3, příspěvková organizace</v>
          </cell>
          <cell r="N2752" t="str">
            <v>Řehořova</v>
          </cell>
          <cell r="O2752">
            <v>1020</v>
          </cell>
          <cell r="P2752">
            <v>3</v>
          </cell>
          <cell r="Q2752">
            <v>61800</v>
          </cell>
          <cell r="R2752" t="str">
            <v>Brno</v>
          </cell>
          <cell r="S2752">
            <v>548422951</v>
          </cell>
          <cell r="T2752" t="str">
            <v>sekretariat@zsrehorova.cz</v>
          </cell>
        </row>
        <row r="2753">
          <cell r="A2753">
            <v>600108465</v>
          </cell>
          <cell r="B2753">
            <v>49466208</v>
          </cell>
          <cell r="C2753" t="str">
            <v>Jihomoravský kraj</v>
          </cell>
          <cell r="D2753" t="str">
            <v xml:space="preserve">Brno-město </v>
          </cell>
          <cell r="E2753" t="str">
            <v>Magistrát města Brna</v>
          </cell>
          <cell r="F2753" t="str">
            <v>Brno</v>
          </cell>
          <cell r="G2753" t="str">
            <v>obec</v>
          </cell>
          <cell r="H2753">
            <v>600108465</v>
          </cell>
          <cell r="I2753" t="str">
            <v>49466208</v>
          </cell>
          <cell r="J2753">
            <v>760</v>
          </cell>
          <cell r="K2753" t="str">
            <v>SINGCLEAN</v>
          </cell>
          <cell r="L2753" t="str">
            <v>ANO</v>
          </cell>
          <cell r="M2753" t="str">
            <v>Základní škola Brno, Otevřená 20a, příspěvková organizace</v>
          </cell>
          <cell r="N2753" t="str">
            <v>Otevřená</v>
          </cell>
          <cell r="O2753">
            <v>986</v>
          </cell>
          <cell r="P2753" t="str">
            <v>20a</v>
          </cell>
          <cell r="Q2753">
            <v>64100</v>
          </cell>
          <cell r="R2753" t="str">
            <v>Brno</v>
          </cell>
          <cell r="S2753">
            <v>511119156</v>
          </cell>
          <cell r="T2753" t="str">
            <v>info@zszebetin.cz</v>
          </cell>
        </row>
        <row r="2754">
          <cell r="A2754">
            <v>600108104</v>
          </cell>
          <cell r="B2754">
            <v>49466241</v>
          </cell>
          <cell r="C2754" t="str">
            <v>Jihomoravský kraj</v>
          </cell>
          <cell r="D2754" t="str">
            <v xml:space="preserve">Brno-město </v>
          </cell>
          <cell r="E2754" t="str">
            <v>Magistrát města Brna</v>
          </cell>
          <cell r="F2754" t="str">
            <v>Brno</v>
          </cell>
          <cell r="G2754" t="str">
            <v>obec</v>
          </cell>
          <cell r="H2754">
            <v>600108104</v>
          </cell>
          <cell r="I2754" t="str">
            <v>49466241</v>
          </cell>
          <cell r="J2754">
            <v>1100</v>
          </cell>
          <cell r="K2754" t="str">
            <v>SINGCLEAN</v>
          </cell>
          <cell r="L2754" t="str">
            <v>ANO</v>
          </cell>
          <cell r="M2754" t="str">
            <v>Základní škola Brno, Arménská 21, příspěvková organizace</v>
          </cell>
          <cell r="N2754" t="str">
            <v>Arménská</v>
          </cell>
          <cell r="O2754">
            <v>573</v>
          </cell>
          <cell r="P2754">
            <v>21</v>
          </cell>
          <cell r="Q2754">
            <v>62500</v>
          </cell>
          <cell r="R2754" t="str">
            <v>Brno</v>
          </cell>
          <cell r="S2754">
            <v>547211667</v>
          </cell>
          <cell r="T2754" t="str">
            <v>reditel@zsarmenska.cz</v>
          </cell>
        </row>
        <row r="2755">
          <cell r="A2755">
            <v>600108473</v>
          </cell>
          <cell r="B2755">
            <v>49466321</v>
          </cell>
          <cell r="C2755" t="str">
            <v>Jihomoravský kraj</v>
          </cell>
          <cell r="D2755" t="str">
            <v xml:space="preserve">Brno-město </v>
          </cell>
          <cell r="E2755" t="str">
            <v>Magistrát města Brna</v>
          </cell>
          <cell r="F2755" t="str">
            <v>Brno</v>
          </cell>
          <cell r="G2755" t="str">
            <v>obec</v>
          </cell>
          <cell r="H2755">
            <v>600108473</v>
          </cell>
          <cell r="I2755" t="str">
            <v>49466321</v>
          </cell>
          <cell r="J2755">
            <v>720</v>
          </cell>
          <cell r="K2755" t="str">
            <v>SINGCLEAN</v>
          </cell>
          <cell r="L2755" t="str">
            <v>ANO</v>
          </cell>
          <cell r="M2755" t="str">
            <v>Základní škola, Brno, Kneslova 28, příspěvková organizace</v>
          </cell>
          <cell r="N2755" t="str">
            <v>Kneslova</v>
          </cell>
          <cell r="O2755">
            <v>697</v>
          </cell>
          <cell r="P2755">
            <v>28</v>
          </cell>
          <cell r="Q2755">
            <v>61800</v>
          </cell>
          <cell r="R2755" t="str">
            <v>Brno</v>
          </cell>
          <cell r="S2755">
            <v>548531575</v>
          </cell>
          <cell r="T2755" t="str">
            <v>sekretariat@zskneslova.cz</v>
          </cell>
        </row>
        <row r="2756">
          <cell r="A2756">
            <v>600108112</v>
          </cell>
          <cell r="B2756">
            <v>49466607</v>
          </cell>
          <cell r="C2756" t="str">
            <v>Jihomoravský kraj</v>
          </cell>
          <cell r="D2756" t="str">
            <v xml:space="preserve">Brno-město </v>
          </cell>
          <cell r="E2756" t="str">
            <v>Magistrát města Brna</v>
          </cell>
          <cell r="F2756" t="str">
            <v>Brno</v>
          </cell>
          <cell r="G2756" t="str">
            <v>obec</v>
          </cell>
          <cell r="H2756">
            <v>600108112</v>
          </cell>
          <cell r="I2756" t="str">
            <v>49466607</v>
          </cell>
          <cell r="J2756">
            <v>1840</v>
          </cell>
          <cell r="K2756" t="str">
            <v>SINGCLEAN</v>
          </cell>
          <cell r="L2756" t="str">
            <v>ANO</v>
          </cell>
          <cell r="M2756" t="str">
            <v>Základní škola a Mateřská škola Brno, Milénova 14, příspěvková organizace</v>
          </cell>
          <cell r="N2756" t="str">
            <v>Milénova</v>
          </cell>
          <cell r="O2756">
            <v>808</v>
          </cell>
          <cell r="P2756">
            <v>14</v>
          </cell>
          <cell r="Q2756">
            <v>63800</v>
          </cell>
          <cell r="R2756" t="str">
            <v>Brno</v>
          </cell>
          <cell r="S2756">
            <v>545222218</v>
          </cell>
          <cell r="T2756" t="str">
            <v>skola@zsmilenova.cz</v>
          </cell>
        </row>
        <row r="2757">
          <cell r="A2757">
            <v>600108589</v>
          </cell>
          <cell r="B2757">
            <v>49466615</v>
          </cell>
          <cell r="C2757" t="str">
            <v>Jihomoravský kraj</v>
          </cell>
          <cell r="D2757" t="str">
            <v xml:space="preserve">Brno-město </v>
          </cell>
          <cell r="E2757" t="str">
            <v>Magistrát města Brna</v>
          </cell>
          <cell r="F2757" t="str">
            <v>Brno</v>
          </cell>
          <cell r="G2757" t="str">
            <v>obec</v>
          </cell>
          <cell r="H2757">
            <v>600108589</v>
          </cell>
          <cell r="I2757" t="str">
            <v>49466615</v>
          </cell>
          <cell r="J2757">
            <v>1060</v>
          </cell>
          <cell r="K2757" t="str">
            <v>SINGCLEAN</v>
          </cell>
          <cell r="L2757" t="str">
            <v>ANO</v>
          </cell>
          <cell r="M2757" t="str">
            <v>Základní škola Brno, Janouškova 2, příspěvková organizace</v>
          </cell>
          <cell r="N2757" t="str">
            <v>Janouškova</v>
          </cell>
          <cell r="O2757">
            <v>577</v>
          </cell>
          <cell r="P2757">
            <v>2</v>
          </cell>
          <cell r="Q2757">
            <v>61300</v>
          </cell>
          <cell r="R2757" t="str">
            <v>Brno</v>
          </cell>
          <cell r="S2757">
            <v>545222083</v>
          </cell>
          <cell r="T2757" t="str">
            <v>vedeni@zsjanouskova.cz</v>
          </cell>
        </row>
        <row r="2758">
          <cell r="A2758">
            <v>600107973</v>
          </cell>
          <cell r="B2758">
            <v>49466623</v>
          </cell>
          <cell r="C2758" t="str">
            <v>Jihomoravský kraj</v>
          </cell>
          <cell r="D2758" t="str">
            <v xml:space="preserve">Brno-město </v>
          </cell>
          <cell r="E2758" t="str">
            <v>Magistrát města Brna</v>
          </cell>
          <cell r="F2758" t="str">
            <v>Brno</v>
          </cell>
          <cell r="G2758" t="str">
            <v>obec</v>
          </cell>
          <cell r="H2758">
            <v>600107973</v>
          </cell>
          <cell r="I2758" t="str">
            <v>49466623</v>
          </cell>
          <cell r="J2758">
            <v>1520</v>
          </cell>
          <cell r="K2758" t="str">
            <v>SINGCLEAN</v>
          </cell>
          <cell r="L2758" t="str">
            <v>ANO</v>
          </cell>
          <cell r="M2758" t="str">
            <v>Základní škola a Mateřská škola Brno, Merhautova 37, příspěvková organizace</v>
          </cell>
          <cell r="N2758" t="str">
            <v>Merhautova</v>
          </cell>
          <cell r="O2758">
            <v>932</v>
          </cell>
          <cell r="P2758">
            <v>37</v>
          </cell>
          <cell r="Q2758">
            <v>61300</v>
          </cell>
          <cell r="R2758" t="str">
            <v>Brno</v>
          </cell>
          <cell r="S2758">
            <v>545211651</v>
          </cell>
          <cell r="T2758" t="str">
            <v>sekretariat@zsmerhautova.cz</v>
          </cell>
        </row>
        <row r="2759">
          <cell r="A2759">
            <v>600108121</v>
          </cell>
          <cell r="B2759">
            <v>49466631</v>
          </cell>
          <cell r="C2759" t="str">
            <v>Jihomoravský kraj</v>
          </cell>
          <cell r="D2759" t="str">
            <v xml:space="preserve">Brno-město </v>
          </cell>
          <cell r="E2759" t="str">
            <v>Magistrát města Brna</v>
          </cell>
          <cell r="F2759" t="str">
            <v>Brno</v>
          </cell>
          <cell r="G2759" t="str">
            <v>obec</v>
          </cell>
          <cell r="H2759">
            <v>600108121</v>
          </cell>
          <cell r="I2759" t="str">
            <v>49466631</v>
          </cell>
          <cell r="J2759">
            <v>1580</v>
          </cell>
          <cell r="K2759" t="str">
            <v>SINGCLEAN</v>
          </cell>
          <cell r="L2759" t="str">
            <v>ANO</v>
          </cell>
          <cell r="M2759" t="str">
            <v>Základní škola a Mateřská škola Brno, Blažkova 9, příspěvková organizace</v>
          </cell>
          <cell r="N2759" t="str">
            <v>Blažkova</v>
          </cell>
          <cell r="O2759">
            <v>21</v>
          </cell>
          <cell r="P2759">
            <v>9</v>
          </cell>
          <cell r="Q2759">
            <v>63800</v>
          </cell>
          <cell r="R2759" t="str">
            <v>Brno</v>
          </cell>
          <cell r="S2759">
            <v>548422740</v>
          </cell>
          <cell r="T2759" t="str">
            <v>skola@zsblazkova.cz</v>
          </cell>
        </row>
        <row r="2760">
          <cell r="A2760">
            <v>600107680</v>
          </cell>
          <cell r="B2760">
            <v>49466674</v>
          </cell>
          <cell r="C2760" t="str">
            <v>Jihomoravský kraj</v>
          </cell>
          <cell r="D2760" t="str">
            <v xml:space="preserve">Brno-město </v>
          </cell>
          <cell r="E2760" t="str">
            <v>Magistrát města Brna</v>
          </cell>
          <cell r="F2760" t="str">
            <v>Brno</v>
          </cell>
          <cell r="G2760" t="str">
            <v>obec</v>
          </cell>
          <cell r="H2760">
            <v>600107680</v>
          </cell>
          <cell r="I2760" t="str">
            <v>49466674</v>
          </cell>
          <cell r="J2760">
            <v>200</v>
          </cell>
          <cell r="K2760" t="str">
            <v>SINGCLEAN</v>
          </cell>
          <cell r="L2760" t="str">
            <v>ANO</v>
          </cell>
          <cell r="M2760" t="str">
            <v>Mateřská škola Sedmikráska, Brno, Zengrova 3</v>
          </cell>
          <cell r="N2760" t="str">
            <v>Zengrova</v>
          </cell>
          <cell r="O2760">
            <v>885</v>
          </cell>
          <cell r="P2760">
            <v>3</v>
          </cell>
          <cell r="Q2760">
            <v>61500</v>
          </cell>
          <cell r="R2760" t="str">
            <v>Brno</v>
          </cell>
          <cell r="S2760">
            <v>548531331</v>
          </cell>
          <cell r="T2760" t="str">
            <v>mszengrova@seznam.cz</v>
          </cell>
        </row>
        <row r="2761">
          <cell r="A2761">
            <v>600107833</v>
          </cell>
          <cell r="B2761">
            <v>49466747</v>
          </cell>
          <cell r="C2761" t="str">
            <v>Jihomoravský kraj</v>
          </cell>
          <cell r="D2761" t="str">
            <v xml:space="preserve">Brno-město </v>
          </cell>
          <cell r="E2761" t="str">
            <v>Magistrát města Brna</v>
          </cell>
          <cell r="F2761" t="str">
            <v>Brno</v>
          </cell>
          <cell r="G2761" t="str">
            <v>obec</v>
          </cell>
          <cell r="H2761">
            <v>600107833</v>
          </cell>
          <cell r="I2761" t="str">
            <v>49466747</v>
          </cell>
          <cell r="J2761">
            <v>200</v>
          </cell>
          <cell r="K2761" t="str">
            <v>SINGCLEAN</v>
          </cell>
          <cell r="L2761" t="str">
            <v>ANO</v>
          </cell>
          <cell r="M2761" t="str">
            <v>Mateřská škola, Brno, Neklež 1a, příspěvková organizace</v>
          </cell>
          <cell r="N2761" t="str">
            <v>Neklež</v>
          </cell>
          <cell r="O2761">
            <v>2584</v>
          </cell>
          <cell r="P2761" t="str">
            <v>1a</v>
          </cell>
          <cell r="Q2761">
            <v>62800</v>
          </cell>
          <cell r="R2761" t="str">
            <v>Brno</v>
          </cell>
          <cell r="S2761">
            <v>544210521</v>
          </cell>
          <cell r="T2761" t="str">
            <v>ms.neklez@bm.orgman.cz</v>
          </cell>
        </row>
        <row r="2762">
          <cell r="A2762">
            <v>600106756</v>
          </cell>
          <cell r="B2762">
            <v>49466755</v>
          </cell>
          <cell r="C2762" t="str">
            <v>Jihomoravský kraj</v>
          </cell>
          <cell r="D2762" t="str">
            <v xml:space="preserve">Brno-město </v>
          </cell>
          <cell r="E2762" t="str">
            <v>Magistrát města Brna</v>
          </cell>
          <cell r="F2762" t="str">
            <v>Brno</v>
          </cell>
          <cell r="G2762" t="str">
            <v>obec</v>
          </cell>
          <cell r="H2762">
            <v>600106756</v>
          </cell>
          <cell r="I2762" t="str">
            <v>49466755</v>
          </cell>
          <cell r="J2762">
            <v>220</v>
          </cell>
          <cell r="K2762" t="str">
            <v>SINGCLEAN</v>
          </cell>
          <cell r="L2762" t="str">
            <v>ANO</v>
          </cell>
          <cell r="M2762" t="str">
            <v>Mateřská škola, Brno, Hochmanova 25, příspěvková organizace</v>
          </cell>
          <cell r="N2762" t="str">
            <v>Hochmanova</v>
          </cell>
          <cell r="O2762">
            <v>2432</v>
          </cell>
          <cell r="P2762">
            <v>25</v>
          </cell>
          <cell r="Q2762">
            <v>62800</v>
          </cell>
          <cell r="R2762" t="str">
            <v>Brno</v>
          </cell>
          <cell r="S2762">
            <v>544210331</v>
          </cell>
          <cell r="T2762" t="str">
            <v>ms.hochman@seznam.cz</v>
          </cell>
        </row>
        <row r="2763">
          <cell r="A2763">
            <v>600107892</v>
          </cell>
          <cell r="B2763">
            <v>49466780</v>
          </cell>
          <cell r="C2763" t="str">
            <v>Jihomoravský kraj</v>
          </cell>
          <cell r="D2763" t="str">
            <v xml:space="preserve">Brno-město </v>
          </cell>
          <cell r="E2763" t="str">
            <v>Magistrát města Brna</v>
          </cell>
          <cell r="F2763" t="str">
            <v>Brno</v>
          </cell>
          <cell r="G2763" t="str">
            <v>obec</v>
          </cell>
          <cell r="H2763">
            <v>600107892</v>
          </cell>
          <cell r="I2763" t="str">
            <v>49466780</v>
          </cell>
          <cell r="J2763">
            <v>220</v>
          </cell>
          <cell r="K2763" t="str">
            <v>SINGCLEAN</v>
          </cell>
          <cell r="L2763" t="str">
            <v>ANO</v>
          </cell>
          <cell r="M2763" t="str">
            <v>Mateřská škola SLUNÍČKO, Brno, Strnadova 13, příspěvková organizace</v>
          </cell>
          <cell r="N2763" t="str">
            <v>Strnadova</v>
          </cell>
          <cell r="O2763">
            <v>2587</v>
          </cell>
          <cell r="P2763">
            <v>13</v>
          </cell>
          <cell r="Q2763">
            <v>62800</v>
          </cell>
          <cell r="R2763" t="str">
            <v>Brno</v>
          </cell>
          <cell r="S2763">
            <v>737914940</v>
          </cell>
          <cell r="T2763" t="str">
            <v>ms.strnadova@skolyjm.cz</v>
          </cell>
        </row>
        <row r="2764">
          <cell r="A2764">
            <v>600107451</v>
          </cell>
          <cell r="B2764">
            <v>49466801</v>
          </cell>
          <cell r="C2764" t="str">
            <v>Jihomoravský kraj</v>
          </cell>
          <cell r="D2764" t="str">
            <v xml:space="preserve">Brno-město </v>
          </cell>
          <cell r="E2764" t="str">
            <v>Magistrát města Brna</v>
          </cell>
          <cell r="F2764" t="str">
            <v>Brno</v>
          </cell>
          <cell r="G2764" t="str">
            <v>obec</v>
          </cell>
          <cell r="H2764">
            <v>600107451</v>
          </cell>
          <cell r="I2764" t="str">
            <v>49466801</v>
          </cell>
          <cell r="J2764">
            <v>200</v>
          </cell>
          <cell r="K2764" t="str">
            <v>SINGCLEAN</v>
          </cell>
          <cell r="L2764" t="str">
            <v>ANO</v>
          </cell>
          <cell r="M2764" t="str">
            <v>Mateřská škola RADOST, Brno, Michalova 2, příspěvková organizace</v>
          </cell>
          <cell r="N2764" t="str">
            <v>Michalova</v>
          </cell>
          <cell r="O2764">
            <v>2430</v>
          </cell>
          <cell r="P2764">
            <v>2</v>
          </cell>
          <cell r="Q2764">
            <v>62800</v>
          </cell>
          <cell r="R2764" t="str">
            <v>Brno</v>
          </cell>
          <cell r="S2764">
            <v>544210166</v>
          </cell>
          <cell r="T2764" t="str">
            <v>msradost@msradost.eu</v>
          </cell>
        </row>
        <row r="2765">
          <cell r="A2765">
            <v>600107175</v>
          </cell>
          <cell r="B2765">
            <v>49466828</v>
          </cell>
          <cell r="C2765" t="str">
            <v>Jihomoravský kraj</v>
          </cell>
          <cell r="D2765" t="str">
            <v xml:space="preserve">Brno-město </v>
          </cell>
          <cell r="E2765" t="str">
            <v>Magistrát města Brna</v>
          </cell>
          <cell r="F2765" t="str">
            <v>Brno</v>
          </cell>
          <cell r="G2765" t="str">
            <v>obec</v>
          </cell>
          <cell r="H2765">
            <v>600107175</v>
          </cell>
          <cell r="I2765" t="str">
            <v>49466828</v>
          </cell>
          <cell r="J2765">
            <v>160</v>
          </cell>
          <cell r="K2765" t="str">
            <v>SINGCLEAN</v>
          </cell>
          <cell r="L2765" t="str">
            <v>ANO</v>
          </cell>
          <cell r="M2765" t="str">
            <v>Mateřská škola, Brno, Synkova 24, příspěvková organizace</v>
          </cell>
          <cell r="N2765" t="str">
            <v>Synkova</v>
          </cell>
          <cell r="O2765">
            <v>2166</v>
          </cell>
          <cell r="P2765">
            <v>24</v>
          </cell>
          <cell r="Q2765">
            <v>62800</v>
          </cell>
          <cell r="R2765" t="str">
            <v>Brno</v>
          </cell>
          <cell r="S2765">
            <v>702104433</v>
          </cell>
          <cell r="T2765" t="str">
            <v>info@mssynkova.cz</v>
          </cell>
        </row>
        <row r="2766">
          <cell r="A2766">
            <v>600107183</v>
          </cell>
          <cell r="B2766">
            <v>49466836</v>
          </cell>
          <cell r="C2766" t="str">
            <v>Jihomoravský kraj</v>
          </cell>
          <cell r="D2766" t="str">
            <v xml:space="preserve">Brno-město </v>
          </cell>
          <cell r="E2766" t="str">
            <v>Magistrát města Brna</v>
          </cell>
          <cell r="F2766" t="str">
            <v>Brno</v>
          </cell>
          <cell r="G2766" t="str">
            <v>obec</v>
          </cell>
          <cell r="H2766">
            <v>600107183</v>
          </cell>
          <cell r="I2766" t="str">
            <v>49466836</v>
          </cell>
          <cell r="J2766">
            <v>120</v>
          </cell>
          <cell r="K2766" t="str">
            <v>SINGCLEAN</v>
          </cell>
          <cell r="L2766" t="str">
            <v>ANO</v>
          </cell>
          <cell r="M2766" t="str">
            <v>Mateřská škola, Brno, Trnkova 81, příspěvková organizace</v>
          </cell>
          <cell r="N2766" t="str">
            <v>Trnkova</v>
          </cell>
          <cell r="O2766">
            <v>81</v>
          </cell>
          <cell r="P2766">
            <v>23</v>
          </cell>
          <cell r="Q2766">
            <v>62800</v>
          </cell>
          <cell r="R2766" t="str">
            <v>Brno</v>
          </cell>
          <cell r="S2766">
            <v>544211038</v>
          </cell>
          <cell r="T2766" t="str">
            <v>ms.trnkova@seznam.cz</v>
          </cell>
        </row>
        <row r="2767">
          <cell r="A2767">
            <v>600108937</v>
          </cell>
          <cell r="B2767">
            <v>49466887</v>
          </cell>
          <cell r="C2767" t="str">
            <v>Jihomoravský kraj</v>
          </cell>
          <cell r="D2767" t="str">
            <v xml:space="preserve">Brno-město </v>
          </cell>
          <cell r="E2767" t="str">
            <v>Magistrát města Brna</v>
          </cell>
          <cell r="F2767" t="str">
            <v>Brno</v>
          </cell>
          <cell r="G2767" t="str">
            <v>obec</v>
          </cell>
          <cell r="H2767">
            <v>600108937</v>
          </cell>
          <cell r="I2767" t="str">
            <v>49466887</v>
          </cell>
          <cell r="J2767">
            <v>60</v>
          </cell>
          <cell r="K2767" t="str">
            <v>SINGCLEAN</v>
          </cell>
          <cell r="L2767" t="str">
            <v>ANO</v>
          </cell>
          <cell r="M2767" t="str">
            <v>Školní jídelna, Brno, Novolíšeňská 10, příspěvková organizace</v>
          </cell>
          <cell r="N2767" t="str">
            <v>Novolíšeňská</v>
          </cell>
          <cell r="O2767">
            <v>2411</v>
          </cell>
          <cell r="P2767">
            <v>10</v>
          </cell>
          <cell r="Q2767">
            <v>62800</v>
          </cell>
          <cell r="R2767" t="str">
            <v>Brno</v>
          </cell>
          <cell r="S2767">
            <v>544210529</v>
          </cell>
          <cell r="T2767" t="str">
            <v>sjnovoli@volny.cz</v>
          </cell>
        </row>
        <row r="2768">
          <cell r="A2768">
            <v>600108945</v>
          </cell>
          <cell r="B2768">
            <v>49466895</v>
          </cell>
          <cell r="C2768" t="str">
            <v>Jihomoravský kraj</v>
          </cell>
          <cell r="D2768" t="str">
            <v xml:space="preserve">Brno-město </v>
          </cell>
          <cell r="E2768" t="str">
            <v>Magistrát města Brna</v>
          </cell>
          <cell r="F2768" t="str">
            <v>Brno</v>
          </cell>
          <cell r="G2768" t="str">
            <v>obec</v>
          </cell>
          <cell r="H2768">
            <v>600108945</v>
          </cell>
          <cell r="I2768" t="str">
            <v>49466895</v>
          </cell>
          <cell r="J2768">
            <v>60</v>
          </cell>
          <cell r="K2768" t="str">
            <v>SINGCLEAN</v>
          </cell>
          <cell r="L2768" t="str">
            <v>ANO</v>
          </cell>
          <cell r="M2768" t="str">
            <v>Školní jídelna, Brno, Masarova 11, příspěvková organizace</v>
          </cell>
          <cell r="N2768" t="str">
            <v>Masarova</v>
          </cell>
          <cell r="O2768">
            <v>2360</v>
          </cell>
          <cell r="P2768">
            <v>11</v>
          </cell>
          <cell r="Q2768">
            <v>62800</v>
          </cell>
          <cell r="R2768" t="str">
            <v>Brno</v>
          </cell>
          <cell r="S2768">
            <v>544210139</v>
          </cell>
          <cell r="T2768" t="str">
            <v>sjmasar@mbox.inet.cz</v>
          </cell>
        </row>
        <row r="2769">
          <cell r="A2769">
            <v>600107698</v>
          </cell>
          <cell r="B2769">
            <v>49466933</v>
          </cell>
          <cell r="C2769" t="str">
            <v>Jihomoravský kraj</v>
          </cell>
          <cell r="D2769" t="str">
            <v xml:space="preserve">Brno-město </v>
          </cell>
          <cell r="E2769" t="str">
            <v>Magistrát města Brna</v>
          </cell>
          <cell r="F2769" t="str">
            <v>Brno</v>
          </cell>
          <cell r="G2769" t="str">
            <v>obec</v>
          </cell>
          <cell r="H2769">
            <v>600107698</v>
          </cell>
          <cell r="I2769" t="str">
            <v>49466933</v>
          </cell>
          <cell r="J2769">
            <v>240</v>
          </cell>
          <cell r="K2769" t="str">
            <v>SINGCLEAN</v>
          </cell>
          <cell r="L2769" t="str">
            <v>ANO</v>
          </cell>
          <cell r="M2769" t="str">
            <v>Mateřská škola ZVÍDÁLEK, Brno, Kachlíkova 17, příspěvková organizace</v>
          </cell>
          <cell r="N2769" t="str">
            <v>Kachlíkova</v>
          </cell>
          <cell r="O2769">
            <v>1046</v>
          </cell>
          <cell r="P2769">
            <v>17</v>
          </cell>
          <cell r="Q2769">
            <v>63500</v>
          </cell>
          <cell r="R2769" t="str">
            <v>Brno</v>
          </cell>
          <cell r="S2769">
            <v>546220081</v>
          </cell>
          <cell r="T2769" t="str">
            <v>mskachlikova17@gmail.com</v>
          </cell>
        </row>
        <row r="2770">
          <cell r="A2770">
            <v>600108953</v>
          </cell>
          <cell r="B2770">
            <v>49466968</v>
          </cell>
          <cell r="C2770" t="str">
            <v>Jihomoravský kraj</v>
          </cell>
          <cell r="D2770" t="str">
            <v xml:space="preserve">Brno-město </v>
          </cell>
          <cell r="E2770" t="str">
            <v>Magistrát města Brna</v>
          </cell>
          <cell r="F2770" t="str">
            <v>Brno</v>
          </cell>
          <cell r="G2770" t="str">
            <v>obec</v>
          </cell>
          <cell r="H2770">
            <v>600108953</v>
          </cell>
          <cell r="I2770" t="str">
            <v>49466968</v>
          </cell>
          <cell r="J2770">
            <v>40</v>
          </cell>
          <cell r="K2770" t="str">
            <v>SINGCLEAN</v>
          </cell>
          <cell r="L2770" t="str">
            <v>ANO</v>
          </cell>
          <cell r="M2770" t="str">
            <v>Školní jídelna Vejrostova 1, 635 00 Brno, příspěvková organizace</v>
          </cell>
          <cell r="N2770" t="str">
            <v>Vejrostova</v>
          </cell>
          <cell r="O2770">
            <v>1066</v>
          </cell>
          <cell r="P2770">
            <v>1</v>
          </cell>
          <cell r="Q2770">
            <v>63500</v>
          </cell>
          <cell r="R2770" t="str">
            <v>Brno</v>
          </cell>
          <cell r="S2770">
            <v>546224212</v>
          </cell>
          <cell r="T2770" t="str">
            <v>sjvejrostova@volny.cz</v>
          </cell>
        </row>
        <row r="2771">
          <cell r="A2771">
            <v>600108961</v>
          </cell>
          <cell r="B2771">
            <v>49466976</v>
          </cell>
          <cell r="C2771" t="str">
            <v>Jihomoravský kraj</v>
          </cell>
          <cell r="D2771" t="str">
            <v xml:space="preserve">Brno-město </v>
          </cell>
          <cell r="E2771" t="str">
            <v>Magistrát města Brna</v>
          </cell>
          <cell r="F2771" t="str">
            <v>Brno</v>
          </cell>
          <cell r="G2771" t="str">
            <v>obec</v>
          </cell>
          <cell r="H2771">
            <v>600108961</v>
          </cell>
          <cell r="I2771" t="str">
            <v>49466976</v>
          </cell>
          <cell r="J2771">
            <v>20</v>
          </cell>
          <cell r="K2771" t="str">
            <v>SINGCLEAN</v>
          </cell>
          <cell r="L2771" t="str">
            <v>ANO</v>
          </cell>
          <cell r="M2771" t="str">
            <v>Školní jídelna Laštůvkova 77, 635 00 Brno, příspěvková organizace</v>
          </cell>
          <cell r="N2771" t="str">
            <v>Laštůvkova</v>
          </cell>
          <cell r="O2771">
            <v>920</v>
          </cell>
          <cell r="P2771">
            <v>77</v>
          </cell>
          <cell r="Q2771">
            <v>63500</v>
          </cell>
          <cell r="R2771" t="str">
            <v>Brno</v>
          </cell>
          <cell r="S2771">
            <v>546224877</v>
          </cell>
          <cell r="T2771" t="str">
            <v>sjlastuvkova@volny.cz</v>
          </cell>
        </row>
        <row r="2772">
          <cell r="A2772">
            <v>600108970</v>
          </cell>
          <cell r="B2772">
            <v>49466984</v>
          </cell>
          <cell r="C2772" t="str">
            <v>Jihomoravský kraj</v>
          </cell>
          <cell r="D2772" t="str">
            <v xml:space="preserve">Brno-město </v>
          </cell>
          <cell r="E2772" t="str">
            <v>Magistrát města Brna</v>
          </cell>
          <cell r="F2772" t="str">
            <v>Brno</v>
          </cell>
          <cell r="G2772" t="str">
            <v>obec</v>
          </cell>
          <cell r="H2772">
            <v>600108970</v>
          </cell>
          <cell r="I2772" t="str">
            <v>49466984</v>
          </cell>
          <cell r="J2772">
            <v>20</v>
          </cell>
          <cell r="K2772" t="str">
            <v>SINGCLEAN</v>
          </cell>
          <cell r="L2772" t="str">
            <v>ANO</v>
          </cell>
          <cell r="M2772" t="str">
            <v>Školní jídelna Heyrovského 32, 635 00 Brno, příspěvková organizace</v>
          </cell>
          <cell r="N2772" t="str">
            <v>Heyrovského</v>
          </cell>
          <cell r="O2772">
            <v>611</v>
          </cell>
          <cell r="P2772">
            <v>32</v>
          </cell>
          <cell r="Q2772">
            <v>63500</v>
          </cell>
          <cell r="R2772" t="str">
            <v>Brno</v>
          </cell>
          <cell r="S2772">
            <v>546220856</v>
          </cell>
          <cell r="T2772" t="str">
            <v>sjheyrovskeho@email.cz</v>
          </cell>
        </row>
        <row r="2773">
          <cell r="A2773">
            <v>600106772</v>
          </cell>
          <cell r="B2773">
            <v>49467085</v>
          </cell>
          <cell r="C2773" t="str">
            <v>Jihomoravský kraj</v>
          </cell>
          <cell r="D2773" t="str">
            <v xml:space="preserve">Brno-město </v>
          </cell>
          <cell r="E2773" t="str">
            <v>Magistrát města Brna</v>
          </cell>
          <cell r="F2773" t="str">
            <v>Brno</v>
          </cell>
          <cell r="G2773" t="str">
            <v>obec</v>
          </cell>
          <cell r="H2773">
            <v>600106772</v>
          </cell>
          <cell r="I2773" t="str">
            <v>49467085</v>
          </cell>
          <cell r="J2773">
            <v>220</v>
          </cell>
          <cell r="K2773" t="str">
            <v>SINGCLEAN</v>
          </cell>
          <cell r="L2773" t="str">
            <v>ANO</v>
          </cell>
          <cell r="M2773" t="str">
            <v>Mateřská škola DUHA, Brno, Kachlíkova 21, příspěvková organizace</v>
          </cell>
          <cell r="N2773" t="str">
            <v>Kachlíkova</v>
          </cell>
          <cell r="O2773">
            <v>1048</v>
          </cell>
          <cell r="P2773">
            <v>21</v>
          </cell>
          <cell r="Q2773">
            <v>63500</v>
          </cell>
          <cell r="R2773" t="str">
            <v>Brno</v>
          </cell>
          <cell r="S2773">
            <v>539011281</v>
          </cell>
          <cell r="T2773" t="str">
            <v>kachlikova@volny.cz</v>
          </cell>
        </row>
        <row r="2774">
          <cell r="A2774">
            <v>600108139</v>
          </cell>
          <cell r="B2774">
            <v>49467247</v>
          </cell>
          <cell r="C2774" t="str">
            <v>Jihomoravský kraj</v>
          </cell>
          <cell r="D2774" t="str">
            <v xml:space="preserve">Brno-město </v>
          </cell>
          <cell r="E2774" t="str">
            <v>Magistrát města Brna</v>
          </cell>
          <cell r="F2774" t="str">
            <v>Brno</v>
          </cell>
          <cell r="G2774" t="str">
            <v>obec</v>
          </cell>
          <cell r="H2774">
            <v>600108139</v>
          </cell>
          <cell r="I2774" t="str">
            <v>49467247</v>
          </cell>
          <cell r="J2774">
            <v>300</v>
          </cell>
          <cell r="K2774" t="str">
            <v>SINGCLEAN</v>
          </cell>
          <cell r="L2774" t="str">
            <v>ANO</v>
          </cell>
          <cell r="M2774" t="str">
            <v>Základní škola, Brno, Krásného 24</v>
          </cell>
          <cell r="N2774" t="str">
            <v>Krásného</v>
          </cell>
          <cell r="O2774">
            <v>3191</v>
          </cell>
          <cell r="P2774">
            <v>24</v>
          </cell>
          <cell r="Q2774">
            <v>63600</v>
          </cell>
          <cell r="R2774" t="str">
            <v>Brno</v>
          </cell>
          <cell r="S2774">
            <v>548216559</v>
          </cell>
          <cell r="T2774" t="str">
            <v>grunhutova@zskrasneho.cz</v>
          </cell>
        </row>
        <row r="2775">
          <cell r="A2775">
            <v>600107841</v>
          </cell>
          <cell r="B2775">
            <v>49467395</v>
          </cell>
          <cell r="C2775" t="str">
            <v>Jihomoravský kraj</v>
          </cell>
          <cell r="D2775" t="str">
            <v xml:space="preserve">Brno-město </v>
          </cell>
          <cell r="E2775" t="str">
            <v>Magistrát města Brna</v>
          </cell>
          <cell r="F2775" t="str">
            <v>Brno</v>
          </cell>
          <cell r="G2775" t="str">
            <v>obec</v>
          </cell>
          <cell r="H2775">
            <v>600107841</v>
          </cell>
          <cell r="I2775" t="str">
            <v>49467395</v>
          </cell>
          <cell r="J2775">
            <v>240</v>
          </cell>
          <cell r="K2775" t="str">
            <v>SINGCLEAN</v>
          </cell>
          <cell r="L2775" t="str">
            <v>ANO</v>
          </cell>
          <cell r="M2775" t="str">
            <v>Mateřská škola, Brno, Puchýřova 13a, příspěvková organizace</v>
          </cell>
          <cell r="N2775" t="str">
            <v>Puchýřova</v>
          </cell>
          <cell r="O2775">
            <v>2585</v>
          </cell>
          <cell r="P2775" t="str">
            <v>13a</v>
          </cell>
          <cell r="Q2775">
            <v>62800</v>
          </cell>
          <cell r="R2775" t="str">
            <v>Brno</v>
          </cell>
          <cell r="S2775">
            <v>544210333</v>
          </cell>
          <cell r="T2775" t="str">
            <v>mspuchyrova@volny.cz</v>
          </cell>
        </row>
        <row r="2776">
          <cell r="A2776">
            <v>600047407</v>
          </cell>
          <cell r="B2776">
            <v>49516256</v>
          </cell>
          <cell r="C2776" t="str">
            <v>Středočeský kraj</v>
          </cell>
          <cell r="D2776" t="str">
            <v xml:space="preserve">Mělník </v>
          </cell>
          <cell r="E2776" t="str">
            <v>Městský úřad Neratovice</v>
          </cell>
          <cell r="F2776" t="str">
            <v>Neratovice</v>
          </cell>
          <cell r="G2776" t="str">
            <v>obec</v>
          </cell>
          <cell r="H2776">
            <v>600047407</v>
          </cell>
          <cell r="I2776" t="str">
            <v>49516256</v>
          </cell>
          <cell r="J2776">
            <v>1120</v>
          </cell>
          <cell r="K2776" t="str">
            <v>SINGCLEAN</v>
          </cell>
          <cell r="L2776" t="str">
            <v>ANO</v>
          </cell>
          <cell r="M2776" t="str">
            <v>Základní škola Ing. M. Plesingera - Božinova Neratovice</v>
          </cell>
          <cell r="N2776" t="str">
            <v>Školní</v>
          </cell>
          <cell r="O2776">
            <v>900</v>
          </cell>
          <cell r="Q2776">
            <v>27711</v>
          </cell>
          <cell r="R2776" t="str">
            <v>Neratovice</v>
          </cell>
          <cell r="S2776">
            <v>315682068</v>
          </cell>
          <cell r="T2776" t="str">
            <v>kuzel@zs-mpb.cz</v>
          </cell>
        </row>
        <row r="2777">
          <cell r="A2777">
            <v>600027872</v>
          </cell>
          <cell r="B2777">
            <v>49518879</v>
          </cell>
          <cell r="C2777" t="str">
            <v>Středočeský kraj</v>
          </cell>
          <cell r="D2777" t="str">
            <v xml:space="preserve">Mělník </v>
          </cell>
          <cell r="E2777" t="str">
            <v>Ministerstvo školství, mládeže a tělovýchovy</v>
          </cell>
          <cell r="F2777" t="str">
            <v>Mělník</v>
          </cell>
          <cell r="G2777" t="str">
            <v>MŠMT</v>
          </cell>
          <cell r="H2777">
            <v>600027872</v>
          </cell>
          <cell r="I2777" t="str">
            <v>49518879</v>
          </cell>
          <cell r="J2777">
            <v>40</v>
          </cell>
          <cell r="K2777" t="str">
            <v>SINGCLEAN</v>
          </cell>
          <cell r="L2777" t="str">
            <v>ANO</v>
          </cell>
          <cell r="M2777" t="str">
            <v>Dětský domov se školou, základní škola a školní jídelna, Liběchov, Rumburská 54</v>
          </cell>
          <cell r="N2777" t="str">
            <v>Rumburská</v>
          </cell>
          <cell r="O2777">
            <v>54</v>
          </cell>
          <cell r="Q2777">
            <v>27721</v>
          </cell>
          <cell r="R2777" t="str">
            <v>Liběchov</v>
          </cell>
          <cell r="S2777">
            <v>315697838</v>
          </cell>
          <cell r="T2777" t="str">
            <v>reditel@ddslibechov.cz</v>
          </cell>
        </row>
        <row r="2778">
          <cell r="A2778">
            <v>600007316</v>
          </cell>
          <cell r="B2778">
            <v>49518917</v>
          </cell>
          <cell r="C2778" t="str">
            <v>Středočeský kraj</v>
          </cell>
          <cell r="D2778" t="str">
            <v xml:space="preserve">Mělník </v>
          </cell>
          <cell r="E2778" t="str">
            <v>Krajský úřad Středočeského kraje</v>
          </cell>
          <cell r="F2778" t="str">
            <v>Mělník</v>
          </cell>
          <cell r="G2778" t="str">
            <v>kraj</v>
          </cell>
          <cell r="H2778">
            <v>600007316</v>
          </cell>
          <cell r="I2778" t="str">
            <v>49518917</v>
          </cell>
          <cell r="J2778">
            <v>100</v>
          </cell>
          <cell r="K2778" t="str">
            <v>SINGCLEAN</v>
          </cell>
          <cell r="L2778" t="str">
            <v>ANO</v>
          </cell>
          <cell r="M2778" t="str">
            <v>Gymnázium Jana Palacha, Mělník, Pod Vrchem 3421</v>
          </cell>
          <cell r="N2778" t="str">
            <v>Pod Vrchem</v>
          </cell>
          <cell r="O2778">
            <v>3421</v>
          </cell>
          <cell r="Q2778">
            <v>27601</v>
          </cell>
          <cell r="R2778" t="str">
            <v>Mělník</v>
          </cell>
          <cell r="S2778">
            <v>315625652</v>
          </cell>
          <cell r="T2778" t="str">
            <v>gjp@gjp-me.cz</v>
          </cell>
        </row>
        <row r="2779">
          <cell r="A2779">
            <v>600007332</v>
          </cell>
          <cell r="B2779">
            <v>49518925</v>
          </cell>
          <cell r="C2779" t="str">
            <v>Středočeský kraj</v>
          </cell>
          <cell r="D2779" t="str">
            <v xml:space="preserve">Mělník </v>
          </cell>
          <cell r="E2779" t="str">
            <v>Krajský úřad Středočeského kraje</v>
          </cell>
          <cell r="F2779" t="str">
            <v>Kralupy nad Vltavou</v>
          </cell>
          <cell r="G2779" t="str">
            <v>kraj</v>
          </cell>
          <cell r="H2779">
            <v>600007332</v>
          </cell>
          <cell r="I2779" t="str">
            <v>49518925</v>
          </cell>
          <cell r="J2779">
            <v>820</v>
          </cell>
          <cell r="K2779" t="str">
            <v>SINGCLEAN</v>
          </cell>
          <cell r="L2779" t="str">
            <v>ANO</v>
          </cell>
          <cell r="M2779" t="str">
            <v>Dvořákovo gymnázium a Střední odborná škola ekonomická, Kralupy nad Vltavou, Dvořákovo náměstí 800</v>
          </cell>
          <cell r="N2779" t="str">
            <v>Dvořákovo nám.</v>
          </cell>
          <cell r="O2779">
            <v>800</v>
          </cell>
          <cell r="P2779">
            <v>9</v>
          </cell>
          <cell r="Q2779">
            <v>27801</v>
          </cell>
          <cell r="R2779" t="str">
            <v>Kralupy nad Vltavou</v>
          </cell>
          <cell r="S2779">
            <v>315727311</v>
          </cell>
          <cell r="T2779" t="str">
            <v>info@dgkralupy.cz</v>
          </cell>
        </row>
        <row r="2780">
          <cell r="A2780">
            <v>600007375</v>
          </cell>
          <cell r="B2780">
            <v>49518933</v>
          </cell>
          <cell r="C2780" t="str">
            <v>Středočeský kraj</v>
          </cell>
          <cell r="D2780" t="str">
            <v xml:space="preserve">Mělník </v>
          </cell>
          <cell r="E2780" t="str">
            <v>Krajský úřad Středočeského kraje</v>
          </cell>
          <cell r="F2780" t="str">
            <v>Mělník</v>
          </cell>
          <cell r="G2780" t="str">
            <v>kraj</v>
          </cell>
          <cell r="H2780">
            <v>600007375</v>
          </cell>
          <cell r="I2780" t="str">
            <v>49518933</v>
          </cell>
          <cell r="J2780">
            <v>500</v>
          </cell>
          <cell r="K2780" t="str">
            <v>SINGCLEAN</v>
          </cell>
          <cell r="L2780" t="str">
            <v>ANO</v>
          </cell>
          <cell r="M2780" t="str">
            <v>Střední průmyslová škola stavební, Mělník, Českobratrská 386</v>
          </cell>
          <cell r="N2780" t="str">
            <v>Českobratrská</v>
          </cell>
          <cell r="O2780">
            <v>386</v>
          </cell>
          <cell r="P2780">
            <v>54</v>
          </cell>
          <cell r="Q2780">
            <v>27601</v>
          </cell>
          <cell r="R2780" t="str">
            <v>Mělník</v>
          </cell>
          <cell r="S2780">
            <v>315622459</v>
          </cell>
          <cell r="T2780" t="str">
            <v>skola@spss-mel.cz</v>
          </cell>
        </row>
        <row r="2781">
          <cell r="A2781">
            <v>600027856</v>
          </cell>
          <cell r="B2781">
            <v>49518941</v>
          </cell>
          <cell r="C2781" t="str">
            <v>Středočeský kraj</v>
          </cell>
          <cell r="D2781" t="str">
            <v xml:space="preserve">Mělník </v>
          </cell>
          <cell r="E2781" t="str">
            <v>Krajský úřad Středočeského kraje</v>
          </cell>
          <cell r="F2781" t="str">
            <v>Mělník</v>
          </cell>
          <cell r="G2781" t="str">
            <v>kraj</v>
          </cell>
          <cell r="H2781">
            <v>600027856</v>
          </cell>
          <cell r="I2781" t="str">
            <v>49518941</v>
          </cell>
          <cell r="J2781" t="str">
            <v>X</v>
          </cell>
          <cell r="K2781" t="str">
            <v>SINGCLEAN</v>
          </cell>
          <cell r="L2781" t="str">
            <v>ANO</v>
          </cell>
          <cell r="M2781" t="str">
            <v>Dům dětí a mládeže Mělník, příspěvková organizace</v>
          </cell>
          <cell r="N2781" t="str">
            <v>sady Na Polabí</v>
          </cell>
          <cell r="O2781">
            <v>2854</v>
          </cell>
          <cell r="Q2781">
            <v>27601</v>
          </cell>
          <cell r="R2781" t="str">
            <v>Mělník</v>
          </cell>
          <cell r="S2781">
            <v>315623028</v>
          </cell>
        </row>
        <row r="2782">
          <cell r="A2782">
            <v>600047857</v>
          </cell>
          <cell r="B2782">
            <v>49518968</v>
          </cell>
          <cell r="C2782" t="str">
            <v>Středočeský kraj</v>
          </cell>
          <cell r="D2782" t="str">
            <v xml:space="preserve">Mělník </v>
          </cell>
          <cell r="E2782" t="str">
            <v>Městský úřad Neratovice</v>
          </cell>
          <cell r="F2782" t="str">
            <v>Neratovice</v>
          </cell>
          <cell r="G2782" t="str">
            <v>obec</v>
          </cell>
          <cell r="H2782">
            <v>600047857</v>
          </cell>
          <cell r="I2782" t="str">
            <v>49518968</v>
          </cell>
          <cell r="J2782" t="str">
            <v>X</v>
          </cell>
          <cell r="K2782" t="str">
            <v>SINGCLEAN</v>
          </cell>
          <cell r="L2782" t="str">
            <v>ANO</v>
          </cell>
          <cell r="M2782" t="str">
            <v>Dům dětí a mládeže Neratovice, Mládežnická 984, okres Mělník</v>
          </cell>
          <cell r="N2782" t="str">
            <v>Mládežnická</v>
          </cell>
          <cell r="O2782">
            <v>984</v>
          </cell>
          <cell r="Q2782">
            <v>27711</v>
          </cell>
          <cell r="R2782" t="str">
            <v>Neratovice</v>
          </cell>
          <cell r="S2782">
            <v>315682187</v>
          </cell>
          <cell r="T2782" t="str">
            <v>info@ddmneratovice.cz</v>
          </cell>
        </row>
        <row r="2783">
          <cell r="A2783">
            <v>600047679</v>
          </cell>
          <cell r="B2783">
            <v>49519026</v>
          </cell>
          <cell r="C2783" t="str">
            <v>Středočeský kraj</v>
          </cell>
          <cell r="D2783" t="str">
            <v xml:space="preserve">Mělník </v>
          </cell>
          <cell r="E2783" t="str">
            <v>Městský úřad Mělník</v>
          </cell>
          <cell r="F2783" t="str">
            <v>Mělník</v>
          </cell>
          <cell r="G2783" t="str">
            <v>obec</v>
          </cell>
          <cell r="H2783">
            <v>600047679</v>
          </cell>
          <cell r="I2783" t="str">
            <v>49519026</v>
          </cell>
          <cell r="J2783">
            <v>420</v>
          </cell>
          <cell r="K2783" t="str">
            <v>SINGCLEAN</v>
          </cell>
          <cell r="L2783" t="str">
            <v>ANO</v>
          </cell>
          <cell r="M2783" t="str">
            <v>Základní škola a mateřská škola Liběchov, příspěvková organizace</v>
          </cell>
          <cell r="O2783">
            <v>161</v>
          </cell>
          <cell r="Q2783">
            <v>27721</v>
          </cell>
          <cell r="R2783" t="str">
            <v>Liběchov</v>
          </cell>
          <cell r="S2783">
            <v>315697003</v>
          </cell>
          <cell r="T2783" t="str">
            <v>skola@zslibechov.cz</v>
          </cell>
        </row>
        <row r="2784">
          <cell r="A2784">
            <v>600027864</v>
          </cell>
          <cell r="B2784">
            <v>49521641</v>
          </cell>
          <cell r="C2784" t="str">
            <v>Středočeský kraj</v>
          </cell>
          <cell r="D2784" t="str">
            <v xml:space="preserve">Mělník </v>
          </cell>
          <cell r="E2784" t="str">
            <v>Krajský úřad Středočeského kraje</v>
          </cell>
          <cell r="F2784" t="str">
            <v>Kralupy nad Vltavou</v>
          </cell>
          <cell r="G2784" t="str">
            <v>kraj</v>
          </cell>
          <cell r="H2784">
            <v>600027864</v>
          </cell>
          <cell r="I2784" t="str">
            <v>49521641</v>
          </cell>
          <cell r="J2784">
            <v>0</v>
          </cell>
          <cell r="K2784" t="str">
            <v>SINGCLEAN</v>
          </cell>
          <cell r="L2784" t="str">
            <v>ANO</v>
          </cell>
          <cell r="M2784" t="str">
            <v>Dětský domov a Školní jídelna, Kralupy nad Vltavou, U Sociálního domu 438</v>
          </cell>
          <cell r="N2784" t="str">
            <v>U Sociálního domu</v>
          </cell>
          <cell r="O2784">
            <v>438</v>
          </cell>
          <cell r="Q2784">
            <v>27801</v>
          </cell>
          <cell r="R2784" t="str">
            <v>Kralupy nad Vltavou</v>
          </cell>
          <cell r="S2784">
            <v>315727395</v>
          </cell>
          <cell r="T2784" t="str">
            <v>ddkralupy@gmail.com</v>
          </cell>
        </row>
        <row r="2785">
          <cell r="A2785">
            <v>600042243</v>
          </cell>
          <cell r="B2785">
            <v>49528351</v>
          </cell>
          <cell r="C2785" t="str">
            <v>Středočeský kraj</v>
          </cell>
          <cell r="D2785" t="str">
            <v xml:space="preserve">Benešov </v>
          </cell>
          <cell r="E2785" t="str">
            <v>Městský úřad Benešov</v>
          </cell>
          <cell r="F2785" t="str">
            <v>Benešov</v>
          </cell>
          <cell r="G2785" t="str">
            <v>obec</v>
          </cell>
          <cell r="H2785">
            <v>600042243</v>
          </cell>
          <cell r="I2785" t="str">
            <v>49528351</v>
          </cell>
          <cell r="J2785">
            <v>340</v>
          </cell>
          <cell r="K2785" t="str">
            <v>SINGCLEAN</v>
          </cell>
          <cell r="L2785" t="str">
            <v>ANO</v>
          </cell>
          <cell r="M2785" t="str">
            <v>Základní škola Bystřice, okres Benešov, příspěvková organizace</v>
          </cell>
          <cell r="N2785" t="str">
            <v>Dr. E. Beneše</v>
          </cell>
          <cell r="O2785">
            <v>300</v>
          </cell>
          <cell r="Q2785">
            <v>25751</v>
          </cell>
          <cell r="R2785" t="str">
            <v>Bystřice</v>
          </cell>
          <cell r="S2785">
            <v>317793300</v>
          </cell>
          <cell r="T2785" t="str">
            <v>zs.bystrice.bn@seznam.cz</v>
          </cell>
        </row>
        <row r="2786">
          <cell r="A2786">
            <v>600007600</v>
          </cell>
          <cell r="B2786">
            <v>49535013</v>
          </cell>
          <cell r="C2786" t="str">
            <v>Středočeský kraj</v>
          </cell>
          <cell r="D2786" t="str">
            <v xml:space="preserve">Nymburk </v>
          </cell>
          <cell r="E2786" t="str">
            <v>Krajský úřad Středočeského kraje</v>
          </cell>
          <cell r="F2786" t="str">
            <v>Poděbrady</v>
          </cell>
          <cell r="G2786" t="str">
            <v>kraj</v>
          </cell>
          <cell r="H2786">
            <v>600007600</v>
          </cell>
          <cell r="I2786" t="str">
            <v>49535013</v>
          </cell>
          <cell r="J2786">
            <v>220</v>
          </cell>
          <cell r="K2786" t="str">
            <v>SINGCLEAN</v>
          </cell>
          <cell r="L2786" t="str">
            <v>ANO</v>
          </cell>
          <cell r="M2786" t="str">
            <v>Střední zemědělská škola a Střední odborná škola Poděbrady, příspěvková organizace</v>
          </cell>
          <cell r="N2786" t="str">
            <v>Boučkova</v>
          </cell>
          <cell r="O2786">
            <v>355</v>
          </cell>
          <cell r="P2786">
            <v>49</v>
          </cell>
          <cell r="Q2786">
            <v>29001</v>
          </cell>
          <cell r="R2786" t="str">
            <v>Poděbrady</v>
          </cell>
          <cell r="S2786">
            <v>325612275</v>
          </cell>
          <cell r="T2786" t="str">
            <v>podebrady@szes.cz</v>
          </cell>
        </row>
        <row r="2787">
          <cell r="A2787">
            <v>600045269</v>
          </cell>
          <cell r="B2787">
            <v>49535021</v>
          </cell>
          <cell r="C2787" t="str">
            <v>Středočeský kraj</v>
          </cell>
          <cell r="D2787" t="str">
            <v xml:space="preserve">Kolín </v>
          </cell>
          <cell r="E2787" t="str">
            <v>Městský úřad Český Brod</v>
          </cell>
          <cell r="F2787" t="str">
            <v>Český Brod</v>
          </cell>
          <cell r="G2787" t="str">
            <v>obec</v>
          </cell>
          <cell r="H2787">
            <v>600045269</v>
          </cell>
          <cell r="I2787" t="str">
            <v>49535021</v>
          </cell>
          <cell r="J2787">
            <v>600</v>
          </cell>
          <cell r="K2787" t="str">
            <v>SINGCLEAN</v>
          </cell>
          <cell r="L2787" t="str">
            <v>ANO</v>
          </cell>
          <cell r="M2787" t="str">
            <v>Základní škola T. G. Masaryka a Mateřská škola Poříčany, okres Kolín</v>
          </cell>
          <cell r="N2787" t="str">
            <v>Školní</v>
          </cell>
          <cell r="O2787">
            <v>300</v>
          </cell>
          <cell r="Q2787">
            <v>28914</v>
          </cell>
          <cell r="R2787" t="str">
            <v>Poříčany</v>
          </cell>
          <cell r="S2787">
            <v>321695374</v>
          </cell>
          <cell r="T2787" t="str">
            <v>zsporicany@zsporicany.cz</v>
          </cell>
        </row>
        <row r="2788">
          <cell r="A2788">
            <v>600050319</v>
          </cell>
          <cell r="B2788">
            <v>49539949</v>
          </cell>
          <cell r="C2788" t="str">
            <v>Středočeský kraj</v>
          </cell>
          <cell r="D2788" t="str">
            <v xml:space="preserve">Nymburk </v>
          </cell>
          <cell r="E2788" t="str">
            <v>Městský úřad Poděbrady</v>
          </cell>
          <cell r="F2788" t="str">
            <v>Poděbrady</v>
          </cell>
          <cell r="G2788" t="str">
            <v>obec</v>
          </cell>
          <cell r="H2788">
            <v>600050319</v>
          </cell>
          <cell r="I2788" t="str">
            <v>49539949</v>
          </cell>
          <cell r="J2788">
            <v>220</v>
          </cell>
          <cell r="K2788" t="str">
            <v>SINGCLEAN</v>
          </cell>
          <cell r="L2788" t="str">
            <v>ANO</v>
          </cell>
          <cell r="M2788" t="str">
            <v>Mateřská škola Městec Králové, Bezručova 830</v>
          </cell>
          <cell r="N2788" t="str">
            <v>Bezručova</v>
          </cell>
          <cell r="O2788">
            <v>830</v>
          </cell>
          <cell r="Q2788">
            <v>28903</v>
          </cell>
          <cell r="R2788" t="str">
            <v>Městec Králové</v>
          </cell>
          <cell r="S2788">
            <v>325643589</v>
          </cell>
        </row>
        <row r="2789">
          <cell r="A2789">
            <v>600051226</v>
          </cell>
          <cell r="B2789">
            <v>49539957</v>
          </cell>
          <cell r="C2789" t="str">
            <v>Středočeský kraj</v>
          </cell>
          <cell r="D2789" t="str">
            <v xml:space="preserve">Nymburk </v>
          </cell>
          <cell r="E2789" t="str">
            <v>Městský úřad Poděbrady</v>
          </cell>
          <cell r="F2789" t="str">
            <v>Poděbrady</v>
          </cell>
          <cell r="G2789" t="str">
            <v>obec</v>
          </cell>
          <cell r="H2789">
            <v>600051226</v>
          </cell>
          <cell r="I2789" t="str">
            <v>49539957</v>
          </cell>
          <cell r="J2789">
            <v>0</v>
          </cell>
          <cell r="K2789" t="str">
            <v>SINGCLEAN</v>
          </cell>
          <cell r="L2789" t="str">
            <v>ANO</v>
          </cell>
          <cell r="M2789" t="str">
            <v>Školní jídelna při základní škole Městec Králové</v>
          </cell>
          <cell r="N2789" t="str">
            <v>Bezručova</v>
          </cell>
          <cell r="O2789">
            <v>723</v>
          </cell>
          <cell r="Q2789">
            <v>28903</v>
          </cell>
          <cell r="R2789" t="str">
            <v>Městec Králové</v>
          </cell>
          <cell r="S2789">
            <v>325643903</v>
          </cell>
        </row>
        <row r="2790">
          <cell r="A2790">
            <v>600050840</v>
          </cell>
          <cell r="B2790">
            <v>49539965</v>
          </cell>
          <cell r="C2790" t="str">
            <v>Středočeský kraj</v>
          </cell>
          <cell r="D2790" t="str">
            <v xml:space="preserve">Nymburk </v>
          </cell>
          <cell r="E2790" t="str">
            <v>Městský úřad Poděbrady</v>
          </cell>
          <cell r="F2790" t="str">
            <v>Poděbrady</v>
          </cell>
          <cell r="G2790" t="str">
            <v>obec</v>
          </cell>
          <cell r="H2790">
            <v>600050840</v>
          </cell>
          <cell r="I2790" t="str">
            <v>49539965</v>
          </cell>
          <cell r="J2790">
            <v>720</v>
          </cell>
          <cell r="K2790" t="str">
            <v>SINGCLEAN</v>
          </cell>
          <cell r="L2790" t="str">
            <v>ANO</v>
          </cell>
          <cell r="M2790" t="str">
            <v>Základní škola Městec Králové</v>
          </cell>
          <cell r="N2790" t="str">
            <v>Bezručova</v>
          </cell>
          <cell r="O2790">
            <v>723</v>
          </cell>
          <cell r="Q2790">
            <v>28903</v>
          </cell>
          <cell r="R2790" t="str">
            <v>Městec Králové</v>
          </cell>
          <cell r="S2790">
            <v>325643317</v>
          </cell>
          <cell r="T2790" t="str">
            <v>skola@mesteckralove.cz</v>
          </cell>
        </row>
        <row r="2791">
          <cell r="A2791">
            <v>600046354</v>
          </cell>
          <cell r="B2791">
            <v>49541030</v>
          </cell>
          <cell r="C2791" t="str">
            <v>Středočeský kraj</v>
          </cell>
          <cell r="D2791" t="str">
            <v xml:space="preserve">Kutná Hora </v>
          </cell>
          <cell r="E2791" t="str">
            <v>Městský úřad Čáslav</v>
          </cell>
          <cell r="F2791" t="str">
            <v>Čáslav</v>
          </cell>
          <cell r="G2791" t="str">
            <v>obec</v>
          </cell>
          <cell r="H2791">
            <v>600046354</v>
          </cell>
          <cell r="I2791" t="str">
            <v>49541030</v>
          </cell>
          <cell r="J2791">
            <v>540</v>
          </cell>
          <cell r="K2791" t="str">
            <v>SINGCLEAN</v>
          </cell>
          <cell r="L2791" t="str">
            <v>ANO</v>
          </cell>
          <cell r="M2791" t="str">
            <v>Základní škola Čáslav, nám. Jana Žižky z Trocnova 182, okres Kutná Hora</v>
          </cell>
          <cell r="N2791" t="str">
            <v>nám. Jana Žižky z Trocnova</v>
          </cell>
          <cell r="O2791">
            <v>182</v>
          </cell>
          <cell r="P2791">
            <v>52</v>
          </cell>
          <cell r="Q2791">
            <v>28601</v>
          </cell>
          <cell r="R2791" t="str">
            <v>Čáslav</v>
          </cell>
          <cell r="S2791">
            <v>327313015</v>
          </cell>
          <cell r="T2791" t="str">
            <v>skola@zscaslav.cz</v>
          </cell>
        </row>
        <row r="2792">
          <cell r="A2792">
            <v>600027821</v>
          </cell>
          <cell r="B2792">
            <v>49543261</v>
          </cell>
          <cell r="C2792" t="str">
            <v>Středočeský kraj</v>
          </cell>
          <cell r="D2792" t="str">
            <v xml:space="preserve">Kutná Hora </v>
          </cell>
          <cell r="E2792" t="str">
            <v>Ministerstvo školství, mládeže a tělovýchovy</v>
          </cell>
          <cell r="F2792" t="str">
            <v>Kutná Hora</v>
          </cell>
          <cell r="G2792" t="str">
            <v>MŠMT</v>
          </cell>
          <cell r="H2792">
            <v>600027821</v>
          </cell>
          <cell r="I2792" t="str">
            <v>49543261</v>
          </cell>
          <cell r="J2792">
            <v>140</v>
          </cell>
          <cell r="K2792" t="str">
            <v>SINGCLEAN</v>
          </cell>
          <cell r="L2792" t="str">
            <v>ANO</v>
          </cell>
          <cell r="M2792" t="str">
            <v>Výchovný ústav, Kutná Hora, Hloušecká 279</v>
          </cell>
          <cell r="N2792" t="str">
            <v>Hloušecká</v>
          </cell>
          <cell r="O2792">
            <v>279</v>
          </cell>
          <cell r="P2792">
            <v>6</v>
          </cell>
          <cell r="Q2792">
            <v>28401</v>
          </cell>
          <cell r="R2792" t="str">
            <v>Kutná Hora</v>
          </cell>
          <cell r="S2792">
            <v>327513543</v>
          </cell>
          <cell r="T2792" t="str">
            <v>albrecht@vukh.cz</v>
          </cell>
        </row>
        <row r="2793">
          <cell r="A2793">
            <v>600147118</v>
          </cell>
          <cell r="B2793">
            <v>49558277</v>
          </cell>
          <cell r="C2793" t="str">
            <v>Olomoucký kraj</v>
          </cell>
          <cell r="D2793" t="str">
            <v xml:space="preserve">Přerov </v>
          </cell>
          <cell r="E2793" t="str">
            <v>Magistrát města Přerova</v>
          </cell>
          <cell r="F2793" t="str">
            <v>Přerov</v>
          </cell>
          <cell r="G2793" t="str">
            <v>obec</v>
          </cell>
          <cell r="H2793">
            <v>600147118</v>
          </cell>
          <cell r="I2793" t="str">
            <v>49558277</v>
          </cell>
          <cell r="J2793">
            <v>100</v>
          </cell>
          <cell r="K2793" t="str">
            <v>SINGCLEAN</v>
          </cell>
          <cell r="L2793" t="str">
            <v>ANO</v>
          </cell>
          <cell r="M2793" t="str">
            <v>Zařízení školního stravování Přerov, Kratochvílova 30</v>
          </cell>
          <cell r="N2793" t="str">
            <v>Kratochvílova</v>
          </cell>
          <cell r="O2793">
            <v>359</v>
          </cell>
          <cell r="P2793">
            <v>30</v>
          </cell>
          <cell r="Q2793">
            <v>75002</v>
          </cell>
          <cell r="R2793" t="str">
            <v>Přerov</v>
          </cell>
          <cell r="S2793">
            <v>581701553</v>
          </cell>
          <cell r="T2793" t="str">
            <v>reditelka@zssprerov.cz</v>
          </cell>
        </row>
        <row r="2794">
          <cell r="A2794">
            <v>600145565</v>
          </cell>
          <cell r="B2794">
            <v>49558510</v>
          </cell>
          <cell r="C2794" t="str">
            <v>Olomoucký kraj</v>
          </cell>
          <cell r="D2794" t="str">
            <v xml:space="preserve">Přerov </v>
          </cell>
          <cell r="E2794" t="str">
            <v>Magistrát města Přerova</v>
          </cell>
          <cell r="F2794" t="str">
            <v>Přerov</v>
          </cell>
          <cell r="G2794" t="str">
            <v>obec</v>
          </cell>
          <cell r="H2794">
            <v>600145565</v>
          </cell>
          <cell r="I2794" t="str">
            <v>49558510</v>
          </cell>
          <cell r="J2794">
            <v>320</v>
          </cell>
          <cell r="K2794" t="str">
            <v>SINGCLEAN</v>
          </cell>
          <cell r="L2794" t="str">
            <v>ANO</v>
          </cell>
          <cell r="M2794" t="str">
            <v>Mateřská škola Přerov, Kouřílkova 2</v>
          </cell>
          <cell r="N2794" t="str">
            <v>Kouřílkova</v>
          </cell>
          <cell r="O2794">
            <v>830</v>
          </cell>
          <cell r="P2794">
            <v>2</v>
          </cell>
          <cell r="Q2794">
            <v>75002</v>
          </cell>
          <cell r="R2794" t="str">
            <v>Přerov</v>
          </cell>
          <cell r="S2794">
            <v>581202285</v>
          </cell>
          <cell r="T2794" t="str">
            <v>mskolaeko@seznam.cz</v>
          </cell>
        </row>
        <row r="2795">
          <cell r="A2795">
            <v>600146448</v>
          </cell>
          <cell r="B2795">
            <v>49558609</v>
          </cell>
          <cell r="C2795" t="str">
            <v>Olomoucký kraj</v>
          </cell>
          <cell r="D2795" t="str">
            <v xml:space="preserve">Přerov </v>
          </cell>
          <cell r="E2795" t="str">
            <v>Městský úřad Hranice</v>
          </cell>
          <cell r="F2795" t="str">
            <v>Hranice</v>
          </cell>
          <cell r="G2795" t="str">
            <v>obec</v>
          </cell>
          <cell r="H2795">
            <v>600146448</v>
          </cell>
          <cell r="I2795" t="str">
            <v>49558609</v>
          </cell>
          <cell r="J2795">
            <v>840</v>
          </cell>
          <cell r="K2795" t="str">
            <v>SINGCLEAN</v>
          </cell>
          <cell r="L2795" t="str">
            <v>ANO</v>
          </cell>
          <cell r="M2795" t="str">
            <v>Základní škola Hranice, Tř. 1. máje, příspěvková organizace</v>
          </cell>
          <cell r="N2795" t="str">
            <v>Tř. 1. máje</v>
          </cell>
          <cell r="O2795">
            <v>357</v>
          </cell>
          <cell r="Q2795">
            <v>75301</v>
          </cell>
          <cell r="R2795" t="str">
            <v>Hranice</v>
          </cell>
          <cell r="S2795">
            <v>581675411</v>
          </cell>
          <cell r="T2795" t="str">
            <v>zsmaje@zsmaje.cz</v>
          </cell>
        </row>
        <row r="2796">
          <cell r="A2796">
            <v>600147037</v>
          </cell>
          <cell r="B2796">
            <v>49558617</v>
          </cell>
          <cell r="C2796" t="str">
            <v>Olomoucký kraj</v>
          </cell>
          <cell r="D2796" t="str">
            <v xml:space="preserve">Přerov </v>
          </cell>
          <cell r="E2796" t="str">
            <v>Městský úřad Hranice</v>
          </cell>
          <cell r="F2796" t="str">
            <v>Hranice</v>
          </cell>
          <cell r="G2796" t="str">
            <v>obec</v>
          </cell>
          <cell r="H2796">
            <v>600147037</v>
          </cell>
          <cell r="I2796" t="str">
            <v>49558617</v>
          </cell>
          <cell r="J2796">
            <v>40</v>
          </cell>
          <cell r="K2796" t="str">
            <v>SINGCLEAN</v>
          </cell>
          <cell r="L2796" t="str">
            <v>ANO</v>
          </cell>
          <cell r="M2796" t="str">
            <v>Školní jídelna Hranice, příspěvková organizace</v>
          </cell>
          <cell r="N2796" t="str">
            <v>Tř. 1. máje</v>
          </cell>
          <cell r="O2796">
            <v>358</v>
          </cell>
          <cell r="Q2796">
            <v>75301</v>
          </cell>
          <cell r="R2796" t="str">
            <v>Hranice</v>
          </cell>
          <cell r="S2796">
            <v>581601248</v>
          </cell>
          <cell r="T2796" t="str">
            <v>jidelna@jidelnahranice.cz</v>
          </cell>
        </row>
        <row r="2797">
          <cell r="A2797">
            <v>600145573</v>
          </cell>
          <cell r="B2797">
            <v>49558625</v>
          </cell>
          <cell r="C2797" t="str">
            <v>Olomoucký kraj</v>
          </cell>
          <cell r="D2797" t="str">
            <v xml:space="preserve">Přerov </v>
          </cell>
          <cell r="E2797" t="str">
            <v>Městský úřad Hranice</v>
          </cell>
          <cell r="F2797" t="str">
            <v>Hranice</v>
          </cell>
          <cell r="G2797" t="str">
            <v>obec</v>
          </cell>
          <cell r="H2797">
            <v>600145573</v>
          </cell>
          <cell r="I2797" t="str">
            <v>49558625</v>
          </cell>
          <cell r="J2797">
            <v>60</v>
          </cell>
          <cell r="K2797" t="str">
            <v>SINGCLEAN</v>
          </cell>
          <cell r="L2797" t="str">
            <v>ANO</v>
          </cell>
          <cell r="M2797" t="str">
            <v>Mateřská škola Sluníčko, Hranice, příspěvková organizace</v>
          </cell>
          <cell r="N2797" t="str">
            <v>Plynárenská</v>
          </cell>
          <cell r="O2797">
            <v>1791</v>
          </cell>
          <cell r="Q2797">
            <v>75301</v>
          </cell>
          <cell r="R2797" t="str">
            <v>Hranice</v>
          </cell>
          <cell r="S2797">
            <v>581602374</v>
          </cell>
          <cell r="T2797" t="str">
            <v>matskola.hranice@tiscali.cz</v>
          </cell>
        </row>
        <row r="2798">
          <cell r="A2798">
            <v>600145522</v>
          </cell>
          <cell r="B2798">
            <v>49558633</v>
          </cell>
          <cell r="C2798" t="str">
            <v>Olomoucký kraj</v>
          </cell>
          <cell r="D2798" t="str">
            <v xml:space="preserve">Přerov </v>
          </cell>
          <cell r="E2798" t="str">
            <v>Městský úřad Hranice</v>
          </cell>
          <cell r="F2798" t="str">
            <v>Hranice</v>
          </cell>
          <cell r="G2798" t="str">
            <v>obec</v>
          </cell>
          <cell r="H2798">
            <v>600145522</v>
          </cell>
          <cell r="I2798" t="str">
            <v>49558633</v>
          </cell>
          <cell r="J2798">
            <v>180</v>
          </cell>
          <cell r="K2798" t="str">
            <v>SINGCLEAN</v>
          </cell>
          <cell r="L2798" t="str">
            <v>ANO</v>
          </cell>
          <cell r="M2798" t="str">
            <v>Mateřská škola Pohádka, Hranice, příspěvková organizace</v>
          </cell>
          <cell r="N2798" t="str">
            <v>Palackého</v>
          </cell>
          <cell r="O2798">
            <v>1542</v>
          </cell>
          <cell r="Q2798">
            <v>75301</v>
          </cell>
          <cell r="R2798" t="str">
            <v>Hranice</v>
          </cell>
          <cell r="S2798">
            <v>581602420</v>
          </cell>
          <cell r="T2798" t="str">
            <v>ms.hromuvka@seznam.cz</v>
          </cell>
        </row>
        <row r="2799">
          <cell r="A2799">
            <v>600145531</v>
          </cell>
          <cell r="B2799">
            <v>49558668</v>
          </cell>
          <cell r="C2799" t="str">
            <v>Olomoucký kraj</v>
          </cell>
          <cell r="D2799" t="str">
            <v xml:space="preserve">Přerov </v>
          </cell>
          <cell r="E2799" t="str">
            <v>Městský úřad Hranice</v>
          </cell>
          <cell r="F2799" t="str">
            <v>Hranice</v>
          </cell>
          <cell r="G2799" t="str">
            <v>obec</v>
          </cell>
          <cell r="H2799">
            <v>600145531</v>
          </cell>
          <cell r="I2799" t="str">
            <v>49558668</v>
          </cell>
          <cell r="J2799">
            <v>160</v>
          </cell>
          <cell r="K2799" t="str">
            <v>SINGCLEAN</v>
          </cell>
          <cell r="L2799" t="str">
            <v>ANO</v>
          </cell>
          <cell r="M2799" t="str">
            <v>Mateřská škola Míček, Hranice, příspěvková organizace</v>
          </cell>
          <cell r="N2799" t="str">
            <v>Galašova</v>
          </cell>
          <cell r="O2799">
            <v>1747</v>
          </cell>
          <cell r="Q2799">
            <v>75301</v>
          </cell>
          <cell r="R2799" t="str">
            <v>Hranice</v>
          </cell>
          <cell r="S2799">
            <v>581602564</v>
          </cell>
          <cell r="T2799" t="str">
            <v>msgalasova@seznam.cz</v>
          </cell>
        </row>
        <row r="2800">
          <cell r="A2800">
            <v>600146481</v>
          </cell>
          <cell r="B2800">
            <v>49558820</v>
          </cell>
          <cell r="C2800" t="str">
            <v>Olomoucký kraj</v>
          </cell>
          <cell r="D2800" t="str">
            <v xml:space="preserve">Přerov </v>
          </cell>
          <cell r="E2800" t="str">
            <v>Magistrát města Přerova</v>
          </cell>
          <cell r="F2800" t="str">
            <v>Přerov</v>
          </cell>
          <cell r="G2800" t="str">
            <v>obec</v>
          </cell>
          <cell r="H2800">
            <v>600146481</v>
          </cell>
          <cell r="I2800" t="str">
            <v>49558820</v>
          </cell>
          <cell r="J2800">
            <v>880</v>
          </cell>
          <cell r="K2800" t="str">
            <v>SINGCLEAN</v>
          </cell>
          <cell r="L2800" t="str">
            <v>ANO</v>
          </cell>
          <cell r="M2800" t="str">
            <v>Základní škola a Mateřská škola Tovačov</v>
          </cell>
          <cell r="N2800" t="str">
            <v>Podvalí</v>
          </cell>
          <cell r="O2800">
            <v>353</v>
          </cell>
          <cell r="Q2800">
            <v>75101</v>
          </cell>
          <cell r="R2800" t="str">
            <v>Tovačov</v>
          </cell>
          <cell r="S2800">
            <v>581731650</v>
          </cell>
          <cell r="T2800" t="str">
            <v>zstovacov@volny.cz</v>
          </cell>
        </row>
        <row r="2801">
          <cell r="A2801">
            <v>600146677</v>
          </cell>
          <cell r="B2801">
            <v>49558862</v>
          </cell>
          <cell r="C2801" t="str">
            <v>Olomoucký kraj</v>
          </cell>
          <cell r="D2801" t="str">
            <v xml:space="preserve">Přerov </v>
          </cell>
          <cell r="E2801" t="str">
            <v>Magistrát města Přerova</v>
          </cell>
          <cell r="F2801" t="str">
            <v>Přerov</v>
          </cell>
          <cell r="G2801" t="str">
            <v>obec</v>
          </cell>
          <cell r="H2801">
            <v>600146677</v>
          </cell>
          <cell r="I2801" t="str">
            <v>49558862</v>
          </cell>
          <cell r="J2801">
            <v>1240</v>
          </cell>
          <cell r="K2801" t="str">
            <v>SINGCLEAN</v>
          </cell>
          <cell r="L2801" t="str">
            <v>ANO</v>
          </cell>
          <cell r="M2801" t="str">
            <v>Základní škola Přerov, Želatovská 8</v>
          </cell>
          <cell r="N2801" t="str">
            <v>Želatovská</v>
          </cell>
          <cell r="O2801">
            <v>2583</v>
          </cell>
          <cell r="P2801">
            <v>8</v>
          </cell>
          <cell r="Q2801">
            <v>75002</v>
          </cell>
          <cell r="R2801" t="str">
            <v>Přerov</v>
          </cell>
          <cell r="S2801">
            <v>581202970</v>
          </cell>
          <cell r="T2801" t="str">
            <v>zs-zelatovska@zs-zelatovska.cz</v>
          </cell>
        </row>
        <row r="2802">
          <cell r="A2802">
            <v>600145760</v>
          </cell>
          <cell r="B2802">
            <v>49558871</v>
          </cell>
          <cell r="C2802" t="str">
            <v>Olomoucký kraj</v>
          </cell>
          <cell r="D2802" t="str">
            <v xml:space="preserve">Přerov </v>
          </cell>
          <cell r="E2802" t="str">
            <v>Magistrát města Přerova</v>
          </cell>
          <cell r="F2802" t="str">
            <v>Přerov</v>
          </cell>
          <cell r="G2802" t="str">
            <v>obec</v>
          </cell>
          <cell r="H2802">
            <v>600145760</v>
          </cell>
          <cell r="I2802" t="str">
            <v>49558871</v>
          </cell>
          <cell r="J2802">
            <v>200</v>
          </cell>
          <cell r="K2802" t="str">
            <v>SINGCLEAN</v>
          </cell>
          <cell r="L2802" t="str">
            <v>ANO</v>
          </cell>
          <cell r="M2802" t="str">
            <v>Mateřská škola Přerov, Lešetínská 5</v>
          </cell>
          <cell r="N2802" t="str">
            <v>Lešetínská</v>
          </cell>
          <cell r="O2802">
            <v>2584</v>
          </cell>
          <cell r="P2802">
            <v>5</v>
          </cell>
          <cell r="Q2802">
            <v>75002</v>
          </cell>
          <cell r="R2802" t="str">
            <v>Přerov</v>
          </cell>
          <cell r="S2802">
            <v>581210524</v>
          </cell>
          <cell r="T2802" t="str">
            <v>mslesetin@centrum.cz</v>
          </cell>
        </row>
        <row r="2803">
          <cell r="A2803">
            <v>600145590</v>
          </cell>
          <cell r="B2803">
            <v>49558960</v>
          </cell>
          <cell r="C2803" t="str">
            <v>Olomoucký kraj</v>
          </cell>
          <cell r="D2803" t="str">
            <v xml:space="preserve">Přerov </v>
          </cell>
          <cell r="E2803" t="str">
            <v>Magistrát města Přerova</v>
          </cell>
          <cell r="F2803" t="str">
            <v>Přerov</v>
          </cell>
          <cell r="G2803" t="str">
            <v>obec</v>
          </cell>
          <cell r="H2803">
            <v>600145590</v>
          </cell>
          <cell r="I2803" t="str">
            <v>49558960</v>
          </cell>
          <cell r="J2803">
            <v>280</v>
          </cell>
          <cell r="K2803" t="str">
            <v>SINGCLEAN</v>
          </cell>
          <cell r="L2803" t="str">
            <v>ANO</v>
          </cell>
          <cell r="M2803" t="str">
            <v>Mateřská škola Přerov, Kratochvílova 19</v>
          </cell>
          <cell r="N2803" t="str">
            <v>Kratochvílova</v>
          </cell>
          <cell r="O2803">
            <v>134</v>
          </cell>
          <cell r="P2803">
            <v>19</v>
          </cell>
          <cell r="Q2803">
            <v>75002</v>
          </cell>
          <cell r="R2803" t="str">
            <v>Přerov</v>
          </cell>
          <cell r="S2803">
            <v>581738429</v>
          </cell>
          <cell r="T2803" t="str">
            <v>mskratochvilova@tiscali.cz</v>
          </cell>
        </row>
        <row r="2804">
          <cell r="A2804">
            <v>600027023</v>
          </cell>
          <cell r="B2804">
            <v>49558978</v>
          </cell>
          <cell r="C2804" t="str">
            <v>Olomoucký kraj</v>
          </cell>
          <cell r="D2804" t="str">
            <v xml:space="preserve">Přerov </v>
          </cell>
          <cell r="E2804" t="str">
            <v>Krajský úřad Olomouckého kraje</v>
          </cell>
          <cell r="F2804" t="str">
            <v>Přerov</v>
          </cell>
          <cell r="G2804" t="str">
            <v>kraj</v>
          </cell>
          <cell r="H2804">
            <v>600027023</v>
          </cell>
          <cell r="I2804" t="str">
            <v>49558978</v>
          </cell>
          <cell r="J2804">
            <v>560</v>
          </cell>
          <cell r="K2804" t="str">
            <v>SINGCLEAN</v>
          </cell>
          <cell r="L2804" t="str">
            <v>ANO</v>
          </cell>
          <cell r="M2804" t="str">
            <v>Střední škola, Základní škola a Mateřská škola Přerov, Malá Dlážka 4</v>
          </cell>
          <cell r="N2804" t="str">
            <v>Malá Dlážka</v>
          </cell>
          <cell r="O2804">
            <v>589</v>
          </cell>
          <cell r="P2804">
            <v>4</v>
          </cell>
          <cell r="Q2804">
            <v>75002</v>
          </cell>
          <cell r="R2804" t="str">
            <v>Přerov</v>
          </cell>
          <cell r="S2804">
            <v>581736748</v>
          </cell>
          <cell r="T2804" t="str">
            <v>zsamsprerov@seznam.cz</v>
          </cell>
        </row>
        <row r="2805">
          <cell r="A2805">
            <v>600133761</v>
          </cell>
          <cell r="B2805">
            <v>49562291</v>
          </cell>
          <cell r="C2805" t="str">
            <v>Moravskoslezský kraj</v>
          </cell>
          <cell r="D2805" t="str">
            <v xml:space="preserve">Frýdek-Místek </v>
          </cell>
          <cell r="E2805" t="str">
            <v>Magistrát města Frýdku-Místku</v>
          </cell>
          <cell r="F2805" t="str">
            <v>Frýdek-Místek</v>
          </cell>
          <cell r="G2805" t="str">
            <v>obec</v>
          </cell>
          <cell r="H2805">
            <v>600133761</v>
          </cell>
          <cell r="I2805" t="str">
            <v>49562291</v>
          </cell>
          <cell r="J2805">
            <v>1060</v>
          </cell>
          <cell r="K2805" t="str">
            <v>SINGCLEAN</v>
          </cell>
          <cell r="L2805" t="str">
            <v>ANO</v>
          </cell>
          <cell r="M2805" t="str">
            <v>Základní škola Frýdek-Místek, Jiřího z Poděbrad 3109</v>
          </cell>
          <cell r="N2805" t="str">
            <v>Jiřího z Poděbrad</v>
          </cell>
          <cell r="O2805">
            <v>3109</v>
          </cell>
          <cell r="Q2805">
            <v>73801</v>
          </cell>
          <cell r="R2805" t="str">
            <v>Frýdek-Místek</v>
          </cell>
          <cell r="S2805">
            <v>558425511</v>
          </cell>
          <cell r="T2805" t="str">
            <v>sekretariat@11zsfm.cz</v>
          </cell>
        </row>
        <row r="2806">
          <cell r="A2806">
            <v>600001709</v>
          </cell>
          <cell r="B2806">
            <v>49588095</v>
          </cell>
          <cell r="C2806" t="str">
            <v>Olomoucký kraj</v>
          </cell>
          <cell r="D2806" t="str">
            <v xml:space="preserve">Olomouc </v>
          </cell>
          <cell r="E2806" t="str">
            <v>Krajský úřad Olomouckého kraje</v>
          </cell>
          <cell r="F2806" t="str">
            <v>Olomouc</v>
          </cell>
          <cell r="G2806" t="str">
            <v>církevní</v>
          </cell>
          <cell r="H2806">
            <v>600001709</v>
          </cell>
          <cell r="I2806" t="str">
            <v>49588095</v>
          </cell>
          <cell r="J2806">
            <v>580</v>
          </cell>
          <cell r="K2806" t="str">
            <v>SINGCLEAN</v>
          </cell>
          <cell r="L2806" t="str">
            <v>NE</v>
          </cell>
          <cell r="M2806" t="str">
            <v>Základní škola sv. Voršily v Olomouci</v>
          </cell>
          <cell r="N2806" t="str">
            <v>Aksamitova</v>
          </cell>
          <cell r="O2806">
            <v>707</v>
          </cell>
          <cell r="P2806">
            <v>6</v>
          </cell>
          <cell r="Q2806">
            <v>77900</v>
          </cell>
          <cell r="R2806" t="str">
            <v>Olomouc</v>
          </cell>
          <cell r="S2806">
            <v>585222689</v>
          </cell>
          <cell r="T2806" t="str">
            <v>info@zcsol.cz</v>
          </cell>
        </row>
        <row r="2807">
          <cell r="A2807">
            <v>600001695</v>
          </cell>
          <cell r="B2807">
            <v>49588656</v>
          </cell>
          <cell r="C2807" t="str">
            <v>Moravskoslezský kraj</v>
          </cell>
          <cell r="D2807" t="str">
            <v xml:space="preserve">Nový Jičín </v>
          </cell>
          <cell r="E2807" t="str">
            <v>Krajský úřad Moravskoslezského kraje</v>
          </cell>
          <cell r="F2807" t="str">
            <v>Kopřivnice</v>
          </cell>
          <cell r="G2807" t="str">
            <v>církevní</v>
          </cell>
          <cell r="H2807">
            <v>600001695</v>
          </cell>
          <cell r="I2807" t="str">
            <v>49588656</v>
          </cell>
          <cell r="J2807">
            <v>660</v>
          </cell>
          <cell r="K2807" t="str">
            <v>SINGCLEAN</v>
          </cell>
          <cell r="L2807" t="str">
            <v>NE</v>
          </cell>
          <cell r="M2807" t="str">
            <v>Základní škola svaté Zdislavy Kopřivnice</v>
          </cell>
          <cell r="N2807" t="str">
            <v>Štefánikova</v>
          </cell>
          <cell r="O2807">
            <v>117</v>
          </cell>
          <cell r="P2807">
            <v>29</v>
          </cell>
          <cell r="Q2807">
            <v>74221</v>
          </cell>
          <cell r="R2807" t="str">
            <v>Kopřivnice</v>
          </cell>
          <cell r="S2807">
            <v>556821457</v>
          </cell>
          <cell r="T2807" t="str">
            <v>zdislava@zdislava.net</v>
          </cell>
        </row>
        <row r="2808">
          <cell r="A2808">
            <v>600018041</v>
          </cell>
          <cell r="B2808">
            <v>49589679</v>
          </cell>
          <cell r="C2808" t="str">
            <v>Olomoucký kraj</v>
          </cell>
          <cell r="D2808" t="str">
            <v xml:space="preserve">Šumperk </v>
          </cell>
          <cell r="E2808" t="str">
            <v>Krajský úřad Olomouckého kraje</v>
          </cell>
          <cell r="F2808" t="str">
            <v>Šumperk</v>
          </cell>
          <cell r="G2808" t="str">
            <v>kraj</v>
          </cell>
          <cell r="H2808">
            <v>600018041</v>
          </cell>
          <cell r="I2808" t="str">
            <v>49589679</v>
          </cell>
          <cell r="J2808">
            <v>60</v>
          </cell>
          <cell r="K2808" t="str">
            <v>SINGCLEAN</v>
          </cell>
          <cell r="L2808" t="str">
            <v>ANO</v>
          </cell>
          <cell r="M2808" t="str">
            <v>Obchodní akademie a Jazyková škola s právem státní jazykové zkoušky, Šumperk, Hlavní třída 31</v>
          </cell>
          <cell r="N2808" t="str">
            <v>Hlavní třída</v>
          </cell>
          <cell r="O2808">
            <v>652</v>
          </cell>
          <cell r="P2808">
            <v>31</v>
          </cell>
          <cell r="Q2808">
            <v>78701</v>
          </cell>
          <cell r="R2808" t="str">
            <v>Šumperk</v>
          </cell>
          <cell r="S2808">
            <v>583213349</v>
          </cell>
          <cell r="T2808" t="str">
            <v>sekretariat@oa-sumperk.cz</v>
          </cell>
        </row>
        <row r="2809">
          <cell r="A2809">
            <v>600018008</v>
          </cell>
          <cell r="B2809">
            <v>49589687</v>
          </cell>
          <cell r="C2809" t="str">
            <v>Olomoucký kraj</v>
          </cell>
          <cell r="D2809" t="str">
            <v xml:space="preserve">Šumperk </v>
          </cell>
          <cell r="E2809" t="str">
            <v>Krajský úřad Olomouckého kraje</v>
          </cell>
          <cell r="F2809" t="str">
            <v>Zábřeh</v>
          </cell>
          <cell r="G2809" t="str">
            <v>kraj</v>
          </cell>
          <cell r="H2809">
            <v>600018008</v>
          </cell>
          <cell r="I2809" t="str">
            <v>49589687</v>
          </cell>
          <cell r="J2809">
            <v>300</v>
          </cell>
          <cell r="K2809" t="str">
            <v>SINGCLEAN</v>
          </cell>
          <cell r="L2809" t="str">
            <v>ANO</v>
          </cell>
          <cell r="M2809" t="str">
            <v>Gymnázium, Zábřeh, náměstí Osvobození 20</v>
          </cell>
          <cell r="N2809" t="str">
            <v>náměstí Osvobození</v>
          </cell>
          <cell r="O2809">
            <v>257</v>
          </cell>
          <cell r="P2809">
            <v>20</v>
          </cell>
          <cell r="Q2809">
            <v>78901</v>
          </cell>
          <cell r="R2809" t="str">
            <v>Zábřeh</v>
          </cell>
          <cell r="S2809">
            <v>583416380</v>
          </cell>
          <cell r="T2809" t="str">
            <v>reditel@gyza.cz</v>
          </cell>
        </row>
        <row r="2810">
          <cell r="A2810">
            <v>600027091</v>
          </cell>
          <cell r="B2810">
            <v>49589725</v>
          </cell>
          <cell r="C2810" t="str">
            <v>Olomoucký kraj</v>
          </cell>
          <cell r="D2810" t="str">
            <v xml:space="preserve">Šumperk </v>
          </cell>
          <cell r="E2810" t="str">
            <v>Krajský úřad Olomouckého kraje</v>
          </cell>
          <cell r="F2810" t="str">
            <v>Zábřeh</v>
          </cell>
          <cell r="G2810" t="str">
            <v>kraj</v>
          </cell>
          <cell r="H2810">
            <v>600027091</v>
          </cell>
          <cell r="I2810" t="str">
            <v>49589725</v>
          </cell>
          <cell r="J2810">
            <v>740</v>
          </cell>
          <cell r="K2810" t="str">
            <v>SINGCLEAN</v>
          </cell>
          <cell r="L2810" t="str">
            <v>ANO</v>
          </cell>
          <cell r="M2810" t="str">
            <v>Střední škola, Základní škola, Mateřská škola a Dětský domov Zábřeh</v>
          </cell>
          <cell r="N2810" t="str">
            <v>Sušilova</v>
          </cell>
          <cell r="O2810">
            <v>1912</v>
          </cell>
          <cell r="P2810">
            <v>40</v>
          </cell>
          <cell r="Q2810">
            <v>78901</v>
          </cell>
          <cell r="R2810" t="str">
            <v>Zábřeh</v>
          </cell>
          <cell r="S2810">
            <v>583418165</v>
          </cell>
          <cell r="T2810" t="str">
            <v>specskolyadd.zabreh@seznam.cz</v>
          </cell>
        </row>
        <row r="2811">
          <cell r="A2811">
            <v>600031993</v>
          </cell>
          <cell r="B2811">
            <v>49589741</v>
          </cell>
          <cell r="C2811" t="str">
            <v>Olomoucký kraj</v>
          </cell>
          <cell r="D2811" t="str">
            <v xml:space="preserve">Jeseník </v>
          </cell>
          <cell r="E2811" t="str">
            <v>Krajský úřad Olomouckého kraje</v>
          </cell>
          <cell r="F2811" t="str">
            <v>Jeseník</v>
          </cell>
          <cell r="G2811" t="str">
            <v>kraj</v>
          </cell>
          <cell r="H2811">
            <v>600031993</v>
          </cell>
          <cell r="I2811" t="str">
            <v>49589741</v>
          </cell>
          <cell r="J2811">
            <v>40</v>
          </cell>
          <cell r="K2811" t="str">
            <v>SINGCLEAN</v>
          </cell>
          <cell r="L2811" t="str">
            <v>ANO</v>
          </cell>
          <cell r="M2811" t="str">
            <v>Dětský domov a Školní jídelna, Černá Voda 1</v>
          </cell>
          <cell r="O2811">
            <v>1</v>
          </cell>
          <cell r="Q2811">
            <v>79054</v>
          </cell>
          <cell r="R2811" t="str">
            <v>Černá Voda</v>
          </cell>
          <cell r="S2811">
            <v>584444052</v>
          </cell>
          <cell r="T2811" t="str">
            <v>deti.cernavoda@jes.cz</v>
          </cell>
        </row>
        <row r="2812">
          <cell r="A2812">
            <v>600027121</v>
          </cell>
          <cell r="B2812">
            <v>49589768</v>
          </cell>
          <cell r="C2812" t="str">
            <v>Olomoucký kraj</v>
          </cell>
          <cell r="D2812" t="str">
            <v xml:space="preserve">Šumperk </v>
          </cell>
          <cell r="E2812" t="str">
            <v>Krajský úřad Olomouckého kraje</v>
          </cell>
          <cell r="F2812" t="str">
            <v>Šumperk</v>
          </cell>
          <cell r="G2812" t="str">
            <v>kraj</v>
          </cell>
          <cell r="H2812">
            <v>600027121</v>
          </cell>
          <cell r="I2812" t="str">
            <v>49589768</v>
          </cell>
          <cell r="J2812">
            <v>880</v>
          </cell>
          <cell r="K2812" t="str">
            <v>SINGCLEAN</v>
          </cell>
          <cell r="L2812" t="str">
            <v>ANO</v>
          </cell>
          <cell r="M2812" t="str">
            <v>Střední škola, Základní škola a Mateřská škola Šumperk, Hanácká 3</v>
          </cell>
          <cell r="N2812" t="str">
            <v>Hanácká</v>
          </cell>
          <cell r="O2812">
            <v>145</v>
          </cell>
          <cell r="P2812">
            <v>3</v>
          </cell>
          <cell r="Q2812">
            <v>78701</v>
          </cell>
          <cell r="R2812" t="str">
            <v>Šumperk</v>
          </cell>
          <cell r="S2812">
            <v>583213166</v>
          </cell>
          <cell r="T2812" t="str">
            <v>zssumperk@seznam.cz</v>
          </cell>
        </row>
        <row r="2813">
          <cell r="A2813">
            <v>600018016</v>
          </cell>
          <cell r="B2813">
            <v>49589792</v>
          </cell>
          <cell r="C2813" t="str">
            <v>Olomoucký kraj</v>
          </cell>
          <cell r="D2813" t="str">
            <v xml:space="preserve">Šumperk </v>
          </cell>
          <cell r="E2813" t="str">
            <v>Krajský úřad Olomouckého kraje</v>
          </cell>
          <cell r="F2813" t="str">
            <v>Šumperk</v>
          </cell>
          <cell r="G2813" t="str">
            <v>kraj</v>
          </cell>
          <cell r="H2813">
            <v>600018016</v>
          </cell>
          <cell r="I2813" t="str">
            <v>49589792</v>
          </cell>
          <cell r="J2813">
            <v>480</v>
          </cell>
          <cell r="K2813" t="str">
            <v>SINGCLEAN</v>
          </cell>
          <cell r="L2813" t="str">
            <v>ANO</v>
          </cell>
          <cell r="M2813" t="str">
            <v>Gymnázium, Šumperk, Masarykovo náměstí 8</v>
          </cell>
          <cell r="N2813" t="str">
            <v>Masarykovo nám.</v>
          </cell>
          <cell r="O2813">
            <v>1207</v>
          </cell>
          <cell r="P2813">
            <v>8</v>
          </cell>
          <cell r="Q2813">
            <v>78701</v>
          </cell>
          <cell r="R2813" t="str">
            <v>Šumperk</v>
          </cell>
          <cell r="S2813">
            <v>588188511</v>
          </cell>
          <cell r="T2813" t="str">
            <v>macecek@gymspk.cz</v>
          </cell>
        </row>
        <row r="2814">
          <cell r="A2814">
            <v>600004112</v>
          </cell>
          <cell r="B2814">
            <v>49590928</v>
          </cell>
          <cell r="C2814" t="str">
            <v>Moravskoslezský kraj</v>
          </cell>
          <cell r="D2814" t="str">
            <v xml:space="preserve">Nový Jičín </v>
          </cell>
          <cell r="E2814" t="str">
            <v>Krajský úřad Moravskoslezského kraje</v>
          </cell>
          <cell r="F2814" t="str">
            <v>Kopřivnice</v>
          </cell>
          <cell r="G2814" t="str">
            <v>kraj</v>
          </cell>
          <cell r="H2814">
            <v>600004112</v>
          </cell>
          <cell r="I2814" t="str">
            <v>49590928</v>
          </cell>
          <cell r="J2814" t="str">
            <v>X</v>
          </cell>
          <cell r="K2814" t="str">
            <v>SINGCLEAN</v>
          </cell>
          <cell r="L2814" t="str">
            <v>ANO</v>
          </cell>
          <cell r="M2814" t="str">
            <v>Základní umělecká škola, Příbor, Lidická 50, příspěvková organizace</v>
          </cell>
          <cell r="N2814" t="str">
            <v>Lidická</v>
          </cell>
          <cell r="O2814">
            <v>50</v>
          </cell>
          <cell r="Q2814">
            <v>74258</v>
          </cell>
          <cell r="R2814" t="str">
            <v>Příbor</v>
          </cell>
          <cell r="S2814">
            <v>556723555</v>
          </cell>
          <cell r="T2814" t="str">
            <v>zus.pribor@nettle.cz</v>
          </cell>
        </row>
        <row r="2815">
          <cell r="A2815">
            <v>600006298</v>
          </cell>
          <cell r="B2815">
            <v>49615378</v>
          </cell>
          <cell r="C2815" t="str">
            <v>Hlavní město Praha</v>
          </cell>
          <cell r="D2815" t="str">
            <v xml:space="preserve">Praha 9 </v>
          </cell>
          <cell r="E2815" t="str">
            <v>Magistrát hlavního města Prahy</v>
          </cell>
          <cell r="F2815" t="str">
            <v>Praha 21</v>
          </cell>
          <cell r="G2815" t="str">
            <v>soukromý</v>
          </cell>
          <cell r="H2815">
            <v>600006298</v>
          </cell>
          <cell r="I2815" t="str">
            <v>49615378</v>
          </cell>
          <cell r="J2815">
            <v>80</v>
          </cell>
          <cell r="K2815" t="str">
            <v>SINGCLEAN</v>
          </cell>
          <cell r="L2815" t="str">
            <v>NE</v>
          </cell>
          <cell r="M2815" t="str">
            <v>Střední škola hotelnictví a gastronomie SČMSD Praha, s.r.o.</v>
          </cell>
          <cell r="N2815" t="str">
            <v>Slavětínská</v>
          </cell>
          <cell r="O2815">
            <v>82</v>
          </cell>
          <cell r="Q2815">
            <v>19014</v>
          </cell>
          <cell r="R2815" t="str">
            <v>Praha 9</v>
          </cell>
          <cell r="S2815">
            <v>281012111</v>
          </cell>
          <cell r="T2815" t="str">
            <v>sekretariat@hotelova-skola.cz</v>
          </cell>
        </row>
        <row r="2816">
          <cell r="A2816">
            <v>600005071</v>
          </cell>
          <cell r="B2816">
            <v>49624059</v>
          </cell>
          <cell r="C2816" t="str">
            <v>Hlavní město Praha</v>
          </cell>
          <cell r="D2816" t="str">
            <v xml:space="preserve">Praha 4 </v>
          </cell>
          <cell r="E2816" t="str">
            <v>Magistrát hlavního města Prahy</v>
          </cell>
          <cell r="F2816" t="str">
            <v>Praha 4</v>
          </cell>
          <cell r="G2816" t="str">
            <v>kraj</v>
          </cell>
          <cell r="H2816">
            <v>600005071</v>
          </cell>
          <cell r="I2816" t="str">
            <v>49624059</v>
          </cell>
          <cell r="J2816">
            <v>0</v>
          </cell>
          <cell r="K2816" t="str">
            <v>SINGCLEAN</v>
          </cell>
          <cell r="L2816" t="str">
            <v>ANO</v>
          </cell>
          <cell r="M2816" t="str">
            <v>Střední průmyslová škola stavební Josefa Gočára, Praha 4, Družstevní ochoz 3</v>
          </cell>
          <cell r="N2816" t="str">
            <v>Družstevní ochoz</v>
          </cell>
          <cell r="O2816">
            <v>1659</v>
          </cell>
          <cell r="P2816">
            <v>3</v>
          </cell>
          <cell r="Q2816">
            <v>14000</v>
          </cell>
          <cell r="R2816" t="str">
            <v>Praha 4</v>
          </cell>
          <cell r="S2816" t="str">
            <v>261 217 206 ;261213904</v>
          </cell>
          <cell r="T2816" t="str">
            <v>sekretariat@spsgocar.cz</v>
          </cell>
        </row>
        <row r="2817">
          <cell r="A2817">
            <v>600039285</v>
          </cell>
          <cell r="B2817">
            <v>49624415</v>
          </cell>
          <cell r="C2817" t="str">
            <v>Hlavní město Praha</v>
          </cell>
          <cell r="D2817" t="str">
            <v xml:space="preserve">Praha 7 </v>
          </cell>
          <cell r="E2817" t="str">
            <v>Úřad městské části Praha 7</v>
          </cell>
          <cell r="F2817" t="str">
            <v>Praha 7</v>
          </cell>
          <cell r="G2817" t="str">
            <v>obec</v>
          </cell>
          <cell r="H2817">
            <v>600039285</v>
          </cell>
          <cell r="I2817" t="str">
            <v>49624415</v>
          </cell>
          <cell r="J2817">
            <v>560</v>
          </cell>
          <cell r="K2817" t="str">
            <v>SINGCLEAN</v>
          </cell>
          <cell r="L2817" t="str">
            <v>ANO</v>
          </cell>
          <cell r="M2817" t="str">
            <v>Fakultní mateřská škola při Pedagogické fakultě Univerzity Karlovy, Praha 7,Na Výšinách 3</v>
          </cell>
          <cell r="N2817" t="str">
            <v>Na výšinách</v>
          </cell>
          <cell r="O2817">
            <v>1075</v>
          </cell>
          <cell r="P2817">
            <v>3</v>
          </cell>
          <cell r="Q2817">
            <v>17000</v>
          </cell>
          <cell r="R2817" t="str">
            <v>Praha 7</v>
          </cell>
          <cell r="S2817">
            <v>233373770</v>
          </cell>
          <cell r="T2817" t="str">
            <v>mts-vysiny@volny.cz</v>
          </cell>
        </row>
        <row r="2818">
          <cell r="A2818">
            <v>600039099</v>
          </cell>
          <cell r="B2818">
            <v>49624521</v>
          </cell>
          <cell r="C2818" t="str">
            <v>Hlavní město Praha</v>
          </cell>
          <cell r="D2818" t="str">
            <v xml:space="preserve">Praha 6 </v>
          </cell>
          <cell r="E2818" t="str">
            <v>Úřad městské části Praha 6</v>
          </cell>
          <cell r="F2818" t="str">
            <v>Praha 6</v>
          </cell>
          <cell r="G2818" t="str">
            <v>obec</v>
          </cell>
          <cell r="H2818">
            <v>600039099</v>
          </cell>
          <cell r="I2818" t="str">
            <v>49624521</v>
          </cell>
          <cell r="J2818">
            <v>1020</v>
          </cell>
          <cell r="K2818" t="str">
            <v>SINGCLEAN</v>
          </cell>
          <cell r="L2818" t="str">
            <v>ANO</v>
          </cell>
          <cell r="M2818" t="str">
            <v>Základní škola a Mateřská škola T. G. Masaryka, Praha 6, náměstí Českého povstání 6</v>
          </cell>
          <cell r="N2818" t="str">
            <v>náměstí Českého povstání</v>
          </cell>
          <cell r="O2818">
            <v>511</v>
          </cell>
          <cell r="P2818">
            <v>6</v>
          </cell>
          <cell r="Q2818">
            <v>16100</v>
          </cell>
          <cell r="R2818" t="str">
            <v>Praha 6</v>
          </cell>
          <cell r="S2818">
            <v>235301766</v>
          </cell>
          <cell r="T2818" t="str">
            <v>zsruzyne@volny.cz</v>
          </cell>
        </row>
        <row r="2819">
          <cell r="A2819">
            <v>600039200</v>
          </cell>
          <cell r="B2819">
            <v>49624539</v>
          </cell>
          <cell r="C2819" t="str">
            <v>Hlavní město Praha</v>
          </cell>
          <cell r="D2819" t="str">
            <v xml:space="preserve">Praha 6 </v>
          </cell>
          <cell r="E2819" t="str">
            <v>Úřad městské části Praha 6</v>
          </cell>
          <cell r="F2819" t="str">
            <v>Praha 6</v>
          </cell>
          <cell r="G2819" t="str">
            <v>obec</v>
          </cell>
          <cell r="H2819">
            <v>600039200</v>
          </cell>
          <cell r="I2819" t="str">
            <v>49624539</v>
          </cell>
          <cell r="J2819">
            <v>1180</v>
          </cell>
          <cell r="K2819" t="str">
            <v>SINGCLEAN</v>
          </cell>
          <cell r="L2819" t="str">
            <v>ANO</v>
          </cell>
          <cell r="M2819" t="str">
            <v>Základní škola a mateřská škola, Praha - Nebušice</v>
          </cell>
          <cell r="N2819" t="str">
            <v>Nebušická</v>
          </cell>
          <cell r="O2819">
            <v>369</v>
          </cell>
          <cell r="Q2819">
            <v>16400</v>
          </cell>
          <cell r="R2819" t="str">
            <v>Praha 6</v>
          </cell>
          <cell r="S2819">
            <v>220199594</v>
          </cell>
          <cell r="T2819" t="str">
            <v>zsnebusice@zsnebusice.cz</v>
          </cell>
        </row>
        <row r="2820">
          <cell r="A2820">
            <v>600036995</v>
          </cell>
          <cell r="B2820">
            <v>49624628</v>
          </cell>
          <cell r="C2820" t="str">
            <v>Hlavní město Praha</v>
          </cell>
          <cell r="D2820" t="str">
            <v xml:space="preserve">Praha 4 </v>
          </cell>
          <cell r="E2820" t="str">
            <v>Úřad městské části Praha 12</v>
          </cell>
          <cell r="F2820" t="str">
            <v>Praha 12</v>
          </cell>
          <cell r="G2820" t="str">
            <v>obec</v>
          </cell>
          <cell r="H2820">
            <v>600036995</v>
          </cell>
          <cell r="I2820" t="str">
            <v>49624628</v>
          </cell>
          <cell r="J2820">
            <v>140</v>
          </cell>
          <cell r="K2820" t="str">
            <v>SINGCLEAN</v>
          </cell>
          <cell r="L2820" t="str">
            <v>ANO</v>
          </cell>
          <cell r="M2820" t="str">
            <v>Mateřská škola K Lukám</v>
          </cell>
          <cell r="N2820" t="str">
            <v>K lukám</v>
          </cell>
          <cell r="O2820">
            <v>664</v>
          </cell>
          <cell r="P2820">
            <v>1</v>
          </cell>
          <cell r="Q2820">
            <v>14200</v>
          </cell>
          <cell r="R2820" t="str">
            <v>Praha 4</v>
          </cell>
          <cell r="S2820">
            <v>261910135</v>
          </cell>
          <cell r="T2820" t="str">
            <v>msklukam@email.cz</v>
          </cell>
        </row>
        <row r="2821">
          <cell r="A2821">
            <v>600035638</v>
          </cell>
          <cell r="B2821">
            <v>49624911</v>
          </cell>
          <cell r="C2821" t="str">
            <v>Hlavní město Praha</v>
          </cell>
          <cell r="D2821" t="str">
            <v xml:space="preserve">Praha 2 </v>
          </cell>
          <cell r="E2821" t="str">
            <v>Úřad městské části Praha 2</v>
          </cell>
          <cell r="F2821" t="str">
            <v>Praha 2</v>
          </cell>
          <cell r="G2821" t="str">
            <v>obec</v>
          </cell>
          <cell r="H2821">
            <v>600035638</v>
          </cell>
          <cell r="I2821" t="str">
            <v>49624911</v>
          </cell>
          <cell r="J2821">
            <v>1360</v>
          </cell>
          <cell r="K2821" t="str">
            <v>SINGCLEAN</v>
          </cell>
          <cell r="L2821" t="str">
            <v>ANO</v>
          </cell>
          <cell r="M2821" t="str">
            <v>Základní škola s rozšířenou výukou jazyků, Fakultní škola Pedagogické fakulty UK, Praha 2, Kladská 1</v>
          </cell>
          <cell r="N2821" t="str">
            <v>Kladská</v>
          </cell>
          <cell r="O2821">
            <v>1201</v>
          </cell>
          <cell r="P2821">
            <v>1</v>
          </cell>
          <cell r="Q2821">
            <v>12000</v>
          </cell>
          <cell r="R2821" t="str">
            <v>Praha 2</v>
          </cell>
          <cell r="S2821">
            <v>222520079</v>
          </cell>
          <cell r="T2821" t="str">
            <v>skola@kladska.cz</v>
          </cell>
        </row>
        <row r="2822">
          <cell r="A2822">
            <v>600027589</v>
          </cell>
          <cell r="B2822">
            <v>49625055</v>
          </cell>
          <cell r="C2822" t="str">
            <v>Hlavní město Praha</v>
          </cell>
          <cell r="D2822" t="str">
            <v xml:space="preserve">Praha 8 </v>
          </cell>
          <cell r="E2822" t="str">
            <v>Magistrát hlavního města Prahy</v>
          </cell>
          <cell r="F2822" t="str">
            <v>Praha 8</v>
          </cell>
          <cell r="G2822" t="str">
            <v>kraj</v>
          </cell>
          <cell r="H2822">
            <v>600027589</v>
          </cell>
          <cell r="I2822" t="str">
            <v>49625055</v>
          </cell>
          <cell r="J2822" t="str">
            <v>X</v>
          </cell>
          <cell r="K2822" t="str">
            <v>SINGCLEAN</v>
          </cell>
          <cell r="L2822" t="str">
            <v>ANO</v>
          </cell>
          <cell r="M2822" t="str">
            <v>Dům dětí a mládeže Praha 8 - Spirála</v>
          </cell>
          <cell r="N2822" t="str">
            <v>Přemyšlenská</v>
          </cell>
          <cell r="O2822">
            <v>1102</v>
          </cell>
          <cell r="P2822">
            <v>15</v>
          </cell>
          <cell r="Q2822">
            <v>18200</v>
          </cell>
          <cell r="R2822" t="str">
            <v>Praha 8</v>
          </cell>
          <cell r="S2822">
            <v>284681050</v>
          </cell>
          <cell r="T2822" t="str">
            <v>info@ddmpraha8.cz</v>
          </cell>
        </row>
        <row r="2823">
          <cell r="A2823">
            <v>600000290</v>
          </cell>
          <cell r="B2823">
            <v>49625063</v>
          </cell>
          <cell r="C2823" t="str">
            <v>Hlavní město Praha</v>
          </cell>
          <cell r="D2823" t="str">
            <v xml:space="preserve">Praha 7 </v>
          </cell>
          <cell r="E2823" t="str">
            <v>Magistrát hlavního města Prahy</v>
          </cell>
          <cell r="F2823" t="str">
            <v>Praha 7</v>
          </cell>
          <cell r="G2823" t="str">
            <v>církevní</v>
          </cell>
          <cell r="H2823">
            <v>600000290</v>
          </cell>
          <cell r="I2823" t="str">
            <v>49625063</v>
          </cell>
          <cell r="J2823">
            <v>0</v>
          </cell>
          <cell r="K2823" t="str">
            <v>SINGCLEAN</v>
          </cell>
          <cell r="L2823" t="str">
            <v>NE</v>
          </cell>
          <cell r="M2823" t="str">
            <v>Katolická mateřská škola sv. Klimenta</v>
          </cell>
          <cell r="N2823" t="str">
            <v>U Uranie</v>
          </cell>
          <cell r="O2823">
            <v>1080</v>
          </cell>
          <cell r="P2823">
            <v>16</v>
          </cell>
          <cell r="Q2823">
            <v>17000</v>
          </cell>
          <cell r="R2823" t="str">
            <v>Praha 7</v>
          </cell>
          <cell r="S2823">
            <v>220571008</v>
          </cell>
          <cell r="T2823" t="str">
            <v>kmsp7@seznam.cz</v>
          </cell>
        </row>
        <row r="2824">
          <cell r="A2824">
            <v>600040356</v>
          </cell>
          <cell r="B2824">
            <v>49625128</v>
          </cell>
          <cell r="C2824" t="str">
            <v>Hlavní město Praha</v>
          </cell>
          <cell r="D2824" t="str">
            <v xml:space="preserve">Praha 9 </v>
          </cell>
          <cell r="E2824" t="str">
            <v>Úřad městské části Praha 14</v>
          </cell>
          <cell r="F2824" t="str">
            <v>Praha 14</v>
          </cell>
          <cell r="G2824" t="str">
            <v>obec</v>
          </cell>
          <cell r="H2824">
            <v>600040356</v>
          </cell>
          <cell r="I2824" t="str">
            <v>49625128</v>
          </cell>
          <cell r="J2824">
            <v>960</v>
          </cell>
          <cell r="K2824" t="str">
            <v>SINGCLEAN</v>
          </cell>
          <cell r="L2824" t="str">
            <v>ANO</v>
          </cell>
          <cell r="M2824" t="str">
            <v>Základní škola, Praha 9 - Hloubětín, Hloubětínská 700</v>
          </cell>
          <cell r="N2824" t="str">
            <v>Hloubětínská</v>
          </cell>
          <cell r="O2824">
            <v>700</v>
          </cell>
          <cell r="P2824">
            <v>24</v>
          </cell>
          <cell r="Q2824">
            <v>19800</v>
          </cell>
          <cell r="R2824" t="str">
            <v>Praha 9</v>
          </cell>
          <cell r="S2824">
            <v>281867071</v>
          </cell>
          <cell r="T2824" t="str">
            <v>info@zshloubetin.cz</v>
          </cell>
        </row>
        <row r="2825">
          <cell r="A2825">
            <v>600040429</v>
          </cell>
          <cell r="B2825">
            <v>49625195</v>
          </cell>
          <cell r="C2825" t="str">
            <v>Hlavní město Praha</v>
          </cell>
          <cell r="D2825" t="str">
            <v xml:space="preserve">Praha 9 </v>
          </cell>
          <cell r="E2825" t="str">
            <v>Úřad městské části Praha 20</v>
          </cell>
          <cell r="F2825" t="str">
            <v>Praha 20</v>
          </cell>
          <cell r="G2825" t="str">
            <v>obec</v>
          </cell>
          <cell r="H2825">
            <v>600040429</v>
          </cell>
          <cell r="I2825" t="str">
            <v>49625195</v>
          </cell>
          <cell r="J2825">
            <v>0</v>
          </cell>
          <cell r="K2825" t="str">
            <v>SINGCLEAN</v>
          </cell>
          <cell r="L2825" t="str">
            <v>ANO</v>
          </cell>
          <cell r="M2825" t="str">
            <v>Fakultní základní škola, Praha 9 - Horní Počernice, Chodovická 2250</v>
          </cell>
          <cell r="N2825" t="str">
            <v>Chodovická</v>
          </cell>
          <cell r="O2825">
            <v>2250</v>
          </cell>
          <cell r="P2825">
            <v>36</v>
          </cell>
          <cell r="Q2825">
            <v>19300</v>
          </cell>
          <cell r="R2825" t="str">
            <v>Praha 9</v>
          </cell>
          <cell r="S2825">
            <v>281922171</v>
          </cell>
          <cell r="T2825" t="str">
            <v>info@fzschodovicka.cz</v>
          </cell>
        </row>
        <row r="2826">
          <cell r="A2826">
            <v>600027384</v>
          </cell>
          <cell r="B2826">
            <v>49625357</v>
          </cell>
          <cell r="C2826" t="str">
            <v>Hlavní město Praha</v>
          </cell>
          <cell r="D2826" t="str">
            <v xml:space="preserve">Praha 2 </v>
          </cell>
          <cell r="E2826" t="str">
            <v>Ministerstvo školství, mládeže a tělovýchovy</v>
          </cell>
          <cell r="F2826" t="str">
            <v>Praha 2</v>
          </cell>
          <cell r="G2826" t="str">
            <v>MŠMT</v>
          </cell>
          <cell r="H2826">
            <v>600027384</v>
          </cell>
          <cell r="I2826" t="str">
            <v>49625357</v>
          </cell>
          <cell r="J2826">
            <v>0</v>
          </cell>
          <cell r="K2826" t="str">
            <v>SINGCLEAN</v>
          </cell>
          <cell r="L2826" t="str">
            <v>ANO</v>
          </cell>
          <cell r="M2826" t="str">
            <v>Diagnostický ústav pro mládež, Praha 2, Lublaňská 33</v>
          </cell>
          <cell r="N2826" t="str">
            <v>Lublaňská</v>
          </cell>
          <cell r="O2826">
            <v>1724</v>
          </cell>
          <cell r="P2826">
            <v>33</v>
          </cell>
          <cell r="Q2826">
            <v>12000</v>
          </cell>
          <cell r="R2826" t="str">
            <v>Praha 2</v>
          </cell>
          <cell r="S2826">
            <v>224262505</v>
          </cell>
          <cell r="T2826" t="str">
            <v>dius@dius.cz</v>
          </cell>
        </row>
        <row r="2827">
          <cell r="A2827">
            <v>600005771</v>
          </cell>
          <cell r="B2827">
            <v>49625446</v>
          </cell>
          <cell r="C2827" t="str">
            <v>Hlavní město Praha</v>
          </cell>
          <cell r="D2827" t="str">
            <v xml:space="preserve">Praha 6 </v>
          </cell>
          <cell r="E2827" t="str">
            <v>Magistrát hlavního města Prahy</v>
          </cell>
          <cell r="F2827" t="str">
            <v>Praha 6</v>
          </cell>
          <cell r="G2827" t="str">
            <v>kraj</v>
          </cell>
          <cell r="H2827">
            <v>600005771</v>
          </cell>
          <cell r="I2827" t="str">
            <v>49625446</v>
          </cell>
          <cell r="J2827">
            <v>840</v>
          </cell>
          <cell r="K2827" t="str">
            <v>SINGCLEAN</v>
          </cell>
          <cell r="L2827" t="str">
            <v>ANO</v>
          </cell>
          <cell r="M2827" t="str">
            <v>Gymnázium, Praha 6, Nad Alejí 1952</v>
          </cell>
          <cell r="N2827" t="str">
            <v>Nad Alejí</v>
          </cell>
          <cell r="O2827">
            <v>1952</v>
          </cell>
          <cell r="P2827">
            <v>5</v>
          </cell>
          <cell r="Q2827">
            <v>16200</v>
          </cell>
          <cell r="R2827" t="str">
            <v>Praha 6</v>
          </cell>
          <cell r="S2827">
            <v>235010160</v>
          </cell>
          <cell r="T2827" t="str">
            <v>gymnasium@alej.cz</v>
          </cell>
        </row>
        <row r="2828">
          <cell r="A2828">
            <v>600000206</v>
          </cell>
          <cell r="B2828">
            <v>49625918</v>
          </cell>
          <cell r="C2828" t="str">
            <v>Hlavní město Praha</v>
          </cell>
          <cell r="D2828" t="str">
            <v xml:space="preserve">Praha 1 </v>
          </cell>
          <cell r="E2828" t="str">
            <v>Magistrát hlavního města Prahy</v>
          </cell>
          <cell r="F2828" t="str">
            <v>Praha 1</v>
          </cell>
          <cell r="G2828" t="str">
            <v>církevní</v>
          </cell>
          <cell r="H2828">
            <v>600000206</v>
          </cell>
          <cell r="I2828" t="str">
            <v>49625918</v>
          </cell>
          <cell r="J2828">
            <v>160</v>
          </cell>
          <cell r="K2828" t="str">
            <v>SINGCLEAN</v>
          </cell>
          <cell r="L2828" t="str">
            <v>NE</v>
          </cell>
          <cell r="M2828" t="str">
            <v>Mateřská škola sv. Voršily v Praze</v>
          </cell>
          <cell r="N2828" t="str">
            <v>Ostrovní</v>
          </cell>
          <cell r="O2828">
            <v>139</v>
          </cell>
          <cell r="P2828">
            <v>11</v>
          </cell>
          <cell r="Q2828">
            <v>11000</v>
          </cell>
          <cell r="R2828" t="str">
            <v>Praha 1</v>
          </cell>
          <cell r="S2828">
            <v>224930861</v>
          </cell>
          <cell r="T2828" t="str">
            <v>cmsostrovni@tiscali.cz</v>
          </cell>
        </row>
        <row r="2829">
          <cell r="A2829">
            <v>600005062</v>
          </cell>
          <cell r="B2829">
            <v>49626655</v>
          </cell>
          <cell r="C2829" t="str">
            <v>Hlavní město Praha</v>
          </cell>
          <cell r="D2829" t="str">
            <v xml:space="preserve">Praha 4 </v>
          </cell>
          <cell r="E2829" t="str">
            <v>Magistrát hlavního města Prahy</v>
          </cell>
          <cell r="F2829" t="str">
            <v>Praha 4</v>
          </cell>
          <cell r="G2829" t="str">
            <v>kraj</v>
          </cell>
          <cell r="H2829">
            <v>600005062</v>
          </cell>
          <cell r="I2829" t="str">
            <v>49626655</v>
          </cell>
          <cell r="J2829">
            <v>200</v>
          </cell>
          <cell r="K2829" t="str">
            <v>SINGCLEAN</v>
          </cell>
          <cell r="L2829" t="str">
            <v>ANO</v>
          </cell>
          <cell r="M2829" t="str">
            <v>Konzervatoř Duncan centre, Praha 4, Branická 41</v>
          </cell>
          <cell r="N2829" t="str">
            <v>Branická</v>
          </cell>
          <cell r="O2829">
            <v>145</v>
          </cell>
          <cell r="P2829">
            <v>41</v>
          </cell>
          <cell r="Q2829">
            <v>14700</v>
          </cell>
          <cell r="R2829" t="str">
            <v>Praha 4</v>
          </cell>
          <cell r="S2829" t="str">
            <v>270 006 700 ,270006708</v>
          </cell>
          <cell r="T2829" t="str">
            <v>info@duncancentre.cz</v>
          </cell>
        </row>
        <row r="2830">
          <cell r="A2830">
            <v>600006107</v>
          </cell>
          <cell r="B2830">
            <v>49626931</v>
          </cell>
          <cell r="C2830" t="str">
            <v>Hlavní město Praha</v>
          </cell>
          <cell r="D2830" t="str">
            <v xml:space="preserve">Praha 9 </v>
          </cell>
          <cell r="E2830" t="str">
            <v>Magistrát hlavního města Prahy</v>
          </cell>
          <cell r="F2830" t="str">
            <v>Praha 9</v>
          </cell>
          <cell r="G2830" t="str">
            <v>soukromý</v>
          </cell>
          <cell r="H2830">
            <v>600006107</v>
          </cell>
          <cell r="I2830" t="str">
            <v>49626931</v>
          </cell>
          <cell r="J2830">
            <v>820</v>
          </cell>
          <cell r="K2830" t="str">
            <v>SINGCLEAN</v>
          </cell>
          <cell r="L2830" t="str">
            <v>NE</v>
          </cell>
          <cell r="M2830" t="str">
            <v>Gymnázium J. Seiferta o.p.s.</v>
          </cell>
          <cell r="N2830" t="str">
            <v>Vysočanské náměstí</v>
          </cell>
          <cell r="O2830">
            <v>500</v>
          </cell>
          <cell r="Q2830">
            <v>19000</v>
          </cell>
          <cell r="R2830" t="str">
            <v>Praha 9</v>
          </cell>
          <cell r="S2830">
            <v>266310724</v>
          </cell>
          <cell r="T2830" t="str">
            <v>gymjs@gymjs.cz</v>
          </cell>
        </row>
        <row r="2831">
          <cell r="A2831">
            <v>600020193</v>
          </cell>
          <cell r="B2831">
            <v>49628135</v>
          </cell>
          <cell r="C2831" t="str">
            <v>Středočeský kraj</v>
          </cell>
          <cell r="D2831" t="str">
            <v xml:space="preserve">Beroun </v>
          </cell>
          <cell r="E2831" t="str">
            <v>Krajský úřad Středočeského kraje</v>
          </cell>
          <cell r="F2831" t="str">
            <v>Beroun</v>
          </cell>
          <cell r="G2831" t="str">
            <v>církevní</v>
          </cell>
          <cell r="H2831">
            <v>600020193</v>
          </cell>
          <cell r="I2831" t="str">
            <v>49628135</v>
          </cell>
          <cell r="J2831">
            <v>220</v>
          </cell>
          <cell r="K2831" t="str">
            <v>SINGCLEAN</v>
          </cell>
          <cell r="L2831" t="str">
            <v>NE</v>
          </cell>
          <cell r="M2831" t="str">
            <v>Svatojánská kolej - vyšší odborná škola pedagogická</v>
          </cell>
          <cell r="O2831">
            <v>1</v>
          </cell>
          <cell r="Q2831">
            <v>26601</v>
          </cell>
          <cell r="R2831" t="str">
            <v>Svatý Jan pod Skalou</v>
          </cell>
          <cell r="S2831">
            <v>312256051</v>
          </cell>
          <cell r="T2831" t="str">
            <v>info@svatojanskakolej.cz</v>
          </cell>
        </row>
        <row r="2832">
          <cell r="A2832">
            <v>600006387</v>
          </cell>
          <cell r="B2832">
            <v>49629077</v>
          </cell>
          <cell r="C2832" t="str">
            <v>Hlavní město Praha</v>
          </cell>
          <cell r="D2832" t="str">
            <v xml:space="preserve">Praha 9 </v>
          </cell>
          <cell r="E2832" t="str">
            <v>Magistrát hlavního města Prahy</v>
          </cell>
          <cell r="F2832" t="str">
            <v>Praha 14</v>
          </cell>
          <cell r="G2832" t="str">
            <v>kraj</v>
          </cell>
          <cell r="H2832">
            <v>600006387</v>
          </cell>
          <cell r="I2832" t="str">
            <v>49629077</v>
          </cell>
          <cell r="J2832">
            <v>720</v>
          </cell>
          <cell r="K2832" t="str">
            <v>SINGCLEAN</v>
          </cell>
          <cell r="L2832" t="str">
            <v>ANO</v>
          </cell>
          <cell r="M2832" t="str">
            <v>Střední odborné učiliště gastronomie a podnikání</v>
          </cell>
          <cell r="N2832" t="str">
            <v>Za Černým mostem</v>
          </cell>
          <cell r="O2832">
            <v>362</v>
          </cell>
          <cell r="P2832">
            <v>3</v>
          </cell>
          <cell r="Q2832">
            <v>19800</v>
          </cell>
          <cell r="R2832" t="str">
            <v>Praha 9</v>
          </cell>
          <cell r="S2832">
            <v>281940824</v>
          </cell>
          <cell r="T2832" t="str">
            <v>sougastropraha9@seznam.cz</v>
          </cell>
        </row>
        <row r="2833">
          <cell r="A2833">
            <v>600032167</v>
          </cell>
          <cell r="B2833">
            <v>49678515</v>
          </cell>
          <cell r="C2833" t="str">
            <v>Hlavní město Praha</v>
          </cell>
          <cell r="D2833" t="str">
            <v xml:space="preserve">Praha 4 </v>
          </cell>
          <cell r="E2833" t="str">
            <v>Magistrát hlavního města Prahy</v>
          </cell>
          <cell r="F2833" t="str">
            <v>Praha 4</v>
          </cell>
          <cell r="G2833" t="str">
            <v>soukromý</v>
          </cell>
          <cell r="H2833">
            <v>600032167</v>
          </cell>
          <cell r="I2833" t="str">
            <v>49678515</v>
          </cell>
          <cell r="J2833" t="str">
            <v>X</v>
          </cell>
          <cell r="K2833" t="str">
            <v>SINGCLEAN</v>
          </cell>
          <cell r="L2833" t="str">
            <v>NE</v>
          </cell>
          <cell r="M2833" t="str">
            <v>Pražská pedagogicko psychologická poradna, s.r.o.</v>
          </cell>
          <cell r="N2833" t="str">
            <v>Ohradní</v>
          </cell>
          <cell r="O2833">
            <v>420</v>
          </cell>
          <cell r="P2833">
            <v>20</v>
          </cell>
          <cell r="Q2833">
            <v>14000</v>
          </cell>
          <cell r="R2833" t="str">
            <v>Praha 4</v>
          </cell>
        </row>
        <row r="2834">
          <cell r="A2834">
            <v>600071421</v>
          </cell>
          <cell r="B2834">
            <v>49745247</v>
          </cell>
          <cell r="C2834" t="str">
            <v>Plzeňský kraj</v>
          </cell>
          <cell r="D2834" t="str">
            <v xml:space="preserve">Plzeň-sever </v>
          </cell>
          <cell r="E2834" t="str">
            <v>Městský úřad Nýřany</v>
          </cell>
          <cell r="F2834" t="str">
            <v>Nýřany</v>
          </cell>
          <cell r="G2834" t="str">
            <v>obec</v>
          </cell>
          <cell r="H2834">
            <v>600071421</v>
          </cell>
          <cell r="I2834" t="str">
            <v>49745247</v>
          </cell>
          <cell r="J2834">
            <v>1460</v>
          </cell>
          <cell r="K2834" t="str">
            <v>SINGCLEAN</v>
          </cell>
          <cell r="L2834" t="str">
            <v>ANO</v>
          </cell>
          <cell r="M2834" t="str">
            <v>Základní škola a mateřská škola Vejprnice</v>
          </cell>
          <cell r="N2834" t="str">
            <v>Jakuba Husníka</v>
          </cell>
          <cell r="O2834">
            <v>527</v>
          </cell>
          <cell r="Q2834">
            <v>33027</v>
          </cell>
          <cell r="R2834" t="str">
            <v>Vejprnice</v>
          </cell>
          <cell r="S2834">
            <v>377826213</v>
          </cell>
          <cell r="T2834" t="str">
            <v>zs.vejprnice@quick.cz</v>
          </cell>
        </row>
        <row r="2835">
          <cell r="A2835">
            <v>600071511</v>
          </cell>
          <cell r="B2835">
            <v>49745280</v>
          </cell>
          <cell r="C2835" t="str">
            <v>Plzeňský kraj</v>
          </cell>
          <cell r="D2835" t="str">
            <v xml:space="preserve">Plzeň-sever </v>
          </cell>
          <cell r="E2835" t="str">
            <v>Městský úřad Kralovice</v>
          </cell>
          <cell r="F2835" t="str">
            <v>Kralovice</v>
          </cell>
          <cell r="G2835" t="str">
            <v>obec</v>
          </cell>
          <cell r="H2835">
            <v>600071511</v>
          </cell>
          <cell r="I2835" t="str">
            <v>49745280</v>
          </cell>
          <cell r="J2835">
            <v>180</v>
          </cell>
          <cell r="K2835" t="str">
            <v>SINGCLEAN</v>
          </cell>
          <cell r="L2835" t="str">
            <v>ANO</v>
          </cell>
          <cell r="M2835" t="str">
            <v>Základní škola Kralovice, okres Plzeň - sever, příspěvková organizace</v>
          </cell>
          <cell r="N2835" t="str">
            <v>Nová</v>
          </cell>
          <cell r="O2835">
            <v>730</v>
          </cell>
          <cell r="Q2835">
            <v>33141</v>
          </cell>
          <cell r="R2835" t="str">
            <v>Kralovice</v>
          </cell>
          <cell r="S2835">
            <v>731142207</v>
          </cell>
          <cell r="T2835" t="str">
            <v>krondakova@zskralovice.cz</v>
          </cell>
        </row>
        <row r="2836">
          <cell r="A2836">
            <v>600071235</v>
          </cell>
          <cell r="B2836">
            <v>49745921</v>
          </cell>
          <cell r="C2836" t="str">
            <v>Plzeňský kraj</v>
          </cell>
          <cell r="D2836" t="str">
            <v xml:space="preserve">Plzeň-sever </v>
          </cell>
          <cell r="E2836" t="str">
            <v>Městský úřad Nýřany</v>
          </cell>
          <cell r="F2836" t="str">
            <v>Nýřany</v>
          </cell>
          <cell r="G2836" t="str">
            <v>obec</v>
          </cell>
          <cell r="H2836">
            <v>600071235</v>
          </cell>
          <cell r="I2836" t="str">
            <v>49745921</v>
          </cell>
          <cell r="J2836">
            <v>60</v>
          </cell>
          <cell r="K2836" t="str">
            <v>SINGCLEAN</v>
          </cell>
          <cell r="L2836" t="str">
            <v>ANO</v>
          </cell>
          <cell r="M2836" t="str">
            <v>Integrovaná základní škola a Mateřská škola Trnová okres Plzeň-sever</v>
          </cell>
          <cell r="O2836">
            <v>222</v>
          </cell>
          <cell r="Q2836">
            <v>33013</v>
          </cell>
          <cell r="R2836" t="str">
            <v>Trnová</v>
          </cell>
          <cell r="S2836">
            <v>606076401</v>
          </cell>
          <cell r="T2836" t="str">
            <v>zstr@quick.cz</v>
          </cell>
        </row>
        <row r="2837">
          <cell r="A2837">
            <v>600071260</v>
          </cell>
          <cell r="B2837">
            <v>49745948</v>
          </cell>
          <cell r="C2837" t="str">
            <v>Plzeňský kraj</v>
          </cell>
          <cell r="D2837" t="str">
            <v xml:space="preserve">Plzeň-sever </v>
          </cell>
          <cell r="E2837" t="str">
            <v>Městský úřad Nýřany</v>
          </cell>
          <cell r="F2837" t="str">
            <v>Nýřany</v>
          </cell>
          <cell r="G2837" t="str">
            <v>obec</v>
          </cell>
          <cell r="H2837">
            <v>600071260</v>
          </cell>
          <cell r="I2837" t="str">
            <v>49745948</v>
          </cell>
          <cell r="J2837">
            <v>340</v>
          </cell>
          <cell r="K2837" t="str">
            <v>SINGCLEAN</v>
          </cell>
          <cell r="L2837" t="str">
            <v>ANO</v>
          </cell>
          <cell r="M2837" t="str">
            <v>Základní škola a Mateřská škola Kozolupy</v>
          </cell>
          <cell r="O2837">
            <v>1</v>
          </cell>
          <cell r="Q2837">
            <v>33032</v>
          </cell>
          <cell r="R2837" t="str">
            <v>Kozolupy</v>
          </cell>
          <cell r="S2837">
            <v>377922303</v>
          </cell>
          <cell r="T2837" t="str">
            <v>zskozolupy@volny.cz</v>
          </cell>
        </row>
        <row r="2838">
          <cell r="A2838">
            <v>600071090</v>
          </cell>
          <cell r="B2838">
            <v>49746090</v>
          </cell>
          <cell r="C2838" t="str">
            <v>Plzeňský kraj</v>
          </cell>
          <cell r="D2838" t="str">
            <v xml:space="preserve">Plzeň-sever </v>
          </cell>
          <cell r="E2838" t="str">
            <v>Městský úřad Kralovice</v>
          </cell>
          <cell r="F2838" t="str">
            <v>Kralovice</v>
          </cell>
          <cell r="G2838" t="str">
            <v>obec</v>
          </cell>
          <cell r="H2838">
            <v>600071090</v>
          </cell>
          <cell r="I2838" t="str">
            <v>49746090</v>
          </cell>
          <cell r="J2838">
            <v>320</v>
          </cell>
          <cell r="K2838" t="str">
            <v>SINGCLEAN</v>
          </cell>
          <cell r="L2838" t="str">
            <v>ANO</v>
          </cell>
          <cell r="M2838" t="str">
            <v>Mateřská škola Kralovice</v>
          </cell>
          <cell r="N2838" t="str">
            <v>Mírová</v>
          </cell>
          <cell r="O2838">
            <v>605</v>
          </cell>
          <cell r="Q2838">
            <v>33141</v>
          </cell>
          <cell r="R2838" t="str">
            <v>Kralovice</v>
          </cell>
          <cell r="S2838">
            <v>373396371</v>
          </cell>
          <cell r="T2838" t="str">
            <v>ms_kralovice@volny.cz</v>
          </cell>
        </row>
        <row r="2839">
          <cell r="A2839">
            <v>600071464</v>
          </cell>
          <cell r="B2839">
            <v>49746227</v>
          </cell>
          <cell r="C2839" t="str">
            <v>Plzeňský kraj</v>
          </cell>
          <cell r="D2839" t="str">
            <v xml:space="preserve">Plzeň-sever </v>
          </cell>
          <cell r="E2839" t="str">
            <v>Městský úřad Kralovice</v>
          </cell>
          <cell r="F2839" t="str">
            <v>Kralovice</v>
          </cell>
          <cell r="G2839" t="str">
            <v>obec</v>
          </cell>
          <cell r="H2839">
            <v>600071464</v>
          </cell>
          <cell r="I2839" t="str">
            <v>49746227</v>
          </cell>
          <cell r="J2839">
            <v>400</v>
          </cell>
          <cell r="K2839" t="str">
            <v>SINGCLEAN</v>
          </cell>
          <cell r="L2839" t="str">
            <v>ANO</v>
          </cell>
          <cell r="M2839" t="str">
            <v>Masarykova základní škola a mateřská škola v Žihli</v>
          </cell>
          <cell r="O2839">
            <v>178</v>
          </cell>
          <cell r="Q2839">
            <v>33165</v>
          </cell>
          <cell r="R2839" t="str">
            <v>Žihle</v>
          </cell>
          <cell r="S2839">
            <v>373395289</v>
          </cell>
          <cell r="T2839" t="str">
            <v>zs-zihle@volny.cz</v>
          </cell>
        </row>
        <row r="2840">
          <cell r="A2840">
            <v>600067599</v>
          </cell>
          <cell r="B2840">
            <v>49751751</v>
          </cell>
          <cell r="C2840" t="str">
            <v>Karlovarský kraj</v>
          </cell>
          <cell r="D2840" t="str">
            <v xml:space="preserve">Karlovy Vary </v>
          </cell>
          <cell r="E2840" t="str">
            <v>Magistrát města Karlových Varů</v>
          </cell>
          <cell r="F2840" t="str">
            <v>Karlovy Vary</v>
          </cell>
          <cell r="G2840" t="str">
            <v>obec</v>
          </cell>
          <cell r="H2840">
            <v>600067599</v>
          </cell>
          <cell r="I2840" t="str">
            <v>49751751</v>
          </cell>
          <cell r="J2840">
            <v>1220</v>
          </cell>
          <cell r="K2840" t="str">
            <v>SINGCLEAN</v>
          </cell>
          <cell r="L2840" t="str">
            <v>ANO</v>
          </cell>
          <cell r="M2840" t="str">
            <v>Základní škola Karlovy Vary, Truhlářská 19, příspěvková organizace</v>
          </cell>
          <cell r="N2840" t="str">
            <v>Truhlářská</v>
          </cell>
          <cell r="O2840">
            <v>681</v>
          </cell>
          <cell r="P2840">
            <v>19</v>
          </cell>
          <cell r="Q2840">
            <v>36017</v>
          </cell>
          <cell r="R2840" t="str">
            <v>Karlovy Vary</v>
          </cell>
          <cell r="S2840" t="str">
            <v>353 562 283 ,602415552</v>
          </cell>
          <cell r="T2840" t="str">
            <v>zstruhlarska@seznam.cz</v>
          </cell>
        </row>
        <row r="2841">
          <cell r="A2841">
            <v>600067661</v>
          </cell>
          <cell r="B2841">
            <v>49752626</v>
          </cell>
          <cell r="C2841" t="str">
            <v>Karlovarský kraj</v>
          </cell>
          <cell r="D2841" t="str">
            <v xml:space="preserve">Karlovy Vary </v>
          </cell>
          <cell r="E2841" t="str">
            <v>Magistrát města Karlových Varů</v>
          </cell>
          <cell r="F2841" t="str">
            <v>Karlovy Vary</v>
          </cell>
          <cell r="G2841" t="str">
            <v>obec</v>
          </cell>
          <cell r="H2841">
            <v>600067661</v>
          </cell>
          <cell r="I2841" t="str">
            <v>49752626</v>
          </cell>
          <cell r="J2841">
            <v>1220</v>
          </cell>
          <cell r="K2841" t="str">
            <v>SINGCLEAN</v>
          </cell>
          <cell r="L2841" t="str">
            <v>ANO</v>
          </cell>
          <cell r="M2841" t="str">
            <v>Základní škola a Základní umělecká škola Karlovy Vary, Šmeralova 336/15, příspěvková organizace</v>
          </cell>
          <cell r="N2841" t="str">
            <v>Šmeralova</v>
          </cell>
          <cell r="O2841">
            <v>336</v>
          </cell>
          <cell r="P2841">
            <v>15</v>
          </cell>
          <cell r="Q2841">
            <v>36005</v>
          </cell>
          <cell r="R2841" t="str">
            <v>Karlovy Vary</v>
          </cell>
          <cell r="S2841" t="str">
            <v>353 447 022 ,602537995</v>
          </cell>
          <cell r="T2841" t="str">
            <v>skola@zsazus.cz</v>
          </cell>
        </row>
        <row r="2842">
          <cell r="A2842">
            <v>600067262</v>
          </cell>
          <cell r="B2842">
            <v>49753347</v>
          </cell>
          <cell r="C2842" t="str">
            <v>Karlovarský kraj</v>
          </cell>
          <cell r="D2842" t="str">
            <v xml:space="preserve">Karlovy Vary </v>
          </cell>
          <cell r="E2842" t="str">
            <v>Městský úřad Ostrov</v>
          </cell>
          <cell r="F2842" t="str">
            <v>Ostrov</v>
          </cell>
          <cell r="G2842" t="str">
            <v>obec</v>
          </cell>
          <cell r="H2842">
            <v>600067262</v>
          </cell>
          <cell r="I2842" t="str">
            <v>49753347</v>
          </cell>
          <cell r="J2842">
            <v>660</v>
          </cell>
          <cell r="K2842" t="str">
            <v>SINGCLEAN</v>
          </cell>
          <cell r="L2842" t="str">
            <v>ANO</v>
          </cell>
          <cell r="M2842" t="str">
            <v>Základní škola Ostrov, Masarykova 1289, příspěvková organizace</v>
          </cell>
          <cell r="N2842" t="str">
            <v>Masarykova</v>
          </cell>
          <cell r="O2842">
            <v>1289</v>
          </cell>
          <cell r="Q2842">
            <v>36301</v>
          </cell>
          <cell r="R2842" t="str">
            <v>Ostrov</v>
          </cell>
          <cell r="S2842">
            <v>353800412</v>
          </cell>
          <cell r="T2842" t="str">
            <v>reditel@1zsostrov.cz</v>
          </cell>
        </row>
        <row r="2843">
          <cell r="A2843">
            <v>600067271</v>
          </cell>
          <cell r="B2843">
            <v>49753363</v>
          </cell>
          <cell r="C2843" t="str">
            <v>Karlovarský kraj</v>
          </cell>
          <cell r="D2843" t="str">
            <v xml:space="preserve">Karlovy Vary </v>
          </cell>
          <cell r="E2843" t="str">
            <v>Městský úřad Ostrov</v>
          </cell>
          <cell r="F2843" t="str">
            <v>Ostrov</v>
          </cell>
          <cell r="G2843" t="str">
            <v>obec</v>
          </cell>
          <cell r="H2843">
            <v>600067271</v>
          </cell>
          <cell r="I2843" t="str">
            <v>49753363</v>
          </cell>
          <cell r="J2843">
            <v>1260</v>
          </cell>
          <cell r="K2843" t="str">
            <v>SINGCLEAN</v>
          </cell>
          <cell r="L2843" t="str">
            <v>ANO</v>
          </cell>
          <cell r="M2843" t="str">
            <v>Základní škola a Mateřská škola Ostrov, Myslbekova 996, příspěvková organizace</v>
          </cell>
          <cell r="N2843" t="str">
            <v>Myslbekova</v>
          </cell>
          <cell r="O2843">
            <v>996</v>
          </cell>
          <cell r="Q2843">
            <v>36301</v>
          </cell>
          <cell r="R2843" t="str">
            <v>Ostrov</v>
          </cell>
          <cell r="S2843">
            <v>608033333</v>
          </cell>
          <cell r="T2843" t="str">
            <v>skola@zsamsostrov.cz</v>
          </cell>
        </row>
        <row r="2844">
          <cell r="A2844">
            <v>600067289</v>
          </cell>
          <cell r="B2844">
            <v>49753371</v>
          </cell>
          <cell r="C2844" t="str">
            <v>Karlovarský kraj</v>
          </cell>
          <cell r="D2844" t="str">
            <v xml:space="preserve">Karlovy Vary </v>
          </cell>
          <cell r="E2844" t="str">
            <v>Městský úřad Ostrov</v>
          </cell>
          <cell r="F2844" t="str">
            <v>Ostrov</v>
          </cell>
          <cell r="G2844" t="str">
            <v>obec</v>
          </cell>
          <cell r="H2844">
            <v>600067289</v>
          </cell>
          <cell r="I2844" t="str">
            <v>49753371</v>
          </cell>
          <cell r="J2844">
            <v>1220</v>
          </cell>
          <cell r="K2844" t="str">
            <v>SINGCLEAN</v>
          </cell>
          <cell r="L2844" t="str">
            <v>ANO</v>
          </cell>
          <cell r="M2844" t="str">
            <v>Základní škola Ostrov, Májová 997, příspěvková organizace</v>
          </cell>
          <cell r="N2844" t="str">
            <v>Májová</v>
          </cell>
          <cell r="O2844">
            <v>997</v>
          </cell>
          <cell r="Q2844">
            <v>36301</v>
          </cell>
          <cell r="R2844" t="str">
            <v>Ostrov</v>
          </cell>
          <cell r="S2844" t="str">
            <v>351 124 821 ,736752586</v>
          </cell>
          <cell r="T2844" t="str">
            <v>reditel@3zsostrov.cz</v>
          </cell>
        </row>
        <row r="2845">
          <cell r="A2845">
            <v>600066690</v>
          </cell>
          <cell r="B2845">
            <v>49753461</v>
          </cell>
          <cell r="C2845" t="str">
            <v>Karlovarský kraj</v>
          </cell>
          <cell r="D2845" t="str">
            <v xml:space="preserve">Karlovy Vary </v>
          </cell>
          <cell r="E2845" t="str">
            <v>Městský úřad Ostrov</v>
          </cell>
          <cell r="F2845" t="str">
            <v>Ostrov</v>
          </cell>
          <cell r="G2845" t="str">
            <v>obec</v>
          </cell>
          <cell r="H2845">
            <v>600066690</v>
          </cell>
          <cell r="I2845" t="str">
            <v>49753461</v>
          </cell>
          <cell r="J2845">
            <v>120</v>
          </cell>
          <cell r="K2845" t="str">
            <v>SINGCLEAN</v>
          </cell>
          <cell r="L2845" t="str">
            <v>ANO</v>
          </cell>
          <cell r="M2845" t="str">
            <v>Mateřská škola Ostrov, Halasova 765, příspěvková organizace</v>
          </cell>
          <cell r="N2845" t="str">
            <v>Halasova</v>
          </cell>
          <cell r="O2845">
            <v>765</v>
          </cell>
          <cell r="Q2845">
            <v>36301</v>
          </cell>
          <cell r="R2845" t="str">
            <v>Ostrov</v>
          </cell>
          <cell r="S2845">
            <v>353612580</v>
          </cell>
        </row>
        <row r="2846">
          <cell r="A2846">
            <v>600066703</v>
          </cell>
          <cell r="B2846">
            <v>49753495</v>
          </cell>
          <cell r="C2846" t="str">
            <v>Karlovarský kraj</v>
          </cell>
          <cell r="D2846" t="str">
            <v xml:space="preserve">Karlovy Vary </v>
          </cell>
          <cell r="E2846" t="str">
            <v>Městský úřad Ostrov</v>
          </cell>
          <cell r="F2846" t="str">
            <v>Ostrov</v>
          </cell>
          <cell r="G2846" t="str">
            <v>obec</v>
          </cell>
          <cell r="H2846">
            <v>600066703</v>
          </cell>
          <cell r="I2846" t="str">
            <v>49753495</v>
          </cell>
          <cell r="J2846">
            <v>380</v>
          </cell>
          <cell r="K2846" t="str">
            <v>SINGCLEAN</v>
          </cell>
          <cell r="L2846" t="str">
            <v>ANO</v>
          </cell>
          <cell r="M2846" t="str">
            <v>Mateřská škola Ostrov, Masarykova 1195, příspěvková organizace</v>
          </cell>
          <cell r="N2846" t="str">
            <v>Masarykova</v>
          </cell>
          <cell r="O2846">
            <v>1195</v>
          </cell>
          <cell r="Q2846">
            <v>36301</v>
          </cell>
          <cell r="R2846" t="str">
            <v>Ostrov</v>
          </cell>
          <cell r="S2846">
            <v>353842365</v>
          </cell>
          <cell r="T2846" t="str">
            <v>masarykovams@seznam.cz</v>
          </cell>
        </row>
        <row r="2847">
          <cell r="A2847">
            <v>600066711</v>
          </cell>
          <cell r="B2847">
            <v>49753509</v>
          </cell>
          <cell r="C2847" t="str">
            <v>Karlovarský kraj</v>
          </cell>
          <cell r="D2847" t="str">
            <v xml:space="preserve">Karlovy Vary </v>
          </cell>
          <cell r="E2847" t="str">
            <v>Městský úřad Ostrov</v>
          </cell>
          <cell r="F2847" t="str">
            <v>Ostrov</v>
          </cell>
          <cell r="G2847" t="str">
            <v>obec</v>
          </cell>
          <cell r="H2847">
            <v>600066711</v>
          </cell>
          <cell r="I2847" t="str">
            <v>49753509</v>
          </cell>
          <cell r="J2847">
            <v>200</v>
          </cell>
          <cell r="K2847" t="str">
            <v>SINGCLEAN</v>
          </cell>
          <cell r="L2847" t="str">
            <v>ANO</v>
          </cell>
          <cell r="M2847" t="str">
            <v>Mateřská škola Ostrov, Krušnohorská 766, příspěvková organizace</v>
          </cell>
          <cell r="N2847" t="str">
            <v>Krušnohorská</v>
          </cell>
          <cell r="O2847">
            <v>766</v>
          </cell>
          <cell r="Q2847">
            <v>36301</v>
          </cell>
          <cell r="R2847" t="str">
            <v>Ostrov</v>
          </cell>
          <cell r="S2847">
            <v>739521736</v>
          </cell>
          <cell r="T2847" t="str">
            <v>ms.krusnohorska.ostrov@seznam.cz</v>
          </cell>
        </row>
        <row r="2848">
          <cell r="A2848">
            <v>600066720</v>
          </cell>
          <cell r="B2848">
            <v>49753533</v>
          </cell>
          <cell r="C2848" t="str">
            <v>Karlovarský kraj</v>
          </cell>
          <cell r="D2848" t="str">
            <v xml:space="preserve">Karlovy Vary </v>
          </cell>
          <cell r="E2848" t="str">
            <v>Městský úřad Ostrov</v>
          </cell>
          <cell r="F2848" t="str">
            <v>Ostrov</v>
          </cell>
          <cell r="G2848" t="str">
            <v>obec</v>
          </cell>
          <cell r="H2848">
            <v>600066720</v>
          </cell>
          <cell r="I2848" t="str">
            <v>49753533</v>
          </cell>
          <cell r="J2848">
            <v>280</v>
          </cell>
          <cell r="K2848" t="str">
            <v>SINGCLEAN</v>
          </cell>
          <cell r="L2848" t="str">
            <v>ANO</v>
          </cell>
          <cell r="M2848" t="str">
            <v>Mateřská škola Ostrov, Palackého 1045, příspěvková organizace</v>
          </cell>
          <cell r="N2848" t="str">
            <v>Palackého</v>
          </cell>
          <cell r="O2848">
            <v>1045</v>
          </cell>
          <cell r="Q2848">
            <v>36301</v>
          </cell>
          <cell r="R2848" t="str">
            <v>Ostrov</v>
          </cell>
          <cell r="S2848">
            <v>725182350</v>
          </cell>
          <cell r="T2848" t="str">
            <v>sarka.gabrielova@mspalackeho.cz</v>
          </cell>
        </row>
        <row r="2849">
          <cell r="A2849">
            <v>600067670</v>
          </cell>
          <cell r="B2849">
            <v>49753606</v>
          </cell>
          <cell r="C2849" t="str">
            <v>Karlovarský kraj</v>
          </cell>
          <cell r="D2849" t="str">
            <v xml:space="preserve">Karlovy Vary </v>
          </cell>
          <cell r="E2849" t="str">
            <v>Městský úřad Ostrov</v>
          </cell>
          <cell r="F2849" t="str">
            <v>Ostrov</v>
          </cell>
          <cell r="G2849" t="str">
            <v>obec</v>
          </cell>
          <cell r="H2849">
            <v>600067670</v>
          </cell>
          <cell r="I2849" t="str">
            <v>49753606</v>
          </cell>
          <cell r="J2849" t="str">
            <v>X</v>
          </cell>
          <cell r="K2849" t="str">
            <v>SINGCLEAN</v>
          </cell>
          <cell r="L2849" t="str">
            <v>ANO</v>
          </cell>
          <cell r="M2849" t="str">
            <v>Základní umělecká škola Ostrov, příspěvková organizace</v>
          </cell>
          <cell r="N2849" t="str">
            <v>Masarykova</v>
          </cell>
          <cell r="O2849">
            <v>717</v>
          </cell>
          <cell r="Q2849">
            <v>36301</v>
          </cell>
          <cell r="R2849" t="str">
            <v>Ostrov</v>
          </cell>
          <cell r="S2849">
            <v>353300550</v>
          </cell>
          <cell r="T2849" t="str">
            <v>reditelka@zusostrov.cz</v>
          </cell>
        </row>
        <row r="2850">
          <cell r="A2850">
            <v>600067301</v>
          </cell>
          <cell r="B2850">
            <v>49753754</v>
          </cell>
          <cell r="C2850" t="str">
            <v>Karlovarský kraj</v>
          </cell>
          <cell r="D2850" t="str">
            <v xml:space="preserve">Karlovy Vary </v>
          </cell>
          <cell r="E2850" t="str">
            <v>Magistrát města Karlových Varů</v>
          </cell>
          <cell r="F2850" t="str">
            <v>Karlovy Vary</v>
          </cell>
          <cell r="G2850" t="str">
            <v>obec</v>
          </cell>
          <cell r="H2850">
            <v>600067301</v>
          </cell>
          <cell r="I2850" t="str">
            <v>49753754</v>
          </cell>
          <cell r="J2850">
            <v>420</v>
          </cell>
          <cell r="K2850" t="str">
            <v>SINGCLEAN</v>
          </cell>
          <cell r="L2850" t="str">
            <v>ANO</v>
          </cell>
          <cell r="M2850" t="str">
            <v>Základní škola Karlovy Vary, Konečná 25, příspěvková organizace</v>
          </cell>
          <cell r="N2850" t="str">
            <v>Konečná</v>
          </cell>
          <cell r="O2850">
            <v>917</v>
          </cell>
          <cell r="P2850">
            <v>25</v>
          </cell>
          <cell r="Q2850">
            <v>36005</v>
          </cell>
          <cell r="R2850" t="str">
            <v>Karlovy Vary</v>
          </cell>
          <cell r="S2850">
            <v>353564119</v>
          </cell>
          <cell r="T2850" t="str">
            <v>reditel@zskonecnakv.cz</v>
          </cell>
        </row>
        <row r="2851">
          <cell r="A2851">
            <v>600009297</v>
          </cell>
          <cell r="B2851">
            <v>49753771</v>
          </cell>
          <cell r="C2851" t="str">
            <v>Karlovarský kraj</v>
          </cell>
          <cell r="D2851" t="str">
            <v xml:space="preserve">Karlovy Vary </v>
          </cell>
          <cell r="E2851" t="str">
            <v>Krajský úřad Karlovarského kraje</v>
          </cell>
          <cell r="F2851" t="str">
            <v>Ostrov</v>
          </cell>
          <cell r="G2851" t="str">
            <v>kraj</v>
          </cell>
          <cell r="H2851">
            <v>600009297</v>
          </cell>
          <cell r="I2851" t="str">
            <v>49753771</v>
          </cell>
          <cell r="J2851">
            <v>1040</v>
          </cell>
          <cell r="K2851" t="str">
            <v>SINGCLEAN</v>
          </cell>
          <cell r="L2851" t="str">
            <v>ANO</v>
          </cell>
          <cell r="M2851" t="str">
            <v>Gymnázium Ostrov, příspěvková organizace</v>
          </cell>
          <cell r="N2851" t="str">
            <v>Studentská</v>
          </cell>
          <cell r="O2851">
            <v>1205</v>
          </cell>
          <cell r="Q2851">
            <v>36301</v>
          </cell>
          <cell r="R2851" t="str">
            <v>Ostrov</v>
          </cell>
          <cell r="S2851">
            <v>353612753</v>
          </cell>
          <cell r="T2851" t="str">
            <v>safranek@gymostrov.eu</v>
          </cell>
        </row>
        <row r="2852">
          <cell r="A2852">
            <v>600009122</v>
          </cell>
          <cell r="B2852">
            <v>49753789</v>
          </cell>
          <cell r="C2852" t="str">
            <v>Karlovarský kraj</v>
          </cell>
          <cell r="D2852" t="str">
            <v xml:space="preserve">Karlovy Vary </v>
          </cell>
          <cell r="E2852" t="str">
            <v>Krajský úřad Karlovarského kraje</v>
          </cell>
          <cell r="F2852" t="str">
            <v>Karlovy Vary</v>
          </cell>
          <cell r="G2852" t="str">
            <v>kraj</v>
          </cell>
          <cell r="H2852">
            <v>600009122</v>
          </cell>
          <cell r="I2852" t="str">
            <v>49753789</v>
          </cell>
          <cell r="J2852">
            <v>0</v>
          </cell>
          <cell r="K2852" t="str">
            <v>SINGCLEAN</v>
          </cell>
          <cell r="L2852" t="str">
            <v>ANO</v>
          </cell>
          <cell r="M2852" t="str">
            <v>Střední pedagogická škola, gymnázium a vyšší odborná škola Karlovy Vary, příspěvková organizace</v>
          </cell>
          <cell r="N2852" t="str">
            <v>Lidická</v>
          </cell>
          <cell r="O2852">
            <v>455</v>
          </cell>
          <cell r="P2852">
            <v>40</v>
          </cell>
          <cell r="Q2852">
            <v>36001</v>
          </cell>
          <cell r="R2852" t="str">
            <v>Karlovy Vary</v>
          </cell>
          <cell r="S2852" t="str">
            <v>354 224 722 ,777645654</v>
          </cell>
          <cell r="T2852" t="str">
            <v>info@pedgym-kv.cz; bohuslav.peroutka@pedgym-kv.cz</v>
          </cell>
        </row>
        <row r="2853">
          <cell r="A2853">
            <v>600033171</v>
          </cell>
          <cell r="B2853">
            <v>49753843</v>
          </cell>
          <cell r="C2853" t="str">
            <v>Karlovarský kraj</v>
          </cell>
          <cell r="D2853" t="str">
            <v xml:space="preserve">Karlovy Vary </v>
          </cell>
          <cell r="E2853" t="str">
            <v>Krajský úřad Karlovarského kraje</v>
          </cell>
          <cell r="F2853" t="str">
            <v>Karlovy Vary</v>
          </cell>
          <cell r="G2853" t="str">
            <v>kraj</v>
          </cell>
          <cell r="H2853">
            <v>600033171</v>
          </cell>
          <cell r="I2853" t="str">
            <v>49753843</v>
          </cell>
          <cell r="J2853" t="str">
            <v>X</v>
          </cell>
          <cell r="K2853" t="str">
            <v>SINGCLEAN</v>
          </cell>
          <cell r="L2853" t="str">
            <v>ANO</v>
          </cell>
          <cell r="M2853" t="str">
            <v>Pedagogicko-psychologická poradna Karlovy Vary, příspěvková organizace</v>
          </cell>
          <cell r="N2853" t="str">
            <v>Lidická</v>
          </cell>
          <cell r="O2853">
            <v>590</v>
          </cell>
          <cell r="P2853">
            <v>38</v>
          </cell>
          <cell r="Q2853">
            <v>36001</v>
          </cell>
          <cell r="R2853" t="str">
            <v>Karlovy Vary</v>
          </cell>
          <cell r="S2853" t="str">
            <v>353 176 511 ,602572887</v>
          </cell>
          <cell r="T2853" t="str">
            <v>sekretariat@pppkv.cz</v>
          </cell>
        </row>
        <row r="2854">
          <cell r="A2854">
            <v>600009271</v>
          </cell>
          <cell r="B2854">
            <v>49754050</v>
          </cell>
          <cell r="C2854" t="str">
            <v>Karlovarský kraj</v>
          </cell>
          <cell r="D2854" t="str">
            <v xml:space="preserve">Karlovy Vary </v>
          </cell>
          <cell r="E2854" t="str">
            <v>Krajský úřad Karlovarského kraje</v>
          </cell>
          <cell r="F2854" t="str">
            <v>Karlovy Vary</v>
          </cell>
          <cell r="G2854" t="str">
            <v>kraj</v>
          </cell>
          <cell r="H2854">
            <v>600009271</v>
          </cell>
          <cell r="I2854" t="str">
            <v>49754050</v>
          </cell>
          <cell r="J2854">
            <v>540</v>
          </cell>
          <cell r="K2854" t="str">
            <v>SINGCLEAN</v>
          </cell>
          <cell r="L2854" t="str">
            <v>ANO</v>
          </cell>
          <cell r="M2854" t="str">
            <v>Střední lesnická škola Žlutice, příspěvková organizace</v>
          </cell>
          <cell r="N2854" t="str">
            <v>Žižkov</v>
          </cell>
          <cell r="O2854">
            <v>345</v>
          </cell>
          <cell r="Q2854">
            <v>36452</v>
          </cell>
          <cell r="R2854" t="str">
            <v>Žlutice</v>
          </cell>
          <cell r="S2854" t="str">
            <v>353 393 167 ,737203238</v>
          </cell>
          <cell r="T2854" t="str">
            <v>info@slszlutice.cz</v>
          </cell>
        </row>
        <row r="2855">
          <cell r="A2855">
            <v>600066738</v>
          </cell>
          <cell r="B2855">
            <v>49755579</v>
          </cell>
          <cell r="C2855" t="str">
            <v>Karlovarský kraj</v>
          </cell>
          <cell r="D2855" t="str">
            <v xml:space="preserve">Karlovy Vary </v>
          </cell>
          <cell r="E2855" t="str">
            <v>Magistrát města Karlových Varů</v>
          </cell>
          <cell r="F2855" t="str">
            <v>Karlovy Vary</v>
          </cell>
          <cell r="G2855" t="str">
            <v>obec</v>
          </cell>
          <cell r="H2855">
            <v>600066738</v>
          </cell>
          <cell r="I2855" t="str">
            <v>49755579</v>
          </cell>
          <cell r="J2855">
            <v>220</v>
          </cell>
          <cell r="K2855" t="str">
            <v>SINGCLEAN</v>
          </cell>
          <cell r="L2855" t="str">
            <v>ANO</v>
          </cell>
          <cell r="M2855" t="str">
            <v>Mateřská škola Sídliště 429, Toužim</v>
          </cell>
          <cell r="N2855" t="str">
            <v>Sídliště</v>
          </cell>
          <cell r="O2855">
            <v>429</v>
          </cell>
          <cell r="Q2855">
            <v>36401</v>
          </cell>
          <cell r="R2855" t="str">
            <v>Toužim</v>
          </cell>
          <cell r="S2855">
            <v>354224565</v>
          </cell>
          <cell r="T2855" t="str">
            <v>mstouzim@quick.cz</v>
          </cell>
        </row>
        <row r="2856">
          <cell r="A2856">
            <v>600170527</v>
          </cell>
          <cell r="B2856">
            <v>49766929</v>
          </cell>
          <cell r="C2856" t="str">
            <v>Karlovarský kraj</v>
          </cell>
          <cell r="D2856" t="str">
            <v xml:space="preserve">Sokolov </v>
          </cell>
          <cell r="E2856" t="str">
            <v>Krajský úřad Karlovarského kraje</v>
          </cell>
          <cell r="F2856" t="str">
            <v>Sokolov</v>
          </cell>
          <cell r="G2856" t="str">
            <v>kraj</v>
          </cell>
          <cell r="H2856">
            <v>600170527</v>
          </cell>
          <cell r="I2856" t="str">
            <v>49766929</v>
          </cell>
          <cell r="J2856">
            <v>600</v>
          </cell>
          <cell r="K2856" t="str">
            <v>SINGCLEAN</v>
          </cell>
          <cell r="L2856" t="str">
            <v>ANO</v>
          </cell>
          <cell r="M2856" t="str">
            <v>Integrovaná střední škola technická a ekonomická Sokolov, příspěvková organizace</v>
          </cell>
          <cell r="N2856" t="str">
            <v>Jednoty</v>
          </cell>
          <cell r="O2856">
            <v>1620</v>
          </cell>
          <cell r="Q2856">
            <v>35601</v>
          </cell>
          <cell r="R2856" t="str">
            <v>Sokolov</v>
          </cell>
          <cell r="S2856">
            <v>352466163</v>
          </cell>
          <cell r="T2856" t="str">
            <v>isste@isste.cz</v>
          </cell>
        </row>
        <row r="2857">
          <cell r="A2857">
            <v>600072339</v>
          </cell>
          <cell r="B2857">
            <v>49766961</v>
          </cell>
          <cell r="C2857" t="str">
            <v>Karlovarský kraj</v>
          </cell>
          <cell r="D2857" t="str">
            <v xml:space="preserve">Sokolov </v>
          </cell>
          <cell r="E2857" t="str">
            <v>Městský úřad Sokolov</v>
          </cell>
          <cell r="F2857" t="str">
            <v>Sokolov</v>
          </cell>
          <cell r="G2857" t="str">
            <v>obec</v>
          </cell>
          <cell r="H2857">
            <v>600072339</v>
          </cell>
          <cell r="I2857" t="str">
            <v>49766961</v>
          </cell>
          <cell r="J2857">
            <v>140</v>
          </cell>
          <cell r="K2857" t="str">
            <v>SINGCLEAN</v>
          </cell>
          <cell r="L2857" t="str">
            <v>ANO</v>
          </cell>
          <cell r="M2857" t="str">
            <v>Mateřská škola Kynšperk nad Ohří, U Pivovaru 367, okres Sokolov, příspěvková organizace</v>
          </cell>
          <cell r="N2857" t="str">
            <v>U Pivovaru</v>
          </cell>
          <cell r="O2857">
            <v>367</v>
          </cell>
          <cell r="P2857">
            <v>3</v>
          </cell>
          <cell r="Q2857">
            <v>35751</v>
          </cell>
          <cell r="R2857" t="str">
            <v>Kynšperk nad Ohří</v>
          </cell>
          <cell r="S2857" t="str">
            <v>352 693 417 ,721843121</v>
          </cell>
          <cell r="T2857" t="str">
            <v>skolkaupivovaru@volny.cz</v>
          </cell>
        </row>
        <row r="2858">
          <cell r="A2858">
            <v>600009882</v>
          </cell>
          <cell r="B2858">
            <v>49767194</v>
          </cell>
          <cell r="C2858" t="str">
            <v>Karlovarský kraj</v>
          </cell>
          <cell r="D2858" t="str">
            <v xml:space="preserve">Sokolov </v>
          </cell>
          <cell r="E2858" t="str">
            <v>Krajský úřad Karlovarského kraje</v>
          </cell>
          <cell r="F2858" t="str">
            <v>Sokolov</v>
          </cell>
          <cell r="G2858" t="str">
            <v>kraj</v>
          </cell>
          <cell r="H2858">
            <v>600009882</v>
          </cell>
          <cell r="I2858" t="str">
            <v>49767194</v>
          </cell>
          <cell r="J2858">
            <v>960</v>
          </cell>
          <cell r="K2858" t="str">
            <v>SINGCLEAN</v>
          </cell>
          <cell r="L2858" t="str">
            <v>ANO</v>
          </cell>
          <cell r="M2858" t="str">
            <v>Gymnázium Sokolov a Krajské vzdělávací centrum, příspěvková organizace</v>
          </cell>
          <cell r="N2858" t="str">
            <v>Husitská</v>
          </cell>
          <cell r="O2858">
            <v>2053</v>
          </cell>
          <cell r="Q2858">
            <v>35601</v>
          </cell>
          <cell r="R2858" t="str">
            <v>Sokolov</v>
          </cell>
          <cell r="S2858" t="str">
            <v>359 807 300 ,359807301</v>
          </cell>
          <cell r="T2858" t="str">
            <v>info@gymso.cz</v>
          </cell>
        </row>
        <row r="2859">
          <cell r="A2859">
            <v>600028771</v>
          </cell>
          <cell r="B2859">
            <v>49767267</v>
          </cell>
          <cell r="C2859" t="str">
            <v>Karlovarský kraj</v>
          </cell>
          <cell r="D2859" t="str">
            <v xml:space="preserve">Cheb </v>
          </cell>
          <cell r="E2859" t="str">
            <v>Krajský úřad Karlovarského kraje</v>
          </cell>
          <cell r="F2859" t="str">
            <v>Cheb</v>
          </cell>
          <cell r="G2859" t="str">
            <v>kraj</v>
          </cell>
          <cell r="H2859">
            <v>600028771</v>
          </cell>
          <cell r="I2859" t="str">
            <v>49767267</v>
          </cell>
          <cell r="J2859">
            <v>0</v>
          </cell>
          <cell r="K2859" t="str">
            <v>SINGCLEAN</v>
          </cell>
          <cell r="L2859" t="str">
            <v>ANO</v>
          </cell>
          <cell r="M2859" t="str">
            <v>Dětský domov Cheb a Horní Slavkov, příspěvková organizace</v>
          </cell>
          <cell r="N2859" t="str">
            <v>Goethova</v>
          </cell>
          <cell r="O2859">
            <v>1660</v>
          </cell>
          <cell r="P2859">
            <v>16</v>
          </cell>
          <cell r="Q2859">
            <v>35002</v>
          </cell>
          <cell r="R2859" t="str">
            <v>Cheb</v>
          </cell>
          <cell r="S2859" t="str">
            <v>724 046 888 ,739322357</v>
          </cell>
          <cell r="T2859" t="str">
            <v>ddslavkov@volny.cz</v>
          </cell>
        </row>
        <row r="2860">
          <cell r="A2860">
            <v>600028704</v>
          </cell>
          <cell r="B2860">
            <v>49774191</v>
          </cell>
          <cell r="C2860" t="str">
            <v>Plzeňský kraj</v>
          </cell>
          <cell r="D2860" t="str">
            <v xml:space="preserve">Plzeň-město </v>
          </cell>
          <cell r="E2860" t="str">
            <v>Krajský úřad Plzeňského kraje</v>
          </cell>
          <cell r="F2860" t="str">
            <v>Plzeň</v>
          </cell>
          <cell r="G2860" t="str">
            <v>kraj</v>
          </cell>
          <cell r="H2860">
            <v>600028704</v>
          </cell>
          <cell r="I2860" t="str">
            <v>49774191</v>
          </cell>
          <cell r="J2860" t="str">
            <v>X</v>
          </cell>
          <cell r="K2860" t="str">
            <v>SINGCLEAN</v>
          </cell>
          <cell r="L2860" t="str">
            <v>ANO</v>
          </cell>
          <cell r="M2860" t="str">
            <v>Krajské centrum vzdělávání a Jazyková škola s právem státní jazykové zkoušky, Plzeň, sady 5. května 42</v>
          </cell>
          <cell r="N2860" t="str">
            <v>sady 5. května</v>
          </cell>
          <cell r="O2860">
            <v>85</v>
          </cell>
          <cell r="P2860">
            <v>42</v>
          </cell>
          <cell r="Q2860">
            <v>30100</v>
          </cell>
          <cell r="R2860" t="str">
            <v>Plzeň</v>
          </cell>
          <cell r="S2860" t="str">
            <v>377 350 421 ,606455462</v>
          </cell>
          <cell r="T2860" t="str">
            <v>vlcek@kcvjs.cz; sekretariat@kcvjs.cz</v>
          </cell>
        </row>
        <row r="2861">
          <cell r="A2861">
            <v>600009491</v>
          </cell>
          <cell r="B2861">
            <v>49774301</v>
          </cell>
          <cell r="C2861" t="str">
            <v>Plzeňský kraj</v>
          </cell>
          <cell r="D2861" t="str">
            <v xml:space="preserve">Plzeň-město </v>
          </cell>
          <cell r="E2861" t="str">
            <v>Krajský úřad Plzeňského kraje</v>
          </cell>
          <cell r="F2861" t="str">
            <v>Plzeň</v>
          </cell>
          <cell r="G2861" t="str">
            <v>kraj</v>
          </cell>
          <cell r="H2861">
            <v>600009491</v>
          </cell>
          <cell r="I2861" t="str">
            <v>49774301</v>
          </cell>
          <cell r="J2861">
            <v>860</v>
          </cell>
          <cell r="K2861" t="str">
            <v>SINGCLEAN</v>
          </cell>
          <cell r="L2861" t="str">
            <v>ANO</v>
          </cell>
          <cell r="M2861" t="str">
            <v>Vyšší odborná škola a Střední průmyslová škola elektrotechnická, Plzeň, Koterovská 85</v>
          </cell>
          <cell r="N2861" t="str">
            <v>Koterovská</v>
          </cell>
          <cell r="O2861">
            <v>828</v>
          </cell>
          <cell r="P2861">
            <v>85</v>
          </cell>
          <cell r="Q2861">
            <v>32600</v>
          </cell>
          <cell r="R2861" t="str">
            <v>Plzeň</v>
          </cell>
          <cell r="S2861" t="str">
            <v>377 418 000 ,777453456</v>
          </cell>
          <cell r="T2861" t="str">
            <v>spse@spseplzen.cz</v>
          </cell>
        </row>
        <row r="2862">
          <cell r="A2862">
            <v>600022986</v>
          </cell>
          <cell r="B2862">
            <v>49774859</v>
          </cell>
          <cell r="C2862" t="str">
            <v>Plzeňský kraj</v>
          </cell>
          <cell r="D2862" t="str">
            <v xml:space="preserve">Plzeň-město </v>
          </cell>
          <cell r="E2862" t="str">
            <v>Krajský úřad Plzeňského kraje</v>
          </cell>
          <cell r="F2862" t="str">
            <v>Plzeň</v>
          </cell>
          <cell r="G2862" t="str">
            <v>kraj</v>
          </cell>
          <cell r="H2862">
            <v>600022986</v>
          </cell>
          <cell r="I2862" t="str">
            <v>49774859</v>
          </cell>
          <cell r="J2862">
            <v>0</v>
          </cell>
          <cell r="K2862" t="str">
            <v>SINGCLEAN</v>
          </cell>
          <cell r="L2862" t="str">
            <v>ANO</v>
          </cell>
          <cell r="M2862" t="str">
            <v>Odborná škola výroby a služeb, Plzeň, Vejprnická 56</v>
          </cell>
          <cell r="N2862" t="str">
            <v>Vejprnická</v>
          </cell>
          <cell r="O2862">
            <v>663</v>
          </cell>
          <cell r="P2862">
            <v>56</v>
          </cell>
          <cell r="Q2862">
            <v>31800</v>
          </cell>
          <cell r="R2862" t="str">
            <v>Plzeň</v>
          </cell>
          <cell r="S2862" t="str">
            <v>377 308 115 ,737434487</v>
          </cell>
          <cell r="T2862" t="str">
            <v>info@osvsplzen.cz</v>
          </cell>
        </row>
        <row r="2863">
          <cell r="A2863">
            <v>600069583</v>
          </cell>
          <cell r="B2863">
            <v>49777505</v>
          </cell>
          <cell r="C2863" t="str">
            <v>Plzeňský kraj</v>
          </cell>
          <cell r="D2863" t="str">
            <v xml:space="preserve">Plzeň-město </v>
          </cell>
          <cell r="E2863" t="str">
            <v>Magistrát města Plzně</v>
          </cell>
          <cell r="F2863" t="str">
            <v>Plzeň</v>
          </cell>
          <cell r="G2863" t="str">
            <v>obec</v>
          </cell>
          <cell r="H2863">
            <v>600069583</v>
          </cell>
          <cell r="I2863" t="str">
            <v>49777505</v>
          </cell>
          <cell r="J2863">
            <v>1400</v>
          </cell>
          <cell r="K2863" t="str">
            <v>SINGCLEAN</v>
          </cell>
          <cell r="L2863" t="str">
            <v>ANO</v>
          </cell>
          <cell r="M2863" t="str">
            <v>7. základní škola a mateřská škola Plzeň, Brněnská 36, příspěvková organizace</v>
          </cell>
          <cell r="N2863" t="str">
            <v>Brněnská</v>
          </cell>
          <cell r="O2863">
            <v>1040</v>
          </cell>
          <cell r="P2863">
            <v>36</v>
          </cell>
          <cell r="Q2863">
            <v>32300</v>
          </cell>
          <cell r="R2863" t="str">
            <v>Plzeň</v>
          </cell>
          <cell r="S2863">
            <v>378027201</v>
          </cell>
          <cell r="T2863" t="str">
            <v>skola@zs7.plzen-edu.cz</v>
          </cell>
        </row>
        <row r="2864">
          <cell r="A2864">
            <v>600069630</v>
          </cell>
          <cell r="B2864">
            <v>49777521</v>
          </cell>
          <cell r="C2864" t="str">
            <v>Plzeňský kraj</v>
          </cell>
          <cell r="D2864" t="str">
            <v xml:space="preserve">Plzeň-město </v>
          </cell>
          <cell r="E2864" t="str">
            <v>Magistrát města Plzně</v>
          </cell>
          <cell r="F2864" t="str">
            <v>Plzeň</v>
          </cell>
          <cell r="G2864" t="str">
            <v>obec</v>
          </cell>
          <cell r="H2864">
            <v>600069630</v>
          </cell>
          <cell r="I2864" t="str">
            <v>49777521</v>
          </cell>
          <cell r="J2864">
            <v>2080</v>
          </cell>
          <cell r="K2864" t="str">
            <v>SINGCLEAN</v>
          </cell>
          <cell r="L2864" t="str">
            <v>ANO</v>
          </cell>
          <cell r="M2864" t="str">
            <v>1. základní škola Plzeň, Západní 18, příspěvková organizace</v>
          </cell>
          <cell r="N2864" t="str">
            <v>Západní</v>
          </cell>
          <cell r="O2864">
            <v>1597</v>
          </cell>
          <cell r="P2864">
            <v>18</v>
          </cell>
          <cell r="Q2864">
            <v>32300</v>
          </cell>
          <cell r="R2864" t="str">
            <v>Plzeň</v>
          </cell>
          <cell r="S2864">
            <v>378028211</v>
          </cell>
          <cell r="T2864" t="str">
            <v>1zs@plzen.eu</v>
          </cell>
        </row>
        <row r="2865">
          <cell r="A2865">
            <v>600069648</v>
          </cell>
          <cell r="B2865">
            <v>49777530</v>
          </cell>
          <cell r="C2865" t="str">
            <v>Plzeňský kraj</v>
          </cell>
          <cell r="D2865" t="str">
            <v xml:space="preserve">Plzeň-město </v>
          </cell>
          <cell r="E2865" t="str">
            <v>Magistrát města Plzně</v>
          </cell>
          <cell r="F2865" t="str">
            <v>Plzeň</v>
          </cell>
          <cell r="G2865" t="str">
            <v>obec</v>
          </cell>
          <cell r="H2865">
            <v>600069648</v>
          </cell>
          <cell r="I2865" t="str">
            <v>49777530</v>
          </cell>
          <cell r="J2865">
            <v>1560</v>
          </cell>
          <cell r="K2865" t="str">
            <v>SINGCLEAN</v>
          </cell>
          <cell r="L2865" t="str">
            <v>ANO</v>
          </cell>
          <cell r="M2865" t="str">
            <v>4. základní škola Plzeň, Kralovická 12, příspěvková organizace</v>
          </cell>
          <cell r="N2865" t="str">
            <v>Kralovická</v>
          </cell>
          <cell r="O2865">
            <v>1695</v>
          </cell>
          <cell r="P2865">
            <v>12</v>
          </cell>
          <cell r="Q2865">
            <v>32300</v>
          </cell>
          <cell r="R2865" t="str">
            <v>Plzeň</v>
          </cell>
          <cell r="S2865">
            <v>378028350</v>
          </cell>
          <cell r="T2865" t="str">
            <v>skola@zs4.plzen-edu.cz</v>
          </cell>
        </row>
        <row r="2866">
          <cell r="A2866">
            <v>600069494</v>
          </cell>
          <cell r="B2866">
            <v>49777548</v>
          </cell>
          <cell r="C2866" t="str">
            <v>Plzeňský kraj</v>
          </cell>
          <cell r="D2866" t="str">
            <v xml:space="preserve">Plzeň-město </v>
          </cell>
          <cell r="E2866" t="str">
            <v>Magistrát města Plzně</v>
          </cell>
          <cell r="F2866" t="str">
            <v>Plzeň</v>
          </cell>
          <cell r="G2866" t="str">
            <v>obec</v>
          </cell>
          <cell r="H2866">
            <v>600069494</v>
          </cell>
          <cell r="I2866" t="str">
            <v>49777548</v>
          </cell>
          <cell r="J2866">
            <v>1460</v>
          </cell>
          <cell r="K2866" t="str">
            <v>SINGCLEAN</v>
          </cell>
          <cell r="L2866" t="str">
            <v>ANO</v>
          </cell>
          <cell r="M2866" t="str">
            <v>33. základní škola Plzeň, T. Brzkové 31, příspěvková organizace</v>
          </cell>
          <cell r="N2866" t="str">
            <v>Terezie Brzkové</v>
          </cell>
          <cell r="O2866">
            <v>1024</v>
          </cell>
          <cell r="P2866">
            <v>31</v>
          </cell>
          <cell r="Q2866">
            <v>31800</v>
          </cell>
          <cell r="R2866" t="str">
            <v>Plzeň</v>
          </cell>
          <cell r="S2866" t="str">
            <v>378 027 411 ,378027402</v>
          </cell>
          <cell r="T2866" t="str">
            <v>zs33@zs33.plzen-edu.cz</v>
          </cell>
        </row>
        <row r="2867">
          <cell r="A2867">
            <v>600033236</v>
          </cell>
          <cell r="B2867">
            <v>49777564</v>
          </cell>
          <cell r="C2867" t="str">
            <v>Plzeňský kraj</v>
          </cell>
          <cell r="D2867" t="str">
            <v xml:space="preserve">Plzeň-město </v>
          </cell>
          <cell r="E2867" t="str">
            <v>Krajský úřad Plzeňského kraje</v>
          </cell>
          <cell r="F2867" t="str">
            <v>Plzeň</v>
          </cell>
          <cell r="G2867" t="str">
            <v>kraj</v>
          </cell>
          <cell r="H2867">
            <v>600033236</v>
          </cell>
          <cell r="I2867" t="str">
            <v>49777564</v>
          </cell>
          <cell r="J2867" t="str">
            <v>X</v>
          </cell>
          <cell r="K2867" t="str">
            <v>SINGCLEAN</v>
          </cell>
          <cell r="L2867" t="str">
            <v>ANO</v>
          </cell>
          <cell r="M2867" t="str">
            <v>Pedagogicko-psychologická poradna, Plzeň, Částkova 78</v>
          </cell>
          <cell r="N2867" t="str">
            <v>Částkova</v>
          </cell>
          <cell r="O2867">
            <v>691</v>
          </cell>
          <cell r="P2867">
            <v>78</v>
          </cell>
          <cell r="Q2867">
            <v>32600</v>
          </cell>
          <cell r="R2867" t="str">
            <v>Plzeň</v>
          </cell>
          <cell r="S2867" t="str">
            <v>377 468 111 ,377468124</v>
          </cell>
          <cell r="T2867" t="str">
            <v>poradnaplzen@pepor-plzen.cz</v>
          </cell>
        </row>
        <row r="2868">
          <cell r="A2868">
            <v>600069508</v>
          </cell>
          <cell r="B2868">
            <v>49777581</v>
          </cell>
          <cell r="C2868" t="str">
            <v>Plzeňský kraj</v>
          </cell>
          <cell r="D2868" t="str">
            <v xml:space="preserve">Plzeň-město </v>
          </cell>
          <cell r="E2868" t="str">
            <v>Magistrát města Plzně</v>
          </cell>
          <cell r="F2868" t="str">
            <v>Plzeň</v>
          </cell>
          <cell r="G2868" t="str">
            <v>obec</v>
          </cell>
          <cell r="H2868">
            <v>600069508</v>
          </cell>
          <cell r="I2868" t="str">
            <v>49777581</v>
          </cell>
          <cell r="J2868">
            <v>940</v>
          </cell>
          <cell r="K2868" t="str">
            <v>SINGCLEAN</v>
          </cell>
          <cell r="L2868" t="str">
            <v>ANO</v>
          </cell>
          <cell r="M2868" t="str">
            <v>Bolevecká základní škola Plzeň, nám. Odboje 18, příspěvková organizace</v>
          </cell>
          <cell r="N2868" t="str">
            <v>náměstí Odboje</v>
          </cell>
          <cell r="O2868">
            <v>550</v>
          </cell>
          <cell r="P2868">
            <v>18</v>
          </cell>
          <cell r="Q2868">
            <v>32300</v>
          </cell>
          <cell r="R2868" t="str">
            <v>Plzeň</v>
          </cell>
          <cell r="S2868">
            <v>378028922</v>
          </cell>
          <cell r="T2868" t="str">
            <v>skola@bzs.plzen-edu.cz</v>
          </cell>
        </row>
        <row r="2869">
          <cell r="A2869">
            <v>600171515</v>
          </cell>
          <cell r="B2869">
            <v>49777629</v>
          </cell>
          <cell r="C2869" t="str">
            <v>Plzeňský kraj</v>
          </cell>
          <cell r="D2869" t="str">
            <v xml:space="preserve">Plzeň-město </v>
          </cell>
          <cell r="E2869" t="str">
            <v>Krajský úřad Plzeňského kraje</v>
          </cell>
          <cell r="F2869" t="str">
            <v>Plzeň</v>
          </cell>
          <cell r="G2869" t="str">
            <v>kraj</v>
          </cell>
          <cell r="H2869">
            <v>600171515</v>
          </cell>
          <cell r="I2869" t="str">
            <v>49777629</v>
          </cell>
          <cell r="J2869">
            <v>820</v>
          </cell>
          <cell r="K2869" t="str">
            <v>SINGCLEAN</v>
          </cell>
          <cell r="L2869" t="str">
            <v>ANO</v>
          </cell>
          <cell r="M2869" t="str">
            <v>Základní škola a Mateřská škola při Fakultní nemocnici, Plzeň, alej Svobody 80</v>
          </cell>
          <cell r="N2869" t="str">
            <v>alej Svobody</v>
          </cell>
          <cell r="O2869">
            <v>923</v>
          </cell>
          <cell r="P2869">
            <v>80</v>
          </cell>
          <cell r="Q2869">
            <v>32300</v>
          </cell>
          <cell r="R2869" t="str">
            <v>Plzeň</v>
          </cell>
          <cell r="S2869">
            <v>377103138</v>
          </cell>
          <cell r="T2869" t="str">
            <v>zsfn@cmail.cz</v>
          </cell>
        </row>
        <row r="2870">
          <cell r="A2870">
            <v>600171507</v>
          </cell>
          <cell r="B2870">
            <v>49777645</v>
          </cell>
          <cell r="C2870" t="str">
            <v>Plzeňský kraj</v>
          </cell>
          <cell r="D2870" t="str">
            <v xml:space="preserve">Plzeň-město </v>
          </cell>
          <cell r="E2870" t="str">
            <v>Krajský úřad Plzeňského kraje</v>
          </cell>
          <cell r="F2870" t="str">
            <v>Plzeň</v>
          </cell>
          <cell r="G2870" t="str">
            <v>kraj</v>
          </cell>
          <cell r="H2870">
            <v>600171507</v>
          </cell>
          <cell r="I2870" t="str">
            <v>49777645</v>
          </cell>
          <cell r="J2870">
            <v>420</v>
          </cell>
          <cell r="K2870" t="str">
            <v>SINGCLEAN</v>
          </cell>
          <cell r="L2870" t="str">
            <v>ANO</v>
          </cell>
          <cell r="M2870" t="str">
            <v>Základní škola speciální, Plzeň, Skupova 15</v>
          </cell>
          <cell r="N2870" t="str">
            <v>Skupova</v>
          </cell>
          <cell r="O2870">
            <v>423</v>
          </cell>
          <cell r="P2870">
            <v>15</v>
          </cell>
          <cell r="Q2870">
            <v>30100</v>
          </cell>
          <cell r="R2870" t="str">
            <v>Plzeň</v>
          </cell>
          <cell r="S2870">
            <v>377370467</v>
          </cell>
          <cell r="T2870" t="str">
            <v>reditelka@pomspec.cz</v>
          </cell>
        </row>
        <row r="2871">
          <cell r="A2871">
            <v>600069800</v>
          </cell>
          <cell r="B2871">
            <v>49777688</v>
          </cell>
          <cell r="C2871" t="str">
            <v>Plzeňský kraj</v>
          </cell>
          <cell r="D2871" t="str">
            <v xml:space="preserve">Plzeň-město </v>
          </cell>
          <cell r="E2871" t="str">
            <v>Magistrát města Plzně</v>
          </cell>
          <cell r="F2871" t="str">
            <v>Plzeň</v>
          </cell>
          <cell r="G2871" t="str">
            <v>obec</v>
          </cell>
          <cell r="H2871">
            <v>600069800</v>
          </cell>
          <cell r="I2871" t="str">
            <v>49777688</v>
          </cell>
          <cell r="J2871">
            <v>20</v>
          </cell>
          <cell r="K2871" t="str">
            <v>SINGCLEAN</v>
          </cell>
          <cell r="L2871" t="str">
            <v>ANO</v>
          </cell>
          <cell r="M2871" t="str">
            <v>10. školní jídelna Plzeň, nám. Míru 4, příspěvková organizace</v>
          </cell>
          <cell r="N2871" t="str">
            <v>náměstí Míru</v>
          </cell>
          <cell r="O2871">
            <v>2443</v>
          </cell>
          <cell r="P2871">
            <v>4</v>
          </cell>
          <cell r="Q2871">
            <v>30100</v>
          </cell>
          <cell r="R2871" t="str">
            <v>Plzeň</v>
          </cell>
          <cell r="S2871">
            <v>602478338</v>
          </cell>
          <cell r="T2871" t="str">
            <v>info@jidelna-bory.cz</v>
          </cell>
        </row>
        <row r="2872">
          <cell r="A2872">
            <v>600069818</v>
          </cell>
          <cell r="B2872">
            <v>49777696</v>
          </cell>
          <cell r="C2872" t="str">
            <v>Plzeňský kraj</v>
          </cell>
          <cell r="D2872" t="str">
            <v xml:space="preserve">Plzeň-město </v>
          </cell>
          <cell r="E2872" t="str">
            <v>Magistrát města Plzně</v>
          </cell>
          <cell r="F2872" t="str">
            <v>Plzeň</v>
          </cell>
          <cell r="G2872" t="str">
            <v>obec</v>
          </cell>
          <cell r="H2872">
            <v>600069818</v>
          </cell>
          <cell r="I2872" t="str">
            <v>49777696</v>
          </cell>
          <cell r="J2872">
            <v>80</v>
          </cell>
          <cell r="K2872" t="str">
            <v>SINGCLEAN</v>
          </cell>
          <cell r="L2872" t="str">
            <v>ANO</v>
          </cell>
          <cell r="M2872" t="str">
            <v>11. školní jídelna Plzeň, Baarova 31, příspěvková organizace</v>
          </cell>
          <cell r="N2872" t="str">
            <v>Baarova</v>
          </cell>
          <cell r="O2872">
            <v>2564</v>
          </cell>
          <cell r="P2872">
            <v>31</v>
          </cell>
          <cell r="Q2872">
            <v>30100</v>
          </cell>
          <cell r="R2872" t="str">
            <v>Plzeň</v>
          </cell>
          <cell r="S2872">
            <v>377423621</v>
          </cell>
          <cell r="T2872" t="str">
            <v>0025@volny.cz</v>
          </cell>
        </row>
        <row r="2873">
          <cell r="A2873">
            <v>600033228</v>
          </cell>
          <cell r="B2873">
            <v>49777700</v>
          </cell>
          <cell r="C2873" t="str">
            <v>Plzeňský kraj</v>
          </cell>
          <cell r="D2873" t="str">
            <v xml:space="preserve">Plzeň-město </v>
          </cell>
          <cell r="E2873" t="str">
            <v>Krajský úřad Plzeňského kraje</v>
          </cell>
          <cell r="F2873" t="str">
            <v>Plzeň</v>
          </cell>
          <cell r="G2873" t="str">
            <v>kraj</v>
          </cell>
          <cell r="H2873">
            <v>600033228</v>
          </cell>
          <cell r="I2873" t="str">
            <v>49777700</v>
          </cell>
          <cell r="J2873" t="str">
            <v>X</v>
          </cell>
          <cell r="K2873" t="str">
            <v>SINGCLEAN</v>
          </cell>
          <cell r="L2873" t="str">
            <v>ANO</v>
          </cell>
          <cell r="M2873" t="str">
            <v>Středisko služeb školám, Plzeň, Částkova 78</v>
          </cell>
          <cell r="N2873" t="str">
            <v>Částkova</v>
          </cell>
          <cell r="O2873">
            <v>691</v>
          </cell>
          <cell r="P2873">
            <v>78</v>
          </cell>
          <cell r="Q2873">
            <v>32600</v>
          </cell>
          <cell r="R2873" t="str">
            <v>Plzeň</v>
          </cell>
          <cell r="S2873">
            <v>377468111</v>
          </cell>
          <cell r="T2873" t="str">
            <v>ssp@pilsedu.cz</v>
          </cell>
        </row>
        <row r="2874">
          <cell r="A2874">
            <v>600022943</v>
          </cell>
          <cell r="B2874">
            <v>49777718</v>
          </cell>
          <cell r="C2874" t="str">
            <v>Plzeňský kraj</v>
          </cell>
          <cell r="D2874" t="str">
            <v xml:space="preserve">Plzeň-město </v>
          </cell>
          <cell r="E2874" t="str">
            <v>Krajský úřad Plzeňského kraje</v>
          </cell>
          <cell r="F2874" t="str">
            <v>Plzeň</v>
          </cell>
          <cell r="G2874" t="str">
            <v>kraj</v>
          </cell>
          <cell r="H2874">
            <v>600022943</v>
          </cell>
          <cell r="I2874" t="str">
            <v>49777718</v>
          </cell>
          <cell r="J2874">
            <v>660</v>
          </cell>
          <cell r="K2874" t="str">
            <v>SINGCLEAN</v>
          </cell>
          <cell r="L2874" t="str">
            <v>ANO</v>
          </cell>
          <cell r="M2874" t="str">
            <v>Základní škola, Plzeň, Heyrovského 23</v>
          </cell>
          <cell r="N2874" t="str">
            <v>Heyrovského</v>
          </cell>
          <cell r="O2874">
            <v>529</v>
          </cell>
          <cell r="P2874">
            <v>23</v>
          </cell>
          <cell r="Q2874">
            <v>30100</v>
          </cell>
          <cell r="R2874" t="str">
            <v>Plzeň</v>
          </cell>
          <cell r="S2874">
            <v>377377458</v>
          </cell>
          <cell r="T2874" t="str">
            <v>info@zshey.cz</v>
          </cell>
        </row>
        <row r="2875">
          <cell r="A2875">
            <v>600022935</v>
          </cell>
          <cell r="B2875">
            <v>49777726</v>
          </cell>
          <cell r="C2875" t="str">
            <v>Plzeňský kraj</v>
          </cell>
          <cell r="D2875" t="str">
            <v xml:space="preserve">Plzeň-město </v>
          </cell>
          <cell r="E2875" t="str">
            <v>Krajský úřad Plzeňského kraje</v>
          </cell>
          <cell r="F2875" t="str">
            <v>Plzeň</v>
          </cell>
          <cell r="G2875" t="str">
            <v>kraj</v>
          </cell>
          <cell r="H2875">
            <v>600022935</v>
          </cell>
          <cell r="I2875" t="str">
            <v>49777726</v>
          </cell>
          <cell r="J2875">
            <v>540</v>
          </cell>
          <cell r="K2875" t="str">
            <v>SINGCLEAN</v>
          </cell>
          <cell r="L2875" t="str">
            <v>ANO</v>
          </cell>
          <cell r="M2875" t="str">
            <v>Základní škola, Plzeň, Podmostní 1</v>
          </cell>
          <cell r="N2875" t="str">
            <v>Podmostní</v>
          </cell>
          <cell r="O2875">
            <v>2398</v>
          </cell>
          <cell r="P2875">
            <v>1</v>
          </cell>
          <cell r="Q2875">
            <v>30100</v>
          </cell>
          <cell r="R2875" t="str">
            <v>Plzeň</v>
          </cell>
          <cell r="S2875">
            <v>377235573</v>
          </cell>
          <cell r="T2875" t="str">
            <v>plzen@podmostni.cz</v>
          </cell>
        </row>
        <row r="2876">
          <cell r="A2876">
            <v>600009734</v>
          </cell>
          <cell r="B2876">
            <v>49778064</v>
          </cell>
          <cell r="C2876" t="str">
            <v>Plzeňský kraj</v>
          </cell>
          <cell r="D2876" t="str">
            <v xml:space="preserve">Plzeň-město </v>
          </cell>
          <cell r="E2876" t="str">
            <v>Krajský úřad Plzeňského kraje</v>
          </cell>
          <cell r="F2876" t="str">
            <v>Plzeň</v>
          </cell>
          <cell r="G2876" t="str">
            <v>kraj</v>
          </cell>
          <cell r="H2876">
            <v>600009734</v>
          </cell>
          <cell r="I2876" t="str">
            <v>49778064</v>
          </cell>
          <cell r="J2876">
            <v>20</v>
          </cell>
          <cell r="K2876" t="str">
            <v>SINGCLEAN</v>
          </cell>
          <cell r="L2876" t="str">
            <v>ANO</v>
          </cell>
          <cell r="M2876" t="str">
            <v>Střední průmyslová škola stavební, Plzeň, Chodské nám. 2</v>
          </cell>
          <cell r="N2876" t="str">
            <v>Chodské náměstí</v>
          </cell>
          <cell r="O2876">
            <v>1585</v>
          </cell>
          <cell r="P2876">
            <v>2</v>
          </cell>
          <cell r="Q2876">
            <v>30100</v>
          </cell>
          <cell r="R2876" t="str">
            <v>Plzeň</v>
          </cell>
          <cell r="S2876">
            <v>378010825</v>
          </cell>
          <cell r="T2876" t="str">
            <v>spsstav@spsstav.cz</v>
          </cell>
        </row>
        <row r="2877">
          <cell r="A2877">
            <v>600009530</v>
          </cell>
          <cell r="B2877">
            <v>49778099</v>
          </cell>
          <cell r="C2877" t="str">
            <v>Plzeňský kraj</v>
          </cell>
          <cell r="D2877" t="str">
            <v xml:space="preserve">Plzeň-město </v>
          </cell>
          <cell r="E2877" t="str">
            <v>Krajský úřad Plzeňského kraje</v>
          </cell>
          <cell r="F2877" t="str">
            <v>Plzeň</v>
          </cell>
          <cell r="G2877" t="str">
            <v>kraj</v>
          </cell>
          <cell r="H2877">
            <v>600009530</v>
          </cell>
          <cell r="I2877" t="str">
            <v>49778099</v>
          </cell>
          <cell r="J2877">
            <v>1120</v>
          </cell>
          <cell r="K2877" t="str">
            <v>SINGCLEAN</v>
          </cell>
          <cell r="L2877" t="str">
            <v>ANO</v>
          </cell>
          <cell r="M2877" t="str">
            <v>Masarykovo gymnázium, Plzeň, Petákova 2</v>
          </cell>
          <cell r="N2877" t="str">
            <v>Petákova</v>
          </cell>
          <cell r="O2877">
            <v>2055</v>
          </cell>
          <cell r="P2877">
            <v>2</v>
          </cell>
          <cell r="Q2877">
            <v>30100</v>
          </cell>
          <cell r="R2877" t="str">
            <v>Plzeň</v>
          </cell>
          <cell r="S2877">
            <v>377270692</v>
          </cell>
          <cell r="T2877" t="str">
            <v>vastlz@mgplzen.cz</v>
          </cell>
        </row>
        <row r="2878">
          <cell r="A2878">
            <v>600009548</v>
          </cell>
          <cell r="B2878">
            <v>49778102</v>
          </cell>
          <cell r="C2878" t="str">
            <v>Plzeňský kraj</v>
          </cell>
          <cell r="D2878" t="str">
            <v xml:space="preserve">Plzeň-město </v>
          </cell>
          <cell r="E2878" t="str">
            <v>Krajský úřad Plzeňského kraje</v>
          </cell>
          <cell r="F2878" t="str">
            <v>Plzeň</v>
          </cell>
          <cell r="G2878" t="str">
            <v>kraj</v>
          </cell>
          <cell r="H2878">
            <v>600009548</v>
          </cell>
          <cell r="I2878" t="str">
            <v>49778102</v>
          </cell>
          <cell r="J2878">
            <v>960</v>
          </cell>
          <cell r="K2878" t="str">
            <v>SINGCLEAN</v>
          </cell>
          <cell r="L2878" t="str">
            <v>ANO</v>
          </cell>
          <cell r="M2878" t="str">
            <v>Gymnázium Luďka Pika, Plzeň, Opavská 21</v>
          </cell>
          <cell r="N2878" t="str">
            <v>Opavská</v>
          </cell>
          <cell r="O2878">
            <v>823</v>
          </cell>
          <cell r="P2878">
            <v>21</v>
          </cell>
          <cell r="Q2878">
            <v>31200</v>
          </cell>
          <cell r="R2878" t="str">
            <v>Plzeň</v>
          </cell>
          <cell r="S2878">
            <v>377183311</v>
          </cell>
          <cell r="T2878" t="str">
            <v>gop@gop.pilsedu.cz</v>
          </cell>
        </row>
        <row r="2879">
          <cell r="A2879">
            <v>600009441</v>
          </cell>
          <cell r="B2879">
            <v>49778111</v>
          </cell>
          <cell r="C2879" t="str">
            <v>Plzeňský kraj</v>
          </cell>
          <cell r="D2879" t="str">
            <v xml:space="preserve">Plzeň-město </v>
          </cell>
          <cell r="E2879" t="str">
            <v>Krajský úřad Plzeňského kraje</v>
          </cell>
          <cell r="F2879" t="str">
            <v>Plzeň</v>
          </cell>
          <cell r="G2879" t="str">
            <v>kraj</v>
          </cell>
          <cell r="H2879">
            <v>600009441</v>
          </cell>
          <cell r="I2879" t="str">
            <v>49778111</v>
          </cell>
          <cell r="J2879">
            <v>720</v>
          </cell>
          <cell r="K2879" t="str">
            <v>SINGCLEAN</v>
          </cell>
          <cell r="L2879" t="str">
            <v>ANO</v>
          </cell>
          <cell r="M2879" t="str">
            <v>Konzervatoř, Plzeň, Kopeckého sady 10</v>
          </cell>
          <cell r="N2879" t="str">
            <v>Kopeckého sady</v>
          </cell>
          <cell r="O2879">
            <v>328</v>
          </cell>
          <cell r="P2879">
            <v>10</v>
          </cell>
          <cell r="Q2879">
            <v>30100</v>
          </cell>
          <cell r="R2879" t="str">
            <v>Plzeň</v>
          </cell>
          <cell r="S2879">
            <v>377226325</v>
          </cell>
          <cell r="T2879" t="str">
            <v>sekretariat@konzervatorplzen.cz</v>
          </cell>
        </row>
        <row r="2880">
          <cell r="A2880">
            <v>600028712</v>
          </cell>
          <cell r="B2880">
            <v>49778129</v>
          </cell>
          <cell r="C2880" t="str">
            <v>Plzeňský kraj</v>
          </cell>
          <cell r="D2880" t="str">
            <v xml:space="preserve">Plzeň-město </v>
          </cell>
          <cell r="E2880" t="str">
            <v>Ministerstvo školství, mládeže a tělovýchovy</v>
          </cell>
          <cell r="F2880" t="str">
            <v>Plzeň</v>
          </cell>
          <cell r="G2880" t="str">
            <v>MŠMT</v>
          </cell>
          <cell r="H2880">
            <v>600028712</v>
          </cell>
          <cell r="I2880" t="str">
            <v>49778129</v>
          </cell>
          <cell r="J2880">
            <v>260</v>
          </cell>
          <cell r="K2880" t="str">
            <v>SINGCLEAN</v>
          </cell>
          <cell r="L2880" t="str">
            <v>ANO</v>
          </cell>
          <cell r="M2880" t="str">
            <v>Dětský diagnostický ústav, středisko výchovné péče, základní škola a školní jídelna Plzeň, Karlovarská 67</v>
          </cell>
          <cell r="N2880" t="str">
            <v>Karlovarská</v>
          </cell>
          <cell r="O2880">
            <v>459</v>
          </cell>
          <cell r="P2880">
            <v>67</v>
          </cell>
          <cell r="Q2880">
            <v>32300</v>
          </cell>
          <cell r="R2880" t="str">
            <v>Plzeň</v>
          </cell>
          <cell r="S2880" t="str">
            <v>778 885 328 ,774715261</v>
          </cell>
          <cell r="T2880" t="str">
            <v>dduplzen@dduplzen.cz; renatalavi@gmail.com</v>
          </cell>
        </row>
        <row r="2881">
          <cell r="A2881">
            <v>600009459</v>
          </cell>
          <cell r="B2881">
            <v>49778137</v>
          </cell>
          <cell r="C2881" t="str">
            <v>Plzeňský kraj</v>
          </cell>
          <cell r="D2881" t="str">
            <v xml:space="preserve">Plzeň-město </v>
          </cell>
          <cell r="E2881" t="str">
            <v>Krajský úřad Plzeňského kraje</v>
          </cell>
          <cell r="F2881" t="str">
            <v>Plzeň</v>
          </cell>
          <cell r="G2881" t="str">
            <v>kraj</v>
          </cell>
          <cell r="H2881">
            <v>600009459</v>
          </cell>
          <cell r="I2881" t="str">
            <v>49778137</v>
          </cell>
          <cell r="J2881">
            <v>900</v>
          </cell>
          <cell r="K2881" t="str">
            <v>SINGCLEAN</v>
          </cell>
          <cell r="L2881" t="str">
            <v>ANO</v>
          </cell>
          <cell r="M2881" t="str">
            <v>Sportovní gymnázium Plzeň</v>
          </cell>
          <cell r="N2881" t="str">
            <v>Vejprnická</v>
          </cell>
          <cell r="O2881">
            <v>663</v>
          </cell>
          <cell r="P2881">
            <v>56</v>
          </cell>
          <cell r="Q2881">
            <v>31800</v>
          </cell>
          <cell r="R2881" t="str">
            <v>Plzeň</v>
          </cell>
          <cell r="S2881" t="str">
            <v>378 605 711 ,378605713</v>
          </cell>
          <cell r="T2881" t="str">
            <v>posta@sgpilsen.cz</v>
          </cell>
        </row>
        <row r="2882">
          <cell r="A2882">
            <v>600009556</v>
          </cell>
          <cell r="B2882">
            <v>49778145</v>
          </cell>
          <cell r="C2882" t="str">
            <v>Plzeňský kraj</v>
          </cell>
          <cell r="D2882" t="str">
            <v xml:space="preserve">Plzeň-město </v>
          </cell>
          <cell r="E2882" t="str">
            <v>Krajský úřad Plzeňského kraje</v>
          </cell>
          <cell r="F2882" t="str">
            <v>Plzeň</v>
          </cell>
          <cell r="G2882" t="str">
            <v>kraj</v>
          </cell>
          <cell r="H2882">
            <v>600009556</v>
          </cell>
          <cell r="I2882" t="str">
            <v>49778145</v>
          </cell>
          <cell r="J2882">
            <v>780</v>
          </cell>
          <cell r="K2882" t="str">
            <v>SINGCLEAN</v>
          </cell>
          <cell r="L2882" t="str">
            <v>ANO</v>
          </cell>
          <cell r="M2882" t="str">
            <v>Gymnázium, Plzeň, Mikulášské nám. 23</v>
          </cell>
          <cell r="N2882" t="str">
            <v>Mikulášské náměstí</v>
          </cell>
          <cell r="O2882">
            <v>808</v>
          </cell>
          <cell r="P2882">
            <v>23</v>
          </cell>
          <cell r="Q2882">
            <v>32600</v>
          </cell>
          <cell r="R2882" t="str">
            <v>Plzeň</v>
          </cell>
          <cell r="S2882" t="str">
            <v>377 226 564 ,731651845</v>
          </cell>
          <cell r="T2882" t="str">
            <v>kontakt@mikulasske.cz</v>
          </cell>
        </row>
        <row r="2883">
          <cell r="A2883">
            <v>600022978</v>
          </cell>
          <cell r="B2883">
            <v>49778153</v>
          </cell>
          <cell r="C2883" t="str">
            <v>Plzeňský kraj</v>
          </cell>
          <cell r="D2883" t="str">
            <v xml:space="preserve">Plzeň-město </v>
          </cell>
          <cell r="E2883" t="str">
            <v>Krajský úřad Plzeňského kraje</v>
          </cell>
          <cell r="F2883" t="str">
            <v>Plzeň</v>
          </cell>
          <cell r="G2883" t="str">
            <v>kraj</v>
          </cell>
          <cell r="H2883">
            <v>600022978</v>
          </cell>
          <cell r="I2883" t="str">
            <v>49778153</v>
          </cell>
          <cell r="J2883">
            <v>680</v>
          </cell>
          <cell r="K2883" t="str">
            <v>SINGCLEAN</v>
          </cell>
          <cell r="L2883" t="str">
            <v>ANO</v>
          </cell>
          <cell r="M2883" t="str">
            <v>Základní škola a Mateřská škola pro sluchově postižené, Plzeň, Mohylová 90</v>
          </cell>
          <cell r="N2883" t="str">
            <v>Mohylová</v>
          </cell>
          <cell r="O2883">
            <v>1200</v>
          </cell>
          <cell r="P2883">
            <v>90</v>
          </cell>
          <cell r="Q2883">
            <v>31200</v>
          </cell>
          <cell r="R2883" t="str">
            <v>Plzeň</v>
          </cell>
          <cell r="S2883">
            <v>378609939</v>
          </cell>
          <cell r="T2883" t="str">
            <v>specsluch@volny.cz</v>
          </cell>
        </row>
        <row r="2884">
          <cell r="A2884">
            <v>600009599</v>
          </cell>
          <cell r="B2884">
            <v>49778161</v>
          </cell>
          <cell r="C2884" t="str">
            <v>Plzeňský kraj</v>
          </cell>
          <cell r="D2884" t="str">
            <v xml:space="preserve">Plzeň-město </v>
          </cell>
          <cell r="E2884" t="str">
            <v>Krajský úřad Plzeňského kraje</v>
          </cell>
          <cell r="F2884" t="str">
            <v>Plzeň</v>
          </cell>
          <cell r="G2884" t="str">
            <v>kraj</v>
          </cell>
          <cell r="H2884">
            <v>600009599</v>
          </cell>
          <cell r="I2884" t="str">
            <v>49778161</v>
          </cell>
          <cell r="J2884">
            <v>300</v>
          </cell>
          <cell r="K2884" t="str">
            <v>SINGCLEAN</v>
          </cell>
          <cell r="L2884" t="str">
            <v>ANO</v>
          </cell>
          <cell r="M2884" t="str">
            <v>Obchodní akademie, Plzeň, nám. T. G. Masaryka 13</v>
          </cell>
          <cell r="N2884" t="str">
            <v>náměstí T. G. Masaryka</v>
          </cell>
          <cell r="O2884">
            <v>1530</v>
          </cell>
          <cell r="P2884">
            <v>13</v>
          </cell>
          <cell r="Q2884">
            <v>30100</v>
          </cell>
          <cell r="R2884" t="str">
            <v>Plzeň</v>
          </cell>
          <cell r="S2884">
            <v>377236611</v>
          </cell>
          <cell r="T2884" t="str">
            <v>vanousova@oaplzen.cz</v>
          </cell>
        </row>
        <row r="2885">
          <cell r="A2885">
            <v>600028674</v>
          </cell>
          <cell r="B2885">
            <v>49778170</v>
          </cell>
          <cell r="C2885" t="str">
            <v>Plzeňský kraj</v>
          </cell>
          <cell r="D2885" t="str">
            <v xml:space="preserve">Plzeň-město </v>
          </cell>
          <cell r="E2885" t="str">
            <v>Krajský úřad Plzeňského kraje</v>
          </cell>
          <cell r="F2885" t="str">
            <v>Plzeň</v>
          </cell>
          <cell r="G2885" t="str">
            <v>kraj</v>
          </cell>
          <cell r="H2885">
            <v>600028674</v>
          </cell>
          <cell r="I2885" t="str">
            <v>49778170</v>
          </cell>
          <cell r="J2885">
            <v>40</v>
          </cell>
          <cell r="K2885" t="str">
            <v>SINGCLEAN</v>
          </cell>
          <cell r="L2885" t="str">
            <v>ANO</v>
          </cell>
          <cell r="M2885" t="str">
            <v>Dětský domov DOMINO, Plzeň</v>
          </cell>
          <cell r="N2885" t="str">
            <v>Vojanova</v>
          </cell>
          <cell r="O2885">
            <v>1029</v>
          </cell>
          <cell r="P2885">
            <v>22</v>
          </cell>
          <cell r="Q2885">
            <v>31800</v>
          </cell>
          <cell r="R2885" t="str">
            <v>Plzeň</v>
          </cell>
          <cell r="S2885">
            <v>377383637</v>
          </cell>
          <cell r="T2885" t="str">
            <v>dddomino@volny.cz</v>
          </cell>
        </row>
        <row r="2886">
          <cell r="A2886">
            <v>600022960</v>
          </cell>
          <cell r="B2886">
            <v>49778200</v>
          </cell>
          <cell r="C2886" t="str">
            <v>Plzeňský kraj</v>
          </cell>
          <cell r="D2886" t="str">
            <v xml:space="preserve">Plzeň-město </v>
          </cell>
          <cell r="E2886" t="str">
            <v>Krajský úřad Plzeňského kraje</v>
          </cell>
          <cell r="F2886" t="str">
            <v>Plzeň</v>
          </cell>
          <cell r="G2886" t="str">
            <v>kraj</v>
          </cell>
          <cell r="H2886">
            <v>600022960</v>
          </cell>
          <cell r="I2886" t="str">
            <v>49778200</v>
          </cell>
          <cell r="J2886">
            <v>1220</v>
          </cell>
          <cell r="K2886" t="str">
            <v>SINGCLEAN</v>
          </cell>
          <cell r="L2886" t="str">
            <v>ANO</v>
          </cell>
          <cell r="M2886" t="str">
            <v>Základní škola a Mateřská škola pro zrakově postižené a vady řeči, Plzeň, Lazaretní 25</v>
          </cell>
          <cell r="N2886" t="str">
            <v>Lazaretní</v>
          </cell>
          <cell r="O2886">
            <v>1290</v>
          </cell>
          <cell r="P2886">
            <v>25</v>
          </cell>
          <cell r="Q2886">
            <v>31200</v>
          </cell>
          <cell r="R2886" t="str">
            <v>Plzeň</v>
          </cell>
          <cell r="S2886" t="str">
            <v>377 261 780 ,377265936</v>
          </cell>
          <cell r="T2886" t="str">
            <v>zrak@volny.cz</v>
          </cell>
        </row>
        <row r="2887">
          <cell r="A2887">
            <v>600009904</v>
          </cell>
          <cell r="B2887">
            <v>49790820</v>
          </cell>
          <cell r="C2887" t="str">
            <v>Karlovarský kraj</v>
          </cell>
          <cell r="D2887" t="str">
            <v xml:space="preserve">Sokolov </v>
          </cell>
          <cell r="E2887" t="str">
            <v>Krajský úřad Karlovarského kraje</v>
          </cell>
          <cell r="F2887" t="str">
            <v>Sokolov</v>
          </cell>
          <cell r="G2887" t="str">
            <v>soukromý</v>
          </cell>
          <cell r="H2887">
            <v>600009904</v>
          </cell>
          <cell r="I2887" t="str">
            <v>49790820</v>
          </cell>
          <cell r="J2887">
            <v>0</v>
          </cell>
          <cell r="K2887" t="str">
            <v>SINGCLEAN</v>
          </cell>
          <cell r="L2887" t="str">
            <v>NE</v>
          </cell>
          <cell r="M2887" t="str">
            <v>Soukromá obchodní akademie Sokolov, s.r.o.</v>
          </cell>
          <cell r="N2887" t="str">
            <v>Hornická</v>
          </cell>
          <cell r="O2887">
            <v>1569</v>
          </cell>
          <cell r="Q2887">
            <v>35601</v>
          </cell>
          <cell r="R2887" t="str">
            <v>Sokolov</v>
          </cell>
          <cell r="S2887" t="str">
            <v>352 628 728 ,725579402</v>
          </cell>
          <cell r="T2887" t="str">
            <v>soas@e-soas.cz; reditel@e-soas.cz</v>
          </cell>
        </row>
        <row r="2888">
          <cell r="A2888">
            <v>600007278</v>
          </cell>
          <cell r="B2888">
            <v>49797999</v>
          </cell>
          <cell r="C2888" t="str">
            <v>Středočeský kraj</v>
          </cell>
          <cell r="D2888" t="str">
            <v xml:space="preserve">Kutná Hora </v>
          </cell>
          <cell r="E2888" t="str">
            <v>Krajský úřad Středočeského kraje</v>
          </cell>
          <cell r="F2888" t="str">
            <v>Čáslav</v>
          </cell>
          <cell r="G2888" t="str">
            <v>kraj</v>
          </cell>
          <cell r="H2888">
            <v>600007278</v>
          </cell>
          <cell r="I2888" t="str">
            <v>49797999</v>
          </cell>
          <cell r="J2888">
            <v>0</v>
          </cell>
          <cell r="K2888" t="str">
            <v>SINGCLEAN</v>
          </cell>
          <cell r="L2888" t="str">
            <v>ANO</v>
          </cell>
          <cell r="M2888" t="str">
            <v>Střední zemědělská škola, Čáslav, Sadová 1234</v>
          </cell>
          <cell r="N2888" t="str">
            <v>Sadová</v>
          </cell>
          <cell r="O2888">
            <v>1234</v>
          </cell>
          <cell r="P2888">
            <v>1</v>
          </cell>
          <cell r="Q2888">
            <v>28601</v>
          </cell>
          <cell r="R2888" t="str">
            <v>Čáslav</v>
          </cell>
          <cell r="S2888">
            <v>327312631</v>
          </cell>
          <cell r="T2888" t="str">
            <v>skola@szescaslav.cz</v>
          </cell>
        </row>
        <row r="2889">
          <cell r="A2889">
            <v>600002900</v>
          </cell>
          <cell r="B2889">
            <v>49814621</v>
          </cell>
          <cell r="C2889" t="str">
            <v>Kraj Vysočina</v>
          </cell>
          <cell r="D2889" t="str">
            <v xml:space="preserve">Havlíčkův Brod </v>
          </cell>
          <cell r="E2889" t="str">
            <v>Krajský úřad Kraje Vysočina</v>
          </cell>
          <cell r="F2889" t="str">
            <v>Havlíčkův Brod</v>
          </cell>
          <cell r="G2889" t="str">
            <v>soukromý</v>
          </cell>
          <cell r="H2889">
            <v>600002900</v>
          </cell>
          <cell r="I2889" t="str">
            <v>49814621</v>
          </cell>
          <cell r="J2889" t="str">
            <v>X</v>
          </cell>
          <cell r="K2889" t="str">
            <v>SINGCLEAN</v>
          </cell>
          <cell r="L2889" t="str">
            <v>NE</v>
          </cell>
          <cell r="M2889" t="str">
            <v>Soukromá základní umělecká škola spol. s r.o.</v>
          </cell>
          <cell r="N2889" t="str">
            <v>Nuselská</v>
          </cell>
          <cell r="O2889">
            <v>3240</v>
          </cell>
          <cell r="Q2889">
            <v>58001</v>
          </cell>
          <cell r="R2889" t="str">
            <v>Havlíčkův Brod</v>
          </cell>
          <cell r="S2889">
            <v>569426783</v>
          </cell>
          <cell r="T2889" t="str">
            <v>szus.hb@tiscali.cz</v>
          </cell>
        </row>
        <row r="2890">
          <cell r="A2890">
            <v>600042308</v>
          </cell>
          <cell r="B2890">
            <v>49828851</v>
          </cell>
          <cell r="C2890" t="str">
            <v>Středočeský kraj</v>
          </cell>
          <cell r="D2890" t="str">
            <v xml:space="preserve">Benešov </v>
          </cell>
          <cell r="E2890" t="str">
            <v>Městský úřad Benešov</v>
          </cell>
          <cell r="F2890" t="str">
            <v>Benešov</v>
          </cell>
          <cell r="G2890" t="str">
            <v>obec</v>
          </cell>
          <cell r="H2890">
            <v>600042308</v>
          </cell>
          <cell r="I2890" t="str">
            <v>49828851</v>
          </cell>
          <cell r="J2890">
            <v>40</v>
          </cell>
          <cell r="K2890" t="str">
            <v>SINGCLEAN</v>
          </cell>
          <cell r="L2890" t="str">
            <v>ANO</v>
          </cell>
          <cell r="M2890" t="str">
            <v>Školní jídelna Benešov, Dukelská 1818</v>
          </cell>
          <cell r="N2890" t="str">
            <v>Dukelská</v>
          </cell>
          <cell r="O2890">
            <v>1818</v>
          </cell>
          <cell r="Q2890">
            <v>25601</v>
          </cell>
          <cell r="R2890" t="str">
            <v>Benešov</v>
          </cell>
          <cell r="S2890">
            <v>317723354</v>
          </cell>
          <cell r="T2890" t="str">
            <v>SJDUKELSKA@seznam.cz</v>
          </cell>
        </row>
        <row r="2891">
          <cell r="A2891">
            <v>600042294</v>
          </cell>
          <cell r="B2891">
            <v>49828886</v>
          </cell>
          <cell r="C2891" t="str">
            <v>Středočeský kraj</v>
          </cell>
          <cell r="D2891" t="str">
            <v xml:space="preserve">Benešov </v>
          </cell>
          <cell r="E2891" t="str">
            <v>Městský úřad Vlašim</v>
          </cell>
          <cell r="F2891" t="str">
            <v>Vlašim</v>
          </cell>
          <cell r="G2891" t="str">
            <v>obec</v>
          </cell>
          <cell r="H2891">
            <v>600042294</v>
          </cell>
          <cell r="I2891" t="str">
            <v>49828886</v>
          </cell>
          <cell r="J2891" t="str">
            <v>X</v>
          </cell>
          <cell r="K2891" t="str">
            <v>SINGCLEAN</v>
          </cell>
          <cell r="L2891" t="str">
            <v>ANO</v>
          </cell>
          <cell r="M2891" t="str">
            <v>Městský dům dětí a mládeže Vlašim, příspěvková organizace</v>
          </cell>
          <cell r="N2891" t="str">
            <v>Radnická</v>
          </cell>
          <cell r="O2891">
            <v>121</v>
          </cell>
          <cell r="Q2891">
            <v>25801</v>
          </cell>
          <cell r="R2891" t="str">
            <v>Vlašim</v>
          </cell>
          <cell r="S2891">
            <v>317842310</v>
          </cell>
          <cell r="T2891" t="str">
            <v>mddm@mddmvlasim.cz</v>
          </cell>
        </row>
        <row r="2892">
          <cell r="A2892">
            <v>600042316</v>
          </cell>
          <cell r="B2892">
            <v>49828894</v>
          </cell>
          <cell r="C2892" t="str">
            <v>Středočeský kraj</v>
          </cell>
          <cell r="D2892" t="str">
            <v xml:space="preserve">Benešov </v>
          </cell>
          <cell r="E2892" t="str">
            <v>Městský úřad Benešov</v>
          </cell>
          <cell r="F2892" t="str">
            <v>Benešov</v>
          </cell>
          <cell r="G2892" t="str">
            <v>obec</v>
          </cell>
          <cell r="H2892">
            <v>600042316</v>
          </cell>
          <cell r="I2892" t="str">
            <v>49828894</v>
          </cell>
          <cell r="J2892">
            <v>0</v>
          </cell>
          <cell r="K2892" t="str">
            <v>SINGCLEAN</v>
          </cell>
          <cell r="L2892" t="str">
            <v>ANO</v>
          </cell>
          <cell r="M2892" t="str">
            <v>Školní jídelna Benešov, Jiráskova 888</v>
          </cell>
          <cell r="N2892" t="str">
            <v>Jiráskova</v>
          </cell>
          <cell r="O2892">
            <v>888</v>
          </cell>
          <cell r="Q2892">
            <v>25601</v>
          </cell>
          <cell r="R2892" t="str">
            <v>Benešov</v>
          </cell>
          <cell r="S2892">
            <v>317722679</v>
          </cell>
          <cell r="T2892" t="str">
            <v>jidelna@sjbnjiraskova.cz</v>
          </cell>
        </row>
        <row r="2893">
          <cell r="A2893">
            <v>600053393</v>
          </cell>
          <cell r="B2893">
            <v>49855221</v>
          </cell>
          <cell r="C2893" t="str">
            <v>Středočeský kraj</v>
          </cell>
          <cell r="D2893" t="str">
            <v xml:space="preserve">Praha-západ </v>
          </cell>
          <cell r="E2893" t="str">
            <v>Městský úřad Černošice</v>
          </cell>
          <cell r="F2893" t="str">
            <v>Černošice</v>
          </cell>
          <cell r="G2893" t="str">
            <v>obec</v>
          </cell>
          <cell r="H2893">
            <v>600053393</v>
          </cell>
          <cell r="I2893" t="str">
            <v>49855221</v>
          </cell>
          <cell r="J2893">
            <v>1120</v>
          </cell>
          <cell r="K2893" t="str">
            <v>SINGCLEAN</v>
          </cell>
          <cell r="L2893" t="str">
            <v>ANO</v>
          </cell>
          <cell r="M2893" t="str">
            <v>Základní škola Rudná, okres Praha - západ</v>
          </cell>
          <cell r="N2893" t="str">
            <v>Masarykova</v>
          </cell>
          <cell r="O2893">
            <v>878</v>
          </cell>
          <cell r="P2893">
            <v>115</v>
          </cell>
          <cell r="Q2893">
            <v>25219</v>
          </cell>
          <cell r="R2893" t="str">
            <v>Rudná</v>
          </cell>
          <cell r="S2893">
            <v>311670464</v>
          </cell>
          <cell r="T2893" t="str">
            <v>reditel@zsrudna.cz</v>
          </cell>
        </row>
        <row r="2894">
          <cell r="A2894">
            <v>600052737</v>
          </cell>
          <cell r="B2894">
            <v>49855239</v>
          </cell>
          <cell r="C2894" t="str">
            <v>Středočeský kraj</v>
          </cell>
          <cell r="D2894" t="str">
            <v xml:space="preserve">Praha-západ </v>
          </cell>
          <cell r="E2894" t="str">
            <v>Městský úřad Černošice</v>
          </cell>
          <cell r="F2894" t="str">
            <v>Černošice</v>
          </cell>
          <cell r="G2894" t="str">
            <v>obec</v>
          </cell>
          <cell r="H2894">
            <v>600052737</v>
          </cell>
          <cell r="I2894" t="str">
            <v>49855239</v>
          </cell>
          <cell r="J2894">
            <v>0</v>
          </cell>
          <cell r="K2894" t="str">
            <v>SINGCLEAN</v>
          </cell>
          <cell r="L2894" t="str">
            <v>ANO</v>
          </cell>
          <cell r="M2894" t="str">
            <v>Mateřská škola Rudná, okres Praha - západ</v>
          </cell>
          <cell r="N2894" t="str">
            <v>Ke Školce</v>
          </cell>
          <cell r="O2894">
            <v>922</v>
          </cell>
          <cell r="P2894">
            <v>1</v>
          </cell>
          <cell r="Q2894">
            <v>25219</v>
          </cell>
          <cell r="R2894" t="str">
            <v>Rudná</v>
          </cell>
          <cell r="S2894">
            <v>311670386</v>
          </cell>
          <cell r="T2894" t="str">
            <v>msrudna@seznam.cz</v>
          </cell>
        </row>
        <row r="2895">
          <cell r="A2895">
            <v>600053385</v>
          </cell>
          <cell r="B2895">
            <v>49855255</v>
          </cell>
          <cell r="C2895" t="str">
            <v>Středočeský kraj</v>
          </cell>
          <cell r="D2895" t="str">
            <v xml:space="preserve">Praha-západ </v>
          </cell>
          <cell r="E2895" t="str">
            <v>Městský úřad Černošice</v>
          </cell>
          <cell r="F2895" t="str">
            <v>Černošice</v>
          </cell>
          <cell r="G2895" t="str">
            <v>obec</v>
          </cell>
          <cell r="H2895">
            <v>600053385</v>
          </cell>
          <cell r="I2895" t="str">
            <v>49855255</v>
          </cell>
          <cell r="J2895">
            <v>740</v>
          </cell>
          <cell r="K2895" t="str">
            <v>SINGCLEAN</v>
          </cell>
          <cell r="L2895" t="str">
            <v>ANO</v>
          </cell>
          <cell r="M2895" t="str">
            <v>Základní škola a Mateřská škola Nučice, okres Praha - západ, příspěvková organizace</v>
          </cell>
          <cell r="N2895" t="str">
            <v>Kubrova</v>
          </cell>
          <cell r="O2895">
            <v>136</v>
          </cell>
          <cell r="Q2895">
            <v>25216</v>
          </cell>
          <cell r="R2895" t="str">
            <v>Nučice</v>
          </cell>
          <cell r="S2895">
            <v>311670678</v>
          </cell>
          <cell r="T2895" t="str">
            <v>info@zs-nucice.cz</v>
          </cell>
        </row>
        <row r="2896">
          <cell r="A2896">
            <v>600053563</v>
          </cell>
          <cell r="B2896">
            <v>49855263</v>
          </cell>
          <cell r="C2896" t="str">
            <v>Středočeský kraj</v>
          </cell>
          <cell r="D2896" t="str">
            <v xml:space="preserve">Praha-západ </v>
          </cell>
          <cell r="E2896" t="str">
            <v>Městský úřad Černošice</v>
          </cell>
          <cell r="F2896" t="str">
            <v>Černošice</v>
          </cell>
          <cell r="G2896" t="str">
            <v>obec</v>
          </cell>
          <cell r="H2896">
            <v>600053563</v>
          </cell>
          <cell r="I2896" t="str">
            <v>49855263</v>
          </cell>
          <cell r="J2896">
            <v>200</v>
          </cell>
          <cell r="K2896" t="str">
            <v>SINGCLEAN</v>
          </cell>
          <cell r="L2896" t="str">
            <v>ANO</v>
          </cell>
          <cell r="M2896" t="str">
            <v>Základní škola, Rudná, 5. května 583</v>
          </cell>
          <cell r="N2896" t="str">
            <v>5. května</v>
          </cell>
          <cell r="O2896">
            <v>583</v>
          </cell>
          <cell r="P2896">
            <v>8</v>
          </cell>
          <cell r="Q2896">
            <v>25219</v>
          </cell>
          <cell r="R2896" t="str">
            <v>Rudná</v>
          </cell>
          <cell r="S2896">
            <v>311670109</v>
          </cell>
          <cell r="T2896" t="str">
            <v>info@zsrudna5kvetna.cz</v>
          </cell>
        </row>
        <row r="2897">
          <cell r="A2897">
            <v>600053300</v>
          </cell>
          <cell r="B2897">
            <v>49855328</v>
          </cell>
          <cell r="C2897" t="str">
            <v>Středočeský kraj</v>
          </cell>
          <cell r="D2897" t="str">
            <v xml:space="preserve">Praha-západ </v>
          </cell>
          <cell r="E2897" t="str">
            <v>Městský úřad Černošice</v>
          </cell>
          <cell r="F2897" t="str">
            <v>Černošice</v>
          </cell>
          <cell r="G2897" t="str">
            <v>obec</v>
          </cell>
          <cell r="H2897">
            <v>600053300</v>
          </cell>
          <cell r="I2897" t="str">
            <v>49855328</v>
          </cell>
          <cell r="J2897">
            <v>500</v>
          </cell>
          <cell r="K2897" t="str">
            <v>SINGCLEAN</v>
          </cell>
          <cell r="L2897" t="str">
            <v>ANO</v>
          </cell>
          <cell r="M2897" t="str">
            <v>Základní škola a Mateřská škola Třebotov, příspěvková organizace</v>
          </cell>
          <cell r="N2897" t="str">
            <v>Hlavní</v>
          </cell>
          <cell r="O2897">
            <v>190</v>
          </cell>
          <cell r="Q2897">
            <v>25226</v>
          </cell>
          <cell r="R2897" t="str">
            <v>Třebotov</v>
          </cell>
          <cell r="S2897">
            <v>777137620</v>
          </cell>
          <cell r="T2897" t="str">
            <v>info@zstrebotov.cz</v>
          </cell>
        </row>
        <row r="2898">
          <cell r="A2898">
            <v>600053253</v>
          </cell>
          <cell r="B2898">
            <v>49855425</v>
          </cell>
          <cell r="C2898" t="str">
            <v>Středočeský kraj</v>
          </cell>
          <cell r="D2898" t="str">
            <v xml:space="preserve">Praha-západ </v>
          </cell>
          <cell r="E2898" t="str">
            <v>Městský úřad Černošice</v>
          </cell>
          <cell r="F2898" t="str">
            <v>Černošice</v>
          </cell>
          <cell r="G2898" t="str">
            <v>obec</v>
          </cell>
          <cell r="H2898">
            <v>600053253</v>
          </cell>
          <cell r="I2898" t="str">
            <v>49855425</v>
          </cell>
          <cell r="J2898">
            <v>1340</v>
          </cell>
          <cell r="K2898" t="str">
            <v>SINGCLEAN</v>
          </cell>
          <cell r="L2898" t="str">
            <v>ANO</v>
          </cell>
          <cell r="M2898" t="str">
            <v>Základní škola Průhonice, okres Praha - západ</v>
          </cell>
          <cell r="N2898" t="str">
            <v>Školní</v>
          </cell>
          <cell r="O2898">
            <v>191</v>
          </cell>
          <cell r="Q2898">
            <v>25243</v>
          </cell>
          <cell r="R2898" t="str">
            <v>Průhonice</v>
          </cell>
          <cell r="S2898">
            <v>273160270</v>
          </cell>
          <cell r="T2898" t="str">
            <v>skola@zspruhonice.cz</v>
          </cell>
        </row>
        <row r="2899">
          <cell r="A2899">
            <v>600045153</v>
          </cell>
          <cell r="B2899">
            <v>49862359</v>
          </cell>
          <cell r="C2899" t="str">
            <v>Středočeský kraj</v>
          </cell>
          <cell r="D2899" t="str">
            <v xml:space="preserve">Kolín </v>
          </cell>
          <cell r="E2899" t="str">
            <v>Městský úřad Kolín</v>
          </cell>
          <cell r="F2899" t="str">
            <v>Kolín</v>
          </cell>
          <cell r="G2899" t="str">
            <v>obec</v>
          </cell>
          <cell r="H2899">
            <v>600045153</v>
          </cell>
          <cell r="I2899" t="str">
            <v>49862359</v>
          </cell>
          <cell r="J2899">
            <v>280</v>
          </cell>
          <cell r="K2899" t="str">
            <v>SINGCLEAN</v>
          </cell>
          <cell r="L2899" t="str">
            <v>ANO</v>
          </cell>
          <cell r="M2899" t="str">
            <v>Mateřská škola MAŠINKA Pečky</v>
          </cell>
          <cell r="N2899" t="str">
            <v>Tř. Jana Švermy</v>
          </cell>
          <cell r="O2899">
            <v>825</v>
          </cell>
          <cell r="Q2899">
            <v>28911</v>
          </cell>
          <cell r="R2899" t="str">
            <v>Pečky</v>
          </cell>
          <cell r="S2899" t="str">
            <v>722914315,321785255/071</v>
          </cell>
          <cell r="T2899" t="str">
            <v>reditelka@msmasinkapecky.cz</v>
          </cell>
        </row>
        <row r="2900">
          <cell r="A2900">
            <v>600045251</v>
          </cell>
          <cell r="B2900">
            <v>49862456</v>
          </cell>
          <cell r="C2900" t="str">
            <v>Středočeský kraj</v>
          </cell>
          <cell r="D2900" t="str">
            <v xml:space="preserve">Kolín </v>
          </cell>
          <cell r="E2900" t="str">
            <v>Městský úřad Kolín</v>
          </cell>
          <cell r="F2900" t="str">
            <v>Kolín</v>
          </cell>
          <cell r="G2900" t="str">
            <v>obec</v>
          </cell>
          <cell r="H2900">
            <v>600045251</v>
          </cell>
          <cell r="I2900" t="str">
            <v>49862456</v>
          </cell>
          <cell r="J2900">
            <v>1460</v>
          </cell>
          <cell r="K2900" t="str">
            <v>SINGCLEAN</v>
          </cell>
          <cell r="L2900" t="str">
            <v>ANO</v>
          </cell>
          <cell r="M2900" t="str">
            <v>Základní škola Pečky, okres Kolín</v>
          </cell>
          <cell r="N2900" t="str">
            <v>Tř. Jana Švermy</v>
          </cell>
          <cell r="O2900">
            <v>342</v>
          </cell>
          <cell r="Q2900">
            <v>28911</v>
          </cell>
          <cell r="R2900" t="str">
            <v>Pečky</v>
          </cell>
          <cell r="S2900">
            <v>321785267</v>
          </cell>
          <cell r="T2900" t="str">
            <v>admin@zspecky.cz</v>
          </cell>
        </row>
        <row r="2901">
          <cell r="A2901">
            <v>600050866</v>
          </cell>
          <cell r="B2901">
            <v>49862570</v>
          </cell>
          <cell r="C2901" t="str">
            <v>Středočeský kraj</v>
          </cell>
          <cell r="D2901" t="str">
            <v xml:space="preserve">Nymburk </v>
          </cell>
          <cell r="E2901" t="str">
            <v>Městský úřad Nymburk</v>
          </cell>
          <cell r="F2901" t="str">
            <v>Nymburk</v>
          </cell>
          <cell r="G2901" t="str">
            <v>obec</v>
          </cell>
          <cell r="H2901">
            <v>600050866</v>
          </cell>
          <cell r="I2901" t="str">
            <v>49862570</v>
          </cell>
          <cell r="J2901">
            <v>2080</v>
          </cell>
          <cell r="K2901" t="str">
            <v>SINGCLEAN</v>
          </cell>
          <cell r="L2901" t="str">
            <v>ANO</v>
          </cell>
          <cell r="M2901" t="str">
            <v>Základní škola a Mateřská škola Nymburk, Komenského 589 - příspěvková organizace</v>
          </cell>
          <cell r="N2901" t="str">
            <v>Komenského</v>
          </cell>
          <cell r="O2901">
            <v>589</v>
          </cell>
          <cell r="P2901">
            <v>12</v>
          </cell>
          <cell r="Q2901">
            <v>28802</v>
          </cell>
          <cell r="R2901" t="str">
            <v>Nymburk</v>
          </cell>
          <cell r="S2901">
            <v>325519512</v>
          </cell>
          <cell r="T2901" t="str">
            <v>info@zs-komenskeho.cz</v>
          </cell>
        </row>
        <row r="2902">
          <cell r="A2902">
            <v>600028836</v>
          </cell>
          <cell r="B2902">
            <v>49864351</v>
          </cell>
          <cell r="C2902" t="str">
            <v>Liberecký kraj</v>
          </cell>
          <cell r="D2902" t="str">
            <v xml:space="preserve">Liberec </v>
          </cell>
          <cell r="E2902" t="str">
            <v>Krajský úřad Libereckého kraje</v>
          </cell>
          <cell r="F2902" t="str">
            <v>Liberec</v>
          </cell>
          <cell r="G2902" t="str">
            <v>kraj</v>
          </cell>
          <cell r="H2902">
            <v>600028836</v>
          </cell>
          <cell r="I2902" t="str">
            <v>49864351</v>
          </cell>
          <cell r="J2902">
            <v>0</v>
          </cell>
          <cell r="K2902" t="str">
            <v>SINGCLEAN</v>
          </cell>
          <cell r="L2902" t="str">
            <v>ANO</v>
          </cell>
          <cell r="M2902" t="str">
            <v>Dětský domov, Jablonné v Podještědí, Zámecká 1, příspěvková organizace</v>
          </cell>
          <cell r="O2902">
            <v>1</v>
          </cell>
          <cell r="Q2902">
            <v>47125</v>
          </cell>
          <cell r="R2902" t="str">
            <v>Jablonné v Podještědí</v>
          </cell>
          <cell r="S2902">
            <v>487762626</v>
          </cell>
          <cell r="T2902" t="str">
            <v>v.faltynek@ddjablonnevp.cz</v>
          </cell>
        </row>
        <row r="2903">
          <cell r="A2903">
            <v>600028828</v>
          </cell>
          <cell r="B2903">
            <v>49864360</v>
          </cell>
          <cell r="C2903" t="str">
            <v>Liberecký kraj</v>
          </cell>
          <cell r="D2903" t="str">
            <v xml:space="preserve">Česká Lípa </v>
          </cell>
          <cell r="E2903" t="str">
            <v>Krajský úřad Libereckého kraje</v>
          </cell>
          <cell r="F2903" t="str">
            <v>Česká Lípa</v>
          </cell>
          <cell r="G2903" t="str">
            <v>kraj</v>
          </cell>
          <cell r="H2903">
            <v>600028828</v>
          </cell>
          <cell r="I2903" t="str">
            <v>49864360</v>
          </cell>
          <cell r="J2903">
            <v>160</v>
          </cell>
          <cell r="K2903" t="str">
            <v>SINGCLEAN</v>
          </cell>
          <cell r="L2903" t="str">
            <v>ANO</v>
          </cell>
          <cell r="M2903" t="str">
            <v>Dětský domov, Česká Lípa, Mariánská 570, příspěvková organizace</v>
          </cell>
          <cell r="N2903" t="str">
            <v>Mariánská</v>
          </cell>
          <cell r="O2903">
            <v>570</v>
          </cell>
          <cell r="P2903">
            <v>54</v>
          </cell>
          <cell r="Q2903">
            <v>47001</v>
          </cell>
          <cell r="R2903" t="str">
            <v>Česká Lípa</v>
          </cell>
          <cell r="S2903">
            <v>487825109</v>
          </cell>
          <cell r="T2903" t="str">
            <v>detsky_domov@volny.cz</v>
          </cell>
        </row>
        <row r="2904">
          <cell r="A2904">
            <v>600075249</v>
          </cell>
          <cell r="B2904">
            <v>49864548</v>
          </cell>
          <cell r="C2904" t="str">
            <v>Liberecký kraj</v>
          </cell>
          <cell r="D2904" t="str">
            <v xml:space="preserve">Česká Lípa </v>
          </cell>
          <cell r="E2904" t="str">
            <v>Městský úřad Česká Lípa</v>
          </cell>
          <cell r="F2904" t="str">
            <v>Česká Lípa</v>
          </cell>
          <cell r="G2904" t="str">
            <v>obec</v>
          </cell>
          <cell r="H2904">
            <v>600075249</v>
          </cell>
          <cell r="I2904" t="str">
            <v>49864548</v>
          </cell>
          <cell r="J2904">
            <v>0</v>
          </cell>
          <cell r="K2904" t="str">
            <v>SINGCLEAN</v>
          </cell>
          <cell r="L2904" t="str">
            <v>ANO</v>
          </cell>
          <cell r="M2904" t="str">
            <v>Samostatná školní jídelna, Česká Lípa, 28. října 2733, příspěvková organizace</v>
          </cell>
          <cell r="N2904" t="str">
            <v>28. října</v>
          </cell>
          <cell r="O2904">
            <v>2733</v>
          </cell>
          <cell r="Q2904">
            <v>47006</v>
          </cell>
          <cell r="R2904" t="str">
            <v>Česká Lípa</v>
          </cell>
          <cell r="S2904">
            <v>487523199</v>
          </cell>
          <cell r="T2904" t="str">
            <v>sj.spicak@gmail.com</v>
          </cell>
        </row>
        <row r="2905">
          <cell r="A2905">
            <v>600074871</v>
          </cell>
          <cell r="B2905">
            <v>49864599</v>
          </cell>
          <cell r="C2905" t="str">
            <v>Liberecký kraj</v>
          </cell>
          <cell r="D2905" t="str">
            <v xml:space="preserve">Česká Lípa </v>
          </cell>
          <cell r="E2905" t="str">
            <v>Městský úřad Česká Lípa</v>
          </cell>
          <cell r="F2905" t="str">
            <v>Česká Lípa</v>
          </cell>
          <cell r="G2905" t="str">
            <v>obec</v>
          </cell>
          <cell r="H2905">
            <v>600074871</v>
          </cell>
          <cell r="I2905" t="str">
            <v>49864599</v>
          </cell>
          <cell r="J2905">
            <v>1320</v>
          </cell>
          <cell r="K2905" t="str">
            <v>SINGCLEAN</v>
          </cell>
          <cell r="L2905" t="str">
            <v>ANO</v>
          </cell>
          <cell r="M2905" t="str">
            <v>Základní škola Slovanka, Česká Lípa, Antonína Sovy 3056, příspěvková organizace</v>
          </cell>
          <cell r="N2905" t="str">
            <v>Antonína Sovy</v>
          </cell>
          <cell r="O2905">
            <v>3056</v>
          </cell>
          <cell r="Q2905">
            <v>47001</v>
          </cell>
          <cell r="R2905" t="str">
            <v>Česká Lípa</v>
          </cell>
          <cell r="S2905">
            <v>730573056</v>
          </cell>
          <cell r="T2905" t="str">
            <v>zsslovanka@seznam.cz</v>
          </cell>
        </row>
        <row r="2906">
          <cell r="A2906">
            <v>600074889</v>
          </cell>
          <cell r="B2906">
            <v>49864611</v>
          </cell>
          <cell r="C2906" t="str">
            <v>Liberecký kraj</v>
          </cell>
          <cell r="D2906" t="str">
            <v xml:space="preserve">Česká Lípa </v>
          </cell>
          <cell r="E2906" t="str">
            <v>Městský úřad Česká Lípa</v>
          </cell>
          <cell r="F2906" t="str">
            <v>Česká Lípa</v>
          </cell>
          <cell r="G2906" t="str">
            <v>obec</v>
          </cell>
          <cell r="H2906">
            <v>600074889</v>
          </cell>
          <cell r="I2906" t="str">
            <v>49864611</v>
          </cell>
          <cell r="J2906">
            <v>1360</v>
          </cell>
          <cell r="K2906" t="str">
            <v>SINGCLEAN</v>
          </cell>
          <cell r="L2906" t="str">
            <v>ANO</v>
          </cell>
          <cell r="M2906" t="str">
            <v>Základní škola Dr. Miroslava Tyrše, Česká Lípa, Mánesova 1526, příspěvková organizace</v>
          </cell>
          <cell r="N2906" t="str">
            <v>Mánesova</v>
          </cell>
          <cell r="O2906">
            <v>1526</v>
          </cell>
          <cell r="Q2906">
            <v>47001</v>
          </cell>
          <cell r="R2906" t="str">
            <v>Česká Lípa</v>
          </cell>
          <cell r="S2906">
            <v>487829220</v>
          </cell>
          <cell r="T2906" t="str">
            <v>skola@zstyrsceskalipa.cz</v>
          </cell>
        </row>
        <row r="2907">
          <cell r="A2907">
            <v>600010015</v>
          </cell>
          <cell r="B2907">
            <v>49864637</v>
          </cell>
          <cell r="C2907" t="str">
            <v>Liberecký kraj</v>
          </cell>
          <cell r="D2907" t="str">
            <v xml:space="preserve">Česká Lípa </v>
          </cell>
          <cell r="E2907" t="str">
            <v>Krajský úřad Libereckého kraje</v>
          </cell>
          <cell r="F2907" t="str">
            <v>Česká Lípa</v>
          </cell>
          <cell r="G2907" t="str">
            <v>kraj</v>
          </cell>
          <cell r="H2907">
            <v>600010015</v>
          </cell>
          <cell r="I2907" t="str">
            <v>49864637</v>
          </cell>
          <cell r="J2907">
            <v>0</v>
          </cell>
          <cell r="K2907" t="str">
            <v>SINGCLEAN</v>
          </cell>
          <cell r="L2907" t="str">
            <v>ANO</v>
          </cell>
          <cell r="M2907" t="str">
            <v>Obchodní akademie, Česká Lípa, náměstí Osvobození 422, příspěvková organizace</v>
          </cell>
          <cell r="N2907" t="str">
            <v>náměstí Osvobození</v>
          </cell>
          <cell r="O2907">
            <v>422</v>
          </cell>
          <cell r="P2907">
            <v>2</v>
          </cell>
          <cell r="Q2907">
            <v>47001</v>
          </cell>
          <cell r="R2907" t="str">
            <v>Česká Lípa</v>
          </cell>
          <cell r="S2907">
            <v>778544002</v>
          </cell>
          <cell r="T2907" t="str">
            <v>oa-cl@clnet.cz</v>
          </cell>
        </row>
        <row r="2908">
          <cell r="A2908">
            <v>600074927</v>
          </cell>
          <cell r="B2908">
            <v>49864653</v>
          </cell>
          <cell r="C2908" t="str">
            <v>Liberecký kraj</v>
          </cell>
          <cell r="D2908" t="str">
            <v xml:space="preserve">Česká Lípa </v>
          </cell>
          <cell r="E2908" t="str">
            <v>Městský úřad Nový Bor</v>
          </cell>
          <cell r="F2908" t="str">
            <v>Nový Bor</v>
          </cell>
          <cell r="G2908" t="str">
            <v>obec</v>
          </cell>
          <cell r="H2908">
            <v>600074927</v>
          </cell>
          <cell r="I2908" t="str">
            <v>49864653</v>
          </cell>
          <cell r="J2908">
            <v>680</v>
          </cell>
          <cell r="K2908" t="str">
            <v>SINGCLEAN</v>
          </cell>
          <cell r="L2908" t="str">
            <v>ANO</v>
          </cell>
          <cell r="M2908" t="str">
            <v>Základní škola a mateřská škola, Kamenický Šenov, nám. Míru 616, příspěvková organizace</v>
          </cell>
          <cell r="N2908" t="str">
            <v>nám. Míru</v>
          </cell>
          <cell r="O2908">
            <v>616</v>
          </cell>
          <cell r="Q2908">
            <v>47114</v>
          </cell>
          <cell r="R2908" t="str">
            <v>Kamenický Šenov</v>
          </cell>
          <cell r="S2908">
            <v>487767330</v>
          </cell>
          <cell r="T2908" t="str">
            <v>skola@zsks.cz</v>
          </cell>
        </row>
        <row r="2909">
          <cell r="A2909">
            <v>600075192</v>
          </cell>
          <cell r="B2909">
            <v>49864661</v>
          </cell>
          <cell r="C2909" t="str">
            <v>Liberecký kraj</v>
          </cell>
          <cell r="D2909" t="str">
            <v xml:space="preserve">Česká Lípa </v>
          </cell>
          <cell r="E2909" t="str">
            <v>Městský úřad Nový Bor</v>
          </cell>
          <cell r="F2909" t="str">
            <v>Nový Bor</v>
          </cell>
          <cell r="G2909" t="str">
            <v>obec</v>
          </cell>
          <cell r="H2909">
            <v>600075192</v>
          </cell>
          <cell r="I2909" t="str">
            <v>49864661</v>
          </cell>
          <cell r="J2909" t="str">
            <v>X</v>
          </cell>
          <cell r="K2909" t="str">
            <v>SINGCLEAN</v>
          </cell>
          <cell r="L2909" t="str">
            <v>ANO</v>
          </cell>
          <cell r="M2909" t="str">
            <v>Dům dětí a mládeže Cvikováček, příspěvková organizace</v>
          </cell>
          <cell r="N2909" t="str">
            <v>Československé armády</v>
          </cell>
          <cell r="O2909">
            <v>195</v>
          </cell>
          <cell r="Q2909">
            <v>47154</v>
          </cell>
          <cell r="R2909" t="str">
            <v>Cvikov</v>
          </cell>
          <cell r="S2909">
            <v>487751777</v>
          </cell>
          <cell r="T2909" t="str">
            <v>info@cvikovacek.cz</v>
          </cell>
        </row>
        <row r="2910">
          <cell r="A2910">
            <v>600020347</v>
          </cell>
          <cell r="B2910">
            <v>49864688</v>
          </cell>
          <cell r="C2910" t="str">
            <v>Liberecký kraj</v>
          </cell>
          <cell r="D2910" t="str">
            <v xml:space="preserve">Česká Lípa </v>
          </cell>
          <cell r="E2910" t="str">
            <v>Krajský úřad Libereckého kraje</v>
          </cell>
          <cell r="F2910" t="str">
            <v>Nový Bor</v>
          </cell>
          <cell r="G2910" t="str">
            <v>kraj</v>
          </cell>
          <cell r="H2910">
            <v>600020347</v>
          </cell>
          <cell r="I2910" t="str">
            <v>49864688</v>
          </cell>
          <cell r="J2910">
            <v>220</v>
          </cell>
          <cell r="K2910" t="str">
            <v>SINGCLEAN</v>
          </cell>
          <cell r="L2910" t="str">
            <v>ANO</v>
          </cell>
          <cell r="M2910" t="str">
            <v>Vyšší odborná škola sklářská a Střední škola, Nový Bor, Wolkerova 316, příspěvková organizace</v>
          </cell>
          <cell r="N2910" t="str">
            <v>Wolkerova</v>
          </cell>
          <cell r="O2910">
            <v>316</v>
          </cell>
          <cell r="Q2910">
            <v>47301</v>
          </cell>
          <cell r="R2910" t="str">
            <v>Nový Bor</v>
          </cell>
          <cell r="S2910">
            <v>487712211</v>
          </cell>
          <cell r="T2910" t="str">
            <v>info@glassschool.cz</v>
          </cell>
        </row>
        <row r="2911">
          <cell r="A2911">
            <v>600083667</v>
          </cell>
          <cell r="B2911">
            <v>49872184</v>
          </cell>
          <cell r="C2911" t="str">
            <v>Ústecký kraj</v>
          </cell>
          <cell r="D2911" t="str">
            <v xml:space="preserve">Most </v>
          </cell>
          <cell r="E2911" t="str">
            <v>Magistrát města Mostu</v>
          </cell>
          <cell r="F2911" t="str">
            <v>Most</v>
          </cell>
          <cell r="G2911" t="str">
            <v>obec</v>
          </cell>
          <cell r="H2911">
            <v>600083667</v>
          </cell>
          <cell r="I2911" t="str">
            <v>49872184</v>
          </cell>
          <cell r="J2911">
            <v>980</v>
          </cell>
          <cell r="K2911" t="str">
            <v>SINGCLEAN</v>
          </cell>
          <cell r="L2911" t="str">
            <v>ANO</v>
          </cell>
          <cell r="M2911" t="str">
            <v>Základní škola, Most, Svážná 2342, příspěvková organizace</v>
          </cell>
          <cell r="N2911" t="str">
            <v>Svážná</v>
          </cell>
          <cell r="O2911">
            <v>2342</v>
          </cell>
          <cell r="P2911">
            <v>1</v>
          </cell>
          <cell r="Q2911">
            <v>43401</v>
          </cell>
          <cell r="R2911" t="str">
            <v>Most</v>
          </cell>
          <cell r="S2911">
            <v>476707337</v>
          </cell>
          <cell r="T2911" t="str">
            <v>skola@1zsmost.cz</v>
          </cell>
        </row>
        <row r="2912">
          <cell r="A2912">
            <v>600083420</v>
          </cell>
          <cell r="B2912">
            <v>49872192</v>
          </cell>
          <cell r="C2912" t="str">
            <v>Ústecký kraj</v>
          </cell>
          <cell r="D2912" t="str">
            <v xml:space="preserve">Most </v>
          </cell>
          <cell r="E2912" t="str">
            <v>Magistrát města Mostu</v>
          </cell>
          <cell r="F2912" t="str">
            <v>Most</v>
          </cell>
          <cell r="G2912" t="str">
            <v>obec</v>
          </cell>
          <cell r="H2912">
            <v>600083420</v>
          </cell>
          <cell r="I2912" t="str">
            <v>49872192</v>
          </cell>
          <cell r="J2912">
            <v>260</v>
          </cell>
          <cell r="K2912" t="str">
            <v>SINGCLEAN</v>
          </cell>
          <cell r="L2912" t="str">
            <v>ANO</v>
          </cell>
          <cell r="M2912" t="str">
            <v>Mateřská škola, Most, Růžová 1427, příspěvková organizace</v>
          </cell>
          <cell r="N2912" t="str">
            <v>Růžová</v>
          </cell>
          <cell r="O2912">
            <v>1427</v>
          </cell>
          <cell r="Q2912">
            <v>43401</v>
          </cell>
          <cell r="R2912" t="str">
            <v>Most</v>
          </cell>
          <cell r="S2912">
            <v>476448822</v>
          </cell>
          <cell r="T2912" t="str">
            <v>vera.richterova@ruzova.ms-most.cz</v>
          </cell>
        </row>
        <row r="2913">
          <cell r="A2913">
            <v>600083438</v>
          </cell>
          <cell r="B2913">
            <v>49872206</v>
          </cell>
          <cell r="C2913" t="str">
            <v>Ústecký kraj</v>
          </cell>
          <cell r="D2913" t="str">
            <v xml:space="preserve">Most </v>
          </cell>
          <cell r="E2913" t="str">
            <v>Magistrát města Mostu</v>
          </cell>
          <cell r="F2913" t="str">
            <v>Most</v>
          </cell>
          <cell r="G2913" t="str">
            <v>obec</v>
          </cell>
          <cell r="H2913">
            <v>600083438</v>
          </cell>
          <cell r="I2913" t="str">
            <v>49872206</v>
          </cell>
          <cell r="J2913">
            <v>460</v>
          </cell>
          <cell r="K2913" t="str">
            <v>SINGCLEAN</v>
          </cell>
          <cell r="L2913" t="str">
            <v>ANO</v>
          </cell>
          <cell r="M2913" t="str">
            <v>Mateřská škola, Most, Hutnická 2938, příspěvková organizace</v>
          </cell>
          <cell r="N2913" t="str">
            <v>Hutnická</v>
          </cell>
          <cell r="O2913">
            <v>2938</v>
          </cell>
          <cell r="P2913">
            <v>1</v>
          </cell>
          <cell r="Q2913">
            <v>43401</v>
          </cell>
          <cell r="R2913" t="str">
            <v>Most</v>
          </cell>
          <cell r="S2913">
            <v>476100973</v>
          </cell>
          <cell r="T2913" t="str">
            <v>ms.hutnicka@hutnicka.ms-most.cz</v>
          </cell>
        </row>
        <row r="2914">
          <cell r="A2914">
            <v>600083446</v>
          </cell>
          <cell r="B2914">
            <v>49872214</v>
          </cell>
          <cell r="C2914" t="str">
            <v>Ústecký kraj</v>
          </cell>
          <cell r="D2914" t="str">
            <v xml:space="preserve">Most </v>
          </cell>
          <cell r="E2914" t="str">
            <v>Magistrát města Mostu</v>
          </cell>
          <cell r="F2914" t="str">
            <v>Most</v>
          </cell>
          <cell r="G2914" t="str">
            <v>obec</v>
          </cell>
          <cell r="H2914">
            <v>600083446</v>
          </cell>
          <cell r="I2914" t="str">
            <v>49872214</v>
          </cell>
          <cell r="J2914">
            <v>360</v>
          </cell>
          <cell r="K2914" t="str">
            <v>SINGCLEAN</v>
          </cell>
          <cell r="L2914" t="str">
            <v>ANO</v>
          </cell>
          <cell r="M2914" t="str">
            <v>Mateřská škola, Most, Antonína Sochora 2937, příspěvková organizace</v>
          </cell>
          <cell r="N2914" t="str">
            <v>Antonína Sochora</v>
          </cell>
          <cell r="O2914">
            <v>2937</v>
          </cell>
          <cell r="P2914">
            <v>2</v>
          </cell>
          <cell r="Q2914">
            <v>43401</v>
          </cell>
          <cell r="R2914" t="str">
            <v>Most</v>
          </cell>
          <cell r="S2914" t="str">
            <v>476 448 841 ,476448842</v>
          </cell>
          <cell r="T2914" t="str">
            <v>ms.sochora@sochora.ms-most.cz</v>
          </cell>
        </row>
        <row r="2915">
          <cell r="A2915">
            <v>600083888</v>
          </cell>
          <cell r="B2915">
            <v>49872265</v>
          </cell>
          <cell r="C2915" t="str">
            <v>Ústecký kraj</v>
          </cell>
          <cell r="D2915" t="str">
            <v xml:space="preserve">Most </v>
          </cell>
          <cell r="E2915" t="str">
            <v>Magistrát města Mostu</v>
          </cell>
          <cell r="F2915" t="str">
            <v>Most</v>
          </cell>
          <cell r="G2915" t="str">
            <v>obec</v>
          </cell>
          <cell r="H2915">
            <v>600083888</v>
          </cell>
          <cell r="I2915" t="str">
            <v>49872265</v>
          </cell>
          <cell r="J2915">
            <v>460</v>
          </cell>
          <cell r="K2915" t="str">
            <v>SINGCLEAN</v>
          </cell>
          <cell r="L2915" t="str">
            <v>ANO</v>
          </cell>
          <cell r="M2915" t="str">
            <v>Základní škola, Most, Zlatnická 186, příspěvková organizace</v>
          </cell>
          <cell r="N2915" t="str">
            <v>Zlatnická</v>
          </cell>
          <cell r="O2915">
            <v>186</v>
          </cell>
          <cell r="P2915">
            <v>4</v>
          </cell>
          <cell r="Q2915">
            <v>43401</v>
          </cell>
          <cell r="R2915" t="str">
            <v>Most</v>
          </cell>
          <cell r="S2915">
            <v>476118195</v>
          </cell>
          <cell r="T2915" t="str">
            <v>info@zschanov.cz</v>
          </cell>
        </row>
        <row r="2916">
          <cell r="A2916">
            <v>600020428</v>
          </cell>
          <cell r="B2916">
            <v>49872427</v>
          </cell>
          <cell r="C2916" t="str">
            <v>Ústecký kraj</v>
          </cell>
          <cell r="D2916" t="str">
            <v xml:space="preserve">Most </v>
          </cell>
          <cell r="E2916" t="str">
            <v>Krajský úřad Ústeckého kraje</v>
          </cell>
          <cell r="F2916" t="str">
            <v>Most</v>
          </cell>
          <cell r="G2916" t="str">
            <v>kraj</v>
          </cell>
          <cell r="H2916">
            <v>600020428</v>
          </cell>
          <cell r="I2916" t="str">
            <v>49872427</v>
          </cell>
          <cell r="J2916">
            <v>640</v>
          </cell>
          <cell r="K2916" t="str">
            <v>SINGCLEAN</v>
          </cell>
          <cell r="L2916" t="str">
            <v>ANO</v>
          </cell>
          <cell r="M2916" t="str">
            <v>Vyšší odborná škola ekonomická, sociální a zdravotnická, Obchodní akademie, Střední pedagogická škola a Střední zdravotnická škola, Most, příspěvková organizace</v>
          </cell>
          <cell r="N2916" t="str">
            <v>Zdeňka Fibicha</v>
          </cell>
          <cell r="O2916">
            <v>2778</v>
          </cell>
          <cell r="P2916">
            <v>20</v>
          </cell>
          <cell r="Q2916">
            <v>43401</v>
          </cell>
          <cell r="R2916" t="str">
            <v>Most</v>
          </cell>
          <cell r="S2916">
            <v>417637477</v>
          </cell>
          <cell r="T2916" t="str">
            <v>skola@vos-sosmost.cz</v>
          </cell>
        </row>
        <row r="2917">
          <cell r="A2917">
            <v>600011054</v>
          </cell>
          <cell r="B2917">
            <v>49872559</v>
          </cell>
          <cell r="C2917" t="str">
            <v>Ústecký kraj</v>
          </cell>
          <cell r="D2917" t="str">
            <v xml:space="preserve">Most </v>
          </cell>
          <cell r="E2917" t="str">
            <v>Krajský úřad Ústeckého kraje</v>
          </cell>
          <cell r="F2917" t="str">
            <v>Most</v>
          </cell>
          <cell r="G2917" t="str">
            <v>kraj</v>
          </cell>
          <cell r="H2917">
            <v>600011054</v>
          </cell>
          <cell r="I2917" t="str">
            <v>49872559</v>
          </cell>
          <cell r="J2917">
            <v>440</v>
          </cell>
          <cell r="K2917" t="str">
            <v>SINGCLEAN</v>
          </cell>
          <cell r="L2917" t="str">
            <v>ANO</v>
          </cell>
          <cell r="M2917" t="str">
            <v>Podkrušnohorské gymnázium, Most, příspěvková organizace</v>
          </cell>
          <cell r="N2917" t="str">
            <v>Čsl. armády</v>
          </cell>
          <cell r="O2917">
            <v>1530</v>
          </cell>
          <cell r="P2917">
            <v>29</v>
          </cell>
          <cell r="Q2917">
            <v>43401</v>
          </cell>
          <cell r="R2917" t="str">
            <v>Most</v>
          </cell>
          <cell r="S2917">
            <v>476441974</v>
          </cell>
          <cell r="T2917" t="str">
            <v>director@gymmost.cz</v>
          </cell>
        </row>
        <row r="2918">
          <cell r="A2918">
            <v>600075567</v>
          </cell>
          <cell r="B2918">
            <v>49888544</v>
          </cell>
          <cell r="C2918" t="str">
            <v>Ústecký kraj</v>
          </cell>
          <cell r="D2918" t="str">
            <v xml:space="preserve">Děčín </v>
          </cell>
          <cell r="E2918" t="str">
            <v>Magistrát města Děčína</v>
          </cell>
          <cell r="F2918" t="str">
            <v>Děčín</v>
          </cell>
          <cell r="G2918" t="str">
            <v>obec</v>
          </cell>
          <cell r="H2918">
            <v>600075567</v>
          </cell>
          <cell r="I2918" t="str">
            <v>49888544</v>
          </cell>
          <cell r="J2918">
            <v>240</v>
          </cell>
          <cell r="K2918" t="str">
            <v>SINGCLEAN</v>
          </cell>
          <cell r="L2918" t="str">
            <v>ANO</v>
          </cell>
          <cell r="M2918" t="str">
            <v>Mateřská škola Děčín XXXII, Májová 372, příspěvková organizace</v>
          </cell>
          <cell r="N2918" t="str">
            <v>Májová</v>
          </cell>
          <cell r="O2918">
            <v>372</v>
          </cell>
          <cell r="Q2918">
            <v>40711</v>
          </cell>
          <cell r="R2918" t="str">
            <v>Děčín</v>
          </cell>
          <cell r="S2918" t="str">
            <v>412 548 903 ,770156252</v>
          </cell>
          <cell r="T2918" t="str">
            <v>reditelka@msboletice.cz</v>
          </cell>
        </row>
        <row r="2919">
          <cell r="A2919">
            <v>600075630</v>
          </cell>
          <cell r="B2919">
            <v>49888552</v>
          </cell>
          <cell r="C2919" t="str">
            <v>Ústecký kraj</v>
          </cell>
          <cell r="D2919" t="str">
            <v xml:space="preserve">Děčín </v>
          </cell>
          <cell r="E2919" t="str">
            <v>Městský úřad Rumburk</v>
          </cell>
          <cell r="F2919" t="str">
            <v>Rumburk</v>
          </cell>
          <cell r="G2919" t="str">
            <v>obec</v>
          </cell>
          <cell r="H2919">
            <v>600075630</v>
          </cell>
          <cell r="I2919" t="str">
            <v>49888552</v>
          </cell>
          <cell r="J2919">
            <v>40</v>
          </cell>
          <cell r="K2919" t="str">
            <v>SINGCLEAN</v>
          </cell>
          <cell r="L2919" t="str">
            <v>ANO</v>
          </cell>
          <cell r="M2919" t="str">
            <v>Mateřská škola Rumburk, Sukova 1047/4, příspěvková organizace</v>
          </cell>
          <cell r="N2919" t="str">
            <v>Sukova</v>
          </cell>
          <cell r="O2919">
            <v>1047</v>
          </cell>
          <cell r="P2919">
            <v>4</v>
          </cell>
          <cell r="Q2919">
            <v>40801</v>
          </cell>
          <cell r="R2919" t="str">
            <v>Rumburk</v>
          </cell>
          <cell r="S2919">
            <v>412332128</v>
          </cell>
          <cell r="T2919" t="str">
            <v>msrbksuk@iol.cz</v>
          </cell>
        </row>
        <row r="2920">
          <cell r="A2920">
            <v>600076377</v>
          </cell>
          <cell r="B2920">
            <v>49888579</v>
          </cell>
          <cell r="C2920" t="str">
            <v>Ústecký kraj</v>
          </cell>
          <cell r="D2920" t="str">
            <v xml:space="preserve">Děčín </v>
          </cell>
          <cell r="E2920" t="str">
            <v>Městský úřad Rumburk</v>
          </cell>
          <cell r="F2920" t="str">
            <v>Rumburk</v>
          </cell>
          <cell r="G2920" t="str">
            <v>obec</v>
          </cell>
          <cell r="H2920">
            <v>600076377</v>
          </cell>
          <cell r="I2920" t="str">
            <v>49888579</v>
          </cell>
          <cell r="J2920">
            <v>760</v>
          </cell>
          <cell r="K2920" t="str">
            <v>SINGCLEAN</v>
          </cell>
          <cell r="L2920" t="str">
            <v>ANO</v>
          </cell>
          <cell r="M2920" t="str">
            <v>Základní škola J. Vohradského Šluknov, okres Děčín</v>
          </cell>
          <cell r="N2920" t="str">
            <v>T. G. Masaryka</v>
          </cell>
          <cell r="O2920">
            <v>678</v>
          </cell>
          <cell r="Q2920">
            <v>40777</v>
          </cell>
          <cell r="R2920" t="str">
            <v>Šluknov</v>
          </cell>
          <cell r="S2920">
            <v>412386395</v>
          </cell>
          <cell r="T2920" t="str">
            <v>zssluknov@interdata.cz</v>
          </cell>
        </row>
        <row r="2921">
          <cell r="A2921">
            <v>600034399</v>
          </cell>
          <cell r="B2921">
            <v>49939378</v>
          </cell>
          <cell r="C2921" t="str">
            <v>Jihomoravský kraj</v>
          </cell>
          <cell r="D2921" t="str">
            <v xml:space="preserve">Hodonín </v>
          </cell>
          <cell r="E2921" t="str">
            <v>Krajský úřad Jihomoravského kraje</v>
          </cell>
          <cell r="F2921" t="str">
            <v>Hodonín</v>
          </cell>
          <cell r="G2921" t="str">
            <v>kraj</v>
          </cell>
          <cell r="H2921">
            <v>600034399</v>
          </cell>
          <cell r="I2921" t="str">
            <v>49939378</v>
          </cell>
          <cell r="J2921" t="str">
            <v>X</v>
          </cell>
          <cell r="K2921" t="str">
            <v>SINGCLEAN</v>
          </cell>
          <cell r="L2921" t="str">
            <v>ANO</v>
          </cell>
          <cell r="M2921" t="str">
            <v>Pedagogicko-psychologická poradna Hodonín, příspěvková organizace</v>
          </cell>
          <cell r="N2921" t="str">
            <v>P. Jilemnického</v>
          </cell>
          <cell r="O2921">
            <v>2854</v>
          </cell>
          <cell r="P2921">
            <v>2</v>
          </cell>
          <cell r="Q2921">
            <v>69501</v>
          </cell>
          <cell r="R2921" t="str">
            <v>Hodonín</v>
          </cell>
          <cell r="S2921">
            <v>518606411</v>
          </cell>
          <cell r="T2921" t="str">
            <v>poradna@ppphodonin.cz</v>
          </cell>
        </row>
        <row r="2922">
          <cell r="A2922">
            <v>600030512</v>
          </cell>
          <cell r="B2922">
            <v>49939386</v>
          </cell>
          <cell r="C2922" t="str">
            <v>Jihomoravský kraj</v>
          </cell>
          <cell r="D2922" t="str">
            <v xml:space="preserve">Hodonín </v>
          </cell>
          <cell r="E2922" t="str">
            <v>Krajský úřad Jihomoravského kraje</v>
          </cell>
          <cell r="F2922" t="str">
            <v>Hodonín</v>
          </cell>
          <cell r="G2922" t="str">
            <v>kraj</v>
          </cell>
          <cell r="H2922">
            <v>600030512</v>
          </cell>
          <cell r="I2922" t="str">
            <v>49939386</v>
          </cell>
          <cell r="J2922" t="str">
            <v>X</v>
          </cell>
          <cell r="K2922" t="str">
            <v>SINGCLEAN</v>
          </cell>
          <cell r="L2922" t="str">
            <v>ANO</v>
          </cell>
          <cell r="M2922" t="str">
            <v>Středisko volného času Hodonín, příspěvková organizace</v>
          </cell>
          <cell r="N2922" t="str">
            <v>nám. B. Martinů</v>
          </cell>
          <cell r="O2922">
            <v>2952</v>
          </cell>
          <cell r="P2922">
            <v>5</v>
          </cell>
          <cell r="Q2922">
            <v>69501</v>
          </cell>
          <cell r="R2922" t="str">
            <v>Hodonín</v>
          </cell>
          <cell r="S2922">
            <v>725341590</v>
          </cell>
          <cell r="T2922" t="str">
            <v>svc.hodonin@seznam.cz</v>
          </cell>
        </row>
        <row r="2923">
          <cell r="A2923">
            <v>600030539</v>
          </cell>
          <cell r="B2923">
            <v>49939416</v>
          </cell>
          <cell r="C2923" t="str">
            <v>Jihomoravský kraj</v>
          </cell>
          <cell r="D2923" t="str">
            <v xml:space="preserve">Hodonín </v>
          </cell>
          <cell r="E2923" t="str">
            <v>Krajský úřad Jihomoravského kraje</v>
          </cell>
          <cell r="F2923" t="str">
            <v>Veselí nad Moravou</v>
          </cell>
          <cell r="G2923" t="str">
            <v>kraj</v>
          </cell>
          <cell r="H2923">
            <v>600030539</v>
          </cell>
          <cell r="I2923" t="str">
            <v>49939416</v>
          </cell>
          <cell r="J2923" t="str">
            <v>X</v>
          </cell>
          <cell r="K2923" t="str">
            <v>SINGCLEAN</v>
          </cell>
          <cell r="L2923" t="str">
            <v>ANO</v>
          </cell>
          <cell r="M2923" t="str">
            <v>Dům dětí a mládeže Veselí nad Moravou, příspěvková organizace</v>
          </cell>
          <cell r="N2923" t="str">
            <v>Hutník</v>
          </cell>
          <cell r="O2923">
            <v>1495</v>
          </cell>
          <cell r="Q2923">
            <v>69801</v>
          </cell>
          <cell r="R2923" t="str">
            <v>Veselí nad Moravou</v>
          </cell>
          <cell r="S2923">
            <v>518323724</v>
          </cell>
          <cell r="T2923" t="str">
            <v>reditelka.ddmveseli@seznam.cz</v>
          </cell>
        </row>
        <row r="2924">
          <cell r="A2924">
            <v>600030555</v>
          </cell>
          <cell r="B2924">
            <v>49939424</v>
          </cell>
          <cell r="C2924" t="str">
            <v>Jihomoravský kraj</v>
          </cell>
          <cell r="D2924" t="str">
            <v xml:space="preserve">Hodonín </v>
          </cell>
          <cell r="E2924" t="str">
            <v>Krajský úřad Jihomoravského kraje</v>
          </cell>
          <cell r="F2924" t="str">
            <v>Veselí nad Moravou</v>
          </cell>
          <cell r="G2924" t="str">
            <v>kraj</v>
          </cell>
          <cell r="H2924">
            <v>600030555</v>
          </cell>
          <cell r="I2924" t="str">
            <v>49939424</v>
          </cell>
          <cell r="J2924" t="str">
            <v>X</v>
          </cell>
          <cell r="K2924" t="str">
            <v>SINGCLEAN</v>
          </cell>
          <cell r="L2924" t="str">
            <v>ANO</v>
          </cell>
          <cell r="M2924" t="str">
            <v>Dům dětí a mládeže Strážnice, příspěvková organizace</v>
          </cell>
          <cell r="N2924" t="str">
            <v>Radějovská</v>
          </cell>
          <cell r="O2924">
            <v>848</v>
          </cell>
          <cell r="Q2924">
            <v>69662</v>
          </cell>
          <cell r="R2924" t="str">
            <v>Strážnice</v>
          </cell>
          <cell r="S2924">
            <v>736604437</v>
          </cell>
          <cell r="T2924" t="str">
            <v>ddm.straznice@gmail.com</v>
          </cell>
        </row>
        <row r="2925">
          <cell r="A2925">
            <v>600030563</v>
          </cell>
          <cell r="B2925">
            <v>49939432</v>
          </cell>
          <cell r="C2925" t="str">
            <v>Jihomoravský kraj</v>
          </cell>
          <cell r="D2925" t="str">
            <v xml:space="preserve">Hodonín </v>
          </cell>
          <cell r="E2925" t="str">
            <v>Krajský úřad Jihomoravského kraje</v>
          </cell>
          <cell r="F2925" t="str">
            <v>Kyjov</v>
          </cell>
          <cell r="G2925" t="str">
            <v>kraj</v>
          </cell>
          <cell r="H2925">
            <v>600030563</v>
          </cell>
          <cell r="I2925" t="str">
            <v>49939432</v>
          </cell>
          <cell r="J2925" t="str">
            <v>X</v>
          </cell>
          <cell r="K2925" t="str">
            <v>SINGCLEAN</v>
          </cell>
          <cell r="L2925" t="str">
            <v>ANO</v>
          </cell>
          <cell r="M2925" t="str">
            <v>Dům dětí a mládeže Vracov, příspěvková organizace</v>
          </cell>
          <cell r="N2925" t="str">
            <v>Sokolská</v>
          </cell>
          <cell r="O2925">
            <v>896</v>
          </cell>
          <cell r="Q2925">
            <v>69642</v>
          </cell>
          <cell r="R2925" t="str">
            <v>Vracov</v>
          </cell>
          <cell r="S2925">
            <v>518628472</v>
          </cell>
          <cell r="T2925" t="str">
            <v>ddmvracov@ddmvracov.cz</v>
          </cell>
        </row>
        <row r="2926">
          <cell r="A2926">
            <v>600115674</v>
          </cell>
          <cell r="B2926">
            <v>49939840</v>
          </cell>
          <cell r="C2926" t="str">
            <v>Jihomoravský kraj</v>
          </cell>
          <cell r="D2926" t="str">
            <v xml:space="preserve">Hodonín </v>
          </cell>
          <cell r="E2926" t="str">
            <v>Městský úřad Kyjov</v>
          </cell>
          <cell r="F2926" t="str">
            <v>Kyjov</v>
          </cell>
          <cell r="G2926" t="str">
            <v>obec</v>
          </cell>
          <cell r="H2926">
            <v>600115674</v>
          </cell>
          <cell r="I2926" t="str">
            <v>49939840</v>
          </cell>
          <cell r="J2926">
            <v>1140</v>
          </cell>
          <cell r="K2926" t="str">
            <v>SINGCLEAN</v>
          </cell>
          <cell r="L2926" t="str">
            <v>ANO</v>
          </cell>
          <cell r="M2926" t="str">
            <v>Základní škola a mateřská škola Bzenec, příspěvková organizace</v>
          </cell>
          <cell r="N2926" t="str">
            <v>Olšovská</v>
          </cell>
          <cell r="O2926">
            <v>1428</v>
          </cell>
          <cell r="Q2926">
            <v>69681</v>
          </cell>
          <cell r="R2926" t="str">
            <v>Bzenec</v>
          </cell>
          <cell r="S2926">
            <v>518384983</v>
          </cell>
          <cell r="T2926" t="str">
            <v>zsbzenec@zsbzenec.cz</v>
          </cell>
        </row>
        <row r="2927">
          <cell r="A2927">
            <v>600112021</v>
          </cell>
          <cell r="B2927">
            <v>49963023</v>
          </cell>
          <cell r="C2927" t="str">
            <v>Jihomoravský kraj</v>
          </cell>
          <cell r="D2927" t="str">
            <v xml:space="preserve">Břeclav </v>
          </cell>
          <cell r="E2927" t="str">
            <v>Městský úřad Břeclav</v>
          </cell>
          <cell r="F2927" t="str">
            <v>Břeclav</v>
          </cell>
          <cell r="G2927" t="str">
            <v>obec</v>
          </cell>
          <cell r="H2927">
            <v>600112021</v>
          </cell>
          <cell r="I2927" t="str">
            <v>49963023</v>
          </cell>
          <cell r="J2927">
            <v>0</v>
          </cell>
          <cell r="K2927" t="str">
            <v>SINGCLEAN</v>
          </cell>
          <cell r="L2927" t="str">
            <v>ANO</v>
          </cell>
          <cell r="M2927" t="str">
            <v>Mateřská škola Břeclav, Okružní 7, příspěvková organizace</v>
          </cell>
          <cell r="N2927" t="str">
            <v>Okružní</v>
          </cell>
          <cell r="O2927">
            <v>1091</v>
          </cell>
          <cell r="P2927">
            <v>7</v>
          </cell>
          <cell r="Q2927">
            <v>69141</v>
          </cell>
          <cell r="R2927" t="str">
            <v>Břeclav</v>
          </cell>
          <cell r="S2927">
            <v>519335332</v>
          </cell>
          <cell r="T2927" t="str">
            <v>skolka@okruzni7.cz</v>
          </cell>
        </row>
        <row r="2928">
          <cell r="A2928">
            <v>600112489</v>
          </cell>
          <cell r="B2928">
            <v>49963074</v>
          </cell>
          <cell r="C2928" t="str">
            <v>Jihomoravský kraj</v>
          </cell>
          <cell r="D2928" t="str">
            <v xml:space="preserve">Břeclav </v>
          </cell>
          <cell r="E2928" t="str">
            <v>Městský úřad Břeclav</v>
          </cell>
          <cell r="F2928" t="str">
            <v>Břeclav</v>
          </cell>
          <cell r="G2928" t="str">
            <v>obec</v>
          </cell>
          <cell r="H2928">
            <v>600112489</v>
          </cell>
          <cell r="I2928" t="str">
            <v>49963074</v>
          </cell>
          <cell r="J2928">
            <v>420</v>
          </cell>
          <cell r="K2928" t="str">
            <v>SINGCLEAN</v>
          </cell>
          <cell r="L2928" t="str">
            <v>ANO</v>
          </cell>
          <cell r="M2928" t="str">
            <v>Základní škola a Mateřská škola Rakvice, okres Břeclav</v>
          </cell>
          <cell r="N2928" t="str">
            <v>Horní</v>
          </cell>
          <cell r="O2928">
            <v>566</v>
          </cell>
          <cell r="Q2928">
            <v>69103</v>
          </cell>
          <cell r="R2928" t="str">
            <v>Rakvice</v>
          </cell>
          <cell r="S2928">
            <v>519349207</v>
          </cell>
          <cell r="T2928" t="str">
            <v>petr.florian@zsrakvice.cz</v>
          </cell>
        </row>
        <row r="2929">
          <cell r="A2929">
            <v>600112004</v>
          </cell>
          <cell r="B2929">
            <v>49963406</v>
          </cell>
          <cell r="C2929" t="str">
            <v>Jihomoravský kraj</v>
          </cell>
          <cell r="D2929" t="str">
            <v xml:space="preserve">Břeclav </v>
          </cell>
          <cell r="E2929" t="str">
            <v>Městský úřad Břeclav</v>
          </cell>
          <cell r="F2929" t="str">
            <v>Břeclav</v>
          </cell>
          <cell r="G2929" t="str">
            <v>obec</v>
          </cell>
          <cell r="H2929">
            <v>600112004</v>
          </cell>
          <cell r="I2929" t="str">
            <v>49963406</v>
          </cell>
          <cell r="J2929">
            <v>180</v>
          </cell>
          <cell r="K2929" t="str">
            <v>SINGCLEAN</v>
          </cell>
          <cell r="L2929" t="str">
            <v>ANO</v>
          </cell>
          <cell r="M2929" t="str">
            <v>Mateřská škola Podivín, příspěvková organizace</v>
          </cell>
          <cell r="N2929" t="str">
            <v>Sadová</v>
          </cell>
          <cell r="O2929">
            <v>864</v>
          </cell>
          <cell r="P2929">
            <v>4</v>
          </cell>
          <cell r="Q2929">
            <v>69145</v>
          </cell>
          <cell r="R2929" t="str">
            <v>Podivín</v>
          </cell>
          <cell r="S2929">
            <v>519344603</v>
          </cell>
          <cell r="T2929" t="str">
            <v>mspodivin@seznam.cz</v>
          </cell>
        </row>
        <row r="2930">
          <cell r="A2930">
            <v>600112608</v>
          </cell>
          <cell r="B2930">
            <v>49963520</v>
          </cell>
          <cell r="C2930" t="str">
            <v>Jihomoravský kraj</v>
          </cell>
          <cell r="D2930" t="str">
            <v xml:space="preserve">Brno-venkov </v>
          </cell>
          <cell r="E2930" t="str">
            <v>Městský úřad Pohořelice</v>
          </cell>
          <cell r="F2930" t="str">
            <v>Pohořelice</v>
          </cell>
          <cell r="G2930" t="str">
            <v>obec</v>
          </cell>
          <cell r="H2930">
            <v>600112608</v>
          </cell>
          <cell r="I2930" t="str">
            <v>49963520</v>
          </cell>
          <cell r="J2930">
            <v>200</v>
          </cell>
          <cell r="K2930" t="str">
            <v>SINGCLEAN</v>
          </cell>
          <cell r="L2930" t="str">
            <v>ANO</v>
          </cell>
          <cell r="M2930" t="str">
            <v>Základní škola a mateřská škola Ivaň</v>
          </cell>
          <cell r="O2930">
            <v>73</v>
          </cell>
          <cell r="Q2930">
            <v>69123</v>
          </cell>
          <cell r="R2930" t="str">
            <v>Ivaň</v>
          </cell>
          <cell r="S2930">
            <v>519427430</v>
          </cell>
          <cell r="T2930" t="str">
            <v>zsivan@seznam.cz</v>
          </cell>
        </row>
        <row r="2931">
          <cell r="A2931">
            <v>600001784</v>
          </cell>
          <cell r="B2931">
            <v>60042281</v>
          </cell>
          <cell r="C2931" t="str">
            <v>Zlínský kraj</v>
          </cell>
          <cell r="D2931" t="str">
            <v xml:space="preserve">Vsetín </v>
          </cell>
          <cell r="E2931" t="str">
            <v>Krajský úřad Zlínského kraje</v>
          </cell>
          <cell r="F2931" t="str">
            <v>Valašské Meziříčí</v>
          </cell>
          <cell r="G2931" t="str">
            <v>církevní</v>
          </cell>
          <cell r="H2931">
            <v>600001784</v>
          </cell>
          <cell r="I2931" t="str">
            <v>60042281</v>
          </cell>
          <cell r="J2931">
            <v>340</v>
          </cell>
          <cell r="K2931" t="str">
            <v>SINGCLEAN</v>
          </cell>
          <cell r="L2931" t="str">
            <v>NE</v>
          </cell>
          <cell r="M2931" t="str">
            <v>Základní škola Salvátor</v>
          </cell>
          <cell r="N2931" t="str">
            <v>Králova</v>
          </cell>
          <cell r="O2931">
            <v>380</v>
          </cell>
          <cell r="Q2931">
            <v>75701</v>
          </cell>
          <cell r="R2931" t="str">
            <v>Valašské Meziříčí</v>
          </cell>
          <cell r="S2931">
            <v>571611779</v>
          </cell>
          <cell r="T2931" t="str">
            <v>skola@zs-salvator.cz</v>
          </cell>
        </row>
        <row r="2932">
          <cell r="A2932">
            <v>600148807</v>
          </cell>
          <cell r="B2932">
            <v>60042338</v>
          </cell>
          <cell r="C2932" t="str">
            <v>Zlínský kraj</v>
          </cell>
          <cell r="D2932" t="str">
            <v xml:space="preserve">Vsetín </v>
          </cell>
          <cell r="E2932" t="str">
            <v>Městský úřad Vsetín</v>
          </cell>
          <cell r="F2932" t="str">
            <v>Vsetín</v>
          </cell>
          <cell r="G2932" t="str">
            <v>obec</v>
          </cell>
          <cell r="H2932">
            <v>600148807</v>
          </cell>
          <cell r="I2932" t="str">
            <v>60042338</v>
          </cell>
          <cell r="J2932">
            <v>300</v>
          </cell>
          <cell r="K2932" t="str">
            <v>SINGCLEAN</v>
          </cell>
          <cell r="L2932" t="str">
            <v>ANO</v>
          </cell>
          <cell r="M2932" t="str">
            <v>Mateřská škola Vsetín, Luh I 1832</v>
          </cell>
          <cell r="N2932" t="str">
            <v>Stará cesta</v>
          </cell>
          <cell r="O2932">
            <v>1832</v>
          </cell>
          <cell r="Q2932">
            <v>75501</v>
          </cell>
          <cell r="R2932" t="str">
            <v>Vsetín</v>
          </cell>
          <cell r="S2932">
            <v>571431788</v>
          </cell>
          <cell r="T2932" t="str">
            <v>msluh@seznam.cz</v>
          </cell>
        </row>
        <row r="2933">
          <cell r="A2933">
            <v>600148815</v>
          </cell>
          <cell r="B2933">
            <v>60042354</v>
          </cell>
          <cell r="C2933" t="str">
            <v>Zlínský kraj</v>
          </cell>
          <cell r="D2933" t="str">
            <v xml:space="preserve">Vsetín </v>
          </cell>
          <cell r="E2933" t="str">
            <v>Městský úřad Vsetín</v>
          </cell>
          <cell r="F2933" t="str">
            <v>Vsetín</v>
          </cell>
          <cell r="G2933" t="str">
            <v>obec</v>
          </cell>
          <cell r="H2933">
            <v>600148815</v>
          </cell>
          <cell r="I2933" t="str">
            <v>60042354</v>
          </cell>
          <cell r="J2933">
            <v>100</v>
          </cell>
          <cell r="K2933" t="str">
            <v>SINGCLEAN</v>
          </cell>
          <cell r="L2933" t="str">
            <v>ANO</v>
          </cell>
          <cell r="M2933" t="str">
            <v>Mateřská škola Vsetín, Trávníky 1218</v>
          </cell>
          <cell r="N2933" t="str">
            <v>Josefa Sousedíka</v>
          </cell>
          <cell r="O2933">
            <v>1218</v>
          </cell>
          <cell r="Q2933">
            <v>75501</v>
          </cell>
          <cell r="R2933" t="str">
            <v>Vsetín</v>
          </cell>
          <cell r="S2933">
            <v>571418329</v>
          </cell>
          <cell r="T2933" t="str">
            <v>mstravniky@natravnicku.cz</v>
          </cell>
        </row>
        <row r="2934">
          <cell r="A2934">
            <v>600148823</v>
          </cell>
          <cell r="B2934">
            <v>60042362</v>
          </cell>
          <cell r="C2934" t="str">
            <v>Zlínský kraj</v>
          </cell>
          <cell r="D2934" t="str">
            <v xml:space="preserve">Vsetín </v>
          </cell>
          <cell r="E2934" t="str">
            <v>Městský úřad Vsetín</v>
          </cell>
          <cell r="F2934" t="str">
            <v>Vsetín</v>
          </cell>
          <cell r="G2934" t="str">
            <v>obec</v>
          </cell>
          <cell r="H2934">
            <v>600148823</v>
          </cell>
          <cell r="I2934" t="str">
            <v>60042362</v>
          </cell>
          <cell r="J2934">
            <v>80</v>
          </cell>
          <cell r="K2934" t="str">
            <v>SINGCLEAN</v>
          </cell>
          <cell r="L2934" t="str">
            <v>ANO</v>
          </cell>
          <cell r="M2934" t="str">
            <v>Mateřská škola Vsetín, Sychrov 96</v>
          </cell>
          <cell r="N2934" t="str">
            <v>MUDr. Františka Sovy</v>
          </cell>
          <cell r="O2934">
            <v>96</v>
          </cell>
          <cell r="Q2934">
            <v>75501</v>
          </cell>
          <cell r="R2934" t="str">
            <v>Vsetín</v>
          </cell>
          <cell r="S2934">
            <v>571412122</v>
          </cell>
          <cell r="T2934" t="str">
            <v>ms.sychrov@centrum.cz</v>
          </cell>
        </row>
        <row r="2935">
          <cell r="A2935">
            <v>600148831</v>
          </cell>
          <cell r="B2935">
            <v>60042371</v>
          </cell>
          <cell r="C2935" t="str">
            <v>Zlínský kraj</v>
          </cell>
          <cell r="D2935" t="str">
            <v xml:space="preserve">Vsetín </v>
          </cell>
          <cell r="E2935" t="str">
            <v>Městský úřad Vsetín</v>
          </cell>
          <cell r="F2935" t="str">
            <v>Vsetín</v>
          </cell>
          <cell r="G2935" t="str">
            <v>obec</v>
          </cell>
          <cell r="H2935">
            <v>600148831</v>
          </cell>
          <cell r="I2935" t="str">
            <v>60042371</v>
          </cell>
          <cell r="J2935">
            <v>300</v>
          </cell>
          <cell r="K2935" t="str">
            <v>SINGCLEAN</v>
          </cell>
          <cell r="L2935" t="str">
            <v>ANO</v>
          </cell>
          <cell r="M2935" t="str">
            <v>Mateřská škola Vsetín, Rokytnice 425</v>
          </cell>
          <cell r="N2935" t="str">
            <v>Okružní</v>
          </cell>
          <cell r="O2935">
            <v>425</v>
          </cell>
          <cell r="Q2935">
            <v>75501</v>
          </cell>
          <cell r="R2935" t="str">
            <v>Vsetín</v>
          </cell>
          <cell r="S2935">
            <v>571412280</v>
          </cell>
          <cell r="T2935" t="str">
            <v>info@msrokytnice.cz</v>
          </cell>
        </row>
        <row r="2936">
          <cell r="A2936">
            <v>600148840</v>
          </cell>
          <cell r="B2936">
            <v>60042389</v>
          </cell>
          <cell r="C2936" t="str">
            <v>Zlínský kraj</v>
          </cell>
          <cell r="D2936" t="str">
            <v xml:space="preserve">Vsetín </v>
          </cell>
          <cell r="E2936" t="str">
            <v>Městský úřad Vsetín</v>
          </cell>
          <cell r="F2936" t="str">
            <v>Vsetín</v>
          </cell>
          <cell r="G2936" t="str">
            <v>obec</v>
          </cell>
          <cell r="H2936">
            <v>600148840</v>
          </cell>
          <cell r="I2936" t="str">
            <v>60042389</v>
          </cell>
          <cell r="J2936">
            <v>80</v>
          </cell>
          <cell r="K2936" t="str">
            <v>SINGCLEAN</v>
          </cell>
          <cell r="L2936" t="str">
            <v>ANO</v>
          </cell>
          <cell r="M2936" t="str">
            <v>Mateřská škola Vsetín, Benátky 1175</v>
          </cell>
          <cell r="N2936" t="str">
            <v>Benátky</v>
          </cell>
          <cell r="O2936">
            <v>1175</v>
          </cell>
          <cell r="Q2936">
            <v>75501</v>
          </cell>
          <cell r="R2936" t="str">
            <v>Vsetín</v>
          </cell>
          <cell r="S2936">
            <v>571415311</v>
          </cell>
          <cell r="T2936" t="str">
            <v>msbenatky@volny.cz</v>
          </cell>
        </row>
        <row r="2937">
          <cell r="A2937">
            <v>600148858</v>
          </cell>
          <cell r="B2937">
            <v>60042401</v>
          </cell>
          <cell r="C2937" t="str">
            <v>Zlínský kraj</v>
          </cell>
          <cell r="D2937" t="str">
            <v xml:space="preserve">Vsetín </v>
          </cell>
          <cell r="E2937" t="str">
            <v>Městský úřad Vsetín</v>
          </cell>
          <cell r="F2937" t="str">
            <v>Vsetín</v>
          </cell>
          <cell r="G2937" t="str">
            <v>obec</v>
          </cell>
          <cell r="H2937">
            <v>600148858</v>
          </cell>
          <cell r="I2937" t="str">
            <v>60042401</v>
          </cell>
          <cell r="J2937">
            <v>280</v>
          </cell>
          <cell r="K2937" t="str">
            <v>SINGCLEAN</v>
          </cell>
          <cell r="L2937" t="str">
            <v>ANO</v>
          </cell>
          <cell r="M2937" t="str">
            <v>Mateřská škola Vsetín, Kobzáňova 1537</v>
          </cell>
          <cell r="N2937" t="str">
            <v>Kobzáňova</v>
          </cell>
          <cell r="O2937">
            <v>1537</v>
          </cell>
          <cell r="Q2937">
            <v>75501</v>
          </cell>
          <cell r="R2937" t="str">
            <v>Vsetín</v>
          </cell>
          <cell r="S2937">
            <v>571161484</v>
          </cell>
          <cell r="T2937" t="str">
            <v>ms.kobzanova@seznam.cz</v>
          </cell>
        </row>
        <row r="2938">
          <cell r="A2938">
            <v>600031217</v>
          </cell>
          <cell r="B2938">
            <v>60043661</v>
          </cell>
          <cell r="C2938" t="str">
            <v>Moravskoslezský kraj</v>
          </cell>
          <cell r="D2938" t="str">
            <v xml:space="preserve">Frýdek-Místek </v>
          </cell>
          <cell r="E2938" t="str">
            <v>Krajský úřad Moravskoslezského kraje</v>
          </cell>
          <cell r="F2938" t="str">
            <v>Frýdlant nad Ostravicí</v>
          </cell>
          <cell r="G2938" t="str">
            <v>kraj</v>
          </cell>
          <cell r="H2938">
            <v>600031217</v>
          </cell>
          <cell r="I2938" t="str">
            <v>60043661</v>
          </cell>
          <cell r="J2938">
            <v>0</v>
          </cell>
          <cell r="K2938" t="str">
            <v>SINGCLEAN</v>
          </cell>
          <cell r="L2938" t="str">
            <v>ANO</v>
          </cell>
          <cell r="M2938" t="str">
            <v>Dětský domov a Školní jídelna, Čeladná 87, příspěvková organizace</v>
          </cell>
          <cell r="O2938">
            <v>87</v>
          </cell>
          <cell r="Q2938">
            <v>73912</v>
          </cell>
          <cell r="R2938" t="str">
            <v>Čeladná</v>
          </cell>
          <cell r="S2938">
            <v>558684411</v>
          </cell>
          <cell r="T2938" t="str">
            <v>ddceladna@volny.cz</v>
          </cell>
        </row>
        <row r="2939">
          <cell r="A2939">
            <v>600133354</v>
          </cell>
          <cell r="B2939">
            <v>60043733</v>
          </cell>
          <cell r="C2939" t="str">
            <v>Moravskoslezský kraj</v>
          </cell>
          <cell r="D2939" t="str">
            <v xml:space="preserve">Ostrava-město </v>
          </cell>
          <cell r="E2939" t="str">
            <v>Magistrát města Ostravy</v>
          </cell>
          <cell r="F2939" t="str">
            <v>Ostrava</v>
          </cell>
          <cell r="G2939" t="str">
            <v>obec</v>
          </cell>
          <cell r="H2939">
            <v>600133354</v>
          </cell>
          <cell r="I2939" t="str">
            <v>60043733</v>
          </cell>
          <cell r="J2939">
            <v>400</v>
          </cell>
          <cell r="K2939" t="str">
            <v>SINGCLEAN</v>
          </cell>
          <cell r="L2939" t="str">
            <v>ANO</v>
          </cell>
          <cell r="M2939" t="str">
            <v>Mateřská škola Vratimov, Na Vyhlídce 25</v>
          </cell>
          <cell r="N2939" t="str">
            <v>Na Vyhlídce</v>
          </cell>
          <cell r="O2939">
            <v>834</v>
          </cell>
          <cell r="P2939">
            <v>25</v>
          </cell>
          <cell r="Q2939">
            <v>73932</v>
          </cell>
          <cell r="R2939" t="str">
            <v>Vratimov</v>
          </cell>
          <cell r="S2939">
            <v>596732498</v>
          </cell>
          <cell r="T2939" t="str">
            <v>skolka.vratimov@msvratimov.cz</v>
          </cell>
        </row>
        <row r="2940">
          <cell r="A2940">
            <v>600133591</v>
          </cell>
          <cell r="B2940">
            <v>60043792</v>
          </cell>
          <cell r="C2940" t="str">
            <v>Moravskoslezský kraj</v>
          </cell>
          <cell r="D2940" t="str">
            <v xml:space="preserve">Frýdek-Místek </v>
          </cell>
          <cell r="E2940" t="str">
            <v>Magistrát města Frýdku-Místku</v>
          </cell>
          <cell r="F2940" t="str">
            <v>Frýdek-Místek</v>
          </cell>
          <cell r="G2940" t="str">
            <v>obec</v>
          </cell>
          <cell r="H2940">
            <v>600133591</v>
          </cell>
          <cell r="I2940" t="str">
            <v>60043792</v>
          </cell>
          <cell r="J2940">
            <v>740</v>
          </cell>
          <cell r="K2940" t="str">
            <v>SINGCLEAN</v>
          </cell>
          <cell r="L2940" t="str">
            <v>ANO</v>
          </cell>
          <cell r="M2940" t="str">
            <v>Základní škola Vojtěcha Martínka Brušperk, okres Frýdek-Místek</v>
          </cell>
          <cell r="N2940" t="str">
            <v>Sportovní</v>
          </cell>
          <cell r="O2940">
            <v>584</v>
          </cell>
          <cell r="Q2940">
            <v>73944</v>
          </cell>
          <cell r="R2940" t="str">
            <v>Brušperk</v>
          </cell>
          <cell r="S2940">
            <v>774312265</v>
          </cell>
          <cell r="T2940" t="str">
            <v>sekretariat@zsbrusperk.cz</v>
          </cell>
        </row>
        <row r="2941">
          <cell r="A2941">
            <v>600147843</v>
          </cell>
          <cell r="B2941">
            <v>60045051</v>
          </cell>
          <cell r="C2941" t="str">
            <v>Olomoucký kraj</v>
          </cell>
          <cell r="D2941" t="str">
            <v xml:space="preserve">Šumperk </v>
          </cell>
          <cell r="E2941" t="str">
            <v>Městský úřad Zábřeh</v>
          </cell>
          <cell r="F2941" t="str">
            <v>Zábřeh</v>
          </cell>
          <cell r="G2941" t="str">
            <v>obec</v>
          </cell>
          <cell r="H2941">
            <v>600147843</v>
          </cell>
          <cell r="I2941" t="str">
            <v>60045051</v>
          </cell>
          <cell r="J2941">
            <v>420</v>
          </cell>
          <cell r="K2941" t="str">
            <v>SINGCLEAN</v>
          </cell>
          <cell r="L2941" t="str">
            <v>ANO</v>
          </cell>
          <cell r="M2941" t="str">
            <v>Mateřská škola POHÁDKA, Zábřeh, Československé armády 650/13</v>
          </cell>
          <cell r="N2941" t="str">
            <v>Československé armády</v>
          </cell>
          <cell r="O2941">
            <v>650</v>
          </cell>
          <cell r="P2941">
            <v>13</v>
          </cell>
          <cell r="Q2941">
            <v>78901</v>
          </cell>
          <cell r="R2941" t="str">
            <v>Zábřeh</v>
          </cell>
          <cell r="S2941">
            <v>583416882</v>
          </cell>
          <cell r="T2941" t="str">
            <v>mspohadka.zabreh@seznam.cz</v>
          </cell>
        </row>
        <row r="2942">
          <cell r="A2942">
            <v>600032019</v>
          </cell>
          <cell r="B2942">
            <v>60045086</v>
          </cell>
          <cell r="C2942" t="str">
            <v>Olomoucký kraj</v>
          </cell>
          <cell r="D2942" t="str">
            <v xml:space="preserve">Jeseník </v>
          </cell>
          <cell r="E2942" t="str">
            <v>Krajský úřad Olomouckého kraje</v>
          </cell>
          <cell r="F2942" t="str">
            <v>Jeseník</v>
          </cell>
          <cell r="G2942" t="str">
            <v>kraj</v>
          </cell>
          <cell r="H2942">
            <v>600032019</v>
          </cell>
          <cell r="I2942" t="str">
            <v>60045086</v>
          </cell>
          <cell r="J2942">
            <v>0</v>
          </cell>
          <cell r="K2942" t="str">
            <v>SINGCLEAN</v>
          </cell>
          <cell r="L2942" t="str">
            <v>ANO</v>
          </cell>
          <cell r="M2942" t="str">
            <v>Dětský domov a Školní jídelna, Jeseník, Priessnitzova 405</v>
          </cell>
          <cell r="N2942" t="str">
            <v>Priessnitzova</v>
          </cell>
          <cell r="O2942">
            <v>405</v>
          </cell>
          <cell r="P2942">
            <v>15</v>
          </cell>
          <cell r="Q2942">
            <v>79001</v>
          </cell>
          <cell r="R2942" t="str">
            <v>Jeseník</v>
          </cell>
          <cell r="S2942">
            <v>584401116</v>
          </cell>
          <cell r="T2942" t="str">
            <v>rediteldd@jesenik.com</v>
          </cell>
        </row>
        <row r="2943">
          <cell r="A2943">
            <v>600018351</v>
          </cell>
          <cell r="B2943">
            <v>60045141</v>
          </cell>
          <cell r="C2943" t="str">
            <v>Olomoucký kraj</v>
          </cell>
          <cell r="D2943" t="str">
            <v xml:space="preserve">Jeseník </v>
          </cell>
          <cell r="E2943" t="str">
            <v>Krajský úřad Olomouckého kraje</v>
          </cell>
          <cell r="F2943" t="str">
            <v>Jeseník</v>
          </cell>
          <cell r="G2943" t="str">
            <v>kraj</v>
          </cell>
          <cell r="H2943">
            <v>600018351</v>
          </cell>
          <cell r="I2943" t="str">
            <v>60045141</v>
          </cell>
          <cell r="J2943">
            <v>840</v>
          </cell>
          <cell r="K2943" t="str">
            <v>SINGCLEAN</v>
          </cell>
          <cell r="L2943" t="str">
            <v>ANO</v>
          </cell>
          <cell r="M2943" t="str">
            <v>Gymnázium, Jeseník, Komenského 281</v>
          </cell>
          <cell r="N2943" t="str">
            <v>Komenského</v>
          </cell>
          <cell r="O2943">
            <v>281</v>
          </cell>
          <cell r="P2943">
            <v>3</v>
          </cell>
          <cell r="Q2943">
            <v>79001</v>
          </cell>
          <cell r="R2943" t="str">
            <v>Jeseník</v>
          </cell>
          <cell r="S2943">
            <v>584411429</v>
          </cell>
          <cell r="T2943" t="str">
            <v>javurek@gymjes.cz</v>
          </cell>
        </row>
        <row r="2944">
          <cell r="A2944">
            <v>600148491</v>
          </cell>
          <cell r="B2944">
            <v>60045264</v>
          </cell>
          <cell r="C2944" t="str">
            <v>Olomoucký kraj</v>
          </cell>
          <cell r="D2944" t="str">
            <v xml:space="preserve">Šumperk </v>
          </cell>
          <cell r="E2944" t="str">
            <v>Městský úřad Zábřeh</v>
          </cell>
          <cell r="F2944" t="str">
            <v>Zábřeh</v>
          </cell>
          <cell r="G2944" t="str">
            <v>obec</v>
          </cell>
          <cell r="H2944">
            <v>600148491</v>
          </cell>
          <cell r="I2944" t="str">
            <v>60045264</v>
          </cell>
          <cell r="J2944">
            <v>980</v>
          </cell>
          <cell r="K2944" t="str">
            <v>SINGCLEAN</v>
          </cell>
          <cell r="L2944" t="str">
            <v>ANO</v>
          </cell>
          <cell r="M2944" t="str">
            <v>Základní škola Zábřeh, Boženy Němcové 1503/15, okres Šumperk</v>
          </cell>
          <cell r="N2944" t="str">
            <v>Boženy Němcové</v>
          </cell>
          <cell r="O2944">
            <v>1503</v>
          </cell>
          <cell r="P2944">
            <v>15</v>
          </cell>
          <cell r="Q2944">
            <v>78901</v>
          </cell>
          <cell r="R2944" t="str">
            <v>Zábřeh</v>
          </cell>
          <cell r="S2944">
            <v>583411323</v>
          </cell>
          <cell r="T2944" t="str">
            <v>skola@bozenka.cz</v>
          </cell>
        </row>
        <row r="2945">
          <cell r="A2945">
            <v>600148505</v>
          </cell>
          <cell r="B2945">
            <v>60045337</v>
          </cell>
          <cell r="C2945" t="str">
            <v>Olomoucký kraj</v>
          </cell>
          <cell r="D2945" t="str">
            <v xml:space="preserve">Šumperk </v>
          </cell>
          <cell r="E2945" t="str">
            <v>Městský úřad Zábřeh</v>
          </cell>
          <cell r="F2945" t="str">
            <v>Zábřeh</v>
          </cell>
          <cell r="G2945" t="str">
            <v>obec</v>
          </cell>
          <cell r="H2945">
            <v>600148505</v>
          </cell>
          <cell r="I2945" t="str">
            <v>60045337</v>
          </cell>
          <cell r="J2945">
            <v>1440</v>
          </cell>
          <cell r="K2945" t="str">
            <v>SINGCLEAN</v>
          </cell>
          <cell r="L2945" t="str">
            <v>ANO</v>
          </cell>
          <cell r="M2945" t="str">
            <v>Základní škola Zábřeh, Školská 406/11, okres Šumperk</v>
          </cell>
          <cell r="N2945" t="str">
            <v>Školská</v>
          </cell>
          <cell r="O2945">
            <v>406</v>
          </cell>
          <cell r="P2945">
            <v>11</v>
          </cell>
          <cell r="Q2945">
            <v>78901</v>
          </cell>
          <cell r="R2945" t="str">
            <v>Zábřeh</v>
          </cell>
          <cell r="S2945">
            <v>583414535</v>
          </cell>
          <cell r="T2945" t="str">
            <v>3zszabreh@seznam.cz</v>
          </cell>
        </row>
        <row r="2946">
          <cell r="A2946">
            <v>600034798</v>
          </cell>
          <cell r="B2946">
            <v>60045922</v>
          </cell>
          <cell r="C2946" t="str">
            <v>Moravskoslezský kraj</v>
          </cell>
          <cell r="D2946" t="str">
            <v xml:space="preserve">Frýdek-Místek </v>
          </cell>
          <cell r="E2946" t="str">
            <v>Krajský úřad Moravskoslezského kraje</v>
          </cell>
          <cell r="F2946" t="str">
            <v>Frýdek-Místek</v>
          </cell>
          <cell r="G2946" t="str">
            <v>kraj</v>
          </cell>
          <cell r="H2946">
            <v>600034798</v>
          </cell>
          <cell r="I2946" t="str">
            <v>60045922</v>
          </cell>
          <cell r="J2946" t="str">
            <v>X</v>
          </cell>
          <cell r="K2946" t="str">
            <v>SINGCLEAN</v>
          </cell>
          <cell r="L2946" t="str">
            <v>ANO</v>
          </cell>
          <cell r="M2946" t="str">
            <v>Pedagogicko-psychologická poradna, Frýdek-Místek, příspěvková organizace</v>
          </cell>
          <cell r="N2946" t="str">
            <v>Palackého</v>
          </cell>
          <cell r="O2946">
            <v>130</v>
          </cell>
          <cell r="Q2946">
            <v>73801</v>
          </cell>
          <cell r="R2946" t="str">
            <v>Frýdek-Místek</v>
          </cell>
          <cell r="S2946">
            <v>558432087</v>
          </cell>
          <cell r="T2946" t="str">
            <v>ekonom.pppfm@tiscali.cz</v>
          </cell>
        </row>
        <row r="2947">
          <cell r="A2947">
            <v>600134512</v>
          </cell>
          <cell r="B2947">
            <v>60045965</v>
          </cell>
          <cell r="C2947" t="str">
            <v>Moravskoslezský kraj</v>
          </cell>
          <cell r="D2947" t="str">
            <v xml:space="preserve">Frýdek-Místek </v>
          </cell>
          <cell r="E2947" t="str">
            <v>Magistrát města Frýdku-Místku</v>
          </cell>
          <cell r="F2947" t="str">
            <v>Frýdek-Místek</v>
          </cell>
          <cell r="G2947" t="str">
            <v>obec</v>
          </cell>
          <cell r="H2947">
            <v>600134512</v>
          </cell>
          <cell r="I2947" t="str">
            <v>60045965</v>
          </cell>
          <cell r="J2947">
            <v>1700</v>
          </cell>
          <cell r="K2947" t="str">
            <v>SINGCLEAN</v>
          </cell>
          <cell r="L2947" t="str">
            <v>ANO</v>
          </cell>
          <cell r="M2947" t="str">
            <v>Základní škola národního umělce Petra Bezruče, Frýdek-Místek, tř. T. G. Masaryka 454</v>
          </cell>
          <cell r="N2947" t="str">
            <v>tř. T. G. Masaryka</v>
          </cell>
          <cell r="O2947">
            <v>454</v>
          </cell>
          <cell r="Q2947">
            <v>73801</v>
          </cell>
          <cell r="R2947" t="str">
            <v>Frýdek-Místek</v>
          </cell>
          <cell r="S2947">
            <v>558627950</v>
          </cell>
          <cell r="T2947" t="str">
            <v>reditel@1zsfm.cz</v>
          </cell>
        </row>
        <row r="2948">
          <cell r="A2948">
            <v>600134105</v>
          </cell>
          <cell r="B2948">
            <v>60045990</v>
          </cell>
          <cell r="C2948" t="str">
            <v>Moravskoslezský kraj</v>
          </cell>
          <cell r="D2948" t="str">
            <v xml:space="preserve">Frýdek-Místek </v>
          </cell>
          <cell r="E2948" t="str">
            <v>Magistrát města Frýdku-Místku</v>
          </cell>
          <cell r="F2948" t="str">
            <v>Frýdek-Místek</v>
          </cell>
          <cell r="G2948" t="str">
            <v>obec</v>
          </cell>
          <cell r="H2948">
            <v>600134105</v>
          </cell>
          <cell r="I2948" t="str">
            <v>60045990</v>
          </cell>
          <cell r="J2948">
            <v>540</v>
          </cell>
          <cell r="K2948" t="str">
            <v>SINGCLEAN</v>
          </cell>
          <cell r="L2948" t="str">
            <v>ANO</v>
          </cell>
          <cell r="M2948" t="str">
            <v>Základní škola a mateřská škola Raškovice</v>
          </cell>
          <cell r="O2948">
            <v>18</v>
          </cell>
          <cell r="Q2948">
            <v>73904</v>
          </cell>
          <cell r="R2948" t="str">
            <v>Raškovice</v>
          </cell>
          <cell r="S2948">
            <v>558425551</v>
          </cell>
          <cell r="T2948" t="str">
            <v>zsraskovice@centrum.cz</v>
          </cell>
        </row>
        <row r="2949">
          <cell r="A2949">
            <v>600133435</v>
          </cell>
          <cell r="B2949">
            <v>60046066</v>
          </cell>
          <cell r="C2949" t="str">
            <v>Moravskoslezský kraj</v>
          </cell>
          <cell r="D2949" t="str">
            <v xml:space="preserve">Frýdek-Místek </v>
          </cell>
          <cell r="E2949" t="str">
            <v>Magistrát města Frýdku-Místku</v>
          </cell>
          <cell r="F2949" t="str">
            <v>Frýdek-Místek</v>
          </cell>
          <cell r="G2949" t="str">
            <v>obec</v>
          </cell>
          <cell r="H2949">
            <v>600133435</v>
          </cell>
          <cell r="I2949" t="str">
            <v>60046066</v>
          </cell>
          <cell r="J2949">
            <v>700</v>
          </cell>
          <cell r="K2949" t="str">
            <v>SINGCLEAN</v>
          </cell>
          <cell r="L2949" t="str">
            <v>ANO</v>
          </cell>
          <cell r="M2949" t="str">
            <v>Mateřská škola Pohádka, Frýdek-Místek, Třanovského 404</v>
          </cell>
          <cell r="N2949" t="str">
            <v>Třanovského</v>
          </cell>
          <cell r="O2949">
            <v>404</v>
          </cell>
          <cell r="Q2949">
            <v>73801</v>
          </cell>
          <cell r="R2949" t="str">
            <v>Frýdek-Místek</v>
          </cell>
          <cell r="S2949">
            <v>595532990</v>
          </cell>
          <cell r="T2949" t="str">
            <v>mspohadkafm@seznam.cz</v>
          </cell>
        </row>
        <row r="2950">
          <cell r="A2950">
            <v>600132501</v>
          </cell>
          <cell r="B2950">
            <v>60046074</v>
          </cell>
          <cell r="C2950" t="str">
            <v>Moravskoslezský kraj</v>
          </cell>
          <cell r="D2950" t="str">
            <v xml:space="preserve">Frýdek-Místek </v>
          </cell>
          <cell r="E2950" t="str">
            <v>Magistrát města Frýdku-Místku</v>
          </cell>
          <cell r="F2950" t="str">
            <v>Frýdek-Místek</v>
          </cell>
          <cell r="G2950" t="str">
            <v>obec</v>
          </cell>
          <cell r="H2950">
            <v>600132501</v>
          </cell>
          <cell r="I2950" t="str">
            <v>60046074</v>
          </cell>
          <cell r="J2950">
            <v>480</v>
          </cell>
          <cell r="K2950" t="str">
            <v>SINGCLEAN</v>
          </cell>
          <cell r="L2950" t="str">
            <v>ANO</v>
          </cell>
          <cell r="M2950" t="str">
            <v>Mateřská škola Beruška, Frýdek-Místek, Nad Lipinou 2318</v>
          </cell>
          <cell r="N2950" t="str">
            <v>Nad Lipinou</v>
          </cell>
          <cell r="O2950">
            <v>2318</v>
          </cell>
          <cell r="Q2950">
            <v>73801</v>
          </cell>
          <cell r="R2950" t="str">
            <v>Frýdek-Místek</v>
          </cell>
          <cell r="S2950">
            <v>558630186</v>
          </cell>
          <cell r="T2950" t="str">
            <v>beruska@msberuska.cz</v>
          </cell>
        </row>
        <row r="2951">
          <cell r="A2951">
            <v>600132463</v>
          </cell>
          <cell r="B2951">
            <v>60046082</v>
          </cell>
          <cell r="C2951" t="str">
            <v>Moravskoslezský kraj</v>
          </cell>
          <cell r="D2951" t="str">
            <v xml:space="preserve">Frýdek-Místek </v>
          </cell>
          <cell r="E2951" t="str">
            <v>Magistrát města Frýdku-Místku</v>
          </cell>
          <cell r="F2951" t="str">
            <v>Frýdek-Místek</v>
          </cell>
          <cell r="G2951" t="str">
            <v>obec</v>
          </cell>
          <cell r="H2951">
            <v>600132463</v>
          </cell>
          <cell r="I2951" t="str">
            <v>60046082</v>
          </cell>
          <cell r="J2951">
            <v>580</v>
          </cell>
          <cell r="K2951" t="str">
            <v>SINGCLEAN</v>
          </cell>
          <cell r="L2951" t="str">
            <v>ANO</v>
          </cell>
          <cell r="M2951" t="str">
            <v>Mateřská škola Sněženka, Frýdek-Místek, Josefa Lady 1790</v>
          </cell>
          <cell r="N2951" t="str">
            <v>Josefa Lady</v>
          </cell>
          <cell r="O2951">
            <v>1790</v>
          </cell>
          <cell r="Q2951">
            <v>73801</v>
          </cell>
          <cell r="R2951" t="str">
            <v>Frýdek-Místek</v>
          </cell>
          <cell r="S2951">
            <v>774779818</v>
          </cell>
          <cell r="T2951" t="str">
            <v>snezenkams@seznam.cz</v>
          </cell>
        </row>
        <row r="2952">
          <cell r="A2952">
            <v>600132536</v>
          </cell>
          <cell r="B2952">
            <v>60046091</v>
          </cell>
          <cell r="C2952" t="str">
            <v>Moravskoslezský kraj</v>
          </cell>
          <cell r="D2952" t="str">
            <v xml:space="preserve">Frýdek-Místek </v>
          </cell>
          <cell r="E2952" t="str">
            <v>Magistrát města Frýdku-Místku</v>
          </cell>
          <cell r="F2952" t="str">
            <v>Frýdek-Místek</v>
          </cell>
          <cell r="G2952" t="str">
            <v>obec</v>
          </cell>
          <cell r="H2952">
            <v>600132536</v>
          </cell>
          <cell r="I2952" t="str">
            <v>60046091</v>
          </cell>
          <cell r="J2952">
            <v>420</v>
          </cell>
          <cell r="K2952" t="str">
            <v>SINGCLEAN</v>
          </cell>
          <cell r="L2952" t="str">
            <v>ANO</v>
          </cell>
          <cell r="M2952" t="str">
            <v>Mateřská škola Mateřídouška, Frýdek-Místek, J. Božana 3141</v>
          </cell>
          <cell r="N2952" t="str">
            <v>J. Božana</v>
          </cell>
          <cell r="O2952">
            <v>3141</v>
          </cell>
          <cell r="Q2952">
            <v>73801</v>
          </cell>
          <cell r="R2952" t="str">
            <v>Frýdek-Místek</v>
          </cell>
          <cell r="S2952">
            <v>605249385</v>
          </cell>
          <cell r="T2952" t="str">
            <v>ms.materidouska.poulickovaj@seznam.cz</v>
          </cell>
        </row>
        <row r="2953">
          <cell r="A2953">
            <v>600134725</v>
          </cell>
          <cell r="B2953">
            <v>60046104</v>
          </cell>
          <cell r="C2953" t="str">
            <v>Moravskoslezský kraj</v>
          </cell>
          <cell r="D2953" t="str">
            <v xml:space="preserve">Frýdek-Místek </v>
          </cell>
          <cell r="E2953" t="str">
            <v>Magistrát města Frýdku-Místku</v>
          </cell>
          <cell r="F2953" t="str">
            <v>Frýdek-Místek</v>
          </cell>
          <cell r="G2953" t="str">
            <v>obec</v>
          </cell>
          <cell r="H2953">
            <v>600134725</v>
          </cell>
          <cell r="I2953" t="str">
            <v>60046104</v>
          </cell>
          <cell r="J2953">
            <v>840</v>
          </cell>
          <cell r="K2953" t="str">
            <v>SINGCLEAN</v>
          </cell>
          <cell r="L2953" t="str">
            <v>ANO</v>
          </cell>
          <cell r="M2953" t="str">
            <v>Základní škola a mateřská škola Naděje, Frýdek-Místek, Škarabelova 562</v>
          </cell>
          <cell r="N2953" t="str">
            <v>Škarabelova</v>
          </cell>
          <cell r="O2953">
            <v>562</v>
          </cell>
          <cell r="Q2953">
            <v>73801</v>
          </cell>
          <cell r="R2953" t="str">
            <v>Frýdek-Místek</v>
          </cell>
          <cell r="S2953">
            <v>558633480</v>
          </cell>
          <cell r="T2953" t="str">
            <v>zsnadeje@seznam.cz</v>
          </cell>
        </row>
        <row r="2954">
          <cell r="A2954">
            <v>600133796</v>
          </cell>
          <cell r="B2954">
            <v>60046121</v>
          </cell>
          <cell r="C2954" t="str">
            <v>Moravskoslezský kraj</v>
          </cell>
          <cell r="D2954" t="str">
            <v xml:space="preserve">Frýdek-Místek </v>
          </cell>
          <cell r="E2954" t="str">
            <v>Magistrát města Frýdku-Místku</v>
          </cell>
          <cell r="F2954" t="str">
            <v>Frýdek-Místek</v>
          </cell>
          <cell r="G2954" t="str">
            <v>obec</v>
          </cell>
          <cell r="H2954">
            <v>600133796</v>
          </cell>
          <cell r="I2954" t="str">
            <v>60046121</v>
          </cell>
          <cell r="J2954">
            <v>740</v>
          </cell>
          <cell r="K2954" t="str">
            <v>SINGCLEAN</v>
          </cell>
          <cell r="L2954" t="str">
            <v>ANO</v>
          </cell>
          <cell r="M2954" t="str">
            <v>Základní škola Frýdek-Místek, Pionýrů 400</v>
          </cell>
          <cell r="N2954" t="str">
            <v>Pionýrů</v>
          </cell>
          <cell r="O2954">
            <v>400</v>
          </cell>
          <cell r="Q2954">
            <v>73801</v>
          </cell>
          <cell r="R2954" t="str">
            <v>Frýdek-Místek</v>
          </cell>
          <cell r="S2954">
            <v>558443111</v>
          </cell>
          <cell r="T2954" t="str">
            <v>sestka@sestka-fm.cz</v>
          </cell>
        </row>
        <row r="2955">
          <cell r="A2955">
            <v>600008801</v>
          </cell>
          <cell r="B2955">
            <v>60061812</v>
          </cell>
          <cell r="C2955" t="str">
            <v>Jihočeský kraj</v>
          </cell>
          <cell r="D2955" t="str">
            <v xml:space="preserve">Tábor </v>
          </cell>
          <cell r="E2955" t="str">
            <v>Krajský úřad Jihočeského kraje</v>
          </cell>
          <cell r="F2955" t="str">
            <v>Tábor</v>
          </cell>
          <cell r="G2955" t="str">
            <v>kraj</v>
          </cell>
          <cell r="H2955">
            <v>600008801</v>
          </cell>
          <cell r="I2955" t="str">
            <v>60061812</v>
          </cell>
          <cell r="J2955">
            <v>920</v>
          </cell>
          <cell r="K2955" t="str">
            <v>SINGCLEAN</v>
          </cell>
          <cell r="L2955" t="str">
            <v>ANO</v>
          </cell>
          <cell r="M2955" t="str">
            <v>Gymnázium Pierra de Coubertina, Tábor, Náměstí Františka Křižíka 860</v>
          </cell>
          <cell r="N2955" t="str">
            <v>nám. F. Křižíka</v>
          </cell>
          <cell r="O2955">
            <v>860</v>
          </cell>
          <cell r="P2955">
            <v>25</v>
          </cell>
          <cell r="Q2955">
            <v>39001</v>
          </cell>
          <cell r="R2955" t="str">
            <v>Tábor</v>
          </cell>
          <cell r="S2955">
            <v>381252142</v>
          </cell>
          <cell r="T2955" t="str">
            <v>skola@gymta.cz</v>
          </cell>
        </row>
        <row r="2956">
          <cell r="A2956">
            <v>600022722</v>
          </cell>
          <cell r="B2956">
            <v>60061821</v>
          </cell>
          <cell r="C2956" t="str">
            <v>Jihočeský kraj</v>
          </cell>
          <cell r="D2956" t="str">
            <v xml:space="preserve">Tábor </v>
          </cell>
          <cell r="E2956" t="str">
            <v>Krajský úřad Jihočeského kraje</v>
          </cell>
          <cell r="F2956" t="str">
            <v>Tábor</v>
          </cell>
          <cell r="G2956" t="str">
            <v>kraj</v>
          </cell>
          <cell r="H2956">
            <v>600022722</v>
          </cell>
          <cell r="I2956" t="str">
            <v>60061821</v>
          </cell>
          <cell r="J2956">
            <v>420</v>
          </cell>
          <cell r="K2956" t="str">
            <v>SINGCLEAN</v>
          </cell>
          <cell r="L2956" t="str">
            <v>ANO</v>
          </cell>
          <cell r="M2956" t="str">
            <v>Mateřská škola a Základní škola, Tábor, třída Čs. armády 925</v>
          </cell>
          <cell r="N2956" t="str">
            <v>Čsl. armády</v>
          </cell>
          <cell r="O2956">
            <v>925</v>
          </cell>
          <cell r="P2956">
            <v>33</v>
          </cell>
          <cell r="Q2956">
            <v>39003</v>
          </cell>
          <cell r="R2956" t="str">
            <v>Tábor</v>
          </cell>
          <cell r="S2956">
            <v>381232910</v>
          </cell>
          <cell r="T2956" t="str">
            <v>sps.tabor@seznam.cz</v>
          </cell>
        </row>
        <row r="2957">
          <cell r="A2957">
            <v>600028364</v>
          </cell>
          <cell r="B2957">
            <v>60061847</v>
          </cell>
          <cell r="C2957" t="str">
            <v>Jihočeský kraj</v>
          </cell>
          <cell r="D2957" t="str">
            <v xml:space="preserve">Tábor </v>
          </cell>
          <cell r="E2957" t="str">
            <v>Krajský úřad Jihočeského kraje</v>
          </cell>
          <cell r="F2957" t="str">
            <v>Tábor</v>
          </cell>
          <cell r="G2957" t="str">
            <v>kraj</v>
          </cell>
          <cell r="H2957">
            <v>600028364</v>
          </cell>
          <cell r="I2957" t="str">
            <v>60061847</v>
          </cell>
          <cell r="J2957" t="str">
            <v>X</v>
          </cell>
          <cell r="K2957" t="str">
            <v>SINGCLEAN</v>
          </cell>
          <cell r="L2957" t="str">
            <v>ANO</v>
          </cell>
          <cell r="M2957" t="str">
            <v>Dům dětí a mládeže, Tábor, Tržní náměstí 346</v>
          </cell>
          <cell r="N2957" t="str">
            <v>Tržní nám.</v>
          </cell>
          <cell r="O2957">
            <v>346</v>
          </cell>
          <cell r="Q2957">
            <v>39001</v>
          </cell>
          <cell r="R2957" t="str">
            <v>Tábor</v>
          </cell>
          <cell r="S2957">
            <v>381202821</v>
          </cell>
          <cell r="T2957" t="str">
            <v>reditel@ddmtabor.cz</v>
          </cell>
        </row>
        <row r="2958">
          <cell r="A2958">
            <v>600008851</v>
          </cell>
          <cell r="B2958">
            <v>60061855</v>
          </cell>
          <cell r="C2958" t="str">
            <v>Jihočeský kraj</v>
          </cell>
          <cell r="D2958" t="str">
            <v xml:space="preserve">Tábor </v>
          </cell>
          <cell r="E2958" t="str">
            <v>Krajský úřad Jihočeského kraje</v>
          </cell>
          <cell r="F2958" t="str">
            <v>Soběslav</v>
          </cell>
          <cell r="G2958" t="str">
            <v>kraj</v>
          </cell>
          <cell r="H2958">
            <v>600008851</v>
          </cell>
          <cell r="I2958" t="str">
            <v>60061855</v>
          </cell>
          <cell r="J2958">
            <v>340</v>
          </cell>
          <cell r="K2958" t="str">
            <v>SINGCLEAN</v>
          </cell>
          <cell r="L2958" t="str">
            <v>ANO</v>
          </cell>
          <cell r="M2958" t="str">
            <v>Střední odborná škola ekologická a potravinářská, Veselí nad Lužnicí, Blatské sídliště 600/I</v>
          </cell>
          <cell r="N2958" t="str">
            <v>Blatské sídliště</v>
          </cell>
          <cell r="O2958">
            <v>600</v>
          </cell>
          <cell r="Q2958">
            <v>39181</v>
          </cell>
          <cell r="R2958" t="str">
            <v>Veselí nad Lužnicí</v>
          </cell>
          <cell r="S2958">
            <v>381500511</v>
          </cell>
          <cell r="T2958" t="str">
            <v>info@sos-veseli.cz</v>
          </cell>
        </row>
        <row r="2959">
          <cell r="A2959">
            <v>600008797</v>
          </cell>
          <cell r="B2959">
            <v>60061863</v>
          </cell>
          <cell r="C2959" t="str">
            <v>Jihočeský kraj</v>
          </cell>
          <cell r="D2959" t="str">
            <v xml:space="preserve">Tábor </v>
          </cell>
          <cell r="E2959" t="str">
            <v>Krajský úřad Jihočeského kraje</v>
          </cell>
          <cell r="F2959" t="str">
            <v>Tábor</v>
          </cell>
          <cell r="G2959" t="str">
            <v>kraj</v>
          </cell>
          <cell r="H2959">
            <v>600008797</v>
          </cell>
          <cell r="I2959" t="str">
            <v>60061863</v>
          </cell>
          <cell r="J2959">
            <v>0</v>
          </cell>
          <cell r="K2959" t="str">
            <v>SINGCLEAN</v>
          </cell>
          <cell r="L2959" t="str">
            <v>ANO</v>
          </cell>
          <cell r="M2959" t="str">
            <v>Střední průmyslová škola strojní a stavební, Tábor, Komenského 1670</v>
          </cell>
          <cell r="N2959" t="str">
            <v>Komenského</v>
          </cell>
          <cell r="O2959">
            <v>1670</v>
          </cell>
          <cell r="P2959">
            <v>4</v>
          </cell>
          <cell r="Q2959">
            <v>39002</v>
          </cell>
          <cell r="R2959" t="str">
            <v>Tábor</v>
          </cell>
          <cell r="S2959">
            <v>381500011</v>
          </cell>
          <cell r="T2959" t="str">
            <v>info@sps-tabor.cz</v>
          </cell>
        </row>
        <row r="2960">
          <cell r="A2960">
            <v>600008860</v>
          </cell>
          <cell r="B2960">
            <v>60061880</v>
          </cell>
          <cell r="C2960" t="str">
            <v>Jihočeský kraj</v>
          </cell>
          <cell r="D2960" t="str">
            <v xml:space="preserve">Tábor </v>
          </cell>
          <cell r="E2960" t="str">
            <v>Krajský úřad Jihočeského kraje</v>
          </cell>
          <cell r="F2960" t="str">
            <v>Tábor</v>
          </cell>
          <cell r="G2960" t="str">
            <v>kraj</v>
          </cell>
          <cell r="H2960">
            <v>600008860</v>
          </cell>
          <cell r="I2960" t="str">
            <v>60061880</v>
          </cell>
          <cell r="J2960">
            <v>100</v>
          </cell>
          <cell r="K2960" t="str">
            <v>SINGCLEAN</v>
          </cell>
          <cell r="L2960" t="str">
            <v>ANO</v>
          </cell>
          <cell r="M2960" t="str">
            <v>Střední uměleckoprůmyslová škola, Bechyně, Písecká 203</v>
          </cell>
          <cell r="N2960" t="str">
            <v>Písecká</v>
          </cell>
          <cell r="O2960">
            <v>203</v>
          </cell>
          <cell r="Q2960">
            <v>39165</v>
          </cell>
          <cell r="R2960" t="str">
            <v>Bechyně</v>
          </cell>
          <cell r="S2960">
            <v>381212432</v>
          </cell>
          <cell r="T2960" t="str">
            <v>reditel@supsbechyne.cz</v>
          </cell>
        </row>
        <row r="2961">
          <cell r="A2961">
            <v>600064646</v>
          </cell>
          <cell r="B2961">
            <v>60062011</v>
          </cell>
          <cell r="C2961" t="str">
            <v>Jihočeský kraj</v>
          </cell>
          <cell r="D2961" t="str">
            <v xml:space="preserve">Tábor </v>
          </cell>
          <cell r="E2961" t="str">
            <v>Městský úřad Tábor</v>
          </cell>
          <cell r="F2961" t="str">
            <v>Tábor</v>
          </cell>
          <cell r="G2961" t="str">
            <v>obec</v>
          </cell>
          <cell r="H2961">
            <v>600064646</v>
          </cell>
          <cell r="I2961" t="str">
            <v>60062011</v>
          </cell>
          <cell r="J2961">
            <v>260</v>
          </cell>
          <cell r="K2961" t="str">
            <v>SINGCLEAN</v>
          </cell>
          <cell r="L2961" t="str">
            <v>ANO</v>
          </cell>
          <cell r="M2961" t="str">
            <v>Základní škola a Mateřská škola Sudoměřice u Bechyně</v>
          </cell>
          <cell r="O2961">
            <v>64</v>
          </cell>
          <cell r="Q2961">
            <v>39172</v>
          </cell>
          <cell r="R2961" t="str">
            <v>Sudoměřice u Bechyně</v>
          </cell>
          <cell r="S2961">
            <v>381211139</v>
          </cell>
        </row>
        <row r="2962">
          <cell r="A2962">
            <v>600008819</v>
          </cell>
          <cell r="B2962">
            <v>60064765</v>
          </cell>
          <cell r="C2962" t="str">
            <v>Jihočeský kraj</v>
          </cell>
          <cell r="D2962" t="str">
            <v xml:space="preserve">Tábor </v>
          </cell>
          <cell r="E2962" t="str">
            <v>Krajský úřad Jihočeského kraje</v>
          </cell>
          <cell r="F2962" t="str">
            <v>Soběslav</v>
          </cell>
          <cell r="G2962" t="str">
            <v>kraj</v>
          </cell>
          <cell r="H2962">
            <v>600008819</v>
          </cell>
          <cell r="I2962" t="str">
            <v>60064765</v>
          </cell>
          <cell r="J2962">
            <v>300</v>
          </cell>
          <cell r="K2962" t="str">
            <v>SINGCLEAN</v>
          </cell>
          <cell r="L2962" t="str">
            <v>ANO</v>
          </cell>
          <cell r="M2962" t="str">
            <v>Gymnázium, Soběslav, Dr. Edvarda Beneše 449/II</v>
          </cell>
          <cell r="N2962" t="str">
            <v>tř. Dr. Edvarda Beneše</v>
          </cell>
          <cell r="O2962">
            <v>449</v>
          </cell>
          <cell r="P2962">
            <v>20</v>
          </cell>
          <cell r="Q2962">
            <v>39201</v>
          </cell>
          <cell r="R2962" t="str">
            <v>Soběslav</v>
          </cell>
          <cell r="S2962">
            <v>381503912</v>
          </cell>
          <cell r="T2962" t="str">
            <v>info@gym-so.cz</v>
          </cell>
        </row>
        <row r="2963">
          <cell r="A2963">
            <v>600020339</v>
          </cell>
          <cell r="B2963">
            <v>60064781</v>
          </cell>
          <cell r="C2963" t="str">
            <v>Jihočeský kraj</v>
          </cell>
          <cell r="D2963" t="str">
            <v xml:space="preserve">Tábor </v>
          </cell>
          <cell r="E2963" t="str">
            <v>Krajský úřad Jihočeského kraje</v>
          </cell>
          <cell r="F2963" t="str">
            <v>Tábor</v>
          </cell>
          <cell r="G2963" t="str">
            <v>kraj</v>
          </cell>
          <cell r="H2963">
            <v>600020339</v>
          </cell>
          <cell r="I2963" t="str">
            <v>60064781</v>
          </cell>
          <cell r="J2963">
            <v>800</v>
          </cell>
          <cell r="K2963" t="str">
            <v>SINGCLEAN</v>
          </cell>
          <cell r="L2963" t="str">
            <v>ANO</v>
          </cell>
          <cell r="M2963" t="str">
            <v>Vyšší odborná škola a Střední zemědělská škola, Tábor, Náměstí T. G. Masaryka 788</v>
          </cell>
          <cell r="N2963" t="str">
            <v>nám. T. G. Masaryka</v>
          </cell>
          <cell r="O2963">
            <v>788</v>
          </cell>
          <cell r="P2963">
            <v>1</v>
          </cell>
          <cell r="Q2963">
            <v>39002</v>
          </cell>
          <cell r="R2963" t="str">
            <v>Tábor</v>
          </cell>
          <cell r="S2963">
            <v>381252686</v>
          </cell>
          <cell r="T2963" t="str">
            <v>reditel@szestabor.cz</v>
          </cell>
        </row>
        <row r="2964">
          <cell r="A2964">
            <v>600020321</v>
          </cell>
          <cell r="B2964">
            <v>60064790</v>
          </cell>
          <cell r="C2964" t="str">
            <v>Jihočeský kraj</v>
          </cell>
          <cell r="D2964" t="str">
            <v xml:space="preserve">Tábor </v>
          </cell>
          <cell r="E2964" t="str">
            <v>Krajský úřad Jihočeského kraje</v>
          </cell>
          <cell r="F2964" t="str">
            <v>Tábor</v>
          </cell>
          <cell r="G2964" t="str">
            <v>kraj</v>
          </cell>
          <cell r="H2964">
            <v>600020321</v>
          </cell>
          <cell r="I2964" t="str">
            <v>60064790</v>
          </cell>
          <cell r="J2964">
            <v>580</v>
          </cell>
          <cell r="K2964" t="str">
            <v>SINGCLEAN</v>
          </cell>
          <cell r="L2964" t="str">
            <v>ANO</v>
          </cell>
          <cell r="M2964" t="str">
            <v>Obchodní akademie a Vyšší odborná škola ekonomická, Tábor, Jiráskova 1615</v>
          </cell>
          <cell r="N2964" t="str">
            <v>Jiráskova</v>
          </cell>
          <cell r="O2964">
            <v>1615</v>
          </cell>
          <cell r="Q2964">
            <v>39002</v>
          </cell>
          <cell r="R2964" t="str">
            <v>Tábor</v>
          </cell>
          <cell r="S2964">
            <v>381253765</v>
          </cell>
          <cell r="T2964" t="str">
            <v>skola@oatabor.cz</v>
          </cell>
        </row>
        <row r="2965">
          <cell r="A2965">
            <v>600008151</v>
          </cell>
          <cell r="B2965">
            <v>60075775</v>
          </cell>
          <cell r="C2965" t="str">
            <v>Jihočeský kraj</v>
          </cell>
          <cell r="D2965" t="str">
            <v xml:space="preserve">České Budějovice </v>
          </cell>
          <cell r="E2965" t="str">
            <v>Krajský úřad Jihočeského kraje</v>
          </cell>
          <cell r="F2965" t="str">
            <v>České Budějovice</v>
          </cell>
          <cell r="G2965" t="str">
            <v>kraj</v>
          </cell>
          <cell r="H2965">
            <v>600008151</v>
          </cell>
          <cell r="I2965" t="str">
            <v>60075775</v>
          </cell>
          <cell r="J2965">
            <v>220</v>
          </cell>
          <cell r="K2965" t="str">
            <v>SINGCLEAN</v>
          </cell>
          <cell r="L2965" t="str">
            <v>ANO</v>
          </cell>
          <cell r="M2965" t="str">
            <v>Gymnázium, České Budějovice, Česká 64</v>
          </cell>
          <cell r="N2965" t="str">
            <v>Česká</v>
          </cell>
          <cell r="O2965">
            <v>142</v>
          </cell>
          <cell r="P2965">
            <v>64</v>
          </cell>
          <cell r="Q2965">
            <v>37001</v>
          </cell>
          <cell r="R2965" t="str">
            <v>České Budějovice</v>
          </cell>
          <cell r="S2965">
            <v>386356884</v>
          </cell>
          <cell r="T2965" t="str">
            <v>gc@gymceska.cz</v>
          </cell>
        </row>
        <row r="2966">
          <cell r="A2966">
            <v>600022242</v>
          </cell>
          <cell r="B2966">
            <v>60075856</v>
          </cell>
          <cell r="C2966" t="str">
            <v>Jihočeský kraj</v>
          </cell>
          <cell r="D2966" t="str">
            <v xml:space="preserve">České Budějovice </v>
          </cell>
          <cell r="E2966" t="str">
            <v>Krajský úřad Jihočeského kraje</v>
          </cell>
          <cell r="F2966" t="str">
            <v>České Budějovice</v>
          </cell>
          <cell r="G2966" t="str">
            <v>kraj</v>
          </cell>
          <cell r="H2966">
            <v>600022242</v>
          </cell>
          <cell r="I2966" t="str">
            <v>60075856</v>
          </cell>
          <cell r="J2966">
            <v>760</v>
          </cell>
          <cell r="K2966" t="str">
            <v>SINGCLEAN</v>
          </cell>
          <cell r="L2966" t="str">
            <v>ANO</v>
          </cell>
          <cell r="M2966" t="str">
            <v>Mateřská škola, Základní škola a Praktická škola, České Budějovice, Štítného 3</v>
          </cell>
          <cell r="N2966" t="str">
            <v>Štítného</v>
          </cell>
          <cell r="O2966">
            <v>57</v>
          </cell>
          <cell r="P2966">
            <v>3</v>
          </cell>
          <cell r="Q2966">
            <v>37001</v>
          </cell>
          <cell r="R2966" t="str">
            <v>České Budějovice</v>
          </cell>
          <cell r="S2966">
            <v>602635722</v>
          </cell>
          <cell r="T2966" t="str">
            <v>specskoly.cb@cmail.cz</v>
          </cell>
        </row>
        <row r="2967">
          <cell r="A2967">
            <v>600008011</v>
          </cell>
          <cell r="B2967">
            <v>60075902</v>
          </cell>
          <cell r="C2967" t="str">
            <v>Jihočeský kraj</v>
          </cell>
          <cell r="D2967" t="str">
            <v xml:space="preserve">České Budějovice </v>
          </cell>
          <cell r="E2967" t="str">
            <v>Krajský úřad Jihočeského kraje</v>
          </cell>
          <cell r="F2967" t="str">
            <v>České Budějovice</v>
          </cell>
          <cell r="G2967" t="str">
            <v>kraj</v>
          </cell>
          <cell r="H2967">
            <v>600008011</v>
          </cell>
          <cell r="I2967" t="str">
            <v>60075902</v>
          </cell>
          <cell r="J2967">
            <v>140</v>
          </cell>
          <cell r="K2967" t="str">
            <v>SINGCLEAN</v>
          </cell>
          <cell r="L2967" t="str">
            <v>ANO</v>
          </cell>
          <cell r="M2967" t="str">
            <v>Konzervatoř, České Budějovice, Kanovnická 22</v>
          </cell>
          <cell r="N2967" t="str">
            <v>Kanovnická</v>
          </cell>
          <cell r="O2967">
            <v>391</v>
          </cell>
          <cell r="P2967">
            <v>22</v>
          </cell>
          <cell r="Q2967">
            <v>37001</v>
          </cell>
          <cell r="R2967" t="str">
            <v>České Budějovice</v>
          </cell>
          <cell r="S2967">
            <v>386110410</v>
          </cell>
          <cell r="T2967" t="str">
            <v>konz.cb@volny.cz</v>
          </cell>
        </row>
        <row r="2968">
          <cell r="A2968">
            <v>600008169</v>
          </cell>
          <cell r="B2968">
            <v>60075911</v>
          </cell>
          <cell r="C2968" t="str">
            <v>Jihočeský kraj</v>
          </cell>
          <cell r="D2968" t="str">
            <v xml:space="preserve">České Budějovice </v>
          </cell>
          <cell r="E2968" t="str">
            <v>Krajský úřad Jihočeského kraje</v>
          </cell>
          <cell r="F2968" t="str">
            <v>České Budějovice</v>
          </cell>
          <cell r="G2968" t="str">
            <v>kraj</v>
          </cell>
          <cell r="H2968">
            <v>600008169</v>
          </cell>
          <cell r="I2968" t="str">
            <v>60075911</v>
          </cell>
          <cell r="J2968">
            <v>1020</v>
          </cell>
          <cell r="K2968" t="str">
            <v>SINGCLEAN</v>
          </cell>
          <cell r="L2968" t="str">
            <v>ANO</v>
          </cell>
          <cell r="M2968" t="str">
            <v>Střední odborná škola veterinární, mechanizační a zahradnická a Jazyková škola s právem státní jazykové zkoušky, České Budějovice, Rudolfovská 92</v>
          </cell>
          <cell r="N2968" t="str">
            <v>Rudolfovská tř.</v>
          </cell>
          <cell r="O2968">
            <v>458</v>
          </cell>
          <cell r="P2968">
            <v>92</v>
          </cell>
          <cell r="Q2968">
            <v>37001</v>
          </cell>
          <cell r="R2968" t="str">
            <v>České Budějovice</v>
          </cell>
          <cell r="S2968">
            <v>387924111</v>
          </cell>
          <cell r="T2968" t="str">
            <v>kabele@soscb.cz</v>
          </cell>
        </row>
        <row r="2969">
          <cell r="A2969">
            <v>600022251</v>
          </cell>
          <cell r="B2969">
            <v>60075945</v>
          </cell>
          <cell r="C2969" t="str">
            <v>Jihočeský kraj</v>
          </cell>
          <cell r="D2969" t="str">
            <v xml:space="preserve">České Budějovice </v>
          </cell>
          <cell r="E2969" t="str">
            <v>Krajský úřad Jihočeského kraje</v>
          </cell>
          <cell r="F2969" t="str">
            <v>Týn nad Vltavou</v>
          </cell>
          <cell r="G2969" t="str">
            <v>kraj</v>
          </cell>
          <cell r="H2969">
            <v>600022251</v>
          </cell>
          <cell r="I2969" t="str">
            <v>60075945</v>
          </cell>
          <cell r="J2969">
            <v>0</v>
          </cell>
          <cell r="K2969" t="str">
            <v>SINGCLEAN</v>
          </cell>
          <cell r="L2969" t="str">
            <v>ANO</v>
          </cell>
          <cell r="M2969" t="str">
            <v>Základní škola logopedická, Týn nad Vltavou, Sakařova 342</v>
          </cell>
          <cell r="N2969" t="str">
            <v>Sakařova</v>
          </cell>
          <cell r="O2969">
            <v>342</v>
          </cell>
          <cell r="Q2969">
            <v>37501</v>
          </cell>
          <cell r="R2969" t="str">
            <v>Týn nad Vltavou</v>
          </cell>
          <cell r="S2969" t="str">
            <v>385 731 188 ,385731466</v>
          </cell>
          <cell r="T2969" t="str">
            <v>kancelar@zslogopedicka-tnv.cz</v>
          </cell>
        </row>
        <row r="2970">
          <cell r="A2970">
            <v>600022234</v>
          </cell>
          <cell r="B2970">
            <v>60075961</v>
          </cell>
          <cell r="C2970" t="str">
            <v>Jihočeský kraj</v>
          </cell>
          <cell r="D2970" t="str">
            <v xml:space="preserve">České Budějovice </v>
          </cell>
          <cell r="E2970" t="str">
            <v>Ministerstvo školství, mládeže a tělovýchovy</v>
          </cell>
          <cell r="F2970" t="str">
            <v>České Budějovice</v>
          </cell>
          <cell r="G2970" t="str">
            <v>MŠMT</v>
          </cell>
          <cell r="H2970">
            <v>600022234</v>
          </cell>
          <cell r="I2970" t="str">
            <v>60075961</v>
          </cell>
          <cell r="J2970">
            <v>720</v>
          </cell>
          <cell r="K2970" t="str">
            <v>SINGCLEAN</v>
          </cell>
          <cell r="L2970" t="str">
            <v>ANO</v>
          </cell>
          <cell r="M2970" t="str">
            <v>Mateřská škola, základní škola a střední škola pro sluchově postižené, České Budějovice, Riegrova 1</v>
          </cell>
          <cell r="N2970" t="str">
            <v>Riegrova</v>
          </cell>
          <cell r="O2970">
            <v>1812</v>
          </cell>
          <cell r="P2970">
            <v>1</v>
          </cell>
          <cell r="Q2970">
            <v>37001</v>
          </cell>
          <cell r="R2970" t="str">
            <v>České Budějovice</v>
          </cell>
          <cell r="S2970" t="str">
            <v>387 319 203 ,720271520</v>
          </cell>
          <cell r="T2970" t="str">
            <v>skola@sluchpostcb.cz</v>
          </cell>
        </row>
        <row r="2971">
          <cell r="A2971">
            <v>600008207</v>
          </cell>
          <cell r="B2971">
            <v>60075970</v>
          </cell>
          <cell r="C2971" t="str">
            <v>Jihočeský kraj</v>
          </cell>
          <cell r="D2971" t="str">
            <v xml:space="preserve">České Budějovice </v>
          </cell>
          <cell r="E2971" t="str">
            <v>Krajský úřad Jihočeského kraje</v>
          </cell>
          <cell r="F2971" t="str">
            <v>České Budějovice</v>
          </cell>
          <cell r="G2971" t="str">
            <v>kraj</v>
          </cell>
          <cell r="H2971">
            <v>600008207</v>
          </cell>
          <cell r="I2971" t="str">
            <v>60075970</v>
          </cell>
          <cell r="J2971">
            <v>500</v>
          </cell>
          <cell r="K2971" t="str">
            <v>SINGCLEAN</v>
          </cell>
          <cell r="L2971" t="str">
            <v>ANO</v>
          </cell>
          <cell r="M2971" t="str">
            <v>Střední průmyslová škola strojní a elektrotechnická, České Budějovice, Dukelská 13</v>
          </cell>
          <cell r="N2971" t="str">
            <v>Dukelská</v>
          </cell>
          <cell r="O2971">
            <v>260</v>
          </cell>
          <cell r="P2971">
            <v>13</v>
          </cell>
          <cell r="Q2971">
            <v>37001</v>
          </cell>
          <cell r="R2971" t="str">
            <v>České Budějovice</v>
          </cell>
          <cell r="S2971">
            <v>386794115</v>
          </cell>
          <cell r="T2971" t="str">
            <v>skola@spssecb.cz</v>
          </cell>
        </row>
        <row r="2972">
          <cell r="A2972">
            <v>600008045</v>
          </cell>
          <cell r="B2972">
            <v>60076046</v>
          </cell>
          <cell r="C2972" t="str">
            <v>Jihočeský kraj</v>
          </cell>
          <cell r="D2972" t="str">
            <v xml:space="preserve">České Budějovice </v>
          </cell>
          <cell r="E2972" t="str">
            <v>Krajský úřad Jihočeského kraje</v>
          </cell>
          <cell r="F2972" t="str">
            <v>České Budějovice</v>
          </cell>
          <cell r="G2972" t="str">
            <v>kraj</v>
          </cell>
          <cell r="H2972">
            <v>600008045</v>
          </cell>
          <cell r="I2972" t="str">
            <v>60076046</v>
          </cell>
          <cell r="J2972">
            <v>600</v>
          </cell>
          <cell r="K2972" t="str">
            <v>SINGCLEAN</v>
          </cell>
          <cell r="L2972" t="str">
            <v>ANO</v>
          </cell>
          <cell r="M2972" t="str">
            <v>Obchodní akademie, České Budějovice, Husova 1</v>
          </cell>
          <cell r="N2972" t="str">
            <v>Husova tř.</v>
          </cell>
          <cell r="O2972">
            <v>1849</v>
          </cell>
          <cell r="P2972">
            <v>1</v>
          </cell>
          <cell r="Q2972">
            <v>37001</v>
          </cell>
          <cell r="R2972" t="str">
            <v>České Budějovice</v>
          </cell>
          <cell r="S2972">
            <v>387312106</v>
          </cell>
          <cell r="T2972" t="str">
            <v>skola@oacb.cz</v>
          </cell>
        </row>
        <row r="2973">
          <cell r="A2973">
            <v>600008029</v>
          </cell>
          <cell r="B2973">
            <v>60076062</v>
          </cell>
          <cell r="C2973" t="str">
            <v>Jihočeský kraj</v>
          </cell>
          <cell r="D2973" t="str">
            <v xml:space="preserve">České Budějovice </v>
          </cell>
          <cell r="E2973" t="str">
            <v>Krajský úřad Jihočeského kraje</v>
          </cell>
          <cell r="F2973" t="str">
            <v>Týn nad Vltavou</v>
          </cell>
          <cell r="G2973" t="str">
            <v>kraj</v>
          </cell>
          <cell r="H2973">
            <v>600008029</v>
          </cell>
          <cell r="I2973" t="str">
            <v>60076062</v>
          </cell>
          <cell r="J2973">
            <v>320</v>
          </cell>
          <cell r="K2973" t="str">
            <v>SINGCLEAN</v>
          </cell>
          <cell r="L2973" t="str">
            <v>ANO</v>
          </cell>
          <cell r="M2973" t="str">
            <v>Gymnázium, Týn nad Vltavou, Havlíčkova 13</v>
          </cell>
          <cell r="N2973" t="str">
            <v>Čihovice</v>
          </cell>
          <cell r="O2973">
            <v>13</v>
          </cell>
          <cell r="Q2973">
            <v>37501</v>
          </cell>
          <cell r="R2973" t="str">
            <v>Týn nad Vltavou</v>
          </cell>
          <cell r="S2973">
            <v>720162336</v>
          </cell>
          <cell r="T2973" t="str">
            <v>reditel@gtnv.cz</v>
          </cell>
        </row>
        <row r="2974">
          <cell r="A2974">
            <v>600008185</v>
          </cell>
          <cell r="B2974">
            <v>60076089</v>
          </cell>
          <cell r="C2974" t="str">
            <v>Jihočeský kraj</v>
          </cell>
          <cell r="D2974" t="str">
            <v xml:space="preserve">České Budějovice </v>
          </cell>
          <cell r="E2974" t="str">
            <v>Krajský úřad Jihočeského kraje</v>
          </cell>
          <cell r="F2974" t="str">
            <v>České Budějovice</v>
          </cell>
          <cell r="G2974" t="str">
            <v>kraj</v>
          </cell>
          <cell r="H2974">
            <v>600008185</v>
          </cell>
          <cell r="I2974" t="str">
            <v>60076089</v>
          </cell>
          <cell r="J2974">
            <v>140</v>
          </cell>
          <cell r="K2974" t="str">
            <v>SINGCLEAN</v>
          </cell>
          <cell r="L2974" t="str">
            <v>ANO</v>
          </cell>
          <cell r="M2974" t="str">
            <v>Střední průmyslová škola stavební, České Budějovice, Resslova 2</v>
          </cell>
          <cell r="N2974" t="str">
            <v>Resslova</v>
          </cell>
          <cell r="O2974">
            <v>1579</v>
          </cell>
          <cell r="P2974">
            <v>2</v>
          </cell>
          <cell r="Q2974">
            <v>37211</v>
          </cell>
          <cell r="R2974" t="str">
            <v>České Budějovice</v>
          </cell>
          <cell r="S2974">
            <v>387001411</v>
          </cell>
          <cell r="T2974" t="str">
            <v>sps@stavarna.com</v>
          </cell>
        </row>
        <row r="2975">
          <cell r="A2975">
            <v>600008002</v>
          </cell>
          <cell r="B2975">
            <v>60076101</v>
          </cell>
          <cell r="C2975" t="str">
            <v>Jihočeský kraj</v>
          </cell>
          <cell r="D2975" t="str">
            <v xml:space="preserve">České Budějovice </v>
          </cell>
          <cell r="E2975" t="str">
            <v>Krajský úřad Jihočeského kraje</v>
          </cell>
          <cell r="F2975" t="str">
            <v>České Budějovice</v>
          </cell>
          <cell r="G2975" t="str">
            <v>kraj</v>
          </cell>
          <cell r="H2975">
            <v>600008002</v>
          </cell>
          <cell r="I2975" t="str">
            <v>60076101</v>
          </cell>
          <cell r="J2975">
            <v>1160</v>
          </cell>
          <cell r="K2975" t="str">
            <v>SINGCLEAN</v>
          </cell>
          <cell r="L2975" t="str">
            <v>ANO</v>
          </cell>
          <cell r="M2975" t="str">
            <v>Gymnázium, České Budějovice, Jírovcova 8</v>
          </cell>
          <cell r="N2975" t="str">
            <v>Jírovcova</v>
          </cell>
          <cell r="O2975">
            <v>1788</v>
          </cell>
          <cell r="P2975">
            <v>8</v>
          </cell>
          <cell r="Q2975">
            <v>37001</v>
          </cell>
          <cell r="R2975" t="str">
            <v>České Budějovice</v>
          </cell>
          <cell r="S2975">
            <v>387319358</v>
          </cell>
          <cell r="T2975" t="str">
            <v>gymji@gymji.cz</v>
          </cell>
        </row>
        <row r="2976">
          <cell r="A2976">
            <v>600028038</v>
          </cell>
          <cell r="B2976">
            <v>60076127</v>
          </cell>
          <cell r="C2976" t="str">
            <v>Jihočeský kraj</v>
          </cell>
          <cell r="D2976" t="str">
            <v xml:space="preserve">České Budějovice </v>
          </cell>
          <cell r="E2976" t="str">
            <v>Krajský úřad Jihočeského kraje</v>
          </cell>
          <cell r="F2976" t="str">
            <v>České Budějovice</v>
          </cell>
          <cell r="G2976" t="str">
            <v>kraj</v>
          </cell>
          <cell r="H2976">
            <v>600028038</v>
          </cell>
          <cell r="I2976" t="str">
            <v>60076127</v>
          </cell>
          <cell r="J2976">
            <v>0</v>
          </cell>
          <cell r="K2976" t="str">
            <v>SINGCLEAN</v>
          </cell>
          <cell r="L2976" t="str">
            <v>ANO</v>
          </cell>
          <cell r="M2976" t="str">
            <v>Dětský domov, Boršov nad Vltavou, Na Planýrce 168</v>
          </cell>
          <cell r="N2976" t="str">
            <v>Na Planýrce</v>
          </cell>
          <cell r="O2976">
            <v>168</v>
          </cell>
          <cell r="Q2976">
            <v>37382</v>
          </cell>
          <cell r="R2976" t="str">
            <v>Boršov nad Vltavou</v>
          </cell>
          <cell r="S2976">
            <v>387250210</v>
          </cell>
          <cell r="T2976" t="str">
            <v>reditel@ddborsov.cz</v>
          </cell>
        </row>
        <row r="2977">
          <cell r="A2977">
            <v>600007995</v>
          </cell>
          <cell r="B2977">
            <v>60076135</v>
          </cell>
          <cell r="C2977" t="str">
            <v>Jihočeský kraj</v>
          </cell>
          <cell r="D2977" t="str">
            <v xml:space="preserve">České Budějovice </v>
          </cell>
          <cell r="E2977" t="str">
            <v>Krajský úřad Jihočeského kraje</v>
          </cell>
          <cell r="F2977" t="str">
            <v>České Budějovice</v>
          </cell>
          <cell r="G2977" t="str">
            <v>kraj</v>
          </cell>
          <cell r="H2977">
            <v>600007995</v>
          </cell>
          <cell r="I2977" t="str">
            <v>60076135</v>
          </cell>
          <cell r="J2977">
            <v>800</v>
          </cell>
          <cell r="K2977" t="str">
            <v>SINGCLEAN</v>
          </cell>
          <cell r="L2977" t="str">
            <v>ANO</v>
          </cell>
          <cell r="M2977" t="str">
            <v>Gymnázium J. V. Jirsíka, České Budějovice, Fráni Šrámka 23</v>
          </cell>
          <cell r="N2977" t="str">
            <v>Fráni Šrámka</v>
          </cell>
          <cell r="O2977">
            <v>1193</v>
          </cell>
          <cell r="P2977">
            <v>23</v>
          </cell>
          <cell r="Q2977">
            <v>37001</v>
          </cell>
          <cell r="R2977" t="str">
            <v>České Budějovice</v>
          </cell>
          <cell r="S2977">
            <v>387422640</v>
          </cell>
          <cell r="T2977" t="str">
            <v>pustina@gjvj.cz</v>
          </cell>
        </row>
        <row r="2978">
          <cell r="A2978">
            <v>600028062</v>
          </cell>
          <cell r="B2978">
            <v>60076178</v>
          </cell>
          <cell r="C2978" t="str">
            <v>Jihočeský kraj</v>
          </cell>
          <cell r="D2978" t="str">
            <v xml:space="preserve">České Budějovice </v>
          </cell>
          <cell r="E2978" t="str">
            <v>Ministerstvo školství, mládeže a tělovýchovy</v>
          </cell>
          <cell r="F2978" t="str">
            <v>České Budějovice</v>
          </cell>
          <cell r="G2978" t="str">
            <v>MŠMT</v>
          </cell>
          <cell r="H2978">
            <v>600028062</v>
          </cell>
          <cell r="I2978" t="str">
            <v>60076178</v>
          </cell>
          <cell r="J2978">
            <v>80</v>
          </cell>
          <cell r="K2978" t="str">
            <v>SINGCLEAN</v>
          </cell>
          <cell r="L2978" t="str">
            <v>ANO</v>
          </cell>
          <cell r="M2978" t="str">
            <v>Dětský diagnostický ústav, dětský domov se školou, středisko výchovné péče, základní škola a školní jídelna, Homole 90</v>
          </cell>
          <cell r="N2978" t="str">
            <v>Budějovická</v>
          </cell>
          <cell r="O2978">
            <v>90</v>
          </cell>
          <cell r="Q2978">
            <v>37001</v>
          </cell>
          <cell r="R2978" t="str">
            <v>Homole</v>
          </cell>
          <cell r="S2978" t="str">
            <v>387 203 491 ,387203492</v>
          </cell>
          <cell r="T2978" t="str">
            <v>reditel@dduhomole.cz</v>
          </cell>
        </row>
        <row r="2979">
          <cell r="A2979">
            <v>600022226</v>
          </cell>
          <cell r="B2979">
            <v>60076518</v>
          </cell>
          <cell r="C2979" t="str">
            <v>Jihočeský kraj</v>
          </cell>
          <cell r="D2979" t="str">
            <v xml:space="preserve">České Budějovice </v>
          </cell>
          <cell r="E2979" t="str">
            <v>Krajský úřad Jihočeského kraje</v>
          </cell>
          <cell r="F2979" t="str">
            <v>Trhové Sviny</v>
          </cell>
          <cell r="G2979" t="str">
            <v>kraj</v>
          </cell>
          <cell r="H2979">
            <v>600022226</v>
          </cell>
          <cell r="I2979" t="str">
            <v>60076518</v>
          </cell>
          <cell r="J2979">
            <v>620</v>
          </cell>
          <cell r="K2979" t="str">
            <v>SINGCLEAN</v>
          </cell>
          <cell r="L2979" t="str">
            <v>ANO</v>
          </cell>
          <cell r="M2979" t="str">
            <v>Mateřská škola, Základní škola a Praktická škola, Trhové Sviny, Nové Město 228</v>
          </cell>
          <cell r="N2979" t="str">
            <v>Nové město</v>
          </cell>
          <cell r="O2979">
            <v>228</v>
          </cell>
          <cell r="Q2979">
            <v>37401</v>
          </cell>
          <cell r="R2979" t="str">
            <v>Trhové Sviny</v>
          </cell>
          <cell r="S2979">
            <v>608020773</v>
          </cell>
          <cell r="T2979" t="str">
            <v>skola@zspssviny.cz</v>
          </cell>
        </row>
        <row r="2980">
          <cell r="A2980">
            <v>600002349</v>
          </cell>
          <cell r="B2980">
            <v>60076534</v>
          </cell>
          <cell r="C2980" t="str">
            <v>Jihočeský kraj</v>
          </cell>
          <cell r="D2980" t="str">
            <v xml:space="preserve">České Budějovice </v>
          </cell>
          <cell r="E2980" t="str">
            <v>Krajský úřad Jihočeského kraje</v>
          </cell>
          <cell r="F2980" t="str">
            <v>Trhové Sviny</v>
          </cell>
          <cell r="G2980" t="str">
            <v>kraj</v>
          </cell>
          <cell r="H2980">
            <v>600002349</v>
          </cell>
          <cell r="I2980" t="str">
            <v>60076534</v>
          </cell>
          <cell r="J2980" t="str">
            <v>X</v>
          </cell>
          <cell r="K2980" t="str">
            <v>SINGCLEAN</v>
          </cell>
          <cell r="L2980" t="str">
            <v>ANO</v>
          </cell>
          <cell r="M2980" t="str">
            <v>Základní umělecká škola F. Pišingera, Trhové Sviny</v>
          </cell>
          <cell r="N2980" t="str">
            <v>Sokolská</v>
          </cell>
          <cell r="O2980">
            <v>1052</v>
          </cell>
          <cell r="Q2980">
            <v>37401</v>
          </cell>
          <cell r="R2980" t="str">
            <v>Trhové Sviny</v>
          </cell>
          <cell r="S2980">
            <v>380120540</v>
          </cell>
          <cell r="T2980" t="str">
            <v>info@zustsviny.cz</v>
          </cell>
        </row>
        <row r="2981">
          <cell r="A2981">
            <v>600002331</v>
          </cell>
          <cell r="B2981">
            <v>60076551</v>
          </cell>
          <cell r="C2981" t="str">
            <v>Jihočeský kraj</v>
          </cell>
          <cell r="D2981" t="str">
            <v xml:space="preserve">České Budějovice </v>
          </cell>
          <cell r="E2981" t="str">
            <v>Krajský úřad Jihočeského kraje</v>
          </cell>
          <cell r="F2981" t="str">
            <v>České Budějovice</v>
          </cell>
          <cell r="G2981" t="str">
            <v>kraj</v>
          </cell>
          <cell r="H2981">
            <v>600002331</v>
          </cell>
          <cell r="I2981" t="str">
            <v>60076551</v>
          </cell>
          <cell r="J2981" t="str">
            <v>X</v>
          </cell>
          <cell r="K2981" t="str">
            <v>SINGCLEAN</v>
          </cell>
          <cell r="L2981" t="str">
            <v>ANO</v>
          </cell>
          <cell r="M2981" t="str">
            <v>Základní umělecká škola B. Jeremiáše, České Budějovice, Otakarova 43</v>
          </cell>
          <cell r="N2981" t="str">
            <v>Otakarova</v>
          </cell>
          <cell r="O2981">
            <v>1426</v>
          </cell>
          <cell r="P2981">
            <v>43</v>
          </cell>
          <cell r="Q2981">
            <v>37001</v>
          </cell>
          <cell r="R2981" t="str">
            <v>České Budějovice</v>
          </cell>
          <cell r="S2981">
            <v>387699611</v>
          </cell>
          <cell r="T2981" t="str">
            <v>hudeckova@zusbjcb.cz</v>
          </cell>
        </row>
        <row r="2982">
          <cell r="A2982">
            <v>600057593</v>
          </cell>
          <cell r="B2982">
            <v>60076909</v>
          </cell>
          <cell r="C2982" t="str">
            <v>Jihočeský kraj</v>
          </cell>
          <cell r="D2982" t="str">
            <v xml:space="preserve">České Budějovice </v>
          </cell>
          <cell r="E2982" t="str">
            <v>Městský úřad Týn nad Vltavou</v>
          </cell>
          <cell r="F2982" t="str">
            <v>Týn nad Vltavou</v>
          </cell>
          <cell r="G2982" t="str">
            <v>obec</v>
          </cell>
          <cell r="H2982">
            <v>600057593</v>
          </cell>
          <cell r="I2982" t="str">
            <v>60076909</v>
          </cell>
          <cell r="J2982">
            <v>1000</v>
          </cell>
          <cell r="K2982" t="str">
            <v>SINGCLEAN</v>
          </cell>
          <cell r="L2982" t="str">
            <v>ANO</v>
          </cell>
          <cell r="M2982" t="str">
            <v>Základní škola Týn nad Vltavou, Malá Strana</v>
          </cell>
          <cell r="N2982" t="str">
            <v>Žižkova</v>
          </cell>
          <cell r="O2982">
            <v>285</v>
          </cell>
          <cell r="Q2982">
            <v>37501</v>
          </cell>
          <cell r="R2982" t="str">
            <v>Týn nad Vltavou</v>
          </cell>
          <cell r="S2982">
            <v>385722442</v>
          </cell>
          <cell r="T2982" t="str">
            <v>reditel@zstynms.cz</v>
          </cell>
        </row>
        <row r="2983">
          <cell r="A2983">
            <v>600057607</v>
          </cell>
          <cell r="B2983">
            <v>60077034</v>
          </cell>
          <cell r="C2983" t="str">
            <v>Jihočeský kraj</v>
          </cell>
          <cell r="D2983" t="str">
            <v xml:space="preserve">České Budějovice </v>
          </cell>
          <cell r="E2983" t="str">
            <v>Městský úřad Týn nad Vltavou</v>
          </cell>
          <cell r="F2983" t="str">
            <v>Týn nad Vltavou</v>
          </cell>
          <cell r="G2983" t="str">
            <v>obec</v>
          </cell>
          <cell r="H2983">
            <v>600057607</v>
          </cell>
          <cell r="I2983" t="str">
            <v>60077034</v>
          </cell>
          <cell r="J2983">
            <v>680</v>
          </cell>
          <cell r="K2983" t="str">
            <v>SINGCLEAN</v>
          </cell>
          <cell r="L2983" t="str">
            <v>ANO</v>
          </cell>
          <cell r="M2983" t="str">
            <v>Základní škola Týn nad Vltavou, Hlinecká</v>
          </cell>
          <cell r="N2983" t="str">
            <v>Komenského</v>
          </cell>
          <cell r="O2983">
            <v>748</v>
          </cell>
          <cell r="Q2983">
            <v>37501</v>
          </cell>
          <cell r="R2983" t="str">
            <v>Týn nad Vltavou</v>
          </cell>
          <cell r="S2983">
            <v>385731440</v>
          </cell>
          <cell r="T2983" t="str">
            <v>zshlinecka@volny.cz</v>
          </cell>
        </row>
        <row r="2984">
          <cell r="A2984">
            <v>600056571</v>
          </cell>
          <cell r="B2984">
            <v>60077069</v>
          </cell>
          <cell r="C2984" t="str">
            <v>Jihočeský kraj</v>
          </cell>
          <cell r="D2984" t="str">
            <v xml:space="preserve">České Budějovice </v>
          </cell>
          <cell r="E2984" t="str">
            <v>Magistrát města Českých Budějovic</v>
          </cell>
          <cell r="F2984" t="str">
            <v>České Budějovice</v>
          </cell>
          <cell r="G2984" t="str">
            <v>obec</v>
          </cell>
          <cell r="H2984">
            <v>600056571</v>
          </cell>
          <cell r="I2984" t="str">
            <v>60077069</v>
          </cell>
          <cell r="J2984">
            <v>320</v>
          </cell>
          <cell r="K2984" t="str">
            <v>SINGCLEAN</v>
          </cell>
          <cell r="L2984" t="str">
            <v>ANO</v>
          </cell>
          <cell r="M2984" t="str">
            <v>Mateřská škola, Větrná 24, České Budějovice</v>
          </cell>
          <cell r="N2984" t="str">
            <v>Větrná</v>
          </cell>
          <cell r="O2984">
            <v>966</v>
          </cell>
          <cell r="P2984">
            <v>24</v>
          </cell>
          <cell r="Q2984">
            <v>37005</v>
          </cell>
          <cell r="R2984" t="str">
            <v>České Budějovice</v>
          </cell>
          <cell r="S2984">
            <v>385109311</v>
          </cell>
          <cell r="T2984" t="str">
            <v>ms.vetrna@volny.cz</v>
          </cell>
        </row>
        <row r="2985">
          <cell r="A2985">
            <v>600056589</v>
          </cell>
          <cell r="B2985">
            <v>60077077</v>
          </cell>
          <cell r="C2985" t="str">
            <v>Jihočeský kraj</v>
          </cell>
          <cell r="D2985" t="str">
            <v xml:space="preserve">České Budějovice </v>
          </cell>
          <cell r="E2985" t="str">
            <v>Magistrát města Českých Budějovic</v>
          </cell>
          <cell r="F2985" t="str">
            <v>České Budějovice</v>
          </cell>
          <cell r="G2985" t="str">
            <v>obec</v>
          </cell>
          <cell r="H2985">
            <v>600056589</v>
          </cell>
          <cell r="I2985" t="str">
            <v>60077077</v>
          </cell>
          <cell r="J2985">
            <v>1020</v>
          </cell>
          <cell r="K2985" t="str">
            <v>SINGCLEAN</v>
          </cell>
          <cell r="L2985" t="str">
            <v>ANO</v>
          </cell>
          <cell r="M2985" t="str">
            <v>Mateřská škola, Papírenská 23, České Budějovice</v>
          </cell>
          <cell r="N2985" t="str">
            <v>Papírenská</v>
          </cell>
          <cell r="O2985">
            <v>1603</v>
          </cell>
          <cell r="P2985">
            <v>23</v>
          </cell>
          <cell r="Q2985">
            <v>37007</v>
          </cell>
          <cell r="R2985" t="str">
            <v>České Budějovice</v>
          </cell>
          <cell r="S2985">
            <v>386110810</v>
          </cell>
          <cell r="T2985" t="str">
            <v>ms.papirenska@volny.cz</v>
          </cell>
        </row>
        <row r="2986">
          <cell r="A2986">
            <v>600057623</v>
          </cell>
          <cell r="B2986">
            <v>60077093</v>
          </cell>
          <cell r="C2986" t="str">
            <v>Jihočeský kraj</v>
          </cell>
          <cell r="D2986" t="str">
            <v xml:space="preserve">České Budějovice </v>
          </cell>
          <cell r="E2986" t="str">
            <v>Magistrát města Českých Budějovic</v>
          </cell>
          <cell r="F2986" t="str">
            <v>České Budějovice</v>
          </cell>
          <cell r="G2986" t="str">
            <v>obec</v>
          </cell>
          <cell r="H2986">
            <v>600057623</v>
          </cell>
          <cell r="I2986" t="str">
            <v>60077093</v>
          </cell>
          <cell r="J2986">
            <v>1760</v>
          </cell>
          <cell r="K2986" t="str">
            <v>SINGCLEAN</v>
          </cell>
          <cell r="L2986" t="str">
            <v>ANO</v>
          </cell>
          <cell r="M2986" t="str">
            <v>Základní škola, České Budějovice, Oskara Nedbala 30</v>
          </cell>
          <cell r="N2986" t="str">
            <v>O. Nedbala</v>
          </cell>
          <cell r="O2986">
            <v>882</v>
          </cell>
          <cell r="P2986">
            <v>30</v>
          </cell>
          <cell r="Q2986">
            <v>37005</v>
          </cell>
          <cell r="R2986" t="str">
            <v>České Budějovice</v>
          </cell>
          <cell r="S2986">
            <v>385102011</v>
          </cell>
          <cell r="T2986" t="str">
            <v>zsonedbala@volny.cz</v>
          </cell>
        </row>
        <row r="2987">
          <cell r="A2987">
            <v>600056601</v>
          </cell>
          <cell r="B2987">
            <v>60077204</v>
          </cell>
          <cell r="C2987" t="str">
            <v>Jihočeský kraj</v>
          </cell>
          <cell r="D2987" t="str">
            <v xml:space="preserve">České Budějovice </v>
          </cell>
          <cell r="E2987" t="str">
            <v>Městský úřad Týn nad Vltavou</v>
          </cell>
          <cell r="F2987" t="str">
            <v>Týn nad Vltavou</v>
          </cell>
          <cell r="G2987" t="str">
            <v>obec</v>
          </cell>
          <cell r="H2987">
            <v>600056601</v>
          </cell>
          <cell r="I2987" t="str">
            <v>60077204</v>
          </cell>
          <cell r="J2987">
            <v>520</v>
          </cell>
          <cell r="K2987" t="str">
            <v>SINGCLEAN</v>
          </cell>
          <cell r="L2987" t="str">
            <v>ANO</v>
          </cell>
          <cell r="M2987" t="str">
            <v>Mateřská škola Týn nad Vltavou</v>
          </cell>
          <cell r="N2987" t="str">
            <v>Hlinecká 729</v>
          </cell>
          <cell r="Q2987">
            <v>37501</v>
          </cell>
          <cell r="R2987" t="str">
            <v>Týn nad Vltavou</v>
          </cell>
          <cell r="S2987">
            <v>385701700</v>
          </cell>
          <cell r="T2987" t="str">
            <v>MS.TynnadVltavou@seznam.cz</v>
          </cell>
        </row>
        <row r="2988">
          <cell r="A2988">
            <v>600057631</v>
          </cell>
          <cell r="B2988">
            <v>60077212</v>
          </cell>
          <cell r="C2988" t="str">
            <v>Jihočeský kraj</v>
          </cell>
          <cell r="D2988" t="str">
            <v xml:space="preserve">České Budějovice </v>
          </cell>
          <cell r="E2988" t="str">
            <v>Magistrát města Českých Budějovic</v>
          </cell>
          <cell r="F2988" t="str">
            <v>České Budějovice</v>
          </cell>
          <cell r="G2988" t="str">
            <v>obec</v>
          </cell>
          <cell r="H2988">
            <v>600057631</v>
          </cell>
          <cell r="I2988" t="str">
            <v>60077212</v>
          </cell>
          <cell r="J2988">
            <v>0</v>
          </cell>
          <cell r="K2988" t="str">
            <v>SINGCLEAN</v>
          </cell>
          <cell r="L2988" t="str">
            <v>ANO</v>
          </cell>
          <cell r="M2988" t="str">
            <v>Základní škola a Mateřská škola, L. Kuby 48, České Budějovice</v>
          </cell>
          <cell r="N2988" t="str">
            <v>L. Kuby</v>
          </cell>
          <cell r="O2988">
            <v>1165</v>
          </cell>
          <cell r="P2988">
            <v>48</v>
          </cell>
          <cell r="Q2988">
            <v>37007</v>
          </cell>
          <cell r="R2988" t="str">
            <v>České Budějovice</v>
          </cell>
          <cell r="S2988">
            <v>386102351</v>
          </cell>
          <cell r="T2988" t="str">
            <v>reditelstvi@zsroznov.cz</v>
          </cell>
        </row>
        <row r="2989">
          <cell r="A2989">
            <v>600057640</v>
          </cell>
          <cell r="B2989">
            <v>60077417</v>
          </cell>
          <cell r="C2989" t="str">
            <v>Jihočeský kraj</v>
          </cell>
          <cell r="D2989" t="str">
            <v xml:space="preserve">České Budějovice </v>
          </cell>
          <cell r="E2989" t="str">
            <v>Magistrát města Českých Budějovic</v>
          </cell>
          <cell r="F2989" t="str">
            <v>České Budějovice</v>
          </cell>
          <cell r="G2989" t="str">
            <v>obec</v>
          </cell>
          <cell r="H2989">
            <v>600057640</v>
          </cell>
          <cell r="I2989" t="str">
            <v>60077417</v>
          </cell>
          <cell r="J2989">
            <v>1360</v>
          </cell>
          <cell r="K2989" t="str">
            <v>SINGCLEAN</v>
          </cell>
          <cell r="L2989" t="str">
            <v>ANO</v>
          </cell>
          <cell r="M2989" t="str">
            <v>Základní škola a Mateřská škola J. Š. Baara, Jírovcova 9/a, České Budějovice</v>
          </cell>
          <cell r="N2989" t="str">
            <v>Jírovcova</v>
          </cell>
          <cell r="O2989">
            <v>1793</v>
          </cell>
          <cell r="P2989" t="str">
            <v>9a</v>
          </cell>
          <cell r="Q2989">
            <v>37001</v>
          </cell>
          <cell r="R2989" t="str">
            <v>České Budějovice</v>
          </cell>
          <cell r="S2989">
            <v>387022413</v>
          </cell>
          <cell r="T2989" t="str">
            <v>reditel@zsbaara.cz</v>
          </cell>
        </row>
        <row r="2990">
          <cell r="A2990">
            <v>600170331</v>
          </cell>
          <cell r="B2990">
            <v>60077590</v>
          </cell>
          <cell r="C2990" t="str">
            <v>Jihočeský kraj</v>
          </cell>
          <cell r="D2990" t="str">
            <v xml:space="preserve">České Budějovice </v>
          </cell>
          <cell r="E2990" t="str">
            <v>Krajský úřad Jihočeského kraje</v>
          </cell>
          <cell r="F2990" t="str">
            <v>České Budějovice</v>
          </cell>
          <cell r="G2990" t="str">
            <v>kraj</v>
          </cell>
          <cell r="H2990">
            <v>600170331</v>
          </cell>
          <cell r="I2990" t="str">
            <v>60077590</v>
          </cell>
          <cell r="J2990">
            <v>820</v>
          </cell>
          <cell r="K2990" t="str">
            <v>SINGCLEAN</v>
          </cell>
          <cell r="L2990" t="str">
            <v>ANO</v>
          </cell>
          <cell r="M2990" t="str">
            <v>Střední škola a Vyšší odborná škola cestovního ruchu, České Budějovice, Senovážné náměstí 12</v>
          </cell>
          <cell r="N2990" t="str">
            <v>Senovážné nám.</v>
          </cell>
          <cell r="O2990">
            <v>239</v>
          </cell>
          <cell r="P2990">
            <v>12</v>
          </cell>
          <cell r="Q2990">
            <v>37001</v>
          </cell>
          <cell r="R2990" t="str">
            <v>České Budějovice</v>
          </cell>
          <cell r="S2990">
            <v>389139320</v>
          </cell>
          <cell r="T2990" t="str">
            <v>jhoudkova@skolacrcb.cz</v>
          </cell>
        </row>
        <row r="2991">
          <cell r="A2991">
            <v>600028020</v>
          </cell>
          <cell r="B2991">
            <v>60077611</v>
          </cell>
          <cell r="C2991" t="str">
            <v>Jihočeský kraj</v>
          </cell>
          <cell r="D2991" t="str">
            <v xml:space="preserve">České Budějovice </v>
          </cell>
          <cell r="E2991" t="str">
            <v>Krajský úřad Jihočeského kraje</v>
          </cell>
          <cell r="F2991" t="str">
            <v>České Budějovice</v>
          </cell>
          <cell r="G2991" t="str">
            <v>kraj</v>
          </cell>
          <cell r="H2991">
            <v>600028020</v>
          </cell>
          <cell r="I2991" t="str">
            <v>60077611</v>
          </cell>
          <cell r="J2991">
            <v>0</v>
          </cell>
          <cell r="K2991" t="str">
            <v>SINGCLEAN</v>
          </cell>
          <cell r="L2991" t="str">
            <v>ANO</v>
          </cell>
          <cell r="M2991" t="str">
            <v>Domov mládeže a Školní jídelna, České Budějovice, Holečkova 2</v>
          </cell>
          <cell r="N2991" t="str">
            <v>Holečkova</v>
          </cell>
          <cell r="O2991">
            <v>1584</v>
          </cell>
          <cell r="P2991">
            <v>2</v>
          </cell>
          <cell r="Q2991">
            <v>37004</v>
          </cell>
          <cell r="R2991" t="str">
            <v>České Budějovice</v>
          </cell>
          <cell r="S2991">
            <v>387318242</v>
          </cell>
          <cell r="T2991" t="str">
            <v>info@dmcb.cz</v>
          </cell>
        </row>
        <row r="2992">
          <cell r="A2992">
            <v>600028011</v>
          </cell>
          <cell r="B2992">
            <v>60077638</v>
          </cell>
          <cell r="C2992" t="str">
            <v>Jihočeský kraj</v>
          </cell>
          <cell r="D2992" t="str">
            <v xml:space="preserve">České Budějovice </v>
          </cell>
          <cell r="E2992" t="str">
            <v>Krajský úřad Jihočeského kraje</v>
          </cell>
          <cell r="F2992" t="str">
            <v>České Budějovice</v>
          </cell>
          <cell r="G2992" t="str">
            <v>kraj</v>
          </cell>
          <cell r="H2992">
            <v>600028011</v>
          </cell>
          <cell r="I2992" t="str">
            <v>60077638</v>
          </cell>
          <cell r="J2992" t="str">
            <v>X</v>
          </cell>
          <cell r="K2992" t="str">
            <v>SINGCLEAN</v>
          </cell>
          <cell r="L2992" t="str">
            <v>ANO</v>
          </cell>
          <cell r="M2992" t="str">
            <v>Dům dětí a mládeže, České Budějovice, U Zimního stadionu 1</v>
          </cell>
          <cell r="N2992" t="str">
            <v>U Zimního stadionu</v>
          </cell>
          <cell r="O2992">
            <v>19</v>
          </cell>
          <cell r="P2992">
            <v>1</v>
          </cell>
          <cell r="Q2992">
            <v>37001</v>
          </cell>
          <cell r="R2992" t="str">
            <v>České Budějovice</v>
          </cell>
          <cell r="S2992">
            <v>386447312</v>
          </cell>
          <cell r="T2992" t="str">
            <v>ddm@ddmcb.cz</v>
          </cell>
        </row>
        <row r="2993">
          <cell r="A2993">
            <v>600028046</v>
          </cell>
          <cell r="B2993">
            <v>60077646</v>
          </cell>
          <cell r="C2993" t="str">
            <v>Jihočeský kraj</v>
          </cell>
          <cell r="D2993" t="str">
            <v xml:space="preserve">České Budějovice </v>
          </cell>
          <cell r="E2993" t="str">
            <v>Krajský úřad Jihočeského kraje</v>
          </cell>
          <cell r="F2993" t="str">
            <v>České Budějovice</v>
          </cell>
          <cell r="G2993" t="str">
            <v>kraj</v>
          </cell>
          <cell r="H2993">
            <v>600028046</v>
          </cell>
          <cell r="I2993" t="str">
            <v>60077646</v>
          </cell>
          <cell r="J2993">
            <v>0</v>
          </cell>
          <cell r="K2993" t="str">
            <v>SINGCLEAN</v>
          </cell>
          <cell r="L2993" t="str">
            <v>ANO</v>
          </cell>
          <cell r="M2993" t="str">
            <v>Domov mládeže a Školní jídelna, České Budějovice, U Hvízdala 4</v>
          </cell>
          <cell r="N2993" t="str">
            <v>U Hvízdala</v>
          </cell>
          <cell r="O2993">
            <v>1322</v>
          </cell>
          <cell r="P2993">
            <v>4</v>
          </cell>
          <cell r="Q2993">
            <v>37011</v>
          </cell>
          <cell r="R2993" t="str">
            <v>České Budějovice</v>
          </cell>
          <cell r="S2993">
            <v>385521261</v>
          </cell>
          <cell r="T2993" t="str">
            <v>dm-hvizdal@dm-hvizdal.cz</v>
          </cell>
        </row>
        <row r="2994">
          <cell r="A2994">
            <v>600022269</v>
          </cell>
          <cell r="B2994">
            <v>60077689</v>
          </cell>
          <cell r="C2994" t="str">
            <v>Jihočeský kraj</v>
          </cell>
          <cell r="D2994" t="str">
            <v xml:space="preserve">České Budějovice </v>
          </cell>
          <cell r="E2994" t="str">
            <v>Krajský úřad Jihočeského kraje</v>
          </cell>
          <cell r="F2994" t="str">
            <v>České Budějovice</v>
          </cell>
          <cell r="G2994" t="str">
            <v>kraj</v>
          </cell>
          <cell r="H2994">
            <v>600022269</v>
          </cell>
          <cell r="I2994" t="str">
            <v>60077689</v>
          </cell>
          <cell r="J2994">
            <v>340</v>
          </cell>
          <cell r="K2994" t="str">
            <v>SINGCLEAN</v>
          </cell>
          <cell r="L2994" t="str">
            <v>ANO</v>
          </cell>
          <cell r="M2994" t="str">
            <v>Mateřská škola pro zrakově postižené, České Budějovice, Zachariášova 5</v>
          </cell>
          <cell r="N2994" t="str">
            <v>Zachariášova</v>
          </cell>
          <cell r="O2994">
            <v>2089</v>
          </cell>
          <cell r="P2994">
            <v>5</v>
          </cell>
          <cell r="Q2994">
            <v>37004</v>
          </cell>
          <cell r="R2994" t="str">
            <v>České Budějovice</v>
          </cell>
          <cell r="S2994">
            <v>387331655</v>
          </cell>
          <cell r="T2994" t="str">
            <v>spec.mscb@mybox.cz</v>
          </cell>
        </row>
        <row r="2995">
          <cell r="A2995">
            <v>600008240</v>
          </cell>
          <cell r="B2995">
            <v>60084286</v>
          </cell>
          <cell r="C2995" t="str">
            <v>Jihočeský kraj</v>
          </cell>
          <cell r="D2995" t="str">
            <v xml:space="preserve">Český Krumlov </v>
          </cell>
          <cell r="E2995" t="str">
            <v>Krajský úřad Jihočeského kraje</v>
          </cell>
          <cell r="F2995" t="str">
            <v>Český Krumlov</v>
          </cell>
          <cell r="G2995" t="str">
            <v>kraj</v>
          </cell>
          <cell r="H2995">
            <v>600008240</v>
          </cell>
          <cell r="I2995" t="str">
            <v>60084286</v>
          </cell>
          <cell r="J2995">
            <v>440</v>
          </cell>
          <cell r="K2995" t="str">
            <v>SINGCLEAN</v>
          </cell>
          <cell r="L2995" t="str">
            <v>ANO</v>
          </cell>
          <cell r="M2995" t="str">
            <v>Střední uměleckoprůmyslová škola sv. Anežky České, Český Krumlov, Tavírna 109</v>
          </cell>
          <cell r="N2995" t="str">
            <v>Tavírna</v>
          </cell>
          <cell r="O2995">
            <v>109</v>
          </cell>
          <cell r="Q2995">
            <v>38101</v>
          </cell>
          <cell r="R2995" t="str">
            <v>Český Krumlov</v>
          </cell>
          <cell r="S2995">
            <v>380711417</v>
          </cell>
          <cell r="T2995" t="str">
            <v>sups@supsck.cz</v>
          </cell>
        </row>
        <row r="2996">
          <cell r="A2996">
            <v>600002390</v>
          </cell>
          <cell r="B2996">
            <v>60084294</v>
          </cell>
          <cell r="C2996" t="str">
            <v>Jihočeský kraj</v>
          </cell>
          <cell r="D2996" t="str">
            <v xml:space="preserve">Český Krumlov </v>
          </cell>
          <cell r="E2996" t="str">
            <v>Krajský úřad Jihočeského kraje</v>
          </cell>
          <cell r="F2996" t="str">
            <v>Kaplice</v>
          </cell>
          <cell r="G2996" t="str">
            <v>kraj</v>
          </cell>
          <cell r="H2996">
            <v>600002390</v>
          </cell>
          <cell r="I2996" t="str">
            <v>60084294</v>
          </cell>
          <cell r="J2996" t="str">
            <v>X</v>
          </cell>
          <cell r="K2996" t="str">
            <v>SINGCLEAN</v>
          </cell>
          <cell r="L2996" t="str">
            <v>ANO</v>
          </cell>
          <cell r="M2996" t="str">
            <v>Základní umělecká škola, Kaplice, Linecká 2</v>
          </cell>
          <cell r="N2996" t="str">
            <v>Linecká</v>
          </cell>
          <cell r="O2996">
            <v>2</v>
          </cell>
          <cell r="Q2996">
            <v>38241</v>
          </cell>
          <cell r="R2996" t="str">
            <v>Kaplice</v>
          </cell>
          <cell r="S2996">
            <v>728582727</v>
          </cell>
          <cell r="T2996" t="str">
            <v>reditel@zuskaplice.cz</v>
          </cell>
        </row>
        <row r="2997">
          <cell r="A2997">
            <v>600059219</v>
          </cell>
          <cell r="B2997">
            <v>60084316</v>
          </cell>
          <cell r="C2997" t="str">
            <v>Jihočeský kraj</v>
          </cell>
          <cell r="D2997" t="str">
            <v xml:space="preserve">Český Krumlov </v>
          </cell>
          <cell r="E2997" t="str">
            <v>Městský úřad Český Krumlov</v>
          </cell>
          <cell r="F2997" t="str">
            <v>Český Krumlov</v>
          </cell>
          <cell r="G2997" t="str">
            <v>obec</v>
          </cell>
          <cell r="H2997">
            <v>600059219</v>
          </cell>
          <cell r="I2997" t="str">
            <v>60084316</v>
          </cell>
          <cell r="J2997">
            <v>300</v>
          </cell>
          <cell r="K2997" t="str">
            <v>SINGCLEAN</v>
          </cell>
          <cell r="L2997" t="str">
            <v>ANO</v>
          </cell>
          <cell r="M2997" t="str">
            <v>Základní škola a Mateřská škola Chvalšiny</v>
          </cell>
          <cell r="O2997">
            <v>150</v>
          </cell>
          <cell r="Q2997">
            <v>38208</v>
          </cell>
          <cell r="R2997" t="str">
            <v>Chvalšiny</v>
          </cell>
          <cell r="S2997">
            <v>380739117</v>
          </cell>
          <cell r="T2997" t="str">
            <v>reditel@zschvalsiny.cz</v>
          </cell>
        </row>
        <row r="2998">
          <cell r="A2998">
            <v>600022307</v>
          </cell>
          <cell r="B2998">
            <v>60084324</v>
          </cell>
          <cell r="C2998" t="str">
            <v>Jihočeský kraj</v>
          </cell>
          <cell r="D2998" t="str">
            <v xml:space="preserve">Český Krumlov </v>
          </cell>
          <cell r="E2998" t="str">
            <v>Krajský úřad Jihočeského kraje</v>
          </cell>
          <cell r="F2998" t="str">
            <v>Český Krumlov</v>
          </cell>
          <cell r="G2998" t="str">
            <v>kraj</v>
          </cell>
          <cell r="H2998">
            <v>600022307</v>
          </cell>
          <cell r="I2998" t="str">
            <v>60084324</v>
          </cell>
          <cell r="J2998">
            <v>260</v>
          </cell>
          <cell r="K2998" t="str">
            <v>SINGCLEAN</v>
          </cell>
          <cell r="L2998" t="str">
            <v>ANO</v>
          </cell>
          <cell r="M2998" t="str">
            <v>Základní škola, Český Krumlov, Kaplická 151</v>
          </cell>
          <cell r="N2998" t="str">
            <v>Kaplická</v>
          </cell>
          <cell r="O2998">
            <v>151</v>
          </cell>
          <cell r="Q2998">
            <v>38101</v>
          </cell>
          <cell r="R2998" t="str">
            <v>Český Krumlov</v>
          </cell>
          <cell r="S2998">
            <v>606485483</v>
          </cell>
          <cell r="T2998" t="str">
            <v>info@zskrumlov.cz</v>
          </cell>
        </row>
        <row r="2999">
          <cell r="A2999">
            <v>600002403</v>
          </cell>
          <cell r="B2999">
            <v>60084359</v>
          </cell>
          <cell r="C2999" t="str">
            <v>Jihočeský kraj</v>
          </cell>
          <cell r="D2999" t="str">
            <v xml:space="preserve">Český Krumlov </v>
          </cell>
          <cell r="E2999" t="str">
            <v>Krajský úřad Jihočeského kraje</v>
          </cell>
          <cell r="F2999" t="str">
            <v>Kaplice</v>
          </cell>
          <cell r="G2999" t="str">
            <v>kraj</v>
          </cell>
          <cell r="H2999">
            <v>600002403</v>
          </cell>
          <cell r="I2999" t="str">
            <v>60084359</v>
          </cell>
          <cell r="J2999" t="str">
            <v>X</v>
          </cell>
          <cell r="K2999" t="str">
            <v>SINGCLEAN</v>
          </cell>
          <cell r="L2999" t="str">
            <v>ANO</v>
          </cell>
          <cell r="M2999" t="str">
            <v>Základní umělecká škola, Velešín, Školní 609</v>
          </cell>
          <cell r="N2999" t="str">
            <v>Školní</v>
          </cell>
          <cell r="O2999">
            <v>609</v>
          </cell>
          <cell r="Q2999">
            <v>38232</v>
          </cell>
          <cell r="R2999" t="str">
            <v>Velešín</v>
          </cell>
          <cell r="S2999">
            <v>602537145</v>
          </cell>
          <cell r="T2999" t="str">
            <v>zus@zusvelesin.cz</v>
          </cell>
        </row>
        <row r="3000">
          <cell r="A3000">
            <v>600002381</v>
          </cell>
          <cell r="B3000">
            <v>60084375</v>
          </cell>
          <cell r="C3000" t="str">
            <v>Jihočeský kraj</v>
          </cell>
          <cell r="D3000" t="str">
            <v xml:space="preserve">Český Krumlov </v>
          </cell>
          <cell r="E3000" t="str">
            <v>Krajský úřad Jihočeského kraje</v>
          </cell>
          <cell r="F3000" t="str">
            <v>Český Krumlov</v>
          </cell>
          <cell r="G3000" t="str">
            <v>kraj</v>
          </cell>
          <cell r="H3000">
            <v>600002381</v>
          </cell>
          <cell r="I3000" t="str">
            <v>60084375</v>
          </cell>
          <cell r="J3000" t="str">
            <v>X</v>
          </cell>
          <cell r="K3000" t="str">
            <v>SINGCLEAN</v>
          </cell>
          <cell r="L3000" t="str">
            <v>ANO</v>
          </cell>
          <cell r="M3000" t="str">
            <v>Základní umělecká škola, Český Krumlov, Kostelní 162</v>
          </cell>
          <cell r="N3000" t="str">
            <v>Kostelní</v>
          </cell>
          <cell r="O3000">
            <v>162</v>
          </cell>
          <cell r="Q3000">
            <v>38101</v>
          </cell>
          <cell r="R3000" t="str">
            <v>Český Krumlov</v>
          </cell>
          <cell r="S3000">
            <v>380725211</v>
          </cell>
          <cell r="T3000" t="str">
            <v>reditel@zus-ceskykrumlov.cz</v>
          </cell>
        </row>
        <row r="3001">
          <cell r="A3001">
            <v>600059227</v>
          </cell>
          <cell r="B3001">
            <v>60084391</v>
          </cell>
          <cell r="C3001" t="str">
            <v>Jihočeský kraj</v>
          </cell>
          <cell r="D3001" t="str">
            <v xml:space="preserve">Český Krumlov </v>
          </cell>
          <cell r="E3001" t="str">
            <v>Městský úřad Český Krumlov</v>
          </cell>
          <cell r="F3001" t="str">
            <v>Český Krumlov</v>
          </cell>
          <cell r="G3001" t="str">
            <v>obec</v>
          </cell>
          <cell r="H3001">
            <v>600059227</v>
          </cell>
          <cell r="I3001" t="str">
            <v>60084391</v>
          </cell>
          <cell r="J3001">
            <v>740</v>
          </cell>
          <cell r="K3001" t="str">
            <v>SINGCLEAN</v>
          </cell>
          <cell r="L3001" t="str">
            <v>ANO</v>
          </cell>
          <cell r="M3001" t="str">
            <v>Základní škola a Mateřská škola Vyšší Brod</v>
          </cell>
          <cell r="N3001" t="str">
            <v>Náměstí</v>
          </cell>
          <cell r="O3001">
            <v>58</v>
          </cell>
          <cell r="Q3001">
            <v>38273</v>
          </cell>
          <cell r="R3001" t="str">
            <v>Vyšší Brod</v>
          </cell>
          <cell r="S3001">
            <v>380746552</v>
          </cell>
          <cell r="T3001" t="str">
            <v>zsvbrod@email.cz</v>
          </cell>
        </row>
        <row r="3002">
          <cell r="A3002">
            <v>600028089</v>
          </cell>
          <cell r="B3002">
            <v>60084413</v>
          </cell>
          <cell r="C3002" t="str">
            <v>Jihočeský kraj</v>
          </cell>
          <cell r="D3002" t="str">
            <v xml:space="preserve">Český Krumlov </v>
          </cell>
          <cell r="E3002" t="str">
            <v>Krajský úřad Jihočeského kraje</v>
          </cell>
          <cell r="F3002" t="str">
            <v>Český Krumlov</v>
          </cell>
          <cell r="G3002" t="str">
            <v>kraj</v>
          </cell>
          <cell r="H3002">
            <v>600028089</v>
          </cell>
          <cell r="I3002" t="str">
            <v>60084413</v>
          </cell>
          <cell r="J3002">
            <v>100</v>
          </cell>
          <cell r="K3002" t="str">
            <v>SINGCLEAN</v>
          </cell>
          <cell r="L3002" t="str">
            <v>ANO</v>
          </cell>
          <cell r="M3002" t="str">
            <v>Dětský domov, Základní škola a Školní jídelna, Horní Planá, Sídliště Míru 40</v>
          </cell>
          <cell r="N3002" t="str">
            <v>Sídliště Míru</v>
          </cell>
          <cell r="O3002">
            <v>40</v>
          </cell>
          <cell r="Q3002">
            <v>38226</v>
          </cell>
          <cell r="R3002" t="str">
            <v>Horní Planá</v>
          </cell>
          <cell r="S3002">
            <v>380738328</v>
          </cell>
          <cell r="T3002" t="str">
            <v>info@detskydomovhp.cz</v>
          </cell>
        </row>
        <row r="3003">
          <cell r="A3003">
            <v>600059235</v>
          </cell>
          <cell r="B3003">
            <v>60084731</v>
          </cell>
          <cell r="C3003" t="str">
            <v>Jihočeský kraj</v>
          </cell>
          <cell r="D3003" t="str">
            <v xml:space="preserve">Český Krumlov </v>
          </cell>
          <cell r="E3003" t="str">
            <v>Městský úřad Český Krumlov</v>
          </cell>
          <cell r="F3003" t="str">
            <v>Český Krumlov</v>
          </cell>
          <cell r="G3003" t="str">
            <v>obec</v>
          </cell>
          <cell r="H3003">
            <v>600059235</v>
          </cell>
          <cell r="I3003" t="str">
            <v>60084731</v>
          </cell>
          <cell r="J3003">
            <v>520</v>
          </cell>
          <cell r="K3003" t="str">
            <v>SINGCLEAN</v>
          </cell>
          <cell r="L3003" t="str">
            <v>ANO</v>
          </cell>
          <cell r="M3003" t="str">
            <v>Základní škola a Mateřská škola Horní Planá</v>
          </cell>
          <cell r="N3003" t="str">
            <v>Jiráskova</v>
          </cell>
          <cell r="O3003">
            <v>186</v>
          </cell>
          <cell r="Q3003">
            <v>38226</v>
          </cell>
          <cell r="R3003" t="str">
            <v>Horní Planá</v>
          </cell>
          <cell r="S3003">
            <v>380738121</v>
          </cell>
          <cell r="T3003" t="str">
            <v>skolahp@iol.cz</v>
          </cell>
        </row>
        <row r="3004">
          <cell r="A3004">
            <v>600008649</v>
          </cell>
          <cell r="B3004">
            <v>60096136</v>
          </cell>
          <cell r="C3004" t="str">
            <v>Jihočeský kraj</v>
          </cell>
          <cell r="D3004" t="str">
            <v xml:space="preserve">Prachatice </v>
          </cell>
          <cell r="E3004" t="str">
            <v>Krajský úřad Jihočeského kraje</v>
          </cell>
          <cell r="F3004" t="str">
            <v>Prachatice</v>
          </cell>
          <cell r="G3004" t="str">
            <v>kraj</v>
          </cell>
          <cell r="H3004">
            <v>600008649</v>
          </cell>
          <cell r="I3004" t="str">
            <v>60096136</v>
          </cell>
          <cell r="J3004">
            <v>280</v>
          </cell>
          <cell r="K3004" t="str">
            <v>SINGCLEAN</v>
          </cell>
          <cell r="L3004" t="str">
            <v>ANO</v>
          </cell>
          <cell r="M3004" t="str">
            <v>Gymnázium, Prachatice, Zlatá stezka 137</v>
          </cell>
          <cell r="N3004" t="str">
            <v>Zlatá stezka</v>
          </cell>
          <cell r="O3004">
            <v>137</v>
          </cell>
          <cell r="Q3004">
            <v>38301</v>
          </cell>
          <cell r="R3004" t="str">
            <v>Prachatice</v>
          </cell>
          <cell r="S3004" t="str">
            <v>727 822 612 ,603539618</v>
          </cell>
          <cell r="T3004" t="str">
            <v>gympt@gympt.cz</v>
          </cell>
        </row>
        <row r="3005">
          <cell r="A3005">
            <v>600063011</v>
          </cell>
          <cell r="B3005">
            <v>60098741</v>
          </cell>
          <cell r="C3005" t="str">
            <v>Jihočeský kraj</v>
          </cell>
          <cell r="D3005" t="str">
            <v xml:space="preserve">Prachatice </v>
          </cell>
          <cell r="E3005" t="str">
            <v>Městský úřad Prachatice</v>
          </cell>
          <cell r="F3005" t="str">
            <v>Prachatice</v>
          </cell>
          <cell r="G3005" t="str">
            <v>obec</v>
          </cell>
          <cell r="H3005">
            <v>600063011</v>
          </cell>
          <cell r="I3005" t="str">
            <v>60098741</v>
          </cell>
          <cell r="J3005">
            <v>620</v>
          </cell>
          <cell r="K3005" t="str">
            <v>SINGCLEAN</v>
          </cell>
          <cell r="L3005" t="str">
            <v>ANO</v>
          </cell>
          <cell r="M3005" t="str">
            <v>Základní škola a Mateřská škola Lhenice</v>
          </cell>
          <cell r="N3005" t="str">
            <v>Školní</v>
          </cell>
          <cell r="O3005">
            <v>284</v>
          </cell>
          <cell r="Q3005">
            <v>38402</v>
          </cell>
          <cell r="R3005" t="str">
            <v>Lhenice</v>
          </cell>
          <cell r="S3005">
            <v>388321129</v>
          </cell>
          <cell r="T3005" t="str">
            <v>skola@lhenice.cz</v>
          </cell>
        </row>
        <row r="3006">
          <cell r="A3006">
            <v>600063259</v>
          </cell>
          <cell r="B3006">
            <v>60098767</v>
          </cell>
          <cell r="C3006" t="str">
            <v>Jihočeský kraj</v>
          </cell>
          <cell r="D3006" t="str">
            <v xml:space="preserve">Prachatice </v>
          </cell>
          <cell r="E3006" t="str">
            <v>Městský úřad Prachatice</v>
          </cell>
          <cell r="F3006" t="str">
            <v>Prachatice</v>
          </cell>
          <cell r="G3006" t="str">
            <v>obec</v>
          </cell>
          <cell r="H3006">
            <v>600063259</v>
          </cell>
          <cell r="I3006" t="str">
            <v>60098767</v>
          </cell>
          <cell r="J3006">
            <v>180</v>
          </cell>
          <cell r="K3006" t="str">
            <v>SINGCLEAN</v>
          </cell>
          <cell r="L3006" t="str">
            <v>ANO</v>
          </cell>
          <cell r="M3006" t="str">
            <v>Základní umělecká škola a Mateřská škola, Vlachovo Březí, okres Prachatice</v>
          </cell>
          <cell r="N3006" t="str">
            <v>Komenského</v>
          </cell>
          <cell r="O3006">
            <v>346</v>
          </cell>
          <cell r="Q3006">
            <v>38422</v>
          </cell>
          <cell r="R3006" t="str">
            <v>Vlachovo Březí</v>
          </cell>
          <cell r="S3006">
            <v>388320198</v>
          </cell>
          <cell r="T3006" t="str">
            <v>zums.vlachovo.brezi@gmail.com</v>
          </cell>
        </row>
        <row r="3007">
          <cell r="A3007">
            <v>600029654</v>
          </cell>
          <cell r="B3007">
            <v>60103264</v>
          </cell>
          <cell r="C3007" t="str">
            <v>Pardubický kraj</v>
          </cell>
          <cell r="D3007" t="str">
            <v xml:space="preserve">Chrudim </v>
          </cell>
          <cell r="E3007" t="str">
            <v>Ministerstvo školství, mládeže a tělovýchovy</v>
          </cell>
          <cell r="F3007" t="str">
            <v>Chrudim</v>
          </cell>
          <cell r="G3007" t="str">
            <v>MŠMT</v>
          </cell>
          <cell r="H3007">
            <v>600029654</v>
          </cell>
          <cell r="I3007" t="str">
            <v>60103264</v>
          </cell>
          <cell r="J3007">
            <v>140</v>
          </cell>
          <cell r="K3007" t="str">
            <v>SINGCLEAN</v>
          </cell>
          <cell r="L3007" t="str">
            <v>ANO</v>
          </cell>
          <cell r="M3007" t="str">
            <v>Dětský domov se školou, středisko výchovné péče a základní škola, Chrudim, Čáslavská 624</v>
          </cell>
          <cell r="N3007" t="str">
            <v>Čáslavská</v>
          </cell>
          <cell r="O3007">
            <v>624</v>
          </cell>
          <cell r="Q3007">
            <v>53701</v>
          </cell>
          <cell r="R3007" t="str">
            <v>Chrudim</v>
          </cell>
          <cell r="S3007">
            <v>466251799</v>
          </cell>
          <cell r="T3007" t="str">
            <v>dds-chrudim@dds-chrudim.cz</v>
          </cell>
        </row>
        <row r="3008">
          <cell r="A3008">
            <v>600011852</v>
          </cell>
          <cell r="B3008">
            <v>60103329</v>
          </cell>
          <cell r="C3008" t="str">
            <v>Pardubický kraj</v>
          </cell>
          <cell r="D3008" t="str">
            <v xml:space="preserve">Chrudim </v>
          </cell>
          <cell r="E3008" t="str">
            <v>Krajský úřad Pardubického kraje</v>
          </cell>
          <cell r="F3008" t="str">
            <v>Hlinsko</v>
          </cell>
          <cell r="G3008" t="str">
            <v>kraj</v>
          </cell>
          <cell r="H3008">
            <v>600011852</v>
          </cell>
          <cell r="I3008" t="str">
            <v>60103329</v>
          </cell>
          <cell r="J3008">
            <v>160</v>
          </cell>
          <cell r="K3008" t="str">
            <v>SINGCLEAN</v>
          </cell>
          <cell r="L3008" t="str">
            <v>ANO</v>
          </cell>
          <cell r="M3008" t="str">
            <v>Gymnázium K. V. Raise a Střední odborné učiliště, Hlinsko, Adámkova 55</v>
          </cell>
          <cell r="N3008" t="str">
            <v>Adámkova třída</v>
          </cell>
          <cell r="O3008">
            <v>55</v>
          </cell>
          <cell r="Q3008">
            <v>53901</v>
          </cell>
          <cell r="R3008" t="str">
            <v>Hlinsko</v>
          </cell>
          <cell r="S3008">
            <v>469311190</v>
          </cell>
          <cell r="T3008" t="str">
            <v>red@gymhlinsko.cz</v>
          </cell>
        </row>
        <row r="3009">
          <cell r="A3009">
            <v>600011887</v>
          </cell>
          <cell r="B3009">
            <v>60103337</v>
          </cell>
          <cell r="C3009" t="str">
            <v>Pardubický kraj</v>
          </cell>
          <cell r="D3009" t="str">
            <v xml:space="preserve">Chrudim </v>
          </cell>
          <cell r="E3009" t="str">
            <v>Krajský úřad Pardubického kraje</v>
          </cell>
          <cell r="F3009" t="str">
            <v>Chrudim</v>
          </cell>
          <cell r="G3009" t="str">
            <v>kraj</v>
          </cell>
          <cell r="H3009">
            <v>600011887</v>
          </cell>
          <cell r="I3009" t="str">
            <v>60103337</v>
          </cell>
          <cell r="J3009">
            <v>1080</v>
          </cell>
          <cell r="K3009" t="str">
            <v>SINGCLEAN</v>
          </cell>
          <cell r="L3009" t="str">
            <v>ANO</v>
          </cell>
          <cell r="M3009" t="str">
            <v>Gymnázium Josefa Ressela, Chrudim, Olbrachtova 291</v>
          </cell>
          <cell r="N3009" t="str">
            <v>Olbrachtova</v>
          </cell>
          <cell r="O3009">
            <v>291</v>
          </cell>
          <cell r="Q3009">
            <v>53701</v>
          </cell>
          <cell r="R3009" t="str">
            <v>Chrudim</v>
          </cell>
          <cell r="S3009">
            <v>469669522</v>
          </cell>
          <cell r="T3009" t="str">
            <v>info@gjr.cz</v>
          </cell>
        </row>
        <row r="3010">
          <cell r="A3010">
            <v>600011879</v>
          </cell>
          <cell r="B3010">
            <v>60103345</v>
          </cell>
          <cell r="C3010" t="str">
            <v>Pardubický kraj</v>
          </cell>
          <cell r="D3010" t="str">
            <v xml:space="preserve">Chrudim </v>
          </cell>
          <cell r="E3010" t="str">
            <v>Krajský úřad Pardubického kraje</v>
          </cell>
          <cell r="F3010" t="str">
            <v>Chrudim</v>
          </cell>
          <cell r="G3010" t="str">
            <v>kraj</v>
          </cell>
          <cell r="H3010">
            <v>600011879</v>
          </cell>
          <cell r="I3010" t="str">
            <v>60103345</v>
          </cell>
          <cell r="J3010">
            <v>0</v>
          </cell>
          <cell r="K3010" t="str">
            <v>SINGCLEAN</v>
          </cell>
          <cell r="L3010" t="str">
            <v>ANO</v>
          </cell>
          <cell r="M3010" t="str">
            <v>Obchodní akademie, Chrudim, Tyršovo náměstí 250</v>
          </cell>
          <cell r="N3010" t="str">
            <v>Tyršovo náměstí</v>
          </cell>
          <cell r="O3010">
            <v>250</v>
          </cell>
          <cell r="Q3010">
            <v>53701</v>
          </cell>
          <cell r="R3010" t="str">
            <v>Chrudim</v>
          </cell>
          <cell r="S3010">
            <v>469622227</v>
          </cell>
          <cell r="T3010" t="str">
            <v>obchak@chrudim.cz</v>
          </cell>
        </row>
        <row r="3011">
          <cell r="A3011">
            <v>600024032</v>
          </cell>
          <cell r="B3011">
            <v>60103370</v>
          </cell>
          <cell r="C3011" t="str">
            <v>Pardubický kraj</v>
          </cell>
          <cell r="D3011" t="str">
            <v xml:space="preserve">Chrudim </v>
          </cell>
          <cell r="E3011" t="str">
            <v>Krajský úřad Pardubického kraje</v>
          </cell>
          <cell r="F3011" t="str">
            <v>Chrudim</v>
          </cell>
          <cell r="G3011" t="str">
            <v>kraj</v>
          </cell>
          <cell r="H3011">
            <v>600024032</v>
          </cell>
          <cell r="I3011" t="str">
            <v>60103370</v>
          </cell>
          <cell r="J3011">
            <v>40</v>
          </cell>
          <cell r="K3011" t="str">
            <v>SINGCLEAN</v>
          </cell>
          <cell r="L3011" t="str">
            <v>ANO</v>
          </cell>
          <cell r="M3011" t="str">
            <v>Odborné učiliště Chroustovice, Zámek 1</v>
          </cell>
          <cell r="O3011">
            <v>1</v>
          </cell>
          <cell r="Q3011">
            <v>53863</v>
          </cell>
          <cell r="R3011" t="str">
            <v>Chroustovice</v>
          </cell>
          <cell r="S3011">
            <v>469674447</v>
          </cell>
          <cell r="T3011" t="str">
            <v>uciliste@chroustovice.cz</v>
          </cell>
        </row>
        <row r="3012">
          <cell r="A3012">
            <v>600089797</v>
          </cell>
          <cell r="B3012">
            <v>60104970</v>
          </cell>
          <cell r="C3012" t="str">
            <v>Pardubický kraj</v>
          </cell>
          <cell r="D3012" t="str">
            <v xml:space="preserve">Chrudim </v>
          </cell>
          <cell r="E3012" t="str">
            <v>Městský úřad Chrudim</v>
          </cell>
          <cell r="F3012" t="str">
            <v>Chrudim</v>
          </cell>
          <cell r="G3012" t="str">
            <v>obec</v>
          </cell>
          <cell r="H3012">
            <v>600089797</v>
          </cell>
          <cell r="I3012" t="str">
            <v>60104970</v>
          </cell>
          <cell r="J3012">
            <v>240</v>
          </cell>
          <cell r="K3012" t="str">
            <v>SINGCLEAN</v>
          </cell>
          <cell r="L3012" t="str">
            <v>ANO</v>
          </cell>
          <cell r="M3012" t="str">
            <v>Mateřská škola, Luže, okres Chrudim</v>
          </cell>
          <cell r="N3012" t="str">
            <v>Družstevní</v>
          </cell>
          <cell r="O3012">
            <v>366</v>
          </cell>
          <cell r="Q3012">
            <v>53854</v>
          </cell>
          <cell r="R3012" t="str">
            <v>Luže</v>
          </cell>
          <cell r="S3012">
            <v>469671258</v>
          </cell>
          <cell r="T3012" t="str">
            <v>mskola@luze.cz</v>
          </cell>
        </row>
        <row r="3013">
          <cell r="A3013">
            <v>600092151</v>
          </cell>
          <cell r="B3013">
            <v>60114011</v>
          </cell>
          <cell r="C3013" t="str">
            <v>Královéhradecký kraj</v>
          </cell>
          <cell r="D3013" t="str">
            <v xml:space="preserve">Jičín </v>
          </cell>
          <cell r="E3013" t="str">
            <v>Městský úřad Nová Paka</v>
          </cell>
          <cell r="F3013" t="str">
            <v>Nová Paka</v>
          </cell>
          <cell r="G3013" t="str">
            <v>obec</v>
          </cell>
          <cell r="H3013">
            <v>600092151</v>
          </cell>
          <cell r="I3013" t="str">
            <v>60114011</v>
          </cell>
          <cell r="J3013">
            <v>320</v>
          </cell>
          <cell r="K3013" t="str">
            <v>SINGCLEAN</v>
          </cell>
          <cell r="L3013" t="str">
            <v>ANO</v>
          </cell>
          <cell r="M3013" t="str">
            <v>Základní škola a Mateřská škola, Pecka, okres Jičín</v>
          </cell>
          <cell r="O3013">
            <v>38</v>
          </cell>
          <cell r="Q3013">
            <v>50782</v>
          </cell>
          <cell r="R3013" t="str">
            <v>Pecka</v>
          </cell>
          <cell r="S3013">
            <v>493799166</v>
          </cell>
          <cell r="T3013" t="str">
            <v>zs.pecka@seznam.cz</v>
          </cell>
        </row>
        <row r="3014">
          <cell r="A3014">
            <v>600092585</v>
          </cell>
          <cell r="B3014">
            <v>60114100</v>
          </cell>
          <cell r="C3014" t="str">
            <v>Královéhradecký kraj</v>
          </cell>
          <cell r="D3014" t="str">
            <v xml:space="preserve">Jičín </v>
          </cell>
          <cell r="E3014" t="str">
            <v>Městský úřad Hořice</v>
          </cell>
          <cell r="F3014" t="str">
            <v>Hořice</v>
          </cell>
          <cell r="G3014" t="str">
            <v>obec</v>
          </cell>
          <cell r="H3014">
            <v>600092585</v>
          </cell>
          <cell r="I3014" t="str">
            <v>60114100</v>
          </cell>
          <cell r="J3014" t="str">
            <v>X</v>
          </cell>
          <cell r="K3014" t="str">
            <v>SINGCLEAN</v>
          </cell>
          <cell r="L3014" t="str">
            <v>ANO</v>
          </cell>
          <cell r="M3014" t="str">
            <v>Dům dětí a mládeže Hořice</v>
          </cell>
          <cell r="N3014" t="str">
            <v>Žižkova</v>
          </cell>
          <cell r="O3014">
            <v>611</v>
          </cell>
          <cell r="Q3014">
            <v>50801</v>
          </cell>
          <cell r="R3014" t="str">
            <v>Hořice</v>
          </cell>
          <cell r="S3014">
            <v>603155866</v>
          </cell>
          <cell r="T3014" t="str">
            <v>reditelka@ddmhorice.cz</v>
          </cell>
        </row>
        <row r="3015">
          <cell r="A3015">
            <v>600011992</v>
          </cell>
          <cell r="B3015">
            <v>60116781</v>
          </cell>
          <cell r="C3015" t="str">
            <v>Královéhradecký kraj</v>
          </cell>
          <cell r="D3015" t="str">
            <v xml:space="preserve">Jičín </v>
          </cell>
          <cell r="E3015" t="str">
            <v>Krajský úřad Královéhradeckého kraje</v>
          </cell>
          <cell r="F3015" t="str">
            <v>Jičín</v>
          </cell>
          <cell r="G3015" t="str">
            <v>kraj</v>
          </cell>
          <cell r="H3015">
            <v>600011992</v>
          </cell>
          <cell r="I3015" t="str">
            <v>60116781</v>
          </cell>
          <cell r="J3015">
            <v>440</v>
          </cell>
          <cell r="K3015" t="str">
            <v>SINGCLEAN</v>
          </cell>
          <cell r="L3015" t="str">
            <v>ANO</v>
          </cell>
          <cell r="M3015" t="str">
            <v>Lepařovo gymnázium, Jičín, Jiráskova 30</v>
          </cell>
          <cell r="N3015" t="str">
            <v>Jiráskova</v>
          </cell>
          <cell r="O3015">
            <v>30</v>
          </cell>
          <cell r="Q3015">
            <v>50601</v>
          </cell>
          <cell r="R3015" t="str">
            <v>Jičín</v>
          </cell>
          <cell r="S3015">
            <v>493533005</v>
          </cell>
          <cell r="T3015" t="str">
            <v>skola@gymjc.cz</v>
          </cell>
        </row>
        <row r="3016">
          <cell r="A3016">
            <v>600012069</v>
          </cell>
          <cell r="B3016">
            <v>60116820</v>
          </cell>
          <cell r="C3016" t="str">
            <v>Královéhradecký kraj</v>
          </cell>
          <cell r="D3016" t="str">
            <v xml:space="preserve">Jičín </v>
          </cell>
          <cell r="E3016" t="str">
            <v>Krajský úřad Královéhradeckého kraje</v>
          </cell>
          <cell r="F3016" t="str">
            <v>Jičín</v>
          </cell>
          <cell r="G3016" t="str">
            <v>kraj</v>
          </cell>
          <cell r="H3016">
            <v>600012069</v>
          </cell>
          <cell r="I3016" t="str">
            <v>60116820</v>
          </cell>
          <cell r="J3016">
            <v>440</v>
          </cell>
          <cell r="K3016" t="str">
            <v>SINGCLEAN</v>
          </cell>
          <cell r="L3016" t="str">
            <v>ANO</v>
          </cell>
          <cell r="M3016" t="str">
            <v>Vyšší odborná škola a Střední průmyslová škola, Jičín, Pod Koželuhy 100</v>
          </cell>
          <cell r="N3016" t="str">
            <v>Pod Koželuhy</v>
          </cell>
          <cell r="O3016">
            <v>100</v>
          </cell>
          <cell r="Q3016">
            <v>50601</v>
          </cell>
          <cell r="R3016" t="str">
            <v>Jičín</v>
          </cell>
          <cell r="S3016">
            <v>493532686</v>
          </cell>
          <cell r="T3016" t="str">
            <v>posta@vos-sps-jicin.cz</v>
          </cell>
        </row>
        <row r="3017">
          <cell r="A3017">
            <v>600012077</v>
          </cell>
          <cell r="B3017">
            <v>60116871</v>
          </cell>
          <cell r="C3017" t="str">
            <v>Královéhradecký kraj</v>
          </cell>
          <cell r="D3017" t="str">
            <v xml:space="preserve">Jičín </v>
          </cell>
          <cell r="E3017" t="str">
            <v>Krajský úřad Královéhradeckého kraje</v>
          </cell>
          <cell r="F3017" t="str">
            <v>Hořice</v>
          </cell>
          <cell r="G3017" t="str">
            <v>kraj</v>
          </cell>
          <cell r="H3017">
            <v>600012077</v>
          </cell>
          <cell r="I3017" t="str">
            <v>60116871</v>
          </cell>
          <cell r="J3017">
            <v>320</v>
          </cell>
          <cell r="K3017" t="str">
            <v>SINGCLEAN</v>
          </cell>
          <cell r="L3017" t="str">
            <v>ANO</v>
          </cell>
          <cell r="M3017" t="str">
            <v>Střední uměleckoprůmyslová škola sochařská a kamenická, Hořice, příspěvková organizace</v>
          </cell>
          <cell r="N3017" t="str">
            <v>Husova</v>
          </cell>
          <cell r="O3017">
            <v>675</v>
          </cell>
          <cell r="Q3017">
            <v>50801</v>
          </cell>
          <cell r="R3017" t="str">
            <v>Hořice</v>
          </cell>
          <cell r="S3017">
            <v>493623226</v>
          </cell>
          <cell r="T3017" t="str">
            <v>info@spsks.cz</v>
          </cell>
        </row>
        <row r="3018">
          <cell r="A3018">
            <v>600012000</v>
          </cell>
          <cell r="B3018">
            <v>60116935</v>
          </cell>
          <cell r="C3018" t="str">
            <v>Královéhradecký kraj</v>
          </cell>
          <cell r="D3018" t="str">
            <v xml:space="preserve">Jičín </v>
          </cell>
          <cell r="E3018" t="str">
            <v>Krajský úřad Královéhradeckého kraje</v>
          </cell>
          <cell r="F3018" t="str">
            <v>Jičín</v>
          </cell>
          <cell r="G3018" t="str">
            <v>kraj</v>
          </cell>
          <cell r="H3018">
            <v>600012000</v>
          </cell>
          <cell r="I3018" t="str">
            <v>60116935</v>
          </cell>
          <cell r="J3018">
            <v>380</v>
          </cell>
          <cell r="K3018" t="str">
            <v>SINGCLEAN</v>
          </cell>
          <cell r="L3018" t="str">
            <v>ANO</v>
          </cell>
          <cell r="M3018" t="str">
            <v>Masarykova obchodní akademie, Jičín, 17. listopadu 220</v>
          </cell>
          <cell r="N3018" t="str">
            <v>17. listopadu</v>
          </cell>
          <cell r="O3018">
            <v>220</v>
          </cell>
          <cell r="Q3018">
            <v>50601</v>
          </cell>
          <cell r="R3018" t="str">
            <v>Jičín</v>
          </cell>
          <cell r="S3018" t="str">
            <v>493 532 515 ;493535125</v>
          </cell>
          <cell r="T3018" t="str">
            <v>sekretariat@moa-jc.cz</v>
          </cell>
        </row>
        <row r="3019">
          <cell r="A3019">
            <v>600012026</v>
          </cell>
          <cell r="B3019">
            <v>60117001</v>
          </cell>
          <cell r="C3019" t="str">
            <v>Královéhradecký kraj</v>
          </cell>
          <cell r="D3019" t="str">
            <v xml:space="preserve">Jičín </v>
          </cell>
          <cell r="E3019" t="str">
            <v>Krajský úřad Královéhradeckého kraje</v>
          </cell>
          <cell r="F3019" t="str">
            <v>Nová Paka</v>
          </cell>
          <cell r="G3019" t="str">
            <v>kraj</v>
          </cell>
          <cell r="H3019">
            <v>600012026</v>
          </cell>
          <cell r="I3019" t="str">
            <v>60117001</v>
          </cell>
          <cell r="J3019">
            <v>800</v>
          </cell>
          <cell r="K3019" t="str">
            <v>SINGCLEAN</v>
          </cell>
          <cell r="L3019" t="str">
            <v>ANO</v>
          </cell>
          <cell r="M3019" t="str">
            <v>Gymnázium a Střední odborná škola pedagogická, Nová Paka, Kumburská 740</v>
          </cell>
          <cell r="N3019" t="str">
            <v>Kumburská</v>
          </cell>
          <cell r="O3019">
            <v>740</v>
          </cell>
          <cell r="Q3019">
            <v>50901</v>
          </cell>
          <cell r="R3019" t="str">
            <v>Nová Paka</v>
          </cell>
          <cell r="S3019">
            <v>493721320</v>
          </cell>
          <cell r="T3019" t="str">
            <v>skola@gymnp.cz</v>
          </cell>
        </row>
        <row r="3020">
          <cell r="A3020">
            <v>600100651</v>
          </cell>
          <cell r="B3020">
            <v>60121602</v>
          </cell>
          <cell r="C3020" t="str">
            <v>Pardubický kraj</v>
          </cell>
          <cell r="D3020" t="str">
            <v xml:space="preserve">Svitavy </v>
          </cell>
          <cell r="E3020" t="str">
            <v>Městský úřad Polička</v>
          </cell>
          <cell r="F3020" t="str">
            <v>Polička</v>
          </cell>
          <cell r="G3020" t="str">
            <v>obec</v>
          </cell>
          <cell r="H3020">
            <v>600100651</v>
          </cell>
          <cell r="I3020" t="str">
            <v>60121602</v>
          </cell>
          <cell r="J3020">
            <v>220</v>
          </cell>
          <cell r="K3020" t="str">
            <v>SINGCLEAN</v>
          </cell>
          <cell r="L3020" t="str">
            <v>ANO</v>
          </cell>
          <cell r="M3020" t="str">
            <v>Základní škola Borová</v>
          </cell>
          <cell r="O3020">
            <v>111</v>
          </cell>
          <cell r="Q3020">
            <v>56982</v>
          </cell>
          <cell r="R3020" t="str">
            <v>Borová</v>
          </cell>
          <cell r="S3020">
            <v>461743153</v>
          </cell>
          <cell r="T3020" t="str">
            <v>zs.borova@seznam.cz</v>
          </cell>
        </row>
        <row r="3021">
          <cell r="A3021">
            <v>600011500</v>
          </cell>
          <cell r="B3021">
            <v>60126621</v>
          </cell>
          <cell r="C3021" t="str">
            <v>Kraj Vysočina</v>
          </cell>
          <cell r="D3021" t="str">
            <v xml:space="preserve">Havlíčkův Brod </v>
          </cell>
          <cell r="E3021" t="str">
            <v>Krajský úřad Kraje Vysočina</v>
          </cell>
          <cell r="F3021" t="str">
            <v>Havlíčkův Brod</v>
          </cell>
          <cell r="G3021" t="str">
            <v>kraj</v>
          </cell>
          <cell r="H3021">
            <v>600011500</v>
          </cell>
          <cell r="I3021" t="str">
            <v>60126621</v>
          </cell>
          <cell r="J3021">
            <v>320</v>
          </cell>
          <cell r="K3021" t="str">
            <v>SINGCLEAN</v>
          </cell>
          <cell r="L3021" t="str">
            <v>ANO</v>
          </cell>
          <cell r="M3021" t="str">
            <v>Gymnázium Havlíčkův Brod</v>
          </cell>
          <cell r="N3021" t="str">
            <v>Štáflova</v>
          </cell>
          <cell r="O3021">
            <v>2063</v>
          </cell>
          <cell r="Q3021">
            <v>58001</v>
          </cell>
          <cell r="R3021" t="str">
            <v>Havlíčkův Brod</v>
          </cell>
          <cell r="S3021">
            <v>569669330</v>
          </cell>
          <cell r="T3021" t="str">
            <v>ghb@ghb.cz</v>
          </cell>
        </row>
        <row r="3022">
          <cell r="A3022">
            <v>600011526</v>
          </cell>
          <cell r="B3022">
            <v>60126639</v>
          </cell>
          <cell r="C3022" t="str">
            <v>Kraj Vysočina</v>
          </cell>
          <cell r="D3022" t="str">
            <v xml:space="preserve">Havlíčkův Brod </v>
          </cell>
          <cell r="E3022" t="str">
            <v>Krajský úřad Kraje Vysočina</v>
          </cell>
          <cell r="F3022" t="str">
            <v>Chotěboř</v>
          </cell>
          <cell r="G3022" t="str">
            <v>kraj</v>
          </cell>
          <cell r="H3022">
            <v>600011526</v>
          </cell>
          <cell r="I3022" t="str">
            <v>60126639</v>
          </cell>
          <cell r="J3022">
            <v>0</v>
          </cell>
          <cell r="K3022" t="str">
            <v>SINGCLEAN</v>
          </cell>
          <cell r="L3022" t="str">
            <v>ANO</v>
          </cell>
          <cell r="M3022" t="str">
            <v>Gymnázium Chotěboř</v>
          </cell>
          <cell r="N3022" t="str">
            <v>Jiráskova</v>
          </cell>
          <cell r="O3022">
            <v>637</v>
          </cell>
          <cell r="Q3022">
            <v>58301</v>
          </cell>
          <cell r="R3022" t="str">
            <v>Chotěboř</v>
          </cell>
          <cell r="S3022">
            <v>569669361</v>
          </cell>
          <cell r="T3022" t="str">
            <v>gch@gch.cz</v>
          </cell>
        </row>
        <row r="3023">
          <cell r="A3023">
            <v>600011534</v>
          </cell>
          <cell r="B3023">
            <v>60126647</v>
          </cell>
          <cell r="C3023" t="str">
            <v>Kraj Vysočina</v>
          </cell>
          <cell r="D3023" t="str">
            <v xml:space="preserve">Havlíčkův Brod </v>
          </cell>
          <cell r="E3023" t="str">
            <v>Krajský úřad Kraje Vysočina</v>
          </cell>
          <cell r="F3023" t="str">
            <v>Světlá nad Sázavou</v>
          </cell>
          <cell r="G3023" t="str">
            <v>kraj</v>
          </cell>
          <cell r="H3023">
            <v>600011534</v>
          </cell>
          <cell r="I3023" t="str">
            <v>60126647</v>
          </cell>
          <cell r="J3023">
            <v>280</v>
          </cell>
          <cell r="K3023" t="str">
            <v>SINGCLEAN</v>
          </cell>
          <cell r="L3023" t="str">
            <v>ANO</v>
          </cell>
          <cell r="M3023" t="str">
            <v>Gymnázium, Střední odborná škola a Vyšší odborná škola Ledeč nad Sázavou</v>
          </cell>
          <cell r="N3023" t="str">
            <v>Husovo náměstí</v>
          </cell>
          <cell r="O3023">
            <v>1</v>
          </cell>
          <cell r="Q3023">
            <v>58401</v>
          </cell>
          <cell r="R3023" t="str">
            <v>Ledeč nad Sázavou</v>
          </cell>
          <cell r="S3023">
            <v>569430500</v>
          </cell>
          <cell r="T3023" t="str">
            <v>sekretariat@gsv365.cz</v>
          </cell>
        </row>
        <row r="3024">
          <cell r="A3024">
            <v>600011577</v>
          </cell>
          <cell r="B3024">
            <v>60126671</v>
          </cell>
          <cell r="C3024" t="str">
            <v>Kraj Vysočina</v>
          </cell>
          <cell r="D3024" t="str">
            <v xml:space="preserve">Havlíčkův Brod </v>
          </cell>
          <cell r="E3024" t="str">
            <v>Krajský úřad Kraje Vysočina</v>
          </cell>
          <cell r="F3024" t="str">
            <v>Chotěboř</v>
          </cell>
          <cell r="G3024" t="str">
            <v>kraj</v>
          </cell>
          <cell r="H3024">
            <v>600011577</v>
          </cell>
          <cell r="I3024" t="str">
            <v>60126671</v>
          </cell>
          <cell r="J3024">
            <v>700</v>
          </cell>
          <cell r="K3024" t="str">
            <v>SINGCLEAN</v>
          </cell>
          <cell r="L3024" t="str">
            <v>ANO</v>
          </cell>
          <cell r="M3024" t="str">
            <v>Vyšší odborná škola, Obchodní akademie a Střední odborné učiliště technické Chotěboř</v>
          </cell>
          <cell r="N3024" t="str">
            <v>Na Valech</v>
          </cell>
          <cell r="O3024">
            <v>690</v>
          </cell>
          <cell r="Q3024">
            <v>58329</v>
          </cell>
          <cell r="R3024" t="str">
            <v>Chotěboř</v>
          </cell>
          <cell r="S3024">
            <v>569624106</v>
          </cell>
          <cell r="T3024" t="str">
            <v>skola@oschot.cz</v>
          </cell>
        </row>
        <row r="3025">
          <cell r="A3025">
            <v>600011551</v>
          </cell>
          <cell r="B3025">
            <v>60126698</v>
          </cell>
          <cell r="C3025" t="str">
            <v>Kraj Vysočina</v>
          </cell>
          <cell r="D3025" t="str">
            <v xml:space="preserve">Havlíčkův Brod </v>
          </cell>
          <cell r="E3025" t="str">
            <v>Krajský úřad Kraje Vysočina</v>
          </cell>
          <cell r="F3025" t="str">
            <v>Havlíčkův Brod</v>
          </cell>
          <cell r="G3025" t="str">
            <v>kraj</v>
          </cell>
          <cell r="H3025">
            <v>600011551</v>
          </cell>
          <cell r="I3025" t="str">
            <v>60126698</v>
          </cell>
          <cell r="J3025">
            <v>120</v>
          </cell>
          <cell r="K3025" t="str">
            <v>SINGCLEAN</v>
          </cell>
          <cell r="L3025" t="str">
            <v>ANO</v>
          </cell>
          <cell r="M3025" t="str">
            <v>Střední průmyslová škola stavební akademika Stanislava Bechyně, Havlíčkův Brod, Jihlavská 628</v>
          </cell>
          <cell r="N3025" t="str">
            <v>Jihlavská</v>
          </cell>
          <cell r="O3025">
            <v>628</v>
          </cell>
          <cell r="Q3025">
            <v>58001</v>
          </cell>
          <cell r="R3025" t="str">
            <v>Havlíčkův Brod</v>
          </cell>
          <cell r="S3025">
            <v>569433519</v>
          </cell>
          <cell r="T3025" t="str">
            <v>posta@stavskola.cz</v>
          </cell>
        </row>
        <row r="3026">
          <cell r="A3026">
            <v>600170748</v>
          </cell>
          <cell r="B3026">
            <v>60126817</v>
          </cell>
          <cell r="C3026" t="str">
            <v>Kraj Vysočina</v>
          </cell>
          <cell r="D3026" t="str">
            <v xml:space="preserve">Havlíčkův Brod </v>
          </cell>
          <cell r="E3026" t="str">
            <v>Krajský úřad Kraje Vysočina</v>
          </cell>
          <cell r="F3026" t="str">
            <v>Havlíčkův Brod</v>
          </cell>
          <cell r="G3026" t="str">
            <v>kraj</v>
          </cell>
          <cell r="H3026">
            <v>600170748</v>
          </cell>
          <cell r="I3026" t="str">
            <v>60126817</v>
          </cell>
          <cell r="J3026">
            <v>680</v>
          </cell>
          <cell r="K3026" t="str">
            <v>SINGCLEAN</v>
          </cell>
          <cell r="L3026" t="str">
            <v>ANO</v>
          </cell>
          <cell r="M3026" t="str">
            <v>Obchodní akademie a Hotelová škola Havlíčkův Brod</v>
          </cell>
          <cell r="N3026" t="str">
            <v>Bratříků</v>
          </cell>
          <cell r="O3026">
            <v>851</v>
          </cell>
          <cell r="Q3026">
            <v>58001</v>
          </cell>
          <cell r="R3026" t="str">
            <v>Havlíčkův Brod</v>
          </cell>
          <cell r="S3026">
            <v>569421182</v>
          </cell>
          <cell r="T3026" t="str">
            <v>oahshb@oahshb.cz</v>
          </cell>
        </row>
        <row r="3027">
          <cell r="A3027">
            <v>600102009</v>
          </cell>
          <cell r="B3027">
            <v>60152885</v>
          </cell>
          <cell r="C3027" t="str">
            <v>Královéhradecký kraj</v>
          </cell>
          <cell r="D3027" t="str">
            <v xml:space="preserve">Trutnov </v>
          </cell>
          <cell r="E3027" t="str">
            <v>Městský úřad Trutnov</v>
          </cell>
          <cell r="F3027" t="str">
            <v>Trutnov</v>
          </cell>
          <cell r="G3027" t="str">
            <v>obec</v>
          </cell>
          <cell r="H3027">
            <v>600102009</v>
          </cell>
          <cell r="I3027" t="str">
            <v>60152885</v>
          </cell>
          <cell r="J3027">
            <v>560</v>
          </cell>
          <cell r="K3027" t="str">
            <v>SINGCLEAN</v>
          </cell>
          <cell r="L3027" t="str">
            <v>ANO</v>
          </cell>
          <cell r="M3027" t="str">
            <v>Základní škola a mateřská škola, Mladé Buky</v>
          </cell>
          <cell r="O3027">
            <v>160</v>
          </cell>
          <cell r="Q3027">
            <v>54223</v>
          </cell>
          <cell r="R3027" t="str">
            <v>Mladé Buky</v>
          </cell>
          <cell r="S3027">
            <v>499873129</v>
          </cell>
          <cell r="T3027" t="str">
            <v>zsbuky@zsbuky.cz</v>
          </cell>
        </row>
        <row r="3028">
          <cell r="A3028">
            <v>600024661</v>
          </cell>
          <cell r="B3028">
            <v>60153041</v>
          </cell>
          <cell r="C3028" t="str">
            <v>Královéhradecký kraj</v>
          </cell>
          <cell r="D3028" t="str">
            <v xml:space="preserve">Trutnov </v>
          </cell>
          <cell r="E3028" t="str">
            <v>Krajský úřad Královéhradeckého kraje</v>
          </cell>
          <cell r="F3028" t="str">
            <v>Trutnov</v>
          </cell>
          <cell r="G3028" t="str">
            <v>kraj</v>
          </cell>
          <cell r="H3028">
            <v>600024661</v>
          </cell>
          <cell r="I3028" t="str">
            <v>60153041</v>
          </cell>
          <cell r="J3028">
            <v>400</v>
          </cell>
          <cell r="K3028" t="str">
            <v>SINGCLEAN</v>
          </cell>
          <cell r="L3028" t="str">
            <v>ANO</v>
          </cell>
          <cell r="M3028" t="str">
            <v>Mateřská škola, Trutnov, Na Struze 124</v>
          </cell>
          <cell r="N3028" t="str">
            <v>Na Struze</v>
          </cell>
          <cell r="O3028">
            <v>124</v>
          </cell>
          <cell r="Q3028">
            <v>54101</v>
          </cell>
          <cell r="R3028" t="str">
            <v>Trutnov</v>
          </cell>
          <cell r="S3028">
            <v>499941054</v>
          </cell>
          <cell r="T3028" t="str">
            <v>sms.trutnov@volny.cz</v>
          </cell>
        </row>
        <row r="3029">
          <cell r="A3029">
            <v>600012875</v>
          </cell>
          <cell r="B3029">
            <v>60153237</v>
          </cell>
          <cell r="C3029" t="str">
            <v>Královéhradecký kraj</v>
          </cell>
          <cell r="D3029" t="str">
            <v xml:space="preserve">Trutnov </v>
          </cell>
          <cell r="E3029" t="str">
            <v>Krajský úřad Královéhradeckého kraje</v>
          </cell>
          <cell r="F3029" t="str">
            <v>Trutnov</v>
          </cell>
          <cell r="G3029" t="str">
            <v>kraj</v>
          </cell>
          <cell r="H3029">
            <v>600012875</v>
          </cell>
          <cell r="I3029" t="str">
            <v>60153237</v>
          </cell>
          <cell r="J3029">
            <v>400</v>
          </cell>
          <cell r="K3029" t="str">
            <v>SINGCLEAN</v>
          </cell>
          <cell r="L3029" t="str">
            <v>ANO</v>
          </cell>
          <cell r="M3029" t="str">
            <v>Gymnázium, Trutnov, Jiráskovo náměstí 325</v>
          </cell>
          <cell r="N3029" t="str">
            <v>Jiráskovo náměstí</v>
          </cell>
          <cell r="O3029">
            <v>325</v>
          </cell>
          <cell r="Q3029">
            <v>54101</v>
          </cell>
          <cell r="R3029" t="str">
            <v>Trutnov</v>
          </cell>
          <cell r="S3029">
            <v>499840093</v>
          </cell>
          <cell r="T3029" t="str">
            <v>gtu@gymnaziumtu.cz</v>
          </cell>
        </row>
        <row r="3030">
          <cell r="A3030">
            <v>600012891</v>
          </cell>
          <cell r="B3030">
            <v>60153245</v>
          </cell>
          <cell r="C3030" t="str">
            <v>Královéhradecký kraj</v>
          </cell>
          <cell r="D3030" t="str">
            <v xml:space="preserve">Trutnov </v>
          </cell>
          <cell r="E3030" t="str">
            <v>Krajský úřad Královéhradeckého kraje</v>
          </cell>
          <cell r="F3030" t="str">
            <v>Vrchlabí</v>
          </cell>
          <cell r="G3030" t="str">
            <v>kraj</v>
          </cell>
          <cell r="H3030">
            <v>600012891</v>
          </cell>
          <cell r="I3030" t="str">
            <v>60153245</v>
          </cell>
          <cell r="J3030">
            <v>400</v>
          </cell>
          <cell r="K3030" t="str">
            <v>SINGCLEAN</v>
          </cell>
          <cell r="L3030" t="str">
            <v>ANO</v>
          </cell>
          <cell r="M3030" t="str">
            <v>Krkonošské gymnázium a Střední odborná škola</v>
          </cell>
          <cell r="N3030" t="str">
            <v>Komenského</v>
          </cell>
          <cell r="O3030">
            <v>586</v>
          </cell>
          <cell r="Q3030">
            <v>54301</v>
          </cell>
          <cell r="R3030" t="str">
            <v>Vrchlabí</v>
          </cell>
          <cell r="S3030">
            <v>499421584</v>
          </cell>
          <cell r="T3030" t="str">
            <v>rychtrl@gymvr.cz</v>
          </cell>
        </row>
        <row r="3031">
          <cell r="A3031">
            <v>600029891</v>
          </cell>
          <cell r="B3031">
            <v>60153261</v>
          </cell>
          <cell r="C3031" t="str">
            <v>Královéhradecký kraj</v>
          </cell>
          <cell r="D3031" t="str">
            <v xml:space="preserve">Trutnov </v>
          </cell>
          <cell r="E3031" t="str">
            <v>Ministerstvo školství, mládeže a tělovýchovy</v>
          </cell>
          <cell r="F3031" t="str">
            <v>Vrchlabí</v>
          </cell>
          <cell r="G3031" t="str">
            <v>MŠMT</v>
          </cell>
          <cell r="H3031">
            <v>600029891</v>
          </cell>
          <cell r="I3031" t="str">
            <v>60153261</v>
          </cell>
          <cell r="J3031">
            <v>0</v>
          </cell>
          <cell r="K3031" t="str">
            <v>SINGCLEAN</v>
          </cell>
          <cell r="L3031" t="str">
            <v>ANO</v>
          </cell>
          <cell r="M3031" t="str">
            <v>Dětský domov se školou, základní škola a školní jídelna, Vrchlabí, Al. Jiráska 617</v>
          </cell>
          <cell r="N3031" t="str">
            <v>Al. Jiráska</v>
          </cell>
          <cell r="O3031">
            <v>617</v>
          </cell>
          <cell r="Q3031">
            <v>54301</v>
          </cell>
          <cell r="R3031" t="str">
            <v>Vrchlabí</v>
          </cell>
          <cell r="S3031">
            <v>499421173</v>
          </cell>
          <cell r="T3031" t="str">
            <v>dds.vrchlabi@tiscali.cz</v>
          </cell>
        </row>
        <row r="3032">
          <cell r="A3032">
            <v>600029913</v>
          </cell>
          <cell r="B3032">
            <v>60153270</v>
          </cell>
          <cell r="C3032" t="str">
            <v>Královéhradecký kraj</v>
          </cell>
          <cell r="D3032" t="str">
            <v xml:space="preserve">Trutnov </v>
          </cell>
          <cell r="E3032" t="str">
            <v>Krajský úřad Královéhradeckého kraje</v>
          </cell>
          <cell r="F3032" t="str">
            <v>Vrchlabí</v>
          </cell>
          <cell r="G3032" t="str">
            <v>kraj</v>
          </cell>
          <cell r="H3032">
            <v>600029913</v>
          </cell>
          <cell r="I3032" t="str">
            <v>60153270</v>
          </cell>
          <cell r="J3032">
            <v>40</v>
          </cell>
          <cell r="K3032" t="str">
            <v>SINGCLEAN</v>
          </cell>
          <cell r="L3032" t="str">
            <v>ANO</v>
          </cell>
          <cell r="M3032" t="str">
            <v>Dětský domov, základní škola a školní jídelna, Dolní Lánov 240</v>
          </cell>
          <cell r="O3032">
            <v>240</v>
          </cell>
          <cell r="Q3032">
            <v>54341</v>
          </cell>
          <cell r="R3032" t="str">
            <v>Dolní Lánov</v>
          </cell>
          <cell r="S3032">
            <v>499522209</v>
          </cell>
          <cell r="T3032" t="str">
            <v>ddzvsdl@volny.cz</v>
          </cell>
        </row>
        <row r="3033">
          <cell r="A3033">
            <v>600012905</v>
          </cell>
          <cell r="B3033">
            <v>60153296</v>
          </cell>
          <cell r="C3033" t="str">
            <v>Královéhradecký kraj</v>
          </cell>
          <cell r="D3033" t="str">
            <v xml:space="preserve">Trutnov </v>
          </cell>
          <cell r="E3033" t="str">
            <v>Krajský úřad Královéhradeckého kraje</v>
          </cell>
          <cell r="F3033" t="str">
            <v>Trutnov</v>
          </cell>
          <cell r="G3033" t="str">
            <v>kraj</v>
          </cell>
          <cell r="H3033">
            <v>600012905</v>
          </cell>
          <cell r="I3033" t="str">
            <v>60153296</v>
          </cell>
          <cell r="J3033">
            <v>520</v>
          </cell>
          <cell r="K3033" t="str">
            <v>SINGCLEAN</v>
          </cell>
          <cell r="L3033" t="str">
            <v>ANO</v>
          </cell>
          <cell r="M3033" t="str">
            <v>Česká lesnická akademie Trutnov - střední škola a vyšší odborná škola</v>
          </cell>
          <cell r="N3033" t="str">
            <v>Lesnická</v>
          </cell>
          <cell r="O3033">
            <v>9</v>
          </cell>
          <cell r="Q3033">
            <v>54101</v>
          </cell>
          <cell r="R3033" t="str">
            <v>Trutnov</v>
          </cell>
          <cell r="S3033">
            <v>499811413</v>
          </cell>
          <cell r="T3033" t="str">
            <v>pochobradsky@clatrutnov.cz</v>
          </cell>
        </row>
        <row r="3034">
          <cell r="A3034">
            <v>600024695</v>
          </cell>
          <cell r="B3034">
            <v>60153351</v>
          </cell>
          <cell r="C3034" t="str">
            <v>Královéhradecký kraj</v>
          </cell>
          <cell r="D3034" t="str">
            <v xml:space="preserve">Trutnov </v>
          </cell>
          <cell r="E3034" t="str">
            <v>Krajský úřad Královéhradeckého kraje</v>
          </cell>
          <cell r="F3034" t="str">
            <v>Dvůr Králové nad Labem</v>
          </cell>
          <cell r="G3034" t="str">
            <v>kraj</v>
          </cell>
          <cell r="H3034">
            <v>600024695</v>
          </cell>
          <cell r="I3034" t="str">
            <v>60153351</v>
          </cell>
          <cell r="J3034">
            <v>360</v>
          </cell>
          <cell r="K3034" t="str">
            <v>SINGCLEAN</v>
          </cell>
          <cell r="L3034" t="str">
            <v>ANO</v>
          </cell>
          <cell r="M3034" t="str">
            <v>Základní škola a Praktická škola, Dvůr Králové nad Labem, Přemyslova 479</v>
          </cell>
          <cell r="N3034" t="str">
            <v>Přemyslova</v>
          </cell>
          <cell r="O3034">
            <v>479</v>
          </cell>
          <cell r="Q3034">
            <v>54401</v>
          </cell>
          <cell r="R3034" t="str">
            <v>Dvůr Králové nad Labem</v>
          </cell>
          <cell r="S3034" t="str">
            <v>499 320 751 ,499622476</v>
          </cell>
          <cell r="T3034" t="str">
            <v>info@zs-dk.cz</v>
          </cell>
        </row>
        <row r="3035">
          <cell r="A3035">
            <v>600029867</v>
          </cell>
          <cell r="B3035">
            <v>60153385</v>
          </cell>
          <cell r="C3035" t="str">
            <v>Královéhradecký kraj</v>
          </cell>
          <cell r="D3035" t="str">
            <v xml:space="preserve">Trutnov </v>
          </cell>
          <cell r="E3035" t="str">
            <v>Ministerstvo školství, mládeže a tělovýchovy</v>
          </cell>
          <cell r="F3035" t="str">
            <v>Vrchlabí</v>
          </cell>
          <cell r="G3035" t="str">
            <v>MŠMT</v>
          </cell>
          <cell r="H3035">
            <v>600029867</v>
          </cell>
          <cell r="I3035" t="str">
            <v>60153385</v>
          </cell>
          <cell r="J3035">
            <v>200</v>
          </cell>
          <cell r="K3035" t="str">
            <v>SINGCLEAN</v>
          </cell>
          <cell r="L3035" t="str">
            <v>ANO</v>
          </cell>
          <cell r="M3035" t="str">
            <v>Výchovný ústav, střední škola a středisko výchovné péče, Hostinné</v>
          </cell>
          <cell r="N3035" t="str">
            <v>B. Smetany</v>
          </cell>
          <cell r="O3035">
            <v>474</v>
          </cell>
          <cell r="Q3035">
            <v>54371</v>
          </cell>
          <cell r="R3035" t="str">
            <v>Hostinné</v>
          </cell>
          <cell r="S3035">
            <v>499441778</v>
          </cell>
          <cell r="T3035" t="str">
            <v>vum.hostinne@tiscali.cz</v>
          </cell>
        </row>
        <row r="3036">
          <cell r="A3036">
            <v>600012867</v>
          </cell>
          <cell r="B3036">
            <v>60153393</v>
          </cell>
          <cell r="C3036" t="str">
            <v>Královéhradecký kraj</v>
          </cell>
          <cell r="D3036" t="str">
            <v xml:space="preserve">Trutnov </v>
          </cell>
          <cell r="E3036" t="str">
            <v>Krajský úřad Královéhradeckého kraje</v>
          </cell>
          <cell r="F3036" t="str">
            <v>Dvůr Králové nad Labem</v>
          </cell>
          <cell r="G3036" t="str">
            <v>kraj</v>
          </cell>
          <cell r="H3036">
            <v>600012867</v>
          </cell>
          <cell r="I3036" t="str">
            <v>60153393</v>
          </cell>
          <cell r="J3036">
            <v>220</v>
          </cell>
          <cell r="K3036" t="str">
            <v>SINGCLEAN</v>
          </cell>
          <cell r="L3036" t="str">
            <v>ANO</v>
          </cell>
          <cell r="M3036" t="str">
            <v>Gymnázium, Dvůr Králové nad Labem, nám. Odboje 304</v>
          </cell>
          <cell r="N3036" t="str">
            <v>náměstí Odboje</v>
          </cell>
          <cell r="O3036">
            <v>304</v>
          </cell>
          <cell r="Q3036">
            <v>54401</v>
          </cell>
          <cell r="R3036" t="str">
            <v>Dvůr Králové nad Labem</v>
          </cell>
          <cell r="S3036">
            <v>724394503</v>
          </cell>
          <cell r="T3036" t="str">
            <v>info@gym-dk.cz</v>
          </cell>
        </row>
        <row r="3037">
          <cell r="A3037">
            <v>600029875</v>
          </cell>
          <cell r="B3037">
            <v>60153423</v>
          </cell>
          <cell r="C3037" t="str">
            <v>Královéhradecký kraj</v>
          </cell>
          <cell r="D3037" t="str">
            <v xml:space="preserve">Trutnov </v>
          </cell>
          <cell r="E3037" t="str">
            <v>Krajský úřad Královéhradeckého kraje</v>
          </cell>
          <cell r="F3037" t="str">
            <v>Vrchlabí</v>
          </cell>
          <cell r="G3037" t="str">
            <v>kraj</v>
          </cell>
          <cell r="H3037">
            <v>600029875</v>
          </cell>
          <cell r="I3037" t="str">
            <v>60153423</v>
          </cell>
          <cell r="J3037">
            <v>0</v>
          </cell>
          <cell r="K3037" t="str">
            <v>SINGCLEAN</v>
          </cell>
          <cell r="L3037" t="str">
            <v>ANO</v>
          </cell>
          <cell r="M3037" t="str">
            <v>Dětský domov a školní jídelna, Vrchlabí, Žižkova 497</v>
          </cell>
          <cell r="N3037" t="str">
            <v>Žižkova</v>
          </cell>
          <cell r="O3037">
            <v>497</v>
          </cell>
          <cell r="Q3037">
            <v>54301</v>
          </cell>
          <cell r="R3037" t="str">
            <v>Vrchlabí</v>
          </cell>
          <cell r="S3037">
            <v>499421516</v>
          </cell>
          <cell r="T3037" t="str">
            <v>detsky.d.vr@tiscali.cz</v>
          </cell>
        </row>
        <row r="3038">
          <cell r="A3038">
            <v>600029905</v>
          </cell>
          <cell r="B3038">
            <v>60153628</v>
          </cell>
          <cell r="C3038" t="str">
            <v>Královéhradecký kraj</v>
          </cell>
          <cell r="D3038" t="str">
            <v xml:space="preserve">Trutnov </v>
          </cell>
          <cell r="E3038" t="str">
            <v>Ministerstvo školství, mládeže a tělovýchovy</v>
          </cell>
          <cell r="F3038" t="str">
            <v>Trutnov</v>
          </cell>
          <cell r="G3038" t="str">
            <v>MŠMT</v>
          </cell>
          <cell r="H3038">
            <v>600029905</v>
          </cell>
          <cell r="I3038" t="str">
            <v>60153628</v>
          </cell>
          <cell r="J3038">
            <v>120</v>
          </cell>
          <cell r="K3038" t="str">
            <v>SINGCLEAN</v>
          </cell>
          <cell r="L3038" t="str">
            <v>ANO</v>
          </cell>
          <cell r="M3038" t="str">
            <v>Dětský domov se školou, základní škola a školní jídelna, Horní Maršov, Temný Důl 16</v>
          </cell>
          <cell r="O3038">
            <v>16</v>
          </cell>
          <cell r="Q3038">
            <v>54226</v>
          </cell>
          <cell r="R3038" t="str">
            <v>Horní Maršov</v>
          </cell>
          <cell r="S3038">
            <v>499874115</v>
          </cell>
          <cell r="T3038" t="str">
            <v>marek.tucek@ddshornimarsov.cz</v>
          </cell>
        </row>
        <row r="3039">
          <cell r="A3039">
            <v>600024679</v>
          </cell>
          <cell r="B3039">
            <v>60154021</v>
          </cell>
          <cell r="C3039" t="str">
            <v>Královéhradecký kraj</v>
          </cell>
          <cell r="D3039" t="str">
            <v xml:space="preserve">Trutnov </v>
          </cell>
          <cell r="E3039" t="str">
            <v>Krajský úřad Královéhradeckého kraje</v>
          </cell>
          <cell r="F3039" t="str">
            <v>Vrchlabí</v>
          </cell>
          <cell r="G3039" t="str">
            <v>kraj</v>
          </cell>
          <cell r="H3039">
            <v>600024679</v>
          </cell>
          <cell r="I3039" t="str">
            <v>60154021</v>
          </cell>
          <cell r="J3039">
            <v>240</v>
          </cell>
          <cell r="K3039" t="str">
            <v>SINGCLEAN</v>
          </cell>
          <cell r="L3039" t="str">
            <v>ANO</v>
          </cell>
          <cell r="M3039" t="str">
            <v>Střední škola a Základní škola Sluneční, Hostinné</v>
          </cell>
          <cell r="N3039" t="str">
            <v>Mládežnická</v>
          </cell>
          <cell r="O3039">
            <v>329</v>
          </cell>
          <cell r="Q3039">
            <v>54371</v>
          </cell>
          <cell r="R3039" t="str">
            <v>Hostinné</v>
          </cell>
          <cell r="S3039">
            <v>499524139</v>
          </cell>
          <cell r="T3039" t="str">
            <v>ou.hostinne@worldonline.cz</v>
          </cell>
        </row>
        <row r="3040">
          <cell r="A3040">
            <v>600102025</v>
          </cell>
          <cell r="B3040">
            <v>60154691</v>
          </cell>
          <cell r="C3040" t="str">
            <v>Královéhradecký kraj</v>
          </cell>
          <cell r="D3040" t="str">
            <v xml:space="preserve">Trutnov </v>
          </cell>
          <cell r="E3040" t="str">
            <v>Městský úřad Dvůr Králové nad Labem</v>
          </cell>
          <cell r="F3040" t="str">
            <v>Dvůr Králové nad Labem</v>
          </cell>
          <cell r="G3040" t="str">
            <v>obec</v>
          </cell>
          <cell r="H3040">
            <v>600102025</v>
          </cell>
          <cell r="I3040" t="str">
            <v>60154691</v>
          </cell>
          <cell r="J3040">
            <v>680</v>
          </cell>
          <cell r="K3040" t="str">
            <v>SINGCLEAN</v>
          </cell>
          <cell r="L3040" t="str">
            <v>ANO</v>
          </cell>
          <cell r="M3040" t="str">
            <v>Základní škola Podharť, Dvůr Králové nad Labem, Máchova 884</v>
          </cell>
          <cell r="N3040" t="str">
            <v>Máchova</v>
          </cell>
          <cell r="O3040">
            <v>884</v>
          </cell>
          <cell r="Q3040">
            <v>54401</v>
          </cell>
          <cell r="R3040" t="str">
            <v>Dvůr Králové nad Labem</v>
          </cell>
          <cell r="S3040">
            <v>499620190</v>
          </cell>
          <cell r="T3040" t="str">
            <v>skola@zspodhart.cz</v>
          </cell>
        </row>
        <row r="3041">
          <cell r="A3041">
            <v>600102041</v>
          </cell>
          <cell r="B3041">
            <v>60154721</v>
          </cell>
          <cell r="C3041" t="str">
            <v>Královéhradecký kraj</v>
          </cell>
          <cell r="D3041" t="str">
            <v xml:space="preserve">Trutnov </v>
          </cell>
          <cell r="E3041" t="str">
            <v>Městský úřad Dvůr Králové nad Labem</v>
          </cell>
          <cell r="F3041" t="str">
            <v>Dvůr Králové nad Labem</v>
          </cell>
          <cell r="G3041" t="str">
            <v>obec</v>
          </cell>
          <cell r="H3041">
            <v>600102041</v>
          </cell>
          <cell r="I3041" t="str">
            <v>60154721</v>
          </cell>
          <cell r="J3041">
            <v>1460</v>
          </cell>
          <cell r="K3041" t="str">
            <v>SINGCLEAN</v>
          </cell>
          <cell r="L3041" t="str">
            <v>ANO</v>
          </cell>
          <cell r="M3041" t="str">
            <v>Základní škola Schulzovy sady, Dvůr Králové nad Labem, Školní 1235</v>
          </cell>
          <cell r="N3041" t="str">
            <v>Školní</v>
          </cell>
          <cell r="O3041">
            <v>1235</v>
          </cell>
          <cell r="Q3041">
            <v>54401</v>
          </cell>
          <cell r="R3041" t="str">
            <v>Dvůr Králové nad Labem</v>
          </cell>
          <cell r="S3041">
            <v>499320901</v>
          </cell>
          <cell r="T3041" t="str">
            <v>skola@zsschsady.cz</v>
          </cell>
        </row>
        <row r="3042">
          <cell r="A3042">
            <v>600102050</v>
          </cell>
          <cell r="B3042">
            <v>60154730</v>
          </cell>
          <cell r="C3042" t="str">
            <v>Královéhradecký kraj</v>
          </cell>
          <cell r="D3042" t="str">
            <v xml:space="preserve">Trutnov </v>
          </cell>
          <cell r="E3042" t="str">
            <v>Městský úřad Dvůr Králové nad Labem</v>
          </cell>
          <cell r="F3042" t="str">
            <v>Dvůr Králové nad Labem</v>
          </cell>
          <cell r="G3042" t="str">
            <v>obec</v>
          </cell>
          <cell r="H3042">
            <v>600102050</v>
          </cell>
          <cell r="I3042" t="str">
            <v>60154730</v>
          </cell>
          <cell r="J3042">
            <v>800</v>
          </cell>
          <cell r="K3042" t="str">
            <v>SINGCLEAN</v>
          </cell>
          <cell r="L3042" t="str">
            <v>ANO</v>
          </cell>
          <cell r="M3042" t="str">
            <v>Základní škola Strž, Dvůr Králové nad Labem, E. Krásnohorské 2919</v>
          </cell>
          <cell r="N3042" t="str">
            <v>Elišky Krásnohorské</v>
          </cell>
          <cell r="O3042">
            <v>2919</v>
          </cell>
          <cell r="Q3042">
            <v>54401</v>
          </cell>
          <cell r="R3042" t="str">
            <v>Dvůr Králové nad Labem</v>
          </cell>
          <cell r="S3042">
            <v>499321042</v>
          </cell>
          <cell r="T3042" t="str">
            <v>zsstrz@zsstrz.cz</v>
          </cell>
        </row>
        <row r="3043">
          <cell r="A3043">
            <v>600095321</v>
          </cell>
          <cell r="B3043">
            <v>60156228</v>
          </cell>
          <cell r="C3043" t="str">
            <v>Pardubický kraj</v>
          </cell>
          <cell r="D3043" t="str">
            <v xml:space="preserve">Pardubice </v>
          </cell>
          <cell r="E3043" t="str">
            <v>Magistrát města Pardubic</v>
          </cell>
          <cell r="F3043" t="str">
            <v>Pardubice</v>
          </cell>
          <cell r="G3043" t="str">
            <v>obec</v>
          </cell>
          <cell r="H3043">
            <v>600095321</v>
          </cell>
          <cell r="I3043" t="str">
            <v>60156228</v>
          </cell>
          <cell r="J3043">
            <v>80</v>
          </cell>
          <cell r="K3043" t="str">
            <v>SINGCLEAN</v>
          </cell>
          <cell r="L3043" t="str">
            <v>ANO</v>
          </cell>
          <cell r="M3043" t="str">
            <v>Mateřská škola Malé Výkleky, okres Pardubice</v>
          </cell>
          <cell r="O3043">
            <v>8</v>
          </cell>
          <cell r="Q3043">
            <v>53316</v>
          </cell>
          <cell r="R3043" t="str">
            <v>Malé Výkleky</v>
          </cell>
          <cell r="S3043">
            <v>601320444</v>
          </cell>
          <cell r="T3043" t="str">
            <v>skolka@msmv.cz</v>
          </cell>
        </row>
        <row r="3044">
          <cell r="A3044">
            <v>600096505</v>
          </cell>
          <cell r="B3044">
            <v>60156589</v>
          </cell>
          <cell r="C3044" t="str">
            <v>Pardubický kraj</v>
          </cell>
          <cell r="D3044" t="str">
            <v xml:space="preserve">Pardubice </v>
          </cell>
          <cell r="E3044" t="str">
            <v>Magistrát města Pardubic</v>
          </cell>
          <cell r="F3044" t="str">
            <v>Pardubice</v>
          </cell>
          <cell r="G3044" t="str">
            <v>obec</v>
          </cell>
          <cell r="H3044">
            <v>600096505</v>
          </cell>
          <cell r="I3044" t="str">
            <v>60156589</v>
          </cell>
          <cell r="J3044">
            <v>360</v>
          </cell>
          <cell r="K3044" t="str">
            <v>SINGCLEAN</v>
          </cell>
          <cell r="L3044" t="str">
            <v>ANO</v>
          </cell>
          <cell r="M3044" t="str">
            <v>Základní škola a mateřská škola Živanice, okres Pardubice</v>
          </cell>
          <cell r="O3044">
            <v>46</v>
          </cell>
          <cell r="Q3044">
            <v>53342</v>
          </cell>
          <cell r="R3044" t="str">
            <v>Živanice</v>
          </cell>
          <cell r="S3044">
            <v>466924180</v>
          </cell>
          <cell r="T3044" t="str">
            <v>zs.zivanice@seznam.cz</v>
          </cell>
        </row>
        <row r="3045">
          <cell r="A3045">
            <v>600095339</v>
          </cell>
          <cell r="B3045">
            <v>60156660</v>
          </cell>
          <cell r="C3045" t="str">
            <v>Pardubický kraj</v>
          </cell>
          <cell r="D3045" t="str">
            <v xml:space="preserve">Pardubice </v>
          </cell>
          <cell r="E3045" t="str">
            <v>Městský úřad Přelouč</v>
          </cell>
          <cell r="F3045" t="str">
            <v>Přelouč</v>
          </cell>
          <cell r="G3045" t="str">
            <v>obec</v>
          </cell>
          <cell r="H3045">
            <v>600095339</v>
          </cell>
          <cell r="I3045" t="str">
            <v>60156660</v>
          </cell>
          <cell r="J3045">
            <v>60</v>
          </cell>
          <cell r="K3045" t="str">
            <v>SINGCLEAN</v>
          </cell>
          <cell r="L3045" t="str">
            <v>ANO</v>
          </cell>
          <cell r="M3045" t="str">
            <v>Mateřská škola Zdechovice, okres Pardubice</v>
          </cell>
          <cell r="O3045">
            <v>157</v>
          </cell>
          <cell r="Q3045">
            <v>53311</v>
          </cell>
          <cell r="R3045" t="str">
            <v>Zdechovice</v>
          </cell>
          <cell r="S3045">
            <v>466936163</v>
          </cell>
          <cell r="T3045" t="str">
            <v>mszdechovice@email.cz</v>
          </cell>
        </row>
        <row r="3046">
          <cell r="A3046">
            <v>600096220</v>
          </cell>
          <cell r="B3046">
            <v>60156678</v>
          </cell>
          <cell r="C3046" t="str">
            <v>Pardubický kraj</v>
          </cell>
          <cell r="D3046" t="str">
            <v xml:space="preserve">Pardubice </v>
          </cell>
          <cell r="E3046" t="str">
            <v>Městský úřad Přelouč</v>
          </cell>
          <cell r="F3046" t="str">
            <v>Přelouč</v>
          </cell>
          <cell r="G3046" t="str">
            <v>obec</v>
          </cell>
          <cell r="H3046">
            <v>600096220</v>
          </cell>
          <cell r="I3046" t="str">
            <v>60156678</v>
          </cell>
          <cell r="J3046">
            <v>260</v>
          </cell>
          <cell r="K3046" t="str">
            <v>SINGCLEAN</v>
          </cell>
          <cell r="L3046" t="str">
            <v>ANO</v>
          </cell>
          <cell r="M3046" t="str">
            <v>Základní škola Zdechovice, okres Pardubice</v>
          </cell>
          <cell r="O3046">
            <v>65</v>
          </cell>
          <cell r="Q3046">
            <v>53311</v>
          </cell>
          <cell r="R3046" t="str">
            <v>Zdechovice</v>
          </cell>
          <cell r="S3046">
            <v>466936105</v>
          </cell>
          <cell r="T3046" t="str">
            <v>skolazdechovice@email.cz</v>
          </cell>
        </row>
        <row r="3047">
          <cell r="A3047">
            <v>600096238</v>
          </cell>
          <cell r="B3047">
            <v>60156953</v>
          </cell>
          <cell r="C3047" t="str">
            <v>Pardubický kraj</v>
          </cell>
          <cell r="D3047" t="str">
            <v xml:space="preserve">Pardubice </v>
          </cell>
          <cell r="E3047" t="str">
            <v>Magistrát města Pardubic</v>
          </cell>
          <cell r="F3047" t="str">
            <v>Pardubice</v>
          </cell>
          <cell r="G3047" t="str">
            <v>obec</v>
          </cell>
          <cell r="H3047">
            <v>600096238</v>
          </cell>
          <cell r="I3047" t="str">
            <v>60156953</v>
          </cell>
          <cell r="J3047">
            <v>1040</v>
          </cell>
          <cell r="K3047" t="str">
            <v>SINGCLEAN</v>
          </cell>
          <cell r="L3047" t="str">
            <v>ANO</v>
          </cell>
          <cell r="M3047" t="str">
            <v>Základní škola Sezemice, okres Pardubice</v>
          </cell>
          <cell r="N3047" t="str">
            <v>Jiráskova</v>
          </cell>
          <cell r="O3047">
            <v>664</v>
          </cell>
          <cell r="Q3047">
            <v>53304</v>
          </cell>
          <cell r="R3047" t="str">
            <v>Sezemice</v>
          </cell>
          <cell r="S3047">
            <v>466931068</v>
          </cell>
          <cell r="T3047" t="str">
            <v>jiri.brezina@zssezemice.cz</v>
          </cell>
        </row>
        <row r="3048">
          <cell r="A3048">
            <v>600095347</v>
          </cell>
          <cell r="B3048">
            <v>60156961</v>
          </cell>
          <cell r="C3048" t="str">
            <v>Pardubický kraj</v>
          </cell>
          <cell r="D3048" t="str">
            <v xml:space="preserve">Pardubice </v>
          </cell>
          <cell r="E3048" t="str">
            <v>Magistrát města Pardubic</v>
          </cell>
          <cell r="F3048" t="str">
            <v>Pardubice</v>
          </cell>
          <cell r="G3048" t="str">
            <v>obec</v>
          </cell>
          <cell r="H3048">
            <v>600095347</v>
          </cell>
          <cell r="I3048" t="str">
            <v>60156961</v>
          </cell>
          <cell r="J3048">
            <v>500</v>
          </cell>
          <cell r="K3048" t="str">
            <v>SINGCLEAN</v>
          </cell>
          <cell r="L3048" t="str">
            <v>ANO</v>
          </cell>
          <cell r="M3048" t="str">
            <v>Mateřská škola Pohádka, Sezemice</v>
          </cell>
          <cell r="N3048" t="str">
            <v>Jiráskova</v>
          </cell>
          <cell r="O3048">
            <v>596</v>
          </cell>
          <cell r="Q3048">
            <v>53304</v>
          </cell>
          <cell r="R3048" t="str">
            <v>Sezemice</v>
          </cell>
          <cell r="S3048">
            <v>466931075</v>
          </cell>
          <cell r="T3048" t="str">
            <v>ms.sezemice@tiscali.cz</v>
          </cell>
        </row>
        <row r="3049">
          <cell r="A3049">
            <v>600096246</v>
          </cell>
          <cell r="B3049">
            <v>60157046</v>
          </cell>
          <cell r="C3049" t="str">
            <v>Pardubický kraj</v>
          </cell>
          <cell r="D3049" t="str">
            <v xml:space="preserve">Pardubice </v>
          </cell>
          <cell r="E3049" t="str">
            <v>Městský úřad Přelouč</v>
          </cell>
          <cell r="F3049" t="str">
            <v>Přelouč</v>
          </cell>
          <cell r="G3049" t="str">
            <v>obec</v>
          </cell>
          <cell r="H3049">
            <v>600096246</v>
          </cell>
          <cell r="I3049" t="str">
            <v>60157046</v>
          </cell>
          <cell r="J3049">
            <v>720</v>
          </cell>
          <cell r="K3049" t="str">
            <v>SINGCLEAN</v>
          </cell>
          <cell r="L3049" t="str">
            <v>ANO</v>
          </cell>
          <cell r="M3049" t="str">
            <v>Základní škola Choltice, okres Pardubice</v>
          </cell>
          <cell r="N3049" t="str">
            <v>Lipoltická</v>
          </cell>
          <cell r="O3049">
            <v>245</v>
          </cell>
          <cell r="Q3049">
            <v>53361</v>
          </cell>
          <cell r="R3049" t="str">
            <v>Choltice</v>
          </cell>
          <cell r="S3049">
            <v>466972175</v>
          </cell>
          <cell r="T3049" t="str">
            <v>skola@zscholtice.cz</v>
          </cell>
        </row>
        <row r="3050">
          <cell r="A3050">
            <v>600095355</v>
          </cell>
          <cell r="B3050">
            <v>60157151</v>
          </cell>
          <cell r="C3050" t="str">
            <v>Pardubický kraj</v>
          </cell>
          <cell r="D3050" t="str">
            <v xml:space="preserve">Pardubice </v>
          </cell>
          <cell r="E3050" t="str">
            <v>Městský úřad Holice</v>
          </cell>
          <cell r="F3050" t="str">
            <v>Holice</v>
          </cell>
          <cell r="G3050" t="str">
            <v>obec</v>
          </cell>
          <cell r="H3050">
            <v>600095355</v>
          </cell>
          <cell r="I3050" t="str">
            <v>60157151</v>
          </cell>
          <cell r="J3050">
            <v>60</v>
          </cell>
          <cell r="K3050" t="str">
            <v>SINGCLEAN</v>
          </cell>
          <cell r="L3050" t="str">
            <v>ANO</v>
          </cell>
          <cell r="M3050" t="str">
            <v>Mateřská škola Býšť, okres Pardubice</v>
          </cell>
          <cell r="O3050">
            <v>75</v>
          </cell>
          <cell r="Q3050">
            <v>53322</v>
          </cell>
          <cell r="R3050" t="str">
            <v>Býšť</v>
          </cell>
          <cell r="S3050">
            <v>466689130</v>
          </cell>
          <cell r="T3050" t="str">
            <v>ms.byst@unet.cz</v>
          </cell>
        </row>
        <row r="3051">
          <cell r="A3051">
            <v>600095363</v>
          </cell>
          <cell r="B3051">
            <v>60157160</v>
          </cell>
          <cell r="C3051" t="str">
            <v>Pardubický kraj</v>
          </cell>
          <cell r="D3051" t="str">
            <v xml:space="preserve">Pardubice </v>
          </cell>
          <cell r="E3051" t="str">
            <v>Městský úřad Přelouč</v>
          </cell>
          <cell r="F3051" t="str">
            <v>Přelouč</v>
          </cell>
          <cell r="G3051" t="str">
            <v>obec</v>
          </cell>
          <cell r="H3051">
            <v>600095363</v>
          </cell>
          <cell r="I3051" t="str">
            <v>60157160</v>
          </cell>
          <cell r="J3051">
            <v>240</v>
          </cell>
          <cell r="K3051" t="str">
            <v>SINGCLEAN</v>
          </cell>
          <cell r="L3051" t="str">
            <v>ANO</v>
          </cell>
          <cell r="M3051" t="str">
            <v>Mateřská škola Choltice, okres Pardubice</v>
          </cell>
          <cell r="N3051" t="str">
            <v>Lipoltická</v>
          </cell>
          <cell r="O3051">
            <v>245</v>
          </cell>
          <cell r="Q3051">
            <v>53361</v>
          </cell>
          <cell r="R3051" t="str">
            <v>Choltice</v>
          </cell>
          <cell r="S3051">
            <v>466972252</v>
          </cell>
          <cell r="T3051" t="str">
            <v>skolka.choltice@cbox.cz</v>
          </cell>
        </row>
        <row r="3052">
          <cell r="A3052">
            <v>600095371</v>
          </cell>
          <cell r="B3052">
            <v>60157241</v>
          </cell>
          <cell r="C3052" t="str">
            <v>Pardubický kraj</v>
          </cell>
          <cell r="D3052" t="str">
            <v xml:space="preserve">Pardubice </v>
          </cell>
          <cell r="E3052" t="str">
            <v>Magistrát města Pardubic</v>
          </cell>
          <cell r="F3052" t="str">
            <v>Pardubice</v>
          </cell>
          <cell r="G3052" t="str">
            <v>obec</v>
          </cell>
          <cell r="H3052">
            <v>600095371</v>
          </cell>
          <cell r="I3052" t="str">
            <v>60157241</v>
          </cell>
          <cell r="J3052">
            <v>320</v>
          </cell>
          <cell r="K3052" t="str">
            <v>SINGCLEAN</v>
          </cell>
          <cell r="L3052" t="str">
            <v>ANO</v>
          </cell>
          <cell r="M3052" t="str">
            <v>Mateřská škola Mozaika Pardubice, nábřeží Závodu míru 1961</v>
          </cell>
          <cell r="N3052" t="str">
            <v>nábřeží Závodu míru</v>
          </cell>
          <cell r="O3052">
            <v>1961</v>
          </cell>
          <cell r="Q3052">
            <v>53002</v>
          </cell>
          <cell r="R3052" t="str">
            <v>Pardubice</v>
          </cell>
          <cell r="S3052">
            <v>466501288</v>
          </cell>
        </row>
        <row r="3053">
          <cell r="A3053">
            <v>600095380</v>
          </cell>
          <cell r="B3053">
            <v>60157259</v>
          </cell>
          <cell r="C3053" t="str">
            <v>Pardubický kraj</v>
          </cell>
          <cell r="D3053" t="str">
            <v xml:space="preserve">Pardubice </v>
          </cell>
          <cell r="E3053" t="str">
            <v>Magistrát města Pardubic</v>
          </cell>
          <cell r="F3053" t="str">
            <v>Pardubice</v>
          </cell>
          <cell r="G3053" t="str">
            <v>obec</v>
          </cell>
          <cell r="H3053">
            <v>600095380</v>
          </cell>
          <cell r="I3053" t="str">
            <v>60157259</v>
          </cell>
          <cell r="J3053">
            <v>120</v>
          </cell>
          <cell r="K3053" t="str">
            <v>SINGCLEAN</v>
          </cell>
          <cell r="L3053" t="str">
            <v>ANO</v>
          </cell>
          <cell r="M3053" t="str">
            <v>Mateřská škola Pardubice, Wintrova II 579</v>
          </cell>
          <cell r="N3053" t="str">
            <v>Wintrova II</v>
          </cell>
          <cell r="O3053">
            <v>579</v>
          </cell>
          <cell r="Q3053">
            <v>53003</v>
          </cell>
          <cell r="R3053" t="str">
            <v>Pardubice</v>
          </cell>
          <cell r="S3053">
            <v>466612179</v>
          </cell>
          <cell r="T3053" t="str">
            <v>reditel@mspcewintrova.cz</v>
          </cell>
        </row>
        <row r="3054">
          <cell r="A3054">
            <v>600095398</v>
          </cell>
          <cell r="B3054">
            <v>60157275</v>
          </cell>
          <cell r="C3054" t="str">
            <v>Pardubický kraj</v>
          </cell>
          <cell r="D3054" t="str">
            <v xml:space="preserve">Pardubice </v>
          </cell>
          <cell r="E3054" t="str">
            <v>Magistrát města Pardubic</v>
          </cell>
          <cell r="F3054" t="str">
            <v>Pardubice</v>
          </cell>
          <cell r="G3054" t="str">
            <v>obec</v>
          </cell>
          <cell r="H3054">
            <v>600095398</v>
          </cell>
          <cell r="I3054" t="str">
            <v>60157275</v>
          </cell>
          <cell r="J3054">
            <v>240</v>
          </cell>
          <cell r="K3054" t="str">
            <v>SINGCLEAN</v>
          </cell>
          <cell r="L3054" t="str">
            <v>ANO</v>
          </cell>
          <cell r="M3054" t="str">
            <v>Mateřská škola Srdíčko Pardubice, Luďka Matury 653</v>
          </cell>
          <cell r="N3054" t="str">
            <v>Luďka Matury</v>
          </cell>
          <cell r="O3054">
            <v>653</v>
          </cell>
          <cell r="Q3054">
            <v>53012</v>
          </cell>
          <cell r="R3054" t="str">
            <v>Pardubice</v>
          </cell>
          <cell r="S3054">
            <v>466261684</v>
          </cell>
          <cell r="T3054" t="str">
            <v>ms.srdicko@tiscali.cz</v>
          </cell>
        </row>
        <row r="3055">
          <cell r="A3055">
            <v>600096254</v>
          </cell>
          <cell r="B3055">
            <v>60157283</v>
          </cell>
          <cell r="C3055" t="str">
            <v>Pardubický kraj</v>
          </cell>
          <cell r="D3055" t="str">
            <v xml:space="preserve">Pardubice </v>
          </cell>
          <cell r="E3055" t="str">
            <v>Městský úřad Přelouč</v>
          </cell>
          <cell r="F3055" t="str">
            <v>Přelouč</v>
          </cell>
          <cell r="G3055" t="str">
            <v>obec</v>
          </cell>
          <cell r="H3055">
            <v>600096254</v>
          </cell>
          <cell r="I3055" t="str">
            <v>60157283</v>
          </cell>
          <cell r="J3055">
            <v>40</v>
          </cell>
          <cell r="K3055" t="str">
            <v>SINGCLEAN</v>
          </cell>
          <cell r="L3055" t="str">
            <v>ANO</v>
          </cell>
          <cell r="M3055" t="str">
            <v>Základní škola a Mateřská škola T. G. Masaryka Hlavečník, okres Pardubice</v>
          </cell>
          <cell r="O3055">
            <v>95</v>
          </cell>
          <cell r="Q3055">
            <v>53315</v>
          </cell>
          <cell r="R3055" t="str">
            <v>Hlavečník</v>
          </cell>
          <cell r="S3055">
            <v>601585801</v>
          </cell>
          <cell r="T3055" t="str">
            <v>horcickova.hana@centrum.cz</v>
          </cell>
        </row>
        <row r="3056">
          <cell r="A3056">
            <v>600096017</v>
          </cell>
          <cell r="B3056">
            <v>60157313</v>
          </cell>
          <cell r="C3056" t="str">
            <v>Pardubický kraj</v>
          </cell>
          <cell r="D3056" t="str">
            <v xml:space="preserve">Pardubice </v>
          </cell>
          <cell r="E3056" t="str">
            <v>Magistrát města Pardubic</v>
          </cell>
          <cell r="F3056" t="str">
            <v>Pardubice</v>
          </cell>
          <cell r="G3056" t="str">
            <v>obec</v>
          </cell>
          <cell r="H3056">
            <v>600096017</v>
          </cell>
          <cell r="I3056" t="str">
            <v>60157313</v>
          </cell>
          <cell r="J3056">
            <v>340</v>
          </cell>
          <cell r="K3056" t="str">
            <v>SINGCLEAN</v>
          </cell>
          <cell r="L3056" t="str">
            <v>ANO</v>
          </cell>
          <cell r="M3056" t="str">
            <v>Mateřská škola Pardubice, Pospíšilovo náměstí 1692</v>
          </cell>
          <cell r="N3056" t="str">
            <v>Pospíšilovo náměstí</v>
          </cell>
          <cell r="O3056">
            <v>1692</v>
          </cell>
          <cell r="Q3056">
            <v>53003</v>
          </cell>
          <cell r="R3056" t="str">
            <v>Pardubice</v>
          </cell>
          <cell r="S3056">
            <v>466264555</v>
          </cell>
          <cell r="T3056" t="str">
            <v>mskolka@volny.cz</v>
          </cell>
        </row>
        <row r="3057">
          <cell r="A3057">
            <v>600095401</v>
          </cell>
          <cell r="B3057">
            <v>60157321</v>
          </cell>
          <cell r="C3057" t="str">
            <v>Pardubický kraj</v>
          </cell>
          <cell r="D3057" t="str">
            <v xml:space="preserve">Pardubice </v>
          </cell>
          <cell r="E3057" t="str">
            <v>Magistrát města Pardubic</v>
          </cell>
          <cell r="F3057" t="str">
            <v>Pardubice</v>
          </cell>
          <cell r="G3057" t="str">
            <v>obec</v>
          </cell>
          <cell r="H3057">
            <v>600095401</v>
          </cell>
          <cell r="I3057" t="str">
            <v>60157321</v>
          </cell>
          <cell r="J3057">
            <v>240</v>
          </cell>
          <cell r="K3057" t="str">
            <v>SINGCLEAN</v>
          </cell>
          <cell r="L3057" t="str">
            <v>ANO</v>
          </cell>
          <cell r="M3057" t="str">
            <v>Mateřská škola Pardubice, K Polabinám 626</v>
          </cell>
          <cell r="N3057" t="str">
            <v>K Polabinám</v>
          </cell>
          <cell r="O3057">
            <v>626</v>
          </cell>
          <cell r="Q3057">
            <v>53002</v>
          </cell>
          <cell r="R3057" t="str">
            <v>Pardubice</v>
          </cell>
          <cell r="S3057">
            <v>466501254</v>
          </cell>
          <cell r="T3057" t="str">
            <v>mskpolabinam@volny.cz</v>
          </cell>
        </row>
        <row r="3058">
          <cell r="A3058">
            <v>600095410</v>
          </cell>
          <cell r="B3058">
            <v>60157372</v>
          </cell>
          <cell r="C3058" t="str">
            <v>Pardubický kraj</v>
          </cell>
          <cell r="D3058" t="str">
            <v xml:space="preserve">Pardubice </v>
          </cell>
          <cell r="E3058" t="str">
            <v>Magistrát města Pardubic</v>
          </cell>
          <cell r="F3058" t="str">
            <v>Pardubice</v>
          </cell>
          <cell r="G3058" t="str">
            <v>obec</v>
          </cell>
          <cell r="H3058">
            <v>600095410</v>
          </cell>
          <cell r="I3058" t="str">
            <v>60157372</v>
          </cell>
          <cell r="J3058">
            <v>180</v>
          </cell>
          <cell r="K3058" t="str">
            <v>SINGCLEAN</v>
          </cell>
          <cell r="L3058" t="str">
            <v>ANO</v>
          </cell>
          <cell r="M3058" t="str">
            <v>Mateřská škola Pardubice, Na Třísle 70</v>
          </cell>
          <cell r="N3058" t="str">
            <v>Na Třísle</v>
          </cell>
          <cell r="O3058">
            <v>70</v>
          </cell>
          <cell r="Q3058">
            <v>53002</v>
          </cell>
          <cell r="R3058" t="str">
            <v>Pardubice</v>
          </cell>
          <cell r="S3058">
            <v>774940748</v>
          </cell>
          <cell r="T3058" t="str">
            <v>ms@msnatrisle.cz</v>
          </cell>
        </row>
        <row r="3059">
          <cell r="A3059">
            <v>600095428</v>
          </cell>
          <cell r="B3059">
            <v>60157411</v>
          </cell>
          <cell r="C3059" t="str">
            <v>Pardubický kraj</v>
          </cell>
          <cell r="D3059" t="str">
            <v xml:space="preserve">Pardubice </v>
          </cell>
          <cell r="E3059" t="str">
            <v>Magistrát města Pardubic</v>
          </cell>
          <cell r="F3059" t="str">
            <v>Pardubice</v>
          </cell>
          <cell r="G3059" t="str">
            <v>obec</v>
          </cell>
          <cell r="H3059">
            <v>600095428</v>
          </cell>
          <cell r="I3059" t="str">
            <v>60157411</v>
          </cell>
          <cell r="J3059">
            <v>100</v>
          </cell>
          <cell r="K3059" t="str">
            <v>SINGCLEAN</v>
          </cell>
          <cell r="L3059" t="str">
            <v>ANO</v>
          </cell>
          <cell r="M3059" t="str">
            <v>Mateřská škola Rohovládova Bělá, okres Pardubice</v>
          </cell>
          <cell r="O3059">
            <v>58</v>
          </cell>
          <cell r="Q3059">
            <v>53343</v>
          </cell>
          <cell r="R3059" t="str">
            <v>Rohovládova Bělá</v>
          </cell>
          <cell r="S3059">
            <v>420739631692</v>
          </cell>
          <cell r="T3059" t="str">
            <v>ms@msrb.cz</v>
          </cell>
        </row>
        <row r="3060">
          <cell r="A3060">
            <v>600095436</v>
          </cell>
          <cell r="B3060">
            <v>60157488</v>
          </cell>
          <cell r="C3060" t="str">
            <v>Pardubický kraj</v>
          </cell>
          <cell r="D3060" t="str">
            <v xml:space="preserve">Pardubice </v>
          </cell>
          <cell r="E3060" t="str">
            <v>Magistrát města Pardubic</v>
          </cell>
          <cell r="F3060" t="str">
            <v>Pardubice</v>
          </cell>
          <cell r="G3060" t="str">
            <v>obec</v>
          </cell>
          <cell r="H3060">
            <v>600095436</v>
          </cell>
          <cell r="I3060" t="str">
            <v>60157488</v>
          </cell>
          <cell r="J3060">
            <v>160</v>
          </cell>
          <cell r="K3060" t="str">
            <v>SINGCLEAN</v>
          </cell>
          <cell r="L3060" t="str">
            <v>ANO</v>
          </cell>
          <cell r="M3060" t="str">
            <v>Mateřská škola Staré Hradiště, okres Pardubice</v>
          </cell>
          <cell r="N3060" t="str">
            <v>Ohrazenická</v>
          </cell>
          <cell r="O3060">
            <v>72</v>
          </cell>
          <cell r="Q3060">
            <v>53352</v>
          </cell>
          <cell r="R3060" t="str">
            <v>Staré Hradiště</v>
          </cell>
          <cell r="S3060">
            <v>466415647</v>
          </cell>
          <cell r="T3060" t="str">
            <v>ms.starehradiste@seznam.cz</v>
          </cell>
        </row>
        <row r="3061">
          <cell r="A3061">
            <v>600096572</v>
          </cell>
          <cell r="B3061">
            <v>60157747</v>
          </cell>
          <cell r="C3061" t="str">
            <v>Pardubický kraj</v>
          </cell>
          <cell r="D3061" t="str">
            <v xml:space="preserve">Pardubice </v>
          </cell>
          <cell r="E3061" t="str">
            <v>Magistrát města Pardubic</v>
          </cell>
          <cell r="F3061" t="str">
            <v>Pardubice</v>
          </cell>
          <cell r="G3061" t="str">
            <v>obec</v>
          </cell>
          <cell r="H3061">
            <v>600096572</v>
          </cell>
          <cell r="I3061" t="str">
            <v>60157747</v>
          </cell>
          <cell r="J3061">
            <v>220</v>
          </cell>
          <cell r="K3061" t="str">
            <v>SINGCLEAN</v>
          </cell>
          <cell r="L3061" t="str">
            <v>ANO</v>
          </cell>
          <cell r="M3061" t="str">
            <v>Základní škola a mateřská škola Rokytno, okres Pardubice</v>
          </cell>
          <cell r="O3061">
            <v>73</v>
          </cell>
          <cell r="Q3061">
            <v>53304</v>
          </cell>
          <cell r="R3061" t="str">
            <v>Rokytno</v>
          </cell>
          <cell r="S3061">
            <v>466989201</v>
          </cell>
          <cell r="T3061" t="str">
            <v>ZS_Rokytno@seznam.cz</v>
          </cell>
        </row>
        <row r="3062">
          <cell r="A3062">
            <v>600095444</v>
          </cell>
          <cell r="B3062">
            <v>60157801</v>
          </cell>
          <cell r="C3062" t="str">
            <v>Pardubický kraj</v>
          </cell>
          <cell r="D3062" t="str">
            <v xml:space="preserve">Pardubice </v>
          </cell>
          <cell r="E3062" t="str">
            <v>Magistrát města Pardubic</v>
          </cell>
          <cell r="F3062" t="str">
            <v>Pardubice</v>
          </cell>
          <cell r="G3062" t="str">
            <v>obec</v>
          </cell>
          <cell r="H3062">
            <v>600095444</v>
          </cell>
          <cell r="I3062" t="str">
            <v>60157801</v>
          </cell>
          <cell r="J3062">
            <v>80</v>
          </cell>
          <cell r="K3062" t="str">
            <v>SINGCLEAN</v>
          </cell>
          <cell r="L3062" t="str">
            <v>ANO</v>
          </cell>
          <cell r="M3062" t="str">
            <v>Mateřská škola Kostěnice, okres Pardubice</v>
          </cell>
          <cell r="O3062">
            <v>71</v>
          </cell>
          <cell r="Q3062">
            <v>53002</v>
          </cell>
          <cell r="R3062" t="str">
            <v>Kostěnice</v>
          </cell>
          <cell r="S3062">
            <v>466950140</v>
          </cell>
        </row>
        <row r="3063">
          <cell r="A3063">
            <v>600096262</v>
          </cell>
          <cell r="B3063">
            <v>60157941</v>
          </cell>
          <cell r="C3063" t="str">
            <v>Pardubický kraj</v>
          </cell>
          <cell r="D3063" t="str">
            <v xml:space="preserve">Pardubice </v>
          </cell>
          <cell r="E3063" t="str">
            <v>Městský úřad Holice</v>
          </cell>
          <cell r="F3063" t="str">
            <v>Holice</v>
          </cell>
          <cell r="G3063" t="str">
            <v>obec</v>
          </cell>
          <cell r="H3063">
            <v>600096262</v>
          </cell>
          <cell r="I3063" t="str">
            <v>60157941</v>
          </cell>
          <cell r="J3063">
            <v>560</v>
          </cell>
          <cell r="K3063" t="str">
            <v>SINGCLEAN</v>
          </cell>
          <cell r="L3063" t="str">
            <v>ANO</v>
          </cell>
          <cell r="M3063" t="str">
            <v>Základní škola Horní Jelení, příspěvková organizace</v>
          </cell>
          <cell r="N3063" t="str">
            <v>Kolářského</v>
          </cell>
          <cell r="O3063">
            <v>414</v>
          </cell>
          <cell r="Q3063">
            <v>53374</v>
          </cell>
          <cell r="R3063" t="str">
            <v>Horní Jelení</v>
          </cell>
          <cell r="S3063">
            <v>464601235</v>
          </cell>
          <cell r="T3063" t="str">
            <v>info@zshj.cz</v>
          </cell>
        </row>
        <row r="3064">
          <cell r="A3064">
            <v>600095452</v>
          </cell>
          <cell r="B3064">
            <v>60158115</v>
          </cell>
          <cell r="C3064" t="str">
            <v>Pardubický kraj</v>
          </cell>
          <cell r="D3064" t="str">
            <v xml:space="preserve">Pardubice </v>
          </cell>
          <cell r="E3064" t="str">
            <v>Městský úřad Holice</v>
          </cell>
          <cell r="F3064" t="str">
            <v>Holice</v>
          </cell>
          <cell r="G3064" t="str">
            <v>obec</v>
          </cell>
          <cell r="H3064">
            <v>600095452</v>
          </cell>
          <cell r="I3064" t="str">
            <v>60158115</v>
          </cell>
          <cell r="J3064">
            <v>160</v>
          </cell>
          <cell r="K3064" t="str">
            <v>SINGCLEAN</v>
          </cell>
          <cell r="L3064" t="str">
            <v>ANO</v>
          </cell>
          <cell r="M3064" t="str">
            <v>Mateřská škola Horní Jelení, příspěvková organizace</v>
          </cell>
          <cell r="N3064" t="str">
            <v>Havlíčkova</v>
          </cell>
          <cell r="O3064">
            <v>517</v>
          </cell>
          <cell r="Q3064">
            <v>53374</v>
          </cell>
          <cell r="R3064" t="str">
            <v>Horní Jelení</v>
          </cell>
          <cell r="S3064">
            <v>466673231</v>
          </cell>
          <cell r="T3064" t="str">
            <v>ms.hornijeleni@tiscali.cz</v>
          </cell>
        </row>
        <row r="3065">
          <cell r="A3065">
            <v>600096599</v>
          </cell>
          <cell r="B3065">
            <v>60158247</v>
          </cell>
          <cell r="C3065" t="str">
            <v>Pardubický kraj</v>
          </cell>
          <cell r="D3065" t="str">
            <v xml:space="preserve">Pardubice </v>
          </cell>
          <cell r="E3065" t="str">
            <v>Městský úřad Přelouč</v>
          </cell>
          <cell r="F3065" t="str">
            <v>Přelouč</v>
          </cell>
          <cell r="G3065" t="str">
            <v>obec</v>
          </cell>
          <cell r="H3065">
            <v>600096599</v>
          </cell>
          <cell r="I3065" t="str">
            <v>60158247</v>
          </cell>
          <cell r="J3065">
            <v>260</v>
          </cell>
          <cell r="K3065" t="str">
            <v>SINGCLEAN</v>
          </cell>
          <cell r="L3065" t="str">
            <v>ANO</v>
          </cell>
          <cell r="M3065" t="str">
            <v>Základní škola Břehy, okres Pardubice</v>
          </cell>
          <cell r="N3065" t="str">
            <v>Obránců míru</v>
          </cell>
          <cell r="O3065">
            <v>40</v>
          </cell>
          <cell r="Q3065">
            <v>53501</v>
          </cell>
          <cell r="R3065" t="str">
            <v>Břehy</v>
          </cell>
          <cell r="S3065">
            <v>466959533</v>
          </cell>
          <cell r="T3065" t="str">
            <v>zsbrehy@seznam.cz</v>
          </cell>
        </row>
        <row r="3066">
          <cell r="A3066">
            <v>600096271</v>
          </cell>
          <cell r="B3066">
            <v>60158387</v>
          </cell>
          <cell r="C3066" t="str">
            <v>Pardubický kraj</v>
          </cell>
          <cell r="D3066" t="str">
            <v xml:space="preserve">Pardubice </v>
          </cell>
          <cell r="E3066" t="str">
            <v>Magistrát města Pardubic</v>
          </cell>
          <cell r="F3066" t="str">
            <v>Pardubice</v>
          </cell>
          <cell r="G3066" t="str">
            <v>obec</v>
          </cell>
          <cell r="H3066">
            <v>600096271</v>
          </cell>
          <cell r="I3066" t="str">
            <v>60158387</v>
          </cell>
          <cell r="J3066">
            <v>740</v>
          </cell>
          <cell r="K3066" t="str">
            <v>SINGCLEAN</v>
          </cell>
          <cell r="L3066" t="str">
            <v>ANO</v>
          </cell>
          <cell r="M3066" t="str">
            <v>Základní škola Opatovice nad Labem, okres Pardubice</v>
          </cell>
          <cell r="N3066" t="str">
            <v>Školní</v>
          </cell>
          <cell r="O3066">
            <v>247</v>
          </cell>
          <cell r="Q3066">
            <v>53345</v>
          </cell>
          <cell r="R3066" t="str">
            <v>Opatovice nad Labem</v>
          </cell>
          <cell r="S3066">
            <v>466941278</v>
          </cell>
          <cell r="T3066" t="str">
            <v>skola@zsopatovice.cz</v>
          </cell>
        </row>
        <row r="3067">
          <cell r="A3067">
            <v>600095461</v>
          </cell>
          <cell r="B3067">
            <v>60158581</v>
          </cell>
          <cell r="C3067" t="str">
            <v>Pardubický kraj</v>
          </cell>
          <cell r="D3067" t="str">
            <v xml:space="preserve">Pardubice </v>
          </cell>
          <cell r="E3067" t="str">
            <v>Městský úřad Holice</v>
          </cell>
          <cell r="F3067" t="str">
            <v>Holice</v>
          </cell>
          <cell r="G3067" t="str">
            <v>obec</v>
          </cell>
          <cell r="H3067">
            <v>600095461</v>
          </cell>
          <cell r="I3067" t="str">
            <v>60158581</v>
          </cell>
          <cell r="J3067">
            <v>100</v>
          </cell>
          <cell r="K3067" t="str">
            <v>SINGCLEAN</v>
          </cell>
          <cell r="L3067" t="str">
            <v>ANO</v>
          </cell>
          <cell r="M3067" t="str">
            <v>Mateřská škola Holice, Staroholická, okres Pardubice</v>
          </cell>
          <cell r="N3067" t="str">
            <v>Staroholická</v>
          </cell>
          <cell r="O3067">
            <v>236</v>
          </cell>
          <cell r="Q3067">
            <v>53401</v>
          </cell>
          <cell r="R3067" t="str">
            <v>Holice</v>
          </cell>
          <cell r="S3067">
            <v>606029300</v>
          </cell>
          <cell r="T3067" t="str">
            <v>msstaroholicka@volny.cz</v>
          </cell>
        </row>
        <row r="3068">
          <cell r="A3068">
            <v>600096297</v>
          </cell>
          <cell r="B3068">
            <v>60158701</v>
          </cell>
          <cell r="C3068" t="str">
            <v>Pardubický kraj</v>
          </cell>
          <cell r="D3068" t="str">
            <v xml:space="preserve">Pardubice </v>
          </cell>
          <cell r="E3068" t="str">
            <v>Magistrát města Pardubic</v>
          </cell>
          <cell r="F3068" t="str">
            <v>Pardubice</v>
          </cell>
          <cell r="G3068" t="str">
            <v>obec</v>
          </cell>
          <cell r="H3068">
            <v>600096297</v>
          </cell>
          <cell r="I3068" t="str">
            <v>60158701</v>
          </cell>
          <cell r="J3068">
            <v>480</v>
          </cell>
          <cell r="K3068" t="str">
            <v>SINGCLEAN</v>
          </cell>
          <cell r="L3068" t="str">
            <v>ANO</v>
          </cell>
          <cell r="M3068" t="str">
            <v>Základní škola a mateřská škola Rybitví</v>
          </cell>
          <cell r="N3068" t="str">
            <v>Školní</v>
          </cell>
          <cell r="O3068">
            <v>143</v>
          </cell>
          <cell r="Q3068">
            <v>53354</v>
          </cell>
          <cell r="R3068" t="str">
            <v>Rybitví</v>
          </cell>
          <cell r="S3068">
            <v>734169201</v>
          </cell>
          <cell r="T3068" t="str">
            <v>reditel@skolarybitvi.cz</v>
          </cell>
        </row>
        <row r="3069">
          <cell r="A3069">
            <v>600096301</v>
          </cell>
          <cell r="B3069">
            <v>60158841</v>
          </cell>
          <cell r="C3069" t="str">
            <v>Pardubický kraj</v>
          </cell>
          <cell r="D3069" t="str">
            <v xml:space="preserve">Pardubice </v>
          </cell>
          <cell r="E3069" t="str">
            <v>Městský úřad Přelouč</v>
          </cell>
          <cell r="F3069" t="str">
            <v>Přelouč</v>
          </cell>
          <cell r="G3069" t="str">
            <v>obec</v>
          </cell>
          <cell r="H3069">
            <v>600096301</v>
          </cell>
          <cell r="I3069" t="str">
            <v>60158841</v>
          </cell>
          <cell r="J3069">
            <v>440</v>
          </cell>
          <cell r="K3069" t="str">
            <v>SINGCLEAN</v>
          </cell>
          <cell r="L3069" t="str">
            <v>ANO</v>
          </cell>
          <cell r="M3069" t="str">
            <v>Základní škola Chvaletice, okres Pardubice</v>
          </cell>
          <cell r="N3069" t="str">
            <v>9. května</v>
          </cell>
          <cell r="O3069">
            <v>148</v>
          </cell>
          <cell r="Q3069">
            <v>53312</v>
          </cell>
          <cell r="R3069" t="str">
            <v>Chvaletice</v>
          </cell>
          <cell r="S3069">
            <v>466985550</v>
          </cell>
          <cell r="T3069" t="str">
            <v>zschvaletice@seznam.cz</v>
          </cell>
        </row>
        <row r="3070">
          <cell r="A3070">
            <v>600096530</v>
          </cell>
          <cell r="B3070">
            <v>60158859</v>
          </cell>
          <cell r="C3070" t="str">
            <v>Pardubický kraj</v>
          </cell>
          <cell r="D3070" t="str">
            <v xml:space="preserve">Pardubice </v>
          </cell>
          <cell r="E3070" t="str">
            <v>Městský úřad Přelouč</v>
          </cell>
          <cell r="F3070" t="str">
            <v>Přelouč</v>
          </cell>
          <cell r="G3070" t="str">
            <v>obec</v>
          </cell>
          <cell r="H3070">
            <v>600096530</v>
          </cell>
          <cell r="I3070" t="str">
            <v>60158859</v>
          </cell>
          <cell r="J3070">
            <v>680</v>
          </cell>
          <cell r="K3070" t="str">
            <v>SINGCLEAN</v>
          </cell>
          <cell r="L3070" t="str">
            <v>ANO</v>
          </cell>
          <cell r="M3070" t="str">
            <v>Základní škola a mateřská škola Řečany nad Labem, okres Pardubice</v>
          </cell>
          <cell r="N3070" t="str">
            <v>Školní</v>
          </cell>
          <cell r="O3070">
            <v>227</v>
          </cell>
          <cell r="Q3070">
            <v>53313</v>
          </cell>
          <cell r="R3070" t="str">
            <v>Řečany nad Labem</v>
          </cell>
          <cell r="S3070">
            <v>466932104</v>
          </cell>
          <cell r="T3070" t="str">
            <v>doubravova@zsrecany.cz</v>
          </cell>
        </row>
        <row r="3071">
          <cell r="A3071">
            <v>600095487</v>
          </cell>
          <cell r="B3071">
            <v>60158883</v>
          </cell>
          <cell r="C3071" t="str">
            <v>Pardubický kraj</v>
          </cell>
          <cell r="D3071" t="str">
            <v xml:space="preserve">Pardubice </v>
          </cell>
          <cell r="E3071" t="str">
            <v>Magistrát města Pardubic</v>
          </cell>
          <cell r="F3071" t="str">
            <v>Pardubice</v>
          </cell>
          <cell r="G3071" t="str">
            <v>obec</v>
          </cell>
          <cell r="H3071">
            <v>600095487</v>
          </cell>
          <cell r="I3071" t="str">
            <v>60158883</v>
          </cell>
          <cell r="J3071">
            <v>160</v>
          </cell>
          <cell r="K3071" t="str">
            <v>SINGCLEAN</v>
          </cell>
          <cell r="L3071" t="str">
            <v>ANO</v>
          </cell>
          <cell r="M3071" t="str">
            <v>Mateřská škola Čeperka, okres Pardubice</v>
          </cell>
          <cell r="N3071" t="str">
            <v>Janáčkova</v>
          </cell>
          <cell r="O3071">
            <v>248</v>
          </cell>
          <cell r="Q3071">
            <v>53345</v>
          </cell>
          <cell r="R3071" t="str">
            <v>Čeperka</v>
          </cell>
          <cell r="S3071">
            <v>466941018</v>
          </cell>
        </row>
        <row r="3072">
          <cell r="A3072">
            <v>600095495</v>
          </cell>
          <cell r="B3072">
            <v>60158964</v>
          </cell>
          <cell r="C3072" t="str">
            <v>Pardubický kraj</v>
          </cell>
          <cell r="D3072" t="str">
            <v xml:space="preserve">Pardubice </v>
          </cell>
          <cell r="E3072" t="str">
            <v>Magistrát města Pardubic</v>
          </cell>
          <cell r="F3072" t="str">
            <v>Pardubice</v>
          </cell>
          <cell r="G3072" t="str">
            <v>obec</v>
          </cell>
          <cell r="H3072">
            <v>600095495</v>
          </cell>
          <cell r="I3072" t="str">
            <v>60158964</v>
          </cell>
          <cell r="J3072">
            <v>240</v>
          </cell>
          <cell r="K3072" t="str">
            <v>SINGCLEAN</v>
          </cell>
          <cell r="L3072" t="str">
            <v>ANO</v>
          </cell>
          <cell r="M3072" t="str">
            <v>Mateřská škola Pardubice-Ohrazenice, Školská 225</v>
          </cell>
          <cell r="N3072" t="str">
            <v>Školská</v>
          </cell>
          <cell r="O3072">
            <v>225</v>
          </cell>
          <cell r="Q3072">
            <v>53353</v>
          </cell>
          <cell r="R3072" t="str">
            <v>Pardubice</v>
          </cell>
          <cell r="S3072">
            <v>466415672</v>
          </cell>
          <cell r="T3072" t="str">
            <v>msohrazenice@volny.cz</v>
          </cell>
        </row>
        <row r="3073">
          <cell r="A3073">
            <v>600024296</v>
          </cell>
          <cell r="B3073">
            <v>60158981</v>
          </cell>
          <cell r="C3073" t="str">
            <v>Pardubický kraj</v>
          </cell>
          <cell r="D3073" t="str">
            <v xml:space="preserve">Pardubice </v>
          </cell>
          <cell r="E3073" t="str">
            <v>Krajský úřad Pardubického kraje</v>
          </cell>
          <cell r="F3073" t="str">
            <v>Pardubice</v>
          </cell>
          <cell r="G3073" t="str">
            <v>kraj</v>
          </cell>
          <cell r="H3073">
            <v>600024296</v>
          </cell>
          <cell r="I3073" t="str">
            <v>60158981</v>
          </cell>
          <cell r="J3073">
            <v>340</v>
          </cell>
          <cell r="K3073" t="str">
            <v>SINGCLEAN</v>
          </cell>
          <cell r="L3073" t="str">
            <v>ANO</v>
          </cell>
          <cell r="M3073" t="str">
            <v>Speciální mateřská škola, základní škola a praktická škola Pardubice</v>
          </cell>
          <cell r="N3073" t="str">
            <v>Do Nového</v>
          </cell>
          <cell r="O3073">
            <v>1131</v>
          </cell>
          <cell r="Q3073">
            <v>53003</v>
          </cell>
          <cell r="R3073" t="str">
            <v>Pardubice</v>
          </cell>
          <cell r="S3073">
            <v>464647171</v>
          </cell>
          <cell r="T3073" t="str">
            <v>zvskla@volny.cz</v>
          </cell>
        </row>
        <row r="3074">
          <cell r="A3074">
            <v>600096319</v>
          </cell>
          <cell r="B3074">
            <v>60158999</v>
          </cell>
          <cell r="C3074" t="str">
            <v>Pardubický kraj</v>
          </cell>
          <cell r="D3074" t="str">
            <v xml:space="preserve">Pardubice </v>
          </cell>
          <cell r="E3074" t="str">
            <v>Magistrát města Pardubic</v>
          </cell>
          <cell r="F3074" t="str">
            <v>Pardubice</v>
          </cell>
          <cell r="G3074" t="str">
            <v>obec</v>
          </cell>
          <cell r="H3074">
            <v>600096319</v>
          </cell>
          <cell r="I3074" t="str">
            <v>60158999</v>
          </cell>
          <cell r="J3074">
            <v>840</v>
          </cell>
          <cell r="K3074" t="str">
            <v>SINGCLEAN</v>
          </cell>
          <cell r="L3074" t="str">
            <v>ANO</v>
          </cell>
          <cell r="M3074" t="str">
            <v>Základní škola Pardubice, Benešovo náměstí 590</v>
          </cell>
          <cell r="N3074" t="str">
            <v>Benešovo náměstí</v>
          </cell>
          <cell r="O3074">
            <v>590</v>
          </cell>
          <cell r="Q3074">
            <v>53002</v>
          </cell>
          <cell r="R3074" t="str">
            <v>Pardubice</v>
          </cell>
          <cell r="S3074">
            <v>464629213</v>
          </cell>
          <cell r="T3074" t="str">
            <v>skola@benesovka.cz</v>
          </cell>
        </row>
        <row r="3075">
          <cell r="A3075">
            <v>600095509</v>
          </cell>
          <cell r="B3075">
            <v>60159014</v>
          </cell>
          <cell r="C3075" t="str">
            <v>Pardubický kraj</v>
          </cell>
          <cell r="D3075" t="str">
            <v xml:space="preserve">Pardubice </v>
          </cell>
          <cell r="E3075" t="str">
            <v>Městský úřad Přelouč</v>
          </cell>
          <cell r="F3075" t="str">
            <v>Přelouč</v>
          </cell>
          <cell r="G3075" t="str">
            <v>obec</v>
          </cell>
          <cell r="H3075">
            <v>600095509</v>
          </cell>
          <cell r="I3075" t="str">
            <v>60159014</v>
          </cell>
          <cell r="J3075">
            <v>220</v>
          </cell>
          <cell r="K3075" t="str">
            <v>SINGCLEAN</v>
          </cell>
          <cell r="L3075" t="str">
            <v>ANO</v>
          </cell>
          <cell r="M3075" t="str">
            <v>Mateřská škola Chvaletice, okres Pardubice</v>
          </cell>
          <cell r="N3075" t="str">
            <v>Husova</v>
          </cell>
          <cell r="O3075">
            <v>229</v>
          </cell>
          <cell r="Q3075">
            <v>53312</v>
          </cell>
          <cell r="R3075" t="str">
            <v>Chvaletice</v>
          </cell>
          <cell r="S3075">
            <v>466988101</v>
          </cell>
          <cell r="T3075" t="str">
            <v>mschvaletice@seznam.cz</v>
          </cell>
        </row>
        <row r="3076">
          <cell r="A3076">
            <v>600096327</v>
          </cell>
          <cell r="B3076">
            <v>60159022</v>
          </cell>
          <cell r="C3076" t="str">
            <v>Pardubický kraj</v>
          </cell>
          <cell r="D3076" t="str">
            <v xml:space="preserve">Pardubice </v>
          </cell>
          <cell r="E3076" t="str">
            <v>Magistrát města Pardubic</v>
          </cell>
          <cell r="F3076" t="str">
            <v>Pardubice</v>
          </cell>
          <cell r="G3076" t="str">
            <v>obec</v>
          </cell>
          <cell r="H3076">
            <v>600096327</v>
          </cell>
          <cell r="I3076" t="str">
            <v>60159022</v>
          </cell>
          <cell r="J3076">
            <v>1580</v>
          </cell>
          <cell r="K3076" t="str">
            <v>SINGCLEAN</v>
          </cell>
          <cell r="L3076" t="str">
            <v>ANO</v>
          </cell>
          <cell r="M3076" t="str">
            <v>Základní škola Pardubice-Polabiny, npor. Eliáše 344</v>
          </cell>
          <cell r="N3076" t="str">
            <v>npor. Eliáše</v>
          </cell>
          <cell r="O3076">
            <v>344</v>
          </cell>
          <cell r="Q3076">
            <v>53009</v>
          </cell>
          <cell r="R3076" t="str">
            <v>Pardubice</v>
          </cell>
          <cell r="S3076">
            <v>464629940</v>
          </cell>
          <cell r="T3076" t="str">
            <v>zspol3@zspol3.cz</v>
          </cell>
        </row>
        <row r="3077">
          <cell r="A3077">
            <v>600096343</v>
          </cell>
          <cell r="B3077">
            <v>60159049</v>
          </cell>
          <cell r="C3077" t="str">
            <v>Pardubický kraj</v>
          </cell>
          <cell r="D3077" t="str">
            <v xml:space="preserve">Pardubice </v>
          </cell>
          <cell r="E3077" t="str">
            <v>Magistrát města Pardubic</v>
          </cell>
          <cell r="F3077" t="str">
            <v>Pardubice</v>
          </cell>
          <cell r="G3077" t="str">
            <v>obec</v>
          </cell>
          <cell r="H3077">
            <v>600096343</v>
          </cell>
          <cell r="I3077" t="str">
            <v>60159049</v>
          </cell>
          <cell r="J3077">
            <v>260</v>
          </cell>
          <cell r="K3077" t="str">
            <v>SINGCLEAN</v>
          </cell>
          <cell r="L3077" t="str">
            <v>ANO</v>
          </cell>
          <cell r="M3077" t="str">
            <v>Základní škola a Mateřská škola Ostřešany, okres Pardubice</v>
          </cell>
          <cell r="O3077">
            <v>25</v>
          </cell>
          <cell r="Q3077">
            <v>53002</v>
          </cell>
          <cell r="R3077" t="str">
            <v>Ostřešany</v>
          </cell>
          <cell r="S3077">
            <v>774880670</v>
          </cell>
          <cell r="T3077" t="str">
            <v>reditel@zsostresany.cz</v>
          </cell>
        </row>
        <row r="3078">
          <cell r="A3078">
            <v>600096548</v>
          </cell>
          <cell r="B3078">
            <v>60159065</v>
          </cell>
          <cell r="C3078" t="str">
            <v>Pardubický kraj</v>
          </cell>
          <cell r="D3078" t="str">
            <v xml:space="preserve">Pardubice </v>
          </cell>
          <cell r="E3078" t="str">
            <v>Magistrát města Pardubic</v>
          </cell>
          <cell r="F3078" t="str">
            <v>Pardubice</v>
          </cell>
          <cell r="G3078" t="str">
            <v>obec</v>
          </cell>
          <cell r="H3078">
            <v>600096548</v>
          </cell>
          <cell r="I3078" t="str">
            <v>60159065</v>
          </cell>
          <cell r="J3078">
            <v>1580</v>
          </cell>
          <cell r="K3078" t="str">
            <v>SINGCLEAN</v>
          </cell>
          <cell r="L3078" t="str">
            <v>ANO</v>
          </cell>
          <cell r="M3078" t="str">
            <v>Základní škola Pardubice-Polabiny, Prodloužená 283</v>
          </cell>
          <cell r="N3078" t="str">
            <v>Prodloužená</v>
          </cell>
          <cell r="O3078">
            <v>283</v>
          </cell>
          <cell r="Q3078">
            <v>53009</v>
          </cell>
          <cell r="R3078" t="str">
            <v>Pardubice</v>
          </cell>
          <cell r="S3078">
            <v>466768350</v>
          </cell>
          <cell r="T3078" t="str">
            <v>smetanovaj@zsprodlouzenapce.cz</v>
          </cell>
        </row>
        <row r="3079">
          <cell r="A3079">
            <v>600096351</v>
          </cell>
          <cell r="B3079">
            <v>60159081</v>
          </cell>
          <cell r="C3079" t="str">
            <v>Pardubický kraj</v>
          </cell>
          <cell r="D3079" t="str">
            <v xml:space="preserve">Pardubice </v>
          </cell>
          <cell r="E3079" t="str">
            <v>Magistrát města Pardubic</v>
          </cell>
          <cell r="F3079" t="str">
            <v>Pardubice</v>
          </cell>
          <cell r="G3079" t="str">
            <v>obec</v>
          </cell>
          <cell r="H3079">
            <v>600096351</v>
          </cell>
          <cell r="I3079" t="str">
            <v>60159081</v>
          </cell>
          <cell r="J3079">
            <v>200</v>
          </cell>
          <cell r="K3079" t="str">
            <v>SINGCLEAN</v>
          </cell>
          <cell r="L3079" t="str">
            <v>ANO</v>
          </cell>
          <cell r="M3079" t="str">
            <v>Základní škola a Mateřská škola Mikulovice, okres Pardubice</v>
          </cell>
          <cell r="N3079" t="str">
            <v>Valčíkova</v>
          </cell>
          <cell r="O3079">
            <v>52</v>
          </cell>
          <cell r="Q3079">
            <v>53002</v>
          </cell>
          <cell r="R3079" t="str">
            <v>Mikulovice</v>
          </cell>
          <cell r="S3079">
            <v>466303706</v>
          </cell>
          <cell r="T3079" t="str">
            <v>zs.mikulovice@volny.cz</v>
          </cell>
        </row>
        <row r="3080">
          <cell r="A3080">
            <v>600095517</v>
          </cell>
          <cell r="B3080">
            <v>60159090</v>
          </cell>
          <cell r="C3080" t="str">
            <v>Pardubický kraj</v>
          </cell>
          <cell r="D3080" t="str">
            <v xml:space="preserve">Pardubice </v>
          </cell>
          <cell r="E3080" t="str">
            <v>Magistrát města Pardubic</v>
          </cell>
          <cell r="F3080" t="str">
            <v>Pardubice</v>
          </cell>
          <cell r="G3080" t="str">
            <v>obec</v>
          </cell>
          <cell r="H3080">
            <v>600095517</v>
          </cell>
          <cell r="I3080" t="str">
            <v>60159090</v>
          </cell>
          <cell r="J3080">
            <v>40</v>
          </cell>
          <cell r="K3080" t="str">
            <v>SINGCLEAN</v>
          </cell>
          <cell r="L3080" t="str">
            <v>ANO</v>
          </cell>
          <cell r="M3080" t="str">
            <v>Mateřská škola Kamínek Pardubice, Ke Kamenci 1601</v>
          </cell>
          <cell r="N3080" t="str">
            <v>Ke Kamenci</v>
          </cell>
          <cell r="O3080">
            <v>1601</v>
          </cell>
          <cell r="Q3080">
            <v>53003</v>
          </cell>
          <cell r="R3080" t="str">
            <v>Pardubice</v>
          </cell>
          <cell r="S3080">
            <v>466652176</v>
          </cell>
          <cell r="T3080" t="str">
            <v>ms@kekamenci.cz</v>
          </cell>
        </row>
        <row r="3081">
          <cell r="A3081">
            <v>600096360</v>
          </cell>
          <cell r="B3081">
            <v>60159111</v>
          </cell>
          <cell r="C3081" t="str">
            <v>Pardubický kraj</v>
          </cell>
          <cell r="D3081" t="str">
            <v xml:space="preserve">Pardubice </v>
          </cell>
          <cell r="E3081" t="str">
            <v>Magistrát města Pardubic</v>
          </cell>
          <cell r="F3081" t="str">
            <v>Pardubice</v>
          </cell>
          <cell r="G3081" t="str">
            <v>obec</v>
          </cell>
          <cell r="H3081">
            <v>600096360</v>
          </cell>
          <cell r="I3081" t="str">
            <v>60159111</v>
          </cell>
          <cell r="J3081">
            <v>200</v>
          </cell>
          <cell r="K3081" t="str">
            <v>SINGCLEAN</v>
          </cell>
          <cell r="L3081" t="str">
            <v>ANO</v>
          </cell>
          <cell r="M3081" t="str">
            <v>Základní škola Čeperka, okres Pardubice</v>
          </cell>
          <cell r="N3081" t="str">
            <v>K. Světlé</v>
          </cell>
          <cell r="O3081">
            <v>75</v>
          </cell>
          <cell r="Q3081">
            <v>53345</v>
          </cell>
          <cell r="R3081" t="str">
            <v>Čeperka</v>
          </cell>
          <cell r="S3081">
            <v>466941021</v>
          </cell>
          <cell r="T3081" t="str">
            <v>zs.ceperka@volny.cz</v>
          </cell>
        </row>
        <row r="3082">
          <cell r="A3082">
            <v>600096645</v>
          </cell>
          <cell r="B3082">
            <v>60159138</v>
          </cell>
          <cell r="C3082" t="str">
            <v>Pardubický kraj</v>
          </cell>
          <cell r="D3082" t="str">
            <v xml:space="preserve">Pardubice </v>
          </cell>
          <cell r="E3082" t="str">
            <v>Magistrát města Pardubic</v>
          </cell>
          <cell r="F3082" t="str">
            <v>Pardubice</v>
          </cell>
          <cell r="G3082" t="str">
            <v>obec</v>
          </cell>
          <cell r="H3082">
            <v>600096645</v>
          </cell>
          <cell r="I3082" t="str">
            <v>60159138</v>
          </cell>
          <cell r="J3082">
            <v>320</v>
          </cell>
          <cell r="K3082" t="str">
            <v>SINGCLEAN</v>
          </cell>
          <cell r="L3082" t="str">
            <v>ANO</v>
          </cell>
          <cell r="M3082" t="str">
            <v>Základní škola a mateřská škola Pardubice, A. Krause 2344</v>
          </cell>
          <cell r="N3082" t="str">
            <v>Artura Krause</v>
          </cell>
          <cell r="O3082">
            <v>2344</v>
          </cell>
          <cell r="Q3082">
            <v>53002</v>
          </cell>
          <cell r="R3082" t="str">
            <v>Pardubice</v>
          </cell>
          <cell r="S3082">
            <v>466303757</v>
          </cell>
          <cell r="T3082" t="str">
            <v>skola@skolakr.cz</v>
          </cell>
        </row>
        <row r="3083">
          <cell r="A3083">
            <v>600096378</v>
          </cell>
          <cell r="B3083">
            <v>60159146</v>
          </cell>
          <cell r="C3083" t="str">
            <v>Pardubický kraj</v>
          </cell>
          <cell r="D3083" t="str">
            <v xml:space="preserve">Pardubice </v>
          </cell>
          <cell r="E3083" t="str">
            <v>Magistrát města Pardubic</v>
          </cell>
          <cell r="F3083" t="str">
            <v>Pardubice</v>
          </cell>
          <cell r="G3083" t="str">
            <v>obec</v>
          </cell>
          <cell r="H3083">
            <v>600096378</v>
          </cell>
          <cell r="I3083" t="str">
            <v>60159146</v>
          </cell>
          <cell r="J3083">
            <v>320</v>
          </cell>
          <cell r="K3083" t="str">
            <v>SINGCLEAN</v>
          </cell>
          <cell r="L3083" t="str">
            <v>ANO</v>
          </cell>
          <cell r="M3083" t="str">
            <v>Základní škola a mateřská škola, Pardubice-Pardubičky, Kyjevská 25</v>
          </cell>
          <cell r="N3083" t="str">
            <v>Kyjevská</v>
          </cell>
          <cell r="O3083">
            <v>25</v>
          </cell>
          <cell r="Q3083">
            <v>53003</v>
          </cell>
          <cell r="R3083" t="str">
            <v>Pardubice</v>
          </cell>
          <cell r="S3083">
            <v>466650783</v>
          </cell>
          <cell r="T3083" t="str">
            <v>karcol-zskyj@volny.cz</v>
          </cell>
        </row>
        <row r="3084">
          <cell r="A3084">
            <v>600096386</v>
          </cell>
          <cell r="B3084">
            <v>60159154</v>
          </cell>
          <cell r="C3084" t="str">
            <v>Pardubický kraj</v>
          </cell>
          <cell r="D3084" t="str">
            <v xml:space="preserve">Pardubice </v>
          </cell>
          <cell r="E3084" t="str">
            <v>Magistrát města Pardubic</v>
          </cell>
          <cell r="F3084" t="str">
            <v>Pardubice</v>
          </cell>
          <cell r="G3084" t="str">
            <v>obec</v>
          </cell>
          <cell r="H3084">
            <v>600096386</v>
          </cell>
          <cell r="I3084" t="str">
            <v>60159154</v>
          </cell>
          <cell r="J3084">
            <v>820</v>
          </cell>
          <cell r="K3084" t="str">
            <v>SINGCLEAN</v>
          </cell>
          <cell r="L3084" t="str">
            <v>ANO</v>
          </cell>
          <cell r="M3084" t="str">
            <v>Základní škola Pardubice, Bratranců Veverkových 866</v>
          </cell>
          <cell r="N3084" t="str">
            <v>Bratranců Veverkových</v>
          </cell>
          <cell r="O3084">
            <v>866</v>
          </cell>
          <cell r="Q3084">
            <v>53002</v>
          </cell>
          <cell r="R3084" t="str">
            <v>Pardubice</v>
          </cell>
          <cell r="S3084">
            <v>734169009</v>
          </cell>
          <cell r="T3084" t="str">
            <v>info@zsbrve.cz</v>
          </cell>
        </row>
        <row r="3085">
          <cell r="A3085">
            <v>600095525</v>
          </cell>
          <cell r="B3085">
            <v>60159197</v>
          </cell>
          <cell r="C3085" t="str">
            <v>Pardubický kraj</v>
          </cell>
          <cell r="D3085" t="str">
            <v xml:space="preserve">Pardubice </v>
          </cell>
          <cell r="E3085" t="str">
            <v>Magistrát města Pardubic</v>
          </cell>
          <cell r="F3085" t="str">
            <v>Pardubice</v>
          </cell>
          <cell r="G3085" t="str">
            <v>obec</v>
          </cell>
          <cell r="H3085">
            <v>600095525</v>
          </cell>
          <cell r="I3085" t="str">
            <v>60159197</v>
          </cell>
          <cell r="J3085">
            <v>260</v>
          </cell>
          <cell r="K3085" t="str">
            <v>SINGCLEAN</v>
          </cell>
          <cell r="L3085" t="str">
            <v>ANO</v>
          </cell>
          <cell r="M3085" t="str">
            <v>Mateřská škola Pardubice-Dubina, Erno Košťála 991</v>
          </cell>
          <cell r="N3085" t="str">
            <v>Erno Košťála</v>
          </cell>
          <cell r="O3085">
            <v>991</v>
          </cell>
          <cell r="Q3085">
            <v>53012</v>
          </cell>
          <cell r="R3085" t="str">
            <v>Pardubice</v>
          </cell>
          <cell r="S3085">
            <v>466262498</v>
          </cell>
          <cell r="T3085" t="str">
            <v>mseko@tiscali.cz</v>
          </cell>
        </row>
        <row r="3086">
          <cell r="A3086">
            <v>690000014</v>
          </cell>
          <cell r="B3086">
            <v>60162694</v>
          </cell>
          <cell r="C3086" t="str">
            <v>Pardubický kraj</v>
          </cell>
          <cell r="D3086" t="str">
            <v xml:space="preserve">Svitavy </v>
          </cell>
          <cell r="E3086" t="str">
            <v>Jiné ministerstvo</v>
          </cell>
          <cell r="F3086" t="str">
            <v>Moravská Třebová</v>
          </cell>
          <cell r="G3086" t="str">
            <v>st. správa</v>
          </cell>
          <cell r="H3086">
            <v>690000014</v>
          </cell>
          <cell r="I3086" t="str">
            <v>60162694</v>
          </cell>
          <cell r="J3086">
            <v>480</v>
          </cell>
          <cell r="K3086" t="str">
            <v>SINGCLEAN</v>
          </cell>
          <cell r="L3086" t="str">
            <v>ANO</v>
          </cell>
          <cell r="M3086" t="str">
            <v>Vojenská střední škola a Vyšší odborná škola Ministerstva obrany v Moravské Třebové</v>
          </cell>
          <cell r="N3086" t="str">
            <v>Jevíčská</v>
          </cell>
          <cell r="O3086">
            <v>937</v>
          </cell>
          <cell r="P3086">
            <v>7</v>
          </cell>
          <cell r="Q3086">
            <v>57101</v>
          </cell>
          <cell r="R3086" t="str">
            <v>Moravská Třebová</v>
          </cell>
          <cell r="S3086">
            <v>973274201</v>
          </cell>
          <cell r="T3086" t="str">
            <v>info@vsmt.cz</v>
          </cell>
        </row>
        <row r="3087">
          <cell r="A3087">
            <v>600006476</v>
          </cell>
          <cell r="B3087">
            <v>60162961</v>
          </cell>
          <cell r="C3087" t="str">
            <v>Hlavní město Praha</v>
          </cell>
          <cell r="D3087" t="str">
            <v xml:space="preserve">Praha 10 </v>
          </cell>
          <cell r="E3087" t="str">
            <v>Magistrát hlavního města Prahy</v>
          </cell>
          <cell r="F3087" t="str">
            <v>Praha 10</v>
          </cell>
          <cell r="G3087" t="str">
            <v>církevní</v>
          </cell>
          <cell r="H3087">
            <v>600006476</v>
          </cell>
          <cell r="I3087" t="str">
            <v>60162961</v>
          </cell>
          <cell r="J3087">
            <v>560</v>
          </cell>
          <cell r="K3087" t="str">
            <v>SINGCLEAN</v>
          </cell>
          <cell r="L3087" t="str">
            <v>NE</v>
          </cell>
          <cell r="M3087" t="str">
            <v>Křesťanské gymnázium</v>
          </cell>
          <cell r="N3087" t="str">
            <v>Kozinova</v>
          </cell>
          <cell r="O3087">
            <v>1000</v>
          </cell>
          <cell r="P3087">
            <v>1</v>
          </cell>
          <cell r="Q3087">
            <v>10200</v>
          </cell>
          <cell r="R3087" t="str">
            <v>Praha 10</v>
          </cell>
          <cell r="S3087">
            <v>271750632</v>
          </cell>
          <cell r="T3087" t="str">
            <v>reditel@krestanskegymnazium.cz</v>
          </cell>
        </row>
        <row r="3088">
          <cell r="A3088">
            <v>600084795</v>
          </cell>
          <cell r="B3088">
            <v>60232722</v>
          </cell>
          <cell r="C3088" t="str">
            <v>Ústecký kraj</v>
          </cell>
          <cell r="D3088" t="str">
            <v xml:space="preserve">Teplice </v>
          </cell>
          <cell r="E3088" t="str">
            <v>Magistrát města Teplic</v>
          </cell>
          <cell r="F3088" t="str">
            <v>Teplice</v>
          </cell>
          <cell r="G3088" t="str">
            <v>obec</v>
          </cell>
          <cell r="H3088">
            <v>600084795</v>
          </cell>
          <cell r="I3088" t="str">
            <v>60232722</v>
          </cell>
          <cell r="J3088">
            <v>640</v>
          </cell>
          <cell r="K3088" t="str">
            <v>SINGCLEAN</v>
          </cell>
          <cell r="L3088" t="str">
            <v>ANO</v>
          </cell>
          <cell r="M3088" t="str">
            <v>Základní škola a Střední škola Krupka, Karla Čapka 270</v>
          </cell>
          <cell r="N3088" t="str">
            <v>Karla Čapka</v>
          </cell>
          <cell r="O3088">
            <v>270</v>
          </cell>
          <cell r="Q3088">
            <v>41742</v>
          </cell>
          <cell r="R3088" t="str">
            <v>Krupka</v>
          </cell>
          <cell r="S3088">
            <v>417861390</v>
          </cell>
          <cell r="T3088" t="str">
            <v>kaftan@zspskrupka.cz</v>
          </cell>
        </row>
        <row r="3089">
          <cell r="A3089">
            <v>600084744</v>
          </cell>
          <cell r="B3089">
            <v>60232731</v>
          </cell>
          <cell r="C3089" t="str">
            <v>Ústecký kraj</v>
          </cell>
          <cell r="D3089" t="str">
            <v xml:space="preserve">Teplice </v>
          </cell>
          <cell r="E3089" t="str">
            <v>Magistrát města Teplic</v>
          </cell>
          <cell r="F3089" t="str">
            <v>Teplice</v>
          </cell>
          <cell r="G3089" t="str">
            <v>obec</v>
          </cell>
          <cell r="H3089">
            <v>600084744</v>
          </cell>
          <cell r="I3089" t="str">
            <v>60232731</v>
          </cell>
          <cell r="J3089">
            <v>500</v>
          </cell>
          <cell r="K3089" t="str">
            <v>SINGCLEAN</v>
          </cell>
          <cell r="L3089" t="str">
            <v>ANO</v>
          </cell>
          <cell r="M3089" t="str">
            <v>Základní škola a Mateřská škola Krupka, Teplická 400</v>
          </cell>
          <cell r="N3089" t="str">
            <v>Teplická</v>
          </cell>
          <cell r="O3089">
            <v>400</v>
          </cell>
          <cell r="Q3089">
            <v>41741</v>
          </cell>
          <cell r="R3089" t="str">
            <v>Krupka</v>
          </cell>
          <cell r="S3089">
            <v>417861136</v>
          </cell>
          <cell r="T3089" t="str">
            <v>skola@zskrupka.cz</v>
          </cell>
        </row>
        <row r="3090">
          <cell r="A3090">
            <v>600084752</v>
          </cell>
          <cell r="B3090">
            <v>60232749</v>
          </cell>
          <cell r="C3090" t="str">
            <v>Ústecký kraj</v>
          </cell>
          <cell r="D3090" t="str">
            <v xml:space="preserve">Teplice </v>
          </cell>
          <cell r="E3090" t="str">
            <v>Magistrát města Teplic</v>
          </cell>
          <cell r="F3090" t="str">
            <v>Teplice</v>
          </cell>
          <cell r="G3090" t="str">
            <v>obec</v>
          </cell>
          <cell r="H3090">
            <v>600084752</v>
          </cell>
          <cell r="I3090" t="str">
            <v>60232749</v>
          </cell>
          <cell r="J3090">
            <v>1500</v>
          </cell>
          <cell r="K3090" t="str">
            <v>SINGCLEAN</v>
          </cell>
          <cell r="L3090" t="str">
            <v>ANO</v>
          </cell>
          <cell r="M3090" t="str">
            <v>Masarykova základní škola a Mateřská škola Krupka, Masarykova 461</v>
          </cell>
          <cell r="N3090" t="str">
            <v>Masarykova</v>
          </cell>
          <cell r="O3090">
            <v>461</v>
          </cell>
          <cell r="Q3090">
            <v>41742</v>
          </cell>
          <cell r="R3090" t="str">
            <v>Krupka</v>
          </cell>
          <cell r="S3090">
            <v>417861654</v>
          </cell>
          <cell r="T3090" t="str">
            <v>ctirad.vanik@mzskrupka.cz</v>
          </cell>
        </row>
        <row r="3091">
          <cell r="A3091">
            <v>600084272</v>
          </cell>
          <cell r="B3091">
            <v>60232765</v>
          </cell>
          <cell r="C3091" t="str">
            <v>Ústecký kraj</v>
          </cell>
          <cell r="D3091" t="str">
            <v xml:space="preserve">Teplice </v>
          </cell>
          <cell r="E3091" t="str">
            <v>Magistrát města Teplic</v>
          </cell>
          <cell r="F3091" t="str">
            <v>Teplice</v>
          </cell>
          <cell r="G3091" t="str">
            <v>obec</v>
          </cell>
          <cell r="H3091">
            <v>600084272</v>
          </cell>
          <cell r="I3091" t="str">
            <v>60232765</v>
          </cell>
          <cell r="J3091">
            <v>160</v>
          </cell>
          <cell r="K3091" t="str">
            <v>SINGCLEAN</v>
          </cell>
          <cell r="L3091" t="str">
            <v>ANO</v>
          </cell>
          <cell r="M3091" t="str">
            <v>Mateřská škola Pastelka Proboštov</v>
          </cell>
          <cell r="N3091" t="str">
            <v>Krátká</v>
          </cell>
          <cell r="O3091">
            <v>520</v>
          </cell>
          <cell r="Q3091">
            <v>41712</v>
          </cell>
          <cell r="R3091" t="str">
            <v>Proboštov</v>
          </cell>
          <cell r="S3091">
            <v>417560002</v>
          </cell>
          <cell r="T3091" t="str">
            <v>skolka.pastelka@volny.cz</v>
          </cell>
        </row>
        <row r="3092">
          <cell r="A3092">
            <v>600084124</v>
          </cell>
          <cell r="B3092">
            <v>60232790</v>
          </cell>
          <cell r="C3092" t="str">
            <v>Ústecký kraj</v>
          </cell>
          <cell r="D3092" t="str">
            <v xml:space="preserve">Teplice </v>
          </cell>
          <cell r="E3092" t="str">
            <v>Magistrát města Teplic</v>
          </cell>
          <cell r="F3092" t="str">
            <v>Teplice</v>
          </cell>
          <cell r="G3092" t="str">
            <v>obec</v>
          </cell>
          <cell r="H3092">
            <v>600084124</v>
          </cell>
          <cell r="I3092" t="str">
            <v>60232790</v>
          </cell>
          <cell r="J3092">
            <v>120</v>
          </cell>
          <cell r="K3092" t="str">
            <v>SINGCLEAN</v>
          </cell>
          <cell r="L3092" t="str">
            <v>ANO</v>
          </cell>
          <cell r="M3092" t="str">
            <v>Mateřská škola U Křemílka Dubí 2, Rokosovského 236</v>
          </cell>
          <cell r="N3092" t="str">
            <v>Rokosovského</v>
          </cell>
          <cell r="O3092">
            <v>236</v>
          </cell>
          <cell r="P3092">
            <v>1</v>
          </cell>
          <cell r="Q3092">
            <v>41702</v>
          </cell>
          <cell r="R3092" t="str">
            <v>Dubí</v>
          </cell>
          <cell r="S3092">
            <v>417571755</v>
          </cell>
          <cell r="T3092" t="str">
            <v>mskremilek@seznam.cz</v>
          </cell>
        </row>
        <row r="3093">
          <cell r="A3093">
            <v>600020380</v>
          </cell>
          <cell r="B3093">
            <v>60252511</v>
          </cell>
          <cell r="C3093" t="str">
            <v>Liberecký kraj</v>
          </cell>
          <cell r="D3093" t="str">
            <v xml:space="preserve">Jablonec nad Nisou </v>
          </cell>
          <cell r="E3093" t="str">
            <v>Krajský úřad Libereckého kraje</v>
          </cell>
          <cell r="F3093" t="str">
            <v>Jablonec nad Nisou</v>
          </cell>
          <cell r="G3093" t="str">
            <v>kraj</v>
          </cell>
          <cell r="H3093">
            <v>600020380</v>
          </cell>
          <cell r="I3093" t="str">
            <v>60252511</v>
          </cell>
          <cell r="J3093">
            <v>120</v>
          </cell>
          <cell r="K3093" t="str">
            <v>SINGCLEAN</v>
          </cell>
          <cell r="L3093" t="str">
            <v>ANO</v>
          </cell>
          <cell r="M3093" t="str">
            <v>Vyšší odborná škola mezinárodního obchodu a Obchodní akademie, Jablonec nad Nisou, Horní náměstí 15, příspěvková organizace</v>
          </cell>
          <cell r="N3093" t="str">
            <v>Horní náměstí</v>
          </cell>
          <cell r="O3093">
            <v>1200</v>
          </cell>
          <cell r="P3093">
            <v>15</v>
          </cell>
          <cell r="Q3093">
            <v>46601</v>
          </cell>
          <cell r="R3093" t="str">
            <v>Jablonec nad Nisou</v>
          </cell>
          <cell r="S3093">
            <v>483312364</v>
          </cell>
          <cell r="T3093" t="str">
            <v>reditel@vosmoa.cz</v>
          </cell>
        </row>
        <row r="3094">
          <cell r="A3094">
            <v>600171744</v>
          </cell>
          <cell r="B3094">
            <v>60252537</v>
          </cell>
          <cell r="C3094" t="str">
            <v>Liberecký kraj</v>
          </cell>
          <cell r="D3094" t="str">
            <v xml:space="preserve">Jablonec nad Nisou </v>
          </cell>
          <cell r="E3094" t="str">
            <v>Krajský úřad Libereckého kraje</v>
          </cell>
          <cell r="F3094" t="str">
            <v>Jablonec nad Nisou</v>
          </cell>
          <cell r="G3094" t="str">
            <v>kraj</v>
          </cell>
          <cell r="H3094">
            <v>600171744</v>
          </cell>
          <cell r="I3094" t="str">
            <v>60252537</v>
          </cell>
          <cell r="J3094">
            <v>740</v>
          </cell>
          <cell r="K3094" t="str">
            <v>SINGCLEAN</v>
          </cell>
          <cell r="L3094" t="str">
            <v>ANO</v>
          </cell>
          <cell r="M3094" t="str">
            <v>Gymnázium Dr. Antona Randy, Jablonec nad Nisou, příspěvková organizace</v>
          </cell>
          <cell r="N3094" t="str">
            <v>Dr. Randy</v>
          </cell>
          <cell r="O3094">
            <v>4096</v>
          </cell>
          <cell r="P3094">
            <v>13</v>
          </cell>
          <cell r="Q3094">
            <v>46601</v>
          </cell>
          <cell r="R3094" t="str">
            <v>Jablonec nad Nisou</v>
          </cell>
          <cell r="S3094">
            <v>483737611</v>
          </cell>
          <cell r="T3094" t="str">
            <v>gymrandy13@randovka.cz</v>
          </cell>
        </row>
        <row r="3095">
          <cell r="A3095">
            <v>600010414</v>
          </cell>
          <cell r="B3095">
            <v>60252570</v>
          </cell>
          <cell r="C3095" t="str">
            <v>Liberecký kraj</v>
          </cell>
          <cell r="D3095" t="str">
            <v xml:space="preserve">Jablonec nad Nisou </v>
          </cell>
          <cell r="E3095" t="str">
            <v>Krajský úřad Libereckého kraje</v>
          </cell>
          <cell r="F3095" t="str">
            <v>Tanvald</v>
          </cell>
          <cell r="G3095" t="str">
            <v>kraj</v>
          </cell>
          <cell r="H3095">
            <v>600010414</v>
          </cell>
          <cell r="I3095" t="str">
            <v>60252570</v>
          </cell>
          <cell r="J3095">
            <v>360</v>
          </cell>
          <cell r="K3095" t="str">
            <v>SINGCLEAN</v>
          </cell>
          <cell r="L3095" t="str">
            <v>ANO</v>
          </cell>
          <cell r="M3095" t="str">
            <v>Gymnázium, Tanvald, příspěvková organizace</v>
          </cell>
          <cell r="N3095" t="str">
            <v>Školní</v>
          </cell>
          <cell r="O3095">
            <v>305</v>
          </cell>
          <cell r="Q3095">
            <v>46841</v>
          </cell>
          <cell r="R3095" t="str">
            <v>Tanvald</v>
          </cell>
          <cell r="S3095">
            <v>483394333</v>
          </cell>
          <cell r="T3095" t="str">
            <v>gymtan@gymtan.cz</v>
          </cell>
        </row>
        <row r="3096">
          <cell r="A3096">
            <v>600020371</v>
          </cell>
          <cell r="B3096">
            <v>60252600</v>
          </cell>
          <cell r="C3096" t="str">
            <v>Liberecký kraj</v>
          </cell>
          <cell r="D3096" t="str">
            <v xml:space="preserve">Jablonec nad Nisou </v>
          </cell>
          <cell r="E3096" t="str">
            <v>Krajský úřad Libereckého kraje</v>
          </cell>
          <cell r="F3096" t="str">
            <v>Jablonec nad Nisou</v>
          </cell>
          <cell r="G3096" t="str">
            <v>kraj</v>
          </cell>
          <cell r="H3096">
            <v>600020371</v>
          </cell>
          <cell r="I3096" t="str">
            <v>60252600</v>
          </cell>
          <cell r="J3096">
            <v>160</v>
          </cell>
          <cell r="K3096" t="str">
            <v>SINGCLEAN</v>
          </cell>
          <cell r="L3096" t="str">
            <v>ANO</v>
          </cell>
          <cell r="M3096" t="str">
            <v>Střední uměleckoprůmyslová škola a Vyšší odborná škola, Jablonec nad Nisou, Horní náměstí 1, příspěvková organizace</v>
          </cell>
          <cell r="N3096" t="str">
            <v>Horní náměstí</v>
          </cell>
          <cell r="O3096">
            <v>800</v>
          </cell>
          <cell r="P3096">
            <v>1</v>
          </cell>
          <cell r="Q3096">
            <v>46601</v>
          </cell>
          <cell r="R3096" t="str">
            <v>Jablonec nad Nisou</v>
          </cell>
          <cell r="S3096">
            <v>778540704</v>
          </cell>
          <cell r="T3096" t="str">
            <v>sekretariat@supsavos.cz</v>
          </cell>
        </row>
        <row r="3097">
          <cell r="A3097">
            <v>600010449</v>
          </cell>
          <cell r="B3097">
            <v>60252758</v>
          </cell>
          <cell r="C3097" t="str">
            <v>Liberecký kraj</v>
          </cell>
          <cell r="D3097" t="str">
            <v xml:space="preserve">Jablonec nad Nisou </v>
          </cell>
          <cell r="E3097" t="str">
            <v>Krajský úřad Libereckého kraje</v>
          </cell>
          <cell r="F3097" t="str">
            <v>Jablonec nad Nisou</v>
          </cell>
          <cell r="G3097" t="str">
            <v>kraj</v>
          </cell>
          <cell r="H3097">
            <v>600010449</v>
          </cell>
          <cell r="I3097" t="str">
            <v>60252758</v>
          </cell>
          <cell r="J3097">
            <v>420</v>
          </cell>
          <cell r="K3097" t="str">
            <v>SINGCLEAN</v>
          </cell>
          <cell r="L3097" t="str">
            <v>ANO</v>
          </cell>
          <cell r="M3097" t="str">
            <v>Gymnázium, Jablonec nad Nisou, U Balvanu 16, příspěvková organizace</v>
          </cell>
          <cell r="N3097" t="str">
            <v>U Balvanu</v>
          </cell>
          <cell r="O3097">
            <v>764</v>
          </cell>
          <cell r="P3097">
            <v>16</v>
          </cell>
          <cell r="Q3097">
            <v>46601</v>
          </cell>
          <cell r="R3097" t="str">
            <v>Jablonec nad Nisou</v>
          </cell>
          <cell r="S3097">
            <v>483320086</v>
          </cell>
          <cell r="T3097" t="str">
            <v>gymnazium@gymjbc.cz</v>
          </cell>
        </row>
        <row r="3098">
          <cell r="A3098">
            <v>600010422</v>
          </cell>
          <cell r="B3098">
            <v>60252766</v>
          </cell>
          <cell r="C3098" t="str">
            <v>Liberecký kraj</v>
          </cell>
          <cell r="D3098" t="str">
            <v xml:space="preserve">Jablonec nad Nisou </v>
          </cell>
          <cell r="E3098" t="str">
            <v>Krajský úřad Libereckého kraje</v>
          </cell>
          <cell r="F3098" t="str">
            <v>Železný Brod</v>
          </cell>
          <cell r="G3098" t="str">
            <v>kraj</v>
          </cell>
          <cell r="H3098">
            <v>600010422</v>
          </cell>
          <cell r="I3098" t="str">
            <v>60252766</v>
          </cell>
          <cell r="J3098">
            <v>800</v>
          </cell>
          <cell r="K3098" t="str">
            <v>SINGCLEAN</v>
          </cell>
          <cell r="L3098" t="str">
            <v>ANO</v>
          </cell>
          <cell r="M3098" t="str">
            <v>Střední uměleckoprůmyslová škola sklářská, Železný Brod, Smetanovo zátiší 470, příspěvková organizace</v>
          </cell>
          <cell r="N3098" t="str">
            <v>Smetanovo zátiší</v>
          </cell>
          <cell r="O3098">
            <v>470</v>
          </cell>
          <cell r="Q3098">
            <v>46822</v>
          </cell>
          <cell r="R3098" t="str">
            <v>Železný Brod</v>
          </cell>
          <cell r="S3098" t="str">
            <v>483 346 162 ,602185806</v>
          </cell>
          <cell r="T3098" t="str">
            <v>sekretariat@supss.cz; reditel@supss.cz</v>
          </cell>
        </row>
        <row r="3099">
          <cell r="A3099">
            <v>600029107</v>
          </cell>
          <cell r="B3099">
            <v>60252774</v>
          </cell>
          <cell r="C3099" t="str">
            <v>Liberecký kraj</v>
          </cell>
          <cell r="D3099" t="str">
            <v xml:space="preserve">Jablonec nad Nisou </v>
          </cell>
          <cell r="E3099" t="str">
            <v>Krajský úřad Libereckého kraje</v>
          </cell>
          <cell r="F3099" t="str">
            <v>Jablonec nad Nisou</v>
          </cell>
          <cell r="G3099" t="str">
            <v>kraj</v>
          </cell>
          <cell r="H3099">
            <v>600029107</v>
          </cell>
          <cell r="I3099" t="str">
            <v>60252774</v>
          </cell>
          <cell r="J3099">
            <v>0</v>
          </cell>
          <cell r="K3099" t="str">
            <v>SINGCLEAN</v>
          </cell>
          <cell r="L3099" t="str">
            <v>ANO</v>
          </cell>
          <cell r="M3099" t="str">
            <v>Dětský domov, Jablonec nad Nisou, Pasecká 20, příspěvková organizace</v>
          </cell>
          <cell r="N3099" t="str">
            <v>Pasecká</v>
          </cell>
          <cell r="O3099">
            <v>2590</v>
          </cell>
          <cell r="P3099">
            <v>20</v>
          </cell>
          <cell r="Q3099">
            <v>46602</v>
          </cell>
          <cell r="R3099" t="str">
            <v>Jablonec nad Nisou</v>
          </cell>
          <cell r="S3099">
            <v>483711707</v>
          </cell>
          <cell r="T3099" t="str">
            <v>dd-jbc@volny.cz</v>
          </cell>
        </row>
        <row r="3100">
          <cell r="A3100">
            <v>600023389</v>
          </cell>
          <cell r="B3100">
            <v>60254190</v>
          </cell>
          <cell r="C3100" t="str">
            <v>Liberecký kraj</v>
          </cell>
          <cell r="D3100" t="str">
            <v xml:space="preserve">Jablonec nad Nisou </v>
          </cell>
          <cell r="E3100" t="str">
            <v>Krajský úřad Libereckého kraje</v>
          </cell>
          <cell r="F3100" t="str">
            <v>Jablonec nad Nisou</v>
          </cell>
          <cell r="G3100" t="str">
            <v>kraj</v>
          </cell>
          <cell r="H3100">
            <v>600023389</v>
          </cell>
          <cell r="I3100" t="str">
            <v>60254190</v>
          </cell>
          <cell r="J3100">
            <v>660</v>
          </cell>
          <cell r="K3100" t="str">
            <v>SINGCLEAN</v>
          </cell>
          <cell r="L3100" t="str">
            <v>ANO</v>
          </cell>
          <cell r="M3100" t="str">
            <v>Základní škola, Jablonec nad Nisou, Liberecká 1734/31, příspěvková organizace</v>
          </cell>
          <cell r="N3100" t="str">
            <v>Liberecká</v>
          </cell>
          <cell r="O3100">
            <v>1734</v>
          </cell>
          <cell r="P3100">
            <v>31</v>
          </cell>
          <cell r="Q3100">
            <v>46601</v>
          </cell>
          <cell r="R3100" t="str">
            <v>Jablonec nad Nisou</v>
          </cell>
          <cell r="S3100">
            <v>778715887</v>
          </cell>
          <cell r="T3100" t="str">
            <v>sekretariat@specialniskola-jbc.cz</v>
          </cell>
        </row>
        <row r="3101">
          <cell r="A3101">
            <v>600023354</v>
          </cell>
          <cell r="B3101">
            <v>60254238</v>
          </cell>
          <cell r="C3101" t="str">
            <v>Liberecký kraj</v>
          </cell>
          <cell r="D3101" t="str">
            <v xml:space="preserve">Jablonec nad Nisou </v>
          </cell>
          <cell r="E3101" t="str">
            <v>Krajský úřad Libereckého kraje</v>
          </cell>
          <cell r="F3101" t="str">
            <v>Tanvald</v>
          </cell>
          <cell r="G3101" t="str">
            <v>kraj</v>
          </cell>
          <cell r="H3101">
            <v>600023354</v>
          </cell>
          <cell r="I3101" t="str">
            <v>60254238</v>
          </cell>
          <cell r="J3101">
            <v>380</v>
          </cell>
          <cell r="K3101" t="str">
            <v>SINGCLEAN</v>
          </cell>
          <cell r="L3101" t="str">
            <v>ANO</v>
          </cell>
          <cell r="M3101" t="str">
            <v>Základní škola, Tanvald, Údolí Kamenice 238, příspěvková organizace</v>
          </cell>
          <cell r="N3101" t="str">
            <v>Údolí Kamenice</v>
          </cell>
          <cell r="O3101">
            <v>238</v>
          </cell>
          <cell r="Q3101">
            <v>46841</v>
          </cell>
          <cell r="R3101" t="str">
            <v>Tanvald</v>
          </cell>
          <cell r="S3101">
            <v>483394085</v>
          </cell>
          <cell r="T3101" t="str">
            <v>zvstanvald@volny.cz</v>
          </cell>
        </row>
        <row r="3102">
          <cell r="A3102">
            <v>600023320</v>
          </cell>
          <cell r="B3102">
            <v>60254301</v>
          </cell>
          <cell r="C3102" t="str">
            <v>Liberecký kraj</v>
          </cell>
          <cell r="D3102" t="str">
            <v xml:space="preserve">Jablonec nad Nisou </v>
          </cell>
          <cell r="E3102" t="str">
            <v>Krajský úřad Libereckého kraje</v>
          </cell>
          <cell r="F3102" t="str">
            <v>Jablonec nad Nisou</v>
          </cell>
          <cell r="G3102" t="str">
            <v>kraj</v>
          </cell>
          <cell r="H3102">
            <v>600023320</v>
          </cell>
          <cell r="I3102" t="str">
            <v>60254301</v>
          </cell>
          <cell r="J3102">
            <v>380</v>
          </cell>
          <cell r="K3102" t="str">
            <v>SINGCLEAN</v>
          </cell>
          <cell r="L3102" t="str">
            <v>ANO</v>
          </cell>
          <cell r="M3102" t="str">
            <v>Základní škola a Mateřská škola, Jablonec nad Nisou, Kamenná 404/4, příspěvková organizace</v>
          </cell>
          <cell r="N3102" t="str">
            <v>Kamenná</v>
          </cell>
          <cell r="O3102">
            <v>404</v>
          </cell>
          <cell r="P3102">
            <v>4</v>
          </cell>
          <cell r="Q3102">
            <v>46601</v>
          </cell>
          <cell r="R3102" t="str">
            <v>Jablonec nad Nisou</v>
          </cell>
          <cell r="S3102">
            <v>778525991</v>
          </cell>
          <cell r="T3102" t="str">
            <v>reditel@zskamennajbc.cz</v>
          </cell>
        </row>
        <row r="3103">
          <cell r="A3103">
            <v>600082903</v>
          </cell>
          <cell r="B3103">
            <v>60275839</v>
          </cell>
          <cell r="C3103" t="str">
            <v>Ústecký kraj</v>
          </cell>
          <cell r="D3103" t="str">
            <v xml:space="preserve">Louny </v>
          </cell>
          <cell r="E3103" t="str">
            <v>Městský úřad Žatec</v>
          </cell>
          <cell r="F3103" t="str">
            <v>Žatec</v>
          </cell>
          <cell r="G3103" t="str">
            <v>obec</v>
          </cell>
          <cell r="H3103">
            <v>600082903</v>
          </cell>
          <cell r="I3103" t="str">
            <v>60275839</v>
          </cell>
          <cell r="J3103">
            <v>860</v>
          </cell>
          <cell r="K3103" t="str">
            <v>SINGCLEAN</v>
          </cell>
          <cell r="L3103" t="str">
            <v>ANO</v>
          </cell>
          <cell r="M3103" t="str">
            <v>Základní škola Žatec, Petra Bezruče 2000, okres Louny</v>
          </cell>
          <cell r="N3103" t="str">
            <v>Petra Bezruče</v>
          </cell>
          <cell r="O3103">
            <v>2000</v>
          </cell>
          <cell r="Q3103">
            <v>43801</v>
          </cell>
          <cell r="R3103" t="str">
            <v>Žatec</v>
          </cell>
          <cell r="S3103">
            <v>415727561</v>
          </cell>
          <cell r="T3103" t="str">
            <v>skola@1zszatec.cz</v>
          </cell>
        </row>
        <row r="3104">
          <cell r="A3104">
            <v>600082725</v>
          </cell>
          <cell r="B3104">
            <v>60275863</v>
          </cell>
          <cell r="C3104" t="str">
            <v>Ústecký kraj</v>
          </cell>
          <cell r="D3104" t="str">
            <v xml:space="preserve">Louny </v>
          </cell>
          <cell r="E3104" t="str">
            <v>Městský úřad Žatec</v>
          </cell>
          <cell r="F3104" t="str">
            <v>Žatec</v>
          </cell>
          <cell r="G3104" t="str">
            <v>obec</v>
          </cell>
          <cell r="H3104">
            <v>600082725</v>
          </cell>
          <cell r="I3104" t="str">
            <v>60275863</v>
          </cell>
          <cell r="J3104">
            <v>220</v>
          </cell>
          <cell r="K3104" t="str">
            <v>SINGCLEAN</v>
          </cell>
          <cell r="L3104" t="str">
            <v>ANO</v>
          </cell>
          <cell r="M3104" t="str">
            <v>Mateřská škola Žatec, Fügnerova 2051, okres Louny</v>
          </cell>
          <cell r="N3104" t="str">
            <v>Fügnerova</v>
          </cell>
          <cell r="O3104">
            <v>2051</v>
          </cell>
          <cell r="Q3104">
            <v>43801</v>
          </cell>
          <cell r="R3104" t="str">
            <v>Žatec</v>
          </cell>
          <cell r="S3104">
            <v>415710522</v>
          </cell>
        </row>
        <row r="3105">
          <cell r="A3105">
            <v>600083217</v>
          </cell>
          <cell r="B3105">
            <v>60275871</v>
          </cell>
          <cell r="C3105" t="str">
            <v>Ústecký kraj</v>
          </cell>
          <cell r="D3105" t="str">
            <v xml:space="preserve">Louny </v>
          </cell>
          <cell r="E3105" t="str">
            <v>Městský úřad Žatec</v>
          </cell>
          <cell r="F3105" t="str">
            <v>Žatec</v>
          </cell>
          <cell r="G3105" t="str">
            <v>obec</v>
          </cell>
          <cell r="H3105">
            <v>600083217</v>
          </cell>
          <cell r="I3105" t="str">
            <v>60275871</v>
          </cell>
          <cell r="J3105">
            <v>240</v>
          </cell>
          <cell r="K3105" t="str">
            <v>SINGCLEAN</v>
          </cell>
          <cell r="L3105" t="str">
            <v>ANO</v>
          </cell>
          <cell r="M3105" t="str">
            <v>Mateřská škola speciální, Žatec, Studentská 1416, okres Louny</v>
          </cell>
          <cell r="N3105" t="str">
            <v>Studentská</v>
          </cell>
          <cell r="O3105">
            <v>1416</v>
          </cell>
          <cell r="Q3105">
            <v>43801</v>
          </cell>
          <cell r="R3105" t="str">
            <v>Žatec</v>
          </cell>
          <cell r="S3105">
            <v>415712899</v>
          </cell>
          <cell r="T3105" t="str">
            <v>specskol.zatec@seznam.cz</v>
          </cell>
        </row>
        <row r="3106">
          <cell r="A3106">
            <v>600082326</v>
          </cell>
          <cell r="B3106">
            <v>60275880</v>
          </cell>
          <cell r="C3106" t="str">
            <v>Ústecký kraj</v>
          </cell>
          <cell r="D3106" t="str">
            <v xml:space="preserve">Louny </v>
          </cell>
          <cell r="E3106" t="str">
            <v>Městský úřad Žatec</v>
          </cell>
          <cell r="F3106" t="str">
            <v>Žatec</v>
          </cell>
          <cell r="G3106" t="str">
            <v>obec</v>
          </cell>
          <cell r="H3106">
            <v>600082326</v>
          </cell>
          <cell r="I3106" t="str">
            <v>60275880</v>
          </cell>
          <cell r="J3106">
            <v>220</v>
          </cell>
          <cell r="K3106" t="str">
            <v>SINGCLEAN</v>
          </cell>
          <cell r="L3106" t="str">
            <v>ANO</v>
          </cell>
          <cell r="M3106" t="str">
            <v>Mateřská škola Žatec, Otakara Březiny 2769, okres Louny</v>
          </cell>
          <cell r="N3106" t="str">
            <v>Otokara Březiny</v>
          </cell>
          <cell r="O3106">
            <v>2769</v>
          </cell>
          <cell r="Q3106">
            <v>43801</v>
          </cell>
          <cell r="R3106" t="str">
            <v>Žatec</v>
          </cell>
          <cell r="S3106">
            <v>415740572</v>
          </cell>
        </row>
        <row r="3107">
          <cell r="A3107">
            <v>600082652</v>
          </cell>
          <cell r="B3107">
            <v>60275898</v>
          </cell>
          <cell r="C3107" t="str">
            <v>Ústecký kraj</v>
          </cell>
          <cell r="D3107" t="str">
            <v xml:space="preserve">Louny </v>
          </cell>
          <cell r="E3107" t="str">
            <v>Městský úřad Žatec</v>
          </cell>
          <cell r="F3107" t="str">
            <v>Žatec</v>
          </cell>
          <cell r="G3107" t="str">
            <v>obec</v>
          </cell>
          <cell r="H3107">
            <v>600082652</v>
          </cell>
          <cell r="I3107" t="str">
            <v>60275898</v>
          </cell>
          <cell r="J3107">
            <v>380</v>
          </cell>
          <cell r="K3107" t="str">
            <v>SINGCLEAN</v>
          </cell>
          <cell r="L3107" t="str">
            <v>ANO</v>
          </cell>
          <cell r="M3107" t="str">
            <v>Mateřská škola Žatec, Bratří Čapků 2775, okres Louny</v>
          </cell>
          <cell r="N3107" t="str">
            <v>Bratří Čapků</v>
          </cell>
          <cell r="O3107">
            <v>2775</v>
          </cell>
          <cell r="Q3107">
            <v>43801</v>
          </cell>
          <cell r="R3107" t="str">
            <v>Žatec</v>
          </cell>
          <cell r="S3107">
            <v>415741051</v>
          </cell>
          <cell r="T3107" t="str">
            <v>ms.alergo@razdva.cz</v>
          </cell>
        </row>
        <row r="3108">
          <cell r="A3108">
            <v>600138437</v>
          </cell>
          <cell r="B3108">
            <v>60336251</v>
          </cell>
          <cell r="C3108" t="str">
            <v>Moravskoslezský kraj</v>
          </cell>
          <cell r="D3108" t="str">
            <v xml:space="preserve">Nový Jičín </v>
          </cell>
          <cell r="E3108" t="str">
            <v>Městský úřad Frenštát pod Radhoštěm</v>
          </cell>
          <cell r="F3108" t="str">
            <v>Frenštát pod Radhoštěm</v>
          </cell>
          <cell r="G3108" t="str">
            <v>obec</v>
          </cell>
          <cell r="H3108">
            <v>600138437</v>
          </cell>
          <cell r="I3108" t="str">
            <v>60336251</v>
          </cell>
          <cell r="J3108">
            <v>1760</v>
          </cell>
          <cell r="K3108" t="str">
            <v>SINGCLEAN</v>
          </cell>
          <cell r="L3108" t="str">
            <v>ANO</v>
          </cell>
          <cell r="M3108" t="str">
            <v>Základní škola a Mateřská škola Frenštát pod Radhoštěm, Záhuní 408, okres Nový Jičín</v>
          </cell>
          <cell r="N3108" t="str">
            <v>Záhuní</v>
          </cell>
          <cell r="O3108">
            <v>408</v>
          </cell>
          <cell r="Q3108">
            <v>74401</v>
          </cell>
          <cell r="R3108" t="str">
            <v>Frenštát pod Radhoštěm</v>
          </cell>
          <cell r="S3108">
            <v>595532671</v>
          </cell>
          <cell r="T3108" t="str">
            <v>reditel@skolafren.cz</v>
          </cell>
        </row>
        <row r="3109">
          <cell r="A3109">
            <v>600138267</v>
          </cell>
          <cell r="B3109">
            <v>60336269</v>
          </cell>
          <cell r="C3109" t="str">
            <v>Moravskoslezský kraj</v>
          </cell>
          <cell r="D3109" t="str">
            <v xml:space="preserve">Nový Jičín </v>
          </cell>
          <cell r="E3109" t="str">
            <v>Městský úřad Odry</v>
          </cell>
          <cell r="F3109" t="str">
            <v>Odry</v>
          </cell>
          <cell r="G3109" t="str">
            <v>obec</v>
          </cell>
          <cell r="H3109">
            <v>600138267</v>
          </cell>
          <cell r="I3109" t="str">
            <v>60336269</v>
          </cell>
          <cell r="J3109">
            <v>780</v>
          </cell>
          <cell r="K3109" t="str">
            <v>SINGCLEAN</v>
          </cell>
          <cell r="L3109" t="str">
            <v>ANO</v>
          </cell>
          <cell r="M3109" t="str">
            <v>Základní škola Odry, Pohořská 8, příspěvková organizace</v>
          </cell>
          <cell r="N3109" t="str">
            <v>Pohořská</v>
          </cell>
          <cell r="O3109">
            <v>1010</v>
          </cell>
          <cell r="P3109">
            <v>8</v>
          </cell>
          <cell r="Q3109">
            <v>74235</v>
          </cell>
          <cell r="R3109" t="str">
            <v>Odry</v>
          </cell>
          <cell r="S3109">
            <v>556730239</v>
          </cell>
          <cell r="T3109" t="str">
            <v>zspohor.odry@centrum.cz</v>
          </cell>
        </row>
        <row r="3110">
          <cell r="A3110">
            <v>600138283</v>
          </cell>
          <cell r="B3110">
            <v>60336293</v>
          </cell>
          <cell r="C3110" t="str">
            <v>Moravskoslezský kraj</v>
          </cell>
          <cell r="D3110" t="str">
            <v xml:space="preserve">Nový Jičín </v>
          </cell>
          <cell r="E3110" t="str">
            <v>Městský úřad Kopřivnice</v>
          </cell>
          <cell r="F3110" t="str">
            <v>Kopřivnice</v>
          </cell>
          <cell r="G3110" t="str">
            <v>obec</v>
          </cell>
          <cell r="H3110">
            <v>600138283</v>
          </cell>
          <cell r="I3110" t="str">
            <v>60336293</v>
          </cell>
          <cell r="J3110">
            <v>660</v>
          </cell>
          <cell r="K3110" t="str">
            <v>SINGCLEAN</v>
          </cell>
          <cell r="L3110" t="str">
            <v>ANO</v>
          </cell>
          <cell r="M3110" t="str">
            <v>Základní škola a Mateřská škola Štramberk</v>
          </cell>
          <cell r="N3110" t="str">
            <v>Zauličí</v>
          </cell>
          <cell r="O3110">
            <v>485</v>
          </cell>
          <cell r="Q3110">
            <v>74266</v>
          </cell>
          <cell r="R3110" t="str">
            <v>Štramberk</v>
          </cell>
          <cell r="S3110">
            <v>556812057</v>
          </cell>
          <cell r="T3110" t="str">
            <v>skola@zsstramberk.cz</v>
          </cell>
        </row>
        <row r="3111">
          <cell r="A3111">
            <v>600016609</v>
          </cell>
          <cell r="B3111">
            <v>60337320</v>
          </cell>
          <cell r="C3111" t="str">
            <v>Moravskoslezský kraj</v>
          </cell>
          <cell r="D3111" t="str">
            <v xml:space="preserve">Karviná </v>
          </cell>
          <cell r="E3111" t="str">
            <v>Krajský úřad Moravskoslezského kraje</v>
          </cell>
          <cell r="F3111" t="str">
            <v>Český Těšín</v>
          </cell>
          <cell r="G3111" t="str">
            <v>kraj</v>
          </cell>
          <cell r="H3111">
            <v>600016609</v>
          </cell>
          <cell r="I3111" t="str">
            <v>60337320</v>
          </cell>
          <cell r="J3111">
            <v>260</v>
          </cell>
          <cell r="K3111" t="str">
            <v>SINGCLEAN</v>
          </cell>
          <cell r="L3111" t="str">
            <v>ANO</v>
          </cell>
          <cell r="M3111" t="str">
            <v>Obchodní akademie, Český Těšín, příspěvková organizace</v>
          </cell>
          <cell r="N3111" t="str">
            <v>Sokola-Tůmy</v>
          </cell>
          <cell r="O3111">
            <v>402</v>
          </cell>
          <cell r="P3111">
            <v>12</v>
          </cell>
          <cell r="Q3111">
            <v>73701</v>
          </cell>
          <cell r="R3111" t="str">
            <v>Český Těšín</v>
          </cell>
          <cell r="S3111" t="str">
            <v>733 164 487 ,558712649</v>
          </cell>
          <cell r="T3111" t="str">
            <v>info@oact.cz</v>
          </cell>
        </row>
        <row r="3112">
          <cell r="A3112">
            <v>600026302</v>
          </cell>
          <cell r="B3112">
            <v>60337346</v>
          </cell>
          <cell r="C3112" t="str">
            <v>Moravskoslezský kraj</v>
          </cell>
          <cell r="D3112" t="str">
            <v xml:space="preserve">Karviná </v>
          </cell>
          <cell r="E3112" t="str">
            <v>Krajský úřad Moravskoslezského kraje</v>
          </cell>
          <cell r="F3112" t="str">
            <v>Karviná</v>
          </cell>
          <cell r="G3112" t="str">
            <v>kraj</v>
          </cell>
          <cell r="H3112">
            <v>600026302</v>
          </cell>
          <cell r="I3112" t="str">
            <v>60337346</v>
          </cell>
          <cell r="J3112">
            <v>240</v>
          </cell>
          <cell r="K3112" t="str">
            <v>SINGCLEAN</v>
          </cell>
          <cell r="L3112" t="str">
            <v>ANO</v>
          </cell>
          <cell r="M3112" t="str">
            <v>Mateřská škola Klíček, Karviná-Hranice, Einsteinova 2849, příspěvková organizace</v>
          </cell>
          <cell r="N3112" t="str">
            <v>Einsteinova</v>
          </cell>
          <cell r="O3112">
            <v>2849</v>
          </cell>
          <cell r="P3112">
            <v>1</v>
          </cell>
          <cell r="Q3112">
            <v>73301</v>
          </cell>
          <cell r="R3112" t="str">
            <v>Karviná</v>
          </cell>
          <cell r="S3112">
            <v>596311683</v>
          </cell>
          <cell r="T3112" t="str">
            <v>janakovae@klicek-skolka.cz</v>
          </cell>
        </row>
        <row r="3113">
          <cell r="A3113">
            <v>600026281</v>
          </cell>
          <cell r="B3113">
            <v>60337389</v>
          </cell>
          <cell r="C3113" t="str">
            <v>Moravskoslezský kraj</v>
          </cell>
          <cell r="D3113" t="str">
            <v xml:space="preserve">Karviná </v>
          </cell>
          <cell r="E3113" t="str">
            <v>Krajský úřad Moravskoslezského kraje</v>
          </cell>
          <cell r="F3113" t="str">
            <v>Havířov</v>
          </cell>
          <cell r="G3113" t="str">
            <v>kraj</v>
          </cell>
          <cell r="H3113">
            <v>600026281</v>
          </cell>
          <cell r="I3113" t="str">
            <v>60337389</v>
          </cell>
          <cell r="J3113">
            <v>140</v>
          </cell>
          <cell r="K3113" t="str">
            <v>SINGCLEAN</v>
          </cell>
          <cell r="L3113" t="str">
            <v>ANO</v>
          </cell>
          <cell r="M3113" t="str">
            <v>Mateřská škola Paraplíčko, Havířov, příspěvková organizace</v>
          </cell>
          <cell r="N3113" t="str">
            <v>Mozartova</v>
          </cell>
          <cell r="O3113">
            <v>1092</v>
          </cell>
          <cell r="P3113">
            <v>2</v>
          </cell>
          <cell r="Q3113">
            <v>73601</v>
          </cell>
          <cell r="R3113" t="str">
            <v>Havířov</v>
          </cell>
          <cell r="S3113">
            <v>596411017</v>
          </cell>
          <cell r="T3113" t="str">
            <v>reditelka@paraplicko-havirov.cz</v>
          </cell>
        </row>
        <row r="3114">
          <cell r="A3114">
            <v>600140156</v>
          </cell>
          <cell r="B3114">
            <v>60338571</v>
          </cell>
          <cell r="C3114" t="str">
            <v>Olomoucký kraj</v>
          </cell>
          <cell r="D3114" t="str">
            <v xml:space="preserve">Olomouc </v>
          </cell>
          <cell r="E3114" t="str">
            <v>Magistrát města Olomouce</v>
          </cell>
          <cell r="F3114" t="str">
            <v>Olomouc</v>
          </cell>
          <cell r="G3114" t="str">
            <v>obec</v>
          </cell>
          <cell r="H3114">
            <v>600140156</v>
          </cell>
          <cell r="I3114" t="str">
            <v>60338571</v>
          </cell>
          <cell r="J3114">
            <v>1040</v>
          </cell>
          <cell r="K3114" t="str">
            <v>SINGCLEAN</v>
          </cell>
          <cell r="L3114" t="str">
            <v>ANO</v>
          </cell>
          <cell r="M3114" t="str">
            <v>Základní škola Olomouc, tř. Spojenců 8, příspěvková organizace</v>
          </cell>
          <cell r="N3114" t="str">
            <v>tř. Spojenců</v>
          </cell>
          <cell r="O3114">
            <v>702</v>
          </cell>
          <cell r="P3114">
            <v>8</v>
          </cell>
          <cell r="Q3114">
            <v>77900</v>
          </cell>
          <cell r="R3114" t="str">
            <v>Olomouc</v>
          </cell>
          <cell r="S3114">
            <v>585225317</v>
          </cell>
          <cell r="T3114" t="str">
            <v>zsspojencuol@seznam.cz</v>
          </cell>
        </row>
        <row r="3115">
          <cell r="A3115">
            <v>600140270</v>
          </cell>
          <cell r="B3115">
            <v>60338598</v>
          </cell>
          <cell r="C3115" t="str">
            <v>Olomoucký kraj</v>
          </cell>
          <cell r="D3115" t="str">
            <v xml:space="preserve">Olomouc </v>
          </cell>
          <cell r="E3115" t="str">
            <v>Magistrát města Olomouce</v>
          </cell>
          <cell r="F3115" t="str">
            <v>Olomouc</v>
          </cell>
          <cell r="G3115" t="str">
            <v>obec</v>
          </cell>
          <cell r="H3115">
            <v>600140270</v>
          </cell>
          <cell r="I3115" t="str">
            <v>60338598</v>
          </cell>
          <cell r="J3115">
            <v>1160</v>
          </cell>
          <cell r="K3115" t="str">
            <v>SINGCLEAN</v>
          </cell>
          <cell r="L3115" t="str">
            <v>ANO</v>
          </cell>
          <cell r="M3115" t="str">
            <v>Základní škola a Mateřská škola Olomouc, Řezníčkova 1, příspěvková organizace</v>
          </cell>
          <cell r="N3115" t="str">
            <v>Řezníčkova</v>
          </cell>
          <cell r="O3115">
            <v>25</v>
          </cell>
          <cell r="P3115">
            <v>1</v>
          </cell>
          <cell r="Q3115">
            <v>77900</v>
          </cell>
          <cell r="R3115" t="str">
            <v>Olomouc</v>
          </cell>
          <cell r="S3115">
            <v>585505044</v>
          </cell>
          <cell r="T3115" t="str">
            <v>info@zs-reznickova.cz</v>
          </cell>
        </row>
        <row r="3116">
          <cell r="A3116">
            <v>600034879</v>
          </cell>
          <cell r="B3116">
            <v>60338911</v>
          </cell>
          <cell r="C3116" t="str">
            <v>Olomoucký kraj</v>
          </cell>
          <cell r="D3116" t="str">
            <v xml:space="preserve">Olomouc </v>
          </cell>
          <cell r="E3116" t="str">
            <v>Krajský úřad Olomouckého kraje</v>
          </cell>
          <cell r="F3116" t="str">
            <v>Olomouc</v>
          </cell>
          <cell r="G3116" t="str">
            <v>kraj</v>
          </cell>
          <cell r="H3116">
            <v>600034879</v>
          </cell>
          <cell r="I3116" t="str">
            <v>60338911</v>
          </cell>
          <cell r="J3116" t="str">
            <v>X</v>
          </cell>
          <cell r="K3116" t="str">
            <v>SINGCLEAN</v>
          </cell>
          <cell r="L3116" t="str">
            <v>ANO</v>
          </cell>
          <cell r="M3116" t="str">
            <v>Pedagogicko - psychologická poradna a Speciálně pedagogické centrum Olomouckého kraje, Olomouc, U Sportovní haly 1a</v>
          </cell>
          <cell r="N3116" t="str">
            <v>U sportovní haly</v>
          </cell>
          <cell r="O3116">
            <v>544</v>
          </cell>
          <cell r="P3116" t="str">
            <v>1a</v>
          </cell>
          <cell r="Q3116">
            <v>77900</v>
          </cell>
          <cell r="R3116" t="str">
            <v>Olomouc</v>
          </cell>
          <cell r="S3116">
            <v>585221045</v>
          </cell>
          <cell r="T3116" t="str">
            <v>ppp@ppp-olomouc.cz</v>
          </cell>
        </row>
        <row r="3117">
          <cell r="A3117">
            <v>600148441</v>
          </cell>
          <cell r="B3117">
            <v>60339381</v>
          </cell>
          <cell r="C3117" t="str">
            <v>Olomoucký kraj</v>
          </cell>
          <cell r="D3117" t="str">
            <v xml:space="preserve">Šumperk </v>
          </cell>
          <cell r="E3117" t="str">
            <v>Městský úřad Šumperk</v>
          </cell>
          <cell r="F3117" t="str">
            <v>Šumperk</v>
          </cell>
          <cell r="G3117" t="str">
            <v>obec</v>
          </cell>
          <cell r="H3117">
            <v>600148441</v>
          </cell>
          <cell r="I3117" t="str">
            <v>60339381</v>
          </cell>
          <cell r="J3117">
            <v>1280</v>
          </cell>
          <cell r="K3117" t="str">
            <v>SINGCLEAN</v>
          </cell>
          <cell r="L3117" t="str">
            <v>ANO</v>
          </cell>
          <cell r="M3117" t="str">
            <v>Základní škola Šumperk, Vrchlického 22</v>
          </cell>
          <cell r="N3117" t="str">
            <v>Vrchlického</v>
          </cell>
          <cell r="O3117">
            <v>1846</v>
          </cell>
          <cell r="P3117">
            <v>22</v>
          </cell>
          <cell r="Q3117">
            <v>78701</v>
          </cell>
          <cell r="R3117" t="str">
            <v>Šumperk</v>
          </cell>
          <cell r="S3117">
            <v>583212705</v>
          </cell>
          <cell r="T3117" t="str">
            <v>malek@5zs.spk.cz</v>
          </cell>
        </row>
        <row r="3118">
          <cell r="A3118">
            <v>600148521</v>
          </cell>
          <cell r="B3118">
            <v>60341661</v>
          </cell>
          <cell r="C3118" t="str">
            <v>Olomoucký kraj</v>
          </cell>
          <cell r="D3118" t="str">
            <v xml:space="preserve">Šumperk </v>
          </cell>
          <cell r="E3118" t="str">
            <v>Městský úřad Šumperk</v>
          </cell>
          <cell r="F3118" t="str">
            <v>Šumperk</v>
          </cell>
          <cell r="G3118" t="str">
            <v>obec</v>
          </cell>
          <cell r="H3118">
            <v>600148521</v>
          </cell>
          <cell r="I3118" t="str">
            <v>60341661</v>
          </cell>
          <cell r="J3118">
            <v>540</v>
          </cell>
          <cell r="K3118" t="str">
            <v>SINGCLEAN</v>
          </cell>
          <cell r="L3118" t="str">
            <v>ANO</v>
          </cell>
          <cell r="M3118" t="str">
            <v>Základní škola a Mateřská škola Loučná nad Desnou, příspěvková organizace</v>
          </cell>
          <cell r="O3118">
            <v>58</v>
          </cell>
          <cell r="Q3118">
            <v>78811</v>
          </cell>
          <cell r="R3118" t="str">
            <v>Loučná nad Desnou</v>
          </cell>
          <cell r="S3118">
            <v>583550126</v>
          </cell>
          <cell r="T3118" t="str">
            <v>kancelar@zsloucnand.cz</v>
          </cell>
        </row>
        <row r="3119">
          <cell r="A3119">
            <v>600150682</v>
          </cell>
          <cell r="B3119">
            <v>60341742</v>
          </cell>
          <cell r="C3119" t="str">
            <v>Olomoucký kraj</v>
          </cell>
          <cell r="D3119" t="str">
            <v xml:space="preserve">Jeseník </v>
          </cell>
          <cell r="E3119" t="str">
            <v>Městský úřad Jeseník</v>
          </cell>
          <cell r="F3119" t="str">
            <v>Jeseník</v>
          </cell>
          <cell r="G3119" t="str">
            <v>obec</v>
          </cell>
          <cell r="H3119">
            <v>600150682</v>
          </cell>
          <cell r="I3119" t="str">
            <v>60341742</v>
          </cell>
          <cell r="J3119" t="str">
            <v>X</v>
          </cell>
          <cell r="K3119" t="str">
            <v>SINGCLEAN</v>
          </cell>
          <cell r="L3119" t="str">
            <v>ANO</v>
          </cell>
          <cell r="M3119" t="str">
            <v>Základní umělecká škola Jeseník</v>
          </cell>
          <cell r="N3119" t="str">
            <v>28. října</v>
          </cell>
          <cell r="O3119">
            <v>873</v>
          </cell>
          <cell r="P3119">
            <v>2</v>
          </cell>
          <cell r="Q3119">
            <v>79001</v>
          </cell>
          <cell r="R3119" t="str">
            <v>Jeseník</v>
          </cell>
          <cell r="S3119">
            <v>603271791</v>
          </cell>
          <cell r="T3119" t="str">
            <v>zusjes@jes.cz</v>
          </cell>
        </row>
        <row r="3120">
          <cell r="A3120">
            <v>610551353</v>
          </cell>
          <cell r="B3120">
            <v>60341777</v>
          </cell>
          <cell r="C3120" t="str">
            <v>Olomoucký kraj</v>
          </cell>
          <cell r="D3120" t="str">
            <v xml:space="preserve">Šumperk </v>
          </cell>
          <cell r="E3120" t="str">
            <v>Krajský úřad Olomouckého kraje</v>
          </cell>
          <cell r="F3120" t="str">
            <v>Mohelnice</v>
          </cell>
          <cell r="G3120" t="str">
            <v>kraj</v>
          </cell>
          <cell r="H3120">
            <v>610551353</v>
          </cell>
          <cell r="I3120" t="str">
            <v>60341777</v>
          </cell>
          <cell r="J3120">
            <v>360</v>
          </cell>
          <cell r="K3120" t="str">
            <v>SINGCLEAN</v>
          </cell>
          <cell r="L3120" t="str">
            <v>ANO</v>
          </cell>
          <cell r="M3120" t="str">
            <v>Střední škola, Základní škola a Mateřská škola Mohelnice, Masarykova 4</v>
          </cell>
          <cell r="N3120" t="str">
            <v>Masarykova</v>
          </cell>
          <cell r="O3120">
            <v>434</v>
          </cell>
          <cell r="P3120">
            <v>4</v>
          </cell>
          <cell r="Q3120">
            <v>78985</v>
          </cell>
          <cell r="R3120" t="str">
            <v>Mohelnice</v>
          </cell>
          <cell r="S3120">
            <v>583430046</v>
          </cell>
          <cell r="T3120" t="str">
            <v>skola@szm-mohelnice.cz</v>
          </cell>
        </row>
        <row r="3121">
          <cell r="A3121">
            <v>600148424</v>
          </cell>
          <cell r="B3121">
            <v>60341793</v>
          </cell>
          <cell r="C3121" t="str">
            <v>Olomoucký kraj</v>
          </cell>
          <cell r="D3121" t="str">
            <v xml:space="preserve">Šumperk </v>
          </cell>
          <cell r="E3121" t="str">
            <v>Městský úřad Zábřeh</v>
          </cell>
          <cell r="F3121" t="str">
            <v>Zábřeh</v>
          </cell>
          <cell r="G3121" t="str">
            <v>obec</v>
          </cell>
          <cell r="H3121">
            <v>600148424</v>
          </cell>
          <cell r="I3121" t="str">
            <v>60341793</v>
          </cell>
          <cell r="J3121">
            <v>700</v>
          </cell>
          <cell r="K3121" t="str">
            <v>SINGCLEAN</v>
          </cell>
          <cell r="L3121" t="str">
            <v>ANO</v>
          </cell>
          <cell r="M3121" t="str">
            <v>Základní škola a mateřská škola Štíty, okres Šumperk</v>
          </cell>
          <cell r="N3121" t="str">
            <v>Školní</v>
          </cell>
          <cell r="O3121">
            <v>98</v>
          </cell>
          <cell r="Q3121">
            <v>78991</v>
          </cell>
          <cell r="R3121" t="str">
            <v>Štíty</v>
          </cell>
          <cell r="S3121">
            <v>583440166</v>
          </cell>
          <cell r="T3121" t="str">
            <v>zs.stity@zsstity.cz</v>
          </cell>
        </row>
        <row r="3122">
          <cell r="A3122">
            <v>600148319</v>
          </cell>
          <cell r="B3122">
            <v>60341807</v>
          </cell>
          <cell r="C3122" t="str">
            <v>Olomoucký kraj</v>
          </cell>
          <cell r="D3122" t="str">
            <v xml:space="preserve">Šumperk </v>
          </cell>
          <cell r="E3122" t="str">
            <v>Městský úřad Šumperk</v>
          </cell>
          <cell r="F3122" t="str">
            <v>Šumperk</v>
          </cell>
          <cell r="G3122" t="str">
            <v>obec</v>
          </cell>
          <cell r="H3122">
            <v>600148319</v>
          </cell>
          <cell r="I3122" t="str">
            <v>60341807</v>
          </cell>
          <cell r="J3122">
            <v>1160</v>
          </cell>
          <cell r="K3122" t="str">
            <v>SINGCLEAN</v>
          </cell>
          <cell r="L3122" t="str">
            <v>ANO</v>
          </cell>
          <cell r="M3122" t="str">
            <v>Základní škola a Mateřská škola Hanušovice, okres Šumperk</v>
          </cell>
          <cell r="N3122" t="str">
            <v>Hlavní</v>
          </cell>
          <cell r="O3122">
            <v>145</v>
          </cell>
          <cell r="Q3122">
            <v>78833</v>
          </cell>
          <cell r="R3122" t="str">
            <v>Hanušovice</v>
          </cell>
          <cell r="S3122">
            <v>523231208</v>
          </cell>
          <cell r="T3122" t="str">
            <v>zs.hanusovice@seznam.cz</v>
          </cell>
        </row>
        <row r="3123">
          <cell r="A3123">
            <v>600025772</v>
          </cell>
          <cell r="B3123">
            <v>60370432</v>
          </cell>
          <cell r="C3123" t="str">
            <v>Zlínský kraj</v>
          </cell>
          <cell r="D3123" t="str">
            <v xml:space="preserve">Uherské Hradiště </v>
          </cell>
          <cell r="E3123" t="str">
            <v>Krajský úřad Zlínského kraje</v>
          </cell>
          <cell r="F3123" t="str">
            <v>Uherské Hradiště</v>
          </cell>
          <cell r="G3123" t="str">
            <v>kraj</v>
          </cell>
          <cell r="H3123">
            <v>600025772</v>
          </cell>
          <cell r="I3123" t="str">
            <v>60370432</v>
          </cell>
          <cell r="J3123">
            <v>600</v>
          </cell>
          <cell r="K3123" t="str">
            <v>SINGCLEAN</v>
          </cell>
          <cell r="L3123" t="str">
            <v>ANO</v>
          </cell>
          <cell r="M3123" t="str">
            <v>Základní škola a Mateřská škola Uherské Hradiště, Šafaříkova</v>
          </cell>
          <cell r="N3123" t="str">
            <v>Šafaříkova</v>
          </cell>
          <cell r="O3123">
            <v>961</v>
          </cell>
          <cell r="Q3123">
            <v>68601</v>
          </cell>
          <cell r="R3123" t="str">
            <v>Uherské Hradiště</v>
          </cell>
          <cell r="S3123">
            <v>572552888</v>
          </cell>
          <cell r="T3123" t="str">
            <v>zsmssuh@zsmssuh.cz</v>
          </cell>
        </row>
        <row r="3124">
          <cell r="A3124">
            <v>600025730</v>
          </cell>
          <cell r="B3124">
            <v>60371668</v>
          </cell>
          <cell r="C3124" t="str">
            <v>Zlínský kraj</v>
          </cell>
          <cell r="D3124" t="str">
            <v xml:space="preserve">Uherské Hradiště </v>
          </cell>
          <cell r="E3124" t="str">
            <v>Krajský úřad Zlínského kraje</v>
          </cell>
          <cell r="F3124" t="str">
            <v>Uherské Hradiště</v>
          </cell>
          <cell r="G3124" t="str">
            <v>kraj</v>
          </cell>
          <cell r="H3124">
            <v>600025730</v>
          </cell>
          <cell r="I3124" t="str">
            <v>60371668</v>
          </cell>
          <cell r="J3124">
            <v>220</v>
          </cell>
          <cell r="K3124" t="str">
            <v>SINGCLEAN</v>
          </cell>
          <cell r="L3124" t="str">
            <v>ANO</v>
          </cell>
          <cell r="M3124" t="str">
            <v>Základní škola a Mateřská škola Uherské Hradiště, Palackého náměstí</v>
          </cell>
          <cell r="N3124" t="str">
            <v>Palackého náměstí</v>
          </cell>
          <cell r="O3124">
            <v>238</v>
          </cell>
          <cell r="Q3124">
            <v>68601</v>
          </cell>
          <cell r="R3124" t="str">
            <v>Uherské Hradiště</v>
          </cell>
          <cell r="S3124">
            <v>733715041</v>
          </cell>
          <cell r="T3124" t="str">
            <v>jiri.hejda@zsmsuh.cz</v>
          </cell>
        </row>
        <row r="3125">
          <cell r="A3125">
            <v>600025748</v>
          </cell>
          <cell r="B3125">
            <v>60371676</v>
          </cell>
          <cell r="C3125" t="str">
            <v>Zlínský kraj</v>
          </cell>
          <cell r="D3125" t="str">
            <v xml:space="preserve">Uherské Hradiště </v>
          </cell>
          <cell r="E3125" t="str">
            <v>Krajský úřad Zlínského kraje</v>
          </cell>
          <cell r="F3125" t="str">
            <v>Uherský Brod</v>
          </cell>
          <cell r="G3125" t="str">
            <v>kraj</v>
          </cell>
          <cell r="H3125">
            <v>600025748</v>
          </cell>
          <cell r="I3125" t="str">
            <v>60371676</v>
          </cell>
          <cell r="J3125">
            <v>180</v>
          </cell>
          <cell r="K3125" t="str">
            <v>SINGCLEAN</v>
          </cell>
          <cell r="L3125" t="str">
            <v>ANO</v>
          </cell>
          <cell r="M3125" t="str">
            <v>Základní škola Bojkovice, Štefánikova 957</v>
          </cell>
          <cell r="N3125" t="str">
            <v>Štefánikova</v>
          </cell>
          <cell r="O3125">
            <v>957</v>
          </cell>
          <cell r="Q3125">
            <v>68771</v>
          </cell>
          <cell r="R3125" t="str">
            <v>Bojkovice</v>
          </cell>
          <cell r="S3125">
            <v>572641223</v>
          </cell>
          <cell r="T3125" t="str">
            <v>zsstefanikova@zsstefanikova.cz</v>
          </cell>
        </row>
        <row r="3126">
          <cell r="A3126">
            <v>600015467</v>
          </cell>
          <cell r="B3126">
            <v>60371684</v>
          </cell>
          <cell r="C3126" t="str">
            <v>Zlínský kraj</v>
          </cell>
          <cell r="D3126" t="str">
            <v xml:space="preserve">Uherské Hradiště </v>
          </cell>
          <cell r="E3126" t="str">
            <v>Krajský úřad Zlínského kraje</v>
          </cell>
          <cell r="F3126" t="str">
            <v>Uherské Hradiště</v>
          </cell>
          <cell r="G3126" t="str">
            <v>kraj</v>
          </cell>
          <cell r="H3126">
            <v>600015467</v>
          </cell>
          <cell r="I3126" t="str">
            <v>60371684</v>
          </cell>
          <cell r="J3126">
            <v>1040</v>
          </cell>
          <cell r="K3126" t="str">
            <v>SINGCLEAN</v>
          </cell>
          <cell r="L3126" t="str">
            <v>ANO</v>
          </cell>
          <cell r="M3126" t="str">
            <v>Gymnázium Uherské Hradiště</v>
          </cell>
          <cell r="N3126" t="str">
            <v>Velehradská třída</v>
          </cell>
          <cell r="O3126">
            <v>218</v>
          </cell>
          <cell r="Q3126">
            <v>68601</v>
          </cell>
          <cell r="R3126" t="str">
            <v>Uherské Hradiště</v>
          </cell>
          <cell r="S3126">
            <v>572434111</v>
          </cell>
          <cell r="T3126" t="str">
            <v>botek@guh.cz</v>
          </cell>
        </row>
        <row r="3127">
          <cell r="A3127">
            <v>600025756</v>
          </cell>
          <cell r="B3127">
            <v>60371714</v>
          </cell>
          <cell r="C3127" t="str">
            <v>Zlínský kraj</v>
          </cell>
          <cell r="D3127" t="str">
            <v xml:space="preserve">Uherské Hradiště </v>
          </cell>
          <cell r="E3127" t="str">
            <v>Krajský úřad Zlínského kraje</v>
          </cell>
          <cell r="F3127" t="str">
            <v>Uherský Brod</v>
          </cell>
          <cell r="G3127" t="str">
            <v>kraj</v>
          </cell>
          <cell r="H3127">
            <v>600025756</v>
          </cell>
          <cell r="I3127" t="str">
            <v>60371714</v>
          </cell>
          <cell r="J3127">
            <v>320</v>
          </cell>
          <cell r="K3127" t="str">
            <v>SINGCLEAN</v>
          </cell>
          <cell r="L3127" t="str">
            <v>ANO</v>
          </cell>
          <cell r="M3127" t="str">
            <v>Základní škola Čtverka, Uherský Brod</v>
          </cell>
          <cell r="N3127" t="str">
            <v>Na Výsluní</v>
          </cell>
          <cell r="O3127">
            <v>2047</v>
          </cell>
          <cell r="Q3127">
            <v>68801</v>
          </cell>
          <cell r="R3127" t="str">
            <v>Uherský Brod</v>
          </cell>
          <cell r="S3127" t="str">
            <v>572 632 273 ,602526785</v>
          </cell>
          <cell r="T3127" t="str">
            <v>reditel@zsctverka.cz</v>
          </cell>
        </row>
        <row r="3128">
          <cell r="A3128">
            <v>600015513</v>
          </cell>
          <cell r="B3128">
            <v>60371731</v>
          </cell>
          <cell r="C3128" t="str">
            <v>Zlínský kraj</v>
          </cell>
          <cell r="D3128" t="str">
            <v xml:space="preserve">Uherské Hradiště </v>
          </cell>
          <cell r="E3128" t="str">
            <v>Krajský úřad Zlínského kraje</v>
          </cell>
          <cell r="F3128" t="str">
            <v>Uherské Hradiště</v>
          </cell>
          <cell r="G3128" t="str">
            <v>kraj</v>
          </cell>
          <cell r="H3128">
            <v>600015513</v>
          </cell>
          <cell r="I3128" t="str">
            <v>60371731</v>
          </cell>
          <cell r="J3128">
            <v>0</v>
          </cell>
          <cell r="K3128" t="str">
            <v>SINGCLEAN</v>
          </cell>
          <cell r="L3128" t="str">
            <v>ANO</v>
          </cell>
          <cell r="M3128" t="str">
            <v>Obchodní akademie, Vyšší odborná škola a Jazyková škola s právem státní jazykové zkoušky Uherské Hradiště</v>
          </cell>
          <cell r="N3128" t="str">
            <v>Nádražní</v>
          </cell>
          <cell r="O3128">
            <v>22</v>
          </cell>
          <cell r="Q3128">
            <v>68601</v>
          </cell>
          <cell r="R3128" t="str">
            <v>Uherské Hradiště</v>
          </cell>
          <cell r="S3128">
            <v>572552660</v>
          </cell>
          <cell r="T3128" t="str">
            <v>durdak@oauh.cz</v>
          </cell>
        </row>
        <row r="3129">
          <cell r="A3129">
            <v>600015475</v>
          </cell>
          <cell r="B3129">
            <v>60371749</v>
          </cell>
          <cell r="C3129" t="str">
            <v>Zlínský kraj</v>
          </cell>
          <cell r="D3129" t="str">
            <v xml:space="preserve">Uherské Hradiště </v>
          </cell>
          <cell r="E3129" t="str">
            <v>Krajský úřad Zlínského kraje</v>
          </cell>
          <cell r="F3129" t="str">
            <v>Uherské Hradiště</v>
          </cell>
          <cell r="G3129" t="str">
            <v>kraj</v>
          </cell>
          <cell r="H3129">
            <v>600015475</v>
          </cell>
          <cell r="I3129" t="str">
            <v>60371749</v>
          </cell>
          <cell r="J3129">
            <v>220</v>
          </cell>
          <cell r="K3129" t="str">
            <v>SINGCLEAN</v>
          </cell>
          <cell r="L3129" t="str">
            <v>ANO</v>
          </cell>
          <cell r="M3129" t="str">
            <v>Střední uměleckoprůmyslová škola Uherské Hradiště</v>
          </cell>
          <cell r="N3129" t="str">
            <v>Všehrdova</v>
          </cell>
          <cell r="O3129">
            <v>267</v>
          </cell>
          <cell r="Q3129">
            <v>68601</v>
          </cell>
          <cell r="R3129" t="str">
            <v>Uherské Hradiště</v>
          </cell>
          <cell r="S3129">
            <v>572551500</v>
          </cell>
          <cell r="T3129" t="str">
            <v>supsuh@supsuh.cz</v>
          </cell>
        </row>
        <row r="3130">
          <cell r="A3130">
            <v>600015530</v>
          </cell>
          <cell r="B3130">
            <v>60371757</v>
          </cell>
          <cell r="C3130" t="str">
            <v>Zlínský kraj</v>
          </cell>
          <cell r="D3130" t="str">
            <v xml:space="preserve">Uherské Hradiště </v>
          </cell>
          <cell r="E3130" t="str">
            <v>Krajský úřad Zlínského kraje</v>
          </cell>
          <cell r="F3130" t="str">
            <v>Uherský Brod</v>
          </cell>
          <cell r="G3130" t="str">
            <v>kraj</v>
          </cell>
          <cell r="H3130">
            <v>600015530</v>
          </cell>
          <cell r="I3130" t="str">
            <v>60371757</v>
          </cell>
          <cell r="J3130">
            <v>300</v>
          </cell>
          <cell r="K3130" t="str">
            <v>SINGCLEAN</v>
          </cell>
          <cell r="L3130" t="str">
            <v>ANO</v>
          </cell>
          <cell r="M3130" t="str">
            <v>Gymnázium J.A.Komenského a Jazyková škola s právem státní jazykové zkoušky Uherský Brod</v>
          </cell>
          <cell r="N3130" t="str">
            <v>Komenského</v>
          </cell>
          <cell r="O3130">
            <v>169</v>
          </cell>
          <cell r="Q3130">
            <v>68801</v>
          </cell>
          <cell r="R3130" t="str">
            <v>Uherský Brod</v>
          </cell>
          <cell r="S3130">
            <v>572633085</v>
          </cell>
          <cell r="T3130" t="str">
            <v>karel.machalek@gjak.cz</v>
          </cell>
        </row>
        <row r="3131">
          <cell r="A3131">
            <v>600030865</v>
          </cell>
          <cell r="B3131">
            <v>60371773</v>
          </cell>
          <cell r="C3131" t="str">
            <v>Zlínský kraj</v>
          </cell>
          <cell r="D3131" t="str">
            <v xml:space="preserve">Uherské Hradiště </v>
          </cell>
          <cell r="E3131" t="str">
            <v>Krajský úřad Zlínského kraje</v>
          </cell>
          <cell r="F3131" t="str">
            <v>Uherské Hradiště</v>
          </cell>
          <cell r="G3131" t="str">
            <v>kraj</v>
          </cell>
          <cell r="H3131">
            <v>600030865</v>
          </cell>
          <cell r="I3131" t="str">
            <v>60371773</v>
          </cell>
          <cell r="J3131">
            <v>0</v>
          </cell>
          <cell r="K3131" t="str">
            <v>SINGCLEAN</v>
          </cell>
          <cell r="L3131" t="str">
            <v>ANO</v>
          </cell>
          <cell r="M3131" t="str">
            <v>Dětský domov Uherské Hradiště</v>
          </cell>
          <cell r="N3131" t="str">
            <v>Jiřího z Poděbrad</v>
          </cell>
          <cell r="O3131">
            <v>313</v>
          </cell>
          <cell r="Q3131">
            <v>68601</v>
          </cell>
          <cell r="R3131" t="str">
            <v>Uherské Hradiště</v>
          </cell>
          <cell r="S3131">
            <v>572552345</v>
          </cell>
          <cell r="T3131" t="str">
            <v>detdomuh@uhedu.cz</v>
          </cell>
        </row>
        <row r="3132">
          <cell r="A3132">
            <v>600015556</v>
          </cell>
          <cell r="B3132">
            <v>60371790</v>
          </cell>
          <cell r="C3132" t="str">
            <v>Zlínský kraj</v>
          </cell>
          <cell r="D3132" t="str">
            <v xml:space="preserve">Uherské Hradiště </v>
          </cell>
          <cell r="E3132" t="str">
            <v>Krajský úřad Zlínského kraje</v>
          </cell>
          <cell r="F3132" t="str">
            <v>Uherské Hradiště</v>
          </cell>
          <cell r="G3132" t="str">
            <v>kraj</v>
          </cell>
          <cell r="H3132">
            <v>600015556</v>
          </cell>
          <cell r="I3132" t="str">
            <v>60371790</v>
          </cell>
          <cell r="J3132">
            <v>440</v>
          </cell>
          <cell r="K3132" t="str">
            <v>SINGCLEAN</v>
          </cell>
          <cell r="L3132" t="str">
            <v>ANO</v>
          </cell>
          <cell r="M3132" t="str">
            <v>Střední odborná škola a Gymnázium Staré Město</v>
          </cell>
          <cell r="N3132" t="str">
            <v>Velehradská</v>
          </cell>
          <cell r="O3132">
            <v>1527</v>
          </cell>
          <cell r="Q3132">
            <v>68603</v>
          </cell>
          <cell r="R3132" t="str">
            <v>Staré Město</v>
          </cell>
          <cell r="S3132">
            <v>572420211</v>
          </cell>
          <cell r="T3132" t="str">
            <v>info@sosgsm.cz</v>
          </cell>
        </row>
        <row r="3133">
          <cell r="A3133">
            <v>600030857</v>
          </cell>
          <cell r="B3133">
            <v>60371803</v>
          </cell>
          <cell r="C3133" t="str">
            <v>Zlínský kraj</v>
          </cell>
          <cell r="D3133" t="str">
            <v xml:space="preserve">Uherské Hradiště </v>
          </cell>
          <cell r="E3133" t="str">
            <v>Krajský úřad Zlínského kraje</v>
          </cell>
          <cell r="F3133" t="str">
            <v>Uherský Brod</v>
          </cell>
          <cell r="G3133" t="str">
            <v>kraj</v>
          </cell>
          <cell r="H3133">
            <v>600030857</v>
          </cell>
          <cell r="I3133" t="str">
            <v>60371803</v>
          </cell>
          <cell r="J3133">
            <v>0</v>
          </cell>
          <cell r="K3133" t="str">
            <v>SINGCLEAN</v>
          </cell>
          <cell r="L3133" t="str">
            <v>ANO</v>
          </cell>
          <cell r="M3133" t="str">
            <v>Dětský domov Bojkovice</v>
          </cell>
          <cell r="N3133" t="str">
            <v>Štefánikova</v>
          </cell>
          <cell r="O3133">
            <v>563</v>
          </cell>
          <cell r="Q3133">
            <v>68771</v>
          </cell>
          <cell r="R3133" t="str">
            <v>Bojkovice</v>
          </cell>
          <cell r="S3133">
            <v>572641524</v>
          </cell>
          <cell r="T3133" t="str">
            <v>info@ddbojkovice.cz</v>
          </cell>
        </row>
        <row r="3134">
          <cell r="A3134">
            <v>600030873</v>
          </cell>
          <cell r="B3134">
            <v>60371811</v>
          </cell>
          <cell r="C3134" t="str">
            <v>Zlínský kraj</v>
          </cell>
          <cell r="D3134" t="str">
            <v xml:space="preserve">Uherské Hradiště </v>
          </cell>
          <cell r="E3134" t="str">
            <v>Krajský úřad Zlínského kraje</v>
          </cell>
          <cell r="F3134" t="str">
            <v>Uherské Hradiště</v>
          </cell>
          <cell r="G3134" t="str">
            <v>kraj</v>
          </cell>
          <cell r="H3134">
            <v>600030873</v>
          </cell>
          <cell r="I3134" t="str">
            <v>60371811</v>
          </cell>
          <cell r="J3134">
            <v>0</v>
          </cell>
          <cell r="K3134" t="str">
            <v>SINGCLEAN</v>
          </cell>
          <cell r="L3134" t="str">
            <v>ANO</v>
          </cell>
          <cell r="M3134" t="str">
            <v>Dětský domov Uherský Ostroh</v>
          </cell>
          <cell r="N3134" t="str">
            <v>Sokolovská</v>
          </cell>
          <cell r="O3134">
            <v>620</v>
          </cell>
          <cell r="Q3134">
            <v>68724</v>
          </cell>
          <cell r="R3134" t="str">
            <v>Uherský Ostroh</v>
          </cell>
          <cell r="S3134">
            <v>572591210</v>
          </cell>
          <cell r="T3134" t="str">
            <v>dduhostroh@centrum.cz</v>
          </cell>
        </row>
        <row r="3135">
          <cell r="A3135">
            <v>600121160</v>
          </cell>
          <cell r="B3135">
            <v>60417986</v>
          </cell>
          <cell r="C3135" t="str">
            <v>Kraj Vysočina</v>
          </cell>
          <cell r="D3135" t="str">
            <v xml:space="preserve">Třebíč </v>
          </cell>
          <cell r="E3135" t="str">
            <v>Městský úřad Třebíč</v>
          </cell>
          <cell r="F3135" t="str">
            <v>Třebíč</v>
          </cell>
          <cell r="G3135" t="str">
            <v>obec</v>
          </cell>
          <cell r="H3135">
            <v>600121160</v>
          </cell>
          <cell r="I3135" t="str">
            <v>60417986</v>
          </cell>
          <cell r="J3135">
            <v>140</v>
          </cell>
          <cell r="K3135" t="str">
            <v>SINGCLEAN</v>
          </cell>
          <cell r="L3135" t="str">
            <v>ANO</v>
          </cell>
          <cell r="M3135" t="str">
            <v>Mateřská škola Okříšky, příspěvková organizace</v>
          </cell>
          <cell r="N3135" t="str">
            <v>J. A. Komenského</v>
          </cell>
          <cell r="O3135">
            <v>515</v>
          </cell>
          <cell r="Q3135">
            <v>67521</v>
          </cell>
          <cell r="R3135" t="str">
            <v>Okříšky</v>
          </cell>
          <cell r="S3135">
            <v>568870215</v>
          </cell>
          <cell r="T3135" t="str">
            <v>ms.okrisky@seznam.cz</v>
          </cell>
        </row>
        <row r="3136">
          <cell r="A3136">
            <v>600030792</v>
          </cell>
          <cell r="B3136">
            <v>60418371</v>
          </cell>
          <cell r="C3136" t="str">
            <v>Kraj Vysočina</v>
          </cell>
          <cell r="D3136" t="str">
            <v xml:space="preserve">Třebíč </v>
          </cell>
          <cell r="E3136" t="str">
            <v>Krajský úřad Kraje Vysočina</v>
          </cell>
          <cell r="F3136" t="str">
            <v>Náměšť nad Oslavou</v>
          </cell>
          <cell r="G3136" t="str">
            <v>kraj</v>
          </cell>
          <cell r="H3136">
            <v>600030792</v>
          </cell>
          <cell r="I3136" t="str">
            <v>60418371</v>
          </cell>
          <cell r="J3136">
            <v>0</v>
          </cell>
          <cell r="K3136" t="str">
            <v>SINGCLEAN</v>
          </cell>
          <cell r="L3136" t="str">
            <v>ANO</v>
          </cell>
          <cell r="M3136" t="str">
            <v>Dětský domov, Náměšť nad Oslavou, Krátká 284</v>
          </cell>
          <cell r="N3136" t="str">
            <v>Krátká</v>
          </cell>
          <cell r="O3136">
            <v>284</v>
          </cell>
          <cell r="Q3136">
            <v>67571</v>
          </cell>
          <cell r="R3136" t="str">
            <v>Náměšť nad Oslavou</v>
          </cell>
          <cell r="S3136">
            <v>721052930</v>
          </cell>
          <cell r="T3136" t="str">
            <v>ddno@volny.cz</v>
          </cell>
        </row>
        <row r="3137">
          <cell r="A3137">
            <v>600015335</v>
          </cell>
          <cell r="B3137">
            <v>60418427</v>
          </cell>
          <cell r="C3137" t="str">
            <v>Kraj Vysočina</v>
          </cell>
          <cell r="D3137" t="str">
            <v xml:space="preserve">Třebíč </v>
          </cell>
          <cell r="E3137" t="str">
            <v>Krajský úřad Kraje Vysočina</v>
          </cell>
          <cell r="F3137" t="str">
            <v>Moravské Budějovice</v>
          </cell>
          <cell r="G3137" t="str">
            <v>kraj</v>
          </cell>
          <cell r="H3137">
            <v>600015335</v>
          </cell>
          <cell r="I3137" t="str">
            <v>60418427</v>
          </cell>
          <cell r="J3137">
            <v>200</v>
          </cell>
          <cell r="K3137" t="str">
            <v>SINGCLEAN</v>
          </cell>
          <cell r="L3137" t="str">
            <v>ANO</v>
          </cell>
          <cell r="M3137" t="str">
            <v>Gymnázium a Střední odborná škola, Moravské Budějovice, Tyršova 365</v>
          </cell>
          <cell r="N3137" t="str">
            <v>Tyršova</v>
          </cell>
          <cell r="O3137">
            <v>365</v>
          </cell>
          <cell r="Q3137">
            <v>67602</v>
          </cell>
          <cell r="R3137" t="str">
            <v>Moravské Budějovice</v>
          </cell>
          <cell r="S3137">
            <v>568408051</v>
          </cell>
          <cell r="T3137" t="str">
            <v>skola@gymsosmb.cz</v>
          </cell>
        </row>
        <row r="3138">
          <cell r="A3138">
            <v>600015343</v>
          </cell>
          <cell r="B3138">
            <v>60418435</v>
          </cell>
          <cell r="C3138" t="str">
            <v>Kraj Vysočina</v>
          </cell>
          <cell r="D3138" t="str">
            <v xml:space="preserve">Třebíč </v>
          </cell>
          <cell r="E3138" t="str">
            <v>Krajský úřad Kraje Vysočina</v>
          </cell>
          <cell r="F3138" t="str">
            <v>Třebíč</v>
          </cell>
          <cell r="G3138" t="str">
            <v>kraj</v>
          </cell>
          <cell r="H3138">
            <v>600015343</v>
          </cell>
          <cell r="I3138" t="str">
            <v>60418435</v>
          </cell>
          <cell r="J3138">
            <v>380</v>
          </cell>
          <cell r="K3138" t="str">
            <v>SINGCLEAN</v>
          </cell>
          <cell r="L3138" t="str">
            <v>ANO</v>
          </cell>
          <cell r="M3138" t="str">
            <v>Gymnázium Třebíč</v>
          </cell>
          <cell r="N3138" t="str">
            <v>Masarykovo nám.</v>
          </cell>
          <cell r="O3138">
            <v>116</v>
          </cell>
          <cell r="P3138">
            <v>9</v>
          </cell>
          <cell r="Q3138">
            <v>67401</v>
          </cell>
          <cell r="R3138" t="str">
            <v>Třebíč</v>
          </cell>
          <cell r="S3138">
            <v>568840815</v>
          </cell>
          <cell r="T3138" t="str">
            <v>gymnazium.trebic@gtr.cz</v>
          </cell>
        </row>
        <row r="3139">
          <cell r="A3139">
            <v>600015441</v>
          </cell>
          <cell r="B3139">
            <v>60418451</v>
          </cell>
          <cell r="C3139" t="str">
            <v>Kraj Vysočina</v>
          </cell>
          <cell r="D3139" t="str">
            <v xml:space="preserve">Třebíč </v>
          </cell>
          <cell r="E3139" t="str">
            <v>Krajský úřad Kraje Vysočina</v>
          </cell>
          <cell r="F3139" t="str">
            <v>Třebíč</v>
          </cell>
          <cell r="G3139" t="str">
            <v>kraj</v>
          </cell>
          <cell r="H3139">
            <v>600015441</v>
          </cell>
          <cell r="I3139" t="str">
            <v>60418451</v>
          </cell>
          <cell r="J3139">
            <v>360</v>
          </cell>
          <cell r="K3139" t="str">
            <v>SINGCLEAN</v>
          </cell>
          <cell r="L3139" t="str">
            <v>ANO</v>
          </cell>
          <cell r="M3139" t="str">
            <v>Střední škola stavební Třebíč</v>
          </cell>
          <cell r="N3139" t="str">
            <v>Kubišova</v>
          </cell>
          <cell r="O3139">
            <v>1214</v>
          </cell>
          <cell r="P3139">
            <v>9</v>
          </cell>
          <cell r="Q3139">
            <v>67401</v>
          </cell>
          <cell r="R3139" t="str">
            <v>Třebíč</v>
          </cell>
          <cell r="S3139">
            <v>568606411</v>
          </cell>
          <cell r="T3139" t="str">
            <v>info@spsstrebic.cz</v>
          </cell>
        </row>
        <row r="3140">
          <cell r="A3140">
            <v>600015378</v>
          </cell>
          <cell r="B3140">
            <v>60418460</v>
          </cell>
          <cell r="C3140" t="str">
            <v>Kraj Vysočina</v>
          </cell>
          <cell r="D3140" t="str">
            <v xml:space="preserve">Třebíč </v>
          </cell>
          <cell r="E3140" t="str">
            <v>Krajský úřad Kraje Vysočina</v>
          </cell>
          <cell r="F3140" t="str">
            <v>Třebíč</v>
          </cell>
          <cell r="G3140" t="str">
            <v>kraj</v>
          </cell>
          <cell r="H3140">
            <v>600015378</v>
          </cell>
          <cell r="I3140" t="str">
            <v>60418460</v>
          </cell>
          <cell r="J3140">
            <v>280</v>
          </cell>
          <cell r="K3140" t="str">
            <v>SINGCLEAN</v>
          </cell>
          <cell r="L3140" t="str">
            <v>ANO</v>
          </cell>
          <cell r="M3140" t="str">
            <v>Vyšší odborná škola a Střední škola veterinární, zemědělská a zdravotnická Třebíč</v>
          </cell>
          <cell r="N3140" t="str">
            <v>Žižkova</v>
          </cell>
          <cell r="O3140">
            <v>505</v>
          </cell>
          <cell r="P3140">
            <v>2</v>
          </cell>
          <cell r="Q3140">
            <v>67401</v>
          </cell>
          <cell r="R3140" t="str">
            <v>Třebíč</v>
          </cell>
          <cell r="S3140">
            <v>568610101</v>
          </cell>
          <cell r="T3140" t="str">
            <v>reditel@szstrebic.cz</v>
          </cell>
        </row>
        <row r="3141">
          <cell r="A3141">
            <v>600025691</v>
          </cell>
          <cell r="B3141">
            <v>60418494</v>
          </cell>
          <cell r="C3141" t="str">
            <v>Kraj Vysočina</v>
          </cell>
          <cell r="D3141" t="str">
            <v xml:space="preserve">Třebíč </v>
          </cell>
          <cell r="E3141" t="str">
            <v>Krajský úřad Kraje Vysočina</v>
          </cell>
          <cell r="F3141" t="str">
            <v>Moravské Budějovice</v>
          </cell>
          <cell r="G3141" t="str">
            <v>kraj</v>
          </cell>
          <cell r="H3141">
            <v>600025691</v>
          </cell>
          <cell r="I3141" t="str">
            <v>60418494</v>
          </cell>
          <cell r="J3141">
            <v>480</v>
          </cell>
          <cell r="K3141" t="str">
            <v>SINGCLEAN</v>
          </cell>
          <cell r="L3141" t="str">
            <v>ANO</v>
          </cell>
          <cell r="M3141" t="str">
            <v>Základní škola a Praktická škola Moravské Budějovice, Dobrovského 11</v>
          </cell>
          <cell r="N3141" t="str">
            <v>Dobrovského</v>
          </cell>
          <cell r="O3141">
            <v>11</v>
          </cell>
          <cell r="Q3141">
            <v>67602</v>
          </cell>
          <cell r="R3141" t="str">
            <v>Moravské Budějovice</v>
          </cell>
          <cell r="S3141">
            <v>568421805</v>
          </cell>
          <cell r="T3141" t="str">
            <v>zv.skola@tiscali.cz</v>
          </cell>
        </row>
        <row r="3142">
          <cell r="A3142">
            <v>600030750</v>
          </cell>
          <cell r="B3142">
            <v>60418508</v>
          </cell>
          <cell r="C3142" t="str">
            <v>Kraj Vysočina</v>
          </cell>
          <cell r="D3142" t="str">
            <v xml:space="preserve">Třebíč </v>
          </cell>
          <cell r="E3142" t="str">
            <v>Krajský úřad Kraje Vysočina</v>
          </cell>
          <cell r="F3142" t="str">
            <v>Třebíč</v>
          </cell>
          <cell r="G3142" t="str">
            <v>kraj</v>
          </cell>
          <cell r="H3142">
            <v>600030750</v>
          </cell>
          <cell r="I3142" t="str">
            <v>60418508</v>
          </cell>
          <cell r="J3142">
            <v>0</v>
          </cell>
          <cell r="K3142" t="str">
            <v>SINGCLEAN</v>
          </cell>
          <cell r="L3142" t="str">
            <v>ANO</v>
          </cell>
          <cell r="M3142" t="str">
            <v>Dětský domov, Hrotovice, Sokolská 362</v>
          </cell>
          <cell r="N3142" t="str">
            <v>Sokolská</v>
          </cell>
          <cell r="O3142">
            <v>362</v>
          </cell>
          <cell r="Q3142">
            <v>67555</v>
          </cell>
          <cell r="R3142" t="str">
            <v>Hrotovice</v>
          </cell>
          <cell r="S3142">
            <v>568860128</v>
          </cell>
          <cell r="T3142" t="str">
            <v>ddhrotovice@seznam.cz</v>
          </cell>
        </row>
        <row r="3143">
          <cell r="A3143">
            <v>600030768</v>
          </cell>
          <cell r="B3143">
            <v>60418516</v>
          </cell>
          <cell r="C3143" t="str">
            <v>Kraj Vysočina</v>
          </cell>
          <cell r="D3143" t="str">
            <v xml:space="preserve">Třebíč </v>
          </cell>
          <cell r="E3143" t="str">
            <v>Krajský úřad Kraje Vysočina</v>
          </cell>
          <cell r="F3143" t="str">
            <v>Moravské Budějovice</v>
          </cell>
          <cell r="G3143" t="str">
            <v>kraj</v>
          </cell>
          <cell r="H3143">
            <v>600030768</v>
          </cell>
          <cell r="I3143" t="str">
            <v>60418516</v>
          </cell>
          <cell r="J3143">
            <v>0</v>
          </cell>
          <cell r="K3143" t="str">
            <v>SINGCLEAN</v>
          </cell>
          <cell r="L3143" t="str">
            <v>ANO</v>
          </cell>
          <cell r="M3143" t="str">
            <v>Dětský domov, Jemnice, Třešňová 748</v>
          </cell>
          <cell r="N3143" t="str">
            <v>Třešňová</v>
          </cell>
          <cell r="O3143">
            <v>748</v>
          </cell>
          <cell r="Q3143">
            <v>67531</v>
          </cell>
          <cell r="R3143" t="str">
            <v>Jemnice</v>
          </cell>
          <cell r="S3143">
            <v>568450335</v>
          </cell>
          <cell r="T3143" t="str">
            <v>domov@ddjemnice.cz</v>
          </cell>
        </row>
        <row r="3144">
          <cell r="A3144">
            <v>600122123</v>
          </cell>
          <cell r="B3144">
            <v>60418567</v>
          </cell>
          <cell r="C3144" t="str">
            <v>Kraj Vysočina</v>
          </cell>
          <cell r="D3144" t="str">
            <v xml:space="preserve">Třebíč </v>
          </cell>
          <cell r="E3144" t="str">
            <v>Městský úřad Třebíč</v>
          </cell>
          <cell r="F3144" t="str">
            <v>Třebíč</v>
          </cell>
          <cell r="G3144" t="str">
            <v>obec</v>
          </cell>
          <cell r="H3144">
            <v>600122123</v>
          </cell>
          <cell r="I3144" t="str">
            <v>60418567</v>
          </cell>
          <cell r="J3144">
            <v>1680</v>
          </cell>
          <cell r="K3144" t="str">
            <v>SINGCLEAN</v>
          </cell>
          <cell r="L3144" t="str">
            <v>ANO</v>
          </cell>
          <cell r="M3144" t="str">
            <v>Základní škola Třebíč Týnská 8</v>
          </cell>
          <cell r="N3144" t="str">
            <v>Týnská</v>
          </cell>
          <cell r="O3144">
            <v>821</v>
          </cell>
          <cell r="P3144">
            <v>8</v>
          </cell>
          <cell r="Q3144">
            <v>67401</v>
          </cell>
          <cell r="R3144" t="str">
            <v>Třebíč</v>
          </cell>
          <cell r="S3144">
            <v>568827752</v>
          </cell>
          <cell r="T3144" t="str">
            <v>abraham@zstynska.cz</v>
          </cell>
        </row>
        <row r="3145">
          <cell r="A3145">
            <v>600122140</v>
          </cell>
          <cell r="B3145">
            <v>60418575</v>
          </cell>
          <cell r="C3145" t="str">
            <v>Kraj Vysočina</v>
          </cell>
          <cell r="D3145" t="str">
            <v xml:space="preserve">Třebíč </v>
          </cell>
          <cell r="E3145" t="str">
            <v>Městský úřad Třebíč</v>
          </cell>
          <cell r="F3145" t="str">
            <v>Třebíč</v>
          </cell>
          <cell r="G3145" t="str">
            <v>obec</v>
          </cell>
          <cell r="H3145">
            <v>600122140</v>
          </cell>
          <cell r="I3145" t="str">
            <v>60418575</v>
          </cell>
          <cell r="J3145">
            <v>740</v>
          </cell>
          <cell r="K3145" t="str">
            <v>SINGCLEAN</v>
          </cell>
          <cell r="L3145" t="str">
            <v>ANO</v>
          </cell>
          <cell r="M3145" t="str">
            <v>Základní škola Třebíč, Horka-Domky, Václavské nám. 44/12</v>
          </cell>
          <cell r="N3145" t="str">
            <v>Václavské nám.</v>
          </cell>
          <cell r="O3145">
            <v>44</v>
          </cell>
          <cell r="P3145">
            <v>12</v>
          </cell>
          <cell r="Q3145">
            <v>67401</v>
          </cell>
          <cell r="R3145" t="str">
            <v>Třebíč</v>
          </cell>
          <cell r="S3145">
            <v>568839355</v>
          </cell>
          <cell r="T3145" t="str">
            <v>info@zsvaclav.cz</v>
          </cell>
        </row>
        <row r="3146">
          <cell r="A3146">
            <v>600122247</v>
          </cell>
          <cell r="B3146">
            <v>60418583</v>
          </cell>
          <cell r="C3146" t="str">
            <v>Kraj Vysočina</v>
          </cell>
          <cell r="D3146" t="str">
            <v xml:space="preserve">Třebíč </v>
          </cell>
          <cell r="E3146" t="str">
            <v>Městský úřad Třebíč</v>
          </cell>
          <cell r="F3146" t="str">
            <v>Třebíč</v>
          </cell>
          <cell r="G3146" t="str">
            <v>obec</v>
          </cell>
          <cell r="H3146">
            <v>600122247</v>
          </cell>
          <cell r="I3146" t="str">
            <v>60418583</v>
          </cell>
          <cell r="J3146">
            <v>1040</v>
          </cell>
          <cell r="K3146" t="str">
            <v>SINGCLEAN</v>
          </cell>
          <cell r="L3146" t="str">
            <v>ANO</v>
          </cell>
          <cell r="M3146" t="str">
            <v>Základní škola Třebíč, ul. Kpt. Jaroše 836</v>
          </cell>
          <cell r="N3146" t="str">
            <v>Kpt. Jaroše</v>
          </cell>
          <cell r="O3146">
            <v>836</v>
          </cell>
          <cell r="P3146">
            <v>1</v>
          </cell>
          <cell r="Q3146">
            <v>67401</v>
          </cell>
          <cell r="R3146" t="str">
            <v>Třebíč</v>
          </cell>
          <cell r="S3146">
            <v>568826762</v>
          </cell>
          <cell r="T3146" t="str">
            <v>k.dolak@zsjarose.cz</v>
          </cell>
        </row>
        <row r="3147">
          <cell r="A3147">
            <v>600122166</v>
          </cell>
          <cell r="B3147">
            <v>60418591</v>
          </cell>
          <cell r="C3147" t="str">
            <v>Kraj Vysočina</v>
          </cell>
          <cell r="D3147" t="str">
            <v xml:space="preserve">Třebíč </v>
          </cell>
          <cell r="E3147" t="str">
            <v>Městský úřad Třebíč</v>
          </cell>
          <cell r="F3147" t="str">
            <v>Třebíč</v>
          </cell>
          <cell r="G3147" t="str">
            <v>obec</v>
          </cell>
          <cell r="H3147">
            <v>600122166</v>
          </cell>
          <cell r="I3147" t="str">
            <v>60418591</v>
          </cell>
          <cell r="J3147">
            <v>1820</v>
          </cell>
          <cell r="K3147" t="str">
            <v>SINGCLEAN</v>
          </cell>
          <cell r="L3147" t="str">
            <v>ANO</v>
          </cell>
          <cell r="M3147" t="str">
            <v>Základní škola a mateřská škola Třebíč, Bartuškova 700</v>
          </cell>
          <cell r="N3147" t="str">
            <v>Bartuškova</v>
          </cell>
          <cell r="O3147">
            <v>700</v>
          </cell>
          <cell r="P3147">
            <v>20</v>
          </cell>
          <cell r="Q3147">
            <v>67401</v>
          </cell>
          <cell r="R3147" t="str">
            <v>Třebíč</v>
          </cell>
          <cell r="S3147">
            <v>568850264</v>
          </cell>
          <cell r="T3147" t="str">
            <v>skola@zsbartuskova.cz</v>
          </cell>
        </row>
        <row r="3148">
          <cell r="A3148">
            <v>600122174</v>
          </cell>
          <cell r="B3148">
            <v>60418613</v>
          </cell>
          <cell r="C3148" t="str">
            <v>Kraj Vysočina</v>
          </cell>
          <cell r="D3148" t="str">
            <v xml:space="preserve">Třebíč </v>
          </cell>
          <cell r="E3148" t="str">
            <v>Městský úřad Třebíč</v>
          </cell>
          <cell r="F3148" t="str">
            <v>Třebíč</v>
          </cell>
          <cell r="G3148" t="str">
            <v>obec</v>
          </cell>
          <cell r="H3148">
            <v>600122174</v>
          </cell>
          <cell r="I3148" t="str">
            <v>60418613</v>
          </cell>
          <cell r="J3148">
            <v>1020</v>
          </cell>
          <cell r="K3148" t="str">
            <v>SINGCLEAN</v>
          </cell>
          <cell r="L3148" t="str">
            <v>ANO</v>
          </cell>
          <cell r="M3148" t="str">
            <v>Základní škola T.G.Masaryka Třebíč, Komenského náměstí 61/6</v>
          </cell>
          <cell r="N3148" t="str">
            <v>Komenského nám.</v>
          </cell>
          <cell r="O3148">
            <v>61</v>
          </cell>
          <cell r="P3148">
            <v>6</v>
          </cell>
          <cell r="Q3148">
            <v>67401</v>
          </cell>
          <cell r="R3148" t="str">
            <v>Třebíč</v>
          </cell>
          <cell r="S3148">
            <v>568619825</v>
          </cell>
          <cell r="T3148" t="str">
            <v>hlavkam@seznam.cz</v>
          </cell>
        </row>
        <row r="3149">
          <cell r="A3149">
            <v>600122301</v>
          </cell>
          <cell r="B3149">
            <v>60419164</v>
          </cell>
          <cell r="C3149" t="str">
            <v>Kraj Vysočina</v>
          </cell>
          <cell r="D3149" t="str">
            <v xml:space="preserve">Třebíč </v>
          </cell>
          <cell r="E3149" t="str">
            <v>Městský úřad Moravské Budějovice</v>
          </cell>
          <cell r="F3149" t="str">
            <v>Moravské Budějovice</v>
          </cell>
          <cell r="G3149" t="str">
            <v>obec</v>
          </cell>
          <cell r="H3149">
            <v>600122301</v>
          </cell>
          <cell r="I3149" t="str">
            <v>60419164</v>
          </cell>
          <cell r="J3149">
            <v>500</v>
          </cell>
          <cell r="K3149" t="str">
            <v>SINGCLEAN</v>
          </cell>
          <cell r="L3149" t="str">
            <v>ANO</v>
          </cell>
          <cell r="M3149" t="str">
            <v>Základní škola a Mateřská škola Želetava</v>
          </cell>
          <cell r="N3149" t="str">
            <v>Pražská</v>
          </cell>
          <cell r="O3149">
            <v>164</v>
          </cell>
          <cell r="Q3149">
            <v>67526</v>
          </cell>
          <cell r="R3149" t="str">
            <v>Želetava</v>
          </cell>
          <cell r="S3149">
            <v>568455531</v>
          </cell>
          <cell r="T3149" t="str">
            <v>dohnal@zszeletava.cz</v>
          </cell>
        </row>
        <row r="3150">
          <cell r="A3150">
            <v>600039803</v>
          </cell>
          <cell r="B3150">
            <v>60433230</v>
          </cell>
          <cell r="C3150" t="str">
            <v>Hlavní město Praha</v>
          </cell>
          <cell r="D3150" t="str">
            <v xml:space="preserve">Praha 8 </v>
          </cell>
          <cell r="E3150" t="str">
            <v>Úřad městské části Praha 8</v>
          </cell>
          <cell r="F3150" t="str">
            <v>Praha 8</v>
          </cell>
          <cell r="G3150" t="str">
            <v>obec</v>
          </cell>
          <cell r="H3150">
            <v>600039803</v>
          </cell>
          <cell r="I3150" t="str">
            <v>60433230</v>
          </cell>
          <cell r="J3150">
            <v>1440</v>
          </cell>
          <cell r="K3150" t="str">
            <v>SINGCLEAN</v>
          </cell>
          <cell r="L3150" t="str">
            <v>ANO</v>
          </cell>
          <cell r="M3150" t="str">
            <v>Základní škola a mateřská škola, Praha 8, Lyčkovo náměstí 6</v>
          </cell>
          <cell r="N3150" t="str">
            <v>Lyčkovo náměstí</v>
          </cell>
          <cell r="O3150">
            <v>460</v>
          </cell>
          <cell r="P3150">
            <v>6</v>
          </cell>
          <cell r="Q3150">
            <v>18600</v>
          </cell>
          <cell r="R3150" t="str">
            <v>Praha 8</v>
          </cell>
          <cell r="S3150">
            <v>221779671</v>
          </cell>
          <cell r="T3150" t="str">
            <v>skola@zs-ln.cz</v>
          </cell>
        </row>
        <row r="3151">
          <cell r="A3151">
            <v>600039820</v>
          </cell>
          <cell r="B3151">
            <v>60433248</v>
          </cell>
          <cell r="C3151" t="str">
            <v>Hlavní město Praha</v>
          </cell>
          <cell r="D3151" t="str">
            <v xml:space="preserve">Praha 8 </v>
          </cell>
          <cell r="E3151" t="str">
            <v>Úřad městské části Praha 8</v>
          </cell>
          <cell r="F3151" t="str">
            <v>Praha 8</v>
          </cell>
          <cell r="G3151" t="str">
            <v>obec</v>
          </cell>
          <cell r="H3151">
            <v>600039820</v>
          </cell>
          <cell r="I3151" t="str">
            <v>60433248</v>
          </cell>
          <cell r="J3151">
            <v>540</v>
          </cell>
          <cell r="K3151" t="str">
            <v>SINGCLEAN</v>
          </cell>
          <cell r="L3151" t="str">
            <v>ANO</v>
          </cell>
          <cell r="M3151" t="str">
            <v>Základní škola, Praha 8, Palmovka 8</v>
          </cell>
          <cell r="N3151" t="str">
            <v>Palmovka</v>
          </cell>
          <cell r="O3151">
            <v>468</v>
          </cell>
          <cell r="P3151">
            <v>8</v>
          </cell>
          <cell r="Q3151">
            <v>18000</v>
          </cell>
          <cell r="R3151" t="str">
            <v>Praha 8</v>
          </cell>
          <cell r="S3151">
            <v>284821893</v>
          </cell>
          <cell r="T3151" t="str">
            <v>skola@zspalmovka.cz</v>
          </cell>
        </row>
        <row r="3152">
          <cell r="A3152">
            <v>600039935</v>
          </cell>
          <cell r="B3152">
            <v>60433256</v>
          </cell>
          <cell r="C3152" t="str">
            <v>Hlavní město Praha</v>
          </cell>
          <cell r="D3152" t="str">
            <v xml:space="preserve">Praha 8 </v>
          </cell>
          <cell r="E3152" t="str">
            <v>Úřad městské části Praha 8</v>
          </cell>
          <cell r="F3152" t="str">
            <v>Praha 8</v>
          </cell>
          <cell r="G3152" t="str">
            <v>obec</v>
          </cell>
          <cell r="H3152">
            <v>600039935</v>
          </cell>
          <cell r="I3152" t="str">
            <v>60433256</v>
          </cell>
          <cell r="J3152">
            <v>1500</v>
          </cell>
          <cell r="K3152" t="str">
            <v>SINGCLEAN</v>
          </cell>
          <cell r="L3152" t="str">
            <v>ANO</v>
          </cell>
          <cell r="M3152" t="str">
            <v>Základní škola a mateřská škola Na Slovance, Praha 8, Bedřichovská 1</v>
          </cell>
          <cell r="N3152" t="str">
            <v>Bedřichovská</v>
          </cell>
          <cell r="O3152">
            <v>1960</v>
          </cell>
          <cell r="P3152">
            <v>1</v>
          </cell>
          <cell r="Q3152">
            <v>18200</v>
          </cell>
          <cell r="R3152" t="str">
            <v>Praha 8</v>
          </cell>
          <cell r="S3152">
            <v>286589718</v>
          </cell>
          <cell r="T3152" t="str">
            <v>slovanka@zsnaslovance.cz</v>
          </cell>
        </row>
        <row r="3153">
          <cell r="A3153">
            <v>600039901</v>
          </cell>
          <cell r="B3153">
            <v>60433272</v>
          </cell>
          <cell r="C3153" t="str">
            <v>Hlavní město Praha</v>
          </cell>
          <cell r="D3153" t="str">
            <v xml:space="preserve">Praha 8 </v>
          </cell>
          <cell r="E3153" t="str">
            <v>Úřad městské části Praha 8</v>
          </cell>
          <cell r="F3153" t="str">
            <v>Praha 8</v>
          </cell>
          <cell r="G3153" t="str">
            <v>obec</v>
          </cell>
          <cell r="H3153">
            <v>600039901</v>
          </cell>
          <cell r="I3153" t="str">
            <v>60433272</v>
          </cell>
          <cell r="J3153">
            <v>820</v>
          </cell>
          <cell r="K3153" t="str">
            <v>SINGCLEAN</v>
          </cell>
          <cell r="L3153" t="str">
            <v>ANO</v>
          </cell>
          <cell r="M3153" t="str">
            <v>Základní škola, Praha 8, Žernosecká 3</v>
          </cell>
          <cell r="N3153" t="str">
            <v>Žernosecká</v>
          </cell>
          <cell r="O3153">
            <v>1597</v>
          </cell>
          <cell r="P3153">
            <v>3</v>
          </cell>
          <cell r="Q3153">
            <v>18200</v>
          </cell>
          <cell r="R3153" t="str">
            <v>Praha 8</v>
          </cell>
          <cell r="S3153">
            <v>286582568</v>
          </cell>
          <cell r="T3153" t="str">
            <v>reditel@zernosecka.cz</v>
          </cell>
        </row>
        <row r="3154">
          <cell r="A3154">
            <v>600039757</v>
          </cell>
          <cell r="B3154">
            <v>60433281</v>
          </cell>
          <cell r="C3154" t="str">
            <v>Hlavní město Praha</v>
          </cell>
          <cell r="D3154" t="str">
            <v xml:space="preserve">Praha 8 </v>
          </cell>
          <cell r="E3154" t="str">
            <v>Úřad městské části Praha 8</v>
          </cell>
          <cell r="F3154" t="str">
            <v>Praha 8</v>
          </cell>
          <cell r="G3154" t="str">
            <v>obec</v>
          </cell>
          <cell r="H3154">
            <v>600039757</v>
          </cell>
          <cell r="I3154" t="str">
            <v>60433281</v>
          </cell>
          <cell r="J3154">
            <v>1420</v>
          </cell>
          <cell r="K3154" t="str">
            <v>SINGCLEAN</v>
          </cell>
          <cell r="L3154" t="str">
            <v>ANO</v>
          </cell>
          <cell r="M3154" t="str">
            <v>Základní škola a mateřská škola, Praha 8, Dolákova 1</v>
          </cell>
          <cell r="N3154" t="str">
            <v>Dolákova</v>
          </cell>
          <cell r="O3154">
            <v>555</v>
          </cell>
          <cell r="P3154">
            <v>1</v>
          </cell>
          <cell r="Q3154">
            <v>18100</v>
          </cell>
          <cell r="R3154" t="str">
            <v>Praha 8</v>
          </cell>
          <cell r="S3154">
            <v>233551651</v>
          </cell>
          <cell r="T3154" t="str">
            <v>info@dolakova.cz</v>
          </cell>
        </row>
        <row r="3155">
          <cell r="A3155">
            <v>600039919</v>
          </cell>
          <cell r="B3155">
            <v>60433299</v>
          </cell>
          <cell r="C3155" t="str">
            <v>Hlavní město Praha</v>
          </cell>
          <cell r="D3155" t="str">
            <v xml:space="preserve">Praha 8 </v>
          </cell>
          <cell r="E3155" t="str">
            <v>Úřad městské části Praha 8</v>
          </cell>
          <cell r="F3155" t="str">
            <v>Praha 8</v>
          </cell>
          <cell r="G3155" t="str">
            <v>obec</v>
          </cell>
          <cell r="H3155">
            <v>600039919</v>
          </cell>
          <cell r="I3155" t="str">
            <v>60433299</v>
          </cell>
          <cell r="J3155">
            <v>1060</v>
          </cell>
          <cell r="K3155" t="str">
            <v>SINGCLEAN</v>
          </cell>
          <cell r="L3155" t="str">
            <v>ANO</v>
          </cell>
          <cell r="M3155" t="str">
            <v>Základní škola, Praha 8, Hovorčovická 11</v>
          </cell>
          <cell r="N3155" t="str">
            <v>Hovorčovická</v>
          </cell>
          <cell r="O3155">
            <v>1281</v>
          </cell>
          <cell r="P3155">
            <v>11</v>
          </cell>
          <cell r="Q3155">
            <v>18200</v>
          </cell>
          <cell r="R3155" t="str">
            <v>Praha 8</v>
          </cell>
          <cell r="S3155">
            <v>732758448</v>
          </cell>
          <cell r="T3155" t="str">
            <v>reditel@zshovorcovicka.cz</v>
          </cell>
        </row>
        <row r="3156">
          <cell r="A3156">
            <v>600039765</v>
          </cell>
          <cell r="B3156">
            <v>60433302</v>
          </cell>
          <cell r="C3156" t="str">
            <v>Hlavní město Praha</v>
          </cell>
          <cell r="D3156" t="str">
            <v xml:space="preserve">Praha 8 </v>
          </cell>
          <cell r="E3156" t="str">
            <v>Úřad městské části Praha 8</v>
          </cell>
          <cell r="F3156" t="str">
            <v>Praha 8</v>
          </cell>
          <cell r="G3156" t="str">
            <v>obec</v>
          </cell>
          <cell r="H3156">
            <v>600039765</v>
          </cell>
          <cell r="I3156" t="str">
            <v>60433302</v>
          </cell>
          <cell r="J3156">
            <v>980</v>
          </cell>
          <cell r="K3156" t="str">
            <v>SINGCLEAN</v>
          </cell>
          <cell r="L3156" t="str">
            <v>ANO</v>
          </cell>
          <cell r="M3156" t="str">
            <v>Základní škola, Praha 8, Glowackého 6</v>
          </cell>
          <cell r="N3156" t="str">
            <v>Glowackého</v>
          </cell>
          <cell r="O3156">
            <v>555</v>
          </cell>
          <cell r="P3156">
            <v>6</v>
          </cell>
          <cell r="Q3156">
            <v>18100</v>
          </cell>
          <cell r="R3156" t="str">
            <v>Praha 8</v>
          </cell>
          <cell r="S3156">
            <v>233321973</v>
          </cell>
          <cell r="T3156" t="str">
            <v>reditelka@glowackeho.eu</v>
          </cell>
        </row>
        <row r="3157">
          <cell r="A3157">
            <v>600039854</v>
          </cell>
          <cell r="B3157">
            <v>60433329</v>
          </cell>
          <cell r="C3157" t="str">
            <v>Hlavní město Praha</v>
          </cell>
          <cell r="D3157" t="str">
            <v xml:space="preserve">Praha 8 </v>
          </cell>
          <cell r="E3157" t="str">
            <v>Úřad městské části Praha 8</v>
          </cell>
          <cell r="F3157" t="str">
            <v>Praha 8</v>
          </cell>
          <cell r="G3157" t="str">
            <v>obec</v>
          </cell>
          <cell r="H3157">
            <v>600039854</v>
          </cell>
          <cell r="I3157" t="str">
            <v>60433329</v>
          </cell>
          <cell r="J3157">
            <v>1060</v>
          </cell>
          <cell r="K3157" t="str">
            <v>SINGCLEAN</v>
          </cell>
          <cell r="L3157" t="str">
            <v>ANO</v>
          </cell>
          <cell r="M3157" t="str">
            <v>Základní škola Mazurská, Praha 8, Svídnická 1a</v>
          </cell>
          <cell r="N3157" t="str">
            <v>Svídnická</v>
          </cell>
          <cell r="O3157">
            <v>599</v>
          </cell>
          <cell r="P3157" t="str">
            <v>1a</v>
          </cell>
          <cell r="Q3157">
            <v>18100</v>
          </cell>
          <cell r="R3157" t="str">
            <v>Praha 8</v>
          </cell>
          <cell r="S3157">
            <v>233554280</v>
          </cell>
          <cell r="T3157" t="str">
            <v>reditelka@mazurska.cz</v>
          </cell>
        </row>
        <row r="3158">
          <cell r="A3158">
            <v>600039773</v>
          </cell>
          <cell r="B3158">
            <v>60433337</v>
          </cell>
          <cell r="C3158" t="str">
            <v>Hlavní město Praha</v>
          </cell>
          <cell r="D3158" t="str">
            <v xml:space="preserve">Praha 8 </v>
          </cell>
          <cell r="E3158" t="str">
            <v>Úřad městské části Praha 8</v>
          </cell>
          <cell r="F3158" t="str">
            <v>Praha 8</v>
          </cell>
          <cell r="G3158" t="str">
            <v>obec</v>
          </cell>
          <cell r="H3158">
            <v>600039773</v>
          </cell>
          <cell r="I3158" t="str">
            <v>60433337</v>
          </cell>
          <cell r="J3158">
            <v>380</v>
          </cell>
          <cell r="K3158" t="str">
            <v>SINGCLEAN</v>
          </cell>
          <cell r="L3158" t="str">
            <v>ANO</v>
          </cell>
          <cell r="M3158" t="str">
            <v>Základní škola a mateřská škola Ústavní, Praha 8, Hlivická 1</v>
          </cell>
          <cell r="N3158" t="str">
            <v>Hlivická</v>
          </cell>
          <cell r="O3158">
            <v>400</v>
          </cell>
          <cell r="P3158">
            <v>1</v>
          </cell>
          <cell r="Q3158">
            <v>18100</v>
          </cell>
          <cell r="R3158" t="str">
            <v>Praha 8</v>
          </cell>
          <cell r="S3158" t="str">
            <v>233 550 282 ;233550524</v>
          </cell>
          <cell r="T3158" t="str">
            <v>skola@zs-ustavni.cz; reditel@zs-ustavni.cz</v>
          </cell>
        </row>
        <row r="3159">
          <cell r="A3159">
            <v>600039749</v>
          </cell>
          <cell r="B3159">
            <v>60433345</v>
          </cell>
          <cell r="C3159" t="str">
            <v>Hlavní město Praha</v>
          </cell>
          <cell r="D3159" t="str">
            <v xml:space="preserve">Praha 8 </v>
          </cell>
          <cell r="E3159" t="str">
            <v>Úřad městské části Praha 8</v>
          </cell>
          <cell r="F3159" t="str">
            <v>Praha 8</v>
          </cell>
          <cell r="G3159" t="str">
            <v>obec</v>
          </cell>
          <cell r="H3159">
            <v>600039749</v>
          </cell>
          <cell r="I3159" t="str">
            <v>60433345</v>
          </cell>
          <cell r="J3159">
            <v>1940</v>
          </cell>
          <cell r="K3159" t="str">
            <v>SINGCLEAN</v>
          </cell>
          <cell r="L3159" t="str">
            <v>ANO</v>
          </cell>
          <cell r="M3159" t="str">
            <v>Základní škola, Praha 8, Burešova 14</v>
          </cell>
          <cell r="N3159" t="str">
            <v>Burešova</v>
          </cell>
          <cell r="O3159">
            <v>1130</v>
          </cell>
          <cell r="P3159">
            <v>14</v>
          </cell>
          <cell r="Q3159">
            <v>18200</v>
          </cell>
          <cell r="R3159" t="str">
            <v>Praha 8</v>
          </cell>
          <cell r="S3159">
            <v>286880955</v>
          </cell>
          <cell r="T3159" t="str">
            <v>info@zsburesova.cz</v>
          </cell>
        </row>
        <row r="3160">
          <cell r="A3160">
            <v>600039510</v>
          </cell>
          <cell r="B3160">
            <v>60433361</v>
          </cell>
          <cell r="C3160" t="str">
            <v>Hlavní město Praha</v>
          </cell>
          <cell r="D3160" t="str">
            <v xml:space="preserve">Praha 8 </v>
          </cell>
          <cell r="E3160" t="str">
            <v>Úřad městské části Praha 8</v>
          </cell>
          <cell r="F3160" t="str">
            <v>Praha 8</v>
          </cell>
          <cell r="G3160" t="str">
            <v>obec</v>
          </cell>
          <cell r="H3160">
            <v>600039510</v>
          </cell>
          <cell r="I3160" t="str">
            <v>60433361</v>
          </cell>
          <cell r="J3160">
            <v>340</v>
          </cell>
          <cell r="K3160" t="str">
            <v>SINGCLEAN</v>
          </cell>
          <cell r="L3160" t="str">
            <v>ANO</v>
          </cell>
          <cell r="M3160" t="str">
            <v>Mateřská škola, Praha 8, Korycanská 14</v>
          </cell>
          <cell r="N3160" t="str">
            <v>Korycanská</v>
          </cell>
          <cell r="O3160">
            <v>395</v>
          </cell>
          <cell r="P3160">
            <v>14</v>
          </cell>
          <cell r="Q3160">
            <v>18100</v>
          </cell>
          <cell r="R3160" t="str">
            <v>Praha 8</v>
          </cell>
          <cell r="S3160">
            <v>233553134</v>
          </cell>
          <cell r="T3160" t="str">
            <v>reditelka@mskorycanska.cz</v>
          </cell>
        </row>
        <row r="3161">
          <cell r="A3161">
            <v>600039650</v>
          </cell>
          <cell r="B3161">
            <v>60433370</v>
          </cell>
          <cell r="C3161" t="str">
            <v>Hlavní město Praha</v>
          </cell>
          <cell r="D3161" t="str">
            <v xml:space="preserve">Praha 8 </v>
          </cell>
          <cell r="E3161" t="str">
            <v>Úřad městské části Praha 8</v>
          </cell>
          <cell r="F3161" t="str">
            <v>Praha 8</v>
          </cell>
          <cell r="G3161" t="str">
            <v>obec</v>
          </cell>
          <cell r="H3161">
            <v>600039650</v>
          </cell>
          <cell r="I3161" t="str">
            <v>60433370</v>
          </cell>
          <cell r="J3161">
            <v>300</v>
          </cell>
          <cell r="K3161" t="str">
            <v>SINGCLEAN</v>
          </cell>
          <cell r="L3161" t="str">
            <v>ANO</v>
          </cell>
          <cell r="M3161" t="str">
            <v>Mateřská škola, Praha 8, Sokolovská 182</v>
          </cell>
          <cell r="N3161" t="str">
            <v>Sokolovská</v>
          </cell>
          <cell r="O3161">
            <v>513</v>
          </cell>
          <cell r="P3161">
            <v>182</v>
          </cell>
          <cell r="Q3161">
            <v>18000</v>
          </cell>
          <cell r="R3161" t="str">
            <v>Praha 8</v>
          </cell>
          <cell r="S3161">
            <v>226805089</v>
          </cell>
          <cell r="T3161" t="str">
            <v>reditelka@mssokolovska.cz</v>
          </cell>
        </row>
        <row r="3162">
          <cell r="A3162">
            <v>600039030</v>
          </cell>
          <cell r="B3162">
            <v>60434651</v>
          </cell>
          <cell r="C3162" t="str">
            <v>Hlavní město Praha</v>
          </cell>
          <cell r="D3162" t="str">
            <v xml:space="preserve">Praha 6 </v>
          </cell>
          <cell r="E3162" t="str">
            <v>Úřad městské části Praha 6</v>
          </cell>
          <cell r="F3162" t="str">
            <v>Praha 6</v>
          </cell>
          <cell r="G3162" t="str">
            <v>obec</v>
          </cell>
          <cell r="H3162">
            <v>600039030</v>
          </cell>
          <cell r="I3162" t="str">
            <v>60434651</v>
          </cell>
          <cell r="J3162">
            <v>1380</v>
          </cell>
          <cell r="K3162" t="str">
            <v>SINGCLEAN</v>
          </cell>
          <cell r="L3162" t="str">
            <v>ANO</v>
          </cell>
          <cell r="M3162" t="str">
            <v>Základní škola Mikoláše Alše, Praha - Suchdol, Suchdolská 360</v>
          </cell>
          <cell r="N3162" t="str">
            <v>Suchdolská</v>
          </cell>
          <cell r="O3162">
            <v>360</v>
          </cell>
          <cell r="P3162">
            <v>61</v>
          </cell>
          <cell r="Q3162">
            <v>16500</v>
          </cell>
          <cell r="R3162" t="str">
            <v>Praha 6</v>
          </cell>
          <cell r="S3162">
            <v>220920072</v>
          </cell>
          <cell r="T3162" t="str">
            <v>posta@zssuchdol.cz</v>
          </cell>
        </row>
        <row r="3163">
          <cell r="A3163">
            <v>600039374</v>
          </cell>
          <cell r="B3163">
            <v>60435216</v>
          </cell>
          <cell r="C3163" t="str">
            <v>Hlavní město Praha</v>
          </cell>
          <cell r="D3163" t="str">
            <v xml:space="preserve">Praha 7 </v>
          </cell>
          <cell r="E3163" t="str">
            <v>Úřad městské části Praha 7</v>
          </cell>
          <cell r="F3163" t="str">
            <v>Praha 7</v>
          </cell>
          <cell r="G3163" t="str">
            <v>obec</v>
          </cell>
          <cell r="H3163">
            <v>600039374</v>
          </cell>
          <cell r="I3163" t="str">
            <v>60435216</v>
          </cell>
          <cell r="J3163">
            <v>1200</v>
          </cell>
          <cell r="K3163" t="str">
            <v>SINGCLEAN</v>
          </cell>
          <cell r="L3163" t="str">
            <v>ANO</v>
          </cell>
          <cell r="M3163" t="str">
            <v>Fakultní základní škola PedF UK a Mateřská škola U Studánky Praha 7, Umělecká 8</v>
          </cell>
          <cell r="N3163" t="str">
            <v>Umělecká</v>
          </cell>
          <cell r="O3163">
            <v>850</v>
          </cell>
          <cell r="P3163">
            <v>8</v>
          </cell>
          <cell r="Q3163">
            <v>17000</v>
          </cell>
          <cell r="R3163" t="str">
            <v>Praha 7</v>
          </cell>
          <cell r="S3163">
            <v>233376978</v>
          </cell>
          <cell r="T3163" t="str">
            <v>fzsumelecka@seznam.cz</v>
          </cell>
        </row>
        <row r="3164">
          <cell r="A3164">
            <v>600037193</v>
          </cell>
          <cell r="B3164">
            <v>60435348</v>
          </cell>
          <cell r="C3164" t="str">
            <v>Hlavní město Praha</v>
          </cell>
          <cell r="D3164" t="str">
            <v xml:space="preserve">Praha 4 </v>
          </cell>
          <cell r="E3164" t="str">
            <v>Úřad městské části Praha 4</v>
          </cell>
          <cell r="F3164" t="str">
            <v>Praha 4</v>
          </cell>
          <cell r="G3164" t="str">
            <v>obec</v>
          </cell>
          <cell r="H3164">
            <v>600037193</v>
          </cell>
          <cell r="I3164" t="str">
            <v>60435348</v>
          </cell>
          <cell r="J3164">
            <v>1060</v>
          </cell>
          <cell r="K3164" t="str">
            <v>SINGCLEAN</v>
          </cell>
          <cell r="L3164" t="str">
            <v>ANO</v>
          </cell>
          <cell r="M3164" t="str">
            <v>Základní škola a Mateřská škola, Praha 4, Mendíků 2</v>
          </cell>
          <cell r="N3164" t="str">
            <v>Mendíků</v>
          </cell>
          <cell r="O3164">
            <v>1000</v>
          </cell>
          <cell r="P3164">
            <v>2</v>
          </cell>
          <cell r="Q3164">
            <v>14000</v>
          </cell>
          <cell r="R3164" t="str">
            <v>Praha 4</v>
          </cell>
          <cell r="S3164">
            <v>261214005</v>
          </cell>
          <cell r="T3164" t="str">
            <v>skola@zsmendiku.cz</v>
          </cell>
        </row>
        <row r="3165">
          <cell r="A3165">
            <v>600037363</v>
          </cell>
          <cell r="B3165">
            <v>60435500</v>
          </cell>
          <cell r="C3165" t="str">
            <v>Hlavní město Praha</v>
          </cell>
          <cell r="D3165" t="str">
            <v xml:space="preserve">Praha 4 </v>
          </cell>
          <cell r="E3165" t="str">
            <v>Úřad městské části Praha 4</v>
          </cell>
          <cell r="F3165" t="str">
            <v>Praha 4</v>
          </cell>
          <cell r="G3165" t="str">
            <v>obec</v>
          </cell>
          <cell r="H3165">
            <v>600037363</v>
          </cell>
          <cell r="I3165" t="str">
            <v>60435500</v>
          </cell>
          <cell r="J3165">
            <v>800</v>
          </cell>
          <cell r="K3165" t="str">
            <v>SINGCLEAN</v>
          </cell>
          <cell r="L3165" t="str">
            <v>ANO</v>
          </cell>
          <cell r="M3165" t="str">
            <v>Základní škola, Praha 4, Školní 700</v>
          </cell>
          <cell r="N3165" t="str">
            <v>Školní</v>
          </cell>
          <cell r="O3165">
            <v>700</v>
          </cell>
          <cell r="P3165">
            <v>5</v>
          </cell>
          <cell r="Q3165">
            <v>14700</v>
          </cell>
          <cell r="R3165" t="str">
            <v>Praha 4</v>
          </cell>
          <cell r="S3165">
            <v>226802051</v>
          </cell>
          <cell r="T3165" t="str">
            <v>zsskolni@zsskolni.cz</v>
          </cell>
        </row>
        <row r="3166">
          <cell r="A3166">
            <v>600037355</v>
          </cell>
          <cell r="B3166">
            <v>60435640</v>
          </cell>
          <cell r="C3166" t="str">
            <v>Hlavní město Praha</v>
          </cell>
          <cell r="D3166" t="str">
            <v xml:space="preserve">Praha 4 </v>
          </cell>
          <cell r="E3166" t="str">
            <v>Úřad městské části Praha 4</v>
          </cell>
          <cell r="F3166" t="str">
            <v>Praha 4</v>
          </cell>
          <cell r="G3166" t="str">
            <v>obec</v>
          </cell>
          <cell r="H3166">
            <v>600037355</v>
          </cell>
          <cell r="I3166" t="str">
            <v>60435640</v>
          </cell>
          <cell r="J3166">
            <v>540</v>
          </cell>
          <cell r="K3166" t="str">
            <v>SINGCLEAN</v>
          </cell>
          <cell r="L3166" t="str">
            <v>ANO</v>
          </cell>
          <cell r="M3166" t="str">
            <v>Základní škola, Praha 4, Plamínkové 2</v>
          </cell>
          <cell r="N3166" t="str">
            <v>Plamínkové</v>
          </cell>
          <cell r="O3166">
            <v>1593</v>
          </cell>
          <cell r="P3166">
            <v>2</v>
          </cell>
          <cell r="Q3166">
            <v>14000</v>
          </cell>
          <cell r="R3166" t="str">
            <v>Praha 4</v>
          </cell>
          <cell r="S3166">
            <v>241403875</v>
          </cell>
          <cell r="T3166" t="str">
            <v>info@zsplaminkove.cz</v>
          </cell>
        </row>
        <row r="3167">
          <cell r="A3167">
            <v>600037266</v>
          </cell>
          <cell r="B3167">
            <v>60435674</v>
          </cell>
          <cell r="C3167" t="str">
            <v>Hlavní město Praha</v>
          </cell>
          <cell r="D3167" t="str">
            <v xml:space="preserve">Praha 4 </v>
          </cell>
          <cell r="E3167" t="str">
            <v>Úřad městské části Praha 4</v>
          </cell>
          <cell r="F3167" t="str">
            <v>Praha 4</v>
          </cell>
          <cell r="G3167" t="str">
            <v>obec</v>
          </cell>
          <cell r="H3167">
            <v>600037266</v>
          </cell>
          <cell r="I3167" t="str">
            <v>60435674</v>
          </cell>
          <cell r="J3167">
            <v>1020</v>
          </cell>
          <cell r="K3167" t="str">
            <v>SINGCLEAN</v>
          </cell>
          <cell r="L3167" t="str">
            <v>ANO</v>
          </cell>
          <cell r="M3167" t="str">
            <v>Základní škola a Mateřská škola, Praha 4, Ohradní 49</v>
          </cell>
          <cell r="N3167" t="str">
            <v>Ohradní</v>
          </cell>
          <cell r="O3167">
            <v>1366</v>
          </cell>
          <cell r="P3167">
            <v>49</v>
          </cell>
          <cell r="Q3167">
            <v>14000</v>
          </cell>
          <cell r="R3167" t="str">
            <v>Praha 4</v>
          </cell>
          <cell r="S3167">
            <v>261109523</v>
          </cell>
          <cell r="T3167" t="str">
            <v>škola@zs-ohradni.cz</v>
          </cell>
        </row>
        <row r="3168">
          <cell r="A3168">
            <v>600037207</v>
          </cell>
          <cell r="B3168">
            <v>60435909</v>
          </cell>
          <cell r="C3168" t="str">
            <v>Hlavní město Praha</v>
          </cell>
          <cell r="D3168" t="str">
            <v xml:space="preserve">Praha 4 </v>
          </cell>
          <cell r="E3168" t="str">
            <v>Úřad městské části Praha 4</v>
          </cell>
          <cell r="F3168" t="str">
            <v>Praha 4</v>
          </cell>
          <cell r="G3168" t="str">
            <v>obec</v>
          </cell>
          <cell r="H3168">
            <v>600037207</v>
          </cell>
          <cell r="I3168" t="str">
            <v>60435909</v>
          </cell>
          <cell r="J3168">
            <v>700</v>
          </cell>
          <cell r="K3168" t="str">
            <v>SINGCLEAN</v>
          </cell>
          <cell r="L3168" t="str">
            <v>ANO</v>
          </cell>
          <cell r="M3168" t="str">
            <v>Základní škola s rozšířenou výukou matematiky a přírodovědných předmětů, Praha 4, Na Planině 1393</v>
          </cell>
          <cell r="N3168" t="str">
            <v>Na planině</v>
          </cell>
          <cell r="O3168">
            <v>1393</v>
          </cell>
          <cell r="P3168">
            <v>13</v>
          </cell>
          <cell r="Q3168">
            <v>14000</v>
          </cell>
          <cell r="R3168" t="str">
            <v>Praha 4</v>
          </cell>
          <cell r="S3168">
            <v>241444144</v>
          </cell>
          <cell r="T3168" t="str">
            <v>skola@planina.cz</v>
          </cell>
        </row>
        <row r="3169">
          <cell r="A3169">
            <v>600037142</v>
          </cell>
          <cell r="B3169">
            <v>60435917</v>
          </cell>
          <cell r="C3169" t="str">
            <v>Hlavní město Praha</v>
          </cell>
          <cell r="D3169" t="str">
            <v xml:space="preserve">Praha 4 </v>
          </cell>
          <cell r="E3169" t="str">
            <v>Úřad městské části Praha 4</v>
          </cell>
          <cell r="F3169" t="str">
            <v>Praha 4</v>
          </cell>
          <cell r="G3169" t="str">
            <v>obec</v>
          </cell>
          <cell r="H3169">
            <v>600037142</v>
          </cell>
          <cell r="I3169" t="str">
            <v>60435917</v>
          </cell>
          <cell r="J3169">
            <v>1220</v>
          </cell>
          <cell r="K3169" t="str">
            <v>SINGCLEAN</v>
          </cell>
          <cell r="L3169" t="str">
            <v>ANO</v>
          </cell>
          <cell r="M3169" t="str">
            <v>Základní škola s rozšířenou výukou jazyků, Praha 4, Filosofská 3, příspěvková organizace</v>
          </cell>
          <cell r="N3169" t="str">
            <v>Filosofská</v>
          </cell>
          <cell r="O3169">
            <v>1166</v>
          </cell>
          <cell r="P3169">
            <v>3</v>
          </cell>
          <cell r="Q3169">
            <v>14200</v>
          </cell>
          <cell r="R3169" t="str">
            <v>Praha 4</v>
          </cell>
          <cell r="S3169">
            <v>241493926</v>
          </cell>
          <cell r="T3169" t="str">
            <v>skola@zsfilosofska.cz</v>
          </cell>
        </row>
        <row r="3170">
          <cell r="A3170">
            <v>600035239</v>
          </cell>
          <cell r="B3170">
            <v>60436093</v>
          </cell>
          <cell r="C3170" t="str">
            <v>Hlavní město Praha</v>
          </cell>
          <cell r="D3170" t="str">
            <v xml:space="preserve">Praha 1 </v>
          </cell>
          <cell r="E3170" t="str">
            <v>Úřad městské části Praha 1</v>
          </cell>
          <cell r="F3170" t="str">
            <v>Praha 1</v>
          </cell>
          <cell r="G3170" t="str">
            <v>obec</v>
          </cell>
          <cell r="H3170">
            <v>600035239</v>
          </cell>
          <cell r="I3170" t="str">
            <v>60436093</v>
          </cell>
          <cell r="J3170">
            <v>1140</v>
          </cell>
          <cell r="K3170" t="str">
            <v>SINGCLEAN</v>
          </cell>
          <cell r="L3170" t="str">
            <v>ANO</v>
          </cell>
          <cell r="M3170" t="str">
            <v>Malostranská základní škola</v>
          </cell>
          <cell r="N3170" t="str">
            <v>Josefská</v>
          </cell>
          <cell r="O3170">
            <v>626</v>
          </cell>
          <cell r="P3170">
            <v>5</v>
          </cell>
          <cell r="Q3170">
            <v>11800</v>
          </cell>
          <cell r="R3170" t="str">
            <v>Praha 1</v>
          </cell>
          <cell r="S3170">
            <v>257533504</v>
          </cell>
          <cell r="T3170" t="str">
            <v>info@malostranskazs.cz</v>
          </cell>
        </row>
        <row r="3171">
          <cell r="A3171">
            <v>600020720</v>
          </cell>
          <cell r="B3171">
            <v>60436107</v>
          </cell>
          <cell r="C3171" t="str">
            <v>Hlavní město Praha</v>
          </cell>
          <cell r="D3171" t="str">
            <v xml:space="preserve">Praha 1 </v>
          </cell>
          <cell r="E3171" t="str">
            <v>Magistrát hlavního města Prahy</v>
          </cell>
          <cell r="F3171" t="str">
            <v>Praha 1</v>
          </cell>
          <cell r="G3171" t="str">
            <v>kraj</v>
          </cell>
          <cell r="H3171">
            <v>600020720</v>
          </cell>
          <cell r="I3171" t="str">
            <v>60436107</v>
          </cell>
          <cell r="J3171">
            <v>280</v>
          </cell>
          <cell r="K3171" t="str">
            <v>SINGCLEAN</v>
          </cell>
          <cell r="L3171" t="str">
            <v>ANO</v>
          </cell>
          <cell r="M3171" t="str">
            <v>Základní škola a Střední škola Karla Herforta, Praha 1, Josefská 4</v>
          </cell>
          <cell r="N3171" t="str">
            <v>Josefská</v>
          </cell>
          <cell r="O3171">
            <v>641</v>
          </cell>
          <cell r="P3171">
            <v>4</v>
          </cell>
          <cell r="Q3171">
            <v>11800</v>
          </cell>
          <cell r="R3171" t="str">
            <v>Praha 1</v>
          </cell>
          <cell r="S3171">
            <v>257531250</v>
          </cell>
          <cell r="T3171" t="str">
            <v>skola@herfort.cz</v>
          </cell>
        </row>
        <row r="3172">
          <cell r="A3172">
            <v>600035247</v>
          </cell>
          <cell r="B3172">
            <v>60436115</v>
          </cell>
          <cell r="C3172" t="str">
            <v>Hlavní město Praha</v>
          </cell>
          <cell r="D3172" t="str">
            <v xml:space="preserve">Praha 1 </v>
          </cell>
          <cell r="E3172" t="str">
            <v>Úřad městské části Praha 1</v>
          </cell>
          <cell r="F3172" t="str">
            <v>Praha 1</v>
          </cell>
          <cell r="G3172" t="str">
            <v>obec</v>
          </cell>
          <cell r="H3172">
            <v>600035247</v>
          </cell>
          <cell r="I3172" t="str">
            <v>60436115</v>
          </cell>
          <cell r="J3172">
            <v>1320</v>
          </cell>
          <cell r="K3172" t="str">
            <v>SINGCLEAN</v>
          </cell>
          <cell r="L3172" t="str">
            <v>ANO</v>
          </cell>
          <cell r="M3172" t="str">
            <v>Základní škola nám. Curieových</v>
          </cell>
          <cell r="N3172" t="str">
            <v>náměstí Curieových</v>
          </cell>
          <cell r="O3172">
            <v>886</v>
          </cell>
          <cell r="P3172">
            <v>2</v>
          </cell>
          <cell r="Q3172">
            <v>11000</v>
          </cell>
          <cell r="R3172" t="str">
            <v>Praha 1</v>
          </cell>
          <cell r="S3172">
            <v>224890189</v>
          </cell>
          <cell r="T3172" t="str">
            <v>info@zscurie.cz</v>
          </cell>
        </row>
        <row r="3173">
          <cell r="A3173">
            <v>600035255</v>
          </cell>
          <cell r="B3173">
            <v>60436123</v>
          </cell>
          <cell r="C3173" t="str">
            <v>Hlavní město Praha</v>
          </cell>
          <cell r="D3173" t="str">
            <v xml:space="preserve">Praha 1 </v>
          </cell>
          <cell r="E3173" t="str">
            <v>Úřad městské části Praha 1</v>
          </cell>
          <cell r="F3173" t="str">
            <v>Praha 1</v>
          </cell>
          <cell r="G3173" t="str">
            <v>obec</v>
          </cell>
          <cell r="H3173">
            <v>600035255</v>
          </cell>
          <cell r="I3173" t="str">
            <v>60436123</v>
          </cell>
          <cell r="J3173">
            <v>940</v>
          </cell>
          <cell r="K3173" t="str">
            <v>SINGCLEAN</v>
          </cell>
          <cell r="L3173" t="str">
            <v>ANO</v>
          </cell>
          <cell r="M3173" t="str">
            <v>Základní škola Brána jazyků s rozšířenou výukou matematiky</v>
          </cell>
          <cell r="N3173" t="str">
            <v>Uhelný trh</v>
          </cell>
          <cell r="O3173">
            <v>425</v>
          </cell>
          <cell r="P3173">
            <v>4</v>
          </cell>
          <cell r="Q3173">
            <v>11000</v>
          </cell>
          <cell r="R3173" t="str">
            <v>Praha 1</v>
          </cell>
          <cell r="S3173">
            <v>224215327</v>
          </cell>
          <cell r="T3173" t="str">
            <v>info@branajazyku.cz</v>
          </cell>
        </row>
        <row r="3174">
          <cell r="A3174">
            <v>600035263</v>
          </cell>
          <cell r="B3174">
            <v>60436140</v>
          </cell>
          <cell r="C3174" t="str">
            <v>Hlavní město Praha</v>
          </cell>
          <cell r="D3174" t="str">
            <v xml:space="preserve">Praha 1 </v>
          </cell>
          <cell r="E3174" t="str">
            <v>Úřad městské části Praha 1</v>
          </cell>
          <cell r="F3174" t="str">
            <v>Praha 1</v>
          </cell>
          <cell r="G3174" t="str">
            <v>obec</v>
          </cell>
          <cell r="H3174">
            <v>600035263</v>
          </cell>
          <cell r="I3174" t="str">
            <v>60436140</v>
          </cell>
          <cell r="J3174">
            <v>820</v>
          </cell>
          <cell r="K3174" t="str">
            <v>SINGCLEAN</v>
          </cell>
          <cell r="L3174" t="str">
            <v>ANO</v>
          </cell>
          <cell r="M3174" t="str">
            <v>Základní škola Vodičkova</v>
          </cell>
          <cell r="N3174" t="str">
            <v>Vodičkova</v>
          </cell>
          <cell r="O3174">
            <v>683</v>
          </cell>
          <cell r="P3174">
            <v>22</v>
          </cell>
          <cell r="Q3174">
            <v>11000</v>
          </cell>
          <cell r="R3174" t="str">
            <v>Praha 1</v>
          </cell>
          <cell r="S3174">
            <v>222231648</v>
          </cell>
          <cell r="T3174" t="str">
            <v>d.zelena@zsvodickova.cz</v>
          </cell>
        </row>
        <row r="3175">
          <cell r="A3175">
            <v>600035271</v>
          </cell>
          <cell r="B3175">
            <v>60436166</v>
          </cell>
          <cell r="C3175" t="str">
            <v>Hlavní město Praha</v>
          </cell>
          <cell r="D3175" t="str">
            <v xml:space="preserve">Praha 1 </v>
          </cell>
          <cell r="E3175" t="str">
            <v>Úřad městské části Praha 1</v>
          </cell>
          <cell r="F3175" t="str">
            <v>Praha 1</v>
          </cell>
          <cell r="G3175" t="str">
            <v>obec</v>
          </cell>
          <cell r="H3175">
            <v>600035271</v>
          </cell>
          <cell r="I3175" t="str">
            <v>60436166</v>
          </cell>
          <cell r="J3175">
            <v>1220</v>
          </cell>
          <cell r="K3175" t="str">
            <v>SINGCLEAN</v>
          </cell>
          <cell r="L3175" t="str">
            <v>ANO</v>
          </cell>
          <cell r="M3175" t="str">
            <v>Základní škola J. Gutha-Jarkovského</v>
          </cell>
          <cell r="N3175" t="str">
            <v>Truhlářská</v>
          </cell>
          <cell r="O3175">
            <v>1120</v>
          </cell>
          <cell r="P3175">
            <v>22</v>
          </cell>
          <cell r="Q3175">
            <v>11000</v>
          </cell>
          <cell r="R3175" t="str">
            <v>Praha 1</v>
          </cell>
          <cell r="S3175">
            <v>224811811</v>
          </cell>
          <cell r="T3175" t="str">
            <v>info@truhla.cz</v>
          </cell>
        </row>
        <row r="3176">
          <cell r="A3176">
            <v>600037151</v>
          </cell>
          <cell r="B3176">
            <v>60436221</v>
          </cell>
          <cell r="C3176" t="str">
            <v>Hlavní město Praha</v>
          </cell>
          <cell r="D3176" t="str">
            <v xml:space="preserve">Praha 4 </v>
          </cell>
          <cell r="E3176" t="str">
            <v>Úřad městské části Praha 4</v>
          </cell>
          <cell r="F3176" t="str">
            <v>Praha 4</v>
          </cell>
          <cell r="G3176" t="str">
            <v>obec</v>
          </cell>
          <cell r="H3176">
            <v>600037151</v>
          </cell>
          <cell r="I3176" t="str">
            <v>60436221</v>
          </cell>
          <cell r="J3176">
            <v>760</v>
          </cell>
          <cell r="K3176" t="str">
            <v>SINGCLEAN</v>
          </cell>
          <cell r="L3176" t="str">
            <v>ANO</v>
          </cell>
          <cell r="M3176" t="str">
            <v>První jazyková základní škola v Praze 4, Praha 4, Horáčkova 1100</v>
          </cell>
          <cell r="N3176" t="str">
            <v>Horáčkova</v>
          </cell>
          <cell r="O3176">
            <v>1100</v>
          </cell>
          <cell r="P3176">
            <v>14</v>
          </cell>
          <cell r="Q3176">
            <v>14000</v>
          </cell>
          <cell r="R3176" t="str">
            <v>Praha 4</v>
          </cell>
          <cell r="S3176">
            <v>261225848</v>
          </cell>
          <cell r="T3176" t="str">
            <v>skola@horackova.cz</v>
          </cell>
        </row>
        <row r="3177">
          <cell r="A3177">
            <v>600020827</v>
          </cell>
          <cell r="B3177">
            <v>60436735</v>
          </cell>
          <cell r="C3177" t="str">
            <v>Hlavní město Praha</v>
          </cell>
          <cell r="D3177" t="str">
            <v xml:space="preserve">Praha 2 </v>
          </cell>
          <cell r="E3177" t="str">
            <v>Magistrát hlavního města Prahy</v>
          </cell>
          <cell r="F3177" t="str">
            <v>Praha 2</v>
          </cell>
          <cell r="G3177" t="str">
            <v>kraj</v>
          </cell>
          <cell r="H3177">
            <v>600020827</v>
          </cell>
          <cell r="I3177" t="str">
            <v>60436735</v>
          </cell>
          <cell r="J3177">
            <v>880</v>
          </cell>
          <cell r="K3177" t="str">
            <v>SINGCLEAN</v>
          </cell>
          <cell r="L3177" t="str">
            <v>ANO</v>
          </cell>
          <cell r="M3177" t="str">
            <v>Odborné učiliště Vyšehrad</v>
          </cell>
          <cell r="N3177" t="str">
            <v>Vratislavova</v>
          </cell>
          <cell r="O3177">
            <v>31</v>
          </cell>
          <cell r="P3177">
            <v>6</v>
          </cell>
          <cell r="Q3177">
            <v>12800</v>
          </cell>
          <cell r="R3177" t="str">
            <v>Praha 2</v>
          </cell>
          <cell r="S3177" t="str">
            <v>224 921 825 ,737841695</v>
          </cell>
          <cell r="T3177" t="str">
            <v>info@ouvysehrad.cz</v>
          </cell>
        </row>
        <row r="3178">
          <cell r="A3178">
            <v>600037126</v>
          </cell>
          <cell r="B3178">
            <v>60437073</v>
          </cell>
          <cell r="C3178" t="str">
            <v>Hlavní město Praha</v>
          </cell>
          <cell r="D3178" t="str">
            <v xml:space="preserve">Praha 4 </v>
          </cell>
          <cell r="E3178" t="str">
            <v>Úřad městské části Praha 12</v>
          </cell>
          <cell r="F3178" t="str">
            <v>Praha 12</v>
          </cell>
          <cell r="G3178" t="str">
            <v>obec</v>
          </cell>
          <cell r="H3178">
            <v>600037126</v>
          </cell>
          <cell r="I3178" t="str">
            <v>60437073</v>
          </cell>
          <cell r="J3178">
            <v>1020</v>
          </cell>
          <cell r="K3178" t="str">
            <v>SINGCLEAN</v>
          </cell>
          <cell r="L3178" t="str">
            <v>ANO</v>
          </cell>
          <cell r="M3178" t="str">
            <v>Základní škola a mateřská škola K Dolům v Praze 12</v>
          </cell>
          <cell r="N3178" t="str">
            <v>U Domu služeb</v>
          </cell>
          <cell r="O3178">
            <v>29</v>
          </cell>
          <cell r="P3178">
            <v>2</v>
          </cell>
          <cell r="Q3178">
            <v>14300</v>
          </cell>
          <cell r="R3178" t="str">
            <v>Praha 4</v>
          </cell>
          <cell r="S3178">
            <v>777320050</v>
          </cell>
          <cell r="T3178" t="str">
            <v>reditel@zskdolum.cz</v>
          </cell>
        </row>
        <row r="3179">
          <cell r="A3179">
            <v>600000249</v>
          </cell>
          <cell r="B3179">
            <v>60437171</v>
          </cell>
          <cell r="C3179" t="str">
            <v>Hlavní město Praha</v>
          </cell>
          <cell r="D3179" t="str">
            <v xml:space="preserve">Praha 5 </v>
          </cell>
          <cell r="E3179" t="str">
            <v>Magistrát hlavního města Prahy</v>
          </cell>
          <cell r="F3179" t="str">
            <v>Praha 13</v>
          </cell>
          <cell r="G3179" t="str">
            <v>církevní</v>
          </cell>
          <cell r="H3179">
            <v>600000249</v>
          </cell>
          <cell r="I3179" t="str">
            <v>60437171</v>
          </cell>
          <cell r="J3179">
            <v>280</v>
          </cell>
          <cell r="K3179" t="str">
            <v>SINGCLEAN</v>
          </cell>
          <cell r="L3179" t="str">
            <v>NE</v>
          </cell>
          <cell r="M3179" t="str">
            <v>Církevní mateřská škola Srdíčko</v>
          </cell>
          <cell r="N3179" t="str">
            <v>Podpěrova</v>
          </cell>
          <cell r="O3179">
            <v>1879</v>
          </cell>
          <cell r="P3179">
            <v>2</v>
          </cell>
          <cell r="Q3179">
            <v>15500</v>
          </cell>
          <cell r="R3179" t="str">
            <v>Praha 5</v>
          </cell>
          <cell r="S3179">
            <v>251622425</v>
          </cell>
          <cell r="T3179" t="str">
            <v>cms.srdicko@seznam.cz</v>
          </cell>
        </row>
        <row r="3180">
          <cell r="A3180">
            <v>600037410</v>
          </cell>
          <cell r="B3180">
            <v>60437189</v>
          </cell>
          <cell r="C3180" t="str">
            <v>Hlavní město Praha</v>
          </cell>
          <cell r="D3180" t="str">
            <v xml:space="preserve">Praha 4 </v>
          </cell>
          <cell r="E3180" t="str">
            <v>Úřad městské části Praha 12</v>
          </cell>
          <cell r="F3180" t="str">
            <v>Praha 12</v>
          </cell>
          <cell r="G3180" t="str">
            <v>obec</v>
          </cell>
          <cell r="H3180">
            <v>600037410</v>
          </cell>
          <cell r="I3180" t="str">
            <v>60437189</v>
          </cell>
          <cell r="J3180">
            <v>980</v>
          </cell>
          <cell r="K3180" t="str">
            <v>SINGCLEAN</v>
          </cell>
          <cell r="L3180" t="str">
            <v>ANO</v>
          </cell>
          <cell r="M3180" t="str">
            <v>Základní škola a mateřská škola Smolkova v Praze 12</v>
          </cell>
          <cell r="N3180" t="str">
            <v>Smolkova</v>
          </cell>
          <cell r="O3180">
            <v>565</v>
          </cell>
          <cell r="Q3180">
            <v>14200</v>
          </cell>
          <cell r="R3180" t="str">
            <v>Praha 4</v>
          </cell>
          <cell r="S3180">
            <v>241470642</v>
          </cell>
          <cell r="T3180" t="str">
            <v>zs.smolkova@centrum.cz</v>
          </cell>
        </row>
        <row r="3181">
          <cell r="A3181">
            <v>600037444</v>
          </cell>
          <cell r="B3181">
            <v>60437197</v>
          </cell>
          <cell r="C3181" t="str">
            <v>Hlavní město Praha</v>
          </cell>
          <cell r="D3181" t="str">
            <v xml:space="preserve">Praha 4 </v>
          </cell>
          <cell r="E3181" t="str">
            <v>Úřad městské části Praha 12</v>
          </cell>
          <cell r="F3181" t="str">
            <v>Praha 12</v>
          </cell>
          <cell r="G3181" t="str">
            <v>obec</v>
          </cell>
          <cell r="H3181">
            <v>600037444</v>
          </cell>
          <cell r="I3181" t="str">
            <v>60437197</v>
          </cell>
          <cell r="J3181">
            <v>1140</v>
          </cell>
          <cell r="K3181" t="str">
            <v>SINGCLEAN</v>
          </cell>
          <cell r="L3181" t="str">
            <v>ANO</v>
          </cell>
          <cell r="M3181" t="str">
            <v>Základní škola Zárubova v Praze 12</v>
          </cell>
          <cell r="N3181" t="str">
            <v>Zárubova</v>
          </cell>
          <cell r="O3181">
            <v>977</v>
          </cell>
          <cell r="P3181">
            <v>17</v>
          </cell>
          <cell r="Q3181">
            <v>14200</v>
          </cell>
          <cell r="R3181" t="str">
            <v>Praha 4</v>
          </cell>
          <cell r="S3181">
            <v>241713624</v>
          </cell>
          <cell r="T3181" t="str">
            <v>zs.zarubova@seznam.cz</v>
          </cell>
        </row>
        <row r="3182">
          <cell r="A3182">
            <v>600037134</v>
          </cell>
          <cell r="B3182">
            <v>60437910</v>
          </cell>
          <cell r="C3182" t="str">
            <v>Hlavní město Praha</v>
          </cell>
          <cell r="D3182" t="str">
            <v xml:space="preserve">Praha 4 </v>
          </cell>
          <cell r="E3182" t="str">
            <v>Úřad městské části Praha 12</v>
          </cell>
          <cell r="F3182" t="str">
            <v>Praha 12</v>
          </cell>
          <cell r="G3182" t="str">
            <v>obec</v>
          </cell>
          <cell r="H3182">
            <v>600037134</v>
          </cell>
          <cell r="I3182" t="str">
            <v>60437910</v>
          </cell>
          <cell r="J3182">
            <v>1540</v>
          </cell>
          <cell r="K3182" t="str">
            <v>SINGCLEAN</v>
          </cell>
          <cell r="L3182" t="str">
            <v>ANO</v>
          </cell>
          <cell r="M3182" t="str">
            <v>Základní škola Meteorologická</v>
          </cell>
          <cell r="N3182" t="str">
            <v>Meteorologická</v>
          </cell>
          <cell r="O3182">
            <v>181</v>
          </cell>
          <cell r="P3182">
            <v>2</v>
          </cell>
          <cell r="Q3182">
            <v>14200</v>
          </cell>
          <cell r="R3182" t="str">
            <v>Praha 4</v>
          </cell>
          <cell r="S3182">
            <v>242446611</v>
          </cell>
          <cell r="T3182" t="str">
            <v>reditel@zsmeteo.cz</v>
          </cell>
        </row>
        <row r="3183">
          <cell r="A3183">
            <v>600036537</v>
          </cell>
          <cell r="B3183">
            <v>60437928</v>
          </cell>
          <cell r="C3183" t="str">
            <v>Hlavní město Praha</v>
          </cell>
          <cell r="D3183" t="str">
            <v xml:space="preserve">Praha 4 </v>
          </cell>
          <cell r="E3183" t="str">
            <v>Úřad městské části Praha 12</v>
          </cell>
          <cell r="F3183" t="str">
            <v>Praha 12</v>
          </cell>
          <cell r="G3183" t="str">
            <v>obec</v>
          </cell>
          <cell r="H3183">
            <v>600036537</v>
          </cell>
          <cell r="I3183" t="str">
            <v>60437928</v>
          </cell>
          <cell r="J3183">
            <v>80</v>
          </cell>
          <cell r="K3183" t="str">
            <v>SINGCLEAN</v>
          </cell>
          <cell r="L3183" t="str">
            <v>ANO</v>
          </cell>
          <cell r="M3183" t="str">
            <v>Mateřská škola Lojovická</v>
          </cell>
          <cell r="N3183" t="str">
            <v>Lojovická</v>
          </cell>
          <cell r="O3183">
            <v>557</v>
          </cell>
          <cell r="P3183">
            <v>12</v>
          </cell>
          <cell r="Q3183">
            <v>14200</v>
          </cell>
          <cell r="R3183" t="str">
            <v>Praha 4</v>
          </cell>
          <cell r="S3183">
            <v>241471378</v>
          </cell>
          <cell r="T3183" t="str">
            <v>sykorova.mslojovicka@seznam.cz</v>
          </cell>
        </row>
        <row r="3184">
          <cell r="A3184">
            <v>600037258</v>
          </cell>
          <cell r="B3184">
            <v>60437936</v>
          </cell>
          <cell r="C3184" t="str">
            <v>Hlavní město Praha</v>
          </cell>
          <cell r="D3184" t="str">
            <v xml:space="preserve">Praha 4 </v>
          </cell>
          <cell r="E3184" t="str">
            <v>Úřad městské části Praha 12</v>
          </cell>
          <cell r="F3184" t="str">
            <v>Praha 12</v>
          </cell>
          <cell r="G3184" t="str">
            <v>obec</v>
          </cell>
          <cell r="H3184">
            <v>600037258</v>
          </cell>
          <cell r="I3184" t="str">
            <v>60437936</v>
          </cell>
          <cell r="J3184">
            <v>380</v>
          </cell>
          <cell r="K3184" t="str">
            <v>SINGCLEAN</v>
          </cell>
          <cell r="L3184" t="str">
            <v>ANO</v>
          </cell>
          <cell r="M3184" t="str">
            <v>Základní škola s rozšířenou výukou jazyků</v>
          </cell>
          <cell r="N3184" t="str">
            <v>Ladislava Coňka</v>
          </cell>
          <cell r="O3184">
            <v>40</v>
          </cell>
          <cell r="P3184">
            <v>3</v>
          </cell>
          <cell r="Q3184">
            <v>14200</v>
          </cell>
          <cell r="R3184" t="str">
            <v>Praha 4</v>
          </cell>
          <cell r="S3184">
            <v>261911451</v>
          </cell>
          <cell r="T3184" t="str">
            <v>zs.pisnice@seznam.cz</v>
          </cell>
        </row>
        <row r="3185">
          <cell r="A3185">
            <v>600036456</v>
          </cell>
          <cell r="B3185">
            <v>60437944</v>
          </cell>
          <cell r="C3185" t="str">
            <v>Hlavní město Praha</v>
          </cell>
          <cell r="D3185" t="str">
            <v xml:space="preserve">Praha 4 </v>
          </cell>
          <cell r="E3185" t="str">
            <v>Úřad městské části Praha 12</v>
          </cell>
          <cell r="F3185" t="str">
            <v>Praha 12</v>
          </cell>
          <cell r="G3185" t="str">
            <v>obec</v>
          </cell>
          <cell r="H3185">
            <v>600036456</v>
          </cell>
          <cell r="I3185" t="str">
            <v>60437944</v>
          </cell>
          <cell r="J3185">
            <v>380</v>
          </cell>
          <cell r="K3185" t="str">
            <v>SINGCLEAN</v>
          </cell>
          <cell r="L3185" t="str">
            <v>ANO</v>
          </cell>
          <cell r="M3185" t="str">
            <v>Mateřská škola Mezi Domy</v>
          </cell>
          <cell r="N3185" t="str">
            <v>Mezi domy</v>
          </cell>
          <cell r="O3185">
            <v>373</v>
          </cell>
          <cell r="P3185">
            <v>10</v>
          </cell>
          <cell r="Q3185">
            <v>14200</v>
          </cell>
          <cell r="R3185" t="str">
            <v>Praha 4</v>
          </cell>
          <cell r="S3185">
            <v>261910122</v>
          </cell>
          <cell r="T3185" t="str">
            <v>reditelka@msmezidomy.cz</v>
          </cell>
        </row>
        <row r="3186">
          <cell r="A3186">
            <v>600036413</v>
          </cell>
          <cell r="B3186">
            <v>60437961</v>
          </cell>
          <cell r="C3186" t="str">
            <v>Hlavní město Praha</v>
          </cell>
          <cell r="D3186" t="str">
            <v xml:space="preserve">Praha 4 </v>
          </cell>
          <cell r="E3186" t="str">
            <v>Úřad městské části Praha 12</v>
          </cell>
          <cell r="F3186" t="str">
            <v>Praha 12</v>
          </cell>
          <cell r="G3186" t="str">
            <v>obec</v>
          </cell>
          <cell r="H3186">
            <v>600036413</v>
          </cell>
          <cell r="I3186" t="str">
            <v>60437961</v>
          </cell>
          <cell r="J3186">
            <v>180</v>
          </cell>
          <cell r="K3186" t="str">
            <v>SINGCLEAN</v>
          </cell>
          <cell r="L3186" t="str">
            <v>ANO</v>
          </cell>
          <cell r="M3186" t="str">
            <v>Mateřská škola Ke Kašně</v>
          </cell>
          <cell r="N3186" t="str">
            <v>Ke kašně</v>
          </cell>
          <cell r="O3186">
            <v>334</v>
          </cell>
          <cell r="P3186">
            <v>14</v>
          </cell>
          <cell r="Q3186">
            <v>14200</v>
          </cell>
          <cell r="R3186" t="str">
            <v>Praha 4</v>
          </cell>
          <cell r="S3186">
            <v>261911449</v>
          </cell>
          <cell r="T3186" t="str">
            <v>mskekasne@volny.cz</v>
          </cell>
        </row>
        <row r="3187">
          <cell r="A3187">
            <v>600001971</v>
          </cell>
          <cell r="B3187">
            <v>60444509</v>
          </cell>
          <cell r="C3187" t="str">
            <v>Hlavní město Praha</v>
          </cell>
          <cell r="D3187" t="str">
            <v xml:space="preserve">Praha 6 </v>
          </cell>
          <cell r="E3187" t="str">
            <v>Magistrát hlavního města Prahy</v>
          </cell>
          <cell r="F3187" t="str">
            <v>Praha 6</v>
          </cell>
          <cell r="G3187" t="str">
            <v>kraj</v>
          </cell>
          <cell r="H3187">
            <v>600001971</v>
          </cell>
          <cell r="I3187" t="str">
            <v>60444509</v>
          </cell>
          <cell r="J3187" t="str">
            <v>X</v>
          </cell>
          <cell r="K3187" t="str">
            <v>SINGCLEAN</v>
          </cell>
          <cell r="L3187" t="str">
            <v>ANO</v>
          </cell>
          <cell r="M3187" t="str">
            <v>Základní umělecká škola Jana Hanuše, Praha 6, U Dělnického cvičiště 1/1100 B</v>
          </cell>
          <cell r="N3187" t="str">
            <v>U dělnického cvičiště</v>
          </cell>
          <cell r="O3187">
            <v>1100</v>
          </cell>
          <cell r="P3187">
            <v>1</v>
          </cell>
          <cell r="Q3187">
            <v>16900</v>
          </cell>
          <cell r="R3187" t="str">
            <v>Praha 6</v>
          </cell>
          <cell r="S3187">
            <v>233352722</v>
          </cell>
          <cell r="T3187" t="str">
            <v>tengler@zuspraha6.net</v>
          </cell>
        </row>
        <row r="3188">
          <cell r="A3188">
            <v>600005046</v>
          </cell>
          <cell r="B3188">
            <v>60444916</v>
          </cell>
          <cell r="C3188" t="str">
            <v>Hlavní město Praha</v>
          </cell>
          <cell r="D3188" t="str">
            <v xml:space="preserve">Praha 4 </v>
          </cell>
          <cell r="E3188" t="str">
            <v>Magistrát hlavního města Prahy</v>
          </cell>
          <cell r="F3188" t="str">
            <v>Praha 12</v>
          </cell>
          <cell r="G3188" t="str">
            <v>kraj</v>
          </cell>
          <cell r="H3188">
            <v>600005046</v>
          </cell>
          <cell r="I3188" t="str">
            <v>60444916</v>
          </cell>
          <cell r="J3188">
            <v>760</v>
          </cell>
          <cell r="K3188" t="str">
            <v>SINGCLEAN</v>
          </cell>
          <cell r="L3188" t="str">
            <v>ANO</v>
          </cell>
          <cell r="M3188" t="str">
            <v>Gymnázium, Praha 4, Písnická 760</v>
          </cell>
          <cell r="N3188" t="str">
            <v>Písnická</v>
          </cell>
          <cell r="O3188">
            <v>760</v>
          </cell>
          <cell r="P3188">
            <v>11</v>
          </cell>
          <cell r="Q3188">
            <v>14200</v>
          </cell>
          <cell r="R3188" t="str">
            <v>Praha 4</v>
          </cell>
          <cell r="S3188">
            <v>241712754</v>
          </cell>
          <cell r="T3188" t="str">
            <v>info@gpisnicka.cz</v>
          </cell>
        </row>
        <row r="3189">
          <cell r="A3189">
            <v>600006115</v>
          </cell>
          <cell r="B3189">
            <v>60445475</v>
          </cell>
          <cell r="C3189" t="str">
            <v>Hlavní město Praha</v>
          </cell>
          <cell r="D3189" t="str">
            <v xml:space="preserve">Praha 9 </v>
          </cell>
          <cell r="E3189" t="str">
            <v>Magistrát hlavního města Prahy</v>
          </cell>
          <cell r="F3189" t="str">
            <v>Praha 9</v>
          </cell>
          <cell r="G3189" t="str">
            <v>kraj</v>
          </cell>
          <cell r="H3189">
            <v>600006115</v>
          </cell>
          <cell r="I3189" t="str">
            <v>60445475</v>
          </cell>
          <cell r="J3189">
            <v>280</v>
          </cell>
          <cell r="K3189" t="str">
            <v>SINGCLEAN</v>
          </cell>
          <cell r="L3189" t="str">
            <v>ANO</v>
          </cell>
          <cell r="M3189" t="str">
            <v>Gymnázium, Praha 9, Českolipská 373</v>
          </cell>
          <cell r="N3189" t="str">
            <v>Českolipská</v>
          </cell>
          <cell r="O3189">
            <v>373</v>
          </cell>
          <cell r="P3189">
            <v>27</v>
          </cell>
          <cell r="Q3189">
            <v>19000</v>
          </cell>
          <cell r="R3189" t="str">
            <v>Praha 9</v>
          </cell>
          <cell r="S3189">
            <v>283882028</v>
          </cell>
          <cell r="T3189" t="str">
            <v>info@ceskolipska.cz</v>
          </cell>
        </row>
        <row r="3190">
          <cell r="A3190">
            <v>600040399</v>
          </cell>
          <cell r="B3190">
            <v>60445939</v>
          </cell>
          <cell r="C3190" t="str">
            <v>Hlavní město Praha</v>
          </cell>
          <cell r="D3190" t="str">
            <v xml:space="preserve">Praha 9 </v>
          </cell>
          <cell r="E3190" t="str">
            <v>Úřad městské části Praha 18</v>
          </cell>
          <cell r="F3190" t="str">
            <v>Praha 18</v>
          </cell>
          <cell r="G3190" t="str">
            <v>obec</v>
          </cell>
          <cell r="H3190">
            <v>600040399</v>
          </cell>
          <cell r="I3190" t="str">
            <v>60445939</v>
          </cell>
          <cell r="J3190">
            <v>1580</v>
          </cell>
          <cell r="K3190" t="str">
            <v>SINGCLEAN</v>
          </cell>
          <cell r="L3190" t="str">
            <v>ANO</v>
          </cell>
          <cell r="M3190" t="str">
            <v>Základní škola a Mateřská škola Tupolevova</v>
          </cell>
          <cell r="N3190" t="str">
            <v>Dobratická</v>
          </cell>
          <cell r="O3190">
            <v>525</v>
          </cell>
          <cell r="Q3190">
            <v>19900</v>
          </cell>
          <cell r="R3190" t="str">
            <v>Praha 9</v>
          </cell>
          <cell r="S3190">
            <v>286920533</v>
          </cell>
          <cell r="T3190" t="str">
            <v>reditel@tupolevka.cz</v>
          </cell>
        </row>
        <row r="3191">
          <cell r="A3191">
            <v>600040623</v>
          </cell>
          <cell r="B3191">
            <v>60446005</v>
          </cell>
          <cell r="C3191" t="str">
            <v>Hlavní město Praha</v>
          </cell>
          <cell r="D3191" t="str">
            <v xml:space="preserve">Praha 9 </v>
          </cell>
          <cell r="E3191" t="str">
            <v>Úřad městské části Praha 18</v>
          </cell>
          <cell r="F3191" t="str">
            <v>Praha 18</v>
          </cell>
          <cell r="G3191" t="str">
            <v>obec</v>
          </cell>
          <cell r="H3191">
            <v>600040623</v>
          </cell>
          <cell r="I3191" t="str">
            <v>60446005</v>
          </cell>
          <cell r="J3191">
            <v>1420</v>
          </cell>
          <cell r="K3191" t="str">
            <v>SINGCLEAN</v>
          </cell>
          <cell r="L3191" t="str">
            <v>ANO</v>
          </cell>
          <cell r="M3191" t="str">
            <v>Základní škola a Mateřská škola generála Františka Fajtla DFC</v>
          </cell>
          <cell r="N3191" t="str">
            <v>Rychnovská</v>
          </cell>
          <cell r="O3191">
            <v>350</v>
          </cell>
          <cell r="Q3191">
            <v>19900</v>
          </cell>
          <cell r="R3191" t="str">
            <v>Praha 9</v>
          </cell>
          <cell r="S3191">
            <v>286922810</v>
          </cell>
          <cell r="T3191" t="str">
            <v>reditelna@zsfajtla.cz</v>
          </cell>
        </row>
        <row r="3192">
          <cell r="A3192">
            <v>600020886</v>
          </cell>
          <cell r="B3192">
            <v>60446161</v>
          </cell>
          <cell r="C3192" t="str">
            <v>Hlavní město Praha</v>
          </cell>
          <cell r="D3192" t="str">
            <v xml:space="preserve">Praha 4 </v>
          </cell>
          <cell r="E3192" t="str">
            <v>Magistrát hlavního města Prahy</v>
          </cell>
          <cell r="F3192" t="str">
            <v>Praha 4</v>
          </cell>
          <cell r="G3192" t="str">
            <v>kraj</v>
          </cell>
          <cell r="H3192">
            <v>600020886</v>
          </cell>
          <cell r="I3192" t="str">
            <v>60446161</v>
          </cell>
          <cell r="J3192">
            <v>600</v>
          </cell>
          <cell r="K3192" t="str">
            <v>SINGCLEAN</v>
          </cell>
          <cell r="L3192" t="str">
            <v>ANO</v>
          </cell>
          <cell r="M3192" t="str">
            <v>Základní škola, Praha 4, Ružinovská 2017</v>
          </cell>
          <cell r="N3192" t="str">
            <v>Ružinovská</v>
          </cell>
          <cell r="O3192">
            <v>2017</v>
          </cell>
          <cell r="P3192">
            <v>20</v>
          </cell>
          <cell r="Q3192">
            <v>14200</v>
          </cell>
          <cell r="R3192" t="str">
            <v>Praha 4</v>
          </cell>
          <cell r="S3192">
            <v>241710781</v>
          </cell>
          <cell r="T3192" t="str">
            <v>skola@ruzinovska.cz</v>
          </cell>
        </row>
        <row r="3193">
          <cell r="A3193">
            <v>600175782</v>
          </cell>
          <cell r="B3193">
            <v>60446170</v>
          </cell>
          <cell r="C3193" t="str">
            <v>Hlavní město Praha</v>
          </cell>
          <cell r="D3193" t="str">
            <v xml:space="preserve">Praha 4 </v>
          </cell>
          <cell r="E3193" t="str">
            <v>Magistrát hlavního města Prahy</v>
          </cell>
          <cell r="F3193" t="str">
            <v>Praha 4</v>
          </cell>
          <cell r="G3193" t="str">
            <v>kraj</v>
          </cell>
          <cell r="H3193">
            <v>600175782</v>
          </cell>
          <cell r="I3193" t="str">
            <v>60446170</v>
          </cell>
          <cell r="J3193">
            <v>120</v>
          </cell>
          <cell r="K3193" t="str">
            <v>SINGCLEAN</v>
          </cell>
          <cell r="L3193" t="str">
            <v>ANO</v>
          </cell>
          <cell r="M3193" t="str">
            <v>Základní škola, Praha 4, Boleslavova 1</v>
          </cell>
          <cell r="N3193" t="str">
            <v>Boleslavova</v>
          </cell>
          <cell r="O3193">
            <v>250</v>
          </cell>
          <cell r="P3193">
            <v>1</v>
          </cell>
          <cell r="Q3193">
            <v>14000</v>
          </cell>
          <cell r="R3193" t="str">
            <v>Praha 4</v>
          </cell>
          <cell r="S3193">
            <v>261215733</v>
          </cell>
          <cell r="T3193" t="str">
            <v>spsboleslavova@volny.cz</v>
          </cell>
        </row>
        <row r="3194">
          <cell r="A3194">
            <v>600004546</v>
          </cell>
          <cell r="B3194">
            <v>60446218</v>
          </cell>
          <cell r="C3194" t="str">
            <v>Hlavní město Praha</v>
          </cell>
          <cell r="D3194" t="str">
            <v xml:space="preserve">Praha 1 </v>
          </cell>
          <cell r="E3194" t="str">
            <v>Magistrát hlavního města Prahy</v>
          </cell>
          <cell r="F3194" t="str">
            <v>Praha 1</v>
          </cell>
          <cell r="G3194" t="str">
            <v>kraj</v>
          </cell>
          <cell r="H3194">
            <v>600004546</v>
          </cell>
          <cell r="I3194" t="str">
            <v>60446218</v>
          </cell>
          <cell r="J3194">
            <v>860</v>
          </cell>
          <cell r="K3194" t="str">
            <v>SINGCLEAN</v>
          </cell>
          <cell r="L3194" t="str">
            <v>ANO</v>
          </cell>
          <cell r="M3194" t="str">
            <v>Gymnázium Jiřího Gutha-Jarkovského, Praha 1, Truhlářská 22</v>
          </cell>
          <cell r="N3194" t="str">
            <v>Truhlářská</v>
          </cell>
          <cell r="O3194">
            <v>1120</v>
          </cell>
          <cell r="P3194">
            <v>22</v>
          </cell>
          <cell r="Q3194">
            <v>11000</v>
          </cell>
          <cell r="R3194" t="str">
            <v>Praha 1</v>
          </cell>
          <cell r="S3194">
            <v>224816816</v>
          </cell>
          <cell r="T3194" t="str">
            <v>info@truhla.cz</v>
          </cell>
        </row>
        <row r="3195">
          <cell r="A3195">
            <v>600005534</v>
          </cell>
          <cell r="B3195">
            <v>60446234</v>
          </cell>
          <cell r="C3195" t="str">
            <v>Hlavní město Praha</v>
          </cell>
          <cell r="D3195" t="str">
            <v xml:space="preserve">Praha 5 </v>
          </cell>
          <cell r="E3195" t="str">
            <v>Magistrát hlavního města Prahy</v>
          </cell>
          <cell r="F3195" t="str">
            <v>Praha 13</v>
          </cell>
          <cell r="G3195" t="str">
            <v>kraj</v>
          </cell>
          <cell r="H3195">
            <v>600005534</v>
          </cell>
          <cell r="I3195" t="str">
            <v>60446234</v>
          </cell>
          <cell r="J3195">
            <v>1040</v>
          </cell>
          <cell r="K3195" t="str">
            <v>SINGCLEAN</v>
          </cell>
          <cell r="L3195" t="str">
            <v>ANO</v>
          </cell>
          <cell r="M3195" t="str">
            <v>Gymnázium Jaroslava Heyrovského, Praha 5, Mezi Školami 2475</v>
          </cell>
          <cell r="N3195" t="str">
            <v>Mezi Školami</v>
          </cell>
          <cell r="O3195">
            <v>2475</v>
          </cell>
          <cell r="P3195">
            <v>29</v>
          </cell>
          <cell r="Q3195">
            <v>15800</v>
          </cell>
          <cell r="R3195" t="str">
            <v>Praha 5</v>
          </cell>
          <cell r="S3195">
            <v>251050211</v>
          </cell>
          <cell r="T3195" t="str">
            <v>reditel@gymjh.cz</v>
          </cell>
        </row>
        <row r="3196">
          <cell r="A3196">
            <v>600005631</v>
          </cell>
          <cell r="B3196">
            <v>60446242</v>
          </cell>
          <cell r="C3196" t="str">
            <v>Hlavní město Praha</v>
          </cell>
          <cell r="D3196" t="str">
            <v xml:space="preserve">Praha 5 </v>
          </cell>
          <cell r="E3196" t="str">
            <v>Magistrát hlavního města Prahy</v>
          </cell>
          <cell r="F3196" t="str">
            <v>Praha 5</v>
          </cell>
          <cell r="G3196" t="str">
            <v>kraj</v>
          </cell>
          <cell r="H3196">
            <v>600005631</v>
          </cell>
          <cell r="I3196" t="str">
            <v>60446242</v>
          </cell>
          <cell r="J3196">
            <v>60</v>
          </cell>
          <cell r="K3196" t="str">
            <v>SINGCLEAN</v>
          </cell>
          <cell r="L3196" t="str">
            <v>ANO</v>
          </cell>
          <cell r="M3196" t="str">
            <v>Hotelová škola Radlická</v>
          </cell>
          <cell r="N3196" t="str">
            <v>Radlická</v>
          </cell>
          <cell r="O3196">
            <v>591</v>
          </cell>
          <cell r="P3196">
            <v>115</v>
          </cell>
          <cell r="Q3196">
            <v>15800</v>
          </cell>
          <cell r="R3196" t="str">
            <v>Praha 5</v>
          </cell>
          <cell r="S3196">
            <v>251172112</v>
          </cell>
          <cell r="T3196" t="str">
            <v>podatelna@hs-radlicka.cz</v>
          </cell>
        </row>
        <row r="3197">
          <cell r="A3197">
            <v>600020924</v>
          </cell>
          <cell r="B3197">
            <v>60446633</v>
          </cell>
          <cell r="C3197" t="str">
            <v>Hlavní město Praha</v>
          </cell>
          <cell r="D3197" t="str">
            <v xml:space="preserve">Praha 4 </v>
          </cell>
          <cell r="E3197" t="str">
            <v>Magistrát hlavního města Prahy</v>
          </cell>
          <cell r="F3197" t="str">
            <v>Praha 4</v>
          </cell>
          <cell r="G3197" t="str">
            <v>kraj</v>
          </cell>
          <cell r="H3197">
            <v>600020924</v>
          </cell>
          <cell r="I3197" t="str">
            <v>60446633</v>
          </cell>
          <cell r="J3197">
            <v>180</v>
          </cell>
          <cell r="K3197" t="str">
            <v>SINGCLEAN</v>
          </cell>
          <cell r="L3197" t="str">
            <v>ANO</v>
          </cell>
          <cell r="M3197" t="str">
            <v>Mateřská škola speciální, Praha 4, Na Lysinách 6</v>
          </cell>
          <cell r="N3197" t="str">
            <v>Na lysinách</v>
          </cell>
          <cell r="O3197">
            <v>41</v>
          </cell>
          <cell r="P3197">
            <v>6</v>
          </cell>
          <cell r="Q3197">
            <v>14700</v>
          </cell>
          <cell r="R3197" t="str">
            <v>Praha 4</v>
          </cell>
          <cell r="S3197">
            <v>608683284</v>
          </cell>
          <cell r="T3197" t="str">
            <v>sps.na_lysinach@zris.mepnet.cz</v>
          </cell>
        </row>
        <row r="3198">
          <cell r="A3198">
            <v>610350897</v>
          </cell>
          <cell r="B3198">
            <v>60446714</v>
          </cell>
          <cell r="C3198" t="str">
            <v>Hlavní město Praha</v>
          </cell>
          <cell r="D3198" t="str">
            <v xml:space="preserve">Praha 4 </v>
          </cell>
          <cell r="E3198" t="str">
            <v>Magistrát hlavního města Prahy</v>
          </cell>
          <cell r="F3198" t="str">
            <v>Praha 4</v>
          </cell>
          <cell r="G3198" t="str">
            <v>kraj</v>
          </cell>
          <cell r="H3198">
            <v>610350897</v>
          </cell>
          <cell r="I3198" t="str">
            <v>60446714</v>
          </cell>
          <cell r="J3198">
            <v>20</v>
          </cell>
          <cell r="K3198" t="str">
            <v>SINGCLEAN</v>
          </cell>
          <cell r="L3198" t="str">
            <v>ANO</v>
          </cell>
          <cell r="M3198" t="str">
            <v>Základní škola a Mateřská škola při Thomayerově nemocnici, Praha 4, Vídeňská 800</v>
          </cell>
          <cell r="N3198" t="str">
            <v>Vídeňská</v>
          </cell>
          <cell r="O3198">
            <v>800</v>
          </cell>
          <cell r="Q3198">
            <v>14000</v>
          </cell>
          <cell r="R3198" t="str">
            <v>Praha 4</v>
          </cell>
          <cell r="S3198">
            <v>261082374</v>
          </cell>
          <cell r="T3198" t="str">
            <v>sps.videnska_zs@zris.mepnet.cz</v>
          </cell>
        </row>
        <row r="3199">
          <cell r="A3199">
            <v>600001997</v>
          </cell>
          <cell r="B3199">
            <v>60446889</v>
          </cell>
          <cell r="C3199" t="str">
            <v>Hlavní město Praha</v>
          </cell>
          <cell r="D3199" t="str">
            <v xml:space="preserve">Praha 6 </v>
          </cell>
          <cell r="E3199" t="str">
            <v>Magistrát hlavního města Prahy</v>
          </cell>
          <cell r="F3199" t="str">
            <v>Praha 6</v>
          </cell>
          <cell r="G3199" t="str">
            <v>kraj</v>
          </cell>
          <cell r="H3199">
            <v>600001997</v>
          </cell>
          <cell r="I3199" t="str">
            <v>60446889</v>
          </cell>
          <cell r="J3199" t="str">
            <v>X</v>
          </cell>
          <cell r="K3199" t="str">
            <v>SINGCLEAN</v>
          </cell>
          <cell r="L3199" t="str">
            <v>ANO</v>
          </cell>
          <cell r="M3199" t="str">
            <v>Základní umělecká škola Charlotty Masarykové</v>
          </cell>
          <cell r="N3199" t="str">
            <v>Půlkruhová</v>
          </cell>
          <cell r="O3199">
            <v>99</v>
          </cell>
          <cell r="P3199">
            <v>42</v>
          </cell>
          <cell r="Q3199">
            <v>16000</v>
          </cell>
          <cell r="R3199" t="str">
            <v>Praha 6</v>
          </cell>
          <cell r="S3199">
            <v>235364865</v>
          </cell>
          <cell r="T3199" t="str">
            <v>zusmasaryk@zusmasaryk.cz</v>
          </cell>
        </row>
        <row r="3200">
          <cell r="A3200">
            <v>600000303</v>
          </cell>
          <cell r="B3200">
            <v>60447338</v>
          </cell>
          <cell r="C3200" t="str">
            <v>Hlavní město Praha</v>
          </cell>
          <cell r="D3200" t="str">
            <v xml:space="preserve">Praha 8 </v>
          </cell>
          <cell r="E3200" t="str">
            <v>Magistrát hlavního města Prahy</v>
          </cell>
          <cell r="F3200" t="str">
            <v>Praha 8</v>
          </cell>
          <cell r="G3200" t="str">
            <v>církevní</v>
          </cell>
          <cell r="H3200">
            <v>600000303</v>
          </cell>
          <cell r="I3200" t="str">
            <v>60447338</v>
          </cell>
          <cell r="J3200">
            <v>180</v>
          </cell>
          <cell r="K3200" t="str">
            <v>SINGCLEAN</v>
          </cell>
          <cell r="L3200" t="str">
            <v>NE</v>
          </cell>
          <cell r="M3200" t="str">
            <v>Církevní mateřská škola Laura</v>
          </cell>
          <cell r="N3200" t="str">
            <v>Vítkova</v>
          </cell>
          <cell r="O3200">
            <v>15</v>
          </cell>
          <cell r="P3200">
            <v>12</v>
          </cell>
          <cell r="Q3200">
            <v>18600</v>
          </cell>
          <cell r="R3200" t="str">
            <v>Praha 8</v>
          </cell>
          <cell r="S3200">
            <v>221722820</v>
          </cell>
          <cell r="T3200" t="str">
            <v>cmslaura@email.cz</v>
          </cell>
        </row>
        <row r="3201">
          <cell r="A3201">
            <v>600037371</v>
          </cell>
          <cell r="B3201">
            <v>60447354</v>
          </cell>
          <cell r="C3201" t="str">
            <v>Hlavní město Praha</v>
          </cell>
          <cell r="D3201" t="str">
            <v xml:space="preserve">Praha 4 </v>
          </cell>
          <cell r="E3201" t="str">
            <v>Úřad městské části Praha 11</v>
          </cell>
          <cell r="F3201" t="str">
            <v>Praha 11</v>
          </cell>
          <cell r="G3201" t="str">
            <v>obec</v>
          </cell>
          <cell r="H3201">
            <v>600037371</v>
          </cell>
          <cell r="I3201" t="str">
            <v>60447354</v>
          </cell>
          <cell r="J3201">
            <v>180</v>
          </cell>
          <cell r="K3201" t="str">
            <v>SINGCLEAN</v>
          </cell>
          <cell r="L3201" t="str">
            <v>ANO</v>
          </cell>
          <cell r="M3201" t="str">
            <v>Základní škola, Praha 4, V Ladech 6</v>
          </cell>
          <cell r="N3201" t="str">
            <v>V ladech</v>
          </cell>
          <cell r="O3201">
            <v>6</v>
          </cell>
          <cell r="Q3201">
            <v>14900</v>
          </cell>
          <cell r="R3201" t="str">
            <v>Praha 4</v>
          </cell>
          <cell r="S3201">
            <v>244911792</v>
          </cell>
          <cell r="T3201" t="str">
            <v>strestik@zsseberov.cz</v>
          </cell>
        </row>
        <row r="3202">
          <cell r="A3202">
            <v>600036294</v>
          </cell>
          <cell r="B3202">
            <v>60447869</v>
          </cell>
          <cell r="C3202" t="str">
            <v>Hlavní město Praha</v>
          </cell>
          <cell r="D3202" t="str">
            <v xml:space="preserve">Praha 4 </v>
          </cell>
          <cell r="E3202" t="str">
            <v>Úřad městské části Praha 11</v>
          </cell>
          <cell r="F3202" t="str">
            <v>Praha 11</v>
          </cell>
          <cell r="G3202" t="str">
            <v>obec</v>
          </cell>
          <cell r="H3202">
            <v>600036294</v>
          </cell>
          <cell r="I3202" t="str">
            <v>60447869</v>
          </cell>
          <cell r="J3202">
            <v>320</v>
          </cell>
          <cell r="K3202" t="str">
            <v>SINGCLEAN</v>
          </cell>
          <cell r="L3202" t="str">
            <v>ANO</v>
          </cell>
          <cell r="M3202" t="str">
            <v>Mateřská škola, Praha 4, Hroncova l882</v>
          </cell>
          <cell r="N3202" t="str">
            <v>Hroncova</v>
          </cell>
          <cell r="O3202">
            <v>1882</v>
          </cell>
          <cell r="P3202">
            <v>1</v>
          </cell>
          <cell r="Q3202">
            <v>14800</v>
          </cell>
          <cell r="R3202" t="str">
            <v>Praha 4</v>
          </cell>
          <cell r="S3202">
            <v>271911870</v>
          </cell>
          <cell r="T3202" t="str">
            <v>info@mshroncova.cz</v>
          </cell>
        </row>
        <row r="3203">
          <cell r="A3203">
            <v>600004694</v>
          </cell>
          <cell r="B3203">
            <v>60449004</v>
          </cell>
          <cell r="C3203" t="str">
            <v>Hlavní město Praha</v>
          </cell>
          <cell r="D3203" t="str">
            <v xml:space="preserve">Praha 1 </v>
          </cell>
          <cell r="E3203" t="str">
            <v>Magistrát hlavního města Prahy</v>
          </cell>
          <cell r="F3203" t="str">
            <v>Praha 1</v>
          </cell>
          <cell r="G3203" t="str">
            <v>kraj</v>
          </cell>
          <cell r="H3203">
            <v>600004694</v>
          </cell>
          <cell r="I3203" t="str">
            <v>60449004</v>
          </cell>
          <cell r="J3203">
            <v>1220</v>
          </cell>
          <cell r="K3203" t="str">
            <v>SINGCLEAN</v>
          </cell>
          <cell r="L3203" t="str">
            <v>ANO</v>
          </cell>
          <cell r="M3203" t="str">
            <v>Gymnázium prof. Jana Patočky, Praha 1, Jindřišská 36</v>
          </cell>
          <cell r="N3203" t="str">
            <v>Jindřišská</v>
          </cell>
          <cell r="O3203">
            <v>966</v>
          </cell>
          <cell r="P3203">
            <v>36</v>
          </cell>
          <cell r="Q3203">
            <v>11000</v>
          </cell>
          <cell r="R3203" t="str">
            <v>Praha 1</v>
          </cell>
          <cell r="S3203">
            <v>224239061</v>
          </cell>
          <cell r="T3203" t="str">
            <v>info@gpjp.cz</v>
          </cell>
        </row>
        <row r="3204">
          <cell r="A3204">
            <v>612000192</v>
          </cell>
          <cell r="B3204">
            <v>60449632</v>
          </cell>
          <cell r="C3204" t="str">
            <v>Hlavní město Praha</v>
          </cell>
          <cell r="D3204" t="str">
            <v xml:space="preserve">Praha 1 </v>
          </cell>
          <cell r="E3204" t="str">
            <v>Úřad městské části Praha 1</v>
          </cell>
          <cell r="F3204" t="str">
            <v>Praha 1</v>
          </cell>
          <cell r="G3204" t="str">
            <v>obec</v>
          </cell>
          <cell r="H3204">
            <v>612000192</v>
          </cell>
          <cell r="I3204" t="str">
            <v>60449632</v>
          </cell>
          <cell r="J3204">
            <v>40</v>
          </cell>
          <cell r="K3204" t="str">
            <v>SINGCLEAN</v>
          </cell>
          <cell r="L3204" t="str">
            <v>ANO</v>
          </cell>
          <cell r="M3204" t="str">
            <v>Školní jídelna Jindřišská</v>
          </cell>
          <cell r="N3204" t="str">
            <v>Jindřišská</v>
          </cell>
          <cell r="O3204">
            <v>966</v>
          </cell>
          <cell r="P3204">
            <v>36</v>
          </cell>
          <cell r="Q3204">
            <v>11000</v>
          </cell>
          <cell r="R3204" t="str">
            <v>Praha 1</v>
          </cell>
          <cell r="S3204">
            <v>774948006</v>
          </cell>
          <cell r="T3204" t="str">
            <v>sj.jindrisska@seznam.cz</v>
          </cell>
        </row>
        <row r="3205">
          <cell r="A3205">
            <v>600170217</v>
          </cell>
          <cell r="B3205">
            <v>60457911</v>
          </cell>
          <cell r="C3205" t="str">
            <v>Středočeský kraj</v>
          </cell>
          <cell r="D3205" t="str">
            <v xml:space="preserve">Praha-západ </v>
          </cell>
          <cell r="E3205" t="str">
            <v>Krajský úřad Středočeského kraje</v>
          </cell>
          <cell r="F3205" t="str">
            <v>Černošice</v>
          </cell>
          <cell r="G3205" t="str">
            <v>kraj</v>
          </cell>
          <cell r="H3205">
            <v>600170217</v>
          </cell>
          <cell r="I3205" t="str">
            <v>60457911</v>
          </cell>
          <cell r="J3205">
            <v>180</v>
          </cell>
          <cell r="K3205" t="str">
            <v>SINGCLEAN</v>
          </cell>
          <cell r="L3205" t="str">
            <v>ANO</v>
          </cell>
          <cell r="M3205" t="str">
            <v>Střední odborná škola a Střední odborné učiliště Stanislava Kubra Středokluky, příspěvková organizace</v>
          </cell>
          <cell r="N3205" t="str">
            <v>Školská</v>
          </cell>
          <cell r="O3205">
            <v>105</v>
          </cell>
          <cell r="Q3205">
            <v>25268</v>
          </cell>
          <cell r="R3205" t="str">
            <v>Středokluky</v>
          </cell>
          <cell r="S3205">
            <v>233901182</v>
          </cell>
          <cell r="T3205" t="str">
            <v>info@sos-stredokluky.cz</v>
          </cell>
        </row>
        <row r="3206">
          <cell r="A3206">
            <v>600005089</v>
          </cell>
          <cell r="B3206">
            <v>60459085</v>
          </cell>
          <cell r="C3206" t="str">
            <v>Hlavní město Praha</v>
          </cell>
          <cell r="D3206" t="str">
            <v xml:space="preserve">Praha 4 </v>
          </cell>
          <cell r="E3206" t="str">
            <v>Magistrát hlavního města Prahy</v>
          </cell>
          <cell r="F3206" t="str">
            <v>Praha 4</v>
          </cell>
          <cell r="G3206" t="str">
            <v>kraj</v>
          </cell>
          <cell r="H3206">
            <v>600005089</v>
          </cell>
          <cell r="I3206" t="str">
            <v>60459085</v>
          </cell>
          <cell r="J3206">
            <v>560</v>
          </cell>
          <cell r="K3206" t="str">
            <v>SINGCLEAN</v>
          </cell>
          <cell r="L3206" t="str">
            <v>ANO</v>
          </cell>
          <cell r="M3206" t="str">
            <v>Gymnázium, Praha 4, Postupická 3150</v>
          </cell>
          <cell r="N3206" t="str">
            <v>Postupická</v>
          </cell>
          <cell r="O3206">
            <v>3150</v>
          </cell>
          <cell r="P3206">
            <v>4</v>
          </cell>
          <cell r="Q3206">
            <v>14100</v>
          </cell>
          <cell r="R3206" t="str">
            <v>Praha 4</v>
          </cell>
          <cell r="S3206">
            <v>246007400</v>
          </cell>
          <cell r="T3206" t="str">
            <v>postupicka@postupicka.cz</v>
          </cell>
        </row>
        <row r="3207">
          <cell r="A3207">
            <v>600001831</v>
          </cell>
          <cell r="B3207">
            <v>60460041</v>
          </cell>
          <cell r="C3207" t="str">
            <v>Hlavní město Praha</v>
          </cell>
          <cell r="D3207" t="str">
            <v xml:space="preserve">Praha 1 </v>
          </cell>
          <cell r="E3207" t="str">
            <v>Magistrát hlavního města Prahy</v>
          </cell>
          <cell r="F3207" t="str">
            <v>Praha 1</v>
          </cell>
          <cell r="G3207" t="str">
            <v>kraj</v>
          </cell>
          <cell r="H3207">
            <v>600001831</v>
          </cell>
          <cell r="I3207" t="str">
            <v>60460041</v>
          </cell>
          <cell r="J3207" t="str">
            <v>X</v>
          </cell>
          <cell r="K3207" t="str">
            <v>SINGCLEAN</v>
          </cell>
          <cell r="L3207" t="str">
            <v>ANO</v>
          </cell>
          <cell r="M3207" t="str">
            <v>Základní umělecká škola, Praha 1, Biskupská 12</v>
          </cell>
          <cell r="N3207" t="str">
            <v>Biskupská</v>
          </cell>
          <cell r="O3207">
            <v>1276</v>
          </cell>
          <cell r="P3207">
            <v>12</v>
          </cell>
          <cell r="Q3207">
            <v>11000</v>
          </cell>
          <cell r="R3207" t="str">
            <v>Praha 1</v>
          </cell>
          <cell r="S3207">
            <v>224829177</v>
          </cell>
          <cell r="T3207" t="str">
            <v>info@zus-biskupska.cz</v>
          </cell>
        </row>
        <row r="3208">
          <cell r="A3208">
            <v>600035646</v>
          </cell>
          <cell r="B3208">
            <v>60460318</v>
          </cell>
          <cell r="C3208" t="str">
            <v>Hlavní město Praha</v>
          </cell>
          <cell r="D3208" t="str">
            <v xml:space="preserve">Praha 2 </v>
          </cell>
          <cell r="E3208" t="str">
            <v>Úřad městské části Praha 2</v>
          </cell>
          <cell r="F3208" t="str">
            <v>Praha 2</v>
          </cell>
          <cell r="G3208" t="str">
            <v>obec</v>
          </cell>
          <cell r="H3208">
            <v>600035646</v>
          </cell>
          <cell r="I3208" t="str">
            <v>60460318</v>
          </cell>
          <cell r="J3208">
            <v>860</v>
          </cell>
          <cell r="K3208" t="str">
            <v>SINGCLEAN</v>
          </cell>
          <cell r="L3208" t="str">
            <v>ANO</v>
          </cell>
          <cell r="M3208" t="str">
            <v>Základní škola a Mateřská škola, Praha 2, Resslova 10</v>
          </cell>
          <cell r="N3208" t="str">
            <v>Resslova</v>
          </cell>
          <cell r="O3208">
            <v>308</v>
          </cell>
          <cell r="P3208">
            <v>10</v>
          </cell>
          <cell r="Q3208">
            <v>12000</v>
          </cell>
          <cell r="R3208" t="str">
            <v>Praha 2</v>
          </cell>
          <cell r="S3208">
            <v>224923700</v>
          </cell>
          <cell r="T3208" t="str">
            <v>info@zsressl.cz</v>
          </cell>
        </row>
        <row r="3209">
          <cell r="A3209">
            <v>600005992</v>
          </cell>
          <cell r="B3209">
            <v>60460784</v>
          </cell>
          <cell r="C3209" t="str">
            <v>Hlavní město Praha</v>
          </cell>
          <cell r="D3209" t="str">
            <v xml:space="preserve">Praha 8 </v>
          </cell>
          <cell r="E3209" t="str">
            <v>Magistrát hlavního města Prahy</v>
          </cell>
          <cell r="F3209" t="str">
            <v>Praha 8</v>
          </cell>
          <cell r="G3209" t="str">
            <v>kraj</v>
          </cell>
          <cell r="H3209">
            <v>600005992</v>
          </cell>
          <cell r="I3209" t="str">
            <v>60460784</v>
          </cell>
          <cell r="J3209">
            <v>760</v>
          </cell>
          <cell r="K3209" t="str">
            <v>SINGCLEAN</v>
          </cell>
          <cell r="L3209" t="str">
            <v>ANO</v>
          </cell>
          <cell r="M3209" t="str">
            <v>Gymnázium, Praha 8, Ústavní 400</v>
          </cell>
          <cell r="N3209" t="str">
            <v>Ústavní</v>
          </cell>
          <cell r="O3209">
            <v>400</v>
          </cell>
          <cell r="P3209">
            <v>12</v>
          </cell>
          <cell r="Q3209">
            <v>18100</v>
          </cell>
          <cell r="R3209" t="str">
            <v>Praha 8</v>
          </cell>
          <cell r="S3209" t="str">
            <v>270 007 501 ,270007510</v>
          </cell>
          <cell r="T3209" t="str">
            <v>office@ggg.cz</v>
          </cell>
        </row>
        <row r="3210">
          <cell r="A3210">
            <v>600040402</v>
          </cell>
          <cell r="B3210">
            <v>60460865</v>
          </cell>
          <cell r="C3210" t="str">
            <v>Hlavní město Praha</v>
          </cell>
          <cell r="D3210" t="str">
            <v xml:space="preserve">Praha 9 </v>
          </cell>
          <cell r="E3210" t="str">
            <v>Úřad městské části Praha 19</v>
          </cell>
          <cell r="F3210" t="str">
            <v>Praha 19</v>
          </cell>
          <cell r="G3210" t="str">
            <v>obec</v>
          </cell>
          <cell r="H3210">
            <v>600040402</v>
          </cell>
          <cell r="I3210" t="str">
            <v>60460865</v>
          </cell>
          <cell r="J3210">
            <v>2020</v>
          </cell>
          <cell r="K3210" t="str">
            <v>SINGCLEAN</v>
          </cell>
          <cell r="L3210" t="str">
            <v>ANO</v>
          </cell>
          <cell r="M3210" t="str">
            <v>Základní škola a Mateřská škola Praha - Vinoř</v>
          </cell>
          <cell r="N3210" t="str">
            <v>Prachovická</v>
          </cell>
          <cell r="O3210">
            <v>340</v>
          </cell>
          <cell r="Q3210">
            <v>19017</v>
          </cell>
          <cell r="R3210" t="str">
            <v>Praha 9</v>
          </cell>
          <cell r="S3210">
            <v>286028240</v>
          </cell>
          <cell r="T3210" t="str">
            <v>zsvinor@volny.cz</v>
          </cell>
        </row>
        <row r="3211">
          <cell r="A3211">
            <v>600035409</v>
          </cell>
          <cell r="B3211">
            <v>60461101</v>
          </cell>
          <cell r="C3211" t="str">
            <v>Hlavní město Praha</v>
          </cell>
          <cell r="D3211" t="str">
            <v xml:space="preserve">Praha 2 </v>
          </cell>
          <cell r="E3211" t="str">
            <v>Úřad městské části Praha 2</v>
          </cell>
          <cell r="F3211" t="str">
            <v>Praha 2</v>
          </cell>
          <cell r="G3211" t="str">
            <v>obec</v>
          </cell>
          <cell r="H3211">
            <v>600035409</v>
          </cell>
          <cell r="I3211" t="str">
            <v>60461101</v>
          </cell>
          <cell r="J3211">
            <v>300</v>
          </cell>
          <cell r="K3211" t="str">
            <v>SINGCLEAN</v>
          </cell>
          <cell r="L3211" t="str">
            <v>ANO</v>
          </cell>
          <cell r="M3211" t="str">
            <v>Mateřská škola, Praha 2, Na Děkance 2</v>
          </cell>
          <cell r="N3211" t="str">
            <v>Na Děkance</v>
          </cell>
          <cell r="O3211">
            <v>130</v>
          </cell>
          <cell r="P3211">
            <v>2</v>
          </cell>
          <cell r="Q3211">
            <v>12800</v>
          </cell>
          <cell r="R3211" t="str">
            <v>Praha 2</v>
          </cell>
          <cell r="S3211">
            <v>224920679</v>
          </cell>
          <cell r="T3211" t="str">
            <v>dekanka@dekanka.cz</v>
          </cell>
        </row>
        <row r="3212">
          <cell r="A3212">
            <v>600004961</v>
          </cell>
          <cell r="B3212">
            <v>60461675</v>
          </cell>
          <cell r="C3212" t="str">
            <v>Hlavní město Praha</v>
          </cell>
          <cell r="D3212" t="str">
            <v xml:space="preserve">Praha 3 </v>
          </cell>
          <cell r="E3212" t="str">
            <v>Magistrát hlavního města Prahy</v>
          </cell>
          <cell r="F3212" t="str">
            <v>Praha 3</v>
          </cell>
          <cell r="G3212" t="str">
            <v>kraj</v>
          </cell>
          <cell r="H3212">
            <v>600004961</v>
          </cell>
          <cell r="I3212" t="str">
            <v>60461675</v>
          </cell>
          <cell r="J3212">
            <v>140</v>
          </cell>
          <cell r="K3212" t="str">
            <v>SINGCLEAN</v>
          </cell>
          <cell r="L3212" t="str">
            <v>ANO</v>
          </cell>
          <cell r="M3212" t="str">
            <v>Gymnázium Na Pražačce, Praha 3, Nad Ohradou 23</v>
          </cell>
          <cell r="N3212" t="str">
            <v>Nad Ohradou</v>
          </cell>
          <cell r="O3212">
            <v>2825</v>
          </cell>
          <cell r="P3212">
            <v>23</v>
          </cell>
          <cell r="Q3212">
            <v>13000</v>
          </cell>
          <cell r="R3212" t="str">
            <v>Praha 3</v>
          </cell>
          <cell r="S3212">
            <v>797973100</v>
          </cell>
          <cell r="T3212" t="str">
            <v>gymnazium@gymnazium-prazacka.cz</v>
          </cell>
        </row>
        <row r="3213">
          <cell r="A3213">
            <v>600021041</v>
          </cell>
          <cell r="B3213">
            <v>60461683</v>
          </cell>
          <cell r="C3213" t="str">
            <v>Hlavní město Praha</v>
          </cell>
          <cell r="D3213" t="str">
            <v xml:space="preserve">Praha 5 </v>
          </cell>
          <cell r="E3213" t="str">
            <v>Magistrát hlavního města Prahy</v>
          </cell>
          <cell r="F3213" t="str">
            <v>Praha 5</v>
          </cell>
          <cell r="G3213" t="str">
            <v>kraj</v>
          </cell>
          <cell r="H3213">
            <v>600021041</v>
          </cell>
          <cell r="I3213" t="str">
            <v>60461683</v>
          </cell>
          <cell r="J3213">
            <v>0</v>
          </cell>
          <cell r="K3213" t="str">
            <v>SINGCLEAN</v>
          </cell>
          <cell r="L3213" t="str">
            <v>ANO</v>
          </cell>
          <cell r="M3213" t="str">
            <v>Základní škola a Mateřská škola při FN Motol, Praha 5, V Úvalu 1</v>
          </cell>
          <cell r="N3213" t="str">
            <v>V úvalu</v>
          </cell>
          <cell r="O3213">
            <v>175</v>
          </cell>
          <cell r="P3213">
            <v>1</v>
          </cell>
          <cell r="Q3213">
            <v>15000</v>
          </cell>
          <cell r="R3213" t="str">
            <v>Praha 5</v>
          </cell>
          <cell r="S3213">
            <v>224435700</v>
          </cell>
          <cell r="T3213" t="str">
            <v>sps.v_uvalu@zris.mepnet.cz</v>
          </cell>
        </row>
        <row r="3214">
          <cell r="A3214">
            <v>600004741</v>
          </cell>
          <cell r="B3214">
            <v>60461713</v>
          </cell>
          <cell r="C3214" t="str">
            <v>Hlavní město Praha</v>
          </cell>
          <cell r="D3214" t="str">
            <v xml:space="preserve">Praha 10 </v>
          </cell>
          <cell r="E3214" t="str">
            <v>Magistrát hlavního města Prahy</v>
          </cell>
          <cell r="F3214" t="str">
            <v>Praha 10</v>
          </cell>
          <cell r="G3214" t="str">
            <v>kraj</v>
          </cell>
          <cell r="H3214">
            <v>600004741</v>
          </cell>
          <cell r="I3214" t="str">
            <v>60461713</v>
          </cell>
          <cell r="J3214">
            <v>620</v>
          </cell>
          <cell r="K3214" t="str">
            <v>SINGCLEAN</v>
          </cell>
          <cell r="L3214" t="str">
            <v>ANO</v>
          </cell>
          <cell r="M3214" t="str">
            <v>Hotelová škola, Praha 10, Vršovická 43</v>
          </cell>
          <cell r="N3214" t="str">
            <v>Vršovická</v>
          </cell>
          <cell r="O3214">
            <v>564</v>
          </cell>
          <cell r="P3214">
            <v>43</v>
          </cell>
          <cell r="Q3214">
            <v>10100</v>
          </cell>
          <cell r="R3214" t="str">
            <v>Praha 10</v>
          </cell>
          <cell r="S3214">
            <v>271725281</v>
          </cell>
          <cell r="T3214" t="str">
            <v>mailbox@shs.cz</v>
          </cell>
        </row>
        <row r="3215">
          <cell r="A3215">
            <v>600039790</v>
          </cell>
          <cell r="B3215">
            <v>60461811</v>
          </cell>
          <cell r="C3215" t="str">
            <v>Hlavní město Praha</v>
          </cell>
          <cell r="D3215" t="str">
            <v xml:space="preserve">Praha 8 </v>
          </cell>
          <cell r="E3215" t="str">
            <v>Úřad městské části Praha 8</v>
          </cell>
          <cell r="F3215" t="str">
            <v>Praha 8</v>
          </cell>
          <cell r="G3215" t="str">
            <v>obec</v>
          </cell>
          <cell r="H3215">
            <v>600039790</v>
          </cell>
          <cell r="I3215" t="str">
            <v>60461811</v>
          </cell>
          <cell r="J3215">
            <v>900</v>
          </cell>
          <cell r="K3215" t="str">
            <v>SINGCLEAN</v>
          </cell>
          <cell r="L3215" t="str">
            <v>ANO</v>
          </cell>
          <cell r="M3215" t="str">
            <v>Základní škola, Praha 8, Libčická 10</v>
          </cell>
          <cell r="N3215" t="str">
            <v>Libčická</v>
          </cell>
          <cell r="O3215">
            <v>658</v>
          </cell>
          <cell r="P3215">
            <v>10</v>
          </cell>
          <cell r="Q3215">
            <v>18100</v>
          </cell>
          <cell r="R3215" t="str">
            <v>Praha 8</v>
          </cell>
          <cell r="S3215">
            <v>233551798</v>
          </cell>
          <cell r="T3215" t="str">
            <v>reditelka@zslibcicka.cz</v>
          </cell>
        </row>
        <row r="3216">
          <cell r="A3216">
            <v>600039871</v>
          </cell>
          <cell r="B3216">
            <v>60461837</v>
          </cell>
          <cell r="C3216" t="str">
            <v>Hlavní město Praha</v>
          </cell>
          <cell r="D3216" t="str">
            <v xml:space="preserve">Praha 8 </v>
          </cell>
          <cell r="E3216" t="str">
            <v>Úřad městské části Praha 8</v>
          </cell>
          <cell r="F3216" t="str">
            <v>Praha 8</v>
          </cell>
          <cell r="G3216" t="str">
            <v>obec</v>
          </cell>
          <cell r="H3216">
            <v>600039871</v>
          </cell>
          <cell r="I3216" t="str">
            <v>60461837</v>
          </cell>
          <cell r="J3216">
            <v>400</v>
          </cell>
          <cell r="K3216" t="str">
            <v>SINGCLEAN</v>
          </cell>
          <cell r="L3216" t="str">
            <v>ANO</v>
          </cell>
          <cell r="M3216" t="str">
            <v>Základní škola a mateřská škola, Praha 8, U Školské zahrady 4</v>
          </cell>
          <cell r="N3216" t="str">
            <v>U školské zahrady</v>
          </cell>
          <cell r="O3216">
            <v>1030</v>
          </cell>
          <cell r="P3216">
            <v>4</v>
          </cell>
          <cell r="Q3216">
            <v>18200</v>
          </cell>
          <cell r="R3216" t="str">
            <v>Praha 8</v>
          </cell>
          <cell r="S3216">
            <v>284680367</v>
          </cell>
          <cell r="T3216" t="str">
            <v>zs@uskolskezahrady.cz</v>
          </cell>
        </row>
        <row r="3217">
          <cell r="A3217">
            <v>600039811</v>
          </cell>
          <cell r="B3217">
            <v>60461845</v>
          </cell>
          <cell r="C3217" t="str">
            <v>Hlavní město Praha</v>
          </cell>
          <cell r="D3217" t="str">
            <v xml:space="preserve">Praha 8 </v>
          </cell>
          <cell r="E3217" t="str">
            <v>Úřad městské části Praha 8</v>
          </cell>
          <cell r="F3217" t="str">
            <v>Praha 8</v>
          </cell>
          <cell r="G3217" t="str">
            <v>obec</v>
          </cell>
          <cell r="H3217">
            <v>600039811</v>
          </cell>
          <cell r="I3217" t="str">
            <v>60461845</v>
          </cell>
          <cell r="J3217">
            <v>800</v>
          </cell>
          <cell r="K3217" t="str">
            <v>SINGCLEAN</v>
          </cell>
          <cell r="L3217" t="str">
            <v>ANO</v>
          </cell>
          <cell r="M3217" t="str">
            <v>Základní škola, Praha 8, Na Šutce 28</v>
          </cell>
          <cell r="N3217" t="str">
            <v>Na Šutce</v>
          </cell>
          <cell r="O3217">
            <v>440</v>
          </cell>
          <cell r="P3217">
            <v>28</v>
          </cell>
          <cell r="Q3217">
            <v>18200</v>
          </cell>
          <cell r="R3217" t="str">
            <v>Praha 8</v>
          </cell>
          <cell r="S3217">
            <v>284682295</v>
          </cell>
          <cell r="T3217" t="str">
            <v>reditelstvi@zssutka.cz</v>
          </cell>
        </row>
        <row r="3218">
          <cell r="A3218">
            <v>600039889</v>
          </cell>
          <cell r="B3218">
            <v>60461853</v>
          </cell>
          <cell r="C3218" t="str">
            <v>Hlavní město Praha</v>
          </cell>
          <cell r="D3218" t="str">
            <v xml:space="preserve">Praha 8 </v>
          </cell>
          <cell r="E3218" t="str">
            <v>Úřad městské části Praha 8</v>
          </cell>
          <cell r="F3218" t="str">
            <v>Praha 8</v>
          </cell>
          <cell r="G3218" t="str">
            <v>obec</v>
          </cell>
          <cell r="H3218">
            <v>600039889</v>
          </cell>
          <cell r="I3218" t="str">
            <v>60461853</v>
          </cell>
          <cell r="J3218">
            <v>900</v>
          </cell>
          <cell r="K3218" t="str">
            <v>SINGCLEAN</v>
          </cell>
          <cell r="L3218" t="str">
            <v>ANO</v>
          </cell>
          <cell r="M3218" t="str">
            <v>Základní škola a mateřská škola Petra Strozziho, Praha 8, Za Invalidovnou 3</v>
          </cell>
          <cell r="N3218" t="str">
            <v>Za invalidovnou</v>
          </cell>
          <cell r="O3218">
            <v>579</v>
          </cell>
          <cell r="P3218">
            <v>3</v>
          </cell>
          <cell r="Q3218">
            <v>18600</v>
          </cell>
          <cell r="R3218" t="str">
            <v>Praha 8</v>
          </cell>
          <cell r="S3218">
            <v>284811094</v>
          </cell>
          <cell r="T3218" t="str">
            <v>info@zs-strozziho.cz</v>
          </cell>
        </row>
        <row r="3219">
          <cell r="A3219">
            <v>600032353</v>
          </cell>
          <cell r="B3219">
            <v>60461926</v>
          </cell>
          <cell r="C3219" t="str">
            <v>Hlavní město Praha</v>
          </cell>
          <cell r="D3219" t="str">
            <v xml:space="preserve">Praha 10 </v>
          </cell>
          <cell r="E3219" t="str">
            <v>Magistrát hlavního města Prahy</v>
          </cell>
          <cell r="F3219" t="str">
            <v>Praha 10</v>
          </cell>
          <cell r="G3219" t="str">
            <v>kraj</v>
          </cell>
          <cell r="H3219">
            <v>600032353</v>
          </cell>
          <cell r="I3219" t="str">
            <v>60461926</v>
          </cell>
          <cell r="J3219" t="str">
            <v>X</v>
          </cell>
          <cell r="K3219" t="str">
            <v>SINGCLEAN</v>
          </cell>
          <cell r="L3219" t="str">
            <v>ANO</v>
          </cell>
          <cell r="M3219" t="str">
            <v>Pedagogicko-psychologická poradna pro Prahu 10</v>
          </cell>
          <cell r="N3219" t="str">
            <v>Jabloňová</v>
          </cell>
          <cell r="O3219">
            <v>3141</v>
          </cell>
          <cell r="P3219" t="str">
            <v>30a</v>
          </cell>
          <cell r="Q3219">
            <v>10600</v>
          </cell>
          <cell r="R3219" t="str">
            <v>Praha 10</v>
          </cell>
          <cell r="S3219" t="str">
            <v>272 651 082 ,272657712</v>
          </cell>
          <cell r="T3219" t="str">
            <v>ppp10@ppp10.eu</v>
          </cell>
        </row>
        <row r="3220">
          <cell r="A3220">
            <v>600021092</v>
          </cell>
          <cell r="B3220">
            <v>60461969</v>
          </cell>
          <cell r="C3220" t="str">
            <v>Hlavní město Praha</v>
          </cell>
          <cell r="D3220" t="str">
            <v xml:space="preserve">Praha 6 </v>
          </cell>
          <cell r="E3220" t="str">
            <v>Magistrát hlavního města Prahy</v>
          </cell>
          <cell r="F3220" t="str">
            <v>Praha 6</v>
          </cell>
          <cell r="G3220" t="str">
            <v>kraj</v>
          </cell>
          <cell r="H3220">
            <v>600021092</v>
          </cell>
          <cell r="I3220" t="str">
            <v>60461969</v>
          </cell>
          <cell r="J3220">
            <v>0</v>
          </cell>
          <cell r="K3220" t="str">
            <v>SINGCLEAN</v>
          </cell>
          <cell r="L3220" t="str">
            <v>ANO</v>
          </cell>
          <cell r="M3220" t="str">
            <v>Základní škola Vokovice</v>
          </cell>
          <cell r="N3220" t="str">
            <v>Vokovická</v>
          </cell>
          <cell r="O3220">
            <v>32</v>
          </cell>
          <cell r="P3220">
            <v>3</v>
          </cell>
          <cell r="Q3220">
            <v>16000</v>
          </cell>
          <cell r="R3220" t="str">
            <v>Praha 6</v>
          </cell>
          <cell r="S3220">
            <v>235351211</v>
          </cell>
          <cell r="T3220" t="str">
            <v>skola@zsvokovice.cz</v>
          </cell>
        </row>
        <row r="3221">
          <cell r="A3221">
            <v>691007055</v>
          </cell>
          <cell r="B3221">
            <v>60491418</v>
          </cell>
          <cell r="C3221" t="str">
            <v>Středočeský kraj</v>
          </cell>
          <cell r="D3221" t="str">
            <v xml:space="preserve">Praha-východ </v>
          </cell>
          <cell r="E3221" t="str">
            <v>Krajský úřad Středočeského kraje</v>
          </cell>
          <cell r="F3221" t="str">
            <v>Brandýs n.L.-S.Boleslav</v>
          </cell>
          <cell r="G3221" t="str">
            <v>soukromý</v>
          </cell>
          <cell r="H3221">
            <v>691007055</v>
          </cell>
          <cell r="I3221" t="str">
            <v>60491418</v>
          </cell>
          <cell r="J3221">
            <v>280</v>
          </cell>
          <cell r="K3221" t="str">
            <v>SINGCLEAN</v>
          </cell>
          <cell r="L3221" t="str">
            <v>NE</v>
          </cell>
          <cell r="M3221" t="str">
            <v>Mateřská škola a základní škola Sofia School s.r.o.</v>
          </cell>
          <cell r="N3221" t="str">
            <v>Na Proutkách</v>
          </cell>
          <cell r="O3221">
            <v>280</v>
          </cell>
          <cell r="Q3221">
            <v>25073</v>
          </cell>
          <cell r="R3221" t="str">
            <v>Radonice</v>
          </cell>
          <cell r="S3221">
            <v>775031603</v>
          </cell>
          <cell r="T3221" t="str">
            <v>info@sofiaschool.cz</v>
          </cell>
        </row>
        <row r="3222">
          <cell r="A3222">
            <v>600171116</v>
          </cell>
          <cell r="B3222">
            <v>60545267</v>
          </cell>
          <cell r="C3222" t="str">
            <v>Kraj Vysočina</v>
          </cell>
          <cell r="D3222" t="str">
            <v xml:space="preserve">Jihlava </v>
          </cell>
          <cell r="E3222" t="str">
            <v>Krajský úřad Kraje Vysočina</v>
          </cell>
          <cell r="F3222" t="str">
            <v>Jihlava</v>
          </cell>
          <cell r="G3222" t="str">
            <v>kraj</v>
          </cell>
          <cell r="H3222">
            <v>600171116</v>
          </cell>
          <cell r="I3222" t="str">
            <v>60545267</v>
          </cell>
          <cell r="J3222">
            <v>800</v>
          </cell>
          <cell r="K3222" t="str">
            <v>SINGCLEAN</v>
          </cell>
          <cell r="L3222" t="str">
            <v>ANO</v>
          </cell>
          <cell r="M3222" t="str">
            <v>Střední škola stavební Jihlava</v>
          </cell>
          <cell r="N3222" t="str">
            <v>Žižkova</v>
          </cell>
          <cell r="O3222">
            <v>1939</v>
          </cell>
          <cell r="P3222">
            <v>20</v>
          </cell>
          <cell r="Q3222">
            <v>58601</v>
          </cell>
          <cell r="R3222" t="str">
            <v>Jihlava</v>
          </cell>
          <cell r="S3222">
            <v>567310100</v>
          </cell>
          <cell r="T3222" t="str">
            <v>ptoman@ssstavji.cz</v>
          </cell>
        </row>
        <row r="3223">
          <cell r="A3223">
            <v>600030636</v>
          </cell>
          <cell r="B3223">
            <v>60545933</v>
          </cell>
          <cell r="C3223" t="str">
            <v>Kraj Vysočina</v>
          </cell>
          <cell r="D3223" t="str">
            <v xml:space="preserve">Jihlava </v>
          </cell>
          <cell r="E3223" t="str">
            <v>Ministerstvo školství, mládeže a tělovýchovy</v>
          </cell>
          <cell r="F3223" t="str">
            <v>Jihlava</v>
          </cell>
          <cell r="G3223" t="str">
            <v>MŠMT</v>
          </cell>
          <cell r="H3223">
            <v>600030636</v>
          </cell>
          <cell r="I3223" t="str">
            <v>60545933</v>
          </cell>
          <cell r="J3223">
            <v>0</v>
          </cell>
          <cell r="K3223" t="str">
            <v>SINGCLEAN</v>
          </cell>
          <cell r="L3223" t="str">
            <v>ANO</v>
          </cell>
          <cell r="M3223" t="str">
            <v>Dětský domov se školou, středisko výchovné péče a základní škola, Jihlava</v>
          </cell>
          <cell r="N3223" t="str">
            <v>Dělnická</v>
          </cell>
          <cell r="O3223">
            <v>320</v>
          </cell>
          <cell r="P3223">
            <v>1</v>
          </cell>
          <cell r="Q3223">
            <v>58601</v>
          </cell>
          <cell r="R3223" t="str">
            <v>Jihlava</v>
          </cell>
          <cell r="S3223">
            <v>567303242</v>
          </cell>
          <cell r="T3223" t="str">
            <v>info@ddssjihlava.cz</v>
          </cell>
        </row>
        <row r="3224">
          <cell r="A3224">
            <v>600014754</v>
          </cell>
          <cell r="B3224">
            <v>60545941</v>
          </cell>
          <cell r="C3224" t="str">
            <v>Kraj Vysočina</v>
          </cell>
          <cell r="D3224" t="str">
            <v xml:space="preserve">Jihlava </v>
          </cell>
          <cell r="E3224" t="str">
            <v>Krajský úřad Kraje Vysočina</v>
          </cell>
          <cell r="F3224" t="str">
            <v>Telč</v>
          </cell>
          <cell r="G3224" t="str">
            <v>kraj</v>
          </cell>
          <cell r="H3224">
            <v>600014754</v>
          </cell>
          <cell r="I3224" t="str">
            <v>60545941</v>
          </cell>
          <cell r="J3224">
            <v>760</v>
          </cell>
          <cell r="K3224" t="str">
            <v>SINGCLEAN</v>
          </cell>
          <cell r="L3224" t="str">
            <v>ANO</v>
          </cell>
          <cell r="M3224" t="str">
            <v>Gymnázium Otokara Březiny a Střední odborná škola Telč</v>
          </cell>
          <cell r="N3224" t="str">
            <v>Hradecká</v>
          </cell>
          <cell r="O3224">
            <v>235</v>
          </cell>
          <cell r="Q3224">
            <v>58856</v>
          </cell>
          <cell r="R3224" t="str">
            <v>Telč</v>
          </cell>
          <cell r="S3224">
            <v>567584551</v>
          </cell>
          <cell r="T3224" t="str">
            <v>prochazkova@gymnsostelc.cz</v>
          </cell>
        </row>
        <row r="3225">
          <cell r="A3225">
            <v>600014924</v>
          </cell>
          <cell r="B3225">
            <v>60545976</v>
          </cell>
          <cell r="C3225" t="str">
            <v>Kraj Vysočina</v>
          </cell>
          <cell r="D3225" t="str">
            <v xml:space="preserve">Jihlava </v>
          </cell>
          <cell r="E3225" t="str">
            <v>Krajský úřad Kraje Vysočina</v>
          </cell>
          <cell r="F3225" t="str">
            <v>Jihlava</v>
          </cell>
          <cell r="G3225" t="str">
            <v>kraj</v>
          </cell>
          <cell r="H3225">
            <v>600014924</v>
          </cell>
          <cell r="I3225" t="str">
            <v>60545976</v>
          </cell>
          <cell r="J3225">
            <v>140</v>
          </cell>
          <cell r="K3225" t="str">
            <v>SINGCLEAN</v>
          </cell>
          <cell r="L3225" t="str">
            <v>ANO</v>
          </cell>
          <cell r="M3225" t="str">
            <v>Střední uměleckoprůmyslová škola Jihlava - Helenín, Hálkova 42</v>
          </cell>
          <cell r="N3225" t="str">
            <v>Hálkova</v>
          </cell>
          <cell r="O3225">
            <v>2917</v>
          </cell>
          <cell r="P3225">
            <v>42</v>
          </cell>
          <cell r="Q3225">
            <v>58601</v>
          </cell>
          <cell r="R3225" t="str">
            <v>Jihlava</v>
          </cell>
          <cell r="S3225">
            <v>567584121</v>
          </cell>
          <cell r="T3225" t="str">
            <v>reditel@helenin.cz</v>
          </cell>
        </row>
        <row r="3226">
          <cell r="A3226">
            <v>600014746</v>
          </cell>
          <cell r="B3226">
            <v>60545984</v>
          </cell>
          <cell r="C3226" t="str">
            <v>Kraj Vysočina</v>
          </cell>
          <cell r="D3226" t="str">
            <v xml:space="preserve">Jihlava </v>
          </cell>
          <cell r="E3226" t="str">
            <v>Krajský úřad Kraje Vysočina</v>
          </cell>
          <cell r="F3226" t="str">
            <v>Jihlava</v>
          </cell>
          <cell r="G3226" t="str">
            <v>kraj</v>
          </cell>
          <cell r="H3226">
            <v>600014746</v>
          </cell>
          <cell r="I3226" t="str">
            <v>60545984</v>
          </cell>
          <cell r="J3226">
            <v>600</v>
          </cell>
          <cell r="K3226" t="str">
            <v>SINGCLEAN</v>
          </cell>
          <cell r="L3226" t="str">
            <v>ANO</v>
          </cell>
          <cell r="M3226" t="str">
            <v>Gymnázium Jihlava</v>
          </cell>
          <cell r="N3226" t="str">
            <v>Jana Masaryka</v>
          </cell>
          <cell r="O3226">
            <v>1560</v>
          </cell>
          <cell r="P3226">
            <v>1</v>
          </cell>
          <cell r="Q3226">
            <v>58601</v>
          </cell>
          <cell r="R3226" t="str">
            <v>Jihlava</v>
          </cell>
          <cell r="S3226">
            <v>567579740</v>
          </cell>
          <cell r="T3226" t="str">
            <v>podatelna@gymnaziumjihlava.cz</v>
          </cell>
        </row>
        <row r="3227">
          <cell r="A3227">
            <v>600014843</v>
          </cell>
          <cell r="B3227">
            <v>60545992</v>
          </cell>
          <cell r="C3227" t="str">
            <v>Kraj Vysočina</v>
          </cell>
          <cell r="D3227" t="str">
            <v xml:space="preserve">Jihlava </v>
          </cell>
          <cell r="E3227" t="str">
            <v>Krajský úřad Kraje Vysočina</v>
          </cell>
          <cell r="F3227" t="str">
            <v>Jihlava</v>
          </cell>
          <cell r="G3227" t="str">
            <v>kraj</v>
          </cell>
          <cell r="H3227">
            <v>600014843</v>
          </cell>
          <cell r="I3227" t="str">
            <v>60545992</v>
          </cell>
          <cell r="J3227">
            <v>860</v>
          </cell>
          <cell r="K3227" t="str">
            <v>SINGCLEAN</v>
          </cell>
          <cell r="L3227" t="str">
            <v>ANO</v>
          </cell>
          <cell r="M3227" t="str">
            <v>Střední škola průmyslová, technická a automobilní Jihlava</v>
          </cell>
          <cell r="N3227" t="str">
            <v>třída Legionářů</v>
          </cell>
          <cell r="O3227">
            <v>1572</v>
          </cell>
          <cell r="P3227">
            <v>3</v>
          </cell>
          <cell r="Q3227">
            <v>58601</v>
          </cell>
          <cell r="R3227" t="str">
            <v>Jihlava</v>
          </cell>
          <cell r="S3227">
            <v>567574611</v>
          </cell>
          <cell r="T3227" t="str">
            <v>info@ssptaji.cz</v>
          </cell>
        </row>
        <row r="3228">
          <cell r="A3228">
            <v>600013766</v>
          </cell>
          <cell r="B3228">
            <v>60552255</v>
          </cell>
          <cell r="C3228" t="str">
            <v>Jihomoravský kraj</v>
          </cell>
          <cell r="D3228" t="str">
            <v xml:space="preserve">Brno-město </v>
          </cell>
          <cell r="E3228" t="str">
            <v>Krajský úřad Jihomoravského kraje</v>
          </cell>
          <cell r="F3228" t="str">
            <v>Brno</v>
          </cell>
          <cell r="G3228" t="str">
            <v>kraj</v>
          </cell>
          <cell r="H3228">
            <v>600013766</v>
          </cell>
          <cell r="I3228" t="str">
            <v>60552255</v>
          </cell>
          <cell r="J3228">
            <v>200</v>
          </cell>
          <cell r="K3228" t="str">
            <v>SINGCLEAN</v>
          </cell>
          <cell r="L3228" t="str">
            <v>ANO</v>
          </cell>
          <cell r="M3228" t="str">
            <v>Střední škola Brno, Charbulova, příspěvková organizace</v>
          </cell>
          <cell r="N3228" t="str">
            <v>Charbulova</v>
          </cell>
          <cell r="O3228">
            <v>1072</v>
          </cell>
          <cell r="P3228">
            <v>106</v>
          </cell>
          <cell r="Q3228">
            <v>61800</v>
          </cell>
          <cell r="R3228" t="str">
            <v>Brno</v>
          </cell>
          <cell r="S3228" t="str">
            <v>548 424 111 ,723612036</v>
          </cell>
          <cell r="T3228" t="str">
            <v>markova@ssposbrno.cz</v>
          </cell>
        </row>
        <row r="3229">
          <cell r="A3229">
            <v>600107710</v>
          </cell>
          <cell r="B3229">
            <v>60555106</v>
          </cell>
          <cell r="C3229" t="str">
            <v>Jihomoravský kraj</v>
          </cell>
          <cell r="D3229" t="str">
            <v xml:space="preserve">Brno-město </v>
          </cell>
          <cell r="E3229" t="str">
            <v>Magistrát města Brna</v>
          </cell>
          <cell r="F3229" t="str">
            <v>Brno</v>
          </cell>
          <cell r="G3229" t="str">
            <v>obec</v>
          </cell>
          <cell r="H3229">
            <v>600107710</v>
          </cell>
          <cell r="I3229" t="str">
            <v>60555106</v>
          </cell>
          <cell r="J3229">
            <v>120</v>
          </cell>
          <cell r="K3229" t="str">
            <v>SINGCLEAN</v>
          </cell>
          <cell r="L3229" t="str">
            <v>ANO</v>
          </cell>
          <cell r="M3229" t="str">
            <v>Mateřská škola PASTELKY, Brno,Jamborova 11</v>
          </cell>
          <cell r="N3229" t="str">
            <v>Jamborova</v>
          </cell>
          <cell r="O3229">
            <v>3188</v>
          </cell>
          <cell r="P3229">
            <v>11</v>
          </cell>
          <cell r="Q3229">
            <v>61500</v>
          </cell>
          <cell r="R3229" t="str">
            <v>Brno</v>
          </cell>
          <cell r="S3229">
            <v>548530571</v>
          </cell>
          <cell r="T3229" t="str">
            <v>ms.pastelky@email.cz</v>
          </cell>
        </row>
        <row r="3230">
          <cell r="A3230">
            <v>600106781</v>
          </cell>
          <cell r="B3230">
            <v>60555122</v>
          </cell>
          <cell r="C3230" t="str">
            <v>Jihomoravský kraj</v>
          </cell>
          <cell r="D3230" t="str">
            <v xml:space="preserve">Brno-město </v>
          </cell>
          <cell r="E3230" t="str">
            <v>Magistrát města Brna</v>
          </cell>
          <cell r="F3230" t="str">
            <v>Brno</v>
          </cell>
          <cell r="G3230" t="str">
            <v>obec</v>
          </cell>
          <cell r="H3230">
            <v>600106781</v>
          </cell>
          <cell r="I3230" t="str">
            <v>60555122</v>
          </cell>
          <cell r="J3230">
            <v>160</v>
          </cell>
          <cell r="K3230" t="str">
            <v>SINGCLEAN</v>
          </cell>
          <cell r="L3230" t="str">
            <v>ANO</v>
          </cell>
          <cell r="M3230" t="str">
            <v>Mateřská škola, Brno,Nopova 15</v>
          </cell>
          <cell r="N3230" t="str">
            <v>Nopova</v>
          </cell>
          <cell r="O3230">
            <v>4003</v>
          </cell>
          <cell r="P3230">
            <v>15</v>
          </cell>
          <cell r="Q3230">
            <v>61500</v>
          </cell>
          <cell r="R3230" t="str">
            <v>Brno</v>
          </cell>
          <cell r="S3230">
            <v>548216869</v>
          </cell>
          <cell r="T3230" t="str">
            <v>msnopovabrno@gmail.com</v>
          </cell>
        </row>
        <row r="3231">
          <cell r="A3231">
            <v>600107728</v>
          </cell>
          <cell r="B3231">
            <v>60555131</v>
          </cell>
          <cell r="C3231" t="str">
            <v>Jihomoravský kraj</v>
          </cell>
          <cell r="D3231" t="str">
            <v xml:space="preserve">Brno-město </v>
          </cell>
          <cell r="E3231" t="str">
            <v>Magistrát města Brna</v>
          </cell>
          <cell r="F3231" t="str">
            <v>Brno</v>
          </cell>
          <cell r="G3231" t="str">
            <v>obec</v>
          </cell>
          <cell r="H3231">
            <v>600107728</v>
          </cell>
          <cell r="I3231" t="str">
            <v>60555131</v>
          </cell>
          <cell r="J3231">
            <v>300</v>
          </cell>
          <cell r="K3231" t="str">
            <v>SINGCLEAN</v>
          </cell>
          <cell r="L3231" t="str">
            <v>ANO</v>
          </cell>
          <cell r="M3231" t="str">
            <v>Mateřská škola FAMILY, Brno, Mazourova 2</v>
          </cell>
          <cell r="N3231" t="str">
            <v>Mazourova</v>
          </cell>
          <cell r="O3231">
            <v>657</v>
          </cell>
          <cell r="P3231">
            <v>2</v>
          </cell>
          <cell r="Q3231">
            <v>63600</v>
          </cell>
          <cell r="R3231" t="str">
            <v>Brno</v>
          </cell>
          <cell r="S3231">
            <v>548129531</v>
          </cell>
          <cell r="T3231" t="str">
            <v>info@msfamily.cz</v>
          </cell>
        </row>
        <row r="3232">
          <cell r="A3232">
            <v>600013863</v>
          </cell>
          <cell r="B3232">
            <v>60555211</v>
          </cell>
          <cell r="C3232" t="str">
            <v>Jihomoravský kraj</v>
          </cell>
          <cell r="D3232" t="str">
            <v xml:space="preserve">Brno-město </v>
          </cell>
          <cell r="E3232" t="str">
            <v>Krajský úřad Jihomoravského kraje</v>
          </cell>
          <cell r="F3232" t="str">
            <v>Brno</v>
          </cell>
          <cell r="G3232" t="str">
            <v>kraj</v>
          </cell>
          <cell r="H3232">
            <v>600013863</v>
          </cell>
          <cell r="I3232" t="str">
            <v>60555211</v>
          </cell>
          <cell r="J3232">
            <v>620</v>
          </cell>
          <cell r="K3232" t="str">
            <v>SINGCLEAN</v>
          </cell>
          <cell r="L3232" t="str">
            <v>ANO</v>
          </cell>
          <cell r="M3232" t="str">
            <v>Gymnázium Brno-Bystrc, příspěvková organizace</v>
          </cell>
          <cell r="N3232" t="str">
            <v>Vejrostova</v>
          </cell>
          <cell r="O3232">
            <v>1143</v>
          </cell>
          <cell r="P3232">
            <v>2</v>
          </cell>
          <cell r="Q3232">
            <v>63500</v>
          </cell>
          <cell r="R3232" t="str">
            <v>Brno</v>
          </cell>
          <cell r="S3232">
            <v>533555100</v>
          </cell>
          <cell r="T3232" t="str">
            <v>sekretariat@gyby.cz</v>
          </cell>
        </row>
        <row r="3233">
          <cell r="A3233">
            <v>600106799</v>
          </cell>
          <cell r="B3233">
            <v>60555220</v>
          </cell>
          <cell r="C3233" t="str">
            <v>Jihomoravský kraj</v>
          </cell>
          <cell r="D3233" t="str">
            <v xml:space="preserve">Brno-město </v>
          </cell>
          <cell r="E3233" t="str">
            <v>Magistrát města Brna</v>
          </cell>
          <cell r="F3233" t="str">
            <v>Brno</v>
          </cell>
          <cell r="G3233" t="str">
            <v>obec</v>
          </cell>
          <cell r="H3233">
            <v>600106799</v>
          </cell>
          <cell r="I3233" t="str">
            <v>60555220</v>
          </cell>
          <cell r="J3233">
            <v>20</v>
          </cell>
          <cell r="K3233" t="str">
            <v>SINGCLEAN</v>
          </cell>
          <cell r="L3233" t="str">
            <v>ANO</v>
          </cell>
          <cell r="M3233" t="str">
            <v>Mateřská škola, Brno,Kamenáčky 28</v>
          </cell>
          <cell r="N3233" t="str">
            <v>Kamenačky</v>
          </cell>
          <cell r="O3233">
            <v>3838</v>
          </cell>
          <cell r="P3233">
            <v>28</v>
          </cell>
          <cell r="Q3233">
            <v>63600</v>
          </cell>
          <cell r="R3233" t="str">
            <v>Brno</v>
          </cell>
          <cell r="S3233">
            <v>548531813</v>
          </cell>
          <cell r="T3233" t="str">
            <v>mskamenacky@volny.cz</v>
          </cell>
        </row>
        <row r="3234">
          <cell r="A3234">
            <v>600107736</v>
          </cell>
          <cell r="B3234">
            <v>60555319</v>
          </cell>
          <cell r="C3234" t="str">
            <v>Jihomoravský kraj</v>
          </cell>
          <cell r="D3234" t="str">
            <v xml:space="preserve">Brno-město </v>
          </cell>
          <cell r="E3234" t="str">
            <v>Magistrát města Brna</v>
          </cell>
          <cell r="F3234" t="str">
            <v>Brno</v>
          </cell>
          <cell r="G3234" t="str">
            <v>obec</v>
          </cell>
          <cell r="H3234">
            <v>600107736</v>
          </cell>
          <cell r="I3234" t="str">
            <v>60555319</v>
          </cell>
          <cell r="J3234">
            <v>340</v>
          </cell>
          <cell r="K3234" t="str">
            <v>SINGCLEAN</v>
          </cell>
          <cell r="L3234" t="str">
            <v>ANO</v>
          </cell>
          <cell r="M3234" t="str">
            <v>Mateřská škola NA OSADĚ, Brno,Koperníkova 6</v>
          </cell>
          <cell r="N3234" t="str">
            <v>Koperníkova</v>
          </cell>
          <cell r="O3234">
            <v>9</v>
          </cell>
          <cell r="P3234">
            <v>6</v>
          </cell>
          <cell r="Q3234">
            <v>61500</v>
          </cell>
          <cell r="R3234" t="str">
            <v>Brno</v>
          </cell>
          <cell r="S3234">
            <v>541241331</v>
          </cell>
          <cell r="T3234" t="str">
            <v>info@msnaosade.cz</v>
          </cell>
        </row>
        <row r="3235">
          <cell r="A3235">
            <v>600106811</v>
          </cell>
          <cell r="B3235">
            <v>60555432</v>
          </cell>
          <cell r="C3235" t="str">
            <v>Jihomoravský kraj</v>
          </cell>
          <cell r="D3235" t="str">
            <v xml:space="preserve">Brno-město </v>
          </cell>
          <cell r="E3235" t="str">
            <v>Magistrát města Brna</v>
          </cell>
          <cell r="F3235" t="str">
            <v>Brno</v>
          </cell>
          <cell r="G3235" t="str">
            <v>obec</v>
          </cell>
          <cell r="H3235">
            <v>600106811</v>
          </cell>
          <cell r="I3235" t="str">
            <v>60555432</v>
          </cell>
          <cell r="J3235">
            <v>100</v>
          </cell>
          <cell r="K3235" t="str">
            <v>SINGCLEAN</v>
          </cell>
          <cell r="L3235" t="str">
            <v>ANO</v>
          </cell>
          <cell r="M3235" t="str">
            <v>Mateřská škola, Brno, Letní 3</v>
          </cell>
          <cell r="N3235" t="str">
            <v>Letní</v>
          </cell>
          <cell r="O3235">
            <v>1352</v>
          </cell>
          <cell r="P3235">
            <v>3</v>
          </cell>
          <cell r="Q3235">
            <v>61500</v>
          </cell>
          <cell r="R3235" t="str">
            <v>Brno</v>
          </cell>
          <cell r="S3235">
            <v>548532293</v>
          </cell>
          <cell r="T3235" t="str">
            <v>msletni@sssbrno.cz</v>
          </cell>
        </row>
        <row r="3236">
          <cell r="A3236">
            <v>600107744</v>
          </cell>
          <cell r="B3236">
            <v>60555602</v>
          </cell>
          <cell r="C3236" t="str">
            <v>Jihomoravský kraj</v>
          </cell>
          <cell r="D3236" t="str">
            <v xml:space="preserve">Brno-město </v>
          </cell>
          <cell r="E3236" t="str">
            <v>Magistrát města Brna</v>
          </cell>
          <cell r="F3236" t="str">
            <v>Brno</v>
          </cell>
          <cell r="G3236" t="str">
            <v>obec</v>
          </cell>
          <cell r="H3236">
            <v>600107744</v>
          </cell>
          <cell r="I3236" t="str">
            <v>60555602</v>
          </cell>
          <cell r="J3236">
            <v>160</v>
          </cell>
          <cell r="K3236" t="str">
            <v>SINGCLEAN</v>
          </cell>
          <cell r="L3236" t="str">
            <v>ANO</v>
          </cell>
          <cell r="M3236" t="str">
            <v>Mateřská škola Sněhurka Bořetická 26, Brno, příspěvková organizace</v>
          </cell>
          <cell r="N3236" t="str">
            <v>Bořetická</v>
          </cell>
          <cell r="O3236">
            <v>4163</v>
          </cell>
          <cell r="P3236">
            <v>26</v>
          </cell>
          <cell r="Q3236">
            <v>62800</v>
          </cell>
          <cell r="R3236" t="str">
            <v>Brno</v>
          </cell>
          <cell r="S3236">
            <v>544210883</v>
          </cell>
        </row>
        <row r="3237">
          <cell r="A3237">
            <v>600108325</v>
          </cell>
          <cell r="B3237">
            <v>60555823</v>
          </cell>
          <cell r="C3237" t="str">
            <v>Jihomoravský kraj</v>
          </cell>
          <cell r="D3237" t="str">
            <v xml:space="preserve">Brno-město </v>
          </cell>
          <cell r="E3237" t="str">
            <v>Magistrát města Brna</v>
          </cell>
          <cell r="F3237" t="str">
            <v>Brno</v>
          </cell>
          <cell r="G3237" t="str">
            <v>obec</v>
          </cell>
          <cell r="H3237">
            <v>600108325</v>
          </cell>
          <cell r="I3237" t="str">
            <v>60555823</v>
          </cell>
          <cell r="J3237">
            <v>1560</v>
          </cell>
          <cell r="K3237" t="str">
            <v>SINGCLEAN</v>
          </cell>
          <cell r="L3237" t="str">
            <v>ANO</v>
          </cell>
          <cell r="M3237" t="str">
            <v>Základní škola a mateřská škola Brno, Vedlejší 10, příspěvková organizace</v>
          </cell>
          <cell r="N3237" t="str">
            <v>Vedlejší</v>
          </cell>
          <cell r="O3237">
            <v>655</v>
          </cell>
          <cell r="P3237">
            <v>10</v>
          </cell>
          <cell r="Q3237">
            <v>62500</v>
          </cell>
          <cell r="R3237" t="str">
            <v>Brno</v>
          </cell>
          <cell r="S3237">
            <v>547218198</v>
          </cell>
          <cell r="T3237" t="str">
            <v>info@zsvedlejsi.cz</v>
          </cell>
        </row>
        <row r="3238">
          <cell r="A3238">
            <v>600109259</v>
          </cell>
          <cell r="B3238">
            <v>60555840</v>
          </cell>
          <cell r="C3238" t="str">
            <v>Jihomoravský kraj</v>
          </cell>
          <cell r="D3238" t="str">
            <v xml:space="preserve">Brno-město </v>
          </cell>
          <cell r="E3238" t="str">
            <v>Magistrát města Brna</v>
          </cell>
          <cell r="F3238" t="str">
            <v>Brno</v>
          </cell>
          <cell r="G3238" t="str">
            <v>obec</v>
          </cell>
          <cell r="H3238">
            <v>600109259</v>
          </cell>
          <cell r="I3238" t="str">
            <v>60555840</v>
          </cell>
          <cell r="J3238">
            <v>0</v>
          </cell>
          <cell r="K3238" t="str">
            <v>SINGCLEAN</v>
          </cell>
          <cell r="L3238" t="str">
            <v>ANO</v>
          </cell>
          <cell r="M3238" t="str">
            <v>Školní jídelna Brno, Bakalovo nábřeží 8, příspěvková organizace</v>
          </cell>
          <cell r="N3238" t="str">
            <v>Bakalovo nábřeží</v>
          </cell>
          <cell r="O3238">
            <v>8</v>
          </cell>
          <cell r="P3238">
            <v>8</v>
          </cell>
          <cell r="Q3238">
            <v>63900</v>
          </cell>
          <cell r="R3238" t="str">
            <v>Brno</v>
          </cell>
          <cell r="S3238">
            <v>543213254</v>
          </cell>
          <cell r="T3238" t="str">
            <v>sj.bakalovo@seznam.cz</v>
          </cell>
        </row>
        <row r="3239">
          <cell r="A3239">
            <v>600109062</v>
          </cell>
          <cell r="B3239">
            <v>60555866</v>
          </cell>
          <cell r="C3239" t="str">
            <v>Jihomoravský kraj</v>
          </cell>
          <cell r="D3239" t="str">
            <v xml:space="preserve">Brno-město </v>
          </cell>
          <cell r="E3239" t="str">
            <v>Magistrát města Brna</v>
          </cell>
          <cell r="F3239" t="str">
            <v>Brno</v>
          </cell>
          <cell r="G3239" t="str">
            <v>obec</v>
          </cell>
          <cell r="H3239">
            <v>600109062</v>
          </cell>
          <cell r="I3239" t="str">
            <v>60555866</v>
          </cell>
          <cell r="J3239">
            <v>20</v>
          </cell>
          <cell r="K3239" t="str">
            <v>SINGCLEAN</v>
          </cell>
          <cell r="L3239" t="str">
            <v>ANO</v>
          </cell>
          <cell r="M3239" t="str">
            <v>Školní jídelna Brno, Pellicova 4, příspěvková organizace</v>
          </cell>
          <cell r="N3239" t="str">
            <v>Pellicova</v>
          </cell>
          <cell r="O3239">
            <v>21</v>
          </cell>
          <cell r="P3239">
            <v>4</v>
          </cell>
          <cell r="Q3239">
            <v>60200</v>
          </cell>
          <cell r="R3239" t="str">
            <v>Brno</v>
          </cell>
          <cell r="S3239">
            <v>543249559</v>
          </cell>
          <cell r="T3239" t="str">
            <v>msandorova@volny.cz</v>
          </cell>
        </row>
        <row r="3240">
          <cell r="A3240">
            <v>600108481</v>
          </cell>
          <cell r="B3240">
            <v>60555882</v>
          </cell>
          <cell r="C3240" t="str">
            <v>Jihomoravský kraj</v>
          </cell>
          <cell r="D3240" t="str">
            <v xml:space="preserve">Brno-město </v>
          </cell>
          <cell r="E3240" t="str">
            <v>Magistrát města Brna</v>
          </cell>
          <cell r="F3240" t="str">
            <v>Brno</v>
          </cell>
          <cell r="G3240" t="str">
            <v>obec</v>
          </cell>
          <cell r="H3240">
            <v>600108481</v>
          </cell>
          <cell r="I3240" t="str">
            <v>60555882</v>
          </cell>
          <cell r="J3240">
            <v>1900</v>
          </cell>
          <cell r="K3240" t="str">
            <v>SINGCLEAN</v>
          </cell>
          <cell r="L3240" t="str">
            <v>ANO</v>
          </cell>
          <cell r="M3240" t="str">
            <v>Základní škola a Mateřská škola Brno, Pastviny 70, příspěvková organizace</v>
          </cell>
          <cell r="N3240" t="str">
            <v>Pastviny</v>
          </cell>
          <cell r="O3240">
            <v>718</v>
          </cell>
          <cell r="P3240">
            <v>70</v>
          </cell>
          <cell r="Q3240">
            <v>62400</v>
          </cell>
          <cell r="R3240" t="str">
            <v>Brno</v>
          </cell>
          <cell r="S3240">
            <v>541222948</v>
          </cell>
          <cell r="T3240" t="str">
            <v>olbertova@zspastviny.cz</v>
          </cell>
        </row>
        <row r="3241">
          <cell r="A3241">
            <v>600108988</v>
          </cell>
          <cell r="B3241">
            <v>60555912</v>
          </cell>
          <cell r="C3241" t="str">
            <v>Jihomoravský kraj</v>
          </cell>
          <cell r="D3241" t="str">
            <v xml:space="preserve">Brno-město </v>
          </cell>
          <cell r="E3241" t="str">
            <v>Magistrát města Brna</v>
          </cell>
          <cell r="F3241" t="str">
            <v>Brno</v>
          </cell>
          <cell r="G3241" t="str">
            <v>obec</v>
          </cell>
          <cell r="H3241">
            <v>600108988</v>
          </cell>
          <cell r="I3241" t="str">
            <v>60555912</v>
          </cell>
          <cell r="J3241">
            <v>40</v>
          </cell>
          <cell r="K3241" t="str">
            <v>SINGCLEAN</v>
          </cell>
          <cell r="L3241" t="str">
            <v>ANO</v>
          </cell>
          <cell r="M3241" t="str">
            <v>Školní jídelna Brno, Horní 16, příspěvková organizace</v>
          </cell>
          <cell r="N3241" t="str">
            <v>Horní</v>
          </cell>
          <cell r="O3241">
            <v>742</v>
          </cell>
          <cell r="P3241">
            <v>16</v>
          </cell>
          <cell r="Q3241">
            <v>63900</v>
          </cell>
          <cell r="R3241" t="str">
            <v>Brno</v>
          </cell>
          <cell r="S3241">
            <v>543211871</v>
          </cell>
          <cell r="T3241" t="str">
            <v>jidelna@sjhorni.cz</v>
          </cell>
        </row>
        <row r="3242">
          <cell r="A3242">
            <v>600106829</v>
          </cell>
          <cell r="B3242">
            <v>60555947</v>
          </cell>
          <cell r="C3242" t="str">
            <v>Jihomoravský kraj</v>
          </cell>
          <cell r="D3242" t="str">
            <v xml:space="preserve">Brno-město </v>
          </cell>
          <cell r="E3242" t="str">
            <v>Magistrát města Brna</v>
          </cell>
          <cell r="F3242" t="str">
            <v>Brno</v>
          </cell>
          <cell r="G3242" t="str">
            <v>obec</v>
          </cell>
          <cell r="H3242">
            <v>600106829</v>
          </cell>
          <cell r="I3242" t="str">
            <v>60555947</v>
          </cell>
          <cell r="J3242">
            <v>180</v>
          </cell>
          <cell r="K3242" t="str">
            <v>SINGCLEAN</v>
          </cell>
          <cell r="L3242" t="str">
            <v>ANO</v>
          </cell>
          <cell r="M3242" t="str">
            <v>Mateřská škola "Na kopečku u zvonečku", Brno, Horní 17, příspěvková organizace</v>
          </cell>
          <cell r="N3242" t="str">
            <v>Horní</v>
          </cell>
          <cell r="O3242">
            <v>779</v>
          </cell>
          <cell r="P3242">
            <v>17</v>
          </cell>
          <cell r="Q3242">
            <v>63900</v>
          </cell>
          <cell r="R3242" t="str">
            <v>Brno</v>
          </cell>
          <cell r="S3242">
            <v>543212880</v>
          </cell>
          <cell r="T3242" t="str">
            <v>mshorni@seznam.cz</v>
          </cell>
        </row>
        <row r="3243">
          <cell r="A3243">
            <v>600107213</v>
          </cell>
          <cell r="B3243">
            <v>60555955</v>
          </cell>
          <cell r="C3243" t="str">
            <v>Jihomoravský kraj</v>
          </cell>
          <cell r="D3243" t="str">
            <v xml:space="preserve">Brno-město </v>
          </cell>
          <cell r="E3243" t="str">
            <v>Magistrát města Brna</v>
          </cell>
          <cell r="F3243" t="str">
            <v>Brno</v>
          </cell>
          <cell r="G3243" t="str">
            <v>obec</v>
          </cell>
          <cell r="H3243">
            <v>600107213</v>
          </cell>
          <cell r="I3243" t="str">
            <v>60555955</v>
          </cell>
          <cell r="J3243">
            <v>340</v>
          </cell>
          <cell r="K3243" t="str">
            <v>SINGCLEAN</v>
          </cell>
          <cell r="L3243" t="str">
            <v>ANO</v>
          </cell>
          <cell r="M3243" t="str">
            <v>Mateřská škola Brno, Vinařská 4, příspěvková organizace</v>
          </cell>
          <cell r="N3243" t="str">
            <v>Vinařská</v>
          </cell>
          <cell r="O3243">
            <v>958</v>
          </cell>
          <cell r="P3243">
            <v>4</v>
          </cell>
          <cell r="Q3243">
            <v>60300</v>
          </cell>
          <cell r="R3243" t="str">
            <v>Brno</v>
          </cell>
          <cell r="S3243">
            <v>543240338</v>
          </cell>
          <cell r="T3243" t="str">
            <v>vinarska@mskolka.cz</v>
          </cell>
        </row>
        <row r="3244">
          <cell r="A3244">
            <v>600034224</v>
          </cell>
          <cell r="B3244">
            <v>60555980</v>
          </cell>
          <cell r="C3244" t="str">
            <v>Jihomoravský kraj</v>
          </cell>
          <cell r="D3244" t="str">
            <v xml:space="preserve">Brno-město </v>
          </cell>
          <cell r="E3244" t="str">
            <v>Krajský úřad Jihomoravského kraje</v>
          </cell>
          <cell r="F3244" t="str">
            <v>Brno</v>
          </cell>
          <cell r="G3244" t="str">
            <v>kraj</v>
          </cell>
          <cell r="H3244">
            <v>600034224</v>
          </cell>
          <cell r="I3244" t="str">
            <v>60555980</v>
          </cell>
          <cell r="J3244" t="str">
            <v>X</v>
          </cell>
          <cell r="K3244" t="str">
            <v>SINGCLEAN</v>
          </cell>
          <cell r="L3244" t="str">
            <v>ANO</v>
          </cell>
          <cell r="M3244" t="str">
            <v>Středisko služeb školám a zařízení pro další vzdělávání pedagogických pracovníků Brno, příspěvková organizace</v>
          </cell>
          <cell r="N3244" t="str">
            <v>Hybešova</v>
          </cell>
          <cell r="O3244">
            <v>253</v>
          </cell>
          <cell r="P3244">
            <v>15</v>
          </cell>
          <cell r="Q3244">
            <v>60200</v>
          </cell>
          <cell r="R3244" t="str">
            <v>Brno</v>
          </cell>
          <cell r="S3244">
            <v>543426011</v>
          </cell>
          <cell r="T3244" t="str">
            <v>podatelna@sssbrno.cz</v>
          </cell>
        </row>
        <row r="3245">
          <cell r="A3245">
            <v>610300733</v>
          </cell>
          <cell r="B3245">
            <v>60555998</v>
          </cell>
          <cell r="C3245" t="str">
            <v>Jihomoravský kraj</v>
          </cell>
          <cell r="D3245" t="str">
            <v xml:space="preserve">Brno-město </v>
          </cell>
          <cell r="E3245" t="str">
            <v>Krajský úřad Jihomoravského kraje</v>
          </cell>
          <cell r="F3245" t="str">
            <v>Brno</v>
          </cell>
          <cell r="G3245" t="str">
            <v>kraj</v>
          </cell>
          <cell r="H3245">
            <v>610300733</v>
          </cell>
          <cell r="I3245" t="str">
            <v>60555998</v>
          </cell>
          <cell r="J3245">
            <v>840</v>
          </cell>
          <cell r="K3245" t="str">
            <v>SINGCLEAN</v>
          </cell>
          <cell r="L3245" t="str">
            <v>ANO</v>
          </cell>
          <cell r="M3245" t="str">
            <v>Mateřská škola speciální, základní škola speciální a praktická škola Ibsenka Brno, příspěvková organizace</v>
          </cell>
          <cell r="N3245" t="str">
            <v>Ibsenova</v>
          </cell>
          <cell r="O3245">
            <v>114</v>
          </cell>
          <cell r="P3245">
            <v>1</v>
          </cell>
          <cell r="Q3245">
            <v>63800</v>
          </cell>
          <cell r="R3245" t="str">
            <v>Brno</v>
          </cell>
          <cell r="S3245">
            <v>548522898</v>
          </cell>
          <cell r="T3245" t="str">
            <v>reditel@ibsenka.cz</v>
          </cell>
        </row>
        <row r="3246">
          <cell r="A3246">
            <v>600108996</v>
          </cell>
          <cell r="B3246">
            <v>60556005</v>
          </cell>
          <cell r="C3246" t="str">
            <v>Jihomoravský kraj</v>
          </cell>
          <cell r="D3246" t="str">
            <v xml:space="preserve">Brno-město </v>
          </cell>
          <cell r="E3246" t="str">
            <v>Magistrát města Brna</v>
          </cell>
          <cell r="F3246" t="str">
            <v>Brno</v>
          </cell>
          <cell r="G3246" t="str">
            <v>obec</v>
          </cell>
          <cell r="H3246">
            <v>600108996</v>
          </cell>
          <cell r="I3246" t="str">
            <v>60556005</v>
          </cell>
          <cell r="J3246">
            <v>0</v>
          </cell>
          <cell r="K3246" t="str">
            <v>SINGCLEAN</v>
          </cell>
          <cell r="L3246" t="str">
            <v>ANO</v>
          </cell>
          <cell r="M3246" t="str">
            <v>Zařízení školního stravování Brno, Jihomoravské nám. 2, příspěvková organizace</v>
          </cell>
          <cell r="N3246" t="str">
            <v>Jihomoravské náměstí</v>
          </cell>
          <cell r="O3246">
            <v>1089</v>
          </cell>
          <cell r="P3246">
            <v>2</v>
          </cell>
          <cell r="Q3246">
            <v>62700</v>
          </cell>
          <cell r="R3246" t="str">
            <v>Brno</v>
          </cell>
          <cell r="S3246" t="str">
            <v>545 217 289 ,720937153</v>
          </cell>
          <cell r="T3246" t="str">
            <v>jidelna@sjslatina.cz</v>
          </cell>
        </row>
        <row r="3247">
          <cell r="A3247">
            <v>600108147</v>
          </cell>
          <cell r="B3247">
            <v>60556102</v>
          </cell>
          <cell r="C3247" t="str">
            <v>Jihomoravský kraj</v>
          </cell>
          <cell r="D3247" t="str">
            <v xml:space="preserve">Brno-město </v>
          </cell>
          <cell r="E3247" t="str">
            <v>Magistrát města Brna</v>
          </cell>
          <cell r="F3247" t="str">
            <v>Brno</v>
          </cell>
          <cell r="G3247" t="str">
            <v>obec</v>
          </cell>
          <cell r="H3247">
            <v>600108147</v>
          </cell>
          <cell r="I3247" t="str">
            <v>60556102</v>
          </cell>
          <cell r="J3247">
            <v>780</v>
          </cell>
          <cell r="K3247" t="str">
            <v>SINGCLEAN</v>
          </cell>
          <cell r="L3247" t="str">
            <v>ANO</v>
          </cell>
          <cell r="M3247" t="str">
            <v>Základní škola, Brno, Mutěnická 23, příspěvková organizace</v>
          </cell>
          <cell r="N3247" t="str">
            <v>Mutěnická</v>
          </cell>
          <cell r="O3247">
            <v>4164</v>
          </cell>
          <cell r="P3247">
            <v>23</v>
          </cell>
          <cell r="Q3247">
            <v>62800</v>
          </cell>
          <cell r="R3247" t="str">
            <v>Brno</v>
          </cell>
          <cell r="S3247">
            <v>544210893</v>
          </cell>
          <cell r="T3247" t="str">
            <v>info@zsmutenicka.cz</v>
          </cell>
        </row>
        <row r="3248">
          <cell r="A3248">
            <v>600107566</v>
          </cell>
          <cell r="B3248">
            <v>60556161</v>
          </cell>
          <cell r="C3248" t="str">
            <v>Jihomoravský kraj</v>
          </cell>
          <cell r="D3248" t="str">
            <v xml:space="preserve">Brno-město </v>
          </cell>
          <cell r="E3248" t="str">
            <v>Magistrát města Brna</v>
          </cell>
          <cell r="F3248" t="str">
            <v>Brno</v>
          </cell>
          <cell r="G3248" t="str">
            <v>obec</v>
          </cell>
          <cell r="H3248">
            <v>600107566</v>
          </cell>
          <cell r="I3248" t="str">
            <v>60556161</v>
          </cell>
          <cell r="J3248">
            <v>220</v>
          </cell>
          <cell r="K3248" t="str">
            <v>SINGCLEAN</v>
          </cell>
          <cell r="L3248" t="str">
            <v>ANO</v>
          </cell>
          <cell r="M3248" t="str">
            <v>Mateřská škola, Brno, Chodská 5, příspěvková organizace</v>
          </cell>
          <cell r="N3248" t="str">
            <v>Chodská</v>
          </cell>
          <cell r="O3248">
            <v>491</v>
          </cell>
          <cell r="P3248">
            <v>5</v>
          </cell>
          <cell r="Q3248">
            <v>60200</v>
          </cell>
          <cell r="R3248" t="str">
            <v>Brno</v>
          </cell>
          <cell r="S3248">
            <v>530507485</v>
          </cell>
          <cell r="T3248" t="str">
            <v>ms.chodska5@seznam.cz</v>
          </cell>
        </row>
        <row r="3249">
          <cell r="A3249">
            <v>600108261</v>
          </cell>
          <cell r="B3249">
            <v>60556188</v>
          </cell>
          <cell r="C3249" t="str">
            <v>Jihomoravský kraj</v>
          </cell>
          <cell r="D3249" t="str">
            <v xml:space="preserve">Brno-město </v>
          </cell>
          <cell r="E3249" t="str">
            <v>Magistrát města Brna</v>
          </cell>
          <cell r="F3249" t="str">
            <v>Brno</v>
          </cell>
          <cell r="G3249" t="str">
            <v>obec</v>
          </cell>
          <cell r="H3249">
            <v>600108261</v>
          </cell>
          <cell r="I3249" t="str">
            <v>60556188</v>
          </cell>
          <cell r="J3249">
            <v>840</v>
          </cell>
          <cell r="K3249" t="str">
            <v>SINGCLEAN</v>
          </cell>
          <cell r="L3249" t="str">
            <v>ANO</v>
          </cell>
          <cell r="M3249" t="str">
            <v>Základní škola a mateřská škola Brno, Husova 17, příspěvková organizace</v>
          </cell>
          <cell r="N3249" t="str">
            <v>Husova</v>
          </cell>
          <cell r="O3249">
            <v>219</v>
          </cell>
          <cell r="P3249">
            <v>17</v>
          </cell>
          <cell r="Q3249">
            <v>60200</v>
          </cell>
          <cell r="R3249" t="str">
            <v>Brno</v>
          </cell>
          <cell r="S3249">
            <v>542212689</v>
          </cell>
          <cell r="T3249" t="str">
            <v>reditel@zshusovabrno.cz</v>
          </cell>
        </row>
        <row r="3250">
          <cell r="A3250">
            <v>600106837</v>
          </cell>
          <cell r="B3250">
            <v>60556234</v>
          </cell>
          <cell r="C3250" t="str">
            <v>Jihomoravský kraj</v>
          </cell>
          <cell r="D3250" t="str">
            <v xml:space="preserve">Brno-město </v>
          </cell>
          <cell r="E3250" t="str">
            <v>Magistrát města Brna</v>
          </cell>
          <cell r="F3250" t="str">
            <v>Brno</v>
          </cell>
          <cell r="G3250" t="str">
            <v>obec</v>
          </cell>
          <cell r="H3250">
            <v>600106837</v>
          </cell>
          <cell r="I3250" t="str">
            <v>60556234</v>
          </cell>
          <cell r="J3250">
            <v>160</v>
          </cell>
          <cell r="K3250" t="str">
            <v>SINGCLEAN</v>
          </cell>
          <cell r="L3250" t="str">
            <v>ANO</v>
          </cell>
          <cell r="M3250" t="str">
            <v>Mateřská škola, Brno, Božetěchova 65, příspěvková organizace</v>
          </cell>
          <cell r="N3250" t="str">
            <v>Božetěchova</v>
          </cell>
          <cell r="O3250">
            <v>335</v>
          </cell>
          <cell r="P3250">
            <v>65</v>
          </cell>
          <cell r="Q3250">
            <v>61200</v>
          </cell>
          <cell r="R3250" t="str">
            <v>Brno</v>
          </cell>
          <cell r="S3250">
            <v>549257696</v>
          </cell>
          <cell r="T3250" t="str">
            <v>info@skolkaboza.cz</v>
          </cell>
        </row>
        <row r="3251">
          <cell r="A3251">
            <v>600107221</v>
          </cell>
          <cell r="B3251">
            <v>60556251</v>
          </cell>
          <cell r="C3251" t="str">
            <v>Jihomoravský kraj</v>
          </cell>
          <cell r="D3251" t="str">
            <v xml:space="preserve">Brno-město </v>
          </cell>
          <cell r="E3251" t="str">
            <v>Magistrát města Brna</v>
          </cell>
          <cell r="F3251" t="str">
            <v>Brno</v>
          </cell>
          <cell r="G3251" t="str">
            <v>obec</v>
          </cell>
          <cell r="H3251">
            <v>600107221</v>
          </cell>
          <cell r="I3251" t="str">
            <v>60556251</v>
          </cell>
          <cell r="J3251">
            <v>160</v>
          </cell>
          <cell r="K3251" t="str">
            <v>SINGCLEAN</v>
          </cell>
          <cell r="L3251" t="str">
            <v>ANO</v>
          </cell>
          <cell r="M3251" t="str">
            <v>Mateřská škola, Brno, Šaumannova 20</v>
          </cell>
          <cell r="N3251" t="str">
            <v>Šaumannova</v>
          </cell>
          <cell r="O3251">
            <v>4004</v>
          </cell>
          <cell r="P3251">
            <v>20</v>
          </cell>
          <cell r="Q3251">
            <v>61500</v>
          </cell>
          <cell r="R3251" t="str">
            <v>Brno</v>
          </cell>
          <cell r="S3251">
            <v>548214178</v>
          </cell>
          <cell r="T3251" t="str">
            <v>mssaumanova@seznam.cz</v>
          </cell>
        </row>
        <row r="3252">
          <cell r="A3252">
            <v>600130193</v>
          </cell>
          <cell r="B3252">
            <v>60574674</v>
          </cell>
          <cell r="C3252" t="str">
            <v>Kraj Vysočina</v>
          </cell>
          <cell r="D3252" t="str">
            <v xml:space="preserve">Žďár nad Sázavou </v>
          </cell>
          <cell r="E3252" t="str">
            <v>Městský úřad Nové Město na Moravě</v>
          </cell>
          <cell r="F3252" t="str">
            <v>Nové Město na Moravě</v>
          </cell>
          <cell r="G3252" t="str">
            <v>obec</v>
          </cell>
          <cell r="H3252">
            <v>600130193</v>
          </cell>
          <cell r="I3252" t="str">
            <v>60574674</v>
          </cell>
          <cell r="J3252">
            <v>1360</v>
          </cell>
          <cell r="K3252" t="str">
            <v>SINGCLEAN</v>
          </cell>
          <cell r="L3252" t="str">
            <v>ANO</v>
          </cell>
          <cell r="M3252" t="str">
            <v>Základní škola Nové Město na Moravě, Leandra Čecha 860, okres Žďár nad Sázavou</v>
          </cell>
          <cell r="N3252" t="str">
            <v>Leandra Čecha</v>
          </cell>
          <cell r="O3252">
            <v>860</v>
          </cell>
          <cell r="Q3252">
            <v>59231</v>
          </cell>
          <cell r="R3252" t="str">
            <v>Nové Město na Moravě</v>
          </cell>
          <cell r="S3252">
            <v>566598601</v>
          </cell>
          <cell r="T3252" t="str">
            <v>info@zs2.nmnm.cz</v>
          </cell>
        </row>
        <row r="3253">
          <cell r="A3253">
            <v>600117367</v>
          </cell>
          <cell r="B3253">
            <v>60575115</v>
          </cell>
          <cell r="C3253" t="str">
            <v>Kraj Vysočina</v>
          </cell>
          <cell r="D3253" t="str">
            <v xml:space="preserve">Jihlava </v>
          </cell>
          <cell r="E3253" t="str">
            <v>Magistrát města Jihlavy</v>
          </cell>
          <cell r="F3253" t="str">
            <v>Jihlava</v>
          </cell>
          <cell r="G3253" t="str">
            <v>obec</v>
          </cell>
          <cell r="H3253">
            <v>600117367</v>
          </cell>
          <cell r="I3253" t="str">
            <v>60575115</v>
          </cell>
          <cell r="J3253" t="str">
            <v>X</v>
          </cell>
          <cell r="K3253" t="str">
            <v>SINGCLEAN</v>
          </cell>
          <cell r="L3253" t="str">
            <v>ANO</v>
          </cell>
          <cell r="M3253" t="str">
            <v>Základní umělecká škola Polná</v>
          </cell>
          <cell r="N3253" t="str">
            <v>Zámek</v>
          </cell>
          <cell r="O3253">
            <v>485</v>
          </cell>
          <cell r="Q3253">
            <v>58813</v>
          </cell>
          <cell r="R3253" t="str">
            <v>Polná</v>
          </cell>
          <cell r="S3253">
            <v>567225701</v>
          </cell>
          <cell r="T3253" t="str">
            <v>zuspolna@zuspolna.cz</v>
          </cell>
        </row>
        <row r="3254">
          <cell r="A3254">
            <v>600130282</v>
          </cell>
          <cell r="B3254">
            <v>60575255</v>
          </cell>
          <cell r="C3254" t="str">
            <v>Kraj Vysočina</v>
          </cell>
          <cell r="D3254" t="str">
            <v xml:space="preserve">Žďár nad Sázavou </v>
          </cell>
          <cell r="E3254" t="str">
            <v>Městský úřad Žďár nad Sázavou</v>
          </cell>
          <cell r="F3254" t="str">
            <v>Žďár nad Sázavou</v>
          </cell>
          <cell r="G3254" t="str">
            <v>obec</v>
          </cell>
          <cell r="H3254">
            <v>600130282</v>
          </cell>
          <cell r="I3254" t="str">
            <v>60575255</v>
          </cell>
          <cell r="J3254">
            <v>580</v>
          </cell>
          <cell r="K3254" t="str">
            <v>SINGCLEAN</v>
          </cell>
          <cell r="L3254" t="str">
            <v>ANO</v>
          </cell>
          <cell r="M3254" t="str">
            <v>Základní škola a Mateřská škola Velká Losenice, příspěvková organizace</v>
          </cell>
          <cell r="O3254">
            <v>248</v>
          </cell>
          <cell r="Q3254">
            <v>59211</v>
          </cell>
          <cell r="R3254" t="str">
            <v>Velká Losenice</v>
          </cell>
          <cell r="S3254" t="str">
            <v>564 565 930 ,564565933</v>
          </cell>
          <cell r="T3254" t="str">
            <v>skola@losenice.cz</v>
          </cell>
        </row>
        <row r="3255">
          <cell r="A3255">
            <v>600030334</v>
          </cell>
          <cell r="B3255">
            <v>60575514</v>
          </cell>
          <cell r="C3255" t="str">
            <v>Jihomoravský kraj</v>
          </cell>
          <cell r="D3255" t="str">
            <v xml:space="preserve">Břeclav </v>
          </cell>
          <cell r="E3255" t="str">
            <v>Krajský úřad Jihomoravského kraje</v>
          </cell>
          <cell r="F3255" t="str">
            <v>Břeclav</v>
          </cell>
          <cell r="G3255" t="str">
            <v>kraj</v>
          </cell>
          <cell r="H3255">
            <v>600030334</v>
          </cell>
          <cell r="I3255" t="str">
            <v>60575514</v>
          </cell>
          <cell r="J3255" t="str">
            <v>X</v>
          </cell>
          <cell r="K3255" t="str">
            <v>SINGCLEAN</v>
          </cell>
          <cell r="L3255" t="str">
            <v>ANO</v>
          </cell>
          <cell r="M3255" t="str">
            <v>Duhovka - středisko volného času Břeclav, příspěvková organizace</v>
          </cell>
          <cell r="N3255" t="str">
            <v>Lidická</v>
          </cell>
          <cell r="O3255">
            <v>1060</v>
          </cell>
          <cell r="P3255">
            <v>4</v>
          </cell>
          <cell r="Q3255">
            <v>69002</v>
          </cell>
          <cell r="R3255" t="str">
            <v>Břeclav</v>
          </cell>
          <cell r="S3255">
            <v>519373061</v>
          </cell>
          <cell r="T3255" t="str">
            <v>info.duhovka@gmail.com</v>
          </cell>
        </row>
        <row r="3256">
          <cell r="A3256">
            <v>600030385</v>
          </cell>
          <cell r="B3256">
            <v>60575573</v>
          </cell>
          <cell r="C3256" t="str">
            <v>Jihomoravský kraj</v>
          </cell>
          <cell r="D3256" t="str">
            <v xml:space="preserve">Brno-venkov </v>
          </cell>
          <cell r="E3256" t="str">
            <v>Krajský úřad Jihomoravského kraje</v>
          </cell>
          <cell r="F3256" t="str">
            <v>Pohořelice</v>
          </cell>
          <cell r="G3256" t="str">
            <v>kraj</v>
          </cell>
          <cell r="H3256">
            <v>600030385</v>
          </cell>
          <cell r="I3256" t="str">
            <v>60575573</v>
          </cell>
          <cell r="J3256" t="str">
            <v>X</v>
          </cell>
          <cell r="K3256" t="str">
            <v>SINGCLEAN</v>
          </cell>
          <cell r="L3256" t="str">
            <v>ANO</v>
          </cell>
          <cell r="M3256" t="str">
            <v>Středisko volného času Pohořelice, příspěvková organizace</v>
          </cell>
          <cell r="N3256" t="str">
            <v>Dlouhá</v>
          </cell>
          <cell r="O3256">
            <v>39</v>
          </cell>
          <cell r="Q3256">
            <v>69123</v>
          </cell>
          <cell r="R3256" t="str">
            <v>Pohořelice</v>
          </cell>
          <cell r="S3256">
            <v>519424558</v>
          </cell>
          <cell r="T3256" t="str">
            <v>info@svcpohorelice.cz</v>
          </cell>
        </row>
        <row r="3257">
          <cell r="A3257">
            <v>600030377</v>
          </cell>
          <cell r="B3257">
            <v>60575905</v>
          </cell>
          <cell r="C3257" t="str">
            <v>Jihomoravský kraj</v>
          </cell>
          <cell r="D3257" t="str">
            <v xml:space="preserve">Břeclav </v>
          </cell>
          <cell r="E3257" t="str">
            <v>Krajský úřad Jihomoravského kraje</v>
          </cell>
          <cell r="F3257" t="str">
            <v>Mikulov</v>
          </cell>
          <cell r="G3257" t="str">
            <v>kraj</v>
          </cell>
          <cell r="H3257">
            <v>600030377</v>
          </cell>
          <cell r="I3257" t="str">
            <v>60575905</v>
          </cell>
          <cell r="J3257" t="str">
            <v>X</v>
          </cell>
          <cell r="K3257" t="str">
            <v>SINGCLEAN</v>
          </cell>
          <cell r="L3257" t="str">
            <v>ANO</v>
          </cell>
          <cell r="M3257" t="str">
            <v>Dům dětí a mládeže Mikulov, příspěvková organizace</v>
          </cell>
          <cell r="N3257" t="str">
            <v>Svobody</v>
          </cell>
          <cell r="O3257">
            <v>241</v>
          </cell>
          <cell r="P3257">
            <v>6</v>
          </cell>
          <cell r="Q3257">
            <v>69201</v>
          </cell>
          <cell r="R3257" t="str">
            <v>Mikulov</v>
          </cell>
          <cell r="S3257">
            <v>723441495</v>
          </cell>
          <cell r="T3257" t="str">
            <v>info@ddmmikulov.cz</v>
          </cell>
        </row>
        <row r="3258">
          <cell r="A3258">
            <v>600138534</v>
          </cell>
          <cell r="B3258">
            <v>60609214</v>
          </cell>
          <cell r="C3258" t="str">
            <v>Moravskoslezský kraj</v>
          </cell>
          <cell r="D3258" t="str">
            <v xml:space="preserve">Nový Jičín </v>
          </cell>
          <cell r="E3258" t="str">
            <v>Městský úřad Bílovec</v>
          </cell>
          <cell r="F3258" t="str">
            <v>Bílovec</v>
          </cell>
          <cell r="G3258" t="str">
            <v>obec</v>
          </cell>
          <cell r="H3258">
            <v>600138534</v>
          </cell>
          <cell r="I3258" t="str">
            <v>60609214</v>
          </cell>
          <cell r="J3258">
            <v>720</v>
          </cell>
          <cell r="K3258" t="str">
            <v>SINGCLEAN</v>
          </cell>
          <cell r="L3258" t="str">
            <v>ANO</v>
          </cell>
          <cell r="M3258" t="str">
            <v>Základní škola Františka kardinála Tomáška Studénka, příspěvková organizace</v>
          </cell>
          <cell r="N3258" t="str">
            <v>2. května</v>
          </cell>
          <cell r="O3258">
            <v>500</v>
          </cell>
          <cell r="Q3258">
            <v>74213</v>
          </cell>
          <cell r="R3258" t="str">
            <v>Studénka</v>
          </cell>
          <cell r="S3258">
            <v>556400775</v>
          </cell>
          <cell r="T3258" t="str">
            <v>zstgm@zstgm-studenka.cz</v>
          </cell>
        </row>
        <row r="3259">
          <cell r="A3259">
            <v>600149510</v>
          </cell>
          <cell r="B3259">
            <v>60609231</v>
          </cell>
          <cell r="C3259" t="str">
            <v>Zlínský kraj</v>
          </cell>
          <cell r="D3259" t="str">
            <v xml:space="preserve">Vsetín </v>
          </cell>
          <cell r="E3259" t="str">
            <v>Městský úřad Vsetín</v>
          </cell>
          <cell r="F3259" t="str">
            <v>Vsetín</v>
          </cell>
          <cell r="G3259" t="str">
            <v>obec</v>
          </cell>
          <cell r="H3259">
            <v>600149510</v>
          </cell>
          <cell r="I3259" t="str">
            <v>60609231</v>
          </cell>
          <cell r="J3259">
            <v>160</v>
          </cell>
          <cell r="K3259" t="str">
            <v>SINGCLEAN</v>
          </cell>
          <cell r="L3259" t="str">
            <v>ANO</v>
          </cell>
          <cell r="M3259" t="str">
            <v>Mateřská škola Vsetín, Jasenka 757, příspěvková organizace</v>
          </cell>
          <cell r="N3259" t="str">
            <v>Dolní Jasenka</v>
          </cell>
          <cell r="O3259">
            <v>757</v>
          </cell>
          <cell r="Q3259">
            <v>75501</v>
          </cell>
          <cell r="R3259" t="str">
            <v>Vsetín</v>
          </cell>
          <cell r="S3259">
            <v>571411295</v>
          </cell>
          <cell r="T3259" t="str">
            <v>msjasenkavs@zkedu.cz</v>
          </cell>
        </row>
        <row r="3260">
          <cell r="A3260">
            <v>600149404</v>
          </cell>
          <cell r="B3260">
            <v>60609249</v>
          </cell>
          <cell r="C3260" t="str">
            <v>Zlínský kraj</v>
          </cell>
          <cell r="D3260" t="str">
            <v xml:space="preserve">Vsetín </v>
          </cell>
          <cell r="E3260" t="str">
            <v>Městský úřad Vsetín</v>
          </cell>
          <cell r="F3260" t="str">
            <v>Vsetín</v>
          </cell>
          <cell r="G3260" t="str">
            <v>obec</v>
          </cell>
          <cell r="H3260">
            <v>600149404</v>
          </cell>
          <cell r="I3260" t="str">
            <v>60609249</v>
          </cell>
          <cell r="J3260">
            <v>200</v>
          </cell>
          <cell r="K3260" t="str">
            <v>SINGCLEAN</v>
          </cell>
          <cell r="L3260" t="str">
            <v>ANO</v>
          </cell>
          <cell r="M3260" t="str">
            <v>Mateřská škola Vsetín, Ohrada 1879, příspěvková organizace</v>
          </cell>
          <cell r="N3260" t="str">
            <v>Ohrada</v>
          </cell>
          <cell r="O3260">
            <v>1879</v>
          </cell>
          <cell r="Q3260">
            <v>75501</v>
          </cell>
          <cell r="R3260" t="str">
            <v>Vsetín</v>
          </cell>
          <cell r="S3260">
            <v>571437845</v>
          </cell>
          <cell r="T3260" t="str">
            <v>msohrada@seznam.cz</v>
          </cell>
        </row>
        <row r="3261">
          <cell r="A3261">
            <v>600138542</v>
          </cell>
          <cell r="B3261">
            <v>60609371</v>
          </cell>
          <cell r="C3261" t="str">
            <v>Moravskoslezský kraj</v>
          </cell>
          <cell r="D3261" t="str">
            <v xml:space="preserve">Nový Jičín </v>
          </cell>
          <cell r="E3261" t="str">
            <v>Městský úřad Bílovec</v>
          </cell>
          <cell r="F3261" t="str">
            <v>Bílovec</v>
          </cell>
          <cell r="G3261" t="str">
            <v>obec</v>
          </cell>
          <cell r="H3261">
            <v>600138542</v>
          </cell>
          <cell r="I3261" t="str">
            <v>60609371</v>
          </cell>
          <cell r="J3261">
            <v>600</v>
          </cell>
          <cell r="K3261" t="str">
            <v>SINGCLEAN</v>
          </cell>
          <cell r="L3261" t="str">
            <v>ANO</v>
          </cell>
          <cell r="M3261" t="str">
            <v>Základní škola Studénka, Sjednocení 650, příspěvková organizace</v>
          </cell>
          <cell r="N3261" t="str">
            <v>Sjednocení</v>
          </cell>
          <cell r="O3261">
            <v>650</v>
          </cell>
          <cell r="Q3261">
            <v>74213</v>
          </cell>
          <cell r="R3261" t="str">
            <v>Studénka</v>
          </cell>
          <cell r="S3261">
            <v>556400782</v>
          </cell>
          <cell r="T3261" t="str">
            <v>zs.sjednoceni@mnetstudenka.cz</v>
          </cell>
        </row>
        <row r="3262">
          <cell r="A3262">
            <v>600138640</v>
          </cell>
          <cell r="B3262">
            <v>60609397</v>
          </cell>
          <cell r="C3262" t="str">
            <v>Moravskoslezský kraj</v>
          </cell>
          <cell r="D3262" t="str">
            <v xml:space="preserve">Ostrava-město </v>
          </cell>
          <cell r="E3262" t="str">
            <v>Magistrát města Ostravy</v>
          </cell>
          <cell r="F3262" t="str">
            <v>Ostrava</v>
          </cell>
          <cell r="G3262" t="str">
            <v>obec</v>
          </cell>
          <cell r="H3262">
            <v>600138640</v>
          </cell>
          <cell r="I3262" t="str">
            <v>60609397</v>
          </cell>
          <cell r="J3262">
            <v>640</v>
          </cell>
          <cell r="K3262" t="str">
            <v>SINGCLEAN</v>
          </cell>
          <cell r="L3262" t="str">
            <v>ANO</v>
          </cell>
          <cell r="M3262" t="str">
            <v>Základní škola Klimkovice, příspěvková organizace</v>
          </cell>
          <cell r="N3262" t="str">
            <v>Vřesinská</v>
          </cell>
          <cell r="O3262">
            <v>22</v>
          </cell>
          <cell r="Q3262">
            <v>74283</v>
          </cell>
          <cell r="R3262" t="str">
            <v>Klimkovice</v>
          </cell>
          <cell r="S3262">
            <v>556420519</v>
          </cell>
          <cell r="T3262" t="str">
            <v>info@zsklimkovice.cz</v>
          </cell>
        </row>
        <row r="3263">
          <cell r="A3263">
            <v>650049501</v>
          </cell>
          <cell r="B3263">
            <v>60610069</v>
          </cell>
          <cell r="C3263" t="str">
            <v>Plzeňský kraj</v>
          </cell>
          <cell r="D3263" t="str">
            <v xml:space="preserve">Rokycany </v>
          </cell>
          <cell r="E3263" t="str">
            <v>Městský úřad Rokycany</v>
          </cell>
          <cell r="F3263" t="str">
            <v>Rokycany</v>
          </cell>
          <cell r="G3263" t="str">
            <v>obec</v>
          </cell>
          <cell r="H3263">
            <v>650049501</v>
          </cell>
          <cell r="I3263" t="str">
            <v>60610069</v>
          </cell>
          <cell r="J3263">
            <v>240</v>
          </cell>
          <cell r="K3263" t="str">
            <v>SINGCLEAN</v>
          </cell>
          <cell r="L3263" t="str">
            <v>ANO</v>
          </cell>
          <cell r="M3263" t="str">
            <v>Základní škola a Mateřská škola Mlečice, příspěvková organizace</v>
          </cell>
          <cell r="O3263">
            <v>90</v>
          </cell>
          <cell r="Q3263">
            <v>33808</v>
          </cell>
          <cell r="R3263" t="str">
            <v>Mlečice</v>
          </cell>
          <cell r="S3263">
            <v>777227650</v>
          </cell>
          <cell r="T3263" t="str">
            <v>zsmlecice@centrum.cz</v>
          </cell>
        </row>
        <row r="3264">
          <cell r="A3264">
            <v>600071898</v>
          </cell>
          <cell r="B3264">
            <v>60610077</v>
          </cell>
          <cell r="C3264" t="str">
            <v>Plzeňský kraj</v>
          </cell>
          <cell r="D3264" t="str">
            <v xml:space="preserve">Rokycany </v>
          </cell>
          <cell r="E3264" t="str">
            <v>Městský úřad Rokycany</v>
          </cell>
          <cell r="F3264" t="str">
            <v>Rokycany</v>
          </cell>
          <cell r="G3264" t="str">
            <v>obec</v>
          </cell>
          <cell r="H3264">
            <v>600071898</v>
          </cell>
          <cell r="I3264" t="str">
            <v>60610077</v>
          </cell>
          <cell r="J3264">
            <v>280</v>
          </cell>
          <cell r="K3264" t="str">
            <v>SINGCLEAN</v>
          </cell>
          <cell r="L3264" t="str">
            <v>ANO</v>
          </cell>
          <cell r="M3264" t="str">
            <v>Základní škola Dobřív, okres Rokycany</v>
          </cell>
          <cell r="O3264">
            <v>62</v>
          </cell>
          <cell r="Q3264">
            <v>33844</v>
          </cell>
          <cell r="R3264" t="str">
            <v>Dobřív</v>
          </cell>
          <cell r="S3264" t="str">
            <v>371 782 477 ,737723826</v>
          </cell>
          <cell r="T3264" t="str">
            <v>reditel@zsdobriv.cz</v>
          </cell>
        </row>
        <row r="3265">
          <cell r="A3265">
            <v>650032225</v>
          </cell>
          <cell r="B3265">
            <v>60610107</v>
          </cell>
          <cell r="C3265" t="str">
            <v>Plzeňský kraj</v>
          </cell>
          <cell r="D3265" t="str">
            <v xml:space="preserve">Klatovy </v>
          </cell>
          <cell r="E3265" t="str">
            <v>Městský úřad Klatovy</v>
          </cell>
          <cell r="F3265" t="str">
            <v>Klatovy</v>
          </cell>
          <cell r="G3265" t="str">
            <v>obec</v>
          </cell>
          <cell r="H3265">
            <v>650032225</v>
          </cell>
          <cell r="I3265" t="str">
            <v>60610107</v>
          </cell>
          <cell r="J3265">
            <v>180</v>
          </cell>
          <cell r="K3265" t="str">
            <v>SINGCLEAN</v>
          </cell>
          <cell r="L3265" t="str">
            <v>ANO</v>
          </cell>
          <cell r="M3265" t="str">
            <v>Základní škola a Mateřská škola Chudenín, okres Klatovy, příspěvková organizace</v>
          </cell>
          <cell r="O3265">
            <v>54</v>
          </cell>
          <cell r="Q3265">
            <v>34022</v>
          </cell>
          <cell r="R3265" t="str">
            <v>Chudenín</v>
          </cell>
          <cell r="S3265">
            <v>378609790</v>
          </cell>
          <cell r="T3265" t="str">
            <v>skola@skolachudenin.cz</v>
          </cell>
        </row>
        <row r="3266">
          <cell r="A3266">
            <v>600066223</v>
          </cell>
          <cell r="B3266">
            <v>60610115</v>
          </cell>
          <cell r="C3266" t="str">
            <v>Karlovarský kraj</v>
          </cell>
          <cell r="D3266" t="str">
            <v xml:space="preserve">Cheb </v>
          </cell>
          <cell r="E3266" t="str">
            <v>Městský úřad Cheb</v>
          </cell>
          <cell r="F3266" t="str">
            <v>Cheb</v>
          </cell>
          <cell r="G3266" t="str">
            <v>obec</v>
          </cell>
          <cell r="H3266">
            <v>600066223</v>
          </cell>
          <cell r="I3266" t="str">
            <v>60610115</v>
          </cell>
          <cell r="J3266">
            <v>180</v>
          </cell>
          <cell r="K3266" t="str">
            <v>SINGCLEAN</v>
          </cell>
          <cell r="L3266" t="str">
            <v>ANO</v>
          </cell>
          <cell r="M3266" t="str">
            <v>Mateřská škola Františkovy Lázně, Školní 182</v>
          </cell>
          <cell r="N3266" t="str">
            <v>Školní</v>
          </cell>
          <cell r="O3266">
            <v>182</v>
          </cell>
          <cell r="P3266">
            <v>1</v>
          </cell>
          <cell r="Q3266">
            <v>35101</v>
          </cell>
          <cell r="R3266" t="str">
            <v>Františkovy Lázně</v>
          </cell>
          <cell r="S3266">
            <v>354542438</v>
          </cell>
          <cell r="T3266" t="str">
            <v>3msfl@tiscali.cz</v>
          </cell>
        </row>
        <row r="3267">
          <cell r="A3267">
            <v>650055675</v>
          </cell>
          <cell r="B3267">
            <v>60610131</v>
          </cell>
          <cell r="C3267" t="str">
            <v>Plzeňský kraj</v>
          </cell>
          <cell r="D3267" t="str">
            <v xml:space="preserve">Plzeň-sever </v>
          </cell>
          <cell r="E3267" t="str">
            <v>Městský úřad Kralovice</v>
          </cell>
          <cell r="F3267" t="str">
            <v>Kralovice</v>
          </cell>
          <cell r="G3267" t="str">
            <v>obec</v>
          </cell>
          <cell r="H3267">
            <v>650055675</v>
          </cell>
          <cell r="I3267" t="str">
            <v>60610131</v>
          </cell>
          <cell r="J3267">
            <v>240</v>
          </cell>
          <cell r="K3267" t="str">
            <v>SINGCLEAN</v>
          </cell>
          <cell r="L3267" t="str">
            <v>ANO</v>
          </cell>
          <cell r="M3267" t="str">
            <v>Základní škola a mateřská škola Mladotice, okres Plzeň-sever, příspěvková organizace</v>
          </cell>
          <cell r="O3267">
            <v>34</v>
          </cell>
          <cell r="Q3267">
            <v>33141</v>
          </cell>
          <cell r="R3267" t="str">
            <v>Mladotice</v>
          </cell>
          <cell r="S3267">
            <v>373399251</v>
          </cell>
          <cell r="T3267" t="str">
            <v>zs.mladotice@centrum.cz</v>
          </cell>
        </row>
        <row r="3268">
          <cell r="A3268">
            <v>650014901</v>
          </cell>
          <cell r="B3268">
            <v>60610158</v>
          </cell>
          <cell r="C3268" t="str">
            <v>Plzeňský kraj</v>
          </cell>
          <cell r="D3268" t="str">
            <v xml:space="preserve">Plzeň-sever </v>
          </cell>
          <cell r="E3268" t="str">
            <v>Městský úřad Kralovice</v>
          </cell>
          <cell r="F3268" t="str">
            <v>Kralovice</v>
          </cell>
          <cell r="G3268" t="str">
            <v>obec</v>
          </cell>
          <cell r="H3268">
            <v>650014901</v>
          </cell>
          <cell r="I3268" t="str">
            <v>60610158</v>
          </cell>
          <cell r="J3268">
            <v>40</v>
          </cell>
          <cell r="K3268" t="str">
            <v>SINGCLEAN</v>
          </cell>
          <cell r="L3268" t="str">
            <v>ANO</v>
          </cell>
          <cell r="M3268" t="str">
            <v>Mateřská škola Chříč, okres Plzeň - sever, příspěvková organizace</v>
          </cell>
          <cell r="O3268">
            <v>66</v>
          </cell>
          <cell r="Q3268">
            <v>33141</v>
          </cell>
          <cell r="R3268" t="str">
            <v>Chříč</v>
          </cell>
          <cell r="S3268">
            <v>373390160</v>
          </cell>
          <cell r="T3268" t="str">
            <v>ms.chric@seznam.cz</v>
          </cell>
        </row>
        <row r="3269">
          <cell r="A3269">
            <v>650052927</v>
          </cell>
          <cell r="B3269">
            <v>60610166</v>
          </cell>
          <cell r="C3269" t="str">
            <v>Plzeňský kraj</v>
          </cell>
          <cell r="D3269" t="str">
            <v xml:space="preserve">Rokycany </v>
          </cell>
          <cell r="E3269" t="str">
            <v>Městský úřad Rokycany</v>
          </cell>
          <cell r="F3269" t="str">
            <v>Rokycany</v>
          </cell>
          <cell r="G3269" t="str">
            <v>obec</v>
          </cell>
          <cell r="H3269">
            <v>650052927</v>
          </cell>
          <cell r="I3269" t="str">
            <v>60610166</v>
          </cell>
          <cell r="J3269">
            <v>360</v>
          </cell>
          <cell r="K3269" t="str">
            <v>SINGCLEAN</v>
          </cell>
          <cell r="L3269" t="str">
            <v>ANO</v>
          </cell>
          <cell r="M3269" t="str">
            <v>Základní škola Mýto, okres Rokycany, příspěvková organizace</v>
          </cell>
          <cell r="N3269" t="str">
            <v>Plzeňská</v>
          </cell>
          <cell r="O3269">
            <v>326</v>
          </cell>
          <cell r="Q3269">
            <v>33805</v>
          </cell>
          <cell r="R3269" t="str">
            <v>Mýto</v>
          </cell>
          <cell r="S3269">
            <v>371750369</v>
          </cell>
          <cell r="T3269" t="str">
            <v>reditel.zs@mestomyto.cz</v>
          </cell>
        </row>
        <row r="3270">
          <cell r="A3270">
            <v>664000126</v>
          </cell>
          <cell r="B3270">
            <v>60610174</v>
          </cell>
          <cell r="C3270" t="str">
            <v>Plzeňský kraj</v>
          </cell>
          <cell r="D3270" t="str">
            <v xml:space="preserve">Rokycany </v>
          </cell>
          <cell r="E3270" t="str">
            <v>Městský úřad Rokycany</v>
          </cell>
          <cell r="F3270" t="str">
            <v>Rokycany</v>
          </cell>
          <cell r="G3270" t="str">
            <v>obec</v>
          </cell>
          <cell r="H3270">
            <v>664000126</v>
          </cell>
          <cell r="I3270" t="str">
            <v>60610174</v>
          </cell>
          <cell r="J3270">
            <v>120</v>
          </cell>
          <cell r="K3270" t="str">
            <v>SINGCLEAN</v>
          </cell>
          <cell r="L3270" t="str">
            <v>ANO</v>
          </cell>
          <cell r="M3270" t="str">
            <v>Mateřská škola Sluníčko Mýto, okres Rokycany, příspěvková organizace</v>
          </cell>
          <cell r="N3270" t="str">
            <v>Letná II</v>
          </cell>
          <cell r="O3270">
            <v>535</v>
          </cell>
          <cell r="Q3270">
            <v>33805</v>
          </cell>
          <cell r="R3270" t="str">
            <v>Mýto</v>
          </cell>
          <cell r="S3270" t="str">
            <v>371 656 210 ,371656211</v>
          </cell>
          <cell r="T3270" t="str">
            <v>skolka@mestomyto.cz</v>
          </cell>
        </row>
        <row r="3271">
          <cell r="A3271">
            <v>600072771</v>
          </cell>
          <cell r="B3271">
            <v>60610204</v>
          </cell>
          <cell r="C3271" t="str">
            <v>Karlovarský kraj</v>
          </cell>
          <cell r="D3271" t="str">
            <v xml:space="preserve">Sokolov </v>
          </cell>
          <cell r="E3271" t="str">
            <v>Městský úřad Sokolov</v>
          </cell>
          <cell r="F3271" t="str">
            <v>Sokolov</v>
          </cell>
          <cell r="G3271" t="str">
            <v>obec</v>
          </cell>
          <cell r="H3271">
            <v>600072771</v>
          </cell>
          <cell r="I3271" t="str">
            <v>60610204</v>
          </cell>
          <cell r="J3271">
            <v>740</v>
          </cell>
          <cell r="K3271" t="str">
            <v>SINGCLEAN</v>
          </cell>
          <cell r="L3271" t="str">
            <v>ANO</v>
          </cell>
          <cell r="M3271" t="str">
            <v>Mateřská škola Chodov, okres Sokolov, příspěvková organizace</v>
          </cell>
          <cell r="N3271" t="str">
            <v>Nerudova</v>
          </cell>
          <cell r="O3271">
            <v>915</v>
          </cell>
          <cell r="Q3271">
            <v>35735</v>
          </cell>
          <cell r="R3271" t="str">
            <v>Chodov</v>
          </cell>
          <cell r="S3271" t="str">
            <v>352 352 480 ,773052498</v>
          </cell>
          <cell r="T3271" t="str">
            <v>materskaskola@mestochodov.cz</v>
          </cell>
        </row>
        <row r="3272">
          <cell r="A3272">
            <v>600072991</v>
          </cell>
          <cell r="B3272">
            <v>60610221</v>
          </cell>
          <cell r="C3272" t="str">
            <v>Karlovarský kraj</v>
          </cell>
          <cell r="D3272" t="str">
            <v xml:space="preserve">Sokolov </v>
          </cell>
          <cell r="E3272" t="str">
            <v>Městský úřad Sokolov</v>
          </cell>
          <cell r="F3272" t="str">
            <v>Sokolov</v>
          </cell>
          <cell r="G3272" t="str">
            <v>obec</v>
          </cell>
          <cell r="H3272">
            <v>600072991</v>
          </cell>
          <cell r="I3272" t="str">
            <v>60610221</v>
          </cell>
          <cell r="J3272">
            <v>200</v>
          </cell>
          <cell r="K3272" t="str">
            <v>SINGCLEAN</v>
          </cell>
          <cell r="L3272" t="str">
            <v>ANO</v>
          </cell>
          <cell r="M3272" t="str">
            <v>Základní škola Chodov, Husova 788, okres Sokolov, příspěvková organizace</v>
          </cell>
          <cell r="N3272" t="str">
            <v>Husova</v>
          </cell>
          <cell r="O3272">
            <v>788</v>
          </cell>
          <cell r="Q3272">
            <v>35735</v>
          </cell>
          <cell r="R3272" t="str">
            <v>Chodov</v>
          </cell>
          <cell r="S3272">
            <v>352352390</v>
          </cell>
          <cell r="T3272" t="str">
            <v>zs3chodov@seznam.cz</v>
          </cell>
        </row>
        <row r="3273">
          <cell r="A3273">
            <v>600072983</v>
          </cell>
          <cell r="B3273">
            <v>60610239</v>
          </cell>
          <cell r="C3273" t="str">
            <v>Karlovarský kraj</v>
          </cell>
          <cell r="D3273" t="str">
            <v xml:space="preserve">Sokolov </v>
          </cell>
          <cell r="E3273" t="str">
            <v>Městský úřad Sokolov</v>
          </cell>
          <cell r="F3273" t="str">
            <v>Sokolov</v>
          </cell>
          <cell r="G3273" t="str">
            <v>obec</v>
          </cell>
          <cell r="H3273">
            <v>600072983</v>
          </cell>
          <cell r="I3273" t="str">
            <v>60610239</v>
          </cell>
          <cell r="J3273">
            <v>880</v>
          </cell>
          <cell r="K3273" t="str">
            <v>SINGCLEAN</v>
          </cell>
          <cell r="L3273" t="str">
            <v>ANO</v>
          </cell>
          <cell r="M3273" t="str">
            <v>Základní škola Chodov, Školní 697, okres Sokolov, příspěvková organizace</v>
          </cell>
          <cell r="N3273" t="str">
            <v>Školní</v>
          </cell>
          <cell r="O3273">
            <v>697</v>
          </cell>
          <cell r="Q3273">
            <v>35735</v>
          </cell>
          <cell r="R3273" t="str">
            <v>Chodov</v>
          </cell>
          <cell r="S3273">
            <v>352352290</v>
          </cell>
          <cell r="T3273" t="str">
            <v>reditel@zs2chodov.cz</v>
          </cell>
        </row>
        <row r="3274">
          <cell r="A3274">
            <v>600073131</v>
          </cell>
          <cell r="B3274">
            <v>60610247</v>
          </cell>
          <cell r="C3274" t="str">
            <v>Karlovarský kraj</v>
          </cell>
          <cell r="D3274" t="str">
            <v xml:space="preserve">Sokolov </v>
          </cell>
          <cell r="E3274" t="str">
            <v>Městský úřad Sokolov</v>
          </cell>
          <cell r="F3274" t="str">
            <v>Sokolov</v>
          </cell>
          <cell r="G3274" t="str">
            <v>obec</v>
          </cell>
          <cell r="H3274">
            <v>600073131</v>
          </cell>
          <cell r="I3274" t="str">
            <v>60610247</v>
          </cell>
          <cell r="J3274">
            <v>840</v>
          </cell>
          <cell r="K3274" t="str">
            <v>SINGCLEAN</v>
          </cell>
          <cell r="L3274" t="str">
            <v>ANO</v>
          </cell>
          <cell r="M3274" t="str">
            <v>Základní škola J. A. Komenského Chodov, Smetanova 738, okres Sokolov, příspěvková organizace</v>
          </cell>
          <cell r="N3274" t="str">
            <v>Smetanova</v>
          </cell>
          <cell r="O3274">
            <v>738</v>
          </cell>
          <cell r="Q3274">
            <v>35735</v>
          </cell>
          <cell r="R3274" t="str">
            <v>Chodov</v>
          </cell>
          <cell r="S3274" t="str">
            <v>352 352 190 ,602255746</v>
          </cell>
          <cell r="T3274" t="str">
            <v>Iva.Sipova@seznam.cz</v>
          </cell>
        </row>
        <row r="3275">
          <cell r="A3275">
            <v>650031768</v>
          </cell>
          <cell r="B3275">
            <v>60610263</v>
          </cell>
          <cell r="C3275" t="str">
            <v>Plzeňský kraj</v>
          </cell>
          <cell r="D3275" t="str">
            <v xml:space="preserve">Klatovy </v>
          </cell>
          <cell r="E3275" t="str">
            <v>Městský úřad Sušice</v>
          </cell>
          <cell r="F3275" t="str">
            <v>Sušice</v>
          </cell>
          <cell r="G3275" t="str">
            <v>obec</v>
          </cell>
          <cell r="H3275">
            <v>650031768</v>
          </cell>
          <cell r="I3275" t="str">
            <v>60610263</v>
          </cell>
          <cell r="J3275">
            <v>240</v>
          </cell>
          <cell r="K3275" t="str">
            <v>SINGCLEAN</v>
          </cell>
          <cell r="L3275" t="str">
            <v>ANO</v>
          </cell>
          <cell r="M3275" t="str">
            <v>Základní škola a Mateřská škola Žihobce, okres Klatovy</v>
          </cell>
          <cell r="O3275">
            <v>9</v>
          </cell>
          <cell r="Q3275">
            <v>34201</v>
          </cell>
          <cell r="R3275" t="str">
            <v>Žihobce</v>
          </cell>
          <cell r="S3275">
            <v>376597114</v>
          </cell>
          <cell r="T3275" t="str">
            <v>skola@zihobce.eu</v>
          </cell>
        </row>
        <row r="3276">
          <cell r="A3276">
            <v>600071634</v>
          </cell>
          <cell r="B3276">
            <v>60610301</v>
          </cell>
          <cell r="C3276" t="str">
            <v>Plzeňský kraj</v>
          </cell>
          <cell r="D3276" t="str">
            <v xml:space="preserve">Rokycany </v>
          </cell>
          <cell r="E3276" t="str">
            <v>Městský úřad Rokycany</v>
          </cell>
          <cell r="F3276" t="str">
            <v>Rokycany</v>
          </cell>
          <cell r="G3276" t="str">
            <v>obec</v>
          </cell>
          <cell r="H3276">
            <v>600071634</v>
          </cell>
          <cell r="I3276" t="str">
            <v>60610301</v>
          </cell>
          <cell r="J3276">
            <v>100</v>
          </cell>
          <cell r="K3276" t="str">
            <v>SINGCLEAN</v>
          </cell>
          <cell r="L3276" t="str">
            <v>ANO</v>
          </cell>
          <cell r="M3276" t="str">
            <v>EKO mateřská škola Dobřív, okres Rokycany, příspěvková organizace</v>
          </cell>
          <cell r="O3276">
            <v>140</v>
          </cell>
          <cell r="Q3276">
            <v>33844</v>
          </cell>
          <cell r="R3276" t="str">
            <v>Dobřív</v>
          </cell>
          <cell r="S3276">
            <v>371783478</v>
          </cell>
          <cell r="T3276" t="str">
            <v>ekomsdobriv@seznam.cz</v>
          </cell>
        </row>
        <row r="3277">
          <cell r="A3277">
            <v>600073807</v>
          </cell>
          <cell r="B3277">
            <v>60610310</v>
          </cell>
          <cell r="C3277" t="str">
            <v>Plzeňský kraj</v>
          </cell>
          <cell r="D3277" t="str">
            <v xml:space="preserve">Tachov </v>
          </cell>
          <cell r="E3277" t="str">
            <v>Městský úřad Tachov</v>
          </cell>
          <cell r="F3277" t="str">
            <v>Tachov</v>
          </cell>
          <cell r="G3277" t="str">
            <v>obec</v>
          </cell>
          <cell r="H3277">
            <v>600073807</v>
          </cell>
          <cell r="I3277" t="str">
            <v>60610310</v>
          </cell>
          <cell r="J3277">
            <v>60</v>
          </cell>
          <cell r="K3277" t="str">
            <v>SINGCLEAN</v>
          </cell>
          <cell r="L3277" t="str">
            <v>ANO</v>
          </cell>
          <cell r="M3277" t="str">
            <v>Základní škola Rozvadov, okres Tachov, příspěvková organizace</v>
          </cell>
          <cell r="O3277">
            <v>159</v>
          </cell>
          <cell r="Q3277">
            <v>34806</v>
          </cell>
          <cell r="R3277" t="str">
            <v>Rozvadov</v>
          </cell>
          <cell r="S3277">
            <v>374795172</v>
          </cell>
          <cell r="T3277" t="str">
            <v>zs@rozvadov.cz</v>
          </cell>
        </row>
        <row r="3278">
          <cell r="A3278">
            <v>600073432</v>
          </cell>
          <cell r="B3278">
            <v>60610328</v>
          </cell>
          <cell r="C3278" t="str">
            <v>Plzeňský kraj</v>
          </cell>
          <cell r="D3278" t="str">
            <v xml:space="preserve">Tachov </v>
          </cell>
          <cell r="E3278" t="str">
            <v>Městský úřad Tachov</v>
          </cell>
          <cell r="F3278" t="str">
            <v>Tachov</v>
          </cell>
          <cell r="G3278" t="str">
            <v>obec</v>
          </cell>
          <cell r="H3278">
            <v>600073432</v>
          </cell>
          <cell r="I3278" t="str">
            <v>60610328</v>
          </cell>
          <cell r="J3278">
            <v>40</v>
          </cell>
          <cell r="K3278" t="str">
            <v>SINGCLEAN</v>
          </cell>
          <cell r="L3278" t="str">
            <v>ANO</v>
          </cell>
          <cell r="M3278" t="str">
            <v>Mateřská škola Rozvadov, okres Tachov, příspěvková organizace</v>
          </cell>
          <cell r="O3278">
            <v>159</v>
          </cell>
          <cell r="Q3278">
            <v>34806</v>
          </cell>
          <cell r="R3278" t="str">
            <v>Rozvadov</v>
          </cell>
          <cell r="S3278">
            <v>374795114</v>
          </cell>
          <cell r="T3278" t="str">
            <v>ms.rozvadov@quick.cz</v>
          </cell>
        </row>
        <row r="3279">
          <cell r="A3279">
            <v>600068790</v>
          </cell>
          <cell r="B3279">
            <v>60610336</v>
          </cell>
          <cell r="C3279" t="str">
            <v>Plzeňský kraj</v>
          </cell>
          <cell r="D3279" t="str">
            <v xml:space="preserve">Klatovy </v>
          </cell>
          <cell r="E3279" t="str">
            <v>Městský úřad Sušice</v>
          </cell>
          <cell r="F3279" t="str">
            <v>Sušice</v>
          </cell>
          <cell r="G3279" t="str">
            <v>obec</v>
          </cell>
          <cell r="H3279">
            <v>600068790</v>
          </cell>
          <cell r="I3279" t="str">
            <v>60610336</v>
          </cell>
          <cell r="J3279">
            <v>1400</v>
          </cell>
          <cell r="K3279" t="str">
            <v>SINGCLEAN</v>
          </cell>
          <cell r="L3279" t="str">
            <v>ANO</v>
          </cell>
          <cell r="M3279" t="str">
            <v>Základní škola T. G. Masaryka Sušice, Dr. E. Beneše 129, okres Klatovy, příspěvková organizace</v>
          </cell>
          <cell r="N3279" t="str">
            <v>Dr. Ed. Beneše</v>
          </cell>
          <cell r="O3279">
            <v>129</v>
          </cell>
          <cell r="Q3279">
            <v>34201</v>
          </cell>
          <cell r="R3279" t="str">
            <v>Sušice</v>
          </cell>
          <cell r="S3279">
            <v>376526546</v>
          </cell>
          <cell r="T3279" t="str">
            <v>skola@zstgmasaryka.cz</v>
          </cell>
        </row>
        <row r="3280">
          <cell r="A3280">
            <v>600068901</v>
          </cell>
          <cell r="B3280">
            <v>60610352</v>
          </cell>
          <cell r="C3280" t="str">
            <v>Plzeňský kraj</v>
          </cell>
          <cell r="D3280" t="str">
            <v xml:space="preserve">Klatovy </v>
          </cell>
          <cell r="E3280" t="str">
            <v>Městský úřad Sušice</v>
          </cell>
          <cell r="F3280" t="str">
            <v>Sušice</v>
          </cell>
          <cell r="G3280" t="str">
            <v>obec</v>
          </cell>
          <cell r="H3280">
            <v>600068901</v>
          </cell>
          <cell r="I3280" t="str">
            <v>60610352</v>
          </cell>
          <cell r="J3280">
            <v>20</v>
          </cell>
          <cell r="K3280" t="str">
            <v>SINGCLEAN</v>
          </cell>
          <cell r="L3280" t="str">
            <v>ANO</v>
          </cell>
          <cell r="M3280" t="str">
            <v>Školní jídelna Sušice, Nuželická 25, okres Klatovy, příspěvková organizace</v>
          </cell>
          <cell r="N3280" t="str">
            <v>Nuželická</v>
          </cell>
          <cell r="O3280">
            <v>25</v>
          </cell>
          <cell r="Q3280">
            <v>34201</v>
          </cell>
          <cell r="R3280" t="str">
            <v>Sušice</v>
          </cell>
          <cell r="S3280">
            <v>376523207</v>
          </cell>
        </row>
        <row r="3281">
          <cell r="A3281">
            <v>600068161</v>
          </cell>
          <cell r="B3281">
            <v>60610361</v>
          </cell>
          <cell r="C3281" t="str">
            <v>Plzeňský kraj</v>
          </cell>
          <cell r="D3281" t="str">
            <v xml:space="preserve">Klatovy </v>
          </cell>
          <cell r="E3281" t="str">
            <v>Městský úřad Sušice</v>
          </cell>
          <cell r="F3281" t="str">
            <v>Sušice</v>
          </cell>
          <cell r="G3281" t="str">
            <v>obec</v>
          </cell>
          <cell r="H3281">
            <v>600068161</v>
          </cell>
          <cell r="I3281" t="str">
            <v>60610361</v>
          </cell>
          <cell r="J3281">
            <v>140</v>
          </cell>
          <cell r="K3281" t="str">
            <v>SINGCLEAN</v>
          </cell>
          <cell r="L3281" t="str">
            <v>ANO</v>
          </cell>
          <cell r="M3281" t="str">
            <v>Mateřská škola Sušice, Smetanova 1095, okres Klatovy, příspěvková organizace</v>
          </cell>
          <cell r="N3281" t="str">
            <v>Smetanova</v>
          </cell>
          <cell r="O3281">
            <v>1095</v>
          </cell>
          <cell r="Q3281">
            <v>34201</v>
          </cell>
          <cell r="R3281" t="str">
            <v>Sušice</v>
          </cell>
          <cell r="S3281">
            <v>376524428</v>
          </cell>
          <cell r="T3281" t="str">
            <v>mssusice@seznam.cz</v>
          </cell>
        </row>
        <row r="3282">
          <cell r="A3282">
            <v>600068170</v>
          </cell>
          <cell r="B3282">
            <v>60610379</v>
          </cell>
          <cell r="C3282" t="str">
            <v>Plzeňský kraj</v>
          </cell>
          <cell r="D3282" t="str">
            <v xml:space="preserve">Klatovy </v>
          </cell>
          <cell r="E3282" t="str">
            <v>Městský úřad Sušice</v>
          </cell>
          <cell r="F3282" t="str">
            <v>Sušice</v>
          </cell>
          <cell r="G3282" t="str">
            <v>obec</v>
          </cell>
          <cell r="H3282">
            <v>600068170</v>
          </cell>
          <cell r="I3282" t="str">
            <v>60610379</v>
          </cell>
          <cell r="J3282">
            <v>340</v>
          </cell>
          <cell r="K3282" t="str">
            <v>SINGCLEAN</v>
          </cell>
          <cell r="L3282" t="str">
            <v>ANO</v>
          </cell>
          <cell r="M3282" t="str">
            <v>Mateřská škola Sušice, Tylova 920, okres Klatovy, příspěvková organizace</v>
          </cell>
          <cell r="N3282" t="str">
            <v>Tylova</v>
          </cell>
          <cell r="O3282">
            <v>920</v>
          </cell>
          <cell r="Q3282">
            <v>34201</v>
          </cell>
          <cell r="R3282" t="str">
            <v>Sušice</v>
          </cell>
          <cell r="S3282">
            <v>376528727</v>
          </cell>
          <cell r="T3282" t="str">
            <v>mstylova@tiscali.cz</v>
          </cell>
        </row>
        <row r="3283">
          <cell r="A3283">
            <v>600067653</v>
          </cell>
          <cell r="B3283">
            <v>60610395</v>
          </cell>
          <cell r="C3283" t="str">
            <v>Karlovarský kraj</v>
          </cell>
          <cell r="D3283" t="str">
            <v xml:space="preserve">Karlovy Vary </v>
          </cell>
          <cell r="E3283" t="str">
            <v>Magistrát města Karlových Varů</v>
          </cell>
          <cell r="F3283" t="str">
            <v>Karlovy Vary</v>
          </cell>
          <cell r="G3283" t="str">
            <v>obec</v>
          </cell>
          <cell r="H3283">
            <v>600067653</v>
          </cell>
          <cell r="I3283" t="str">
            <v>60610395</v>
          </cell>
          <cell r="J3283">
            <v>240</v>
          </cell>
          <cell r="K3283" t="str">
            <v>SINGCLEAN</v>
          </cell>
          <cell r="L3283" t="str">
            <v>ANO</v>
          </cell>
          <cell r="M3283" t="str">
            <v>Základní škola a mateřská škola Bečov nad Teplou, okres Karlovy Vary, příspěvková organizace</v>
          </cell>
          <cell r="N3283" t="str">
            <v>Školní</v>
          </cell>
          <cell r="O3283">
            <v>152</v>
          </cell>
          <cell r="Q3283">
            <v>36464</v>
          </cell>
          <cell r="R3283" t="str">
            <v>Bečov nad Teplou</v>
          </cell>
          <cell r="S3283" t="str">
            <v>353 999 244 ,777224999</v>
          </cell>
          <cell r="T3283" t="str">
            <v>zs.becov@seznam.cz</v>
          </cell>
        </row>
        <row r="3284">
          <cell r="A3284">
            <v>650047184</v>
          </cell>
          <cell r="B3284">
            <v>60610417</v>
          </cell>
          <cell r="C3284" t="str">
            <v>Plzeňský kraj</v>
          </cell>
          <cell r="D3284" t="str">
            <v xml:space="preserve">Rokycany </v>
          </cell>
          <cell r="E3284" t="str">
            <v>Městský úřad Rokycany</v>
          </cell>
          <cell r="F3284" t="str">
            <v>Rokycany</v>
          </cell>
          <cell r="G3284" t="str">
            <v>obec</v>
          </cell>
          <cell r="H3284">
            <v>650047184</v>
          </cell>
          <cell r="I3284" t="str">
            <v>60610417</v>
          </cell>
          <cell r="J3284">
            <v>780</v>
          </cell>
          <cell r="K3284" t="str">
            <v>SINGCLEAN</v>
          </cell>
          <cell r="L3284" t="str">
            <v>ANO</v>
          </cell>
          <cell r="M3284" t="str">
            <v>Základní škola a Mateřská škola Osek, okres Rokycany, příspěvková organizace</v>
          </cell>
          <cell r="O3284">
            <v>16</v>
          </cell>
          <cell r="Q3284">
            <v>33821</v>
          </cell>
          <cell r="R3284" t="str">
            <v>Osek</v>
          </cell>
          <cell r="S3284">
            <v>371781309</v>
          </cell>
          <cell r="T3284" t="str">
            <v>zs.osek@seznam.cz</v>
          </cell>
        </row>
        <row r="3285">
          <cell r="A3285">
            <v>600073106</v>
          </cell>
          <cell r="B3285">
            <v>60610441</v>
          </cell>
          <cell r="C3285" t="str">
            <v>Karlovarský kraj</v>
          </cell>
          <cell r="D3285" t="str">
            <v xml:space="preserve">Sokolov </v>
          </cell>
          <cell r="E3285" t="str">
            <v>Městský úřad Sokolov</v>
          </cell>
          <cell r="F3285" t="str">
            <v>Sokolov</v>
          </cell>
          <cell r="G3285" t="str">
            <v>obec</v>
          </cell>
          <cell r="H3285">
            <v>600073106</v>
          </cell>
          <cell r="I3285" t="str">
            <v>60610441</v>
          </cell>
          <cell r="J3285">
            <v>200</v>
          </cell>
          <cell r="K3285" t="str">
            <v>SINGCLEAN</v>
          </cell>
          <cell r="L3285" t="str">
            <v>ANO</v>
          </cell>
          <cell r="M3285" t="str">
            <v>Základní škola Královské Poříčí, okres Sokolov</v>
          </cell>
          <cell r="N3285" t="str">
            <v>Dlouhá</v>
          </cell>
          <cell r="O3285">
            <v>63</v>
          </cell>
          <cell r="Q3285">
            <v>35601</v>
          </cell>
          <cell r="R3285" t="str">
            <v>Královské Poříčí</v>
          </cell>
          <cell r="S3285">
            <v>727894640</v>
          </cell>
          <cell r="T3285" t="str">
            <v>kralporici.zs@seznam.cz</v>
          </cell>
        </row>
        <row r="3286">
          <cell r="A3286">
            <v>650045734</v>
          </cell>
          <cell r="B3286">
            <v>60610450</v>
          </cell>
          <cell r="C3286" t="str">
            <v>Plzeňský kraj</v>
          </cell>
          <cell r="D3286" t="str">
            <v xml:space="preserve">Klatovy </v>
          </cell>
          <cell r="E3286" t="str">
            <v>Městský úřad Klatovy</v>
          </cell>
          <cell r="F3286" t="str">
            <v>Klatovy</v>
          </cell>
          <cell r="G3286" t="str">
            <v>obec</v>
          </cell>
          <cell r="H3286">
            <v>650045734</v>
          </cell>
          <cell r="I3286" t="str">
            <v>60610450</v>
          </cell>
          <cell r="J3286">
            <v>180</v>
          </cell>
          <cell r="K3286" t="str">
            <v>SINGCLEAN</v>
          </cell>
          <cell r="L3286" t="str">
            <v>ANO</v>
          </cell>
          <cell r="M3286" t="str">
            <v>Základní škola a mateřská škola Dolany, okres Klatovy, příspěvková organizace</v>
          </cell>
          <cell r="O3286">
            <v>34</v>
          </cell>
          <cell r="Q3286">
            <v>33901</v>
          </cell>
          <cell r="R3286" t="str">
            <v>Dolany</v>
          </cell>
          <cell r="S3286">
            <v>376312090</v>
          </cell>
          <cell r="T3286" t="str">
            <v>skola@skoladolany.cz</v>
          </cell>
        </row>
        <row r="3287">
          <cell r="A3287">
            <v>600071774</v>
          </cell>
          <cell r="B3287">
            <v>60610468</v>
          </cell>
          <cell r="C3287" t="str">
            <v>Plzeňský kraj</v>
          </cell>
          <cell r="D3287" t="str">
            <v xml:space="preserve">Rokycany </v>
          </cell>
          <cell r="E3287" t="str">
            <v>Městský úřad Rokycany</v>
          </cell>
          <cell r="F3287" t="str">
            <v>Rokycany</v>
          </cell>
          <cell r="G3287" t="str">
            <v>obec</v>
          </cell>
          <cell r="H3287">
            <v>600071774</v>
          </cell>
          <cell r="I3287" t="str">
            <v>60610468</v>
          </cell>
          <cell r="J3287">
            <v>160</v>
          </cell>
          <cell r="K3287" t="str">
            <v>SINGCLEAN</v>
          </cell>
          <cell r="L3287" t="str">
            <v>ANO</v>
          </cell>
          <cell r="M3287" t="str">
            <v>Mateřská škola Strašice, okres Rokycany</v>
          </cell>
          <cell r="O3287">
            <v>296</v>
          </cell>
          <cell r="Q3287">
            <v>33845</v>
          </cell>
          <cell r="R3287" t="str">
            <v>Strašice</v>
          </cell>
          <cell r="S3287">
            <v>371793108</v>
          </cell>
          <cell r="T3287" t="str">
            <v>skolka.strasice@cmail.cz</v>
          </cell>
        </row>
        <row r="3288">
          <cell r="A3288">
            <v>664000444</v>
          </cell>
          <cell r="B3288">
            <v>60610476</v>
          </cell>
          <cell r="C3288" t="str">
            <v>Plzeňský kraj</v>
          </cell>
          <cell r="D3288" t="str">
            <v xml:space="preserve">Klatovy </v>
          </cell>
          <cell r="E3288" t="str">
            <v>Městský úřad Klatovy</v>
          </cell>
          <cell r="F3288" t="str">
            <v>Klatovy</v>
          </cell>
          <cell r="G3288" t="str">
            <v>obec</v>
          </cell>
          <cell r="H3288">
            <v>664000444</v>
          </cell>
          <cell r="I3288" t="str">
            <v>60610476</v>
          </cell>
          <cell r="J3288">
            <v>1680</v>
          </cell>
          <cell r="K3288" t="str">
            <v>SINGCLEAN</v>
          </cell>
          <cell r="L3288" t="str">
            <v>ANO</v>
          </cell>
          <cell r="M3288" t="str">
            <v>Mateřská škola Klatovy, Studentská 601, příspěvková organizace</v>
          </cell>
          <cell r="N3288" t="str">
            <v>Studentská</v>
          </cell>
          <cell r="O3288">
            <v>601</v>
          </cell>
          <cell r="Q3288">
            <v>33901</v>
          </cell>
          <cell r="R3288" t="str">
            <v>Klatovy</v>
          </cell>
          <cell r="S3288">
            <v>376347790</v>
          </cell>
          <cell r="T3288" t="str">
            <v>info@klatovskeskolky.cz</v>
          </cell>
        </row>
        <row r="3289">
          <cell r="A3289">
            <v>650048792</v>
          </cell>
          <cell r="B3289">
            <v>60610484</v>
          </cell>
          <cell r="C3289" t="str">
            <v>Plzeňský kraj</v>
          </cell>
          <cell r="D3289" t="str">
            <v xml:space="preserve">Domažlice </v>
          </cell>
          <cell r="E3289" t="str">
            <v>Městský úřad Domažlice</v>
          </cell>
          <cell r="F3289" t="str">
            <v>Domažlice</v>
          </cell>
          <cell r="G3289" t="str">
            <v>obec</v>
          </cell>
          <cell r="H3289">
            <v>650048792</v>
          </cell>
          <cell r="I3289" t="str">
            <v>60610484</v>
          </cell>
          <cell r="J3289">
            <v>680</v>
          </cell>
          <cell r="K3289" t="str">
            <v>SINGCLEAN</v>
          </cell>
          <cell r="L3289" t="str">
            <v>ANO</v>
          </cell>
          <cell r="M3289" t="str">
            <v>Masarykova základní škola a mateřská škola Klenčí pod Čerchovem, okres Domažlice, příspěvková organizace</v>
          </cell>
          <cell r="O3289">
            <v>207</v>
          </cell>
          <cell r="Q3289">
            <v>34534</v>
          </cell>
          <cell r="R3289" t="str">
            <v>Klenčí pod Čerchovem</v>
          </cell>
          <cell r="S3289">
            <v>379794406</v>
          </cell>
          <cell r="T3289" t="str">
            <v>zakladni.skola@zsklenci.cz</v>
          </cell>
        </row>
        <row r="3290">
          <cell r="A3290">
            <v>600073670</v>
          </cell>
          <cell r="B3290">
            <v>60610549</v>
          </cell>
          <cell r="C3290" t="str">
            <v>Plzeňský kraj</v>
          </cell>
          <cell r="D3290" t="str">
            <v xml:space="preserve">Tachov </v>
          </cell>
          <cell r="E3290" t="str">
            <v>Městský úřad Tachov</v>
          </cell>
          <cell r="F3290" t="str">
            <v>Tachov</v>
          </cell>
          <cell r="G3290" t="str">
            <v>obec</v>
          </cell>
          <cell r="H3290">
            <v>600073670</v>
          </cell>
          <cell r="I3290" t="str">
            <v>60610549</v>
          </cell>
          <cell r="J3290">
            <v>40</v>
          </cell>
          <cell r="K3290" t="str">
            <v>SINGCLEAN</v>
          </cell>
          <cell r="L3290" t="str">
            <v>ANO</v>
          </cell>
          <cell r="M3290" t="str">
            <v>Mateřská škola Tisová, okres Tachov, příspěvková organizace</v>
          </cell>
          <cell r="O3290">
            <v>10</v>
          </cell>
          <cell r="Q3290">
            <v>34801</v>
          </cell>
          <cell r="R3290" t="str">
            <v>Tisová</v>
          </cell>
          <cell r="S3290">
            <v>374787845</v>
          </cell>
          <cell r="T3290" t="str">
            <v>ms.tisova@seznam.cz</v>
          </cell>
        </row>
        <row r="3291">
          <cell r="A3291">
            <v>600072894</v>
          </cell>
          <cell r="B3291">
            <v>60610557</v>
          </cell>
          <cell r="C3291" t="str">
            <v>Karlovarský kraj</v>
          </cell>
          <cell r="D3291" t="str">
            <v xml:space="preserve">Sokolov </v>
          </cell>
          <cell r="E3291" t="str">
            <v>Městský úřad Sokolov</v>
          </cell>
          <cell r="F3291" t="str">
            <v>Sokolov</v>
          </cell>
          <cell r="G3291" t="str">
            <v>obec</v>
          </cell>
          <cell r="H3291">
            <v>600072894</v>
          </cell>
          <cell r="I3291" t="str">
            <v>60610557</v>
          </cell>
          <cell r="J3291">
            <v>60</v>
          </cell>
          <cell r="K3291" t="str">
            <v>SINGCLEAN</v>
          </cell>
          <cell r="L3291" t="str">
            <v>ANO</v>
          </cell>
          <cell r="M3291" t="str">
            <v>Mateřská škola Staré Sedlo, okres Sokolov</v>
          </cell>
          <cell r="N3291" t="str">
            <v>Zámecká</v>
          </cell>
          <cell r="O3291">
            <v>100</v>
          </cell>
          <cell r="Q3291">
            <v>35601</v>
          </cell>
          <cell r="R3291" t="str">
            <v>Staré Sedlo</v>
          </cell>
          <cell r="S3291" t="str">
            <v>352 684 066 ,727883897</v>
          </cell>
          <cell r="T3291" t="str">
            <v>ms_staresedlo@razdva.cz</v>
          </cell>
        </row>
        <row r="3292">
          <cell r="A3292">
            <v>600067327</v>
          </cell>
          <cell r="B3292">
            <v>60610565</v>
          </cell>
          <cell r="C3292" t="str">
            <v>Karlovarský kraj</v>
          </cell>
          <cell r="D3292" t="str">
            <v xml:space="preserve">Karlovy Vary </v>
          </cell>
          <cell r="E3292" t="str">
            <v>Městský úřad Ostrov</v>
          </cell>
          <cell r="F3292" t="str">
            <v>Ostrov</v>
          </cell>
          <cell r="G3292" t="str">
            <v>obec</v>
          </cell>
          <cell r="H3292">
            <v>600067327</v>
          </cell>
          <cell r="I3292" t="str">
            <v>60610565</v>
          </cell>
          <cell r="J3292">
            <v>180</v>
          </cell>
          <cell r="K3292" t="str">
            <v>SINGCLEAN</v>
          </cell>
          <cell r="L3292" t="str">
            <v>ANO</v>
          </cell>
          <cell r="M3292" t="str">
            <v>Základní škola a mateřská škola Potůčky, okres Karlovy Vary</v>
          </cell>
          <cell r="O3292">
            <v>94</v>
          </cell>
          <cell r="Q3292">
            <v>36235</v>
          </cell>
          <cell r="R3292" t="str">
            <v>Potůčky</v>
          </cell>
          <cell r="S3292" t="str">
            <v>353 820 134 ,736754895</v>
          </cell>
          <cell r="T3292" t="str">
            <v>jana.kunstova@seznam.cz</v>
          </cell>
        </row>
        <row r="3293">
          <cell r="A3293">
            <v>600071502</v>
          </cell>
          <cell r="B3293">
            <v>60610581</v>
          </cell>
          <cell r="C3293" t="str">
            <v>Plzeňský kraj</v>
          </cell>
          <cell r="D3293" t="str">
            <v xml:space="preserve">Plzeň-sever </v>
          </cell>
          <cell r="E3293" t="str">
            <v>Městský úřad Nýřany</v>
          </cell>
          <cell r="F3293" t="str">
            <v>Nýřany</v>
          </cell>
          <cell r="G3293" t="str">
            <v>obec</v>
          </cell>
          <cell r="H3293">
            <v>600071502</v>
          </cell>
          <cell r="I3293" t="str">
            <v>60610581</v>
          </cell>
          <cell r="J3293">
            <v>580</v>
          </cell>
          <cell r="K3293" t="str">
            <v>SINGCLEAN</v>
          </cell>
          <cell r="L3293" t="str">
            <v>ANO</v>
          </cell>
          <cell r="M3293" t="str">
            <v>Základní škola Třemošná, okres Plzeň-sever, příspěvková organizace</v>
          </cell>
          <cell r="N3293" t="str">
            <v>Americká</v>
          </cell>
          <cell r="O3293">
            <v>146</v>
          </cell>
          <cell r="Q3293">
            <v>33011</v>
          </cell>
          <cell r="R3293" t="str">
            <v>Třemošná</v>
          </cell>
          <cell r="S3293" t="str">
            <v>377 855 645 ,777367766</v>
          </cell>
          <cell r="T3293" t="str">
            <v>reditelna@zstremosna.cz; fencl@zstremosna.cz</v>
          </cell>
        </row>
        <row r="3294">
          <cell r="A3294">
            <v>650016581</v>
          </cell>
          <cell r="B3294">
            <v>60610590</v>
          </cell>
          <cell r="C3294" t="str">
            <v>Karlovarský kraj</v>
          </cell>
          <cell r="D3294" t="str">
            <v xml:space="preserve">Karlovy Vary </v>
          </cell>
          <cell r="E3294" t="str">
            <v>Městský úřad Ostrov</v>
          </cell>
          <cell r="F3294" t="str">
            <v>Ostrov</v>
          </cell>
          <cell r="G3294" t="str">
            <v>obec</v>
          </cell>
          <cell r="H3294">
            <v>650016581</v>
          </cell>
          <cell r="I3294" t="str">
            <v>60610590</v>
          </cell>
          <cell r="J3294">
            <v>120</v>
          </cell>
          <cell r="K3294" t="str">
            <v>SINGCLEAN</v>
          </cell>
          <cell r="L3294" t="str">
            <v>ANO</v>
          </cell>
          <cell r="M3294" t="str">
            <v>Základní škola a mateřská škola Horní Blatná, okres Karlovy Vary</v>
          </cell>
          <cell r="N3294" t="str">
            <v>Komenského</v>
          </cell>
          <cell r="O3294">
            <v>261</v>
          </cell>
          <cell r="Q3294">
            <v>36235</v>
          </cell>
          <cell r="R3294" t="str">
            <v>Horní Blatná</v>
          </cell>
          <cell r="S3294" t="str">
            <v>353 892 206 ,739572093</v>
          </cell>
          <cell r="T3294" t="str">
            <v>zsamshb@seznam.cz</v>
          </cell>
        </row>
        <row r="3295">
          <cell r="A3295">
            <v>664000479</v>
          </cell>
          <cell r="B3295">
            <v>60610611</v>
          </cell>
          <cell r="C3295" t="str">
            <v>Plzeňský kraj</v>
          </cell>
          <cell r="D3295" t="str">
            <v xml:space="preserve">Plzeň-sever </v>
          </cell>
          <cell r="E3295" t="str">
            <v>Městský úřad Nýřany</v>
          </cell>
          <cell r="F3295" t="str">
            <v>Nýřany</v>
          </cell>
          <cell r="G3295" t="str">
            <v>obec</v>
          </cell>
          <cell r="H3295">
            <v>664000479</v>
          </cell>
          <cell r="I3295" t="str">
            <v>60610611</v>
          </cell>
          <cell r="J3295">
            <v>360</v>
          </cell>
          <cell r="K3295" t="str">
            <v>SINGCLEAN</v>
          </cell>
          <cell r="L3295" t="str">
            <v>ANO</v>
          </cell>
          <cell r="M3295" t="str">
            <v>Mateřská škola Třemošná, okres Plzeň-sever, příspěvková organizace</v>
          </cell>
          <cell r="N3295" t="str">
            <v>Mládežníků</v>
          </cell>
          <cell r="O3295">
            <v>869</v>
          </cell>
          <cell r="Q3295">
            <v>33011</v>
          </cell>
          <cell r="R3295" t="str">
            <v>Třemošná</v>
          </cell>
          <cell r="S3295">
            <v>377953891</v>
          </cell>
          <cell r="T3295" t="str">
            <v>ms.tremosna@volny.cz</v>
          </cell>
        </row>
        <row r="3296">
          <cell r="A3296">
            <v>600071600</v>
          </cell>
          <cell r="B3296">
            <v>60610654</v>
          </cell>
          <cell r="C3296" t="str">
            <v>Plzeňský kraj</v>
          </cell>
          <cell r="D3296" t="str">
            <v xml:space="preserve">Plzeň-sever </v>
          </cell>
          <cell r="E3296" t="str">
            <v>Městský úřad Nýřany</v>
          </cell>
          <cell r="F3296" t="str">
            <v>Nýřany</v>
          </cell>
          <cell r="G3296" t="str">
            <v>obec</v>
          </cell>
          <cell r="H3296">
            <v>600071600</v>
          </cell>
          <cell r="I3296" t="str">
            <v>60610654</v>
          </cell>
          <cell r="J3296" t="str">
            <v>X</v>
          </cell>
          <cell r="K3296" t="str">
            <v>SINGCLEAN</v>
          </cell>
          <cell r="L3296" t="str">
            <v>ANO</v>
          </cell>
          <cell r="M3296" t="str">
            <v>Dům dětí a mládeže Kamarád, Třemošná, okres Plzeň-sever, příspěvková organizace</v>
          </cell>
          <cell r="N3296" t="str">
            <v>Tyršova</v>
          </cell>
          <cell r="O3296">
            <v>916</v>
          </cell>
          <cell r="Q3296">
            <v>33011</v>
          </cell>
          <cell r="R3296" t="str">
            <v>Třemošná</v>
          </cell>
          <cell r="S3296">
            <v>377953651</v>
          </cell>
          <cell r="T3296" t="str">
            <v>bulin@ddmkamarad.cz</v>
          </cell>
        </row>
        <row r="3297">
          <cell r="A3297">
            <v>600068391</v>
          </cell>
          <cell r="B3297">
            <v>60610662</v>
          </cell>
          <cell r="C3297" t="str">
            <v>Plzeňský kraj</v>
          </cell>
          <cell r="D3297" t="str">
            <v xml:space="preserve">Klatovy </v>
          </cell>
          <cell r="E3297" t="str">
            <v>Městský úřad Klatovy</v>
          </cell>
          <cell r="F3297" t="str">
            <v>Klatovy</v>
          </cell>
          <cell r="G3297" t="str">
            <v>obec</v>
          </cell>
          <cell r="H3297">
            <v>600068391</v>
          </cell>
          <cell r="I3297" t="str">
            <v>60610662</v>
          </cell>
          <cell r="J3297">
            <v>320</v>
          </cell>
          <cell r="K3297" t="str">
            <v>SINGCLEAN</v>
          </cell>
          <cell r="L3297" t="str">
            <v>ANO</v>
          </cell>
          <cell r="M3297" t="str">
            <v>Základní škola a mateřská škola Bolešiny, příspěvková organizace</v>
          </cell>
          <cell r="O3297">
            <v>83</v>
          </cell>
          <cell r="Q3297">
            <v>33901</v>
          </cell>
          <cell r="R3297" t="str">
            <v>Bolešiny</v>
          </cell>
          <cell r="S3297" t="str">
            <v>376 317 927 ,608874818</v>
          </cell>
          <cell r="T3297" t="str">
            <v>skola.bolesiny@atlas.cz</v>
          </cell>
        </row>
        <row r="3298">
          <cell r="A3298">
            <v>600073092</v>
          </cell>
          <cell r="B3298">
            <v>60610689</v>
          </cell>
          <cell r="C3298" t="str">
            <v>Karlovarský kraj</v>
          </cell>
          <cell r="D3298" t="str">
            <v xml:space="preserve">Sokolov </v>
          </cell>
          <cell r="E3298" t="str">
            <v>Městský úřad Sokolov</v>
          </cell>
          <cell r="F3298" t="str">
            <v>Sokolov</v>
          </cell>
          <cell r="G3298" t="str">
            <v>obec</v>
          </cell>
          <cell r="H3298">
            <v>600073092</v>
          </cell>
          <cell r="I3298" t="str">
            <v>60610689</v>
          </cell>
          <cell r="J3298">
            <v>340</v>
          </cell>
          <cell r="K3298" t="str">
            <v>SINGCLEAN</v>
          </cell>
          <cell r="L3298" t="str">
            <v>ANO</v>
          </cell>
          <cell r="M3298" t="str">
            <v>Základní škola Vintířov, okres Sokolov</v>
          </cell>
          <cell r="O3298">
            <v>65</v>
          </cell>
          <cell r="Q3298">
            <v>35735</v>
          </cell>
          <cell r="R3298" t="str">
            <v>Vintířov</v>
          </cell>
          <cell r="S3298" t="str">
            <v>352 665 123 ,602527238</v>
          </cell>
          <cell r="T3298" t="str">
            <v>info@skolavintirov.cz</v>
          </cell>
        </row>
        <row r="3299">
          <cell r="A3299">
            <v>600072754</v>
          </cell>
          <cell r="B3299">
            <v>60610697</v>
          </cell>
          <cell r="C3299" t="str">
            <v>Karlovarský kraj</v>
          </cell>
          <cell r="D3299" t="str">
            <v xml:space="preserve">Sokolov </v>
          </cell>
          <cell r="E3299" t="str">
            <v>Městský úřad Sokolov</v>
          </cell>
          <cell r="F3299" t="str">
            <v>Sokolov</v>
          </cell>
          <cell r="G3299" t="str">
            <v>obec</v>
          </cell>
          <cell r="H3299">
            <v>600072754</v>
          </cell>
          <cell r="I3299" t="str">
            <v>60610697</v>
          </cell>
          <cell r="J3299">
            <v>60</v>
          </cell>
          <cell r="K3299" t="str">
            <v>SINGCLEAN</v>
          </cell>
          <cell r="L3299" t="str">
            <v>ANO</v>
          </cell>
          <cell r="M3299" t="str">
            <v>Mateřská škola Vintířov, okres Sokolov</v>
          </cell>
          <cell r="O3299">
            <v>170</v>
          </cell>
          <cell r="Q3299">
            <v>35735</v>
          </cell>
          <cell r="R3299" t="str">
            <v>Vintířov</v>
          </cell>
          <cell r="S3299">
            <v>352665900</v>
          </cell>
          <cell r="T3299" t="str">
            <v>m.s.vintirov@volny.cz</v>
          </cell>
        </row>
        <row r="3300">
          <cell r="A3300">
            <v>600068536</v>
          </cell>
          <cell r="B3300">
            <v>60610719</v>
          </cell>
          <cell r="C3300" t="str">
            <v>Plzeňský kraj</v>
          </cell>
          <cell r="D3300" t="str">
            <v xml:space="preserve">Klatovy </v>
          </cell>
          <cell r="E3300" t="str">
            <v>Městský úřad Sušice</v>
          </cell>
          <cell r="F3300" t="str">
            <v>Sušice</v>
          </cell>
          <cell r="G3300" t="str">
            <v>obec</v>
          </cell>
          <cell r="H3300">
            <v>600068536</v>
          </cell>
          <cell r="I3300" t="str">
            <v>60610719</v>
          </cell>
          <cell r="J3300">
            <v>140</v>
          </cell>
          <cell r="K3300" t="str">
            <v>SINGCLEAN</v>
          </cell>
          <cell r="L3300" t="str">
            <v>ANO</v>
          </cell>
          <cell r="M3300" t="str">
            <v>Základní škola Žichovice, okres Klatovy, příspěvková organizace</v>
          </cell>
          <cell r="O3300">
            <v>8</v>
          </cell>
          <cell r="Q3300">
            <v>34201</v>
          </cell>
          <cell r="R3300" t="str">
            <v>Žichovice</v>
          </cell>
          <cell r="S3300">
            <v>376596116</v>
          </cell>
          <cell r="T3300" t="str">
            <v>zszichovice@seznam.cz</v>
          </cell>
        </row>
        <row r="3301">
          <cell r="A3301">
            <v>600068234</v>
          </cell>
          <cell r="B3301">
            <v>60610727</v>
          </cell>
          <cell r="C3301" t="str">
            <v>Plzeňský kraj</v>
          </cell>
          <cell r="D3301" t="str">
            <v xml:space="preserve">Klatovy </v>
          </cell>
          <cell r="E3301" t="str">
            <v>Městský úřad Sušice</v>
          </cell>
          <cell r="F3301" t="str">
            <v>Sušice</v>
          </cell>
          <cell r="G3301" t="str">
            <v>obec</v>
          </cell>
          <cell r="H3301">
            <v>600068234</v>
          </cell>
          <cell r="I3301" t="str">
            <v>60610727</v>
          </cell>
          <cell r="J3301">
            <v>80</v>
          </cell>
          <cell r="K3301" t="str">
            <v>SINGCLEAN</v>
          </cell>
          <cell r="L3301" t="str">
            <v>ANO</v>
          </cell>
          <cell r="M3301" t="str">
            <v>Mateřská škola Žichovice, okres Klatovy</v>
          </cell>
          <cell r="O3301">
            <v>57</v>
          </cell>
          <cell r="Q3301">
            <v>34201</v>
          </cell>
          <cell r="R3301" t="str">
            <v>Žichovice</v>
          </cell>
          <cell r="S3301">
            <v>376596127</v>
          </cell>
          <cell r="T3301" t="str">
            <v>skolkazichovice@tiscali.cz</v>
          </cell>
        </row>
        <row r="3302">
          <cell r="A3302">
            <v>664000185</v>
          </cell>
          <cell r="B3302">
            <v>60610743</v>
          </cell>
          <cell r="C3302" t="str">
            <v>Plzeňský kraj</v>
          </cell>
          <cell r="D3302" t="str">
            <v xml:space="preserve">Domažlice </v>
          </cell>
          <cell r="E3302" t="str">
            <v>Městský úřad Domažlice</v>
          </cell>
          <cell r="F3302" t="str">
            <v>Domažlice</v>
          </cell>
          <cell r="G3302" t="str">
            <v>obec</v>
          </cell>
          <cell r="H3302">
            <v>664000185</v>
          </cell>
          <cell r="I3302" t="str">
            <v>60610743</v>
          </cell>
          <cell r="J3302">
            <v>140</v>
          </cell>
          <cell r="K3302" t="str">
            <v>SINGCLEAN</v>
          </cell>
          <cell r="L3302" t="str">
            <v>ANO</v>
          </cell>
          <cell r="M3302" t="str">
            <v>Mateřská škola Koloveč, okres Domažlice, příspěvková organizace</v>
          </cell>
          <cell r="N3302" t="str">
            <v>Sportovní</v>
          </cell>
          <cell r="O3302">
            <v>306</v>
          </cell>
          <cell r="Q3302">
            <v>34543</v>
          </cell>
          <cell r="R3302" t="str">
            <v>Koloveč</v>
          </cell>
          <cell r="S3302">
            <v>723751811</v>
          </cell>
          <cell r="T3302" t="str">
            <v>info@mskolovec.cz</v>
          </cell>
        </row>
        <row r="3303">
          <cell r="A3303">
            <v>600067319</v>
          </cell>
          <cell r="B3303">
            <v>60610751</v>
          </cell>
          <cell r="C3303" t="str">
            <v>Karlovarský kraj</v>
          </cell>
          <cell r="D3303" t="str">
            <v xml:space="preserve">Karlovy Vary </v>
          </cell>
          <cell r="E3303" t="str">
            <v>Magistrát města Karlových Varů</v>
          </cell>
          <cell r="F3303" t="str">
            <v>Karlovy Vary</v>
          </cell>
          <cell r="G3303" t="str">
            <v>obec</v>
          </cell>
          <cell r="H3303">
            <v>600067319</v>
          </cell>
          <cell r="I3303" t="str">
            <v>60610751</v>
          </cell>
          <cell r="J3303">
            <v>100</v>
          </cell>
          <cell r="K3303" t="str">
            <v>SINGCLEAN</v>
          </cell>
          <cell r="L3303" t="str">
            <v>ANO</v>
          </cell>
          <cell r="M3303" t="str">
            <v>Základní škola a mateřská škola Útvina, okres Karlovy Vary, příspěvková organizace</v>
          </cell>
          <cell r="O3303">
            <v>153</v>
          </cell>
          <cell r="Q3303">
            <v>36401</v>
          </cell>
          <cell r="R3303" t="str">
            <v>Útvina</v>
          </cell>
          <cell r="S3303" t="str">
            <v>353 312 016 ,702147637</v>
          </cell>
          <cell r="T3303" t="str">
            <v>reditel@zsutvina.cz</v>
          </cell>
        </row>
        <row r="3304">
          <cell r="A3304">
            <v>650032951</v>
          </cell>
          <cell r="B3304">
            <v>60610760</v>
          </cell>
          <cell r="C3304" t="str">
            <v>Plzeňský kraj</v>
          </cell>
          <cell r="D3304" t="str">
            <v xml:space="preserve">Klatovy </v>
          </cell>
          <cell r="E3304" t="str">
            <v>Městský úřad Sušice</v>
          </cell>
          <cell r="F3304" t="str">
            <v>Sušice</v>
          </cell>
          <cell r="G3304" t="str">
            <v>obec</v>
          </cell>
          <cell r="H3304">
            <v>650032951</v>
          </cell>
          <cell r="I3304" t="str">
            <v>60610760</v>
          </cell>
          <cell r="J3304">
            <v>180</v>
          </cell>
          <cell r="K3304" t="str">
            <v>SINGCLEAN</v>
          </cell>
          <cell r="L3304" t="str">
            <v>ANO</v>
          </cell>
          <cell r="M3304" t="str">
            <v>Základní škola a mateřská škola Dlouhá Ves, příspěvková organizace</v>
          </cell>
          <cell r="O3304">
            <v>107</v>
          </cell>
          <cell r="Q3304">
            <v>34201</v>
          </cell>
          <cell r="R3304" t="str">
            <v>Dlouhá Ves</v>
          </cell>
          <cell r="S3304">
            <v>378774230</v>
          </cell>
          <cell r="T3304" t="str">
            <v>reditel@zsdlouhaves.cz</v>
          </cell>
        </row>
        <row r="3305">
          <cell r="A3305">
            <v>600070760</v>
          </cell>
          <cell r="B3305">
            <v>60610778</v>
          </cell>
          <cell r="C3305" t="str">
            <v>Plzeňský kraj</v>
          </cell>
          <cell r="D3305" t="str">
            <v xml:space="preserve">Plzeň-sever </v>
          </cell>
          <cell r="E3305" t="str">
            <v>Městský úřad Nýřany</v>
          </cell>
          <cell r="F3305" t="str">
            <v>Nýřany</v>
          </cell>
          <cell r="G3305" t="str">
            <v>obec</v>
          </cell>
          <cell r="H3305">
            <v>600070760</v>
          </cell>
          <cell r="I3305" t="str">
            <v>60610778</v>
          </cell>
          <cell r="J3305">
            <v>260</v>
          </cell>
          <cell r="K3305" t="str">
            <v>SINGCLEAN</v>
          </cell>
          <cell r="L3305" t="str">
            <v>ANO</v>
          </cell>
          <cell r="M3305" t="str">
            <v>1. Mateřská škola Horní Bříza-ves, okres Plzeň-sever, příspěvková organizace</v>
          </cell>
          <cell r="N3305" t="str">
            <v>Třída 1. máje</v>
          </cell>
          <cell r="O3305">
            <v>56</v>
          </cell>
          <cell r="Q3305">
            <v>33012</v>
          </cell>
          <cell r="R3305" t="str">
            <v>Horní Bříza</v>
          </cell>
          <cell r="S3305">
            <v>723608411</v>
          </cell>
          <cell r="T3305" t="str">
            <v>1.mshornibrizaves@seznam.cz</v>
          </cell>
        </row>
        <row r="3306">
          <cell r="A3306">
            <v>600071103</v>
          </cell>
          <cell r="B3306">
            <v>60610786</v>
          </cell>
          <cell r="C3306" t="str">
            <v>Plzeňský kraj</v>
          </cell>
          <cell r="D3306" t="str">
            <v xml:space="preserve">Plzeň-sever </v>
          </cell>
          <cell r="E3306" t="str">
            <v>Městský úřad Nýřany</v>
          </cell>
          <cell r="F3306" t="str">
            <v>Nýřany</v>
          </cell>
          <cell r="G3306" t="str">
            <v>obec</v>
          </cell>
          <cell r="H3306">
            <v>600071103</v>
          </cell>
          <cell r="I3306" t="str">
            <v>60610786</v>
          </cell>
          <cell r="J3306">
            <v>160</v>
          </cell>
          <cell r="K3306" t="str">
            <v>SINGCLEAN</v>
          </cell>
          <cell r="L3306" t="str">
            <v>ANO</v>
          </cell>
          <cell r="M3306" t="str">
            <v>2. Mateřská škola Horní Bříza, okres Plzeň-sever, příspěvková organizace</v>
          </cell>
          <cell r="N3306" t="str">
            <v>Lesní</v>
          </cell>
          <cell r="O3306">
            <v>500</v>
          </cell>
          <cell r="Q3306">
            <v>33012</v>
          </cell>
          <cell r="R3306" t="str">
            <v>Horní Bříza</v>
          </cell>
          <cell r="S3306">
            <v>727943988</v>
          </cell>
          <cell r="T3306" t="str">
            <v>2.mshornibriza@seznam.cz</v>
          </cell>
        </row>
        <row r="3307">
          <cell r="A3307">
            <v>600071316</v>
          </cell>
          <cell r="B3307">
            <v>60610794</v>
          </cell>
          <cell r="C3307" t="str">
            <v>Plzeňský kraj</v>
          </cell>
          <cell r="D3307" t="str">
            <v xml:space="preserve">Plzeň-sever </v>
          </cell>
          <cell r="E3307" t="str">
            <v>Městský úřad Nýřany</v>
          </cell>
          <cell r="F3307" t="str">
            <v>Nýřany</v>
          </cell>
          <cell r="G3307" t="str">
            <v>obec</v>
          </cell>
          <cell r="H3307">
            <v>600071316</v>
          </cell>
          <cell r="I3307" t="str">
            <v>60610794</v>
          </cell>
          <cell r="J3307">
            <v>900</v>
          </cell>
          <cell r="K3307" t="str">
            <v>SINGCLEAN</v>
          </cell>
          <cell r="L3307" t="str">
            <v>ANO</v>
          </cell>
          <cell r="M3307" t="str">
            <v>Masarykova základní škola Horní Bříza, okres Plzeň-sever, příspěvková organizace</v>
          </cell>
          <cell r="N3307" t="str">
            <v>Třída 1. máje</v>
          </cell>
          <cell r="O3307">
            <v>210</v>
          </cell>
          <cell r="Q3307">
            <v>33012</v>
          </cell>
          <cell r="R3307" t="str">
            <v>Horní Bříza</v>
          </cell>
          <cell r="S3307">
            <v>377333801</v>
          </cell>
          <cell r="T3307" t="str">
            <v>sekretariat@zshornibriza.cz</v>
          </cell>
        </row>
        <row r="3308">
          <cell r="A3308">
            <v>600065677</v>
          </cell>
          <cell r="B3308">
            <v>60610816</v>
          </cell>
          <cell r="C3308" t="str">
            <v>Plzeňský kraj</v>
          </cell>
          <cell r="D3308" t="str">
            <v xml:space="preserve">Domažlice </v>
          </cell>
          <cell r="E3308" t="str">
            <v>Městský úřad Domažlice</v>
          </cell>
          <cell r="F3308" t="str">
            <v>Domažlice</v>
          </cell>
          <cell r="G3308" t="str">
            <v>obec</v>
          </cell>
          <cell r="H3308">
            <v>600065677</v>
          </cell>
          <cell r="I3308" t="str">
            <v>60610816</v>
          </cell>
          <cell r="J3308">
            <v>440</v>
          </cell>
          <cell r="K3308" t="str">
            <v>SINGCLEAN</v>
          </cell>
          <cell r="L3308" t="str">
            <v>ANO</v>
          </cell>
          <cell r="M3308" t="str">
            <v>Základní škola Mrákov, okres Domažlice, příspěvková organizace</v>
          </cell>
          <cell r="O3308">
            <v>93</v>
          </cell>
          <cell r="Q3308">
            <v>34501</v>
          </cell>
          <cell r="R3308" t="str">
            <v>Mrákov</v>
          </cell>
          <cell r="S3308">
            <v>379788236</v>
          </cell>
          <cell r="T3308" t="str">
            <v>info@zsmrakov.cz</v>
          </cell>
        </row>
        <row r="3309">
          <cell r="A3309">
            <v>600065219</v>
          </cell>
          <cell r="B3309">
            <v>60610824</v>
          </cell>
          <cell r="C3309" t="str">
            <v>Plzeňský kraj</v>
          </cell>
          <cell r="D3309" t="str">
            <v xml:space="preserve">Domažlice </v>
          </cell>
          <cell r="E3309" t="str">
            <v>Městský úřad Domažlice</v>
          </cell>
          <cell r="F3309" t="str">
            <v>Domažlice</v>
          </cell>
          <cell r="G3309" t="str">
            <v>obec</v>
          </cell>
          <cell r="H3309">
            <v>600065219</v>
          </cell>
          <cell r="I3309" t="str">
            <v>60610824</v>
          </cell>
          <cell r="J3309">
            <v>140</v>
          </cell>
          <cell r="K3309" t="str">
            <v>SINGCLEAN</v>
          </cell>
          <cell r="L3309" t="str">
            <v>ANO</v>
          </cell>
          <cell r="M3309" t="str">
            <v>Mateřská škola Mrákov, okres Domažlice, příspěvková organizace</v>
          </cell>
          <cell r="O3309">
            <v>78</v>
          </cell>
          <cell r="Q3309">
            <v>34501</v>
          </cell>
          <cell r="R3309" t="str">
            <v>Mrákov</v>
          </cell>
          <cell r="S3309">
            <v>379788217</v>
          </cell>
          <cell r="T3309" t="str">
            <v>skolka.mrakov@email.cz</v>
          </cell>
        </row>
        <row r="3310">
          <cell r="A3310">
            <v>600067611</v>
          </cell>
          <cell r="B3310">
            <v>60610832</v>
          </cell>
          <cell r="C3310" t="str">
            <v>Karlovarský kraj</v>
          </cell>
          <cell r="D3310" t="str">
            <v xml:space="preserve">Karlovy Vary </v>
          </cell>
          <cell r="E3310" t="str">
            <v>Městský úřad Ostrov</v>
          </cell>
          <cell r="F3310" t="str">
            <v>Ostrov</v>
          </cell>
          <cell r="G3310" t="str">
            <v>obec</v>
          </cell>
          <cell r="H3310">
            <v>600067611</v>
          </cell>
          <cell r="I3310" t="str">
            <v>60610832</v>
          </cell>
          <cell r="J3310">
            <v>180</v>
          </cell>
          <cell r="K3310" t="str">
            <v>SINGCLEAN</v>
          </cell>
          <cell r="L3310" t="str">
            <v>ANO</v>
          </cell>
          <cell r="M3310" t="str">
            <v>Základní škola a mateřská škola Abertamy, okres Karlovy Vary</v>
          </cell>
          <cell r="N3310" t="str">
            <v>Blatenská</v>
          </cell>
          <cell r="O3310">
            <v>425</v>
          </cell>
          <cell r="Q3310">
            <v>36235</v>
          </cell>
          <cell r="R3310" t="str">
            <v>Abertamy</v>
          </cell>
          <cell r="S3310">
            <v>353892268</v>
          </cell>
          <cell r="T3310" t="str">
            <v>reditel.zsabertamy@seznam.cz</v>
          </cell>
        </row>
        <row r="3311">
          <cell r="A3311">
            <v>650049306</v>
          </cell>
          <cell r="B3311">
            <v>60610859</v>
          </cell>
          <cell r="C3311" t="str">
            <v>Plzeňský kraj</v>
          </cell>
          <cell r="D3311" t="str">
            <v xml:space="preserve">Klatovy </v>
          </cell>
          <cell r="E3311" t="str">
            <v>Městský úřad Klatovy</v>
          </cell>
          <cell r="F3311" t="str">
            <v>Klatovy</v>
          </cell>
          <cell r="G3311" t="str">
            <v>obec</v>
          </cell>
          <cell r="H3311">
            <v>650049306</v>
          </cell>
          <cell r="I3311" t="str">
            <v>60610859</v>
          </cell>
          <cell r="J3311">
            <v>240</v>
          </cell>
          <cell r="K3311" t="str">
            <v>SINGCLEAN</v>
          </cell>
          <cell r="L3311" t="str">
            <v>ANO</v>
          </cell>
          <cell r="M3311" t="str">
            <v>Základní škola a mateřská škola Předslav, okres Klatovy, příspěvková organizace</v>
          </cell>
          <cell r="O3311">
            <v>66</v>
          </cell>
          <cell r="Q3311">
            <v>33901</v>
          </cell>
          <cell r="R3311" t="str">
            <v>Předslav</v>
          </cell>
          <cell r="S3311">
            <v>378609331</v>
          </cell>
          <cell r="T3311" t="str">
            <v>skola@predslav.cz</v>
          </cell>
        </row>
        <row r="3312">
          <cell r="A3312">
            <v>650049691</v>
          </cell>
          <cell r="B3312">
            <v>60610867</v>
          </cell>
          <cell r="C3312" t="str">
            <v>Plzeňský kraj</v>
          </cell>
          <cell r="D3312" t="str">
            <v xml:space="preserve">Tachov </v>
          </cell>
          <cell r="E3312" t="str">
            <v>Městský úřad Tachov</v>
          </cell>
          <cell r="F3312" t="str">
            <v>Tachov</v>
          </cell>
          <cell r="G3312" t="str">
            <v>obec</v>
          </cell>
          <cell r="H3312">
            <v>650049691</v>
          </cell>
          <cell r="I3312" t="str">
            <v>60610867</v>
          </cell>
          <cell r="J3312">
            <v>0</v>
          </cell>
          <cell r="K3312" t="str">
            <v>SINGCLEAN</v>
          </cell>
          <cell r="L3312" t="str">
            <v>ANO</v>
          </cell>
          <cell r="M3312" t="str">
            <v>Základní škola a Mateřská škola Halže, příspěvková organizace</v>
          </cell>
          <cell r="N3312" t="str">
            <v>Lipová</v>
          </cell>
          <cell r="O3312">
            <v>220</v>
          </cell>
          <cell r="Q3312">
            <v>34701</v>
          </cell>
          <cell r="R3312" t="str">
            <v>Halže</v>
          </cell>
          <cell r="S3312">
            <v>727889707</v>
          </cell>
          <cell r="T3312" t="str">
            <v>reditel@zsmshalze.cz</v>
          </cell>
        </row>
        <row r="3313">
          <cell r="A3313">
            <v>600071219</v>
          </cell>
          <cell r="B3313">
            <v>60610883</v>
          </cell>
          <cell r="C3313" t="str">
            <v>Plzeňský kraj</v>
          </cell>
          <cell r="D3313" t="str">
            <v xml:space="preserve">Plzeň-sever </v>
          </cell>
          <cell r="E3313" t="str">
            <v>Městský úřad Kralovice</v>
          </cell>
          <cell r="F3313" t="str">
            <v>Kralovice</v>
          </cell>
          <cell r="G3313" t="str">
            <v>obec</v>
          </cell>
          <cell r="H3313">
            <v>600071219</v>
          </cell>
          <cell r="I3313" t="str">
            <v>60610883</v>
          </cell>
          <cell r="J3313">
            <v>60</v>
          </cell>
          <cell r="K3313" t="str">
            <v>SINGCLEAN</v>
          </cell>
          <cell r="L3313" t="str">
            <v>ANO</v>
          </cell>
          <cell r="M3313" t="str">
            <v>Základní škola a Mateřská škola Nečtiny, okres Plzeň-sever, příspěvková organizace</v>
          </cell>
          <cell r="O3313">
            <v>39</v>
          </cell>
          <cell r="Q3313">
            <v>33162</v>
          </cell>
          <cell r="R3313" t="str">
            <v>Nečtiny</v>
          </cell>
          <cell r="S3313">
            <v>373313123</v>
          </cell>
          <cell r="T3313" t="str">
            <v>olga.zalmanova@centrum.cz</v>
          </cell>
        </row>
        <row r="3314">
          <cell r="A3314">
            <v>650058232</v>
          </cell>
          <cell r="B3314">
            <v>60610891</v>
          </cell>
          <cell r="C3314" t="str">
            <v>Plzeňský kraj</v>
          </cell>
          <cell r="D3314" t="str">
            <v xml:space="preserve">Plzeň-jih </v>
          </cell>
          <cell r="E3314" t="str">
            <v>Městský úřad Přeštice</v>
          </cell>
          <cell r="F3314" t="str">
            <v>Přeštice</v>
          </cell>
          <cell r="G3314" t="str">
            <v>obec</v>
          </cell>
          <cell r="H3314">
            <v>650058232</v>
          </cell>
          <cell r="I3314" t="str">
            <v>60610891</v>
          </cell>
          <cell r="J3314">
            <v>40</v>
          </cell>
          <cell r="K3314" t="str">
            <v>SINGCLEAN</v>
          </cell>
          <cell r="L3314" t="str">
            <v>ANO</v>
          </cell>
          <cell r="M3314" t="str">
            <v>Základní škola a mateřská škola Lužany, okres Plzeň-jih, příspěvková organizace</v>
          </cell>
          <cell r="O3314">
            <v>23</v>
          </cell>
          <cell r="Q3314">
            <v>33454</v>
          </cell>
          <cell r="R3314" t="str">
            <v>Lužany</v>
          </cell>
          <cell r="S3314" t="str">
            <v>377 982 448 ,377980833</v>
          </cell>
          <cell r="T3314" t="str">
            <v>info@zsluzany.info</v>
          </cell>
        </row>
        <row r="3315">
          <cell r="A3315">
            <v>600066401</v>
          </cell>
          <cell r="B3315">
            <v>60610981</v>
          </cell>
          <cell r="C3315" t="str">
            <v>Karlovarský kraj</v>
          </cell>
          <cell r="D3315" t="str">
            <v xml:space="preserve">Cheb </v>
          </cell>
          <cell r="E3315" t="str">
            <v>Městský úřad Mariánské Lázně</v>
          </cell>
          <cell r="F3315" t="str">
            <v>Mariánské Lázně</v>
          </cell>
          <cell r="G3315" t="str">
            <v>obec</v>
          </cell>
          <cell r="H3315">
            <v>600066401</v>
          </cell>
          <cell r="I3315" t="str">
            <v>60610981</v>
          </cell>
          <cell r="J3315">
            <v>420</v>
          </cell>
          <cell r="K3315" t="str">
            <v>SINGCLEAN</v>
          </cell>
          <cell r="L3315" t="str">
            <v>ANO</v>
          </cell>
          <cell r="M3315" t="str">
            <v>Základní škola a mateřská škola Lázně Kynžvart, okres Cheb, příspěvková organizace</v>
          </cell>
          <cell r="N3315" t="str">
            <v>K Rybníku</v>
          </cell>
          <cell r="O3315">
            <v>346</v>
          </cell>
          <cell r="Q3315">
            <v>35491</v>
          </cell>
          <cell r="R3315" t="str">
            <v>Lázně Kynžvart</v>
          </cell>
          <cell r="S3315" t="str">
            <v>354 691 209 ,739572478</v>
          </cell>
          <cell r="T3315" t="str">
            <v>zsmslk@seznam.cz</v>
          </cell>
        </row>
        <row r="3316">
          <cell r="A3316">
            <v>600065537</v>
          </cell>
          <cell r="B3316">
            <v>60610999</v>
          </cell>
          <cell r="C3316" t="str">
            <v>Plzeňský kraj</v>
          </cell>
          <cell r="D3316" t="str">
            <v xml:space="preserve">Domažlice </v>
          </cell>
          <cell r="E3316" t="str">
            <v>Městský úřad Domažlice</v>
          </cell>
          <cell r="F3316" t="str">
            <v>Domažlice</v>
          </cell>
          <cell r="G3316" t="str">
            <v>obec</v>
          </cell>
          <cell r="H3316">
            <v>600065537</v>
          </cell>
          <cell r="I3316" t="str">
            <v>60610999</v>
          </cell>
          <cell r="J3316">
            <v>520</v>
          </cell>
          <cell r="K3316" t="str">
            <v>SINGCLEAN</v>
          </cell>
          <cell r="L3316" t="str">
            <v>ANO</v>
          </cell>
          <cell r="M3316" t="str">
            <v>Základní škola Koloveč, okres Domažlice, příspěvková organizace</v>
          </cell>
          <cell r="N3316" t="str">
            <v>Sportovní</v>
          </cell>
          <cell r="O3316">
            <v>307</v>
          </cell>
          <cell r="Q3316">
            <v>34543</v>
          </cell>
          <cell r="R3316" t="str">
            <v>Koloveč</v>
          </cell>
          <cell r="S3316">
            <v>379494364</v>
          </cell>
          <cell r="T3316" t="str">
            <v>zs@kolovec.cz</v>
          </cell>
        </row>
        <row r="3317">
          <cell r="A3317">
            <v>600065294</v>
          </cell>
          <cell r="B3317">
            <v>60611006</v>
          </cell>
          <cell r="C3317" t="str">
            <v>Plzeňský kraj</v>
          </cell>
          <cell r="D3317" t="str">
            <v xml:space="preserve">Domažlice </v>
          </cell>
          <cell r="E3317" t="str">
            <v>Městský úřad Domažlice</v>
          </cell>
          <cell r="F3317" t="str">
            <v>Domažlice</v>
          </cell>
          <cell r="G3317" t="str">
            <v>obec</v>
          </cell>
          <cell r="H3317">
            <v>600065294</v>
          </cell>
          <cell r="I3317" t="str">
            <v>60611006</v>
          </cell>
          <cell r="J3317">
            <v>60</v>
          </cell>
          <cell r="K3317" t="str">
            <v>SINGCLEAN</v>
          </cell>
          <cell r="L3317" t="str">
            <v>ANO</v>
          </cell>
          <cell r="M3317" t="str">
            <v>Mateřská škola Trhanov, okres Domažlice, příspěvková organizace</v>
          </cell>
          <cell r="O3317">
            <v>33</v>
          </cell>
          <cell r="Q3317">
            <v>34533</v>
          </cell>
          <cell r="R3317" t="str">
            <v>Trhanov</v>
          </cell>
          <cell r="S3317">
            <v>379794346</v>
          </cell>
          <cell r="T3317" t="str">
            <v>mstrhanov@centrum.cz</v>
          </cell>
        </row>
        <row r="3318">
          <cell r="A3318">
            <v>600071332</v>
          </cell>
          <cell r="B3318">
            <v>60611014</v>
          </cell>
          <cell r="C3318" t="str">
            <v>Plzeňský kraj</v>
          </cell>
          <cell r="D3318" t="str">
            <v xml:space="preserve">Plzeň-sever </v>
          </cell>
          <cell r="E3318" t="str">
            <v>Městský úřad Kralovice</v>
          </cell>
          <cell r="F3318" t="str">
            <v>Kralovice</v>
          </cell>
          <cell r="G3318" t="str">
            <v>obec</v>
          </cell>
          <cell r="H3318">
            <v>600071332</v>
          </cell>
          <cell r="I3318" t="str">
            <v>60611014</v>
          </cell>
          <cell r="J3318">
            <v>680</v>
          </cell>
          <cell r="K3318" t="str">
            <v>SINGCLEAN</v>
          </cell>
          <cell r="L3318" t="str">
            <v>ANO</v>
          </cell>
          <cell r="M3318" t="str">
            <v>Základní škola Kaznějov, okres Plzeň-sever, příspěvková organizace</v>
          </cell>
          <cell r="N3318" t="str">
            <v>Školní</v>
          </cell>
          <cell r="O3318">
            <v>479</v>
          </cell>
          <cell r="Q3318">
            <v>33151</v>
          </cell>
          <cell r="R3318" t="str">
            <v>Kaznějov</v>
          </cell>
          <cell r="S3318">
            <v>373332126</v>
          </cell>
          <cell r="T3318" t="str">
            <v>zskaz@kaznejov.cz</v>
          </cell>
        </row>
        <row r="3319">
          <cell r="A3319">
            <v>600070786</v>
          </cell>
          <cell r="B3319">
            <v>60611022</v>
          </cell>
          <cell r="C3319" t="str">
            <v>Plzeňský kraj</v>
          </cell>
          <cell r="D3319" t="str">
            <v xml:space="preserve">Plzeň-sever </v>
          </cell>
          <cell r="E3319" t="str">
            <v>Městský úřad Kralovice</v>
          </cell>
          <cell r="F3319" t="str">
            <v>Kralovice</v>
          </cell>
          <cell r="G3319" t="str">
            <v>obec</v>
          </cell>
          <cell r="H3319">
            <v>600070786</v>
          </cell>
          <cell r="I3319" t="str">
            <v>60611022</v>
          </cell>
          <cell r="J3319">
            <v>200</v>
          </cell>
          <cell r="K3319" t="str">
            <v>SINGCLEAN</v>
          </cell>
          <cell r="L3319" t="str">
            <v>ANO</v>
          </cell>
          <cell r="M3319" t="str">
            <v>Mateřská škola Kaznějov sídliště, okres Plzeň-sever, příspěvková organizace</v>
          </cell>
          <cell r="N3319" t="str">
            <v>Poštovní</v>
          </cell>
          <cell r="O3319">
            <v>412</v>
          </cell>
          <cell r="Q3319">
            <v>33151</v>
          </cell>
          <cell r="R3319" t="str">
            <v>Kaznějov</v>
          </cell>
          <cell r="S3319">
            <v>373332157</v>
          </cell>
          <cell r="T3319" t="str">
            <v>ms.s.kaznejov@volny.cz</v>
          </cell>
        </row>
        <row r="3320">
          <cell r="A3320">
            <v>600067629</v>
          </cell>
          <cell r="B3320">
            <v>60611049</v>
          </cell>
          <cell r="C3320" t="str">
            <v>Karlovarský kraj</v>
          </cell>
          <cell r="D3320" t="str">
            <v xml:space="preserve">Karlovy Vary </v>
          </cell>
          <cell r="E3320" t="str">
            <v>Magistrát města Karlových Varů</v>
          </cell>
          <cell r="F3320" t="str">
            <v>Karlovy Vary</v>
          </cell>
          <cell r="G3320" t="str">
            <v>obec</v>
          </cell>
          <cell r="H3320">
            <v>600067629</v>
          </cell>
          <cell r="I3320" t="str">
            <v>60611049</v>
          </cell>
          <cell r="J3320">
            <v>580</v>
          </cell>
          <cell r="K3320" t="str">
            <v>SINGCLEAN</v>
          </cell>
          <cell r="L3320" t="str">
            <v>ANO</v>
          </cell>
          <cell r="M3320" t="str">
            <v>Základní škola Nejdek, náměstí Karla IV., příspěvková organizace</v>
          </cell>
          <cell r="N3320" t="str">
            <v>náměstí Karla IV.</v>
          </cell>
          <cell r="O3320">
            <v>423</v>
          </cell>
          <cell r="Q3320">
            <v>36221</v>
          </cell>
          <cell r="R3320" t="str">
            <v>Nejdek</v>
          </cell>
          <cell r="S3320" t="str">
            <v>353 825 581 ,730144475</v>
          </cell>
          <cell r="T3320" t="str">
            <v>zsnejnam@seznam.cz</v>
          </cell>
        </row>
        <row r="3321">
          <cell r="A3321">
            <v>600067467</v>
          </cell>
          <cell r="B3321">
            <v>60611057</v>
          </cell>
          <cell r="C3321" t="str">
            <v>Karlovarský kraj</v>
          </cell>
          <cell r="D3321" t="str">
            <v xml:space="preserve">Karlovy Vary </v>
          </cell>
          <cell r="E3321" t="str">
            <v>Magistrát města Karlových Varů</v>
          </cell>
          <cell r="F3321" t="str">
            <v>Karlovy Vary</v>
          </cell>
          <cell r="G3321" t="str">
            <v>obec</v>
          </cell>
          <cell r="H3321">
            <v>600067467</v>
          </cell>
          <cell r="I3321" t="str">
            <v>60611057</v>
          </cell>
          <cell r="J3321">
            <v>900</v>
          </cell>
          <cell r="K3321" t="str">
            <v>SINGCLEAN</v>
          </cell>
          <cell r="L3321" t="str">
            <v>ANO</v>
          </cell>
          <cell r="M3321" t="str">
            <v>Základní škola Nejdek, Karlovarská, příspěvková organizace</v>
          </cell>
          <cell r="N3321" t="str">
            <v>Karlovarská</v>
          </cell>
          <cell r="O3321">
            <v>1189</v>
          </cell>
          <cell r="Q3321">
            <v>36222</v>
          </cell>
          <cell r="R3321" t="str">
            <v>Nejdek</v>
          </cell>
          <cell r="S3321" t="str">
            <v>353 825 039 ,731151507</v>
          </cell>
          <cell r="T3321" t="str">
            <v>2.zs.nejdek@seznam.cz</v>
          </cell>
        </row>
        <row r="3322">
          <cell r="A3322">
            <v>600071022</v>
          </cell>
          <cell r="B3322">
            <v>60611103</v>
          </cell>
          <cell r="C3322" t="str">
            <v>Plzeňský kraj</v>
          </cell>
          <cell r="D3322" t="str">
            <v xml:space="preserve">Plzeň-sever </v>
          </cell>
          <cell r="E3322" t="str">
            <v>Městský úřad Nýřany</v>
          </cell>
          <cell r="F3322" t="str">
            <v>Nýřany</v>
          </cell>
          <cell r="G3322" t="str">
            <v>obec</v>
          </cell>
          <cell r="H3322">
            <v>600071022</v>
          </cell>
          <cell r="I3322" t="str">
            <v>60611103</v>
          </cell>
          <cell r="J3322">
            <v>100</v>
          </cell>
          <cell r="K3322" t="str">
            <v>SINGCLEAN</v>
          </cell>
          <cell r="L3322" t="str">
            <v>ANO</v>
          </cell>
          <cell r="M3322" t="str">
            <v>Mateřská škola Úněšov, okres Plzeň-sever, příspěvková organizace</v>
          </cell>
          <cell r="O3322">
            <v>72</v>
          </cell>
          <cell r="Q3322">
            <v>33038</v>
          </cell>
          <cell r="R3322" t="str">
            <v>Úněšov</v>
          </cell>
          <cell r="S3322">
            <v>373315238</v>
          </cell>
          <cell r="T3322" t="str">
            <v>ms.unesov@seznam.cz</v>
          </cell>
        </row>
        <row r="3323">
          <cell r="A3323">
            <v>600071251</v>
          </cell>
          <cell r="B3323">
            <v>60611171</v>
          </cell>
          <cell r="C3323" t="str">
            <v>Plzeňský kraj</v>
          </cell>
          <cell r="D3323" t="str">
            <v xml:space="preserve">Plzeň-sever </v>
          </cell>
          <cell r="E3323" t="str">
            <v>Městský úřad Nýřany</v>
          </cell>
          <cell r="F3323" t="str">
            <v>Nýřany</v>
          </cell>
          <cell r="G3323" t="str">
            <v>obec</v>
          </cell>
          <cell r="H3323">
            <v>600071251</v>
          </cell>
          <cell r="I3323" t="str">
            <v>60611171</v>
          </cell>
          <cell r="J3323">
            <v>80</v>
          </cell>
          <cell r="K3323" t="str">
            <v>SINGCLEAN</v>
          </cell>
          <cell r="L3323" t="str">
            <v>ANO</v>
          </cell>
          <cell r="M3323" t="str">
            <v>Základní škola a Mateřská škola Úterý, okres Plzeň-sever, příspěvková organizace</v>
          </cell>
          <cell r="O3323">
            <v>16</v>
          </cell>
          <cell r="Q3323">
            <v>33040</v>
          </cell>
          <cell r="R3323" t="str">
            <v>Úterý</v>
          </cell>
          <cell r="S3323" t="str">
            <v>373 312 216 ,703187544</v>
          </cell>
          <cell r="T3323" t="str">
            <v>zms_utery@iol.cz</v>
          </cell>
        </row>
        <row r="3324">
          <cell r="A3324">
            <v>600070859</v>
          </cell>
          <cell r="B3324">
            <v>60611189</v>
          </cell>
          <cell r="C3324" t="str">
            <v>Plzeňský kraj</v>
          </cell>
          <cell r="D3324" t="str">
            <v xml:space="preserve">Plzeň-sever </v>
          </cell>
          <cell r="E3324" t="str">
            <v>Městský úřad Nýřany</v>
          </cell>
          <cell r="F3324" t="str">
            <v>Nýřany</v>
          </cell>
          <cell r="G3324" t="str">
            <v>obec</v>
          </cell>
          <cell r="H3324">
            <v>600070859</v>
          </cell>
          <cell r="I3324" t="str">
            <v>60611189</v>
          </cell>
          <cell r="J3324">
            <v>80</v>
          </cell>
          <cell r="K3324" t="str">
            <v>SINGCLEAN</v>
          </cell>
          <cell r="L3324" t="str">
            <v>ANO</v>
          </cell>
          <cell r="M3324" t="str">
            <v>Mateřská škola Žilov, okres Plzeň-sever, příspěvková organizace</v>
          </cell>
          <cell r="O3324">
            <v>54</v>
          </cell>
          <cell r="Q3324">
            <v>33011</v>
          </cell>
          <cell r="R3324" t="str">
            <v>Žilov</v>
          </cell>
          <cell r="S3324">
            <v>727920925</v>
          </cell>
          <cell r="T3324" t="str">
            <v>reditelka@mszilov.cz</v>
          </cell>
        </row>
        <row r="3325">
          <cell r="A3325">
            <v>600065634</v>
          </cell>
          <cell r="B3325">
            <v>60611197</v>
          </cell>
          <cell r="C3325" t="str">
            <v>Plzeňský kraj</v>
          </cell>
          <cell r="D3325" t="str">
            <v xml:space="preserve">Domažlice </v>
          </cell>
          <cell r="E3325" t="str">
            <v>Městský úřad Domažlice</v>
          </cell>
          <cell r="F3325" t="str">
            <v>Domažlice</v>
          </cell>
          <cell r="G3325" t="str">
            <v>obec</v>
          </cell>
          <cell r="H3325">
            <v>600065634</v>
          </cell>
          <cell r="I3325" t="str">
            <v>60611197</v>
          </cell>
          <cell r="J3325">
            <v>260</v>
          </cell>
          <cell r="K3325" t="str">
            <v>SINGCLEAN</v>
          </cell>
          <cell r="L3325" t="str">
            <v>ANO</v>
          </cell>
          <cell r="M3325" t="str">
            <v>Základní škola Chodov, okres Domažlice-příspěvková organizace</v>
          </cell>
          <cell r="O3325">
            <v>73</v>
          </cell>
          <cell r="Q3325">
            <v>34533</v>
          </cell>
          <cell r="R3325" t="str">
            <v>Chodov</v>
          </cell>
          <cell r="S3325">
            <v>379794287</v>
          </cell>
          <cell r="T3325" t="str">
            <v>zschodov@seznam.cz</v>
          </cell>
        </row>
        <row r="3326">
          <cell r="A3326">
            <v>600071448</v>
          </cell>
          <cell r="B3326">
            <v>60611201</v>
          </cell>
          <cell r="C3326" t="str">
            <v>Plzeňský kraj</v>
          </cell>
          <cell r="D3326" t="str">
            <v xml:space="preserve">Plzeň-sever </v>
          </cell>
          <cell r="E3326" t="str">
            <v>Městský úřad Nýřany</v>
          </cell>
          <cell r="F3326" t="str">
            <v>Nýřany</v>
          </cell>
          <cell r="G3326" t="str">
            <v>obec</v>
          </cell>
          <cell r="H3326">
            <v>600071448</v>
          </cell>
          <cell r="I3326" t="str">
            <v>60611201</v>
          </cell>
          <cell r="J3326">
            <v>460</v>
          </cell>
          <cell r="K3326" t="str">
            <v>SINGCLEAN</v>
          </cell>
          <cell r="L3326" t="str">
            <v>ANO</v>
          </cell>
          <cell r="M3326" t="str">
            <v>Základní škola Zbůch, okres Plzeň-sever, příspěvková organizace</v>
          </cell>
          <cell r="N3326" t="str">
            <v>Hornická</v>
          </cell>
          <cell r="O3326">
            <v>300</v>
          </cell>
          <cell r="Q3326">
            <v>33022</v>
          </cell>
          <cell r="R3326" t="str">
            <v>Zbůch</v>
          </cell>
          <cell r="S3326" t="str">
            <v>377 931 126 ,602292383</v>
          </cell>
          <cell r="T3326" t="str">
            <v>zszbuch@seznam.cz</v>
          </cell>
        </row>
        <row r="3327">
          <cell r="A3327">
            <v>600069982</v>
          </cell>
          <cell r="B3327">
            <v>60611219</v>
          </cell>
          <cell r="C3327" t="str">
            <v>Plzeňský kraj</v>
          </cell>
          <cell r="D3327" t="str">
            <v xml:space="preserve">Plzeň-jih </v>
          </cell>
          <cell r="E3327" t="str">
            <v>Městský úřad Nepomuk</v>
          </cell>
          <cell r="F3327" t="str">
            <v>Nepomuk</v>
          </cell>
          <cell r="G3327" t="str">
            <v>obec</v>
          </cell>
          <cell r="H3327">
            <v>600069982</v>
          </cell>
          <cell r="I3327" t="str">
            <v>60611219</v>
          </cell>
          <cell r="J3327">
            <v>140</v>
          </cell>
          <cell r="K3327" t="str">
            <v>SINGCLEAN</v>
          </cell>
          <cell r="L3327" t="str">
            <v>ANO</v>
          </cell>
          <cell r="M3327" t="str">
            <v>Mateřská škola Kasejovice, okres Plzeň-jih, příspěvková organizace</v>
          </cell>
          <cell r="O3327">
            <v>106</v>
          </cell>
          <cell r="Q3327">
            <v>33544</v>
          </cell>
          <cell r="R3327" t="str">
            <v>Kasejovice</v>
          </cell>
          <cell r="S3327">
            <v>371595149</v>
          </cell>
          <cell r="T3327" t="str">
            <v>skolka.kasejovice@blatna.net</v>
          </cell>
        </row>
        <row r="3328">
          <cell r="A3328">
            <v>600070581</v>
          </cell>
          <cell r="B3328">
            <v>60611227</v>
          </cell>
          <cell r="C3328" t="str">
            <v>Plzeňský kraj</v>
          </cell>
          <cell r="D3328" t="str">
            <v xml:space="preserve">Plzeň-jih </v>
          </cell>
          <cell r="E3328" t="str">
            <v>Městský úřad Nepomuk</v>
          </cell>
          <cell r="F3328" t="str">
            <v>Nepomuk</v>
          </cell>
          <cell r="G3328" t="str">
            <v>obec</v>
          </cell>
          <cell r="H3328">
            <v>600070581</v>
          </cell>
          <cell r="I3328" t="str">
            <v>60611227</v>
          </cell>
          <cell r="J3328">
            <v>360</v>
          </cell>
          <cell r="K3328" t="str">
            <v>SINGCLEAN</v>
          </cell>
          <cell r="L3328" t="str">
            <v>ANO</v>
          </cell>
          <cell r="M3328" t="str">
            <v>Základní škola Kasejovice, okres Plzeň-jih</v>
          </cell>
          <cell r="O3328">
            <v>318</v>
          </cell>
          <cell r="Q3328">
            <v>33544</v>
          </cell>
          <cell r="R3328" t="str">
            <v>Kasejovice</v>
          </cell>
          <cell r="S3328" t="str">
            <v>371 595 120 ,731773533</v>
          </cell>
          <cell r="T3328" t="str">
            <v>reditel@zskasejovice.cz</v>
          </cell>
        </row>
        <row r="3329">
          <cell r="A3329">
            <v>650032594</v>
          </cell>
          <cell r="B3329">
            <v>60611235</v>
          </cell>
          <cell r="C3329" t="str">
            <v>Plzeňský kraj</v>
          </cell>
          <cell r="D3329" t="str">
            <v xml:space="preserve">Plzeň-jih </v>
          </cell>
          <cell r="E3329" t="str">
            <v>Městský úřad Blovice</v>
          </cell>
          <cell r="F3329" t="str">
            <v>Blovice</v>
          </cell>
          <cell r="G3329" t="str">
            <v>obec</v>
          </cell>
          <cell r="H3329">
            <v>650032594</v>
          </cell>
          <cell r="I3329" t="str">
            <v>60611235</v>
          </cell>
          <cell r="J3329">
            <v>400</v>
          </cell>
          <cell r="K3329" t="str">
            <v>SINGCLEAN</v>
          </cell>
          <cell r="L3329" t="str">
            <v>ANO</v>
          </cell>
          <cell r="M3329" t="str">
            <v>Základní škola a mateřská škola Spálené Poříčí, okres Plzeň-jih, příspěvková organizace</v>
          </cell>
          <cell r="N3329" t="str">
            <v>Náměstí Svobody</v>
          </cell>
          <cell r="O3329">
            <v>135</v>
          </cell>
          <cell r="Q3329">
            <v>33561</v>
          </cell>
          <cell r="R3329" t="str">
            <v>Spálené Poříčí</v>
          </cell>
          <cell r="S3329">
            <v>371594672</v>
          </cell>
          <cell r="T3329" t="str">
            <v>jandikova@zsspaleneporici.cz</v>
          </cell>
        </row>
        <row r="3330">
          <cell r="A3330">
            <v>600070964</v>
          </cell>
          <cell r="B3330">
            <v>60611251</v>
          </cell>
          <cell r="C3330" t="str">
            <v>Plzeňský kraj</v>
          </cell>
          <cell r="D3330" t="str">
            <v xml:space="preserve">Plzeň-sever </v>
          </cell>
          <cell r="E3330" t="str">
            <v>Městský úřad Nýřany</v>
          </cell>
          <cell r="F3330" t="str">
            <v>Nýřany</v>
          </cell>
          <cell r="G3330" t="str">
            <v>obec</v>
          </cell>
          <cell r="H3330">
            <v>600070964</v>
          </cell>
          <cell r="I3330" t="str">
            <v>60611251</v>
          </cell>
          <cell r="J3330">
            <v>120</v>
          </cell>
          <cell r="K3330" t="str">
            <v>SINGCLEAN</v>
          </cell>
          <cell r="L3330" t="str">
            <v>ANO</v>
          </cell>
          <cell r="M3330" t="str">
            <v>Mateřská škola POHÁDKA Zbůch, okres Plzeň-sever, příspěvková organizace</v>
          </cell>
          <cell r="N3330" t="str">
            <v>U Školky</v>
          </cell>
          <cell r="O3330">
            <v>150</v>
          </cell>
          <cell r="Q3330">
            <v>33022</v>
          </cell>
          <cell r="R3330" t="str">
            <v>Zbůch</v>
          </cell>
          <cell r="S3330">
            <v>377931178</v>
          </cell>
          <cell r="T3330" t="str">
            <v>skolka@zbuch.cz</v>
          </cell>
        </row>
        <row r="3331">
          <cell r="A3331">
            <v>650031881</v>
          </cell>
          <cell r="B3331">
            <v>60611260</v>
          </cell>
          <cell r="C3331" t="str">
            <v>Plzeňský kraj</v>
          </cell>
          <cell r="D3331" t="str">
            <v xml:space="preserve">Plzeň-sever </v>
          </cell>
          <cell r="E3331" t="str">
            <v>Městský úřad Nýřany</v>
          </cell>
          <cell r="F3331" t="str">
            <v>Nýřany</v>
          </cell>
          <cell r="G3331" t="str">
            <v>obec</v>
          </cell>
          <cell r="H3331">
            <v>650031881</v>
          </cell>
          <cell r="I3331" t="str">
            <v>60611260</v>
          </cell>
          <cell r="J3331">
            <v>500</v>
          </cell>
          <cell r="K3331" t="str">
            <v>SINGCLEAN</v>
          </cell>
          <cell r="L3331" t="str">
            <v>ANO</v>
          </cell>
          <cell r="M3331" t="str">
            <v>Základní škola a mateřská škola Líně, příspěvková organizace</v>
          </cell>
          <cell r="N3331" t="str">
            <v>Školní</v>
          </cell>
          <cell r="O3331">
            <v>198</v>
          </cell>
          <cell r="Q3331">
            <v>33021</v>
          </cell>
          <cell r="R3331" t="str">
            <v>Líně</v>
          </cell>
          <cell r="S3331">
            <v>377911282</v>
          </cell>
          <cell r="T3331" t="str">
            <v>skolaline@seznam.cz</v>
          </cell>
        </row>
        <row r="3332">
          <cell r="A3332">
            <v>600070379</v>
          </cell>
          <cell r="B3332">
            <v>60611278</v>
          </cell>
          <cell r="C3332" t="str">
            <v>Plzeňský kraj</v>
          </cell>
          <cell r="D3332" t="str">
            <v xml:space="preserve">Plzeň-město </v>
          </cell>
          <cell r="E3332" t="str">
            <v>Magistrát města Plzně</v>
          </cell>
          <cell r="F3332" t="str">
            <v>Plzeň</v>
          </cell>
          <cell r="G3332" t="str">
            <v>obec</v>
          </cell>
          <cell r="H3332">
            <v>600070379</v>
          </cell>
          <cell r="I3332" t="str">
            <v>60611278</v>
          </cell>
          <cell r="J3332">
            <v>300</v>
          </cell>
          <cell r="K3332" t="str">
            <v>SINGCLEAN</v>
          </cell>
          <cell r="L3332" t="str">
            <v>ANO</v>
          </cell>
          <cell r="M3332" t="str">
            <v>Základní škola Šťáhlavy</v>
          </cell>
          <cell r="N3332" t="str">
            <v>Komenského</v>
          </cell>
          <cell r="O3332">
            <v>126</v>
          </cell>
          <cell r="Q3332">
            <v>33203</v>
          </cell>
          <cell r="R3332" t="str">
            <v>Šťáhlavy</v>
          </cell>
          <cell r="S3332">
            <v>774977800</v>
          </cell>
          <cell r="T3332" t="str">
            <v>reditel@zsstahlavy.cz</v>
          </cell>
        </row>
        <row r="3333">
          <cell r="A3333">
            <v>600070115</v>
          </cell>
          <cell r="B3333">
            <v>60611286</v>
          </cell>
          <cell r="C3333" t="str">
            <v>Plzeňský kraj</v>
          </cell>
          <cell r="D3333" t="str">
            <v xml:space="preserve">Plzeň-město </v>
          </cell>
          <cell r="E3333" t="str">
            <v>Magistrát města Plzně</v>
          </cell>
          <cell r="F3333" t="str">
            <v>Plzeň</v>
          </cell>
          <cell r="G3333" t="str">
            <v>obec</v>
          </cell>
          <cell r="H3333">
            <v>600070115</v>
          </cell>
          <cell r="I3333" t="str">
            <v>60611286</v>
          </cell>
          <cell r="J3333">
            <v>220</v>
          </cell>
          <cell r="K3333" t="str">
            <v>SINGCLEAN</v>
          </cell>
          <cell r="L3333" t="str">
            <v>ANO</v>
          </cell>
          <cell r="M3333" t="str">
            <v>Mateřská škola Šťáhlavy</v>
          </cell>
          <cell r="N3333" t="str">
            <v>Smetanova</v>
          </cell>
          <cell r="O3333">
            <v>539</v>
          </cell>
          <cell r="Q3333">
            <v>33203</v>
          </cell>
          <cell r="R3333" t="str">
            <v>Šťáhlavy</v>
          </cell>
          <cell r="S3333" t="str">
            <v>377 969 282 ,739456400</v>
          </cell>
          <cell r="T3333" t="str">
            <v>ms_stahlavy@volny.cz</v>
          </cell>
        </row>
        <row r="3334">
          <cell r="A3334">
            <v>664100244</v>
          </cell>
          <cell r="B3334">
            <v>60611294</v>
          </cell>
          <cell r="C3334" t="str">
            <v>Plzeňský kraj</v>
          </cell>
          <cell r="D3334" t="str">
            <v xml:space="preserve">Domažlice </v>
          </cell>
          <cell r="E3334" t="str">
            <v>Městský úřad Horšovský Týn</v>
          </cell>
          <cell r="F3334" t="str">
            <v>Horšovský Týn</v>
          </cell>
          <cell r="G3334" t="str">
            <v>obec</v>
          </cell>
          <cell r="H3334">
            <v>664100244</v>
          </cell>
          <cell r="I3334" t="str">
            <v>60611294</v>
          </cell>
          <cell r="J3334">
            <v>40</v>
          </cell>
          <cell r="K3334" t="str">
            <v>SINGCLEAN</v>
          </cell>
          <cell r="L3334" t="str">
            <v>ANO</v>
          </cell>
          <cell r="M3334" t="str">
            <v>Mateřská škola Mířkov, příspěvková organizace</v>
          </cell>
          <cell r="O3334">
            <v>72</v>
          </cell>
          <cell r="Q3334">
            <v>34601</v>
          </cell>
          <cell r="R3334" t="str">
            <v>Mířkov</v>
          </cell>
          <cell r="S3334">
            <v>379493101</v>
          </cell>
          <cell r="T3334" t="str">
            <v>msmirkov@tiscali.cz</v>
          </cell>
        </row>
        <row r="3335">
          <cell r="A3335">
            <v>600070565</v>
          </cell>
          <cell r="B3335">
            <v>60611308</v>
          </cell>
          <cell r="C3335" t="str">
            <v>Plzeňský kraj</v>
          </cell>
          <cell r="D3335" t="str">
            <v xml:space="preserve">Plzeň-jih </v>
          </cell>
          <cell r="E3335" t="str">
            <v>Městský úřad Nepomuk</v>
          </cell>
          <cell r="F3335" t="str">
            <v>Nepomuk</v>
          </cell>
          <cell r="G3335" t="str">
            <v>obec</v>
          </cell>
          <cell r="H3335">
            <v>600070565</v>
          </cell>
          <cell r="I3335" t="str">
            <v>60611308</v>
          </cell>
          <cell r="J3335">
            <v>100</v>
          </cell>
          <cell r="K3335" t="str">
            <v>SINGCLEAN</v>
          </cell>
          <cell r="L3335" t="str">
            <v>ANO</v>
          </cell>
          <cell r="M3335" t="str">
            <v>Základní škola Mileč, okres Plzeň-jih, příspěvková organizace</v>
          </cell>
          <cell r="O3335">
            <v>45</v>
          </cell>
          <cell r="Q3335">
            <v>33501</v>
          </cell>
          <cell r="R3335" t="str">
            <v>Mileč</v>
          </cell>
          <cell r="S3335">
            <v>371591147</v>
          </cell>
          <cell r="T3335" t="str">
            <v>zsmilec@seznam.cz</v>
          </cell>
        </row>
        <row r="3336">
          <cell r="A3336">
            <v>615200800</v>
          </cell>
          <cell r="B3336">
            <v>60611316</v>
          </cell>
          <cell r="C3336" t="str">
            <v>Karlovarský kraj</v>
          </cell>
          <cell r="D3336" t="str">
            <v xml:space="preserve">Karlovy Vary </v>
          </cell>
          <cell r="E3336" t="str">
            <v>Městský úřad Ostrov</v>
          </cell>
          <cell r="F3336" t="str">
            <v>Ostrov</v>
          </cell>
          <cell r="G3336" t="str">
            <v>obec</v>
          </cell>
          <cell r="H3336">
            <v>615200800</v>
          </cell>
          <cell r="I3336" t="str">
            <v>60611316</v>
          </cell>
          <cell r="J3336">
            <v>40</v>
          </cell>
          <cell r="K3336" t="str">
            <v>SINGCLEAN</v>
          </cell>
          <cell r="L3336" t="str">
            <v>ANO</v>
          </cell>
          <cell r="M3336" t="str">
            <v>Mateřská škola Stráž nad Ohří, okres Karlovy Vary</v>
          </cell>
          <cell r="O3336">
            <v>101</v>
          </cell>
          <cell r="Q3336">
            <v>36301</v>
          </cell>
          <cell r="R3336" t="str">
            <v>Stráž nad Ohří</v>
          </cell>
          <cell r="S3336">
            <v>353893108</v>
          </cell>
          <cell r="T3336" t="str">
            <v>skolkastraz@seznam.cz</v>
          </cell>
        </row>
        <row r="3337">
          <cell r="A3337">
            <v>600065383</v>
          </cell>
          <cell r="B3337">
            <v>60611324</v>
          </cell>
          <cell r="C3337" t="str">
            <v>Plzeňský kraj</v>
          </cell>
          <cell r="D3337" t="str">
            <v xml:space="preserve">Domažlice </v>
          </cell>
          <cell r="E3337" t="str">
            <v>Městský úřad Domažlice</v>
          </cell>
          <cell r="F3337" t="str">
            <v>Domažlice</v>
          </cell>
          <cell r="G3337" t="str">
            <v>obec</v>
          </cell>
          <cell r="H3337">
            <v>600065383</v>
          </cell>
          <cell r="I3337" t="str">
            <v>60611324</v>
          </cell>
          <cell r="J3337">
            <v>40</v>
          </cell>
          <cell r="K3337" t="str">
            <v>SINGCLEAN</v>
          </cell>
          <cell r="L3337" t="str">
            <v>ANO</v>
          </cell>
          <cell r="M3337" t="str">
            <v>Mateřská škola Tlumačov, okres Domažlice</v>
          </cell>
          <cell r="O3337">
            <v>107</v>
          </cell>
          <cell r="Q3337">
            <v>34401</v>
          </cell>
          <cell r="R3337" t="str">
            <v>Tlumačov</v>
          </cell>
          <cell r="S3337">
            <v>734785405</v>
          </cell>
          <cell r="T3337" t="str">
            <v>mstlumacovdom@seznam.cz</v>
          </cell>
        </row>
        <row r="3338">
          <cell r="A3338">
            <v>600071154</v>
          </cell>
          <cell r="B3338">
            <v>60611332</v>
          </cell>
          <cell r="C3338" t="str">
            <v>Plzeňský kraj</v>
          </cell>
          <cell r="D3338" t="str">
            <v xml:space="preserve">Plzeň-sever </v>
          </cell>
          <cell r="E3338" t="str">
            <v>Městský úřad Kralovice</v>
          </cell>
          <cell r="F3338" t="str">
            <v>Kralovice</v>
          </cell>
          <cell r="G3338" t="str">
            <v>obec</v>
          </cell>
          <cell r="H3338">
            <v>600071154</v>
          </cell>
          <cell r="I3338" t="str">
            <v>60611332</v>
          </cell>
          <cell r="J3338">
            <v>200</v>
          </cell>
          <cell r="K3338" t="str">
            <v>SINGCLEAN</v>
          </cell>
          <cell r="L3338" t="str">
            <v>ANO</v>
          </cell>
          <cell r="M3338" t="str">
            <v>Základní škola Dobříč, okres Plzeň-sever, příspěvková organizace</v>
          </cell>
          <cell r="O3338">
            <v>84</v>
          </cell>
          <cell r="Q3338">
            <v>33005</v>
          </cell>
          <cell r="R3338" t="str">
            <v>Dobříč</v>
          </cell>
          <cell r="S3338">
            <v>373332358</v>
          </cell>
          <cell r="T3338" t="str">
            <v>zsdobric@email.cz</v>
          </cell>
        </row>
        <row r="3339">
          <cell r="A3339">
            <v>650048628</v>
          </cell>
          <cell r="B3339">
            <v>60611341</v>
          </cell>
          <cell r="C3339" t="str">
            <v>Plzeňský kraj</v>
          </cell>
          <cell r="D3339" t="str">
            <v xml:space="preserve">Plzeň-sever </v>
          </cell>
          <cell r="E3339" t="str">
            <v>Městský úřad Nýřany</v>
          </cell>
          <cell r="F3339" t="str">
            <v>Nýřany</v>
          </cell>
          <cell r="G3339" t="str">
            <v>obec</v>
          </cell>
          <cell r="H3339">
            <v>650048628</v>
          </cell>
          <cell r="I3339" t="str">
            <v>60611341</v>
          </cell>
          <cell r="J3339">
            <v>280</v>
          </cell>
          <cell r="K3339" t="str">
            <v>SINGCLEAN</v>
          </cell>
          <cell r="L3339" t="str">
            <v>ANO</v>
          </cell>
          <cell r="M3339" t="str">
            <v>Základní škola a Mateřská škola Heřmanova Huť, příspěvková organizace</v>
          </cell>
          <cell r="N3339" t="str">
            <v>Mírové náměstí</v>
          </cell>
          <cell r="O3339">
            <v>72</v>
          </cell>
          <cell r="Q3339">
            <v>33024</v>
          </cell>
          <cell r="R3339" t="str">
            <v>Heřmanova Huť</v>
          </cell>
          <cell r="S3339">
            <v>377893182</v>
          </cell>
          <cell r="T3339" t="str">
            <v>skola@zshermanovahut.cz</v>
          </cell>
        </row>
        <row r="3340">
          <cell r="A3340">
            <v>600067084</v>
          </cell>
          <cell r="B3340">
            <v>60611367</v>
          </cell>
          <cell r="C3340" t="str">
            <v>Karlovarský kraj</v>
          </cell>
          <cell r="D3340" t="str">
            <v xml:space="preserve">Cheb </v>
          </cell>
          <cell r="E3340" t="str">
            <v>Městský úřad Mariánské Lázně</v>
          </cell>
          <cell r="F3340" t="str">
            <v>Mariánské Lázně</v>
          </cell>
          <cell r="G3340" t="str">
            <v>obec</v>
          </cell>
          <cell r="H3340">
            <v>600067084</v>
          </cell>
          <cell r="I3340" t="str">
            <v>60611367</v>
          </cell>
          <cell r="J3340">
            <v>140</v>
          </cell>
          <cell r="K3340" t="str">
            <v>SINGCLEAN</v>
          </cell>
          <cell r="L3340" t="str">
            <v>ANO</v>
          </cell>
          <cell r="M3340" t="str">
            <v>Mateřská škola Teplá, příspěvková organizace</v>
          </cell>
          <cell r="N3340" t="str">
            <v>Školní</v>
          </cell>
          <cell r="O3340">
            <v>544</v>
          </cell>
          <cell r="Q3340">
            <v>36461</v>
          </cell>
          <cell r="R3340" t="str">
            <v>Teplá</v>
          </cell>
          <cell r="S3340">
            <v>353392261</v>
          </cell>
          <cell r="T3340" t="str">
            <v>ms.tepla@tiscali.cz</v>
          </cell>
        </row>
        <row r="3341">
          <cell r="A3341">
            <v>650055497</v>
          </cell>
          <cell r="B3341">
            <v>60611383</v>
          </cell>
          <cell r="C3341" t="str">
            <v>Plzeňský kraj</v>
          </cell>
          <cell r="D3341" t="str">
            <v xml:space="preserve">Domažlice </v>
          </cell>
          <cell r="E3341" t="str">
            <v>Městský úřad Domažlice</v>
          </cell>
          <cell r="F3341" t="str">
            <v>Domažlice</v>
          </cell>
          <cell r="G3341" t="str">
            <v>obec</v>
          </cell>
          <cell r="H3341">
            <v>650055497</v>
          </cell>
          <cell r="I3341" t="str">
            <v>60611383</v>
          </cell>
          <cell r="J3341">
            <v>380</v>
          </cell>
          <cell r="K3341" t="str">
            <v>SINGCLEAN</v>
          </cell>
          <cell r="L3341" t="str">
            <v>ANO</v>
          </cell>
          <cell r="M3341" t="str">
            <v>Základní škola a mateřská škola Postřekov, příspěvková organizace</v>
          </cell>
          <cell r="O3341">
            <v>271</v>
          </cell>
          <cell r="Q3341">
            <v>34535</v>
          </cell>
          <cell r="R3341" t="str">
            <v>Postřekov</v>
          </cell>
          <cell r="S3341" t="str">
            <v>374 446 447 ,728398779</v>
          </cell>
          <cell r="T3341" t="str">
            <v>zakladni@zsms-postrekov.cz</v>
          </cell>
        </row>
        <row r="3342">
          <cell r="A3342">
            <v>600066193</v>
          </cell>
          <cell r="B3342">
            <v>60611391</v>
          </cell>
          <cell r="C3342" t="str">
            <v>Karlovarský kraj</v>
          </cell>
          <cell r="D3342" t="str">
            <v xml:space="preserve">Cheb </v>
          </cell>
          <cell r="E3342" t="str">
            <v>Městský úřad Aš</v>
          </cell>
          <cell r="F3342" t="str">
            <v>Aš</v>
          </cell>
          <cell r="G3342" t="str">
            <v>obec</v>
          </cell>
          <cell r="H3342">
            <v>600066193</v>
          </cell>
          <cell r="I3342" t="str">
            <v>60611391</v>
          </cell>
          <cell r="J3342">
            <v>120</v>
          </cell>
          <cell r="K3342" t="str">
            <v>SINGCLEAN</v>
          </cell>
          <cell r="L3342" t="str">
            <v>ANO</v>
          </cell>
          <cell r="M3342" t="str">
            <v>Mateřská škola Hranice, okres Cheb</v>
          </cell>
          <cell r="N3342" t="str">
            <v>Soukenná</v>
          </cell>
          <cell r="O3342">
            <v>844</v>
          </cell>
          <cell r="Q3342">
            <v>35124</v>
          </cell>
          <cell r="R3342" t="str">
            <v>Hranice</v>
          </cell>
          <cell r="S3342">
            <v>354599940</v>
          </cell>
          <cell r="T3342" t="str">
            <v>skolkahranice@quick.cz</v>
          </cell>
        </row>
        <row r="3343">
          <cell r="A3343">
            <v>600066398</v>
          </cell>
          <cell r="B3343">
            <v>60611405</v>
          </cell>
          <cell r="C3343" t="str">
            <v>Karlovarský kraj</v>
          </cell>
          <cell r="D3343" t="str">
            <v xml:space="preserve">Cheb </v>
          </cell>
          <cell r="E3343" t="str">
            <v>Městský úřad Aš</v>
          </cell>
          <cell r="F3343" t="str">
            <v>Aš</v>
          </cell>
          <cell r="G3343" t="str">
            <v>obec</v>
          </cell>
          <cell r="H3343">
            <v>600066398</v>
          </cell>
          <cell r="I3343" t="str">
            <v>60611405</v>
          </cell>
          <cell r="J3343">
            <v>200</v>
          </cell>
          <cell r="K3343" t="str">
            <v>SINGCLEAN</v>
          </cell>
          <cell r="L3343" t="str">
            <v>ANO</v>
          </cell>
          <cell r="M3343" t="str">
            <v>Základní škola Hranice, okres Cheb</v>
          </cell>
          <cell r="N3343" t="str">
            <v>Husova</v>
          </cell>
          <cell r="O3343">
            <v>414</v>
          </cell>
          <cell r="Q3343">
            <v>35124</v>
          </cell>
          <cell r="R3343" t="str">
            <v>Hranice</v>
          </cell>
          <cell r="S3343">
            <v>354599960</v>
          </cell>
          <cell r="T3343" t="str">
            <v>hana.leva@skolahranice.eu</v>
          </cell>
        </row>
        <row r="3344">
          <cell r="A3344">
            <v>600065316</v>
          </cell>
          <cell r="B3344">
            <v>60611413</v>
          </cell>
          <cell r="C3344" t="str">
            <v>Plzeňský kraj</v>
          </cell>
          <cell r="D3344" t="str">
            <v xml:space="preserve">Domažlice </v>
          </cell>
          <cell r="E3344" t="str">
            <v>Městský úřad Domažlice</v>
          </cell>
          <cell r="F3344" t="str">
            <v>Domažlice</v>
          </cell>
          <cell r="G3344" t="str">
            <v>obec</v>
          </cell>
          <cell r="H3344">
            <v>600065316</v>
          </cell>
          <cell r="I3344" t="str">
            <v>60611413</v>
          </cell>
          <cell r="J3344">
            <v>60</v>
          </cell>
          <cell r="K3344" t="str">
            <v>SINGCLEAN</v>
          </cell>
          <cell r="L3344" t="str">
            <v>ANO</v>
          </cell>
          <cell r="M3344" t="str">
            <v>Mateřská škola Všeruby, okres Domažlice, příspěvková organizace</v>
          </cell>
          <cell r="O3344">
            <v>156</v>
          </cell>
          <cell r="Q3344">
            <v>34507</v>
          </cell>
          <cell r="R3344" t="str">
            <v>Všeruby</v>
          </cell>
          <cell r="S3344">
            <v>379779260</v>
          </cell>
          <cell r="T3344" t="str">
            <v>msvseruby@seznam.cz</v>
          </cell>
        </row>
        <row r="3345">
          <cell r="A3345">
            <v>600065472</v>
          </cell>
          <cell r="B3345">
            <v>60611421</v>
          </cell>
          <cell r="C3345" t="str">
            <v>Plzeňský kraj</v>
          </cell>
          <cell r="D3345" t="str">
            <v xml:space="preserve">Domažlice </v>
          </cell>
          <cell r="E3345" t="str">
            <v>Městský úřad Domažlice</v>
          </cell>
          <cell r="F3345" t="str">
            <v>Domažlice</v>
          </cell>
          <cell r="G3345" t="str">
            <v>obec</v>
          </cell>
          <cell r="H3345">
            <v>600065472</v>
          </cell>
          <cell r="I3345" t="str">
            <v>60611421</v>
          </cell>
          <cell r="J3345">
            <v>140</v>
          </cell>
          <cell r="K3345" t="str">
            <v>SINGCLEAN</v>
          </cell>
          <cell r="L3345" t="str">
            <v>ANO</v>
          </cell>
          <cell r="M3345" t="str">
            <v>Základní škola Všeruby, okres Domažlice, příspěvková organizace</v>
          </cell>
          <cell r="O3345">
            <v>70</v>
          </cell>
          <cell r="Q3345">
            <v>34507</v>
          </cell>
          <cell r="R3345" t="str">
            <v>Všeruby</v>
          </cell>
          <cell r="S3345">
            <v>379779232</v>
          </cell>
          <cell r="T3345" t="str">
            <v>zs.vseruby@post.cz</v>
          </cell>
        </row>
        <row r="3346">
          <cell r="A3346">
            <v>600067700</v>
          </cell>
          <cell r="B3346">
            <v>60611448</v>
          </cell>
          <cell r="C3346" t="str">
            <v>Karlovarský kraj</v>
          </cell>
          <cell r="D3346" t="str">
            <v xml:space="preserve">Karlovy Vary </v>
          </cell>
          <cell r="E3346" t="str">
            <v>Magistrát města Karlových Varů</v>
          </cell>
          <cell r="F3346" t="str">
            <v>Karlovy Vary</v>
          </cell>
          <cell r="G3346" t="str">
            <v>obec</v>
          </cell>
          <cell r="H3346">
            <v>600067700</v>
          </cell>
          <cell r="I3346" t="str">
            <v>60611448</v>
          </cell>
          <cell r="J3346">
            <v>260</v>
          </cell>
          <cell r="K3346" t="str">
            <v>SINGCLEAN</v>
          </cell>
          <cell r="L3346" t="str">
            <v>ANO</v>
          </cell>
          <cell r="M3346" t="str">
            <v>Základní škola a mateřská škola Toužim, příspěvková organizace</v>
          </cell>
          <cell r="N3346" t="str">
            <v>Plzeňská</v>
          </cell>
          <cell r="O3346">
            <v>395</v>
          </cell>
          <cell r="Q3346">
            <v>36401</v>
          </cell>
          <cell r="R3346" t="str">
            <v>Toužim</v>
          </cell>
          <cell r="S3346">
            <v>739245248</v>
          </cell>
          <cell r="T3346" t="str">
            <v>i.frankova@zsamstouzim.cz</v>
          </cell>
        </row>
        <row r="3347">
          <cell r="A3347">
            <v>600066207</v>
          </cell>
          <cell r="B3347">
            <v>60611456</v>
          </cell>
          <cell r="C3347" t="str">
            <v>Karlovarský kraj</v>
          </cell>
          <cell r="D3347" t="str">
            <v xml:space="preserve">Cheb </v>
          </cell>
          <cell r="E3347" t="str">
            <v>Městský úřad Cheb</v>
          </cell>
          <cell r="F3347" t="str">
            <v>Cheb</v>
          </cell>
          <cell r="G3347" t="str">
            <v>obec</v>
          </cell>
          <cell r="H3347">
            <v>600066207</v>
          </cell>
          <cell r="I3347" t="str">
            <v>60611456</v>
          </cell>
          <cell r="J3347">
            <v>120</v>
          </cell>
          <cell r="K3347" t="str">
            <v>SINGCLEAN</v>
          </cell>
          <cell r="L3347" t="str">
            <v>ANO</v>
          </cell>
          <cell r="M3347" t="str">
            <v>Mateřská škola Luby, okres Cheb, příspěvková organizace</v>
          </cell>
          <cell r="N3347" t="str">
            <v>Tovární</v>
          </cell>
          <cell r="O3347">
            <v>743</v>
          </cell>
          <cell r="Q3347">
            <v>35137</v>
          </cell>
          <cell r="R3347" t="str">
            <v>Luby</v>
          </cell>
          <cell r="S3347">
            <v>354596375</v>
          </cell>
          <cell r="T3347" t="str">
            <v>ms.luby@c-box.cz</v>
          </cell>
        </row>
        <row r="3348">
          <cell r="A3348">
            <v>600066410</v>
          </cell>
          <cell r="B3348">
            <v>60611464</v>
          </cell>
          <cell r="C3348" t="str">
            <v>Karlovarský kraj</v>
          </cell>
          <cell r="D3348" t="str">
            <v xml:space="preserve">Cheb </v>
          </cell>
          <cell r="E3348" t="str">
            <v>Městský úřad Cheb</v>
          </cell>
          <cell r="F3348" t="str">
            <v>Cheb</v>
          </cell>
          <cell r="G3348" t="str">
            <v>obec</v>
          </cell>
          <cell r="H3348">
            <v>600066410</v>
          </cell>
          <cell r="I3348" t="str">
            <v>60611464</v>
          </cell>
          <cell r="J3348">
            <v>400</v>
          </cell>
          <cell r="K3348" t="str">
            <v>SINGCLEAN</v>
          </cell>
          <cell r="L3348" t="str">
            <v>ANO</v>
          </cell>
          <cell r="M3348" t="str">
            <v>Základní škola Luby, okres Cheb, příspěvková organizace</v>
          </cell>
          <cell r="N3348" t="str">
            <v>Masarykova</v>
          </cell>
          <cell r="O3348">
            <v>195</v>
          </cell>
          <cell r="Q3348">
            <v>35137</v>
          </cell>
          <cell r="R3348" t="str">
            <v>Luby</v>
          </cell>
          <cell r="S3348" t="str">
            <v>354 596 022 ,777596639</v>
          </cell>
          <cell r="T3348" t="str">
            <v>zsluby@seznam.cz</v>
          </cell>
        </row>
        <row r="3349">
          <cell r="A3349">
            <v>600065146</v>
          </cell>
          <cell r="B3349">
            <v>60611472</v>
          </cell>
          <cell r="C3349" t="str">
            <v>Plzeňský kraj</v>
          </cell>
          <cell r="D3349" t="str">
            <v xml:space="preserve">Domažlice </v>
          </cell>
          <cell r="E3349" t="str">
            <v>Městský úřad Domažlice</v>
          </cell>
          <cell r="F3349" t="str">
            <v>Domažlice</v>
          </cell>
          <cell r="G3349" t="str">
            <v>obec</v>
          </cell>
          <cell r="H3349">
            <v>600065146</v>
          </cell>
          <cell r="I3349" t="str">
            <v>60611472</v>
          </cell>
          <cell r="J3349">
            <v>80</v>
          </cell>
          <cell r="K3349" t="str">
            <v>SINGCLEAN</v>
          </cell>
          <cell r="L3349" t="str">
            <v>ANO</v>
          </cell>
          <cell r="M3349" t="str">
            <v>Mateřská škola Hostouň, okres Domažlice, příspěvková organizace</v>
          </cell>
          <cell r="N3349" t="str">
            <v>Dobrohostova</v>
          </cell>
          <cell r="O3349">
            <v>187</v>
          </cell>
          <cell r="Q3349">
            <v>34525</v>
          </cell>
          <cell r="R3349" t="str">
            <v>Hostouň</v>
          </cell>
          <cell r="S3349">
            <v>379496107</v>
          </cell>
          <cell r="T3349" t="str">
            <v>skolka@hostoun.cz</v>
          </cell>
        </row>
        <row r="3350">
          <cell r="A3350">
            <v>600065511</v>
          </cell>
          <cell r="B3350">
            <v>60611481</v>
          </cell>
          <cell r="C3350" t="str">
            <v>Plzeňský kraj</v>
          </cell>
          <cell r="D3350" t="str">
            <v xml:space="preserve">Domažlice </v>
          </cell>
          <cell r="E3350" t="str">
            <v>Městský úřad Domažlice</v>
          </cell>
          <cell r="F3350" t="str">
            <v>Domažlice</v>
          </cell>
          <cell r="G3350" t="str">
            <v>obec</v>
          </cell>
          <cell r="H3350">
            <v>600065511</v>
          </cell>
          <cell r="I3350" t="str">
            <v>60611481</v>
          </cell>
          <cell r="J3350">
            <v>240</v>
          </cell>
          <cell r="K3350" t="str">
            <v>SINGCLEAN</v>
          </cell>
          <cell r="L3350" t="str">
            <v>ANO</v>
          </cell>
          <cell r="M3350" t="str">
            <v>Základní škola Hostouň, okres Domažlice, příspěvková organizace</v>
          </cell>
          <cell r="N3350" t="str">
            <v>Osvobození</v>
          </cell>
          <cell r="O3350">
            <v>188</v>
          </cell>
          <cell r="Q3350">
            <v>34525</v>
          </cell>
          <cell r="R3350" t="str">
            <v>Hostouň</v>
          </cell>
          <cell r="S3350">
            <v>379496226</v>
          </cell>
          <cell r="T3350" t="str">
            <v>reditel@zs-hostoun.cz</v>
          </cell>
        </row>
        <row r="3351">
          <cell r="A3351">
            <v>600073661</v>
          </cell>
          <cell r="B3351">
            <v>60611618</v>
          </cell>
          <cell r="C3351" t="str">
            <v>Plzeňský kraj</v>
          </cell>
          <cell r="D3351" t="str">
            <v xml:space="preserve">Tachov </v>
          </cell>
          <cell r="E3351" t="str">
            <v>Městský úřad Tachov</v>
          </cell>
          <cell r="F3351" t="str">
            <v>Tachov</v>
          </cell>
          <cell r="G3351" t="str">
            <v>obec</v>
          </cell>
          <cell r="H3351">
            <v>600073661</v>
          </cell>
          <cell r="I3351" t="str">
            <v>60611618</v>
          </cell>
          <cell r="J3351">
            <v>60</v>
          </cell>
          <cell r="K3351" t="str">
            <v>SINGCLEAN</v>
          </cell>
          <cell r="L3351" t="str">
            <v>ANO</v>
          </cell>
          <cell r="M3351" t="str">
            <v>Mateřská škola Přimda, okres Tachov, příspěvková organizace</v>
          </cell>
          <cell r="N3351" t="str">
            <v>Severní</v>
          </cell>
          <cell r="O3351">
            <v>226</v>
          </cell>
          <cell r="Q3351">
            <v>34806</v>
          </cell>
          <cell r="R3351" t="str">
            <v>Přimda</v>
          </cell>
          <cell r="S3351">
            <v>721654393</v>
          </cell>
          <cell r="T3351" t="str">
            <v>msprimda@seznam.cz</v>
          </cell>
        </row>
        <row r="3352">
          <cell r="A3352">
            <v>600073840</v>
          </cell>
          <cell r="B3352">
            <v>60611634</v>
          </cell>
          <cell r="C3352" t="str">
            <v>Plzeňský kraj</v>
          </cell>
          <cell r="D3352" t="str">
            <v xml:space="preserve">Tachov </v>
          </cell>
          <cell r="E3352" t="str">
            <v>Městský úřad Stříbro</v>
          </cell>
          <cell r="F3352" t="str">
            <v>Stříbro</v>
          </cell>
          <cell r="G3352" t="str">
            <v>obec</v>
          </cell>
          <cell r="H3352">
            <v>600073840</v>
          </cell>
          <cell r="I3352" t="str">
            <v>60611634</v>
          </cell>
          <cell r="J3352">
            <v>580</v>
          </cell>
          <cell r="K3352" t="str">
            <v>SINGCLEAN</v>
          </cell>
          <cell r="L3352" t="str">
            <v>ANO</v>
          </cell>
          <cell r="M3352" t="str">
            <v>Základní škola Kladruby, okres Tachov</v>
          </cell>
          <cell r="N3352" t="str">
            <v>Husova</v>
          </cell>
          <cell r="O3352">
            <v>203</v>
          </cell>
          <cell r="Q3352">
            <v>34961</v>
          </cell>
          <cell r="R3352" t="str">
            <v>Kladruby</v>
          </cell>
          <cell r="S3352">
            <v>374631910</v>
          </cell>
          <cell r="T3352" t="str">
            <v>reditelka.zs@kladruby.cz</v>
          </cell>
        </row>
        <row r="3353">
          <cell r="A3353">
            <v>600073394</v>
          </cell>
          <cell r="B3353">
            <v>60611642</v>
          </cell>
          <cell r="C3353" t="str">
            <v>Plzeňský kraj</v>
          </cell>
          <cell r="D3353" t="str">
            <v xml:space="preserve">Tachov </v>
          </cell>
          <cell r="E3353" t="str">
            <v>Městský úřad Stříbro</v>
          </cell>
          <cell r="F3353" t="str">
            <v>Stříbro</v>
          </cell>
          <cell r="G3353" t="str">
            <v>obec</v>
          </cell>
          <cell r="H3353">
            <v>600073394</v>
          </cell>
          <cell r="I3353" t="str">
            <v>60611642</v>
          </cell>
          <cell r="J3353">
            <v>140</v>
          </cell>
          <cell r="K3353" t="str">
            <v>SINGCLEAN</v>
          </cell>
          <cell r="L3353" t="str">
            <v>ANO</v>
          </cell>
          <cell r="M3353" t="str">
            <v>Mateřská škola Kladruby, okres Tachov, příspěvková organizace</v>
          </cell>
          <cell r="N3353" t="str">
            <v>Husova</v>
          </cell>
          <cell r="O3353">
            <v>297</v>
          </cell>
          <cell r="Q3353">
            <v>34961</v>
          </cell>
          <cell r="R3353" t="str">
            <v>Kladruby</v>
          </cell>
          <cell r="S3353">
            <v>374631740</v>
          </cell>
          <cell r="T3353" t="str">
            <v>reditelka.ms@kladruby.cz</v>
          </cell>
        </row>
        <row r="3354">
          <cell r="A3354">
            <v>600072592</v>
          </cell>
          <cell r="B3354">
            <v>60611651</v>
          </cell>
          <cell r="C3354" t="str">
            <v>Karlovarský kraj</v>
          </cell>
          <cell r="D3354" t="str">
            <v xml:space="preserve">Sokolov </v>
          </cell>
          <cell r="E3354" t="str">
            <v>Městský úřad Sokolov</v>
          </cell>
          <cell r="F3354" t="str">
            <v>Sokolov</v>
          </cell>
          <cell r="G3354" t="str">
            <v>obec</v>
          </cell>
          <cell r="H3354">
            <v>600072592</v>
          </cell>
          <cell r="I3354" t="str">
            <v>60611651</v>
          </cell>
          <cell r="J3354">
            <v>240</v>
          </cell>
          <cell r="K3354" t="str">
            <v>SINGCLEAN</v>
          </cell>
          <cell r="L3354" t="str">
            <v>ANO</v>
          </cell>
          <cell r="M3354" t="str">
            <v>Mateřská škola Sokolov, Alšova 1746</v>
          </cell>
          <cell r="N3354" t="str">
            <v>Alšova</v>
          </cell>
          <cell r="O3354">
            <v>1746</v>
          </cell>
          <cell r="Q3354">
            <v>35601</v>
          </cell>
          <cell r="R3354" t="str">
            <v>Sokolov</v>
          </cell>
          <cell r="S3354" t="str">
            <v>359 808 402 ,721017022</v>
          </cell>
          <cell r="T3354" t="str">
            <v>msalsovasokolov@gmail.com</v>
          </cell>
        </row>
        <row r="3355">
          <cell r="A3355">
            <v>600072746</v>
          </cell>
          <cell r="B3355">
            <v>60611669</v>
          </cell>
          <cell r="C3355" t="str">
            <v>Karlovarský kraj</v>
          </cell>
          <cell r="D3355" t="str">
            <v xml:space="preserve">Sokolov </v>
          </cell>
          <cell r="E3355" t="str">
            <v>Městský úřad Sokolov</v>
          </cell>
          <cell r="F3355" t="str">
            <v>Sokolov</v>
          </cell>
          <cell r="G3355" t="str">
            <v>obec</v>
          </cell>
          <cell r="H3355">
            <v>600072746</v>
          </cell>
          <cell r="I3355" t="str">
            <v>60611669</v>
          </cell>
          <cell r="J3355">
            <v>340</v>
          </cell>
          <cell r="K3355" t="str">
            <v>SINGCLEAN</v>
          </cell>
          <cell r="L3355" t="str">
            <v>ANO</v>
          </cell>
          <cell r="M3355" t="str">
            <v>Mateřská škola Sokolov, Kosmonautů 1881</v>
          </cell>
          <cell r="N3355" t="str">
            <v>Kosmonautů</v>
          </cell>
          <cell r="O3355">
            <v>1881</v>
          </cell>
          <cell r="Q3355">
            <v>35601</v>
          </cell>
          <cell r="R3355" t="str">
            <v>Sokolov</v>
          </cell>
          <cell r="S3355" t="str">
            <v>359 808 405 ,725714600</v>
          </cell>
          <cell r="T3355" t="str">
            <v>hegedusovaj@seznam.cz</v>
          </cell>
        </row>
        <row r="3356">
          <cell r="A3356">
            <v>600072355</v>
          </cell>
          <cell r="B3356">
            <v>60611677</v>
          </cell>
          <cell r="C3356" t="str">
            <v>Karlovarský kraj</v>
          </cell>
          <cell r="D3356" t="str">
            <v xml:space="preserve">Sokolov </v>
          </cell>
          <cell r="E3356" t="str">
            <v>Městský úřad Sokolov</v>
          </cell>
          <cell r="F3356" t="str">
            <v>Sokolov</v>
          </cell>
          <cell r="G3356" t="str">
            <v>obec</v>
          </cell>
          <cell r="H3356">
            <v>600072355</v>
          </cell>
          <cell r="I3356" t="str">
            <v>60611677</v>
          </cell>
          <cell r="J3356">
            <v>60</v>
          </cell>
          <cell r="K3356" t="str">
            <v>SINGCLEAN</v>
          </cell>
          <cell r="L3356" t="str">
            <v>ANO</v>
          </cell>
          <cell r="M3356" t="str">
            <v>Mateřská škola Sokolov, Vrchlického 80</v>
          </cell>
          <cell r="N3356" t="str">
            <v>Vrchlického</v>
          </cell>
          <cell r="O3356">
            <v>80</v>
          </cell>
          <cell r="Q3356">
            <v>35601</v>
          </cell>
          <cell r="R3356" t="str">
            <v>Sokolov</v>
          </cell>
          <cell r="S3356" t="str">
            <v>359 808 401 ,723994901</v>
          </cell>
          <cell r="T3356" t="str">
            <v>chvojkovad@seznam.cz</v>
          </cell>
        </row>
        <row r="3357">
          <cell r="A3357">
            <v>600072584</v>
          </cell>
          <cell r="B3357">
            <v>60611685</v>
          </cell>
          <cell r="C3357" t="str">
            <v>Karlovarský kraj</v>
          </cell>
          <cell r="D3357" t="str">
            <v xml:space="preserve">Sokolov </v>
          </cell>
          <cell r="E3357" t="str">
            <v>Městský úřad Sokolov</v>
          </cell>
          <cell r="F3357" t="str">
            <v>Sokolov</v>
          </cell>
          <cell r="G3357" t="str">
            <v>obec</v>
          </cell>
          <cell r="H3357">
            <v>600072584</v>
          </cell>
          <cell r="I3357" t="str">
            <v>60611685</v>
          </cell>
          <cell r="J3357">
            <v>140</v>
          </cell>
          <cell r="K3357" t="str">
            <v>SINGCLEAN</v>
          </cell>
          <cell r="L3357" t="str">
            <v>ANO</v>
          </cell>
          <cell r="M3357" t="str">
            <v>Mateřská škola Sokolov, Marie Majerové 1650</v>
          </cell>
          <cell r="N3357" t="str">
            <v>Marie Majerové</v>
          </cell>
          <cell r="O3357">
            <v>1650</v>
          </cell>
          <cell r="Q3357">
            <v>35601</v>
          </cell>
          <cell r="R3357" t="str">
            <v>Sokolov</v>
          </cell>
          <cell r="S3357" t="str">
            <v>359 808 406 ,725729566</v>
          </cell>
          <cell r="T3357" t="str">
            <v>mssomajerova@centrum.cz</v>
          </cell>
        </row>
        <row r="3358">
          <cell r="A3358">
            <v>600072568</v>
          </cell>
          <cell r="B3358">
            <v>60611693</v>
          </cell>
          <cell r="C3358" t="str">
            <v>Karlovarský kraj</v>
          </cell>
          <cell r="D3358" t="str">
            <v xml:space="preserve">Sokolov </v>
          </cell>
          <cell r="E3358" t="str">
            <v>Městský úřad Sokolov</v>
          </cell>
          <cell r="F3358" t="str">
            <v>Sokolov</v>
          </cell>
          <cell r="G3358" t="str">
            <v>obec</v>
          </cell>
          <cell r="H3358">
            <v>600072568</v>
          </cell>
          <cell r="I3358" t="str">
            <v>60611693</v>
          </cell>
          <cell r="J3358">
            <v>340</v>
          </cell>
          <cell r="K3358" t="str">
            <v>SINGCLEAN</v>
          </cell>
          <cell r="L3358" t="str">
            <v>ANO</v>
          </cell>
          <cell r="M3358" t="str">
            <v>Mateřská škola Sokolov, Karla Havlíčka Borovského 1527</v>
          </cell>
          <cell r="N3358" t="str">
            <v>Karla Havlíčka Borovského</v>
          </cell>
          <cell r="O3358">
            <v>1527</v>
          </cell>
          <cell r="Q3358">
            <v>35601</v>
          </cell>
          <cell r="R3358" t="str">
            <v>Sokolov</v>
          </cell>
          <cell r="S3358" t="str">
            <v>359 808 404 ,774453291</v>
          </cell>
          <cell r="T3358" t="str">
            <v>ms.borovskeho@seznam.cz</v>
          </cell>
        </row>
        <row r="3359">
          <cell r="A3359">
            <v>650049438</v>
          </cell>
          <cell r="B3359">
            <v>60611715</v>
          </cell>
          <cell r="C3359" t="str">
            <v>Plzeňský kraj</v>
          </cell>
          <cell r="D3359" t="str">
            <v xml:space="preserve">Klatovy </v>
          </cell>
          <cell r="E3359" t="str">
            <v>Městský úřad Horažďovice</v>
          </cell>
          <cell r="F3359" t="str">
            <v>Horažďovice</v>
          </cell>
          <cell r="G3359" t="str">
            <v>obec</v>
          </cell>
          <cell r="H3359">
            <v>650049438</v>
          </cell>
          <cell r="I3359" t="str">
            <v>60611715</v>
          </cell>
          <cell r="J3359">
            <v>300</v>
          </cell>
          <cell r="K3359" t="str">
            <v>SINGCLEAN</v>
          </cell>
          <cell r="L3359" t="str">
            <v>ANO</v>
          </cell>
          <cell r="M3359" t="str">
            <v>Šafránkova základní škola a mateřská škola Nalžovské Hory, příspěvková organizace</v>
          </cell>
          <cell r="O3359">
            <v>135</v>
          </cell>
          <cell r="Q3359">
            <v>34101</v>
          </cell>
          <cell r="R3359" t="str">
            <v>Nalžovské Hory</v>
          </cell>
          <cell r="S3359">
            <v>376396476</v>
          </cell>
          <cell r="T3359" t="str">
            <v>zsnalzhory@mybox.cz</v>
          </cell>
        </row>
        <row r="3360">
          <cell r="A3360">
            <v>600073734</v>
          </cell>
          <cell r="B3360">
            <v>60611766</v>
          </cell>
          <cell r="C3360" t="str">
            <v>Plzeňský kraj</v>
          </cell>
          <cell r="D3360" t="str">
            <v xml:space="preserve">Tachov </v>
          </cell>
          <cell r="E3360" t="str">
            <v>Městský úřad Stříbro</v>
          </cell>
          <cell r="F3360" t="str">
            <v>Stříbro</v>
          </cell>
          <cell r="G3360" t="str">
            <v>obec</v>
          </cell>
          <cell r="H3360">
            <v>600073734</v>
          </cell>
          <cell r="I3360" t="str">
            <v>60611766</v>
          </cell>
          <cell r="J3360">
            <v>40</v>
          </cell>
          <cell r="K3360" t="str">
            <v>SINGCLEAN</v>
          </cell>
          <cell r="L3360" t="str">
            <v>ANO</v>
          </cell>
          <cell r="M3360" t="str">
            <v>Mateřská škola Erpužice, okres Tachov</v>
          </cell>
          <cell r="O3360">
            <v>21</v>
          </cell>
          <cell r="Q3360">
            <v>34901</v>
          </cell>
          <cell r="R3360" t="str">
            <v>Erpužice</v>
          </cell>
          <cell r="S3360">
            <v>374696158</v>
          </cell>
          <cell r="T3360" t="str">
            <v>skolkaerpuzice@seznam.cz</v>
          </cell>
        </row>
        <row r="3361">
          <cell r="A3361">
            <v>600070778</v>
          </cell>
          <cell r="B3361">
            <v>60611774</v>
          </cell>
          <cell r="C3361" t="str">
            <v>Plzeňský kraj</v>
          </cell>
          <cell r="D3361" t="str">
            <v xml:space="preserve">Plzeň-sever </v>
          </cell>
          <cell r="E3361" t="str">
            <v>Městský úřad Kralovice</v>
          </cell>
          <cell r="F3361" t="str">
            <v>Kralovice</v>
          </cell>
          <cell r="G3361" t="str">
            <v>obec</v>
          </cell>
          <cell r="H3361">
            <v>600070778</v>
          </cell>
          <cell r="I3361" t="str">
            <v>60611774</v>
          </cell>
          <cell r="J3361">
            <v>60</v>
          </cell>
          <cell r="K3361" t="str">
            <v>SINGCLEAN</v>
          </cell>
          <cell r="L3361" t="str">
            <v>ANO</v>
          </cell>
          <cell r="M3361" t="str">
            <v>Mateřská škola Obora, okres Plzeň-sever</v>
          </cell>
          <cell r="O3361">
            <v>82</v>
          </cell>
          <cell r="Q3361">
            <v>33151</v>
          </cell>
          <cell r="R3361" t="str">
            <v>Obora</v>
          </cell>
          <cell r="S3361">
            <v>732953326</v>
          </cell>
          <cell r="T3361" t="str">
            <v>msobora@post.cz</v>
          </cell>
        </row>
        <row r="3362">
          <cell r="A3362">
            <v>600069851</v>
          </cell>
          <cell r="B3362">
            <v>60611782</v>
          </cell>
          <cell r="C3362" t="str">
            <v>Plzeňský kraj</v>
          </cell>
          <cell r="D3362" t="str">
            <v xml:space="preserve">Plzeň-jih </v>
          </cell>
          <cell r="E3362" t="str">
            <v>Městský úřad Blovice</v>
          </cell>
          <cell r="F3362" t="str">
            <v>Blovice</v>
          </cell>
          <cell r="G3362" t="str">
            <v>obec</v>
          </cell>
          <cell r="H3362">
            <v>600069851</v>
          </cell>
          <cell r="I3362" t="str">
            <v>60611782</v>
          </cell>
          <cell r="J3362">
            <v>0</v>
          </cell>
          <cell r="K3362" t="str">
            <v>SINGCLEAN</v>
          </cell>
          <cell r="L3362" t="str">
            <v>ANO</v>
          </cell>
          <cell r="M3362" t="str">
            <v>Mateřská škola Zdemyslice, okres Plzeň-jih, příspěvková organizace</v>
          </cell>
          <cell r="O3362">
            <v>36</v>
          </cell>
          <cell r="Q3362">
            <v>33601</v>
          </cell>
          <cell r="R3362" t="str">
            <v>Zdemyslice</v>
          </cell>
          <cell r="S3362">
            <v>371520474</v>
          </cell>
          <cell r="T3362" t="str">
            <v>MS.Zdemyslice@seznam.cz</v>
          </cell>
        </row>
        <row r="3363">
          <cell r="A3363">
            <v>650033221</v>
          </cell>
          <cell r="B3363">
            <v>60611791</v>
          </cell>
          <cell r="C3363" t="str">
            <v>Plzeňský kraj</v>
          </cell>
          <cell r="D3363" t="str">
            <v xml:space="preserve">Plzeň-jih </v>
          </cell>
          <cell r="E3363" t="str">
            <v>Městský úřad Blovice</v>
          </cell>
          <cell r="F3363" t="str">
            <v>Blovice</v>
          </cell>
          <cell r="G3363" t="str">
            <v>obec</v>
          </cell>
          <cell r="H3363">
            <v>650033221</v>
          </cell>
          <cell r="I3363" t="str">
            <v>60611791</v>
          </cell>
          <cell r="J3363">
            <v>140</v>
          </cell>
          <cell r="K3363" t="str">
            <v>SINGCLEAN</v>
          </cell>
          <cell r="L3363" t="str">
            <v>ANO</v>
          </cell>
          <cell r="M3363" t="str">
            <v>Základní škola a mateřská škola Letiny, okres Plzeň-jih, příspěvková organizace</v>
          </cell>
          <cell r="O3363">
            <v>120</v>
          </cell>
          <cell r="Q3363">
            <v>33601</v>
          </cell>
          <cell r="R3363" t="str">
            <v>Letiny</v>
          </cell>
          <cell r="S3363">
            <v>371596104</v>
          </cell>
          <cell r="T3363" t="str">
            <v>svolba.j@zsamsletiny.cz</v>
          </cell>
        </row>
        <row r="3364">
          <cell r="A3364">
            <v>650032063</v>
          </cell>
          <cell r="B3364">
            <v>60611804</v>
          </cell>
          <cell r="C3364" t="str">
            <v>Plzeňský kraj</v>
          </cell>
          <cell r="D3364" t="str">
            <v xml:space="preserve">Plzeň-sever </v>
          </cell>
          <cell r="E3364" t="str">
            <v>Městský úřad Nýřany</v>
          </cell>
          <cell r="F3364" t="str">
            <v>Nýřany</v>
          </cell>
          <cell r="G3364" t="str">
            <v>obec</v>
          </cell>
          <cell r="H3364">
            <v>650032063</v>
          </cell>
          <cell r="I3364" t="str">
            <v>60611804</v>
          </cell>
          <cell r="J3364">
            <v>300</v>
          </cell>
          <cell r="K3364" t="str">
            <v>SINGCLEAN</v>
          </cell>
          <cell r="L3364" t="str">
            <v>ANO</v>
          </cell>
          <cell r="M3364" t="str">
            <v>Základní škola a Mateřská škola Pernarec, okres Plzeň-sever, příspěvková organizace</v>
          </cell>
          <cell r="O3364">
            <v>151</v>
          </cell>
          <cell r="Q3364">
            <v>33036</v>
          </cell>
          <cell r="R3364" t="str">
            <v>Pernarec</v>
          </cell>
          <cell r="S3364">
            <v>377915190</v>
          </cell>
          <cell r="T3364" t="str">
            <v>info@zspernarec.namiste.cz</v>
          </cell>
        </row>
        <row r="3365">
          <cell r="A3365">
            <v>600070174</v>
          </cell>
          <cell r="B3365">
            <v>60611812</v>
          </cell>
          <cell r="C3365" t="str">
            <v>Plzeňský kraj</v>
          </cell>
          <cell r="D3365" t="str">
            <v xml:space="preserve">Plzeň-jih </v>
          </cell>
          <cell r="E3365" t="str">
            <v>Městský úřad Nepomuk</v>
          </cell>
          <cell r="F3365" t="str">
            <v>Nepomuk</v>
          </cell>
          <cell r="G3365" t="str">
            <v>obec</v>
          </cell>
          <cell r="H3365">
            <v>600070174</v>
          </cell>
          <cell r="I3365" t="str">
            <v>60611812</v>
          </cell>
          <cell r="J3365">
            <v>0</v>
          </cell>
          <cell r="K3365" t="str">
            <v>SINGCLEAN</v>
          </cell>
          <cell r="L3365" t="str">
            <v>ANO</v>
          </cell>
          <cell r="M3365" t="str">
            <v>Mateřská škola Starý Smolivec, okres Plzeň-jih</v>
          </cell>
          <cell r="O3365">
            <v>80</v>
          </cell>
          <cell r="Q3365">
            <v>33501</v>
          </cell>
          <cell r="R3365" t="str">
            <v>Mladý Smolivec</v>
          </cell>
          <cell r="S3365">
            <v>371585439</v>
          </cell>
          <cell r="T3365" t="str">
            <v>ms.smolivec@seznam.cz</v>
          </cell>
        </row>
        <row r="3366">
          <cell r="A3366">
            <v>600067378</v>
          </cell>
          <cell r="B3366">
            <v>60611821</v>
          </cell>
          <cell r="C3366" t="str">
            <v>Karlovarský kraj</v>
          </cell>
          <cell r="D3366" t="str">
            <v xml:space="preserve">Karlovy Vary </v>
          </cell>
          <cell r="E3366" t="str">
            <v>Magistrát města Karlových Varů</v>
          </cell>
          <cell r="F3366" t="str">
            <v>Karlovy Vary</v>
          </cell>
          <cell r="G3366" t="str">
            <v>obec</v>
          </cell>
          <cell r="H3366">
            <v>600067378</v>
          </cell>
          <cell r="I3366" t="str">
            <v>60611821</v>
          </cell>
          <cell r="J3366">
            <v>40</v>
          </cell>
          <cell r="K3366" t="str">
            <v>SINGCLEAN</v>
          </cell>
          <cell r="L3366" t="str">
            <v>ANO</v>
          </cell>
          <cell r="M3366" t="str">
            <v>Základní škola a Mateřská škola Štědrá, okres Karlovy Vary příspěvková organizace</v>
          </cell>
          <cell r="O3366">
            <v>49</v>
          </cell>
          <cell r="Q3366">
            <v>36452</v>
          </cell>
          <cell r="R3366" t="str">
            <v>Štědrá</v>
          </cell>
          <cell r="S3366" t="str">
            <v>721 138 895 ,725840608</v>
          </cell>
          <cell r="T3366" t="str">
            <v>zsstedra@seznam.cz</v>
          </cell>
        </row>
        <row r="3367">
          <cell r="A3367">
            <v>650032110</v>
          </cell>
          <cell r="B3367">
            <v>60611839</v>
          </cell>
          <cell r="C3367" t="str">
            <v>Plzeňský kraj</v>
          </cell>
          <cell r="D3367" t="str">
            <v xml:space="preserve">Klatovy </v>
          </cell>
          <cell r="E3367" t="str">
            <v>Městský úřad Sušice</v>
          </cell>
          <cell r="F3367" t="str">
            <v>Sušice</v>
          </cell>
          <cell r="G3367" t="str">
            <v>obec</v>
          </cell>
          <cell r="H3367">
            <v>650032110</v>
          </cell>
          <cell r="I3367" t="str">
            <v>60611839</v>
          </cell>
          <cell r="J3367">
            <v>300</v>
          </cell>
          <cell r="K3367" t="str">
            <v>SINGCLEAN</v>
          </cell>
          <cell r="L3367" t="str">
            <v>ANO</v>
          </cell>
          <cell r="M3367" t="str">
            <v>Základní škola a mateřská škola Velhartice, příspěvková organizace</v>
          </cell>
          <cell r="O3367">
            <v>162</v>
          </cell>
          <cell r="Q3367">
            <v>34142</v>
          </cell>
          <cell r="R3367" t="str">
            <v>Velhartice</v>
          </cell>
          <cell r="S3367" t="str">
            <v>376 583 332 ,608608639</v>
          </cell>
          <cell r="T3367" t="str">
            <v>skolavelhartice@seznam.cz</v>
          </cell>
        </row>
        <row r="3368">
          <cell r="A3368">
            <v>600065308</v>
          </cell>
          <cell r="B3368">
            <v>60611847</v>
          </cell>
          <cell r="C3368" t="str">
            <v>Plzeňský kraj</v>
          </cell>
          <cell r="D3368" t="str">
            <v xml:space="preserve">Domažlice </v>
          </cell>
          <cell r="E3368" t="str">
            <v>Městský úřad Domažlice</v>
          </cell>
          <cell r="F3368" t="str">
            <v>Domažlice</v>
          </cell>
          <cell r="G3368" t="str">
            <v>obec</v>
          </cell>
          <cell r="H3368">
            <v>600065308</v>
          </cell>
          <cell r="I3368" t="str">
            <v>60611847</v>
          </cell>
          <cell r="J3368">
            <v>40</v>
          </cell>
          <cell r="K3368" t="str">
            <v>SINGCLEAN</v>
          </cell>
          <cell r="L3368" t="str">
            <v>ANO</v>
          </cell>
          <cell r="M3368" t="str">
            <v>Mateřská škola Úsilov, okres Domažlice</v>
          </cell>
          <cell r="O3368">
            <v>45</v>
          </cell>
          <cell r="Q3368">
            <v>34506</v>
          </cell>
          <cell r="R3368" t="str">
            <v>Úsilov</v>
          </cell>
          <cell r="S3368">
            <v>775884816</v>
          </cell>
          <cell r="T3368" t="str">
            <v>mats.usilov@seznam.cz</v>
          </cell>
        </row>
        <row r="3369">
          <cell r="A3369">
            <v>600071278</v>
          </cell>
          <cell r="B3369">
            <v>60611855</v>
          </cell>
          <cell r="C3369" t="str">
            <v>Plzeňský kraj</v>
          </cell>
          <cell r="D3369" t="str">
            <v xml:space="preserve">Plzeň-sever </v>
          </cell>
          <cell r="E3369" t="str">
            <v>Městský úřad Nýřany</v>
          </cell>
          <cell r="F3369" t="str">
            <v>Nýřany</v>
          </cell>
          <cell r="G3369" t="str">
            <v>obec</v>
          </cell>
          <cell r="H3369">
            <v>600071278</v>
          </cell>
          <cell r="I3369" t="str">
            <v>60611855</v>
          </cell>
          <cell r="J3369">
            <v>360</v>
          </cell>
          <cell r="K3369" t="str">
            <v>SINGCLEAN</v>
          </cell>
          <cell r="L3369" t="str">
            <v>ANO</v>
          </cell>
          <cell r="M3369" t="str">
            <v>Základní škola Blatnice, okres Plzeň-sever, příspěvková organizace</v>
          </cell>
          <cell r="O3369">
            <v>110</v>
          </cell>
          <cell r="Q3369">
            <v>33025</v>
          </cell>
          <cell r="R3369" t="str">
            <v>Blatnice</v>
          </cell>
          <cell r="S3369">
            <v>377881577</v>
          </cell>
          <cell r="T3369" t="str">
            <v>zs.blatnice@tiscali.cz</v>
          </cell>
        </row>
        <row r="3370">
          <cell r="A3370">
            <v>650015428</v>
          </cell>
          <cell r="B3370">
            <v>60611863</v>
          </cell>
          <cell r="C3370" t="str">
            <v>Plzeňský kraj</v>
          </cell>
          <cell r="D3370" t="str">
            <v xml:space="preserve">Plzeň-sever </v>
          </cell>
          <cell r="E3370" t="str">
            <v>Městský úřad Kralovice</v>
          </cell>
          <cell r="F3370" t="str">
            <v>Kralovice</v>
          </cell>
          <cell r="G3370" t="str">
            <v>obec</v>
          </cell>
          <cell r="H3370">
            <v>650015428</v>
          </cell>
          <cell r="I3370" t="str">
            <v>60611863</v>
          </cell>
          <cell r="J3370">
            <v>140</v>
          </cell>
          <cell r="K3370" t="str">
            <v>SINGCLEAN</v>
          </cell>
          <cell r="L3370" t="str">
            <v>ANO</v>
          </cell>
          <cell r="M3370" t="str">
            <v>Základní škola a Mateřská škola Bezvěrov, okres Plzeň-sever, příspěvková organizace</v>
          </cell>
          <cell r="O3370">
            <v>110</v>
          </cell>
          <cell r="Q3370">
            <v>33041</v>
          </cell>
          <cell r="R3370" t="str">
            <v>Bezvěrov</v>
          </cell>
          <cell r="S3370">
            <v>373317166</v>
          </cell>
          <cell r="T3370" t="str">
            <v>bezvaskola@seznam.cz</v>
          </cell>
        </row>
        <row r="3371">
          <cell r="A3371">
            <v>650055802</v>
          </cell>
          <cell r="B3371">
            <v>60611871</v>
          </cell>
          <cell r="C3371" t="str">
            <v>Plzeňský kraj</v>
          </cell>
          <cell r="D3371" t="str">
            <v xml:space="preserve">Plzeň-jih </v>
          </cell>
          <cell r="E3371" t="str">
            <v>Městský úřad Přeštice</v>
          </cell>
          <cell r="F3371" t="str">
            <v>Přeštice</v>
          </cell>
          <cell r="G3371" t="str">
            <v>obec</v>
          </cell>
          <cell r="H3371">
            <v>650055802</v>
          </cell>
          <cell r="I3371" t="str">
            <v>60611871</v>
          </cell>
          <cell r="J3371">
            <v>160</v>
          </cell>
          <cell r="K3371" t="str">
            <v>SINGCLEAN</v>
          </cell>
          <cell r="L3371" t="str">
            <v>ANO</v>
          </cell>
          <cell r="M3371" t="str">
            <v>Základní škola a Mateřská škola Horšice, příspěvková organizace</v>
          </cell>
          <cell r="O3371">
            <v>39</v>
          </cell>
          <cell r="Q3371">
            <v>33455</v>
          </cell>
          <cell r="R3371" t="str">
            <v>Horšice</v>
          </cell>
          <cell r="S3371">
            <v>377986680</v>
          </cell>
          <cell r="T3371" t="str">
            <v>zs-horsice@volny.cz</v>
          </cell>
        </row>
        <row r="3372">
          <cell r="A3372">
            <v>650015215</v>
          </cell>
          <cell r="B3372">
            <v>60611880</v>
          </cell>
          <cell r="C3372" t="str">
            <v>Plzeňský kraj</v>
          </cell>
          <cell r="D3372" t="str">
            <v xml:space="preserve">Plzeň-sever </v>
          </cell>
          <cell r="E3372" t="str">
            <v>Městský úřad Nýřany</v>
          </cell>
          <cell r="F3372" t="str">
            <v>Nýřany</v>
          </cell>
          <cell r="G3372" t="str">
            <v>obec</v>
          </cell>
          <cell r="H3372">
            <v>650015215</v>
          </cell>
          <cell r="I3372" t="str">
            <v>60611880</v>
          </cell>
          <cell r="J3372">
            <v>1700</v>
          </cell>
          <cell r="K3372" t="str">
            <v>SINGCLEAN</v>
          </cell>
          <cell r="L3372" t="str">
            <v>ANO</v>
          </cell>
          <cell r="M3372" t="str">
            <v>Základní škola a Mateřská škola Nýřany, příspěvková organizace</v>
          </cell>
          <cell r="N3372" t="str">
            <v>Školní</v>
          </cell>
          <cell r="O3372">
            <v>901</v>
          </cell>
          <cell r="Q3372">
            <v>33023</v>
          </cell>
          <cell r="R3372" t="str">
            <v>Nýřany</v>
          </cell>
          <cell r="S3372">
            <v>377931661</v>
          </cell>
          <cell r="T3372" t="str">
            <v>skola@zsnyrany.cz</v>
          </cell>
        </row>
        <row r="3373">
          <cell r="A3373">
            <v>600070191</v>
          </cell>
          <cell r="B3373">
            <v>60611898</v>
          </cell>
          <cell r="C3373" t="str">
            <v>Plzeňský kraj</v>
          </cell>
          <cell r="D3373" t="str">
            <v xml:space="preserve">Plzeň-jih </v>
          </cell>
          <cell r="E3373" t="str">
            <v>Městský úřad Nepomuk</v>
          </cell>
          <cell r="F3373" t="str">
            <v>Nepomuk</v>
          </cell>
          <cell r="G3373" t="str">
            <v>obec</v>
          </cell>
          <cell r="H3373">
            <v>600070191</v>
          </cell>
          <cell r="I3373" t="str">
            <v>60611898</v>
          </cell>
          <cell r="J3373">
            <v>120</v>
          </cell>
          <cell r="K3373" t="str">
            <v>SINGCLEAN</v>
          </cell>
          <cell r="L3373" t="str">
            <v>ANO</v>
          </cell>
          <cell r="M3373" t="str">
            <v>Mateřská škola Vrčeň, okres Plzeň-jih, příspěvková organizace</v>
          </cell>
          <cell r="O3373">
            <v>137</v>
          </cell>
          <cell r="Q3373">
            <v>33541</v>
          </cell>
          <cell r="R3373" t="str">
            <v>Vrčeň</v>
          </cell>
          <cell r="S3373">
            <v>378609695</v>
          </cell>
          <cell r="T3373" t="str">
            <v>ms@vrcen.cz</v>
          </cell>
        </row>
        <row r="3374">
          <cell r="A3374">
            <v>600070352</v>
          </cell>
          <cell r="B3374">
            <v>60611910</v>
          </cell>
          <cell r="C3374" t="str">
            <v>Plzeňský kraj</v>
          </cell>
          <cell r="D3374" t="str">
            <v xml:space="preserve">Plzeň-jih </v>
          </cell>
          <cell r="E3374" t="str">
            <v>Městský úřad Přeštice</v>
          </cell>
          <cell r="F3374" t="str">
            <v>Přeštice</v>
          </cell>
          <cell r="G3374" t="str">
            <v>obec</v>
          </cell>
          <cell r="H3374">
            <v>600070352</v>
          </cell>
          <cell r="I3374" t="str">
            <v>60611910</v>
          </cell>
          <cell r="J3374">
            <v>560</v>
          </cell>
          <cell r="K3374" t="str">
            <v>SINGCLEAN</v>
          </cell>
          <cell r="L3374" t="str">
            <v>ANO</v>
          </cell>
          <cell r="M3374" t="str">
            <v>Základní škola a mateřská škola Řenče, okres Plzeň-jih, příspěvková organizace</v>
          </cell>
          <cell r="O3374">
            <v>44</v>
          </cell>
          <cell r="Q3374">
            <v>33401</v>
          </cell>
          <cell r="R3374" t="str">
            <v>Řenče</v>
          </cell>
          <cell r="S3374" t="str">
            <v>377 985 596 ,731554138</v>
          </cell>
          <cell r="T3374" t="str">
            <v>zsrence@seznam.cz</v>
          </cell>
        </row>
        <row r="3375">
          <cell r="A3375">
            <v>600073866</v>
          </cell>
          <cell r="B3375">
            <v>60611944</v>
          </cell>
          <cell r="C3375" t="str">
            <v>Plzeňský kraj</v>
          </cell>
          <cell r="D3375" t="str">
            <v xml:space="preserve">Tachov </v>
          </cell>
          <cell r="E3375" t="str">
            <v>Městský úřad Tachov</v>
          </cell>
          <cell r="F3375" t="str">
            <v>Tachov</v>
          </cell>
          <cell r="G3375" t="str">
            <v>obec</v>
          </cell>
          <cell r="H3375">
            <v>600073866</v>
          </cell>
          <cell r="I3375" t="str">
            <v>60611944</v>
          </cell>
          <cell r="J3375">
            <v>420</v>
          </cell>
          <cell r="K3375" t="str">
            <v>SINGCLEAN</v>
          </cell>
          <cell r="L3375" t="str">
            <v>ANO</v>
          </cell>
          <cell r="M3375" t="str">
            <v>Základní škola Přimda, okres Tachov, příspěvková organizace</v>
          </cell>
          <cell r="N3375" t="str">
            <v>Školní</v>
          </cell>
          <cell r="O3375">
            <v>264</v>
          </cell>
          <cell r="Q3375">
            <v>34806</v>
          </cell>
          <cell r="R3375" t="str">
            <v>Přimda</v>
          </cell>
          <cell r="S3375" t="str">
            <v>374 616 543 ,602838802</v>
          </cell>
          <cell r="T3375" t="str">
            <v>zsprimda@seznam.cz</v>
          </cell>
        </row>
        <row r="3376">
          <cell r="A3376">
            <v>600072908</v>
          </cell>
          <cell r="B3376">
            <v>60611952</v>
          </cell>
          <cell r="C3376" t="str">
            <v>Karlovarský kraj</v>
          </cell>
          <cell r="D3376" t="str">
            <v xml:space="preserve">Sokolov </v>
          </cell>
          <cell r="E3376" t="str">
            <v>Městský úřad Sokolov</v>
          </cell>
          <cell r="F3376" t="str">
            <v>Sokolov</v>
          </cell>
          <cell r="G3376" t="str">
            <v>obec</v>
          </cell>
          <cell r="H3376">
            <v>600072908</v>
          </cell>
          <cell r="I3376" t="str">
            <v>60611952</v>
          </cell>
          <cell r="J3376">
            <v>140</v>
          </cell>
          <cell r="K3376" t="str">
            <v>SINGCLEAN</v>
          </cell>
          <cell r="L3376" t="str">
            <v>ANO</v>
          </cell>
          <cell r="M3376" t="str">
            <v>Základní škola a mateřská škola Rovná, okres Sokolov, příspěvková organizace</v>
          </cell>
          <cell r="O3376">
            <v>38</v>
          </cell>
          <cell r="Q3376">
            <v>35601</v>
          </cell>
          <cell r="R3376" t="str">
            <v>Rovná</v>
          </cell>
          <cell r="S3376" t="str">
            <v>605 252 189 ,605282991</v>
          </cell>
          <cell r="T3376" t="str">
            <v>zs.rovna@seznam.cz</v>
          </cell>
        </row>
        <row r="3377">
          <cell r="A3377">
            <v>600059057</v>
          </cell>
          <cell r="B3377">
            <v>60630108</v>
          </cell>
          <cell r="C3377" t="str">
            <v>Jihočeský kraj</v>
          </cell>
          <cell r="D3377" t="str">
            <v xml:space="preserve">Český Krumlov </v>
          </cell>
          <cell r="E3377" t="str">
            <v>Městský úřad Kaplice</v>
          </cell>
          <cell r="F3377" t="str">
            <v>Kaplice</v>
          </cell>
          <cell r="G3377" t="str">
            <v>obec</v>
          </cell>
          <cell r="H3377">
            <v>600059057</v>
          </cell>
          <cell r="I3377" t="str">
            <v>60630108</v>
          </cell>
          <cell r="J3377">
            <v>260</v>
          </cell>
          <cell r="K3377" t="str">
            <v>SINGCLEAN</v>
          </cell>
          <cell r="L3377" t="str">
            <v>ANO</v>
          </cell>
          <cell r="M3377" t="str">
            <v>Mateřská škola Kaplice, Nové Domovy 221</v>
          </cell>
          <cell r="N3377" t="str">
            <v>Nové domovy</v>
          </cell>
          <cell r="O3377">
            <v>221</v>
          </cell>
          <cell r="Q3377">
            <v>38241</v>
          </cell>
          <cell r="R3377" t="str">
            <v>Kaplice</v>
          </cell>
          <cell r="S3377">
            <v>380313087</v>
          </cell>
          <cell r="T3377" t="str">
            <v>r.mskaplice@seznam.cz</v>
          </cell>
        </row>
        <row r="3378">
          <cell r="A3378">
            <v>600008215</v>
          </cell>
          <cell r="B3378">
            <v>60646764</v>
          </cell>
          <cell r="C3378" t="str">
            <v>Jihočeský kraj</v>
          </cell>
          <cell r="D3378" t="str">
            <v xml:space="preserve">České Budějovice </v>
          </cell>
          <cell r="E3378" t="str">
            <v>Krajský úřad Jihočeského kraje</v>
          </cell>
          <cell r="F3378" t="str">
            <v>České Budějovice</v>
          </cell>
          <cell r="G3378" t="str">
            <v>soukromý</v>
          </cell>
          <cell r="H3378">
            <v>600008215</v>
          </cell>
          <cell r="I3378" t="str">
            <v>60646764</v>
          </cell>
          <cell r="J3378">
            <v>200</v>
          </cell>
          <cell r="K3378" t="str">
            <v>SINGCLEAN</v>
          </cell>
          <cell r="L3378" t="str">
            <v>NE</v>
          </cell>
          <cell r="M3378" t="str">
            <v>Soukromá střední škola a jazyková škola s právem státní jazykové zkoušky Č. Budějovice, s.r.o.</v>
          </cell>
          <cell r="N3378" t="str">
            <v>Jeronýmova</v>
          </cell>
          <cell r="O3378">
            <v>28</v>
          </cell>
          <cell r="P3378">
            <v>22</v>
          </cell>
          <cell r="Q3378">
            <v>37001</v>
          </cell>
          <cell r="R3378" t="str">
            <v>České Budějovice</v>
          </cell>
          <cell r="S3378" t="str">
            <v>386 354 440 ,380422290</v>
          </cell>
          <cell r="T3378" t="str">
            <v>svepes@skolacb.cz</v>
          </cell>
        </row>
        <row r="3379">
          <cell r="A3379">
            <v>600063526</v>
          </cell>
          <cell r="B3379">
            <v>60650419</v>
          </cell>
          <cell r="C3379" t="str">
            <v>Jihočeský kraj</v>
          </cell>
          <cell r="D3379" t="str">
            <v xml:space="preserve">Strakonice </v>
          </cell>
          <cell r="E3379" t="str">
            <v>Městský úřad Strakonice</v>
          </cell>
          <cell r="F3379" t="str">
            <v>Strakonice</v>
          </cell>
          <cell r="G3379" t="str">
            <v>obec</v>
          </cell>
          <cell r="H3379">
            <v>600063526</v>
          </cell>
          <cell r="I3379" t="str">
            <v>60650419</v>
          </cell>
          <cell r="J3379">
            <v>300</v>
          </cell>
          <cell r="K3379" t="str">
            <v>SINGCLEAN</v>
          </cell>
          <cell r="L3379" t="str">
            <v>ANO</v>
          </cell>
          <cell r="M3379" t="str">
            <v>Mateřská škola U Parku, Strakonice, Plánkova 353</v>
          </cell>
          <cell r="N3379" t="str">
            <v>Plánkova</v>
          </cell>
          <cell r="O3379">
            <v>353</v>
          </cell>
          <cell r="Q3379">
            <v>38601</v>
          </cell>
          <cell r="R3379" t="str">
            <v>Strakonice</v>
          </cell>
          <cell r="S3379">
            <v>380422800</v>
          </cell>
        </row>
        <row r="3380">
          <cell r="A3380">
            <v>600008789</v>
          </cell>
          <cell r="B3380">
            <v>60650443</v>
          </cell>
          <cell r="C3380" t="str">
            <v>Jihočeský kraj</v>
          </cell>
          <cell r="D3380" t="str">
            <v xml:space="preserve">Strakonice </v>
          </cell>
          <cell r="E3380" t="str">
            <v>Krajský úřad Jihočeského kraje</v>
          </cell>
          <cell r="F3380" t="str">
            <v>Strakonice</v>
          </cell>
          <cell r="G3380" t="str">
            <v>kraj</v>
          </cell>
          <cell r="H3380">
            <v>600008789</v>
          </cell>
          <cell r="I3380" t="str">
            <v>60650443</v>
          </cell>
          <cell r="J3380">
            <v>40</v>
          </cell>
          <cell r="K3380" t="str">
            <v>SINGCLEAN</v>
          </cell>
          <cell r="L3380" t="str">
            <v>ANO</v>
          </cell>
          <cell r="M3380" t="str">
            <v>Gymnázium, Strakonice, Máchova 174</v>
          </cell>
          <cell r="N3380" t="str">
            <v>Máchova</v>
          </cell>
          <cell r="O3380">
            <v>174</v>
          </cell>
          <cell r="Q3380">
            <v>38601</v>
          </cell>
          <cell r="R3380" t="str">
            <v>Strakonice</v>
          </cell>
          <cell r="S3380">
            <v>383321281</v>
          </cell>
          <cell r="T3380" t="str">
            <v>reditel@gymstr.cz</v>
          </cell>
        </row>
        <row r="3381">
          <cell r="A3381">
            <v>600170403</v>
          </cell>
          <cell r="B3381">
            <v>60650478</v>
          </cell>
          <cell r="C3381" t="str">
            <v>Jihočeský kraj</v>
          </cell>
          <cell r="D3381" t="str">
            <v xml:space="preserve">Strakonice </v>
          </cell>
          <cell r="E3381" t="str">
            <v>Krajský úřad Jihočeského kraje</v>
          </cell>
          <cell r="F3381" t="str">
            <v>Strakonice</v>
          </cell>
          <cell r="G3381" t="str">
            <v>kraj</v>
          </cell>
          <cell r="H3381">
            <v>600170403</v>
          </cell>
          <cell r="I3381" t="str">
            <v>60650478</v>
          </cell>
          <cell r="J3381">
            <v>280</v>
          </cell>
          <cell r="K3381" t="str">
            <v>SINGCLEAN</v>
          </cell>
          <cell r="L3381" t="str">
            <v>ANO</v>
          </cell>
          <cell r="M3381" t="str">
            <v>Střední škola a Jazyková škola s právem státní jazykové zkoušky, Volyně, Lidická 135</v>
          </cell>
          <cell r="N3381" t="str">
            <v>Lidická</v>
          </cell>
          <cell r="O3381">
            <v>135</v>
          </cell>
          <cell r="Q3381">
            <v>38701</v>
          </cell>
          <cell r="R3381" t="str">
            <v>Volyně</v>
          </cell>
          <cell r="S3381">
            <v>383372280</v>
          </cell>
          <cell r="T3381" t="str">
            <v>skola@ssvolyne.cz</v>
          </cell>
        </row>
        <row r="3382">
          <cell r="A3382">
            <v>600008703</v>
          </cell>
          <cell r="B3382">
            <v>60650486</v>
          </cell>
          <cell r="C3382" t="str">
            <v>Jihočeský kraj</v>
          </cell>
          <cell r="D3382" t="str">
            <v xml:space="preserve">Strakonice </v>
          </cell>
          <cell r="E3382" t="str">
            <v>Krajský úřad Jihočeského kraje</v>
          </cell>
          <cell r="F3382" t="str">
            <v>Blatná</v>
          </cell>
          <cell r="G3382" t="str">
            <v>kraj</v>
          </cell>
          <cell r="H3382">
            <v>600008703</v>
          </cell>
          <cell r="I3382" t="str">
            <v>60650486</v>
          </cell>
          <cell r="J3382">
            <v>60</v>
          </cell>
          <cell r="K3382" t="str">
            <v>SINGCLEAN</v>
          </cell>
          <cell r="L3382" t="str">
            <v>ANO</v>
          </cell>
          <cell r="M3382" t="str">
            <v>Střední odborná škola, Blatná, V Jezárkách 745</v>
          </cell>
          <cell r="N3382" t="str">
            <v>V Jezárkách</v>
          </cell>
          <cell r="O3382">
            <v>745</v>
          </cell>
          <cell r="Q3382">
            <v>38801</v>
          </cell>
          <cell r="R3382" t="str">
            <v>Blatná</v>
          </cell>
          <cell r="S3382">
            <v>383412211</v>
          </cell>
          <cell r="T3382" t="str">
            <v>skola@blek.cz</v>
          </cell>
        </row>
        <row r="3383">
          <cell r="A3383">
            <v>600020312</v>
          </cell>
          <cell r="B3383">
            <v>60650494</v>
          </cell>
          <cell r="C3383" t="str">
            <v>Jihočeský kraj</v>
          </cell>
          <cell r="D3383" t="str">
            <v xml:space="preserve">Strakonice </v>
          </cell>
          <cell r="E3383" t="str">
            <v>Krajský úřad Jihočeského kraje</v>
          </cell>
          <cell r="F3383" t="str">
            <v>Strakonice</v>
          </cell>
          <cell r="G3383" t="str">
            <v>kraj</v>
          </cell>
          <cell r="H3383">
            <v>600020312</v>
          </cell>
          <cell r="I3383" t="str">
            <v>60650494</v>
          </cell>
          <cell r="J3383">
            <v>220</v>
          </cell>
          <cell r="K3383" t="str">
            <v>SINGCLEAN</v>
          </cell>
          <cell r="L3383" t="str">
            <v>ANO</v>
          </cell>
          <cell r="M3383" t="str">
            <v>Vyšší odborná škola a Střední průmyslová škola, Volyně, Resslova 440</v>
          </cell>
          <cell r="N3383" t="str">
            <v>Resslova</v>
          </cell>
          <cell r="O3383">
            <v>440</v>
          </cell>
          <cell r="Q3383">
            <v>38701</v>
          </cell>
          <cell r="R3383" t="str">
            <v>Volyně</v>
          </cell>
          <cell r="S3383">
            <v>383372817</v>
          </cell>
          <cell r="T3383" t="str">
            <v>skola@volyne.cz</v>
          </cell>
        </row>
        <row r="3384">
          <cell r="A3384">
            <v>610400533</v>
          </cell>
          <cell r="B3384">
            <v>60650737</v>
          </cell>
          <cell r="C3384" t="str">
            <v>Jihočeský kraj</v>
          </cell>
          <cell r="D3384" t="str">
            <v xml:space="preserve">Strakonice </v>
          </cell>
          <cell r="E3384" t="str">
            <v>Krajský úřad Jihočeského kraje</v>
          </cell>
          <cell r="F3384" t="str">
            <v>Strakonice</v>
          </cell>
          <cell r="G3384" t="str">
            <v>kraj</v>
          </cell>
          <cell r="H3384">
            <v>610400533</v>
          </cell>
          <cell r="I3384" t="str">
            <v>60650737</v>
          </cell>
          <cell r="J3384">
            <v>140</v>
          </cell>
          <cell r="K3384" t="str">
            <v>SINGCLEAN</v>
          </cell>
          <cell r="L3384" t="str">
            <v>ANO</v>
          </cell>
          <cell r="M3384" t="str">
            <v>Dětský domov, Základní škola, Školní jídelna a Školní družina, Volyně, Školní 319</v>
          </cell>
          <cell r="N3384" t="str">
            <v>Školní</v>
          </cell>
          <cell r="O3384">
            <v>319</v>
          </cell>
          <cell r="Q3384">
            <v>38701</v>
          </cell>
          <cell r="R3384" t="str">
            <v>Volyně</v>
          </cell>
          <cell r="S3384">
            <v>383372000</v>
          </cell>
          <cell r="T3384" t="str">
            <v>info@ddss-volyne.cz</v>
          </cell>
        </row>
        <row r="3385">
          <cell r="A3385">
            <v>600002527</v>
          </cell>
          <cell r="B3385">
            <v>60650745</v>
          </cell>
          <cell r="C3385" t="str">
            <v>Jihočeský kraj</v>
          </cell>
          <cell r="D3385" t="str">
            <v xml:space="preserve">Strakonice </v>
          </cell>
          <cell r="E3385" t="str">
            <v>Krajský úřad Jihočeského kraje</v>
          </cell>
          <cell r="F3385" t="str">
            <v>Strakonice</v>
          </cell>
          <cell r="G3385" t="str">
            <v>kraj</v>
          </cell>
          <cell r="H3385">
            <v>600002527</v>
          </cell>
          <cell r="I3385" t="str">
            <v>60650745</v>
          </cell>
          <cell r="J3385" t="str">
            <v>X</v>
          </cell>
          <cell r="K3385" t="str">
            <v>SINGCLEAN</v>
          </cell>
          <cell r="L3385" t="str">
            <v>ANO</v>
          </cell>
          <cell r="M3385" t="str">
            <v>Základní umělecká škola, Strakonice, Kochana z Prachové 263</v>
          </cell>
          <cell r="N3385" t="str">
            <v>Kochana z Prachové</v>
          </cell>
          <cell r="O3385">
            <v>263</v>
          </cell>
          <cell r="Q3385">
            <v>38601</v>
          </cell>
          <cell r="R3385" t="str">
            <v>Strakonice</v>
          </cell>
          <cell r="S3385">
            <v>383332166</v>
          </cell>
          <cell r="T3385" t="str">
            <v>zus-strakonice@cmail.cz</v>
          </cell>
        </row>
        <row r="3386">
          <cell r="A3386">
            <v>600020291</v>
          </cell>
          <cell r="B3386">
            <v>60650770</v>
          </cell>
          <cell r="C3386" t="str">
            <v>Jihočeský kraj</v>
          </cell>
          <cell r="D3386" t="str">
            <v xml:space="preserve">Strakonice </v>
          </cell>
          <cell r="E3386" t="str">
            <v>Krajský úřad Jihočeského kraje</v>
          </cell>
          <cell r="F3386" t="str">
            <v>Vodňany</v>
          </cell>
          <cell r="G3386" t="str">
            <v>kraj</v>
          </cell>
          <cell r="H3386">
            <v>600020291</v>
          </cell>
          <cell r="I3386" t="str">
            <v>60650770</v>
          </cell>
          <cell r="J3386">
            <v>100</v>
          </cell>
          <cell r="K3386" t="str">
            <v>SINGCLEAN</v>
          </cell>
          <cell r="L3386" t="str">
            <v>ANO</v>
          </cell>
          <cell r="M3386" t="str">
            <v>Střední rybářská škola a Vyšší odborná škola vodního hospodářství a ekologie, Vodňany, Zátiší 480</v>
          </cell>
          <cell r="N3386" t="str">
            <v>Zátiší</v>
          </cell>
          <cell r="O3386">
            <v>480</v>
          </cell>
          <cell r="Q3386">
            <v>38901</v>
          </cell>
          <cell r="R3386" t="str">
            <v>Vodňany</v>
          </cell>
          <cell r="S3386">
            <v>383382410</v>
          </cell>
          <cell r="T3386" t="str">
            <v>rybarskaskola@srs-vodnany.cz</v>
          </cell>
        </row>
        <row r="3387">
          <cell r="A3387">
            <v>600028330</v>
          </cell>
          <cell r="B3387">
            <v>60650834</v>
          </cell>
          <cell r="C3387" t="str">
            <v>Jihočeský kraj</v>
          </cell>
          <cell r="D3387" t="str">
            <v xml:space="preserve">Strakonice </v>
          </cell>
          <cell r="E3387" t="str">
            <v>Krajský úřad Jihočeského kraje</v>
          </cell>
          <cell r="F3387" t="str">
            <v>Strakonice</v>
          </cell>
          <cell r="G3387" t="str">
            <v>kraj</v>
          </cell>
          <cell r="H3387">
            <v>600028330</v>
          </cell>
          <cell r="I3387" t="str">
            <v>60650834</v>
          </cell>
          <cell r="J3387" t="str">
            <v>X</v>
          </cell>
          <cell r="K3387" t="str">
            <v>SINGCLEAN</v>
          </cell>
          <cell r="L3387" t="str">
            <v>ANO</v>
          </cell>
          <cell r="M3387" t="str">
            <v>Dům dětí a mládeže, Strakonice, Na Ohradě 417</v>
          </cell>
          <cell r="N3387" t="str">
            <v>Na Ohradě</v>
          </cell>
          <cell r="O3387">
            <v>417</v>
          </cell>
          <cell r="Q3387">
            <v>38601</v>
          </cell>
          <cell r="R3387" t="str">
            <v>Strakonice</v>
          </cell>
          <cell r="S3387">
            <v>383322216</v>
          </cell>
          <cell r="T3387" t="str">
            <v>ddm@st.gin.cz</v>
          </cell>
        </row>
        <row r="3388">
          <cell r="A3388">
            <v>600062783</v>
          </cell>
          <cell r="B3388">
            <v>60665211</v>
          </cell>
          <cell r="C3388" t="str">
            <v>Jihočeský kraj</v>
          </cell>
          <cell r="D3388" t="str">
            <v xml:space="preserve">Prachatice </v>
          </cell>
          <cell r="E3388" t="str">
            <v>Městský úřad Vimperk</v>
          </cell>
          <cell r="F3388" t="str">
            <v>Vimperk</v>
          </cell>
          <cell r="G3388" t="str">
            <v>obec</v>
          </cell>
          <cell r="H3388">
            <v>600062783</v>
          </cell>
          <cell r="I3388" t="str">
            <v>60665211</v>
          </cell>
          <cell r="J3388">
            <v>460</v>
          </cell>
          <cell r="K3388" t="str">
            <v>SINGCLEAN</v>
          </cell>
          <cell r="L3388" t="str">
            <v>ANO</v>
          </cell>
          <cell r="M3388" t="str">
            <v>Mateřská škola Vimperk, Klostermannova 365, okres Prachatice</v>
          </cell>
          <cell r="N3388" t="str">
            <v>Klostermannova</v>
          </cell>
          <cell r="O3388">
            <v>365</v>
          </cell>
          <cell r="P3388">
            <v>22</v>
          </cell>
          <cell r="Q3388">
            <v>38501</v>
          </cell>
          <cell r="R3388" t="str">
            <v>Vimperk</v>
          </cell>
          <cell r="S3388">
            <v>388414022</v>
          </cell>
          <cell r="T3388" t="str">
            <v>ms2vimperk@msvimperk.cz</v>
          </cell>
        </row>
        <row r="3389">
          <cell r="A3389">
            <v>600112535</v>
          </cell>
          <cell r="B3389">
            <v>60680008</v>
          </cell>
          <cell r="C3389" t="str">
            <v>Jihomoravský kraj</v>
          </cell>
          <cell r="D3389" t="str">
            <v xml:space="preserve">Břeclav </v>
          </cell>
          <cell r="E3389" t="str">
            <v>Městský úřad Hustopeče</v>
          </cell>
          <cell r="F3389" t="str">
            <v>Hustopeče</v>
          </cell>
          <cell r="G3389" t="str">
            <v>obec</v>
          </cell>
          <cell r="H3389">
            <v>600112535</v>
          </cell>
          <cell r="I3389" t="str">
            <v>60680008</v>
          </cell>
          <cell r="J3389">
            <v>600</v>
          </cell>
          <cell r="K3389" t="str">
            <v>SINGCLEAN</v>
          </cell>
          <cell r="L3389" t="str">
            <v>ANO</v>
          </cell>
          <cell r="M3389" t="str">
            <v>Základní škola Velké Němčice, okres Břeclav, příspěvková organizace</v>
          </cell>
          <cell r="N3389" t="str">
            <v>Školní</v>
          </cell>
          <cell r="O3389">
            <v>105</v>
          </cell>
          <cell r="Q3389">
            <v>69163</v>
          </cell>
          <cell r="R3389" t="str">
            <v>Velké Němčice</v>
          </cell>
          <cell r="S3389">
            <v>519417222</v>
          </cell>
          <cell r="T3389" t="str">
            <v>zsvelnem@iol.cz</v>
          </cell>
        </row>
        <row r="3390">
          <cell r="A3390">
            <v>600112411</v>
          </cell>
          <cell r="B3390">
            <v>60680270</v>
          </cell>
          <cell r="C3390" t="str">
            <v>Jihomoravský kraj</v>
          </cell>
          <cell r="D3390" t="str">
            <v xml:space="preserve">Břeclav </v>
          </cell>
          <cell r="E3390" t="str">
            <v>Městský úřad Břeclav</v>
          </cell>
          <cell r="F3390" t="str">
            <v>Břeclav</v>
          </cell>
          <cell r="G3390" t="str">
            <v>obec</v>
          </cell>
          <cell r="H3390">
            <v>600112411</v>
          </cell>
          <cell r="I3390" t="str">
            <v>60680270</v>
          </cell>
          <cell r="J3390">
            <v>580</v>
          </cell>
          <cell r="K3390" t="str">
            <v>SINGCLEAN</v>
          </cell>
          <cell r="L3390" t="str">
            <v>ANO</v>
          </cell>
          <cell r="M3390" t="str">
            <v>Základní škola Lednice, okres Břeclav</v>
          </cell>
          <cell r="N3390" t="str">
            <v>Břeclavská</v>
          </cell>
          <cell r="O3390">
            <v>510</v>
          </cell>
          <cell r="Q3390">
            <v>69144</v>
          </cell>
          <cell r="R3390" t="str">
            <v>Lednice</v>
          </cell>
          <cell r="S3390">
            <v>774716370</v>
          </cell>
          <cell r="T3390" t="str">
            <v>zslednice@zslednice.cz</v>
          </cell>
        </row>
        <row r="3391">
          <cell r="A3391">
            <v>600025241</v>
          </cell>
          <cell r="B3391">
            <v>60680300</v>
          </cell>
          <cell r="C3391" t="str">
            <v>Jihomoravský kraj</v>
          </cell>
          <cell r="D3391" t="str">
            <v xml:space="preserve">Brno-venkov </v>
          </cell>
          <cell r="E3391" t="str">
            <v>Krajský úřad Jihomoravského kraje</v>
          </cell>
          <cell r="F3391" t="str">
            <v>Pohořelice</v>
          </cell>
          <cell r="G3391" t="str">
            <v>kraj</v>
          </cell>
          <cell r="H3391">
            <v>600025241</v>
          </cell>
          <cell r="I3391" t="str">
            <v>60680300</v>
          </cell>
          <cell r="J3391">
            <v>200</v>
          </cell>
          <cell r="K3391" t="str">
            <v>SINGCLEAN</v>
          </cell>
          <cell r="L3391" t="str">
            <v>ANO</v>
          </cell>
          <cell r="M3391" t="str">
            <v>Odborné učiliště Cvrčovice, příspěvková organizace</v>
          </cell>
          <cell r="O3391">
            <v>131</v>
          </cell>
          <cell r="Q3391">
            <v>69123</v>
          </cell>
          <cell r="R3391" t="str">
            <v>Cvrčovice</v>
          </cell>
          <cell r="S3391">
            <v>519424829</v>
          </cell>
          <cell r="T3391" t="str">
            <v>skola@oucvrcovice.cz</v>
          </cell>
        </row>
        <row r="3392">
          <cell r="A3392">
            <v>600014177</v>
          </cell>
          <cell r="B3392">
            <v>60680318</v>
          </cell>
          <cell r="C3392" t="str">
            <v>Jihomoravský kraj</v>
          </cell>
          <cell r="D3392" t="str">
            <v xml:space="preserve">Břeclav </v>
          </cell>
          <cell r="E3392" t="str">
            <v>Krajský úřad Jihomoravského kraje</v>
          </cell>
          <cell r="F3392" t="str">
            <v>Břeclav</v>
          </cell>
          <cell r="G3392" t="str">
            <v>kraj</v>
          </cell>
          <cell r="H3392">
            <v>600014177</v>
          </cell>
          <cell r="I3392" t="str">
            <v>60680318</v>
          </cell>
          <cell r="J3392">
            <v>80</v>
          </cell>
          <cell r="K3392" t="str">
            <v>SINGCLEAN</v>
          </cell>
          <cell r="L3392" t="str">
            <v>ANO</v>
          </cell>
          <cell r="M3392" t="str">
            <v>Střední vinařská škola Valtice, příspěvková organizace</v>
          </cell>
          <cell r="N3392" t="str">
            <v>Sobotní</v>
          </cell>
          <cell r="O3392">
            <v>116</v>
          </cell>
          <cell r="Q3392">
            <v>69142</v>
          </cell>
          <cell r="R3392" t="str">
            <v>Valtice</v>
          </cell>
          <cell r="S3392">
            <v>519361741</v>
          </cell>
          <cell r="T3392" t="str">
            <v>svisvaltice@bv.orgman.cz</v>
          </cell>
        </row>
        <row r="3393">
          <cell r="A3393">
            <v>600014231</v>
          </cell>
          <cell r="B3393">
            <v>60680342</v>
          </cell>
          <cell r="C3393" t="str">
            <v>Jihomoravský kraj</v>
          </cell>
          <cell r="D3393" t="str">
            <v xml:space="preserve">Břeclav </v>
          </cell>
          <cell r="E3393" t="str">
            <v>Krajský úřad Jihomoravského kraje</v>
          </cell>
          <cell r="F3393" t="str">
            <v>Břeclav</v>
          </cell>
          <cell r="G3393" t="str">
            <v>kraj</v>
          </cell>
          <cell r="H3393">
            <v>600014231</v>
          </cell>
          <cell r="I3393" t="str">
            <v>60680342</v>
          </cell>
          <cell r="J3393">
            <v>500</v>
          </cell>
          <cell r="K3393" t="str">
            <v>SINGCLEAN</v>
          </cell>
          <cell r="L3393" t="str">
            <v>ANO</v>
          </cell>
          <cell r="M3393" t="str">
            <v>Střední průmyslová škola Edvarda Beneše a obchodní akademie Břeclav, příspěvková organizace</v>
          </cell>
          <cell r="N3393" t="str">
            <v>nábř. Komenského</v>
          </cell>
          <cell r="O3393">
            <v>1126</v>
          </cell>
          <cell r="P3393">
            <v>1</v>
          </cell>
          <cell r="Q3393">
            <v>69025</v>
          </cell>
          <cell r="R3393" t="str">
            <v>Břeclav</v>
          </cell>
          <cell r="S3393">
            <v>519326505</v>
          </cell>
          <cell r="T3393" t="str">
            <v>skola@spsbv.cz</v>
          </cell>
        </row>
        <row r="3394">
          <cell r="A3394">
            <v>600014258</v>
          </cell>
          <cell r="B3394">
            <v>60680351</v>
          </cell>
          <cell r="C3394" t="str">
            <v>Jihomoravský kraj</v>
          </cell>
          <cell r="D3394" t="str">
            <v xml:space="preserve">Břeclav </v>
          </cell>
          <cell r="E3394" t="str">
            <v>Krajský úřad Jihomoravského kraje</v>
          </cell>
          <cell r="F3394" t="str">
            <v>Břeclav</v>
          </cell>
          <cell r="G3394" t="str">
            <v>kraj</v>
          </cell>
          <cell r="H3394">
            <v>600014258</v>
          </cell>
          <cell r="I3394" t="str">
            <v>60680351</v>
          </cell>
          <cell r="J3394">
            <v>100</v>
          </cell>
          <cell r="K3394" t="str">
            <v>SINGCLEAN</v>
          </cell>
          <cell r="L3394" t="str">
            <v>ANO</v>
          </cell>
          <cell r="M3394" t="str">
            <v>Gymnázium a Jazyková škola s právem státní jazykové zkoušky Břeclav, příspěvková organizace</v>
          </cell>
          <cell r="N3394" t="str">
            <v>Sady 28. října</v>
          </cell>
          <cell r="O3394">
            <v>674</v>
          </cell>
          <cell r="P3394">
            <v>1</v>
          </cell>
          <cell r="Q3394">
            <v>69021</v>
          </cell>
          <cell r="R3394" t="str">
            <v>Břeclav</v>
          </cell>
          <cell r="S3394">
            <v>519326162</v>
          </cell>
          <cell r="T3394" t="str">
            <v>info@gbv.cz</v>
          </cell>
        </row>
        <row r="3395">
          <cell r="A3395">
            <v>600014134</v>
          </cell>
          <cell r="B3395">
            <v>60680369</v>
          </cell>
          <cell r="C3395" t="str">
            <v>Jihomoravský kraj</v>
          </cell>
          <cell r="D3395" t="str">
            <v xml:space="preserve">Břeclav </v>
          </cell>
          <cell r="E3395" t="str">
            <v>Krajský úřad Jihomoravského kraje</v>
          </cell>
          <cell r="F3395" t="str">
            <v>Hustopeče</v>
          </cell>
          <cell r="G3395" t="str">
            <v>kraj</v>
          </cell>
          <cell r="H3395">
            <v>600014134</v>
          </cell>
          <cell r="I3395" t="str">
            <v>60680369</v>
          </cell>
          <cell r="J3395">
            <v>560</v>
          </cell>
          <cell r="K3395" t="str">
            <v>SINGCLEAN</v>
          </cell>
          <cell r="L3395" t="str">
            <v>ANO</v>
          </cell>
          <cell r="M3395" t="str">
            <v>Gymnázium T. G. Masaryka Hustopeče, příspěvková organizace</v>
          </cell>
          <cell r="N3395" t="str">
            <v>Dukelské nám.</v>
          </cell>
          <cell r="O3395">
            <v>31</v>
          </cell>
          <cell r="P3395">
            <v>7</v>
          </cell>
          <cell r="Q3395">
            <v>69331</v>
          </cell>
          <cell r="R3395" t="str">
            <v>Hustopeče</v>
          </cell>
          <cell r="S3395">
            <v>519360560</v>
          </cell>
          <cell r="T3395" t="str">
            <v>j-vesela@gymhust.cz</v>
          </cell>
        </row>
        <row r="3396">
          <cell r="A3396">
            <v>600014151</v>
          </cell>
          <cell r="B3396">
            <v>60680377</v>
          </cell>
          <cell r="C3396" t="str">
            <v>Jihomoravský kraj</v>
          </cell>
          <cell r="D3396" t="str">
            <v xml:space="preserve">Břeclav </v>
          </cell>
          <cell r="E3396" t="str">
            <v>Krajský úřad Jihomoravského kraje</v>
          </cell>
          <cell r="F3396" t="str">
            <v>Mikulov</v>
          </cell>
          <cell r="G3396" t="str">
            <v>kraj</v>
          </cell>
          <cell r="H3396">
            <v>600014151</v>
          </cell>
          <cell r="I3396" t="str">
            <v>60680377</v>
          </cell>
          <cell r="J3396">
            <v>240</v>
          </cell>
          <cell r="K3396" t="str">
            <v>SINGCLEAN</v>
          </cell>
          <cell r="L3396" t="str">
            <v>ANO</v>
          </cell>
          <cell r="M3396" t="str">
            <v>Gymnázium a střední odborná škola Mikulov, příspěvková organizace</v>
          </cell>
          <cell r="N3396" t="str">
            <v>Komenského</v>
          </cell>
          <cell r="O3396">
            <v>273</v>
          </cell>
          <cell r="P3396">
            <v>7</v>
          </cell>
          <cell r="Q3396">
            <v>69216</v>
          </cell>
          <cell r="R3396" t="str">
            <v>Mikulov</v>
          </cell>
          <cell r="S3396">
            <v>516499400</v>
          </cell>
          <cell r="T3396" t="str">
            <v>skola@gssmikulov.cz</v>
          </cell>
        </row>
        <row r="3397">
          <cell r="A3397">
            <v>600112225</v>
          </cell>
          <cell r="B3397">
            <v>60680539</v>
          </cell>
          <cell r="C3397" t="str">
            <v>Jihomoravský kraj</v>
          </cell>
          <cell r="D3397" t="str">
            <v xml:space="preserve">Břeclav </v>
          </cell>
          <cell r="E3397" t="str">
            <v>Městský úřad Břeclav</v>
          </cell>
          <cell r="F3397" t="str">
            <v>Břeclav</v>
          </cell>
          <cell r="G3397" t="str">
            <v>obec</v>
          </cell>
          <cell r="H3397">
            <v>600112225</v>
          </cell>
          <cell r="I3397" t="str">
            <v>60680539</v>
          </cell>
          <cell r="J3397">
            <v>0</v>
          </cell>
          <cell r="K3397" t="str">
            <v>SINGCLEAN</v>
          </cell>
          <cell r="L3397" t="str">
            <v>ANO</v>
          </cell>
          <cell r="M3397" t="str">
            <v>Základní škola Jana Noháče, Břeclav, Školní 16, příspěvková organizace</v>
          </cell>
          <cell r="N3397" t="str">
            <v>Školní</v>
          </cell>
          <cell r="O3397">
            <v>1589</v>
          </cell>
          <cell r="P3397">
            <v>16</v>
          </cell>
          <cell r="Q3397">
            <v>69003</v>
          </cell>
          <cell r="R3397" t="str">
            <v>Břeclav</v>
          </cell>
          <cell r="S3397">
            <v>519371057</v>
          </cell>
          <cell r="T3397" t="str">
            <v>zsbreclav.jnohace@email.cz</v>
          </cell>
        </row>
        <row r="3398">
          <cell r="A3398">
            <v>600112730</v>
          </cell>
          <cell r="B3398">
            <v>60680610</v>
          </cell>
          <cell r="C3398" t="str">
            <v>Jihomoravský kraj</v>
          </cell>
          <cell r="D3398" t="str">
            <v xml:space="preserve">Břeclav </v>
          </cell>
          <cell r="E3398" t="str">
            <v>Městský úřad Břeclav</v>
          </cell>
          <cell r="F3398" t="str">
            <v>Břeclav</v>
          </cell>
          <cell r="G3398" t="str">
            <v>obec</v>
          </cell>
          <cell r="H3398">
            <v>600112730</v>
          </cell>
          <cell r="I3398" t="str">
            <v>60680610</v>
          </cell>
          <cell r="J3398">
            <v>0</v>
          </cell>
          <cell r="K3398" t="str">
            <v>SINGCLEAN</v>
          </cell>
          <cell r="L3398" t="str">
            <v>ANO</v>
          </cell>
          <cell r="M3398" t="str">
            <v>Školní jídelna při Základní škole Podivín, příspěvková organizace</v>
          </cell>
          <cell r="N3398" t="str">
            <v>Masarykovo nám.</v>
          </cell>
          <cell r="O3398">
            <v>230</v>
          </cell>
          <cell r="P3398">
            <v>23</v>
          </cell>
          <cell r="Q3398">
            <v>69145</v>
          </cell>
          <cell r="R3398" t="str">
            <v>Podivín</v>
          </cell>
          <cell r="S3398">
            <v>519344292</v>
          </cell>
          <cell r="T3398" t="str">
            <v>jidelnapodivin@seznam.cz</v>
          </cell>
        </row>
        <row r="3399">
          <cell r="A3399">
            <v>600112276</v>
          </cell>
          <cell r="B3399">
            <v>60680709</v>
          </cell>
          <cell r="C3399" t="str">
            <v>Jihomoravský kraj</v>
          </cell>
          <cell r="D3399" t="str">
            <v xml:space="preserve">Břeclav </v>
          </cell>
          <cell r="E3399" t="str">
            <v>Městský úřad Břeclav</v>
          </cell>
          <cell r="F3399" t="str">
            <v>Břeclav</v>
          </cell>
          <cell r="G3399" t="str">
            <v>obec</v>
          </cell>
          <cell r="H3399">
            <v>600112276</v>
          </cell>
          <cell r="I3399" t="str">
            <v>60680709</v>
          </cell>
          <cell r="J3399">
            <v>1480</v>
          </cell>
          <cell r="K3399" t="str">
            <v>SINGCLEAN</v>
          </cell>
          <cell r="L3399" t="str">
            <v>ANO</v>
          </cell>
          <cell r="M3399" t="str">
            <v>Základní škola Břeclav, Slovácká 40, příspěvková organizace</v>
          </cell>
          <cell r="N3399" t="str">
            <v>Slovácká</v>
          </cell>
          <cell r="O3399">
            <v>2853</v>
          </cell>
          <cell r="P3399">
            <v>40</v>
          </cell>
          <cell r="Q3399">
            <v>69002</v>
          </cell>
          <cell r="R3399" t="str">
            <v>Břeclav</v>
          </cell>
          <cell r="S3399">
            <v>519370876</v>
          </cell>
          <cell r="T3399" t="str">
            <v>slovacka@slovacka.cz</v>
          </cell>
        </row>
        <row r="3400">
          <cell r="A3400">
            <v>650051939</v>
          </cell>
          <cell r="B3400">
            <v>60724889</v>
          </cell>
          <cell r="C3400" t="str">
            <v>Zlínský kraj</v>
          </cell>
          <cell r="D3400" t="str">
            <v xml:space="preserve">Zlín </v>
          </cell>
          <cell r="E3400" t="str">
            <v>Krajský úřad Zlínského kraje</v>
          </cell>
          <cell r="F3400" t="str">
            <v>Zlín</v>
          </cell>
          <cell r="G3400" t="str">
            <v>soukromý</v>
          </cell>
          <cell r="H3400">
            <v>650051939</v>
          </cell>
          <cell r="I3400" t="str">
            <v>60724889</v>
          </cell>
          <cell r="J3400" t="str">
            <v>X</v>
          </cell>
          <cell r="K3400" t="str">
            <v>SINGCLEAN</v>
          </cell>
          <cell r="L3400" t="str">
            <v>NE</v>
          </cell>
          <cell r="M3400" t="str">
            <v>Základní umělecká škola Morava, spol. s r.o.</v>
          </cell>
          <cell r="N3400" t="str">
            <v>Kotěrova</v>
          </cell>
          <cell r="O3400">
            <v>4395</v>
          </cell>
          <cell r="Q3400">
            <v>75631</v>
          </cell>
          <cell r="R3400" t="str">
            <v>Zlín</v>
          </cell>
          <cell r="S3400">
            <v>577018897</v>
          </cell>
          <cell r="T3400" t="str">
            <v>zusmorava@seznam.cz</v>
          </cell>
        </row>
        <row r="3401">
          <cell r="A3401">
            <v>600013979</v>
          </cell>
          <cell r="B3401">
            <v>60729937</v>
          </cell>
          <cell r="C3401" t="str">
            <v>Jihomoravský kraj</v>
          </cell>
          <cell r="D3401" t="str">
            <v xml:space="preserve">Brno-město </v>
          </cell>
          <cell r="E3401" t="str">
            <v>Krajský úřad Jihomoravského kraje</v>
          </cell>
          <cell r="F3401" t="str">
            <v>Brno</v>
          </cell>
          <cell r="G3401" t="str">
            <v>soukromý</v>
          </cell>
          <cell r="H3401">
            <v>600013979</v>
          </cell>
          <cell r="I3401" t="str">
            <v>60729937</v>
          </cell>
          <cell r="J3401">
            <v>1340</v>
          </cell>
          <cell r="K3401" t="str">
            <v>SINGCLEAN</v>
          </cell>
          <cell r="L3401" t="str">
            <v>NE</v>
          </cell>
          <cell r="M3401" t="str">
            <v>Střední odborné učiliště tradičních řemesel a Vyšší odborná škola, spol. s r.o.</v>
          </cell>
          <cell r="N3401" t="str">
            <v>Střední</v>
          </cell>
          <cell r="O3401">
            <v>552</v>
          </cell>
          <cell r="P3401">
            <v>59</v>
          </cell>
          <cell r="Q3401">
            <v>60200</v>
          </cell>
          <cell r="R3401" t="str">
            <v>Brno</v>
          </cell>
          <cell r="S3401">
            <v>541219803</v>
          </cell>
          <cell r="T3401" t="str">
            <v>studijni@soutr.cz</v>
          </cell>
        </row>
        <row r="3402">
          <cell r="A3402">
            <v>600016587</v>
          </cell>
          <cell r="B3402">
            <v>60775645</v>
          </cell>
          <cell r="C3402" t="str">
            <v>Moravskoslezský kraj</v>
          </cell>
          <cell r="D3402" t="str">
            <v xml:space="preserve">Karviná </v>
          </cell>
          <cell r="E3402" t="str">
            <v>Krajský úřad Moravskoslezského kraje</v>
          </cell>
          <cell r="F3402" t="str">
            <v>Orlová</v>
          </cell>
          <cell r="G3402" t="str">
            <v>soukromý</v>
          </cell>
          <cell r="H3402">
            <v>600016587</v>
          </cell>
          <cell r="I3402" t="str">
            <v>60775645</v>
          </cell>
          <cell r="J3402">
            <v>160</v>
          </cell>
          <cell r="K3402" t="str">
            <v>SINGCLEAN</v>
          </cell>
          <cell r="L3402" t="str">
            <v>NE</v>
          </cell>
          <cell r="M3402" t="str">
            <v>Střední odborná škola NET OFFICE Orlová, spol. s r.o.</v>
          </cell>
          <cell r="N3402" t="str">
            <v>Energetiků</v>
          </cell>
          <cell r="O3402">
            <v>144</v>
          </cell>
          <cell r="Q3402">
            <v>73514</v>
          </cell>
          <cell r="R3402" t="str">
            <v>Orlová</v>
          </cell>
          <cell r="S3402">
            <v>596514400</v>
          </cell>
          <cell r="T3402" t="str">
            <v>skola@nosch.cz</v>
          </cell>
        </row>
        <row r="3403">
          <cell r="A3403">
            <v>600003833</v>
          </cell>
          <cell r="B3403">
            <v>60780487</v>
          </cell>
          <cell r="C3403" t="str">
            <v>Moravskoslezský kraj</v>
          </cell>
          <cell r="D3403" t="str">
            <v xml:space="preserve">Bruntál </v>
          </cell>
          <cell r="E3403" t="str">
            <v>Krajský úřad Moravskoslezského kraje</v>
          </cell>
          <cell r="F3403" t="str">
            <v>Krnov</v>
          </cell>
          <cell r="G3403" t="str">
            <v>kraj</v>
          </cell>
          <cell r="H3403">
            <v>600003833</v>
          </cell>
          <cell r="I3403" t="str">
            <v>60780487</v>
          </cell>
          <cell r="J3403" t="str">
            <v>X</v>
          </cell>
          <cell r="K3403" t="str">
            <v>SINGCLEAN</v>
          </cell>
          <cell r="L3403" t="str">
            <v>ANO</v>
          </cell>
          <cell r="M3403" t="str">
            <v>Základní umělecká škola, Město Albrechtice, Tyršova 1, příspěvková organizace</v>
          </cell>
          <cell r="N3403" t="str">
            <v>Tyršova</v>
          </cell>
          <cell r="O3403">
            <v>126</v>
          </cell>
          <cell r="P3403">
            <v>1</v>
          </cell>
          <cell r="Q3403">
            <v>79395</v>
          </cell>
          <cell r="R3403" t="str">
            <v>Město Albrechtice</v>
          </cell>
          <cell r="S3403">
            <v>554652607</v>
          </cell>
          <cell r="T3403" t="str">
            <v>kancelar@zusma.cz</v>
          </cell>
        </row>
        <row r="3404">
          <cell r="A3404">
            <v>600004503</v>
          </cell>
          <cell r="B3404">
            <v>60780495</v>
          </cell>
          <cell r="C3404" t="str">
            <v>Olomoucký kraj</v>
          </cell>
          <cell r="D3404" t="str">
            <v xml:space="preserve">Jeseník </v>
          </cell>
          <cell r="E3404" t="str">
            <v>Krajský úřad Olomouckého kraje</v>
          </cell>
          <cell r="F3404" t="str">
            <v>Jeseník</v>
          </cell>
          <cell r="G3404" t="str">
            <v>kraj</v>
          </cell>
          <cell r="H3404">
            <v>600004503</v>
          </cell>
          <cell r="I3404" t="str">
            <v>60780495</v>
          </cell>
          <cell r="J3404" t="str">
            <v>X</v>
          </cell>
          <cell r="K3404" t="str">
            <v>SINGCLEAN</v>
          </cell>
          <cell r="L3404" t="str">
            <v>ANO</v>
          </cell>
          <cell r="M3404" t="str">
            <v>Základní umělecká škola Franze Schuberta Zlaté Hory</v>
          </cell>
          <cell r="N3404" t="str">
            <v>Nádražní</v>
          </cell>
          <cell r="O3404">
            <v>280</v>
          </cell>
          <cell r="Q3404">
            <v>79376</v>
          </cell>
          <cell r="R3404" t="str">
            <v>Zlaté Hory</v>
          </cell>
          <cell r="S3404">
            <v>584425362</v>
          </cell>
          <cell r="T3404" t="str">
            <v>zusfs@jes.cz</v>
          </cell>
        </row>
        <row r="3405">
          <cell r="A3405">
            <v>600130967</v>
          </cell>
          <cell r="B3405">
            <v>60780517</v>
          </cell>
          <cell r="C3405" t="str">
            <v>Moravskoslezský kraj</v>
          </cell>
          <cell r="D3405" t="str">
            <v xml:space="preserve">Bruntál </v>
          </cell>
          <cell r="E3405" t="str">
            <v>Městský úřad Bruntál</v>
          </cell>
          <cell r="F3405" t="str">
            <v>Bruntál</v>
          </cell>
          <cell r="G3405" t="str">
            <v>obec</v>
          </cell>
          <cell r="H3405">
            <v>600130967</v>
          </cell>
          <cell r="I3405" t="str">
            <v>60780517</v>
          </cell>
          <cell r="J3405">
            <v>380</v>
          </cell>
          <cell r="K3405" t="str">
            <v>SINGCLEAN</v>
          </cell>
          <cell r="L3405" t="str">
            <v>ANO</v>
          </cell>
          <cell r="M3405" t="str">
            <v>Mateřská škola Bruntál, Pionýrská 9</v>
          </cell>
          <cell r="N3405" t="str">
            <v>Pionýrská</v>
          </cell>
          <cell r="O3405">
            <v>730</v>
          </cell>
          <cell r="P3405">
            <v>9</v>
          </cell>
          <cell r="Q3405">
            <v>79201</v>
          </cell>
          <cell r="R3405" t="str">
            <v>Bruntál</v>
          </cell>
          <cell r="S3405">
            <v>554718013</v>
          </cell>
          <cell r="T3405" t="str">
            <v>ms.pionyrska@tiscali.cz</v>
          </cell>
        </row>
        <row r="3406">
          <cell r="A3406">
            <v>600003817</v>
          </cell>
          <cell r="B3406">
            <v>60780541</v>
          </cell>
          <cell r="C3406" t="str">
            <v>Moravskoslezský kraj</v>
          </cell>
          <cell r="D3406" t="str">
            <v xml:space="preserve">Bruntál </v>
          </cell>
          <cell r="E3406" t="str">
            <v>Krajský úřad Moravskoslezského kraje</v>
          </cell>
          <cell r="F3406" t="str">
            <v>Krnov</v>
          </cell>
          <cell r="G3406" t="str">
            <v>kraj</v>
          </cell>
          <cell r="H3406">
            <v>600003817</v>
          </cell>
          <cell r="I3406" t="str">
            <v>60780541</v>
          </cell>
          <cell r="J3406" t="str">
            <v>X</v>
          </cell>
          <cell r="K3406" t="str">
            <v>SINGCLEAN</v>
          </cell>
          <cell r="L3406" t="str">
            <v>ANO</v>
          </cell>
          <cell r="M3406" t="str">
            <v>Základní umělecká škola, Krnov, Hlavní náměstí 9, příspěvková organizace</v>
          </cell>
          <cell r="N3406" t="str">
            <v>Hlavní náměstí</v>
          </cell>
          <cell r="O3406">
            <v>42</v>
          </cell>
          <cell r="P3406">
            <v>9</v>
          </cell>
          <cell r="Q3406">
            <v>79401</v>
          </cell>
          <cell r="R3406" t="str">
            <v>Krnov</v>
          </cell>
          <cell r="S3406">
            <v>554611030</v>
          </cell>
          <cell r="T3406" t="str">
            <v>info@zuskrnov.cz</v>
          </cell>
        </row>
        <row r="3407">
          <cell r="A3407">
            <v>600130924</v>
          </cell>
          <cell r="B3407">
            <v>60780550</v>
          </cell>
          <cell r="C3407" t="str">
            <v>Moravskoslezský kraj</v>
          </cell>
          <cell r="D3407" t="str">
            <v xml:space="preserve">Bruntál </v>
          </cell>
          <cell r="E3407" t="str">
            <v>Městský úřad Bruntál</v>
          </cell>
          <cell r="F3407" t="str">
            <v>Bruntál</v>
          </cell>
          <cell r="G3407" t="str">
            <v>obec</v>
          </cell>
          <cell r="H3407">
            <v>600130924</v>
          </cell>
          <cell r="I3407" t="str">
            <v>60780550</v>
          </cell>
          <cell r="J3407">
            <v>400</v>
          </cell>
          <cell r="K3407" t="str">
            <v>SINGCLEAN</v>
          </cell>
          <cell r="L3407" t="str">
            <v>ANO</v>
          </cell>
          <cell r="M3407" t="str">
            <v>Mateřská škola Bruntál, U Rybníka 3</v>
          </cell>
          <cell r="N3407" t="str">
            <v>U Rybníka</v>
          </cell>
          <cell r="O3407">
            <v>1344</v>
          </cell>
          <cell r="P3407">
            <v>3</v>
          </cell>
          <cell r="Q3407">
            <v>79201</v>
          </cell>
          <cell r="R3407" t="str">
            <v>Bruntál</v>
          </cell>
          <cell r="S3407">
            <v>554714291</v>
          </cell>
          <cell r="T3407" t="str">
            <v>reditelka@msurybnika.cz</v>
          </cell>
        </row>
        <row r="3408">
          <cell r="A3408">
            <v>600003884</v>
          </cell>
          <cell r="B3408">
            <v>60780568</v>
          </cell>
          <cell r="C3408" t="str">
            <v>Moravskoslezský kraj</v>
          </cell>
          <cell r="D3408" t="str">
            <v xml:space="preserve">Bruntál </v>
          </cell>
          <cell r="E3408" t="str">
            <v>Krajský úřad Moravskoslezského kraje</v>
          </cell>
          <cell r="F3408" t="str">
            <v>Bruntál</v>
          </cell>
          <cell r="G3408" t="str">
            <v>kraj</v>
          </cell>
          <cell r="H3408">
            <v>600003884</v>
          </cell>
          <cell r="I3408" t="str">
            <v>60780568</v>
          </cell>
          <cell r="J3408" t="str">
            <v>X</v>
          </cell>
          <cell r="K3408" t="str">
            <v>SINGCLEAN</v>
          </cell>
          <cell r="L3408" t="str">
            <v>ANO</v>
          </cell>
          <cell r="M3408" t="str">
            <v>Základní umělecká škola, Bruntál, nám. J. Žižky 6, příspěvková organizace</v>
          </cell>
          <cell r="N3408" t="str">
            <v>nám. J. Žižky</v>
          </cell>
          <cell r="O3408">
            <v>13</v>
          </cell>
          <cell r="P3408">
            <v>6</v>
          </cell>
          <cell r="Q3408">
            <v>79201</v>
          </cell>
          <cell r="R3408" t="str">
            <v>Bruntál</v>
          </cell>
          <cell r="S3408">
            <v>554717304</v>
          </cell>
          <cell r="T3408" t="str">
            <v>zus.bruntal@tiscali.cz</v>
          </cell>
        </row>
        <row r="3409">
          <cell r="A3409">
            <v>600140164</v>
          </cell>
          <cell r="B3409">
            <v>60780843</v>
          </cell>
          <cell r="C3409" t="str">
            <v>Olomoucký kraj</v>
          </cell>
          <cell r="D3409" t="str">
            <v xml:space="preserve">Olomouc </v>
          </cell>
          <cell r="E3409" t="str">
            <v>Magistrát města Olomouce</v>
          </cell>
          <cell r="F3409" t="str">
            <v>Olomouc</v>
          </cell>
          <cell r="G3409" t="str">
            <v>obec</v>
          </cell>
          <cell r="H3409">
            <v>600140164</v>
          </cell>
          <cell r="I3409" t="str">
            <v>60780843</v>
          </cell>
          <cell r="J3409">
            <v>1000</v>
          </cell>
          <cell r="K3409" t="str">
            <v>SINGCLEAN</v>
          </cell>
          <cell r="L3409" t="str">
            <v>ANO</v>
          </cell>
          <cell r="M3409" t="str">
            <v>Masarykova základní škola a mateřská škola Velká Bystřice</v>
          </cell>
          <cell r="N3409" t="str">
            <v>8. května</v>
          </cell>
          <cell r="O3409">
            <v>67</v>
          </cell>
          <cell r="Q3409">
            <v>78353</v>
          </cell>
          <cell r="R3409" t="str">
            <v>Velká Bystřice</v>
          </cell>
          <cell r="S3409">
            <v>585351134</v>
          </cell>
          <cell r="T3409" t="str">
            <v>mail@mzs-vb.cz</v>
          </cell>
        </row>
        <row r="3410">
          <cell r="A3410">
            <v>600141110</v>
          </cell>
          <cell r="B3410">
            <v>60781106</v>
          </cell>
          <cell r="C3410" t="str">
            <v>Olomoucký kraj</v>
          </cell>
          <cell r="D3410" t="str">
            <v xml:space="preserve">Olomouc </v>
          </cell>
          <cell r="E3410" t="str">
            <v>Magistrát města Olomouce</v>
          </cell>
          <cell r="F3410" t="str">
            <v>Olomouc</v>
          </cell>
          <cell r="G3410" t="str">
            <v>obec</v>
          </cell>
          <cell r="H3410">
            <v>600141110</v>
          </cell>
          <cell r="I3410" t="str">
            <v>60781106</v>
          </cell>
          <cell r="J3410" t="str">
            <v>X</v>
          </cell>
          <cell r="K3410" t="str">
            <v>SINGCLEAN</v>
          </cell>
          <cell r="L3410" t="str">
            <v>ANO</v>
          </cell>
          <cell r="M3410" t="str">
            <v>Školní jídelna Velká Bystřice</v>
          </cell>
          <cell r="N3410" t="str">
            <v>Loučná</v>
          </cell>
          <cell r="O3410">
            <v>703</v>
          </cell>
          <cell r="Q3410">
            <v>78353</v>
          </cell>
          <cell r="R3410" t="str">
            <v>Velká Bystřice</v>
          </cell>
          <cell r="S3410">
            <v>585351325</v>
          </cell>
          <cell r="T3410" t="str">
            <v>jidelna@muvb.cz</v>
          </cell>
        </row>
        <row r="3411">
          <cell r="A3411">
            <v>600145603</v>
          </cell>
          <cell r="B3411">
            <v>60782081</v>
          </cell>
          <cell r="C3411" t="str">
            <v>Olomoucký kraj</v>
          </cell>
          <cell r="D3411" t="str">
            <v xml:space="preserve">Přerov </v>
          </cell>
          <cell r="E3411" t="str">
            <v>Magistrát města Přerova</v>
          </cell>
          <cell r="F3411" t="str">
            <v>Přerov</v>
          </cell>
          <cell r="G3411" t="str">
            <v>obec</v>
          </cell>
          <cell r="H3411">
            <v>600145603</v>
          </cell>
          <cell r="I3411" t="str">
            <v>60782081</v>
          </cell>
          <cell r="J3411">
            <v>200</v>
          </cell>
          <cell r="K3411" t="str">
            <v>SINGCLEAN</v>
          </cell>
          <cell r="L3411" t="str">
            <v>ANO</v>
          </cell>
          <cell r="M3411" t="str">
            <v>Mateřská škola Radost, Přerov, Kozlovská 44</v>
          </cell>
          <cell r="N3411" t="str">
            <v>Kozlovská</v>
          </cell>
          <cell r="O3411">
            <v>214</v>
          </cell>
          <cell r="P3411">
            <v>44</v>
          </cell>
          <cell r="Q3411">
            <v>75002</v>
          </cell>
          <cell r="R3411" t="str">
            <v>Přerov</v>
          </cell>
          <cell r="S3411">
            <v>581202363</v>
          </cell>
          <cell r="T3411" t="str">
            <v>info@msradost.cz</v>
          </cell>
        </row>
        <row r="3412">
          <cell r="A3412">
            <v>600004392</v>
          </cell>
          <cell r="B3412">
            <v>60782170</v>
          </cell>
          <cell r="C3412" t="str">
            <v>Olomoucký kraj</v>
          </cell>
          <cell r="D3412" t="str">
            <v xml:space="preserve">Přerov </v>
          </cell>
          <cell r="E3412" t="str">
            <v>Krajský úřad Olomouckého kraje</v>
          </cell>
          <cell r="F3412" t="str">
            <v>Přerov</v>
          </cell>
          <cell r="G3412" t="str">
            <v>kraj</v>
          </cell>
          <cell r="H3412">
            <v>600004392</v>
          </cell>
          <cell r="I3412" t="str">
            <v>60782170</v>
          </cell>
          <cell r="J3412" t="str">
            <v>X</v>
          </cell>
          <cell r="K3412" t="str">
            <v>SINGCLEAN</v>
          </cell>
          <cell r="L3412" t="str">
            <v>ANO</v>
          </cell>
          <cell r="M3412" t="str">
            <v>Základní umělecká škola, Kojetín, Hanusíkova 197</v>
          </cell>
          <cell r="N3412" t="str">
            <v>Hanusíkova</v>
          </cell>
          <cell r="O3412">
            <v>197</v>
          </cell>
          <cell r="Q3412">
            <v>75201</v>
          </cell>
          <cell r="R3412" t="str">
            <v>Kojetín</v>
          </cell>
          <cell r="S3412">
            <v>581762093</v>
          </cell>
          <cell r="T3412" t="str">
            <v>reditel@zuskojetin.cz</v>
          </cell>
        </row>
        <row r="3413">
          <cell r="A3413">
            <v>672000083</v>
          </cell>
          <cell r="B3413">
            <v>60782196</v>
          </cell>
          <cell r="C3413" t="str">
            <v>Olomoucký kraj</v>
          </cell>
          <cell r="D3413" t="str">
            <v xml:space="preserve">Přerov </v>
          </cell>
          <cell r="E3413" t="str">
            <v>Městský úřad Hranice</v>
          </cell>
          <cell r="F3413" t="str">
            <v>Hranice</v>
          </cell>
          <cell r="G3413" t="str">
            <v>obec</v>
          </cell>
          <cell r="H3413">
            <v>672000083</v>
          </cell>
          <cell r="I3413" t="str">
            <v>60782196</v>
          </cell>
          <cell r="J3413" t="str">
            <v>X</v>
          </cell>
          <cell r="K3413" t="str">
            <v>SINGCLEAN</v>
          </cell>
          <cell r="L3413" t="str">
            <v>ANO</v>
          </cell>
          <cell r="M3413" t="str">
            <v>Dům dětí a mládeže Hranice, příspěvková organizace</v>
          </cell>
          <cell r="N3413" t="str">
            <v>Galašova</v>
          </cell>
          <cell r="O3413">
            <v>1746</v>
          </cell>
          <cell r="Q3413">
            <v>75301</v>
          </cell>
          <cell r="R3413" t="str">
            <v>Hranice</v>
          </cell>
          <cell r="S3413">
            <v>581601700</v>
          </cell>
          <cell r="T3413" t="str">
            <v>ddm.hranice@hranet.cz</v>
          </cell>
        </row>
        <row r="3414">
          <cell r="A3414">
            <v>600145786</v>
          </cell>
          <cell r="B3414">
            <v>60782200</v>
          </cell>
          <cell r="C3414" t="str">
            <v>Olomoucký kraj</v>
          </cell>
          <cell r="D3414" t="str">
            <v xml:space="preserve">Přerov </v>
          </cell>
          <cell r="E3414" t="str">
            <v>Magistrát města Přerova</v>
          </cell>
          <cell r="F3414" t="str">
            <v>Přerov</v>
          </cell>
          <cell r="G3414" t="str">
            <v>obec</v>
          </cell>
          <cell r="H3414">
            <v>600145786</v>
          </cell>
          <cell r="I3414" t="str">
            <v>60782200</v>
          </cell>
          <cell r="J3414">
            <v>260</v>
          </cell>
          <cell r="K3414" t="str">
            <v>SINGCLEAN</v>
          </cell>
          <cell r="L3414" t="str">
            <v>ANO</v>
          </cell>
          <cell r="M3414" t="str">
            <v>Mateřská škola Přerov, U tenisu 2</v>
          </cell>
          <cell r="N3414" t="str">
            <v>U Tenisu</v>
          </cell>
          <cell r="O3414">
            <v>170</v>
          </cell>
          <cell r="P3414">
            <v>2</v>
          </cell>
          <cell r="Q3414">
            <v>75002</v>
          </cell>
          <cell r="R3414" t="str">
            <v>Přerov</v>
          </cell>
          <cell r="S3414">
            <v>581331581</v>
          </cell>
          <cell r="T3414" t="str">
            <v>reditelka@msutenisu.cz</v>
          </cell>
        </row>
        <row r="3415">
          <cell r="A3415">
            <v>600146421</v>
          </cell>
          <cell r="B3415">
            <v>60782358</v>
          </cell>
          <cell r="C3415" t="str">
            <v>Olomoucký kraj</v>
          </cell>
          <cell r="D3415" t="str">
            <v xml:space="preserve">Přerov </v>
          </cell>
          <cell r="E3415" t="str">
            <v>Magistrát města Přerova</v>
          </cell>
          <cell r="F3415" t="str">
            <v>Přerov</v>
          </cell>
          <cell r="G3415" t="str">
            <v>obec</v>
          </cell>
          <cell r="H3415">
            <v>600146421</v>
          </cell>
          <cell r="I3415" t="str">
            <v>60782358</v>
          </cell>
          <cell r="J3415">
            <v>1300</v>
          </cell>
          <cell r="K3415" t="str">
            <v>SINGCLEAN</v>
          </cell>
          <cell r="L3415" t="str">
            <v>ANO</v>
          </cell>
          <cell r="M3415" t="str">
            <v>Základní škola Přerov, U tenisu 4</v>
          </cell>
          <cell r="N3415" t="str">
            <v>U Tenisu</v>
          </cell>
          <cell r="O3415">
            <v>171</v>
          </cell>
          <cell r="P3415">
            <v>4</v>
          </cell>
          <cell r="Q3415">
            <v>75002</v>
          </cell>
          <cell r="R3415" t="str">
            <v>Přerov</v>
          </cell>
          <cell r="S3415">
            <v>581701610</v>
          </cell>
          <cell r="T3415" t="str">
            <v>skola@zstenis.net</v>
          </cell>
        </row>
        <row r="3416">
          <cell r="A3416">
            <v>600145778</v>
          </cell>
          <cell r="B3416">
            <v>60782382</v>
          </cell>
          <cell r="C3416" t="str">
            <v>Olomoucký kraj</v>
          </cell>
          <cell r="D3416" t="str">
            <v xml:space="preserve">Přerov </v>
          </cell>
          <cell r="E3416" t="str">
            <v>Magistrát města Přerova</v>
          </cell>
          <cell r="F3416" t="str">
            <v>Přerov</v>
          </cell>
          <cell r="G3416" t="str">
            <v>obec</v>
          </cell>
          <cell r="H3416">
            <v>600145778</v>
          </cell>
          <cell r="I3416" t="str">
            <v>60782382</v>
          </cell>
          <cell r="J3416">
            <v>260</v>
          </cell>
          <cell r="K3416" t="str">
            <v>SINGCLEAN</v>
          </cell>
          <cell r="L3416" t="str">
            <v>ANO</v>
          </cell>
          <cell r="M3416" t="str">
            <v>Mateřská škola Přerov, Optiky 14</v>
          </cell>
          <cell r="N3416" t="str">
            <v>Optiky</v>
          </cell>
          <cell r="O3416">
            <v>2714</v>
          </cell>
          <cell r="P3416">
            <v>14</v>
          </cell>
          <cell r="Q3416">
            <v>75002</v>
          </cell>
          <cell r="R3416" t="str">
            <v>Přerov</v>
          </cell>
          <cell r="S3416">
            <v>581331582</v>
          </cell>
          <cell r="T3416" t="str">
            <v>msoptiky@medialine.cz</v>
          </cell>
        </row>
        <row r="3417">
          <cell r="A3417">
            <v>600136361</v>
          </cell>
          <cell r="B3417">
            <v>60784512</v>
          </cell>
          <cell r="C3417" t="str">
            <v>Moravskoslezský kraj</v>
          </cell>
          <cell r="D3417" t="str">
            <v xml:space="preserve">Karviná </v>
          </cell>
          <cell r="E3417" t="str">
            <v>Městský úřad Český Těšín</v>
          </cell>
          <cell r="F3417" t="str">
            <v>Český Těšín</v>
          </cell>
          <cell r="G3417" t="str">
            <v>obec</v>
          </cell>
          <cell r="H3417">
            <v>600136361</v>
          </cell>
          <cell r="I3417" t="str">
            <v>60784512</v>
          </cell>
          <cell r="J3417">
            <v>2020</v>
          </cell>
          <cell r="K3417" t="str">
            <v>SINGCLEAN</v>
          </cell>
          <cell r="L3417" t="str">
            <v>ANO</v>
          </cell>
          <cell r="M3417" t="str">
            <v>Masarykova základní škola a mateřská škola Český Těšín</v>
          </cell>
          <cell r="N3417" t="str">
            <v>Komenského</v>
          </cell>
          <cell r="O3417">
            <v>607</v>
          </cell>
          <cell r="P3417">
            <v>3</v>
          </cell>
          <cell r="Q3417">
            <v>73701</v>
          </cell>
          <cell r="R3417" t="str">
            <v>Český Těšín</v>
          </cell>
          <cell r="S3417">
            <v>558746409</v>
          </cell>
          <cell r="T3417" t="str">
            <v>info@masarykovazsms.cz</v>
          </cell>
        </row>
        <row r="3418">
          <cell r="A3418">
            <v>600138275</v>
          </cell>
          <cell r="B3418">
            <v>60799081</v>
          </cell>
          <cell r="C3418" t="str">
            <v>Moravskoslezský kraj</v>
          </cell>
          <cell r="D3418" t="str">
            <v xml:space="preserve">Nový Jičín </v>
          </cell>
          <cell r="E3418" t="str">
            <v>Městský úřad Bílovec</v>
          </cell>
          <cell r="F3418" t="str">
            <v>Bílovec</v>
          </cell>
          <cell r="G3418" t="str">
            <v>obec</v>
          </cell>
          <cell r="H3418">
            <v>600138275</v>
          </cell>
          <cell r="I3418" t="str">
            <v>60799081</v>
          </cell>
          <cell r="J3418">
            <v>620</v>
          </cell>
          <cell r="K3418" t="str">
            <v>SINGCLEAN</v>
          </cell>
          <cell r="L3418" t="str">
            <v>ANO</v>
          </cell>
          <cell r="M3418" t="str">
            <v>Základní škola Studénka, Butovická 346, příspěvková organizace</v>
          </cell>
          <cell r="N3418" t="str">
            <v>Butovická</v>
          </cell>
          <cell r="O3418">
            <v>346</v>
          </cell>
          <cell r="Q3418">
            <v>74213</v>
          </cell>
          <cell r="R3418" t="str">
            <v>Studénka</v>
          </cell>
          <cell r="S3418">
            <v>556400364</v>
          </cell>
          <cell r="T3418" t="str">
            <v>skola@butovice.cz</v>
          </cell>
        </row>
        <row r="3419">
          <cell r="A3419">
            <v>600147819</v>
          </cell>
          <cell r="B3419">
            <v>60801085</v>
          </cell>
          <cell r="C3419" t="str">
            <v>Olomoucký kraj</v>
          </cell>
          <cell r="D3419" t="str">
            <v xml:space="preserve">Šumperk </v>
          </cell>
          <cell r="E3419" t="str">
            <v>Městský úřad Šumperk</v>
          </cell>
          <cell r="F3419" t="str">
            <v>Šumperk</v>
          </cell>
          <cell r="G3419" t="str">
            <v>obec</v>
          </cell>
          <cell r="H3419">
            <v>600147819</v>
          </cell>
          <cell r="I3419" t="str">
            <v>60801085</v>
          </cell>
          <cell r="J3419">
            <v>780</v>
          </cell>
          <cell r="K3419" t="str">
            <v>SINGCLEAN</v>
          </cell>
          <cell r="L3419" t="str">
            <v>ANO</v>
          </cell>
          <cell r="M3419" t="str">
            <v>Mateřská škola Sluníčko Šumperk, Evaldova 25, příspěvková organizace</v>
          </cell>
          <cell r="N3419" t="str">
            <v>Evaldova</v>
          </cell>
          <cell r="O3419">
            <v>1907</v>
          </cell>
          <cell r="P3419">
            <v>25</v>
          </cell>
          <cell r="Q3419">
            <v>78701</v>
          </cell>
          <cell r="R3419" t="str">
            <v>Šumperk</v>
          </cell>
          <cell r="S3419">
            <v>583214570</v>
          </cell>
          <cell r="T3419" t="str">
            <v>ms.slunicko@sumperkmsslunicko.cz</v>
          </cell>
        </row>
        <row r="3420">
          <cell r="A3420">
            <v>600150372</v>
          </cell>
          <cell r="B3420">
            <v>60801093</v>
          </cell>
          <cell r="C3420" t="str">
            <v>Olomoucký kraj</v>
          </cell>
          <cell r="D3420" t="str">
            <v xml:space="preserve">Jeseník </v>
          </cell>
          <cell r="E3420" t="str">
            <v>Městský úřad Jeseník</v>
          </cell>
          <cell r="F3420" t="str">
            <v>Jeseník</v>
          </cell>
          <cell r="G3420" t="str">
            <v>obec</v>
          </cell>
          <cell r="H3420">
            <v>600150372</v>
          </cell>
          <cell r="I3420" t="str">
            <v>60801093</v>
          </cell>
          <cell r="J3420">
            <v>180</v>
          </cell>
          <cell r="K3420" t="str">
            <v>SINGCLEAN</v>
          </cell>
          <cell r="L3420" t="str">
            <v>ANO</v>
          </cell>
          <cell r="M3420" t="str">
            <v>Mateřská škola Mikulovice, okres Jeseník</v>
          </cell>
          <cell r="N3420" t="str">
            <v>Sokolská</v>
          </cell>
          <cell r="O3420">
            <v>475</v>
          </cell>
          <cell r="Q3420">
            <v>79084</v>
          </cell>
          <cell r="R3420" t="str">
            <v>Mikulovice</v>
          </cell>
          <cell r="S3420">
            <v>584429194</v>
          </cell>
          <cell r="T3420" t="str">
            <v>ms.mikulovice@tiscali.cz</v>
          </cell>
        </row>
        <row r="3421">
          <cell r="A3421">
            <v>600147797</v>
          </cell>
          <cell r="B3421">
            <v>60801468</v>
          </cell>
          <cell r="C3421" t="str">
            <v>Olomoucký kraj</v>
          </cell>
          <cell r="D3421" t="str">
            <v xml:space="preserve">Šumperk </v>
          </cell>
          <cell r="E3421" t="str">
            <v>Městský úřad Zábřeh</v>
          </cell>
          <cell r="F3421" t="str">
            <v>Zábřeh</v>
          </cell>
          <cell r="G3421" t="str">
            <v>obec</v>
          </cell>
          <cell r="H3421">
            <v>600147797</v>
          </cell>
          <cell r="I3421" t="str">
            <v>60801468</v>
          </cell>
          <cell r="J3421">
            <v>220</v>
          </cell>
          <cell r="K3421" t="str">
            <v>SINGCLEAN</v>
          </cell>
          <cell r="L3421" t="str">
            <v>ANO</v>
          </cell>
          <cell r="M3421" t="str">
            <v>Mateřská škola Zábřeh, Strejcova 132/2a</v>
          </cell>
          <cell r="N3421" t="str">
            <v>Strejcova</v>
          </cell>
          <cell r="O3421">
            <v>132</v>
          </cell>
          <cell r="P3421" t="str">
            <v>2a</v>
          </cell>
          <cell r="Q3421">
            <v>78901</v>
          </cell>
          <cell r="R3421" t="str">
            <v>Zábřeh</v>
          </cell>
          <cell r="S3421">
            <v>583415785</v>
          </cell>
          <cell r="T3421" t="str">
            <v>msstrejcova.zabreh@seznam.cz</v>
          </cell>
        </row>
        <row r="3422">
          <cell r="A3422">
            <v>600134059</v>
          </cell>
          <cell r="B3422">
            <v>60801701</v>
          </cell>
          <cell r="C3422" t="str">
            <v>Moravskoslezský kraj</v>
          </cell>
          <cell r="D3422" t="str">
            <v xml:space="preserve">Frýdek-Místek </v>
          </cell>
          <cell r="E3422" t="str">
            <v>Městský úřad Třinec</v>
          </cell>
          <cell r="F3422" t="str">
            <v>Třinec</v>
          </cell>
          <cell r="G3422" t="str">
            <v>obec</v>
          </cell>
          <cell r="H3422">
            <v>600134059</v>
          </cell>
          <cell r="I3422" t="str">
            <v>60801701</v>
          </cell>
          <cell r="J3422">
            <v>440</v>
          </cell>
          <cell r="K3422" t="str">
            <v>SINGCLEAN</v>
          </cell>
          <cell r="L3422" t="str">
            <v>ANO</v>
          </cell>
          <cell r="M3422" t="str">
            <v>Základní škola a mateřská škola Nýdek, příspěvková organizace</v>
          </cell>
          <cell r="O3422">
            <v>293</v>
          </cell>
          <cell r="Q3422">
            <v>73995</v>
          </cell>
          <cell r="R3422" t="str">
            <v>Nýdek</v>
          </cell>
          <cell r="S3422">
            <v>558555133</v>
          </cell>
          <cell r="T3422" t="str">
            <v>zsnydek@volny.cz</v>
          </cell>
        </row>
        <row r="3423">
          <cell r="A3423">
            <v>600134709</v>
          </cell>
          <cell r="B3423">
            <v>60802154</v>
          </cell>
          <cell r="C3423" t="str">
            <v>Moravskoslezský kraj</v>
          </cell>
          <cell r="D3423" t="str">
            <v xml:space="preserve">Ostrava-město </v>
          </cell>
          <cell r="E3423" t="str">
            <v>Magistrát města Ostravy</v>
          </cell>
          <cell r="F3423" t="str">
            <v>Ostrava</v>
          </cell>
          <cell r="G3423" t="str">
            <v>obec</v>
          </cell>
          <cell r="H3423">
            <v>600134709</v>
          </cell>
          <cell r="I3423" t="str">
            <v>60802154</v>
          </cell>
          <cell r="J3423" t="str">
            <v>X</v>
          </cell>
          <cell r="K3423" t="str">
            <v>SINGCLEAN</v>
          </cell>
          <cell r="L3423" t="str">
            <v>ANO</v>
          </cell>
          <cell r="M3423" t="str">
            <v>Základní umělecká škola Viléma Wünsche, Šenov, Zámecká 2</v>
          </cell>
          <cell r="N3423" t="str">
            <v>Zámecká</v>
          </cell>
          <cell r="O3423">
            <v>2</v>
          </cell>
          <cell r="Q3423">
            <v>73934</v>
          </cell>
          <cell r="R3423" t="str">
            <v>Šenov</v>
          </cell>
          <cell r="S3423">
            <v>596887421</v>
          </cell>
          <cell r="T3423" t="str">
            <v>zus.senov@seznam.cz</v>
          </cell>
        </row>
        <row r="3424">
          <cell r="A3424">
            <v>600131891</v>
          </cell>
          <cell r="B3424">
            <v>60802499</v>
          </cell>
          <cell r="C3424" t="str">
            <v>Moravskoslezský kraj</v>
          </cell>
          <cell r="D3424" t="str">
            <v xml:space="preserve">Bruntál </v>
          </cell>
          <cell r="E3424" t="str">
            <v>Městský úřad Krnov</v>
          </cell>
          <cell r="F3424" t="str">
            <v>Krnov</v>
          </cell>
          <cell r="G3424" t="str">
            <v>obec</v>
          </cell>
          <cell r="H3424">
            <v>600131891</v>
          </cell>
          <cell r="I3424" t="str">
            <v>60802499</v>
          </cell>
          <cell r="J3424">
            <v>1020</v>
          </cell>
          <cell r="K3424" t="str">
            <v>SINGCLEAN</v>
          </cell>
          <cell r="L3424" t="str">
            <v>ANO</v>
          </cell>
          <cell r="M3424" t="str">
            <v>Základní škola Krnov, Smetanův okruh 4, okres Bruntál, příspěvková organizace</v>
          </cell>
          <cell r="N3424" t="str">
            <v>Smetanův okruh</v>
          </cell>
          <cell r="O3424">
            <v>24</v>
          </cell>
          <cell r="P3424">
            <v>4</v>
          </cell>
          <cell r="Q3424">
            <v>79401</v>
          </cell>
          <cell r="R3424" t="str">
            <v>Krnov</v>
          </cell>
          <cell r="S3424">
            <v>554612693</v>
          </cell>
          <cell r="T3424" t="str">
            <v>jurina@zs2krnov.cz</v>
          </cell>
        </row>
        <row r="3425">
          <cell r="A3425">
            <v>600026051</v>
          </cell>
          <cell r="B3425">
            <v>60802561</v>
          </cell>
          <cell r="C3425" t="str">
            <v>Moravskoslezský kraj</v>
          </cell>
          <cell r="D3425" t="str">
            <v xml:space="preserve">Bruntál </v>
          </cell>
          <cell r="E3425" t="str">
            <v>Krajský úřad Moravskoslezského kraje</v>
          </cell>
          <cell r="F3425" t="str">
            <v>Rýmařov</v>
          </cell>
          <cell r="G3425" t="str">
            <v>kraj</v>
          </cell>
          <cell r="H3425">
            <v>600026051</v>
          </cell>
          <cell r="I3425" t="str">
            <v>60802561</v>
          </cell>
          <cell r="J3425">
            <v>200</v>
          </cell>
          <cell r="K3425" t="str">
            <v>SINGCLEAN</v>
          </cell>
          <cell r="L3425" t="str">
            <v>ANO</v>
          </cell>
          <cell r="M3425" t="str">
            <v>Základní škola, Rýmařov, Školní náměstí 1, příspěvková organizace</v>
          </cell>
          <cell r="N3425" t="str">
            <v>Školní náměstí</v>
          </cell>
          <cell r="O3425">
            <v>206</v>
          </cell>
          <cell r="P3425">
            <v>1</v>
          </cell>
          <cell r="Q3425">
            <v>79501</v>
          </cell>
          <cell r="R3425" t="str">
            <v>Rýmařov</v>
          </cell>
          <cell r="S3425">
            <v>554212377</v>
          </cell>
          <cell r="T3425" t="str">
            <v>skola@zsspecrymarov.cz</v>
          </cell>
        </row>
        <row r="3426">
          <cell r="A3426">
            <v>600131602</v>
          </cell>
          <cell r="B3426">
            <v>60802596</v>
          </cell>
          <cell r="C3426" t="str">
            <v>Moravskoslezský kraj</v>
          </cell>
          <cell r="D3426" t="str">
            <v xml:space="preserve">Bruntál </v>
          </cell>
          <cell r="E3426" t="str">
            <v>Městský úřad Krnov</v>
          </cell>
          <cell r="F3426" t="str">
            <v>Krnov</v>
          </cell>
          <cell r="G3426" t="str">
            <v>obec</v>
          </cell>
          <cell r="H3426">
            <v>600131602</v>
          </cell>
          <cell r="I3426" t="str">
            <v>60802596</v>
          </cell>
          <cell r="J3426">
            <v>300</v>
          </cell>
          <cell r="K3426" t="str">
            <v>SINGCLEAN</v>
          </cell>
          <cell r="L3426" t="str">
            <v>ANO</v>
          </cell>
          <cell r="M3426" t="str">
            <v>Mateřská škola Krnov, Hlubčická 89, okres Bruntál, příspěvková organizace</v>
          </cell>
          <cell r="N3426" t="str">
            <v>Hlubčická</v>
          </cell>
          <cell r="O3426">
            <v>398</v>
          </cell>
          <cell r="P3426">
            <v>89</v>
          </cell>
          <cell r="Q3426">
            <v>79401</v>
          </cell>
          <cell r="R3426" t="str">
            <v>Krnov</v>
          </cell>
          <cell r="S3426">
            <v>554613602</v>
          </cell>
          <cell r="T3426" t="str">
            <v>ms.hlubcicka@quick.cz</v>
          </cell>
        </row>
        <row r="3427">
          <cell r="A3427">
            <v>600131882</v>
          </cell>
          <cell r="B3427">
            <v>60802651</v>
          </cell>
          <cell r="C3427" t="str">
            <v>Moravskoslezský kraj</v>
          </cell>
          <cell r="D3427" t="str">
            <v xml:space="preserve">Bruntál </v>
          </cell>
          <cell r="E3427" t="str">
            <v>Městský úřad Krnov</v>
          </cell>
          <cell r="F3427" t="str">
            <v>Krnov</v>
          </cell>
          <cell r="G3427" t="str">
            <v>obec</v>
          </cell>
          <cell r="H3427">
            <v>600131882</v>
          </cell>
          <cell r="I3427" t="str">
            <v>60802651</v>
          </cell>
          <cell r="J3427">
            <v>440</v>
          </cell>
          <cell r="K3427" t="str">
            <v>SINGCLEAN</v>
          </cell>
          <cell r="L3427" t="str">
            <v>ANO</v>
          </cell>
          <cell r="M3427" t="str">
            <v>Základní škola Krnov, Dvořákův okruh 2, okres Bruntál, příspěvková organizace</v>
          </cell>
          <cell r="N3427" t="str">
            <v>Dvořákův okruh</v>
          </cell>
          <cell r="O3427">
            <v>60</v>
          </cell>
          <cell r="P3427">
            <v>2</v>
          </cell>
          <cell r="Q3427">
            <v>79401</v>
          </cell>
          <cell r="R3427" t="str">
            <v>Krnov</v>
          </cell>
          <cell r="S3427">
            <v>554612676</v>
          </cell>
          <cell r="T3427" t="str">
            <v>zs1@zs1krnov.cz</v>
          </cell>
        </row>
        <row r="3428">
          <cell r="A3428">
            <v>600026086</v>
          </cell>
          <cell r="B3428">
            <v>60802669</v>
          </cell>
          <cell r="C3428" t="str">
            <v>Moravskoslezský kraj</v>
          </cell>
          <cell r="D3428" t="str">
            <v xml:space="preserve">Bruntál </v>
          </cell>
          <cell r="E3428" t="str">
            <v>Krajský úřad Moravskoslezského kraje</v>
          </cell>
          <cell r="F3428" t="str">
            <v>Bruntál</v>
          </cell>
          <cell r="G3428" t="str">
            <v>kraj</v>
          </cell>
          <cell r="H3428">
            <v>600026086</v>
          </cell>
          <cell r="I3428" t="str">
            <v>60802669</v>
          </cell>
          <cell r="J3428">
            <v>540</v>
          </cell>
          <cell r="K3428" t="str">
            <v>SINGCLEAN</v>
          </cell>
          <cell r="L3428" t="str">
            <v>ANO</v>
          </cell>
          <cell r="M3428" t="str">
            <v>Základní škola, Bruntál, Rýmařovská 15, příspěvková organizace</v>
          </cell>
          <cell r="N3428" t="str">
            <v>Rýmařovská</v>
          </cell>
          <cell r="O3428">
            <v>769</v>
          </cell>
          <cell r="P3428">
            <v>15</v>
          </cell>
          <cell r="Q3428">
            <v>79201</v>
          </cell>
          <cell r="R3428" t="str">
            <v>Bruntál</v>
          </cell>
          <cell r="S3428">
            <v>552306851</v>
          </cell>
          <cell r="T3428" t="str">
            <v>zsrymarovska@zsbr.cz</v>
          </cell>
        </row>
        <row r="3429">
          <cell r="A3429">
            <v>600131084</v>
          </cell>
          <cell r="B3429">
            <v>60802677</v>
          </cell>
          <cell r="C3429" t="str">
            <v>Moravskoslezský kraj</v>
          </cell>
          <cell r="D3429" t="str">
            <v xml:space="preserve">Bruntál </v>
          </cell>
          <cell r="E3429" t="str">
            <v>Městský úřad Krnov</v>
          </cell>
          <cell r="F3429" t="str">
            <v>Krnov</v>
          </cell>
          <cell r="G3429" t="str">
            <v>obec</v>
          </cell>
          <cell r="H3429">
            <v>600131084</v>
          </cell>
          <cell r="I3429" t="str">
            <v>60802677</v>
          </cell>
          <cell r="J3429">
            <v>180</v>
          </cell>
          <cell r="K3429" t="str">
            <v>SINGCLEAN</v>
          </cell>
          <cell r="L3429" t="str">
            <v>ANO</v>
          </cell>
          <cell r="M3429" t="str">
            <v>Mateřská škola Slunečnice, Krnov, příspěvková organizace</v>
          </cell>
          <cell r="N3429" t="str">
            <v>Albrechtická</v>
          </cell>
          <cell r="O3429">
            <v>1702</v>
          </cell>
          <cell r="P3429">
            <v>85</v>
          </cell>
          <cell r="Q3429">
            <v>79401</v>
          </cell>
          <cell r="R3429" t="str">
            <v>Krnov</v>
          </cell>
          <cell r="S3429">
            <v>604910736</v>
          </cell>
          <cell r="T3429" t="str">
            <v>reditelstvi@ms-slunecnice.info</v>
          </cell>
        </row>
        <row r="3430">
          <cell r="A3430">
            <v>600131955</v>
          </cell>
          <cell r="B3430">
            <v>60802693</v>
          </cell>
          <cell r="C3430" t="str">
            <v>Olomoucký kraj</v>
          </cell>
          <cell r="D3430" t="str">
            <v xml:space="preserve">Olomouc </v>
          </cell>
          <cell r="E3430" t="str">
            <v>Městský úřad Šternberk</v>
          </cell>
          <cell r="F3430" t="str">
            <v>Šternberk</v>
          </cell>
          <cell r="G3430" t="str">
            <v>obec</v>
          </cell>
          <cell r="H3430">
            <v>600131955</v>
          </cell>
          <cell r="I3430" t="str">
            <v>60802693</v>
          </cell>
          <cell r="J3430">
            <v>760</v>
          </cell>
          <cell r="K3430" t="str">
            <v>SINGCLEAN</v>
          </cell>
          <cell r="L3430" t="str">
            <v>ANO</v>
          </cell>
          <cell r="M3430" t="str">
            <v>Základní škola Moravský Beroun, okres Olomouc, příspěvková organizace</v>
          </cell>
          <cell r="N3430" t="str">
            <v>Opavská</v>
          </cell>
          <cell r="O3430">
            <v>128</v>
          </cell>
          <cell r="Q3430">
            <v>79305</v>
          </cell>
          <cell r="R3430" t="str">
            <v>Moravský Beroun</v>
          </cell>
          <cell r="S3430">
            <v>554725809</v>
          </cell>
          <cell r="T3430" t="str">
            <v>zs.morberoun@seznam.cz</v>
          </cell>
        </row>
        <row r="3431">
          <cell r="A3431">
            <v>600132161</v>
          </cell>
          <cell r="B3431">
            <v>60802707</v>
          </cell>
          <cell r="C3431" t="str">
            <v>Moravskoslezský kraj</v>
          </cell>
          <cell r="D3431" t="str">
            <v xml:space="preserve">Bruntál </v>
          </cell>
          <cell r="E3431" t="str">
            <v>Městský úřad Krnov</v>
          </cell>
          <cell r="F3431" t="str">
            <v>Krnov</v>
          </cell>
          <cell r="G3431" t="str">
            <v>obec</v>
          </cell>
          <cell r="H3431">
            <v>600132161</v>
          </cell>
          <cell r="I3431" t="str">
            <v>60802707</v>
          </cell>
          <cell r="J3431">
            <v>660</v>
          </cell>
          <cell r="K3431" t="str">
            <v>SINGCLEAN</v>
          </cell>
          <cell r="L3431" t="str">
            <v>ANO</v>
          </cell>
          <cell r="M3431" t="str">
            <v>Mateřská škola, Karla Čapka 12a, Krnov, okres Bruntál, příspěvková organizace</v>
          </cell>
          <cell r="N3431" t="str">
            <v>K. Čapka</v>
          </cell>
          <cell r="O3431">
            <v>2099</v>
          </cell>
          <cell r="P3431" t="str">
            <v>12a</v>
          </cell>
          <cell r="Q3431">
            <v>79401</v>
          </cell>
          <cell r="R3431" t="str">
            <v>Krnov</v>
          </cell>
          <cell r="S3431">
            <v>554612860</v>
          </cell>
          <cell r="T3431" t="str">
            <v>mskcapka@seznam.cz</v>
          </cell>
        </row>
        <row r="3432">
          <cell r="A3432">
            <v>600132242</v>
          </cell>
          <cell r="B3432">
            <v>60802723</v>
          </cell>
          <cell r="C3432" t="str">
            <v>Moravskoslezský kraj</v>
          </cell>
          <cell r="D3432" t="str">
            <v xml:space="preserve">Bruntál </v>
          </cell>
          <cell r="E3432" t="str">
            <v>Městský úřad Krnov</v>
          </cell>
          <cell r="F3432" t="str">
            <v>Krnov</v>
          </cell>
          <cell r="G3432" t="str">
            <v>obec</v>
          </cell>
          <cell r="H3432">
            <v>600132242</v>
          </cell>
          <cell r="I3432" t="str">
            <v>60802723</v>
          </cell>
          <cell r="J3432">
            <v>0</v>
          </cell>
          <cell r="K3432" t="str">
            <v>SINGCLEAN</v>
          </cell>
          <cell r="L3432" t="str">
            <v>ANO</v>
          </cell>
          <cell r="M3432" t="str">
            <v>Školní jídelna Krnov, nám. Hrdinů 1, okres Bruntál, příspěvková organizace</v>
          </cell>
          <cell r="N3432" t="str">
            <v>nám. Hrdinů</v>
          </cell>
          <cell r="O3432">
            <v>23</v>
          </cell>
          <cell r="P3432">
            <v>1</v>
          </cell>
          <cell r="Q3432">
            <v>79401</v>
          </cell>
          <cell r="R3432" t="str">
            <v>Krnov</v>
          </cell>
          <cell r="S3432">
            <v>554614533</v>
          </cell>
          <cell r="T3432" t="str">
            <v>sj.hrdinu.krnov@quick.cz</v>
          </cell>
        </row>
        <row r="3433">
          <cell r="A3433">
            <v>600132234</v>
          </cell>
          <cell r="B3433">
            <v>60802740</v>
          </cell>
          <cell r="C3433" t="str">
            <v>Moravskoslezský kraj</v>
          </cell>
          <cell r="D3433" t="str">
            <v xml:space="preserve">Bruntál </v>
          </cell>
          <cell r="E3433" t="str">
            <v>Městský úřad Krnov</v>
          </cell>
          <cell r="F3433" t="str">
            <v>Krnov</v>
          </cell>
          <cell r="G3433" t="str">
            <v>obec</v>
          </cell>
          <cell r="H3433">
            <v>600132234</v>
          </cell>
          <cell r="I3433" t="str">
            <v>60802740</v>
          </cell>
          <cell r="J3433">
            <v>0</v>
          </cell>
          <cell r="K3433" t="str">
            <v>SINGCLEAN</v>
          </cell>
          <cell r="L3433" t="str">
            <v>ANO</v>
          </cell>
          <cell r="M3433" t="str">
            <v>Zařízení školního stravování, Žižkova 1, Krnov, okres Bruntál, příspěvková organizace</v>
          </cell>
          <cell r="N3433" t="str">
            <v>Žižkova</v>
          </cell>
          <cell r="O3433">
            <v>1002</v>
          </cell>
          <cell r="P3433">
            <v>1</v>
          </cell>
          <cell r="Q3433">
            <v>79401</v>
          </cell>
          <cell r="R3433" t="str">
            <v>Krnov</v>
          </cell>
          <cell r="S3433">
            <v>554612422</v>
          </cell>
          <cell r="T3433" t="str">
            <v>sj.zizkova@email.cz</v>
          </cell>
        </row>
        <row r="3434">
          <cell r="A3434">
            <v>600132218</v>
          </cell>
          <cell r="B3434">
            <v>60802766</v>
          </cell>
          <cell r="C3434" t="str">
            <v>Moravskoslezský kraj</v>
          </cell>
          <cell r="D3434" t="str">
            <v xml:space="preserve">Bruntál </v>
          </cell>
          <cell r="E3434" t="str">
            <v>Městský úřad Krnov</v>
          </cell>
          <cell r="F3434" t="str">
            <v>Krnov</v>
          </cell>
          <cell r="G3434" t="str">
            <v>obec</v>
          </cell>
          <cell r="H3434">
            <v>600132218</v>
          </cell>
          <cell r="I3434" t="str">
            <v>60802766</v>
          </cell>
          <cell r="J3434">
            <v>0</v>
          </cell>
          <cell r="K3434" t="str">
            <v>SINGCLEAN</v>
          </cell>
          <cell r="L3434" t="str">
            <v>ANO</v>
          </cell>
          <cell r="M3434" t="str">
            <v>Školní jídelna Krnov, Albrechtická 2, okres Bruntál, příspěvková organizace</v>
          </cell>
          <cell r="N3434" t="str">
            <v>Albrechtická</v>
          </cell>
          <cell r="O3434">
            <v>813</v>
          </cell>
          <cell r="P3434">
            <v>2</v>
          </cell>
          <cell r="Q3434">
            <v>79401</v>
          </cell>
          <cell r="R3434" t="str">
            <v>Krnov</v>
          </cell>
          <cell r="S3434">
            <v>554616218</v>
          </cell>
          <cell r="T3434" t="str">
            <v>sj.albrechticka@quick.cz</v>
          </cell>
        </row>
        <row r="3435">
          <cell r="A3435">
            <v>600034739</v>
          </cell>
          <cell r="B3435">
            <v>60802774</v>
          </cell>
          <cell r="C3435" t="str">
            <v>Moravskoslezský kraj</v>
          </cell>
          <cell r="D3435" t="str">
            <v xml:space="preserve">Bruntál </v>
          </cell>
          <cell r="E3435" t="str">
            <v>Krajský úřad Moravskoslezského kraje</v>
          </cell>
          <cell r="F3435" t="str">
            <v>Bruntál</v>
          </cell>
          <cell r="G3435" t="str">
            <v>kraj</v>
          </cell>
          <cell r="H3435">
            <v>600034739</v>
          </cell>
          <cell r="I3435" t="str">
            <v>60802774</v>
          </cell>
          <cell r="J3435" t="str">
            <v>X</v>
          </cell>
          <cell r="K3435" t="str">
            <v>SINGCLEAN</v>
          </cell>
          <cell r="L3435" t="str">
            <v>ANO</v>
          </cell>
          <cell r="M3435" t="str">
            <v>Pedagogicko-psychologická poradna, Bruntál, příspěvková organizace</v>
          </cell>
          <cell r="N3435" t="str">
            <v>Krnovská</v>
          </cell>
          <cell r="O3435">
            <v>998</v>
          </cell>
          <cell r="P3435">
            <v>9</v>
          </cell>
          <cell r="Q3435">
            <v>79201</v>
          </cell>
          <cell r="R3435" t="str">
            <v>Bruntál</v>
          </cell>
          <cell r="S3435">
            <v>554714724</v>
          </cell>
          <cell r="T3435" t="str">
            <v>info@pppbruntal.cz</v>
          </cell>
        </row>
        <row r="3436">
          <cell r="A3436">
            <v>600134423</v>
          </cell>
          <cell r="B3436">
            <v>60803550</v>
          </cell>
          <cell r="C3436" t="str">
            <v>Moravskoslezský kraj</v>
          </cell>
          <cell r="D3436" t="str">
            <v xml:space="preserve">Frýdek-Místek </v>
          </cell>
          <cell r="E3436" t="str">
            <v>Magistrát města Frýdku-Místku</v>
          </cell>
          <cell r="F3436" t="str">
            <v>Frýdek-Místek</v>
          </cell>
          <cell r="G3436" t="str">
            <v>obec</v>
          </cell>
          <cell r="H3436">
            <v>600134423</v>
          </cell>
          <cell r="I3436" t="str">
            <v>60803550</v>
          </cell>
          <cell r="J3436">
            <v>1200</v>
          </cell>
          <cell r="K3436" t="str">
            <v>SINGCLEAN</v>
          </cell>
          <cell r="L3436" t="str">
            <v>ANO</v>
          </cell>
          <cell r="M3436" t="str">
            <v>Základní škola Frýdek-Místek, Československé armády 570</v>
          </cell>
          <cell r="N3436" t="str">
            <v>Československé armády</v>
          </cell>
          <cell r="O3436">
            <v>570</v>
          </cell>
          <cell r="Q3436">
            <v>73801</v>
          </cell>
          <cell r="R3436" t="str">
            <v>Frýdek-Místek</v>
          </cell>
          <cell r="S3436">
            <v>558445130</v>
          </cell>
          <cell r="T3436" t="str">
            <v>iveta.wilczkova@osmicka.cz</v>
          </cell>
        </row>
        <row r="3437">
          <cell r="A3437">
            <v>600008304</v>
          </cell>
          <cell r="B3437">
            <v>60816759</v>
          </cell>
          <cell r="C3437" t="str">
            <v>Jihočeský kraj</v>
          </cell>
          <cell r="D3437" t="str">
            <v xml:space="preserve">Jindřichův Hradec </v>
          </cell>
          <cell r="E3437" t="str">
            <v>Krajský úřad Jihočeského kraje</v>
          </cell>
          <cell r="F3437" t="str">
            <v>Jindřichův Hradec</v>
          </cell>
          <cell r="G3437" t="str">
            <v>kraj</v>
          </cell>
          <cell r="H3437">
            <v>600008304</v>
          </cell>
          <cell r="I3437" t="str">
            <v>60816759</v>
          </cell>
          <cell r="J3437">
            <v>120</v>
          </cell>
          <cell r="K3437" t="str">
            <v>SINGCLEAN</v>
          </cell>
          <cell r="L3437" t="str">
            <v>ANO</v>
          </cell>
          <cell r="M3437" t="str">
            <v>Obchodní akademie T. G. Masaryka a Jazyková škola s právem státní jazykové zkoušky, Jindřichův Hradec, Husova 156</v>
          </cell>
          <cell r="N3437" t="str">
            <v>Husova</v>
          </cell>
          <cell r="O3437">
            <v>156</v>
          </cell>
          <cell r="Q3437">
            <v>37701</v>
          </cell>
          <cell r="R3437" t="str">
            <v>Jindřichův Hradec</v>
          </cell>
          <cell r="S3437">
            <v>384361539</v>
          </cell>
          <cell r="T3437" t="str">
            <v>janda@oa-jhradec.cz</v>
          </cell>
        </row>
        <row r="3438">
          <cell r="A3438">
            <v>600008282</v>
          </cell>
          <cell r="B3438">
            <v>60816767</v>
          </cell>
          <cell r="C3438" t="str">
            <v>Jihočeský kraj</v>
          </cell>
          <cell r="D3438" t="str">
            <v xml:space="preserve">Jindřichův Hradec </v>
          </cell>
          <cell r="E3438" t="str">
            <v>Krajský úřad Jihočeského kraje</v>
          </cell>
          <cell r="F3438" t="str">
            <v>Jindřichův Hradec</v>
          </cell>
          <cell r="G3438" t="str">
            <v>kraj</v>
          </cell>
          <cell r="H3438">
            <v>600008282</v>
          </cell>
          <cell r="I3438" t="str">
            <v>60816767</v>
          </cell>
          <cell r="J3438">
            <v>640</v>
          </cell>
          <cell r="K3438" t="str">
            <v>SINGCLEAN</v>
          </cell>
          <cell r="L3438" t="str">
            <v>ANO</v>
          </cell>
          <cell r="M3438" t="str">
            <v>Gymnázium Vítězslava Nováka, Jindřichův Hradec, Husova 333</v>
          </cell>
          <cell r="N3438" t="str">
            <v>Husova</v>
          </cell>
          <cell r="O3438">
            <v>333</v>
          </cell>
          <cell r="Q3438">
            <v>37701</v>
          </cell>
          <cell r="R3438" t="str">
            <v>Jindřichův Hradec</v>
          </cell>
          <cell r="S3438">
            <v>384361253</v>
          </cell>
          <cell r="T3438" t="str">
            <v>sekretariat@gvn.cz</v>
          </cell>
        </row>
        <row r="3439">
          <cell r="A3439">
            <v>600002438</v>
          </cell>
          <cell r="B3439">
            <v>60816821</v>
          </cell>
          <cell r="C3439" t="str">
            <v>Jihočeský kraj</v>
          </cell>
          <cell r="D3439" t="str">
            <v xml:space="preserve">Jindřichův Hradec </v>
          </cell>
          <cell r="E3439" t="str">
            <v>Krajský úřad Jihočeského kraje</v>
          </cell>
          <cell r="F3439" t="str">
            <v>Jindřichův Hradec</v>
          </cell>
          <cell r="G3439" t="str">
            <v>kraj</v>
          </cell>
          <cell r="H3439">
            <v>600002438</v>
          </cell>
          <cell r="I3439" t="str">
            <v>60816821</v>
          </cell>
          <cell r="J3439" t="str">
            <v>X</v>
          </cell>
          <cell r="K3439" t="str">
            <v>SINGCLEAN</v>
          </cell>
          <cell r="L3439" t="str">
            <v>ANO</v>
          </cell>
          <cell r="M3439" t="str">
            <v>Základní umělecká škola Vítězslava Nováka, Jindřichův Hradec, Janderova 165/II.</v>
          </cell>
          <cell r="N3439" t="str">
            <v>Janderova</v>
          </cell>
          <cell r="O3439">
            <v>165</v>
          </cell>
          <cell r="Q3439">
            <v>37701</v>
          </cell>
          <cell r="R3439" t="str">
            <v>Jindřichův Hradec</v>
          </cell>
          <cell r="S3439">
            <v>384361909</v>
          </cell>
          <cell r="T3439" t="str">
            <v>info@zus-jhradec.cz</v>
          </cell>
        </row>
        <row r="3440">
          <cell r="A3440">
            <v>600002420</v>
          </cell>
          <cell r="B3440">
            <v>60816830</v>
          </cell>
          <cell r="C3440" t="str">
            <v>Jihočeský kraj</v>
          </cell>
          <cell r="D3440" t="str">
            <v xml:space="preserve">Jindřichův Hradec </v>
          </cell>
          <cell r="E3440" t="str">
            <v>Krajský úřad Jihočeského kraje</v>
          </cell>
          <cell r="F3440" t="str">
            <v>Dačice</v>
          </cell>
          <cell r="G3440" t="str">
            <v>kraj</v>
          </cell>
          <cell r="H3440">
            <v>600002420</v>
          </cell>
          <cell r="I3440" t="str">
            <v>60816830</v>
          </cell>
          <cell r="J3440" t="str">
            <v>X</v>
          </cell>
          <cell r="K3440" t="str">
            <v>SINGCLEAN</v>
          </cell>
          <cell r="L3440" t="str">
            <v>ANO</v>
          </cell>
          <cell r="M3440" t="str">
            <v>Základní umělecká škola, Dačice, Antonínská 93/II</v>
          </cell>
          <cell r="N3440" t="str">
            <v>Antonínská</v>
          </cell>
          <cell r="O3440">
            <v>93</v>
          </cell>
          <cell r="Q3440">
            <v>38001</v>
          </cell>
          <cell r="R3440" t="str">
            <v>Dačice</v>
          </cell>
          <cell r="S3440">
            <v>384420276</v>
          </cell>
          <cell r="T3440" t="str">
            <v>info@zusdacice.cz</v>
          </cell>
        </row>
        <row r="3441">
          <cell r="A3441">
            <v>600022331</v>
          </cell>
          <cell r="B3441">
            <v>60816848</v>
          </cell>
          <cell r="C3441" t="str">
            <v>Jihočeský kraj</v>
          </cell>
          <cell r="D3441" t="str">
            <v xml:space="preserve">Jindřichův Hradec </v>
          </cell>
          <cell r="E3441" t="str">
            <v>Krajský úřad Jihočeského kraje</v>
          </cell>
          <cell r="F3441" t="str">
            <v>Jindřichův Hradec</v>
          </cell>
          <cell r="G3441" t="str">
            <v>kraj</v>
          </cell>
          <cell r="H3441">
            <v>600022331</v>
          </cell>
          <cell r="I3441" t="str">
            <v>60816848</v>
          </cell>
          <cell r="J3441">
            <v>400</v>
          </cell>
          <cell r="K3441" t="str">
            <v>SINGCLEAN</v>
          </cell>
          <cell r="L3441" t="str">
            <v>ANO</v>
          </cell>
          <cell r="M3441" t="str">
            <v>Mateřská škola, Základní škola a Praktická škola, Jindřichův Hradec, Jarošovská 1125/II</v>
          </cell>
          <cell r="N3441" t="str">
            <v>Jarošovská</v>
          </cell>
          <cell r="O3441">
            <v>1125</v>
          </cell>
          <cell r="Q3441">
            <v>37701</v>
          </cell>
          <cell r="R3441" t="str">
            <v>Jindřichův Hradec</v>
          </cell>
          <cell r="S3441">
            <v>384361932</v>
          </cell>
          <cell r="T3441" t="str">
            <v>spec@skolajh.cz</v>
          </cell>
        </row>
        <row r="3442">
          <cell r="A3442">
            <v>600060624</v>
          </cell>
          <cell r="B3442">
            <v>60816872</v>
          </cell>
          <cell r="C3442" t="str">
            <v>Jihočeský kraj</v>
          </cell>
          <cell r="D3442" t="str">
            <v xml:space="preserve">Jindřichův Hradec </v>
          </cell>
          <cell r="E3442" t="str">
            <v>Městský úřad Třeboň</v>
          </cell>
          <cell r="F3442" t="str">
            <v>Třeboň</v>
          </cell>
          <cell r="G3442" t="str">
            <v>obec</v>
          </cell>
          <cell r="H3442">
            <v>600060624</v>
          </cell>
          <cell r="I3442" t="str">
            <v>60816872</v>
          </cell>
          <cell r="J3442">
            <v>440</v>
          </cell>
          <cell r="K3442" t="str">
            <v>SINGCLEAN</v>
          </cell>
          <cell r="L3442" t="str">
            <v>ANO</v>
          </cell>
          <cell r="M3442" t="str">
            <v>Základní škola Třeboň, Na Sadech 375</v>
          </cell>
          <cell r="N3442" t="str">
            <v>Na sadech</v>
          </cell>
          <cell r="O3442">
            <v>375</v>
          </cell>
          <cell r="Q3442">
            <v>37901</v>
          </cell>
          <cell r="R3442" t="str">
            <v>Třeboň</v>
          </cell>
          <cell r="S3442">
            <v>384722392</v>
          </cell>
          <cell r="T3442" t="str">
            <v>info@zstrebon.cz</v>
          </cell>
        </row>
        <row r="3443">
          <cell r="A3443">
            <v>600008274</v>
          </cell>
          <cell r="B3443">
            <v>60816899</v>
          </cell>
          <cell r="C3443" t="str">
            <v>Jihočeský kraj</v>
          </cell>
          <cell r="D3443" t="str">
            <v xml:space="preserve">Jindřichův Hradec </v>
          </cell>
          <cell r="E3443" t="str">
            <v>Krajský úřad Jihočeského kraje</v>
          </cell>
          <cell r="F3443" t="str">
            <v>Jindřichův Hradec</v>
          </cell>
          <cell r="G3443" t="str">
            <v>kraj</v>
          </cell>
          <cell r="H3443">
            <v>600008274</v>
          </cell>
          <cell r="I3443" t="str">
            <v>60816899</v>
          </cell>
          <cell r="J3443">
            <v>0</v>
          </cell>
          <cell r="K3443" t="str">
            <v>SINGCLEAN</v>
          </cell>
          <cell r="L3443" t="str">
            <v>ANO</v>
          </cell>
          <cell r="M3443" t="str">
            <v>Střední odborná škola a Střední odborné učiliště, Jindřichův Hradec, Jáchymova 478</v>
          </cell>
          <cell r="N3443" t="str">
            <v>Jáchymova</v>
          </cell>
          <cell r="O3443">
            <v>478</v>
          </cell>
          <cell r="Q3443">
            <v>37701</v>
          </cell>
          <cell r="R3443" t="str">
            <v>Jindřichův Hradec</v>
          </cell>
          <cell r="S3443">
            <v>384323181</v>
          </cell>
          <cell r="T3443" t="str">
            <v>sos-jh@sos-jh.cz</v>
          </cell>
        </row>
        <row r="3444">
          <cell r="A3444">
            <v>600002411</v>
          </cell>
          <cell r="B3444">
            <v>60816902</v>
          </cell>
          <cell r="C3444" t="str">
            <v>Jihočeský kraj</v>
          </cell>
          <cell r="D3444" t="str">
            <v xml:space="preserve">Jindřichův Hradec </v>
          </cell>
          <cell r="E3444" t="str">
            <v>Krajský úřad Jihočeského kraje</v>
          </cell>
          <cell r="F3444" t="str">
            <v>Třeboň</v>
          </cell>
          <cell r="G3444" t="str">
            <v>kraj</v>
          </cell>
          <cell r="H3444">
            <v>600002411</v>
          </cell>
          <cell r="I3444" t="str">
            <v>60816902</v>
          </cell>
          <cell r="J3444" t="str">
            <v>X</v>
          </cell>
          <cell r="K3444" t="str">
            <v>SINGCLEAN</v>
          </cell>
          <cell r="L3444" t="str">
            <v>ANO</v>
          </cell>
          <cell r="M3444" t="str">
            <v>Základní umělecká škola, Třeboň, Masarykovo nám. 20/I</v>
          </cell>
          <cell r="N3444" t="str">
            <v>Masarykovo nám.</v>
          </cell>
          <cell r="O3444">
            <v>20</v>
          </cell>
          <cell r="Q3444">
            <v>37901</v>
          </cell>
          <cell r="R3444" t="str">
            <v>Třeboň</v>
          </cell>
          <cell r="S3444">
            <v>384722326</v>
          </cell>
          <cell r="T3444" t="str">
            <v>info@zustrebon.cz</v>
          </cell>
        </row>
        <row r="3445">
          <cell r="A3445">
            <v>600028151</v>
          </cell>
          <cell r="B3445">
            <v>60816911</v>
          </cell>
          <cell r="C3445" t="str">
            <v>Jihočeský kraj</v>
          </cell>
          <cell r="D3445" t="str">
            <v xml:space="preserve">Jindřichův Hradec </v>
          </cell>
          <cell r="E3445" t="str">
            <v>Ministerstvo školství, mládeže a tělovýchovy</v>
          </cell>
          <cell r="F3445" t="str">
            <v>Jindřichův Hradec</v>
          </cell>
          <cell r="G3445" t="str">
            <v>MŠMT</v>
          </cell>
          <cell r="H3445">
            <v>600028151</v>
          </cell>
          <cell r="I3445" t="str">
            <v>60816911</v>
          </cell>
          <cell r="J3445">
            <v>80</v>
          </cell>
          <cell r="K3445" t="str">
            <v>SINGCLEAN</v>
          </cell>
          <cell r="L3445" t="str">
            <v>ANO</v>
          </cell>
          <cell r="M3445" t="str">
            <v>Výchovný ústav, středisko výchovné péče a střední škola Jindřichův Hradec</v>
          </cell>
          <cell r="N3445" t="str">
            <v>Gymnazijní</v>
          </cell>
          <cell r="O3445">
            <v>118</v>
          </cell>
          <cell r="Q3445">
            <v>37701</v>
          </cell>
          <cell r="R3445" t="str">
            <v>Jindřichův Hradec</v>
          </cell>
          <cell r="S3445">
            <v>384370731</v>
          </cell>
          <cell r="T3445" t="str">
            <v>vum.jh@tiscali.cz</v>
          </cell>
        </row>
        <row r="3446">
          <cell r="A3446">
            <v>600008347</v>
          </cell>
          <cell r="B3446">
            <v>60816929</v>
          </cell>
          <cell r="C3446" t="str">
            <v>Jihočeský kraj</v>
          </cell>
          <cell r="D3446" t="str">
            <v xml:space="preserve">Jindřichův Hradec </v>
          </cell>
          <cell r="E3446" t="str">
            <v>Krajský úřad Jihočeského kraje</v>
          </cell>
          <cell r="F3446" t="str">
            <v>Dačice</v>
          </cell>
          <cell r="G3446" t="str">
            <v>kraj</v>
          </cell>
          <cell r="H3446">
            <v>600008347</v>
          </cell>
          <cell r="I3446" t="str">
            <v>60816929</v>
          </cell>
          <cell r="J3446">
            <v>60</v>
          </cell>
          <cell r="K3446" t="str">
            <v>SINGCLEAN</v>
          </cell>
          <cell r="L3446" t="str">
            <v>ANO</v>
          </cell>
          <cell r="M3446" t="str">
            <v>Gymnázium, Dačice, Boženy Němcové 213</v>
          </cell>
          <cell r="N3446" t="str">
            <v>B. Němcové</v>
          </cell>
          <cell r="O3446">
            <v>213</v>
          </cell>
          <cell r="Q3446">
            <v>38001</v>
          </cell>
          <cell r="R3446" t="str">
            <v>Dačice</v>
          </cell>
          <cell r="S3446">
            <v>384420432</v>
          </cell>
          <cell r="T3446" t="str">
            <v>reditel@gymn-dacice.cz</v>
          </cell>
        </row>
        <row r="3447">
          <cell r="A3447">
            <v>600008291</v>
          </cell>
          <cell r="B3447">
            <v>60816945</v>
          </cell>
          <cell r="C3447" t="str">
            <v>Jihočeský kraj</v>
          </cell>
          <cell r="D3447" t="str">
            <v xml:space="preserve">Jindřichův Hradec </v>
          </cell>
          <cell r="E3447" t="str">
            <v>Krajský úřad Jihočeského kraje</v>
          </cell>
          <cell r="F3447" t="str">
            <v>Třeboň</v>
          </cell>
          <cell r="G3447" t="str">
            <v>kraj</v>
          </cell>
          <cell r="H3447">
            <v>600008291</v>
          </cell>
          <cell r="I3447" t="str">
            <v>60816945</v>
          </cell>
          <cell r="J3447">
            <v>320</v>
          </cell>
          <cell r="K3447" t="str">
            <v>SINGCLEAN</v>
          </cell>
          <cell r="L3447" t="str">
            <v>ANO</v>
          </cell>
          <cell r="M3447" t="str">
            <v>Gymnázium, Třeboň, Na Sadech 308</v>
          </cell>
          <cell r="N3447" t="str">
            <v>Na sadech</v>
          </cell>
          <cell r="O3447">
            <v>308</v>
          </cell>
          <cell r="Q3447">
            <v>37901</v>
          </cell>
          <cell r="R3447" t="str">
            <v>Třeboň</v>
          </cell>
          <cell r="S3447">
            <v>384722612</v>
          </cell>
          <cell r="T3447" t="str">
            <v>gymnaz@gymtrebon.cz</v>
          </cell>
        </row>
        <row r="3448">
          <cell r="A3448">
            <v>600060616</v>
          </cell>
          <cell r="B3448">
            <v>60818174</v>
          </cell>
          <cell r="C3448" t="str">
            <v>Jihočeský kraj</v>
          </cell>
          <cell r="D3448" t="str">
            <v xml:space="preserve">Jindřichův Hradec </v>
          </cell>
          <cell r="E3448" t="str">
            <v>Městský úřad Třeboň</v>
          </cell>
          <cell r="F3448" t="str">
            <v>Třeboň</v>
          </cell>
          <cell r="G3448" t="str">
            <v>obec</v>
          </cell>
          <cell r="H3448">
            <v>600060616</v>
          </cell>
          <cell r="I3448" t="str">
            <v>60818174</v>
          </cell>
          <cell r="J3448">
            <v>900</v>
          </cell>
          <cell r="K3448" t="str">
            <v>SINGCLEAN</v>
          </cell>
          <cell r="L3448" t="str">
            <v>ANO</v>
          </cell>
          <cell r="M3448" t="str">
            <v>Základní škola Třeboň, Sokolská 296</v>
          </cell>
          <cell r="N3448" t="str">
            <v>Sokolská</v>
          </cell>
          <cell r="O3448">
            <v>296</v>
          </cell>
          <cell r="Q3448">
            <v>37901</v>
          </cell>
          <cell r="R3448" t="str">
            <v>Třeboň</v>
          </cell>
          <cell r="S3448">
            <v>384724630</v>
          </cell>
          <cell r="T3448" t="str">
            <v>irokos@1zstrebon.cz</v>
          </cell>
        </row>
        <row r="3449">
          <cell r="A3449">
            <v>600060373</v>
          </cell>
          <cell r="B3449">
            <v>60818263</v>
          </cell>
          <cell r="C3449" t="str">
            <v>Jihočeský kraj</v>
          </cell>
          <cell r="D3449" t="str">
            <v xml:space="preserve">Jindřichův Hradec </v>
          </cell>
          <cell r="E3449" t="str">
            <v>Městský úřad Třeboň</v>
          </cell>
          <cell r="F3449" t="str">
            <v>Třeboň</v>
          </cell>
          <cell r="G3449" t="str">
            <v>obec</v>
          </cell>
          <cell r="H3449">
            <v>600060373</v>
          </cell>
          <cell r="I3449" t="str">
            <v>60818263</v>
          </cell>
          <cell r="J3449">
            <v>920</v>
          </cell>
          <cell r="K3449" t="str">
            <v>SINGCLEAN</v>
          </cell>
          <cell r="L3449" t="str">
            <v>ANO</v>
          </cell>
          <cell r="M3449" t="str">
            <v>Základní škola a Mateřská škola České Velenice</v>
          </cell>
          <cell r="N3449" t="str">
            <v>třída Čsl. legií</v>
          </cell>
          <cell r="O3449">
            <v>325</v>
          </cell>
          <cell r="Q3449">
            <v>37810</v>
          </cell>
          <cell r="R3449" t="str">
            <v>České Velenice</v>
          </cell>
          <cell r="S3449">
            <v>384794203</v>
          </cell>
          <cell r="T3449" t="str">
            <v>info@zsvelenice.cz</v>
          </cell>
        </row>
        <row r="3450">
          <cell r="A3450">
            <v>600019594</v>
          </cell>
          <cell r="B3450">
            <v>60821221</v>
          </cell>
          <cell r="C3450" t="str">
            <v>Jihočeský kraj</v>
          </cell>
          <cell r="D3450" t="str">
            <v xml:space="preserve">Český Krumlov </v>
          </cell>
          <cell r="E3450" t="str">
            <v>Krajský úřad Jihočeského kraje</v>
          </cell>
          <cell r="F3450" t="str">
            <v>Český Krumlov</v>
          </cell>
          <cell r="G3450" t="str">
            <v>kraj</v>
          </cell>
          <cell r="H3450">
            <v>600019594</v>
          </cell>
          <cell r="I3450" t="str">
            <v>60821221</v>
          </cell>
          <cell r="J3450">
            <v>160</v>
          </cell>
          <cell r="K3450" t="str">
            <v>SINGCLEAN</v>
          </cell>
          <cell r="L3450" t="str">
            <v>ANO</v>
          </cell>
          <cell r="M3450" t="str">
            <v>Střední odborná škola zdravotnická a Střední odborné učiliště, Český Krumlov, Tavírna 342</v>
          </cell>
          <cell r="N3450" t="str">
            <v>Tavírna</v>
          </cell>
          <cell r="O3450">
            <v>342</v>
          </cell>
          <cell r="Q3450">
            <v>38101</v>
          </cell>
          <cell r="R3450" t="str">
            <v>Český Krumlov</v>
          </cell>
          <cell r="S3450">
            <v>380711359</v>
          </cell>
          <cell r="T3450" t="str">
            <v>kokorova@zdravkack.cz</v>
          </cell>
        </row>
        <row r="3451">
          <cell r="A3451">
            <v>600008541</v>
          </cell>
          <cell r="B3451">
            <v>60869020</v>
          </cell>
          <cell r="C3451" t="str">
            <v>Jihočeský kraj</v>
          </cell>
          <cell r="D3451" t="str">
            <v xml:space="preserve">Písek </v>
          </cell>
          <cell r="E3451" t="str">
            <v>Krajský úřad Jihočeského kraje</v>
          </cell>
          <cell r="F3451" t="str">
            <v>Písek</v>
          </cell>
          <cell r="G3451" t="str">
            <v>kraj</v>
          </cell>
          <cell r="H3451">
            <v>600008541</v>
          </cell>
          <cell r="I3451" t="str">
            <v>60869020</v>
          </cell>
          <cell r="J3451">
            <v>600</v>
          </cell>
          <cell r="K3451" t="str">
            <v>SINGCLEAN</v>
          </cell>
          <cell r="L3451" t="str">
            <v>ANO</v>
          </cell>
          <cell r="M3451" t="str">
            <v>Gymnázium, Písek, Komenského 89</v>
          </cell>
          <cell r="N3451" t="str">
            <v>Komenského</v>
          </cell>
          <cell r="O3451">
            <v>89</v>
          </cell>
          <cell r="P3451">
            <v>20</v>
          </cell>
          <cell r="Q3451">
            <v>39701</v>
          </cell>
          <cell r="R3451" t="str">
            <v>Písek</v>
          </cell>
          <cell r="S3451">
            <v>382214913</v>
          </cell>
          <cell r="T3451" t="str">
            <v>info@gymna-pi.cz</v>
          </cell>
        </row>
        <row r="3452">
          <cell r="A3452">
            <v>600020266</v>
          </cell>
          <cell r="B3452">
            <v>60869038</v>
          </cell>
          <cell r="C3452" t="str">
            <v>Jihočeský kraj</v>
          </cell>
          <cell r="D3452" t="str">
            <v xml:space="preserve">Písek </v>
          </cell>
          <cell r="E3452" t="str">
            <v>Krajský úřad Jihočeského kraje</v>
          </cell>
          <cell r="F3452" t="str">
            <v>Písek</v>
          </cell>
          <cell r="G3452" t="str">
            <v>kraj</v>
          </cell>
          <cell r="H3452">
            <v>600020266</v>
          </cell>
          <cell r="I3452" t="str">
            <v>60869038</v>
          </cell>
          <cell r="J3452">
            <v>660</v>
          </cell>
          <cell r="K3452" t="str">
            <v>SINGCLEAN</v>
          </cell>
          <cell r="L3452" t="str">
            <v>ANO</v>
          </cell>
          <cell r="M3452" t="str">
            <v>Střední průmyslová škola a Vyšší odborná škola, Písek, Karla Čapka 402</v>
          </cell>
          <cell r="N3452" t="str">
            <v>Karla Čapka</v>
          </cell>
          <cell r="O3452">
            <v>402</v>
          </cell>
          <cell r="Q3452">
            <v>39701</v>
          </cell>
          <cell r="R3452" t="str">
            <v>Písek</v>
          </cell>
          <cell r="S3452">
            <v>382221051</v>
          </cell>
          <cell r="T3452" t="str">
            <v>uhlik@sps-pi.cz</v>
          </cell>
        </row>
        <row r="3453">
          <cell r="A3453">
            <v>600008533</v>
          </cell>
          <cell r="B3453">
            <v>60869046</v>
          </cell>
          <cell r="C3453" t="str">
            <v>Jihočeský kraj</v>
          </cell>
          <cell r="D3453" t="str">
            <v xml:space="preserve">Písek </v>
          </cell>
          <cell r="E3453" t="str">
            <v>Krajský úřad Jihočeského kraje</v>
          </cell>
          <cell r="F3453" t="str">
            <v>Milevsko</v>
          </cell>
          <cell r="G3453" t="str">
            <v>kraj</v>
          </cell>
          <cell r="H3453">
            <v>600008533</v>
          </cell>
          <cell r="I3453" t="str">
            <v>60869046</v>
          </cell>
          <cell r="J3453">
            <v>100</v>
          </cell>
          <cell r="K3453" t="str">
            <v>SINGCLEAN</v>
          </cell>
          <cell r="L3453" t="str">
            <v>ANO</v>
          </cell>
          <cell r="M3453" t="str">
            <v>Gymnázium, Milevsko, Masarykova 183</v>
          </cell>
          <cell r="N3453" t="str">
            <v>Masarykova</v>
          </cell>
          <cell r="O3453">
            <v>183</v>
          </cell>
          <cell r="Q3453">
            <v>39901</v>
          </cell>
          <cell r="R3453" t="str">
            <v>Milevsko</v>
          </cell>
          <cell r="S3453">
            <v>382521242</v>
          </cell>
          <cell r="T3453" t="str">
            <v>gym@gym.milevsko.cz</v>
          </cell>
        </row>
        <row r="3454">
          <cell r="A3454">
            <v>600008550</v>
          </cell>
          <cell r="B3454">
            <v>60869054</v>
          </cell>
          <cell r="C3454" t="str">
            <v>Jihočeský kraj</v>
          </cell>
          <cell r="D3454" t="str">
            <v xml:space="preserve">Písek </v>
          </cell>
          <cell r="E3454" t="str">
            <v>Krajský úřad Jihočeského kraje</v>
          </cell>
          <cell r="F3454" t="str">
            <v>Písek</v>
          </cell>
          <cell r="G3454" t="str">
            <v>kraj</v>
          </cell>
          <cell r="H3454">
            <v>600008550</v>
          </cell>
          <cell r="I3454" t="str">
            <v>60869054</v>
          </cell>
          <cell r="J3454">
            <v>440</v>
          </cell>
          <cell r="K3454" t="str">
            <v>SINGCLEAN</v>
          </cell>
          <cell r="L3454" t="str">
            <v>ANO</v>
          </cell>
          <cell r="M3454" t="str">
            <v>Střední zemědělská škola, Písek, Čelakovského 200</v>
          </cell>
          <cell r="N3454" t="str">
            <v>Čelakovského</v>
          </cell>
          <cell r="O3454">
            <v>200</v>
          </cell>
          <cell r="P3454">
            <v>5</v>
          </cell>
          <cell r="Q3454">
            <v>39701</v>
          </cell>
          <cell r="R3454" t="str">
            <v>Písek</v>
          </cell>
          <cell r="S3454">
            <v>382271256</v>
          </cell>
          <cell r="T3454" t="str">
            <v>skola@szespisek.cz</v>
          </cell>
        </row>
        <row r="3455">
          <cell r="A3455">
            <v>600028267</v>
          </cell>
          <cell r="B3455">
            <v>60869071</v>
          </cell>
          <cell r="C3455" t="str">
            <v>Jihočeský kraj</v>
          </cell>
          <cell r="D3455" t="str">
            <v xml:space="preserve">Písek </v>
          </cell>
          <cell r="E3455" t="str">
            <v>Krajský úřad Jihočeského kraje</v>
          </cell>
          <cell r="F3455" t="str">
            <v>Písek</v>
          </cell>
          <cell r="G3455" t="str">
            <v>kraj</v>
          </cell>
          <cell r="H3455">
            <v>600028267</v>
          </cell>
          <cell r="I3455" t="str">
            <v>60869071</v>
          </cell>
          <cell r="J3455">
            <v>0</v>
          </cell>
          <cell r="K3455" t="str">
            <v>SINGCLEAN</v>
          </cell>
          <cell r="L3455" t="str">
            <v>ANO</v>
          </cell>
          <cell r="M3455" t="str">
            <v>Dětský domov, Zvíkovské Podhradí 42</v>
          </cell>
          <cell r="O3455">
            <v>42</v>
          </cell>
          <cell r="Q3455">
            <v>39701</v>
          </cell>
          <cell r="R3455" t="str">
            <v>Zvíkovské Podhradí</v>
          </cell>
          <cell r="S3455" t="str">
            <v>382 285 720 ,382285662</v>
          </cell>
          <cell r="T3455" t="str">
            <v>info@ddzvikov.com</v>
          </cell>
        </row>
        <row r="3456">
          <cell r="A3456">
            <v>600008584</v>
          </cell>
          <cell r="B3456">
            <v>60869089</v>
          </cell>
          <cell r="C3456" t="str">
            <v>Jihočeský kraj</v>
          </cell>
          <cell r="D3456" t="str">
            <v xml:space="preserve">Písek </v>
          </cell>
          <cell r="E3456" t="str">
            <v>Krajský úřad Jihočeského kraje</v>
          </cell>
          <cell r="F3456" t="str">
            <v>Písek</v>
          </cell>
          <cell r="G3456" t="str">
            <v>kraj</v>
          </cell>
          <cell r="H3456">
            <v>600008584</v>
          </cell>
          <cell r="I3456" t="str">
            <v>60869089</v>
          </cell>
          <cell r="J3456">
            <v>0</v>
          </cell>
          <cell r="K3456" t="str">
            <v>SINGCLEAN</v>
          </cell>
          <cell r="L3456" t="str">
            <v>ANO</v>
          </cell>
          <cell r="M3456" t="str">
            <v>Obchodní akademie a Jazyková škola s právem státní jazykové zkoušky, Písek, Čelakovského 200</v>
          </cell>
          <cell r="N3456" t="str">
            <v>Čelakovského</v>
          </cell>
          <cell r="O3456">
            <v>200</v>
          </cell>
          <cell r="P3456">
            <v>5</v>
          </cell>
          <cell r="Q3456">
            <v>39701</v>
          </cell>
          <cell r="R3456" t="str">
            <v>Písek</v>
          </cell>
          <cell r="S3456">
            <v>382214887</v>
          </cell>
          <cell r="T3456" t="str">
            <v>sekreriat@oa-pisek.cz</v>
          </cell>
        </row>
        <row r="3457">
          <cell r="A3457">
            <v>600022510</v>
          </cell>
          <cell r="B3457">
            <v>60869097</v>
          </cell>
          <cell r="C3457" t="str">
            <v>Jihočeský kraj</v>
          </cell>
          <cell r="D3457" t="str">
            <v xml:space="preserve">Písek </v>
          </cell>
          <cell r="E3457" t="str">
            <v>Krajský úřad Jihočeského kraje</v>
          </cell>
          <cell r="F3457" t="str">
            <v>Písek</v>
          </cell>
          <cell r="G3457" t="str">
            <v>kraj</v>
          </cell>
          <cell r="H3457">
            <v>600022510</v>
          </cell>
          <cell r="I3457" t="str">
            <v>60869097</v>
          </cell>
          <cell r="J3457">
            <v>540</v>
          </cell>
          <cell r="K3457" t="str">
            <v>SINGCLEAN</v>
          </cell>
          <cell r="L3457" t="str">
            <v>ANO</v>
          </cell>
          <cell r="M3457" t="str">
            <v>Dětský domov, Mateřská škola, Základní škola a Praktická škola, Písek, Šobrova 111</v>
          </cell>
          <cell r="N3457" t="str">
            <v>Šobrova</v>
          </cell>
          <cell r="O3457">
            <v>111</v>
          </cell>
          <cell r="Q3457">
            <v>39701</v>
          </cell>
          <cell r="R3457" t="str">
            <v>Písek</v>
          </cell>
          <cell r="S3457">
            <v>382214793</v>
          </cell>
          <cell r="T3457" t="str">
            <v>ddpisek@volny.cz</v>
          </cell>
        </row>
        <row r="3458">
          <cell r="A3458">
            <v>600062023</v>
          </cell>
          <cell r="B3458">
            <v>60869780</v>
          </cell>
          <cell r="C3458" t="str">
            <v>Jihočeský kraj</v>
          </cell>
          <cell r="D3458" t="str">
            <v xml:space="preserve">Písek </v>
          </cell>
          <cell r="E3458" t="str">
            <v>Městský úřad Milevsko</v>
          </cell>
          <cell r="F3458" t="str">
            <v>Milevsko</v>
          </cell>
          <cell r="G3458" t="str">
            <v>obec</v>
          </cell>
          <cell r="H3458">
            <v>600062023</v>
          </cell>
          <cell r="I3458" t="str">
            <v>60869780</v>
          </cell>
          <cell r="J3458">
            <v>460</v>
          </cell>
          <cell r="K3458" t="str">
            <v>SINGCLEAN</v>
          </cell>
          <cell r="L3458" t="str">
            <v>ANO</v>
          </cell>
          <cell r="M3458" t="str">
            <v>Základní škola a Mateřská škola Bernartice, okres Písek</v>
          </cell>
          <cell r="N3458" t="str">
            <v>Táborská</v>
          </cell>
          <cell r="O3458">
            <v>34</v>
          </cell>
          <cell r="Q3458">
            <v>39843</v>
          </cell>
          <cell r="R3458" t="str">
            <v>Bernartice</v>
          </cell>
          <cell r="S3458">
            <v>604131774</v>
          </cell>
          <cell r="T3458" t="str">
            <v>cendelin@zsbernartice.eu</v>
          </cell>
        </row>
        <row r="3459">
          <cell r="A3459">
            <v>600020274</v>
          </cell>
          <cell r="B3459">
            <v>60869861</v>
          </cell>
          <cell r="C3459" t="str">
            <v>Jihočeský kraj</v>
          </cell>
          <cell r="D3459" t="str">
            <v xml:space="preserve">Písek </v>
          </cell>
          <cell r="E3459" t="str">
            <v>Krajský úřad Jihočeského kraje</v>
          </cell>
          <cell r="F3459" t="str">
            <v>Písek</v>
          </cell>
          <cell r="G3459" t="str">
            <v>kraj</v>
          </cell>
          <cell r="H3459">
            <v>600020274</v>
          </cell>
          <cell r="I3459" t="str">
            <v>60869861</v>
          </cell>
          <cell r="J3459">
            <v>400</v>
          </cell>
          <cell r="K3459" t="str">
            <v>SINGCLEAN</v>
          </cell>
          <cell r="L3459" t="str">
            <v>ANO</v>
          </cell>
          <cell r="M3459" t="str">
            <v>Vyšší odborná škola lesnická a Střední lesnická škola Bedřicha Schwarzenberga, Písek, Lesnická 55</v>
          </cell>
          <cell r="N3459" t="str">
            <v>Lesnická</v>
          </cell>
          <cell r="O3459">
            <v>55</v>
          </cell>
          <cell r="Q3459">
            <v>39701</v>
          </cell>
          <cell r="R3459" t="str">
            <v>Písek</v>
          </cell>
          <cell r="S3459">
            <v>382506111</v>
          </cell>
          <cell r="T3459" t="str">
            <v>lespi@lespi.cz</v>
          </cell>
        </row>
        <row r="3460">
          <cell r="A3460">
            <v>600028241</v>
          </cell>
          <cell r="B3460">
            <v>60869941</v>
          </cell>
          <cell r="C3460" t="str">
            <v>Jihočeský kraj</v>
          </cell>
          <cell r="D3460" t="str">
            <v xml:space="preserve">Písek </v>
          </cell>
          <cell r="E3460" t="str">
            <v>Krajský úřad Jihočeského kraje</v>
          </cell>
          <cell r="F3460" t="str">
            <v>Písek</v>
          </cell>
          <cell r="G3460" t="str">
            <v>kraj</v>
          </cell>
          <cell r="H3460">
            <v>600028241</v>
          </cell>
          <cell r="I3460" t="str">
            <v>60869941</v>
          </cell>
          <cell r="J3460" t="str">
            <v>X</v>
          </cell>
          <cell r="K3460" t="str">
            <v>SINGCLEAN</v>
          </cell>
          <cell r="L3460" t="str">
            <v>ANO</v>
          </cell>
          <cell r="M3460" t="str">
            <v>Dům dětí a mládeže, Písek, Švantlova 2394</v>
          </cell>
          <cell r="N3460" t="str">
            <v>Švantlova</v>
          </cell>
          <cell r="O3460">
            <v>2394</v>
          </cell>
          <cell r="Q3460">
            <v>39701</v>
          </cell>
          <cell r="R3460" t="str">
            <v>Písek</v>
          </cell>
          <cell r="S3460">
            <v>777339997</v>
          </cell>
          <cell r="T3460" t="str">
            <v>info@ddmpisek.cz</v>
          </cell>
        </row>
        <row r="3461">
          <cell r="A3461">
            <v>600002489</v>
          </cell>
          <cell r="B3461">
            <v>60869950</v>
          </cell>
          <cell r="C3461" t="str">
            <v>Jihočeský kraj</v>
          </cell>
          <cell r="D3461" t="str">
            <v xml:space="preserve">Písek </v>
          </cell>
          <cell r="E3461" t="str">
            <v>Krajský úřad Jihočeského kraje</v>
          </cell>
          <cell r="F3461" t="str">
            <v>Písek</v>
          </cell>
          <cell r="G3461" t="str">
            <v>kraj</v>
          </cell>
          <cell r="H3461">
            <v>600002489</v>
          </cell>
          <cell r="I3461" t="str">
            <v>60869950</v>
          </cell>
          <cell r="J3461" t="str">
            <v>X</v>
          </cell>
          <cell r="K3461" t="str">
            <v>SINGCLEAN</v>
          </cell>
          <cell r="L3461" t="str">
            <v>ANO</v>
          </cell>
          <cell r="M3461" t="str">
            <v>Základní umělecká škola Otakara Ševčíka, Písek, Nádražní 1032</v>
          </cell>
          <cell r="N3461" t="str">
            <v>Nádražní</v>
          </cell>
          <cell r="O3461">
            <v>1032</v>
          </cell>
          <cell r="P3461">
            <v>27</v>
          </cell>
          <cell r="Q3461">
            <v>39701</v>
          </cell>
          <cell r="R3461" t="str">
            <v>Písek</v>
          </cell>
          <cell r="S3461">
            <v>382214875</v>
          </cell>
          <cell r="T3461" t="str">
            <v>zuspisek@zuspisek.cz</v>
          </cell>
        </row>
        <row r="3462">
          <cell r="A3462">
            <v>600002471</v>
          </cell>
          <cell r="B3462">
            <v>60869968</v>
          </cell>
          <cell r="C3462" t="str">
            <v>Jihočeský kraj</v>
          </cell>
          <cell r="D3462" t="str">
            <v xml:space="preserve">Písek </v>
          </cell>
          <cell r="E3462" t="str">
            <v>Krajský úřad Jihočeského kraje</v>
          </cell>
          <cell r="F3462" t="str">
            <v>Milevsko</v>
          </cell>
          <cell r="G3462" t="str">
            <v>kraj</v>
          </cell>
          <cell r="H3462">
            <v>600002471</v>
          </cell>
          <cell r="I3462" t="str">
            <v>60869968</v>
          </cell>
          <cell r="J3462" t="str">
            <v>X</v>
          </cell>
          <cell r="K3462" t="str">
            <v>SINGCLEAN</v>
          </cell>
          <cell r="L3462" t="str">
            <v>ANO</v>
          </cell>
          <cell r="M3462" t="str">
            <v>Základní umělecká škola, Milevsko, Libušina 1217</v>
          </cell>
          <cell r="N3462" t="str">
            <v>Libušina</v>
          </cell>
          <cell r="O3462">
            <v>1217</v>
          </cell>
          <cell r="Q3462">
            <v>39901</v>
          </cell>
          <cell r="R3462" t="str">
            <v>Milevsko</v>
          </cell>
          <cell r="S3462">
            <v>383809253</v>
          </cell>
          <cell r="T3462" t="str">
            <v>reditel@zus-milevsko.cz</v>
          </cell>
        </row>
        <row r="3463">
          <cell r="A3463">
            <v>600000516</v>
          </cell>
          <cell r="B3463">
            <v>60875607</v>
          </cell>
          <cell r="C3463" t="str">
            <v>Jihočeský kraj</v>
          </cell>
          <cell r="D3463" t="str">
            <v xml:space="preserve">Strakonice </v>
          </cell>
          <cell r="E3463" t="str">
            <v>Krajský úřad Jihočeského kraje</v>
          </cell>
          <cell r="F3463" t="str">
            <v>Vodňany</v>
          </cell>
          <cell r="G3463" t="str">
            <v>soukromý</v>
          </cell>
          <cell r="H3463">
            <v>600000516</v>
          </cell>
          <cell r="I3463" t="str">
            <v>60875607</v>
          </cell>
          <cell r="J3463">
            <v>100</v>
          </cell>
          <cell r="K3463" t="str">
            <v>SINGCLEAN</v>
          </cell>
          <cell r="L3463" t="str">
            <v>NE</v>
          </cell>
          <cell r="M3463" t="str">
            <v>Mateřská škola "SLUNÍČKO" Vodňany s.r.o.</v>
          </cell>
          <cell r="N3463" t="str">
            <v>Smetanova</v>
          </cell>
          <cell r="O3463">
            <v>902</v>
          </cell>
          <cell r="Q3463">
            <v>38901</v>
          </cell>
          <cell r="R3463" t="str">
            <v>Vodňany</v>
          </cell>
          <cell r="S3463">
            <v>383382347</v>
          </cell>
          <cell r="T3463" t="str">
            <v>ms.slunicko@seznam.cz</v>
          </cell>
        </row>
        <row r="3464">
          <cell r="A3464">
            <v>600097641</v>
          </cell>
          <cell r="B3464">
            <v>60884541</v>
          </cell>
          <cell r="C3464" t="str">
            <v>Královéhradecký kraj</v>
          </cell>
          <cell r="D3464" t="str">
            <v xml:space="preserve">Rychnov nad Kněžnou </v>
          </cell>
          <cell r="E3464" t="str">
            <v>Městský úřad Kostelec nad Orlicí</v>
          </cell>
          <cell r="F3464" t="str">
            <v>Kostelec nad Orlicí</v>
          </cell>
          <cell r="G3464" t="str">
            <v>obec</v>
          </cell>
          <cell r="H3464">
            <v>600097641</v>
          </cell>
          <cell r="I3464" t="str">
            <v>60884541</v>
          </cell>
          <cell r="J3464">
            <v>740</v>
          </cell>
          <cell r="K3464" t="str">
            <v>SINGCLEAN</v>
          </cell>
          <cell r="L3464" t="str">
            <v>ANO</v>
          </cell>
          <cell r="M3464" t="str">
            <v>Základní škola Týniště nad Orlicí</v>
          </cell>
          <cell r="N3464" t="str">
            <v>Komenského</v>
          </cell>
          <cell r="O3464">
            <v>828</v>
          </cell>
          <cell r="Q3464">
            <v>51721</v>
          </cell>
          <cell r="R3464" t="str">
            <v>Týniště nad Orlicí</v>
          </cell>
          <cell r="S3464">
            <v>494377059</v>
          </cell>
          <cell r="T3464" t="str">
            <v>info@zstyniste.cz</v>
          </cell>
        </row>
        <row r="3465">
          <cell r="A3465">
            <v>600029760</v>
          </cell>
          <cell r="B3465">
            <v>60884681</v>
          </cell>
          <cell r="C3465" t="str">
            <v>Královéhradecký kraj</v>
          </cell>
          <cell r="D3465" t="str">
            <v xml:space="preserve">Rychnov nad Kněžnou </v>
          </cell>
          <cell r="E3465" t="str">
            <v>Krajský úřad Královéhradeckého kraje</v>
          </cell>
          <cell r="F3465" t="str">
            <v>Rychnov nad Kněžnou</v>
          </cell>
          <cell r="G3465" t="str">
            <v>kraj</v>
          </cell>
          <cell r="H3465">
            <v>600029760</v>
          </cell>
          <cell r="I3465" t="str">
            <v>60884681</v>
          </cell>
          <cell r="J3465">
            <v>0</v>
          </cell>
          <cell r="K3465" t="str">
            <v>SINGCLEAN</v>
          </cell>
          <cell r="L3465" t="str">
            <v>ANO</v>
          </cell>
          <cell r="M3465" t="str">
            <v>Dětský domov, Potštejn, Českých bratří 141</v>
          </cell>
          <cell r="N3465" t="str">
            <v>Českých bratří</v>
          </cell>
          <cell r="O3465">
            <v>141</v>
          </cell>
          <cell r="Q3465">
            <v>51743</v>
          </cell>
          <cell r="R3465" t="str">
            <v>Potštejn</v>
          </cell>
          <cell r="S3465">
            <v>494546565</v>
          </cell>
          <cell r="T3465" t="str">
            <v>ddpotstejn@ddpotstejn.cz</v>
          </cell>
        </row>
        <row r="3466">
          <cell r="A3466">
            <v>600012573</v>
          </cell>
          <cell r="B3466">
            <v>60884690</v>
          </cell>
          <cell r="C3466" t="str">
            <v>Královéhradecký kraj</v>
          </cell>
          <cell r="D3466" t="str">
            <v xml:space="preserve">Rychnov nad Kněžnou </v>
          </cell>
          <cell r="E3466" t="str">
            <v>Krajský úřad Královéhradeckého kraje</v>
          </cell>
          <cell r="F3466" t="str">
            <v>Kostelec nad Orlicí</v>
          </cell>
          <cell r="G3466" t="str">
            <v>kraj</v>
          </cell>
          <cell r="H3466">
            <v>600012573</v>
          </cell>
          <cell r="I3466" t="str">
            <v>60884690</v>
          </cell>
          <cell r="J3466">
            <v>360</v>
          </cell>
          <cell r="K3466" t="str">
            <v>SINGCLEAN</v>
          </cell>
          <cell r="L3466" t="str">
            <v>ANO</v>
          </cell>
          <cell r="M3466" t="str">
            <v>Střední zemědělská škola a Střední odborné učiliště chladicí a klimatizační techniky, Kostelec nad Orlicí</v>
          </cell>
          <cell r="N3466" t="str">
            <v>Komenského</v>
          </cell>
          <cell r="O3466">
            <v>873</v>
          </cell>
          <cell r="Q3466">
            <v>51741</v>
          </cell>
          <cell r="R3466" t="str">
            <v>Kostelec nad Orlicí</v>
          </cell>
          <cell r="S3466">
            <v>494323711</v>
          </cell>
          <cell r="T3466" t="str">
            <v>szes@szeskostelec.cz</v>
          </cell>
        </row>
        <row r="3467">
          <cell r="A3467">
            <v>600012557</v>
          </cell>
          <cell r="B3467">
            <v>60884703</v>
          </cell>
          <cell r="C3467" t="str">
            <v>Královéhradecký kraj</v>
          </cell>
          <cell r="D3467" t="str">
            <v xml:space="preserve">Rychnov nad Kněžnou </v>
          </cell>
          <cell r="E3467" t="str">
            <v>Krajský úřad Královéhradeckého kraje</v>
          </cell>
          <cell r="F3467" t="str">
            <v>Rychnov nad Kněžnou</v>
          </cell>
          <cell r="G3467" t="str">
            <v>kraj</v>
          </cell>
          <cell r="H3467">
            <v>600012557</v>
          </cell>
          <cell r="I3467" t="str">
            <v>60884703</v>
          </cell>
          <cell r="J3467">
            <v>480</v>
          </cell>
          <cell r="K3467" t="str">
            <v>SINGCLEAN</v>
          </cell>
          <cell r="L3467" t="str">
            <v>ANO</v>
          </cell>
          <cell r="M3467" t="str">
            <v>Gymnázium Františka Martina Pelcla, Rychnov nad Kněžnou, Hrdinů odboje 36</v>
          </cell>
          <cell r="N3467" t="str">
            <v>Hrdinů odboje</v>
          </cell>
          <cell r="O3467">
            <v>36</v>
          </cell>
          <cell r="Q3467">
            <v>51601</v>
          </cell>
          <cell r="R3467" t="str">
            <v>Rychnov nad Kněžnou</v>
          </cell>
          <cell r="S3467">
            <v>733124931</v>
          </cell>
          <cell r="T3467" t="str">
            <v>gymrk@grk.cz</v>
          </cell>
        </row>
        <row r="3468">
          <cell r="A3468">
            <v>600012581</v>
          </cell>
          <cell r="B3468">
            <v>60884711</v>
          </cell>
          <cell r="C3468" t="str">
            <v>Královéhradecký kraj</v>
          </cell>
          <cell r="D3468" t="str">
            <v xml:space="preserve">Rychnov nad Kněžnou </v>
          </cell>
          <cell r="E3468" t="str">
            <v>Krajský úřad Královéhradeckého kraje</v>
          </cell>
          <cell r="F3468" t="str">
            <v>Kostelec nad Orlicí</v>
          </cell>
          <cell r="G3468" t="str">
            <v>kraj</v>
          </cell>
          <cell r="H3468">
            <v>600012581</v>
          </cell>
          <cell r="I3468" t="str">
            <v>60884711</v>
          </cell>
          <cell r="J3468">
            <v>600</v>
          </cell>
          <cell r="K3468" t="str">
            <v>SINGCLEAN</v>
          </cell>
          <cell r="L3468" t="str">
            <v>ANO</v>
          </cell>
          <cell r="M3468" t="str">
            <v>Obchodní akademie T. G. Masaryka, Kostelec nad Orlicí, Komenského 522</v>
          </cell>
          <cell r="N3468" t="str">
            <v>Komenského</v>
          </cell>
          <cell r="O3468">
            <v>522</v>
          </cell>
          <cell r="Q3468">
            <v>51741</v>
          </cell>
          <cell r="R3468" t="str">
            <v>Kostelec nad Orlicí</v>
          </cell>
          <cell r="S3468">
            <v>494942400</v>
          </cell>
          <cell r="T3468" t="str">
            <v>skola@oakostelec.cz</v>
          </cell>
        </row>
        <row r="3469">
          <cell r="A3469">
            <v>600012590</v>
          </cell>
          <cell r="B3469">
            <v>60884746</v>
          </cell>
          <cell r="C3469" t="str">
            <v>Královéhradecký kraj</v>
          </cell>
          <cell r="D3469" t="str">
            <v xml:space="preserve">Rychnov nad Kněžnou </v>
          </cell>
          <cell r="E3469" t="str">
            <v>Krajský úřad Královéhradeckého kraje</v>
          </cell>
          <cell r="F3469" t="str">
            <v>Dobruška</v>
          </cell>
          <cell r="G3469" t="str">
            <v>kraj</v>
          </cell>
          <cell r="H3469">
            <v>600012590</v>
          </cell>
          <cell r="I3469" t="str">
            <v>60884746</v>
          </cell>
          <cell r="J3469">
            <v>60</v>
          </cell>
          <cell r="K3469" t="str">
            <v>SINGCLEAN</v>
          </cell>
          <cell r="L3469" t="str">
            <v>ANO</v>
          </cell>
          <cell r="M3469" t="str">
            <v>Střední průmyslová škola elektrotechniky a informačních technologií, Dobruška, Čs. odboje 670</v>
          </cell>
          <cell r="N3469" t="str">
            <v>Čs. odboje</v>
          </cell>
          <cell r="O3469">
            <v>670</v>
          </cell>
          <cell r="Q3469">
            <v>51801</v>
          </cell>
          <cell r="R3469" t="str">
            <v>Dobruška</v>
          </cell>
          <cell r="S3469">
            <v>494623891</v>
          </cell>
          <cell r="T3469" t="str">
            <v>info@spselitdobruska.cz</v>
          </cell>
        </row>
        <row r="3470">
          <cell r="A3470">
            <v>600029778</v>
          </cell>
          <cell r="B3470">
            <v>60884754</v>
          </cell>
          <cell r="C3470" t="str">
            <v>Královéhradecký kraj</v>
          </cell>
          <cell r="D3470" t="str">
            <v xml:space="preserve">Rychnov nad Kněžnou </v>
          </cell>
          <cell r="E3470" t="str">
            <v>Ministerstvo školství, mládeže a tělovýchovy</v>
          </cell>
          <cell r="F3470" t="str">
            <v>Kostelec nad Orlicí</v>
          </cell>
          <cell r="G3470" t="str">
            <v>MŠMT</v>
          </cell>
          <cell r="H3470">
            <v>600029778</v>
          </cell>
          <cell r="I3470" t="str">
            <v>60884754</v>
          </cell>
          <cell r="J3470">
            <v>120</v>
          </cell>
          <cell r="K3470" t="str">
            <v>SINGCLEAN</v>
          </cell>
          <cell r="L3470" t="str">
            <v>ANO</v>
          </cell>
          <cell r="M3470" t="str">
            <v>Dětský domov se školou a základní škola, Kostelec nad Orlicí, Tyršova 7</v>
          </cell>
          <cell r="N3470" t="str">
            <v>Tyršova</v>
          </cell>
          <cell r="O3470">
            <v>7</v>
          </cell>
          <cell r="Q3470">
            <v>51741</v>
          </cell>
          <cell r="R3470" t="str">
            <v>Kostelec nad Orlicí</v>
          </cell>
          <cell r="S3470">
            <v>491113530</v>
          </cell>
          <cell r="T3470" t="str">
            <v>dds.kostelec@tiscali.cz</v>
          </cell>
        </row>
        <row r="3471">
          <cell r="A3471">
            <v>600012549</v>
          </cell>
          <cell r="B3471">
            <v>60884762</v>
          </cell>
          <cell r="C3471" t="str">
            <v>Královéhradecký kraj</v>
          </cell>
          <cell r="D3471" t="str">
            <v xml:space="preserve">Rychnov nad Kněžnou </v>
          </cell>
          <cell r="E3471" t="str">
            <v>Krajský úřad Královéhradeckého kraje</v>
          </cell>
          <cell r="F3471" t="str">
            <v>Dobruška</v>
          </cell>
          <cell r="G3471" t="str">
            <v>kraj</v>
          </cell>
          <cell r="H3471">
            <v>600012549</v>
          </cell>
          <cell r="I3471" t="str">
            <v>60884762</v>
          </cell>
          <cell r="J3471">
            <v>300</v>
          </cell>
          <cell r="K3471" t="str">
            <v>SINGCLEAN</v>
          </cell>
          <cell r="L3471" t="str">
            <v>ANO</v>
          </cell>
          <cell r="M3471" t="str">
            <v>Gymnázium, Dobruška, Pulická 779</v>
          </cell>
          <cell r="N3471" t="str">
            <v>Pulická</v>
          </cell>
          <cell r="O3471">
            <v>779</v>
          </cell>
          <cell r="Q3471">
            <v>51801</v>
          </cell>
          <cell r="R3471" t="str">
            <v>Dobruška</v>
          </cell>
          <cell r="S3471">
            <v>494623071</v>
          </cell>
          <cell r="T3471" t="str">
            <v>gymdka@gympldka.cz</v>
          </cell>
        </row>
        <row r="3472">
          <cell r="A3472">
            <v>600097544</v>
          </cell>
          <cell r="B3472">
            <v>60884835</v>
          </cell>
          <cell r="C3472" t="str">
            <v>Královéhradecký kraj</v>
          </cell>
          <cell r="D3472" t="str">
            <v xml:space="preserve">Rychnov nad Kněžnou </v>
          </cell>
          <cell r="E3472" t="str">
            <v>Městský úřad Rychnov nad Kněžnou</v>
          </cell>
          <cell r="F3472" t="str">
            <v>Rychnov nad Kněžnou</v>
          </cell>
          <cell r="G3472" t="str">
            <v>obec</v>
          </cell>
          <cell r="H3472">
            <v>600097544</v>
          </cell>
          <cell r="I3472" t="str">
            <v>60884835</v>
          </cell>
          <cell r="J3472">
            <v>760</v>
          </cell>
          <cell r="K3472" t="str">
            <v>SINGCLEAN</v>
          </cell>
          <cell r="L3472" t="str">
            <v>ANO</v>
          </cell>
          <cell r="M3472" t="str">
            <v>Základní škola Rychnov nad Kněžnou, Masarykova 563</v>
          </cell>
          <cell r="N3472" t="str">
            <v>Masarykova</v>
          </cell>
          <cell r="O3472">
            <v>563</v>
          </cell>
          <cell r="Q3472">
            <v>51601</v>
          </cell>
          <cell r="R3472" t="str">
            <v>Rychnov nad Kněžnou</v>
          </cell>
          <cell r="S3472">
            <v>494539811</v>
          </cell>
          <cell r="T3472" t="str">
            <v>reditelka@zsrychnov.cz</v>
          </cell>
        </row>
        <row r="3473">
          <cell r="A3473">
            <v>600149722</v>
          </cell>
          <cell r="B3473">
            <v>60990368</v>
          </cell>
          <cell r="C3473" t="str">
            <v>Zlínský kraj</v>
          </cell>
          <cell r="D3473" t="str">
            <v xml:space="preserve">Vsetín </v>
          </cell>
          <cell r="E3473" t="str">
            <v>Městský úřad Vsetín</v>
          </cell>
          <cell r="F3473" t="str">
            <v>Vsetín</v>
          </cell>
          <cell r="G3473" t="str">
            <v>obec</v>
          </cell>
          <cell r="H3473">
            <v>600149722</v>
          </cell>
          <cell r="I3473" t="str">
            <v>60990368</v>
          </cell>
          <cell r="J3473">
            <v>1060</v>
          </cell>
          <cell r="K3473" t="str">
            <v>SINGCLEAN</v>
          </cell>
          <cell r="L3473" t="str">
            <v>ANO</v>
          </cell>
          <cell r="M3473" t="str">
            <v>Základní škola Vsetín, Ohrada 1876</v>
          </cell>
          <cell r="N3473" t="str">
            <v>Nad Školou</v>
          </cell>
          <cell r="O3473">
            <v>1876</v>
          </cell>
          <cell r="Q3473">
            <v>75501</v>
          </cell>
          <cell r="R3473" t="str">
            <v>Vsetín</v>
          </cell>
          <cell r="S3473">
            <v>571437905</v>
          </cell>
          <cell r="T3473" t="str">
            <v>info@zsohrada.cz</v>
          </cell>
        </row>
        <row r="3474">
          <cell r="A3474">
            <v>600149731</v>
          </cell>
          <cell r="B3474">
            <v>60990376</v>
          </cell>
          <cell r="C3474" t="str">
            <v>Zlínský kraj</v>
          </cell>
          <cell r="D3474" t="str">
            <v xml:space="preserve">Vsetín </v>
          </cell>
          <cell r="E3474" t="str">
            <v>Městský úřad Rožnov pod Radhoštěm</v>
          </cell>
          <cell r="F3474" t="str">
            <v>Rožnov pod Radhoštěm</v>
          </cell>
          <cell r="G3474" t="str">
            <v>obec</v>
          </cell>
          <cell r="H3474">
            <v>600149731</v>
          </cell>
          <cell r="I3474" t="str">
            <v>60990376</v>
          </cell>
          <cell r="J3474">
            <v>760</v>
          </cell>
          <cell r="K3474" t="str">
            <v>SINGCLEAN</v>
          </cell>
          <cell r="L3474" t="str">
            <v>ANO</v>
          </cell>
          <cell r="M3474" t="str">
            <v>Základní škola Videčská, Rožnov p. R., příspěvková organizace</v>
          </cell>
          <cell r="N3474" t="str">
            <v>Videčská</v>
          </cell>
          <cell r="O3474">
            <v>63</v>
          </cell>
          <cell r="Q3474">
            <v>75661</v>
          </cell>
          <cell r="R3474" t="str">
            <v>Rožnov pod Radhoštěm</v>
          </cell>
          <cell r="S3474">
            <v>571757711</v>
          </cell>
          <cell r="T3474" t="str">
            <v>zsvidecska@zsvidecska.cz</v>
          </cell>
        </row>
        <row r="3475">
          <cell r="A3475">
            <v>600150143</v>
          </cell>
          <cell r="B3475">
            <v>60990384</v>
          </cell>
          <cell r="C3475" t="str">
            <v>Zlínský kraj</v>
          </cell>
          <cell r="D3475" t="str">
            <v xml:space="preserve">Vsetín </v>
          </cell>
          <cell r="E3475" t="str">
            <v>Městský úřad Rožnov pod Radhoštěm</v>
          </cell>
          <cell r="F3475" t="str">
            <v>Rožnov pod Radhoštěm</v>
          </cell>
          <cell r="G3475" t="str">
            <v>obec</v>
          </cell>
          <cell r="H3475">
            <v>600150143</v>
          </cell>
          <cell r="I3475" t="str">
            <v>60990384</v>
          </cell>
          <cell r="J3475">
            <v>480</v>
          </cell>
          <cell r="K3475" t="str">
            <v>SINGCLEAN</v>
          </cell>
          <cell r="L3475" t="str">
            <v>ANO</v>
          </cell>
          <cell r="M3475" t="str">
            <v>Základní škola 5. května, Rožnov p. R., příspěvková organizace</v>
          </cell>
          <cell r="N3475" t="str">
            <v>5. května</v>
          </cell>
          <cell r="O3475">
            <v>1700</v>
          </cell>
          <cell r="Q3475">
            <v>75661</v>
          </cell>
          <cell r="R3475" t="str">
            <v>Rožnov pod Radhoštěm</v>
          </cell>
          <cell r="S3475">
            <v>571759771</v>
          </cell>
          <cell r="T3475" t="str">
            <v>kokinopulos@zs5kvetna.cz</v>
          </cell>
        </row>
        <row r="3476">
          <cell r="A3476">
            <v>600149749</v>
          </cell>
          <cell r="B3476">
            <v>60990392</v>
          </cell>
          <cell r="C3476" t="str">
            <v>Zlínský kraj</v>
          </cell>
          <cell r="D3476" t="str">
            <v xml:space="preserve">Vsetín </v>
          </cell>
          <cell r="E3476" t="str">
            <v>Městský úřad Vsetín</v>
          </cell>
          <cell r="F3476" t="str">
            <v>Vsetín</v>
          </cell>
          <cell r="G3476" t="str">
            <v>obec</v>
          </cell>
          <cell r="H3476">
            <v>600149749</v>
          </cell>
          <cell r="I3476" t="str">
            <v>60990392</v>
          </cell>
          <cell r="J3476">
            <v>720</v>
          </cell>
          <cell r="K3476" t="str">
            <v>SINGCLEAN</v>
          </cell>
          <cell r="L3476" t="str">
            <v>ANO</v>
          </cell>
          <cell r="M3476" t="str">
            <v>Základní škola Hošťálková, okres Vsetín</v>
          </cell>
          <cell r="O3476">
            <v>380</v>
          </cell>
          <cell r="Q3476">
            <v>75622</v>
          </cell>
          <cell r="R3476" t="str">
            <v>Hošťálková</v>
          </cell>
          <cell r="S3476">
            <v>571442330</v>
          </cell>
          <cell r="T3476" t="str">
            <v>zakladni.skola@hostalkova.cz</v>
          </cell>
        </row>
        <row r="3477">
          <cell r="A3477">
            <v>600149757</v>
          </cell>
          <cell r="B3477">
            <v>60990406</v>
          </cell>
          <cell r="C3477" t="str">
            <v>Zlínský kraj</v>
          </cell>
          <cell r="D3477" t="str">
            <v xml:space="preserve">Vsetín </v>
          </cell>
          <cell r="E3477" t="str">
            <v>Městský úřad Vsetín</v>
          </cell>
          <cell r="F3477" t="str">
            <v>Vsetín</v>
          </cell>
          <cell r="G3477" t="str">
            <v>obec</v>
          </cell>
          <cell r="H3477">
            <v>600149757</v>
          </cell>
          <cell r="I3477" t="str">
            <v>60990406</v>
          </cell>
          <cell r="J3477">
            <v>1340</v>
          </cell>
          <cell r="K3477" t="str">
            <v>SINGCLEAN</v>
          </cell>
          <cell r="L3477" t="str">
            <v>ANO</v>
          </cell>
          <cell r="M3477" t="str">
            <v>Základní škola Vsetín, Luh 1544</v>
          </cell>
          <cell r="N3477" t="str">
            <v>Jasenická</v>
          </cell>
          <cell r="O3477">
            <v>1544</v>
          </cell>
          <cell r="Q3477">
            <v>75501</v>
          </cell>
          <cell r="R3477" t="str">
            <v>Vsetín</v>
          </cell>
          <cell r="S3477">
            <v>571431791</v>
          </cell>
          <cell r="T3477" t="str">
            <v>skolaluh@skolaluh.cz</v>
          </cell>
        </row>
        <row r="3478">
          <cell r="A3478">
            <v>600149773</v>
          </cell>
          <cell r="B3478">
            <v>60990422</v>
          </cell>
          <cell r="C3478" t="str">
            <v>Zlínský kraj</v>
          </cell>
          <cell r="D3478" t="str">
            <v xml:space="preserve">Vsetín </v>
          </cell>
          <cell r="E3478" t="str">
            <v>Městský úřad Vsetín</v>
          </cell>
          <cell r="F3478" t="str">
            <v>Vsetín</v>
          </cell>
          <cell r="G3478" t="str">
            <v>obec</v>
          </cell>
          <cell r="H3478">
            <v>600149773</v>
          </cell>
          <cell r="I3478" t="str">
            <v>60990422</v>
          </cell>
          <cell r="J3478">
            <v>480</v>
          </cell>
          <cell r="K3478" t="str">
            <v>SINGCLEAN</v>
          </cell>
          <cell r="L3478" t="str">
            <v>ANO</v>
          </cell>
          <cell r="M3478" t="str">
            <v>Základní škola Růžďka, okres Vsetín</v>
          </cell>
          <cell r="O3478">
            <v>203</v>
          </cell>
          <cell r="Q3478">
            <v>75625</v>
          </cell>
          <cell r="R3478" t="str">
            <v>Růžďka</v>
          </cell>
          <cell r="S3478">
            <v>571443012</v>
          </cell>
          <cell r="T3478" t="str">
            <v>skola@zsruzdka.cz</v>
          </cell>
        </row>
        <row r="3479">
          <cell r="A3479">
            <v>600150135</v>
          </cell>
          <cell r="B3479">
            <v>60990431</v>
          </cell>
          <cell r="C3479" t="str">
            <v>Zlínský kraj</v>
          </cell>
          <cell r="D3479" t="str">
            <v xml:space="preserve">Vsetín </v>
          </cell>
          <cell r="E3479" t="str">
            <v>Městský úřad Vsetín</v>
          </cell>
          <cell r="F3479" t="str">
            <v>Vsetín</v>
          </cell>
          <cell r="G3479" t="str">
            <v>obec</v>
          </cell>
          <cell r="H3479">
            <v>600150135</v>
          </cell>
          <cell r="I3479" t="str">
            <v>60990431</v>
          </cell>
          <cell r="J3479">
            <v>620</v>
          </cell>
          <cell r="K3479" t="str">
            <v>SINGCLEAN</v>
          </cell>
          <cell r="L3479" t="str">
            <v>ANO</v>
          </cell>
          <cell r="M3479" t="str">
            <v>Základní škola a Mateřská škola Karolinka</v>
          </cell>
          <cell r="N3479" t="str">
            <v>Kobylská</v>
          </cell>
          <cell r="O3479">
            <v>250</v>
          </cell>
          <cell r="Q3479">
            <v>75605</v>
          </cell>
          <cell r="R3479" t="str">
            <v>Karolinka</v>
          </cell>
          <cell r="S3479">
            <v>571450715</v>
          </cell>
          <cell r="T3479" t="str">
            <v>zskarolinka@vs.inext.cz</v>
          </cell>
        </row>
        <row r="3480">
          <cell r="A3480">
            <v>600149781</v>
          </cell>
          <cell r="B3480">
            <v>60990449</v>
          </cell>
          <cell r="C3480" t="str">
            <v>Zlínský kraj</v>
          </cell>
          <cell r="D3480" t="str">
            <v xml:space="preserve">Vsetín </v>
          </cell>
          <cell r="E3480" t="str">
            <v>Městský úřad Vsetín</v>
          </cell>
          <cell r="F3480" t="str">
            <v>Vsetín</v>
          </cell>
          <cell r="G3480" t="str">
            <v>obec</v>
          </cell>
          <cell r="H3480">
            <v>600149781</v>
          </cell>
          <cell r="I3480" t="str">
            <v>60990449</v>
          </cell>
          <cell r="J3480">
            <v>1100</v>
          </cell>
          <cell r="K3480" t="str">
            <v>SINGCLEAN</v>
          </cell>
          <cell r="L3480" t="str">
            <v>ANO</v>
          </cell>
          <cell r="M3480" t="str">
            <v>Základní škola Vsetín, Trávníky 1217</v>
          </cell>
          <cell r="N3480" t="str">
            <v>Matouše Václavka</v>
          </cell>
          <cell r="O3480">
            <v>1217</v>
          </cell>
          <cell r="Q3480">
            <v>75501</v>
          </cell>
          <cell r="R3480" t="str">
            <v>Vsetín</v>
          </cell>
          <cell r="S3480">
            <v>571415461</v>
          </cell>
          <cell r="T3480" t="str">
            <v>skola@zs-travniky.cz</v>
          </cell>
        </row>
        <row r="3481">
          <cell r="A3481">
            <v>600149790</v>
          </cell>
          <cell r="B3481">
            <v>60990457</v>
          </cell>
          <cell r="C3481" t="str">
            <v>Zlínský kraj</v>
          </cell>
          <cell r="D3481" t="str">
            <v xml:space="preserve">Vsetín </v>
          </cell>
          <cell r="E3481" t="str">
            <v>Městský úřad Vsetín</v>
          </cell>
          <cell r="F3481" t="str">
            <v>Vsetín</v>
          </cell>
          <cell r="G3481" t="str">
            <v>obec</v>
          </cell>
          <cell r="H3481">
            <v>600149790</v>
          </cell>
          <cell r="I3481" t="str">
            <v>60990457</v>
          </cell>
          <cell r="J3481">
            <v>0</v>
          </cell>
          <cell r="K3481" t="str">
            <v>SINGCLEAN</v>
          </cell>
          <cell r="L3481" t="str">
            <v>ANO</v>
          </cell>
          <cell r="M3481" t="str">
            <v>Základní škola Vsetín, Rokytnice 436</v>
          </cell>
          <cell r="N3481" t="str">
            <v>Michala Urbánka</v>
          </cell>
          <cell r="O3481">
            <v>436</v>
          </cell>
          <cell r="Q3481">
            <v>75501</v>
          </cell>
          <cell r="R3481" t="str">
            <v>Vsetín</v>
          </cell>
          <cell r="S3481">
            <v>571412772</v>
          </cell>
          <cell r="T3481" t="str">
            <v>skola@vsetin.zsrokytnice.cz</v>
          </cell>
        </row>
        <row r="3482">
          <cell r="A3482">
            <v>600149803</v>
          </cell>
          <cell r="B3482">
            <v>60990465</v>
          </cell>
          <cell r="C3482" t="str">
            <v>Zlínský kraj</v>
          </cell>
          <cell r="D3482" t="str">
            <v xml:space="preserve">Vsetín </v>
          </cell>
          <cell r="E3482" t="str">
            <v>Městský úřad Vsetín</v>
          </cell>
          <cell r="F3482" t="str">
            <v>Vsetín</v>
          </cell>
          <cell r="G3482" t="str">
            <v>obec</v>
          </cell>
          <cell r="H3482">
            <v>600149803</v>
          </cell>
          <cell r="I3482" t="str">
            <v>60990465</v>
          </cell>
          <cell r="J3482">
            <v>860</v>
          </cell>
          <cell r="K3482" t="str">
            <v>SINGCLEAN</v>
          </cell>
          <cell r="L3482" t="str">
            <v>ANO</v>
          </cell>
          <cell r="M3482" t="str">
            <v>Základní škola Vsetín, Sychrov 97</v>
          </cell>
          <cell r="N3482" t="str">
            <v>MUDr. Františka Sovy</v>
          </cell>
          <cell r="O3482">
            <v>97</v>
          </cell>
          <cell r="Q3482">
            <v>75501</v>
          </cell>
          <cell r="R3482" t="str">
            <v>Vsetín</v>
          </cell>
          <cell r="S3482">
            <v>571419831</v>
          </cell>
          <cell r="T3482" t="str">
            <v>reditel@zssychrov.cz</v>
          </cell>
        </row>
        <row r="3483">
          <cell r="A3483">
            <v>600149811</v>
          </cell>
          <cell r="B3483">
            <v>60990511</v>
          </cell>
          <cell r="C3483" t="str">
            <v>Zlínský kraj</v>
          </cell>
          <cell r="D3483" t="str">
            <v xml:space="preserve">Vsetín </v>
          </cell>
          <cell r="E3483" t="str">
            <v>Městský úřad Vsetín</v>
          </cell>
          <cell r="F3483" t="str">
            <v>Vsetín</v>
          </cell>
          <cell r="G3483" t="str">
            <v>obec</v>
          </cell>
          <cell r="H3483">
            <v>600149811</v>
          </cell>
          <cell r="I3483" t="str">
            <v>60990511</v>
          </cell>
          <cell r="J3483">
            <v>440</v>
          </cell>
          <cell r="K3483" t="str">
            <v>SINGCLEAN</v>
          </cell>
          <cell r="L3483" t="str">
            <v>ANO</v>
          </cell>
          <cell r="M3483" t="str">
            <v>Základní škola Jablůnka, okres Vsetín</v>
          </cell>
          <cell r="O3483">
            <v>306</v>
          </cell>
          <cell r="Q3483">
            <v>75623</v>
          </cell>
          <cell r="R3483" t="str">
            <v>Jablůnka</v>
          </cell>
          <cell r="S3483">
            <v>571499421</v>
          </cell>
          <cell r="T3483" t="str">
            <v>skola@zsjablunka.cz</v>
          </cell>
        </row>
        <row r="3484">
          <cell r="A3484">
            <v>600150151</v>
          </cell>
          <cell r="B3484">
            <v>60990546</v>
          </cell>
          <cell r="C3484" t="str">
            <v>Zlínský kraj</v>
          </cell>
          <cell r="D3484" t="str">
            <v xml:space="preserve">Vsetín </v>
          </cell>
          <cell r="E3484" t="str">
            <v>Městský úřad Vsetín</v>
          </cell>
          <cell r="F3484" t="str">
            <v>Vsetín</v>
          </cell>
          <cell r="G3484" t="str">
            <v>obec</v>
          </cell>
          <cell r="H3484">
            <v>600150151</v>
          </cell>
          <cell r="I3484" t="str">
            <v>60990546</v>
          </cell>
          <cell r="J3484" t="str">
            <v>X</v>
          </cell>
          <cell r="K3484" t="str">
            <v>SINGCLEAN</v>
          </cell>
          <cell r="L3484" t="str">
            <v>ANO</v>
          </cell>
          <cell r="M3484" t="str">
            <v>Základní umělecká škola Karolinka, okres Vsetín</v>
          </cell>
          <cell r="N3484" t="str">
            <v>Kobylská</v>
          </cell>
          <cell r="O3484">
            <v>250</v>
          </cell>
          <cell r="Q3484">
            <v>75605</v>
          </cell>
          <cell r="R3484" t="str">
            <v>Karolinka</v>
          </cell>
          <cell r="S3484">
            <v>571450561</v>
          </cell>
          <cell r="T3484" t="str">
            <v>zuskarolinka@vs.inext.cz</v>
          </cell>
        </row>
        <row r="3485">
          <cell r="A3485">
            <v>600031969</v>
          </cell>
          <cell r="B3485">
            <v>60990597</v>
          </cell>
          <cell r="C3485" t="str">
            <v>Zlínský kraj</v>
          </cell>
          <cell r="D3485" t="str">
            <v xml:space="preserve">Vsetín </v>
          </cell>
          <cell r="E3485" t="str">
            <v>Krajský úřad Zlínského kraje</v>
          </cell>
          <cell r="F3485" t="str">
            <v>Valašské Meziříčí</v>
          </cell>
          <cell r="G3485" t="str">
            <v>kraj</v>
          </cell>
          <cell r="H3485">
            <v>600031969</v>
          </cell>
          <cell r="I3485" t="str">
            <v>60990597</v>
          </cell>
          <cell r="J3485">
            <v>0</v>
          </cell>
          <cell r="K3485" t="str">
            <v>SINGCLEAN</v>
          </cell>
          <cell r="L3485" t="str">
            <v>ANO</v>
          </cell>
          <cell r="M3485" t="str">
            <v>Dětský domov Zašová</v>
          </cell>
          <cell r="O3485">
            <v>172</v>
          </cell>
          <cell r="Q3485">
            <v>75651</v>
          </cell>
          <cell r="R3485" t="str">
            <v>Zašová</v>
          </cell>
          <cell r="S3485">
            <v>571634026</v>
          </cell>
          <cell r="T3485" t="str">
            <v>ddzasova@volny.cz</v>
          </cell>
        </row>
        <row r="3486">
          <cell r="A3486">
            <v>600005267</v>
          </cell>
          <cell r="B3486">
            <v>61054682</v>
          </cell>
          <cell r="C3486" t="str">
            <v>Hlavní město Praha</v>
          </cell>
          <cell r="D3486" t="str">
            <v xml:space="preserve">Praha 4 </v>
          </cell>
          <cell r="E3486" t="str">
            <v>Magistrát hlavního města Prahy</v>
          </cell>
          <cell r="F3486" t="str">
            <v>Praha 12</v>
          </cell>
          <cell r="G3486" t="str">
            <v>soukromý</v>
          </cell>
          <cell r="H3486">
            <v>600005267</v>
          </cell>
          <cell r="I3486" t="str">
            <v>61054682</v>
          </cell>
          <cell r="J3486">
            <v>600</v>
          </cell>
          <cell r="K3486" t="str">
            <v>SINGCLEAN</v>
          </cell>
          <cell r="L3486" t="str">
            <v>NE</v>
          </cell>
          <cell r="M3486" t="str">
            <v>Klasické gymnázium Modřany a základní škola, s.r.o.</v>
          </cell>
          <cell r="N3486" t="str">
            <v>Rakovského</v>
          </cell>
          <cell r="O3486">
            <v>3136</v>
          </cell>
          <cell r="P3486">
            <v>1</v>
          </cell>
          <cell r="Q3486">
            <v>14300</v>
          </cell>
          <cell r="R3486" t="str">
            <v>Praha 4</v>
          </cell>
          <cell r="S3486">
            <v>244402581</v>
          </cell>
          <cell r="T3486" t="str">
            <v>rouskova@kgm.cz</v>
          </cell>
        </row>
        <row r="3487">
          <cell r="A3487">
            <v>600007847</v>
          </cell>
          <cell r="B3487">
            <v>61100226</v>
          </cell>
          <cell r="C3487" t="str">
            <v>Středočeský kraj</v>
          </cell>
          <cell r="D3487" t="str">
            <v xml:space="preserve">Příbram </v>
          </cell>
          <cell r="E3487" t="str">
            <v>Krajský úřad Středočeského kraje</v>
          </cell>
          <cell r="F3487" t="str">
            <v>Příbram</v>
          </cell>
          <cell r="G3487" t="str">
            <v>kraj</v>
          </cell>
          <cell r="H3487">
            <v>600007847</v>
          </cell>
          <cell r="I3487" t="str">
            <v>61100226</v>
          </cell>
          <cell r="J3487">
            <v>0</v>
          </cell>
          <cell r="K3487" t="str">
            <v>SINGCLEAN</v>
          </cell>
          <cell r="L3487" t="str">
            <v>ANO</v>
          </cell>
          <cell r="M3487" t="str">
            <v>Gymnázium, Příbram, Legionářů 402</v>
          </cell>
          <cell r="N3487" t="str">
            <v>Legionářů</v>
          </cell>
          <cell r="O3487">
            <v>402</v>
          </cell>
          <cell r="Q3487">
            <v>26101</v>
          </cell>
          <cell r="R3487" t="str">
            <v>Příbram</v>
          </cell>
          <cell r="S3487">
            <v>326531139</v>
          </cell>
          <cell r="T3487" t="str">
            <v>info@gym.pb.cz</v>
          </cell>
        </row>
        <row r="3488">
          <cell r="A3488">
            <v>600007821</v>
          </cell>
          <cell r="B3488">
            <v>61100234</v>
          </cell>
          <cell r="C3488" t="str">
            <v>Středočeský kraj</v>
          </cell>
          <cell r="D3488" t="str">
            <v xml:space="preserve">Příbram </v>
          </cell>
          <cell r="E3488" t="str">
            <v>Krajský úřad Středočeského kraje</v>
          </cell>
          <cell r="F3488" t="str">
            <v>Příbram</v>
          </cell>
          <cell r="G3488" t="str">
            <v>kraj</v>
          </cell>
          <cell r="H3488">
            <v>600007821</v>
          </cell>
          <cell r="I3488" t="str">
            <v>61100234</v>
          </cell>
          <cell r="J3488">
            <v>2000</v>
          </cell>
          <cell r="K3488" t="str">
            <v>SINGCLEAN</v>
          </cell>
          <cell r="L3488" t="str">
            <v>ANO</v>
          </cell>
          <cell r="M3488" t="str">
            <v>Střední průmyslová škola a Vyšší odborná škola, Příbram II, Hrabákova 271</v>
          </cell>
          <cell r="N3488" t="str">
            <v>Hrabákova</v>
          </cell>
          <cell r="O3488">
            <v>271</v>
          </cell>
          <cell r="Q3488">
            <v>26101</v>
          </cell>
          <cell r="R3488" t="str">
            <v>Příbram</v>
          </cell>
          <cell r="S3488">
            <v>326551611</v>
          </cell>
          <cell r="T3488" t="str">
            <v>sekret@spspb.cz</v>
          </cell>
        </row>
        <row r="3489">
          <cell r="A3489">
            <v>600007855</v>
          </cell>
          <cell r="B3489">
            <v>61100242</v>
          </cell>
          <cell r="C3489" t="str">
            <v>Středočeský kraj</v>
          </cell>
          <cell r="D3489" t="str">
            <v xml:space="preserve">Příbram </v>
          </cell>
          <cell r="E3489" t="str">
            <v>Krajský úřad Středočeského kraje</v>
          </cell>
          <cell r="F3489" t="str">
            <v>Sedlčany</v>
          </cell>
          <cell r="G3489" t="str">
            <v>kraj</v>
          </cell>
          <cell r="H3489">
            <v>600007855</v>
          </cell>
          <cell r="I3489" t="str">
            <v>61100242</v>
          </cell>
          <cell r="J3489">
            <v>360</v>
          </cell>
          <cell r="K3489" t="str">
            <v>SINGCLEAN</v>
          </cell>
          <cell r="L3489" t="str">
            <v>ANO</v>
          </cell>
          <cell r="M3489" t="str">
            <v>Gymnázium a Střední odborná škola ekonomická, Sedlčany, Nádražní 90</v>
          </cell>
          <cell r="N3489" t="str">
            <v>Nádražní</v>
          </cell>
          <cell r="O3489">
            <v>90</v>
          </cell>
          <cell r="Q3489">
            <v>26480</v>
          </cell>
          <cell r="R3489" t="str">
            <v>Sedlčany</v>
          </cell>
          <cell r="S3489">
            <v>318822895</v>
          </cell>
          <cell r="T3489" t="str">
            <v>goa@goasedlcany.cz</v>
          </cell>
        </row>
        <row r="3490">
          <cell r="A3490">
            <v>600007871</v>
          </cell>
          <cell r="B3490">
            <v>61100277</v>
          </cell>
          <cell r="C3490" t="str">
            <v>Středočeský kraj</v>
          </cell>
          <cell r="D3490" t="str">
            <v xml:space="preserve">Příbram </v>
          </cell>
          <cell r="E3490" t="str">
            <v>Krajský úřad Středočeského kraje</v>
          </cell>
          <cell r="F3490" t="str">
            <v>Příbram</v>
          </cell>
          <cell r="G3490" t="str">
            <v>kraj</v>
          </cell>
          <cell r="H3490">
            <v>600007871</v>
          </cell>
          <cell r="I3490" t="str">
            <v>61100277</v>
          </cell>
          <cell r="J3490">
            <v>440</v>
          </cell>
          <cell r="K3490" t="str">
            <v>SINGCLEAN</v>
          </cell>
          <cell r="L3490" t="str">
            <v>ANO</v>
          </cell>
          <cell r="M3490" t="str">
            <v>Vyšší odborná škola a Střední odborná škola, Březnice, Rožmitálská 340</v>
          </cell>
          <cell r="N3490" t="str">
            <v>Rožmitálská</v>
          </cell>
          <cell r="O3490">
            <v>340</v>
          </cell>
          <cell r="Q3490">
            <v>26272</v>
          </cell>
          <cell r="R3490" t="str">
            <v>Březnice</v>
          </cell>
          <cell r="S3490">
            <v>318682961</v>
          </cell>
          <cell r="T3490" t="str">
            <v>skola@sbrez.cz</v>
          </cell>
        </row>
        <row r="3491">
          <cell r="A3491">
            <v>600053776</v>
          </cell>
          <cell r="B3491">
            <v>61100293</v>
          </cell>
          <cell r="C3491" t="str">
            <v>Středočeský kraj</v>
          </cell>
          <cell r="D3491" t="str">
            <v xml:space="preserve">Příbram </v>
          </cell>
          <cell r="E3491" t="str">
            <v>Městský úřad Dobříš</v>
          </cell>
          <cell r="F3491" t="str">
            <v>Dobříš</v>
          </cell>
          <cell r="G3491" t="str">
            <v>obec</v>
          </cell>
          <cell r="H3491">
            <v>600053776</v>
          </cell>
          <cell r="I3491" t="str">
            <v>61100293</v>
          </cell>
          <cell r="J3491">
            <v>300</v>
          </cell>
          <cell r="K3491" t="str">
            <v>SINGCLEAN</v>
          </cell>
          <cell r="L3491" t="str">
            <v>ANO</v>
          </cell>
          <cell r="M3491" t="str">
            <v>4.mateřská škola Dobříš</v>
          </cell>
          <cell r="N3491" t="str">
            <v>Fričova</v>
          </cell>
          <cell r="O3491">
            <v>104</v>
          </cell>
          <cell r="Q3491">
            <v>26301</v>
          </cell>
          <cell r="R3491" t="str">
            <v>Dobříš</v>
          </cell>
          <cell r="S3491">
            <v>318522548</v>
          </cell>
        </row>
        <row r="3492">
          <cell r="A3492">
            <v>600053784</v>
          </cell>
          <cell r="B3492">
            <v>61100307</v>
          </cell>
          <cell r="C3492" t="str">
            <v>Středočeský kraj</v>
          </cell>
          <cell r="D3492" t="str">
            <v xml:space="preserve">Příbram </v>
          </cell>
          <cell r="E3492" t="str">
            <v>Městský úřad Dobříš</v>
          </cell>
          <cell r="F3492" t="str">
            <v>Dobříš</v>
          </cell>
          <cell r="G3492" t="str">
            <v>obec</v>
          </cell>
          <cell r="H3492">
            <v>600053784</v>
          </cell>
          <cell r="I3492" t="str">
            <v>61100307</v>
          </cell>
          <cell r="J3492">
            <v>280</v>
          </cell>
          <cell r="K3492" t="str">
            <v>SINGCLEAN</v>
          </cell>
          <cell r="L3492" t="str">
            <v>ANO</v>
          </cell>
          <cell r="M3492" t="str">
            <v>5.mateřská škola Dobříš</v>
          </cell>
          <cell r="N3492" t="str">
            <v>Jeřábová</v>
          </cell>
          <cell r="O3492">
            <v>613</v>
          </cell>
          <cell r="Q3492">
            <v>26301</v>
          </cell>
          <cell r="R3492" t="str">
            <v>Dobříš</v>
          </cell>
          <cell r="S3492">
            <v>318522121</v>
          </cell>
        </row>
        <row r="3493">
          <cell r="A3493">
            <v>600007812</v>
          </cell>
          <cell r="B3493">
            <v>61100331</v>
          </cell>
          <cell r="C3493" t="str">
            <v>Středočeský kraj</v>
          </cell>
          <cell r="D3493" t="str">
            <v xml:space="preserve">Příbram </v>
          </cell>
          <cell r="E3493" t="str">
            <v>Krajský úřad Středočeského kraje</v>
          </cell>
          <cell r="F3493" t="str">
            <v>Dobříš</v>
          </cell>
          <cell r="G3493" t="str">
            <v>kraj</v>
          </cell>
          <cell r="H3493">
            <v>600007812</v>
          </cell>
          <cell r="I3493" t="str">
            <v>61100331</v>
          </cell>
          <cell r="J3493">
            <v>540</v>
          </cell>
          <cell r="K3493" t="str">
            <v>SINGCLEAN</v>
          </cell>
          <cell r="L3493" t="str">
            <v>ANO</v>
          </cell>
          <cell r="M3493" t="str">
            <v>Gymnázium Karla Čapka, Dobříš, Školní 1530</v>
          </cell>
          <cell r="N3493" t="str">
            <v>Školní</v>
          </cell>
          <cell r="O3493">
            <v>1530</v>
          </cell>
          <cell r="Q3493">
            <v>26301</v>
          </cell>
          <cell r="R3493" t="str">
            <v>Dobříš</v>
          </cell>
          <cell r="S3493">
            <v>318521040</v>
          </cell>
          <cell r="T3493" t="str">
            <v>post@gymkc.cz</v>
          </cell>
        </row>
        <row r="3494">
          <cell r="A3494">
            <v>600054071</v>
          </cell>
          <cell r="B3494">
            <v>61100374</v>
          </cell>
          <cell r="C3494" t="str">
            <v>Středočeský kraj</v>
          </cell>
          <cell r="D3494" t="str">
            <v xml:space="preserve">Příbram </v>
          </cell>
          <cell r="E3494" t="str">
            <v>Městský úřad Příbram</v>
          </cell>
          <cell r="F3494" t="str">
            <v>Příbram</v>
          </cell>
          <cell r="G3494" t="str">
            <v>obec</v>
          </cell>
          <cell r="H3494">
            <v>600054071</v>
          </cell>
          <cell r="I3494" t="str">
            <v>61100374</v>
          </cell>
          <cell r="J3494">
            <v>380</v>
          </cell>
          <cell r="K3494" t="str">
            <v>SINGCLEAN</v>
          </cell>
          <cell r="L3494" t="str">
            <v>ANO</v>
          </cell>
          <cell r="M3494" t="str">
            <v>Mateřská škola, Příbram VII, Bratří Čapků 278</v>
          </cell>
          <cell r="N3494" t="str">
            <v>Bratří Čapků</v>
          </cell>
          <cell r="O3494">
            <v>278</v>
          </cell>
          <cell r="Q3494">
            <v>26101</v>
          </cell>
          <cell r="R3494" t="str">
            <v>Příbram</v>
          </cell>
          <cell r="S3494">
            <v>318626215</v>
          </cell>
          <cell r="T3494" t="str">
            <v>reditel@msbc.cz</v>
          </cell>
        </row>
        <row r="3495">
          <cell r="A3495">
            <v>600007910</v>
          </cell>
          <cell r="B3495">
            <v>61100404</v>
          </cell>
          <cell r="C3495" t="str">
            <v>Středočeský kraj</v>
          </cell>
          <cell r="D3495" t="str">
            <v xml:space="preserve">Příbram </v>
          </cell>
          <cell r="E3495" t="str">
            <v>Krajský úřad Středočeského kraje</v>
          </cell>
          <cell r="F3495" t="str">
            <v>Příbram</v>
          </cell>
          <cell r="G3495" t="str">
            <v>kraj</v>
          </cell>
          <cell r="H3495">
            <v>600007910</v>
          </cell>
          <cell r="I3495" t="str">
            <v>61100404</v>
          </cell>
          <cell r="J3495">
            <v>200</v>
          </cell>
          <cell r="K3495" t="str">
            <v>SINGCLEAN</v>
          </cell>
          <cell r="L3495" t="str">
            <v>ANO</v>
          </cell>
          <cell r="M3495" t="str">
            <v>Gymnázium pod Svatou Horou, Příbram II, Balbínova 328</v>
          </cell>
          <cell r="N3495" t="str">
            <v>Balbínova</v>
          </cell>
          <cell r="O3495">
            <v>328</v>
          </cell>
          <cell r="Q3495">
            <v>26101</v>
          </cell>
          <cell r="R3495" t="str">
            <v>Příbram</v>
          </cell>
          <cell r="S3495">
            <v>318679020</v>
          </cell>
          <cell r="T3495" t="str">
            <v>gshpb@gshpb.cz</v>
          </cell>
        </row>
        <row r="3496">
          <cell r="A3496">
            <v>600007839</v>
          </cell>
          <cell r="B3496">
            <v>61100412</v>
          </cell>
          <cell r="C3496" t="str">
            <v>Středočeský kraj</v>
          </cell>
          <cell r="D3496" t="str">
            <v xml:space="preserve">Příbram </v>
          </cell>
          <cell r="E3496" t="str">
            <v>Krajský úřad Středočeského kraje</v>
          </cell>
          <cell r="F3496" t="str">
            <v>Příbram</v>
          </cell>
          <cell r="G3496" t="str">
            <v>kraj</v>
          </cell>
          <cell r="H3496">
            <v>600007839</v>
          </cell>
          <cell r="I3496" t="str">
            <v>61100412</v>
          </cell>
          <cell r="J3496">
            <v>620</v>
          </cell>
          <cell r="K3496" t="str">
            <v>SINGCLEAN</v>
          </cell>
          <cell r="L3496" t="str">
            <v>ANO</v>
          </cell>
          <cell r="M3496" t="str">
            <v>Obchodní akademie a Vyšší odborná škola, Příbram I, Na Příkopech 104</v>
          </cell>
          <cell r="N3496" t="str">
            <v>Na Příkopech</v>
          </cell>
          <cell r="O3496">
            <v>104</v>
          </cell>
          <cell r="Q3496">
            <v>26101</v>
          </cell>
          <cell r="R3496" t="str">
            <v>Příbram</v>
          </cell>
          <cell r="S3496">
            <v>318621144</v>
          </cell>
          <cell r="T3496" t="str">
            <v>oapb@oapb.cz</v>
          </cell>
        </row>
        <row r="3497">
          <cell r="A3497">
            <v>600027970</v>
          </cell>
          <cell r="B3497">
            <v>61100544</v>
          </cell>
          <cell r="C3497" t="str">
            <v>Středočeský kraj</v>
          </cell>
          <cell r="D3497" t="str">
            <v xml:space="preserve">Příbram </v>
          </cell>
          <cell r="E3497" t="str">
            <v>Ministerstvo školství, mládeže a tělovýchovy</v>
          </cell>
          <cell r="F3497" t="str">
            <v>Dobříš</v>
          </cell>
          <cell r="G3497" t="str">
            <v>MŠMT</v>
          </cell>
          <cell r="H3497">
            <v>600027970</v>
          </cell>
          <cell r="I3497" t="str">
            <v>61100544</v>
          </cell>
          <cell r="J3497">
            <v>80</v>
          </cell>
          <cell r="K3497" t="str">
            <v>SINGCLEAN</v>
          </cell>
          <cell r="L3497" t="str">
            <v>ANO</v>
          </cell>
          <cell r="M3497" t="str">
            <v>Výchovný ústav, střední škola a školní jídelna, Obořiště 1</v>
          </cell>
          <cell r="O3497">
            <v>1</v>
          </cell>
          <cell r="Q3497">
            <v>26212</v>
          </cell>
          <cell r="R3497" t="str">
            <v>Obořiště</v>
          </cell>
          <cell r="S3497">
            <v>318586025</v>
          </cell>
          <cell r="T3497" t="str">
            <v>info@vuoboriste.cz</v>
          </cell>
        </row>
        <row r="3498">
          <cell r="A3498">
            <v>600096408</v>
          </cell>
          <cell r="B3498">
            <v>61222216</v>
          </cell>
          <cell r="C3498" t="str">
            <v>Pardubický kraj</v>
          </cell>
          <cell r="D3498" t="str">
            <v xml:space="preserve">Pardubice </v>
          </cell>
          <cell r="E3498" t="str">
            <v>Magistrát města Pardubic</v>
          </cell>
          <cell r="F3498" t="str">
            <v>Pardubice</v>
          </cell>
          <cell r="G3498" t="str">
            <v>obec</v>
          </cell>
          <cell r="H3498">
            <v>600096408</v>
          </cell>
          <cell r="I3498" t="str">
            <v>61222216</v>
          </cell>
          <cell r="J3498">
            <v>160</v>
          </cell>
          <cell r="K3498" t="str">
            <v>SINGCLEAN</v>
          </cell>
          <cell r="L3498" t="str">
            <v>ANO</v>
          </cell>
          <cell r="M3498" t="str">
            <v>Základní škola a mateřská škola Dříteč, okres Pardubice</v>
          </cell>
          <cell r="O3498">
            <v>44</v>
          </cell>
          <cell r="Q3498">
            <v>53305</v>
          </cell>
          <cell r="R3498" t="str">
            <v>Dříteč</v>
          </cell>
          <cell r="S3498">
            <v>466930380</v>
          </cell>
          <cell r="T3498" t="str">
            <v>reditel@zsdritec.cz</v>
          </cell>
        </row>
        <row r="3499">
          <cell r="A3499">
            <v>600089100</v>
          </cell>
          <cell r="B3499">
            <v>61222275</v>
          </cell>
          <cell r="C3499" t="str">
            <v>Královéhradecký kraj</v>
          </cell>
          <cell r="D3499" t="str">
            <v xml:space="preserve">Hradec Králové </v>
          </cell>
          <cell r="E3499" t="str">
            <v>Magistrát města Hradce Králové</v>
          </cell>
          <cell r="F3499" t="str">
            <v>Hradec Králové</v>
          </cell>
          <cell r="G3499" t="str">
            <v>obec</v>
          </cell>
          <cell r="H3499">
            <v>600089100</v>
          </cell>
          <cell r="I3499" t="str">
            <v>61222275</v>
          </cell>
          <cell r="J3499" t="str">
            <v>X</v>
          </cell>
          <cell r="K3499" t="str">
            <v>SINGCLEAN</v>
          </cell>
          <cell r="L3499" t="str">
            <v>ANO</v>
          </cell>
          <cell r="M3499" t="str">
            <v>Dům dětí a mládeže, Hradec Králové, Rautenkrancova 1241</v>
          </cell>
          <cell r="N3499" t="str">
            <v>Rautenkrancova</v>
          </cell>
          <cell r="O3499">
            <v>1241</v>
          </cell>
          <cell r="P3499">
            <v>1</v>
          </cell>
          <cell r="Q3499">
            <v>50003</v>
          </cell>
          <cell r="R3499" t="str">
            <v>Hradec Králové</v>
          </cell>
          <cell r="S3499">
            <v>495514532</v>
          </cell>
          <cell r="T3499" t="str">
            <v>info@barak.cz</v>
          </cell>
        </row>
        <row r="3500">
          <cell r="A3500">
            <v>600089045</v>
          </cell>
          <cell r="B3500">
            <v>61222356</v>
          </cell>
          <cell r="C3500" t="str">
            <v>Královéhradecký kraj</v>
          </cell>
          <cell r="D3500" t="str">
            <v xml:space="preserve">Hradec Králové </v>
          </cell>
          <cell r="E3500" t="str">
            <v>Magistrát města Hradce Králové</v>
          </cell>
          <cell r="F3500" t="str">
            <v>Hradec Králové</v>
          </cell>
          <cell r="G3500" t="str">
            <v>obec</v>
          </cell>
          <cell r="H3500">
            <v>600089045</v>
          </cell>
          <cell r="I3500" t="str">
            <v>61222356</v>
          </cell>
          <cell r="J3500" t="str">
            <v>X</v>
          </cell>
          <cell r="K3500" t="str">
            <v>SINGCLEAN</v>
          </cell>
          <cell r="L3500" t="str">
            <v>ANO</v>
          </cell>
          <cell r="M3500" t="str">
            <v>Základní umělecká škola, Hradec Králové, Habrmanova 130</v>
          </cell>
          <cell r="N3500" t="str">
            <v>Habrmanova</v>
          </cell>
          <cell r="O3500">
            <v>130</v>
          </cell>
          <cell r="P3500">
            <v>12</v>
          </cell>
          <cell r="Q3500">
            <v>50002</v>
          </cell>
          <cell r="R3500" t="str">
            <v>Hradec Králové</v>
          </cell>
          <cell r="S3500">
            <v>495533480</v>
          </cell>
          <cell r="T3500" t="str">
            <v>info@zus-habrmanova.cz</v>
          </cell>
        </row>
        <row r="3501">
          <cell r="A3501">
            <v>600089053</v>
          </cell>
          <cell r="B3501">
            <v>61222364</v>
          </cell>
          <cell r="C3501" t="str">
            <v>Královéhradecký kraj</v>
          </cell>
          <cell r="D3501" t="str">
            <v xml:space="preserve">Hradec Králové </v>
          </cell>
          <cell r="E3501" t="str">
            <v>Magistrát města Hradce Králové</v>
          </cell>
          <cell r="F3501" t="str">
            <v>Hradec Králové</v>
          </cell>
          <cell r="G3501" t="str">
            <v>obec</v>
          </cell>
          <cell r="H3501">
            <v>600089053</v>
          </cell>
          <cell r="I3501" t="str">
            <v>61222364</v>
          </cell>
          <cell r="J3501" t="str">
            <v>X</v>
          </cell>
          <cell r="K3501" t="str">
            <v>SINGCLEAN</v>
          </cell>
          <cell r="L3501" t="str">
            <v>ANO</v>
          </cell>
          <cell r="M3501" t="str">
            <v>Základní umělecká škola Střezina, Hradec Králové, Luční 838</v>
          </cell>
          <cell r="N3501" t="str">
            <v>Luční</v>
          </cell>
          <cell r="O3501">
            <v>838</v>
          </cell>
          <cell r="P3501">
            <v>8</v>
          </cell>
          <cell r="Q3501">
            <v>50003</v>
          </cell>
          <cell r="R3501" t="str">
            <v>Hradec Králové</v>
          </cell>
          <cell r="S3501">
            <v>495279600</v>
          </cell>
          <cell r="T3501" t="str">
            <v>info@strezina.cz</v>
          </cell>
        </row>
        <row r="3502">
          <cell r="A3502">
            <v>600104737</v>
          </cell>
          <cell r="B3502">
            <v>61234001</v>
          </cell>
          <cell r="C3502" t="str">
            <v>Pardubický kraj</v>
          </cell>
          <cell r="D3502" t="str">
            <v xml:space="preserve">Ústí nad Orlicí </v>
          </cell>
          <cell r="E3502" t="str">
            <v>Městský úřad Lanškroun</v>
          </cell>
          <cell r="F3502" t="str">
            <v>Lanškroun</v>
          </cell>
          <cell r="G3502" t="str">
            <v>obec</v>
          </cell>
          <cell r="H3502">
            <v>600104737</v>
          </cell>
          <cell r="I3502" t="str">
            <v>61234001</v>
          </cell>
          <cell r="J3502">
            <v>1240</v>
          </cell>
          <cell r="K3502" t="str">
            <v>SINGCLEAN</v>
          </cell>
          <cell r="L3502" t="str">
            <v>ANO</v>
          </cell>
          <cell r="M3502" t="str">
            <v>Základní škola Lanškroun, náměstí Aloise Jiráska 139, okr. Ústí nad Orlicí</v>
          </cell>
          <cell r="N3502" t="str">
            <v>nám. A. Jiráska</v>
          </cell>
          <cell r="O3502">
            <v>139</v>
          </cell>
          <cell r="Q3502">
            <v>56301</v>
          </cell>
          <cell r="R3502" t="str">
            <v>Lanškroun</v>
          </cell>
          <cell r="S3502">
            <v>467771391</v>
          </cell>
          <cell r="T3502" t="str">
            <v>reditelka@zsaj.cz</v>
          </cell>
        </row>
        <row r="3503">
          <cell r="A3503">
            <v>600104532</v>
          </cell>
          <cell r="B3503">
            <v>61234125</v>
          </cell>
          <cell r="C3503" t="str">
            <v>Pardubický kraj</v>
          </cell>
          <cell r="D3503" t="str">
            <v xml:space="preserve">Ústí nad Orlicí </v>
          </cell>
          <cell r="E3503" t="str">
            <v>Městský úřad Lanškroun</v>
          </cell>
          <cell r="F3503" t="str">
            <v>Lanškroun</v>
          </cell>
          <cell r="G3503" t="str">
            <v>obec</v>
          </cell>
          <cell r="H3503">
            <v>600104532</v>
          </cell>
          <cell r="I3503" t="str">
            <v>61234125</v>
          </cell>
          <cell r="J3503">
            <v>380</v>
          </cell>
          <cell r="K3503" t="str">
            <v>SINGCLEAN</v>
          </cell>
          <cell r="L3503" t="str">
            <v>ANO</v>
          </cell>
          <cell r="M3503" t="str">
            <v>Základní škola a mateřská škola Rudoltice</v>
          </cell>
          <cell r="O3503">
            <v>200</v>
          </cell>
          <cell r="Q3503">
            <v>56125</v>
          </cell>
          <cell r="R3503" t="str">
            <v>Rudoltice</v>
          </cell>
          <cell r="S3503">
            <v>465321099</v>
          </cell>
          <cell r="T3503" t="str">
            <v>reditel@zsrudoltice.cz</v>
          </cell>
        </row>
        <row r="3504">
          <cell r="A3504">
            <v>600104648</v>
          </cell>
          <cell r="B3504">
            <v>61234176</v>
          </cell>
          <cell r="C3504" t="str">
            <v>Pardubický kraj</v>
          </cell>
          <cell r="D3504" t="str">
            <v xml:space="preserve">Ústí nad Orlicí </v>
          </cell>
          <cell r="E3504" t="str">
            <v>Městský úřad Lanškroun</v>
          </cell>
          <cell r="F3504" t="str">
            <v>Lanškroun</v>
          </cell>
          <cell r="G3504" t="str">
            <v>obec</v>
          </cell>
          <cell r="H3504">
            <v>600104648</v>
          </cell>
          <cell r="I3504" t="str">
            <v>61234176</v>
          </cell>
          <cell r="J3504">
            <v>760</v>
          </cell>
          <cell r="K3504" t="str">
            <v>SINGCLEAN</v>
          </cell>
          <cell r="L3504" t="str">
            <v>ANO</v>
          </cell>
          <cell r="M3504" t="str">
            <v>Základní škola Lanškroun, Bedřicha Smetany 460, okr. Ústí nad Orlicí</v>
          </cell>
          <cell r="N3504" t="str">
            <v>B. Smetany</v>
          </cell>
          <cell r="O3504">
            <v>460</v>
          </cell>
          <cell r="Q3504">
            <v>56301</v>
          </cell>
          <cell r="R3504" t="str">
            <v>Lanškroun</v>
          </cell>
          <cell r="S3504">
            <v>465322525</v>
          </cell>
          <cell r="T3504" t="str">
            <v>reditel@zsbs.cz</v>
          </cell>
        </row>
        <row r="3505">
          <cell r="A3505">
            <v>600104923</v>
          </cell>
          <cell r="B3505">
            <v>61235032</v>
          </cell>
          <cell r="C3505" t="str">
            <v>Pardubický kraj</v>
          </cell>
          <cell r="D3505" t="str">
            <v xml:space="preserve">Ústí nad Orlicí </v>
          </cell>
          <cell r="E3505" t="str">
            <v>Městský úřad Lanškroun</v>
          </cell>
          <cell r="F3505" t="str">
            <v>Lanškroun</v>
          </cell>
          <cell r="G3505" t="str">
            <v>obec</v>
          </cell>
          <cell r="H3505">
            <v>600104923</v>
          </cell>
          <cell r="I3505" t="str">
            <v>61235032</v>
          </cell>
          <cell r="J3505">
            <v>0</v>
          </cell>
          <cell r="K3505" t="str">
            <v>SINGCLEAN</v>
          </cell>
          <cell r="L3505" t="str">
            <v>ANO</v>
          </cell>
          <cell r="M3505" t="str">
            <v>Školní jídelna MADORET Lanškroun, B. Smetany</v>
          </cell>
          <cell r="N3505" t="str">
            <v>B. Smetany</v>
          </cell>
          <cell r="O3505">
            <v>493</v>
          </cell>
          <cell r="Q3505">
            <v>56301</v>
          </cell>
          <cell r="R3505" t="str">
            <v>Lanškroun</v>
          </cell>
          <cell r="S3505">
            <v>465324673</v>
          </cell>
          <cell r="T3505" t="str">
            <v>madoret@madoret.eu</v>
          </cell>
        </row>
        <row r="3506">
          <cell r="A3506">
            <v>600104788</v>
          </cell>
          <cell r="B3506">
            <v>61235059</v>
          </cell>
          <cell r="C3506" t="str">
            <v>Pardubický kraj</v>
          </cell>
          <cell r="D3506" t="str">
            <v xml:space="preserve">Svitavy </v>
          </cell>
          <cell r="E3506" t="str">
            <v>Městský úřad Litomyšl</v>
          </cell>
          <cell r="F3506" t="str">
            <v>Litomyšl</v>
          </cell>
          <cell r="G3506" t="str">
            <v>obec</v>
          </cell>
          <cell r="H3506">
            <v>600104788</v>
          </cell>
          <cell r="I3506" t="str">
            <v>61235059</v>
          </cell>
          <cell r="J3506">
            <v>340</v>
          </cell>
          <cell r="K3506" t="str">
            <v>SINGCLEAN</v>
          </cell>
          <cell r="L3506" t="str">
            <v>ANO</v>
          </cell>
          <cell r="M3506" t="str">
            <v>Základní škola Sloupnice</v>
          </cell>
          <cell r="O3506">
            <v>14</v>
          </cell>
          <cell r="Q3506">
            <v>56553</v>
          </cell>
          <cell r="R3506" t="str">
            <v>Sloupnice</v>
          </cell>
          <cell r="S3506">
            <v>465549222</v>
          </cell>
          <cell r="T3506" t="str">
            <v>zs.sloupnice@worldonline.cz</v>
          </cell>
        </row>
        <row r="3507">
          <cell r="A3507">
            <v>600024822</v>
          </cell>
          <cell r="B3507">
            <v>61235105</v>
          </cell>
          <cell r="C3507" t="str">
            <v>Pardubický kraj</v>
          </cell>
          <cell r="D3507" t="str">
            <v xml:space="preserve">Ústí nad Orlicí </v>
          </cell>
          <cell r="E3507" t="str">
            <v>Krajský úřad Pardubického kraje</v>
          </cell>
          <cell r="F3507" t="str">
            <v>Králíky</v>
          </cell>
          <cell r="G3507" t="str">
            <v>kraj</v>
          </cell>
          <cell r="H3507">
            <v>600024822</v>
          </cell>
          <cell r="I3507" t="str">
            <v>61235105</v>
          </cell>
          <cell r="J3507">
            <v>80</v>
          </cell>
          <cell r="K3507" t="str">
            <v>SINGCLEAN</v>
          </cell>
          <cell r="L3507" t="str">
            <v>ANO</v>
          </cell>
          <cell r="M3507" t="str">
            <v>Speciální základní škola Králíky</v>
          </cell>
          <cell r="N3507" t="str">
            <v>Nábřežní</v>
          </cell>
          <cell r="O3507">
            <v>130</v>
          </cell>
          <cell r="Q3507">
            <v>56169</v>
          </cell>
          <cell r="R3507" t="str">
            <v>Králíky</v>
          </cell>
          <cell r="S3507">
            <v>465631186</v>
          </cell>
          <cell r="T3507" t="str">
            <v>zspkraliky@zspkraliky.cz</v>
          </cell>
        </row>
        <row r="3508">
          <cell r="A3508">
            <v>600105121</v>
          </cell>
          <cell r="B3508">
            <v>61239887</v>
          </cell>
          <cell r="C3508" t="str">
            <v>Pardubický kraj</v>
          </cell>
          <cell r="D3508" t="str">
            <v xml:space="preserve">Ústí nad Orlicí </v>
          </cell>
          <cell r="E3508" t="str">
            <v>Městský úřad Vysoké Mýto</v>
          </cell>
          <cell r="F3508" t="str">
            <v>Vysoké Mýto</v>
          </cell>
          <cell r="G3508" t="str">
            <v>obec</v>
          </cell>
          <cell r="H3508">
            <v>600105121</v>
          </cell>
          <cell r="I3508" t="str">
            <v>61239887</v>
          </cell>
          <cell r="J3508">
            <v>80</v>
          </cell>
          <cell r="K3508" t="str">
            <v>SINGCLEAN</v>
          </cell>
          <cell r="L3508" t="str">
            <v>ANO</v>
          </cell>
          <cell r="M3508" t="str">
            <v>Školní jídelna základní školy Choceň, Fűgnerova 147</v>
          </cell>
          <cell r="N3508" t="str">
            <v>Fügnerova</v>
          </cell>
          <cell r="O3508">
            <v>147</v>
          </cell>
          <cell r="Q3508">
            <v>56501</v>
          </cell>
          <cell r="R3508" t="str">
            <v>Choceň</v>
          </cell>
          <cell r="S3508">
            <v>465471796</v>
          </cell>
          <cell r="T3508" t="str">
            <v>skolni.jidelna@chocen.cz</v>
          </cell>
        </row>
        <row r="3509">
          <cell r="A3509">
            <v>600010309</v>
          </cell>
          <cell r="B3509">
            <v>61342637</v>
          </cell>
          <cell r="C3509" t="str">
            <v>Ústecký kraj</v>
          </cell>
          <cell r="D3509" t="str">
            <v xml:space="preserve">Chomutov </v>
          </cell>
          <cell r="E3509" t="str">
            <v>Krajský úřad Ústeckého kraje</v>
          </cell>
          <cell r="F3509" t="str">
            <v>Kadaň</v>
          </cell>
          <cell r="G3509" t="str">
            <v>kraj</v>
          </cell>
          <cell r="H3509">
            <v>600010309</v>
          </cell>
          <cell r="I3509" t="str">
            <v>61342637</v>
          </cell>
          <cell r="J3509">
            <v>60</v>
          </cell>
          <cell r="K3509" t="str">
            <v>SINGCLEAN</v>
          </cell>
          <cell r="L3509" t="str">
            <v>ANO</v>
          </cell>
          <cell r="M3509" t="str">
            <v>Střední průmyslová škola stavební a Obchodní akademie, Kadaň, Komenského 562, příspěvková organizace</v>
          </cell>
          <cell r="N3509" t="str">
            <v>Komenského</v>
          </cell>
          <cell r="O3509">
            <v>562</v>
          </cell>
          <cell r="Q3509">
            <v>43201</v>
          </cell>
          <cell r="R3509" t="str">
            <v>Kadaň</v>
          </cell>
          <cell r="S3509">
            <v>474343395</v>
          </cell>
          <cell r="T3509" t="str">
            <v>sps-kadan@sps-kadan.cz</v>
          </cell>
        </row>
        <row r="3510">
          <cell r="A3510">
            <v>600010287</v>
          </cell>
          <cell r="B3510">
            <v>61342645</v>
          </cell>
          <cell r="C3510" t="str">
            <v>Ústecký kraj</v>
          </cell>
          <cell r="D3510" t="str">
            <v xml:space="preserve">Chomutov </v>
          </cell>
          <cell r="E3510" t="str">
            <v>Krajský úřad Ústeckého kraje</v>
          </cell>
          <cell r="F3510" t="str">
            <v>Chomutov</v>
          </cell>
          <cell r="G3510" t="str">
            <v>kraj</v>
          </cell>
          <cell r="H3510">
            <v>600010287</v>
          </cell>
          <cell r="I3510" t="str">
            <v>61342645</v>
          </cell>
          <cell r="J3510">
            <v>660</v>
          </cell>
          <cell r="K3510" t="str">
            <v>SINGCLEAN</v>
          </cell>
          <cell r="L3510" t="str">
            <v>ANO</v>
          </cell>
          <cell r="M3510" t="str">
            <v>Gymnázium, Chomutov, Mostecká 3000, příspěvková organizace</v>
          </cell>
          <cell r="N3510" t="str">
            <v>Mostecká</v>
          </cell>
          <cell r="O3510">
            <v>3000</v>
          </cell>
          <cell r="Q3510">
            <v>43001</v>
          </cell>
          <cell r="R3510" t="str">
            <v>Chomutov</v>
          </cell>
          <cell r="S3510">
            <v>474624140</v>
          </cell>
          <cell r="T3510" t="str">
            <v>info@gymcv.cz</v>
          </cell>
        </row>
        <row r="3511">
          <cell r="A3511">
            <v>600010295</v>
          </cell>
          <cell r="B3511">
            <v>61342751</v>
          </cell>
          <cell r="C3511" t="str">
            <v>Ústecký kraj</v>
          </cell>
          <cell r="D3511" t="str">
            <v xml:space="preserve">Chomutov </v>
          </cell>
          <cell r="E3511" t="str">
            <v>Krajský úřad Ústeckého kraje</v>
          </cell>
          <cell r="F3511" t="str">
            <v>Kadaň</v>
          </cell>
          <cell r="G3511" t="str">
            <v>kraj</v>
          </cell>
          <cell r="H3511">
            <v>600010295</v>
          </cell>
          <cell r="I3511" t="str">
            <v>61342751</v>
          </cell>
          <cell r="J3511">
            <v>440</v>
          </cell>
          <cell r="K3511" t="str">
            <v>SINGCLEAN</v>
          </cell>
          <cell r="L3511" t="str">
            <v>ANO</v>
          </cell>
          <cell r="M3511" t="str">
            <v>Gymnázium, Kadaň, 5. května 620, příspěvková organizace</v>
          </cell>
          <cell r="N3511" t="str">
            <v>5. května</v>
          </cell>
          <cell r="O3511">
            <v>620</v>
          </cell>
          <cell r="Q3511">
            <v>43201</v>
          </cell>
          <cell r="R3511" t="str">
            <v>Kadaň</v>
          </cell>
          <cell r="S3511">
            <v>474342717</v>
          </cell>
          <cell r="T3511" t="str">
            <v>info@gymnazium-kadan.cz</v>
          </cell>
        </row>
        <row r="3512">
          <cell r="A3512">
            <v>600077641</v>
          </cell>
          <cell r="B3512">
            <v>61345636</v>
          </cell>
          <cell r="C3512" t="str">
            <v>Ústecký kraj</v>
          </cell>
          <cell r="D3512" t="str">
            <v xml:space="preserve">Chomutov </v>
          </cell>
          <cell r="E3512" t="str">
            <v>Magistrát města Chomutova</v>
          </cell>
          <cell r="F3512" t="str">
            <v>Chomutov</v>
          </cell>
          <cell r="G3512" t="str">
            <v>obec</v>
          </cell>
          <cell r="H3512">
            <v>600077641</v>
          </cell>
          <cell r="I3512" t="str">
            <v>61345636</v>
          </cell>
          <cell r="J3512" t="str">
            <v>X</v>
          </cell>
          <cell r="K3512" t="str">
            <v>SINGCLEAN</v>
          </cell>
          <cell r="L3512" t="str">
            <v>ANO</v>
          </cell>
          <cell r="M3512" t="str">
            <v>Základní umělecká škola T. G. Masaryka Chomutov</v>
          </cell>
          <cell r="N3512" t="str">
            <v>náměstí T. G. Masaryka</v>
          </cell>
          <cell r="O3512">
            <v>1626</v>
          </cell>
          <cell r="Q3512">
            <v>43001</v>
          </cell>
          <cell r="R3512" t="str">
            <v>Chomutov</v>
          </cell>
          <cell r="S3512">
            <v>474686446</v>
          </cell>
          <cell r="T3512" t="str">
            <v>reditel@zuschomutov.cz</v>
          </cell>
        </row>
        <row r="3513">
          <cell r="A3513">
            <v>600077772</v>
          </cell>
          <cell r="B3513">
            <v>61345644</v>
          </cell>
          <cell r="C3513" t="str">
            <v>Ústecký kraj</v>
          </cell>
          <cell r="D3513" t="str">
            <v xml:space="preserve">Chomutov </v>
          </cell>
          <cell r="E3513" t="str">
            <v>Magistrát města Chomutova</v>
          </cell>
          <cell r="F3513" t="str">
            <v>Chomutov</v>
          </cell>
          <cell r="G3513" t="str">
            <v>obec</v>
          </cell>
          <cell r="H3513">
            <v>600077772</v>
          </cell>
          <cell r="I3513" t="str">
            <v>61345644</v>
          </cell>
          <cell r="J3513" t="str">
            <v>X</v>
          </cell>
          <cell r="K3513" t="str">
            <v>SINGCLEAN</v>
          </cell>
          <cell r="L3513" t="str">
            <v>ANO</v>
          </cell>
          <cell r="M3513" t="str">
            <v>Dům dětí a mládeže Jirkov</v>
          </cell>
          <cell r="N3513" t="str">
            <v>Školní</v>
          </cell>
          <cell r="O3513">
            <v>1725</v>
          </cell>
          <cell r="Q3513">
            <v>43111</v>
          </cell>
          <cell r="R3513" t="str">
            <v>Jirkov</v>
          </cell>
          <cell r="S3513">
            <v>474654313</v>
          </cell>
          <cell r="T3513" t="str">
            <v>reditelka@ddmparaplicko.cz</v>
          </cell>
        </row>
        <row r="3514">
          <cell r="A3514">
            <v>600029042</v>
          </cell>
          <cell r="B3514">
            <v>61345717</v>
          </cell>
          <cell r="C3514" t="str">
            <v>Ústecký kraj</v>
          </cell>
          <cell r="D3514" t="str">
            <v xml:space="preserve">Chomutov </v>
          </cell>
          <cell r="E3514" t="str">
            <v>Krajský úřad Ústeckého kraje</v>
          </cell>
          <cell r="F3514" t="str">
            <v>Chomutov</v>
          </cell>
          <cell r="G3514" t="str">
            <v>kraj</v>
          </cell>
          <cell r="H3514">
            <v>600029042</v>
          </cell>
          <cell r="I3514" t="str">
            <v>61345717</v>
          </cell>
          <cell r="J3514">
            <v>120</v>
          </cell>
          <cell r="K3514" t="str">
            <v>SINGCLEAN</v>
          </cell>
          <cell r="L3514" t="str">
            <v>ANO</v>
          </cell>
          <cell r="M3514" t="str">
            <v>Dětský domov, Vysoká Pec 145, příspěvková organizace</v>
          </cell>
          <cell r="O3514">
            <v>145</v>
          </cell>
          <cell r="Q3514">
            <v>43159</v>
          </cell>
          <cell r="R3514" t="str">
            <v>Vysoká Pec</v>
          </cell>
          <cell r="S3514">
            <v>474687282</v>
          </cell>
          <cell r="T3514" t="str">
            <v>dd.vysoka.pec@seznam.cz</v>
          </cell>
        </row>
        <row r="3515">
          <cell r="A3515">
            <v>600029000</v>
          </cell>
          <cell r="B3515">
            <v>61345725</v>
          </cell>
          <cell r="C3515" t="str">
            <v>Ústecký kraj</v>
          </cell>
          <cell r="D3515" t="str">
            <v xml:space="preserve">Chomutov </v>
          </cell>
          <cell r="E3515" t="str">
            <v>Krajský úřad Ústeckého kraje</v>
          </cell>
          <cell r="F3515" t="str">
            <v>Kadaň</v>
          </cell>
          <cell r="G3515" t="str">
            <v>kraj</v>
          </cell>
          <cell r="H3515">
            <v>600029000</v>
          </cell>
          <cell r="I3515" t="str">
            <v>61345725</v>
          </cell>
          <cell r="J3515">
            <v>0</v>
          </cell>
          <cell r="K3515" t="str">
            <v>SINGCLEAN</v>
          </cell>
          <cell r="L3515" t="str">
            <v>ANO</v>
          </cell>
          <cell r="M3515" t="str">
            <v>Dětský domov a Školní jídelna, Mašťov, příspěvková organizace</v>
          </cell>
          <cell r="N3515" t="str">
            <v>Zámecká</v>
          </cell>
          <cell r="O3515">
            <v>1</v>
          </cell>
          <cell r="Q3515">
            <v>43156</v>
          </cell>
          <cell r="R3515" t="str">
            <v>Mašťov</v>
          </cell>
          <cell r="S3515">
            <v>474397234</v>
          </cell>
          <cell r="T3515" t="str">
            <v>domov@ddmastov.cz</v>
          </cell>
        </row>
        <row r="3516">
          <cell r="A3516">
            <v>600028984</v>
          </cell>
          <cell r="B3516">
            <v>61345733</v>
          </cell>
          <cell r="C3516" t="str">
            <v>Ústecký kraj</v>
          </cell>
          <cell r="D3516" t="str">
            <v xml:space="preserve">Chomutov </v>
          </cell>
          <cell r="E3516" t="str">
            <v>Krajský úřad Ústeckého kraje</v>
          </cell>
          <cell r="F3516" t="str">
            <v>Chomutov</v>
          </cell>
          <cell r="G3516" t="str">
            <v>kraj</v>
          </cell>
          <cell r="H3516">
            <v>600028984</v>
          </cell>
          <cell r="I3516" t="str">
            <v>61345733</v>
          </cell>
          <cell r="J3516">
            <v>0</v>
          </cell>
          <cell r="K3516" t="str">
            <v>SINGCLEAN</v>
          </cell>
          <cell r="L3516" t="str">
            <v>ANO</v>
          </cell>
          <cell r="M3516" t="str">
            <v>Dětský domov a Školní jídelna, Chomutov, Čelakovského 822, příspěvková organizace</v>
          </cell>
          <cell r="N3516" t="str">
            <v>Čelakovského</v>
          </cell>
          <cell r="O3516">
            <v>822</v>
          </cell>
          <cell r="P3516">
            <v>8</v>
          </cell>
          <cell r="Q3516">
            <v>43001</v>
          </cell>
          <cell r="R3516" t="str">
            <v>Chomutov</v>
          </cell>
          <cell r="S3516">
            <v>474624285</v>
          </cell>
          <cell r="T3516" t="str">
            <v>reditel@ddcv.cz</v>
          </cell>
        </row>
        <row r="3517">
          <cell r="A3517">
            <v>650002733</v>
          </cell>
          <cell r="B3517">
            <v>61345741</v>
          </cell>
          <cell r="C3517" t="str">
            <v>Ústecký kraj</v>
          </cell>
          <cell r="D3517" t="str">
            <v xml:space="preserve">Chomutov </v>
          </cell>
          <cell r="E3517" t="str">
            <v>Ministerstvo školství, mládeže a tělovýchovy</v>
          </cell>
          <cell r="F3517" t="str">
            <v>Chomutov</v>
          </cell>
          <cell r="G3517" t="str">
            <v>MŠMT</v>
          </cell>
          <cell r="H3517">
            <v>650002733</v>
          </cell>
          <cell r="I3517" t="str">
            <v>61345741</v>
          </cell>
          <cell r="J3517">
            <v>220</v>
          </cell>
          <cell r="K3517" t="str">
            <v>SINGCLEAN</v>
          </cell>
          <cell r="L3517" t="str">
            <v>ANO</v>
          </cell>
          <cell r="M3517" t="str">
            <v>Výchovný ústav, dětský domov se školou, základní škola, střední škola a školní jídelna, Místo 66</v>
          </cell>
          <cell r="O3517">
            <v>66</v>
          </cell>
          <cell r="Q3517">
            <v>43158</v>
          </cell>
          <cell r="R3517" t="str">
            <v>Místo</v>
          </cell>
          <cell r="S3517">
            <v>778777180</v>
          </cell>
          <cell r="T3517" t="str">
            <v>reditelna@vudds.cz</v>
          </cell>
        </row>
        <row r="3518">
          <cell r="A3518">
            <v>600082342</v>
          </cell>
          <cell r="B3518">
            <v>61357090</v>
          </cell>
          <cell r="C3518" t="str">
            <v>Ústecký kraj</v>
          </cell>
          <cell r="D3518" t="str">
            <v xml:space="preserve">Louny </v>
          </cell>
          <cell r="E3518" t="str">
            <v>Městský úřad Žatec</v>
          </cell>
          <cell r="F3518" t="str">
            <v>Žatec</v>
          </cell>
          <cell r="G3518" t="str">
            <v>obec</v>
          </cell>
          <cell r="H3518">
            <v>600082342</v>
          </cell>
          <cell r="I3518" t="str">
            <v>61357090</v>
          </cell>
          <cell r="J3518">
            <v>260</v>
          </cell>
          <cell r="K3518" t="str">
            <v>SINGCLEAN</v>
          </cell>
          <cell r="L3518" t="str">
            <v>ANO</v>
          </cell>
          <cell r="M3518" t="str">
            <v>Mateřská škola Žatec, U Jezu 2903, okres Louny</v>
          </cell>
          <cell r="N3518" t="str">
            <v>U Jezu</v>
          </cell>
          <cell r="O3518">
            <v>2903</v>
          </cell>
          <cell r="Q3518">
            <v>43801</v>
          </cell>
          <cell r="R3518" t="str">
            <v>Žatec</v>
          </cell>
          <cell r="S3518">
            <v>415726181</v>
          </cell>
          <cell r="T3518" t="str">
            <v>skolka.ujezu@tiscali.cz</v>
          </cell>
        </row>
        <row r="3519">
          <cell r="A3519">
            <v>600082661</v>
          </cell>
          <cell r="B3519">
            <v>61357103</v>
          </cell>
          <cell r="C3519" t="str">
            <v>Ústecký kraj</v>
          </cell>
          <cell r="D3519" t="str">
            <v xml:space="preserve">Louny </v>
          </cell>
          <cell r="E3519" t="str">
            <v>Městský úřad Žatec</v>
          </cell>
          <cell r="F3519" t="str">
            <v>Žatec</v>
          </cell>
          <cell r="G3519" t="str">
            <v>obec</v>
          </cell>
          <cell r="H3519">
            <v>600082661</v>
          </cell>
          <cell r="I3519" t="str">
            <v>61357103</v>
          </cell>
          <cell r="J3519">
            <v>80</v>
          </cell>
          <cell r="K3519" t="str">
            <v>SINGCLEAN</v>
          </cell>
          <cell r="L3519" t="str">
            <v>ANO</v>
          </cell>
          <cell r="M3519" t="str">
            <v>Mateřská škola Žatec, Studentská 1230, okres Louny</v>
          </cell>
          <cell r="N3519" t="str">
            <v>Studentská</v>
          </cell>
          <cell r="O3519">
            <v>1230</v>
          </cell>
          <cell r="Q3519">
            <v>43801</v>
          </cell>
          <cell r="R3519" t="str">
            <v>Žatec</v>
          </cell>
          <cell r="S3519">
            <v>415742101</v>
          </cell>
        </row>
        <row r="3520">
          <cell r="A3520">
            <v>600082997</v>
          </cell>
          <cell r="B3520">
            <v>61357120</v>
          </cell>
          <cell r="C3520" t="str">
            <v>Ústecký kraj</v>
          </cell>
          <cell r="D3520" t="str">
            <v xml:space="preserve">Louny </v>
          </cell>
          <cell r="E3520" t="str">
            <v>Městský úřad Žatec</v>
          </cell>
          <cell r="F3520" t="str">
            <v>Žatec</v>
          </cell>
          <cell r="G3520" t="str">
            <v>obec</v>
          </cell>
          <cell r="H3520">
            <v>600082997</v>
          </cell>
          <cell r="I3520" t="str">
            <v>61357120</v>
          </cell>
          <cell r="J3520">
            <v>620</v>
          </cell>
          <cell r="K3520" t="str">
            <v>SINGCLEAN</v>
          </cell>
          <cell r="L3520" t="str">
            <v>ANO</v>
          </cell>
          <cell r="M3520" t="str">
            <v>Základní škola Žatec, nám. 28. října 1019, okres Louny</v>
          </cell>
          <cell r="N3520" t="str">
            <v>náměstí 28. října</v>
          </cell>
          <cell r="O3520">
            <v>1019</v>
          </cell>
          <cell r="Q3520">
            <v>43801</v>
          </cell>
          <cell r="R3520" t="str">
            <v>Žatec</v>
          </cell>
          <cell r="S3520">
            <v>415726143</v>
          </cell>
          <cell r="T3520" t="str">
            <v>skola@3zszatec.cz</v>
          </cell>
        </row>
        <row r="3521">
          <cell r="A3521">
            <v>600082369</v>
          </cell>
          <cell r="B3521">
            <v>61357162</v>
          </cell>
          <cell r="C3521" t="str">
            <v>Ústecký kraj</v>
          </cell>
          <cell r="D3521" t="str">
            <v xml:space="preserve">Louny </v>
          </cell>
          <cell r="E3521" t="str">
            <v>Městský úřad Podbořany</v>
          </cell>
          <cell r="F3521" t="str">
            <v>Podbořany</v>
          </cell>
          <cell r="G3521" t="str">
            <v>obec</v>
          </cell>
          <cell r="H3521">
            <v>600082369</v>
          </cell>
          <cell r="I3521" t="str">
            <v>61357162</v>
          </cell>
          <cell r="J3521">
            <v>220</v>
          </cell>
          <cell r="K3521" t="str">
            <v>SINGCLEAN</v>
          </cell>
          <cell r="L3521" t="str">
            <v>ANO</v>
          </cell>
          <cell r="M3521" t="str">
            <v>Mateřská škola Kryry, okres Louny</v>
          </cell>
          <cell r="N3521" t="str">
            <v>Příčná</v>
          </cell>
          <cell r="O3521">
            <v>419</v>
          </cell>
          <cell r="Q3521">
            <v>43981</v>
          </cell>
          <cell r="R3521" t="str">
            <v>Kryry</v>
          </cell>
          <cell r="S3521">
            <v>415216008</v>
          </cell>
          <cell r="T3521" t="str">
            <v>ms-kryry@seznam.cz</v>
          </cell>
        </row>
        <row r="3522">
          <cell r="A3522">
            <v>600010929</v>
          </cell>
          <cell r="B3522">
            <v>61357235</v>
          </cell>
          <cell r="C3522" t="str">
            <v>Ústecký kraj</v>
          </cell>
          <cell r="D3522" t="str">
            <v xml:space="preserve">Louny </v>
          </cell>
          <cell r="E3522" t="str">
            <v>Krajský úřad Ústeckého kraje</v>
          </cell>
          <cell r="F3522" t="str">
            <v>Louny</v>
          </cell>
          <cell r="G3522" t="str">
            <v>kraj</v>
          </cell>
          <cell r="H3522">
            <v>600010929</v>
          </cell>
          <cell r="I3522" t="str">
            <v>61357235</v>
          </cell>
          <cell r="J3522">
            <v>400</v>
          </cell>
          <cell r="K3522" t="str">
            <v>SINGCLEAN</v>
          </cell>
          <cell r="L3522" t="str">
            <v>ANO</v>
          </cell>
          <cell r="M3522" t="str">
            <v>Gymnázium Václava Hlavatého, Louny, Poděbradova 661, příspěvková organizace</v>
          </cell>
          <cell r="N3522" t="str">
            <v>Poděbradova</v>
          </cell>
          <cell r="O3522">
            <v>661</v>
          </cell>
          <cell r="Q3522">
            <v>44001</v>
          </cell>
          <cell r="R3522" t="str">
            <v>Louny</v>
          </cell>
          <cell r="S3522">
            <v>415652324</v>
          </cell>
          <cell r="T3522" t="str">
            <v>gvh@glouny.cz</v>
          </cell>
        </row>
        <row r="3523">
          <cell r="A3523">
            <v>600010953</v>
          </cell>
          <cell r="B3523">
            <v>61357278</v>
          </cell>
          <cell r="C3523" t="str">
            <v>Ústecký kraj</v>
          </cell>
          <cell r="D3523" t="str">
            <v xml:space="preserve">Louny </v>
          </cell>
          <cell r="E3523" t="str">
            <v>Krajský úřad Ústeckého kraje</v>
          </cell>
          <cell r="F3523" t="str">
            <v>Žatec</v>
          </cell>
          <cell r="G3523" t="str">
            <v>kraj</v>
          </cell>
          <cell r="H3523">
            <v>600010953</v>
          </cell>
          <cell r="I3523" t="str">
            <v>61357278</v>
          </cell>
          <cell r="J3523">
            <v>460</v>
          </cell>
          <cell r="K3523" t="str">
            <v>SINGCLEAN</v>
          </cell>
          <cell r="L3523" t="str">
            <v>ANO</v>
          </cell>
          <cell r="M3523" t="str">
            <v>Gymnázium, Žatec, Studentská 1075, příspěvková organizace</v>
          </cell>
          <cell r="N3523" t="str">
            <v>Studentská</v>
          </cell>
          <cell r="O3523">
            <v>1075</v>
          </cell>
          <cell r="Q3523">
            <v>43801</v>
          </cell>
          <cell r="R3523" t="str">
            <v>Žatec</v>
          </cell>
          <cell r="S3523">
            <v>415740592</v>
          </cell>
          <cell r="T3523" t="str">
            <v>info@gymnaziumzatec.cz</v>
          </cell>
        </row>
        <row r="3524">
          <cell r="A3524">
            <v>600023591</v>
          </cell>
          <cell r="B3524">
            <v>61357286</v>
          </cell>
          <cell r="C3524" t="str">
            <v>Ústecký kraj</v>
          </cell>
          <cell r="D3524" t="str">
            <v xml:space="preserve">Louny </v>
          </cell>
          <cell r="E3524" t="str">
            <v>Krajský úřad Ústeckého kraje</v>
          </cell>
          <cell r="F3524" t="str">
            <v>Žatec</v>
          </cell>
          <cell r="G3524" t="str">
            <v>kraj</v>
          </cell>
          <cell r="H3524">
            <v>600023591</v>
          </cell>
          <cell r="I3524" t="str">
            <v>61357286</v>
          </cell>
          <cell r="J3524">
            <v>240</v>
          </cell>
          <cell r="K3524" t="str">
            <v>SINGCLEAN</v>
          </cell>
          <cell r="L3524" t="str">
            <v>ANO</v>
          </cell>
          <cell r="M3524" t="str">
            <v>Logopedická základní škola, Měcholupy 1, příspěvková organizace</v>
          </cell>
          <cell r="O3524">
            <v>1</v>
          </cell>
          <cell r="Q3524">
            <v>43931</v>
          </cell>
          <cell r="R3524" t="str">
            <v>Měcholupy</v>
          </cell>
          <cell r="S3524">
            <v>603835777</v>
          </cell>
          <cell r="T3524" t="str">
            <v>specialniskola@lzs-mecholupy.cz</v>
          </cell>
        </row>
        <row r="3525">
          <cell r="A3525">
            <v>600011011</v>
          </cell>
          <cell r="B3525">
            <v>61357294</v>
          </cell>
          <cell r="C3525" t="str">
            <v>Ústecký kraj</v>
          </cell>
          <cell r="D3525" t="str">
            <v xml:space="preserve">Louny </v>
          </cell>
          <cell r="E3525" t="str">
            <v>Krajský úřad Ústeckého kraje</v>
          </cell>
          <cell r="F3525" t="str">
            <v>Žatec</v>
          </cell>
          <cell r="G3525" t="str">
            <v>kraj</v>
          </cell>
          <cell r="H3525">
            <v>600011011</v>
          </cell>
          <cell r="I3525" t="str">
            <v>61357294</v>
          </cell>
          <cell r="J3525">
            <v>540</v>
          </cell>
          <cell r="K3525" t="str">
            <v>SINGCLEAN</v>
          </cell>
          <cell r="L3525" t="str">
            <v>ANO</v>
          </cell>
          <cell r="M3525" t="str">
            <v>Obchodní akademie a Střední odborná škola zemědělská a ekologická, Žatec, příspěvková organizace</v>
          </cell>
          <cell r="N3525" t="str">
            <v>Studentská</v>
          </cell>
          <cell r="O3525">
            <v>1354</v>
          </cell>
          <cell r="Q3525">
            <v>43801</v>
          </cell>
          <cell r="R3525" t="str">
            <v>Žatec</v>
          </cell>
          <cell r="S3525">
            <v>415240253</v>
          </cell>
          <cell r="T3525" t="str">
            <v>sekretariat@oazszatec.cz</v>
          </cell>
        </row>
        <row r="3526">
          <cell r="A3526">
            <v>600082911</v>
          </cell>
          <cell r="B3526">
            <v>61357324</v>
          </cell>
          <cell r="C3526" t="str">
            <v>Ústecký kraj</v>
          </cell>
          <cell r="D3526" t="str">
            <v xml:space="preserve">Louny </v>
          </cell>
          <cell r="E3526" t="str">
            <v>Městský úřad Podbořany</v>
          </cell>
          <cell r="F3526" t="str">
            <v>Podbořany</v>
          </cell>
          <cell r="G3526" t="str">
            <v>obec</v>
          </cell>
          <cell r="H3526">
            <v>600082911</v>
          </cell>
          <cell r="I3526" t="str">
            <v>61357324</v>
          </cell>
          <cell r="J3526">
            <v>420</v>
          </cell>
          <cell r="K3526" t="str">
            <v>SINGCLEAN</v>
          </cell>
          <cell r="L3526" t="str">
            <v>ANO</v>
          </cell>
          <cell r="M3526" t="str">
            <v>Základní škola a Mateřská škola Krásný Dvůr</v>
          </cell>
          <cell r="O3526">
            <v>182</v>
          </cell>
          <cell r="Q3526">
            <v>43972</v>
          </cell>
          <cell r="R3526" t="str">
            <v>Krásný Dvůr</v>
          </cell>
          <cell r="S3526">
            <v>415210000</v>
          </cell>
          <cell r="T3526" t="str">
            <v>zs.krasny_dvur@o2active.cz</v>
          </cell>
        </row>
        <row r="3527">
          <cell r="A3527">
            <v>600082920</v>
          </cell>
          <cell r="B3527">
            <v>61357332</v>
          </cell>
          <cell r="C3527" t="str">
            <v>Ústecký kraj</v>
          </cell>
          <cell r="D3527" t="str">
            <v xml:space="preserve">Louny </v>
          </cell>
          <cell r="E3527" t="str">
            <v>Městský úřad Žatec</v>
          </cell>
          <cell r="F3527" t="str">
            <v>Žatec</v>
          </cell>
          <cell r="G3527" t="str">
            <v>obec</v>
          </cell>
          <cell r="H3527">
            <v>600082920</v>
          </cell>
          <cell r="I3527" t="str">
            <v>61357332</v>
          </cell>
          <cell r="J3527">
            <v>1020</v>
          </cell>
          <cell r="K3527" t="str">
            <v>SINGCLEAN</v>
          </cell>
          <cell r="L3527" t="str">
            <v>ANO</v>
          </cell>
          <cell r="M3527" t="str">
            <v>Základní škola, Žatec, Jižní 2777, okres Louny</v>
          </cell>
          <cell r="N3527" t="str">
            <v>Jižní</v>
          </cell>
          <cell r="O3527">
            <v>2777</v>
          </cell>
          <cell r="Q3527">
            <v>43801</v>
          </cell>
          <cell r="R3527" t="str">
            <v>Žatec</v>
          </cell>
          <cell r="S3527">
            <v>415741322</v>
          </cell>
          <cell r="T3527" t="str">
            <v>reditel.jih@email.cz</v>
          </cell>
        </row>
        <row r="3528">
          <cell r="A3528">
            <v>600082938</v>
          </cell>
          <cell r="B3528">
            <v>61357383</v>
          </cell>
          <cell r="C3528" t="str">
            <v>Ústecký kraj</v>
          </cell>
          <cell r="D3528" t="str">
            <v xml:space="preserve">Louny </v>
          </cell>
          <cell r="E3528" t="str">
            <v>Městský úřad Louny</v>
          </cell>
          <cell r="F3528" t="str">
            <v>Louny</v>
          </cell>
          <cell r="G3528" t="str">
            <v>obec</v>
          </cell>
          <cell r="H3528">
            <v>600082938</v>
          </cell>
          <cell r="I3528" t="str">
            <v>61357383</v>
          </cell>
          <cell r="J3528">
            <v>180</v>
          </cell>
          <cell r="K3528" t="str">
            <v>SINGCLEAN</v>
          </cell>
          <cell r="L3528" t="str">
            <v>ANO</v>
          </cell>
          <cell r="M3528" t="str">
            <v>Základní škola Ročov, příspěvková organizace</v>
          </cell>
          <cell r="O3528">
            <v>121</v>
          </cell>
          <cell r="Q3528">
            <v>43967</v>
          </cell>
          <cell r="R3528" t="str">
            <v>Ročov</v>
          </cell>
          <cell r="S3528">
            <v>606746044</v>
          </cell>
          <cell r="T3528" t="str">
            <v>zs@zsrocov.cz</v>
          </cell>
        </row>
        <row r="3529">
          <cell r="A3529">
            <v>600083225</v>
          </cell>
          <cell r="B3529">
            <v>61357405</v>
          </cell>
          <cell r="C3529" t="str">
            <v>Ústecký kraj</v>
          </cell>
          <cell r="D3529" t="str">
            <v xml:space="preserve">Louny </v>
          </cell>
          <cell r="E3529" t="str">
            <v>Městský úřad Louny</v>
          </cell>
          <cell r="F3529" t="str">
            <v>Louny</v>
          </cell>
          <cell r="G3529" t="str">
            <v>obec</v>
          </cell>
          <cell r="H3529">
            <v>600083225</v>
          </cell>
          <cell r="I3529" t="str">
            <v>61357405</v>
          </cell>
          <cell r="J3529">
            <v>240</v>
          </cell>
          <cell r="K3529" t="str">
            <v>SINGCLEAN</v>
          </cell>
          <cell r="L3529" t="str">
            <v>ANO</v>
          </cell>
          <cell r="M3529" t="str">
            <v>Mateřská škola speciální Louny, Školní 2428, příspěvková organizace</v>
          </cell>
          <cell r="N3529" t="str">
            <v>Školní</v>
          </cell>
          <cell r="O3529">
            <v>2428</v>
          </cell>
          <cell r="Q3529">
            <v>44001</v>
          </cell>
          <cell r="R3529" t="str">
            <v>Louny</v>
          </cell>
          <cell r="S3529">
            <v>415654091</v>
          </cell>
          <cell r="T3529" t="str">
            <v>ms-spec@klient.prokon.cz</v>
          </cell>
        </row>
        <row r="3530">
          <cell r="A3530">
            <v>600083004</v>
          </cell>
          <cell r="B3530">
            <v>61357413</v>
          </cell>
          <cell r="C3530" t="str">
            <v>Ústecký kraj</v>
          </cell>
          <cell r="D3530" t="str">
            <v xml:space="preserve">Louny </v>
          </cell>
          <cell r="E3530" t="str">
            <v>Městský úřad Louny</v>
          </cell>
          <cell r="F3530" t="str">
            <v>Louny</v>
          </cell>
          <cell r="G3530" t="str">
            <v>obec</v>
          </cell>
          <cell r="H3530">
            <v>600083004</v>
          </cell>
          <cell r="I3530" t="str">
            <v>61357413</v>
          </cell>
          <cell r="J3530">
            <v>400</v>
          </cell>
          <cell r="K3530" t="str">
            <v>SINGCLEAN</v>
          </cell>
          <cell r="L3530" t="str">
            <v>ANO</v>
          </cell>
          <cell r="M3530" t="str">
            <v>Základní škola Peruc</v>
          </cell>
          <cell r="N3530" t="str">
            <v>Komenského</v>
          </cell>
          <cell r="O3530">
            <v>193</v>
          </cell>
          <cell r="Q3530">
            <v>43907</v>
          </cell>
          <cell r="R3530" t="str">
            <v>Peruc</v>
          </cell>
          <cell r="S3530">
            <v>415697168</v>
          </cell>
          <cell r="T3530" t="str">
            <v>hosnedl@zsperuc.cz</v>
          </cell>
        </row>
        <row r="3531">
          <cell r="A3531">
            <v>600083012</v>
          </cell>
          <cell r="B3531">
            <v>61357421</v>
          </cell>
          <cell r="C3531" t="str">
            <v>Ústecký kraj</v>
          </cell>
          <cell r="D3531" t="str">
            <v xml:space="preserve">Louny </v>
          </cell>
          <cell r="E3531" t="str">
            <v>Městský úřad Žatec</v>
          </cell>
          <cell r="F3531" t="str">
            <v>Žatec</v>
          </cell>
          <cell r="G3531" t="str">
            <v>obec</v>
          </cell>
          <cell r="H3531">
            <v>600083012</v>
          </cell>
          <cell r="I3531" t="str">
            <v>61357421</v>
          </cell>
          <cell r="J3531">
            <v>1100</v>
          </cell>
          <cell r="K3531" t="str">
            <v>SINGCLEAN</v>
          </cell>
          <cell r="L3531" t="str">
            <v>ANO</v>
          </cell>
          <cell r="M3531" t="str">
            <v>Základní škola Žatec, Komenského alej 749, okres Louny</v>
          </cell>
          <cell r="N3531" t="str">
            <v>Komenského alej</v>
          </cell>
          <cell r="O3531">
            <v>749</v>
          </cell>
          <cell r="Q3531">
            <v>43801</v>
          </cell>
          <cell r="R3531" t="str">
            <v>Žatec</v>
          </cell>
          <cell r="S3531">
            <v>415710391</v>
          </cell>
          <cell r="T3531" t="str">
            <v>srp@komenacek.cz</v>
          </cell>
        </row>
        <row r="3532">
          <cell r="A3532">
            <v>600082946</v>
          </cell>
          <cell r="B3532">
            <v>61357430</v>
          </cell>
          <cell r="C3532" t="str">
            <v>Ústecký kraj</v>
          </cell>
          <cell r="D3532" t="str">
            <v xml:space="preserve">Louny </v>
          </cell>
          <cell r="E3532" t="str">
            <v>Městský úřad Žatec</v>
          </cell>
          <cell r="F3532" t="str">
            <v>Žatec</v>
          </cell>
          <cell r="G3532" t="str">
            <v>obec</v>
          </cell>
          <cell r="H3532">
            <v>600082946</v>
          </cell>
          <cell r="I3532" t="str">
            <v>61357430</v>
          </cell>
          <cell r="J3532">
            <v>220</v>
          </cell>
          <cell r="K3532" t="str">
            <v>SINGCLEAN</v>
          </cell>
          <cell r="L3532" t="str">
            <v>ANO</v>
          </cell>
          <cell r="M3532" t="str">
            <v>Základní škola Měcholupy, okres Louny</v>
          </cell>
          <cell r="O3532">
            <v>2</v>
          </cell>
          <cell r="Q3532">
            <v>43931</v>
          </cell>
          <cell r="R3532" t="str">
            <v>Měcholupy</v>
          </cell>
          <cell r="S3532">
            <v>415722512</v>
          </cell>
          <cell r="T3532" t="str">
            <v>informace@zsmecholupy.cz</v>
          </cell>
        </row>
        <row r="3533">
          <cell r="A3533">
            <v>600083063</v>
          </cell>
          <cell r="B3533">
            <v>61357448</v>
          </cell>
          <cell r="C3533" t="str">
            <v>Ústecký kraj</v>
          </cell>
          <cell r="D3533" t="str">
            <v xml:space="preserve">Louny </v>
          </cell>
          <cell r="E3533" t="str">
            <v>Městský úřad Louny</v>
          </cell>
          <cell r="F3533" t="str">
            <v>Louny</v>
          </cell>
          <cell r="G3533" t="str">
            <v>obec</v>
          </cell>
          <cell r="H3533">
            <v>600083063</v>
          </cell>
          <cell r="I3533" t="str">
            <v>61357448</v>
          </cell>
          <cell r="J3533">
            <v>900</v>
          </cell>
          <cell r="K3533" t="str">
            <v>SINGCLEAN</v>
          </cell>
          <cell r="L3533" t="str">
            <v>ANO</v>
          </cell>
          <cell r="M3533" t="str">
            <v>Základní škola Postoloprty, okres Louny</v>
          </cell>
          <cell r="N3533" t="str">
            <v>Draguš</v>
          </cell>
          <cell r="O3533">
            <v>581</v>
          </cell>
          <cell r="Q3533">
            <v>43942</v>
          </cell>
          <cell r="R3533" t="str">
            <v>Postoloprty</v>
          </cell>
          <cell r="S3533">
            <v>415783172</v>
          </cell>
          <cell r="T3533" t="str">
            <v>reditel@zspostoloprty.cz</v>
          </cell>
        </row>
        <row r="3534">
          <cell r="A3534">
            <v>600082377</v>
          </cell>
          <cell r="B3534">
            <v>61357456</v>
          </cell>
          <cell r="C3534" t="str">
            <v>Ústecký kraj</v>
          </cell>
          <cell r="D3534" t="str">
            <v xml:space="preserve">Louny </v>
          </cell>
          <cell r="E3534" t="str">
            <v>Městský úřad Louny</v>
          </cell>
          <cell r="F3534" t="str">
            <v>Louny</v>
          </cell>
          <cell r="G3534" t="str">
            <v>obec</v>
          </cell>
          <cell r="H3534">
            <v>600082377</v>
          </cell>
          <cell r="I3534" t="str">
            <v>61357456</v>
          </cell>
          <cell r="J3534">
            <v>80</v>
          </cell>
          <cell r="K3534" t="str">
            <v>SINGCLEAN</v>
          </cell>
          <cell r="L3534" t="str">
            <v>ANO</v>
          </cell>
          <cell r="M3534" t="str">
            <v>Mateřská škola Ročov, příspěvková organizace</v>
          </cell>
          <cell r="O3534">
            <v>199</v>
          </cell>
          <cell r="Q3534">
            <v>43967</v>
          </cell>
          <cell r="R3534" t="str">
            <v>Ročov</v>
          </cell>
          <cell r="S3534">
            <v>415695183</v>
          </cell>
          <cell r="T3534" t="str">
            <v>ms.rocov@seznam.cz</v>
          </cell>
        </row>
        <row r="3535">
          <cell r="A3535">
            <v>600082954</v>
          </cell>
          <cell r="B3535">
            <v>61357472</v>
          </cell>
          <cell r="C3535" t="str">
            <v>Ústecký kraj</v>
          </cell>
          <cell r="D3535" t="str">
            <v xml:space="preserve">Louny </v>
          </cell>
          <cell r="E3535" t="str">
            <v>Městský úřad Louny</v>
          </cell>
          <cell r="F3535" t="str">
            <v>Louny</v>
          </cell>
          <cell r="G3535" t="str">
            <v>obec</v>
          </cell>
          <cell r="H3535">
            <v>600082954</v>
          </cell>
          <cell r="I3535" t="str">
            <v>61357472</v>
          </cell>
          <cell r="J3535">
            <v>300</v>
          </cell>
          <cell r="K3535" t="str">
            <v>SINGCLEAN</v>
          </cell>
          <cell r="L3535" t="str">
            <v>ANO</v>
          </cell>
          <cell r="M3535" t="str">
            <v>Základní škola Panenský Týnec, okres Louny</v>
          </cell>
          <cell r="O3535">
            <v>166</v>
          </cell>
          <cell r="Q3535">
            <v>43905</v>
          </cell>
          <cell r="R3535" t="str">
            <v>Panenský Týnec</v>
          </cell>
          <cell r="S3535">
            <v>415694157</v>
          </cell>
          <cell r="T3535" t="str">
            <v>info@zspanenskytynec.cz</v>
          </cell>
        </row>
        <row r="3536">
          <cell r="A3536">
            <v>600082750</v>
          </cell>
          <cell r="B3536">
            <v>61357502</v>
          </cell>
          <cell r="C3536" t="str">
            <v>Ústecký kraj</v>
          </cell>
          <cell r="D3536" t="str">
            <v xml:space="preserve">Louny </v>
          </cell>
          <cell r="E3536" t="str">
            <v>Městský úřad Louny</v>
          </cell>
          <cell r="F3536" t="str">
            <v>Louny</v>
          </cell>
          <cell r="G3536" t="str">
            <v>obec</v>
          </cell>
          <cell r="H3536">
            <v>600082750</v>
          </cell>
          <cell r="I3536" t="str">
            <v>61357502</v>
          </cell>
          <cell r="J3536">
            <v>260</v>
          </cell>
          <cell r="K3536" t="str">
            <v>SINGCLEAN</v>
          </cell>
          <cell r="L3536" t="str">
            <v>ANO</v>
          </cell>
          <cell r="M3536" t="str">
            <v>Základní škola a Mateřská škola Cítoliby, příspěvková organizace</v>
          </cell>
          <cell r="N3536" t="str">
            <v>Tyršovo náměstí</v>
          </cell>
          <cell r="O3536">
            <v>56</v>
          </cell>
          <cell r="Q3536">
            <v>43902</v>
          </cell>
          <cell r="R3536" t="str">
            <v>Cítoliby</v>
          </cell>
          <cell r="S3536">
            <v>415691259</v>
          </cell>
          <cell r="T3536" t="str">
            <v>skola@zscitoliby.eu</v>
          </cell>
        </row>
        <row r="3537">
          <cell r="A3537">
            <v>600083071</v>
          </cell>
          <cell r="B3537">
            <v>61357537</v>
          </cell>
          <cell r="C3537" t="str">
            <v>Ústecký kraj</v>
          </cell>
          <cell r="D3537" t="str">
            <v xml:space="preserve">Louny </v>
          </cell>
          <cell r="E3537" t="str">
            <v>Městský úřad Louny</v>
          </cell>
          <cell r="F3537" t="str">
            <v>Louny</v>
          </cell>
          <cell r="G3537" t="str">
            <v>obec</v>
          </cell>
          <cell r="H3537">
            <v>600083071</v>
          </cell>
          <cell r="I3537" t="str">
            <v>61357537</v>
          </cell>
          <cell r="J3537">
            <v>600</v>
          </cell>
          <cell r="K3537" t="str">
            <v>SINGCLEAN</v>
          </cell>
          <cell r="L3537" t="str">
            <v>ANO</v>
          </cell>
          <cell r="M3537" t="str">
            <v>Základní škola a Mateřská škola Černčice, okres Louny</v>
          </cell>
          <cell r="N3537" t="str">
            <v>Fűgnerova</v>
          </cell>
          <cell r="O3537">
            <v>424</v>
          </cell>
          <cell r="Q3537">
            <v>43901</v>
          </cell>
          <cell r="R3537" t="str">
            <v>Černčice</v>
          </cell>
          <cell r="S3537">
            <v>415676118</v>
          </cell>
          <cell r="T3537" t="str">
            <v>reditelzscerncice@gmail.com</v>
          </cell>
        </row>
        <row r="3538">
          <cell r="A3538">
            <v>600000222</v>
          </cell>
          <cell r="B3538">
            <v>61379310</v>
          </cell>
          <cell r="C3538" t="str">
            <v>Hlavní město Praha</v>
          </cell>
          <cell r="D3538" t="str">
            <v xml:space="preserve">Praha 4 </v>
          </cell>
          <cell r="E3538" t="str">
            <v>Magistrát hlavního města Prahy</v>
          </cell>
          <cell r="F3538" t="str">
            <v>Praha 12</v>
          </cell>
          <cell r="G3538" t="str">
            <v>církevní</v>
          </cell>
          <cell r="H3538">
            <v>600000222</v>
          </cell>
          <cell r="I3538" t="str">
            <v>61379310</v>
          </cell>
          <cell r="J3538">
            <v>160</v>
          </cell>
          <cell r="K3538" t="str">
            <v>SINGCLEAN</v>
          </cell>
          <cell r="L3538" t="str">
            <v>NE</v>
          </cell>
          <cell r="M3538" t="str">
            <v>Církevní mateřská škola Studánka</v>
          </cell>
          <cell r="N3538" t="str">
            <v>Ke Kamýku</v>
          </cell>
          <cell r="O3538">
            <v>686</v>
          </cell>
          <cell r="P3538">
            <v>2</v>
          </cell>
          <cell r="Q3538">
            <v>14200</v>
          </cell>
          <cell r="R3538" t="str">
            <v>Praha 4</v>
          </cell>
          <cell r="S3538" t="str">
            <v>261 710 676 ,734797564</v>
          </cell>
          <cell r="T3538" t="str">
            <v>cms.studanka@seznam.cz</v>
          </cell>
        </row>
        <row r="3539">
          <cell r="A3539">
            <v>600040585</v>
          </cell>
          <cell r="B3539">
            <v>61381233</v>
          </cell>
          <cell r="C3539" t="str">
            <v>Hlavní město Praha</v>
          </cell>
          <cell r="D3539" t="str">
            <v xml:space="preserve">Praha 9 </v>
          </cell>
          <cell r="E3539" t="str">
            <v>Úřad městské části Praha 14</v>
          </cell>
          <cell r="F3539" t="str">
            <v>Praha 14</v>
          </cell>
          <cell r="G3539" t="str">
            <v>obec</v>
          </cell>
          <cell r="H3539">
            <v>600040585</v>
          </cell>
          <cell r="I3539" t="str">
            <v>61381233</v>
          </cell>
          <cell r="J3539">
            <v>1320</v>
          </cell>
          <cell r="K3539" t="str">
            <v>SINGCLEAN</v>
          </cell>
          <cell r="L3539" t="str">
            <v>ANO</v>
          </cell>
          <cell r="M3539" t="str">
            <v>Základní škola, Praha 9 - Lehovec, Chvaletická 918</v>
          </cell>
          <cell r="N3539" t="str">
            <v>Chvaletická</v>
          </cell>
          <cell r="O3539">
            <v>918</v>
          </cell>
          <cell r="P3539">
            <v>3</v>
          </cell>
          <cell r="Q3539">
            <v>19800</v>
          </cell>
          <cell r="R3539" t="str">
            <v>Praha 9</v>
          </cell>
          <cell r="S3539">
            <v>281869216</v>
          </cell>
          <cell r="T3539" t="str">
            <v>j.knepr@zschvaleticka.cz</v>
          </cell>
        </row>
        <row r="3540">
          <cell r="A3540">
            <v>600040526</v>
          </cell>
          <cell r="B3540">
            <v>61381276</v>
          </cell>
          <cell r="C3540" t="str">
            <v>Hlavní město Praha</v>
          </cell>
          <cell r="D3540" t="str">
            <v xml:space="preserve">Praha 9 </v>
          </cell>
          <cell r="E3540" t="str">
            <v>Úřad městské části Praha 9</v>
          </cell>
          <cell r="F3540" t="str">
            <v>Praha 9</v>
          </cell>
          <cell r="G3540" t="str">
            <v>obec</v>
          </cell>
          <cell r="H3540">
            <v>600040526</v>
          </cell>
          <cell r="I3540" t="str">
            <v>61381276</v>
          </cell>
          <cell r="J3540">
            <v>1620</v>
          </cell>
          <cell r="K3540" t="str">
            <v>SINGCLEAN</v>
          </cell>
          <cell r="L3540" t="str">
            <v>ANO</v>
          </cell>
          <cell r="M3540" t="str">
            <v>Základní škola Novoborská</v>
          </cell>
          <cell r="N3540" t="str">
            <v>Novoborská</v>
          </cell>
          <cell r="O3540">
            <v>371</v>
          </cell>
          <cell r="P3540">
            <v>10</v>
          </cell>
          <cell r="Q3540">
            <v>19000</v>
          </cell>
          <cell r="R3540" t="str">
            <v>Praha 9</v>
          </cell>
          <cell r="S3540">
            <v>286006511</v>
          </cell>
          <cell r="T3540" t="str">
            <v>skola@novoborska.cz</v>
          </cell>
        </row>
        <row r="3541">
          <cell r="A3541">
            <v>600037550</v>
          </cell>
          <cell r="B3541">
            <v>61381551</v>
          </cell>
          <cell r="C3541" t="str">
            <v>Hlavní město Praha</v>
          </cell>
          <cell r="D3541" t="str">
            <v xml:space="preserve">Praha 5 </v>
          </cell>
          <cell r="E3541" t="str">
            <v>Úřad městské části Praha 13</v>
          </cell>
          <cell r="F3541" t="str">
            <v>Praha 13</v>
          </cell>
          <cell r="G3541" t="str">
            <v>obec</v>
          </cell>
          <cell r="H3541">
            <v>600037550</v>
          </cell>
          <cell r="I3541" t="str">
            <v>61381551</v>
          </cell>
          <cell r="J3541">
            <v>240</v>
          </cell>
          <cell r="K3541" t="str">
            <v>SINGCLEAN</v>
          </cell>
          <cell r="L3541" t="str">
            <v>ANO</v>
          </cell>
          <cell r="M3541" t="str">
            <v>Mateřská škola BARVIČKA, Praha 13, Klausova 2449</v>
          </cell>
          <cell r="N3541" t="str">
            <v>Klausova</v>
          </cell>
          <cell r="O3541">
            <v>2449</v>
          </cell>
          <cell r="P3541">
            <v>4</v>
          </cell>
          <cell r="Q3541">
            <v>15500</v>
          </cell>
          <cell r="R3541" t="str">
            <v>Praha 5</v>
          </cell>
          <cell r="S3541">
            <v>251619854</v>
          </cell>
          <cell r="T3541" t="str">
            <v>barvicka@mybox.cz</v>
          </cell>
        </row>
        <row r="3542">
          <cell r="A3542">
            <v>600037568</v>
          </cell>
          <cell r="B3542">
            <v>61381560</v>
          </cell>
          <cell r="C3542" t="str">
            <v>Hlavní město Praha</v>
          </cell>
          <cell r="D3542" t="str">
            <v xml:space="preserve">Praha 5 </v>
          </cell>
          <cell r="E3542" t="str">
            <v>Úřad městské části Praha 13</v>
          </cell>
          <cell r="F3542" t="str">
            <v>Praha 13</v>
          </cell>
          <cell r="G3542" t="str">
            <v>obec</v>
          </cell>
          <cell r="H3542">
            <v>600037568</v>
          </cell>
          <cell r="I3542" t="str">
            <v>61381560</v>
          </cell>
          <cell r="J3542">
            <v>200</v>
          </cell>
          <cell r="K3542" t="str">
            <v>SINGCLEAN</v>
          </cell>
          <cell r="L3542" t="str">
            <v>ANO</v>
          </cell>
          <cell r="M3542" t="str">
            <v>Mateřská škola, Praha 13, Ovčí Hájek 2177</v>
          </cell>
          <cell r="N3542" t="str">
            <v>Ovčí hájek</v>
          </cell>
          <cell r="O3542">
            <v>2177</v>
          </cell>
          <cell r="P3542">
            <v>8</v>
          </cell>
          <cell r="Q3542">
            <v>15800</v>
          </cell>
          <cell r="R3542" t="str">
            <v>Praha 5</v>
          </cell>
          <cell r="S3542">
            <v>235512859</v>
          </cell>
          <cell r="T3542" t="str">
            <v>ms.ohajek@msovcihajek.cz</v>
          </cell>
        </row>
        <row r="3543">
          <cell r="A3543">
            <v>600040534</v>
          </cell>
          <cell r="B3543">
            <v>61381861</v>
          </cell>
          <cell r="C3543" t="str">
            <v>Hlavní město Praha</v>
          </cell>
          <cell r="D3543" t="str">
            <v xml:space="preserve">Praha 9 </v>
          </cell>
          <cell r="E3543" t="str">
            <v>Úřad městské části Praha 9</v>
          </cell>
          <cell r="F3543" t="str">
            <v>Praha 9</v>
          </cell>
          <cell r="G3543" t="str">
            <v>obec</v>
          </cell>
          <cell r="H3543">
            <v>600040534</v>
          </cell>
          <cell r="I3543" t="str">
            <v>61381861</v>
          </cell>
          <cell r="J3543">
            <v>1540</v>
          </cell>
          <cell r="K3543" t="str">
            <v>SINGCLEAN</v>
          </cell>
          <cell r="L3543" t="str">
            <v>ANO</v>
          </cell>
          <cell r="M3543" t="str">
            <v>Základní škola Litvínovská 500</v>
          </cell>
          <cell r="N3543" t="str">
            <v>Litvínovská</v>
          </cell>
          <cell r="O3543">
            <v>500</v>
          </cell>
          <cell r="P3543">
            <v>5</v>
          </cell>
          <cell r="Q3543">
            <v>19000</v>
          </cell>
          <cell r="R3543" t="str">
            <v>Praha 9</v>
          </cell>
          <cell r="S3543">
            <v>286889928</v>
          </cell>
          <cell r="T3543" t="str">
            <v>zs-slunicko@litvinovska.casablanca.cz</v>
          </cell>
        </row>
        <row r="3544">
          <cell r="A3544">
            <v>600040569</v>
          </cell>
          <cell r="B3544">
            <v>61382213</v>
          </cell>
          <cell r="C3544" t="str">
            <v>Hlavní město Praha</v>
          </cell>
          <cell r="D3544" t="str">
            <v xml:space="preserve">Praha 9 </v>
          </cell>
          <cell r="E3544" t="str">
            <v>Úřad městské části Praha 9</v>
          </cell>
          <cell r="F3544" t="str">
            <v>Praha 9</v>
          </cell>
          <cell r="G3544" t="str">
            <v>obec</v>
          </cell>
          <cell r="H3544">
            <v>600040569</v>
          </cell>
          <cell r="I3544" t="str">
            <v>61382213</v>
          </cell>
          <cell r="J3544">
            <v>1280</v>
          </cell>
          <cell r="K3544" t="str">
            <v>SINGCLEAN</v>
          </cell>
          <cell r="L3544" t="str">
            <v>ANO</v>
          </cell>
          <cell r="M3544" t="str">
            <v>Základní škola Špitálská</v>
          </cell>
          <cell r="N3544" t="str">
            <v>Špitálská</v>
          </cell>
          <cell r="O3544">
            <v>789</v>
          </cell>
          <cell r="P3544">
            <v>4</v>
          </cell>
          <cell r="Q3544">
            <v>19000</v>
          </cell>
          <cell r="R3544" t="str">
            <v>Praha 9</v>
          </cell>
          <cell r="S3544">
            <v>283891449</v>
          </cell>
          <cell r="T3544" t="str">
            <v>skola@zs-spitalska.casablanca.cz</v>
          </cell>
        </row>
        <row r="3545">
          <cell r="A3545">
            <v>600032311</v>
          </cell>
          <cell r="B3545">
            <v>61383872</v>
          </cell>
          <cell r="C3545" t="str">
            <v>Hlavní město Praha</v>
          </cell>
          <cell r="D3545" t="str">
            <v xml:space="preserve">Praha 8 </v>
          </cell>
          <cell r="E3545" t="str">
            <v>Magistrát hlavního města Prahy</v>
          </cell>
          <cell r="F3545" t="str">
            <v>Praha 8</v>
          </cell>
          <cell r="G3545" t="str">
            <v>církevní</v>
          </cell>
          <cell r="H3545">
            <v>600032311</v>
          </cell>
          <cell r="I3545" t="str">
            <v>61383872</v>
          </cell>
          <cell r="J3545" t="str">
            <v>X</v>
          </cell>
          <cell r="K3545" t="str">
            <v>SINGCLEAN</v>
          </cell>
          <cell r="L3545" t="str">
            <v>NE</v>
          </cell>
          <cell r="M3545" t="str">
            <v>Křesťanská pedagogicko-psychologická poradna</v>
          </cell>
          <cell r="N3545" t="str">
            <v>Pernerova</v>
          </cell>
          <cell r="O3545">
            <v>427</v>
          </cell>
          <cell r="P3545">
            <v>8</v>
          </cell>
          <cell r="Q3545">
            <v>18600</v>
          </cell>
          <cell r="R3545" t="str">
            <v>Praha 8</v>
          </cell>
          <cell r="S3545" t="str">
            <v>222 322 624 ,739012074</v>
          </cell>
          <cell r="T3545" t="str">
            <v>poradna@kppp.cz</v>
          </cell>
        </row>
        <row r="3546">
          <cell r="A3546">
            <v>600036651</v>
          </cell>
          <cell r="B3546">
            <v>61384119</v>
          </cell>
          <cell r="C3546" t="str">
            <v>Hlavní město Praha</v>
          </cell>
          <cell r="D3546" t="str">
            <v xml:space="preserve">Praha 4 </v>
          </cell>
          <cell r="E3546" t="str">
            <v>Úřad městské části Praha 4</v>
          </cell>
          <cell r="F3546" t="str">
            <v>Praha 4</v>
          </cell>
          <cell r="G3546" t="str">
            <v>obec</v>
          </cell>
          <cell r="H3546">
            <v>600036651</v>
          </cell>
          <cell r="I3546" t="str">
            <v>61384119</v>
          </cell>
          <cell r="J3546">
            <v>200</v>
          </cell>
          <cell r="K3546" t="str">
            <v>SINGCLEAN</v>
          </cell>
          <cell r="L3546" t="str">
            <v>ANO</v>
          </cell>
          <cell r="M3546" t="str">
            <v>Mateřská škola Na Chodovci, Praha 4, Měchenická 2540</v>
          </cell>
          <cell r="N3546" t="str">
            <v>Měchenická</v>
          </cell>
          <cell r="O3546">
            <v>2540</v>
          </cell>
          <cell r="P3546">
            <v>5</v>
          </cell>
          <cell r="Q3546">
            <v>14100</v>
          </cell>
          <cell r="R3546" t="str">
            <v>Praha 4</v>
          </cell>
          <cell r="S3546">
            <v>272762127</v>
          </cell>
          <cell r="T3546" t="str">
            <v>reditelka@msnachodovci.cz</v>
          </cell>
        </row>
        <row r="3547">
          <cell r="A3547">
            <v>600037061</v>
          </cell>
          <cell r="B3547">
            <v>61384216</v>
          </cell>
          <cell r="C3547" t="str">
            <v>Hlavní město Praha</v>
          </cell>
          <cell r="D3547" t="str">
            <v xml:space="preserve">Praha 4 </v>
          </cell>
          <cell r="E3547" t="str">
            <v>Úřad městské části Praha 4</v>
          </cell>
          <cell r="F3547" t="str">
            <v>Praha 4</v>
          </cell>
          <cell r="G3547" t="str">
            <v>obec</v>
          </cell>
          <cell r="H3547">
            <v>600037061</v>
          </cell>
          <cell r="I3547" t="str">
            <v>61384216</v>
          </cell>
          <cell r="J3547">
            <v>1660</v>
          </cell>
          <cell r="K3547" t="str">
            <v>SINGCLEAN</v>
          </cell>
          <cell r="L3547" t="str">
            <v>ANO</v>
          </cell>
          <cell r="M3547" t="str">
            <v>Základní škola, Praha 4, Jílovská 1100</v>
          </cell>
          <cell r="N3547" t="str">
            <v>Jílovská</v>
          </cell>
          <cell r="O3547">
            <v>1100</v>
          </cell>
          <cell r="P3547">
            <v>16</v>
          </cell>
          <cell r="Q3547">
            <v>14200</v>
          </cell>
          <cell r="R3547" t="str">
            <v>Praha 4</v>
          </cell>
          <cell r="S3547">
            <v>241493212</v>
          </cell>
          <cell r="T3547" t="str">
            <v>reditel@zsjilovska.cz</v>
          </cell>
        </row>
        <row r="3548">
          <cell r="A3548">
            <v>600037479</v>
          </cell>
          <cell r="B3548">
            <v>61384224</v>
          </cell>
          <cell r="C3548" t="str">
            <v>Hlavní město Praha</v>
          </cell>
          <cell r="D3548" t="str">
            <v xml:space="preserve">Praha 4 </v>
          </cell>
          <cell r="E3548" t="str">
            <v>Úřad městské části Praha 4</v>
          </cell>
          <cell r="F3548" t="str">
            <v>Praha 4</v>
          </cell>
          <cell r="G3548" t="str">
            <v>obec</v>
          </cell>
          <cell r="H3548">
            <v>600037479</v>
          </cell>
          <cell r="I3548" t="str">
            <v>61384224</v>
          </cell>
          <cell r="J3548">
            <v>920</v>
          </cell>
          <cell r="K3548" t="str">
            <v>SINGCLEAN</v>
          </cell>
          <cell r="L3548" t="str">
            <v>ANO</v>
          </cell>
          <cell r="M3548" t="str">
            <v>Základní škola, Praha 4, Nedvědovo náměstí 140</v>
          </cell>
          <cell r="N3548" t="str">
            <v>Nedvědovo náměstí</v>
          </cell>
          <cell r="O3548">
            <v>140</v>
          </cell>
          <cell r="P3548">
            <v>13</v>
          </cell>
          <cell r="Q3548">
            <v>14700</v>
          </cell>
          <cell r="R3548" t="str">
            <v>Praha 4</v>
          </cell>
          <cell r="S3548">
            <v>222993501</v>
          </cell>
          <cell r="T3548" t="str">
            <v>vit.solle@zs-podoli.cz</v>
          </cell>
        </row>
        <row r="3549">
          <cell r="A3549">
            <v>600036421</v>
          </cell>
          <cell r="B3549">
            <v>61384241</v>
          </cell>
          <cell r="C3549" t="str">
            <v>Hlavní město Praha</v>
          </cell>
          <cell r="D3549" t="str">
            <v xml:space="preserve">Praha 4 </v>
          </cell>
          <cell r="E3549" t="str">
            <v>Úřad městské části Praha 4</v>
          </cell>
          <cell r="F3549" t="str">
            <v>Praha 4</v>
          </cell>
          <cell r="G3549" t="str">
            <v>obec</v>
          </cell>
          <cell r="H3549">
            <v>600036421</v>
          </cell>
          <cell r="I3549" t="str">
            <v>61384241</v>
          </cell>
          <cell r="J3549">
            <v>340</v>
          </cell>
          <cell r="K3549" t="str">
            <v>SINGCLEAN</v>
          </cell>
          <cell r="L3549" t="str">
            <v>ANO</v>
          </cell>
          <cell r="M3549" t="str">
            <v>Spořilovská mateřská škola, Praha 4, Jihozápadní 4</v>
          </cell>
          <cell r="N3549" t="str">
            <v>Jihozápadní IV</v>
          </cell>
          <cell r="O3549">
            <v>1760</v>
          </cell>
          <cell r="P3549">
            <v>4</v>
          </cell>
          <cell r="Q3549">
            <v>14100</v>
          </cell>
          <cell r="R3549" t="str">
            <v>Praha 4</v>
          </cell>
          <cell r="S3549">
            <v>272768906</v>
          </cell>
          <cell r="T3549" t="str">
            <v>msjihozapadni@seznam.cz</v>
          </cell>
        </row>
        <row r="3550">
          <cell r="A3550">
            <v>600036634</v>
          </cell>
          <cell r="B3550">
            <v>61384402</v>
          </cell>
          <cell r="C3550" t="str">
            <v>Hlavní město Praha</v>
          </cell>
          <cell r="D3550" t="str">
            <v xml:space="preserve">Praha 4 </v>
          </cell>
          <cell r="E3550" t="str">
            <v>Úřad městské části Praha 4</v>
          </cell>
          <cell r="F3550" t="str">
            <v>Praha 4</v>
          </cell>
          <cell r="G3550" t="str">
            <v>obec</v>
          </cell>
          <cell r="H3550">
            <v>600036634</v>
          </cell>
          <cell r="I3550" t="str">
            <v>61384402</v>
          </cell>
          <cell r="J3550">
            <v>260</v>
          </cell>
          <cell r="K3550" t="str">
            <v>SINGCLEAN</v>
          </cell>
          <cell r="L3550" t="str">
            <v>ANO</v>
          </cell>
          <cell r="M3550" t="str">
            <v>Mateřská škola, Praha 4, Na Zvoničce 13</v>
          </cell>
          <cell r="N3550" t="str">
            <v>Na Zvoničce</v>
          </cell>
          <cell r="O3550">
            <v>1030</v>
          </cell>
          <cell r="P3550">
            <v>13</v>
          </cell>
          <cell r="Q3550">
            <v>14700</v>
          </cell>
          <cell r="R3550" t="str">
            <v>Praha 4</v>
          </cell>
          <cell r="S3550">
            <v>244461255</v>
          </cell>
          <cell r="T3550" t="str">
            <v>msnazvonicce@volny.cz</v>
          </cell>
        </row>
        <row r="3551">
          <cell r="A3551">
            <v>600036511</v>
          </cell>
          <cell r="B3551">
            <v>61384411</v>
          </cell>
          <cell r="C3551" t="str">
            <v>Hlavní město Praha</v>
          </cell>
          <cell r="D3551" t="str">
            <v xml:space="preserve">Praha 4 </v>
          </cell>
          <cell r="E3551" t="str">
            <v>Úřad městské části Praha 4</v>
          </cell>
          <cell r="F3551" t="str">
            <v>Praha 4</v>
          </cell>
          <cell r="G3551" t="str">
            <v>obec</v>
          </cell>
          <cell r="H3551">
            <v>600036511</v>
          </cell>
          <cell r="I3551" t="str">
            <v>61384411</v>
          </cell>
          <cell r="J3551">
            <v>180</v>
          </cell>
          <cell r="K3551" t="str">
            <v>SINGCLEAN</v>
          </cell>
          <cell r="L3551" t="str">
            <v>ANO</v>
          </cell>
          <cell r="M3551" t="str">
            <v>Mateřská škola Matěchova, Praha 4, Halasova 1069</v>
          </cell>
          <cell r="N3551" t="str">
            <v>Halasova</v>
          </cell>
          <cell r="O3551">
            <v>1069</v>
          </cell>
          <cell r="P3551">
            <v>4</v>
          </cell>
          <cell r="Q3551">
            <v>14000</v>
          </cell>
          <cell r="R3551" t="str">
            <v>Praha 4</v>
          </cell>
          <cell r="S3551">
            <v>241442131</v>
          </cell>
          <cell r="T3551" t="str">
            <v>msmatechova@volny.cz</v>
          </cell>
        </row>
        <row r="3552">
          <cell r="A3552">
            <v>600036341</v>
          </cell>
          <cell r="B3552">
            <v>61384453</v>
          </cell>
          <cell r="C3552" t="str">
            <v>Hlavní město Praha</v>
          </cell>
          <cell r="D3552" t="str">
            <v xml:space="preserve">Praha 4 </v>
          </cell>
          <cell r="E3552" t="str">
            <v>Úřad městské části Praha 4</v>
          </cell>
          <cell r="F3552" t="str">
            <v>Praha 4</v>
          </cell>
          <cell r="G3552" t="str">
            <v>obec</v>
          </cell>
          <cell r="H3552">
            <v>600036341</v>
          </cell>
          <cell r="I3552" t="str">
            <v>61384453</v>
          </cell>
          <cell r="J3552">
            <v>340</v>
          </cell>
          <cell r="K3552" t="str">
            <v>SINGCLEAN</v>
          </cell>
          <cell r="L3552" t="str">
            <v>ANO</v>
          </cell>
          <cell r="M3552" t="str">
            <v>Mateřská škola, Praha 4, Jílovská 75</v>
          </cell>
          <cell r="N3552" t="str">
            <v>Jílovská</v>
          </cell>
          <cell r="O3552">
            <v>1175</v>
          </cell>
          <cell r="P3552">
            <v>75</v>
          </cell>
          <cell r="Q3552">
            <v>14200</v>
          </cell>
          <cell r="R3552" t="str">
            <v>Praha 4</v>
          </cell>
          <cell r="S3552" t="str">
            <v>241 011 881 ,734101745</v>
          </cell>
          <cell r="T3552" t="str">
            <v>info@msjilovska.cz</v>
          </cell>
        </row>
        <row r="3553">
          <cell r="A3553">
            <v>600036782</v>
          </cell>
          <cell r="B3553">
            <v>61384470</v>
          </cell>
          <cell r="C3553" t="str">
            <v>Hlavní město Praha</v>
          </cell>
          <cell r="D3553" t="str">
            <v xml:space="preserve">Praha 4 </v>
          </cell>
          <cell r="E3553" t="str">
            <v>Úřad městské části Praha 4</v>
          </cell>
          <cell r="F3553" t="str">
            <v>Praha 4</v>
          </cell>
          <cell r="G3553" t="str">
            <v>obec</v>
          </cell>
          <cell r="H3553">
            <v>600036782</v>
          </cell>
          <cell r="I3553" t="str">
            <v>61384470</v>
          </cell>
          <cell r="J3553">
            <v>180</v>
          </cell>
          <cell r="K3553" t="str">
            <v>SINGCLEAN</v>
          </cell>
          <cell r="L3553" t="str">
            <v>ANO</v>
          </cell>
          <cell r="M3553" t="str">
            <v>Mateřská škola, Praha 4, Přímětická 1247</v>
          </cell>
          <cell r="N3553" t="str">
            <v>Přímětická</v>
          </cell>
          <cell r="O3553">
            <v>1247</v>
          </cell>
          <cell r="P3553">
            <v>7</v>
          </cell>
          <cell r="Q3553">
            <v>14000</v>
          </cell>
          <cell r="R3553" t="str">
            <v>Praha 4</v>
          </cell>
          <cell r="S3553">
            <v>241732282</v>
          </cell>
        </row>
        <row r="3554">
          <cell r="A3554">
            <v>600037347</v>
          </cell>
          <cell r="B3554">
            <v>61384518</v>
          </cell>
          <cell r="C3554" t="str">
            <v>Hlavní město Praha</v>
          </cell>
          <cell r="D3554" t="str">
            <v xml:space="preserve">Praha 4 </v>
          </cell>
          <cell r="E3554" t="str">
            <v>Úřad městské části Praha 4</v>
          </cell>
          <cell r="F3554" t="str">
            <v>Praha 4</v>
          </cell>
          <cell r="G3554" t="str">
            <v>obec</v>
          </cell>
          <cell r="H3554">
            <v>600037347</v>
          </cell>
          <cell r="I3554" t="str">
            <v>61384518</v>
          </cell>
          <cell r="J3554">
            <v>1240</v>
          </cell>
          <cell r="K3554" t="str">
            <v>SINGCLEAN</v>
          </cell>
          <cell r="L3554" t="str">
            <v>ANO</v>
          </cell>
          <cell r="M3554" t="str">
            <v>Základní škola a Mateřská škola, Praha 4, Sdružení 1080</v>
          </cell>
          <cell r="N3554" t="str">
            <v>Sdružení</v>
          </cell>
          <cell r="O3554">
            <v>1080</v>
          </cell>
          <cell r="P3554" t="str">
            <v>2a</v>
          </cell>
          <cell r="Q3554">
            <v>14000</v>
          </cell>
          <cell r="R3554" t="str">
            <v>Praha 4</v>
          </cell>
          <cell r="S3554">
            <v>222201200</v>
          </cell>
          <cell r="T3554" t="str">
            <v>ekonom@zssdruzeni.cz</v>
          </cell>
        </row>
        <row r="3555">
          <cell r="A3555">
            <v>600036766</v>
          </cell>
          <cell r="B3555">
            <v>61384526</v>
          </cell>
          <cell r="C3555" t="str">
            <v>Hlavní město Praha</v>
          </cell>
          <cell r="D3555" t="str">
            <v xml:space="preserve">Praha 4 </v>
          </cell>
          <cell r="E3555" t="str">
            <v>Úřad městské části Praha 4</v>
          </cell>
          <cell r="F3555" t="str">
            <v>Praha 4</v>
          </cell>
          <cell r="G3555" t="str">
            <v>obec</v>
          </cell>
          <cell r="H3555">
            <v>600036766</v>
          </cell>
          <cell r="I3555" t="str">
            <v>61384526</v>
          </cell>
          <cell r="J3555">
            <v>200</v>
          </cell>
          <cell r="K3555" t="str">
            <v>SINGCLEAN</v>
          </cell>
          <cell r="L3555" t="str">
            <v>ANO</v>
          </cell>
          <cell r="M3555" t="str">
            <v>Mateřská škola, Praha 4, Svojšovická 3</v>
          </cell>
          <cell r="N3555" t="str">
            <v>Svojšovická</v>
          </cell>
          <cell r="O3555">
            <v>2923</v>
          </cell>
          <cell r="P3555">
            <v>3</v>
          </cell>
          <cell r="Q3555">
            <v>14100</v>
          </cell>
          <cell r="R3555" t="str">
            <v>Praha 4</v>
          </cell>
          <cell r="S3555">
            <v>272774497</v>
          </cell>
          <cell r="T3555" t="str">
            <v>mssvojsovicka@seznam.cz</v>
          </cell>
        </row>
        <row r="3556">
          <cell r="A3556">
            <v>600005721</v>
          </cell>
          <cell r="B3556">
            <v>61384534</v>
          </cell>
          <cell r="C3556" t="str">
            <v>Hlavní město Praha</v>
          </cell>
          <cell r="D3556" t="str">
            <v xml:space="preserve">Praha 6 </v>
          </cell>
          <cell r="E3556" t="str">
            <v>Magistrát hlavního města Prahy</v>
          </cell>
          <cell r="F3556" t="str">
            <v>Praha 6</v>
          </cell>
          <cell r="G3556" t="str">
            <v>kraj</v>
          </cell>
          <cell r="H3556">
            <v>600005721</v>
          </cell>
          <cell r="I3556" t="str">
            <v>61384534</v>
          </cell>
          <cell r="J3556">
            <v>0</v>
          </cell>
          <cell r="K3556" t="str">
            <v>SINGCLEAN</v>
          </cell>
          <cell r="L3556" t="str">
            <v>ANO</v>
          </cell>
          <cell r="M3556" t="str">
            <v>Obchodní akademie Bubeneč</v>
          </cell>
          <cell r="N3556" t="str">
            <v>Krupkovo náměstí</v>
          </cell>
          <cell r="O3556">
            <v>26</v>
          </cell>
          <cell r="P3556">
            <v>4</v>
          </cell>
          <cell r="Q3556">
            <v>16000</v>
          </cell>
          <cell r="R3556" t="str">
            <v>Praha 6</v>
          </cell>
          <cell r="S3556">
            <v>224313860</v>
          </cell>
          <cell r="T3556" t="str">
            <v>oakrupkovo@oakrupkovo.cz</v>
          </cell>
        </row>
        <row r="3557">
          <cell r="A3557">
            <v>600036359</v>
          </cell>
          <cell r="B3557">
            <v>61384615</v>
          </cell>
          <cell r="C3557" t="str">
            <v>Hlavní město Praha</v>
          </cell>
          <cell r="D3557" t="str">
            <v xml:space="preserve">Praha 4 </v>
          </cell>
          <cell r="E3557" t="str">
            <v>Úřad městské části Praha 4</v>
          </cell>
          <cell r="F3557" t="str">
            <v>Praha 4</v>
          </cell>
          <cell r="G3557" t="str">
            <v>obec</v>
          </cell>
          <cell r="H3557">
            <v>600036359</v>
          </cell>
          <cell r="I3557" t="str">
            <v>61384615</v>
          </cell>
          <cell r="J3557">
            <v>160</v>
          </cell>
          <cell r="K3557" t="str">
            <v>SINGCLEAN</v>
          </cell>
          <cell r="L3557" t="str">
            <v>ANO</v>
          </cell>
          <cell r="M3557" t="str">
            <v>Mateřská škola, Praha 4, Jitřní 2</v>
          </cell>
          <cell r="N3557" t="str">
            <v>Jitřní</v>
          </cell>
          <cell r="O3557">
            <v>424</v>
          </cell>
          <cell r="P3557">
            <v>2</v>
          </cell>
          <cell r="Q3557">
            <v>14700</v>
          </cell>
          <cell r="R3557" t="str">
            <v>Praha 4</v>
          </cell>
          <cell r="S3557">
            <v>241718673</v>
          </cell>
        </row>
        <row r="3558">
          <cell r="A3558">
            <v>600036308</v>
          </cell>
          <cell r="B3558">
            <v>61384631</v>
          </cell>
          <cell r="C3558" t="str">
            <v>Hlavní město Praha</v>
          </cell>
          <cell r="D3558" t="str">
            <v xml:space="preserve">Praha 4 </v>
          </cell>
          <cell r="E3558" t="str">
            <v>Úřad městské části Praha 4</v>
          </cell>
          <cell r="F3558" t="str">
            <v>Praha 4</v>
          </cell>
          <cell r="G3558" t="str">
            <v>obec</v>
          </cell>
          <cell r="H3558">
            <v>600036308</v>
          </cell>
          <cell r="I3558" t="str">
            <v>61384631</v>
          </cell>
          <cell r="J3558">
            <v>40</v>
          </cell>
          <cell r="K3558" t="str">
            <v>SINGCLEAN</v>
          </cell>
          <cell r="L3558" t="str">
            <v>ANO</v>
          </cell>
          <cell r="M3558" t="str">
            <v>Mateřská škola, Praha 4, Fillova 11</v>
          </cell>
          <cell r="N3558" t="str">
            <v>Fillova</v>
          </cell>
          <cell r="O3558">
            <v>1084</v>
          </cell>
          <cell r="P3558">
            <v>11</v>
          </cell>
          <cell r="Q3558">
            <v>14000</v>
          </cell>
          <cell r="R3558" t="str">
            <v>Praha 4</v>
          </cell>
          <cell r="S3558">
            <v>241442235</v>
          </cell>
          <cell r="T3558" t="str">
            <v>ms-fillova@seznam.cz</v>
          </cell>
        </row>
        <row r="3559">
          <cell r="A3559">
            <v>600036740</v>
          </cell>
          <cell r="B3559">
            <v>61384658</v>
          </cell>
          <cell r="C3559" t="str">
            <v>Hlavní město Praha</v>
          </cell>
          <cell r="D3559" t="str">
            <v xml:space="preserve">Praha 4 </v>
          </cell>
          <cell r="E3559" t="str">
            <v>Úřad městské části Praha 4</v>
          </cell>
          <cell r="F3559" t="str">
            <v>Praha 4</v>
          </cell>
          <cell r="G3559" t="str">
            <v>obec</v>
          </cell>
          <cell r="H3559">
            <v>600036740</v>
          </cell>
          <cell r="I3559" t="str">
            <v>61384658</v>
          </cell>
          <cell r="J3559">
            <v>660</v>
          </cell>
          <cell r="K3559" t="str">
            <v>SINGCLEAN</v>
          </cell>
          <cell r="L3559" t="str">
            <v>ANO</v>
          </cell>
          <cell r="M3559" t="str">
            <v>Mateřská škola 4 pastelky, Praha 4, Sedlčanská 14</v>
          </cell>
          <cell r="N3559" t="str">
            <v>Sedlčanská</v>
          </cell>
          <cell r="O3559">
            <v>526</v>
          </cell>
          <cell r="P3559">
            <v>14</v>
          </cell>
          <cell r="Q3559">
            <v>14000</v>
          </cell>
          <cell r="R3559" t="str">
            <v>Praha 4</v>
          </cell>
          <cell r="S3559">
            <v>608476700</v>
          </cell>
          <cell r="T3559" t="str">
            <v>mssedlcanska@4pastelky.cz</v>
          </cell>
        </row>
        <row r="3560">
          <cell r="A3560">
            <v>600036821</v>
          </cell>
          <cell r="B3560">
            <v>61384666</v>
          </cell>
          <cell r="C3560" t="str">
            <v>Hlavní město Praha</v>
          </cell>
          <cell r="D3560" t="str">
            <v xml:space="preserve">Praha 4 </v>
          </cell>
          <cell r="E3560" t="str">
            <v>Úřad městské části Praha 4</v>
          </cell>
          <cell r="F3560" t="str">
            <v>Praha 4</v>
          </cell>
          <cell r="G3560" t="str">
            <v>obec</v>
          </cell>
          <cell r="H3560">
            <v>600036821</v>
          </cell>
          <cell r="I3560" t="str">
            <v>61384666</v>
          </cell>
          <cell r="J3560">
            <v>280</v>
          </cell>
          <cell r="K3560" t="str">
            <v>SINGCLEAN</v>
          </cell>
          <cell r="L3560" t="str">
            <v>ANO</v>
          </cell>
          <cell r="M3560" t="str">
            <v>Mateřská škola, Praha 4, V Zápolí 1249</v>
          </cell>
          <cell r="N3560" t="str">
            <v>V zápolí</v>
          </cell>
          <cell r="O3560">
            <v>1249</v>
          </cell>
          <cell r="P3560">
            <v>19</v>
          </cell>
          <cell r="Q3560">
            <v>14100</v>
          </cell>
          <cell r="R3560" t="str">
            <v>Praha 4</v>
          </cell>
          <cell r="S3560">
            <v>241483965</v>
          </cell>
          <cell r="T3560" t="str">
            <v>vzapoli@msvzapoli.cz</v>
          </cell>
        </row>
        <row r="3561">
          <cell r="A3561">
            <v>600037169</v>
          </cell>
          <cell r="B3561">
            <v>61384704</v>
          </cell>
          <cell r="C3561" t="str">
            <v>Hlavní město Praha</v>
          </cell>
          <cell r="D3561" t="str">
            <v xml:space="preserve">Praha 4 </v>
          </cell>
          <cell r="E3561" t="str">
            <v>Úřad městské části Praha 4</v>
          </cell>
          <cell r="F3561" t="str">
            <v>Praha 4</v>
          </cell>
          <cell r="G3561" t="str">
            <v>obec</v>
          </cell>
          <cell r="H3561">
            <v>600037169</v>
          </cell>
          <cell r="I3561" t="str">
            <v>61384704</v>
          </cell>
          <cell r="J3561">
            <v>940</v>
          </cell>
          <cell r="K3561" t="str">
            <v>SINGCLEAN</v>
          </cell>
          <cell r="L3561" t="str">
            <v>ANO</v>
          </cell>
          <cell r="M3561" t="str">
            <v>Základní škola, Praha 4, Na Chodovci 54</v>
          </cell>
          <cell r="N3561" t="str">
            <v>Na Chodovci</v>
          </cell>
          <cell r="O3561">
            <v>2700</v>
          </cell>
          <cell r="P3561">
            <v>54</v>
          </cell>
          <cell r="Q3561">
            <v>14100</v>
          </cell>
          <cell r="R3561" t="str">
            <v>Praha 4</v>
          </cell>
          <cell r="S3561">
            <v>272011880</v>
          </cell>
          <cell r="T3561" t="str">
            <v>skola@zsnachodovci.cz</v>
          </cell>
        </row>
        <row r="3562">
          <cell r="A3562">
            <v>600037339</v>
          </cell>
          <cell r="B3562">
            <v>61384755</v>
          </cell>
          <cell r="C3562" t="str">
            <v>Hlavní město Praha</v>
          </cell>
          <cell r="D3562" t="str">
            <v xml:space="preserve">Praha 4 </v>
          </cell>
          <cell r="E3562" t="str">
            <v>Úřad městské části Praha 4</v>
          </cell>
          <cell r="F3562" t="str">
            <v>Praha 4</v>
          </cell>
          <cell r="G3562" t="str">
            <v>obec</v>
          </cell>
          <cell r="H3562">
            <v>600037339</v>
          </cell>
          <cell r="I3562" t="str">
            <v>61384755</v>
          </cell>
          <cell r="J3562">
            <v>860</v>
          </cell>
          <cell r="K3562" t="str">
            <v>SINGCLEAN</v>
          </cell>
          <cell r="L3562" t="str">
            <v>ANO</v>
          </cell>
          <cell r="M3562" t="str">
            <v>Základní škola, Praha 4, Poláčkova 1067</v>
          </cell>
          <cell r="N3562" t="str">
            <v>Poláčkova</v>
          </cell>
          <cell r="O3562">
            <v>1067</v>
          </cell>
          <cell r="P3562">
            <v>3</v>
          </cell>
          <cell r="Q3562">
            <v>14000</v>
          </cell>
          <cell r="R3562" t="str">
            <v>Praha 4</v>
          </cell>
          <cell r="S3562">
            <v>241442291</v>
          </cell>
          <cell r="T3562" t="str">
            <v>skola@zspolackova.cz</v>
          </cell>
        </row>
        <row r="3563">
          <cell r="A3563">
            <v>600036715</v>
          </cell>
          <cell r="B3563">
            <v>61384771</v>
          </cell>
          <cell r="C3563" t="str">
            <v>Hlavní město Praha</v>
          </cell>
          <cell r="D3563" t="str">
            <v xml:space="preserve">Praha 4 </v>
          </cell>
          <cell r="E3563" t="str">
            <v>Úřad městské části Praha 4</v>
          </cell>
          <cell r="F3563" t="str">
            <v>Praha 4</v>
          </cell>
          <cell r="G3563" t="str">
            <v>obec</v>
          </cell>
          <cell r="H3563">
            <v>600036715</v>
          </cell>
          <cell r="I3563" t="str">
            <v>61384771</v>
          </cell>
          <cell r="J3563">
            <v>480</v>
          </cell>
          <cell r="K3563" t="str">
            <v>SINGCLEAN</v>
          </cell>
          <cell r="L3563" t="str">
            <v>ANO</v>
          </cell>
          <cell r="M3563" t="str">
            <v>Krčská mateřská škola, Praha 4, Tajovského 1309</v>
          </cell>
          <cell r="N3563" t="str">
            <v>Tajovského</v>
          </cell>
          <cell r="O3563">
            <v>1309</v>
          </cell>
          <cell r="P3563">
            <v>6</v>
          </cell>
          <cell r="Q3563">
            <v>14200</v>
          </cell>
          <cell r="R3563" t="str">
            <v>Praha 4</v>
          </cell>
          <cell r="S3563">
            <v>241727059</v>
          </cell>
          <cell r="T3563" t="str">
            <v>info@mstajovskeho.cz</v>
          </cell>
        </row>
        <row r="3564">
          <cell r="A3564">
            <v>600040445</v>
          </cell>
          <cell r="B3564">
            <v>61384780</v>
          </cell>
          <cell r="C3564" t="str">
            <v>Hlavní město Praha</v>
          </cell>
          <cell r="D3564" t="str">
            <v xml:space="preserve">Praha 9 </v>
          </cell>
          <cell r="E3564" t="str">
            <v>Úřad městské části Praha 19</v>
          </cell>
          <cell r="F3564" t="str">
            <v>Praha 19</v>
          </cell>
          <cell r="G3564" t="str">
            <v>obec</v>
          </cell>
          <cell r="H3564">
            <v>600040445</v>
          </cell>
          <cell r="I3564" t="str">
            <v>61384780</v>
          </cell>
          <cell r="J3564">
            <v>280</v>
          </cell>
          <cell r="K3564" t="str">
            <v>SINGCLEAN</v>
          </cell>
          <cell r="L3564" t="str">
            <v>ANO</v>
          </cell>
          <cell r="M3564" t="str">
            <v>Základní škola Praha - Kbely</v>
          </cell>
          <cell r="N3564" t="str">
            <v>Albrechtická</v>
          </cell>
          <cell r="O3564">
            <v>732</v>
          </cell>
          <cell r="P3564">
            <v>1</v>
          </cell>
          <cell r="Q3564">
            <v>19700</v>
          </cell>
          <cell r="R3564" t="str">
            <v>Praha 9</v>
          </cell>
          <cell r="S3564">
            <v>286852209</v>
          </cell>
          <cell r="T3564" t="str">
            <v>info@skola-kbely.cz</v>
          </cell>
        </row>
        <row r="3565">
          <cell r="A3565">
            <v>600027945</v>
          </cell>
          <cell r="B3565">
            <v>61384810</v>
          </cell>
          <cell r="C3565" t="str">
            <v>Středočeský kraj</v>
          </cell>
          <cell r="D3565" t="str">
            <v xml:space="preserve">Praha-západ </v>
          </cell>
          <cell r="E3565" t="str">
            <v>Ministerstvo školství, mládeže a tělovýchovy</v>
          </cell>
          <cell r="F3565" t="str">
            <v>Černošice</v>
          </cell>
          <cell r="G3565" t="str">
            <v>MŠMT</v>
          </cell>
          <cell r="H3565">
            <v>600027945</v>
          </cell>
          <cell r="I3565" t="str">
            <v>61384810</v>
          </cell>
          <cell r="J3565">
            <v>0</v>
          </cell>
          <cell r="K3565" t="str">
            <v>SINGCLEAN</v>
          </cell>
          <cell r="L3565" t="str">
            <v>ANO</v>
          </cell>
          <cell r="M3565" t="str">
            <v>Dětský domov se školou, středisko výchovné péče, základní škola a školní jídelna Dobřichovice</v>
          </cell>
          <cell r="N3565" t="str">
            <v>Pražská</v>
          </cell>
          <cell r="O3565">
            <v>151</v>
          </cell>
          <cell r="Q3565">
            <v>25229</v>
          </cell>
          <cell r="R3565" t="str">
            <v>Dobřichovice</v>
          </cell>
          <cell r="S3565">
            <v>257891058</v>
          </cell>
          <cell r="T3565" t="str">
            <v>reditel@svpd.cz</v>
          </cell>
        </row>
        <row r="3566">
          <cell r="A3566">
            <v>600037215</v>
          </cell>
          <cell r="B3566">
            <v>61384828</v>
          </cell>
          <cell r="C3566" t="str">
            <v>Hlavní město Praha</v>
          </cell>
          <cell r="D3566" t="str">
            <v xml:space="preserve">Praha 4 </v>
          </cell>
          <cell r="E3566" t="str">
            <v>Úřad městské části Praha 4</v>
          </cell>
          <cell r="F3566" t="str">
            <v>Praha 4</v>
          </cell>
          <cell r="G3566" t="str">
            <v>obec</v>
          </cell>
          <cell r="H3566">
            <v>600037215</v>
          </cell>
          <cell r="I3566" t="str">
            <v>61384828</v>
          </cell>
          <cell r="J3566">
            <v>1820</v>
          </cell>
          <cell r="K3566" t="str">
            <v>SINGCLEAN</v>
          </cell>
          <cell r="L3566" t="str">
            <v>ANO</v>
          </cell>
          <cell r="M3566" t="str">
            <v>Základní škola, Praha 4, Jižní IV., 10</v>
          </cell>
          <cell r="N3566" t="str">
            <v>Jižní IV</v>
          </cell>
          <cell r="O3566">
            <v>1750</v>
          </cell>
          <cell r="P3566">
            <v>10</v>
          </cell>
          <cell r="Q3566">
            <v>14100</v>
          </cell>
          <cell r="R3566" t="str">
            <v>Praha 4</v>
          </cell>
          <cell r="S3566">
            <v>272763368</v>
          </cell>
          <cell r="T3566" t="str">
            <v>reditel@zsjizni.cz</v>
          </cell>
        </row>
        <row r="3567">
          <cell r="A3567">
            <v>600005500</v>
          </cell>
          <cell r="B3567">
            <v>61384992</v>
          </cell>
          <cell r="C3567" t="str">
            <v>Hlavní město Praha</v>
          </cell>
          <cell r="D3567" t="str">
            <v xml:space="preserve">Praha 5 </v>
          </cell>
          <cell r="E3567" t="str">
            <v>Magistrát hlavního města Prahy</v>
          </cell>
          <cell r="F3567" t="str">
            <v>Praha 16</v>
          </cell>
          <cell r="G3567" t="str">
            <v>kraj</v>
          </cell>
          <cell r="H3567">
            <v>600005500</v>
          </cell>
          <cell r="I3567" t="str">
            <v>61384992</v>
          </cell>
          <cell r="J3567">
            <v>880</v>
          </cell>
          <cell r="K3567" t="str">
            <v>SINGCLEAN</v>
          </cell>
          <cell r="L3567" t="str">
            <v>ANO</v>
          </cell>
          <cell r="M3567" t="str">
            <v>Gymnázium Oty Pavla, Praha 5, Loučanská 520</v>
          </cell>
          <cell r="N3567" t="str">
            <v>Loučanská</v>
          </cell>
          <cell r="O3567">
            <v>520</v>
          </cell>
          <cell r="P3567">
            <v>1</v>
          </cell>
          <cell r="Q3567">
            <v>15300</v>
          </cell>
          <cell r="R3567" t="str">
            <v>Praha 5</v>
          </cell>
          <cell r="S3567" t="str">
            <v>257 911 680 ;257912036</v>
          </cell>
          <cell r="T3567" t="str">
            <v>sekretariat@gop.cz</v>
          </cell>
        </row>
        <row r="3568">
          <cell r="A3568">
            <v>600036260</v>
          </cell>
          <cell r="B3568">
            <v>61385026</v>
          </cell>
          <cell r="C3568" t="str">
            <v>Hlavní město Praha</v>
          </cell>
          <cell r="D3568" t="str">
            <v xml:space="preserve">Praha 4 </v>
          </cell>
          <cell r="E3568" t="str">
            <v>Úřad městské části Praha 4</v>
          </cell>
          <cell r="F3568" t="str">
            <v>Praha 4</v>
          </cell>
          <cell r="G3568" t="str">
            <v>obec</v>
          </cell>
          <cell r="H3568">
            <v>600036260</v>
          </cell>
          <cell r="I3568" t="str">
            <v>61385026</v>
          </cell>
          <cell r="J3568">
            <v>180</v>
          </cell>
          <cell r="K3568" t="str">
            <v>SINGCLEAN</v>
          </cell>
          <cell r="L3568" t="str">
            <v>ANO</v>
          </cell>
          <cell r="M3568" t="str">
            <v>Mateřská škola Alšovy sady, Praha 4, Na Větrově 22</v>
          </cell>
          <cell r="N3568" t="str">
            <v>Na Větrově</v>
          </cell>
          <cell r="O3568">
            <v>1022</v>
          </cell>
          <cell r="P3568">
            <v>22</v>
          </cell>
          <cell r="Q3568">
            <v>14200</v>
          </cell>
          <cell r="R3568" t="str">
            <v>Praha 4</v>
          </cell>
          <cell r="S3568">
            <v>241727039</v>
          </cell>
          <cell r="T3568" t="str">
            <v>rajbrova@msalsovysady.cz</v>
          </cell>
        </row>
        <row r="3569">
          <cell r="A3569">
            <v>600053041</v>
          </cell>
          <cell r="B3569">
            <v>61385051</v>
          </cell>
          <cell r="C3569" t="str">
            <v>Středočeský kraj</v>
          </cell>
          <cell r="D3569" t="str">
            <v xml:space="preserve">Praha-západ </v>
          </cell>
          <cell r="E3569" t="str">
            <v>Městský úřad Černošice</v>
          </cell>
          <cell r="F3569" t="str">
            <v>Černošice</v>
          </cell>
          <cell r="G3569" t="str">
            <v>obec</v>
          </cell>
          <cell r="H3569">
            <v>600053041</v>
          </cell>
          <cell r="I3569" t="str">
            <v>61385051</v>
          </cell>
          <cell r="J3569">
            <v>280</v>
          </cell>
          <cell r="K3569" t="str">
            <v>SINGCLEAN</v>
          </cell>
          <cell r="L3569" t="str">
            <v>ANO</v>
          </cell>
          <cell r="M3569" t="str">
            <v>Základní škola a Mateřská škola Tachlovice, okres Praha - západ</v>
          </cell>
          <cell r="N3569" t="str">
            <v>Toskánská náves</v>
          </cell>
          <cell r="O3569">
            <v>66</v>
          </cell>
          <cell r="Q3569">
            <v>25217</v>
          </cell>
          <cell r="R3569" t="str">
            <v>Tachlovice</v>
          </cell>
          <cell r="S3569">
            <v>607657358</v>
          </cell>
          <cell r="T3569" t="str">
            <v>zs@skolatachlovice.cz</v>
          </cell>
        </row>
        <row r="3570">
          <cell r="A3570">
            <v>600002055</v>
          </cell>
          <cell r="B3570">
            <v>61385069</v>
          </cell>
          <cell r="C3570" t="str">
            <v>Hlavní město Praha</v>
          </cell>
          <cell r="D3570" t="str">
            <v xml:space="preserve">Praha 9 </v>
          </cell>
          <cell r="E3570" t="str">
            <v>Magistrát hlavního města Prahy</v>
          </cell>
          <cell r="F3570" t="str">
            <v>Praha 20</v>
          </cell>
          <cell r="G3570" t="str">
            <v>kraj</v>
          </cell>
          <cell r="H3570">
            <v>600002055</v>
          </cell>
          <cell r="I3570" t="str">
            <v>61385069</v>
          </cell>
          <cell r="J3570" t="str">
            <v>X</v>
          </cell>
          <cell r="K3570" t="str">
            <v>SINGCLEAN</v>
          </cell>
          <cell r="L3570" t="str">
            <v>ANO</v>
          </cell>
          <cell r="M3570" t="str">
            <v>Základní umělecká škola, Praha 9, Ratibořická 30</v>
          </cell>
          <cell r="N3570" t="str">
            <v>Ratibořická</v>
          </cell>
          <cell r="O3570">
            <v>1899</v>
          </cell>
          <cell r="P3570">
            <v>30</v>
          </cell>
          <cell r="Q3570">
            <v>19300</v>
          </cell>
          <cell r="R3570" t="str">
            <v>Praha 9</v>
          </cell>
          <cell r="S3570" t="str">
            <v>281 925 304 ,281927168</v>
          </cell>
          <cell r="T3570" t="str">
            <v>zus.hp@seznam.cz</v>
          </cell>
        </row>
        <row r="3571">
          <cell r="A3571">
            <v>600001920</v>
          </cell>
          <cell r="B3571">
            <v>61385093</v>
          </cell>
          <cell r="C3571" t="str">
            <v>Hlavní město Praha</v>
          </cell>
          <cell r="D3571" t="str">
            <v xml:space="preserve">Praha 5 </v>
          </cell>
          <cell r="E3571" t="str">
            <v>Magistrát hlavního města Prahy</v>
          </cell>
          <cell r="F3571" t="str">
            <v>Praha 5</v>
          </cell>
          <cell r="G3571" t="str">
            <v>kraj</v>
          </cell>
          <cell r="H3571">
            <v>600001920</v>
          </cell>
          <cell r="I3571" t="str">
            <v>61385093</v>
          </cell>
          <cell r="J3571" t="str">
            <v>X</v>
          </cell>
          <cell r="K3571" t="str">
            <v>SINGCLEAN</v>
          </cell>
          <cell r="L3571" t="str">
            <v>ANO</v>
          </cell>
          <cell r="M3571" t="str">
            <v>Základní umělecká škola Popelka</v>
          </cell>
          <cell r="N3571" t="str">
            <v>Na Popelce</v>
          </cell>
          <cell r="O3571">
            <v>1</v>
          </cell>
          <cell r="P3571">
            <v>18</v>
          </cell>
          <cell r="Q3571">
            <v>15000</v>
          </cell>
          <cell r="R3571" t="str">
            <v>Praha 5</v>
          </cell>
          <cell r="S3571">
            <v>257326691</v>
          </cell>
          <cell r="T3571" t="str">
            <v>skola@zuspopelka.cz</v>
          </cell>
        </row>
        <row r="3572">
          <cell r="A3572">
            <v>600004911</v>
          </cell>
          <cell r="B3572">
            <v>61385131</v>
          </cell>
          <cell r="C3572" t="str">
            <v>Hlavní město Praha</v>
          </cell>
          <cell r="D3572" t="str">
            <v xml:space="preserve">Praha 3 </v>
          </cell>
          <cell r="E3572" t="str">
            <v>Magistrát hlavního města Prahy</v>
          </cell>
          <cell r="F3572" t="str">
            <v>Praha 3</v>
          </cell>
          <cell r="G3572" t="str">
            <v>kraj</v>
          </cell>
          <cell r="H3572">
            <v>600004911</v>
          </cell>
          <cell r="I3572" t="str">
            <v>61385131</v>
          </cell>
          <cell r="J3572">
            <v>360</v>
          </cell>
          <cell r="K3572" t="str">
            <v>SINGCLEAN</v>
          </cell>
          <cell r="L3572" t="str">
            <v>ANO</v>
          </cell>
          <cell r="M3572" t="str">
            <v>Gymnázium Karla Sladkovského, Praha 3, Sladkovského náměstí 8</v>
          </cell>
          <cell r="N3572" t="str">
            <v>Sladkovského náměstí</v>
          </cell>
          <cell r="O3572">
            <v>900</v>
          </cell>
          <cell r="P3572">
            <v>8</v>
          </cell>
          <cell r="Q3572">
            <v>13000</v>
          </cell>
          <cell r="R3572" t="str">
            <v>Praha 3</v>
          </cell>
          <cell r="S3572">
            <v>222721118</v>
          </cell>
          <cell r="T3572" t="str">
            <v>info@gykas.cz</v>
          </cell>
        </row>
        <row r="3573">
          <cell r="A3573">
            <v>600053377</v>
          </cell>
          <cell r="B3573">
            <v>61385158</v>
          </cell>
          <cell r="C3573" t="str">
            <v>Středočeský kraj</v>
          </cell>
          <cell r="D3573" t="str">
            <v xml:space="preserve">Praha-západ </v>
          </cell>
          <cell r="E3573" t="str">
            <v>Městský úřad Černošice</v>
          </cell>
          <cell r="F3573" t="str">
            <v>Černošice</v>
          </cell>
          <cell r="G3573" t="str">
            <v>obec</v>
          </cell>
          <cell r="H3573">
            <v>600053377</v>
          </cell>
          <cell r="I3573" t="str">
            <v>61385158</v>
          </cell>
          <cell r="J3573">
            <v>1200</v>
          </cell>
          <cell r="K3573" t="str">
            <v>SINGCLEAN</v>
          </cell>
          <cell r="L3573" t="str">
            <v>ANO</v>
          </cell>
          <cell r="M3573" t="str">
            <v>Základní škola Černošice, příspěvková organizace</v>
          </cell>
          <cell r="N3573" t="str">
            <v>Pod Školou</v>
          </cell>
          <cell r="O3573">
            <v>447</v>
          </cell>
          <cell r="Q3573">
            <v>25228</v>
          </cell>
          <cell r="R3573" t="str">
            <v>Černošice</v>
          </cell>
          <cell r="S3573">
            <v>251001601</v>
          </cell>
          <cell r="T3573" t="str">
            <v>lzhoufova@zscernos.cz</v>
          </cell>
        </row>
        <row r="3574">
          <cell r="A3574">
            <v>600036928</v>
          </cell>
          <cell r="B3574">
            <v>61385191</v>
          </cell>
          <cell r="C3574" t="str">
            <v>Hlavní město Praha</v>
          </cell>
          <cell r="D3574" t="str">
            <v xml:space="preserve">Praha 4 </v>
          </cell>
          <cell r="E3574" t="str">
            <v>Úřad městské části Praha 4</v>
          </cell>
          <cell r="F3574" t="str">
            <v>Praha 4</v>
          </cell>
          <cell r="G3574" t="str">
            <v>obec</v>
          </cell>
          <cell r="H3574">
            <v>600036928</v>
          </cell>
          <cell r="I3574" t="str">
            <v>61385191</v>
          </cell>
          <cell r="J3574">
            <v>320</v>
          </cell>
          <cell r="K3574" t="str">
            <v>SINGCLEAN</v>
          </cell>
          <cell r="L3574" t="str">
            <v>ANO</v>
          </cell>
          <cell r="M3574" t="str">
            <v>Mateřská škola, Praha 4, Němčická 16</v>
          </cell>
          <cell r="N3574" t="str">
            <v>Němčická</v>
          </cell>
          <cell r="O3574">
            <v>1111</v>
          </cell>
          <cell r="P3574">
            <v>6</v>
          </cell>
          <cell r="Q3574">
            <v>14200</v>
          </cell>
          <cell r="R3574" t="str">
            <v>Praha 4</v>
          </cell>
          <cell r="S3574">
            <v>241493022</v>
          </cell>
        </row>
        <row r="3575">
          <cell r="A3575">
            <v>600036839</v>
          </cell>
          <cell r="B3575">
            <v>61385204</v>
          </cell>
          <cell r="C3575" t="str">
            <v>Hlavní město Praha</v>
          </cell>
          <cell r="D3575" t="str">
            <v xml:space="preserve">Praha 4 </v>
          </cell>
          <cell r="E3575" t="str">
            <v>Úřad městské části Praha 4</v>
          </cell>
          <cell r="F3575" t="str">
            <v>Praha 4</v>
          </cell>
          <cell r="G3575" t="str">
            <v>obec</v>
          </cell>
          <cell r="H3575">
            <v>600036839</v>
          </cell>
          <cell r="I3575" t="str">
            <v>61385204</v>
          </cell>
          <cell r="J3575">
            <v>140</v>
          </cell>
          <cell r="K3575" t="str">
            <v>SINGCLEAN</v>
          </cell>
          <cell r="L3575" t="str">
            <v>ANO</v>
          </cell>
          <cell r="M3575" t="str">
            <v>Mateřská škola, Praha 4, Voráčovská 2</v>
          </cell>
          <cell r="N3575" t="str">
            <v>Voráčovská</v>
          </cell>
          <cell r="O3575">
            <v>324</v>
          </cell>
          <cell r="P3575">
            <v>2</v>
          </cell>
          <cell r="Q3575">
            <v>14700</v>
          </cell>
          <cell r="R3575" t="str">
            <v>Praha 4</v>
          </cell>
          <cell r="S3575">
            <v>261213087</v>
          </cell>
          <cell r="T3575" t="str">
            <v>skolka@msvoracovska.cz</v>
          </cell>
        </row>
        <row r="3576">
          <cell r="A3576">
            <v>600036405</v>
          </cell>
          <cell r="B3576">
            <v>61385212</v>
          </cell>
          <cell r="C3576" t="str">
            <v>Hlavní město Praha</v>
          </cell>
          <cell r="D3576" t="str">
            <v xml:space="preserve">Praha 4 </v>
          </cell>
          <cell r="E3576" t="str">
            <v>Úřad městské části Praha 4</v>
          </cell>
          <cell r="F3576" t="str">
            <v>Praha 4</v>
          </cell>
          <cell r="G3576" t="str">
            <v>obec</v>
          </cell>
          <cell r="H3576">
            <v>600036405</v>
          </cell>
          <cell r="I3576" t="str">
            <v>61385212</v>
          </cell>
          <cell r="J3576">
            <v>240</v>
          </cell>
          <cell r="K3576" t="str">
            <v>SINGCLEAN</v>
          </cell>
          <cell r="L3576" t="str">
            <v>ANO</v>
          </cell>
          <cell r="M3576" t="str">
            <v>Mateřská škola, Praha 4, K Podjezdu 2</v>
          </cell>
          <cell r="N3576" t="str">
            <v>K podjezdu</v>
          </cell>
          <cell r="O3576">
            <v>1077</v>
          </cell>
          <cell r="P3576">
            <v>2</v>
          </cell>
          <cell r="Q3576">
            <v>14000</v>
          </cell>
          <cell r="R3576" t="str">
            <v>Praha 4</v>
          </cell>
          <cell r="S3576">
            <v>241408283</v>
          </cell>
          <cell r="T3576" t="str">
            <v>mskpodjezdu@volny.cz</v>
          </cell>
        </row>
        <row r="3577">
          <cell r="A3577">
            <v>600005496</v>
          </cell>
          <cell r="B3577">
            <v>61385271</v>
          </cell>
          <cell r="C3577" t="str">
            <v>Hlavní město Praha</v>
          </cell>
          <cell r="D3577" t="str">
            <v xml:space="preserve">Praha 5 </v>
          </cell>
          <cell r="E3577" t="str">
            <v>Magistrát hlavního města Prahy</v>
          </cell>
          <cell r="F3577" t="str">
            <v>Praha 5</v>
          </cell>
          <cell r="G3577" t="str">
            <v>kraj</v>
          </cell>
          <cell r="H3577">
            <v>600005496</v>
          </cell>
          <cell r="I3577" t="str">
            <v>61385271</v>
          </cell>
          <cell r="J3577">
            <v>200</v>
          </cell>
          <cell r="K3577" t="str">
            <v>SINGCLEAN</v>
          </cell>
          <cell r="L3577" t="str">
            <v>ANO</v>
          </cell>
          <cell r="M3577" t="str">
            <v>Gymnázium, Praha 5, Na Zatlance 11</v>
          </cell>
          <cell r="N3577" t="str">
            <v>Na Zatlance</v>
          </cell>
          <cell r="O3577">
            <v>1330</v>
          </cell>
          <cell r="P3577">
            <v>11</v>
          </cell>
          <cell r="Q3577">
            <v>15000</v>
          </cell>
          <cell r="R3577" t="str">
            <v>Praha 5</v>
          </cell>
          <cell r="S3577">
            <v>226802622</v>
          </cell>
          <cell r="T3577" t="str">
            <v>reditelka@zatlanka.cz</v>
          </cell>
        </row>
        <row r="3578">
          <cell r="A3578">
            <v>600005623</v>
          </cell>
          <cell r="B3578">
            <v>61385298</v>
          </cell>
          <cell r="C3578" t="str">
            <v>Hlavní město Praha</v>
          </cell>
          <cell r="D3578" t="str">
            <v xml:space="preserve">Praha 5 </v>
          </cell>
          <cell r="E3578" t="str">
            <v>Magistrát hlavního města Prahy</v>
          </cell>
          <cell r="F3578" t="str">
            <v>Praha 5</v>
          </cell>
          <cell r="G3578" t="str">
            <v>kraj</v>
          </cell>
          <cell r="H3578">
            <v>600005623</v>
          </cell>
          <cell r="I3578" t="str">
            <v>61385298</v>
          </cell>
          <cell r="J3578">
            <v>700</v>
          </cell>
          <cell r="K3578" t="str">
            <v>SINGCLEAN</v>
          </cell>
          <cell r="L3578" t="str">
            <v>ANO</v>
          </cell>
          <cell r="M3578" t="str">
            <v>Gymnázium, Praha 5, Nad Kavalírkou 1</v>
          </cell>
          <cell r="N3578" t="str">
            <v>Nad Kavalírkou</v>
          </cell>
          <cell r="O3578">
            <v>100</v>
          </cell>
          <cell r="P3578">
            <v>1</v>
          </cell>
          <cell r="Q3578">
            <v>15000</v>
          </cell>
          <cell r="R3578" t="str">
            <v>Praha 5</v>
          </cell>
          <cell r="S3578">
            <v>257210925</v>
          </cell>
          <cell r="T3578" t="str">
            <v>Matejka.Jiri@kavalirka.cz</v>
          </cell>
        </row>
        <row r="3579">
          <cell r="A3579">
            <v>600004783</v>
          </cell>
          <cell r="B3579">
            <v>61385301</v>
          </cell>
          <cell r="C3579" t="str">
            <v>Hlavní město Praha</v>
          </cell>
          <cell r="D3579" t="str">
            <v xml:space="preserve">Praha 2 </v>
          </cell>
          <cell r="E3579" t="str">
            <v>Magistrát hlavního města Prahy</v>
          </cell>
          <cell r="F3579" t="str">
            <v>Praha 2</v>
          </cell>
          <cell r="G3579" t="str">
            <v>kraj</v>
          </cell>
          <cell r="H3579">
            <v>600004783</v>
          </cell>
          <cell r="I3579" t="str">
            <v>61385301</v>
          </cell>
          <cell r="J3579">
            <v>240</v>
          </cell>
          <cell r="K3579" t="str">
            <v>SINGCLEAN</v>
          </cell>
          <cell r="L3579" t="str">
            <v>ANO</v>
          </cell>
          <cell r="M3579" t="str">
            <v>Střední průmyslová škola elektrotechnická, Praha 2, Ječná 30</v>
          </cell>
          <cell r="N3579" t="str">
            <v>Ječná</v>
          </cell>
          <cell r="O3579">
            <v>517</v>
          </cell>
          <cell r="P3579">
            <v>30</v>
          </cell>
          <cell r="Q3579">
            <v>12000</v>
          </cell>
          <cell r="R3579" t="str">
            <v>Praha 2</v>
          </cell>
          <cell r="S3579" t="str">
            <v>224 941 469 ,224941146</v>
          </cell>
          <cell r="T3579" t="str">
            <v>spsejecna@spsejecna.cz</v>
          </cell>
        </row>
        <row r="3580">
          <cell r="A3580">
            <v>600006603</v>
          </cell>
          <cell r="B3580">
            <v>61385361</v>
          </cell>
          <cell r="C3580" t="str">
            <v>Hlavní město Praha</v>
          </cell>
          <cell r="D3580" t="str">
            <v xml:space="preserve">Praha 10 </v>
          </cell>
          <cell r="E3580" t="str">
            <v>Magistrát hlavního města Prahy</v>
          </cell>
          <cell r="F3580" t="str">
            <v>Praha 10</v>
          </cell>
          <cell r="G3580" t="str">
            <v>kraj</v>
          </cell>
          <cell r="H3580">
            <v>600006603</v>
          </cell>
          <cell r="I3580" t="str">
            <v>61385361</v>
          </cell>
          <cell r="J3580">
            <v>880</v>
          </cell>
          <cell r="K3580" t="str">
            <v>SINGCLEAN</v>
          </cell>
          <cell r="L3580" t="str">
            <v>ANO</v>
          </cell>
          <cell r="M3580" t="str">
            <v>Gymnázium, Praha 10, Voděradská 2</v>
          </cell>
          <cell r="N3580" t="str">
            <v>Voděradská</v>
          </cell>
          <cell r="O3580">
            <v>900</v>
          </cell>
          <cell r="P3580">
            <v>2</v>
          </cell>
          <cell r="Q3580">
            <v>10000</v>
          </cell>
          <cell r="R3580" t="str">
            <v>Praha 10</v>
          </cell>
          <cell r="S3580">
            <v>274817655</v>
          </cell>
          <cell r="T3580" t="str">
            <v>info@gymvod.cz</v>
          </cell>
        </row>
        <row r="3581">
          <cell r="A3581">
            <v>600171710</v>
          </cell>
          <cell r="B3581">
            <v>61385379</v>
          </cell>
          <cell r="C3581" t="str">
            <v>Hlavní město Praha</v>
          </cell>
          <cell r="D3581" t="str">
            <v xml:space="preserve">Praha 10 </v>
          </cell>
          <cell r="E3581" t="str">
            <v>Magistrát hlavního města Prahy</v>
          </cell>
          <cell r="F3581" t="str">
            <v>Praha 10</v>
          </cell>
          <cell r="G3581" t="str">
            <v>kraj</v>
          </cell>
          <cell r="H3581">
            <v>600171710</v>
          </cell>
          <cell r="I3581" t="str">
            <v>61385379</v>
          </cell>
          <cell r="J3581">
            <v>0</v>
          </cell>
          <cell r="K3581" t="str">
            <v>SINGCLEAN</v>
          </cell>
          <cell r="L3581" t="str">
            <v>ANO</v>
          </cell>
          <cell r="M3581" t="str">
            <v>Gymnázium, Praha 10, Přípotoční 1337</v>
          </cell>
          <cell r="N3581" t="str">
            <v>Přípotoční</v>
          </cell>
          <cell r="O3581">
            <v>1337</v>
          </cell>
          <cell r="P3581" t="str">
            <v>1a</v>
          </cell>
          <cell r="Q3581">
            <v>10100</v>
          </cell>
          <cell r="R3581" t="str">
            <v>Praha 10</v>
          </cell>
          <cell r="S3581">
            <v>267199415</v>
          </cell>
          <cell r="T3581" t="str">
            <v>info@gsgpraha.cz</v>
          </cell>
        </row>
        <row r="3582">
          <cell r="A3582">
            <v>600006573</v>
          </cell>
          <cell r="B3582">
            <v>61385387</v>
          </cell>
          <cell r="C3582" t="str">
            <v>Hlavní město Praha</v>
          </cell>
          <cell r="D3582" t="str">
            <v xml:space="preserve">Praha 10 </v>
          </cell>
          <cell r="E3582" t="str">
            <v>Magistrát hlavního města Prahy</v>
          </cell>
          <cell r="F3582" t="str">
            <v>Praha 10</v>
          </cell>
          <cell r="G3582" t="str">
            <v>kraj</v>
          </cell>
          <cell r="H3582">
            <v>600006573</v>
          </cell>
          <cell r="I3582" t="str">
            <v>61385387</v>
          </cell>
          <cell r="J3582">
            <v>60</v>
          </cell>
          <cell r="K3582" t="str">
            <v>SINGCLEAN</v>
          </cell>
          <cell r="L3582" t="str">
            <v>ANO</v>
          </cell>
          <cell r="M3582" t="str">
            <v>Obchodní akademie, Praha 10, Heroldovy sady 1</v>
          </cell>
          <cell r="N3582" t="str">
            <v>Heroldovy sady</v>
          </cell>
          <cell r="O3582">
            <v>362</v>
          </cell>
          <cell r="P3582">
            <v>1</v>
          </cell>
          <cell r="Q3582">
            <v>10100</v>
          </cell>
          <cell r="R3582" t="str">
            <v>Praha 10</v>
          </cell>
          <cell r="S3582">
            <v>271742313</v>
          </cell>
          <cell r="T3582" t="str">
            <v>skola@heroldovysady.cz</v>
          </cell>
        </row>
        <row r="3583">
          <cell r="A3583">
            <v>600006506</v>
          </cell>
          <cell r="B3583">
            <v>61385395</v>
          </cell>
          <cell r="C3583" t="str">
            <v>Hlavní město Praha</v>
          </cell>
          <cell r="D3583" t="str">
            <v xml:space="preserve">Praha 10 </v>
          </cell>
          <cell r="E3583" t="str">
            <v>Magistrát hlavního města Prahy</v>
          </cell>
          <cell r="F3583" t="str">
            <v>Praha 10</v>
          </cell>
          <cell r="G3583" t="str">
            <v>kraj</v>
          </cell>
          <cell r="H3583">
            <v>600006506</v>
          </cell>
          <cell r="I3583" t="str">
            <v>61385395</v>
          </cell>
          <cell r="J3583">
            <v>480</v>
          </cell>
          <cell r="K3583" t="str">
            <v>SINGCLEAN</v>
          </cell>
          <cell r="L3583" t="str">
            <v>ANO</v>
          </cell>
          <cell r="M3583" t="str">
            <v>Jahodovka - Vyšší odborná škola sociálně právní</v>
          </cell>
          <cell r="N3583" t="str">
            <v>Jahodová</v>
          </cell>
          <cell r="O3583">
            <v>2800</v>
          </cell>
          <cell r="P3583">
            <v>44</v>
          </cell>
          <cell r="Q3583">
            <v>10600</v>
          </cell>
          <cell r="R3583" t="str">
            <v>Praha 10</v>
          </cell>
          <cell r="S3583" t="str">
            <v>272 661 202 ;272661203</v>
          </cell>
          <cell r="T3583" t="str">
            <v>info@vossp.cz</v>
          </cell>
        </row>
        <row r="3584">
          <cell r="A3584">
            <v>600006514</v>
          </cell>
          <cell r="B3584">
            <v>61385409</v>
          </cell>
          <cell r="C3584" t="str">
            <v>Hlavní město Praha</v>
          </cell>
          <cell r="D3584" t="str">
            <v xml:space="preserve">Praha 10 </v>
          </cell>
          <cell r="E3584" t="str">
            <v>Magistrát hlavního města Prahy</v>
          </cell>
          <cell r="F3584" t="str">
            <v>Praha 10</v>
          </cell>
          <cell r="G3584" t="str">
            <v>kraj</v>
          </cell>
          <cell r="H3584">
            <v>600006514</v>
          </cell>
          <cell r="I3584" t="str">
            <v>61385409</v>
          </cell>
          <cell r="J3584">
            <v>200</v>
          </cell>
          <cell r="K3584" t="str">
            <v>SINGCLEAN</v>
          </cell>
          <cell r="L3584" t="str">
            <v>ANO</v>
          </cell>
          <cell r="M3584" t="str">
            <v>Střední průmyslová škola elektrotechnická, Praha 10, V Úžlabině 320</v>
          </cell>
          <cell r="N3584" t="str">
            <v>V úžlabině</v>
          </cell>
          <cell r="O3584">
            <v>320</v>
          </cell>
          <cell r="P3584">
            <v>23</v>
          </cell>
          <cell r="Q3584">
            <v>10000</v>
          </cell>
          <cell r="R3584" t="str">
            <v>Praha 10</v>
          </cell>
          <cell r="S3584">
            <v>274016213</v>
          </cell>
          <cell r="T3584" t="str">
            <v>info@uzlabina.cz</v>
          </cell>
        </row>
        <row r="3585">
          <cell r="A3585">
            <v>600006565</v>
          </cell>
          <cell r="B3585">
            <v>61385417</v>
          </cell>
          <cell r="C3585" t="str">
            <v>Hlavní město Praha</v>
          </cell>
          <cell r="D3585" t="str">
            <v xml:space="preserve">Praha 10 </v>
          </cell>
          <cell r="E3585" t="str">
            <v>Magistrát hlavního města Prahy</v>
          </cell>
          <cell r="F3585" t="str">
            <v>Praha 10</v>
          </cell>
          <cell r="G3585" t="str">
            <v>kraj</v>
          </cell>
          <cell r="H3585">
            <v>600006565</v>
          </cell>
          <cell r="I3585" t="str">
            <v>61385417</v>
          </cell>
          <cell r="J3585">
            <v>60</v>
          </cell>
          <cell r="K3585" t="str">
            <v>SINGCLEAN</v>
          </cell>
          <cell r="L3585" t="str">
            <v>ANO</v>
          </cell>
          <cell r="M3585" t="str">
            <v>Střední průmyslová škola, Praha 10, Na Třebešíně 2299</v>
          </cell>
          <cell r="N3585" t="str">
            <v>Na Třebešíně</v>
          </cell>
          <cell r="O3585">
            <v>2299</v>
          </cell>
          <cell r="P3585">
            <v>69</v>
          </cell>
          <cell r="Q3585">
            <v>10000</v>
          </cell>
          <cell r="R3585" t="str">
            <v>Praha 10</v>
          </cell>
          <cell r="S3585" t="str">
            <v>222 355 555 ,222355550</v>
          </cell>
          <cell r="T3585" t="str">
            <v>bauer@trebesin.cz</v>
          </cell>
        </row>
        <row r="3586">
          <cell r="A3586">
            <v>600171442</v>
          </cell>
          <cell r="B3586">
            <v>61385425</v>
          </cell>
          <cell r="C3586" t="str">
            <v>Hlavní město Praha</v>
          </cell>
          <cell r="D3586" t="str">
            <v xml:space="preserve">Praha 10 </v>
          </cell>
          <cell r="E3586" t="str">
            <v>Magistrát hlavního města Prahy</v>
          </cell>
          <cell r="F3586" t="str">
            <v>Praha 10</v>
          </cell>
          <cell r="G3586" t="str">
            <v>kraj</v>
          </cell>
          <cell r="H3586">
            <v>600171442</v>
          </cell>
          <cell r="I3586" t="str">
            <v>61385425</v>
          </cell>
          <cell r="J3586">
            <v>560</v>
          </cell>
          <cell r="K3586" t="str">
            <v>SINGCLEAN</v>
          </cell>
          <cell r="L3586" t="str">
            <v>ANO</v>
          </cell>
          <cell r="M3586" t="str">
            <v>Základní škola logopedická a Mateřská škola logopedická, Praha 10, Moskevská 29</v>
          </cell>
          <cell r="N3586" t="str">
            <v>Moskevská</v>
          </cell>
          <cell r="O3586">
            <v>408</v>
          </cell>
          <cell r="P3586">
            <v>29</v>
          </cell>
          <cell r="Q3586">
            <v>10100</v>
          </cell>
          <cell r="R3586" t="str">
            <v>Praha 10</v>
          </cell>
          <cell r="S3586">
            <v>271720585</v>
          </cell>
          <cell r="T3586" t="str">
            <v>reditelka@logopedickaskola.cz</v>
          </cell>
        </row>
        <row r="3587">
          <cell r="A3587">
            <v>600002071</v>
          </cell>
          <cell r="B3587">
            <v>61385433</v>
          </cell>
          <cell r="C3587" t="str">
            <v>Hlavní město Praha</v>
          </cell>
          <cell r="D3587" t="str">
            <v xml:space="preserve">Praha 10 </v>
          </cell>
          <cell r="E3587" t="str">
            <v>Magistrát hlavního města Prahy</v>
          </cell>
          <cell r="F3587" t="str">
            <v>Praha 10</v>
          </cell>
          <cell r="G3587" t="str">
            <v>kraj</v>
          </cell>
          <cell r="H3587">
            <v>600002071</v>
          </cell>
          <cell r="I3587" t="str">
            <v>61385433</v>
          </cell>
          <cell r="J3587" t="str">
            <v>X</v>
          </cell>
          <cell r="K3587" t="str">
            <v>SINGCLEAN</v>
          </cell>
          <cell r="L3587" t="str">
            <v>ANO</v>
          </cell>
          <cell r="M3587" t="str">
            <v>Základní umělecká škola, Praha 10, Olešská 2295</v>
          </cell>
          <cell r="N3587" t="str">
            <v>Olešská</v>
          </cell>
          <cell r="O3587">
            <v>2295</v>
          </cell>
          <cell r="P3587">
            <v>16</v>
          </cell>
          <cell r="Q3587">
            <v>10000</v>
          </cell>
          <cell r="R3587" t="str">
            <v>Praha 10</v>
          </cell>
          <cell r="S3587">
            <v>274819024</v>
          </cell>
          <cell r="T3587" t="str">
            <v>zus.olesska@zris.mepnet.cz</v>
          </cell>
        </row>
        <row r="3588">
          <cell r="A3588">
            <v>600021378</v>
          </cell>
          <cell r="B3588">
            <v>61385450</v>
          </cell>
          <cell r="C3588" t="str">
            <v>Hlavní město Praha</v>
          </cell>
          <cell r="D3588" t="str">
            <v xml:space="preserve">Praha 10 </v>
          </cell>
          <cell r="E3588" t="str">
            <v>Magistrát hlavního města Prahy</v>
          </cell>
          <cell r="F3588" t="str">
            <v>Praha 22</v>
          </cell>
          <cell r="G3588" t="str">
            <v>kraj</v>
          </cell>
          <cell r="H3588">
            <v>600021378</v>
          </cell>
          <cell r="I3588" t="str">
            <v>61385450</v>
          </cell>
          <cell r="J3588">
            <v>260</v>
          </cell>
          <cell r="K3588" t="str">
            <v>SINGCLEAN</v>
          </cell>
          <cell r="L3588" t="str">
            <v>ANO</v>
          </cell>
          <cell r="M3588" t="str">
            <v>Základní škola a Střední škola, Praha 10, Vachkova 941</v>
          </cell>
          <cell r="N3588" t="str">
            <v>Vachkova</v>
          </cell>
          <cell r="O3588">
            <v>941</v>
          </cell>
          <cell r="P3588">
            <v>13</v>
          </cell>
          <cell r="Q3588">
            <v>10400</v>
          </cell>
          <cell r="R3588" t="str">
            <v>Praha 10</v>
          </cell>
          <cell r="S3588" t="str">
            <v>267 712 710 ,723046189</v>
          </cell>
          <cell r="T3588" t="str">
            <v>reditel@zsassvachkova.cz</v>
          </cell>
        </row>
        <row r="3589">
          <cell r="A3589">
            <v>600171701</v>
          </cell>
          <cell r="B3589">
            <v>61385476</v>
          </cell>
          <cell r="C3589" t="str">
            <v>Hlavní město Praha</v>
          </cell>
          <cell r="D3589" t="str">
            <v xml:space="preserve">Praha 7 </v>
          </cell>
          <cell r="E3589" t="str">
            <v>Magistrát hlavního města Prahy</v>
          </cell>
          <cell r="F3589" t="str">
            <v>Praha 7</v>
          </cell>
          <cell r="G3589" t="str">
            <v>kraj</v>
          </cell>
          <cell r="H3589">
            <v>600171701</v>
          </cell>
          <cell r="I3589" t="str">
            <v>61385476</v>
          </cell>
          <cell r="J3589">
            <v>1380</v>
          </cell>
          <cell r="K3589" t="str">
            <v>SINGCLEAN</v>
          </cell>
          <cell r="L3589" t="str">
            <v>ANO</v>
          </cell>
          <cell r="M3589" t="str">
            <v>Gymnázium, Praha 7, Nad Štolou 1</v>
          </cell>
          <cell r="N3589" t="str">
            <v>Nad Štolou</v>
          </cell>
          <cell r="O3589">
            <v>1510</v>
          </cell>
          <cell r="P3589">
            <v>1</v>
          </cell>
          <cell r="Q3589">
            <v>17000</v>
          </cell>
          <cell r="R3589" t="str">
            <v>Praha 7</v>
          </cell>
          <cell r="S3589">
            <v>233381616</v>
          </cell>
          <cell r="T3589" t="str">
            <v>renata.schejbalova@gymstola.cz</v>
          </cell>
        </row>
        <row r="3590">
          <cell r="A3590">
            <v>600038271</v>
          </cell>
          <cell r="B3590">
            <v>61385531</v>
          </cell>
          <cell r="C3590" t="str">
            <v>Hlavní město Praha</v>
          </cell>
          <cell r="D3590" t="str">
            <v xml:space="preserve">Praha 5 </v>
          </cell>
          <cell r="E3590" t="str">
            <v>Úřad městské části Praha 13</v>
          </cell>
          <cell r="F3590" t="str">
            <v>Praha 13</v>
          </cell>
          <cell r="G3590" t="str">
            <v>obec</v>
          </cell>
          <cell r="H3590">
            <v>600038271</v>
          </cell>
          <cell r="I3590" t="str">
            <v>61385531</v>
          </cell>
          <cell r="J3590">
            <v>1540</v>
          </cell>
          <cell r="K3590" t="str">
            <v>SINGCLEAN</v>
          </cell>
          <cell r="L3590" t="str">
            <v>ANO</v>
          </cell>
          <cell r="M3590" t="str">
            <v>Fakultní základní škola Pedagogické fakulty UK, Praha 13, Mezi Školami 2322</v>
          </cell>
          <cell r="N3590" t="str">
            <v>Mezi školami</v>
          </cell>
          <cell r="O3590">
            <v>2322</v>
          </cell>
          <cell r="P3590">
            <v>1</v>
          </cell>
          <cell r="Q3590">
            <v>15800</v>
          </cell>
          <cell r="R3590" t="str">
            <v>Praha 5</v>
          </cell>
          <cell r="S3590">
            <v>251619150</v>
          </cell>
          <cell r="T3590" t="str">
            <v>reditel@fzsmeziskolami.cz</v>
          </cell>
        </row>
        <row r="3591">
          <cell r="A3591">
            <v>600038220</v>
          </cell>
          <cell r="B3591">
            <v>61385611</v>
          </cell>
          <cell r="C3591" t="str">
            <v>Hlavní město Praha</v>
          </cell>
          <cell r="D3591" t="str">
            <v xml:space="preserve">Praha 5 </v>
          </cell>
          <cell r="E3591" t="str">
            <v>Úřad městské části Praha 13</v>
          </cell>
          <cell r="F3591" t="str">
            <v>Praha 13</v>
          </cell>
          <cell r="G3591" t="str">
            <v>obec</v>
          </cell>
          <cell r="H3591">
            <v>600038220</v>
          </cell>
          <cell r="I3591" t="str">
            <v>61385611</v>
          </cell>
          <cell r="J3591">
            <v>520</v>
          </cell>
          <cell r="K3591" t="str">
            <v>SINGCLEAN</v>
          </cell>
          <cell r="L3591" t="str">
            <v>ANO</v>
          </cell>
          <cell r="M3591" t="str">
            <v>Základní škola, Praha 13, Mohylová 1963</v>
          </cell>
          <cell r="N3591" t="str">
            <v>Mohylová</v>
          </cell>
          <cell r="O3591">
            <v>1963</v>
          </cell>
          <cell r="P3591">
            <v>2</v>
          </cell>
          <cell r="Q3591">
            <v>15500</v>
          </cell>
          <cell r="R3591" t="str">
            <v>Praha 5</v>
          </cell>
          <cell r="S3591">
            <v>235510003</v>
          </cell>
          <cell r="T3591" t="str">
            <v>martina.hanzalova@zsmohylova.cz</v>
          </cell>
        </row>
        <row r="3592">
          <cell r="A3592">
            <v>600038513</v>
          </cell>
          <cell r="B3592">
            <v>61385620</v>
          </cell>
          <cell r="C3592" t="str">
            <v>Hlavní město Praha</v>
          </cell>
          <cell r="D3592" t="str">
            <v xml:space="preserve">Praha 5 </v>
          </cell>
          <cell r="E3592" t="str">
            <v>Úřad městské části Praha 13</v>
          </cell>
          <cell r="F3592" t="str">
            <v>Praha 13</v>
          </cell>
          <cell r="G3592" t="str">
            <v>obec</v>
          </cell>
          <cell r="H3592">
            <v>600038513</v>
          </cell>
          <cell r="I3592" t="str">
            <v>61385620</v>
          </cell>
          <cell r="J3592">
            <v>1700</v>
          </cell>
          <cell r="K3592" t="str">
            <v>SINGCLEAN</v>
          </cell>
          <cell r="L3592" t="str">
            <v>ANO</v>
          </cell>
          <cell r="M3592" t="str">
            <v>Fakultní základní škola profesora Otokara Chlupa Pedagogické fakulty UK, Praha 13, Fingerova 2186</v>
          </cell>
          <cell r="N3592" t="str">
            <v>Fingerova</v>
          </cell>
          <cell r="O3592">
            <v>2186</v>
          </cell>
          <cell r="P3592">
            <v>17</v>
          </cell>
          <cell r="Q3592">
            <v>15800</v>
          </cell>
          <cell r="R3592" t="str">
            <v>Praha 5</v>
          </cell>
          <cell r="S3592">
            <v>235513117</v>
          </cell>
          <cell r="T3592" t="str">
            <v>zuzana.majstrova@fzs-chlupa.cz</v>
          </cell>
        </row>
        <row r="3593">
          <cell r="A3593">
            <v>600005518</v>
          </cell>
          <cell r="B3593">
            <v>61385701</v>
          </cell>
          <cell r="C3593" t="str">
            <v>Hlavní město Praha</v>
          </cell>
          <cell r="D3593" t="str">
            <v xml:space="preserve">Praha 5 </v>
          </cell>
          <cell r="E3593" t="str">
            <v>Magistrát hlavního města Prahy</v>
          </cell>
          <cell r="F3593" t="str">
            <v>Praha 5</v>
          </cell>
          <cell r="G3593" t="str">
            <v>kraj</v>
          </cell>
          <cell r="H3593">
            <v>600005518</v>
          </cell>
          <cell r="I3593" t="str">
            <v>61385701</v>
          </cell>
          <cell r="J3593">
            <v>760</v>
          </cell>
          <cell r="K3593" t="str">
            <v>SINGCLEAN</v>
          </cell>
          <cell r="L3593" t="str">
            <v>ANO</v>
          </cell>
          <cell r="M3593" t="str">
            <v>Gymnázium Christiana Dopplera</v>
          </cell>
          <cell r="N3593" t="str">
            <v>Zborovská</v>
          </cell>
          <cell r="O3593">
            <v>621</v>
          </cell>
          <cell r="P3593">
            <v>45</v>
          </cell>
          <cell r="Q3593">
            <v>15000</v>
          </cell>
          <cell r="R3593" t="str">
            <v>Praha 5</v>
          </cell>
          <cell r="S3593">
            <v>226294500</v>
          </cell>
          <cell r="T3593" t="str">
            <v>pauchova@gchd.cz</v>
          </cell>
        </row>
        <row r="3594">
          <cell r="A3594">
            <v>600005861</v>
          </cell>
          <cell r="B3594">
            <v>61385891</v>
          </cell>
          <cell r="C3594" t="str">
            <v>Hlavní město Praha</v>
          </cell>
          <cell r="D3594" t="str">
            <v xml:space="preserve">Praha 7 </v>
          </cell>
          <cell r="E3594" t="str">
            <v>Magistrát hlavního města Prahy</v>
          </cell>
          <cell r="F3594" t="str">
            <v>Praha 7</v>
          </cell>
          <cell r="G3594" t="str">
            <v>kraj</v>
          </cell>
          <cell r="H3594">
            <v>600005861</v>
          </cell>
          <cell r="I3594" t="str">
            <v>61385891</v>
          </cell>
          <cell r="J3594">
            <v>240</v>
          </cell>
          <cell r="K3594" t="str">
            <v>SINGCLEAN</v>
          </cell>
          <cell r="L3594" t="str">
            <v>ANO</v>
          </cell>
          <cell r="M3594" t="str">
            <v>Vyšší odborná škola oděvního návrhářství a Střední průmyslová škola oděvní, Praha 7, Jablonského 3</v>
          </cell>
          <cell r="N3594" t="str">
            <v>Jablonského</v>
          </cell>
          <cell r="O3594">
            <v>333</v>
          </cell>
          <cell r="P3594">
            <v>3</v>
          </cell>
          <cell r="Q3594">
            <v>17000</v>
          </cell>
          <cell r="R3594" t="str">
            <v>Praha 7</v>
          </cell>
          <cell r="S3594">
            <v>266710944</v>
          </cell>
          <cell r="T3594" t="str">
            <v>info@vosonspso.cz; vosonspso@vosonspso.cz</v>
          </cell>
        </row>
        <row r="3595">
          <cell r="A3595">
            <v>600004856</v>
          </cell>
          <cell r="B3595">
            <v>61385930</v>
          </cell>
          <cell r="C3595" t="str">
            <v>Hlavní město Praha</v>
          </cell>
          <cell r="D3595" t="str">
            <v xml:space="preserve">Praha 2 </v>
          </cell>
          <cell r="E3595" t="str">
            <v>Magistrát hlavního města Prahy</v>
          </cell>
          <cell r="F3595" t="str">
            <v>Praha 2</v>
          </cell>
          <cell r="G3595" t="str">
            <v>kraj</v>
          </cell>
          <cell r="H3595">
            <v>600004856</v>
          </cell>
          <cell r="I3595" t="str">
            <v>61385930</v>
          </cell>
          <cell r="J3595">
            <v>1020</v>
          </cell>
          <cell r="K3595" t="str">
            <v>SINGCLEAN</v>
          </cell>
          <cell r="L3595" t="str">
            <v>ANO</v>
          </cell>
          <cell r="M3595" t="str">
            <v>Vyšší odborná škola ekonomických studií, Střední průmyslová škola potravinářských technologií a Střední odborná škola přírodovědná a veterinární, Praha 2, Podskalská 10</v>
          </cell>
          <cell r="N3595" t="str">
            <v>Podskalská</v>
          </cell>
          <cell r="O3595">
            <v>365</v>
          </cell>
          <cell r="P3595">
            <v>10</v>
          </cell>
          <cell r="Q3595">
            <v>12846</v>
          </cell>
          <cell r="R3595" t="str">
            <v>Praha 2</v>
          </cell>
          <cell r="S3595" t="str">
            <v>224 921 948 ,221595401</v>
          </cell>
          <cell r="T3595" t="str">
            <v>info@podskalska.cz</v>
          </cell>
        </row>
        <row r="3596">
          <cell r="A3596">
            <v>600037959</v>
          </cell>
          <cell r="B3596">
            <v>61386014</v>
          </cell>
          <cell r="C3596" t="str">
            <v>Hlavní město Praha</v>
          </cell>
          <cell r="D3596" t="str">
            <v xml:space="preserve">Praha 5 </v>
          </cell>
          <cell r="E3596" t="str">
            <v>Úřad městské části Praha 13</v>
          </cell>
          <cell r="F3596" t="str">
            <v>Praha 13</v>
          </cell>
          <cell r="G3596" t="str">
            <v>obec</v>
          </cell>
          <cell r="H3596">
            <v>600037959</v>
          </cell>
          <cell r="I3596" t="str">
            <v>61386014</v>
          </cell>
          <cell r="J3596">
            <v>220</v>
          </cell>
          <cell r="K3596" t="str">
            <v>SINGCLEAN</v>
          </cell>
          <cell r="L3596" t="str">
            <v>ANO</v>
          </cell>
          <cell r="M3596" t="str">
            <v>Mateřská škola HAVAJ, Praha 13, Mezi Školami 2482</v>
          </cell>
          <cell r="N3596" t="str">
            <v>Mezi školami</v>
          </cell>
          <cell r="O3596">
            <v>2482</v>
          </cell>
          <cell r="P3596">
            <v>21</v>
          </cell>
          <cell r="Q3596">
            <v>15800</v>
          </cell>
          <cell r="R3596" t="str">
            <v>Praha 5</v>
          </cell>
          <cell r="S3596">
            <v>235515429</v>
          </cell>
          <cell r="T3596" t="str">
            <v>info@mshavaj.cz</v>
          </cell>
        </row>
        <row r="3597">
          <cell r="A3597">
            <v>600005682</v>
          </cell>
          <cell r="B3597">
            <v>61386022</v>
          </cell>
          <cell r="C3597" t="str">
            <v>Hlavní město Praha</v>
          </cell>
          <cell r="D3597" t="str">
            <v xml:space="preserve">Praha 6 </v>
          </cell>
          <cell r="E3597" t="str">
            <v>Magistrát hlavního města Prahy</v>
          </cell>
          <cell r="F3597" t="str">
            <v>Praha 6</v>
          </cell>
          <cell r="G3597" t="str">
            <v>kraj</v>
          </cell>
          <cell r="H3597">
            <v>600005682</v>
          </cell>
          <cell r="I3597" t="str">
            <v>61386022</v>
          </cell>
          <cell r="J3597">
            <v>0</v>
          </cell>
          <cell r="K3597" t="str">
            <v>SINGCLEAN</v>
          </cell>
          <cell r="L3597" t="str">
            <v>ANO</v>
          </cell>
          <cell r="M3597" t="str">
            <v>Gymnázium, Praha 6, Arabská 14</v>
          </cell>
          <cell r="N3597" t="str">
            <v>Arabská</v>
          </cell>
          <cell r="O3597">
            <v>682</v>
          </cell>
          <cell r="P3597">
            <v>14</v>
          </cell>
          <cell r="Q3597">
            <v>16000</v>
          </cell>
          <cell r="R3597" t="str">
            <v>Praha 6</v>
          </cell>
          <cell r="S3597" t="str">
            <v>235 351 707 ,235353542</v>
          </cell>
          <cell r="T3597" t="str">
            <v>ga@gyarab.cz</v>
          </cell>
        </row>
        <row r="3598">
          <cell r="A3598">
            <v>600004830</v>
          </cell>
          <cell r="B3598">
            <v>61386138</v>
          </cell>
          <cell r="C3598" t="str">
            <v>Hlavní město Praha</v>
          </cell>
          <cell r="D3598" t="str">
            <v xml:space="preserve">Praha 2 </v>
          </cell>
          <cell r="E3598" t="str">
            <v>Magistrát hlavního města Prahy</v>
          </cell>
          <cell r="F3598" t="str">
            <v>Praha 2</v>
          </cell>
          <cell r="G3598" t="str">
            <v>kraj</v>
          </cell>
          <cell r="H3598">
            <v>600004830</v>
          </cell>
          <cell r="I3598" t="str">
            <v>61386138</v>
          </cell>
          <cell r="J3598">
            <v>300</v>
          </cell>
          <cell r="K3598" t="str">
            <v>SINGCLEAN</v>
          </cell>
          <cell r="L3598" t="str">
            <v>ANO</v>
          </cell>
          <cell r="M3598" t="str">
            <v>Českoslovanská akademie obchodní, střední odborná škola, Praha 2, Resslova 5</v>
          </cell>
          <cell r="N3598" t="str">
            <v>Resslova</v>
          </cell>
          <cell r="O3598">
            <v>1940</v>
          </cell>
          <cell r="P3598">
            <v>5</v>
          </cell>
          <cell r="Q3598">
            <v>12000</v>
          </cell>
          <cell r="R3598" t="str">
            <v>Praha 2</v>
          </cell>
          <cell r="S3598">
            <v>224922228</v>
          </cell>
          <cell r="T3598" t="str">
            <v>info@cao.cz</v>
          </cell>
        </row>
        <row r="3599">
          <cell r="A3599">
            <v>600037614</v>
          </cell>
          <cell r="B3599">
            <v>61386162</v>
          </cell>
          <cell r="C3599" t="str">
            <v>Hlavní město Praha</v>
          </cell>
          <cell r="D3599" t="str">
            <v xml:space="preserve">Praha 5 </v>
          </cell>
          <cell r="E3599" t="str">
            <v>Úřad městské části Praha 13</v>
          </cell>
          <cell r="F3599" t="str">
            <v>Praha 13</v>
          </cell>
          <cell r="G3599" t="str">
            <v>obec</v>
          </cell>
          <cell r="H3599">
            <v>600037614</v>
          </cell>
          <cell r="I3599" t="str">
            <v>61386162</v>
          </cell>
          <cell r="J3599">
            <v>180</v>
          </cell>
          <cell r="K3599" t="str">
            <v>SINGCLEAN</v>
          </cell>
          <cell r="L3599" t="str">
            <v>ANO</v>
          </cell>
          <cell r="M3599" t="str">
            <v>Mateřská škola PASTELKA, Praha 13, Horákova 2064</v>
          </cell>
          <cell r="N3599" t="str">
            <v>Horákova</v>
          </cell>
          <cell r="O3599">
            <v>2064</v>
          </cell>
          <cell r="P3599">
            <v>1</v>
          </cell>
          <cell r="Q3599">
            <v>15500</v>
          </cell>
          <cell r="R3599" t="str">
            <v>Praha 5</v>
          </cell>
          <cell r="S3599">
            <v>235516785</v>
          </cell>
          <cell r="T3599" t="str">
            <v>ms_pastelka@seznam.cz</v>
          </cell>
        </row>
        <row r="3600">
          <cell r="A3600">
            <v>600037967</v>
          </cell>
          <cell r="B3600">
            <v>61386171</v>
          </cell>
          <cell r="C3600" t="str">
            <v>Hlavní město Praha</v>
          </cell>
          <cell r="D3600" t="str">
            <v xml:space="preserve">Praha 5 </v>
          </cell>
          <cell r="E3600" t="str">
            <v>Úřad městské části Praha 13</v>
          </cell>
          <cell r="F3600" t="str">
            <v>Praha 13</v>
          </cell>
          <cell r="G3600" t="str">
            <v>obec</v>
          </cell>
          <cell r="H3600">
            <v>600037967</v>
          </cell>
          <cell r="I3600" t="str">
            <v>61386171</v>
          </cell>
          <cell r="J3600">
            <v>240</v>
          </cell>
          <cell r="K3600" t="str">
            <v>SINGCLEAN</v>
          </cell>
          <cell r="L3600" t="str">
            <v>ANO</v>
          </cell>
          <cell r="M3600" t="str">
            <v>Mateřská škola ROSNIČKA, Praha 13, Běhounkova 2474</v>
          </cell>
          <cell r="N3600" t="str">
            <v>Běhounkova</v>
          </cell>
          <cell r="O3600">
            <v>2474</v>
          </cell>
          <cell r="P3600">
            <v>37</v>
          </cell>
          <cell r="Q3600">
            <v>15800</v>
          </cell>
          <cell r="R3600" t="str">
            <v>Praha 5</v>
          </cell>
          <cell r="S3600">
            <v>235516983</v>
          </cell>
          <cell r="T3600" t="str">
            <v>ms.rosnicka@seznam.cz</v>
          </cell>
        </row>
        <row r="3601">
          <cell r="A3601">
            <v>600037177</v>
          </cell>
          <cell r="B3601">
            <v>61386201</v>
          </cell>
          <cell r="C3601" t="str">
            <v>Hlavní město Praha</v>
          </cell>
          <cell r="D3601" t="str">
            <v xml:space="preserve">Praha 4 </v>
          </cell>
          <cell r="E3601" t="str">
            <v>Úřad městské části Praha 4</v>
          </cell>
          <cell r="F3601" t="str">
            <v>Praha 4</v>
          </cell>
          <cell r="G3601" t="str">
            <v>obec</v>
          </cell>
          <cell r="H3601">
            <v>600037177</v>
          </cell>
          <cell r="I3601" t="str">
            <v>61386201</v>
          </cell>
          <cell r="J3601">
            <v>640</v>
          </cell>
          <cell r="K3601" t="str">
            <v>SINGCLEAN</v>
          </cell>
          <cell r="L3601" t="str">
            <v>ANO</v>
          </cell>
          <cell r="M3601" t="str">
            <v>Základní škola, Praha 4, Křesomyslova 2</v>
          </cell>
          <cell r="N3601" t="str">
            <v>Křesomyslova</v>
          </cell>
          <cell r="O3601">
            <v>724</v>
          </cell>
          <cell r="P3601">
            <v>2</v>
          </cell>
          <cell r="Q3601">
            <v>14000</v>
          </cell>
          <cell r="R3601" t="str">
            <v>Praha 4</v>
          </cell>
          <cell r="S3601">
            <v>261215730</v>
          </cell>
          <cell r="T3601" t="str">
            <v>zs.kresomysl@volny.cz</v>
          </cell>
        </row>
        <row r="3602">
          <cell r="A3602">
            <v>600006123</v>
          </cell>
          <cell r="B3602">
            <v>61386278</v>
          </cell>
          <cell r="C3602" t="str">
            <v>Hlavní město Praha</v>
          </cell>
          <cell r="D3602" t="str">
            <v xml:space="preserve">Praha 9 </v>
          </cell>
          <cell r="E3602" t="str">
            <v>Magistrát hlavního města Prahy</v>
          </cell>
          <cell r="F3602" t="str">
            <v>Praha 9</v>
          </cell>
          <cell r="G3602" t="str">
            <v>kraj</v>
          </cell>
          <cell r="H3602">
            <v>600006123</v>
          </cell>
          <cell r="I3602" t="str">
            <v>61386278</v>
          </cell>
          <cell r="J3602">
            <v>0</v>
          </cell>
          <cell r="K3602" t="str">
            <v>SINGCLEAN</v>
          </cell>
          <cell r="L3602" t="str">
            <v>ANO</v>
          </cell>
          <cell r="M3602" t="str">
            <v>Střední průmyslová škola zeměměřická, Praha 9, Pod Táborem 300</v>
          </cell>
          <cell r="N3602" t="str">
            <v>Pod Táborem</v>
          </cell>
          <cell r="O3602">
            <v>300</v>
          </cell>
          <cell r="P3602">
            <v>7</v>
          </cell>
          <cell r="Q3602">
            <v>19000</v>
          </cell>
          <cell r="R3602" t="str">
            <v>Praha 9</v>
          </cell>
          <cell r="S3602">
            <v>284823470</v>
          </cell>
          <cell r="T3602" t="str">
            <v>spszem@spszem.cz</v>
          </cell>
        </row>
        <row r="3603">
          <cell r="A3603">
            <v>600027457</v>
          </cell>
          <cell r="B3603">
            <v>61386308</v>
          </cell>
          <cell r="C3603" t="str">
            <v>Hlavní město Praha</v>
          </cell>
          <cell r="D3603" t="str">
            <v xml:space="preserve">Praha 4 </v>
          </cell>
          <cell r="E3603" t="str">
            <v>Ministerstvo školství, mládeže a tělovýchovy</v>
          </cell>
          <cell r="F3603" t="str">
            <v>Praha 4</v>
          </cell>
          <cell r="G3603" t="str">
            <v>MŠMT</v>
          </cell>
          <cell r="H3603">
            <v>600027457</v>
          </cell>
          <cell r="I3603" t="str">
            <v>61386308</v>
          </cell>
          <cell r="J3603">
            <v>0</v>
          </cell>
          <cell r="K3603" t="str">
            <v>SINGCLEAN</v>
          </cell>
          <cell r="L3603" t="str">
            <v>ANO</v>
          </cell>
          <cell r="M3603" t="str">
            <v>Diagnostický ústav a Středisko výchovné péče, Praha 4, Na Dlouhé mezi 19</v>
          </cell>
          <cell r="N3603" t="str">
            <v>Na dlouhé mezi</v>
          </cell>
          <cell r="O3603">
            <v>69</v>
          </cell>
          <cell r="P3603">
            <v>19</v>
          </cell>
          <cell r="Q3603">
            <v>14700</v>
          </cell>
          <cell r="R3603" t="str">
            <v>Praha 4</v>
          </cell>
          <cell r="S3603">
            <v>241723646</v>
          </cell>
          <cell r="T3603" t="str">
            <v>info@dum-praha.cz</v>
          </cell>
        </row>
        <row r="3604">
          <cell r="A3604">
            <v>600036910</v>
          </cell>
          <cell r="B3604">
            <v>61386448</v>
          </cell>
          <cell r="C3604" t="str">
            <v>Hlavní město Praha</v>
          </cell>
          <cell r="D3604" t="str">
            <v xml:space="preserve">Praha 4 </v>
          </cell>
          <cell r="E3604" t="str">
            <v>Úřad městské části Praha 4</v>
          </cell>
          <cell r="F3604" t="str">
            <v>Praha 4</v>
          </cell>
          <cell r="G3604" t="str">
            <v>obec</v>
          </cell>
          <cell r="H3604">
            <v>600036910</v>
          </cell>
          <cell r="I3604" t="str">
            <v>61386448</v>
          </cell>
          <cell r="J3604">
            <v>600</v>
          </cell>
          <cell r="K3604" t="str">
            <v>SINGCLEAN</v>
          </cell>
          <cell r="L3604" t="str">
            <v>ANO</v>
          </cell>
          <cell r="M3604" t="str">
            <v>Mateřská škola Trojlístek, Praha 4, Bezová 4</v>
          </cell>
          <cell r="N3604" t="str">
            <v>Bezová</v>
          </cell>
          <cell r="O3604">
            <v>1592</v>
          </cell>
          <cell r="P3604">
            <v>4</v>
          </cell>
          <cell r="Q3604">
            <v>14700</v>
          </cell>
          <cell r="R3604" t="str">
            <v>Praha 4</v>
          </cell>
          <cell r="S3604">
            <v>244400303</v>
          </cell>
          <cell r="T3604" t="str">
            <v>msbezova@volny.cz</v>
          </cell>
        </row>
        <row r="3605">
          <cell r="A3605">
            <v>600040381</v>
          </cell>
          <cell r="B3605">
            <v>61386618</v>
          </cell>
          <cell r="C3605" t="str">
            <v>Hlavní město Praha</v>
          </cell>
          <cell r="D3605" t="str">
            <v xml:space="preserve">Praha 9 </v>
          </cell>
          <cell r="E3605" t="str">
            <v>Úřad městské části Praha 14</v>
          </cell>
          <cell r="F3605" t="str">
            <v>Praha 14</v>
          </cell>
          <cell r="G3605" t="str">
            <v>obec</v>
          </cell>
          <cell r="H3605">
            <v>600040381</v>
          </cell>
          <cell r="I3605" t="str">
            <v>61386618</v>
          </cell>
          <cell r="J3605">
            <v>1640</v>
          </cell>
          <cell r="K3605" t="str">
            <v>SINGCLEAN</v>
          </cell>
          <cell r="L3605" t="str">
            <v>ANO</v>
          </cell>
          <cell r="M3605" t="str">
            <v>Základní škola, Praha 9 - Černý Most, Vybíralova 964</v>
          </cell>
          <cell r="N3605" t="str">
            <v>Vybíralova</v>
          </cell>
          <cell r="O3605">
            <v>964</v>
          </cell>
          <cell r="P3605">
            <v>8</v>
          </cell>
          <cell r="Q3605">
            <v>19800</v>
          </cell>
          <cell r="R3605" t="str">
            <v>Praha 9</v>
          </cell>
          <cell r="S3605">
            <v>281090572</v>
          </cell>
          <cell r="T3605" t="str">
            <v>info@zsvybiralova.cz</v>
          </cell>
        </row>
        <row r="3606">
          <cell r="A3606">
            <v>600170012</v>
          </cell>
          <cell r="B3606">
            <v>61386626</v>
          </cell>
          <cell r="C3606" t="str">
            <v>Hlavní město Praha</v>
          </cell>
          <cell r="D3606" t="str">
            <v xml:space="preserve">Praha 7 </v>
          </cell>
          <cell r="E3606" t="str">
            <v>Magistrát hlavního města Prahy</v>
          </cell>
          <cell r="F3606" t="str">
            <v>Praha 7</v>
          </cell>
          <cell r="G3606" t="str">
            <v>kraj</v>
          </cell>
          <cell r="H3606">
            <v>600170012</v>
          </cell>
          <cell r="I3606" t="str">
            <v>61386626</v>
          </cell>
          <cell r="J3606">
            <v>200</v>
          </cell>
          <cell r="K3606" t="str">
            <v>SINGCLEAN</v>
          </cell>
          <cell r="L3606" t="str">
            <v>ANO</v>
          </cell>
          <cell r="M3606" t="str">
            <v>Obchodní akademie Holešovice</v>
          </cell>
          <cell r="N3606" t="str">
            <v>Jablonského</v>
          </cell>
          <cell r="O3606">
            <v>333</v>
          </cell>
          <cell r="P3606">
            <v>3</v>
          </cell>
          <cell r="Q3606">
            <v>17000</v>
          </cell>
          <cell r="R3606" t="str">
            <v>Praha 7</v>
          </cell>
          <cell r="S3606" t="str">
            <v>266 710 914 ,220876862</v>
          </cell>
          <cell r="T3606" t="str">
            <v>info@oaholesovice.cz</v>
          </cell>
        </row>
        <row r="3607">
          <cell r="A3607">
            <v>600037380</v>
          </cell>
          <cell r="B3607">
            <v>61386685</v>
          </cell>
          <cell r="C3607" t="str">
            <v>Hlavní město Praha</v>
          </cell>
          <cell r="D3607" t="str">
            <v xml:space="preserve">Praha 4 </v>
          </cell>
          <cell r="E3607" t="str">
            <v>Úřad městské části Praha 12</v>
          </cell>
          <cell r="F3607" t="str">
            <v>Praha 12</v>
          </cell>
          <cell r="G3607" t="str">
            <v>obec</v>
          </cell>
          <cell r="H3607">
            <v>600037380</v>
          </cell>
          <cell r="I3607" t="str">
            <v>61386685</v>
          </cell>
          <cell r="J3607">
            <v>2340</v>
          </cell>
          <cell r="K3607" t="str">
            <v>SINGCLEAN</v>
          </cell>
          <cell r="L3607" t="str">
            <v>ANO</v>
          </cell>
          <cell r="M3607" t="str">
            <v>Základní škola a mateřská škola Na Beránku v Praze 12</v>
          </cell>
          <cell r="N3607" t="str">
            <v>Pertoldova</v>
          </cell>
          <cell r="O3607">
            <v>3373</v>
          </cell>
          <cell r="P3607">
            <v>51</v>
          </cell>
          <cell r="Q3607">
            <v>14300</v>
          </cell>
          <cell r="R3607" t="str">
            <v>Praha 4</v>
          </cell>
          <cell r="S3607">
            <v>244402412</v>
          </cell>
          <cell r="T3607" t="str">
            <v>naberanku@naberanku.cz</v>
          </cell>
        </row>
        <row r="3608">
          <cell r="A3608">
            <v>600001903</v>
          </cell>
          <cell r="B3608">
            <v>61386715</v>
          </cell>
          <cell r="C3608" t="str">
            <v>Hlavní město Praha</v>
          </cell>
          <cell r="D3608" t="str">
            <v xml:space="preserve">Praha 4 </v>
          </cell>
          <cell r="E3608" t="str">
            <v>Magistrát hlavního města Prahy</v>
          </cell>
          <cell r="F3608" t="str">
            <v>Praha 12</v>
          </cell>
          <cell r="G3608" t="str">
            <v>kraj</v>
          </cell>
          <cell r="H3608">
            <v>600001903</v>
          </cell>
          <cell r="I3608" t="str">
            <v>61386715</v>
          </cell>
          <cell r="J3608" t="str">
            <v>X</v>
          </cell>
          <cell r="K3608" t="str">
            <v>SINGCLEAN</v>
          </cell>
          <cell r="L3608" t="str">
            <v>ANO</v>
          </cell>
          <cell r="M3608" t="str">
            <v>Základní umělecká škola Adolfa Voborského, Praha 4, Botevova 3114</v>
          </cell>
          <cell r="N3608" t="str">
            <v>Botevova</v>
          </cell>
          <cell r="O3608">
            <v>3114</v>
          </cell>
          <cell r="P3608">
            <v>14</v>
          </cell>
          <cell r="Q3608">
            <v>14300</v>
          </cell>
          <cell r="R3608" t="str">
            <v>Praha 4</v>
          </cell>
          <cell r="S3608">
            <v>241774475</v>
          </cell>
          <cell r="T3608" t="str">
            <v>dreser@email.cz</v>
          </cell>
        </row>
        <row r="3609">
          <cell r="A3609">
            <v>600004775</v>
          </cell>
          <cell r="B3609">
            <v>61386774</v>
          </cell>
          <cell r="C3609" t="str">
            <v>Hlavní město Praha</v>
          </cell>
          <cell r="D3609" t="str">
            <v xml:space="preserve">Praha 2 </v>
          </cell>
          <cell r="E3609" t="str">
            <v>Magistrát hlavního města Prahy</v>
          </cell>
          <cell r="F3609" t="str">
            <v>Praha 2</v>
          </cell>
          <cell r="G3609" t="str">
            <v>kraj</v>
          </cell>
          <cell r="H3609">
            <v>600004775</v>
          </cell>
          <cell r="I3609" t="str">
            <v>61386774</v>
          </cell>
          <cell r="J3609">
            <v>300</v>
          </cell>
          <cell r="K3609" t="str">
            <v>SINGCLEAN</v>
          </cell>
          <cell r="L3609" t="str">
            <v>ANO</v>
          </cell>
          <cell r="M3609" t="str">
            <v>Obchodní akademie Vinohradská</v>
          </cell>
          <cell r="N3609" t="str">
            <v>Vinohradská</v>
          </cell>
          <cell r="O3609">
            <v>1971</v>
          </cell>
          <cell r="P3609">
            <v>38</v>
          </cell>
          <cell r="Q3609">
            <v>12000</v>
          </cell>
          <cell r="R3609" t="str">
            <v>Praha 2</v>
          </cell>
          <cell r="S3609">
            <v>224255121</v>
          </cell>
          <cell r="T3609" t="str">
            <v>info@oavin.cz</v>
          </cell>
        </row>
        <row r="3610">
          <cell r="A3610">
            <v>600037525</v>
          </cell>
          <cell r="B3610">
            <v>61386782</v>
          </cell>
          <cell r="C3610" t="str">
            <v>Hlavní město Praha</v>
          </cell>
          <cell r="D3610" t="str">
            <v xml:space="preserve">Praha 4 </v>
          </cell>
          <cell r="E3610" t="str">
            <v>Úřad městské části Praha 12</v>
          </cell>
          <cell r="F3610" t="str">
            <v>Praha 12</v>
          </cell>
          <cell r="G3610" t="str">
            <v>obec</v>
          </cell>
          <cell r="H3610">
            <v>600037525</v>
          </cell>
          <cell r="I3610" t="str">
            <v>61386782</v>
          </cell>
          <cell r="J3610">
            <v>1240</v>
          </cell>
          <cell r="K3610" t="str">
            <v>SINGCLEAN</v>
          </cell>
          <cell r="L3610" t="str">
            <v>ANO</v>
          </cell>
          <cell r="M3610" t="str">
            <v>Základní škola Rakovského v Praze 12</v>
          </cell>
          <cell r="N3610" t="str">
            <v>Rakovského</v>
          </cell>
          <cell r="O3610">
            <v>3136</v>
          </cell>
          <cell r="P3610">
            <v>1</v>
          </cell>
          <cell r="Q3610">
            <v>14300</v>
          </cell>
          <cell r="R3610" t="str">
            <v>Praha 4</v>
          </cell>
          <cell r="S3610">
            <v>241763917</v>
          </cell>
          <cell r="T3610" t="str">
            <v>skola@zsrakovskeho.cz</v>
          </cell>
        </row>
        <row r="3611">
          <cell r="A3611">
            <v>600005542</v>
          </cell>
          <cell r="B3611">
            <v>61386855</v>
          </cell>
          <cell r="C3611" t="str">
            <v>Hlavní město Praha</v>
          </cell>
          <cell r="D3611" t="str">
            <v xml:space="preserve">Praha 5 </v>
          </cell>
          <cell r="E3611" t="str">
            <v>Magistrát hlavního města Prahy</v>
          </cell>
          <cell r="F3611" t="str">
            <v>Praha 5</v>
          </cell>
          <cell r="G3611" t="str">
            <v>kraj</v>
          </cell>
          <cell r="H3611">
            <v>600005542</v>
          </cell>
          <cell r="I3611" t="str">
            <v>61386855</v>
          </cell>
          <cell r="J3611">
            <v>380</v>
          </cell>
          <cell r="K3611" t="str">
            <v>SINGCLEAN</v>
          </cell>
          <cell r="L3611" t="str">
            <v>ANO</v>
          </cell>
          <cell r="M3611" t="str">
            <v>Smíchovská střední průmyslová škola, Praha 5, Preslova 25</v>
          </cell>
          <cell r="N3611" t="str">
            <v>Preslova</v>
          </cell>
          <cell r="O3611">
            <v>72</v>
          </cell>
          <cell r="P3611">
            <v>25</v>
          </cell>
          <cell r="Q3611">
            <v>15000</v>
          </cell>
          <cell r="R3611" t="str">
            <v>Praha 5</v>
          </cell>
          <cell r="S3611">
            <v>257320533</v>
          </cell>
          <cell r="T3611" t="str">
            <v>reditel@ssps.cz</v>
          </cell>
        </row>
        <row r="3612">
          <cell r="A3612">
            <v>600004970</v>
          </cell>
          <cell r="B3612">
            <v>61386871</v>
          </cell>
          <cell r="C3612" t="str">
            <v>Hlavní město Praha</v>
          </cell>
          <cell r="D3612" t="str">
            <v xml:space="preserve">Praha 3 </v>
          </cell>
          <cell r="E3612" t="str">
            <v>Magistrát hlavního města Prahy</v>
          </cell>
          <cell r="F3612" t="str">
            <v>Praha 3</v>
          </cell>
          <cell r="G3612" t="str">
            <v>kraj</v>
          </cell>
          <cell r="H3612">
            <v>600004970</v>
          </cell>
          <cell r="I3612" t="str">
            <v>61386871</v>
          </cell>
          <cell r="J3612">
            <v>0</v>
          </cell>
          <cell r="K3612" t="str">
            <v>SINGCLEAN</v>
          </cell>
          <cell r="L3612" t="str">
            <v>ANO</v>
          </cell>
          <cell r="M3612" t="str">
            <v>Vyšší odborná škola a Střední umělecká škola Václava Hollara, Praha 3, Hollarovo náměstí 2</v>
          </cell>
          <cell r="N3612" t="str">
            <v>Hollarovo náměstí</v>
          </cell>
          <cell r="O3612">
            <v>2275</v>
          </cell>
          <cell r="P3612">
            <v>2</v>
          </cell>
          <cell r="Q3612">
            <v>13000</v>
          </cell>
          <cell r="R3612" t="str">
            <v>Praha 3</v>
          </cell>
          <cell r="S3612" t="str">
            <v>267 310 215 ,272111226</v>
          </cell>
          <cell r="T3612" t="str">
            <v>info@hollarka.cz</v>
          </cell>
        </row>
        <row r="3613">
          <cell r="A3613">
            <v>600040577</v>
          </cell>
          <cell r="B3613">
            <v>61386898</v>
          </cell>
          <cell r="C3613" t="str">
            <v>Hlavní město Praha</v>
          </cell>
          <cell r="D3613" t="str">
            <v xml:space="preserve">Praha 9 </v>
          </cell>
          <cell r="E3613" t="str">
            <v>Úřad městské části Praha 14</v>
          </cell>
          <cell r="F3613" t="str">
            <v>Praha 14</v>
          </cell>
          <cell r="G3613" t="str">
            <v>obec</v>
          </cell>
          <cell r="H3613">
            <v>600040577</v>
          </cell>
          <cell r="I3613" t="str">
            <v>61386898</v>
          </cell>
          <cell r="J3613">
            <v>820</v>
          </cell>
          <cell r="K3613" t="str">
            <v>SINGCLEAN</v>
          </cell>
          <cell r="L3613" t="str">
            <v>ANO</v>
          </cell>
          <cell r="M3613" t="str">
            <v>Základní škola, Praha 9 - Černý Most, Gen. Janouška 1006</v>
          </cell>
          <cell r="N3613" t="str">
            <v>Generála Janouška 1006</v>
          </cell>
          <cell r="P3613">
            <v>21</v>
          </cell>
          <cell r="Q3613">
            <v>19800</v>
          </cell>
          <cell r="R3613" t="str">
            <v>Praha 9</v>
          </cell>
          <cell r="S3613">
            <v>281912150</v>
          </cell>
          <cell r="T3613" t="str">
            <v>info@zsgenjanouska.cz</v>
          </cell>
        </row>
        <row r="3614">
          <cell r="A3614">
            <v>600171418</v>
          </cell>
          <cell r="B3614">
            <v>61386901</v>
          </cell>
          <cell r="C3614" t="str">
            <v>Hlavní město Praha</v>
          </cell>
          <cell r="D3614" t="str">
            <v xml:space="preserve">Praha 5 </v>
          </cell>
          <cell r="E3614" t="str">
            <v>Magistrát hlavního města Prahy</v>
          </cell>
          <cell r="F3614" t="str">
            <v>Praha 5</v>
          </cell>
          <cell r="G3614" t="str">
            <v>kraj</v>
          </cell>
          <cell r="H3614">
            <v>600171418</v>
          </cell>
          <cell r="I3614" t="str">
            <v>61386901</v>
          </cell>
          <cell r="J3614">
            <v>240</v>
          </cell>
          <cell r="K3614" t="str">
            <v>SINGCLEAN</v>
          </cell>
          <cell r="L3614" t="str">
            <v>ANO</v>
          </cell>
          <cell r="M3614" t="str">
            <v>Gymnázium pro zrakově postižené a Střední odborná škola pro zrakově postižené, Praha 5, Radlická 115</v>
          </cell>
          <cell r="N3614" t="str">
            <v>Radlická</v>
          </cell>
          <cell r="O3614">
            <v>591</v>
          </cell>
          <cell r="P3614">
            <v>115</v>
          </cell>
          <cell r="Q3614">
            <v>15800</v>
          </cell>
          <cell r="R3614" t="str">
            <v>Praha 5</v>
          </cell>
          <cell r="S3614" t="str">
            <v>235 521 214 ;235521216</v>
          </cell>
          <cell r="T3614" t="str">
            <v>goa@goapraha.cz</v>
          </cell>
        </row>
        <row r="3615">
          <cell r="A3615">
            <v>600038394</v>
          </cell>
          <cell r="B3615">
            <v>61386961</v>
          </cell>
          <cell r="C3615" t="str">
            <v>Hlavní město Praha</v>
          </cell>
          <cell r="D3615" t="str">
            <v xml:space="preserve">Praha 5 </v>
          </cell>
          <cell r="E3615" t="str">
            <v>Úřad městské části Praha 16</v>
          </cell>
          <cell r="F3615" t="str">
            <v>Praha 16</v>
          </cell>
          <cell r="G3615" t="str">
            <v>obec</v>
          </cell>
          <cell r="H3615">
            <v>600038394</v>
          </cell>
          <cell r="I3615" t="str">
            <v>61386961</v>
          </cell>
          <cell r="J3615">
            <v>2140</v>
          </cell>
          <cell r="K3615" t="str">
            <v>SINGCLEAN</v>
          </cell>
          <cell r="L3615" t="str">
            <v>ANO</v>
          </cell>
          <cell r="M3615" t="str">
            <v>Základní škola Vladislava Vančury, Praha - Zbraslav</v>
          </cell>
          <cell r="N3615" t="str">
            <v>Hauptova</v>
          </cell>
          <cell r="O3615">
            <v>591</v>
          </cell>
          <cell r="Q3615">
            <v>15600</v>
          </cell>
          <cell r="R3615" t="str">
            <v>Praha 5</v>
          </cell>
          <cell r="S3615">
            <v>257921262</v>
          </cell>
          <cell r="T3615" t="str">
            <v>skola@zs-zbraslav.cz</v>
          </cell>
        </row>
        <row r="3616">
          <cell r="A3616">
            <v>600004627</v>
          </cell>
          <cell r="B3616">
            <v>61387002</v>
          </cell>
          <cell r="C3616" t="str">
            <v>Hlavní město Praha</v>
          </cell>
          <cell r="D3616" t="str">
            <v xml:space="preserve">Praha 1 </v>
          </cell>
          <cell r="E3616" t="str">
            <v>Magistrát hlavního města Prahy</v>
          </cell>
          <cell r="F3616" t="str">
            <v>Praha 1</v>
          </cell>
          <cell r="G3616" t="str">
            <v>kraj</v>
          </cell>
          <cell r="H3616">
            <v>600004627</v>
          </cell>
          <cell r="I3616" t="str">
            <v>61387002</v>
          </cell>
          <cell r="J3616">
            <v>720</v>
          </cell>
          <cell r="K3616" t="str">
            <v>SINGCLEAN</v>
          </cell>
          <cell r="L3616" t="str">
            <v>ANO</v>
          </cell>
          <cell r="M3616" t="str">
            <v>Vyšší odborná škola textilních řemesel a Střední umělecká škola textilních řemesel, Praha 1, U Půjčovny 9</v>
          </cell>
          <cell r="N3616" t="str">
            <v>U Půjčovny</v>
          </cell>
          <cell r="O3616">
            <v>1274</v>
          </cell>
          <cell r="P3616">
            <v>9</v>
          </cell>
          <cell r="Q3616">
            <v>11000</v>
          </cell>
          <cell r="R3616" t="str">
            <v>Praha 1</v>
          </cell>
          <cell r="S3616" t="str">
            <v>224 213 538 ,602221932</v>
          </cell>
          <cell r="T3616" t="str">
            <v>info@textilniskola.cz</v>
          </cell>
        </row>
        <row r="3617">
          <cell r="A3617">
            <v>600006247</v>
          </cell>
          <cell r="B3617">
            <v>61387061</v>
          </cell>
          <cell r="C3617" t="str">
            <v>Hlavní město Praha</v>
          </cell>
          <cell r="D3617" t="str">
            <v xml:space="preserve">Praha 9 </v>
          </cell>
          <cell r="E3617" t="str">
            <v>Magistrát hlavního města Prahy</v>
          </cell>
          <cell r="F3617" t="str">
            <v>Praha 9</v>
          </cell>
          <cell r="G3617" t="str">
            <v>kraj</v>
          </cell>
          <cell r="H3617">
            <v>600006247</v>
          </cell>
          <cell r="I3617" t="str">
            <v>61387061</v>
          </cell>
          <cell r="J3617">
            <v>0</v>
          </cell>
          <cell r="K3617" t="str">
            <v>SINGCLEAN</v>
          </cell>
          <cell r="L3617" t="str">
            <v>ANO</v>
          </cell>
          <cell r="M3617" t="str">
            <v>Gymnázium, Praha 9, Litoměřická 726</v>
          </cell>
          <cell r="N3617" t="str">
            <v>Litoměřická</v>
          </cell>
          <cell r="O3617">
            <v>726</v>
          </cell>
          <cell r="P3617">
            <v>17</v>
          </cell>
          <cell r="Q3617">
            <v>19000</v>
          </cell>
          <cell r="R3617" t="str">
            <v>Praha 9</v>
          </cell>
          <cell r="S3617" t="str">
            <v>286 028 336 ,286028338</v>
          </cell>
          <cell r="T3617" t="str">
            <v>kucharova@gymlit.cz</v>
          </cell>
        </row>
        <row r="3618">
          <cell r="A3618">
            <v>600002004</v>
          </cell>
          <cell r="B3618">
            <v>61387312</v>
          </cell>
          <cell r="C3618" t="str">
            <v>Hlavní město Praha</v>
          </cell>
          <cell r="D3618" t="str">
            <v xml:space="preserve">Praha 7 </v>
          </cell>
          <cell r="E3618" t="str">
            <v>Magistrát hlavního města Prahy</v>
          </cell>
          <cell r="F3618" t="str">
            <v>Praha 7</v>
          </cell>
          <cell r="G3618" t="str">
            <v>kraj</v>
          </cell>
          <cell r="H3618">
            <v>600002004</v>
          </cell>
          <cell r="I3618" t="str">
            <v>61387312</v>
          </cell>
          <cell r="J3618" t="str">
            <v>X</v>
          </cell>
          <cell r="K3618" t="str">
            <v>SINGCLEAN</v>
          </cell>
          <cell r="L3618" t="str">
            <v>ANO</v>
          </cell>
          <cell r="M3618" t="str">
            <v>Základní umělecká škola, Praha 7, Šimáčkova 16</v>
          </cell>
          <cell r="N3618" t="str">
            <v>Šimáčkova</v>
          </cell>
          <cell r="O3618">
            <v>1452</v>
          </cell>
          <cell r="P3618">
            <v>16</v>
          </cell>
          <cell r="Q3618">
            <v>17000</v>
          </cell>
          <cell r="R3618" t="str">
            <v>Praha 7</v>
          </cell>
          <cell r="S3618">
            <v>220875863</v>
          </cell>
          <cell r="T3618" t="str">
            <v>info@zuss.cz</v>
          </cell>
        </row>
        <row r="3619">
          <cell r="A3619">
            <v>600020738</v>
          </cell>
          <cell r="B3619">
            <v>61387339</v>
          </cell>
          <cell r="C3619" t="str">
            <v>Hlavní město Praha</v>
          </cell>
          <cell r="D3619" t="str">
            <v xml:space="preserve">Praha 1 </v>
          </cell>
          <cell r="E3619" t="str">
            <v>Ministerstvo školství, mládeže a tělovýchovy</v>
          </cell>
          <cell r="F3619" t="str">
            <v>Praha 1</v>
          </cell>
          <cell r="G3619" t="str">
            <v>MŠMT</v>
          </cell>
          <cell r="H3619">
            <v>600020738</v>
          </cell>
          <cell r="I3619" t="str">
            <v>61387339</v>
          </cell>
          <cell r="J3619">
            <v>0</v>
          </cell>
          <cell r="K3619" t="str">
            <v>SINGCLEAN</v>
          </cell>
          <cell r="L3619" t="str">
            <v>ANO</v>
          </cell>
          <cell r="M3619" t="str">
            <v>Konzervatoř a střední škola Jana Deyla, příspěvková organizace</v>
          </cell>
          <cell r="N3619" t="str">
            <v>Maltézské náměstí</v>
          </cell>
          <cell r="O3619">
            <v>476</v>
          </cell>
          <cell r="P3619">
            <v>14</v>
          </cell>
          <cell r="Q3619">
            <v>11844</v>
          </cell>
          <cell r="R3619" t="str">
            <v>Praha 1</v>
          </cell>
          <cell r="S3619" t="str">
            <v>255 719 571 ;255719573</v>
          </cell>
          <cell r="T3619" t="str">
            <v>stanislava.lustykova@kjd</v>
          </cell>
        </row>
        <row r="3620">
          <cell r="A3620">
            <v>600037517</v>
          </cell>
          <cell r="B3620">
            <v>61387363</v>
          </cell>
          <cell r="C3620" t="str">
            <v>Hlavní město Praha</v>
          </cell>
          <cell r="D3620" t="str">
            <v xml:space="preserve">Praha 4 </v>
          </cell>
          <cell r="E3620" t="str">
            <v>Úřad městské části Praha 12</v>
          </cell>
          <cell r="F3620" t="str">
            <v>Praha 12</v>
          </cell>
          <cell r="G3620" t="str">
            <v>obec</v>
          </cell>
          <cell r="H3620">
            <v>600037517</v>
          </cell>
          <cell r="I3620" t="str">
            <v>61387363</v>
          </cell>
          <cell r="J3620">
            <v>1440</v>
          </cell>
          <cell r="K3620" t="str">
            <v>SINGCLEAN</v>
          </cell>
          <cell r="L3620" t="str">
            <v>ANO</v>
          </cell>
          <cell r="M3620" t="str">
            <v>Základní škola profesora Švejcara v Praze 12</v>
          </cell>
          <cell r="N3620" t="str">
            <v>Mráčkova</v>
          </cell>
          <cell r="O3620">
            <v>3090</v>
          </cell>
          <cell r="P3620">
            <v>2</v>
          </cell>
          <cell r="Q3620">
            <v>14300</v>
          </cell>
          <cell r="R3620" t="str">
            <v>Praha 4</v>
          </cell>
          <cell r="S3620">
            <v>241761138</v>
          </cell>
          <cell r="T3620" t="str">
            <v>mrackova@mrackova.cz</v>
          </cell>
        </row>
        <row r="3621">
          <cell r="A3621">
            <v>600001865</v>
          </cell>
          <cell r="B3621">
            <v>61387452</v>
          </cell>
          <cell r="C3621" t="str">
            <v>Hlavní město Praha</v>
          </cell>
          <cell r="D3621" t="str">
            <v xml:space="preserve">Praha 9 </v>
          </cell>
          <cell r="E3621" t="str">
            <v>Magistrát hlavního města Prahy</v>
          </cell>
          <cell r="F3621" t="str">
            <v>Praha 9</v>
          </cell>
          <cell r="G3621" t="str">
            <v>kraj</v>
          </cell>
          <cell r="H3621">
            <v>600001865</v>
          </cell>
          <cell r="I3621" t="str">
            <v>61387452</v>
          </cell>
          <cell r="J3621" t="str">
            <v>X</v>
          </cell>
          <cell r="K3621" t="str">
            <v>SINGCLEAN</v>
          </cell>
          <cell r="L3621" t="str">
            <v>ANO</v>
          </cell>
          <cell r="M3621" t="str">
            <v>Základní umělecká škola, Praha 9, Učňovská 1</v>
          </cell>
          <cell r="N3621" t="str">
            <v>Učňovská</v>
          </cell>
          <cell r="O3621">
            <v>100</v>
          </cell>
          <cell r="P3621">
            <v>1</v>
          </cell>
          <cell r="Q3621">
            <v>19000</v>
          </cell>
          <cell r="R3621" t="str">
            <v>Praha 9</v>
          </cell>
          <cell r="S3621">
            <v>266106726</v>
          </cell>
          <cell r="T3621" t="str">
            <v>zus.konevova@zris.mepnet.cz</v>
          </cell>
        </row>
        <row r="3622">
          <cell r="A3622">
            <v>600021246</v>
          </cell>
          <cell r="B3622">
            <v>61387479</v>
          </cell>
          <cell r="C3622" t="str">
            <v>Hlavní město Praha</v>
          </cell>
          <cell r="D3622" t="str">
            <v xml:space="preserve">Praha 8 </v>
          </cell>
          <cell r="E3622" t="str">
            <v>Magistrát hlavního města Prahy</v>
          </cell>
          <cell r="F3622" t="str">
            <v>Praha 8</v>
          </cell>
          <cell r="G3622" t="str">
            <v>kraj</v>
          </cell>
          <cell r="H3622">
            <v>600021246</v>
          </cell>
          <cell r="I3622" t="str">
            <v>61387479</v>
          </cell>
          <cell r="J3622">
            <v>880</v>
          </cell>
          <cell r="K3622" t="str">
            <v>SINGCLEAN</v>
          </cell>
          <cell r="L3622" t="str">
            <v>ANO</v>
          </cell>
          <cell r="M3622" t="str">
            <v>Základní škola LOPES Čimice, Praha 8, Libčická 399</v>
          </cell>
          <cell r="N3622" t="str">
            <v>Libčická</v>
          </cell>
          <cell r="O3622">
            <v>399</v>
          </cell>
          <cell r="P3622">
            <v>8</v>
          </cell>
          <cell r="Q3622">
            <v>18100</v>
          </cell>
          <cell r="R3622" t="str">
            <v>Praha 8</v>
          </cell>
          <cell r="S3622">
            <v>602526249</v>
          </cell>
          <cell r="T3622" t="str">
            <v>reditel@zslogopedicka.cz</v>
          </cell>
        </row>
        <row r="3623">
          <cell r="A3623">
            <v>600005933</v>
          </cell>
          <cell r="B3623">
            <v>61387509</v>
          </cell>
          <cell r="C3623" t="str">
            <v>Hlavní město Praha</v>
          </cell>
          <cell r="D3623" t="str">
            <v xml:space="preserve">Praha 8 </v>
          </cell>
          <cell r="E3623" t="str">
            <v>Magistrát hlavního města Prahy</v>
          </cell>
          <cell r="F3623" t="str">
            <v>Praha 8</v>
          </cell>
          <cell r="G3623" t="str">
            <v>kraj</v>
          </cell>
          <cell r="H3623">
            <v>600005933</v>
          </cell>
          <cell r="I3623" t="str">
            <v>61387509</v>
          </cell>
          <cell r="J3623">
            <v>260</v>
          </cell>
          <cell r="K3623" t="str">
            <v>SINGCLEAN</v>
          </cell>
          <cell r="L3623" t="str">
            <v>ANO</v>
          </cell>
          <cell r="M3623" t="str">
            <v>Gymnázium, Praha 8, U Libeňského zámku 1</v>
          </cell>
          <cell r="N3623" t="str">
            <v>U libeňského zámku</v>
          </cell>
          <cell r="O3623">
            <v>1</v>
          </cell>
          <cell r="P3623">
            <v>2</v>
          </cell>
          <cell r="Q3623">
            <v>18000</v>
          </cell>
          <cell r="R3623" t="str">
            <v>Praha 8</v>
          </cell>
          <cell r="S3623" t="str">
            <v>266 199 750 ,73</v>
          </cell>
          <cell r="T3623" t="str">
            <v>gulz@gulz.cz</v>
          </cell>
        </row>
        <row r="3624">
          <cell r="A3624">
            <v>600040551</v>
          </cell>
          <cell r="B3624">
            <v>61387525</v>
          </cell>
          <cell r="C3624" t="str">
            <v>Hlavní město Praha</v>
          </cell>
          <cell r="D3624" t="str">
            <v xml:space="preserve">Praha 9 </v>
          </cell>
          <cell r="E3624" t="str">
            <v>Úřad městské části Praha 9</v>
          </cell>
          <cell r="F3624" t="str">
            <v>Praha 9</v>
          </cell>
          <cell r="G3624" t="str">
            <v>obec</v>
          </cell>
          <cell r="H3624">
            <v>600040551</v>
          </cell>
          <cell r="I3624" t="str">
            <v>61387525</v>
          </cell>
          <cell r="J3624">
            <v>1540</v>
          </cell>
          <cell r="K3624" t="str">
            <v>SINGCLEAN</v>
          </cell>
          <cell r="L3624" t="str">
            <v>ANO</v>
          </cell>
          <cell r="M3624" t="str">
            <v>Základní škola a Mateřská škola Na Balabence</v>
          </cell>
          <cell r="N3624" t="str">
            <v>náměstí Na Balabence</v>
          </cell>
          <cell r="O3624">
            <v>800</v>
          </cell>
          <cell r="P3624">
            <v>7</v>
          </cell>
          <cell r="Q3624">
            <v>19000</v>
          </cell>
          <cell r="R3624" t="str">
            <v>Praha 9</v>
          </cell>
          <cell r="S3624">
            <v>284828288</v>
          </cell>
          <cell r="T3624" t="str">
            <v>zs.balabenka@centrum.cz</v>
          </cell>
        </row>
        <row r="3625">
          <cell r="A3625">
            <v>600040542</v>
          </cell>
          <cell r="B3625">
            <v>61387568</v>
          </cell>
          <cell r="C3625" t="str">
            <v>Hlavní město Praha</v>
          </cell>
          <cell r="D3625" t="str">
            <v xml:space="preserve">Praha 9 </v>
          </cell>
          <cell r="E3625" t="str">
            <v>Úřad městské části Praha 9</v>
          </cell>
          <cell r="F3625" t="str">
            <v>Praha 9</v>
          </cell>
          <cell r="G3625" t="str">
            <v>obec</v>
          </cell>
          <cell r="H3625">
            <v>600040542</v>
          </cell>
          <cell r="I3625" t="str">
            <v>61387568</v>
          </cell>
          <cell r="J3625">
            <v>1020</v>
          </cell>
          <cell r="K3625" t="str">
            <v>SINGCLEAN</v>
          </cell>
          <cell r="L3625" t="str">
            <v>ANO</v>
          </cell>
          <cell r="M3625" t="str">
            <v>Základní škola Litvínovská 600</v>
          </cell>
          <cell r="N3625" t="str">
            <v>Litvínovská</v>
          </cell>
          <cell r="O3625">
            <v>600</v>
          </cell>
          <cell r="P3625">
            <v>1</v>
          </cell>
          <cell r="Q3625">
            <v>19000</v>
          </cell>
          <cell r="R3625" t="str">
            <v>Praha 9</v>
          </cell>
          <cell r="S3625">
            <v>286884219</v>
          </cell>
          <cell r="T3625" t="str">
            <v>zs.litvinovska6@seznam.cz</v>
          </cell>
        </row>
        <row r="3626">
          <cell r="A3626">
            <v>600053181</v>
          </cell>
          <cell r="B3626">
            <v>61387703</v>
          </cell>
          <cell r="C3626" t="str">
            <v>Středočeský kraj</v>
          </cell>
          <cell r="D3626" t="str">
            <v xml:space="preserve">Praha-západ </v>
          </cell>
          <cell r="E3626" t="str">
            <v>Městský úřad Černošice</v>
          </cell>
          <cell r="F3626" t="str">
            <v>Černošice</v>
          </cell>
          <cell r="G3626" t="str">
            <v>obec</v>
          </cell>
          <cell r="H3626">
            <v>600053181</v>
          </cell>
          <cell r="I3626" t="str">
            <v>61387703</v>
          </cell>
          <cell r="J3626">
            <v>0</v>
          </cell>
          <cell r="K3626" t="str">
            <v>SINGCLEAN</v>
          </cell>
          <cell r="L3626" t="str">
            <v>ANO</v>
          </cell>
          <cell r="M3626" t="str">
            <v>Základní škola Jílové u Prahy</v>
          </cell>
          <cell r="N3626" t="str">
            <v>Komenského</v>
          </cell>
          <cell r="O3626">
            <v>365</v>
          </cell>
          <cell r="Q3626">
            <v>25401</v>
          </cell>
          <cell r="R3626" t="str">
            <v>Jílové u Prahy</v>
          </cell>
          <cell r="S3626">
            <v>241951210</v>
          </cell>
          <cell r="T3626" t="str">
            <v>zsjilove@zsjilove.cz</v>
          </cell>
        </row>
        <row r="3627">
          <cell r="A3627">
            <v>600006131</v>
          </cell>
          <cell r="B3627">
            <v>61387835</v>
          </cell>
          <cell r="C3627" t="str">
            <v>Hlavní město Praha</v>
          </cell>
          <cell r="D3627" t="str">
            <v xml:space="preserve">Praha 9 </v>
          </cell>
          <cell r="E3627" t="str">
            <v>Magistrát hlavního města Prahy</v>
          </cell>
          <cell r="F3627" t="str">
            <v>Praha 18</v>
          </cell>
          <cell r="G3627" t="str">
            <v>kraj</v>
          </cell>
          <cell r="H3627">
            <v>600006131</v>
          </cell>
          <cell r="I3627" t="str">
            <v>61387835</v>
          </cell>
          <cell r="J3627">
            <v>240</v>
          </cell>
          <cell r="K3627" t="str">
            <v>SINGCLEAN</v>
          </cell>
          <cell r="L3627" t="str">
            <v>ANO</v>
          </cell>
          <cell r="M3627" t="str">
            <v>Gymnázium Čakovice, Praha 9, nám. 25. března 100</v>
          </cell>
          <cell r="N3627" t="str">
            <v>náměstí 25. března</v>
          </cell>
          <cell r="O3627">
            <v>100</v>
          </cell>
          <cell r="P3627">
            <v>2</v>
          </cell>
          <cell r="Q3627">
            <v>19600</v>
          </cell>
          <cell r="R3627" t="str">
            <v>Praha 9</v>
          </cell>
          <cell r="S3627" t="str">
            <v>283 931 391 ,283930380</v>
          </cell>
          <cell r="T3627" t="str">
            <v>reditelstvi.gymcak@seznam.cz</v>
          </cell>
        </row>
        <row r="3628">
          <cell r="A3628">
            <v>600001857</v>
          </cell>
          <cell r="B3628">
            <v>61387894</v>
          </cell>
          <cell r="C3628" t="str">
            <v>Hlavní město Praha</v>
          </cell>
          <cell r="D3628" t="str">
            <v xml:space="preserve">Praha 3 </v>
          </cell>
          <cell r="E3628" t="str">
            <v>Magistrát hlavního města Prahy</v>
          </cell>
          <cell r="F3628" t="str">
            <v>Praha 3</v>
          </cell>
          <cell r="G3628" t="str">
            <v>kraj</v>
          </cell>
          <cell r="H3628">
            <v>600001857</v>
          </cell>
          <cell r="I3628" t="str">
            <v>61387894</v>
          </cell>
          <cell r="J3628" t="str">
            <v>X</v>
          </cell>
          <cell r="K3628" t="str">
            <v>SINGCLEAN</v>
          </cell>
          <cell r="L3628" t="str">
            <v>ANO</v>
          </cell>
          <cell r="M3628" t="str">
            <v>Základní umělecká škola, Praha 3, Štítného 5</v>
          </cell>
          <cell r="N3628" t="str">
            <v>Štítného</v>
          </cell>
          <cell r="O3628">
            <v>520</v>
          </cell>
          <cell r="P3628">
            <v>5</v>
          </cell>
          <cell r="Q3628">
            <v>13000</v>
          </cell>
          <cell r="R3628" t="str">
            <v>Praha 3</v>
          </cell>
          <cell r="S3628">
            <v>222780750</v>
          </cell>
          <cell r="T3628" t="str">
            <v>zus.stitneho@seznam.cz</v>
          </cell>
        </row>
        <row r="3629">
          <cell r="A3629">
            <v>600005941</v>
          </cell>
          <cell r="B3629">
            <v>61388017</v>
          </cell>
          <cell r="C3629" t="str">
            <v>Hlavní město Praha</v>
          </cell>
          <cell r="D3629" t="str">
            <v xml:space="preserve">Praha 3 </v>
          </cell>
          <cell r="E3629" t="str">
            <v>Magistrát hlavního města Prahy</v>
          </cell>
          <cell r="F3629" t="str">
            <v>Praha 3</v>
          </cell>
          <cell r="G3629" t="str">
            <v>kraj</v>
          </cell>
          <cell r="H3629">
            <v>600005941</v>
          </cell>
          <cell r="I3629" t="str">
            <v>61388017</v>
          </cell>
          <cell r="J3629">
            <v>0</v>
          </cell>
          <cell r="K3629" t="str">
            <v>SINGCLEAN</v>
          </cell>
          <cell r="L3629" t="str">
            <v>ANO</v>
          </cell>
          <cell r="M3629" t="str">
            <v>Obchodní akademie Hovorčovická</v>
          </cell>
          <cell r="N3629" t="str">
            <v>U vinohradského hřbitova</v>
          </cell>
          <cell r="O3629">
            <v>2471</v>
          </cell>
          <cell r="P3629">
            <v>3</v>
          </cell>
          <cell r="Q3629">
            <v>13000</v>
          </cell>
          <cell r="R3629" t="str">
            <v>Praha 3</v>
          </cell>
          <cell r="S3629" t="str">
            <v>267 312 915 ,267090674</v>
          </cell>
          <cell r="T3629" t="str">
            <v>skola@oahovorcovicka.cz</v>
          </cell>
        </row>
        <row r="3630">
          <cell r="A3630">
            <v>600004945</v>
          </cell>
          <cell r="B3630">
            <v>61388025</v>
          </cell>
          <cell r="C3630" t="str">
            <v>Hlavní město Praha</v>
          </cell>
          <cell r="D3630" t="str">
            <v xml:space="preserve">Praha 3 </v>
          </cell>
          <cell r="E3630" t="str">
            <v>Magistrát hlavního města Prahy</v>
          </cell>
          <cell r="F3630" t="str">
            <v>Praha 3</v>
          </cell>
          <cell r="G3630" t="str">
            <v>kraj</v>
          </cell>
          <cell r="H3630">
            <v>600004945</v>
          </cell>
          <cell r="I3630" t="str">
            <v>61388025</v>
          </cell>
          <cell r="J3630">
            <v>280</v>
          </cell>
          <cell r="K3630" t="str">
            <v>SINGCLEAN</v>
          </cell>
          <cell r="L3630" t="str">
            <v>ANO</v>
          </cell>
          <cell r="M3630" t="str">
            <v>Vyšší odborná škola uměleckoprůmyslová a Střední uměleckoprůmyslová škola, Praha 3, Žižkovo náměstí 1</v>
          </cell>
          <cell r="N3630" t="str">
            <v>Žižkovo náměstí</v>
          </cell>
          <cell r="O3630">
            <v>1300</v>
          </cell>
          <cell r="P3630">
            <v>1</v>
          </cell>
          <cell r="Q3630">
            <v>13000</v>
          </cell>
          <cell r="R3630" t="str">
            <v>Praha 3</v>
          </cell>
          <cell r="S3630" t="str">
            <v>222 728 255 ,732862693</v>
          </cell>
          <cell r="T3630" t="str">
            <v>info@sups.cz</v>
          </cell>
        </row>
        <row r="3631">
          <cell r="A3631">
            <v>600005844</v>
          </cell>
          <cell r="B3631">
            <v>61388068</v>
          </cell>
          <cell r="C3631" t="str">
            <v>Hlavní město Praha</v>
          </cell>
          <cell r="D3631" t="str">
            <v xml:space="preserve">Praha 6 </v>
          </cell>
          <cell r="E3631" t="str">
            <v>Magistrát hlavního města Prahy</v>
          </cell>
          <cell r="F3631" t="str">
            <v>Praha 6</v>
          </cell>
          <cell r="G3631" t="str">
            <v>kraj</v>
          </cell>
          <cell r="H3631">
            <v>600005844</v>
          </cell>
          <cell r="I3631" t="str">
            <v>61388068</v>
          </cell>
          <cell r="J3631">
            <v>0</v>
          </cell>
          <cell r="K3631" t="str">
            <v>SINGCLEAN</v>
          </cell>
          <cell r="L3631" t="str">
            <v>ANO</v>
          </cell>
          <cell r="M3631" t="str">
            <v>Vyšší odborná škola pedagogická a sociální, Střední odborná škola pedagogická a Gymnázium, Praha 6, Evropská 33</v>
          </cell>
          <cell r="N3631" t="str">
            <v>Evropská</v>
          </cell>
          <cell r="O3631">
            <v>330</v>
          </cell>
          <cell r="P3631">
            <v>33</v>
          </cell>
          <cell r="Q3631">
            <v>16000</v>
          </cell>
          <cell r="R3631" t="str">
            <v>Praha 6</v>
          </cell>
          <cell r="S3631">
            <v>233091261</v>
          </cell>
          <cell r="T3631" t="str">
            <v>info@pedevropska.cz</v>
          </cell>
        </row>
        <row r="3632">
          <cell r="A3632">
            <v>600004724</v>
          </cell>
          <cell r="B3632">
            <v>61388106</v>
          </cell>
          <cell r="C3632" t="str">
            <v>Hlavní město Praha</v>
          </cell>
          <cell r="D3632" t="str">
            <v xml:space="preserve">Praha 2 </v>
          </cell>
          <cell r="E3632" t="str">
            <v>Magistrát hlavního města Prahy</v>
          </cell>
          <cell r="F3632" t="str">
            <v>Praha 2</v>
          </cell>
          <cell r="G3632" t="str">
            <v>kraj</v>
          </cell>
          <cell r="H3632">
            <v>600004724</v>
          </cell>
          <cell r="I3632" t="str">
            <v>61388106</v>
          </cell>
          <cell r="J3632">
            <v>0</v>
          </cell>
          <cell r="K3632" t="str">
            <v>SINGCLEAN</v>
          </cell>
          <cell r="L3632" t="str">
            <v>ANO</v>
          </cell>
          <cell r="M3632" t="str">
            <v>Gymnázium, Praha 2, Botičská 1</v>
          </cell>
          <cell r="N3632" t="str">
            <v>Botičská</v>
          </cell>
          <cell r="O3632">
            <v>424</v>
          </cell>
          <cell r="P3632">
            <v>1</v>
          </cell>
          <cell r="Q3632">
            <v>12800</v>
          </cell>
          <cell r="R3632" t="str">
            <v>Praha 2</v>
          </cell>
          <cell r="S3632">
            <v>224920848</v>
          </cell>
          <cell r="T3632" t="str">
            <v>gybot@gybot.cz</v>
          </cell>
        </row>
        <row r="3633">
          <cell r="A3633">
            <v>600020797</v>
          </cell>
          <cell r="B3633">
            <v>61388149</v>
          </cell>
          <cell r="C3633" t="str">
            <v>Hlavní město Praha</v>
          </cell>
          <cell r="D3633" t="str">
            <v xml:space="preserve">Praha 2 </v>
          </cell>
          <cell r="E3633" t="str">
            <v>Magistrát hlavního města Prahy</v>
          </cell>
          <cell r="F3633" t="str">
            <v>Praha 2</v>
          </cell>
          <cell r="G3633" t="str">
            <v>kraj</v>
          </cell>
          <cell r="H3633">
            <v>600020797</v>
          </cell>
          <cell r="I3633" t="str">
            <v>61388149</v>
          </cell>
          <cell r="J3633">
            <v>1040</v>
          </cell>
          <cell r="K3633" t="str">
            <v>SINGCLEAN</v>
          </cell>
          <cell r="L3633" t="str">
            <v>ANO</v>
          </cell>
          <cell r="M3633" t="str">
            <v>Gymnázium, Střední odborná škola, Základní škola a Mateřská škola pro sluchově postižené, Praha 2, Ječná 27</v>
          </cell>
          <cell r="N3633" t="str">
            <v>Ječná</v>
          </cell>
          <cell r="O3633">
            <v>530</v>
          </cell>
          <cell r="P3633">
            <v>27</v>
          </cell>
          <cell r="Q3633">
            <v>12000</v>
          </cell>
          <cell r="R3633" t="str">
            <v>Praha 2</v>
          </cell>
          <cell r="S3633">
            <v>224942153</v>
          </cell>
          <cell r="T3633" t="str">
            <v>skola.jecna27@upcmail.cz</v>
          </cell>
        </row>
        <row r="3634">
          <cell r="A3634">
            <v>600005691</v>
          </cell>
          <cell r="B3634">
            <v>61388246</v>
          </cell>
          <cell r="C3634" t="str">
            <v>Hlavní město Praha</v>
          </cell>
          <cell r="D3634" t="str">
            <v xml:space="preserve">Praha 6 </v>
          </cell>
          <cell r="E3634" t="str">
            <v>Magistrát hlavního města Prahy</v>
          </cell>
          <cell r="F3634" t="str">
            <v>Praha 6</v>
          </cell>
          <cell r="G3634" t="str">
            <v>kraj</v>
          </cell>
          <cell r="H3634">
            <v>600005691</v>
          </cell>
          <cell r="I3634" t="str">
            <v>61388246</v>
          </cell>
          <cell r="J3634">
            <v>320</v>
          </cell>
          <cell r="K3634" t="str">
            <v>SINGCLEAN</v>
          </cell>
          <cell r="L3634" t="str">
            <v>ANO</v>
          </cell>
          <cell r="M3634" t="str">
            <v>Gymnázium Jana Keplera, Praha 6, Parléřova 2</v>
          </cell>
          <cell r="N3634" t="str">
            <v>Parléřova</v>
          </cell>
          <cell r="O3634">
            <v>118</v>
          </cell>
          <cell r="P3634">
            <v>2</v>
          </cell>
          <cell r="Q3634">
            <v>16900</v>
          </cell>
          <cell r="R3634" t="str">
            <v>Praha 6</v>
          </cell>
          <cell r="S3634">
            <v>233352546</v>
          </cell>
          <cell r="T3634" t="str">
            <v>gjk@gjk.cz</v>
          </cell>
        </row>
        <row r="3635">
          <cell r="A3635">
            <v>600037436</v>
          </cell>
          <cell r="B3635">
            <v>61388254</v>
          </cell>
          <cell r="C3635" t="str">
            <v>Hlavní město Praha</v>
          </cell>
          <cell r="D3635" t="str">
            <v xml:space="preserve">Praha 4 </v>
          </cell>
          <cell r="E3635" t="str">
            <v>Úřad městské části Praha 12</v>
          </cell>
          <cell r="F3635" t="str">
            <v>Praha 12</v>
          </cell>
          <cell r="G3635" t="str">
            <v>obec</v>
          </cell>
          <cell r="H3635">
            <v>600037436</v>
          </cell>
          <cell r="I3635" t="str">
            <v>61388254</v>
          </cell>
          <cell r="J3635">
            <v>680</v>
          </cell>
          <cell r="K3635" t="str">
            <v>SINGCLEAN</v>
          </cell>
          <cell r="L3635" t="str">
            <v>ANO</v>
          </cell>
          <cell r="M3635" t="str">
            <v>Základní škola Písnická v Praze 12</v>
          </cell>
          <cell r="N3635" t="str">
            <v>Písnická</v>
          </cell>
          <cell r="O3635">
            <v>760</v>
          </cell>
          <cell r="P3635">
            <v>11</v>
          </cell>
          <cell r="Q3635">
            <v>14200</v>
          </cell>
          <cell r="R3635" t="str">
            <v>Praha 4</v>
          </cell>
          <cell r="S3635">
            <v>241470306</v>
          </cell>
          <cell r="T3635" t="str">
            <v>zspsinicka@zspisnicka.cz</v>
          </cell>
        </row>
        <row r="3636">
          <cell r="A3636">
            <v>600170021</v>
          </cell>
          <cell r="B3636">
            <v>61388262</v>
          </cell>
          <cell r="C3636" t="str">
            <v>Hlavní město Praha</v>
          </cell>
          <cell r="D3636" t="str">
            <v xml:space="preserve">Praha 8 </v>
          </cell>
          <cell r="E3636" t="str">
            <v>Magistrát hlavního města Prahy</v>
          </cell>
          <cell r="F3636" t="str">
            <v>Praha 8</v>
          </cell>
          <cell r="G3636" t="str">
            <v>kraj</v>
          </cell>
          <cell r="H3636">
            <v>600170021</v>
          </cell>
          <cell r="I3636" t="str">
            <v>61388262</v>
          </cell>
          <cell r="J3636">
            <v>620</v>
          </cell>
          <cell r="K3636" t="str">
            <v>SINGCLEAN</v>
          </cell>
          <cell r="L3636" t="str">
            <v>ANO</v>
          </cell>
          <cell r="M3636" t="str">
            <v>Střední škola designu a umění, knižní kultury a ekonomiky Náhorní</v>
          </cell>
          <cell r="N3636" t="str">
            <v>U Měšťanských škol</v>
          </cell>
          <cell r="O3636">
            <v>525</v>
          </cell>
          <cell r="P3636">
            <v>1</v>
          </cell>
          <cell r="Q3636">
            <v>18200</v>
          </cell>
          <cell r="R3636" t="str">
            <v>Praha 8</v>
          </cell>
          <cell r="S3636" t="str">
            <v>284 684 180 ,284684190</v>
          </cell>
          <cell r="T3636" t="str">
            <v>ssnahorni@ssnahorni.cz</v>
          </cell>
        </row>
        <row r="3637">
          <cell r="A3637">
            <v>600037185</v>
          </cell>
          <cell r="B3637">
            <v>61388343</v>
          </cell>
          <cell r="C3637" t="str">
            <v>Hlavní město Praha</v>
          </cell>
          <cell r="D3637" t="str">
            <v xml:space="preserve">Praha 4 </v>
          </cell>
          <cell r="E3637" t="str">
            <v>Úřad městské části Praha 11</v>
          </cell>
          <cell r="F3637" t="str">
            <v>Praha 11</v>
          </cell>
          <cell r="G3637" t="str">
            <v>obec</v>
          </cell>
          <cell r="H3637">
            <v>600037185</v>
          </cell>
          <cell r="I3637" t="str">
            <v>61388343</v>
          </cell>
          <cell r="J3637">
            <v>1360</v>
          </cell>
          <cell r="K3637" t="str">
            <v>SINGCLEAN</v>
          </cell>
          <cell r="L3637" t="str">
            <v>ANO</v>
          </cell>
          <cell r="M3637" t="str">
            <v>Základní škola a mateřská škola Chodov, Praha 4, Květnového vítězství 57</v>
          </cell>
          <cell r="N3637" t="str">
            <v>Květnového vítězství</v>
          </cell>
          <cell r="O3637">
            <v>57</v>
          </cell>
          <cell r="P3637">
            <v>17</v>
          </cell>
          <cell r="Q3637">
            <v>14900</v>
          </cell>
          <cell r="R3637" t="str">
            <v>Praha 4</v>
          </cell>
          <cell r="S3637">
            <v>222365075</v>
          </cell>
          <cell r="T3637" t="str">
            <v>chodov@zskv.cz</v>
          </cell>
        </row>
        <row r="3638">
          <cell r="A3638">
            <v>600037274</v>
          </cell>
          <cell r="B3638">
            <v>61388408</v>
          </cell>
          <cell r="C3638" t="str">
            <v>Hlavní město Praha</v>
          </cell>
          <cell r="D3638" t="str">
            <v xml:space="preserve">Praha 4 </v>
          </cell>
          <cell r="E3638" t="str">
            <v>Úřad městské části Praha 11</v>
          </cell>
          <cell r="F3638" t="str">
            <v>Praha 11</v>
          </cell>
          <cell r="G3638" t="str">
            <v>obec</v>
          </cell>
          <cell r="H3638">
            <v>600037274</v>
          </cell>
          <cell r="I3638" t="str">
            <v>61388408</v>
          </cell>
          <cell r="J3638">
            <v>1060</v>
          </cell>
          <cell r="K3638" t="str">
            <v>SINGCLEAN</v>
          </cell>
          <cell r="L3638" t="str">
            <v>ANO</v>
          </cell>
          <cell r="M3638" t="str">
            <v>Základní škola, Praha 4, Donovalská 1684</v>
          </cell>
          <cell r="N3638" t="str">
            <v>Donovalská</v>
          </cell>
          <cell r="O3638">
            <v>1684</v>
          </cell>
          <cell r="P3638">
            <v>40</v>
          </cell>
          <cell r="Q3638">
            <v>14900</v>
          </cell>
          <cell r="R3638" t="str">
            <v>Praha 4</v>
          </cell>
          <cell r="S3638">
            <v>272934191</v>
          </cell>
          <cell r="T3638" t="str">
            <v>info@donovalskazs.cz</v>
          </cell>
        </row>
        <row r="3639">
          <cell r="A3639">
            <v>600037231</v>
          </cell>
          <cell r="B3639">
            <v>61388424</v>
          </cell>
          <cell r="C3639" t="str">
            <v>Hlavní město Praha</v>
          </cell>
          <cell r="D3639" t="str">
            <v xml:space="preserve">Praha 4 </v>
          </cell>
          <cell r="E3639" t="str">
            <v>Úřad městské části Praha 11</v>
          </cell>
          <cell r="F3639" t="str">
            <v>Praha 11</v>
          </cell>
          <cell r="G3639" t="str">
            <v>obec</v>
          </cell>
          <cell r="H3639">
            <v>600037231</v>
          </cell>
          <cell r="I3639" t="str">
            <v>61388424</v>
          </cell>
          <cell r="J3639">
            <v>0</v>
          </cell>
          <cell r="K3639" t="str">
            <v>SINGCLEAN</v>
          </cell>
          <cell r="L3639" t="str">
            <v>ANO</v>
          </cell>
          <cell r="M3639" t="str">
            <v>Základní škola s rozšířenou výukou jazyků, Praha 4, K Milíčovu 674</v>
          </cell>
          <cell r="N3639" t="str">
            <v>K Milíčovu</v>
          </cell>
          <cell r="O3639">
            <v>674</v>
          </cell>
          <cell r="P3639">
            <v>2</v>
          </cell>
          <cell r="Q3639">
            <v>14900</v>
          </cell>
          <cell r="R3639" t="str">
            <v>Praha 4</v>
          </cell>
          <cell r="S3639">
            <v>226807223</v>
          </cell>
          <cell r="T3639" t="str">
            <v>zsrvj@zsmilicov.cz</v>
          </cell>
        </row>
        <row r="3640">
          <cell r="A3640">
            <v>600037401</v>
          </cell>
          <cell r="B3640">
            <v>61388432</v>
          </cell>
          <cell r="C3640" t="str">
            <v>Hlavní město Praha</v>
          </cell>
          <cell r="D3640" t="str">
            <v xml:space="preserve">Praha 4 </v>
          </cell>
          <cell r="E3640" t="str">
            <v>Úřad městské části Praha 11</v>
          </cell>
          <cell r="F3640" t="str">
            <v>Praha 11</v>
          </cell>
          <cell r="G3640" t="str">
            <v>obec</v>
          </cell>
          <cell r="H3640">
            <v>600037401</v>
          </cell>
          <cell r="I3640" t="str">
            <v>61388432</v>
          </cell>
          <cell r="J3640">
            <v>1120</v>
          </cell>
          <cell r="K3640" t="str">
            <v>SINGCLEAN</v>
          </cell>
          <cell r="L3640" t="str">
            <v>ANO</v>
          </cell>
          <cell r="M3640" t="str">
            <v>Základní škola, Praha 4, Pošepného náměstí 2022</v>
          </cell>
          <cell r="N3640" t="str">
            <v>Pošepného náměstí</v>
          </cell>
          <cell r="O3640">
            <v>2022</v>
          </cell>
          <cell r="P3640">
            <v>2</v>
          </cell>
          <cell r="Q3640">
            <v>14800</v>
          </cell>
          <cell r="R3640" t="str">
            <v>Praha 4</v>
          </cell>
          <cell r="S3640">
            <v>272926315</v>
          </cell>
          <cell r="T3640" t="str">
            <v>skola@zsposepneho.cz</v>
          </cell>
        </row>
        <row r="3641">
          <cell r="A3641">
            <v>600037282</v>
          </cell>
          <cell r="B3641">
            <v>61388459</v>
          </cell>
          <cell r="C3641" t="str">
            <v>Hlavní město Praha</v>
          </cell>
          <cell r="D3641" t="str">
            <v xml:space="preserve">Praha 4 </v>
          </cell>
          <cell r="E3641" t="str">
            <v>Úřad městské části Praha 11</v>
          </cell>
          <cell r="F3641" t="str">
            <v>Praha 11</v>
          </cell>
          <cell r="G3641" t="str">
            <v>obec</v>
          </cell>
          <cell r="H3641">
            <v>600037282</v>
          </cell>
          <cell r="I3641" t="str">
            <v>61388459</v>
          </cell>
          <cell r="J3641">
            <v>560</v>
          </cell>
          <cell r="K3641" t="str">
            <v>SINGCLEAN</v>
          </cell>
          <cell r="L3641" t="str">
            <v>ANO</v>
          </cell>
          <cell r="M3641" t="str">
            <v>Základní škola, Praha 4, Mikulova 1594</v>
          </cell>
          <cell r="N3641" t="str">
            <v>Mikulova</v>
          </cell>
          <cell r="O3641">
            <v>1594</v>
          </cell>
          <cell r="P3641">
            <v>4</v>
          </cell>
          <cell r="Q3641">
            <v>14900</v>
          </cell>
          <cell r="R3641" t="str">
            <v>Praha 4</v>
          </cell>
          <cell r="S3641">
            <v>226805711</v>
          </cell>
          <cell r="T3641" t="str">
            <v>info@zsmikulova.cz</v>
          </cell>
        </row>
        <row r="3642">
          <cell r="A3642">
            <v>600037487</v>
          </cell>
          <cell r="B3642">
            <v>61388483</v>
          </cell>
          <cell r="C3642" t="str">
            <v>Hlavní město Praha</v>
          </cell>
          <cell r="D3642" t="str">
            <v xml:space="preserve">Praha 4 </v>
          </cell>
          <cell r="E3642" t="str">
            <v>Úřad městské části Praha 11</v>
          </cell>
          <cell r="F3642" t="str">
            <v>Praha 11</v>
          </cell>
          <cell r="G3642" t="str">
            <v>obec</v>
          </cell>
          <cell r="H3642">
            <v>600037487</v>
          </cell>
          <cell r="I3642" t="str">
            <v>61388483</v>
          </cell>
          <cell r="J3642">
            <v>2200</v>
          </cell>
          <cell r="K3642" t="str">
            <v>SINGCLEAN</v>
          </cell>
          <cell r="L3642" t="str">
            <v>ANO</v>
          </cell>
          <cell r="M3642" t="str">
            <v>Základní škola, Praha 4, Ke Kateřinkám 1400</v>
          </cell>
          <cell r="N3642" t="str">
            <v>Ke Kateřinkám</v>
          </cell>
          <cell r="O3642">
            <v>1400</v>
          </cell>
          <cell r="P3642">
            <v>2</v>
          </cell>
          <cell r="Q3642">
            <v>14900</v>
          </cell>
          <cell r="R3642" t="str">
            <v>Praha 4</v>
          </cell>
          <cell r="S3642">
            <v>226809703</v>
          </cell>
          <cell r="T3642" t="str">
            <v>skola@zskaterinky.cz</v>
          </cell>
        </row>
        <row r="3643">
          <cell r="A3643">
            <v>600037509</v>
          </cell>
          <cell r="B3643">
            <v>61388530</v>
          </cell>
          <cell r="C3643" t="str">
            <v>Hlavní město Praha</v>
          </cell>
          <cell r="D3643" t="str">
            <v xml:space="preserve">Praha 4 </v>
          </cell>
          <cell r="E3643" t="str">
            <v>Úřad městské části Praha 11</v>
          </cell>
          <cell r="F3643" t="str">
            <v>Praha 11</v>
          </cell>
          <cell r="G3643" t="str">
            <v>obec</v>
          </cell>
          <cell r="H3643">
            <v>600037509</v>
          </cell>
          <cell r="I3643" t="str">
            <v>61388530</v>
          </cell>
          <cell r="J3643">
            <v>2120</v>
          </cell>
          <cell r="K3643" t="str">
            <v>SINGCLEAN</v>
          </cell>
          <cell r="L3643" t="str">
            <v>ANO</v>
          </cell>
          <cell r="M3643" t="str">
            <v>Základní škola, Praha 4, Mendelova 550</v>
          </cell>
          <cell r="N3643" t="str">
            <v>Mendelova</v>
          </cell>
          <cell r="O3643">
            <v>550</v>
          </cell>
          <cell r="P3643">
            <v>2</v>
          </cell>
          <cell r="Q3643">
            <v>14900</v>
          </cell>
          <cell r="R3643" t="str">
            <v>Praha 4</v>
          </cell>
          <cell r="S3643">
            <v>272088221</v>
          </cell>
          <cell r="T3643" t="str">
            <v>skola@zsmendelova.cz</v>
          </cell>
        </row>
        <row r="3644">
          <cell r="A3644">
            <v>600005976</v>
          </cell>
          <cell r="B3644">
            <v>61388548</v>
          </cell>
          <cell r="C3644" t="str">
            <v>Hlavní město Praha</v>
          </cell>
          <cell r="D3644" t="str">
            <v xml:space="preserve">Praha 8 </v>
          </cell>
          <cell r="E3644" t="str">
            <v>Magistrát hlavního města Prahy</v>
          </cell>
          <cell r="F3644" t="str">
            <v>Praha 8</v>
          </cell>
          <cell r="G3644" t="str">
            <v>kraj</v>
          </cell>
          <cell r="H3644">
            <v>600005976</v>
          </cell>
          <cell r="I3644" t="str">
            <v>61388548</v>
          </cell>
          <cell r="J3644">
            <v>60</v>
          </cell>
          <cell r="K3644" t="str">
            <v>SINGCLEAN</v>
          </cell>
          <cell r="L3644" t="str">
            <v>ANO</v>
          </cell>
          <cell r="M3644" t="str">
            <v>Karlínská obchodní akademie a vyšší odborná škola ekonomická</v>
          </cell>
          <cell r="N3644" t="str">
            <v>Kollárova</v>
          </cell>
          <cell r="O3644">
            <v>271</v>
          </cell>
          <cell r="P3644">
            <v>5</v>
          </cell>
          <cell r="Q3644">
            <v>18600</v>
          </cell>
          <cell r="R3644" t="str">
            <v>Praha 8</v>
          </cell>
          <cell r="S3644" t="str">
            <v>222 333 311 ,222333312</v>
          </cell>
          <cell r="T3644" t="str">
            <v>kancelar@kollarovka.cz</v>
          </cell>
        </row>
        <row r="3645">
          <cell r="A3645">
            <v>600007766</v>
          </cell>
          <cell r="B3645">
            <v>61388572</v>
          </cell>
          <cell r="C3645" t="str">
            <v>Středočeský kraj</v>
          </cell>
          <cell r="D3645" t="str">
            <v xml:space="preserve">Praha-východ </v>
          </cell>
          <cell r="E3645" t="str">
            <v>Krajský úřad Středočeského kraje</v>
          </cell>
          <cell r="F3645" t="str">
            <v>Říčany</v>
          </cell>
          <cell r="G3645" t="str">
            <v>kraj</v>
          </cell>
          <cell r="H3645">
            <v>600007766</v>
          </cell>
          <cell r="I3645" t="str">
            <v>61388572</v>
          </cell>
          <cell r="J3645">
            <v>1380</v>
          </cell>
          <cell r="K3645" t="str">
            <v>SINGCLEAN</v>
          </cell>
          <cell r="L3645" t="str">
            <v>ANO</v>
          </cell>
          <cell r="M3645" t="str">
            <v>Gymnázium Říčany, příspěvková organizace</v>
          </cell>
          <cell r="N3645" t="str">
            <v>Komenského náměstí</v>
          </cell>
          <cell r="O3645">
            <v>1280</v>
          </cell>
          <cell r="P3645">
            <v>1</v>
          </cell>
          <cell r="Q3645">
            <v>25101</v>
          </cell>
          <cell r="R3645" t="str">
            <v>Říčany</v>
          </cell>
          <cell r="S3645">
            <v>323602046</v>
          </cell>
          <cell r="T3645" t="str">
            <v>sekretariat@gyri.cz</v>
          </cell>
        </row>
        <row r="3646">
          <cell r="A3646">
            <v>600004619</v>
          </cell>
          <cell r="B3646">
            <v>61388726</v>
          </cell>
          <cell r="C3646" t="str">
            <v>Hlavní město Praha</v>
          </cell>
          <cell r="D3646" t="str">
            <v xml:space="preserve">Praha 1 </v>
          </cell>
          <cell r="E3646" t="str">
            <v>Magistrát hlavního města Prahy</v>
          </cell>
          <cell r="F3646" t="str">
            <v>Praha 1</v>
          </cell>
          <cell r="G3646" t="str">
            <v>kraj</v>
          </cell>
          <cell r="H3646">
            <v>600004619</v>
          </cell>
          <cell r="I3646" t="str">
            <v>61388726</v>
          </cell>
          <cell r="J3646">
            <v>180</v>
          </cell>
          <cell r="K3646" t="str">
            <v>SINGCLEAN</v>
          </cell>
          <cell r="L3646" t="str">
            <v>ANO</v>
          </cell>
          <cell r="M3646" t="str">
            <v>Vyšší odborná škola stavební a Střední průmyslová škola stavební, Praha 1, Dušní 17</v>
          </cell>
          <cell r="N3646" t="str">
            <v>Dušní</v>
          </cell>
          <cell r="O3646">
            <v>900</v>
          </cell>
          <cell r="P3646">
            <v>17</v>
          </cell>
          <cell r="Q3646">
            <v>11000</v>
          </cell>
          <cell r="R3646" t="str">
            <v>Praha 1</v>
          </cell>
          <cell r="S3646" t="str">
            <v>222 333 130 ,222333264</v>
          </cell>
          <cell r="T3646" t="str">
            <v>spsdusni@spsdusni.cz</v>
          </cell>
        </row>
        <row r="3647">
          <cell r="A3647">
            <v>600004554</v>
          </cell>
          <cell r="B3647">
            <v>61388866</v>
          </cell>
          <cell r="C3647" t="str">
            <v>Hlavní město Praha</v>
          </cell>
          <cell r="D3647" t="str">
            <v xml:space="preserve">Praha 1 </v>
          </cell>
          <cell r="E3647" t="str">
            <v>Magistrát hlavního města Prahy</v>
          </cell>
          <cell r="F3647" t="str">
            <v>Praha 1</v>
          </cell>
          <cell r="G3647" t="str">
            <v>kraj</v>
          </cell>
          <cell r="H3647">
            <v>600004554</v>
          </cell>
          <cell r="I3647" t="str">
            <v>61388866</v>
          </cell>
          <cell r="J3647">
            <v>160</v>
          </cell>
          <cell r="K3647" t="str">
            <v>SINGCLEAN</v>
          </cell>
          <cell r="L3647" t="str">
            <v>ANO</v>
          </cell>
          <cell r="M3647" t="str">
            <v>Střední průmyslová škola sdělovací techniky, Praha 1, Panská 3</v>
          </cell>
          <cell r="N3647" t="str">
            <v>Panská</v>
          </cell>
          <cell r="O3647">
            <v>856</v>
          </cell>
          <cell r="P3647">
            <v>3</v>
          </cell>
          <cell r="Q3647">
            <v>11000</v>
          </cell>
          <cell r="R3647" t="str">
            <v>Praha 1</v>
          </cell>
          <cell r="S3647">
            <v>221002111</v>
          </cell>
          <cell r="T3647" t="str">
            <v>snajdar@panska.cz</v>
          </cell>
        </row>
        <row r="3648">
          <cell r="A3648">
            <v>600007774</v>
          </cell>
          <cell r="B3648">
            <v>61388939</v>
          </cell>
          <cell r="C3648" t="str">
            <v>Středočeský kraj</v>
          </cell>
          <cell r="D3648" t="str">
            <v xml:space="preserve">Praha-východ </v>
          </cell>
          <cell r="E3648" t="str">
            <v>Krajský úřad Středočeského kraje</v>
          </cell>
          <cell r="F3648" t="str">
            <v>Brandýs n.L.-S.Boleslav</v>
          </cell>
          <cell r="G3648" t="str">
            <v>kraj</v>
          </cell>
          <cell r="H3648">
            <v>600007774</v>
          </cell>
          <cell r="I3648" t="str">
            <v>61388939</v>
          </cell>
          <cell r="J3648">
            <v>1100</v>
          </cell>
          <cell r="K3648" t="str">
            <v>SINGCLEAN</v>
          </cell>
          <cell r="L3648" t="str">
            <v>ANO</v>
          </cell>
          <cell r="M3648" t="str">
            <v>Gymnázium J. S. Machara, Brandýs nad Labem - Stará Boleslav, Královická 668</v>
          </cell>
          <cell r="N3648" t="str">
            <v>Královická</v>
          </cell>
          <cell r="O3648">
            <v>668</v>
          </cell>
          <cell r="P3648">
            <v>23</v>
          </cell>
          <cell r="Q3648">
            <v>25001</v>
          </cell>
          <cell r="R3648" t="str">
            <v>Brandýs nad Labem-Stará Boleslav</v>
          </cell>
          <cell r="S3648">
            <v>326902311</v>
          </cell>
          <cell r="T3648" t="str">
            <v>info@gbl.cz</v>
          </cell>
        </row>
        <row r="3649">
          <cell r="A3649">
            <v>600007731</v>
          </cell>
          <cell r="B3649">
            <v>61388947</v>
          </cell>
          <cell r="C3649" t="str">
            <v>Středočeský kraj</v>
          </cell>
          <cell r="D3649" t="str">
            <v xml:space="preserve">Praha-východ </v>
          </cell>
          <cell r="E3649" t="str">
            <v>Krajský úřad Středočeského kraje</v>
          </cell>
          <cell r="F3649" t="str">
            <v>Brandýs n.L.-S.Boleslav</v>
          </cell>
          <cell r="G3649" t="str">
            <v>kraj</v>
          </cell>
          <cell r="H3649">
            <v>600007731</v>
          </cell>
          <cell r="I3649" t="str">
            <v>61388947</v>
          </cell>
          <cell r="J3649">
            <v>0</v>
          </cell>
          <cell r="K3649" t="str">
            <v>SINGCLEAN</v>
          </cell>
          <cell r="L3649" t="str">
            <v>ANO</v>
          </cell>
          <cell r="M3649" t="str">
            <v>Střední zemědělská škola, Brandýs nad Labem - Stará Boleslav, Zápská 302</v>
          </cell>
          <cell r="N3649" t="str">
            <v>Zápská</v>
          </cell>
          <cell r="O3649">
            <v>302</v>
          </cell>
          <cell r="P3649">
            <v>8</v>
          </cell>
          <cell r="Q3649">
            <v>25001</v>
          </cell>
          <cell r="R3649" t="str">
            <v>Brandýs nad Labem-Stará Boleslav</v>
          </cell>
          <cell r="S3649">
            <v>326904316</v>
          </cell>
          <cell r="T3649" t="str">
            <v>szesbranlab@volny.cz</v>
          </cell>
        </row>
        <row r="3650">
          <cell r="A3650">
            <v>600005968</v>
          </cell>
          <cell r="B3650">
            <v>61389064</v>
          </cell>
          <cell r="C3650" t="str">
            <v>Hlavní město Praha</v>
          </cell>
          <cell r="D3650" t="str">
            <v xml:space="preserve">Praha 8 </v>
          </cell>
          <cell r="E3650" t="str">
            <v>Magistrát hlavního města Prahy</v>
          </cell>
          <cell r="F3650" t="str">
            <v>Praha 8</v>
          </cell>
          <cell r="G3650" t="str">
            <v>kraj</v>
          </cell>
          <cell r="H3650">
            <v>600005968</v>
          </cell>
          <cell r="I3650" t="str">
            <v>61389064</v>
          </cell>
          <cell r="J3650">
            <v>0</v>
          </cell>
          <cell r="K3650" t="str">
            <v>SINGCLEAN</v>
          </cell>
          <cell r="L3650" t="str">
            <v>ANO</v>
          </cell>
          <cell r="M3650" t="str">
            <v>Karlínské gymnázium, Praha 8, Pernerova 25</v>
          </cell>
          <cell r="N3650" t="str">
            <v>Pernerova</v>
          </cell>
          <cell r="O3650">
            <v>273</v>
          </cell>
          <cell r="P3650">
            <v>25</v>
          </cell>
          <cell r="Q3650">
            <v>18600</v>
          </cell>
          <cell r="R3650" t="str">
            <v>Praha 8</v>
          </cell>
          <cell r="S3650">
            <v>221871414</v>
          </cell>
          <cell r="T3650" t="str">
            <v>gymnazium@gyperner.cz</v>
          </cell>
        </row>
        <row r="3651">
          <cell r="A3651">
            <v>600027660</v>
          </cell>
          <cell r="B3651">
            <v>61389293</v>
          </cell>
          <cell r="C3651" t="str">
            <v>Hlavní město Praha</v>
          </cell>
          <cell r="D3651" t="str">
            <v xml:space="preserve">Praha 9 </v>
          </cell>
          <cell r="E3651" t="str">
            <v>Magistrát hlavního města Prahy</v>
          </cell>
          <cell r="F3651" t="str">
            <v>Praha 21</v>
          </cell>
          <cell r="G3651" t="str">
            <v>kraj</v>
          </cell>
          <cell r="H3651">
            <v>600027660</v>
          </cell>
          <cell r="I3651" t="str">
            <v>61389293</v>
          </cell>
          <cell r="J3651">
            <v>0</v>
          </cell>
          <cell r="K3651" t="str">
            <v>SINGCLEAN</v>
          </cell>
          <cell r="L3651" t="str">
            <v>ANO</v>
          </cell>
          <cell r="M3651" t="str">
            <v>Dětský domov a Školní jídelna, Praha 9 - Klánovice, Smržovská 77</v>
          </cell>
          <cell r="N3651" t="str">
            <v>Smržovská</v>
          </cell>
          <cell r="O3651">
            <v>77</v>
          </cell>
          <cell r="Q3651">
            <v>19014</v>
          </cell>
          <cell r="R3651" t="str">
            <v>Praha 9</v>
          </cell>
          <cell r="S3651">
            <v>608243335</v>
          </cell>
          <cell r="T3651" t="str">
            <v>reditelka@ddklanovice.cz</v>
          </cell>
        </row>
        <row r="3652">
          <cell r="A3652">
            <v>600020789</v>
          </cell>
          <cell r="B3652">
            <v>61389447</v>
          </cell>
          <cell r="C3652" t="str">
            <v>Hlavní město Praha</v>
          </cell>
          <cell r="D3652" t="str">
            <v xml:space="preserve">Praha 2 </v>
          </cell>
          <cell r="E3652" t="str">
            <v>Magistrát hlavního města Prahy</v>
          </cell>
          <cell r="F3652" t="str">
            <v>Praha 2</v>
          </cell>
          <cell r="G3652" t="str">
            <v>kraj</v>
          </cell>
          <cell r="H3652">
            <v>600020789</v>
          </cell>
          <cell r="I3652" t="str">
            <v>61389447</v>
          </cell>
          <cell r="J3652">
            <v>540</v>
          </cell>
          <cell r="K3652" t="str">
            <v>SINGCLEAN</v>
          </cell>
          <cell r="L3652" t="str">
            <v>ANO</v>
          </cell>
          <cell r="M3652" t="str">
            <v>Základní škola a Střední škola, Praha 2, Vinohradská 54</v>
          </cell>
          <cell r="N3652" t="str">
            <v>Vinohradská</v>
          </cell>
          <cell r="O3652">
            <v>920</v>
          </cell>
          <cell r="P3652">
            <v>54</v>
          </cell>
          <cell r="Q3652">
            <v>12000</v>
          </cell>
          <cell r="R3652" t="str">
            <v>Praha 2</v>
          </cell>
          <cell r="S3652" t="str">
            <v>224 254 257 ,602315044</v>
          </cell>
          <cell r="T3652" t="str">
            <v>skola@skolavinohradska.cz</v>
          </cell>
        </row>
        <row r="3653">
          <cell r="A3653">
            <v>600007707</v>
          </cell>
          <cell r="B3653">
            <v>61389480</v>
          </cell>
          <cell r="C3653" t="str">
            <v>Středočeský kraj</v>
          </cell>
          <cell r="D3653" t="str">
            <v xml:space="preserve">Praha-východ </v>
          </cell>
          <cell r="E3653" t="str">
            <v>Krajský úřad Středočeského kraje</v>
          </cell>
          <cell r="F3653" t="str">
            <v>Brandýs n.L.-S.Boleslav</v>
          </cell>
          <cell r="G3653" t="str">
            <v>kraj</v>
          </cell>
          <cell r="H3653">
            <v>600007707</v>
          </cell>
          <cell r="I3653" t="str">
            <v>61389480</v>
          </cell>
          <cell r="J3653">
            <v>580</v>
          </cell>
          <cell r="K3653" t="str">
            <v>SINGCLEAN</v>
          </cell>
          <cell r="L3653" t="str">
            <v>ANO</v>
          </cell>
          <cell r="M3653" t="str">
            <v>Střední škola letecké a výpočetní techniky, Odolena Voda, U Letiště 370</v>
          </cell>
          <cell r="N3653" t="str">
            <v>U Letiště</v>
          </cell>
          <cell r="O3653">
            <v>370</v>
          </cell>
          <cell r="Q3653">
            <v>25070</v>
          </cell>
          <cell r="R3653" t="str">
            <v>Odolena Voda</v>
          </cell>
          <cell r="S3653">
            <v>283970477</v>
          </cell>
          <cell r="T3653" t="str">
            <v>skola@sslvt.cz</v>
          </cell>
        </row>
        <row r="3654">
          <cell r="A3654">
            <v>600039382</v>
          </cell>
          <cell r="B3654">
            <v>61389820</v>
          </cell>
          <cell r="C3654" t="str">
            <v>Hlavní město Praha</v>
          </cell>
          <cell r="D3654" t="str">
            <v xml:space="preserve">Praha 7 </v>
          </cell>
          <cell r="E3654" t="str">
            <v>Úřad městské části Praha 7</v>
          </cell>
          <cell r="F3654" t="str">
            <v>Praha 7</v>
          </cell>
          <cell r="G3654" t="str">
            <v>obec</v>
          </cell>
          <cell r="H3654">
            <v>600039382</v>
          </cell>
          <cell r="I3654" t="str">
            <v>61389820</v>
          </cell>
          <cell r="J3654">
            <v>260</v>
          </cell>
          <cell r="K3654" t="str">
            <v>SINGCLEAN</v>
          </cell>
          <cell r="L3654" t="str">
            <v>ANO</v>
          </cell>
          <cell r="M3654" t="str">
            <v>Základní škola Praha 7, Korunovační 8</v>
          </cell>
          <cell r="N3654" t="str">
            <v>Korunovační</v>
          </cell>
          <cell r="O3654">
            <v>164</v>
          </cell>
          <cell r="P3654">
            <v>8</v>
          </cell>
          <cell r="Q3654">
            <v>17000</v>
          </cell>
          <cell r="R3654" t="str">
            <v>Praha 7</v>
          </cell>
          <cell r="S3654">
            <v>223018913</v>
          </cell>
          <cell r="T3654" t="str">
            <v>komrska@korunka.org</v>
          </cell>
        </row>
        <row r="3655">
          <cell r="A3655">
            <v>600039391</v>
          </cell>
          <cell r="B3655">
            <v>61389838</v>
          </cell>
          <cell r="C3655" t="str">
            <v>Hlavní město Praha</v>
          </cell>
          <cell r="D3655" t="str">
            <v xml:space="preserve">Praha 7 </v>
          </cell>
          <cell r="E3655" t="str">
            <v>Úřad městské části Praha 7</v>
          </cell>
          <cell r="F3655" t="str">
            <v>Praha 7</v>
          </cell>
          <cell r="G3655" t="str">
            <v>obec</v>
          </cell>
          <cell r="H3655">
            <v>600039391</v>
          </cell>
          <cell r="I3655" t="str">
            <v>61389838</v>
          </cell>
          <cell r="J3655">
            <v>3180</v>
          </cell>
          <cell r="K3655" t="str">
            <v>SINGCLEAN</v>
          </cell>
          <cell r="L3655" t="str">
            <v>ANO</v>
          </cell>
          <cell r="M3655" t="str">
            <v>Základní škola Praha 7, Strossmayerovo náměstí 4</v>
          </cell>
          <cell r="N3655" t="str">
            <v>Strossmayerovo náměstí</v>
          </cell>
          <cell r="O3655">
            <v>990</v>
          </cell>
          <cell r="P3655">
            <v>4</v>
          </cell>
          <cell r="Q3655">
            <v>17000</v>
          </cell>
          <cell r="R3655" t="str">
            <v>Praha 7</v>
          </cell>
          <cell r="S3655">
            <v>220879796</v>
          </cell>
          <cell r="T3655" t="str">
            <v>sekretariat@zs-stross.cz</v>
          </cell>
        </row>
        <row r="3656">
          <cell r="A3656">
            <v>600116018</v>
          </cell>
          <cell r="B3656">
            <v>61392871</v>
          </cell>
          <cell r="C3656" t="str">
            <v>Jihomoravský kraj</v>
          </cell>
          <cell r="D3656" t="str">
            <v xml:space="preserve">Hodonín </v>
          </cell>
          <cell r="E3656" t="str">
            <v>Městský úřad Hodonín</v>
          </cell>
          <cell r="F3656" t="str">
            <v>Hodonín</v>
          </cell>
          <cell r="G3656" t="str">
            <v>obec</v>
          </cell>
          <cell r="H3656">
            <v>600116018</v>
          </cell>
          <cell r="I3656" t="str">
            <v>61392871</v>
          </cell>
          <cell r="J3656">
            <v>120</v>
          </cell>
          <cell r="K3656" t="str">
            <v>SINGCLEAN</v>
          </cell>
          <cell r="L3656" t="str">
            <v>ANO</v>
          </cell>
          <cell r="M3656" t="str">
            <v>Základní škola a mateřská škola Rohatec, příspěvková organizace</v>
          </cell>
          <cell r="N3656" t="str">
            <v>Školní</v>
          </cell>
          <cell r="O3656">
            <v>742</v>
          </cell>
          <cell r="P3656">
            <v>50</v>
          </cell>
          <cell r="Q3656">
            <v>69601</v>
          </cell>
          <cell r="R3656" t="str">
            <v>Rohatec</v>
          </cell>
          <cell r="S3656">
            <v>518359822</v>
          </cell>
          <cell r="T3656" t="str">
            <v>zsrohatec@quick.cz</v>
          </cell>
        </row>
        <row r="3657">
          <cell r="A3657">
            <v>600005445</v>
          </cell>
          <cell r="B3657">
            <v>61456217</v>
          </cell>
          <cell r="C3657" t="str">
            <v>Hlavní město Praha</v>
          </cell>
          <cell r="D3657" t="str">
            <v xml:space="preserve">Praha 2 </v>
          </cell>
          <cell r="E3657" t="str">
            <v>Magistrát hlavního města Prahy</v>
          </cell>
          <cell r="F3657" t="str">
            <v>Praha 2</v>
          </cell>
          <cell r="G3657" t="str">
            <v>soukromý</v>
          </cell>
          <cell r="H3657">
            <v>600005445</v>
          </cell>
          <cell r="I3657" t="str">
            <v>61456217</v>
          </cell>
          <cell r="J3657">
            <v>1000</v>
          </cell>
          <cell r="K3657" t="str">
            <v>SINGCLEAN</v>
          </cell>
          <cell r="L3657" t="str">
            <v>NE</v>
          </cell>
          <cell r="M3657" t="str">
            <v>Soukromé střední odborné učiliště ATHOZ, spol. s r.o.</v>
          </cell>
          <cell r="N3657" t="str">
            <v>Pelušková</v>
          </cell>
          <cell r="O3657">
            <v>1410</v>
          </cell>
          <cell r="Q3657">
            <v>19800</v>
          </cell>
          <cell r="R3657" t="str">
            <v>Praha 9</v>
          </cell>
          <cell r="S3657">
            <v>773362211</v>
          </cell>
          <cell r="T3657" t="str">
            <v>sarapatkova@athoz.cz</v>
          </cell>
        </row>
        <row r="3658">
          <cell r="A3658">
            <v>600018521</v>
          </cell>
          <cell r="B3658">
            <v>61507687</v>
          </cell>
          <cell r="C3658" t="str">
            <v>Hlavní město Praha</v>
          </cell>
          <cell r="D3658" t="str">
            <v xml:space="preserve">Praha 9 </v>
          </cell>
          <cell r="E3658" t="str">
            <v>Magistrát hlavního města Prahy</v>
          </cell>
          <cell r="F3658" t="str">
            <v>Praha 9</v>
          </cell>
          <cell r="G3658" t="str">
            <v>soukromý</v>
          </cell>
          <cell r="H3658">
            <v>600018521</v>
          </cell>
          <cell r="I3658" t="str">
            <v>61507687</v>
          </cell>
          <cell r="J3658">
            <v>40</v>
          </cell>
          <cell r="K3658" t="str">
            <v>SINGCLEAN</v>
          </cell>
          <cell r="L3658" t="str">
            <v>NE</v>
          </cell>
          <cell r="M3658" t="str">
            <v>Zlatnické středisko praktického vyučování Solunka, spol. s r.o.</v>
          </cell>
          <cell r="N3658" t="str">
            <v>Novovysočanská</v>
          </cell>
          <cell r="O3658">
            <v>501</v>
          </cell>
          <cell r="P3658">
            <v>5</v>
          </cell>
          <cell r="Q3658">
            <v>19000</v>
          </cell>
          <cell r="R3658" t="str">
            <v>Praha 9</v>
          </cell>
          <cell r="S3658">
            <v>603273129</v>
          </cell>
          <cell r="T3658" t="str">
            <v>miroslav.kahoun@solunka.cz</v>
          </cell>
        </row>
        <row r="3659">
          <cell r="A3659">
            <v>600000311</v>
          </cell>
          <cell r="B3659">
            <v>61507962</v>
          </cell>
          <cell r="C3659" t="str">
            <v>Hlavní město Praha</v>
          </cell>
          <cell r="D3659" t="str">
            <v xml:space="preserve">Praha 9 </v>
          </cell>
          <cell r="E3659" t="str">
            <v>Magistrát hlavního města Prahy</v>
          </cell>
          <cell r="F3659" t="str">
            <v>Praha 9</v>
          </cell>
          <cell r="G3659" t="str">
            <v>soukromý</v>
          </cell>
          <cell r="H3659">
            <v>600000311</v>
          </cell>
          <cell r="I3659" t="str">
            <v>61507962</v>
          </cell>
          <cell r="J3659">
            <v>260</v>
          </cell>
          <cell r="K3659" t="str">
            <v>SINGCLEAN</v>
          </cell>
          <cell r="L3659" t="str">
            <v>NE</v>
          </cell>
          <cell r="M3659" t="str">
            <v>Mateřská škola - Pro Family s.r.o.</v>
          </cell>
          <cell r="N3659" t="str">
            <v>Novoborská</v>
          </cell>
          <cell r="O3659">
            <v>371</v>
          </cell>
          <cell r="P3659">
            <v>10</v>
          </cell>
          <cell r="Q3659">
            <v>19000</v>
          </cell>
          <cell r="R3659" t="str">
            <v>Praha 9</v>
          </cell>
          <cell r="S3659">
            <v>232000800</v>
          </cell>
          <cell r="T3659" t="str">
            <v>vaclav.hampl@profamily.cz</v>
          </cell>
        </row>
        <row r="3660">
          <cell r="A3660">
            <v>600084191</v>
          </cell>
          <cell r="B3660">
            <v>61514802</v>
          </cell>
          <cell r="C3660" t="str">
            <v>Ústecký kraj</v>
          </cell>
          <cell r="D3660" t="str">
            <v xml:space="preserve">Teplice </v>
          </cell>
          <cell r="E3660" t="str">
            <v>Magistrát města Teplic</v>
          </cell>
          <cell r="F3660" t="str">
            <v>Teplice</v>
          </cell>
          <cell r="G3660" t="str">
            <v>obec</v>
          </cell>
          <cell r="H3660">
            <v>600084191</v>
          </cell>
          <cell r="I3660" t="str">
            <v>61514802</v>
          </cell>
          <cell r="J3660">
            <v>220</v>
          </cell>
          <cell r="K3660" t="str">
            <v>SINGCLEAN</v>
          </cell>
          <cell r="L3660" t="str">
            <v>ANO</v>
          </cell>
          <cell r="M3660" t="str">
            <v>Mateřská škola Sluníčko Krupka, Kollárova 597</v>
          </cell>
          <cell r="N3660" t="str">
            <v>Kollárova</v>
          </cell>
          <cell r="O3660">
            <v>597</v>
          </cell>
          <cell r="Q3660">
            <v>41742</v>
          </cell>
          <cell r="R3660" t="str">
            <v>Krupka</v>
          </cell>
          <cell r="S3660">
            <v>417861418</v>
          </cell>
          <cell r="T3660" t="str">
            <v>ms.slunicko@atlas.cz</v>
          </cell>
        </row>
        <row r="3661">
          <cell r="A3661">
            <v>600084183</v>
          </cell>
          <cell r="B3661">
            <v>61514811</v>
          </cell>
          <cell r="C3661" t="str">
            <v>Ústecký kraj</v>
          </cell>
          <cell r="D3661" t="str">
            <v xml:space="preserve">Teplice </v>
          </cell>
          <cell r="E3661" t="str">
            <v>Magistrát města Teplic</v>
          </cell>
          <cell r="F3661" t="str">
            <v>Teplice</v>
          </cell>
          <cell r="G3661" t="str">
            <v>obec</v>
          </cell>
          <cell r="H3661">
            <v>600084183</v>
          </cell>
          <cell r="I3661" t="str">
            <v>61514811</v>
          </cell>
          <cell r="J3661">
            <v>180</v>
          </cell>
          <cell r="K3661" t="str">
            <v>SINGCLEAN</v>
          </cell>
          <cell r="L3661" t="str">
            <v>ANO</v>
          </cell>
          <cell r="M3661" t="str">
            <v>Mateřská škola Zvoneček Krupka, Lípová 528</v>
          </cell>
          <cell r="N3661" t="str">
            <v>Lípová</v>
          </cell>
          <cell r="O3661">
            <v>528</v>
          </cell>
          <cell r="P3661">
            <v>15</v>
          </cell>
          <cell r="Q3661">
            <v>41742</v>
          </cell>
          <cell r="R3661" t="str">
            <v>Krupka</v>
          </cell>
          <cell r="S3661">
            <v>417861536</v>
          </cell>
          <cell r="T3661" t="str">
            <v>mszvon.krupka@volny.cz</v>
          </cell>
        </row>
        <row r="3662">
          <cell r="A3662">
            <v>600084035</v>
          </cell>
          <cell r="B3662">
            <v>61514870</v>
          </cell>
          <cell r="C3662" t="str">
            <v>Ústecký kraj</v>
          </cell>
          <cell r="D3662" t="str">
            <v xml:space="preserve">Teplice </v>
          </cell>
          <cell r="E3662" t="str">
            <v>Magistrát města Teplic</v>
          </cell>
          <cell r="F3662" t="str">
            <v>Teplice</v>
          </cell>
          <cell r="G3662" t="str">
            <v>obec</v>
          </cell>
          <cell r="H3662">
            <v>600084035</v>
          </cell>
          <cell r="I3662" t="str">
            <v>61514870</v>
          </cell>
          <cell r="J3662">
            <v>80</v>
          </cell>
          <cell r="K3662" t="str">
            <v>SINGCLEAN</v>
          </cell>
          <cell r="L3662" t="str">
            <v>ANO</v>
          </cell>
          <cell r="M3662" t="str">
            <v>Mateřská škola Písnička Krupka, Dukelských hrdinů 295</v>
          </cell>
          <cell r="N3662" t="str">
            <v>Dukelských hrdinů</v>
          </cell>
          <cell r="O3662">
            <v>295</v>
          </cell>
          <cell r="Q3662">
            <v>41742</v>
          </cell>
          <cell r="R3662" t="str">
            <v>Krupka</v>
          </cell>
          <cell r="S3662">
            <v>417861681</v>
          </cell>
          <cell r="T3662" t="str">
            <v>pisnicka.ms@volny.cz</v>
          </cell>
        </row>
        <row r="3663">
          <cell r="A3663">
            <v>600029441</v>
          </cell>
          <cell r="B3663">
            <v>61515442</v>
          </cell>
          <cell r="C3663" t="str">
            <v>Ústecký kraj</v>
          </cell>
          <cell r="D3663" t="str">
            <v xml:space="preserve">Teplice </v>
          </cell>
          <cell r="E3663" t="str">
            <v>Ministerstvo školství, mládeže a tělovýchovy</v>
          </cell>
          <cell r="F3663" t="str">
            <v>Teplice</v>
          </cell>
          <cell r="G3663" t="str">
            <v>MŠMT</v>
          </cell>
          <cell r="H3663">
            <v>600029441</v>
          </cell>
          <cell r="I3663" t="str">
            <v>61515442</v>
          </cell>
          <cell r="J3663">
            <v>100</v>
          </cell>
          <cell r="K3663" t="str">
            <v>SINGCLEAN</v>
          </cell>
          <cell r="L3663" t="str">
            <v>ANO</v>
          </cell>
          <cell r="M3663" t="str">
            <v>Výchovný ústav, dětský domov se školou, základní škola, střední škola a školní jídelna, Kostomlaty pod Milešovkou, Požárnická 168</v>
          </cell>
          <cell r="N3663" t="str">
            <v>Požárnická</v>
          </cell>
          <cell r="O3663">
            <v>168</v>
          </cell>
          <cell r="Q3663">
            <v>41754</v>
          </cell>
          <cell r="R3663" t="str">
            <v>Kostomlaty pod Milešovkou</v>
          </cell>
          <cell r="S3663">
            <v>417871089</v>
          </cell>
          <cell r="T3663" t="str">
            <v>vudds.kostomlaty@volny.cz</v>
          </cell>
        </row>
        <row r="3664">
          <cell r="A3664">
            <v>600011216</v>
          </cell>
          <cell r="B3664">
            <v>61515451</v>
          </cell>
          <cell r="C3664" t="str">
            <v>Ústecký kraj</v>
          </cell>
          <cell r="D3664" t="str">
            <v xml:space="preserve">Teplice </v>
          </cell>
          <cell r="E3664" t="str">
            <v>Krajský úřad Ústeckého kraje</v>
          </cell>
          <cell r="F3664" t="str">
            <v>Teplice</v>
          </cell>
          <cell r="G3664" t="str">
            <v>kraj</v>
          </cell>
          <cell r="H3664">
            <v>600011216</v>
          </cell>
          <cell r="I3664" t="str">
            <v>61515451</v>
          </cell>
          <cell r="J3664">
            <v>840</v>
          </cell>
          <cell r="K3664" t="str">
            <v>SINGCLEAN</v>
          </cell>
          <cell r="L3664" t="str">
            <v>ANO</v>
          </cell>
          <cell r="M3664" t="str">
            <v>Gymnázium, Teplice, Čs. dobrovolců 11, příspěvková organizace</v>
          </cell>
          <cell r="N3664" t="str">
            <v>Čs. dobrovolců</v>
          </cell>
          <cell r="O3664">
            <v>530</v>
          </cell>
          <cell r="P3664">
            <v>11</v>
          </cell>
          <cell r="Q3664">
            <v>41501</v>
          </cell>
          <cell r="R3664" t="str">
            <v>Teplice</v>
          </cell>
          <cell r="S3664">
            <v>417813010</v>
          </cell>
          <cell r="T3664" t="str">
            <v>bergman@gymtce.cz</v>
          </cell>
        </row>
        <row r="3665">
          <cell r="A3665">
            <v>600011267</v>
          </cell>
          <cell r="B3665">
            <v>61515477</v>
          </cell>
          <cell r="C3665" t="str">
            <v>Ústecký kraj</v>
          </cell>
          <cell r="D3665" t="str">
            <v xml:space="preserve">Teplice </v>
          </cell>
          <cell r="E3665" t="str">
            <v>Krajský úřad Ústeckého kraje</v>
          </cell>
          <cell r="F3665" t="str">
            <v>Teplice</v>
          </cell>
          <cell r="G3665" t="str">
            <v>kraj</v>
          </cell>
          <cell r="H3665">
            <v>600011267</v>
          </cell>
          <cell r="I3665" t="str">
            <v>61515477</v>
          </cell>
          <cell r="J3665">
            <v>420</v>
          </cell>
          <cell r="K3665" t="str">
            <v>SINGCLEAN</v>
          </cell>
          <cell r="L3665" t="str">
            <v>ANO</v>
          </cell>
          <cell r="M3665" t="str">
            <v>Gymnázium a Střední průmyslová škola, Duchcov, příspěvková organizace</v>
          </cell>
          <cell r="N3665" t="str">
            <v>Masarykova</v>
          </cell>
          <cell r="O3665">
            <v>909</v>
          </cell>
          <cell r="P3665">
            <v>12</v>
          </cell>
          <cell r="Q3665">
            <v>41901</v>
          </cell>
          <cell r="R3665" t="str">
            <v>Duchcov</v>
          </cell>
          <cell r="S3665">
            <v>417831131</v>
          </cell>
          <cell r="T3665" t="str">
            <v>kutakova@gspsd.cz</v>
          </cell>
        </row>
        <row r="3666">
          <cell r="A3666">
            <v>600023711</v>
          </cell>
          <cell r="B3666">
            <v>61515582</v>
          </cell>
          <cell r="C3666" t="str">
            <v>Ústecký kraj</v>
          </cell>
          <cell r="D3666" t="str">
            <v xml:space="preserve">Teplice </v>
          </cell>
          <cell r="E3666" t="str">
            <v>Krajský úřad Ústeckého kraje</v>
          </cell>
          <cell r="F3666" t="str">
            <v>Teplice</v>
          </cell>
          <cell r="G3666" t="str">
            <v>kraj</v>
          </cell>
          <cell r="H3666">
            <v>600023711</v>
          </cell>
          <cell r="I3666" t="str">
            <v>61515582</v>
          </cell>
          <cell r="J3666">
            <v>600</v>
          </cell>
          <cell r="K3666" t="str">
            <v>SINGCLEAN</v>
          </cell>
          <cell r="L3666" t="str">
            <v>ANO</v>
          </cell>
          <cell r="M3666" t="str">
            <v>Dětský domov, Základní škola a Střední škola, Duchcov, příspěvková organizace</v>
          </cell>
          <cell r="N3666" t="str">
            <v>Školní</v>
          </cell>
          <cell r="O3666">
            <v>624</v>
          </cell>
          <cell r="P3666">
            <v>1</v>
          </cell>
          <cell r="Q3666">
            <v>41901</v>
          </cell>
          <cell r="R3666" t="str">
            <v>Duchcov</v>
          </cell>
          <cell r="S3666">
            <v>417835324</v>
          </cell>
          <cell r="T3666" t="str">
            <v>sekretariat@ddzsduchcov.cz</v>
          </cell>
        </row>
        <row r="3667">
          <cell r="A3667">
            <v>600023681</v>
          </cell>
          <cell r="B3667">
            <v>61515761</v>
          </cell>
          <cell r="C3667" t="str">
            <v>Ústecký kraj</v>
          </cell>
          <cell r="D3667" t="str">
            <v xml:space="preserve">Teplice </v>
          </cell>
          <cell r="E3667" t="str">
            <v>Krajský úřad Ústeckého kraje</v>
          </cell>
          <cell r="F3667" t="str">
            <v>Bílina</v>
          </cell>
          <cell r="G3667" t="str">
            <v>kraj</v>
          </cell>
          <cell r="H3667">
            <v>600023681</v>
          </cell>
          <cell r="I3667" t="str">
            <v>61515761</v>
          </cell>
          <cell r="J3667">
            <v>320</v>
          </cell>
          <cell r="K3667" t="str">
            <v>SINGCLEAN</v>
          </cell>
          <cell r="L3667" t="str">
            <v>ANO</v>
          </cell>
          <cell r="M3667" t="str">
            <v>Základní škola praktická, Bílina, Kmochova 205/10, příspěvková organizace</v>
          </cell>
          <cell r="N3667" t="str">
            <v>Kmochova</v>
          </cell>
          <cell r="O3667">
            <v>205</v>
          </cell>
          <cell r="P3667">
            <v>10</v>
          </cell>
          <cell r="Q3667">
            <v>41801</v>
          </cell>
          <cell r="R3667" t="str">
            <v>Bílina</v>
          </cell>
          <cell r="S3667">
            <v>417820031</v>
          </cell>
          <cell r="T3667" t="str">
            <v>iveta.krzakova@zsbilina.cz</v>
          </cell>
        </row>
        <row r="3668">
          <cell r="A3668">
            <v>600011241</v>
          </cell>
          <cell r="B3668">
            <v>61515779</v>
          </cell>
          <cell r="C3668" t="str">
            <v>Ústecký kraj</v>
          </cell>
          <cell r="D3668" t="str">
            <v xml:space="preserve">Teplice </v>
          </cell>
          <cell r="E3668" t="str">
            <v>Krajský úřad Ústeckého kraje</v>
          </cell>
          <cell r="F3668" t="str">
            <v>Teplice</v>
          </cell>
          <cell r="G3668" t="str">
            <v>kraj</v>
          </cell>
          <cell r="H3668">
            <v>600011241</v>
          </cell>
          <cell r="I3668" t="str">
            <v>61515779</v>
          </cell>
          <cell r="J3668">
            <v>580</v>
          </cell>
          <cell r="K3668" t="str">
            <v>SINGCLEAN</v>
          </cell>
          <cell r="L3668" t="str">
            <v>ANO</v>
          </cell>
          <cell r="M3668" t="str">
            <v>Konzervatoř, Teplice, Českobratrská 15, příspěvková organizace</v>
          </cell>
          <cell r="N3668" t="str">
            <v>Českobratrská</v>
          </cell>
          <cell r="O3668">
            <v>862</v>
          </cell>
          <cell r="P3668">
            <v>15</v>
          </cell>
          <cell r="Q3668">
            <v>41501</v>
          </cell>
          <cell r="R3668" t="str">
            <v>Teplice</v>
          </cell>
          <cell r="S3668">
            <v>417538425</v>
          </cell>
          <cell r="T3668" t="str">
            <v>boudnikova@konzervatorteplice.cz</v>
          </cell>
        </row>
        <row r="3669">
          <cell r="A3669">
            <v>600033741</v>
          </cell>
          <cell r="B3669">
            <v>61515809</v>
          </cell>
          <cell r="C3669" t="str">
            <v>Ústecký kraj</v>
          </cell>
          <cell r="D3669" t="str">
            <v xml:space="preserve">Teplice </v>
          </cell>
          <cell r="E3669" t="str">
            <v>Krajský úřad Ústeckého kraje</v>
          </cell>
          <cell r="F3669" t="str">
            <v>Teplice</v>
          </cell>
          <cell r="G3669" t="str">
            <v>kraj</v>
          </cell>
          <cell r="H3669">
            <v>600033741</v>
          </cell>
          <cell r="I3669" t="str">
            <v>61515809</v>
          </cell>
          <cell r="J3669" t="str">
            <v>X</v>
          </cell>
          <cell r="K3669" t="str">
            <v>SINGCLEAN</v>
          </cell>
          <cell r="L3669" t="str">
            <v>ANO</v>
          </cell>
          <cell r="M3669" t="str">
            <v>Pedagogicko-psychologická poradna Ústeckého kraje a Zařízení pro další vzdělávání pedagogických pracovníků, Teplice, příspěvková organizace</v>
          </cell>
          <cell r="N3669" t="str">
            <v>Lípová</v>
          </cell>
          <cell r="O3669">
            <v>651</v>
          </cell>
          <cell r="P3669">
            <v>9</v>
          </cell>
          <cell r="Q3669">
            <v>41501</v>
          </cell>
          <cell r="R3669" t="str">
            <v>Teplice</v>
          </cell>
          <cell r="S3669">
            <v>417535218</v>
          </cell>
          <cell r="T3669" t="str">
            <v>info@pppuk.cz</v>
          </cell>
        </row>
        <row r="3670">
          <cell r="A3670">
            <v>600029425</v>
          </cell>
          <cell r="B3670">
            <v>61515876</v>
          </cell>
          <cell r="C3670" t="str">
            <v>Ústecký kraj</v>
          </cell>
          <cell r="D3670" t="str">
            <v xml:space="preserve">Teplice </v>
          </cell>
          <cell r="E3670" t="str">
            <v>Krajský úřad Ústeckého kraje</v>
          </cell>
          <cell r="F3670" t="str">
            <v>Bílina</v>
          </cell>
          <cell r="G3670" t="str">
            <v>kraj</v>
          </cell>
          <cell r="H3670">
            <v>600029425</v>
          </cell>
          <cell r="I3670" t="str">
            <v>61515876</v>
          </cell>
          <cell r="J3670">
            <v>0</v>
          </cell>
          <cell r="K3670" t="str">
            <v>SINGCLEAN</v>
          </cell>
          <cell r="L3670" t="str">
            <v>ANO</v>
          </cell>
          <cell r="M3670" t="str">
            <v>Dětský domov a Školní jídelna, Tuchlov 47, příspěvková organizace</v>
          </cell>
          <cell r="O3670">
            <v>47</v>
          </cell>
          <cell r="Q3670">
            <v>41501</v>
          </cell>
          <cell r="R3670" t="str">
            <v>Ohníč</v>
          </cell>
          <cell r="S3670">
            <v>603579346</v>
          </cell>
          <cell r="T3670" t="str">
            <v>ddtuchlov@ddtuchlov.cz</v>
          </cell>
        </row>
        <row r="3671">
          <cell r="A3671">
            <v>600029417</v>
          </cell>
          <cell r="B3671">
            <v>61515884</v>
          </cell>
          <cell r="C3671" t="str">
            <v>Ústecký kraj</v>
          </cell>
          <cell r="D3671" t="str">
            <v xml:space="preserve">Teplice </v>
          </cell>
          <cell r="E3671" t="str">
            <v>Krajský úřad Ústeckého kraje</v>
          </cell>
          <cell r="F3671" t="str">
            <v>Teplice</v>
          </cell>
          <cell r="G3671" t="str">
            <v>kraj</v>
          </cell>
          <cell r="H3671">
            <v>600029417</v>
          </cell>
          <cell r="I3671" t="str">
            <v>61515884</v>
          </cell>
          <cell r="J3671">
            <v>0</v>
          </cell>
          <cell r="K3671" t="str">
            <v>SINGCLEAN</v>
          </cell>
          <cell r="L3671" t="str">
            <v>ANO</v>
          </cell>
          <cell r="M3671" t="str">
            <v>Dětský domov a Školní jídelna, Krupka, Libušín 151, příspěvková organizace</v>
          </cell>
          <cell r="N3671" t="str">
            <v>Libušín</v>
          </cell>
          <cell r="O3671">
            <v>151</v>
          </cell>
          <cell r="P3671">
            <v>13</v>
          </cell>
          <cell r="Q3671">
            <v>41741</v>
          </cell>
          <cell r="R3671" t="str">
            <v>Krupka</v>
          </cell>
          <cell r="S3671">
            <v>417851684</v>
          </cell>
          <cell r="T3671" t="str">
            <v>konecny.r@ddkrupka.cz</v>
          </cell>
        </row>
        <row r="3672">
          <cell r="A3672">
            <v>600084931</v>
          </cell>
          <cell r="B3672">
            <v>61515892</v>
          </cell>
          <cell r="C3672" t="str">
            <v>Ústecký kraj</v>
          </cell>
          <cell r="D3672" t="str">
            <v xml:space="preserve">Teplice </v>
          </cell>
          <cell r="E3672" t="str">
            <v>Magistrát města Teplic</v>
          </cell>
          <cell r="F3672" t="str">
            <v>Teplice</v>
          </cell>
          <cell r="G3672" t="str">
            <v>obec</v>
          </cell>
          <cell r="H3672">
            <v>600084931</v>
          </cell>
          <cell r="I3672" t="str">
            <v>61515892</v>
          </cell>
          <cell r="J3672" t="str">
            <v>X</v>
          </cell>
          <cell r="K3672" t="str">
            <v>SINGCLEAN</v>
          </cell>
          <cell r="L3672" t="str">
            <v>ANO</v>
          </cell>
          <cell r="M3672" t="str">
            <v>Základní umělecká škola Stanislava Šebka Krupka, Mariánské náměstí 22</v>
          </cell>
          <cell r="N3672" t="str">
            <v>Mariánské náměstí</v>
          </cell>
          <cell r="O3672">
            <v>22</v>
          </cell>
          <cell r="P3672">
            <v>13</v>
          </cell>
          <cell r="Q3672">
            <v>41742</v>
          </cell>
          <cell r="R3672" t="str">
            <v>Krupka</v>
          </cell>
          <cell r="S3672">
            <v>417861388</v>
          </cell>
          <cell r="T3672" t="str">
            <v>zuskol@seznam.cz</v>
          </cell>
        </row>
        <row r="3673">
          <cell r="A3673">
            <v>600050629</v>
          </cell>
          <cell r="B3673">
            <v>61631477</v>
          </cell>
          <cell r="C3673" t="str">
            <v>Středočeský kraj</v>
          </cell>
          <cell r="D3673" t="str">
            <v xml:space="preserve">Nymburk </v>
          </cell>
          <cell r="E3673" t="str">
            <v>Městský úřad Poděbrady</v>
          </cell>
          <cell r="F3673" t="str">
            <v>Poděbrady</v>
          </cell>
          <cell r="G3673" t="str">
            <v>obec</v>
          </cell>
          <cell r="H3673">
            <v>600050629</v>
          </cell>
          <cell r="I3673" t="str">
            <v>61631477</v>
          </cell>
          <cell r="J3673">
            <v>1740</v>
          </cell>
          <cell r="K3673" t="str">
            <v>SINGCLEAN</v>
          </cell>
          <cell r="L3673" t="str">
            <v>ANO</v>
          </cell>
          <cell r="M3673" t="str">
            <v>Základní škola T. G. Masaryka Poděbrady, Školní 556, okres Nymburk</v>
          </cell>
          <cell r="N3673" t="str">
            <v>Školní</v>
          </cell>
          <cell r="O3673">
            <v>556</v>
          </cell>
          <cell r="P3673">
            <v>1</v>
          </cell>
          <cell r="Q3673">
            <v>29001</v>
          </cell>
          <cell r="R3673" t="str">
            <v>Poděbrady</v>
          </cell>
          <cell r="S3673">
            <v>312316901</v>
          </cell>
          <cell r="T3673" t="str">
            <v>zstgm@zstgmpodebrady.cz</v>
          </cell>
        </row>
        <row r="3674">
          <cell r="A3674">
            <v>600050688</v>
          </cell>
          <cell r="B3674">
            <v>61631485</v>
          </cell>
          <cell r="C3674" t="str">
            <v>Středočeský kraj</v>
          </cell>
          <cell r="D3674" t="str">
            <v xml:space="preserve">Nymburk </v>
          </cell>
          <cell r="E3674" t="str">
            <v>Městský úřad Poděbrady</v>
          </cell>
          <cell r="F3674" t="str">
            <v>Poděbrady</v>
          </cell>
          <cell r="G3674" t="str">
            <v>obec</v>
          </cell>
          <cell r="H3674">
            <v>600050688</v>
          </cell>
          <cell r="I3674" t="str">
            <v>61631485</v>
          </cell>
          <cell r="J3674">
            <v>2040</v>
          </cell>
          <cell r="K3674" t="str">
            <v>SINGCLEAN</v>
          </cell>
          <cell r="L3674" t="str">
            <v>ANO</v>
          </cell>
          <cell r="M3674" t="str">
            <v>Základní škola Václava Havla, Poděbrady, Na Valech 45, okres Nymburk</v>
          </cell>
          <cell r="N3674" t="str">
            <v>Na Valech</v>
          </cell>
          <cell r="O3674">
            <v>45</v>
          </cell>
          <cell r="Q3674">
            <v>29001</v>
          </cell>
          <cell r="R3674" t="str">
            <v>Poděbrady</v>
          </cell>
          <cell r="S3674">
            <v>313105220</v>
          </cell>
          <cell r="T3674" t="str">
            <v>reditel@zsvaclavahavla.cz</v>
          </cell>
        </row>
        <row r="3675">
          <cell r="A3675">
            <v>600050696</v>
          </cell>
          <cell r="B3675">
            <v>61631493</v>
          </cell>
          <cell r="C3675" t="str">
            <v>Středočeský kraj</v>
          </cell>
          <cell r="D3675" t="str">
            <v xml:space="preserve">Nymburk </v>
          </cell>
          <cell r="E3675" t="str">
            <v>Městský úřad Lysá nad Labem</v>
          </cell>
          <cell r="F3675" t="str">
            <v>Lysá nad Labem</v>
          </cell>
          <cell r="G3675" t="str">
            <v>obec</v>
          </cell>
          <cell r="H3675">
            <v>600050696</v>
          </cell>
          <cell r="I3675" t="str">
            <v>61631493</v>
          </cell>
          <cell r="J3675">
            <v>940</v>
          </cell>
          <cell r="K3675" t="str">
            <v>SINGCLEAN</v>
          </cell>
          <cell r="L3675" t="str">
            <v>ANO</v>
          </cell>
          <cell r="M3675" t="str">
            <v>Základní škola T. G. Masaryka Milovice</v>
          </cell>
          <cell r="N3675" t="str">
            <v>Školská</v>
          </cell>
          <cell r="O3675">
            <v>112</v>
          </cell>
          <cell r="P3675">
            <v>15</v>
          </cell>
          <cell r="Q3675">
            <v>28924</v>
          </cell>
          <cell r="R3675" t="str">
            <v>Milovice</v>
          </cell>
          <cell r="S3675">
            <v>325577221</v>
          </cell>
          <cell r="T3675" t="str">
            <v>zsmilovice@zsmilovice.cz</v>
          </cell>
        </row>
        <row r="3676">
          <cell r="A3676">
            <v>600050947</v>
          </cell>
          <cell r="B3676">
            <v>61631914</v>
          </cell>
          <cell r="C3676" t="str">
            <v>Středočeský kraj</v>
          </cell>
          <cell r="D3676" t="str">
            <v xml:space="preserve">Nymburk </v>
          </cell>
          <cell r="E3676" t="str">
            <v>Městský úřad Lysá nad Labem</v>
          </cell>
          <cell r="F3676" t="str">
            <v>Lysá nad Labem</v>
          </cell>
          <cell r="G3676" t="str">
            <v>obec</v>
          </cell>
          <cell r="H3676">
            <v>600050947</v>
          </cell>
          <cell r="I3676" t="str">
            <v>61631914</v>
          </cell>
          <cell r="J3676">
            <v>220</v>
          </cell>
          <cell r="K3676" t="str">
            <v>SINGCLEAN</v>
          </cell>
          <cell r="L3676" t="str">
            <v>ANO</v>
          </cell>
          <cell r="M3676" t="str">
            <v>Základní škola Semice, okres Nymburk</v>
          </cell>
          <cell r="O3676">
            <v>111</v>
          </cell>
          <cell r="Q3676">
            <v>28917</v>
          </cell>
          <cell r="R3676" t="str">
            <v>Semice</v>
          </cell>
          <cell r="S3676">
            <v>325568019</v>
          </cell>
          <cell r="T3676" t="str">
            <v>info@zssemice.cz</v>
          </cell>
        </row>
        <row r="3677">
          <cell r="A3677">
            <v>600050777</v>
          </cell>
          <cell r="B3677">
            <v>61631973</v>
          </cell>
          <cell r="C3677" t="str">
            <v>Středočeský kraj</v>
          </cell>
          <cell r="D3677" t="str">
            <v xml:space="preserve">Nymburk </v>
          </cell>
          <cell r="E3677" t="str">
            <v>Městský úřad Nymburk</v>
          </cell>
          <cell r="F3677" t="str">
            <v>Nymburk</v>
          </cell>
          <cell r="G3677" t="str">
            <v>obec</v>
          </cell>
          <cell r="H3677">
            <v>600050777</v>
          </cell>
          <cell r="I3677" t="str">
            <v>61631973</v>
          </cell>
          <cell r="J3677">
            <v>680</v>
          </cell>
          <cell r="K3677" t="str">
            <v>SINGCLEAN</v>
          </cell>
          <cell r="L3677" t="str">
            <v>ANO</v>
          </cell>
          <cell r="M3677" t="str">
            <v>Základní škola a mateřská škola Loučeň</v>
          </cell>
          <cell r="N3677" t="str">
            <v>Ke Škole</v>
          </cell>
          <cell r="O3677">
            <v>381</v>
          </cell>
          <cell r="Q3677">
            <v>28937</v>
          </cell>
          <cell r="R3677" t="str">
            <v>Loučeň</v>
          </cell>
          <cell r="S3677">
            <v>325585310</v>
          </cell>
          <cell r="T3677" t="str">
            <v>kubalek@zs-loucen.cz</v>
          </cell>
        </row>
        <row r="3678">
          <cell r="A3678">
            <v>600050700</v>
          </cell>
          <cell r="B3678">
            <v>61631981</v>
          </cell>
          <cell r="C3678" t="str">
            <v>Středočeský kraj</v>
          </cell>
          <cell r="D3678" t="str">
            <v xml:space="preserve">Nymburk </v>
          </cell>
          <cell r="E3678" t="str">
            <v>Městský úřad Poděbrady</v>
          </cell>
          <cell r="F3678" t="str">
            <v>Poděbrady</v>
          </cell>
          <cell r="G3678" t="str">
            <v>obec</v>
          </cell>
          <cell r="H3678">
            <v>600050700</v>
          </cell>
          <cell r="I3678" t="str">
            <v>61631981</v>
          </cell>
          <cell r="J3678">
            <v>420</v>
          </cell>
          <cell r="K3678" t="str">
            <v>SINGCLEAN</v>
          </cell>
          <cell r="L3678" t="str">
            <v>ANO</v>
          </cell>
          <cell r="M3678" t="str">
            <v>Masarykova základní škola Dymokury, okres Nymburk</v>
          </cell>
          <cell r="N3678" t="str">
            <v>Osvobození</v>
          </cell>
          <cell r="O3678">
            <v>212</v>
          </cell>
          <cell r="Q3678">
            <v>28901</v>
          </cell>
          <cell r="R3678" t="str">
            <v>Dymokury</v>
          </cell>
          <cell r="S3678">
            <v>325635134</v>
          </cell>
          <cell r="T3678" t="str">
            <v>mzsdymokury@gmail.com</v>
          </cell>
        </row>
        <row r="3679">
          <cell r="A3679">
            <v>600002284</v>
          </cell>
          <cell r="B3679">
            <v>61632155</v>
          </cell>
          <cell r="C3679" t="str">
            <v>Středočeský kraj</v>
          </cell>
          <cell r="D3679" t="str">
            <v xml:space="preserve">Nymburk </v>
          </cell>
          <cell r="E3679" t="str">
            <v>Krajský úřad Středočeského kraje</v>
          </cell>
          <cell r="F3679" t="str">
            <v>Poděbrady</v>
          </cell>
          <cell r="G3679" t="str">
            <v>kraj</v>
          </cell>
          <cell r="H3679">
            <v>600002284</v>
          </cell>
          <cell r="I3679" t="str">
            <v>61632155</v>
          </cell>
          <cell r="J3679" t="str">
            <v>X</v>
          </cell>
          <cell r="K3679" t="str">
            <v>SINGCLEAN</v>
          </cell>
          <cell r="L3679" t="str">
            <v>ANO</v>
          </cell>
          <cell r="M3679" t="str">
            <v>Základní umělecká škola Otakara Vondrovice Poděbrady, příspěvková organizace</v>
          </cell>
          <cell r="N3679" t="str">
            <v>Školní</v>
          </cell>
          <cell r="O3679">
            <v>556</v>
          </cell>
          <cell r="P3679">
            <v>1</v>
          </cell>
          <cell r="Q3679">
            <v>29001</v>
          </cell>
          <cell r="R3679" t="str">
            <v>Poděbrady</v>
          </cell>
          <cell r="S3679" t="str">
            <v>724 783 866 ,325612277</v>
          </cell>
          <cell r="T3679" t="str">
            <v>reditelka@zus-podebrady.cz</v>
          </cell>
        </row>
        <row r="3680">
          <cell r="A3680">
            <v>600050831</v>
          </cell>
          <cell r="B3680">
            <v>61632171</v>
          </cell>
          <cell r="C3680" t="str">
            <v>Středočeský kraj</v>
          </cell>
          <cell r="D3680" t="str">
            <v xml:space="preserve">Nymburk </v>
          </cell>
          <cell r="E3680" t="str">
            <v>Městský úřad Lysá nad Labem</v>
          </cell>
          <cell r="F3680" t="str">
            <v>Lysá nad Labem</v>
          </cell>
          <cell r="G3680" t="str">
            <v>obec</v>
          </cell>
          <cell r="H3680">
            <v>600050831</v>
          </cell>
          <cell r="I3680" t="str">
            <v>61632171</v>
          </cell>
          <cell r="J3680">
            <v>1020</v>
          </cell>
          <cell r="K3680" t="str">
            <v>SINGCLEAN</v>
          </cell>
          <cell r="L3680" t="str">
            <v>ANO</v>
          </cell>
          <cell r="M3680" t="str">
            <v>Základní škola Bedřicha Hrozného Lysá nad Labem, nám. B. Hrozného 12, okres Nymburk</v>
          </cell>
          <cell r="N3680" t="str">
            <v>Náměstí B. Hrozného</v>
          </cell>
          <cell r="O3680">
            <v>12</v>
          </cell>
          <cell r="P3680">
            <v>19</v>
          </cell>
          <cell r="Q3680">
            <v>28922</v>
          </cell>
          <cell r="R3680" t="str">
            <v>Lysá nad Labem</v>
          </cell>
          <cell r="S3680">
            <v>325551088</v>
          </cell>
          <cell r="T3680" t="str">
            <v>info@zsbhrozneho.cz</v>
          </cell>
        </row>
        <row r="3681">
          <cell r="A3681">
            <v>600007634</v>
          </cell>
          <cell r="B3681">
            <v>61632210</v>
          </cell>
          <cell r="C3681" t="str">
            <v>Středočeský kraj</v>
          </cell>
          <cell r="D3681" t="str">
            <v xml:space="preserve">Nymburk </v>
          </cell>
          <cell r="E3681" t="str">
            <v>Krajský úřad Středočeského kraje</v>
          </cell>
          <cell r="F3681" t="str">
            <v>Nymburk</v>
          </cell>
          <cell r="G3681" t="str">
            <v>kraj</v>
          </cell>
          <cell r="H3681">
            <v>600007634</v>
          </cell>
          <cell r="I3681" t="str">
            <v>61632210</v>
          </cell>
          <cell r="J3681">
            <v>700</v>
          </cell>
          <cell r="K3681" t="str">
            <v>SINGCLEAN</v>
          </cell>
          <cell r="L3681" t="str">
            <v>ANO</v>
          </cell>
          <cell r="M3681" t="str">
            <v>Gymnázium Bohumila Hrabala v Nymburce, příspěvková organizace</v>
          </cell>
          <cell r="N3681" t="str">
            <v>Komenského</v>
          </cell>
          <cell r="O3681">
            <v>779</v>
          </cell>
          <cell r="P3681">
            <v>10</v>
          </cell>
          <cell r="Q3681">
            <v>28802</v>
          </cell>
          <cell r="R3681" t="str">
            <v>Nymburk</v>
          </cell>
          <cell r="S3681">
            <v>325512747</v>
          </cell>
          <cell r="T3681" t="str">
            <v>gymnasium@gym-nymburk.cz</v>
          </cell>
        </row>
        <row r="3682">
          <cell r="A3682">
            <v>600051005</v>
          </cell>
          <cell r="B3682">
            <v>61632244</v>
          </cell>
          <cell r="C3682" t="str">
            <v>Středočeský kraj</v>
          </cell>
          <cell r="D3682" t="str">
            <v xml:space="preserve">Nymburk </v>
          </cell>
          <cell r="E3682" t="str">
            <v>Městský úřad Lysá nad Labem</v>
          </cell>
          <cell r="F3682" t="str">
            <v>Lysá nad Labem</v>
          </cell>
          <cell r="G3682" t="str">
            <v>obec</v>
          </cell>
          <cell r="H3682">
            <v>600051005</v>
          </cell>
          <cell r="I3682" t="str">
            <v>61632244</v>
          </cell>
          <cell r="J3682">
            <v>1000</v>
          </cell>
          <cell r="K3682" t="str">
            <v>SINGCLEAN</v>
          </cell>
          <cell r="L3682" t="str">
            <v>ANO</v>
          </cell>
          <cell r="M3682" t="str">
            <v>Základní škola J. A. Komenského Lysá nad Labem, Komenského 1534, okres Nymburk</v>
          </cell>
          <cell r="N3682" t="str">
            <v>Komenského</v>
          </cell>
          <cell r="O3682">
            <v>1534</v>
          </cell>
          <cell r="P3682">
            <v>16</v>
          </cell>
          <cell r="Q3682">
            <v>28922</v>
          </cell>
          <cell r="R3682" t="str">
            <v>Lysá nad Labem</v>
          </cell>
          <cell r="S3682">
            <v>325551220</v>
          </cell>
          <cell r="T3682" t="str">
            <v>info@zsjaklysa.cz</v>
          </cell>
        </row>
        <row r="3683">
          <cell r="A3683">
            <v>600050653</v>
          </cell>
          <cell r="B3683">
            <v>61632279</v>
          </cell>
          <cell r="C3683" t="str">
            <v>Středočeský kraj</v>
          </cell>
          <cell r="D3683" t="str">
            <v xml:space="preserve">Nymburk </v>
          </cell>
          <cell r="E3683" t="str">
            <v>Městský úřad Nymburk</v>
          </cell>
          <cell r="F3683" t="str">
            <v>Nymburk</v>
          </cell>
          <cell r="G3683" t="str">
            <v>obec</v>
          </cell>
          <cell r="H3683">
            <v>600050653</v>
          </cell>
          <cell r="I3683" t="str">
            <v>61632279</v>
          </cell>
          <cell r="J3683">
            <v>540</v>
          </cell>
          <cell r="K3683" t="str">
            <v>SINGCLEAN</v>
          </cell>
          <cell r="L3683" t="str">
            <v>ANO</v>
          </cell>
          <cell r="M3683" t="str">
            <v>Základní škola a Mateřská škola G. A. Lindnera Rožďalovice</v>
          </cell>
          <cell r="N3683" t="str">
            <v>Tyršova</v>
          </cell>
          <cell r="O3683">
            <v>278</v>
          </cell>
          <cell r="Q3683">
            <v>28934</v>
          </cell>
          <cell r="R3683" t="str">
            <v>Rožďalovice</v>
          </cell>
          <cell r="S3683">
            <v>325593144</v>
          </cell>
          <cell r="T3683" t="str">
            <v>skola@zs-rozdalovice.cz</v>
          </cell>
        </row>
        <row r="3684">
          <cell r="A3684">
            <v>600050734</v>
          </cell>
          <cell r="B3684">
            <v>61632350</v>
          </cell>
          <cell r="C3684" t="str">
            <v>Středočeský kraj</v>
          </cell>
          <cell r="D3684" t="str">
            <v xml:space="preserve">Nymburk </v>
          </cell>
          <cell r="E3684" t="str">
            <v>Městský úřad Nymburk</v>
          </cell>
          <cell r="F3684" t="str">
            <v>Nymburk</v>
          </cell>
          <cell r="G3684" t="str">
            <v>obec</v>
          </cell>
          <cell r="H3684">
            <v>600050734</v>
          </cell>
          <cell r="I3684" t="str">
            <v>61632350</v>
          </cell>
          <cell r="J3684">
            <v>800</v>
          </cell>
          <cell r="K3684" t="str">
            <v>SINGCLEAN</v>
          </cell>
          <cell r="L3684" t="str">
            <v>ANO</v>
          </cell>
          <cell r="M3684" t="str">
            <v>Základní škola Sadská</v>
          </cell>
          <cell r="N3684" t="str">
            <v>Karoliny Světlé</v>
          </cell>
          <cell r="O3684">
            <v>386</v>
          </cell>
          <cell r="Q3684">
            <v>28912</v>
          </cell>
          <cell r="R3684" t="str">
            <v>Sadská</v>
          </cell>
          <cell r="S3684">
            <v>325594241</v>
          </cell>
          <cell r="T3684" t="str">
            <v>info@zs-sadska.cz</v>
          </cell>
        </row>
        <row r="3685">
          <cell r="A3685">
            <v>600027929</v>
          </cell>
          <cell r="B3685">
            <v>61632376</v>
          </cell>
          <cell r="C3685" t="str">
            <v>Středočeský kraj</v>
          </cell>
          <cell r="D3685" t="str">
            <v xml:space="preserve">Nymburk </v>
          </cell>
          <cell r="E3685" t="str">
            <v>Krajský úřad Středočeského kraje</v>
          </cell>
          <cell r="F3685" t="str">
            <v>Nymburk</v>
          </cell>
          <cell r="G3685" t="str">
            <v>kraj</v>
          </cell>
          <cell r="H3685">
            <v>600027929</v>
          </cell>
          <cell r="I3685" t="str">
            <v>61632376</v>
          </cell>
          <cell r="J3685" t="str">
            <v>X</v>
          </cell>
          <cell r="K3685" t="str">
            <v>SINGCLEAN</v>
          </cell>
          <cell r="L3685" t="str">
            <v>ANO</v>
          </cell>
          <cell r="M3685" t="str">
            <v>Dům dětí a mládeže, Nymburk, 2. května 968</v>
          </cell>
          <cell r="N3685" t="str">
            <v>2. května</v>
          </cell>
          <cell r="O3685">
            <v>968</v>
          </cell>
          <cell r="P3685">
            <v>16</v>
          </cell>
          <cell r="Q3685">
            <v>28802</v>
          </cell>
          <cell r="R3685" t="str">
            <v>Nymburk</v>
          </cell>
          <cell r="S3685">
            <v>325514671</v>
          </cell>
          <cell r="T3685" t="str">
            <v>faul@ddm-nymburk.cz</v>
          </cell>
        </row>
        <row r="3686">
          <cell r="A3686">
            <v>600042359</v>
          </cell>
          <cell r="B3686">
            <v>61660094</v>
          </cell>
          <cell r="C3686" t="str">
            <v>Středočeský kraj</v>
          </cell>
          <cell r="D3686" t="str">
            <v xml:space="preserve">Benešov </v>
          </cell>
          <cell r="E3686" t="str">
            <v>Městský úřad Benešov</v>
          </cell>
          <cell r="F3686" t="str">
            <v>Benešov</v>
          </cell>
          <cell r="G3686" t="str">
            <v>obec</v>
          </cell>
          <cell r="H3686">
            <v>600042359</v>
          </cell>
          <cell r="I3686" t="str">
            <v>61660094</v>
          </cell>
          <cell r="J3686">
            <v>0</v>
          </cell>
          <cell r="K3686" t="str">
            <v>SINGCLEAN</v>
          </cell>
          <cell r="L3686" t="str">
            <v>ANO</v>
          </cell>
          <cell r="M3686" t="str">
            <v>Školní jídelna Benešov, Na Karlově 372</v>
          </cell>
          <cell r="N3686" t="str">
            <v>Na Karlově</v>
          </cell>
          <cell r="O3686">
            <v>372</v>
          </cell>
          <cell r="Q3686">
            <v>25601</v>
          </cell>
          <cell r="R3686" t="str">
            <v>Benešov</v>
          </cell>
          <cell r="S3686">
            <v>317723543</v>
          </cell>
          <cell r="T3686" t="str">
            <v>jidelna.karlov@seznam.cz</v>
          </cell>
        </row>
        <row r="3687">
          <cell r="A3687">
            <v>650051700</v>
          </cell>
          <cell r="B3687">
            <v>61660116</v>
          </cell>
          <cell r="C3687" t="str">
            <v>Středočeský kraj</v>
          </cell>
          <cell r="D3687" t="str">
            <v xml:space="preserve">Příbram </v>
          </cell>
          <cell r="E3687" t="str">
            <v>Ministerstvo školství, mládeže a tělovýchovy</v>
          </cell>
          <cell r="F3687" t="str">
            <v>Sedlčany</v>
          </cell>
          <cell r="G3687" t="str">
            <v>MŠMT</v>
          </cell>
          <cell r="H3687">
            <v>650051700</v>
          </cell>
          <cell r="I3687" t="str">
            <v>61660116</v>
          </cell>
          <cell r="J3687">
            <v>80</v>
          </cell>
          <cell r="K3687" t="str">
            <v>SINGCLEAN</v>
          </cell>
          <cell r="L3687" t="str">
            <v>ANO</v>
          </cell>
          <cell r="M3687" t="str">
            <v>Dětský domov se školou, základní škola a školní jídelna, Sedlec - Prčice, Luční 330</v>
          </cell>
          <cell r="N3687" t="str">
            <v>Luční</v>
          </cell>
          <cell r="O3687">
            <v>330</v>
          </cell>
          <cell r="Q3687">
            <v>25791</v>
          </cell>
          <cell r="R3687" t="str">
            <v>Sedlec-Prčice</v>
          </cell>
          <cell r="S3687">
            <v>317712542</v>
          </cell>
          <cell r="T3687" t="str">
            <v>info@ddsedlec.cz</v>
          </cell>
        </row>
        <row r="3688">
          <cell r="A3688">
            <v>600006701</v>
          </cell>
          <cell r="B3688">
            <v>61664537</v>
          </cell>
          <cell r="C3688" t="str">
            <v>Středočeský kraj</v>
          </cell>
          <cell r="D3688" t="str">
            <v xml:space="preserve">Benešov </v>
          </cell>
          <cell r="E3688" t="str">
            <v>Krajský úřad Středočeského kraje</v>
          </cell>
          <cell r="F3688" t="str">
            <v>Vlašim</v>
          </cell>
          <cell r="G3688" t="str">
            <v>kraj</v>
          </cell>
          <cell r="H3688">
            <v>600006701</v>
          </cell>
          <cell r="I3688" t="str">
            <v>61664537</v>
          </cell>
          <cell r="J3688">
            <v>360</v>
          </cell>
          <cell r="K3688" t="str">
            <v>SINGCLEAN</v>
          </cell>
          <cell r="L3688" t="str">
            <v>ANO</v>
          </cell>
          <cell r="M3688" t="str">
            <v>Obchodní akademie, Vlašim, V Sadě 1565</v>
          </cell>
          <cell r="N3688" t="str">
            <v>V Sadě</v>
          </cell>
          <cell r="O3688">
            <v>1565</v>
          </cell>
          <cell r="Q3688">
            <v>25801</v>
          </cell>
          <cell r="R3688" t="str">
            <v>Vlašim</v>
          </cell>
          <cell r="S3688">
            <v>317842026</v>
          </cell>
          <cell r="T3688" t="str">
            <v>info@vlasimoa.cz</v>
          </cell>
        </row>
        <row r="3689">
          <cell r="A3689">
            <v>600006751</v>
          </cell>
          <cell r="B3689">
            <v>61664545</v>
          </cell>
          <cell r="C3689" t="str">
            <v>Středočeský kraj</v>
          </cell>
          <cell r="D3689" t="str">
            <v xml:space="preserve">Benešov </v>
          </cell>
          <cell r="E3689" t="str">
            <v>Krajský úřad Středočeského kraje</v>
          </cell>
          <cell r="F3689" t="str">
            <v>Vlašim</v>
          </cell>
          <cell r="G3689" t="str">
            <v>kraj</v>
          </cell>
          <cell r="H3689">
            <v>600006751</v>
          </cell>
          <cell r="I3689" t="str">
            <v>61664545</v>
          </cell>
          <cell r="J3689">
            <v>740</v>
          </cell>
          <cell r="K3689" t="str">
            <v>SINGCLEAN</v>
          </cell>
          <cell r="L3689" t="str">
            <v>ANO</v>
          </cell>
          <cell r="M3689" t="str">
            <v>Gymnázium, Vlašim, Tylova 271</v>
          </cell>
          <cell r="N3689" t="str">
            <v>Tylova</v>
          </cell>
          <cell r="O3689">
            <v>271</v>
          </cell>
          <cell r="Q3689">
            <v>25801</v>
          </cell>
          <cell r="R3689" t="str">
            <v>Vlašim</v>
          </cell>
          <cell r="S3689">
            <v>317750050</v>
          </cell>
          <cell r="T3689" t="str">
            <v>gymnazium.vlasim@tiscali.cz</v>
          </cell>
        </row>
        <row r="3690">
          <cell r="A3690">
            <v>600006697</v>
          </cell>
          <cell r="B3690">
            <v>61664553</v>
          </cell>
          <cell r="C3690" t="str">
            <v>Středočeský kraj</v>
          </cell>
          <cell r="D3690" t="str">
            <v xml:space="preserve">Benešov </v>
          </cell>
          <cell r="E3690" t="str">
            <v>Krajský úřad Středočeského kraje</v>
          </cell>
          <cell r="F3690" t="str">
            <v>Vlašim</v>
          </cell>
          <cell r="G3690" t="str">
            <v>kraj</v>
          </cell>
          <cell r="H3690">
            <v>600006697</v>
          </cell>
          <cell r="I3690" t="str">
            <v>61664553</v>
          </cell>
          <cell r="J3690">
            <v>420</v>
          </cell>
          <cell r="K3690" t="str">
            <v>SINGCLEAN</v>
          </cell>
          <cell r="L3690" t="str">
            <v>ANO</v>
          </cell>
          <cell r="M3690" t="str">
            <v>Střední průmyslová škola, Vlašim, Komenského 41</v>
          </cell>
          <cell r="N3690" t="str">
            <v>Komenského</v>
          </cell>
          <cell r="O3690">
            <v>41</v>
          </cell>
          <cell r="Q3690">
            <v>25801</v>
          </cell>
          <cell r="R3690" t="str">
            <v>Vlašim</v>
          </cell>
          <cell r="S3690">
            <v>317768212</v>
          </cell>
          <cell r="T3690" t="str">
            <v>bares@sps-vlasim.cz</v>
          </cell>
        </row>
        <row r="3691">
          <cell r="A3691">
            <v>600042286</v>
          </cell>
          <cell r="B3691">
            <v>61664634</v>
          </cell>
          <cell r="C3691" t="str">
            <v>Středočeský kraj</v>
          </cell>
          <cell r="D3691" t="str">
            <v xml:space="preserve">Benešov </v>
          </cell>
          <cell r="E3691" t="str">
            <v>Městský úřad Benešov</v>
          </cell>
          <cell r="F3691" t="str">
            <v>Benešov</v>
          </cell>
          <cell r="G3691" t="str">
            <v>obec</v>
          </cell>
          <cell r="H3691">
            <v>600042286</v>
          </cell>
          <cell r="I3691" t="str">
            <v>61664634</v>
          </cell>
          <cell r="J3691" t="str">
            <v>X</v>
          </cell>
          <cell r="K3691" t="str">
            <v>SINGCLEAN</v>
          </cell>
          <cell r="L3691" t="str">
            <v>ANO</v>
          </cell>
          <cell r="M3691" t="str">
            <v>Dům dětí a mládeže Benešov</v>
          </cell>
          <cell r="N3691" t="str">
            <v>Poštovní</v>
          </cell>
          <cell r="O3691">
            <v>1668</v>
          </cell>
          <cell r="Q3691">
            <v>25601</v>
          </cell>
          <cell r="R3691" t="str">
            <v>Benešov</v>
          </cell>
          <cell r="S3691">
            <v>317721911</v>
          </cell>
          <cell r="T3691" t="str">
            <v>info@ddmbenesov.cz</v>
          </cell>
        </row>
        <row r="3692">
          <cell r="A3692">
            <v>600006689</v>
          </cell>
          <cell r="B3692">
            <v>61664651</v>
          </cell>
          <cell r="C3692" t="str">
            <v>Středočeský kraj</v>
          </cell>
          <cell r="D3692" t="str">
            <v xml:space="preserve">Benešov </v>
          </cell>
          <cell r="E3692" t="str">
            <v>Krajský úřad Středočeského kraje</v>
          </cell>
          <cell r="F3692" t="str">
            <v>Benešov</v>
          </cell>
          <cell r="G3692" t="str">
            <v>kraj</v>
          </cell>
          <cell r="H3692">
            <v>600006689</v>
          </cell>
          <cell r="I3692" t="str">
            <v>61664651</v>
          </cell>
          <cell r="J3692">
            <v>1780</v>
          </cell>
          <cell r="K3692" t="str">
            <v>SINGCLEAN</v>
          </cell>
          <cell r="L3692" t="str">
            <v>ANO</v>
          </cell>
          <cell r="M3692" t="str">
            <v>Vyšší odborná škola a Střední zemědělská škola, Benešov, Mendelova 131</v>
          </cell>
          <cell r="N3692" t="str">
            <v>Mendelova</v>
          </cell>
          <cell r="O3692">
            <v>131</v>
          </cell>
          <cell r="Q3692">
            <v>25601</v>
          </cell>
          <cell r="R3692" t="str">
            <v>Benešov</v>
          </cell>
          <cell r="S3692">
            <v>317723571</v>
          </cell>
          <cell r="T3692" t="str">
            <v>dobesova@zemsbn.cz</v>
          </cell>
        </row>
        <row r="3693">
          <cell r="A3693">
            <v>600006671</v>
          </cell>
          <cell r="B3693">
            <v>61664707</v>
          </cell>
          <cell r="C3693" t="str">
            <v>Středočeský kraj</v>
          </cell>
          <cell r="D3693" t="str">
            <v xml:space="preserve">Benešov </v>
          </cell>
          <cell r="E3693" t="str">
            <v>Krajský úřad Středočeského kraje</v>
          </cell>
          <cell r="F3693" t="str">
            <v>Benešov</v>
          </cell>
          <cell r="G3693" t="str">
            <v>kraj</v>
          </cell>
          <cell r="H3693">
            <v>600006671</v>
          </cell>
          <cell r="I3693" t="str">
            <v>61664707</v>
          </cell>
          <cell r="J3693">
            <v>380</v>
          </cell>
          <cell r="K3693" t="str">
            <v>SINGCLEAN</v>
          </cell>
          <cell r="L3693" t="str">
            <v>ANO</v>
          </cell>
          <cell r="M3693" t="str">
            <v>Gymnázium, Benešov, Husova 470</v>
          </cell>
          <cell r="N3693" t="str">
            <v>Husova</v>
          </cell>
          <cell r="O3693">
            <v>470</v>
          </cell>
          <cell r="Q3693">
            <v>25601</v>
          </cell>
          <cell r="R3693" t="str">
            <v>Benešov</v>
          </cell>
          <cell r="S3693">
            <v>311444621</v>
          </cell>
          <cell r="T3693" t="str">
            <v>gymnazium@gbn.cz</v>
          </cell>
        </row>
        <row r="3694">
          <cell r="A3694">
            <v>600006727</v>
          </cell>
          <cell r="B3694">
            <v>61664715</v>
          </cell>
          <cell r="C3694" t="str">
            <v>Středočeský kraj</v>
          </cell>
          <cell r="D3694" t="str">
            <v xml:space="preserve">Benešov </v>
          </cell>
          <cell r="E3694" t="str">
            <v>Krajský úřad Středočeského kraje</v>
          </cell>
          <cell r="F3694" t="str">
            <v>Benešov</v>
          </cell>
          <cell r="G3694" t="str">
            <v>kraj</v>
          </cell>
          <cell r="H3694">
            <v>600006727</v>
          </cell>
          <cell r="I3694" t="str">
            <v>61664715</v>
          </cell>
          <cell r="J3694">
            <v>580</v>
          </cell>
          <cell r="K3694" t="str">
            <v>SINGCLEAN</v>
          </cell>
          <cell r="L3694" t="str">
            <v>ANO</v>
          </cell>
          <cell r="M3694" t="str">
            <v>Střední odborná škola a Střední zdravotnická škola Benešov, příspěvková organizace</v>
          </cell>
          <cell r="N3694" t="str">
            <v>Černoleská</v>
          </cell>
          <cell r="O3694">
            <v>1997</v>
          </cell>
          <cell r="Q3694">
            <v>25601</v>
          </cell>
          <cell r="R3694" t="str">
            <v>Benešov</v>
          </cell>
          <cell r="S3694">
            <v>317723084</v>
          </cell>
          <cell r="T3694" t="str">
            <v>sosbn@sosbn.cz</v>
          </cell>
        </row>
        <row r="3695">
          <cell r="A3695">
            <v>600171078</v>
          </cell>
          <cell r="B3695">
            <v>61715999</v>
          </cell>
          <cell r="C3695" t="str">
            <v>Zlínský kraj</v>
          </cell>
          <cell r="D3695" t="str">
            <v xml:space="preserve">Zlín </v>
          </cell>
          <cell r="E3695" t="str">
            <v>Krajský úřad Zlínského kraje</v>
          </cell>
          <cell r="F3695" t="str">
            <v>Luhačovice</v>
          </cell>
          <cell r="G3695" t="str">
            <v>kraj</v>
          </cell>
          <cell r="H3695">
            <v>600171078</v>
          </cell>
          <cell r="I3695" t="str">
            <v>61715999</v>
          </cell>
          <cell r="J3695">
            <v>440</v>
          </cell>
          <cell r="K3695" t="str">
            <v>SINGCLEAN</v>
          </cell>
          <cell r="L3695" t="str">
            <v>ANO</v>
          </cell>
          <cell r="M3695" t="str">
            <v>Střední odborná škola Luhačovice</v>
          </cell>
          <cell r="N3695" t="str">
            <v>Masarykova</v>
          </cell>
          <cell r="O3695">
            <v>101</v>
          </cell>
          <cell r="Q3695">
            <v>76326</v>
          </cell>
          <cell r="R3695" t="str">
            <v>Luhačovice</v>
          </cell>
          <cell r="S3695">
            <v>577131067</v>
          </cell>
          <cell r="T3695" t="str">
            <v>vedeni@sosluhac.cz</v>
          </cell>
        </row>
        <row r="3696">
          <cell r="A3696">
            <v>600025331</v>
          </cell>
          <cell r="B3696">
            <v>61716391</v>
          </cell>
          <cell r="C3696" t="str">
            <v>Zlínský kraj</v>
          </cell>
          <cell r="D3696" t="str">
            <v xml:space="preserve">Zlín </v>
          </cell>
          <cell r="E3696" t="str">
            <v>Krajský úřad Zlínského kraje</v>
          </cell>
          <cell r="F3696" t="str">
            <v>Zlín</v>
          </cell>
          <cell r="G3696" t="str">
            <v>kraj</v>
          </cell>
          <cell r="H3696">
            <v>600025331</v>
          </cell>
          <cell r="I3696" t="str">
            <v>61716391</v>
          </cell>
          <cell r="J3696">
            <v>260</v>
          </cell>
          <cell r="K3696" t="str">
            <v>SINGCLEAN</v>
          </cell>
          <cell r="L3696" t="str">
            <v>ANO</v>
          </cell>
          <cell r="M3696" t="str">
            <v>Základní škola Zlín, Mostní</v>
          </cell>
          <cell r="N3696" t="str">
            <v>Mostní</v>
          </cell>
          <cell r="O3696">
            <v>2397</v>
          </cell>
          <cell r="Q3696">
            <v>76001</v>
          </cell>
          <cell r="R3696" t="str">
            <v>Zlín</v>
          </cell>
          <cell r="S3696">
            <v>605205529</v>
          </cell>
          <cell r="T3696" t="str">
            <v>skola@zsp-mostni.cz</v>
          </cell>
        </row>
        <row r="3697">
          <cell r="A3697">
            <v>600025306</v>
          </cell>
          <cell r="B3697">
            <v>61716405</v>
          </cell>
          <cell r="C3697" t="str">
            <v>Zlínský kraj</v>
          </cell>
          <cell r="D3697" t="str">
            <v xml:space="preserve">Zlín </v>
          </cell>
          <cell r="E3697" t="str">
            <v>Krajský úřad Zlínského kraje</v>
          </cell>
          <cell r="F3697" t="str">
            <v>Vizovice</v>
          </cell>
          <cell r="G3697" t="str">
            <v>kraj</v>
          </cell>
          <cell r="H3697">
            <v>600025306</v>
          </cell>
          <cell r="I3697" t="str">
            <v>61716405</v>
          </cell>
          <cell r="J3697">
            <v>40</v>
          </cell>
          <cell r="K3697" t="str">
            <v>SINGCLEAN</v>
          </cell>
          <cell r="L3697" t="str">
            <v>ANO</v>
          </cell>
          <cell r="M3697" t="str">
            <v>Dětský domov a Základní škola Vizovice</v>
          </cell>
          <cell r="N3697" t="str">
            <v>3. května</v>
          </cell>
          <cell r="O3697">
            <v>528</v>
          </cell>
          <cell r="Q3697">
            <v>76312</v>
          </cell>
          <cell r="R3697" t="str">
            <v>Vizovice</v>
          </cell>
          <cell r="S3697">
            <v>577452425</v>
          </cell>
          <cell r="T3697" t="str">
            <v>ddzsvizovice@centrum.cz</v>
          </cell>
        </row>
        <row r="3698">
          <cell r="A3698">
            <v>600025349</v>
          </cell>
          <cell r="B3698">
            <v>61716413</v>
          </cell>
          <cell r="C3698" t="str">
            <v>Zlínský kraj</v>
          </cell>
          <cell r="D3698" t="str">
            <v xml:space="preserve">Zlín </v>
          </cell>
          <cell r="E3698" t="str">
            <v>Krajský úřad Zlínského kraje</v>
          </cell>
          <cell r="F3698" t="str">
            <v>Otrokovice</v>
          </cell>
          <cell r="G3698" t="str">
            <v>kraj</v>
          </cell>
          <cell r="H3698">
            <v>600025349</v>
          </cell>
          <cell r="I3698" t="str">
            <v>61716413</v>
          </cell>
          <cell r="J3698">
            <v>340</v>
          </cell>
          <cell r="K3698" t="str">
            <v>SINGCLEAN</v>
          </cell>
          <cell r="L3698" t="str">
            <v>ANO</v>
          </cell>
          <cell r="M3698" t="str">
            <v>Základní škola Otrokovice, Komenského</v>
          </cell>
          <cell r="N3698" t="str">
            <v>Komenského</v>
          </cell>
          <cell r="O3698">
            <v>1855</v>
          </cell>
          <cell r="Q3698">
            <v>76502</v>
          </cell>
          <cell r="R3698" t="str">
            <v>Otrokovice</v>
          </cell>
          <cell r="S3698">
            <v>734280873</v>
          </cell>
          <cell r="T3698" t="str">
            <v>skola@zvsotr.cz</v>
          </cell>
        </row>
        <row r="3699">
          <cell r="A3699">
            <v>610501003</v>
          </cell>
          <cell r="B3699">
            <v>61716421</v>
          </cell>
          <cell r="C3699" t="str">
            <v>Zlínský kraj</v>
          </cell>
          <cell r="D3699" t="str">
            <v xml:space="preserve">Zlín </v>
          </cell>
          <cell r="E3699" t="str">
            <v>Krajský úřad Zlínského kraje</v>
          </cell>
          <cell r="F3699" t="str">
            <v>Zlín</v>
          </cell>
          <cell r="G3699" t="str">
            <v>kraj</v>
          </cell>
          <cell r="H3699">
            <v>610501003</v>
          </cell>
          <cell r="I3699" t="str">
            <v>61716421</v>
          </cell>
          <cell r="J3699">
            <v>220</v>
          </cell>
          <cell r="K3699" t="str">
            <v>SINGCLEAN</v>
          </cell>
          <cell r="L3699" t="str">
            <v>ANO</v>
          </cell>
          <cell r="M3699" t="str">
            <v>Základní škola Zlín, Středová</v>
          </cell>
          <cell r="N3699" t="str">
            <v>Středová</v>
          </cell>
          <cell r="O3699">
            <v>4694</v>
          </cell>
          <cell r="Q3699">
            <v>76005</v>
          </cell>
          <cell r="R3699" t="str">
            <v>Zlín</v>
          </cell>
          <cell r="S3699">
            <v>604122257</v>
          </cell>
          <cell r="T3699" t="str">
            <v>skola@skola-spc.cz</v>
          </cell>
        </row>
        <row r="3700">
          <cell r="A3700">
            <v>600025381</v>
          </cell>
          <cell r="B3700">
            <v>61716448</v>
          </cell>
          <cell r="C3700" t="str">
            <v>Zlínský kraj</v>
          </cell>
          <cell r="D3700" t="str">
            <v xml:space="preserve">Zlín </v>
          </cell>
          <cell r="E3700" t="str">
            <v>Krajský úřad Zlínského kraje</v>
          </cell>
          <cell r="F3700" t="str">
            <v>Zlín</v>
          </cell>
          <cell r="G3700" t="str">
            <v>kraj</v>
          </cell>
          <cell r="H3700">
            <v>600025381</v>
          </cell>
          <cell r="I3700" t="str">
            <v>61716448</v>
          </cell>
          <cell r="J3700">
            <v>0</v>
          </cell>
          <cell r="K3700" t="str">
            <v>SINGCLEAN</v>
          </cell>
          <cell r="L3700" t="str">
            <v>ANO</v>
          </cell>
          <cell r="M3700" t="str">
            <v>Základní škola při dětské léčebně Luhačovice</v>
          </cell>
          <cell r="N3700" t="str">
            <v>Čes. armády</v>
          </cell>
          <cell r="O3700">
            <v>465</v>
          </cell>
          <cell r="Q3700">
            <v>76326</v>
          </cell>
          <cell r="R3700" t="str">
            <v>Luhačovice</v>
          </cell>
          <cell r="S3700">
            <v>577131611</v>
          </cell>
          <cell r="T3700" t="str">
            <v>zslecluh@zlinedu.cz</v>
          </cell>
        </row>
        <row r="3701">
          <cell r="A3701">
            <v>600034330</v>
          </cell>
          <cell r="B3701">
            <v>61716456</v>
          </cell>
          <cell r="C3701" t="str">
            <v>Zlínský kraj</v>
          </cell>
          <cell r="D3701" t="str">
            <v xml:space="preserve">Zlín </v>
          </cell>
          <cell r="E3701" t="str">
            <v>Krajský úřad Zlínského kraje</v>
          </cell>
          <cell r="F3701" t="str">
            <v>Zlín</v>
          </cell>
          <cell r="G3701" t="str">
            <v>kraj</v>
          </cell>
          <cell r="H3701">
            <v>600034330</v>
          </cell>
          <cell r="I3701" t="str">
            <v>61716456</v>
          </cell>
          <cell r="J3701" t="str">
            <v>X</v>
          </cell>
          <cell r="K3701" t="str">
            <v>SINGCLEAN</v>
          </cell>
          <cell r="L3701" t="str">
            <v>ANO</v>
          </cell>
          <cell r="M3701" t="str">
            <v>Krajská pedagogicko-psychologická poradna a Zařízení pro další vzdělávání pedagogických pracovníků Zlín</v>
          </cell>
          <cell r="N3701" t="str">
            <v>J. A. Bati</v>
          </cell>
          <cell r="O3701">
            <v>5520</v>
          </cell>
          <cell r="Q3701">
            <v>76001</v>
          </cell>
          <cell r="R3701" t="str">
            <v>Zlín</v>
          </cell>
          <cell r="S3701">
            <v>575570491</v>
          </cell>
          <cell r="T3701" t="str">
            <v>podatelna@poradnazl.cz</v>
          </cell>
        </row>
        <row r="3702">
          <cell r="A3702">
            <v>600025314</v>
          </cell>
          <cell r="B3702">
            <v>61716464</v>
          </cell>
          <cell r="C3702" t="str">
            <v>Zlínský kraj</v>
          </cell>
          <cell r="D3702" t="str">
            <v xml:space="preserve">Zlín </v>
          </cell>
          <cell r="E3702" t="str">
            <v>Krajský úřad Zlínského kraje</v>
          </cell>
          <cell r="F3702" t="str">
            <v>Zlín</v>
          </cell>
          <cell r="G3702" t="str">
            <v>kraj</v>
          </cell>
          <cell r="H3702">
            <v>600025314</v>
          </cell>
          <cell r="I3702" t="str">
            <v>61716464</v>
          </cell>
          <cell r="J3702">
            <v>440</v>
          </cell>
          <cell r="K3702" t="str">
            <v>SINGCLEAN</v>
          </cell>
          <cell r="L3702" t="str">
            <v>ANO</v>
          </cell>
          <cell r="M3702" t="str">
            <v>Dětský domov, Mateřská škola, Základní škola a Praktická škola Zlín</v>
          </cell>
          <cell r="N3702" t="str">
            <v>Lazy VI</v>
          </cell>
          <cell r="O3702">
            <v>3695</v>
          </cell>
          <cell r="Q3702">
            <v>76001</v>
          </cell>
          <cell r="R3702" t="str">
            <v>Zlín</v>
          </cell>
          <cell r="S3702">
            <v>577058221</v>
          </cell>
          <cell r="T3702" t="str">
            <v>ddskolyzlin@ddskolyzlin.cz</v>
          </cell>
        </row>
        <row r="3703">
          <cell r="A3703">
            <v>600025365</v>
          </cell>
          <cell r="B3703">
            <v>61716472</v>
          </cell>
          <cell r="C3703" t="str">
            <v>Zlínský kraj</v>
          </cell>
          <cell r="D3703" t="str">
            <v xml:space="preserve">Zlín </v>
          </cell>
          <cell r="E3703" t="str">
            <v>Krajský úřad Zlínského kraje</v>
          </cell>
          <cell r="F3703" t="str">
            <v>Luhačovice</v>
          </cell>
          <cell r="G3703" t="str">
            <v>kraj</v>
          </cell>
          <cell r="H3703">
            <v>600025365</v>
          </cell>
          <cell r="I3703" t="str">
            <v>61716472</v>
          </cell>
          <cell r="J3703">
            <v>100</v>
          </cell>
          <cell r="K3703" t="str">
            <v>SINGCLEAN</v>
          </cell>
          <cell r="L3703" t="str">
            <v>ANO</v>
          </cell>
          <cell r="M3703" t="str">
            <v>Základní škola Slavičín, Hrádek na Vlárské dráze</v>
          </cell>
          <cell r="N3703" t="str">
            <v>Družstevní I</v>
          </cell>
          <cell r="O3703">
            <v>76</v>
          </cell>
          <cell r="Q3703">
            <v>76321</v>
          </cell>
          <cell r="R3703" t="str">
            <v>Slavičín</v>
          </cell>
          <cell r="S3703">
            <v>577341205</v>
          </cell>
          <cell r="T3703" t="str">
            <v>reditel@zspraktslav.cz</v>
          </cell>
        </row>
        <row r="3704">
          <cell r="A3704">
            <v>600025390</v>
          </cell>
          <cell r="B3704">
            <v>61716634</v>
          </cell>
          <cell r="C3704" t="str">
            <v>Zlínský kraj</v>
          </cell>
          <cell r="D3704" t="str">
            <v xml:space="preserve">Zlín </v>
          </cell>
          <cell r="E3704" t="str">
            <v>Krajský úřad Zlínského kraje</v>
          </cell>
          <cell r="F3704" t="str">
            <v>Valašské Klobouky</v>
          </cell>
          <cell r="G3704" t="str">
            <v>kraj</v>
          </cell>
          <cell r="H3704">
            <v>600025390</v>
          </cell>
          <cell r="I3704" t="str">
            <v>61716634</v>
          </cell>
          <cell r="J3704">
            <v>160</v>
          </cell>
          <cell r="K3704" t="str">
            <v>SINGCLEAN</v>
          </cell>
          <cell r="L3704" t="str">
            <v>ANO</v>
          </cell>
          <cell r="M3704" t="str">
            <v>Dětský domov, Základní škola a Praktická škola Valašské Klobouky</v>
          </cell>
          <cell r="O3704">
            <v>16</v>
          </cell>
          <cell r="Q3704">
            <v>76601</v>
          </cell>
          <cell r="R3704" t="str">
            <v>Valašské Klobouky</v>
          </cell>
          <cell r="S3704">
            <v>577320770</v>
          </cell>
          <cell r="T3704" t="str">
            <v>dd.smolina@seznam.cz</v>
          </cell>
        </row>
        <row r="3705">
          <cell r="A3705">
            <v>600030466</v>
          </cell>
          <cell r="B3705">
            <v>61716651</v>
          </cell>
          <cell r="C3705" t="str">
            <v>Zlínský kraj</v>
          </cell>
          <cell r="D3705" t="str">
            <v xml:space="preserve">Zlín </v>
          </cell>
          <cell r="E3705" t="str">
            <v>Krajský úřad Zlínského kraje</v>
          </cell>
          <cell r="F3705" t="str">
            <v>Vizovice</v>
          </cell>
          <cell r="G3705" t="str">
            <v>kraj</v>
          </cell>
          <cell r="H3705">
            <v>600030466</v>
          </cell>
          <cell r="I3705" t="str">
            <v>61716651</v>
          </cell>
          <cell r="J3705">
            <v>0</v>
          </cell>
          <cell r="K3705" t="str">
            <v>SINGCLEAN</v>
          </cell>
          <cell r="L3705" t="str">
            <v>ANO</v>
          </cell>
          <cell r="M3705" t="str">
            <v>Dětský domov Vizovice</v>
          </cell>
          <cell r="N3705" t="str">
            <v>Chrastěšovská</v>
          </cell>
          <cell r="O3705">
            <v>65</v>
          </cell>
          <cell r="Q3705">
            <v>76312</v>
          </cell>
          <cell r="R3705" t="str">
            <v>Vizovice</v>
          </cell>
          <cell r="S3705">
            <v>577452426</v>
          </cell>
          <cell r="T3705" t="str">
            <v>ddviz@zlinedu.cz</v>
          </cell>
        </row>
        <row r="3706">
          <cell r="A3706">
            <v>600014312</v>
          </cell>
          <cell r="B3706">
            <v>61716693</v>
          </cell>
          <cell r="C3706" t="str">
            <v>Zlínský kraj</v>
          </cell>
          <cell r="D3706" t="str">
            <v xml:space="preserve">Zlín </v>
          </cell>
          <cell r="E3706" t="str">
            <v>Krajský úřad Zlínského kraje</v>
          </cell>
          <cell r="F3706" t="str">
            <v>Otrokovice</v>
          </cell>
          <cell r="G3706" t="str">
            <v>kraj</v>
          </cell>
          <cell r="H3706">
            <v>600014312</v>
          </cell>
          <cell r="I3706" t="str">
            <v>61716693</v>
          </cell>
          <cell r="J3706">
            <v>0</v>
          </cell>
          <cell r="K3706" t="str">
            <v>SINGCLEAN</v>
          </cell>
          <cell r="L3706" t="str">
            <v>ANO</v>
          </cell>
          <cell r="M3706" t="str">
            <v>Gymnázium Otrokovice</v>
          </cell>
          <cell r="N3706" t="str">
            <v>tř. Spojenců</v>
          </cell>
          <cell r="O3706">
            <v>907</v>
          </cell>
          <cell r="Q3706">
            <v>76502</v>
          </cell>
          <cell r="R3706" t="str">
            <v>Otrokovice</v>
          </cell>
          <cell r="S3706">
            <v>577925054</v>
          </cell>
          <cell r="T3706" t="str">
            <v>gymnazium@gyotr.cz</v>
          </cell>
        </row>
        <row r="3707">
          <cell r="A3707">
            <v>600014339</v>
          </cell>
          <cell r="B3707">
            <v>61716707</v>
          </cell>
          <cell r="C3707" t="str">
            <v>Zlínský kraj</v>
          </cell>
          <cell r="D3707" t="str">
            <v xml:space="preserve">Zlín </v>
          </cell>
          <cell r="E3707" t="str">
            <v>Krajský úřad Zlínského kraje</v>
          </cell>
          <cell r="F3707" t="str">
            <v>Valašské Klobouky</v>
          </cell>
          <cell r="G3707" t="str">
            <v>kraj</v>
          </cell>
          <cell r="H3707">
            <v>600014339</v>
          </cell>
          <cell r="I3707" t="str">
            <v>61716707</v>
          </cell>
          <cell r="J3707">
            <v>100</v>
          </cell>
          <cell r="K3707" t="str">
            <v>SINGCLEAN</v>
          </cell>
          <cell r="L3707" t="str">
            <v>ANO</v>
          </cell>
          <cell r="M3707" t="str">
            <v>Gymnázium Valašské Klobouky</v>
          </cell>
          <cell r="N3707" t="str">
            <v>Komenského</v>
          </cell>
          <cell r="O3707">
            <v>60</v>
          </cell>
          <cell r="Q3707">
            <v>76601</v>
          </cell>
          <cell r="R3707" t="str">
            <v>Valašské Klobouky</v>
          </cell>
          <cell r="S3707">
            <v>577320572</v>
          </cell>
          <cell r="T3707" t="str">
            <v>info@gymnazium-vk.cz</v>
          </cell>
        </row>
        <row r="3708">
          <cell r="A3708">
            <v>600030474</v>
          </cell>
          <cell r="B3708">
            <v>61716723</v>
          </cell>
          <cell r="C3708" t="str">
            <v>Zlínský kraj</v>
          </cell>
          <cell r="D3708" t="str">
            <v xml:space="preserve">Zlín </v>
          </cell>
          <cell r="E3708" t="str">
            <v>Krajský úřad Zlínského kraje</v>
          </cell>
          <cell r="F3708" t="str">
            <v>Zlín</v>
          </cell>
          <cell r="G3708" t="str">
            <v>kraj</v>
          </cell>
          <cell r="H3708">
            <v>600030474</v>
          </cell>
          <cell r="I3708" t="str">
            <v>61716723</v>
          </cell>
          <cell r="J3708">
            <v>0</v>
          </cell>
          <cell r="K3708" t="str">
            <v>SINGCLEAN</v>
          </cell>
          <cell r="L3708" t="str">
            <v>ANO</v>
          </cell>
          <cell r="M3708" t="str">
            <v>Dětský domov Zlín</v>
          </cell>
          <cell r="N3708" t="str">
            <v>Lazy I</v>
          </cell>
          <cell r="O3708">
            <v>3689</v>
          </cell>
          <cell r="Q3708">
            <v>76001</v>
          </cell>
          <cell r="R3708" t="str">
            <v>Zlín</v>
          </cell>
          <cell r="S3708">
            <v>577210293</v>
          </cell>
          <cell r="T3708" t="str">
            <v>ddzlin@ddzlin.cz</v>
          </cell>
        </row>
        <row r="3709">
          <cell r="A3709">
            <v>600014541</v>
          </cell>
          <cell r="B3709">
            <v>61742902</v>
          </cell>
          <cell r="C3709" t="str">
            <v>Jihomoravský kraj</v>
          </cell>
          <cell r="D3709" t="str">
            <v xml:space="preserve">Hodonín </v>
          </cell>
          <cell r="E3709" t="str">
            <v>Krajský úřad Jihomoravského kraje</v>
          </cell>
          <cell r="F3709" t="str">
            <v>Veselí nad Moravou</v>
          </cell>
          <cell r="G3709" t="str">
            <v>kraj</v>
          </cell>
          <cell r="H3709">
            <v>600014541</v>
          </cell>
          <cell r="I3709" t="str">
            <v>61742902</v>
          </cell>
          <cell r="J3709">
            <v>680</v>
          </cell>
          <cell r="K3709" t="str">
            <v>SINGCLEAN</v>
          </cell>
          <cell r="L3709" t="str">
            <v>ANO</v>
          </cell>
          <cell r="M3709" t="str">
            <v>Purkyňovo gymnázium, Strážnice, Masarykova 379, příspěvková organizace</v>
          </cell>
          <cell r="N3709" t="str">
            <v>Masarykova</v>
          </cell>
          <cell r="O3709">
            <v>379</v>
          </cell>
          <cell r="Q3709">
            <v>69662</v>
          </cell>
          <cell r="R3709" t="str">
            <v>Strážnice</v>
          </cell>
          <cell r="S3709" t="str">
            <v>518 332 105 -6</v>
          </cell>
          <cell r="T3709" t="str">
            <v>info@gys.cz</v>
          </cell>
        </row>
        <row r="3710">
          <cell r="A3710">
            <v>600068854</v>
          </cell>
          <cell r="B3710">
            <v>61750000</v>
          </cell>
          <cell r="C3710" t="str">
            <v>Plzeňský kraj</v>
          </cell>
          <cell r="D3710" t="str">
            <v xml:space="preserve">Klatovy </v>
          </cell>
          <cell r="E3710" t="str">
            <v>Městský úřad Sušice</v>
          </cell>
          <cell r="F3710" t="str">
            <v>Sušice</v>
          </cell>
          <cell r="G3710" t="str">
            <v>obec</v>
          </cell>
          <cell r="H3710">
            <v>600068854</v>
          </cell>
          <cell r="I3710" t="str">
            <v>61750000</v>
          </cell>
          <cell r="J3710">
            <v>1540</v>
          </cell>
          <cell r="K3710" t="str">
            <v>SINGCLEAN</v>
          </cell>
          <cell r="L3710" t="str">
            <v>ANO</v>
          </cell>
          <cell r="M3710" t="str">
            <v>Základní škola Sušice, Lerchova ul. 1112, okres Klatovy</v>
          </cell>
          <cell r="N3710" t="str">
            <v>Lerchova</v>
          </cell>
          <cell r="O3710">
            <v>1112</v>
          </cell>
          <cell r="Q3710">
            <v>34201</v>
          </cell>
          <cell r="R3710" t="str">
            <v>Sušice</v>
          </cell>
          <cell r="S3710" t="str">
            <v>376 326 221 ,376326223</v>
          </cell>
          <cell r="T3710" t="str">
            <v>skola@zssusice.cz</v>
          </cell>
        </row>
        <row r="3711">
          <cell r="A3711">
            <v>600009335</v>
          </cell>
          <cell r="B3711">
            <v>61750883</v>
          </cell>
          <cell r="C3711" t="str">
            <v>Plzeňský kraj</v>
          </cell>
          <cell r="D3711" t="str">
            <v xml:space="preserve">Klatovy </v>
          </cell>
          <cell r="E3711" t="str">
            <v>Krajský úřad Plzeňského kraje</v>
          </cell>
          <cell r="F3711" t="str">
            <v>Klatovy</v>
          </cell>
          <cell r="G3711" t="str">
            <v>kraj</v>
          </cell>
          <cell r="H3711">
            <v>600009335</v>
          </cell>
          <cell r="I3711" t="str">
            <v>61750883</v>
          </cell>
          <cell r="J3711">
            <v>280</v>
          </cell>
          <cell r="K3711" t="str">
            <v>SINGCLEAN</v>
          </cell>
          <cell r="L3711" t="str">
            <v>ANO</v>
          </cell>
          <cell r="M3711" t="str">
            <v>Střední průmyslová škola, Klatovy, nábřeží Kpt. Nálepky 362</v>
          </cell>
          <cell r="N3711" t="str">
            <v>nábř. Kpt. Nálepky</v>
          </cell>
          <cell r="O3711">
            <v>362</v>
          </cell>
          <cell r="Q3711">
            <v>33901</v>
          </cell>
          <cell r="R3711" t="str">
            <v>Klatovy</v>
          </cell>
          <cell r="S3711">
            <v>376313262</v>
          </cell>
          <cell r="T3711" t="str">
            <v>sekretariat@spskt.cz</v>
          </cell>
        </row>
        <row r="3712">
          <cell r="A3712">
            <v>600009327</v>
          </cell>
          <cell r="B3712">
            <v>61750972</v>
          </cell>
          <cell r="C3712" t="str">
            <v>Plzeňský kraj</v>
          </cell>
          <cell r="D3712" t="str">
            <v xml:space="preserve">Klatovy </v>
          </cell>
          <cell r="E3712" t="str">
            <v>Krajský úřad Plzeňského kraje</v>
          </cell>
          <cell r="F3712" t="str">
            <v>Klatovy</v>
          </cell>
          <cell r="G3712" t="str">
            <v>kraj</v>
          </cell>
          <cell r="H3712">
            <v>600009327</v>
          </cell>
          <cell r="I3712" t="str">
            <v>61750972</v>
          </cell>
          <cell r="J3712">
            <v>640</v>
          </cell>
          <cell r="K3712" t="str">
            <v>SINGCLEAN</v>
          </cell>
          <cell r="L3712" t="str">
            <v>ANO</v>
          </cell>
          <cell r="M3712" t="str">
            <v>Gymnázium Jaroslava Vrchlického, Klatovy, Národních mučedníků 347</v>
          </cell>
          <cell r="N3712" t="str">
            <v>Národních mučedníků</v>
          </cell>
          <cell r="O3712">
            <v>347</v>
          </cell>
          <cell r="Q3712">
            <v>33901</v>
          </cell>
          <cell r="R3712" t="str">
            <v>Klatovy</v>
          </cell>
          <cell r="S3712" t="str">
            <v>376 313 092 ,376315245</v>
          </cell>
          <cell r="T3712" t="str">
            <v>gymkt@klatovynet.cz</v>
          </cell>
        </row>
        <row r="3713">
          <cell r="A3713">
            <v>600028615</v>
          </cell>
          <cell r="B3713">
            <v>61751065</v>
          </cell>
          <cell r="C3713" t="str">
            <v>Plzeňský kraj</v>
          </cell>
          <cell r="D3713" t="str">
            <v xml:space="preserve">Klatovy </v>
          </cell>
          <cell r="E3713" t="str">
            <v>Krajský úřad Plzeňského kraje</v>
          </cell>
          <cell r="F3713" t="str">
            <v>Sušice</v>
          </cell>
          <cell r="G3713" t="str">
            <v>kraj</v>
          </cell>
          <cell r="H3713">
            <v>600028615</v>
          </cell>
          <cell r="I3713" t="str">
            <v>61751065</v>
          </cell>
          <cell r="J3713">
            <v>0</v>
          </cell>
          <cell r="K3713" t="str">
            <v>SINGCLEAN</v>
          </cell>
          <cell r="L3713" t="str">
            <v>ANO</v>
          </cell>
          <cell r="M3713" t="str">
            <v>Dětský domov, Kašperské Hory</v>
          </cell>
          <cell r="N3713" t="str">
            <v>Náměstí</v>
          </cell>
          <cell r="O3713">
            <v>146</v>
          </cell>
          <cell r="Q3713">
            <v>34192</v>
          </cell>
          <cell r="R3713" t="str">
            <v>Kašperské Hory</v>
          </cell>
          <cell r="S3713">
            <v>376582322</v>
          </cell>
          <cell r="T3713" t="str">
            <v>ddkh@seznam.cz</v>
          </cell>
        </row>
        <row r="3714">
          <cell r="A3714">
            <v>600028640</v>
          </cell>
          <cell r="B3714">
            <v>61781371</v>
          </cell>
          <cell r="C3714" t="str">
            <v>Plzeňský kraj</v>
          </cell>
          <cell r="D3714" t="str">
            <v xml:space="preserve">Klatovy </v>
          </cell>
          <cell r="E3714" t="str">
            <v>Krajský úřad Plzeňského kraje</v>
          </cell>
          <cell r="F3714" t="str">
            <v>Horažďovice</v>
          </cell>
          <cell r="G3714" t="str">
            <v>kraj</v>
          </cell>
          <cell r="H3714">
            <v>600028640</v>
          </cell>
          <cell r="I3714" t="str">
            <v>61781371</v>
          </cell>
          <cell r="J3714" t="str">
            <v>X</v>
          </cell>
          <cell r="K3714" t="str">
            <v>SINGCLEAN</v>
          </cell>
          <cell r="L3714" t="str">
            <v>ANO</v>
          </cell>
          <cell r="M3714" t="str">
            <v>Dům dětí a mládeže Horažďovice</v>
          </cell>
          <cell r="N3714" t="str">
            <v>Nábřežní</v>
          </cell>
          <cell r="O3714">
            <v>283</v>
          </cell>
          <cell r="Q3714">
            <v>34101</v>
          </cell>
          <cell r="R3714" t="str">
            <v>Horažďovice</v>
          </cell>
          <cell r="T3714" t="str">
            <v>pollak.ddm@gmail.com</v>
          </cell>
        </row>
        <row r="3715">
          <cell r="A3715">
            <v>600009360</v>
          </cell>
          <cell r="B3715">
            <v>61781444</v>
          </cell>
          <cell r="C3715" t="str">
            <v>Plzeňský kraj</v>
          </cell>
          <cell r="D3715" t="str">
            <v xml:space="preserve">Klatovy </v>
          </cell>
          <cell r="E3715" t="str">
            <v>Krajský úřad Plzeňského kraje</v>
          </cell>
          <cell r="F3715" t="str">
            <v>Sušice</v>
          </cell>
          <cell r="G3715" t="str">
            <v>kraj</v>
          </cell>
          <cell r="H3715">
            <v>600009360</v>
          </cell>
          <cell r="I3715" t="str">
            <v>61781444</v>
          </cell>
          <cell r="J3715">
            <v>820</v>
          </cell>
          <cell r="K3715" t="str">
            <v>SINGCLEAN</v>
          </cell>
          <cell r="L3715" t="str">
            <v>ANO</v>
          </cell>
          <cell r="M3715" t="str">
            <v>Gymnázium, Sušice, Fr. Procházky 324</v>
          </cell>
          <cell r="N3715" t="str">
            <v>F. Procházky</v>
          </cell>
          <cell r="O3715">
            <v>324</v>
          </cell>
          <cell r="Q3715">
            <v>34201</v>
          </cell>
          <cell r="R3715" t="str">
            <v>Sušice</v>
          </cell>
          <cell r="S3715">
            <v>376523313</v>
          </cell>
          <cell r="T3715" t="str">
            <v>gymnazium@gymsusice.cz</v>
          </cell>
        </row>
        <row r="3716">
          <cell r="A3716">
            <v>600022927</v>
          </cell>
          <cell r="B3716">
            <v>61781517</v>
          </cell>
          <cell r="C3716" t="str">
            <v>Plzeňský kraj</v>
          </cell>
          <cell r="D3716" t="str">
            <v xml:space="preserve">Klatovy </v>
          </cell>
          <cell r="E3716" t="str">
            <v>Ministerstvo školství, mládeže a tělovýchovy</v>
          </cell>
          <cell r="F3716" t="str">
            <v>Klatovy</v>
          </cell>
          <cell r="G3716" t="str">
            <v>MŠMT</v>
          </cell>
          <cell r="H3716">
            <v>600022927</v>
          </cell>
          <cell r="I3716" t="str">
            <v>61781517</v>
          </cell>
          <cell r="J3716">
            <v>0</v>
          </cell>
          <cell r="K3716" t="str">
            <v>SINGCLEAN</v>
          </cell>
          <cell r="L3716" t="str">
            <v>ANO</v>
          </cell>
          <cell r="M3716" t="str">
            <v>Dětský domov se školou, základní škola a školní jídelna, Měcholupy 2</v>
          </cell>
          <cell r="O3716">
            <v>2</v>
          </cell>
          <cell r="Q3716">
            <v>33901</v>
          </cell>
          <cell r="R3716" t="str">
            <v>Předslav</v>
          </cell>
          <cell r="S3716">
            <v>376395390</v>
          </cell>
          <cell r="T3716" t="str">
            <v>bittnerova@ddsmecholupy.cz</v>
          </cell>
        </row>
        <row r="3717">
          <cell r="A3717">
            <v>600009386</v>
          </cell>
          <cell r="B3717">
            <v>61781771</v>
          </cell>
          <cell r="C3717" t="str">
            <v>Plzeňský kraj</v>
          </cell>
          <cell r="D3717" t="str">
            <v xml:space="preserve">Klatovy </v>
          </cell>
          <cell r="E3717" t="str">
            <v>Krajský úřad Plzeňského kraje</v>
          </cell>
          <cell r="F3717" t="str">
            <v>Klatovy</v>
          </cell>
          <cell r="G3717" t="str">
            <v>kraj</v>
          </cell>
          <cell r="H3717">
            <v>600009386</v>
          </cell>
          <cell r="I3717" t="str">
            <v>61781771</v>
          </cell>
          <cell r="J3717">
            <v>340</v>
          </cell>
          <cell r="K3717" t="str">
            <v>SINGCLEAN</v>
          </cell>
          <cell r="L3717" t="str">
            <v>ANO</v>
          </cell>
          <cell r="M3717" t="str">
            <v>Vyšší odborná škola, Obchodní akademie, Střední zdravotnická škola a Jazyková škola s právem státní jazykové zkoušky, Klatovy, Plánická 196</v>
          </cell>
          <cell r="N3717" t="str">
            <v>Plánická</v>
          </cell>
          <cell r="O3717">
            <v>196</v>
          </cell>
          <cell r="Q3717">
            <v>33901</v>
          </cell>
          <cell r="R3717" t="str">
            <v>Klatovy</v>
          </cell>
          <cell r="S3717" t="str">
            <v>376 313 551 ,376313556</v>
          </cell>
          <cell r="T3717" t="str">
            <v>obchodniakademiekt@oakt.cz</v>
          </cell>
        </row>
        <row r="3718">
          <cell r="A3718">
            <v>600009424</v>
          </cell>
          <cell r="B3718">
            <v>61781797</v>
          </cell>
          <cell r="C3718" t="str">
            <v>Plzeňský kraj</v>
          </cell>
          <cell r="D3718" t="str">
            <v xml:space="preserve">Klatovy </v>
          </cell>
          <cell r="E3718" t="str">
            <v>Krajský úřad Plzeňského kraje</v>
          </cell>
          <cell r="F3718" t="str">
            <v>Klatovy</v>
          </cell>
          <cell r="G3718" t="str">
            <v>kraj</v>
          </cell>
          <cell r="H3718">
            <v>600009424</v>
          </cell>
          <cell r="I3718" t="str">
            <v>61781797</v>
          </cell>
          <cell r="J3718">
            <v>300</v>
          </cell>
          <cell r="K3718" t="str">
            <v>SINGCLEAN</v>
          </cell>
          <cell r="L3718" t="str">
            <v>ANO</v>
          </cell>
          <cell r="M3718" t="str">
            <v>Střední škola zemědělská a potravinářská, Klatovy, Národních mučedníků 141</v>
          </cell>
          <cell r="N3718" t="str">
            <v>Národních mučedníků</v>
          </cell>
          <cell r="O3718">
            <v>141</v>
          </cell>
          <cell r="Q3718">
            <v>33901</v>
          </cell>
          <cell r="R3718" t="str">
            <v>Klatovy</v>
          </cell>
          <cell r="S3718" t="str">
            <v>376 326 280 ,376326262</v>
          </cell>
          <cell r="T3718" t="str">
            <v>sekretariat@sszp.kt.cz</v>
          </cell>
        </row>
        <row r="3719">
          <cell r="A3719">
            <v>600068439</v>
          </cell>
          <cell r="B3719">
            <v>61785300</v>
          </cell>
          <cell r="C3719" t="str">
            <v>Plzeňský kraj</v>
          </cell>
          <cell r="D3719" t="str">
            <v xml:space="preserve">Klatovy </v>
          </cell>
          <cell r="E3719" t="str">
            <v>Městský úřad Sušice</v>
          </cell>
          <cell r="F3719" t="str">
            <v>Sušice</v>
          </cell>
          <cell r="G3719" t="str">
            <v>obec</v>
          </cell>
          <cell r="H3719">
            <v>600068439</v>
          </cell>
          <cell r="I3719" t="str">
            <v>61785300</v>
          </cell>
          <cell r="J3719">
            <v>300</v>
          </cell>
          <cell r="K3719" t="str">
            <v>SINGCLEAN</v>
          </cell>
          <cell r="L3719" t="str">
            <v>ANO</v>
          </cell>
          <cell r="M3719" t="str">
            <v>Základní škola a mateřská škola Hrádek u Sušice, příspěvková organizace</v>
          </cell>
          <cell r="O3719">
            <v>73</v>
          </cell>
          <cell r="Q3719">
            <v>34201</v>
          </cell>
          <cell r="R3719" t="str">
            <v>Hrádek</v>
          </cell>
          <cell r="S3719">
            <v>376508517</v>
          </cell>
          <cell r="T3719" t="str">
            <v>skola@hradekususice.cz</v>
          </cell>
        </row>
        <row r="3720">
          <cell r="A3720">
            <v>600001237</v>
          </cell>
          <cell r="B3720">
            <v>61882062</v>
          </cell>
          <cell r="C3720" t="str">
            <v>Středočeský kraj</v>
          </cell>
          <cell r="D3720" t="str">
            <v xml:space="preserve">Kolín </v>
          </cell>
          <cell r="E3720" t="str">
            <v>Krajský úřad Středočeského kraje</v>
          </cell>
          <cell r="F3720" t="str">
            <v>Český Brod</v>
          </cell>
          <cell r="G3720" t="str">
            <v>kraj</v>
          </cell>
          <cell r="H3720">
            <v>600001237</v>
          </cell>
          <cell r="I3720" t="str">
            <v>61882062</v>
          </cell>
          <cell r="J3720" t="str">
            <v>X</v>
          </cell>
          <cell r="K3720" t="str">
            <v>SINGCLEAN</v>
          </cell>
          <cell r="L3720" t="str">
            <v>ANO</v>
          </cell>
          <cell r="M3720" t="str">
            <v>Základní umělecká škola, Český Brod, Kollárova 419</v>
          </cell>
          <cell r="N3720" t="str">
            <v>Kollárova</v>
          </cell>
          <cell r="O3720">
            <v>419</v>
          </cell>
          <cell r="Q3720">
            <v>28201</v>
          </cell>
          <cell r="R3720" t="str">
            <v>Český Brod</v>
          </cell>
          <cell r="S3720">
            <v>321622170</v>
          </cell>
          <cell r="T3720" t="str">
            <v>zus-c.brod@quick.cz</v>
          </cell>
        </row>
        <row r="3721">
          <cell r="A3721">
            <v>600045595</v>
          </cell>
          <cell r="B3721">
            <v>61883182</v>
          </cell>
          <cell r="C3721" t="str">
            <v>Středočeský kraj</v>
          </cell>
          <cell r="D3721" t="str">
            <v xml:space="preserve">Kolín </v>
          </cell>
          <cell r="E3721" t="str">
            <v>Městský úřad Kolín</v>
          </cell>
          <cell r="F3721" t="str">
            <v>Kolín</v>
          </cell>
          <cell r="G3721" t="str">
            <v>obec</v>
          </cell>
          <cell r="H3721">
            <v>600045595</v>
          </cell>
          <cell r="I3721" t="str">
            <v>61883182</v>
          </cell>
          <cell r="J3721">
            <v>420</v>
          </cell>
          <cell r="K3721" t="str">
            <v>SINGCLEAN</v>
          </cell>
          <cell r="L3721" t="str">
            <v>ANO</v>
          </cell>
          <cell r="M3721" t="str">
            <v>Základní škola a Mateřská škola Červené Pečky, okres Kolín</v>
          </cell>
          <cell r="N3721" t="str">
            <v>Kutnohorská</v>
          </cell>
          <cell r="O3721">
            <v>181</v>
          </cell>
          <cell r="Q3721">
            <v>28121</v>
          </cell>
          <cell r="R3721" t="str">
            <v>Červené Pečky</v>
          </cell>
          <cell r="S3721">
            <v>321761106</v>
          </cell>
          <cell r="T3721" t="str">
            <v>zakladniskolacp@seznam.cz</v>
          </cell>
        </row>
        <row r="3722">
          <cell r="A3722">
            <v>600045412</v>
          </cell>
          <cell r="B3722">
            <v>61883328</v>
          </cell>
          <cell r="C3722" t="str">
            <v>Středočeský kraj</v>
          </cell>
          <cell r="D3722" t="str">
            <v xml:space="preserve">Praha-východ </v>
          </cell>
          <cell r="E3722" t="str">
            <v>Městský úřad Říčany</v>
          </cell>
          <cell r="F3722" t="str">
            <v>Říčany</v>
          </cell>
          <cell r="G3722" t="str">
            <v>obec</v>
          </cell>
          <cell r="H3722">
            <v>600045412</v>
          </cell>
          <cell r="I3722" t="str">
            <v>61883328</v>
          </cell>
          <cell r="J3722">
            <v>580</v>
          </cell>
          <cell r="K3722" t="str">
            <v>SINGCLEAN</v>
          </cell>
          <cell r="L3722" t="str">
            <v>ANO</v>
          </cell>
          <cell r="M3722" t="str">
            <v>Základní škola Kostelec nad Černými lesy</v>
          </cell>
          <cell r="N3722" t="str">
            <v>náměstí Smiřických</v>
          </cell>
          <cell r="O3722">
            <v>33</v>
          </cell>
          <cell r="Q3722">
            <v>28163</v>
          </cell>
          <cell r="R3722" t="str">
            <v>Kostelec nad Černými lesy</v>
          </cell>
          <cell r="S3722">
            <v>321697228</v>
          </cell>
          <cell r="T3722" t="str">
            <v>reditelna@zskncl.cz</v>
          </cell>
        </row>
        <row r="3723">
          <cell r="A3723">
            <v>600020215</v>
          </cell>
          <cell r="B3723">
            <v>61884235</v>
          </cell>
          <cell r="C3723" t="str">
            <v>Středočeský kraj</v>
          </cell>
          <cell r="D3723" t="str">
            <v xml:space="preserve">Kolín </v>
          </cell>
          <cell r="E3723" t="str">
            <v>Krajský úřad Středočeského kraje</v>
          </cell>
          <cell r="F3723" t="str">
            <v>Kolín</v>
          </cell>
          <cell r="G3723" t="str">
            <v>církevní</v>
          </cell>
          <cell r="H3723">
            <v>600020215</v>
          </cell>
          <cell r="I3723" t="str">
            <v>61884235</v>
          </cell>
          <cell r="J3723">
            <v>0</v>
          </cell>
          <cell r="K3723" t="str">
            <v>SINGCLEAN</v>
          </cell>
          <cell r="L3723" t="str">
            <v>NE</v>
          </cell>
          <cell r="M3723" t="str">
            <v>Vyšší odborná škola misijní a teologická</v>
          </cell>
          <cell r="N3723" t="str">
            <v>V Zídkách</v>
          </cell>
          <cell r="O3723">
            <v>402</v>
          </cell>
          <cell r="Q3723">
            <v>28002</v>
          </cell>
          <cell r="R3723" t="str">
            <v>Kolín</v>
          </cell>
          <cell r="S3723">
            <v>737125720</v>
          </cell>
          <cell r="T3723" t="str">
            <v>vosmt@vosmt.cz</v>
          </cell>
        </row>
        <row r="3724">
          <cell r="A3724">
            <v>600043550</v>
          </cell>
          <cell r="B3724">
            <v>61894222</v>
          </cell>
          <cell r="C3724" t="str">
            <v>Středočeský kraj</v>
          </cell>
          <cell r="D3724" t="str">
            <v xml:space="preserve">Kladno </v>
          </cell>
          <cell r="E3724" t="str">
            <v>Magistrát města Kladna</v>
          </cell>
          <cell r="F3724" t="str">
            <v>Kladno</v>
          </cell>
          <cell r="G3724" t="str">
            <v>obec</v>
          </cell>
          <cell r="H3724">
            <v>600043550</v>
          </cell>
          <cell r="I3724" t="str">
            <v>61894222</v>
          </cell>
          <cell r="J3724">
            <v>420</v>
          </cell>
          <cell r="K3724" t="str">
            <v>SINGCLEAN</v>
          </cell>
          <cell r="L3724" t="str">
            <v>ANO</v>
          </cell>
          <cell r="M3724" t="str">
            <v>Mateřská škola Sluníčko Kladno, Pařížská 2204</v>
          </cell>
          <cell r="N3724" t="str">
            <v>Pařížská</v>
          </cell>
          <cell r="O3724">
            <v>2204</v>
          </cell>
          <cell r="Q3724">
            <v>27201</v>
          </cell>
          <cell r="R3724" t="str">
            <v>Kladno</v>
          </cell>
          <cell r="S3724">
            <v>312684795</v>
          </cell>
          <cell r="T3724" t="str">
            <v>vpelcova@ms-slunickokladno.cz</v>
          </cell>
        </row>
        <row r="3725">
          <cell r="A3725">
            <v>600043886</v>
          </cell>
          <cell r="B3725">
            <v>61894249</v>
          </cell>
          <cell r="C3725" t="str">
            <v>Středočeský kraj</v>
          </cell>
          <cell r="D3725" t="str">
            <v xml:space="preserve">Kladno </v>
          </cell>
          <cell r="E3725" t="str">
            <v>Magistrát města Kladna</v>
          </cell>
          <cell r="F3725" t="str">
            <v>Kladno</v>
          </cell>
          <cell r="G3725" t="str">
            <v>obec</v>
          </cell>
          <cell r="H3725">
            <v>600043886</v>
          </cell>
          <cell r="I3725" t="str">
            <v>61894249</v>
          </cell>
          <cell r="J3725">
            <v>360</v>
          </cell>
          <cell r="K3725" t="str">
            <v>SINGCLEAN</v>
          </cell>
          <cell r="L3725" t="str">
            <v>ANO</v>
          </cell>
          <cell r="M3725" t="str">
            <v>Mateřská škola Čtyřlístek Kladno, Bulharská 2330</v>
          </cell>
          <cell r="N3725" t="str">
            <v>Bulharská</v>
          </cell>
          <cell r="O3725">
            <v>2330</v>
          </cell>
          <cell r="Q3725">
            <v>27201</v>
          </cell>
          <cell r="R3725" t="str">
            <v>Kladno</v>
          </cell>
          <cell r="S3725">
            <v>312687915</v>
          </cell>
          <cell r="T3725" t="str">
            <v>ms.ctyrlistek@volny.cz</v>
          </cell>
        </row>
        <row r="3726">
          <cell r="A3726">
            <v>600044351</v>
          </cell>
          <cell r="B3726">
            <v>61894273</v>
          </cell>
          <cell r="C3726" t="str">
            <v>Středočeský kraj</v>
          </cell>
          <cell r="D3726" t="str">
            <v xml:space="preserve">Kladno </v>
          </cell>
          <cell r="E3726" t="str">
            <v>Magistrát města Kladna</v>
          </cell>
          <cell r="F3726" t="str">
            <v>Kladno</v>
          </cell>
          <cell r="G3726" t="str">
            <v>obec</v>
          </cell>
          <cell r="H3726">
            <v>600044351</v>
          </cell>
          <cell r="I3726" t="str">
            <v>61894273</v>
          </cell>
          <cell r="J3726">
            <v>1320</v>
          </cell>
          <cell r="K3726" t="str">
            <v>SINGCLEAN</v>
          </cell>
          <cell r="L3726" t="str">
            <v>ANO</v>
          </cell>
          <cell r="M3726" t="str">
            <v>Základní škola a Mateřská škola Oty Pavla Buštěhrad, okres Kladno</v>
          </cell>
          <cell r="N3726" t="str">
            <v>Tyršova</v>
          </cell>
          <cell r="O3726">
            <v>77</v>
          </cell>
          <cell r="P3726">
            <v>10</v>
          </cell>
          <cell r="Q3726">
            <v>27343</v>
          </cell>
          <cell r="R3726" t="str">
            <v>Buštěhrad</v>
          </cell>
          <cell r="S3726">
            <v>312250530</v>
          </cell>
          <cell r="T3726" t="str">
            <v>info@zsbustehrad.cz</v>
          </cell>
        </row>
        <row r="3727">
          <cell r="A3727">
            <v>600043894</v>
          </cell>
          <cell r="B3727">
            <v>61894281</v>
          </cell>
          <cell r="C3727" t="str">
            <v>Středočeský kraj</v>
          </cell>
          <cell r="D3727" t="str">
            <v xml:space="preserve">Kladno </v>
          </cell>
          <cell r="E3727" t="str">
            <v>Magistrát města Kladna</v>
          </cell>
          <cell r="F3727" t="str">
            <v>Kladno</v>
          </cell>
          <cell r="G3727" t="str">
            <v>obec</v>
          </cell>
          <cell r="H3727">
            <v>600043894</v>
          </cell>
          <cell r="I3727" t="str">
            <v>61894281</v>
          </cell>
          <cell r="J3727">
            <v>180</v>
          </cell>
          <cell r="K3727" t="str">
            <v>SINGCLEAN</v>
          </cell>
          <cell r="L3727" t="str">
            <v>ANO</v>
          </cell>
          <cell r="M3727" t="str">
            <v>Mateřská škola Kladno, Studentská 3077</v>
          </cell>
          <cell r="N3727" t="str">
            <v>Studentská</v>
          </cell>
          <cell r="O3727">
            <v>3077</v>
          </cell>
          <cell r="Q3727">
            <v>27204</v>
          </cell>
          <cell r="R3727" t="str">
            <v>Kladno</v>
          </cell>
          <cell r="S3727">
            <v>312268310</v>
          </cell>
          <cell r="T3727" t="str">
            <v>skolicka@20mskladno.cz</v>
          </cell>
        </row>
        <row r="3728">
          <cell r="A3728">
            <v>600006921</v>
          </cell>
          <cell r="B3728">
            <v>61894354</v>
          </cell>
          <cell r="C3728" t="str">
            <v>Středočeský kraj</v>
          </cell>
          <cell r="D3728" t="str">
            <v xml:space="preserve">Kladno </v>
          </cell>
          <cell r="E3728" t="str">
            <v>Krajský úřad Středočeského kraje</v>
          </cell>
          <cell r="F3728" t="str">
            <v>Slaný</v>
          </cell>
          <cell r="G3728" t="str">
            <v>kraj</v>
          </cell>
          <cell r="H3728">
            <v>600006921</v>
          </cell>
          <cell r="I3728" t="str">
            <v>61894354</v>
          </cell>
          <cell r="J3728">
            <v>620</v>
          </cell>
          <cell r="K3728" t="str">
            <v>SINGCLEAN</v>
          </cell>
          <cell r="L3728" t="str">
            <v>ANO</v>
          </cell>
          <cell r="M3728" t="str">
            <v>Obchodní akademie Dr. Edvarda Beneše, Slaný, Smetanovo nám. 1200</v>
          </cell>
          <cell r="N3728" t="str">
            <v>Smetanovo náměstí</v>
          </cell>
          <cell r="O3728">
            <v>1200</v>
          </cell>
          <cell r="P3728">
            <v>1</v>
          </cell>
          <cell r="Q3728">
            <v>27401</v>
          </cell>
          <cell r="R3728" t="str">
            <v>Slaný</v>
          </cell>
          <cell r="S3728">
            <v>312522422</v>
          </cell>
          <cell r="T3728" t="str">
            <v>oaskl@kr-s.cz</v>
          </cell>
        </row>
        <row r="3729">
          <cell r="A3729">
            <v>600006964</v>
          </cell>
          <cell r="B3729">
            <v>61894371</v>
          </cell>
          <cell r="C3729" t="str">
            <v>Středočeský kraj</v>
          </cell>
          <cell r="D3729" t="str">
            <v xml:space="preserve">Kladno </v>
          </cell>
          <cell r="E3729" t="str">
            <v>Krajský úřad Středočeského kraje</v>
          </cell>
          <cell r="F3729" t="str">
            <v>Kladno</v>
          </cell>
          <cell r="G3729" t="str">
            <v>kraj</v>
          </cell>
          <cell r="H3729">
            <v>600006964</v>
          </cell>
          <cell r="I3729" t="str">
            <v>61894371</v>
          </cell>
          <cell r="J3729">
            <v>780</v>
          </cell>
          <cell r="K3729" t="str">
            <v>SINGCLEAN</v>
          </cell>
          <cell r="L3729" t="str">
            <v>ANO</v>
          </cell>
          <cell r="M3729" t="str">
            <v>Střední průmyslová škola stavební a Obchodní akademie, Kladno, Cyrila Boudy 2954</v>
          </cell>
          <cell r="N3729" t="str">
            <v>Cyrila Boudy</v>
          </cell>
          <cell r="O3729">
            <v>2954</v>
          </cell>
          <cell r="Q3729">
            <v>27201</v>
          </cell>
          <cell r="R3729" t="str">
            <v>Kladno</v>
          </cell>
          <cell r="S3729">
            <v>312247170</v>
          </cell>
          <cell r="T3729" t="str">
            <v>skola@sosik.cz</v>
          </cell>
        </row>
        <row r="3730">
          <cell r="A3730">
            <v>600044513</v>
          </cell>
          <cell r="B3730">
            <v>61894397</v>
          </cell>
          <cell r="C3730" t="str">
            <v>Středočeský kraj</v>
          </cell>
          <cell r="D3730" t="str">
            <v xml:space="preserve">Kladno </v>
          </cell>
          <cell r="E3730" t="str">
            <v>Magistrát města Kladna</v>
          </cell>
          <cell r="F3730" t="str">
            <v>Kladno</v>
          </cell>
          <cell r="G3730" t="str">
            <v>obec</v>
          </cell>
          <cell r="H3730">
            <v>600044513</v>
          </cell>
          <cell r="I3730" t="str">
            <v>61894397</v>
          </cell>
          <cell r="J3730">
            <v>1100</v>
          </cell>
          <cell r="K3730" t="str">
            <v>SINGCLEAN</v>
          </cell>
          <cell r="L3730" t="str">
            <v>ANO</v>
          </cell>
          <cell r="M3730" t="str">
            <v>Základní škola Kladno, Amálská 2511</v>
          </cell>
          <cell r="N3730" t="str">
            <v>Amálská</v>
          </cell>
          <cell r="O3730">
            <v>2511</v>
          </cell>
          <cell r="Q3730">
            <v>27201</v>
          </cell>
          <cell r="R3730" t="str">
            <v>Kladno</v>
          </cell>
          <cell r="S3730">
            <v>312247078</v>
          </cell>
          <cell r="T3730" t="str">
            <v>vedeni.skoly@zskladno-amalska.cz</v>
          </cell>
        </row>
        <row r="3731">
          <cell r="A3731">
            <v>600006905</v>
          </cell>
          <cell r="B3731">
            <v>61894419</v>
          </cell>
          <cell r="C3731" t="str">
            <v>Středočeský kraj</v>
          </cell>
          <cell r="D3731" t="str">
            <v xml:space="preserve">Kladno </v>
          </cell>
          <cell r="E3731" t="str">
            <v>Krajský úřad Středočeského kraje</v>
          </cell>
          <cell r="F3731" t="str">
            <v>Kladno</v>
          </cell>
          <cell r="G3731" t="str">
            <v>kraj</v>
          </cell>
          <cell r="H3731">
            <v>600006905</v>
          </cell>
          <cell r="I3731" t="str">
            <v>61894419</v>
          </cell>
          <cell r="J3731">
            <v>500</v>
          </cell>
          <cell r="K3731" t="str">
            <v>SINGCLEAN</v>
          </cell>
          <cell r="L3731" t="str">
            <v>ANO</v>
          </cell>
          <cell r="M3731" t="str">
            <v>Střední průmyslová škola a Vyšší odborná škola, Kladno, Jana Palacha 1840</v>
          </cell>
          <cell r="N3731" t="str">
            <v>Jana Palacha</v>
          </cell>
          <cell r="O3731">
            <v>1840</v>
          </cell>
          <cell r="Q3731">
            <v>27201</v>
          </cell>
          <cell r="R3731" t="str">
            <v>Kladno</v>
          </cell>
          <cell r="S3731">
            <v>312248752</v>
          </cell>
          <cell r="T3731" t="str">
            <v>info@spskladno.cz</v>
          </cell>
        </row>
        <row r="3732">
          <cell r="A3732">
            <v>600006913</v>
          </cell>
          <cell r="B3732">
            <v>61894427</v>
          </cell>
          <cell r="C3732" t="str">
            <v>Středočeský kraj</v>
          </cell>
          <cell r="D3732" t="str">
            <v xml:space="preserve">Kladno </v>
          </cell>
          <cell r="E3732" t="str">
            <v>Krajský úřad Středočeského kraje</v>
          </cell>
          <cell r="F3732" t="str">
            <v>Slaný</v>
          </cell>
          <cell r="G3732" t="str">
            <v>kraj</v>
          </cell>
          <cell r="H3732">
            <v>600006913</v>
          </cell>
          <cell r="I3732" t="str">
            <v>61894427</v>
          </cell>
          <cell r="J3732">
            <v>780</v>
          </cell>
          <cell r="K3732" t="str">
            <v>SINGCLEAN</v>
          </cell>
          <cell r="L3732" t="str">
            <v>ANO</v>
          </cell>
          <cell r="M3732" t="str">
            <v>Gymnázium Václava Beneše Třebízského, Slaný, Smetanovo nám. 1310</v>
          </cell>
          <cell r="N3732" t="str">
            <v>Smetanovo náměstí</v>
          </cell>
          <cell r="O3732">
            <v>1310</v>
          </cell>
          <cell r="Q3732">
            <v>27401</v>
          </cell>
          <cell r="R3732" t="str">
            <v>Slaný</v>
          </cell>
          <cell r="S3732">
            <v>312522264</v>
          </cell>
          <cell r="T3732" t="str">
            <v>gymslany@centrum.cz</v>
          </cell>
        </row>
        <row r="3733">
          <cell r="A3733">
            <v>600006972</v>
          </cell>
          <cell r="B3733">
            <v>61894435</v>
          </cell>
          <cell r="C3733" t="str">
            <v>Středočeský kraj</v>
          </cell>
          <cell r="D3733" t="str">
            <v xml:space="preserve">Kladno </v>
          </cell>
          <cell r="E3733" t="str">
            <v>Krajský úřad Středočeského kraje</v>
          </cell>
          <cell r="F3733" t="str">
            <v>Kladno</v>
          </cell>
          <cell r="G3733" t="str">
            <v>kraj</v>
          </cell>
          <cell r="H3733">
            <v>600006972</v>
          </cell>
          <cell r="I3733" t="str">
            <v>61894435</v>
          </cell>
          <cell r="J3733">
            <v>460</v>
          </cell>
          <cell r="K3733" t="str">
            <v>SINGCLEAN</v>
          </cell>
          <cell r="L3733" t="str">
            <v>ANO</v>
          </cell>
          <cell r="M3733" t="str">
            <v>Gymnázium, Kladno, nám.Edvarda Beneše 1573</v>
          </cell>
          <cell r="N3733" t="str">
            <v>nám. Edvarda Beneše</v>
          </cell>
          <cell r="O3733">
            <v>1573</v>
          </cell>
          <cell r="Q3733">
            <v>27201</v>
          </cell>
          <cell r="R3733" t="str">
            <v>Kladno</v>
          </cell>
          <cell r="S3733">
            <v>312247149</v>
          </cell>
          <cell r="T3733" t="str">
            <v>reditel@gymnasiumkladno.cz</v>
          </cell>
        </row>
        <row r="3734">
          <cell r="A3734">
            <v>600044335</v>
          </cell>
          <cell r="B3734">
            <v>61894494</v>
          </cell>
          <cell r="C3734" t="str">
            <v>Středočeský kraj</v>
          </cell>
          <cell r="D3734" t="str">
            <v xml:space="preserve">Kladno </v>
          </cell>
          <cell r="E3734" t="str">
            <v>Magistrát města Kladna</v>
          </cell>
          <cell r="F3734" t="str">
            <v>Kladno</v>
          </cell>
          <cell r="G3734" t="str">
            <v>obec</v>
          </cell>
          <cell r="H3734">
            <v>600044335</v>
          </cell>
          <cell r="I3734" t="str">
            <v>61894494</v>
          </cell>
          <cell r="J3734">
            <v>1460</v>
          </cell>
          <cell r="K3734" t="str">
            <v>SINGCLEAN</v>
          </cell>
          <cell r="L3734" t="str">
            <v>ANO</v>
          </cell>
          <cell r="M3734" t="str">
            <v>Základní škola Kladno, Brjanská 3078</v>
          </cell>
          <cell r="N3734" t="str">
            <v>Brjanská</v>
          </cell>
          <cell r="O3734">
            <v>3078</v>
          </cell>
          <cell r="Q3734">
            <v>27204</v>
          </cell>
          <cell r="R3734" t="str">
            <v>Kladno</v>
          </cell>
          <cell r="S3734">
            <v>312268338</v>
          </cell>
          <cell r="T3734" t="str">
            <v>12zskladno@seznam.cz</v>
          </cell>
        </row>
        <row r="3735">
          <cell r="A3735">
            <v>600044327</v>
          </cell>
          <cell r="B3735">
            <v>61894508</v>
          </cell>
          <cell r="C3735" t="str">
            <v>Středočeský kraj</v>
          </cell>
          <cell r="D3735" t="str">
            <v xml:space="preserve">Kladno </v>
          </cell>
          <cell r="E3735" t="str">
            <v>Magistrát města Kladna</v>
          </cell>
          <cell r="F3735" t="str">
            <v>Kladno</v>
          </cell>
          <cell r="G3735" t="str">
            <v>obec</v>
          </cell>
          <cell r="H3735">
            <v>600044327</v>
          </cell>
          <cell r="I3735" t="str">
            <v>61894508</v>
          </cell>
          <cell r="J3735">
            <v>500</v>
          </cell>
          <cell r="K3735" t="str">
            <v>SINGCLEAN</v>
          </cell>
          <cell r="L3735" t="str">
            <v>ANO</v>
          </cell>
          <cell r="M3735" t="str">
            <v>Základní škola a Mateřská škola Kladno, Velvarská 1206</v>
          </cell>
          <cell r="N3735" t="str">
            <v>Velvarská</v>
          </cell>
          <cell r="O3735">
            <v>1206</v>
          </cell>
          <cell r="Q3735">
            <v>27309</v>
          </cell>
          <cell r="R3735" t="str">
            <v>Kladno</v>
          </cell>
          <cell r="S3735">
            <v>312273353</v>
          </cell>
          <cell r="T3735" t="str">
            <v>info@zsmsvelvarska.cz</v>
          </cell>
        </row>
        <row r="3736">
          <cell r="A3736">
            <v>600044661</v>
          </cell>
          <cell r="B3736">
            <v>61894516</v>
          </cell>
          <cell r="C3736" t="str">
            <v>Středočeský kraj</v>
          </cell>
          <cell r="D3736" t="str">
            <v xml:space="preserve">Kladno </v>
          </cell>
          <cell r="E3736" t="str">
            <v>Magistrát města Kladna</v>
          </cell>
          <cell r="F3736" t="str">
            <v>Kladno</v>
          </cell>
          <cell r="G3736" t="str">
            <v>obec</v>
          </cell>
          <cell r="H3736">
            <v>600044661</v>
          </cell>
          <cell r="I3736" t="str">
            <v>61894516</v>
          </cell>
          <cell r="J3736">
            <v>400</v>
          </cell>
          <cell r="K3736" t="str">
            <v>SINGCLEAN</v>
          </cell>
          <cell r="L3736" t="str">
            <v>ANO</v>
          </cell>
          <cell r="M3736" t="str">
            <v>Speciální základní škola a Mateřská škola Kladno, Pařížská 2199, příspěvková organizace</v>
          </cell>
          <cell r="N3736" t="str">
            <v>Pařížská</v>
          </cell>
          <cell r="O3736">
            <v>2199</v>
          </cell>
          <cell r="Q3736">
            <v>27201</v>
          </cell>
          <cell r="R3736" t="str">
            <v>Kladno</v>
          </cell>
          <cell r="S3736">
            <v>606077055</v>
          </cell>
          <cell r="T3736" t="str">
            <v>semancikova@koralekkladno.cz</v>
          </cell>
        </row>
        <row r="3737">
          <cell r="A3737">
            <v>600044092</v>
          </cell>
          <cell r="B3737">
            <v>61894567</v>
          </cell>
          <cell r="C3737" t="str">
            <v>Středočeský kraj</v>
          </cell>
          <cell r="D3737" t="str">
            <v xml:space="preserve">Kladno </v>
          </cell>
          <cell r="E3737" t="str">
            <v>Magistrát města Kladna</v>
          </cell>
          <cell r="F3737" t="str">
            <v>Kladno</v>
          </cell>
          <cell r="G3737" t="str">
            <v>obec</v>
          </cell>
          <cell r="H3737">
            <v>600044092</v>
          </cell>
          <cell r="I3737" t="str">
            <v>61894567</v>
          </cell>
          <cell r="J3737">
            <v>440</v>
          </cell>
          <cell r="K3737" t="str">
            <v>SINGCLEAN</v>
          </cell>
          <cell r="L3737" t="str">
            <v>ANO</v>
          </cell>
          <cell r="M3737" t="str">
            <v>Základní škola Kladno, Školská 322</v>
          </cell>
          <cell r="N3737" t="str">
            <v>Školská</v>
          </cell>
          <cell r="O3737">
            <v>322</v>
          </cell>
          <cell r="Q3737">
            <v>27201</v>
          </cell>
          <cell r="R3737" t="str">
            <v>Kladno</v>
          </cell>
          <cell r="S3737">
            <v>312685020</v>
          </cell>
          <cell r="T3737" t="str">
            <v>9zs.kladno@centrum.cz</v>
          </cell>
        </row>
        <row r="3738">
          <cell r="A3738">
            <v>600044050</v>
          </cell>
          <cell r="B3738">
            <v>61894605</v>
          </cell>
          <cell r="C3738" t="str">
            <v>Středočeský kraj</v>
          </cell>
          <cell r="D3738" t="str">
            <v xml:space="preserve">Kladno </v>
          </cell>
          <cell r="E3738" t="str">
            <v>Magistrát města Kladna</v>
          </cell>
          <cell r="F3738" t="str">
            <v>Kladno</v>
          </cell>
          <cell r="G3738" t="str">
            <v>obec</v>
          </cell>
          <cell r="H3738">
            <v>600044050</v>
          </cell>
          <cell r="I3738" t="str">
            <v>61894605</v>
          </cell>
          <cell r="J3738">
            <v>800</v>
          </cell>
          <cell r="K3738" t="str">
            <v>SINGCLEAN</v>
          </cell>
          <cell r="L3738" t="str">
            <v>ANO</v>
          </cell>
          <cell r="M3738" t="str">
            <v>Základní škola a Mateřská škola Kladno, Doberská 323</v>
          </cell>
          <cell r="N3738" t="str">
            <v>Doberská</v>
          </cell>
          <cell r="O3738">
            <v>323</v>
          </cell>
          <cell r="Q3738">
            <v>27204</v>
          </cell>
          <cell r="R3738" t="str">
            <v>Kladno</v>
          </cell>
          <cell r="S3738">
            <v>312263087</v>
          </cell>
          <cell r="T3738" t="str">
            <v>zs6kladno@volny.cz</v>
          </cell>
        </row>
        <row r="3739">
          <cell r="A3739">
            <v>600021572</v>
          </cell>
          <cell r="B3739">
            <v>61894630</v>
          </cell>
          <cell r="C3739" t="str">
            <v>Středočeský kraj</v>
          </cell>
          <cell r="D3739" t="str">
            <v xml:space="preserve">Kladno </v>
          </cell>
          <cell r="E3739" t="str">
            <v>Krajský úřad Středočeského kraje</v>
          </cell>
          <cell r="F3739" t="str">
            <v>Slaný</v>
          </cell>
          <cell r="G3739" t="str">
            <v>kraj</v>
          </cell>
          <cell r="H3739">
            <v>600021572</v>
          </cell>
          <cell r="I3739" t="str">
            <v>61894630</v>
          </cell>
          <cell r="J3739">
            <v>360</v>
          </cell>
          <cell r="K3739" t="str">
            <v>SINGCLEAN</v>
          </cell>
          <cell r="L3739" t="str">
            <v>ANO</v>
          </cell>
          <cell r="M3739" t="str">
            <v>Základní škola Slaný, příspěvková organizace</v>
          </cell>
          <cell r="N3739" t="str">
            <v>Palackého</v>
          </cell>
          <cell r="O3739">
            <v>570</v>
          </cell>
          <cell r="P3739">
            <v>1</v>
          </cell>
          <cell r="Q3739">
            <v>27401</v>
          </cell>
          <cell r="R3739" t="str">
            <v>Slaný</v>
          </cell>
          <cell r="S3739">
            <v>312522320</v>
          </cell>
          <cell r="T3739" t="str">
            <v>skola@zs-palackeho.cz</v>
          </cell>
        </row>
        <row r="3740">
          <cell r="A3740">
            <v>600044254</v>
          </cell>
          <cell r="B3740">
            <v>61894648</v>
          </cell>
          <cell r="C3740" t="str">
            <v>Středočeský kraj</v>
          </cell>
          <cell r="D3740" t="str">
            <v xml:space="preserve">Kladno </v>
          </cell>
          <cell r="E3740" t="str">
            <v>Magistrát města Kladna</v>
          </cell>
          <cell r="F3740" t="str">
            <v>Kladno</v>
          </cell>
          <cell r="G3740" t="str">
            <v>obec</v>
          </cell>
          <cell r="H3740">
            <v>600044254</v>
          </cell>
          <cell r="I3740" t="str">
            <v>61894648</v>
          </cell>
          <cell r="J3740">
            <v>780</v>
          </cell>
          <cell r="K3740" t="str">
            <v>SINGCLEAN</v>
          </cell>
          <cell r="L3740" t="str">
            <v>ANO</v>
          </cell>
          <cell r="M3740" t="str">
            <v>Základní škola a Mateřská škola Kladno, Jiráskova 457</v>
          </cell>
          <cell r="N3740" t="str">
            <v>Jiráskova</v>
          </cell>
          <cell r="O3740">
            <v>457</v>
          </cell>
          <cell r="Q3740">
            <v>27309</v>
          </cell>
          <cell r="R3740" t="str">
            <v>Kladno</v>
          </cell>
          <cell r="S3740">
            <v>312273342</v>
          </cell>
          <cell r="T3740" t="str">
            <v>reditel@zsmsjiraskova.cz</v>
          </cell>
        </row>
        <row r="3741">
          <cell r="A3741">
            <v>600027741</v>
          </cell>
          <cell r="B3741">
            <v>61894711</v>
          </cell>
          <cell r="C3741" t="str">
            <v>Středočeský kraj</v>
          </cell>
          <cell r="D3741" t="str">
            <v xml:space="preserve">Kladno </v>
          </cell>
          <cell r="E3741" t="str">
            <v>Krajský úřad Středočeského kraje</v>
          </cell>
          <cell r="F3741" t="str">
            <v>Kladno</v>
          </cell>
          <cell r="G3741" t="str">
            <v>kraj</v>
          </cell>
          <cell r="H3741">
            <v>600027741</v>
          </cell>
          <cell r="I3741" t="str">
            <v>61894711</v>
          </cell>
          <cell r="J3741">
            <v>0</v>
          </cell>
          <cell r="K3741" t="str">
            <v>SINGCLEAN</v>
          </cell>
          <cell r="L3741" t="str">
            <v>ANO</v>
          </cell>
          <cell r="M3741" t="str">
            <v>Dětský domov, Unhošť, Berounská 1292</v>
          </cell>
          <cell r="N3741" t="str">
            <v>Berounská</v>
          </cell>
          <cell r="O3741">
            <v>1292</v>
          </cell>
          <cell r="Q3741">
            <v>27351</v>
          </cell>
          <cell r="R3741" t="str">
            <v>Unhošť</v>
          </cell>
          <cell r="S3741">
            <v>312520575</v>
          </cell>
          <cell r="T3741" t="str">
            <v>reditel@dd-unhost.cz</v>
          </cell>
        </row>
        <row r="3742">
          <cell r="A3742">
            <v>600171728</v>
          </cell>
          <cell r="B3742">
            <v>61894737</v>
          </cell>
          <cell r="C3742" t="str">
            <v>Středočeský kraj</v>
          </cell>
          <cell r="D3742" t="str">
            <v xml:space="preserve">Kladno </v>
          </cell>
          <cell r="E3742" t="str">
            <v>Krajský úřad Středočeského kraje</v>
          </cell>
          <cell r="F3742" t="str">
            <v>Kladno</v>
          </cell>
          <cell r="G3742" t="str">
            <v>kraj</v>
          </cell>
          <cell r="H3742">
            <v>600171728</v>
          </cell>
          <cell r="I3742" t="str">
            <v>61894737</v>
          </cell>
          <cell r="J3742">
            <v>1600</v>
          </cell>
          <cell r="K3742" t="str">
            <v>SINGCLEAN</v>
          </cell>
          <cell r="L3742" t="str">
            <v>ANO</v>
          </cell>
          <cell r="M3742" t="str">
            <v>Sportovní gymnázium, Kladno, Plzeňská 3103</v>
          </cell>
          <cell r="N3742" t="str">
            <v>Plzeňská</v>
          </cell>
          <cell r="O3742">
            <v>3103</v>
          </cell>
          <cell r="Q3742">
            <v>27201</v>
          </cell>
          <cell r="R3742" t="str">
            <v>Kladno</v>
          </cell>
          <cell r="S3742">
            <v>312660398</v>
          </cell>
          <cell r="T3742" t="str">
            <v>sgagy@volny.cz</v>
          </cell>
        </row>
        <row r="3743">
          <cell r="A3743">
            <v>600054977</v>
          </cell>
          <cell r="B3743">
            <v>61903001</v>
          </cell>
          <cell r="C3743" t="str">
            <v>Středočeský kraj</v>
          </cell>
          <cell r="D3743" t="str">
            <v xml:space="preserve">Příbram </v>
          </cell>
          <cell r="E3743" t="str">
            <v>Městský úřad Příbram</v>
          </cell>
          <cell r="F3743" t="str">
            <v>Příbram</v>
          </cell>
          <cell r="G3743" t="str">
            <v>obec</v>
          </cell>
          <cell r="H3743">
            <v>600054977</v>
          </cell>
          <cell r="I3743" t="str">
            <v>61903001</v>
          </cell>
          <cell r="J3743">
            <v>20</v>
          </cell>
          <cell r="K3743" t="str">
            <v>SINGCLEAN</v>
          </cell>
          <cell r="L3743" t="str">
            <v>ANO</v>
          </cell>
          <cell r="M3743" t="str">
            <v>Školní jídelna, Příbram II, K Zátiší 274</v>
          </cell>
          <cell r="N3743" t="str">
            <v>K Zátiší</v>
          </cell>
          <cell r="O3743">
            <v>274</v>
          </cell>
          <cell r="Q3743">
            <v>26101</v>
          </cell>
          <cell r="R3743" t="str">
            <v>Příbram</v>
          </cell>
          <cell r="S3743">
            <v>318621292</v>
          </cell>
          <cell r="T3743" t="str">
            <v>jidelna@cbox.cz</v>
          </cell>
        </row>
        <row r="3744">
          <cell r="A3744">
            <v>600054802</v>
          </cell>
          <cell r="B3744">
            <v>61903116</v>
          </cell>
          <cell r="C3744" t="str">
            <v>Středočeský kraj</v>
          </cell>
          <cell r="D3744" t="str">
            <v xml:space="preserve">Příbram </v>
          </cell>
          <cell r="E3744" t="str">
            <v>Městský úřad Příbram</v>
          </cell>
          <cell r="F3744" t="str">
            <v>Příbram</v>
          </cell>
          <cell r="G3744" t="str">
            <v>obec</v>
          </cell>
          <cell r="H3744">
            <v>600054802</v>
          </cell>
          <cell r="I3744" t="str">
            <v>61903116</v>
          </cell>
          <cell r="J3744">
            <v>940</v>
          </cell>
          <cell r="K3744" t="str">
            <v>SINGCLEAN</v>
          </cell>
          <cell r="L3744" t="str">
            <v>ANO</v>
          </cell>
          <cell r="M3744" t="str">
            <v>Základní škola a Mateřská škola Jince</v>
          </cell>
          <cell r="N3744" t="str">
            <v>Slavíkova</v>
          </cell>
          <cell r="O3744">
            <v>26</v>
          </cell>
          <cell r="Q3744">
            <v>26223</v>
          </cell>
          <cell r="R3744" t="str">
            <v>Jince</v>
          </cell>
          <cell r="S3744">
            <v>318692223</v>
          </cell>
          <cell r="T3744" t="str">
            <v>zsjince@zsjince.cz</v>
          </cell>
        </row>
        <row r="3745">
          <cell r="A3745">
            <v>600054616</v>
          </cell>
          <cell r="B3745">
            <v>61904147</v>
          </cell>
          <cell r="C3745" t="str">
            <v>Středočeský kraj</v>
          </cell>
          <cell r="D3745" t="str">
            <v xml:space="preserve">Příbram </v>
          </cell>
          <cell r="E3745" t="str">
            <v>Městský úřad Příbram</v>
          </cell>
          <cell r="F3745" t="str">
            <v>Příbram</v>
          </cell>
          <cell r="G3745" t="str">
            <v>obec</v>
          </cell>
          <cell r="H3745">
            <v>600054616</v>
          </cell>
          <cell r="I3745" t="str">
            <v>61904147</v>
          </cell>
          <cell r="J3745">
            <v>960</v>
          </cell>
          <cell r="K3745" t="str">
            <v>SINGCLEAN</v>
          </cell>
          <cell r="L3745" t="str">
            <v>ANO</v>
          </cell>
          <cell r="M3745" t="str">
            <v>Základní škola Jakuba Jana Ryby Rožmitál pod Třemšínem</v>
          </cell>
          <cell r="N3745" t="str">
            <v>Komenského</v>
          </cell>
          <cell r="O3745">
            <v>543</v>
          </cell>
          <cell r="Q3745">
            <v>26242</v>
          </cell>
          <cell r="R3745" t="str">
            <v>Rožmitál pod Třemšínem</v>
          </cell>
          <cell r="S3745">
            <v>318665172</v>
          </cell>
          <cell r="T3745" t="str">
            <v>zsjjryby@zsrozmital.cz</v>
          </cell>
        </row>
        <row r="3746">
          <cell r="A3746">
            <v>600054926</v>
          </cell>
          <cell r="B3746">
            <v>61904155</v>
          </cell>
          <cell r="C3746" t="str">
            <v>Středočeský kraj</v>
          </cell>
          <cell r="D3746" t="str">
            <v xml:space="preserve">Příbram </v>
          </cell>
          <cell r="E3746" t="str">
            <v>Městský úřad Příbram</v>
          </cell>
          <cell r="F3746" t="str">
            <v>Příbram</v>
          </cell>
          <cell r="G3746" t="str">
            <v>obec</v>
          </cell>
          <cell r="H3746">
            <v>600054926</v>
          </cell>
          <cell r="I3746" t="str">
            <v>61904155</v>
          </cell>
          <cell r="J3746" t="str">
            <v>X</v>
          </cell>
          <cell r="K3746" t="str">
            <v>SINGCLEAN</v>
          </cell>
          <cell r="L3746" t="str">
            <v>ANO</v>
          </cell>
          <cell r="M3746" t="str">
            <v>Základní umělecká škola Jakuba Jana Ryby Rožmitál pod Třemšínem</v>
          </cell>
          <cell r="N3746" t="str">
            <v>Náměstí</v>
          </cell>
          <cell r="O3746">
            <v>23</v>
          </cell>
          <cell r="Q3746">
            <v>26242</v>
          </cell>
          <cell r="R3746" t="str">
            <v>Rožmitál pod Třemšínem</v>
          </cell>
          <cell r="S3746">
            <v>318665029</v>
          </cell>
          <cell r="T3746" t="str">
            <v>zusjjr@rozmitalptr.cz</v>
          </cell>
        </row>
        <row r="3747">
          <cell r="A3747">
            <v>600054888</v>
          </cell>
          <cell r="B3747">
            <v>61904163</v>
          </cell>
          <cell r="C3747" t="str">
            <v>Středočeský kraj</v>
          </cell>
          <cell r="D3747" t="str">
            <v xml:space="preserve">Příbram </v>
          </cell>
          <cell r="E3747" t="str">
            <v>Městský úřad Příbram</v>
          </cell>
          <cell r="F3747" t="str">
            <v>Příbram</v>
          </cell>
          <cell r="G3747" t="str">
            <v>obec</v>
          </cell>
          <cell r="H3747">
            <v>600054888</v>
          </cell>
          <cell r="I3747" t="str">
            <v>61904163</v>
          </cell>
          <cell r="J3747" t="str">
            <v>X</v>
          </cell>
          <cell r="K3747" t="str">
            <v>SINGCLEAN</v>
          </cell>
          <cell r="L3747" t="str">
            <v>ANO</v>
          </cell>
          <cell r="M3747" t="str">
            <v>Základní umělecká škola Antonína Dvořáka, Příbram</v>
          </cell>
          <cell r="N3747" t="str">
            <v>Krátká</v>
          </cell>
          <cell r="O3747">
            <v>351</v>
          </cell>
          <cell r="Q3747">
            <v>26101</v>
          </cell>
          <cell r="R3747" t="str">
            <v>Příbram</v>
          </cell>
          <cell r="S3747">
            <v>318624104</v>
          </cell>
          <cell r="T3747" t="str">
            <v>zus_pribram@zuspb.cz</v>
          </cell>
        </row>
        <row r="3748">
          <cell r="A3748">
            <v>600022161</v>
          </cell>
          <cell r="B3748">
            <v>61904180</v>
          </cell>
          <cell r="C3748" t="str">
            <v>Středočeský kraj</v>
          </cell>
          <cell r="D3748" t="str">
            <v xml:space="preserve">Příbram </v>
          </cell>
          <cell r="E3748" t="str">
            <v>Krajský úřad Středočeského kraje</v>
          </cell>
          <cell r="F3748" t="str">
            <v>Sedlčany</v>
          </cell>
          <cell r="G3748" t="str">
            <v>kraj</v>
          </cell>
          <cell r="H3748">
            <v>600022161</v>
          </cell>
          <cell r="I3748" t="str">
            <v>61904180</v>
          </cell>
          <cell r="J3748">
            <v>120</v>
          </cell>
          <cell r="K3748" t="str">
            <v>SINGCLEAN</v>
          </cell>
          <cell r="L3748" t="str">
            <v>ANO</v>
          </cell>
          <cell r="M3748" t="str">
            <v>Základní škola, Sedlčany, Konečná 1090</v>
          </cell>
          <cell r="N3748" t="str">
            <v>Konečná</v>
          </cell>
          <cell r="O3748">
            <v>1090</v>
          </cell>
          <cell r="Q3748">
            <v>26401</v>
          </cell>
          <cell r="R3748" t="str">
            <v>Sedlčany</v>
          </cell>
          <cell r="S3748">
            <v>318821427</v>
          </cell>
          <cell r="T3748" t="str">
            <v>pavel.pina@zskonecna.cz</v>
          </cell>
        </row>
        <row r="3749">
          <cell r="A3749">
            <v>600054870</v>
          </cell>
          <cell r="B3749">
            <v>61904201</v>
          </cell>
          <cell r="C3749" t="str">
            <v>Středočeský kraj</v>
          </cell>
          <cell r="D3749" t="str">
            <v xml:space="preserve">Příbram </v>
          </cell>
          <cell r="E3749" t="str">
            <v>Městský úřad Příbram</v>
          </cell>
          <cell r="F3749" t="str">
            <v>Příbram</v>
          </cell>
          <cell r="G3749" t="str">
            <v>obec</v>
          </cell>
          <cell r="H3749">
            <v>600054870</v>
          </cell>
          <cell r="I3749" t="str">
            <v>61904201</v>
          </cell>
          <cell r="J3749" t="str">
            <v>X</v>
          </cell>
          <cell r="K3749" t="str">
            <v>SINGCLEAN</v>
          </cell>
          <cell r="L3749" t="str">
            <v>ANO</v>
          </cell>
          <cell r="M3749" t="str">
            <v>Základní umělecká škola Březnice, Náměstí 2</v>
          </cell>
          <cell r="N3749" t="str">
            <v>Náměstí</v>
          </cell>
          <cell r="O3749">
            <v>2</v>
          </cell>
          <cell r="Q3749">
            <v>26272</v>
          </cell>
          <cell r="R3749" t="str">
            <v>Březnice</v>
          </cell>
          <cell r="S3749">
            <v>318682342</v>
          </cell>
        </row>
        <row r="3750">
          <cell r="A3750">
            <v>600054900</v>
          </cell>
          <cell r="B3750">
            <v>61904287</v>
          </cell>
          <cell r="C3750" t="str">
            <v>Středočeský kraj</v>
          </cell>
          <cell r="D3750" t="str">
            <v xml:space="preserve">Příbram </v>
          </cell>
          <cell r="E3750" t="str">
            <v>Městský úřad Sedlčany</v>
          </cell>
          <cell r="F3750" t="str">
            <v>Sedlčany</v>
          </cell>
          <cell r="G3750" t="str">
            <v>obec</v>
          </cell>
          <cell r="H3750">
            <v>600054900</v>
          </cell>
          <cell r="I3750" t="str">
            <v>61904287</v>
          </cell>
          <cell r="J3750" t="str">
            <v>X</v>
          </cell>
          <cell r="K3750" t="str">
            <v>SINGCLEAN</v>
          </cell>
          <cell r="L3750" t="str">
            <v>ANO</v>
          </cell>
          <cell r="M3750" t="str">
            <v>Základní umělecká škola Sedlčany, Šafaříkova 428</v>
          </cell>
          <cell r="N3750" t="str">
            <v>Šafaříkova</v>
          </cell>
          <cell r="O3750">
            <v>428</v>
          </cell>
          <cell r="Q3750">
            <v>26401</v>
          </cell>
          <cell r="R3750" t="str">
            <v>Sedlčany</v>
          </cell>
          <cell r="S3750">
            <v>318822131</v>
          </cell>
          <cell r="T3750" t="str">
            <v>sekretariat@zus-sedlcany.cz</v>
          </cell>
        </row>
        <row r="3751">
          <cell r="A3751">
            <v>600027961</v>
          </cell>
          <cell r="B3751">
            <v>61904406</v>
          </cell>
          <cell r="C3751" t="str">
            <v>Středočeský kraj</v>
          </cell>
          <cell r="D3751" t="str">
            <v xml:space="preserve">Příbram </v>
          </cell>
          <cell r="E3751" t="str">
            <v>Krajský úřad Středočeského kraje</v>
          </cell>
          <cell r="F3751" t="str">
            <v>Příbram</v>
          </cell>
          <cell r="G3751" t="str">
            <v>kraj</v>
          </cell>
          <cell r="H3751">
            <v>600027961</v>
          </cell>
          <cell r="I3751" t="str">
            <v>61904406</v>
          </cell>
          <cell r="J3751">
            <v>0</v>
          </cell>
          <cell r="K3751" t="str">
            <v>SINGCLEAN</v>
          </cell>
          <cell r="L3751" t="str">
            <v>ANO</v>
          </cell>
          <cell r="M3751" t="str">
            <v>Dětský domov a Školní jídelna, Solenice 42</v>
          </cell>
          <cell r="O3751">
            <v>42</v>
          </cell>
          <cell r="Q3751">
            <v>26263</v>
          </cell>
          <cell r="R3751" t="str">
            <v>Solenice</v>
          </cell>
          <cell r="S3751">
            <v>318694322</v>
          </cell>
          <cell r="T3751" t="str">
            <v>dd-solenice@volny.cz</v>
          </cell>
        </row>
        <row r="3752">
          <cell r="A3752">
            <v>600032752</v>
          </cell>
          <cell r="B3752">
            <v>61904449</v>
          </cell>
          <cell r="C3752" t="str">
            <v>Středočeský kraj</v>
          </cell>
          <cell r="D3752" t="str">
            <v xml:space="preserve">Příbram </v>
          </cell>
          <cell r="E3752" t="str">
            <v>Krajský úřad Středočeského kraje</v>
          </cell>
          <cell r="F3752" t="str">
            <v>Příbram</v>
          </cell>
          <cell r="G3752" t="str">
            <v>kraj</v>
          </cell>
          <cell r="H3752">
            <v>600032752</v>
          </cell>
          <cell r="I3752" t="str">
            <v>61904449</v>
          </cell>
          <cell r="J3752" t="str">
            <v>X</v>
          </cell>
          <cell r="K3752" t="str">
            <v>SINGCLEAN</v>
          </cell>
          <cell r="L3752" t="str">
            <v>ANO</v>
          </cell>
          <cell r="M3752" t="str">
            <v>Dům dětí a mládeže, Příbram, Pod Šachtami 294</v>
          </cell>
          <cell r="N3752" t="str">
            <v>Pod Šachtami</v>
          </cell>
          <cell r="O3752">
            <v>294</v>
          </cell>
          <cell r="Q3752">
            <v>26101</v>
          </cell>
          <cell r="R3752" t="str">
            <v>Příbram</v>
          </cell>
          <cell r="S3752">
            <v>318623127</v>
          </cell>
          <cell r="T3752" t="str">
            <v>ddm@ddm.pb.cz</v>
          </cell>
        </row>
        <row r="3753">
          <cell r="A3753">
            <v>600007251</v>
          </cell>
          <cell r="B3753">
            <v>61924008</v>
          </cell>
          <cell r="C3753" t="str">
            <v>Středočeský kraj</v>
          </cell>
          <cell r="D3753" t="str">
            <v xml:space="preserve">Kutná Hora </v>
          </cell>
          <cell r="E3753" t="str">
            <v>Krajský úřad Středočeského kraje</v>
          </cell>
          <cell r="F3753" t="str">
            <v>Čáslav</v>
          </cell>
          <cell r="G3753" t="str">
            <v>kraj</v>
          </cell>
          <cell r="H3753">
            <v>600007251</v>
          </cell>
          <cell r="I3753" t="str">
            <v>61924008</v>
          </cell>
          <cell r="J3753">
            <v>0</v>
          </cell>
          <cell r="K3753" t="str">
            <v>SINGCLEAN</v>
          </cell>
          <cell r="L3753" t="str">
            <v>ANO</v>
          </cell>
          <cell r="M3753" t="str">
            <v>Vyšší odborná škola, Střední průmyslová škola a Obchodní akademie, Čáslav, Přemysla Otakara II. 938</v>
          </cell>
          <cell r="N3753" t="str">
            <v>Přemysla Otakara II.</v>
          </cell>
          <cell r="O3753">
            <v>938</v>
          </cell>
          <cell r="P3753">
            <v>18</v>
          </cell>
          <cell r="Q3753">
            <v>28601</v>
          </cell>
          <cell r="R3753" t="str">
            <v>Čáslav</v>
          </cell>
          <cell r="S3753">
            <v>327312611</v>
          </cell>
          <cell r="T3753" t="str">
            <v>sekretar@sps-caslav.cz</v>
          </cell>
        </row>
        <row r="3754">
          <cell r="A3754">
            <v>600007219</v>
          </cell>
          <cell r="B3754">
            <v>61924032</v>
          </cell>
          <cell r="C3754" t="str">
            <v>Středočeský kraj</v>
          </cell>
          <cell r="D3754" t="str">
            <v xml:space="preserve">Kutná Hora </v>
          </cell>
          <cell r="E3754" t="str">
            <v>Krajský úřad Středočeského kraje</v>
          </cell>
          <cell r="F3754" t="str">
            <v>Kutná Hora</v>
          </cell>
          <cell r="G3754" t="str">
            <v>kraj</v>
          </cell>
          <cell r="H3754">
            <v>600007219</v>
          </cell>
          <cell r="I3754" t="str">
            <v>61924032</v>
          </cell>
          <cell r="J3754">
            <v>460</v>
          </cell>
          <cell r="K3754" t="str">
            <v>SINGCLEAN</v>
          </cell>
          <cell r="L3754" t="str">
            <v>ANO</v>
          </cell>
          <cell r="M3754" t="str">
            <v>Gymnázium Jiřího Ortena, Kutná Hora, Jaselská 932</v>
          </cell>
          <cell r="N3754" t="str">
            <v>Jaselská</v>
          </cell>
          <cell r="O3754">
            <v>932</v>
          </cell>
          <cell r="Q3754">
            <v>28401</v>
          </cell>
          <cell r="R3754" t="str">
            <v>Kutná Hora</v>
          </cell>
          <cell r="S3754">
            <v>327586140</v>
          </cell>
          <cell r="T3754" t="str">
            <v>vladislav.slavicek@gymkh.eu</v>
          </cell>
        </row>
        <row r="3755">
          <cell r="A3755">
            <v>600007243</v>
          </cell>
          <cell r="B3755">
            <v>61924041</v>
          </cell>
          <cell r="C3755" t="str">
            <v>Středočeský kraj</v>
          </cell>
          <cell r="D3755" t="str">
            <v xml:space="preserve">Kutná Hora </v>
          </cell>
          <cell r="E3755" t="str">
            <v>Krajský úřad Středočeského kraje</v>
          </cell>
          <cell r="F3755" t="str">
            <v>Čáslav</v>
          </cell>
          <cell r="G3755" t="str">
            <v>kraj</v>
          </cell>
          <cell r="H3755">
            <v>600007243</v>
          </cell>
          <cell r="I3755" t="str">
            <v>61924041</v>
          </cell>
          <cell r="J3755">
            <v>0</v>
          </cell>
          <cell r="K3755" t="str">
            <v>SINGCLEAN</v>
          </cell>
          <cell r="L3755" t="str">
            <v>ANO</v>
          </cell>
          <cell r="M3755" t="str">
            <v>Gymnázium a Střední odborná škola pedagogická, Čáslav, Masarykova 248</v>
          </cell>
          <cell r="N3755" t="str">
            <v>Masarykova</v>
          </cell>
          <cell r="O3755">
            <v>248</v>
          </cell>
          <cell r="P3755">
            <v>24</v>
          </cell>
          <cell r="Q3755">
            <v>28601</v>
          </cell>
          <cell r="R3755" t="str">
            <v>Čáslav</v>
          </cell>
          <cell r="S3755">
            <v>327340051</v>
          </cell>
          <cell r="T3755" t="str">
            <v>reditel@gymcaslav.cz</v>
          </cell>
        </row>
        <row r="3756">
          <cell r="A3756">
            <v>600007286</v>
          </cell>
          <cell r="B3756">
            <v>61924059</v>
          </cell>
          <cell r="C3756" t="str">
            <v>Středočeský kraj</v>
          </cell>
          <cell r="D3756" t="str">
            <v xml:space="preserve">Kutná Hora </v>
          </cell>
          <cell r="E3756" t="str">
            <v>Krajský úřad Středočeského kraje</v>
          </cell>
          <cell r="F3756" t="str">
            <v>Kutná Hora</v>
          </cell>
          <cell r="G3756" t="str">
            <v>kraj</v>
          </cell>
          <cell r="H3756">
            <v>600007286</v>
          </cell>
          <cell r="I3756" t="str">
            <v>61924059</v>
          </cell>
          <cell r="J3756">
            <v>440</v>
          </cell>
          <cell r="K3756" t="str">
            <v>SINGCLEAN</v>
          </cell>
          <cell r="L3756" t="str">
            <v>ANO</v>
          </cell>
          <cell r="M3756" t="str">
            <v>Vyšší odborná škola, Střední průmyslová škola a Jazyková škola s právem státní jazykové zkoušky, Kutná Hora, Masarykova 197</v>
          </cell>
          <cell r="N3756" t="str">
            <v>Masarykova</v>
          </cell>
          <cell r="O3756">
            <v>197</v>
          </cell>
          <cell r="P3756">
            <v>1</v>
          </cell>
          <cell r="Q3756">
            <v>28401</v>
          </cell>
          <cell r="R3756" t="str">
            <v>Kutná Hora</v>
          </cell>
          <cell r="S3756">
            <v>327588811</v>
          </cell>
          <cell r="T3756" t="str">
            <v>info@vos-kh.cz</v>
          </cell>
        </row>
        <row r="3757">
          <cell r="A3757">
            <v>600017036</v>
          </cell>
          <cell r="B3757">
            <v>61942839</v>
          </cell>
          <cell r="C3757" t="str">
            <v>Olomoucký kraj</v>
          </cell>
          <cell r="D3757" t="str">
            <v xml:space="preserve">Olomouc </v>
          </cell>
          <cell r="E3757" t="str">
            <v>Krajský úřad Olomouckého kraje</v>
          </cell>
          <cell r="F3757" t="str">
            <v>Olomouc</v>
          </cell>
          <cell r="G3757" t="str">
            <v>církevní</v>
          </cell>
          <cell r="H3757">
            <v>600017036</v>
          </cell>
          <cell r="I3757" t="str">
            <v>61942839</v>
          </cell>
          <cell r="J3757">
            <v>440</v>
          </cell>
          <cell r="K3757" t="str">
            <v>SINGCLEAN</v>
          </cell>
          <cell r="L3757" t="str">
            <v>NE</v>
          </cell>
          <cell r="M3757" t="str">
            <v>CÍRKEVNÍ GYMNÁZIUM NĚMECKÉHO ŘÁDU</v>
          </cell>
          <cell r="N3757" t="str">
            <v>Nešverova</v>
          </cell>
          <cell r="O3757">
            <v>693</v>
          </cell>
          <cell r="P3757">
            <v>1</v>
          </cell>
          <cell r="Q3757">
            <v>77900</v>
          </cell>
          <cell r="R3757" t="str">
            <v>Olomouc</v>
          </cell>
          <cell r="S3757">
            <v>585225201</v>
          </cell>
          <cell r="T3757" t="str">
            <v>cgnr@cgnr.cz</v>
          </cell>
        </row>
        <row r="3758">
          <cell r="A3758">
            <v>600016340</v>
          </cell>
          <cell r="B3758">
            <v>61944084</v>
          </cell>
          <cell r="C3758" t="str">
            <v>Moravskoslezský kraj</v>
          </cell>
          <cell r="D3758" t="str">
            <v xml:space="preserve">Frýdek-Místek </v>
          </cell>
          <cell r="E3758" t="str">
            <v>Krajský úřad Moravskoslezského kraje</v>
          </cell>
          <cell r="F3758" t="str">
            <v>Třinec</v>
          </cell>
          <cell r="G3758" t="str">
            <v>soukromý</v>
          </cell>
          <cell r="H3758">
            <v>600016340</v>
          </cell>
          <cell r="I3758" t="str">
            <v>61944084</v>
          </cell>
          <cell r="J3758">
            <v>220</v>
          </cell>
          <cell r="K3758" t="str">
            <v>SINGCLEAN</v>
          </cell>
          <cell r="L3758" t="str">
            <v>NE</v>
          </cell>
          <cell r="M3758" t="str">
            <v>TŘINECKÁ OBCHODNÍ AKADEMIE INFORMAČNÍCH TECHNOLOGIÍ A VEŘEJNÉ SPRÁVY, s.r.o.</v>
          </cell>
          <cell r="N3758" t="str">
            <v>Beskydská</v>
          </cell>
          <cell r="O3758">
            <v>1140</v>
          </cell>
          <cell r="Q3758">
            <v>73961</v>
          </cell>
          <cell r="R3758" t="str">
            <v>Třinec</v>
          </cell>
          <cell r="S3758">
            <v>558321671</v>
          </cell>
          <cell r="T3758" t="str">
            <v>tria@tria-tr.cz</v>
          </cell>
        </row>
        <row r="3759">
          <cell r="A3759">
            <v>600134334</v>
          </cell>
          <cell r="B3759">
            <v>61955531</v>
          </cell>
          <cell r="C3759" t="str">
            <v>Moravskoslezský kraj</v>
          </cell>
          <cell r="D3759" t="str">
            <v xml:space="preserve">Frýdek-Místek </v>
          </cell>
          <cell r="E3759" t="str">
            <v>Městský úřad Třinec</v>
          </cell>
          <cell r="F3759" t="str">
            <v>Třinec</v>
          </cell>
          <cell r="G3759" t="str">
            <v>obec</v>
          </cell>
          <cell r="H3759">
            <v>600134334</v>
          </cell>
          <cell r="I3759" t="str">
            <v>61955531</v>
          </cell>
          <cell r="J3759">
            <v>0</v>
          </cell>
          <cell r="K3759" t="str">
            <v>SINGCLEAN</v>
          </cell>
          <cell r="L3759" t="str">
            <v>ANO</v>
          </cell>
          <cell r="M3759" t="str">
            <v>Základní škola a mateřská škola, Třinec, Koperníkova 696, příspěvková organizace</v>
          </cell>
          <cell r="N3759" t="str">
            <v>Kopernikova</v>
          </cell>
          <cell r="O3759">
            <v>696</v>
          </cell>
          <cell r="Q3759">
            <v>73961</v>
          </cell>
          <cell r="R3759" t="str">
            <v>Třinec</v>
          </cell>
          <cell r="S3759">
            <v>558997011</v>
          </cell>
          <cell r="T3759" t="str">
            <v>free5zstri@volny.cz</v>
          </cell>
        </row>
        <row r="3760">
          <cell r="A3760">
            <v>600003906</v>
          </cell>
          <cell r="B3760">
            <v>61955574</v>
          </cell>
          <cell r="C3760" t="str">
            <v>Moravskoslezský kraj</v>
          </cell>
          <cell r="D3760" t="str">
            <v xml:space="preserve">Frýdek-Místek </v>
          </cell>
          <cell r="E3760" t="str">
            <v>Krajský úřad Moravskoslezského kraje</v>
          </cell>
          <cell r="F3760" t="str">
            <v>Třinec</v>
          </cell>
          <cell r="G3760" t="str">
            <v>kraj</v>
          </cell>
          <cell r="H3760">
            <v>600003906</v>
          </cell>
          <cell r="I3760" t="str">
            <v>61955574</v>
          </cell>
          <cell r="J3760" t="str">
            <v>X</v>
          </cell>
          <cell r="K3760" t="str">
            <v>SINGCLEAN</v>
          </cell>
          <cell r="L3760" t="str">
            <v>ANO</v>
          </cell>
          <cell r="M3760" t="str">
            <v>Základní umělecká škola, Třinec, Třanovského 596, příspěvková organizace</v>
          </cell>
          <cell r="N3760" t="str">
            <v>Třanovského</v>
          </cell>
          <cell r="O3760">
            <v>596</v>
          </cell>
          <cell r="Q3760">
            <v>73961</v>
          </cell>
          <cell r="R3760" t="str">
            <v>Třinec</v>
          </cell>
          <cell r="S3760">
            <v>558997055</v>
          </cell>
          <cell r="T3760" t="str">
            <v>reditel@zustrinec.cz</v>
          </cell>
        </row>
        <row r="3761">
          <cell r="A3761">
            <v>600134270</v>
          </cell>
          <cell r="B3761">
            <v>61955612</v>
          </cell>
          <cell r="C3761" t="str">
            <v>Moravskoslezský kraj</v>
          </cell>
          <cell r="D3761" t="str">
            <v xml:space="preserve">Frýdek-Místek </v>
          </cell>
          <cell r="E3761" t="str">
            <v>Městský úřad Třinec</v>
          </cell>
          <cell r="F3761" t="str">
            <v>Třinec</v>
          </cell>
          <cell r="G3761" t="str">
            <v>obec</v>
          </cell>
          <cell r="H3761">
            <v>600134270</v>
          </cell>
          <cell r="I3761" t="str">
            <v>61955612</v>
          </cell>
          <cell r="J3761">
            <v>1020</v>
          </cell>
          <cell r="K3761" t="str">
            <v>SINGCLEAN</v>
          </cell>
          <cell r="L3761" t="str">
            <v>ANO</v>
          </cell>
          <cell r="M3761" t="str">
            <v>Základní škola Dany a Emila Zátopkových, Třinec, příspěvková organizace</v>
          </cell>
          <cell r="N3761" t="str">
            <v>Jablunkovská</v>
          </cell>
          <cell r="O3761">
            <v>501</v>
          </cell>
          <cell r="Q3761">
            <v>73961</v>
          </cell>
          <cell r="R3761" t="str">
            <v>Třinec</v>
          </cell>
          <cell r="S3761">
            <v>558997070</v>
          </cell>
          <cell r="T3761" t="str">
            <v>ivo.kaleta@zszatopkovych.eu</v>
          </cell>
        </row>
        <row r="3762">
          <cell r="A3762">
            <v>600134407</v>
          </cell>
          <cell r="B3762">
            <v>61955639</v>
          </cell>
          <cell r="C3762" t="str">
            <v>Moravskoslezský kraj</v>
          </cell>
          <cell r="D3762" t="str">
            <v xml:space="preserve">Frýdek-Místek </v>
          </cell>
          <cell r="E3762" t="str">
            <v>Městský úřad Třinec</v>
          </cell>
          <cell r="F3762" t="str">
            <v>Třinec</v>
          </cell>
          <cell r="G3762" t="str">
            <v>obec</v>
          </cell>
          <cell r="H3762">
            <v>600134407</v>
          </cell>
          <cell r="I3762" t="str">
            <v>61955639</v>
          </cell>
          <cell r="J3762">
            <v>560</v>
          </cell>
          <cell r="K3762" t="str">
            <v>SINGCLEAN</v>
          </cell>
          <cell r="L3762" t="str">
            <v>ANO</v>
          </cell>
          <cell r="M3762" t="str">
            <v>Základní škola Vendryně 236, okres Frýdek-Místek</v>
          </cell>
          <cell r="O3762">
            <v>236</v>
          </cell>
          <cell r="Q3762">
            <v>73994</v>
          </cell>
          <cell r="R3762" t="str">
            <v>Vendryně</v>
          </cell>
          <cell r="S3762">
            <v>558554311</v>
          </cell>
          <cell r="T3762" t="str">
            <v>zsvendryne@volny.cz</v>
          </cell>
        </row>
        <row r="3763">
          <cell r="A3763">
            <v>600134229</v>
          </cell>
          <cell r="B3763">
            <v>61955647</v>
          </cell>
          <cell r="C3763" t="str">
            <v>Moravskoslezský kraj</v>
          </cell>
          <cell r="D3763" t="str">
            <v xml:space="preserve">Ostrava-město </v>
          </cell>
          <cell r="E3763" t="str">
            <v>Magistrát města Ostravy</v>
          </cell>
          <cell r="F3763" t="str">
            <v>Ostrava</v>
          </cell>
          <cell r="G3763" t="str">
            <v>obec</v>
          </cell>
          <cell r="H3763">
            <v>600134229</v>
          </cell>
          <cell r="I3763" t="str">
            <v>61955647</v>
          </cell>
          <cell r="J3763">
            <v>1920</v>
          </cell>
          <cell r="K3763" t="str">
            <v>SINGCLEAN</v>
          </cell>
          <cell r="L3763" t="str">
            <v>ANO</v>
          </cell>
          <cell r="M3763" t="str">
            <v>Základní škola Šenov, Radniční náměstí 1040, příspěvková organizace</v>
          </cell>
          <cell r="N3763" t="str">
            <v>Radniční náměstí</v>
          </cell>
          <cell r="O3763">
            <v>1040</v>
          </cell>
          <cell r="Q3763">
            <v>73934</v>
          </cell>
          <cell r="R3763" t="str">
            <v>Šenov</v>
          </cell>
          <cell r="S3763">
            <v>596887025</v>
          </cell>
          <cell r="T3763" t="str">
            <v>zs.senov@iol.cz</v>
          </cell>
        </row>
        <row r="3764">
          <cell r="A3764">
            <v>600134130</v>
          </cell>
          <cell r="B3764">
            <v>61963607</v>
          </cell>
          <cell r="C3764" t="str">
            <v>Moravskoslezský kraj</v>
          </cell>
          <cell r="D3764" t="str">
            <v xml:space="preserve">Frýdek-Místek </v>
          </cell>
          <cell r="E3764" t="str">
            <v>Magistrát města Frýdku-Místku</v>
          </cell>
          <cell r="F3764" t="str">
            <v>Frýdek-Místek</v>
          </cell>
          <cell r="G3764" t="str">
            <v>obec</v>
          </cell>
          <cell r="H3764">
            <v>600134130</v>
          </cell>
          <cell r="I3764" t="str">
            <v>61963607</v>
          </cell>
          <cell r="J3764">
            <v>240</v>
          </cell>
          <cell r="K3764" t="str">
            <v>SINGCLEAN</v>
          </cell>
          <cell r="L3764" t="str">
            <v>ANO</v>
          </cell>
          <cell r="M3764" t="str">
            <v>Jubilejní Masarykova základní škola a mateřská škola Sedliště</v>
          </cell>
          <cell r="O3764">
            <v>203</v>
          </cell>
          <cell r="Q3764">
            <v>73936</v>
          </cell>
          <cell r="R3764" t="str">
            <v>Sedliště</v>
          </cell>
          <cell r="S3764">
            <v>558658123</v>
          </cell>
          <cell r="T3764" t="str">
            <v>sekretariat@skolasedliste.cz</v>
          </cell>
        </row>
        <row r="3765">
          <cell r="A3765">
            <v>600133966</v>
          </cell>
          <cell r="B3765">
            <v>61963682</v>
          </cell>
          <cell r="C3765" t="str">
            <v>Moravskoslezský kraj</v>
          </cell>
          <cell r="D3765" t="str">
            <v xml:space="preserve">Frýdek-Místek </v>
          </cell>
          <cell r="E3765" t="str">
            <v>Městský úřad Frýdlant nad Ostravicí</v>
          </cell>
          <cell r="F3765" t="str">
            <v>Frýdlant nad Ostravicí</v>
          </cell>
          <cell r="G3765" t="str">
            <v>obec</v>
          </cell>
          <cell r="H3765">
            <v>600133966</v>
          </cell>
          <cell r="I3765" t="str">
            <v>61963682</v>
          </cell>
          <cell r="J3765">
            <v>360</v>
          </cell>
          <cell r="K3765" t="str">
            <v>SINGCLEAN</v>
          </cell>
          <cell r="L3765" t="str">
            <v>ANO</v>
          </cell>
          <cell r="M3765" t="str">
            <v>Základní škola Mjr. Ambrože Bílka a Mateřská škola Metylovice, příspěvková organizace</v>
          </cell>
          <cell r="O3765">
            <v>620</v>
          </cell>
          <cell r="Q3765">
            <v>73949</v>
          </cell>
          <cell r="R3765" t="str">
            <v>Metylovice</v>
          </cell>
          <cell r="S3765">
            <v>558686124</v>
          </cell>
          <cell r="T3765" t="str">
            <v>zs_metylovice@802.cz</v>
          </cell>
        </row>
        <row r="3766">
          <cell r="A3766">
            <v>600134482</v>
          </cell>
          <cell r="B3766">
            <v>61963691</v>
          </cell>
          <cell r="C3766" t="str">
            <v>Moravskoslezský kraj</v>
          </cell>
          <cell r="D3766" t="str">
            <v xml:space="preserve">Ostrava-město </v>
          </cell>
          <cell r="E3766" t="str">
            <v>Magistrát města Ostravy</v>
          </cell>
          <cell r="F3766" t="str">
            <v>Ostrava</v>
          </cell>
          <cell r="G3766" t="str">
            <v>obec</v>
          </cell>
          <cell r="H3766">
            <v>600134482</v>
          </cell>
          <cell r="I3766" t="str">
            <v>61963691</v>
          </cell>
          <cell r="J3766">
            <v>660</v>
          </cell>
          <cell r="K3766" t="str">
            <v>SINGCLEAN</v>
          </cell>
          <cell r="L3766" t="str">
            <v>ANO</v>
          </cell>
          <cell r="M3766" t="str">
            <v>Základní škola Vratimov, Masarykovo náměstí 192</v>
          </cell>
          <cell r="N3766" t="str">
            <v>Masarykovo náměstí</v>
          </cell>
          <cell r="O3766">
            <v>192</v>
          </cell>
          <cell r="P3766">
            <v>37</v>
          </cell>
          <cell r="Q3766">
            <v>73932</v>
          </cell>
          <cell r="R3766" t="str">
            <v>Vratimov</v>
          </cell>
          <cell r="S3766">
            <v>596732158</v>
          </cell>
          <cell r="T3766" t="str">
            <v>zs.masarykovo@tiscali.cz</v>
          </cell>
        </row>
        <row r="3767">
          <cell r="A3767">
            <v>600004431</v>
          </cell>
          <cell r="B3767">
            <v>61985228</v>
          </cell>
          <cell r="C3767" t="str">
            <v>Olomoucký kraj</v>
          </cell>
          <cell r="D3767" t="str">
            <v xml:space="preserve">Přerov </v>
          </cell>
          <cell r="E3767" t="str">
            <v>Krajský úřad Olomouckého kraje</v>
          </cell>
          <cell r="F3767" t="str">
            <v>Lipník nad Bečvou</v>
          </cell>
          <cell r="G3767" t="str">
            <v>kraj</v>
          </cell>
          <cell r="H3767">
            <v>600004431</v>
          </cell>
          <cell r="I3767" t="str">
            <v>61985228</v>
          </cell>
          <cell r="J3767" t="str">
            <v>X</v>
          </cell>
          <cell r="K3767" t="str">
            <v>SINGCLEAN</v>
          </cell>
          <cell r="L3767" t="str">
            <v>ANO</v>
          </cell>
          <cell r="M3767" t="str">
            <v>Základní umělecká škola Antonína Dvořáka, Lipník nad Bečvou, Havlíčkova 643</v>
          </cell>
          <cell r="N3767" t="str">
            <v>Havlíčkova</v>
          </cell>
          <cell r="O3767">
            <v>643</v>
          </cell>
          <cell r="P3767">
            <v>10</v>
          </cell>
          <cell r="Q3767">
            <v>75131</v>
          </cell>
          <cell r="R3767" t="str">
            <v>Lipník nad Bečvou</v>
          </cell>
          <cell r="S3767">
            <v>581773778</v>
          </cell>
          <cell r="T3767" t="str">
            <v>zusad.lipnik@lipnet.net</v>
          </cell>
        </row>
        <row r="3768">
          <cell r="A3768">
            <v>600146499</v>
          </cell>
          <cell r="B3768">
            <v>61985406</v>
          </cell>
          <cell r="C3768" t="str">
            <v>Olomoucký kraj</v>
          </cell>
          <cell r="D3768" t="str">
            <v xml:space="preserve">Přerov </v>
          </cell>
          <cell r="E3768" t="str">
            <v>Magistrát města Přerova</v>
          </cell>
          <cell r="F3768" t="str">
            <v>Přerov</v>
          </cell>
          <cell r="G3768" t="str">
            <v>obec</v>
          </cell>
          <cell r="H3768">
            <v>600146499</v>
          </cell>
          <cell r="I3768" t="str">
            <v>61985406</v>
          </cell>
          <cell r="J3768">
            <v>820</v>
          </cell>
          <cell r="K3768" t="str">
            <v>SINGCLEAN</v>
          </cell>
          <cell r="L3768" t="str">
            <v>ANO</v>
          </cell>
          <cell r="M3768" t="str">
            <v>Základní škola a Mateřská škola Troubky</v>
          </cell>
          <cell r="N3768" t="str">
            <v>Dědina</v>
          </cell>
          <cell r="O3768">
            <v>10</v>
          </cell>
          <cell r="P3768">
            <v>36</v>
          </cell>
          <cell r="Q3768">
            <v>75102</v>
          </cell>
          <cell r="R3768" t="str">
            <v>Troubky</v>
          </cell>
          <cell r="S3768">
            <v>581221131</v>
          </cell>
          <cell r="T3768" t="str">
            <v>skola@skolatroubky.cz</v>
          </cell>
        </row>
        <row r="3769">
          <cell r="A3769">
            <v>600146464</v>
          </cell>
          <cell r="B3769">
            <v>61985414</v>
          </cell>
          <cell r="C3769" t="str">
            <v>Olomoucký kraj</v>
          </cell>
          <cell r="D3769" t="str">
            <v xml:space="preserve">Přerov </v>
          </cell>
          <cell r="E3769" t="str">
            <v>Magistrát města Přerova</v>
          </cell>
          <cell r="F3769" t="str">
            <v>Přerov</v>
          </cell>
          <cell r="G3769" t="str">
            <v>obec</v>
          </cell>
          <cell r="H3769">
            <v>600146464</v>
          </cell>
          <cell r="I3769" t="str">
            <v>61985414</v>
          </cell>
          <cell r="J3769">
            <v>400</v>
          </cell>
          <cell r="K3769" t="str">
            <v>SINGCLEAN</v>
          </cell>
          <cell r="L3769" t="str">
            <v>ANO</v>
          </cell>
          <cell r="M3769" t="str">
            <v>Základní škola a Mateřská škola Kokory</v>
          </cell>
          <cell r="O3769">
            <v>251</v>
          </cell>
          <cell r="Q3769">
            <v>75105</v>
          </cell>
          <cell r="R3769" t="str">
            <v>Kokory</v>
          </cell>
          <cell r="S3769">
            <v>581746352</v>
          </cell>
          <cell r="T3769" t="str">
            <v>info@zskokory.cz</v>
          </cell>
        </row>
        <row r="3770">
          <cell r="A3770">
            <v>600146910</v>
          </cell>
          <cell r="B3770">
            <v>61985571</v>
          </cell>
          <cell r="C3770" t="str">
            <v>Olomoucký kraj</v>
          </cell>
          <cell r="D3770" t="str">
            <v xml:space="preserve">Přerov </v>
          </cell>
          <cell r="E3770" t="str">
            <v>Magistrát města Přerova</v>
          </cell>
          <cell r="F3770" t="str">
            <v>Přerov</v>
          </cell>
          <cell r="G3770" t="str">
            <v>obec</v>
          </cell>
          <cell r="H3770">
            <v>600146910</v>
          </cell>
          <cell r="I3770" t="str">
            <v>61985571</v>
          </cell>
          <cell r="J3770">
            <v>80</v>
          </cell>
          <cell r="K3770" t="str">
            <v>SINGCLEAN</v>
          </cell>
          <cell r="L3770" t="str">
            <v>ANO</v>
          </cell>
          <cell r="M3770" t="str">
            <v>Základní škola Kojetín, náměstí Míru 83, okres Přerov</v>
          </cell>
          <cell r="N3770" t="str">
            <v>náměstí Míru</v>
          </cell>
          <cell r="O3770">
            <v>83</v>
          </cell>
          <cell r="Q3770">
            <v>75201</v>
          </cell>
          <cell r="R3770" t="str">
            <v>Kojetín</v>
          </cell>
          <cell r="S3770">
            <v>581762036</v>
          </cell>
          <cell r="T3770" t="str">
            <v>skola@zsnammiru.kojetin.cz</v>
          </cell>
        </row>
        <row r="3771">
          <cell r="A3771">
            <v>600146855</v>
          </cell>
          <cell r="B3771">
            <v>61985589</v>
          </cell>
          <cell r="C3771" t="str">
            <v>Olomoucký kraj</v>
          </cell>
          <cell r="D3771" t="str">
            <v xml:space="preserve">Přerov </v>
          </cell>
          <cell r="E3771" t="str">
            <v>Magistrát města Přerova</v>
          </cell>
          <cell r="F3771" t="str">
            <v>Přerov</v>
          </cell>
          <cell r="G3771" t="str">
            <v>obec</v>
          </cell>
          <cell r="H3771">
            <v>600146855</v>
          </cell>
          <cell r="I3771" t="str">
            <v>61985589</v>
          </cell>
          <cell r="J3771">
            <v>460</v>
          </cell>
          <cell r="K3771" t="str">
            <v>SINGCLEAN</v>
          </cell>
          <cell r="L3771" t="str">
            <v>ANO</v>
          </cell>
          <cell r="M3771" t="str">
            <v>Základní škola Kojetín, Svatopluka Čecha 586, okres Přerov</v>
          </cell>
          <cell r="N3771" t="str">
            <v>Svatopluka Čecha</v>
          </cell>
          <cell r="O3771">
            <v>586</v>
          </cell>
          <cell r="Q3771">
            <v>75201</v>
          </cell>
          <cell r="R3771" t="str">
            <v>Kojetín</v>
          </cell>
          <cell r="S3771">
            <v>581762032</v>
          </cell>
          <cell r="T3771" t="str">
            <v>reditel@zssvcecha.kojetin.cz</v>
          </cell>
        </row>
        <row r="3772">
          <cell r="A3772">
            <v>600017842</v>
          </cell>
          <cell r="B3772">
            <v>61985759</v>
          </cell>
          <cell r="C3772" t="str">
            <v>Olomoucký kraj</v>
          </cell>
          <cell r="D3772" t="str">
            <v xml:space="preserve">Přerov </v>
          </cell>
          <cell r="E3772" t="str">
            <v>Krajský úřad Olomouckého kraje</v>
          </cell>
          <cell r="F3772" t="str">
            <v>Přerov</v>
          </cell>
          <cell r="G3772" t="str">
            <v>kraj</v>
          </cell>
          <cell r="H3772">
            <v>600017842</v>
          </cell>
          <cell r="I3772" t="str">
            <v>61985759</v>
          </cell>
          <cell r="J3772">
            <v>100</v>
          </cell>
          <cell r="K3772" t="str">
            <v>SINGCLEAN</v>
          </cell>
          <cell r="L3772" t="str">
            <v>ANO</v>
          </cell>
          <cell r="M3772" t="str">
            <v>Gymnázium Jana Blahoslava a Střední pedagogická škola, Přerov, Denisova 3</v>
          </cell>
          <cell r="N3772" t="str">
            <v>Denisova</v>
          </cell>
          <cell r="O3772">
            <v>2390</v>
          </cell>
          <cell r="P3772">
            <v>3</v>
          </cell>
          <cell r="Q3772">
            <v>75002</v>
          </cell>
          <cell r="R3772" t="str">
            <v>Přerov</v>
          </cell>
          <cell r="S3772">
            <v>581291203</v>
          </cell>
          <cell r="T3772" t="str">
            <v>info@gjb-spgs.cz</v>
          </cell>
        </row>
        <row r="3773">
          <cell r="A3773">
            <v>600027058</v>
          </cell>
          <cell r="B3773">
            <v>61985953</v>
          </cell>
          <cell r="C3773" t="str">
            <v>Olomoucký kraj</v>
          </cell>
          <cell r="D3773" t="str">
            <v xml:space="preserve">Přerov </v>
          </cell>
          <cell r="E3773" t="str">
            <v>Krajský úřad Olomouckého kraje</v>
          </cell>
          <cell r="F3773" t="str">
            <v>Lipník nad Bečvou</v>
          </cell>
          <cell r="G3773" t="str">
            <v>kraj</v>
          </cell>
          <cell r="H3773">
            <v>600027058</v>
          </cell>
          <cell r="I3773" t="str">
            <v>61985953</v>
          </cell>
          <cell r="J3773">
            <v>560</v>
          </cell>
          <cell r="K3773" t="str">
            <v>SINGCLEAN</v>
          </cell>
          <cell r="L3773" t="str">
            <v>ANO</v>
          </cell>
          <cell r="M3773" t="str">
            <v>Střední škola, Základní škola a Mateřská škola Lipník nad Bečvou, Osecká 301</v>
          </cell>
          <cell r="N3773" t="str">
            <v>Osecká</v>
          </cell>
          <cell r="O3773">
            <v>301</v>
          </cell>
          <cell r="P3773">
            <v>2</v>
          </cell>
          <cell r="Q3773">
            <v>75131</v>
          </cell>
          <cell r="R3773" t="str">
            <v>Lipník nad Bečvou</v>
          </cell>
          <cell r="S3773">
            <v>581773766</v>
          </cell>
          <cell r="T3773" t="str">
            <v>zslipnik@zslipnik.cz</v>
          </cell>
        </row>
        <row r="3774">
          <cell r="A3774">
            <v>600027040</v>
          </cell>
          <cell r="B3774">
            <v>61985988</v>
          </cell>
          <cell r="C3774" t="str">
            <v>Olomoucký kraj</v>
          </cell>
          <cell r="D3774" t="str">
            <v xml:space="preserve">Přerov </v>
          </cell>
          <cell r="E3774" t="str">
            <v>Krajský úřad Olomouckého kraje</v>
          </cell>
          <cell r="F3774" t="str">
            <v>Hranice</v>
          </cell>
          <cell r="G3774" t="str">
            <v>kraj</v>
          </cell>
          <cell r="H3774">
            <v>600027040</v>
          </cell>
          <cell r="I3774" t="str">
            <v>61985988</v>
          </cell>
          <cell r="J3774">
            <v>280</v>
          </cell>
          <cell r="K3774" t="str">
            <v>SINGCLEAN</v>
          </cell>
          <cell r="L3774" t="str">
            <v>ANO</v>
          </cell>
          <cell r="M3774" t="str">
            <v>Základní škola a Mateřská škola Hranice, Studentská 1095</v>
          </cell>
          <cell r="N3774" t="str">
            <v>Studentská</v>
          </cell>
          <cell r="O3774">
            <v>1095</v>
          </cell>
          <cell r="Q3774">
            <v>75301</v>
          </cell>
          <cell r="R3774" t="str">
            <v>Hranice</v>
          </cell>
          <cell r="S3774">
            <v>581602306</v>
          </cell>
          <cell r="T3774" t="str">
            <v>skola@zsstudentska.cz</v>
          </cell>
        </row>
        <row r="3775">
          <cell r="A3775">
            <v>600017796</v>
          </cell>
          <cell r="B3775">
            <v>61985996</v>
          </cell>
          <cell r="C3775" t="str">
            <v>Olomoucký kraj</v>
          </cell>
          <cell r="D3775" t="str">
            <v xml:space="preserve">Přerov </v>
          </cell>
          <cell r="E3775" t="str">
            <v>Krajský úřad Olomouckého kraje</v>
          </cell>
          <cell r="F3775" t="str">
            <v>Přerov</v>
          </cell>
          <cell r="G3775" t="str">
            <v>kraj</v>
          </cell>
          <cell r="H3775">
            <v>600017796</v>
          </cell>
          <cell r="I3775" t="str">
            <v>61985996</v>
          </cell>
          <cell r="J3775">
            <v>180</v>
          </cell>
          <cell r="K3775" t="str">
            <v>SINGCLEAN</v>
          </cell>
          <cell r="L3775" t="str">
            <v>ANO</v>
          </cell>
          <cell r="M3775" t="str">
            <v>Obchodní akademie a Jazyková škola s právem státní jazykové zkoušky, Přerov, Bartošova 24</v>
          </cell>
          <cell r="N3775" t="str">
            <v>Bartošova</v>
          </cell>
          <cell r="O3775">
            <v>1940</v>
          </cell>
          <cell r="P3775">
            <v>24</v>
          </cell>
          <cell r="Q3775">
            <v>75002</v>
          </cell>
          <cell r="R3775" t="str">
            <v>Přerov</v>
          </cell>
          <cell r="S3775">
            <v>581215002</v>
          </cell>
          <cell r="T3775" t="str">
            <v>info@oaprerov.cz</v>
          </cell>
        </row>
        <row r="3776">
          <cell r="A3776">
            <v>600146651</v>
          </cell>
          <cell r="B3776">
            <v>61986011</v>
          </cell>
          <cell r="C3776" t="str">
            <v>Olomoucký kraj</v>
          </cell>
          <cell r="D3776" t="str">
            <v xml:space="preserve">Přerov </v>
          </cell>
          <cell r="E3776" t="str">
            <v>Městský úřad Hranice</v>
          </cell>
          <cell r="F3776" t="str">
            <v>Hranice</v>
          </cell>
          <cell r="G3776" t="str">
            <v>obec</v>
          </cell>
          <cell r="H3776">
            <v>600146651</v>
          </cell>
          <cell r="I3776" t="str">
            <v>61986011</v>
          </cell>
          <cell r="J3776">
            <v>460</v>
          </cell>
          <cell r="K3776" t="str">
            <v>SINGCLEAN</v>
          </cell>
          <cell r="L3776" t="str">
            <v>ANO</v>
          </cell>
          <cell r="M3776" t="str">
            <v>Základní škola a mateřská škola Všechovice, příspěvková organizace</v>
          </cell>
          <cell r="O3776">
            <v>88</v>
          </cell>
          <cell r="Q3776">
            <v>75353</v>
          </cell>
          <cell r="R3776" t="str">
            <v>Všechovice</v>
          </cell>
          <cell r="S3776">
            <v>773490020</v>
          </cell>
          <cell r="T3776" t="str">
            <v>skola@zsvsechovice.cz</v>
          </cell>
        </row>
        <row r="3777">
          <cell r="A3777">
            <v>600017770</v>
          </cell>
          <cell r="B3777">
            <v>61986038</v>
          </cell>
          <cell r="C3777" t="str">
            <v>Olomoucký kraj</v>
          </cell>
          <cell r="D3777" t="str">
            <v xml:space="preserve">Přerov </v>
          </cell>
          <cell r="E3777" t="str">
            <v>Krajský úřad Olomouckého kraje</v>
          </cell>
          <cell r="F3777" t="str">
            <v>Hranice</v>
          </cell>
          <cell r="G3777" t="str">
            <v>kraj</v>
          </cell>
          <cell r="H3777">
            <v>600017770</v>
          </cell>
          <cell r="I3777" t="str">
            <v>61986038</v>
          </cell>
          <cell r="J3777">
            <v>200</v>
          </cell>
          <cell r="K3777" t="str">
            <v>SINGCLEAN</v>
          </cell>
          <cell r="L3777" t="str">
            <v>ANO</v>
          </cell>
          <cell r="M3777" t="str">
            <v>Střední lesnická škola, Hranice, Jurikova 588</v>
          </cell>
          <cell r="N3777" t="str">
            <v>Jurikova</v>
          </cell>
          <cell r="O3777">
            <v>588</v>
          </cell>
          <cell r="Q3777">
            <v>75301</v>
          </cell>
          <cell r="R3777" t="str">
            <v>Hranice</v>
          </cell>
          <cell r="S3777">
            <v>581601231</v>
          </cell>
          <cell r="T3777" t="str">
            <v>sls@slshranice.cz</v>
          </cell>
        </row>
        <row r="3778">
          <cell r="A3778">
            <v>600135594</v>
          </cell>
          <cell r="B3778">
            <v>61988561</v>
          </cell>
          <cell r="C3778" t="str">
            <v>Moravskoslezský kraj</v>
          </cell>
          <cell r="D3778" t="str">
            <v xml:space="preserve">Karviná </v>
          </cell>
          <cell r="E3778" t="str">
            <v>Magistrát města Havířova</v>
          </cell>
          <cell r="F3778" t="str">
            <v>Havířov</v>
          </cell>
          <cell r="G3778" t="str">
            <v>obec</v>
          </cell>
          <cell r="H3778">
            <v>600135594</v>
          </cell>
          <cell r="I3778" t="str">
            <v>61988561</v>
          </cell>
          <cell r="J3778">
            <v>140</v>
          </cell>
          <cell r="K3778" t="str">
            <v>SINGCLEAN</v>
          </cell>
          <cell r="L3778" t="str">
            <v>ANO</v>
          </cell>
          <cell r="M3778" t="str">
            <v>Mateřská škola Havířov - Město Čs. armády 5/201</v>
          </cell>
          <cell r="N3778" t="str">
            <v>Československé armády</v>
          </cell>
          <cell r="O3778">
            <v>201</v>
          </cell>
          <cell r="P3778">
            <v>5</v>
          </cell>
          <cell r="Q3778">
            <v>73601</v>
          </cell>
          <cell r="R3778" t="str">
            <v>Havířov</v>
          </cell>
          <cell r="S3778">
            <v>596814729</v>
          </cell>
          <cell r="T3778" t="str">
            <v>dana.tomicova@seznam.cz</v>
          </cell>
        </row>
        <row r="3779">
          <cell r="A3779">
            <v>600135713</v>
          </cell>
          <cell r="B3779">
            <v>61988570</v>
          </cell>
          <cell r="C3779" t="str">
            <v>Moravskoslezský kraj</v>
          </cell>
          <cell r="D3779" t="str">
            <v xml:space="preserve">Karviná </v>
          </cell>
          <cell r="E3779" t="str">
            <v>Magistrát města Havířova</v>
          </cell>
          <cell r="F3779" t="str">
            <v>Havířov</v>
          </cell>
          <cell r="G3779" t="str">
            <v>obec</v>
          </cell>
          <cell r="H3779">
            <v>600135713</v>
          </cell>
          <cell r="I3779" t="str">
            <v>61988570</v>
          </cell>
          <cell r="J3779">
            <v>560</v>
          </cell>
          <cell r="K3779" t="str">
            <v>SINGCLEAN</v>
          </cell>
          <cell r="L3779" t="str">
            <v>ANO</v>
          </cell>
          <cell r="M3779" t="str">
            <v>Mateřská škola Havířov - Šumbark Petřvaldská 32/262</v>
          </cell>
          <cell r="N3779" t="str">
            <v>Petřvaldská</v>
          </cell>
          <cell r="O3779">
            <v>262</v>
          </cell>
          <cell r="P3779">
            <v>32</v>
          </cell>
          <cell r="Q3779">
            <v>73601</v>
          </cell>
          <cell r="R3779" t="str">
            <v>Havířov</v>
          </cell>
          <cell r="S3779">
            <v>599524921</v>
          </cell>
          <cell r="T3779" t="str">
            <v>reditelstvi@petrvaldska.cz</v>
          </cell>
        </row>
        <row r="3780">
          <cell r="A3780">
            <v>600134784</v>
          </cell>
          <cell r="B3780">
            <v>61988588</v>
          </cell>
          <cell r="C3780" t="str">
            <v>Moravskoslezský kraj</v>
          </cell>
          <cell r="D3780" t="str">
            <v xml:space="preserve">Karviná </v>
          </cell>
          <cell r="E3780" t="str">
            <v>Magistrát města Havířova</v>
          </cell>
          <cell r="F3780" t="str">
            <v>Havířov</v>
          </cell>
          <cell r="G3780" t="str">
            <v>obec</v>
          </cell>
          <cell r="H3780">
            <v>600134784</v>
          </cell>
          <cell r="I3780" t="str">
            <v>61988588</v>
          </cell>
          <cell r="J3780">
            <v>340</v>
          </cell>
          <cell r="K3780" t="str">
            <v>SINGCLEAN</v>
          </cell>
          <cell r="L3780" t="str">
            <v>ANO</v>
          </cell>
          <cell r="M3780" t="str">
            <v>Mateřská škola Havířov-Šumbark Moravská 14/404, příspěvková organizace</v>
          </cell>
          <cell r="N3780" t="str">
            <v>Moravská</v>
          </cell>
          <cell r="O3780">
            <v>404</v>
          </cell>
          <cell r="P3780">
            <v>14</v>
          </cell>
          <cell r="Q3780">
            <v>73601</v>
          </cell>
          <cell r="R3780" t="str">
            <v>Havířov</v>
          </cell>
          <cell r="S3780">
            <v>596883657</v>
          </cell>
          <cell r="T3780" t="str">
            <v>msmoravska@quick.cz</v>
          </cell>
        </row>
        <row r="3781">
          <cell r="A3781">
            <v>600134750</v>
          </cell>
          <cell r="B3781">
            <v>61988596</v>
          </cell>
          <cell r="C3781" t="str">
            <v>Moravskoslezský kraj</v>
          </cell>
          <cell r="D3781" t="str">
            <v xml:space="preserve">Karviná </v>
          </cell>
          <cell r="E3781" t="str">
            <v>Magistrát města Havířova</v>
          </cell>
          <cell r="F3781" t="str">
            <v>Havířov</v>
          </cell>
          <cell r="G3781" t="str">
            <v>obec</v>
          </cell>
          <cell r="H3781">
            <v>600134750</v>
          </cell>
          <cell r="I3781" t="str">
            <v>61988596</v>
          </cell>
          <cell r="J3781">
            <v>20</v>
          </cell>
          <cell r="K3781" t="str">
            <v>SINGCLEAN</v>
          </cell>
          <cell r="L3781" t="str">
            <v>ANO</v>
          </cell>
          <cell r="M3781" t="str">
            <v>Mateřská škola Havířov-Šumbark Mládí 23/1147</v>
          </cell>
          <cell r="N3781" t="str">
            <v>Mládí</v>
          </cell>
          <cell r="O3781">
            <v>1147</v>
          </cell>
          <cell r="P3781">
            <v>23</v>
          </cell>
          <cell r="Q3781">
            <v>73601</v>
          </cell>
          <cell r="R3781" t="str">
            <v>Havířov</v>
          </cell>
          <cell r="S3781">
            <v>596831032</v>
          </cell>
          <cell r="T3781" t="str">
            <v>msmladi@quick.cz</v>
          </cell>
        </row>
        <row r="3782">
          <cell r="A3782">
            <v>600136477</v>
          </cell>
          <cell r="B3782">
            <v>61988600</v>
          </cell>
          <cell r="C3782" t="str">
            <v>Moravskoslezský kraj</v>
          </cell>
          <cell r="D3782" t="str">
            <v xml:space="preserve">Karviná </v>
          </cell>
          <cell r="E3782" t="str">
            <v>Magistrát města Havířova</v>
          </cell>
          <cell r="F3782" t="str">
            <v>Havířov</v>
          </cell>
          <cell r="G3782" t="str">
            <v>obec</v>
          </cell>
          <cell r="H3782">
            <v>600136477</v>
          </cell>
          <cell r="I3782" t="str">
            <v>61988600</v>
          </cell>
          <cell r="J3782">
            <v>400</v>
          </cell>
          <cell r="K3782" t="str">
            <v>SINGCLEAN</v>
          </cell>
          <cell r="L3782" t="str">
            <v>ANO</v>
          </cell>
          <cell r="M3782" t="str">
            <v>Základní škola Kapitána Jasioka Havířov-Prostřední Suchá Kpt. Jasioka 57 okres Karviná</v>
          </cell>
          <cell r="N3782" t="str">
            <v>Kapitána Jasioka</v>
          </cell>
          <cell r="O3782">
            <v>685</v>
          </cell>
          <cell r="P3782">
            <v>57</v>
          </cell>
          <cell r="Q3782">
            <v>73564</v>
          </cell>
          <cell r="R3782" t="str">
            <v>Havířov</v>
          </cell>
          <cell r="S3782">
            <v>596440584</v>
          </cell>
          <cell r="T3782" t="str">
            <v>reditel@zsjasioka-havirov.cz</v>
          </cell>
        </row>
        <row r="3783">
          <cell r="A3783">
            <v>600135705</v>
          </cell>
          <cell r="B3783">
            <v>61988634</v>
          </cell>
          <cell r="C3783" t="str">
            <v>Moravskoslezský kraj</v>
          </cell>
          <cell r="D3783" t="str">
            <v xml:space="preserve">Karviná </v>
          </cell>
          <cell r="E3783" t="str">
            <v>Magistrát města Havířova</v>
          </cell>
          <cell r="F3783" t="str">
            <v>Havířov</v>
          </cell>
          <cell r="G3783" t="str">
            <v>obec</v>
          </cell>
          <cell r="H3783">
            <v>600135705</v>
          </cell>
          <cell r="I3783" t="str">
            <v>61988634</v>
          </cell>
          <cell r="J3783">
            <v>260</v>
          </cell>
          <cell r="K3783" t="str">
            <v>SINGCLEAN</v>
          </cell>
          <cell r="L3783" t="str">
            <v>ANO</v>
          </cell>
          <cell r="M3783" t="str">
            <v>Mateřská škola Havířov-Město Horymírova 7/1194</v>
          </cell>
          <cell r="N3783" t="str">
            <v>Horymírova</v>
          </cell>
          <cell r="O3783">
            <v>1194</v>
          </cell>
          <cell r="P3783">
            <v>7</v>
          </cell>
          <cell r="Q3783">
            <v>73601</v>
          </cell>
          <cell r="R3783" t="str">
            <v>Havířov</v>
          </cell>
          <cell r="S3783">
            <v>596814105</v>
          </cell>
          <cell r="T3783" t="str">
            <v>info@mshorymirova.cz</v>
          </cell>
        </row>
        <row r="3784">
          <cell r="A3784">
            <v>600136329</v>
          </cell>
          <cell r="B3784">
            <v>61988677</v>
          </cell>
          <cell r="C3784" t="str">
            <v>Moravskoslezský kraj</v>
          </cell>
          <cell r="D3784" t="str">
            <v xml:space="preserve">Karviná </v>
          </cell>
          <cell r="E3784" t="str">
            <v>Městský úřad Bohumín</v>
          </cell>
          <cell r="F3784" t="str">
            <v>Bohumín</v>
          </cell>
          <cell r="G3784" t="str">
            <v>obec</v>
          </cell>
          <cell r="H3784">
            <v>600136329</v>
          </cell>
          <cell r="I3784" t="str">
            <v>61988677</v>
          </cell>
          <cell r="J3784">
            <v>1300</v>
          </cell>
          <cell r="K3784" t="str">
            <v>SINGCLEAN</v>
          </cell>
          <cell r="L3784" t="str">
            <v>ANO</v>
          </cell>
          <cell r="M3784" t="str">
            <v>Masarykova základní škola a Mateřská škola Bohumín Seifertova 601 okres Karviná, příspěvková organizace</v>
          </cell>
          <cell r="N3784" t="str">
            <v>Seifertova</v>
          </cell>
          <cell r="O3784">
            <v>601</v>
          </cell>
          <cell r="Q3784">
            <v>73581</v>
          </cell>
          <cell r="R3784" t="str">
            <v>Bohumín</v>
          </cell>
          <cell r="S3784">
            <v>596013631</v>
          </cell>
          <cell r="T3784" t="str">
            <v>sekretariat@mzsb.cz</v>
          </cell>
        </row>
        <row r="3785">
          <cell r="A3785">
            <v>600135560</v>
          </cell>
          <cell r="B3785">
            <v>61988685</v>
          </cell>
          <cell r="C3785" t="str">
            <v>Moravskoslezský kraj</v>
          </cell>
          <cell r="D3785" t="str">
            <v xml:space="preserve">Karviná </v>
          </cell>
          <cell r="E3785" t="str">
            <v>Magistrát města Havířova</v>
          </cell>
          <cell r="F3785" t="str">
            <v>Havířov</v>
          </cell>
          <cell r="G3785" t="str">
            <v>obec</v>
          </cell>
          <cell r="H3785">
            <v>600135560</v>
          </cell>
          <cell r="I3785" t="str">
            <v>61988685</v>
          </cell>
          <cell r="J3785">
            <v>400</v>
          </cell>
          <cell r="K3785" t="str">
            <v>SINGCLEAN</v>
          </cell>
          <cell r="L3785" t="str">
            <v>ANO</v>
          </cell>
          <cell r="M3785" t="str">
            <v>Mateřská škola Havířov-Podlesí Balzacova 2/1190</v>
          </cell>
          <cell r="N3785" t="str">
            <v>Balzacova</v>
          </cell>
          <cell r="O3785">
            <v>1190</v>
          </cell>
          <cell r="P3785">
            <v>2</v>
          </cell>
          <cell r="Q3785">
            <v>73601</v>
          </cell>
          <cell r="R3785" t="str">
            <v>Havířov</v>
          </cell>
          <cell r="S3785">
            <v>553810423</v>
          </cell>
          <cell r="T3785" t="str">
            <v>msbalzacova@volny.cz</v>
          </cell>
        </row>
        <row r="3786">
          <cell r="A3786">
            <v>600135608</v>
          </cell>
          <cell r="B3786">
            <v>61988707</v>
          </cell>
          <cell r="C3786" t="str">
            <v>Moravskoslezský kraj</v>
          </cell>
          <cell r="D3786" t="str">
            <v xml:space="preserve">Karviná </v>
          </cell>
          <cell r="E3786" t="str">
            <v>Magistrát města Havířova</v>
          </cell>
          <cell r="F3786" t="str">
            <v>Havířov</v>
          </cell>
          <cell r="G3786" t="str">
            <v>obec</v>
          </cell>
          <cell r="H3786">
            <v>600135608</v>
          </cell>
          <cell r="I3786" t="str">
            <v>61988707</v>
          </cell>
          <cell r="J3786">
            <v>140</v>
          </cell>
          <cell r="K3786" t="str">
            <v>SINGCLEAN</v>
          </cell>
          <cell r="L3786" t="str">
            <v>ANO</v>
          </cell>
          <cell r="M3786" t="str">
            <v>Mateřská škola Havířov-Město Puškinova 7a/908</v>
          </cell>
          <cell r="N3786" t="str">
            <v>A. S. Puškina</v>
          </cell>
          <cell r="O3786">
            <v>908</v>
          </cell>
          <cell r="P3786" t="str">
            <v>7a</v>
          </cell>
          <cell r="Q3786">
            <v>73601</v>
          </cell>
          <cell r="R3786" t="str">
            <v>Havířov</v>
          </cell>
          <cell r="S3786">
            <v>596411045</v>
          </cell>
          <cell r="T3786" t="str">
            <v>mspuskina.havirov@seznam.cz</v>
          </cell>
        </row>
        <row r="3787">
          <cell r="A3787">
            <v>600135136</v>
          </cell>
          <cell r="B3787">
            <v>61988715</v>
          </cell>
          <cell r="C3787" t="str">
            <v>Moravskoslezský kraj</v>
          </cell>
          <cell r="D3787" t="str">
            <v xml:space="preserve">Karviná </v>
          </cell>
          <cell r="E3787" t="str">
            <v>Magistrát města Havířova</v>
          </cell>
          <cell r="F3787" t="str">
            <v>Havířov</v>
          </cell>
          <cell r="G3787" t="str">
            <v>obec</v>
          </cell>
          <cell r="H3787">
            <v>600135136</v>
          </cell>
          <cell r="I3787" t="str">
            <v>61988715</v>
          </cell>
          <cell r="J3787">
            <v>200</v>
          </cell>
          <cell r="K3787" t="str">
            <v>SINGCLEAN</v>
          </cell>
          <cell r="L3787" t="str">
            <v>ANO</v>
          </cell>
          <cell r="M3787" t="str">
            <v>Mateřská škola Havířov-Město Radniční 7/619</v>
          </cell>
          <cell r="N3787" t="str">
            <v>Radniční</v>
          </cell>
          <cell r="O3787">
            <v>619</v>
          </cell>
          <cell r="P3787">
            <v>7</v>
          </cell>
          <cell r="Q3787">
            <v>73601</v>
          </cell>
          <cell r="R3787" t="str">
            <v>Havířov</v>
          </cell>
          <cell r="S3787">
            <v>596813644</v>
          </cell>
          <cell r="T3787" t="str">
            <v>msradnicni@mujmejl.cz</v>
          </cell>
        </row>
        <row r="3788">
          <cell r="A3788">
            <v>600136493</v>
          </cell>
          <cell r="B3788">
            <v>61988723</v>
          </cell>
          <cell r="C3788" t="str">
            <v>Moravskoslezský kraj</v>
          </cell>
          <cell r="D3788" t="str">
            <v xml:space="preserve">Karviná </v>
          </cell>
          <cell r="E3788" t="str">
            <v>Magistrát města Havířova</v>
          </cell>
          <cell r="F3788" t="str">
            <v>Havířov</v>
          </cell>
          <cell r="G3788" t="str">
            <v>obec</v>
          </cell>
          <cell r="H3788">
            <v>600136493</v>
          </cell>
          <cell r="I3788" t="str">
            <v>61988723</v>
          </cell>
          <cell r="J3788">
            <v>940</v>
          </cell>
          <cell r="K3788" t="str">
            <v>SINGCLEAN</v>
          </cell>
          <cell r="L3788" t="str">
            <v>ANO</v>
          </cell>
          <cell r="M3788" t="str">
            <v>Základní škola F. Hrubína Havířov-Podlesí, příspěvková organizace</v>
          </cell>
          <cell r="N3788" t="str">
            <v>Františka Hrubína</v>
          </cell>
          <cell r="O3788">
            <v>1537</v>
          </cell>
          <cell r="P3788">
            <v>5</v>
          </cell>
          <cell r="Q3788">
            <v>73601</v>
          </cell>
          <cell r="R3788" t="str">
            <v>Havířov</v>
          </cell>
          <cell r="S3788">
            <v>597578975</v>
          </cell>
          <cell r="T3788" t="str">
            <v>skola.zhh@hrub-zs-havirov.cz</v>
          </cell>
        </row>
        <row r="3789">
          <cell r="A3789">
            <v>600136302</v>
          </cell>
          <cell r="B3789">
            <v>61988731</v>
          </cell>
          <cell r="C3789" t="str">
            <v>Moravskoslezský kraj</v>
          </cell>
          <cell r="D3789" t="str">
            <v xml:space="preserve">Karviná </v>
          </cell>
          <cell r="E3789" t="str">
            <v>Městský úřad Bohumín</v>
          </cell>
          <cell r="F3789" t="str">
            <v>Bohumín</v>
          </cell>
          <cell r="G3789" t="str">
            <v>obec</v>
          </cell>
          <cell r="H3789">
            <v>600136302</v>
          </cell>
          <cell r="I3789" t="str">
            <v>61988731</v>
          </cell>
          <cell r="J3789">
            <v>1920</v>
          </cell>
          <cell r="K3789" t="str">
            <v>SINGCLEAN</v>
          </cell>
          <cell r="L3789" t="str">
            <v>ANO</v>
          </cell>
          <cell r="M3789" t="str">
            <v>Základní škola a Mateřská škola Bohumín Čs. armády 1026 okres Karviná, příspěvková organizace</v>
          </cell>
          <cell r="N3789" t="str">
            <v>Čs. armády</v>
          </cell>
          <cell r="O3789">
            <v>1026</v>
          </cell>
          <cell r="Q3789">
            <v>73581</v>
          </cell>
          <cell r="R3789" t="str">
            <v>Bohumín</v>
          </cell>
          <cell r="S3789">
            <v>596012641</v>
          </cell>
          <cell r="T3789" t="str">
            <v>sekretariat@zscsa.cz</v>
          </cell>
        </row>
        <row r="3790">
          <cell r="A3790">
            <v>600017443</v>
          </cell>
          <cell r="B3790">
            <v>61989011</v>
          </cell>
          <cell r="C3790" t="str">
            <v>Moravskoslezský kraj</v>
          </cell>
          <cell r="D3790" t="str">
            <v xml:space="preserve">Ostrava-město </v>
          </cell>
          <cell r="E3790" t="str">
            <v>Krajský úřad Moravskoslezského kraje</v>
          </cell>
          <cell r="F3790" t="str">
            <v>Ostrava</v>
          </cell>
          <cell r="G3790" t="str">
            <v>kraj</v>
          </cell>
          <cell r="H3790">
            <v>600017443</v>
          </cell>
          <cell r="I3790" t="str">
            <v>61989011</v>
          </cell>
          <cell r="J3790">
            <v>0</v>
          </cell>
          <cell r="K3790" t="str">
            <v>SINGCLEAN</v>
          </cell>
          <cell r="L3790" t="str">
            <v>ANO</v>
          </cell>
          <cell r="M3790" t="str">
            <v>Jazykové gymnázium Pavla Tigrida, Ostrava-Poruba, příspěvková organizace</v>
          </cell>
          <cell r="N3790" t="str">
            <v>Gustava Klimenta</v>
          </cell>
          <cell r="O3790">
            <v>493</v>
          </cell>
          <cell r="P3790">
            <v>3</v>
          </cell>
          <cell r="Q3790">
            <v>70800</v>
          </cell>
          <cell r="R3790" t="str">
            <v>Ostrava</v>
          </cell>
          <cell r="S3790" t="str">
            <v>596 912 198 ,774282284</v>
          </cell>
          <cell r="T3790" t="str">
            <v>mkochanova@jazgym.cz</v>
          </cell>
        </row>
        <row r="3791">
          <cell r="A3791">
            <v>600145123</v>
          </cell>
          <cell r="B3791">
            <v>61989037</v>
          </cell>
          <cell r="C3791" t="str">
            <v>Moravskoslezský kraj</v>
          </cell>
          <cell r="D3791" t="str">
            <v xml:space="preserve">Ostrava-město </v>
          </cell>
          <cell r="E3791" t="str">
            <v>Magistrát města Ostravy</v>
          </cell>
          <cell r="F3791" t="str">
            <v>Ostrava</v>
          </cell>
          <cell r="G3791" t="str">
            <v>obec</v>
          </cell>
          <cell r="H3791">
            <v>600145123</v>
          </cell>
          <cell r="I3791" t="str">
            <v>61989037</v>
          </cell>
          <cell r="J3791">
            <v>260</v>
          </cell>
          <cell r="K3791" t="str">
            <v>SINGCLEAN</v>
          </cell>
          <cell r="L3791" t="str">
            <v>ANO</v>
          </cell>
          <cell r="M3791" t="str">
            <v>Základní škola a mateřská škola Ostrava, Ostrčilova 10, příspěvková organizace</v>
          </cell>
          <cell r="N3791" t="str">
            <v>Ostrčilova</v>
          </cell>
          <cell r="O3791">
            <v>2557</v>
          </cell>
          <cell r="P3791">
            <v>10</v>
          </cell>
          <cell r="Q3791">
            <v>70200</v>
          </cell>
          <cell r="R3791" t="str">
            <v>Ostrava</v>
          </cell>
          <cell r="S3791">
            <v>596113411</v>
          </cell>
          <cell r="T3791" t="str">
            <v>skola@zs-ostrcil.cz</v>
          </cell>
        </row>
        <row r="3792">
          <cell r="A3792">
            <v>600145051</v>
          </cell>
          <cell r="B3792">
            <v>61989061</v>
          </cell>
          <cell r="C3792" t="str">
            <v>Moravskoslezský kraj</v>
          </cell>
          <cell r="D3792" t="str">
            <v xml:space="preserve">Ostrava-město </v>
          </cell>
          <cell r="E3792" t="str">
            <v>Magistrát města Ostravy</v>
          </cell>
          <cell r="F3792" t="str">
            <v>Ostrava</v>
          </cell>
          <cell r="G3792" t="str">
            <v>obec</v>
          </cell>
          <cell r="H3792">
            <v>600145051</v>
          </cell>
          <cell r="I3792" t="str">
            <v>61989061</v>
          </cell>
          <cell r="J3792">
            <v>1720</v>
          </cell>
          <cell r="K3792" t="str">
            <v>SINGCLEAN</v>
          </cell>
          <cell r="L3792" t="str">
            <v>ANO</v>
          </cell>
          <cell r="M3792" t="str">
            <v>Základní škola Ostrava, Matiční 5, příspěvková organizace</v>
          </cell>
          <cell r="N3792" t="str">
            <v>Matiční</v>
          </cell>
          <cell r="O3792">
            <v>1082</v>
          </cell>
          <cell r="P3792">
            <v>5</v>
          </cell>
          <cell r="Q3792">
            <v>70200</v>
          </cell>
          <cell r="R3792" t="str">
            <v>Ostrava</v>
          </cell>
          <cell r="S3792">
            <v>596127382</v>
          </cell>
          <cell r="T3792" t="str">
            <v>zs.maticni5@zs-mat5.cz</v>
          </cell>
        </row>
        <row r="3793">
          <cell r="A3793">
            <v>600145069</v>
          </cell>
          <cell r="B3793">
            <v>61989088</v>
          </cell>
          <cell r="C3793" t="str">
            <v>Moravskoslezský kraj</v>
          </cell>
          <cell r="D3793" t="str">
            <v xml:space="preserve">Ostrava-město </v>
          </cell>
          <cell r="E3793" t="str">
            <v>Magistrát města Ostravy</v>
          </cell>
          <cell r="F3793" t="str">
            <v>Ostrava</v>
          </cell>
          <cell r="G3793" t="str">
            <v>obec</v>
          </cell>
          <cell r="H3793">
            <v>600145069</v>
          </cell>
          <cell r="I3793" t="str">
            <v>61989088</v>
          </cell>
          <cell r="J3793">
            <v>360</v>
          </cell>
          <cell r="K3793" t="str">
            <v>SINGCLEAN</v>
          </cell>
          <cell r="L3793" t="str">
            <v>ANO</v>
          </cell>
          <cell r="M3793" t="str">
            <v>Základní škola Ostrava, Gajdošova 9, příspěvková organizace</v>
          </cell>
          <cell r="N3793" t="str">
            <v>Gajdošova</v>
          </cell>
          <cell r="O3793">
            <v>388</v>
          </cell>
          <cell r="P3793">
            <v>9</v>
          </cell>
          <cell r="Q3793">
            <v>70200</v>
          </cell>
          <cell r="R3793" t="str">
            <v>Ostrava</v>
          </cell>
          <cell r="S3793">
            <v>596627610</v>
          </cell>
          <cell r="T3793" t="str">
            <v>reditelka@zsg.cz</v>
          </cell>
        </row>
        <row r="3794">
          <cell r="A3794">
            <v>600144666</v>
          </cell>
          <cell r="B3794">
            <v>61989142</v>
          </cell>
          <cell r="C3794" t="str">
            <v>Moravskoslezský kraj</v>
          </cell>
          <cell r="D3794" t="str">
            <v xml:space="preserve">Ostrava-město </v>
          </cell>
          <cell r="E3794" t="str">
            <v>Magistrát města Ostravy</v>
          </cell>
          <cell r="F3794" t="str">
            <v>Ostrava</v>
          </cell>
          <cell r="G3794" t="str">
            <v>obec</v>
          </cell>
          <cell r="H3794">
            <v>600144666</v>
          </cell>
          <cell r="I3794" t="str">
            <v>61989142</v>
          </cell>
          <cell r="J3794">
            <v>1300</v>
          </cell>
          <cell r="K3794" t="str">
            <v>SINGCLEAN</v>
          </cell>
          <cell r="L3794" t="str">
            <v>ANO</v>
          </cell>
          <cell r="M3794" t="str">
            <v>Základní škola, Ostrava-Poruba, K. Pokorného 1382, příspěvková organizace</v>
          </cell>
          <cell r="N3794" t="str">
            <v>Karla Pokorného</v>
          </cell>
          <cell r="O3794">
            <v>1382</v>
          </cell>
          <cell r="P3794">
            <v>56</v>
          </cell>
          <cell r="Q3794">
            <v>70800</v>
          </cell>
          <cell r="R3794" t="str">
            <v>Ostrava</v>
          </cell>
          <cell r="S3794">
            <v>596912385</v>
          </cell>
          <cell r="T3794" t="str">
            <v>zspokorneho1382@email.cz</v>
          </cell>
        </row>
        <row r="3795">
          <cell r="A3795">
            <v>600144101</v>
          </cell>
          <cell r="B3795">
            <v>61989151</v>
          </cell>
          <cell r="C3795" t="str">
            <v>Moravskoslezský kraj</v>
          </cell>
          <cell r="D3795" t="str">
            <v xml:space="preserve">Ostrava-město </v>
          </cell>
          <cell r="E3795" t="str">
            <v>Magistrát města Ostravy</v>
          </cell>
          <cell r="F3795" t="str">
            <v>Ostrava</v>
          </cell>
          <cell r="G3795" t="str">
            <v>obec</v>
          </cell>
          <cell r="H3795">
            <v>600144101</v>
          </cell>
          <cell r="I3795" t="str">
            <v>61989151</v>
          </cell>
          <cell r="J3795">
            <v>440</v>
          </cell>
          <cell r="K3795" t="str">
            <v>SINGCLEAN</v>
          </cell>
          <cell r="L3795" t="str">
            <v>ANO</v>
          </cell>
          <cell r="M3795" t="str">
            <v>Mateřská škola, Ostrava-Poruba, Čs. exilu 670, příspěvková organizace</v>
          </cell>
          <cell r="N3795" t="str">
            <v>Čs. exilu</v>
          </cell>
          <cell r="O3795">
            <v>670</v>
          </cell>
          <cell r="P3795">
            <v>18</v>
          </cell>
          <cell r="Q3795">
            <v>70800</v>
          </cell>
          <cell r="R3795" t="str">
            <v>Ostrava</v>
          </cell>
          <cell r="S3795">
            <v>725102626</v>
          </cell>
          <cell r="T3795" t="str">
            <v>ms.ostrava.cs.exilu@seznam.cz</v>
          </cell>
        </row>
        <row r="3796">
          <cell r="A3796">
            <v>600145107</v>
          </cell>
          <cell r="B3796">
            <v>61989169</v>
          </cell>
          <cell r="C3796" t="str">
            <v>Moravskoslezský kraj</v>
          </cell>
          <cell r="D3796" t="str">
            <v xml:space="preserve">Ostrava-město </v>
          </cell>
          <cell r="E3796" t="str">
            <v>Magistrát města Ostravy</v>
          </cell>
          <cell r="F3796" t="str">
            <v>Ostrava</v>
          </cell>
          <cell r="G3796" t="str">
            <v>obec</v>
          </cell>
          <cell r="H3796">
            <v>600145107</v>
          </cell>
          <cell r="I3796" t="str">
            <v>61989169</v>
          </cell>
          <cell r="J3796">
            <v>1300</v>
          </cell>
          <cell r="K3796" t="str">
            <v>SINGCLEAN</v>
          </cell>
          <cell r="L3796" t="str">
            <v>ANO</v>
          </cell>
          <cell r="M3796" t="str">
            <v>Základní škola Ostrava-Stará Bělá</v>
          </cell>
          <cell r="N3796" t="str">
            <v>Junácká</v>
          </cell>
          <cell r="O3796">
            <v>700</v>
          </cell>
          <cell r="P3796">
            <v>112</v>
          </cell>
          <cell r="Q3796">
            <v>72400</v>
          </cell>
          <cell r="R3796" t="str">
            <v>Ostrava</v>
          </cell>
          <cell r="S3796">
            <v>596769891</v>
          </cell>
          <cell r="T3796" t="str">
            <v>zsjunacka@seznam.cz</v>
          </cell>
        </row>
        <row r="3797">
          <cell r="A3797">
            <v>600004287</v>
          </cell>
          <cell r="B3797">
            <v>61989177</v>
          </cell>
          <cell r="C3797" t="str">
            <v>Moravskoslezský kraj</v>
          </cell>
          <cell r="D3797" t="str">
            <v xml:space="preserve">Ostrava-město </v>
          </cell>
          <cell r="E3797" t="str">
            <v>Krajský úřad Moravskoslezského kraje</v>
          </cell>
          <cell r="F3797" t="str">
            <v>Ostrava</v>
          </cell>
          <cell r="G3797" t="str">
            <v>kraj</v>
          </cell>
          <cell r="H3797">
            <v>600004287</v>
          </cell>
          <cell r="I3797" t="str">
            <v>61989177</v>
          </cell>
          <cell r="J3797" t="str">
            <v>X</v>
          </cell>
          <cell r="K3797" t="str">
            <v>SINGCLEAN</v>
          </cell>
          <cell r="L3797" t="str">
            <v>ANO</v>
          </cell>
          <cell r="M3797" t="str">
            <v>Základní umělecká škola, Ostrava - Petřkovice, Hlučínská 7, příspěvková organizace</v>
          </cell>
          <cell r="N3797" t="str">
            <v>Hlučínská</v>
          </cell>
          <cell r="O3797">
            <v>7</v>
          </cell>
          <cell r="P3797">
            <v>272</v>
          </cell>
          <cell r="Q3797">
            <v>72529</v>
          </cell>
          <cell r="R3797" t="str">
            <v>Ostrava</v>
          </cell>
          <cell r="S3797">
            <v>596131089</v>
          </cell>
          <cell r="T3797" t="str">
            <v>zus-hlucinska@iol.cz</v>
          </cell>
        </row>
        <row r="3798">
          <cell r="A3798">
            <v>600004333</v>
          </cell>
          <cell r="B3798">
            <v>61989185</v>
          </cell>
          <cell r="C3798" t="str">
            <v>Moravskoslezský kraj</v>
          </cell>
          <cell r="D3798" t="str">
            <v xml:space="preserve">Ostrava-město </v>
          </cell>
          <cell r="E3798" t="str">
            <v>Krajský úřad Moravskoslezského kraje</v>
          </cell>
          <cell r="F3798" t="str">
            <v>Ostrava</v>
          </cell>
          <cell r="G3798" t="str">
            <v>kraj</v>
          </cell>
          <cell r="H3798">
            <v>600004333</v>
          </cell>
          <cell r="I3798" t="str">
            <v>61989185</v>
          </cell>
          <cell r="J3798" t="str">
            <v>X</v>
          </cell>
          <cell r="K3798" t="str">
            <v>SINGCLEAN</v>
          </cell>
          <cell r="L3798" t="str">
            <v>ANO</v>
          </cell>
          <cell r="M3798" t="str">
            <v>Základní umělecká škola Eduarda Marhuly, Ostrava - Mariánské Hory, Hudební 6, příspěvková organizace</v>
          </cell>
          <cell r="N3798" t="str">
            <v>Hudební</v>
          </cell>
          <cell r="O3798">
            <v>596</v>
          </cell>
          <cell r="P3798">
            <v>6</v>
          </cell>
          <cell r="Q3798">
            <v>70900</v>
          </cell>
          <cell r="R3798" t="str">
            <v>Ostrava</v>
          </cell>
          <cell r="S3798">
            <v>596620282</v>
          </cell>
          <cell r="T3798" t="str">
            <v>zus-e.marhuly@cmail.cz</v>
          </cell>
        </row>
        <row r="3799">
          <cell r="A3799">
            <v>600004295</v>
          </cell>
          <cell r="B3799">
            <v>61989193</v>
          </cell>
          <cell r="C3799" t="str">
            <v>Moravskoslezský kraj</v>
          </cell>
          <cell r="D3799" t="str">
            <v xml:space="preserve">Ostrava-město </v>
          </cell>
          <cell r="E3799" t="str">
            <v>Krajský úřad Moravskoslezského kraje</v>
          </cell>
          <cell r="F3799" t="str">
            <v>Ostrava</v>
          </cell>
          <cell r="G3799" t="str">
            <v>kraj</v>
          </cell>
          <cell r="H3799">
            <v>600004295</v>
          </cell>
          <cell r="I3799" t="str">
            <v>61989193</v>
          </cell>
          <cell r="J3799" t="str">
            <v>X</v>
          </cell>
          <cell r="K3799" t="str">
            <v>SINGCLEAN</v>
          </cell>
          <cell r="L3799" t="str">
            <v>ANO</v>
          </cell>
          <cell r="M3799" t="str">
            <v>Základní umělecká škola Edvarda Runda, Ostrava - Slezská Ostrava, Keltičkova 4, příspěvková organizace</v>
          </cell>
          <cell r="N3799" t="str">
            <v>Keltičkova</v>
          </cell>
          <cell r="O3799">
            <v>137</v>
          </cell>
          <cell r="P3799">
            <v>4</v>
          </cell>
          <cell r="Q3799">
            <v>71000</v>
          </cell>
          <cell r="R3799" t="str">
            <v>Ostrava</v>
          </cell>
          <cell r="S3799">
            <v>595245941</v>
          </cell>
          <cell r="T3799" t="str">
            <v>zus-e.runda@iol.cz</v>
          </cell>
        </row>
        <row r="3800">
          <cell r="A3800">
            <v>600004368</v>
          </cell>
          <cell r="B3800">
            <v>61989207</v>
          </cell>
          <cell r="C3800" t="str">
            <v>Moravskoslezský kraj</v>
          </cell>
          <cell r="D3800" t="str">
            <v xml:space="preserve">Ostrava-město </v>
          </cell>
          <cell r="E3800" t="str">
            <v>Krajský úřad Moravskoslezského kraje</v>
          </cell>
          <cell r="F3800" t="str">
            <v>Ostrava</v>
          </cell>
          <cell r="G3800" t="str">
            <v>kraj</v>
          </cell>
          <cell r="H3800">
            <v>600004368</v>
          </cell>
          <cell r="I3800" t="str">
            <v>61989207</v>
          </cell>
          <cell r="J3800" t="str">
            <v>X</v>
          </cell>
          <cell r="K3800" t="str">
            <v>SINGCLEAN</v>
          </cell>
          <cell r="L3800" t="str">
            <v>ANO</v>
          </cell>
          <cell r="M3800" t="str">
            <v>Základní umělecká škola, Ostrava - Moravská Ostrava, Sokolská třída 15, příspěvková organizace</v>
          </cell>
          <cell r="N3800" t="str">
            <v>Sokolská třída</v>
          </cell>
          <cell r="O3800">
            <v>1179</v>
          </cell>
          <cell r="P3800">
            <v>15</v>
          </cell>
          <cell r="Q3800">
            <v>70200</v>
          </cell>
          <cell r="R3800" t="str">
            <v>Ostrava</v>
          </cell>
          <cell r="S3800">
            <v>596110185</v>
          </cell>
          <cell r="T3800" t="str">
            <v>reditel@zus-sokolska.cz</v>
          </cell>
        </row>
        <row r="3801">
          <cell r="A3801">
            <v>600004376</v>
          </cell>
          <cell r="B3801">
            <v>61989223</v>
          </cell>
          <cell r="C3801" t="str">
            <v>Moravskoslezský kraj</v>
          </cell>
          <cell r="D3801" t="str">
            <v xml:space="preserve">Ostrava-město </v>
          </cell>
          <cell r="E3801" t="str">
            <v>Krajský úřad Moravskoslezského kraje</v>
          </cell>
          <cell r="F3801" t="str">
            <v>Ostrava</v>
          </cell>
          <cell r="G3801" t="str">
            <v>kraj</v>
          </cell>
          <cell r="H3801">
            <v>600004376</v>
          </cell>
          <cell r="I3801" t="str">
            <v>61989223</v>
          </cell>
          <cell r="J3801" t="str">
            <v>X</v>
          </cell>
          <cell r="K3801" t="str">
            <v>SINGCLEAN</v>
          </cell>
          <cell r="L3801" t="str">
            <v>ANO</v>
          </cell>
          <cell r="M3801" t="str">
            <v>Základní umělecká škola Viléma Petrželky, Ostrava - Hrabůvka, Edisonova 90, příspěvková organizace</v>
          </cell>
          <cell r="N3801" t="str">
            <v>Edisonova</v>
          </cell>
          <cell r="O3801">
            <v>796</v>
          </cell>
          <cell r="P3801">
            <v>90</v>
          </cell>
          <cell r="Q3801">
            <v>70030</v>
          </cell>
          <cell r="R3801" t="str">
            <v>Ostrava</v>
          </cell>
          <cell r="S3801">
            <v>596785655</v>
          </cell>
          <cell r="T3801" t="str">
            <v>reditel@zusvpetrzelky.cz</v>
          </cell>
        </row>
        <row r="3802">
          <cell r="A3802">
            <v>600004350</v>
          </cell>
          <cell r="B3802">
            <v>61989231</v>
          </cell>
          <cell r="C3802" t="str">
            <v>Moravskoslezský kraj</v>
          </cell>
          <cell r="D3802" t="str">
            <v xml:space="preserve">Ostrava-město </v>
          </cell>
          <cell r="E3802" t="str">
            <v>Krajský úřad Moravskoslezského kraje</v>
          </cell>
          <cell r="F3802" t="str">
            <v>Ostrava</v>
          </cell>
          <cell r="G3802" t="str">
            <v>kraj</v>
          </cell>
          <cell r="H3802">
            <v>600004350</v>
          </cell>
          <cell r="I3802" t="str">
            <v>61989231</v>
          </cell>
          <cell r="J3802" t="str">
            <v>X</v>
          </cell>
          <cell r="K3802" t="str">
            <v>SINGCLEAN</v>
          </cell>
          <cell r="L3802" t="str">
            <v>ANO</v>
          </cell>
          <cell r="M3802" t="str">
            <v>Základní umělecká škola Heleny Salichové, Ostrava - Polanka n/O, 1.května 330, příspěvková organizace</v>
          </cell>
          <cell r="N3802" t="str">
            <v>1. května</v>
          </cell>
          <cell r="O3802">
            <v>330</v>
          </cell>
          <cell r="P3802">
            <v>160</v>
          </cell>
          <cell r="Q3802">
            <v>72525</v>
          </cell>
          <cell r="R3802" t="str">
            <v>Ostrava</v>
          </cell>
          <cell r="S3802">
            <v>730181649</v>
          </cell>
          <cell r="T3802" t="str">
            <v>reditelstvi@zushs.cz</v>
          </cell>
        </row>
        <row r="3803">
          <cell r="A3803">
            <v>600026876</v>
          </cell>
          <cell r="B3803">
            <v>61989258</v>
          </cell>
          <cell r="C3803" t="str">
            <v>Moravskoslezský kraj</v>
          </cell>
          <cell r="D3803" t="str">
            <v xml:space="preserve">Ostrava-město </v>
          </cell>
          <cell r="E3803" t="str">
            <v>Krajský úřad Moravskoslezského kraje</v>
          </cell>
          <cell r="F3803" t="str">
            <v>Ostrava</v>
          </cell>
          <cell r="G3803" t="str">
            <v>kraj</v>
          </cell>
          <cell r="H3803">
            <v>600026876</v>
          </cell>
          <cell r="I3803" t="str">
            <v>61989258</v>
          </cell>
          <cell r="J3803">
            <v>0</v>
          </cell>
          <cell r="K3803" t="str">
            <v>SINGCLEAN</v>
          </cell>
          <cell r="L3803" t="str">
            <v>ANO</v>
          </cell>
          <cell r="M3803" t="str">
            <v>Dětský domov a Školní jídelna, Ostrava-Slezská Ostrava, Na Vizině 28, příspěvková organizace</v>
          </cell>
          <cell r="N3803" t="str">
            <v>Na Vizině</v>
          </cell>
          <cell r="O3803">
            <v>1034</v>
          </cell>
          <cell r="P3803">
            <v>28</v>
          </cell>
          <cell r="Q3803">
            <v>71000</v>
          </cell>
          <cell r="R3803" t="str">
            <v>Ostrava</v>
          </cell>
          <cell r="S3803">
            <v>596248322</v>
          </cell>
          <cell r="T3803" t="str">
            <v>domov@domov-vizina.cz</v>
          </cell>
        </row>
        <row r="3804">
          <cell r="A3804">
            <v>600171680</v>
          </cell>
          <cell r="B3804">
            <v>61989266</v>
          </cell>
          <cell r="C3804" t="str">
            <v>Moravskoslezský kraj</v>
          </cell>
          <cell r="D3804" t="str">
            <v xml:space="preserve">Ostrava-město </v>
          </cell>
          <cell r="E3804" t="str">
            <v>Krajský úřad Moravskoslezského kraje</v>
          </cell>
          <cell r="F3804" t="str">
            <v>Ostrava</v>
          </cell>
          <cell r="G3804" t="str">
            <v>kraj</v>
          </cell>
          <cell r="H3804">
            <v>600171680</v>
          </cell>
          <cell r="I3804" t="str">
            <v>61989266</v>
          </cell>
          <cell r="J3804">
            <v>800</v>
          </cell>
          <cell r="K3804" t="str">
            <v>SINGCLEAN</v>
          </cell>
          <cell r="L3804" t="str">
            <v>ANO</v>
          </cell>
          <cell r="M3804" t="str">
            <v>Základní škola, Ostrava-Hrabůvka, U Haldy 66, příspěvková organizace</v>
          </cell>
          <cell r="N3804" t="str">
            <v>U Haldy</v>
          </cell>
          <cell r="O3804">
            <v>1586</v>
          </cell>
          <cell r="P3804">
            <v>66</v>
          </cell>
          <cell r="Q3804">
            <v>70030</v>
          </cell>
          <cell r="R3804" t="str">
            <v>Ostrava</v>
          </cell>
          <cell r="S3804">
            <v>595782380</v>
          </cell>
          <cell r="T3804" t="str">
            <v>reditelka@zs-uhaldy.cz</v>
          </cell>
        </row>
        <row r="3805">
          <cell r="A3805">
            <v>600026884</v>
          </cell>
          <cell r="B3805">
            <v>61989274</v>
          </cell>
          <cell r="C3805" t="str">
            <v>Moravskoslezský kraj</v>
          </cell>
          <cell r="D3805" t="str">
            <v xml:space="preserve">Ostrava-město </v>
          </cell>
          <cell r="E3805" t="str">
            <v>Krajský úřad Moravskoslezského kraje</v>
          </cell>
          <cell r="F3805" t="str">
            <v>Ostrava</v>
          </cell>
          <cell r="G3805" t="str">
            <v>kraj</v>
          </cell>
          <cell r="H3805">
            <v>600026884</v>
          </cell>
          <cell r="I3805" t="str">
            <v>61989274</v>
          </cell>
          <cell r="J3805">
            <v>740</v>
          </cell>
          <cell r="K3805" t="str">
            <v>SINGCLEAN</v>
          </cell>
          <cell r="L3805" t="str">
            <v>ANO</v>
          </cell>
          <cell r="M3805" t="str">
            <v>Základní škola, Ostrava-Zábřeh, Kpt. Vajdy 1a, příspěvková organizace</v>
          </cell>
          <cell r="N3805" t="str">
            <v>Kpt. Vajdy</v>
          </cell>
          <cell r="O3805">
            <v>2656</v>
          </cell>
          <cell r="P3805" t="str">
            <v>1a</v>
          </cell>
          <cell r="Q3805">
            <v>70030</v>
          </cell>
          <cell r="R3805" t="str">
            <v>Ostrava</v>
          </cell>
          <cell r="S3805">
            <v>596746805</v>
          </cell>
          <cell r="T3805" t="str">
            <v>info@zskptvajdy.cz</v>
          </cell>
        </row>
        <row r="3806">
          <cell r="A3806">
            <v>600031691</v>
          </cell>
          <cell r="B3806">
            <v>61989321</v>
          </cell>
          <cell r="C3806" t="str">
            <v>Moravskoslezský kraj</v>
          </cell>
          <cell r="D3806" t="str">
            <v xml:space="preserve">Ostrava-město </v>
          </cell>
          <cell r="E3806" t="str">
            <v>Krajský úřad Moravskoslezského kraje</v>
          </cell>
          <cell r="F3806" t="str">
            <v>Ostrava</v>
          </cell>
          <cell r="G3806" t="str">
            <v>kraj</v>
          </cell>
          <cell r="H3806">
            <v>600031691</v>
          </cell>
          <cell r="I3806" t="str">
            <v>61989321</v>
          </cell>
          <cell r="J3806">
            <v>0</v>
          </cell>
          <cell r="K3806" t="str">
            <v>SINGCLEAN</v>
          </cell>
          <cell r="L3806" t="str">
            <v>ANO</v>
          </cell>
          <cell r="M3806" t="str">
            <v>Dětský domov Úsměv a Školní jídelna, Ostrava-Slezská Ostrava, Bukovanského 25, příspěvková organizace</v>
          </cell>
          <cell r="N3806" t="str">
            <v>Bukovanského</v>
          </cell>
          <cell r="O3806">
            <v>1355</v>
          </cell>
          <cell r="P3806">
            <v>25</v>
          </cell>
          <cell r="Q3806">
            <v>71000</v>
          </cell>
          <cell r="R3806" t="str">
            <v>Ostrava</v>
          </cell>
          <cell r="S3806">
            <v>724059515</v>
          </cell>
          <cell r="T3806" t="str">
            <v>eva.chodurova@ddusmev.cz</v>
          </cell>
        </row>
        <row r="3807">
          <cell r="A3807">
            <v>600031683</v>
          </cell>
          <cell r="B3807">
            <v>61989339</v>
          </cell>
          <cell r="C3807" t="str">
            <v>Moravskoslezský kraj</v>
          </cell>
          <cell r="D3807" t="str">
            <v xml:space="preserve">Ostrava-město </v>
          </cell>
          <cell r="E3807" t="str">
            <v>Krajský úřad Moravskoslezského kraje</v>
          </cell>
          <cell r="F3807" t="str">
            <v>Ostrava</v>
          </cell>
          <cell r="G3807" t="str">
            <v>kraj</v>
          </cell>
          <cell r="H3807">
            <v>600031683</v>
          </cell>
          <cell r="I3807" t="str">
            <v>61989339</v>
          </cell>
          <cell r="J3807">
            <v>0</v>
          </cell>
          <cell r="K3807" t="str">
            <v>SINGCLEAN</v>
          </cell>
          <cell r="L3807" t="str">
            <v>ANO</v>
          </cell>
          <cell r="M3807" t="str">
            <v>Dětský domov a Školní jídelna, Ostrava-Hrabová, Reymontova 2a, příspěvková organizace</v>
          </cell>
          <cell r="N3807" t="str">
            <v>Reymontova</v>
          </cell>
          <cell r="O3807">
            <v>584</v>
          </cell>
          <cell r="P3807">
            <v>2</v>
          </cell>
          <cell r="Q3807">
            <v>72000</v>
          </cell>
          <cell r="R3807" t="str">
            <v>Ostrava</v>
          </cell>
          <cell r="S3807" t="str">
            <v>596 734 202 ,1</v>
          </cell>
          <cell r="T3807" t="str">
            <v>dd@ddhrabova.cz</v>
          </cell>
        </row>
        <row r="3808">
          <cell r="A3808">
            <v>600140415</v>
          </cell>
          <cell r="B3808">
            <v>61989517</v>
          </cell>
          <cell r="C3808" t="str">
            <v>Olomoucký kraj</v>
          </cell>
          <cell r="D3808" t="str">
            <v xml:space="preserve">Olomouc </v>
          </cell>
          <cell r="E3808" t="str">
            <v>Městský úřad Litovel</v>
          </cell>
          <cell r="F3808" t="str">
            <v>Litovel</v>
          </cell>
          <cell r="G3808" t="str">
            <v>obec</v>
          </cell>
          <cell r="H3808">
            <v>600140415</v>
          </cell>
          <cell r="I3808" t="str">
            <v>61989517</v>
          </cell>
          <cell r="J3808">
            <v>200</v>
          </cell>
          <cell r="K3808" t="str">
            <v>SINGCLEAN</v>
          </cell>
          <cell r="L3808" t="str">
            <v>ANO</v>
          </cell>
          <cell r="M3808" t="str">
            <v>Základní škola a mateřská škola Nasobůrky</v>
          </cell>
          <cell r="O3808">
            <v>91</v>
          </cell>
          <cell r="Q3808">
            <v>78321</v>
          </cell>
          <cell r="R3808" t="str">
            <v>Litovel</v>
          </cell>
          <cell r="S3808">
            <v>585341369</v>
          </cell>
          <cell r="T3808" t="str">
            <v>zs.nasoburky@gmail.com</v>
          </cell>
        </row>
        <row r="3809">
          <cell r="A3809">
            <v>600140211</v>
          </cell>
          <cell r="B3809">
            <v>61989584</v>
          </cell>
          <cell r="C3809" t="str">
            <v>Olomoucký kraj</v>
          </cell>
          <cell r="D3809" t="str">
            <v xml:space="preserve">Olomouc </v>
          </cell>
          <cell r="E3809" t="str">
            <v>Magistrát města Olomouce</v>
          </cell>
          <cell r="F3809" t="str">
            <v>Olomouc</v>
          </cell>
          <cell r="G3809" t="str">
            <v>obec</v>
          </cell>
          <cell r="H3809">
            <v>600140211</v>
          </cell>
          <cell r="I3809" t="str">
            <v>61989584</v>
          </cell>
          <cell r="J3809">
            <v>1560</v>
          </cell>
          <cell r="K3809" t="str">
            <v>SINGCLEAN</v>
          </cell>
          <cell r="L3809" t="str">
            <v>ANO</v>
          </cell>
          <cell r="M3809" t="str">
            <v>Základní škola Olomouc, Mozartova 48, příspěvková organizace</v>
          </cell>
          <cell r="N3809" t="str">
            <v>Mozartova</v>
          </cell>
          <cell r="O3809">
            <v>252</v>
          </cell>
          <cell r="P3809">
            <v>48</v>
          </cell>
          <cell r="Q3809">
            <v>77900</v>
          </cell>
          <cell r="R3809" t="str">
            <v>Olomouc</v>
          </cell>
          <cell r="S3809">
            <v>585427142</v>
          </cell>
          <cell r="T3809" t="str">
            <v>kundrum@centrum.cz</v>
          </cell>
        </row>
        <row r="3810">
          <cell r="A3810">
            <v>600140199</v>
          </cell>
          <cell r="B3810">
            <v>61989631</v>
          </cell>
          <cell r="C3810" t="str">
            <v>Olomoucký kraj</v>
          </cell>
          <cell r="D3810" t="str">
            <v xml:space="preserve">Olomouc </v>
          </cell>
          <cell r="E3810" t="str">
            <v>Magistrát města Olomouce</v>
          </cell>
          <cell r="F3810" t="str">
            <v>Olomouc</v>
          </cell>
          <cell r="G3810" t="str">
            <v>obec</v>
          </cell>
          <cell r="H3810">
            <v>600140199</v>
          </cell>
          <cell r="I3810" t="str">
            <v>61989631</v>
          </cell>
          <cell r="J3810">
            <v>840</v>
          </cell>
          <cell r="K3810" t="str">
            <v>SINGCLEAN</v>
          </cell>
          <cell r="L3810" t="str">
            <v>ANO</v>
          </cell>
          <cell r="M3810" t="str">
            <v>Základní škola a Mateřská škola Olomouc - Holice, Náves Svobody 41, příspěvková organizace</v>
          </cell>
          <cell r="N3810" t="str">
            <v>Náves Svobody</v>
          </cell>
          <cell r="O3810">
            <v>218</v>
          </cell>
          <cell r="P3810" t="str">
            <v>41a</v>
          </cell>
          <cell r="Q3810">
            <v>77900</v>
          </cell>
          <cell r="R3810" t="str">
            <v>Olomouc</v>
          </cell>
          <cell r="S3810">
            <v>585313636</v>
          </cell>
          <cell r="T3810" t="str">
            <v>zsholice@seznam.cz</v>
          </cell>
        </row>
        <row r="3811">
          <cell r="A3811">
            <v>600140245</v>
          </cell>
          <cell r="B3811">
            <v>61989665</v>
          </cell>
          <cell r="C3811" t="str">
            <v>Olomoucký kraj</v>
          </cell>
          <cell r="D3811" t="str">
            <v xml:space="preserve">Olomouc </v>
          </cell>
          <cell r="E3811" t="str">
            <v>Magistrát města Olomouce</v>
          </cell>
          <cell r="F3811" t="str">
            <v>Olomouc</v>
          </cell>
          <cell r="G3811" t="str">
            <v>obec</v>
          </cell>
          <cell r="H3811">
            <v>600140245</v>
          </cell>
          <cell r="I3811" t="str">
            <v>61989665</v>
          </cell>
          <cell r="J3811">
            <v>1140</v>
          </cell>
          <cell r="K3811" t="str">
            <v>SINGCLEAN</v>
          </cell>
          <cell r="L3811" t="str">
            <v>ANO</v>
          </cell>
          <cell r="M3811" t="str">
            <v>Základní škola a Mateřská škola Olomouc, Demlova 18, příspěvková organizace</v>
          </cell>
          <cell r="N3811" t="str">
            <v>Demlova</v>
          </cell>
          <cell r="O3811">
            <v>518</v>
          </cell>
          <cell r="P3811">
            <v>18</v>
          </cell>
          <cell r="Q3811">
            <v>77900</v>
          </cell>
          <cell r="R3811" t="str">
            <v>Olomouc</v>
          </cell>
          <cell r="S3811">
            <v>585209310</v>
          </cell>
          <cell r="T3811" t="str">
            <v>zsdemlova@volny.cz</v>
          </cell>
        </row>
        <row r="3812">
          <cell r="A3812">
            <v>600031551</v>
          </cell>
          <cell r="B3812">
            <v>61989738</v>
          </cell>
          <cell r="C3812" t="str">
            <v>Olomoucký kraj</v>
          </cell>
          <cell r="D3812" t="str">
            <v xml:space="preserve">Olomouc </v>
          </cell>
          <cell r="E3812" t="str">
            <v>Krajský úřad Olomouckého kraje</v>
          </cell>
          <cell r="F3812" t="str">
            <v>Litovel</v>
          </cell>
          <cell r="G3812" t="str">
            <v>kraj</v>
          </cell>
          <cell r="H3812">
            <v>600031551</v>
          </cell>
          <cell r="I3812" t="str">
            <v>61989738</v>
          </cell>
          <cell r="J3812" t="str">
            <v>X</v>
          </cell>
          <cell r="K3812" t="str">
            <v>SINGCLEAN</v>
          </cell>
          <cell r="L3812" t="str">
            <v>ANO</v>
          </cell>
          <cell r="M3812" t="str">
            <v>Dům dětí a mládeže Litovel</v>
          </cell>
          <cell r="N3812" t="str">
            <v>Komenského</v>
          </cell>
          <cell r="O3812">
            <v>719</v>
          </cell>
          <cell r="P3812">
            <v>6</v>
          </cell>
          <cell r="Q3812">
            <v>78401</v>
          </cell>
          <cell r="R3812" t="str">
            <v>Litovel</v>
          </cell>
          <cell r="S3812">
            <v>585371172</v>
          </cell>
          <cell r="T3812" t="str">
            <v>ddm@ddmlitovel.cz</v>
          </cell>
        </row>
        <row r="3813">
          <cell r="A3813">
            <v>600026582</v>
          </cell>
          <cell r="B3813">
            <v>61989762</v>
          </cell>
          <cell r="C3813" t="str">
            <v>Olomoucký kraj</v>
          </cell>
          <cell r="D3813" t="str">
            <v xml:space="preserve">Olomouc </v>
          </cell>
          <cell r="E3813" t="str">
            <v>Krajský úřad Olomouckého kraje</v>
          </cell>
          <cell r="F3813" t="str">
            <v>Uničov</v>
          </cell>
          <cell r="G3813" t="str">
            <v>kraj</v>
          </cell>
          <cell r="H3813">
            <v>600026582</v>
          </cell>
          <cell r="I3813" t="str">
            <v>61989762</v>
          </cell>
          <cell r="J3813">
            <v>240</v>
          </cell>
          <cell r="K3813" t="str">
            <v>SINGCLEAN</v>
          </cell>
          <cell r="L3813" t="str">
            <v>ANO</v>
          </cell>
          <cell r="M3813" t="str">
            <v>Základní škola Uničov, Šternberská 456</v>
          </cell>
          <cell r="N3813" t="str">
            <v>Šternberská</v>
          </cell>
          <cell r="O3813">
            <v>456</v>
          </cell>
          <cell r="Q3813">
            <v>78391</v>
          </cell>
          <cell r="R3813" t="str">
            <v>Uničov</v>
          </cell>
          <cell r="S3813">
            <v>606461638</v>
          </cell>
          <cell r="T3813" t="str">
            <v>zvsunicov@zvsunicov.cz</v>
          </cell>
        </row>
        <row r="3814">
          <cell r="A3814">
            <v>600026531</v>
          </cell>
          <cell r="B3814">
            <v>61989771</v>
          </cell>
          <cell r="C3814" t="str">
            <v>Olomoucký kraj</v>
          </cell>
          <cell r="D3814" t="str">
            <v xml:space="preserve">Olomouc </v>
          </cell>
          <cell r="E3814" t="str">
            <v>Krajský úřad Olomouckého kraje</v>
          </cell>
          <cell r="F3814" t="str">
            <v>Litovel</v>
          </cell>
          <cell r="G3814" t="str">
            <v>kraj</v>
          </cell>
          <cell r="H3814">
            <v>600026531</v>
          </cell>
          <cell r="I3814" t="str">
            <v>61989771</v>
          </cell>
          <cell r="J3814">
            <v>220</v>
          </cell>
          <cell r="K3814" t="str">
            <v>SINGCLEAN</v>
          </cell>
          <cell r="L3814" t="str">
            <v>ANO</v>
          </cell>
          <cell r="M3814" t="str">
            <v>Základní škola, Dětský domov a Školní jídelna Litovel</v>
          </cell>
          <cell r="N3814" t="str">
            <v>Palackého</v>
          </cell>
          <cell r="O3814">
            <v>938</v>
          </cell>
          <cell r="P3814" t="str">
            <v>30a</v>
          </cell>
          <cell r="Q3814">
            <v>78401</v>
          </cell>
          <cell r="R3814" t="str">
            <v>Litovel</v>
          </cell>
          <cell r="S3814">
            <v>585342178</v>
          </cell>
          <cell r="T3814" t="str">
            <v>zsaddlitovel@seznam.cz</v>
          </cell>
        </row>
        <row r="3815">
          <cell r="A3815">
            <v>600026558</v>
          </cell>
          <cell r="B3815">
            <v>61989789</v>
          </cell>
          <cell r="C3815" t="str">
            <v>Olomoucký kraj</v>
          </cell>
          <cell r="D3815" t="str">
            <v xml:space="preserve">Olomouc </v>
          </cell>
          <cell r="E3815" t="str">
            <v>Krajský úřad Olomouckého kraje</v>
          </cell>
          <cell r="F3815" t="str">
            <v>Šternberk</v>
          </cell>
          <cell r="G3815" t="str">
            <v>kraj</v>
          </cell>
          <cell r="H3815">
            <v>600026558</v>
          </cell>
          <cell r="I3815" t="str">
            <v>61989789</v>
          </cell>
          <cell r="J3815">
            <v>160</v>
          </cell>
          <cell r="K3815" t="str">
            <v>SINGCLEAN</v>
          </cell>
          <cell r="L3815" t="str">
            <v>ANO</v>
          </cell>
          <cell r="M3815" t="str">
            <v>Základní škola Šternberk, Olomoucká 76</v>
          </cell>
          <cell r="N3815" t="str">
            <v>Olomoucká</v>
          </cell>
          <cell r="O3815">
            <v>2098</v>
          </cell>
          <cell r="P3815">
            <v>76</v>
          </cell>
          <cell r="Q3815">
            <v>78501</v>
          </cell>
          <cell r="R3815" t="str">
            <v>Šternberk</v>
          </cell>
          <cell r="S3815">
            <v>585012851</v>
          </cell>
          <cell r="T3815" t="str">
            <v>zvs-sternberk@seznam.cz</v>
          </cell>
        </row>
        <row r="3816">
          <cell r="A3816">
            <v>600140253</v>
          </cell>
          <cell r="B3816">
            <v>61989851</v>
          </cell>
          <cell r="C3816" t="str">
            <v>Olomoucký kraj</v>
          </cell>
          <cell r="D3816" t="str">
            <v xml:space="preserve">Olomouc </v>
          </cell>
          <cell r="E3816" t="str">
            <v>Magistrát města Olomouce</v>
          </cell>
          <cell r="F3816" t="str">
            <v>Olomouc</v>
          </cell>
          <cell r="G3816" t="str">
            <v>obec</v>
          </cell>
          <cell r="H3816">
            <v>600140253</v>
          </cell>
          <cell r="I3816" t="str">
            <v>61989851</v>
          </cell>
          <cell r="J3816">
            <v>1920</v>
          </cell>
          <cell r="K3816" t="str">
            <v>SINGCLEAN</v>
          </cell>
          <cell r="L3816" t="str">
            <v>ANO</v>
          </cell>
          <cell r="M3816" t="str">
            <v>Základní škola a Mateřská škola Olomouc, Nedvědova 17, příspěvková organizace</v>
          </cell>
          <cell r="N3816" t="str">
            <v>Nedvědova</v>
          </cell>
          <cell r="O3816">
            <v>366</v>
          </cell>
          <cell r="P3816">
            <v>17</v>
          </cell>
          <cell r="Q3816">
            <v>77900</v>
          </cell>
          <cell r="R3816" t="str">
            <v>Olomouc</v>
          </cell>
          <cell r="S3816">
            <v>585431498</v>
          </cell>
          <cell r="T3816" t="str">
            <v>skola@zsnedvedova.cz</v>
          </cell>
        </row>
        <row r="3817">
          <cell r="A3817">
            <v>600141047</v>
          </cell>
          <cell r="B3817">
            <v>61989860</v>
          </cell>
          <cell r="C3817" t="str">
            <v>Olomoucký kraj</v>
          </cell>
          <cell r="D3817" t="str">
            <v xml:space="preserve">Olomouc </v>
          </cell>
          <cell r="E3817" t="str">
            <v>Městský úřad Šternberk</v>
          </cell>
          <cell r="F3817" t="str">
            <v>Šternberk</v>
          </cell>
          <cell r="G3817" t="str">
            <v>obec</v>
          </cell>
          <cell r="H3817">
            <v>600141047</v>
          </cell>
          <cell r="I3817" t="str">
            <v>61989860</v>
          </cell>
          <cell r="J3817">
            <v>1180</v>
          </cell>
          <cell r="K3817" t="str">
            <v>SINGCLEAN</v>
          </cell>
          <cell r="L3817" t="str">
            <v>ANO</v>
          </cell>
          <cell r="M3817" t="str">
            <v>Základní škola Svatoplukova 7, Šternberk, příspěvková organizace</v>
          </cell>
          <cell r="N3817" t="str">
            <v>Svatoplukova</v>
          </cell>
          <cell r="O3817">
            <v>1419</v>
          </cell>
          <cell r="P3817">
            <v>7</v>
          </cell>
          <cell r="Q3817">
            <v>78501</v>
          </cell>
          <cell r="R3817" t="str">
            <v>Šternberk</v>
          </cell>
          <cell r="S3817">
            <v>585012856</v>
          </cell>
          <cell r="T3817" t="str">
            <v>reditelna@zssvat.cz</v>
          </cell>
        </row>
        <row r="3818">
          <cell r="A3818">
            <v>600139328</v>
          </cell>
          <cell r="B3818">
            <v>61989894</v>
          </cell>
          <cell r="C3818" t="str">
            <v>Olomoucký kraj</v>
          </cell>
          <cell r="D3818" t="str">
            <v xml:space="preserve">Olomouc </v>
          </cell>
          <cell r="E3818" t="str">
            <v>Magistrát města Olomouce</v>
          </cell>
          <cell r="F3818" t="str">
            <v>Olomouc</v>
          </cell>
          <cell r="G3818" t="str">
            <v>obec</v>
          </cell>
          <cell r="H3818">
            <v>600139328</v>
          </cell>
          <cell r="I3818" t="str">
            <v>61989894</v>
          </cell>
          <cell r="J3818">
            <v>680</v>
          </cell>
          <cell r="K3818" t="str">
            <v>SINGCLEAN</v>
          </cell>
          <cell r="L3818" t="str">
            <v>ANO</v>
          </cell>
          <cell r="M3818" t="str">
            <v>Mateřská škola Olomouc, Jílová 41, příspěvková organizace</v>
          </cell>
          <cell r="N3818" t="str">
            <v>Jílová</v>
          </cell>
          <cell r="O3818">
            <v>300</v>
          </cell>
          <cell r="P3818">
            <v>41</v>
          </cell>
          <cell r="Q3818">
            <v>77900</v>
          </cell>
          <cell r="R3818" t="str">
            <v>Olomouc</v>
          </cell>
          <cell r="S3818">
            <v>585415233</v>
          </cell>
          <cell r="T3818" t="str">
            <v>msjilova41ol@iol.cz</v>
          </cell>
        </row>
        <row r="3819">
          <cell r="A3819">
            <v>600139841</v>
          </cell>
          <cell r="B3819">
            <v>61989908</v>
          </cell>
          <cell r="C3819" t="str">
            <v>Olomoucký kraj</v>
          </cell>
          <cell r="D3819" t="str">
            <v xml:space="preserve">Olomouc </v>
          </cell>
          <cell r="E3819" t="str">
            <v>Magistrát města Olomouce</v>
          </cell>
          <cell r="F3819" t="str">
            <v>Olomouc</v>
          </cell>
          <cell r="G3819" t="str">
            <v>obec</v>
          </cell>
          <cell r="H3819">
            <v>600139841</v>
          </cell>
          <cell r="I3819" t="str">
            <v>61989908</v>
          </cell>
          <cell r="J3819">
            <v>140</v>
          </cell>
          <cell r="K3819" t="str">
            <v>SINGCLEAN</v>
          </cell>
          <cell r="L3819" t="str">
            <v>ANO</v>
          </cell>
          <cell r="M3819" t="str">
            <v>Mateřská škola Sedmikráska Olomouc, Škrétova 2, příspěvková organizace</v>
          </cell>
          <cell r="N3819" t="str">
            <v>Škrétova</v>
          </cell>
          <cell r="O3819">
            <v>198</v>
          </cell>
          <cell r="P3819">
            <v>2</v>
          </cell>
          <cell r="Q3819">
            <v>77900</v>
          </cell>
          <cell r="R3819" t="str">
            <v>Olomouc</v>
          </cell>
          <cell r="S3819">
            <v>585427601</v>
          </cell>
          <cell r="T3819" t="str">
            <v>msskretova@seznam.cz</v>
          </cell>
        </row>
        <row r="3820">
          <cell r="A3820">
            <v>600139476</v>
          </cell>
          <cell r="B3820">
            <v>61989916</v>
          </cell>
          <cell r="C3820" t="str">
            <v>Olomoucký kraj</v>
          </cell>
          <cell r="D3820" t="str">
            <v xml:space="preserve">Olomouc </v>
          </cell>
          <cell r="E3820" t="str">
            <v>Magistrát města Olomouce</v>
          </cell>
          <cell r="F3820" t="str">
            <v>Olomouc</v>
          </cell>
          <cell r="G3820" t="str">
            <v>obec</v>
          </cell>
          <cell r="H3820">
            <v>600139476</v>
          </cell>
          <cell r="I3820" t="str">
            <v>61989916</v>
          </cell>
          <cell r="J3820">
            <v>440</v>
          </cell>
          <cell r="K3820" t="str">
            <v>SINGCLEAN</v>
          </cell>
          <cell r="L3820" t="str">
            <v>ANO</v>
          </cell>
          <cell r="M3820" t="str">
            <v>Mateřská škola Olomouc, Helsinská 11, příspěvková organizace</v>
          </cell>
          <cell r="N3820" t="str">
            <v>Helsinská</v>
          </cell>
          <cell r="O3820">
            <v>256</v>
          </cell>
          <cell r="P3820">
            <v>11</v>
          </cell>
          <cell r="Q3820">
            <v>77900</v>
          </cell>
          <cell r="R3820" t="str">
            <v>Olomouc</v>
          </cell>
          <cell r="S3820">
            <v>585750108</v>
          </cell>
          <cell r="T3820" t="str">
            <v>mshelsinskaol@seznam.cz</v>
          </cell>
        </row>
        <row r="3821">
          <cell r="A3821">
            <v>600139875</v>
          </cell>
          <cell r="B3821">
            <v>61989924</v>
          </cell>
          <cell r="C3821" t="str">
            <v>Olomoucký kraj</v>
          </cell>
          <cell r="D3821" t="str">
            <v xml:space="preserve">Olomouc </v>
          </cell>
          <cell r="E3821" t="str">
            <v>Městský úřad Šternberk</v>
          </cell>
          <cell r="F3821" t="str">
            <v>Šternberk</v>
          </cell>
          <cell r="G3821" t="str">
            <v>obec</v>
          </cell>
          <cell r="H3821">
            <v>600139875</v>
          </cell>
          <cell r="I3821" t="str">
            <v>61989924</v>
          </cell>
          <cell r="J3821">
            <v>380</v>
          </cell>
          <cell r="K3821" t="str">
            <v>SINGCLEAN</v>
          </cell>
          <cell r="L3821" t="str">
            <v>ANO</v>
          </cell>
          <cell r="M3821" t="str">
            <v>Mateřská škola Nádražní 7, Šternberk, příspěvková organizace</v>
          </cell>
          <cell r="N3821" t="str">
            <v>Nádražní</v>
          </cell>
          <cell r="O3821">
            <v>1302</v>
          </cell>
          <cell r="P3821">
            <v>7</v>
          </cell>
          <cell r="Q3821">
            <v>78501</v>
          </cell>
          <cell r="R3821" t="str">
            <v>Šternberk</v>
          </cell>
          <cell r="S3821" t="str">
            <v>mob il6 034 55763</v>
          </cell>
          <cell r="T3821" t="str">
            <v>materska.skola-stbk@volny.cz</v>
          </cell>
        </row>
        <row r="3822">
          <cell r="A3822">
            <v>600141101</v>
          </cell>
          <cell r="B3822">
            <v>61989941</v>
          </cell>
          <cell r="C3822" t="str">
            <v>Olomoucký kraj</v>
          </cell>
          <cell r="D3822" t="str">
            <v xml:space="preserve">Olomouc </v>
          </cell>
          <cell r="E3822" t="str">
            <v>Městský úřad Šternberk</v>
          </cell>
          <cell r="F3822" t="str">
            <v>Šternberk</v>
          </cell>
          <cell r="G3822" t="str">
            <v>obec</v>
          </cell>
          <cell r="H3822">
            <v>600141101</v>
          </cell>
          <cell r="I3822" t="str">
            <v>61989941</v>
          </cell>
          <cell r="J3822" t="str">
            <v>X</v>
          </cell>
          <cell r="K3822" t="str">
            <v>SINGCLEAN</v>
          </cell>
          <cell r="L3822" t="str">
            <v>ANO</v>
          </cell>
          <cell r="M3822" t="str">
            <v>Dům dětí a mládeže Šternberk, příspěvková organizace</v>
          </cell>
          <cell r="N3822" t="str">
            <v>Opavská</v>
          </cell>
          <cell r="O3822">
            <v>1366</v>
          </cell>
          <cell r="P3822" t="str">
            <v>14a</v>
          </cell>
          <cell r="Q3822">
            <v>78501</v>
          </cell>
          <cell r="R3822" t="str">
            <v>Šternberk</v>
          </cell>
          <cell r="S3822">
            <v>585012957</v>
          </cell>
          <cell r="T3822" t="str">
            <v>ddm.stbk@volny.cz</v>
          </cell>
        </row>
        <row r="3823">
          <cell r="A3823">
            <v>600140792</v>
          </cell>
          <cell r="B3823">
            <v>61989967</v>
          </cell>
          <cell r="C3823" t="str">
            <v>Olomoucký kraj</v>
          </cell>
          <cell r="D3823" t="str">
            <v xml:space="preserve">Olomouc </v>
          </cell>
          <cell r="E3823" t="str">
            <v>Městský úřad Šternberk</v>
          </cell>
          <cell r="F3823" t="str">
            <v>Šternberk</v>
          </cell>
          <cell r="G3823" t="str">
            <v>obec</v>
          </cell>
          <cell r="H3823">
            <v>600140792</v>
          </cell>
          <cell r="I3823" t="str">
            <v>61989967</v>
          </cell>
          <cell r="J3823">
            <v>820</v>
          </cell>
          <cell r="K3823" t="str">
            <v>SINGCLEAN</v>
          </cell>
          <cell r="L3823" t="str">
            <v>ANO</v>
          </cell>
          <cell r="M3823" t="str">
            <v>Základní škola náměstí Svobody 3, Šternberk, příspěvková organizace</v>
          </cell>
          <cell r="N3823" t="str">
            <v>náměstí Svobody</v>
          </cell>
          <cell r="O3823">
            <v>1264</v>
          </cell>
          <cell r="P3823">
            <v>3</v>
          </cell>
          <cell r="Q3823">
            <v>78501</v>
          </cell>
          <cell r="R3823" t="str">
            <v>Šternberk</v>
          </cell>
          <cell r="S3823">
            <v>585080070</v>
          </cell>
          <cell r="T3823" t="str">
            <v>skola@zsns-stbk.cz</v>
          </cell>
        </row>
        <row r="3824">
          <cell r="A3824">
            <v>600140784</v>
          </cell>
          <cell r="B3824">
            <v>61989991</v>
          </cell>
          <cell r="C3824" t="str">
            <v>Olomoucký kraj</v>
          </cell>
          <cell r="D3824" t="str">
            <v xml:space="preserve">Olomouc </v>
          </cell>
          <cell r="E3824" t="str">
            <v>Městský úřad Šternberk</v>
          </cell>
          <cell r="F3824" t="str">
            <v>Šternberk</v>
          </cell>
          <cell r="G3824" t="str">
            <v>obec</v>
          </cell>
          <cell r="H3824">
            <v>600140784</v>
          </cell>
          <cell r="I3824" t="str">
            <v>61989991</v>
          </cell>
          <cell r="J3824">
            <v>680</v>
          </cell>
          <cell r="K3824" t="str">
            <v>SINGCLEAN</v>
          </cell>
          <cell r="L3824" t="str">
            <v>ANO</v>
          </cell>
          <cell r="M3824" t="str">
            <v>Základní škola Dr. Hrubého 2, Šternberk, příspěvková organizace</v>
          </cell>
          <cell r="N3824" t="str">
            <v>Dr. Hrubého</v>
          </cell>
          <cell r="O3824">
            <v>319</v>
          </cell>
          <cell r="P3824">
            <v>2</v>
          </cell>
          <cell r="Q3824">
            <v>78501</v>
          </cell>
          <cell r="R3824" t="str">
            <v>Šternberk</v>
          </cell>
          <cell r="S3824">
            <v>585094031</v>
          </cell>
          <cell r="T3824" t="str">
            <v>sekretariat@zshrubeho.cz</v>
          </cell>
        </row>
        <row r="3825">
          <cell r="A3825">
            <v>600012271</v>
          </cell>
          <cell r="B3825">
            <v>62028561</v>
          </cell>
          <cell r="C3825" t="str">
            <v>Královéhradecký kraj</v>
          </cell>
          <cell r="D3825" t="str">
            <v xml:space="preserve">Náchod </v>
          </cell>
          <cell r="E3825" t="str">
            <v>Krajský úřad Královéhradeckého kraje</v>
          </cell>
          <cell r="F3825" t="str">
            <v>Náchod</v>
          </cell>
          <cell r="G3825" t="str">
            <v>soukromý</v>
          </cell>
          <cell r="H3825">
            <v>600012271</v>
          </cell>
          <cell r="I3825" t="str">
            <v>62028561</v>
          </cell>
          <cell r="J3825">
            <v>140</v>
          </cell>
          <cell r="K3825" t="str">
            <v>SINGCLEAN</v>
          </cell>
          <cell r="L3825" t="str">
            <v>NE</v>
          </cell>
          <cell r="M3825" t="str">
            <v>ACADEMIA MERCURII soukromá střední škola, s.r.o.</v>
          </cell>
          <cell r="N3825" t="str">
            <v>Smiřických</v>
          </cell>
          <cell r="O3825">
            <v>740</v>
          </cell>
          <cell r="Q3825">
            <v>54701</v>
          </cell>
          <cell r="R3825" t="str">
            <v>Náchod</v>
          </cell>
          <cell r="S3825">
            <v>491426893</v>
          </cell>
          <cell r="T3825" t="str">
            <v>djarolimova@amnachod.cz</v>
          </cell>
        </row>
        <row r="3826">
          <cell r="A3826">
            <v>600012514</v>
          </cell>
          <cell r="B3826">
            <v>62029754</v>
          </cell>
          <cell r="C3826" t="str">
            <v>Pardubický kraj</v>
          </cell>
          <cell r="D3826" t="str">
            <v xml:space="preserve">Pardubice </v>
          </cell>
          <cell r="E3826" t="str">
            <v>Krajský úřad Pardubického kraje</v>
          </cell>
          <cell r="F3826" t="str">
            <v>Pardubice</v>
          </cell>
          <cell r="G3826" t="str">
            <v>soukromý</v>
          </cell>
          <cell r="H3826">
            <v>600012514</v>
          </cell>
          <cell r="I3826" t="str">
            <v>62029754</v>
          </cell>
          <cell r="J3826">
            <v>0</v>
          </cell>
          <cell r="K3826" t="str">
            <v>SINGCLEAN</v>
          </cell>
          <cell r="L3826" t="str">
            <v>NE</v>
          </cell>
          <cell r="M3826" t="str">
            <v>Labská střední odborná škola a Střední odborné učiliště Pardubice, s. r. o.</v>
          </cell>
          <cell r="N3826" t="str">
            <v>U Josefa</v>
          </cell>
          <cell r="O3826">
            <v>118</v>
          </cell>
          <cell r="Q3826">
            <v>53009</v>
          </cell>
          <cell r="R3826" t="str">
            <v>Pardubice</v>
          </cell>
          <cell r="S3826" t="str">
            <v>466 412 240 ,702O24213</v>
          </cell>
          <cell r="T3826" t="str">
            <v>sekretariat@labskaskola.cz</v>
          </cell>
        </row>
        <row r="3827">
          <cell r="A3827">
            <v>600100570</v>
          </cell>
          <cell r="B3827">
            <v>62031813</v>
          </cell>
          <cell r="C3827" t="str">
            <v>Pardubický kraj</v>
          </cell>
          <cell r="D3827" t="str">
            <v xml:space="preserve">Svitavy </v>
          </cell>
          <cell r="E3827" t="str">
            <v>Městský úřad Moravská Třebová</v>
          </cell>
          <cell r="F3827" t="str">
            <v>Moravská Třebová</v>
          </cell>
          <cell r="G3827" t="str">
            <v>obec</v>
          </cell>
          <cell r="H3827">
            <v>600100570</v>
          </cell>
          <cell r="I3827" t="str">
            <v>62031813</v>
          </cell>
          <cell r="J3827">
            <v>1460</v>
          </cell>
          <cell r="K3827" t="str">
            <v>SINGCLEAN</v>
          </cell>
          <cell r="L3827" t="str">
            <v>ANO</v>
          </cell>
          <cell r="M3827" t="str">
            <v>Základní škola Moravská Třebová, Palackého 1351, okres Svitavy</v>
          </cell>
          <cell r="N3827" t="str">
            <v>Palackého</v>
          </cell>
          <cell r="O3827">
            <v>1351</v>
          </cell>
          <cell r="P3827">
            <v>35</v>
          </cell>
          <cell r="Q3827">
            <v>57101</v>
          </cell>
          <cell r="R3827" t="str">
            <v>Moravská Třebová</v>
          </cell>
          <cell r="S3827">
            <v>461318291</v>
          </cell>
          <cell r="T3827" t="str">
            <v>zs2mt@mtrebova-city.cz</v>
          </cell>
        </row>
        <row r="3828">
          <cell r="A3828">
            <v>600012735</v>
          </cell>
          <cell r="B3828">
            <v>62031961</v>
          </cell>
          <cell r="C3828" t="str">
            <v>Pardubický kraj</v>
          </cell>
          <cell r="D3828" t="str">
            <v xml:space="preserve">Svitavy </v>
          </cell>
          <cell r="E3828" t="str">
            <v>Krajský úřad Pardubického kraje</v>
          </cell>
          <cell r="F3828" t="str">
            <v>Polička</v>
          </cell>
          <cell r="G3828" t="str">
            <v>kraj</v>
          </cell>
          <cell r="H3828">
            <v>600012735</v>
          </cell>
          <cell r="I3828" t="str">
            <v>62031961</v>
          </cell>
          <cell r="J3828">
            <v>0</v>
          </cell>
          <cell r="K3828" t="str">
            <v>SINGCLEAN</v>
          </cell>
          <cell r="L3828" t="str">
            <v>ANO</v>
          </cell>
          <cell r="M3828" t="str">
            <v>Střední odborná škola a Střední odborné učiliště, Polička, Čs. armády 485</v>
          </cell>
          <cell r="N3828" t="str">
            <v>Čsl. armády</v>
          </cell>
          <cell r="O3828">
            <v>485</v>
          </cell>
          <cell r="Q3828">
            <v>57201</v>
          </cell>
          <cell r="R3828" t="str">
            <v>Polička</v>
          </cell>
          <cell r="S3828">
            <v>461722107</v>
          </cell>
          <cell r="T3828" t="str">
            <v>skola@soupolicka.cz</v>
          </cell>
        </row>
        <row r="3829">
          <cell r="A3829">
            <v>600012751</v>
          </cell>
          <cell r="B3829">
            <v>62032011</v>
          </cell>
          <cell r="C3829" t="str">
            <v>Pardubický kraj</v>
          </cell>
          <cell r="D3829" t="str">
            <v xml:space="preserve">Svitavy </v>
          </cell>
          <cell r="E3829" t="str">
            <v>Krajský úřad Pardubického kraje</v>
          </cell>
          <cell r="F3829" t="str">
            <v>Moravská Třebová</v>
          </cell>
          <cell r="G3829" t="str">
            <v>kraj</v>
          </cell>
          <cell r="H3829">
            <v>600012751</v>
          </cell>
          <cell r="I3829" t="str">
            <v>62032011</v>
          </cell>
          <cell r="J3829">
            <v>0</v>
          </cell>
          <cell r="K3829" t="str">
            <v>SINGCLEAN</v>
          </cell>
          <cell r="L3829" t="str">
            <v>ANO</v>
          </cell>
          <cell r="M3829" t="str">
            <v>Gymnázium, Jevíčko, A. K. Vitáka 452</v>
          </cell>
          <cell r="N3829" t="str">
            <v>A. K. Vitáka</v>
          </cell>
          <cell r="O3829">
            <v>452</v>
          </cell>
          <cell r="Q3829">
            <v>56943</v>
          </cell>
          <cell r="R3829" t="str">
            <v>Jevíčko</v>
          </cell>
          <cell r="S3829">
            <v>461327805</v>
          </cell>
          <cell r="T3829" t="str">
            <v>info@gymjev.cz</v>
          </cell>
        </row>
        <row r="3830">
          <cell r="A3830">
            <v>600012859</v>
          </cell>
          <cell r="B3830">
            <v>62032178</v>
          </cell>
          <cell r="C3830" t="str">
            <v>Pardubický kraj</v>
          </cell>
          <cell r="D3830" t="str">
            <v xml:space="preserve">Svitavy </v>
          </cell>
          <cell r="E3830" t="str">
            <v>Krajský úřad Pardubického kraje</v>
          </cell>
          <cell r="F3830" t="str">
            <v>Polička</v>
          </cell>
          <cell r="G3830" t="str">
            <v>kraj</v>
          </cell>
          <cell r="H3830">
            <v>600012859</v>
          </cell>
          <cell r="I3830" t="str">
            <v>62032178</v>
          </cell>
          <cell r="J3830">
            <v>260</v>
          </cell>
          <cell r="K3830" t="str">
            <v>SINGCLEAN</v>
          </cell>
          <cell r="L3830" t="str">
            <v>ANO</v>
          </cell>
          <cell r="M3830" t="str">
            <v>Gymnázium, Polička, nábřeží Svobody 306</v>
          </cell>
          <cell r="N3830" t="str">
            <v>nábř. Svobody</v>
          </cell>
          <cell r="O3830">
            <v>306</v>
          </cell>
          <cell r="Q3830">
            <v>57201</v>
          </cell>
          <cell r="R3830" t="str">
            <v>Polička</v>
          </cell>
          <cell r="S3830">
            <v>461722102</v>
          </cell>
          <cell r="T3830" t="str">
            <v>info@gympolicka.cz</v>
          </cell>
        </row>
        <row r="3831">
          <cell r="A3831">
            <v>600100642</v>
          </cell>
          <cell r="B3831">
            <v>62032259</v>
          </cell>
          <cell r="C3831" t="str">
            <v>Pardubický kraj</v>
          </cell>
          <cell r="D3831" t="str">
            <v xml:space="preserve">Svitavy </v>
          </cell>
          <cell r="E3831" t="str">
            <v>Městský úřad Svitavy</v>
          </cell>
          <cell r="F3831" t="str">
            <v>Svitavy</v>
          </cell>
          <cell r="G3831" t="str">
            <v>obec</v>
          </cell>
          <cell r="H3831">
            <v>600100642</v>
          </cell>
          <cell r="I3831" t="str">
            <v>62032259</v>
          </cell>
          <cell r="J3831">
            <v>420</v>
          </cell>
          <cell r="K3831" t="str">
            <v>SINGCLEAN</v>
          </cell>
          <cell r="L3831" t="str">
            <v>ANO</v>
          </cell>
          <cell r="M3831" t="str">
            <v>Základní škola Březová nad Svitavou, okres Svitavy</v>
          </cell>
          <cell r="N3831" t="str">
            <v>Moravské náměstí</v>
          </cell>
          <cell r="O3831">
            <v>15</v>
          </cell>
          <cell r="Q3831">
            <v>56902</v>
          </cell>
          <cell r="R3831" t="str">
            <v>Březová nad Svitavou</v>
          </cell>
          <cell r="S3831">
            <v>461521338</v>
          </cell>
          <cell r="T3831" t="str">
            <v>reditel@zsbrezova.cz</v>
          </cell>
        </row>
        <row r="3832">
          <cell r="A3832">
            <v>600012701</v>
          </cell>
          <cell r="B3832">
            <v>62032348</v>
          </cell>
          <cell r="C3832" t="str">
            <v>Pardubický kraj</v>
          </cell>
          <cell r="D3832" t="str">
            <v xml:space="preserve">Svitavy </v>
          </cell>
          <cell r="E3832" t="str">
            <v>Krajský úřad Pardubického kraje</v>
          </cell>
          <cell r="F3832" t="str">
            <v>Litomyšl</v>
          </cell>
          <cell r="G3832" t="str">
            <v>kraj</v>
          </cell>
          <cell r="H3832">
            <v>600012701</v>
          </cell>
          <cell r="I3832" t="str">
            <v>62032348</v>
          </cell>
          <cell r="J3832">
            <v>0</v>
          </cell>
          <cell r="K3832" t="str">
            <v>SINGCLEAN</v>
          </cell>
          <cell r="L3832" t="str">
            <v>ANO</v>
          </cell>
          <cell r="M3832" t="str">
            <v>Gymnázium Aloise Jiráska, Litomyšl, T. G. Masaryka 590</v>
          </cell>
          <cell r="N3832" t="str">
            <v>T. G. Masaryka</v>
          </cell>
          <cell r="O3832">
            <v>590</v>
          </cell>
          <cell r="Q3832">
            <v>57001</v>
          </cell>
          <cell r="R3832" t="str">
            <v>Litomyšl</v>
          </cell>
          <cell r="S3832">
            <v>461615061</v>
          </cell>
          <cell r="T3832" t="str">
            <v>glit@glit.cz</v>
          </cell>
        </row>
        <row r="3833">
          <cell r="A3833">
            <v>600012794</v>
          </cell>
          <cell r="B3833">
            <v>62032381</v>
          </cell>
          <cell r="C3833" t="str">
            <v>Pardubický kraj</v>
          </cell>
          <cell r="D3833" t="str">
            <v xml:space="preserve">Svitavy </v>
          </cell>
          <cell r="E3833" t="str">
            <v>Krajský úřad Pardubického kraje</v>
          </cell>
          <cell r="F3833" t="str">
            <v>Litomyšl</v>
          </cell>
          <cell r="G3833" t="str">
            <v>kraj</v>
          </cell>
          <cell r="H3833">
            <v>600012794</v>
          </cell>
          <cell r="I3833" t="str">
            <v>62032381</v>
          </cell>
          <cell r="J3833">
            <v>0</v>
          </cell>
          <cell r="K3833" t="str">
            <v>SINGCLEAN</v>
          </cell>
          <cell r="L3833" t="str">
            <v>ANO</v>
          </cell>
          <cell r="M3833" t="str">
            <v>Vyšší odborná škola pedagogická a Střední pedagogická škola, Litomyšl, Komenského nám. 22</v>
          </cell>
          <cell r="N3833" t="str">
            <v>Komenského nám.</v>
          </cell>
          <cell r="O3833">
            <v>22</v>
          </cell>
          <cell r="Q3833">
            <v>57001</v>
          </cell>
          <cell r="R3833" t="str">
            <v>Litomyšl</v>
          </cell>
          <cell r="S3833">
            <v>461615705</v>
          </cell>
          <cell r="T3833" t="str">
            <v>vospspgs@vospspgs.cz</v>
          </cell>
        </row>
        <row r="3834">
          <cell r="A3834">
            <v>600012786</v>
          </cell>
          <cell r="B3834">
            <v>62033026</v>
          </cell>
          <cell r="C3834" t="str">
            <v>Pardubický kraj</v>
          </cell>
          <cell r="D3834" t="str">
            <v xml:space="preserve">Svitavy </v>
          </cell>
          <cell r="E3834" t="str">
            <v>Krajský úřad Pardubického kraje</v>
          </cell>
          <cell r="F3834" t="str">
            <v>Svitavy</v>
          </cell>
          <cell r="G3834" t="str">
            <v>kraj</v>
          </cell>
          <cell r="H3834">
            <v>600012786</v>
          </cell>
          <cell r="I3834" t="str">
            <v>62033026</v>
          </cell>
          <cell r="J3834">
            <v>260</v>
          </cell>
          <cell r="K3834" t="str">
            <v>SINGCLEAN</v>
          </cell>
          <cell r="L3834" t="str">
            <v>ANO</v>
          </cell>
          <cell r="M3834" t="str">
            <v>Gymnázium, obchodní akademie a jazyková škola s právem státní jazykové zkoušky Svitavy</v>
          </cell>
          <cell r="N3834" t="str">
            <v>Sokolovská</v>
          </cell>
          <cell r="O3834">
            <v>1638</v>
          </cell>
          <cell r="P3834">
            <v>1</v>
          </cell>
          <cell r="Q3834">
            <v>56802</v>
          </cell>
          <cell r="R3834" t="str">
            <v>Svitavy</v>
          </cell>
          <cell r="S3834">
            <v>461535090</v>
          </cell>
          <cell r="T3834" t="str">
            <v>info@gy.svitavy.cz</v>
          </cell>
        </row>
        <row r="3835">
          <cell r="A3835">
            <v>600024474</v>
          </cell>
          <cell r="B3835">
            <v>62033034</v>
          </cell>
          <cell r="C3835" t="str">
            <v>Pardubický kraj</v>
          </cell>
          <cell r="D3835" t="str">
            <v xml:space="preserve">Svitavy </v>
          </cell>
          <cell r="E3835" t="str">
            <v>Krajský úřad Pardubického kraje</v>
          </cell>
          <cell r="F3835" t="str">
            <v>Moravská Třebová</v>
          </cell>
          <cell r="G3835" t="str">
            <v>kraj</v>
          </cell>
          <cell r="H3835">
            <v>600024474</v>
          </cell>
          <cell r="I3835" t="str">
            <v>62033034</v>
          </cell>
          <cell r="J3835">
            <v>520</v>
          </cell>
          <cell r="K3835" t="str">
            <v>SINGCLEAN</v>
          </cell>
          <cell r="L3835" t="str">
            <v>ANO</v>
          </cell>
          <cell r="M3835" t="str">
            <v>Speciální základní škola, mateřská škola a praktická škola Moravská Třebová</v>
          </cell>
          <cell r="N3835" t="str">
            <v>Komenského</v>
          </cell>
          <cell r="O3835">
            <v>287</v>
          </cell>
          <cell r="P3835">
            <v>26</v>
          </cell>
          <cell r="Q3835">
            <v>57101</v>
          </cell>
          <cell r="R3835" t="str">
            <v>Moravská Třebová</v>
          </cell>
          <cell r="S3835">
            <v>461316055</v>
          </cell>
          <cell r="T3835" t="str">
            <v>reditelka@specmt.com</v>
          </cell>
        </row>
        <row r="3836">
          <cell r="A3836">
            <v>600012760</v>
          </cell>
          <cell r="B3836">
            <v>62033131</v>
          </cell>
          <cell r="C3836" t="str">
            <v>Pardubický kraj</v>
          </cell>
          <cell r="D3836" t="str">
            <v xml:space="preserve">Svitavy </v>
          </cell>
          <cell r="E3836" t="str">
            <v>Krajský úřad Pardubického kraje</v>
          </cell>
          <cell r="F3836" t="str">
            <v>Moravská Třebová</v>
          </cell>
          <cell r="G3836" t="str">
            <v>kraj</v>
          </cell>
          <cell r="H3836">
            <v>600012760</v>
          </cell>
          <cell r="I3836" t="str">
            <v>62033131</v>
          </cell>
          <cell r="J3836">
            <v>580</v>
          </cell>
          <cell r="K3836" t="str">
            <v>SINGCLEAN</v>
          </cell>
          <cell r="L3836" t="str">
            <v>ANO</v>
          </cell>
          <cell r="M3836" t="str">
            <v>Gymnázium a Letecká střední odborná škola Moravská Třebová</v>
          </cell>
          <cell r="N3836" t="str">
            <v>Svitavská</v>
          </cell>
          <cell r="O3836">
            <v>310</v>
          </cell>
          <cell r="P3836">
            <v>16</v>
          </cell>
          <cell r="Q3836">
            <v>57101</v>
          </cell>
          <cell r="R3836" t="str">
            <v>Moravská Třebová</v>
          </cell>
          <cell r="S3836">
            <v>731155347</v>
          </cell>
          <cell r="T3836" t="str">
            <v>gymmt@gmt.cz</v>
          </cell>
        </row>
        <row r="3837">
          <cell r="A3837">
            <v>600029883</v>
          </cell>
          <cell r="B3837">
            <v>62048660</v>
          </cell>
          <cell r="C3837" t="str">
            <v>Královéhradecký kraj</v>
          </cell>
          <cell r="D3837" t="str">
            <v xml:space="preserve">Trutnov </v>
          </cell>
          <cell r="E3837" t="str">
            <v>Ministerstvo školství, mládeže a tělovýchovy</v>
          </cell>
          <cell r="F3837" t="str">
            <v>Dvůr Králové nad Labem</v>
          </cell>
          <cell r="G3837" t="str">
            <v>MŠMT</v>
          </cell>
          <cell r="H3837">
            <v>600029883</v>
          </cell>
          <cell r="I3837" t="str">
            <v>62048660</v>
          </cell>
          <cell r="J3837">
            <v>0</v>
          </cell>
          <cell r="K3837" t="str">
            <v>SINGCLEAN</v>
          </cell>
          <cell r="L3837" t="str">
            <v>ANO</v>
          </cell>
          <cell r="M3837" t="str">
            <v>Výchovný ústav Husův domov a školní jídelna, Dvůr Králové nad Labem, Vrchlického 700</v>
          </cell>
          <cell r="N3837" t="str">
            <v>Vrchlického</v>
          </cell>
          <cell r="O3837">
            <v>700</v>
          </cell>
          <cell r="Q3837">
            <v>54401</v>
          </cell>
          <cell r="R3837" t="str">
            <v>Dvůr Králové nad Labem</v>
          </cell>
          <cell r="S3837">
            <v>499320561</v>
          </cell>
          <cell r="T3837" t="str">
            <v>husuvdomov@husuvdomov.cz</v>
          </cell>
        </row>
        <row r="3838">
          <cell r="A3838">
            <v>600088570</v>
          </cell>
          <cell r="B3838">
            <v>62060422</v>
          </cell>
          <cell r="C3838" t="str">
            <v>Královéhradecký kraj</v>
          </cell>
          <cell r="D3838" t="str">
            <v xml:space="preserve">Hradec Králové </v>
          </cell>
          <cell r="E3838" t="str">
            <v>Magistrát města Hradce Králové</v>
          </cell>
          <cell r="F3838" t="str">
            <v>Hradec Králové</v>
          </cell>
          <cell r="G3838" t="str">
            <v>obec</v>
          </cell>
          <cell r="H3838">
            <v>600088570</v>
          </cell>
          <cell r="I3838" t="str">
            <v>62060422</v>
          </cell>
          <cell r="J3838">
            <v>1200</v>
          </cell>
          <cell r="K3838" t="str">
            <v>SINGCLEAN</v>
          </cell>
          <cell r="L3838" t="str">
            <v>ANO</v>
          </cell>
          <cell r="M3838" t="str">
            <v>Základní škola SEVER, Hradec Králové, Lužická 1208</v>
          </cell>
          <cell r="N3838" t="str">
            <v>Lužická</v>
          </cell>
          <cell r="O3838">
            <v>1208</v>
          </cell>
          <cell r="P3838">
            <v>12</v>
          </cell>
          <cell r="Q3838">
            <v>50003</v>
          </cell>
          <cell r="R3838" t="str">
            <v>Hradec Králové</v>
          </cell>
          <cell r="S3838" t="str">
            <v>495 407 045 ,6</v>
          </cell>
          <cell r="T3838" t="str">
            <v>info@zssever.cz</v>
          </cell>
        </row>
        <row r="3839">
          <cell r="A3839">
            <v>600088588</v>
          </cell>
          <cell r="B3839">
            <v>62060449</v>
          </cell>
          <cell r="C3839" t="str">
            <v>Královéhradecký kraj</v>
          </cell>
          <cell r="D3839" t="str">
            <v xml:space="preserve">Hradec Králové </v>
          </cell>
          <cell r="E3839" t="str">
            <v>Magistrát města Hradce Králové</v>
          </cell>
          <cell r="F3839" t="str">
            <v>Hradec Králové</v>
          </cell>
          <cell r="G3839" t="str">
            <v>obec</v>
          </cell>
          <cell r="H3839">
            <v>600088588</v>
          </cell>
          <cell r="I3839" t="str">
            <v>62060449</v>
          </cell>
          <cell r="J3839">
            <v>1100</v>
          </cell>
          <cell r="K3839" t="str">
            <v>SINGCLEAN</v>
          </cell>
          <cell r="L3839" t="str">
            <v>ANO</v>
          </cell>
          <cell r="M3839" t="str">
            <v>Základní škola a Mateřská škola, Nechanice, okres Hradec Králové</v>
          </cell>
          <cell r="N3839" t="str">
            <v>Pražská</v>
          </cell>
          <cell r="O3839">
            <v>2</v>
          </cell>
          <cell r="Q3839">
            <v>50315</v>
          </cell>
          <cell r="R3839" t="str">
            <v>Nechanice</v>
          </cell>
          <cell r="S3839">
            <v>495441032</v>
          </cell>
          <cell r="T3839" t="str">
            <v>skola@zsnechanice.cz</v>
          </cell>
        </row>
        <row r="3840">
          <cell r="A3840">
            <v>600012417</v>
          </cell>
          <cell r="B3840">
            <v>62061178</v>
          </cell>
          <cell r="C3840" t="str">
            <v>Pardubický kraj</v>
          </cell>
          <cell r="D3840" t="str">
            <v xml:space="preserve">Pardubice </v>
          </cell>
          <cell r="E3840" t="str">
            <v>Krajský úřad Pardubického kraje</v>
          </cell>
          <cell r="F3840" t="str">
            <v>Pardubice</v>
          </cell>
          <cell r="G3840" t="str">
            <v>soukromý</v>
          </cell>
          <cell r="H3840">
            <v>600012417</v>
          </cell>
          <cell r="I3840" t="str">
            <v>62061178</v>
          </cell>
          <cell r="J3840">
            <v>0</v>
          </cell>
          <cell r="K3840" t="str">
            <v>SINGCLEAN</v>
          </cell>
          <cell r="L3840" t="str">
            <v>NE</v>
          </cell>
          <cell r="M3840" t="str">
            <v>DELTA - Střední škola informatiky a ekonomie, s.r.o.</v>
          </cell>
          <cell r="N3840" t="str">
            <v>Ke Kamenci</v>
          </cell>
          <cell r="O3840">
            <v>151</v>
          </cell>
          <cell r="Q3840">
            <v>53003</v>
          </cell>
          <cell r="R3840" t="str">
            <v>Pardubice</v>
          </cell>
          <cell r="S3840">
            <v>466611106</v>
          </cell>
          <cell r="T3840" t="str">
            <v>skola@delta-skola.cz</v>
          </cell>
        </row>
        <row r="3841">
          <cell r="A3841">
            <v>600105938</v>
          </cell>
          <cell r="B3841">
            <v>62072692</v>
          </cell>
          <cell r="C3841" t="str">
            <v>Jihomoravský kraj</v>
          </cell>
          <cell r="D3841" t="str">
            <v xml:space="preserve">Brno-venkov </v>
          </cell>
          <cell r="E3841" t="str">
            <v>Městský úřad Tišnov</v>
          </cell>
          <cell r="F3841" t="str">
            <v>Tišnov</v>
          </cell>
          <cell r="G3841" t="str">
            <v>obec</v>
          </cell>
          <cell r="H3841">
            <v>600105938</v>
          </cell>
          <cell r="I3841" t="str">
            <v>62072692</v>
          </cell>
          <cell r="J3841">
            <v>40</v>
          </cell>
          <cell r="K3841" t="str">
            <v>SINGCLEAN</v>
          </cell>
          <cell r="L3841" t="str">
            <v>ANO</v>
          </cell>
          <cell r="M3841" t="str">
            <v>Základní škola Brumov</v>
          </cell>
          <cell r="O3841">
            <v>51</v>
          </cell>
          <cell r="Q3841">
            <v>67923</v>
          </cell>
          <cell r="R3841" t="str">
            <v>Brumov</v>
          </cell>
          <cell r="S3841">
            <v>516460551</v>
          </cell>
          <cell r="T3841" t="str">
            <v>zsbrumov@seznam.cz</v>
          </cell>
        </row>
        <row r="3842">
          <cell r="A3842">
            <v>600106195</v>
          </cell>
          <cell r="B3842">
            <v>62072757</v>
          </cell>
          <cell r="C3842" t="str">
            <v>Jihomoravský kraj</v>
          </cell>
          <cell r="D3842" t="str">
            <v xml:space="preserve">Blansko </v>
          </cell>
          <cell r="E3842" t="str">
            <v>Městský úřad Boskovice</v>
          </cell>
          <cell r="F3842" t="str">
            <v>Boskovice</v>
          </cell>
          <cell r="G3842" t="str">
            <v>obec</v>
          </cell>
          <cell r="H3842">
            <v>600106195</v>
          </cell>
          <cell r="I3842" t="str">
            <v>62072757</v>
          </cell>
          <cell r="J3842">
            <v>2760</v>
          </cell>
          <cell r="K3842" t="str">
            <v>SINGCLEAN</v>
          </cell>
          <cell r="L3842" t="str">
            <v>ANO</v>
          </cell>
          <cell r="M3842" t="str">
            <v>Základní škola Boskovice, příspěvková organizace</v>
          </cell>
          <cell r="N3842" t="str">
            <v>náměstí 9. května</v>
          </cell>
          <cell r="O3842">
            <v>953</v>
          </cell>
          <cell r="P3842">
            <v>8</v>
          </cell>
          <cell r="Q3842">
            <v>68001</v>
          </cell>
          <cell r="R3842" t="str">
            <v>Boskovice</v>
          </cell>
          <cell r="S3842">
            <v>516802350</v>
          </cell>
          <cell r="T3842" t="str">
            <v>zs@boskovice.cz</v>
          </cell>
        </row>
        <row r="3843">
          <cell r="A3843">
            <v>600105261</v>
          </cell>
          <cell r="B3843">
            <v>62072765</v>
          </cell>
          <cell r="C3843" t="str">
            <v>Jihomoravský kraj</v>
          </cell>
          <cell r="D3843" t="str">
            <v xml:space="preserve">Blansko </v>
          </cell>
          <cell r="E3843" t="str">
            <v>Městský úřad Blansko</v>
          </cell>
          <cell r="F3843" t="str">
            <v>Blansko</v>
          </cell>
          <cell r="G3843" t="str">
            <v>obec</v>
          </cell>
          <cell r="H3843">
            <v>600105261</v>
          </cell>
          <cell r="I3843" t="str">
            <v>62072765</v>
          </cell>
          <cell r="J3843">
            <v>160</v>
          </cell>
          <cell r="K3843" t="str">
            <v>SINGCLEAN</v>
          </cell>
          <cell r="L3843" t="str">
            <v>ANO</v>
          </cell>
          <cell r="M3843" t="str">
            <v>Mateřská škola Doubravice nad Svitavou, příspěvková organizace</v>
          </cell>
          <cell r="N3843" t="str">
            <v>Dolní</v>
          </cell>
          <cell r="O3843">
            <v>59</v>
          </cell>
          <cell r="Q3843">
            <v>67911</v>
          </cell>
          <cell r="R3843" t="str">
            <v>Doubravice nad Svitavou</v>
          </cell>
          <cell r="S3843">
            <v>511110343</v>
          </cell>
          <cell r="T3843" t="str">
            <v>msdoubravice@seznam.cz</v>
          </cell>
        </row>
        <row r="3844">
          <cell r="A3844">
            <v>600105792</v>
          </cell>
          <cell r="B3844">
            <v>62072871</v>
          </cell>
          <cell r="C3844" t="str">
            <v>Jihomoravský kraj</v>
          </cell>
          <cell r="D3844" t="str">
            <v xml:space="preserve">Blansko </v>
          </cell>
          <cell r="E3844" t="str">
            <v>Městský úřad Boskovice</v>
          </cell>
          <cell r="F3844" t="str">
            <v>Boskovice</v>
          </cell>
          <cell r="G3844" t="str">
            <v>obec</v>
          </cell>
          <cell r="H3844">
            <v>600105792</v>
          </cell>
          <cell r="I3844" t="str">
            <v>62072871</v>
          </cell>
          <cell r="J3844">
            <v>840</v>
          </cell>
          <cell r="K3844" t="str">
            <v>SINGCLEAN</v>
          </cell>
          <cell r="L3844" t="str">
            <v>ANO</v>
          </cell>
          <cell r="M3844" t="str">
            <v>Mateřská škola Boskovice, příspěvková organizace</v>
          </cell>
          <cell r="N3844" t="str">
            <v>Lidická</v>
          </cell>
          <cell r="O3844">
            <v>1690</v>
          </cell>
          <cell r="Q3844">
            <v>68001</v>
          </cell>
          <cell r="R3844" t="str">
            <v>Boskovice</v>
          </cell>
          <cell r="S3844">
            <v>516452031</v>
          </cell>
          <cell r="T3844" t="str">
            <v>ms@boskovice.cz</v>
          </cell>
        </row>
        <row r="3845">
          <cell r="A3845">
            <v>600105270</v>
          </cell>
          <cell r="B3845">
            <v>62072889</v>
          </cell>
          <cell r="C3845" t="str">
            <v>Jihomoravský kraj</v>
          </cell>
          <cell r="D3845" t="str">
            <v xml:space="preserve">Blansko </v>
          </cell>
          <cell r="E3845" t="str">
            <v>Městský úřad Blansko</v>
          </cell>
          <cell r="F3845" t="str">
            <v>Blansko</v>
          </cell>
          <cell r="G3845" t="str">
            <v>obec</v>
          </cell>
          <cell r="H3845">
            <v>600105270</v>
          </cell>
          <cell r="I3845" t="str">
            <v>62072889</v>
          </cell>
          <cell r="J3845">
            <v>240</v>
          </cell>
          <cell r="K3845" t="str">
            <v>SINGCLEAN</v>
          </cell>
          <cell r="L3845" t="str">
            <v>ANO</v>
          </cell>
          <cell r="M3845" t="str">
            <v>Mateřská škola Jedovnice, příspěvková organizace</v>
          </cell>
          <cell r="N3845" t="str">
            <v>Zahradní</v>
          </cell>
          <cell r="O3845">
            <v>632</v>
          </cell>
          <cell r="Q3845">
            <v>67906</v>
          </cell>
          <cell r="R3845" t="str">
            <v>Jedovnice</v>
          </cell>
          <cell r="S3845">
            <v>516442124</v>
          </cell>
          <cell r="T3845" t="str">
            <v>msjedovnice@gmail.com</v>
          </cell>
        </row>
        <row r="3846">
          <cell r="A3846">
            <v>600105911</v>
          </cell>
          <cell r="B3846">
            <v>62072897</v>
          </cell>
          <cell r="C3846" t="str">
            <v>Jihomoravský kraj</v>
          </cell>
          <cell r="D3846" t="str">
            <v xml:space="preserve">Blansko </v>
          </cell>
          <cell r="E3846" t="str">
            <v>Městský úřad Boskovice</v>
          </cell>
          <cell r="F3846" t="str">
            <v>Boskovice</v>
          </cell>
          <cell r="G3846" t="str">
            <v>obec</v>
          </cell>
          <cell r="H3846">
            <v>600105911</v>
          </cell>
          <cell r="I3846" t="str">
            <v>62072897</v>
          </cell>
          <cell r="J3846">
            <v>2160</v>
          </cell>
          <cell r="K3846" t="str">
            <v>SINGCLEAN</v>
          </cell>
          <cell r="L3846" t="str">
            <v>ANO</v>
          </cell>
          <cell r="M3846" t="str">
            <v>Základní škola Letovice, příspěvková organizace</v>
          </cell>
          <cell r="N3846" t="str">
            <v>Komenského</v>
          </cell>
          <cell r="O3846">
            <v>902</v>
          </cell>
          <cell r="P3846">
            <v>5</v>
          </cell>
          <cell r="Q3846">
            <v>67961</v>
          </cell>
          <cell r="R3846" t="str">
            <v>Letovice</v>
          </cell>
          <cell r="S3846">
            <v>516474734</v>
          </cell>
          <cell r="T3846" t="str">
            <v>skola@zsletovice.cz</v>
          </cell>
        </row>
        <row r="3847">
          <cell r="A3847">
            <v>600105237</v>
          </cell>
          <cell r="B3847">
            <v>62072943</v>
          </cell>
          <cell r="C3847" t="str">
            <v>Jihomoravský kraj</v>
          </cell>
          <cell r="D3847" t="str">
            <v xml:space="preserve">Blansko </v>
          </cell>
          <cell r="E3847" t="str">
            <v>Městský úřad Blansko</v>
          </cell>
          <cell r="F3847" t="str">
            <v>Blansko</v>
          </cell>
          <cell r="G3847" t="str">
            <v>obec</v>
          </cell>
          <cell r="H3847">
            <v>600105237</v>
          </cell>
          <cell r="I3847" t="str">
            <v>62072943</v>
          </cell>
          <cell r="J3847">
            <v>240</v>
          </cell>
          <cell r="K3847" t="str">
            <v>SINGCLEAN</v>
          </cell>
          <cell r="L3847" t="str">
            <v>ANO</v>
          </cell>
          <cell r="M3847" t="str">
            <v>Mateřská škola Černá Hora, příspěvková organizace</v>
          </cell>
          <cell r="N3847" t="str">
            <v>Budovatelská</v>
          </cell>
          <cell r="O3847">
            <v>282</v>
          </cell>
          <cell r="Q3847">
            <v>67921</v>
          </cell>
          <cell r="R3847" t="str">
            <v>Černá Hora</v>
          </cell>
          <cell r="S3847">
            <v>799990371</v>
          </cell>
          <cell r="T3847" t="str">
            <v>mscernahora@seznam.cz</v>
          </cell>
        </row>
        <row r="3848">
          <cell r="A3848">
            <v>600106276</v>
          </cell>
          <cell r="B3848">
            <v>62072951</v>
          </cell>
          <cell r="C3848" t="str">
            <v>Jihomoravský kraj</v>
          </cell>
          <cell r="D3848" t="str">
            <v xml:space="preserve">Brno-venkov </v>
          </cell>
          <cell r="E3848" t="str">
            <v>Městský úřad Tišnov</v>
          </cell>
          <cell r="F3848" t="str">
            <v>Tišnov</v>
          </cell>
          <cell r="G3848" t="str">
            <v>obec</v>
          </cell>
          <cell r="H3848">
            <v>600106276</v>
          </cell>
          <cell r="I3848" t="str">
            <v>62072951</v>
          </cell>
          <cell r="J3848">
            <v>760</v>
          </cell>
          <cell r="K3848" t="str">
            <v>SINGCLEAN</v>
          </cell>
          <cell r="L3848" t="str">
            <v>ANO</v>
          </cell>
          <cell r="M3848" t="str">
            <v>Základní škola, Základní umělecká škola a Mateřská škola Lomnice</v>
          </cell>
          <cell r="N3848" t="str">
            <v>Tišnovská</v>
          </cell>
          <cell r="O3848">
            <v>362</v>
          </cell>
          <cell r="Q3848">
            <v>67923</v>
          </cell>
          <cell r="R3848" t="str">
            <v>Lomnice</v>
          </cell>
          <cell r="S3848">
            <v>549450116</v>
          </cell>
          <cell r="T3848" t="str">
            <v>lomnicezs@volny.cz</v>
          </cell>
        </row>
        <row r="3849">
          <cell r="A3849">
            <v>600106101</v>
          </cell>
          <cell r="B3849">
            <v>62073001</v>
          </cell>
          <cell r="C3849" t="str">
            <v>Jihomoravský kraj</v>
          </cell>
          <cell r="D3849" t="str">
            <v xml:space="preserve">Blansko </v>
          </cell>
          <cell r="E3849" t="str">
            <v>Městský úřad Boskovice</v>
          </cell>
          <cell r="F3849" t="str">
            <v>Boskovice</v>
          </cell>
          <cell r="G3849" t="str">
            <v>obec</v>
          </cell>
          <cell r="H3849">
            <v>600106101</v>
          </cell>
          <cell r="I3849" t="str">
            <v>62073001</v>
          </cell>
          <cell r="J3849">
            <v>200</v>
          </cell>
          <cell r="K3849" t="str">
            <v>SINGCLEAN</v>
          </cell>
          <cell r="L3849" t="str">
            <v>ANO</v>
          </cell>
          <cell r="M3849" t="str">
            <v>Základní škola a mateřská škola Vísky, okres Blansko, příspěvková organizace</v>
          </cell>
          <cell r="O3849">
            <v>27</v>
          </cell>
          <cell r="Q3849">
            <v>67933</v>
          </cell>
          <cell r="R3849" t="str">
            <v>Vísky</v>
          </cell>
          <cell r="S3849">
            <v>516475821</v>
          </cell>
          <cell r="T3849" t="str">
            <v>skolavisky@email.cz</v>
          </cell>
        </row>
        <row r="3850">
          <cell r="A3850">
            <v>600105580</v>
          </cell>
          <cell r="B3850">
            <v>62073010</v>
          </cell>
          <cell r="C3850" t="str">
            <v>Jihomoravský kraj</v>
          </cell>
          <cell r="D3850" t="str">
            <v xml:space="preserve">Blansko </v>
          </cell>
          <cell r="E3850" t="str">
            <v>Městský úřad Boskovice</v>
          </cell>
          <cell r="F3850" t="str">
            <v>Boskovice</v>
          </cell>
          <cell r="G3850" t="str">
            <v>obec</v>
          </cell>
          <cell r="H3850">
            <v>600105580</v>
          </cell>
          <cell r="I3850" t="str">
            <v>62073010</v>
          </cell>
          <cell r="J3850">
            <v>60</v>
          </cell>
          <cell r="K3850" t="str">
            <v>SINGCLEAN</v>
          </cell>
          <cell r="L3850" t="str">
            <v>ANO</v>
          </cell>
          <cell r="M3850" t="str">
            <v>Mateřská škola Borotín, okres Blansko, příspěvková organizace</v>
          </cell>
          <cell r="O3850">
            <v>174</v>
          </cell>
          <cell r="Q3850">
            <v>67937</v>
          </cell>
          <cell r="R3850" t="str">
            <v>Borotín</v>
          </cell>
          <cell r="S3850">
            <v>516477627</v>
          </cell>
          <cell r="T3850" t="str">
            <v>ms174borotin@seznam.cz</v>
          </cell>
        </row>
        <row r="3851">
          <cell r="A3851">
            <v>600106314</v>
          </cell>
          <cell r="B3851">
            <v>62073036</v>
          </cell>
          <cell r="C3851" t="str">
            <v>Jihomoravský kraj</v>
          </cell>
          <cell r="D3851" t="str">
            <v xml:space="preserve">Blansko </v>
          </cell>
          <cell r="E3851" t="str">
            <v>Městský úřad Blansko</v>
          </cell>
          <cell r="F3851" t="str">
            <v>Blansko</v>
          </cell>
          <cell r="G3851" t="str">
            <v>obec</v>
          </cell>
          <cell r="H3851">
            <v>600106314</v>
          </cell>
          <cell r="I3851" t="str">
            <v>62073036</v>
          </cell>
          <cell r="J3851">
            <v>1300</v>
          </cell>
          <cell r="K3851" t="str">
            <v>SINGCLEAN</v>
          </cell>
          <cell r="L3851" t="str">
            <v>ANO</v>
          </cell>
          <cell r="M3851" t="str">
            <v>Základní škola a mateřská škola Rájec - Jestřebí, okres Blansko</v>
          </cell>
          <cell r="N3851" t="str">
            <v>Školní</v>
          </cell>
          <cell r="O3851">
            <v>446</v>
          </cell>
          <cell r="Q3851">
            <v>67902</v>
          </cell>
          <cell r="R3851" t="str">
            <v>Rájec-Jestřebí</v>
          </cell>
          <cell r="S3851">
            <v>516432029</v>
          </cell>
          <cell r="T3851" t="str">
            <v>zs-rajec@zs-rajec.cz</v>
          </cell>
        </row>
        <row r="3852">
          <cell r="A3852">
            <v>600106225</v>
          </cell>
          <cell r="B3852">
            <v>62073061</v>
          </cell>
          <cell r="C3852" t="str">
            <v>Jihomoravský kraj</v>
          </cell>
          <cell r="D3852" t="str">
            <v xml:space="preserve">Blansko </v>
          </cell>
          <cell r="E3852" t="str">
            <v>Městský úřad Boskovice</v>
          </cell>
          <cell r="F3852" t="str">
            <v>Boskovice</v>
          </cell>
          <cell r="G3852" t="str">
            <v>obec</v>
          </cell>
          <cell r="H3852">
            <v>600106225</v>
          </cell>
          <cell r="I3852" t="str">
            <v>62073061</v>
          </cell>
          <cell r="J3852">
            <v>580</v>
          </cell>
          <cell r="K3852" t="str">
            <v>SINGCLEAN</v>
          </cell>
          <cell r="L3852" t="str">
            <v>ANO</v>
          </cell>
          <cell r="M3852" t="str">
            <v>Základní škola a Mateřská škola Knínice, příspěvková organizace</v>
          </cell>
          <cell r="O3852">
            <v>210</v>
          </cell>
          <cell r="Q3852">
            <v>67934</v>
          </cell>
          <cell r="R3852" t="str">
            <v>Knínice</v>
          </cell>
          <cell r="S3852">
            <v>515556142</v>
          </cell>
          <cell r="T3852" t="str">
            <v>info@zskninice.cz</v>
          </cell>
        </row>
        <row r="3853">
          <cell r="A3853">
            <v>600024903</v>
          </cell>
          <cell r="B3853">
            <v>62073079</v>
          </cell>
          <cell r="C3853" t="str">
            <v>Jihomoravský kraj</v>
          </cell>
          <cell r="D3853" t="str">
            <v xml:space="preserve">Blansko </v>
          </cell>
          <cell r="E3853" t="str">
            <v>Ministerstvo školství, mládeže a tělovýchovy</v>
          </cell>
          <cell r="F3853" t="str">
            <v>Boskovice</v>
          </cell>
          <cell r="G3853" t="str">
            <v>MŠMT</v>
          </cell>
          <cell r="H3853">
            <v>600024903</v>
          </cell>
          <cell r="I3853" t="str">
            <v>62073079</v>
          </cell>
          <cell r="J3853">
            <v>40</v>
          </cell>
          <cell r="K3853" t="str">
            <v>SINGCLEAN</v>
          </cell>
          <cell r="L3853" t="str">
            <v>ANO</v>
          </cell>
          <cell r="M3853" t="str">
            <v>Výchovný ústav a střední škola, Olešnice na Moravě, Trpínská 317</v>
          </cell>
          <cell r="N3853" t="str">
            <v>Trpínská</v>
          </cell>
          <cell r="O3853">
            <v>317</v>
          </cell>
          <cell r="Q3853">
            <v>67974</v>
          </cell>
          <cell r="R3853" t="str">
            <v>Olešnice</v>
          </cell>
          <cell r="S3853">
            <v>516463109</v>
          </cell>
          <cell r="T3853" t="str">
            <v>vu@vuolesnice.cz</v>
          </cell>
        </row>
        <row r="3854">
          <cell r="A3854">
            <v>600171841</v>
          </cell>
          <cell r="B3854">
            <v>62073087</v>
          </cell>
          <cell r="C3854" t="str">
            <v>Jihomoravský kraj</v>
          </cell>
          <cell r="D3854" t="str">
            <v xml:space="preserve">Blansko </v>
          </cell>
          <cell r="E3854" t="str">
            <v>Krajský úřad Jihomoravského kraje</v>
          </cell>
          <cell r="F3854" t="str">
            <v>Blansko</v>
          </cell>
          <cell r="G3854" t="str">
            <v>kraj</v>
          </cell>
          <cell r="H3854">
            <v>600171841</v>
          </cell>
          <cell r="I3854" t="str">
            <v>62073087</v>
          </cell>
          <cell r="J3854">
            <v>200</v>
          </cell>
          <cell r="K3854" t="str">
            <v>SINGCLEAN</v>
          </cell>
          <cell r="L3854" t="str">
            <v>ANO</v>
          </cell>
          <cell r="M3854" t="str">
            <v>Střední průmyslová škola Jedovnice, příspěvková organizace</v>
          </cell>
          <cell r="N3854" t="str">
            <v>Na Větřáku</v>
          </cell>
          <cell r="O3854">
            <v>463</v>
          </cell>
          <cell r="Q3854">
            <v>67906</v>
          </cell>
          <cell r="R3854" t="str">
            <v>Jedovnice</v>
          </cell>
          <cell r="S3854">
            <v>516490601</v>
          </cell>
          <cell r="T3854" t="str">
            <v>skola@spsjedovnice.cz</v>
          </cell>
        </row>
        <row r="3855">
          <cell r="A3855">
            <v>600106217</v>
          </cell>
          <cell r="B3855">
            <v>62073095</v>
          </cell>
          <cell r="C3855" t="str">
            <v>Jihomoravský kraj</v>
          </cell>
          <cell r="D3855" t="str">
            <v xml:space="preserve">Blansko </v>
          </cell>
          <cell r="E3855" t="str">
            <v>Městský úřad Blansko</v>
          </cell>
          <cell r="F3855" t="str">
            <v>Blansko</v>
          </cell>
          <cell r="G3855" t="str">
            <v>obec</v>
          </cell>
          <cell r="H3855">
            <v>600106217</v>
          </cell>
          <cell r="I3855" t="str">
            <v>62073095</v>
          </cell>
          <cell r="J3855">
            <v>800</v>
          </cell>
          <cell r="K3855" t="str">
            <v>SINGCLEAN</v>
          </cell>
          <cell r="L3855" t="str">
            <v>ANO</v>
          </cell>
          <cell r="M3855" t="str">
            <v>Základní škola Jedovnice, příspěvková organizace</v>
          </cell>
          <cell r="N3855" t="str">
            <v>Nad Rybníkem</v>
          </cell>
          <cell r="O3855">
            <v>401</v>
          </cell>
          <cell r="Q3855">
            <v>67906</v>
          </cell>
          <cell r="R3855" t="str">
            <v>Jedovnice</v>
          </cell>
          <cell r="S3855">
            <v>516442224</v>
          </cell>
          <cell r="T3855" t="str">
            <v>kancelar@zsjedovnice.cz</v>
          </cell>
        </row>
        <row r="3856">
          <cell r="A3856">
            <v>600013294</v>
          </cell>
          <cell r="B3856">
            <v>62073109</v>
          </cell>
          <cell r="C3856" t="str">
            <v>Jihomoravský kraj</v>
          </cell>
          <cell r="D3856" t="str">
            <v xml:space="preserve">Blansko </v>
          </cell>
          <cell r="E3856" t="str">
            <v>Krajský úřad Jihomoravského kraje</v>
          </cell>
          <cell r="F3856" t="str">
            <v>Boskovice</v>
          </cell>
          <cell r="G3856" t="str">
            <v>kraj</v>
          </cell>
          <cell r="H3856">
            <v>600013294</v>
          </cell>
          <cell r="I3856" t="str">
            <v>62073109</v>
          </cell>
          <cell r="J3856">
            <v>560</v>
          </cell>
          <cell r="K3856" t="str">
            <v>SINGCLEAN</v>
          </cell>
          <cell r="L3856" t="str">
            <v>ANO</v>
          </cell>
          <cell r="M3856" t="str">
            <v>Gymnázium Boskovice, příspěvková organizace</v>
          </cell>
          <cell r="N3856" t="str">
            <v>Palackého náměstí</v>
          </cell>
          <cell r="O3856">
            <v>222</v>
          </cell>
          <cell r="P3856">
            <v>1</v>
          </cell>
          <cell r="Q3856">
            <v>68011</v>
          </cell>
          <cell r="R3856" t="str">
            <v>Boskovice</v>
          </cell>
          <cell r="S3856">
            <v>516802216</v>
          </cell>
          <cell r="T3856" t="str">
            <v>info@gymbos.cz</v>
          </cell>
        </row>
        <row r="3857">
          <cell r="A3857">
            <v>600013367</v>
          </cell>
          <cell r="B3857">
            <v>62073117</v>
          </cell>
          <cell r="C3857" t="str">
            <v>Jihomoravský kraj</v>
          </cell>
          <cell r="D3857" t="str">
            <v xml:space="preserve">Blansko </v>
          </cell>
          <cell r="E3857" t="str">
            <v>Krajský úřad Jihomoravského kraje</v>
          </cell>
          <cell r="F3857" t="str">
            <v>Boskovice</v>
          </cell>
          <cell r="G3857" t="str">
            <v>kraj</v>
          </cell>
          <cell r="H3857">
            <v>600013367</v>
          </cell>
          <cell r="I3857" t="str">
            <v>62073117</v>
          </cell>
          <cell r="J3857">
            <v>0</v>
          </cell>
          <cell r="K3857" t="str">
            <v>SINGCLEAN</v>
          </cell>
          <cell r="L3857" t="str">
            <v>ANO</v>
          </cell>
          <cell r="M3857" t="str">
            <v>Střední pedagogická škola Boskovice, příspěvková organizace</v>
          </cell>
          <cell r="N3857" t="str">
            <v>Komenského</v>
          </cell>
          <cell r="O3857">
            <v>343</v>
          </cell>
          <cell r="P3857">
            <v>5</v>
          </cell>
          <cell r="Q3857">
            <v>68011</v>
          </cell>
          <cell r="R3857" t="str">
            <v>Boskovice</v>
          </cell>
          <cell r="S3857" t="str">
            <v>516 802 543 ,702263987</v>
          </cell>
          <cell r="T3857" t="str">
            <v>reditel@spgs-bce.cz</v>
          </cell>
        </row>
        <row r="3858">
          <cell r="A3858">
            <v>600013235</v>
          </cell>
          <cell r="B3858">
            <v>62073133</v>
          </cell>
          <cell r="C3858" t="str">
            <v>Jihomoravský kraj</v>
          </cell>
          <cell r="D3858" t="str">
            <v xml:space="preserve">Blansko </v>
          </cell>
          <cell r="E3858" t="str">
            <v>Krajský úřad Jihomoravského kraje</v>
          </cell>
          <cell r="F3858" t="str">
            <v>Blansko</v>
          </cell>
          <cell r="G3858" t="str">
            <v>kraj</v>
          </cell>
          <cell r="H3858">
            <v>600013235</v>
          </cell>
          <cell r="I3858" t="str">
            <v>62073133</v>
          </cell>
          <cell r="J3858">
            <v>260</v>
          </cell>
          <cell r="K3858" t="str">
            <v>SINGCLEAN</v>
          </cell>
          <cell r="L3858" t="str">
            <v>ANO</v>
          </cell>
          <cell r="M3858" t="str">
            <v>Gymnázium Blansko, příspěvková organizace</v>
          </cell>
          <cell r="N3858" t="str">
            <v>Seifertova</v>
          </cell>
          <cell r="O3858">
            <v>33</v>
          </cell>
          <cell r="P3858">
            <v>13</v>
          </cell>
          <cell r="Q3858">
            <v>67801</v>
          </cell>
          <cell r="R3858" t="str">
            <v>Blansko</v>
          </cell>
          <cell r="S3858">
            <v>516418632</v>
          </cell>
          <cell r="T3858" t="str">
            <v>jkocman@gymbk.cz</v>
          </cell>
        </row>
        <row r="3859">
          <cell r="A3859">
            <v>600013243</v>
          </cell>
          <cell r="B3859">
            <v>62073176</v>
          </cell>
          <cell r="C3859" t="str">
            <v>Jihomoravský kraj</v>
          </cell>
          <cell r="D3859" t="str">
            <v xml:space="preserve">Blansko </v>
          </cell>
          <cell r="E3859" t="str">
            <v>Krajský úřad Jihomoravského kraje</v>
          </cell>
          <cell r="F3859" t="str">
            <v>Blansko</v>
          </cell>
          <cell r="G3859" t="str">
            <v>kraj</v>
          </cell>
          <cell r="H3859">
            <v>600013243</v>
          </cell>
          <cell r="I3859" t="str">
            <v>62073176</v>
          </cell>
          <cell r="J3859">
            <v>0</v>
          </cell>
          <cell r="K3859" t="str">
            <v>SINGCLEAN</v>
          </cell>
          <cell r="L3859" t="str">
            <v>ANO</v>
          </cell>
          <cell r="M3859" t="str">
            <v>Obchodní akademie a Střední zdravotnická škola Blansko, příspěvková organizace</v>
          </cell>
          <cell r="N3859" t="str">
            <v>Nad Čertovkou</v>
          </cell>
          <cell r="O3859">
            <v>2272</v>
          </cell>
          <cell r="P3859">
            <v>18</v>
          </cell>
          <cell r="Q3859">
            <v>67801</v>
          </cell>
          <cell r="R3859" t="str">
            <v>Blansko</v>
          </cell>
          <cell r="S3859">
            <v>516418980</v>
          </cell>
          <cell r="T3859" t="str">
            <v>info@skolablansko.cz</v>
          </cell>
        </row>
        <row r="3860">
          <cell r="A3860">
            <v>600106268</v>
          </cell>
          <cell r="B3860">
            <v>62073184</v>
          </cell>
          <cell r="C3860" t="str">
            <v>Jihomoravský kraj</v>
          </cell>
          <cell r="D3860" t="str">
            <v xml:space="preserve">Blansko </v>
          </cell>
          <cell r="E3860" t="str">
            <v>Městský úřad Blansko</v>
          </cell>
          <cell r="F3860" t="str">
            <v>Blansko</v>
          </cell>
          <cell r="G3860" t="str">
            <v>obec</v>
          </cell>
          <cell r="H3860">
            <v>600106268</v>
          </cell>
          <cell r="I3860" t="str">
            <v>62073184</v>
          </cell>
          <cell r="J3860">
            <v>540</v>
          </cell>
          <cell r="K3860" t="str">
            <v>SINGCLEAN</v>
          </cell>
          <cell r="L3860" t="str">
            <v>ANO</v>
          </cell>
          <cell r="M3860" t="str">
            <v>Základní škola Lipůvka, příspěvková organizace</v>
          </cell>
          <cell r="O3860">
            <v>283</v>
          </cell>
          <cell r="Q3860">
            <v>67922</v>
          </cell>
          <cell r="R3860" t="str">
            <v>Lipůvka</v>
          </cell>
          <cell r="S3860">
            <v>607714118</v>
          </cell>
          <cell r="T3860" t="str">
            <v>reditelka@zslipuvka.cz</v>
          </cell>
        </row>
        <row r="3861">
          <cell r="A3861">
            <v>600105954</v>
          </cell>
          <cell r="B3861">
            <v>62073214</v>
          </cell>
          <cell r="C3861" t="str">
            <v>Jihomoravský kraj</v>
          </cell>
          <cell r="D3861" t="str">
            <v xml:space="preserve">Blansko </v>
          </cell>
          <cell r="E3861" t="str">
            <v>Městský úřad Boskovice</v>
          </cell>
          <cell r="F3861" t="str">
            <v>Boskovice</v>
          </cell>
          <cell r="G3861" t="str">
            <v>obec</v>
          </cell>
          <cell r="H3861">
            <v>600105954</v>
          </cell>
          <cell r="I3861" t="str">
            <v>62073214</v>
          </cell>
          <cell r="J3861">
            <v>120</v>
          </cell>
          <cell r="K3861" t="str">
            <v>SINGCLEAN</v>
          </cell>
          <cell r="L3861" t="str">
            <v>ANO</v>
          </cell>
          <cell r="M3861" t="str">
            <v>Základní škola Černovice, okres Blansko</v>
          </cell>
          <cell r="O3861">
            <v>97</v>
          </cell>
          <cell r="Q3861">
            <v>67975</v>
          </cell>
          <cell r="R3861" t="str">
            <v>Černovice</v>
          </cell>
          <cell r="S3861">
            <v>516460631</v>
          </cell>
          <cell r="T3861" t="str">
            <v>zscernovice@email.cz</v>
          </cell>
        </row>
        <row r="3862">
          <cell r="A3862">
            <v>600024865</v>
          </cell>
          <cell r="B3862">
            <v>62073249</v>
          </cell>
          <cell r="C3862" t="str">
            <v>Jihomoravský kraj</v>
          </cell>
          <cell r="D3862" t="str">
            <v xml:space="preserve">Blansko </v>
          </cell>
          <cell r="E3862" t="str">
            <v>Krajský úřad Jihomoravského kraje</v>
          </cell>
          <cell r="F3862" t="str">
            <v>Blansko</v>
          </cell>
          <cell r="G3862" t="str">
            <v>kraj</v>
          </cell>
          <cell r="H3862">
            <v>600024865</v>
          </cell>
          <cell r="I3862" t="str">
            <v>62073249</v>
          </cell>
          <cell r="J3862">
            <v>200</v>
          </cell>
          <cell r="K3862" t="str">
            <v>SINGCLEAN</v>
          </cell>
          <cell r="L3862" t="str">
            <v>ANO</v>
          </cell>
          <cell r="M3862" t="str">
            <v>Základní škola speciální Blansko, příspěvková organizace</v>
          </cell>
          <cell r="N3862" t="str">
            <v>Žižkova</v>
          </cell>
          <cell r="O3862">
            <v>1919</v>
          </cell>
          <cell r="P3862">
            <v>27</v>
          </cell>
          <cell r="Q3862">
            <v>67801</v>
          </cell>
          <cell r="R3862" t="str">
            <v>Blansko</v>
          </cell>
          <cell r="S3862">
            <v>516418728</v>
          </cell>
          <cell r="T3862" t="str">
            <v>specialniskola@blansko.net</v>
          </cell>
        </row>
        <row r="3863">
          <cell r="A3863">
            <v>600013286</v>
          </cell>
          <cell r="B3863">
            <v>62073257</v>
          </cell>
          <cell r="C3863" t="str">
            <v>Jihomoravský kraj</v>
          </cell>
          <cell r="D3863" t="str">
            <v xml:space="preserve">Brno-venkov </v>
          </cell>
          <cell r="E3863" t="str">
            <v>Krajský úřad Jihomoravského kraje</v>
          </cell>
          <cell r="F3863" t="str">
            <v>Tišnov</v>
          </cell>
          <cell r="G3863" t="str">
            <v>kraj</v>
          </cell>
          <cell r="H3863">
            <v>600013286</v>
          </cell>
          <cell r="I3863" t="str">
            <v>62073257</v>
          </cell>
          <cell r="J3863">
            <v>20</v>
          </cell>
          <cell r="K3863" t="str">
            <v>SINGCLEAN</v>
          </cell>
          <cell r="L3863" t="str">
            <v>ANO</v>
          </cell>
          <cell r="M3863" t="str">
            <v>Střední odborná škola Fortika, příspěvková organizace</v>
          </cell>
          <cell r="N3863" t="str">
            <v>Tišnovská</v>
          </cell>
          <cell r="O3863">
            <v>15</v>
          </cell>
          <cell r="Q3863">
            <v>67923</v>
          </cell>
          <cell r="R3863" t="str">
            <v>Lomnice</v>
          </cell>
          <cell r="S3863">
            <v>549450316</v>
          </cell>
          <cell r="T3863" t="str">
            <v>fortika@fortika.cz</v>
          </cell>
        </row>
        <row r="3864">
          <cell r="A3864">
            <v>600106292</v>
          </cell>
          <cell r="B3864">
            <v>62073281</v>
          </cell>
          <cell r="C3864" t="str">
            <v>Jihomoravský kraj</v>
          </cell>
          <cell r="D3864" t="str">
            <v xml:space="preserve">Blansko </v>
          </cell>
          <cell r="E3864" t="str">
            <v>Městský úřad Boskovice</v>
          </cell>
          <cell r="F3864" t="str">
            <v>Boskovice</v>
          </cell>
          <cell r="G3864" t="str">
            <v>obec</v>
          </cell>
          <cell r="H3864">
            <v>600106292</v>
          </cell>
          <cell r="I3864" t="str">
            <v>62073281</v>
          </cell>
          <cell r="J3864">
            <v>720</v>
          </cell>
          <cell r="K3864" t="str">
            <v>SINGCLEAN</v>
          </cell>
          <cell r="L3864" t="str">
            <v>ANO</v>
          </cell>
          <cell r="M3864" t="str">
            <v>Základní škola a mateřská škola města Olešnice, příspěvková organizace</v>
          </cell>
          <cell r="N3864" t="str">
            <v>Hliníky</v>
          </cell>
          <cell r="O3864">
            <v>108</v>
          </cell>
          <cell r="Q3864">
            <v>67974</v>
          </cell>
          <cell r="R3864" t="str">
            <v>Olešnice</v>
          </cell>
          <cell r="S3864">
            <v>516463119</v>
          </cell>
          <cell r="T3864" t="str">
            <v>skola@olesnice.cz</v>
          </cell>
        </row>
        <row r="3865">
          <cell r="A3865">
            <v>600106233</v>
          </cell>
          <cell r="B3865">
            <v>62073290</v>
          </cell>
          <cell r="C3865" t="str">
            <v>Jihomoravský kraj</v>
          </cell>
          <cell r="D3865" t="str">
            <v xml:space="preserve">Blansko </v>
          </cell>
          <cell r="E3865" t="str">
            <v>Městský úřad Blansko</v>
          </cell>
          <cell r="F3865" t="str">
            <v>Blansko</v>
          </cell>
          <cell r="G3865" t="str">
            <v>obec</v>
          </cell>
          <cell r="H3865">
            <v>600106233</v>
          </cell>
          <cell r="I3865" t="str">
            <v>62073290</v>
          </cell>
          <cell r="J3865">
            <v>660</v>
          </cell>
          <cell r="K3865" t="str">
            <v>SINGCLEAN</v>
          </cell>
          <cell r="L3865" t="str">
            <v>ANO</v>
          </cell>
          <cell r="M3865" t="str">
            <v>Základní škola a Mateřská škola Křtiny</v>
          </cell>
          <cell r="O3865">
            <v>240</v>
          </cell>
          <cell r="Q3865">
            <v>67905</v>
          </cell>
          <cell r="R3865" t="str">
            <v>Křtiny</v>
          </cell>
          <cell r="S3865">
            <v>516439151</v>
          </cell>
          <cell r="T3865" t="str">
            <v>zskrtiny@zskrtiny.cz</v>
          </cell>
        </row>
        <row r="3866">
          <cell r="A3866">
            <v>600105148</v>
          </cell>
          <cell r="B3866">
            <v>62073303</v>
          </cell>
          <cell r="C3866" t="str">
            <v>Jihomoravský kraj</v>
          </cell>
          <cell r="D3866" t="str">
            <v xml:space="preserve">Blansko </v>
          </cell>
          <cell r="E3866" t="str">
            <v>Městský úřad Blansko</v>
          </cell>
          <cell r="F3866" t="str">
            <v>Blansko</v>
          </cell>
          <cell r="G3866" t="str">
            <v>obec</v>
          </cell>
          <cell r="H3866">
            <v>600105148</v>
          </cell>
          <cell r="I3866" t="str">
            <v>62073303</v>
          </cell>
          <cell r="J3866">
            <v>460</v>
          </cell>
          <cell r="K3866" t="str">
            <v>SINGCLEAN</v>
          </cell>
          <cell r="L3866" t="str">
            <v>ANO</v>
          </cell>
          <cell r="M3866" t="str">
            <v>Základní škola a Mateřská škola Ráječko, okres Blansko, příspěvková organizace</v>
          </cell>
          <cell r="N3866" t="str">
            <v>Dlouhá</v>
          </cell>
          <cell r="O3866">
            <v>279</v>
          </cell>
          <cell r="Q3866">
            <v>67902</v>
          </cell>
          <cell r="R3866" t="str">
            <v>Ráječko</v>
          </cell>
          <cell r="S3866">
            <v>733138787</v>
          </cell>
          <cell r="T3866" t="str">
            <v>skola@rajecko.cz</v>
          </cell>
        </row>
        <row r="3867">
          <cell r="A3867">
            <v>600106306</v>
          </cell>
          <cell r="B3867">
            <v>62073346</v>
          </cell>
          <cell r="C3867" t="str">
            <v>Jihomoravský kraj</v>
          </cell>
          <cell r="D3867" t="str">
            <v xml:space="preserve">Blansko </v>
          </cell>
          <cell r="E3867" t="str">
            <v>Městský úřad Blansko</v>
          </cell>
          <cell r="F3867" t="str">
            <v>Blansko</v>
          </cell>
          <cell r="G3867" t="str">
            <v>obec</v>
          </cell>
          <cell r="H3867">
            <v>600106306</v>
          </cell>
          <cell r="I3867" t="str">
            <v>62073346</v>
          </cell>
          <cell r="J3867">
            <v>560</v>
          </cell>
          <cell r="K3867" t="str">
            <v>SINGCLEAN</v>
          </cell>
          <cell r="L3867" t="str">
            <v>ANO</v>
          </cell>
          <cell r="M3867" t="str">
            <v>Základní škola a Mateřská škola Ostrov u Macochy, příspěvková organizace</v>
          </cell>
          <cell r="O3867">
            <v>363</v>
          </cell>
          <cell r="Q3867">
            <v>67914</v>
          </cell>
          <cell r="R3867" t="str">
            <v>Ostrov u Macochy</v>
          </cell>
          <cell r="S3867">
            <v>778429953</v>
          </cell>
          <cell r="T3867" t="str">
            <v>zsostrovum@zsostrovum.cz</v>
          </cell>
        </row>
        <row r="3868">
          <cell r="A3868">
            <v>600105831</v>
          </cell>
          <cell r="B3868">
            <v>62073354</v>
          </cell>
          <cell r="C3868" t="str">
            <v>Jihomoravský kraj</v>
          </cell>
          <cell r="D3868" t="str">
            <v xml:space="preserve">Blansko </v>
          </cell>
          <cell r="E3868" t="str">
            <v>Městský úřad Boskovice</v>
          </cell>
          <cell r="F3868" t="str">
            <v>Boskovice</v>
          </cell>
          <cell r="G3868" t="str">
            <v>obec</v>
          </cell>
          <cell r="H3868">
            <v>600105831</v>
          </cell>
          <cell r="I3868" t="str">
            <v>62073354</v>
          </cell>
          <cell r="J3868">
            <v>180</v>
          </cell>
          <cell r="K3868" t="str">
            <v>SINGCLEAN</v>
          </cell>
          <cell r="L3868" t="str">
            <v>ANO</v>
          </cell>
          <cell r="M3868" t="str">
            <v>1. mateřská škola Velké Opatovice, příspěvková organizace</v>
          </cell>
          <cell r="N3868" t="str">
            <v>Dlouhá</v>
          </cell>
          <cell r="O3868">
            <v>429</v>
          </cell>
          <cell r="Q3868">
            <v>67963</v>
          </cell>
          <cell r="R3868" t="str">
            <v>Velké Opatovice</v>
          </cell>
          <cell r="S3868">
            <v>516477441</v>
          </cell>
          <cell r="T3868" t="str">
            <v>skolka1@velkeopatovice.cz</v>
          </cell>
        </row>
        <row r="3869">
          <cell r="A3869">
            <v>600105610</v>
          </cell>
          <cell r="B3869">
            <v>62073401</v>
          </cell>
          <cell r="C3869" t="str">
            <v>Jihomoravský kraj</v>
          </cell>
          <cell r="D3869" t="str">
            <v xml:space="preserve">Blansko </v>
          </cell>
          <cell r="E3869" t="str">
            <v>Městský úřad Boskovice</v>
          </cell>
          <cell r="F3869" t="str">
            <v>Boskovice</v>
          </cell>
          <cell r="G3869" t="str">
            <v>obec</v>
          </cell>
          <cell r="H3869">
            <v>600105610</v>
          </cell>
          <cell r="I3869" t="str">
            <v>62073401</v>
          </cell>
          <cell r="J3869">
            <v>40</v>
          </cell>
          <cell r="K3869" t="str">
            <v>SINGCLEAN</v>
          </cell>
          <cell r="L3869" t="str">
            <v>ANO</v>
          </cell>
          <cell r="M3869" t="str">
            <v>Mateřská škola Černovice, okres Blansko</v>
          </cell>
          <cell r="O3869">
            <v>139</v>
          </cell>
          <cell r="Q3869">
            <v>67975</v>
          </cell>
          <cell r="R3869" t="str">
            <v>Černovice</v>
          </cell>
          <cell r="S3869">
            <v>516460650</v>
          </cell>
          <cell r="T3869" t="str">
            <v>mscernovice@email.cz</v>
          </cell>
        </row>
        <row r="3870">
          <cell r="A3870">
            <v>600106063</v>
          </cell>
          <cell r="B3870">
            <v>62073419</v>
          </cell>
          <cell r="C3870" t="str">
            <v>Jihomoravský kraj</v>
          </cell>
          <cell r="D3870" t="str">
            <v xml:space="preserve">Blansko </v>
          </cell>
          <cell r="E3870" t="str">
            <v>Městský úřad Boskovice</v>
          </cell>
          <cell r="F3870" t="str">
            <v>Boskovice</v>
          </cell>
          <cell r="G3870" t="str">
            <v>obec</v>
          </cell>
          <cell r="H3870">
            <v>600106063</v>
          </cell>
          <cell r="I3870" t="str">
            <v>62073419</v>
          </cell>
          <cell r="J3870">
            <v>80</v>
          </cell>
          <cell r="K3870" t="str">
            <v>SINGCLEAN</v>
          </cell>
          <cell r="L3870" t="str">
            <v>ANO</v>
          </cell>
          <cell r="M3870" t="str">
            <v>Základní škola Šebetov, příspěvková organizace</v>
          </cell>
          <cell r="O3870">
            <v>118</v>
          </cell>
          <cell r="Q3870">
            <v>67935</v>
          </cell>
          <cell r="R3870" t="str">
            <v>Šebetov</v>
          </cell>
          <cell r="S3870">
            <v>516465440</v>
          </cell>
          <cell r="T3870" t="str">
            <v>zs.sebetov@seznam.cz</v>
          </cell>
        </row>
        <row r="3871">
          <cell r="A3871">
            <v>600106241</v>
          </cell>
          <cell r="B3871">
            <v>62073427</v>
          </cell>
          <cell r="C3871" t="str">
            <v>Jihomoravský kraj</v>
          </cell>
          <cell r="D3871" t="str">
            <v xml:space="preserve">Blansko </v>
          </cell>
          <cell r="E3871" t="str">
            <v>Městský úřad Boskovice</v>
          </cell>
          <cell r="F3871" t="str">
            <v>Boskovice</v>
          </cell>
          <cell r="G3871" t="str">
            <v>obec</v>
          </cell>
          <cell r="H3871">
            <v>600106241</v>
          </cell>
          <cell r="I3871" t="str">
            <v>62073427</v>
          </cell>
          <cell r="J3871">
            <v>1060</v>
          </cell>
          <cell r="K3871" t="str">
            <v>SINGCLEAN</v>
          </cell>
          <cell r="L3871" t="str">
            <v>ANO</v>
          </cell>
          <cell r="M3871" t="str">
            <v>Základní škola a Mateřská škola Kunštát, příspěvková organizace</v>
          </cell>
          <cell r="N3871" t="str">
            <v>Brněnská</v>
          </cell>
          <cell r="O3871">
            <v>32</v>
          </cell>
          <cell r="Q3871">
            <v>67972</v>
          </cell>
          <cell r="R3871" t="str">
            <v>Kunštát</v>
          </cell>
          <cell r="S3871">
            <v>516462112</v>
          </cell>
          <cell r="T3871" t="str">
            <v>skola@zskunstat.cz</v>
          </cell>
        </row>
        <row r="3872">
          <cell r="A3872">
            <v>600106110</v>
          </cell>
          <cell r="B3872">
            <v>62073435</v>
          </cell>
          <cell r="C3872" t="str">
            <v>Jihomoravský kraj</v>
          </cell>
          <cell r="D3872" t="str">
            <v xml:space="preserve">Blansko </v>
          </cell>
          <cell r="E3872" t="str">
            <v>Městský úřad Blansko</v>
          </cell>
          <cell r="F3872" t="str">
            <v>Blansko</v>
          </cell>
          <cell r="G3872" t="str">
            <v>obec</v>
          </cell>
          <cell r="H3872">
            <v>600106110</v>
          </cell>
          <cell r="I3872" t="str">
            <v>62073435</v>
          </cell>
          <cell r="J3872">
            <v>140</v>
          </cell>
          <cell r="K3872" t="str">
            <v>SINGCLEAN</v>
          </cell>
          <cell r="L3872" t="str">
            <v>ANO</v>
          </cell>
          <cell r="M3872" t="str">
            <v>Základní škola Vysočany, okres Blansko</v>
          </cell>
          <cell r="O3872">
            <v>42</v>
          </cell>
          <cell r="Q3872">
            <v>67913</v>
          </cell>
          <cell r="R3872" t="str">
            <v>Vysočany</v>
          </cell>
          <cell r="S3872">
            <v>516435691</v>
          </cell>
          <cell r="T3872" t="str">
            <v>zs.vysocany@tiscali.cz</v>
          </cell>
        </row>
        <row r="3873">
          <cell r="A3873">
            <v>600106209</v>
          </cell>
          <cell r="B3873">
            <v>62073478</v>
          </cell>
          <cell r="C3873" t="str">
            <v>Jihomoravský kraj</v>
          </cell>
          <cell r="D3873" t="str">
            <v xml:space="preserve">Blansko </v>
          </cell>
          <cell r="E3873" t="str">
            <v>Městský úřad Blansko</v>
          </cell>
          <cell r="F3873" t="str">
            <v>Blansko</v>
          </cell>
          <cell r="G3873" t="str">
            <v>obec</v>
          </cell>
          <cell r="H3873">
            <v>600106209</v>
          </cell>
          <cell r="I3873" t="str">
            <v>62073478</v>
          </cell>
          <cell r="J3873">
            <v>720</v>
          </cell>
          <cell r="K3873" t="str">
            <v>SINGCLEAN</v>
          </cell>
          <cell r="L3873" t="str">
            <v>ANO</v>
          </cell>
          <cell r="M3873" t="str">
            <v>Základní škola Černá Hora, příspěvková organizace</v>
          </cell>
          <cell r="N3873" t="str">
            <v>Strmá</v>
          </cell>
          <cell r="O3873">
            <v>308</v>
          </cell>
          <cell r="Q3873">
            <v>67921</v>
          </cell>
          <cell r="R3873" t="str">
            <v>Černá Hora</v>
          </cell>
          <cell r="S3873">
            <v>516527521</v>
          </cell>
          <cell r="T3873" t="str">
            <v>reditel@zscernahora.cz</v>
          </cell>
        </row>
        <row r="3874">
          <cell r="A3874">
            <v>600171779</v>
          </cell>
          <cell r="B3874">
            <v>62073516</v>
          </cell>
          <cell r="C3874" t="str">
            <v>Jihomoravský kraj</v>
          </cell>
          <cell r="D3874" t="str">
            <v xml:space="preserve">Blansko </v>
          </cell>
          <cell r="E3874" t="str">
            <v>Krajský úřad Jihomoravského kraje</v>
          </cell>
          <cell r="F3874" t="str">
            <v>Boskovice</v>
          </cell>
          <cell r="G3874" t="str">
            <v>kraj</v>
          </cell>
          <cell r="H3874">
            <v>600171779</v>
          </cell>
          <cell r="I3874" t="str">
            <v>62073516</v>
          </cell>
          <cell r="J3874">
            <v>480</v>
          </cell>
          <cell r="K3874" t="str">
            <v>SINGCLEAN</v>
          </cell>
          <cell r="L3874" t="str">
            <v>ANO</v>
          </cell>
          <cell r="M3874" t="str">
            <v>Vyšší odborná škola a střední škola Boskovice, příspěvková organizace</v>
          </cell>
          <cell r="N3874" t="str">
            <v>Hybešova</v>
          </cell>
          <cell r="O3874">
            <v>982</v>
          </cell>
          <cell r="P3874">
            <v>53</v>
          </cell>
          <cell r="Q3874">
            <v>68001</v>
          </cell>
          <cell r="R3874" t="str">
            <v>Boskovice</v>
          </cell>
          <cell r="S3874">
            <v>511123101</v>
          </cell>
          <cell r="T3874" t="str">
            <v>skola@vassboskovice.cz</v>
          </cell>
        </row>
        <row r="3875">
          <cell r="A3875">
            <v>600106349</v>
          </cell>
          <cell r="B3875">
            <v>62073591</v>
          </cell>
          <cell r="C3875" t="str">
            <v>Jihomoravský kraj</v>
          </cell>
          <cell r="D3875" t="str">
            <v xml:space="preserve">Blansko </v>
          </cell>
          <cell r="E3875" t="str">
            <v>Městský úřad Boskovice</v>
          </cell>
          <cell r="F3875" t="str">
            <v>Boskovice</v>
          </cell>
          <cell r="G3875" t="str">
            <v>obec</v>
          </cell>
          <cell r="H3875">
            <v>600106349</v>
          </cell>
          <cell r="I3875" t="str">
            <v>62073591</v>
          </cell>
          <cell r="J3875">
            <v>1100</v>
          </cell>
          <cell r="K3875" t="str">
            <v>SINGCLEAN</v>
          </cell>
          <cell r="L3875" t="str">
            <v>ANO</v>
          </cell>
          <cell r="M3875" t="str">
            <v>Základní škola Velké Opatovice, příspěvková organizace</v>
          </cell>
          <cell r="N3875" t="str">
            <v>Pod Strážnicí</v>
          </cell>
          <cell r="O3875">
            <v>499</v>
          </cell>
          <cell r="Q3875">
            <v>67963</v>
          </cell>
          <cell r="R3875" t="str">
            <v>Velké Opatovice</v>
          </cell>
          <cell r="S3875">
            <v>516498913</v>
          </cell>
          <cell r="T3875" t="str">
            <v>zsvop@zsvelkeopatovice.cz</v>
          </cell>
        </row>
        <row r="3876">
          <cell r="A3876">
            <v>600106322</v>
          </cell>
          <cell r="B3876">
            <v>62075942</v>
          </cell>
          <cell r="C3876" t="str">
            <v>Jihomoravský kraj</v>
          </cell>
          <cell r="D3876" t="str">
            <v xml:space="preserve">Blansko </v>
          </cell>
          <cell r="E3876" t="str">
            <v>Městský úřad Blansko</v>
          </cell>
          <cell r="F3876" t="str">
            <v>Blansko</v>
          </cell>
          <cell r="G3876" t="str">
            <v>obec</v>
          </cell>
          <cell r="H3876">
            <v>600106322</v>
          </cell>
          <cell r="I3876" t="str">
            <v>62075942</v>
          </cell>
          <cell r="J3876">
            <v>1020</v>
          </cell>
          <cell r="K3876" t="str">
            <v>SINGCLEAN</v>
          </cell>
          <cell r="L3876" t="str">
            <v>ANO</v>
          </cell>
          <cell r="M3876" t="str">
            <v>Základní škola a mateřská škola Sloup, příspěvková organizace</v>
          </cell>
          <cell r="O3876">
            <v>200</v>
          </cell>
          <cell r="Q3876">
            <v>67913</v>
          </cell>
          <cell r="R3876" t="str">
            <v>Sloup</v>
          </cell>
          <cell r="S3876">
            <v>516435337</v>
          </cell>
          <cell r="T3876" t="str">
            <v>zs.sloup@centrum.cz</v>
          </cell>
        </row>
        <row r="3877">
          <cell r="A3877">
            <v>600024849</v>
          </cell>
          <cell r="B3877">
            <v>62075985</v>
          </cell>
          <cell r="C3877" t="str">
            <v>Jihomoravský kraj</v>
          </cell>
          <cell r="D3877" t="str">
            <v xml:space="preserve">Blansko </v>
          </cell>
          <cell r="E3877" t="str">
            <v>Krajský úřad Jihomoravského kraje</v>
          </cell>
          <cell r="F3877" t="str">
            <v>Boskovice</v>
          </cell>
          <cell r="G3877" t="str">
            <v>kraj</v>
          </cell>
          <cell r="H3877">
            <v>600024849</v>
          </cell>
          <cell r="I3877" t="str">
            <v>62075985</v>
          </cell>
          <cell r="J3877">
            <v>280</v>
          </cell>
          <cell r="K3877" t="str">
            <v>SINGCLEAN</v>
          </cell>
          <cell r="L3877" t="str">
            <v>ANO</v>
          </cell>
          <cell r="M3877" t="str">
            <v>Mateřská škola, základní škola a praktická škola Boskovice, příspěvková organizace</v>
          </cell>
          <cell r="N3877" t="str">
            <v>Štefanikova</v>
          </cell>
          <cell r="O3877">
            <v>1142</v>
          </cell>
          <cell r="P3877">
            <v>2</v>
          </cell>
          <cell r="Q3877">
            <v>68001</v>
          </cell>
          <cell r="R3877" t="str">
            <v>Boskovice</v>
          </cell>
          <cell r="S3877">
            <v>516452044</v>
          </cell>
          <cell r="T3877" t="str">
            <v>konecna@zspboskovice.cz</v>
          </cell>
        </row>
        <row r="3878">
          <cell r="A3878">
            <v>600024873</v>
          </cell>
          <cell r="B3878">
            <v>62075993</v>
          </cell>
          <cell r="C3878" t="str">
            <v>Jihomoravský kraj</v>
          </cell>
          <cell r="D3878" t="str">
            <v xml:space="preserve">Blansko </v>
          </cell>
          <cell r="E3878" t="str">
            <v>Krajský úřad Jihomoravského kraje</v>
          </cell>
          <cell r="F3878" t="str">
            <v>Boskovice</v>
          </cell>
          <cell r="G3878" t="str">
            <v>kraj</v>
          </cell>
          <cell r="H3878">
            <v>600024873</v>
          </cell>
          <cell r="I3878" t="str">
            <v>62075993</v>
          </cell>
          <cell r="J3878">
            <v>0</v>
          </cell>
          <cell r="K3878" t="str">
            <v>SINGCLEAN</v>
          </cell>
          <cell r="L3878" t="str">
            <v>ANO</v>
          </cell>
          <cell r="M3878" t="str">
            <v>Mateřská škola a základní škola při Dětské léčebně Křetín 12, příspěvková organizace</v>
          </cell>
          <cell r="O3878">
            <v>12</v>
          </cell>
          <cell r="Q3878">
            <v>67962</v>
          </cell>
          <cell r="R3878" t="str">
            <v>Křetín</v>
          </cell>
          <cell r="S3878">
            <v>516470724</v>
          </cell>
          <cell r="T3878" t="str">
            <v>skolakretin@zspridl.cz</v>
          </cell>
        </row>
        <row r="3879">
          <cell r="A3879">
            <v>600024881</v>
          </cell>
          <cell r="B3879">
            <v>62076051</v>
          </cell>
          <cell r="C3879" t="str">
            <v>Jihomoravský kraj</v>
          </cell>
          <cell r="D3879" t="str">
            <v xml:space="preserve">Blansko </v>
          </cell>
          <cell r="E3879" t="str">
            <v>Krajský úřad Jihomoravského kraje</v>
          </cell>
          <cell r="F3879" t="str">
            <v>Blansko</v>
          </cell>
          <cell r="G3879" t="str">
            <v>kraj</v>
          </cell>
          <cell r="H3879">
            <v>600024881</v>
          </cell>
          <cell r="I3879" t="str">
            <v>62076051</v>
          </cell>
          <cell r="J3879">
            <v>0</v>
          </cell>
          <cell r="K3879" t="str">
            <v>SINGCLEAN</v>
          </cell>
          <cell r="L3879" t="str">
            <v>ANO</v>
          </cell>
          <cell r="M3879" t="str">
            <v>Základní škola při Dětské léčebně Ostrov u Macochy, příspěvková organizace</v>
          </cell>
          <cell r="O3879">
            <v>363</v>
          </cell>
          <cell r="Q3879">
            <v>67914</v>
          </cell>
          <cell r="R3879" t="str">
            <v>Ostrov u Macochy</v>
          </cell>
          <cell r="S3879">
            <v>739406972</v>
          </cell>
          <cell r="T3879" t="str">
            <v>spzs.ostrovum@seznam.cz</v>
          </cell>
        </row>
        <row r="3880">
          <cell r="A3880">
            <v>600024831</v>
          </cell>
          <cell r="B3880">
            <v>62076060</v>
          </cell>
          <cell r="C3880" t="str">
            <v>Jihomoravský kraj</v>
          </cell>
          <cell r="D3880" t="str">
            <v xml:space="preserve">Blansko </v>
          </cell>
          <cell r="E3880" t="str">
            <v>Krajský úřad Jihomoravského kraje</v>
          </cell>
          <cell r="F3880" t="str">
            <v>Blansko</v>
          </cell>
          <cell r="G3880" t="str">
            <v>kraj</v>
          </cell>
          <cell r="H3880">
            <v>600024831</v>
          </cell>
          <cell r="I3880" t="str">
            <v>62076060</v>
          </cell>
          <cell r="J3880">
            <v>320</v>
          </cell>
          <cell r="K3880" t="str">
            <v>SINGCLEAN</v>
          </cell>
          <cell r="L3880" t="str">
            <v>ANO</v>
          </cell>
          <cell r="M3880" t="str">
            <v>Základní škola Blansko, Nad Čertovkou, příspěvková organizace</v>
          </cell>
          <cell r="N3880" t="str">
            <v>Nad Čertovkou</v>
          </cell>
          <cell r="O3880">
            <v>2304</v>
          </cell>
          <cell r="P3880">
            <v>17</v>
          </cell>
          <cell r="Q3880">
            <v>67801</v>
          </cell>
          <cell r="R3880" t="str">
            <v>Blansko</v>
          </cell>
          <cell r="S3880" t="str">
            <v>516 410 630 -1</v>
          </cell>
          <cell r="T3880" t="str">
            <v>baletkova@zsblansko.cz</v>
          </cell>
        </row>
        <row r="3881">
          <cell r="A3881">
            <v>600030059</v>
          </cell>
          <cell r="B3881">
            <v>62077457</v>
          </cell>
          <cell r="C3881" t="str">
            <v>Jihomoravský kraj</v>
          </cell>
          <cell r="D3881" t="str">
            <v xml:space="preserve">Blansko </v>
          </cell>
          <cell r="E3881" t="str">
            <v>Krajský úřad Jihomoravského kraje</v>
          </cell>
          <cell r="F3881" t="str">
            <v>Boskovice</v>
          </cell>
          <cell r="G3881" t="str">
            <v>kraj</v>
          </cell>
          <cell r="H3881">
            <v>600030059</v>
          </cell>
          <cell r="I3881" t="str">
            <v>62077457</v>
          </cell>
          <cell r="J3881">
            <v>0</v>
          </cell>
          <cell r="K3881" t="str">
            <v>SINGCLEAN</v>
          </cell>
          <cell r="L3881" t="str">
            <v>ANO</v>
          </cell>
          <cell r="M3881" t="str">
            <v>Dětský domov Hodonín u Kunštátu, příspěvková organizace</v>
          </cell>
          <cell r="O3881">
            <v>48</v>
          </cell>
          <cell r="Q3881">
            <v>67971</v>
          </cell>
          <cell r="R3881" t="str">
            <v>Hodonín</v>
          </cell>
          <cell r="S3881">
            <v>516463922</v>
          </cell>
          <cell r="T3881" t="str">
            <v>kancelar@ddhodoninukunstatu.cz</v>
          </cell>
        </row>
        <row r="3882">
          <cell r="A3882">
            <v>600024857</v>
          </cell>
          <cell r="B3882">
            <v>62077465</v>
          </cell>
          <cell r="C3882" t="str">
            <v>Jihomoravský kraj</v>
          </cell>
          <cell r="D3882" t="str">
            <v xml:space="preserve">Blansko </v>
          </cell>
          <cell r="E3882" t="str">
            <v>Krajský úřad Jihomoravského kraje</v>
          </cell>
          <cell r="F3882" t="str">
            <v>Boskovice</v>
          </cell>
          <cell r="G3882" t="str">
            <v>kraj</v>
          </cell>
          <cell r="H3882">
            <v>600024857</v>
          </cell>
          <cell r="I3882" t="str">
            <v>62077465</v>
          </cell>
          <cell r="J3882">
            <v>0</v>
          </cell>
          <cell r="K3882" t="str">
            <v>SINGCLEAN</v>
          </cell>
          <cell r="L3882" t="str">
            <v>ANO</v>
          </cell>
          <cell r="M3882" t="str">
            <v>Dětský domov Boskovice, příspěvková organizace</v>
          </cell>
          <cell r="N3882" t="str">
            <v>Štefanikova</v>
          </cell>
          <cell r="O3882">
            <v>2344</v>
          </cell>
          <cell r="P3882" t="str">
            <v>2b</v>
          </cell>
          <cell r="Q3882">
            <v>68001</v>
          </cell>
          <cell r="R3882" t="str">
            <v>Boskovice</v>
          </cell>
          <cell r="S3882">
            <v>516413362</v>
          </cell>
          <cell r="T3882" t="str">
            <v>ddboskovice@seznam.cz</v>
          </cell>
        </row>
        <row r="3883">
          <cell r="A3883">
            <v>600106152</v>
          </cell>
          <cell r="B3883">
            <v>62077520</v>
          </cell>
          <cell r="C3883" t="str">
            <v>Jihomoravský kraj</v>
          </cell>
          <cell r="D3883" t="str">
            <v xml:space="preserve">Blansko </v>
          </cell>
          <cell r="E3883" t="str">
            <v>Městský úřad Boskovice</v>
          </cell>
          <cell r="F3883" t="str">
            <v>Boskovice</v>
          </cell>
          <cell r="G3883" t="str">
            <v>obec</v>
          </cell>
          <cell r="H3883">
            <v>600106152</v>
          </cell>
          <cell r="I3883" t="str">
            <v>62077520</v>
          </cell>
          <cell r="J3883">
            <v>340</v>
          </cell>
          <cell r="K3883" t="str">
            <v>SINGCLEAN</v>
          </cell>
          <cell r="L3883" t="str">
            <v>ANO</v>
          </cell>
          <cell r="M3883" t="str">
            <v>Základní škola a Mateřská škola Benešov, okres Blansko, příspěvková organizace</v>
          </cell>
          <cell r="O3883">
            <v>155</v>
          </cell>
          <cell r="Q3883">
            <v>67953</v>
          </cell>
          <cell r="R3883" t="str">
            <v>Benešov</v>
          </cell>
          <cell r="S3883">
            <v>516467208</v>
          </cell>
          <cell r="T3883" t="str">
            <v>reditel@zsbenesov.cz</v>
          </cell>
        </row>
        <row r="3884">
          <cell r="A3884">
            <v>600108155</v>
          </cell>
          <cell r="B3884">
            <v>62156420</v>
          </cell>
          <cell r="C3884" t="str">
            <v>Jihomoravský kraj</v>
          </cell>
          <cell r="D3884" t="str">
            <v xml:space="preserve">Brno-město </v>
          </cell>
          <cell r="E3884" t="str">
            <v>Magistrát města Brna</v>
          </cell>
          <cell r="F3884" t="str">
            <v>Brno</v>
          </cell>
          <cell r="G3884" t="str">
            <v>obec</v>
          </cell>
          <cell r="H3884">
            <v>600108155</v>
          </cell>
          <cell r="I3884" t="str">
            <v>62156420</v>
          </cell>
          <cell r="J3884">
            <v>1240</v>
          </cell>
          <cell r="K3884" t="str">
            <v>SINGCLEAN</v>
          </cell>
          <cell r="L3884" t="str">
            <v>ANO</v>
          </cell>
          <cell r="M3884" t="str">
            <v>Základní škola a mateřská škola Brno, Přemyslovo nám. 1, příspěvková organizace</v>
          </cell>
          <cell r="N3884" t="str">
            <v>Přemyslovo náměstí</v>
          </cell>
          <cell r="O3884">
            <v>89</v>
          </cell>
          <cell r="P3884">
            <v>1</v>
          </cell>
          <cell r="Q3884">
            <v>62700</v>
          </cell>
          <cell r="R3884" t="str">
            <v>Brno</v>
          </cell>
          <cell r="S3884">
            <v>548212014</v>
          </cell>
          <cell r="T3884" t="str">
            <v>reditelka@zspremyslovo.cz</v>
          </cell>
        </row>
        <row r="3885">
          <cell r="A3885">
            <v>600108236</v>
          </cell>
          <cell r="B3885">
            <v>62156527</v>
          </cell>
          <cell r="C3885" t="str">
            <v>Jihomoravský kraj</v>
          </cell>
          <cell r="D3885" t="str">
            <v xml:space="preserve">Brno-město </v>
          </cell>
          <cell r="E3885" t="str">
            <v>Magistrát města Brna</v>
          </cell>
          <cell r="F3885" t="str">
            <v>Brno</v>
          </cell>
          <cell r="G3885" t="str">
            <v>obec</v>
          </cell>
          <cell r="H3885">
            <v>600108236</v>
          </cell>
          <cell r="I3885" t="str">
            <v>62156527</v>
          </cell>
          <cell r="J3885">
            <v>1920</v>
          </cell>
          <cell r="K3885" t="str">
            <v>SINGCLEAN</v>
          </cell>
          <cell r="L3885" t="str">
            <v>ANO</v>
          </cell>
          <cell r="M3885" t="str">
            <v>Základní škola a mateřská škola Brno, Jihomoravské nám. 2</v>
          </cell>
          <cell r="N3885" t="str">
            <v>Jihomoravské náměstí</v>
          </cell>
          <cell r="O3885">
            <v>1089</v>
          </cell>
          <cell r="P3885">
            <v>2</v>
          </cell>
          <cell r="Q3885">
            <v>62700</v>
          </cell>
          <cell r="R3885" t="str">
            <v>Brno</v>
          </cell>
          <cell r="S3885">
            <v>545321290</v>
          </cell>
          <cell r="T3885" t="str">
            <v>zsjihomoravskenam@zsjihomoravske.cz</v>
          </cell>
        </row>
        <row r="3886">
          <cell r="A3886">
            <v>600108546</v>
          </cell>
          <cell r="B3886">
            <v>62156543</v>
          </cell>
          <cell r="C3886" t="str">
            <v>Jihomoravský kraj</v>
          </cell>
          <cell r="D3886" t="str">
            <v xml:space="preserve">Brno-město </v>
          </cell>
          <cell r="E3886" t="str">
            <v>Magistrát města Brna</v>
          </cell>
          <cell r="F3886" t="str">
            <v>Brno</v>
          </cell>
          <cell r="G3886" t="str">
            <v>obec</v>
          </cell>
          <cell r="H3886">
            <v>600108546</v>
          </cell>
          <cell r="I3886" t="str">
            <v>62156543</v>
          </cell>
          <cell r="J3886">
            <v>1040</v>
          </cell>
          <cell r="K3886" t="str">
            <v>SINGCLEAN</v>
          </cell>
          <cell r="L3886" t="str">
            <v>ANO</v>
          </cell>
          <cell r="M3886" t="str">
            <v>Základní škola, Brno, Bosonožská 9, příspěvková organizace</v>
          </cell>
          <cell r="N3886" t="str">
            <v>Bosonožská</v>
          </cell>
          <cell r="O3886">
            <v>381</v>
          </cell>
          <cell r="P3886">
            <v>9</v>
          </cell>
          <cell r="Q3886">
            <v>62500</v>
          </cell>
          <cell r="R3886" t="str">
            <v>Brno</v>
          </cell>
          <cell r="S3886">
            <v>547218242</v>
          </cell>
          <cell r="T3886" t="str">
            <v>info@zsbos9.cz</v>
          </cell>
        </row>
        <row r="3887">
          <cell r="A3887">
            <v>600003191</v>
          </cell>
          <cell r="B3887">
            <v>62156586</v>
          </cell>
          <cell r="C3887" t="str">
            <v>Jihomoravský kraj</v>
          </cell>
          <cell r="D3887" t="str">
            <v xml:space="preserve">Brno-město </v>
          </cell>
          <cell r="E3887" t="str">
            <v>Krajský úřad Jihomoravského kraje</v>
          </cell>
          <cell r="F3887" t="str">
            <v>Brno</v>
          </cell>
          <cell r="G3887" t="str">
            <v>kraj</v>
          </cell>
          <cell r="H3887">
            <v>600003191</v>
          </cell>
          <cell r="I3887" t="str">
            <v>62156586</v>
          </cell>
          <cell r="J3887" t="str">
            <v>X</v>
          </cell>
          <cell r="K3887" t="str">
            <v>SINGCLEAN</v>
          </cell>
          <cell r="L3887" t="str">
            <v>ANO</v>
          </cell>
          <cell r="M3887" t="str">
            <v>Základní umělecká škola Vítězslavy Kaprálové Brno, příspěvková organizace</v>
          </cell>
          <cell r="N3887" t="str">
            <v>Palackého třída</v>
          </cell>
          <cell r="O3887">
            <v>822</v>
          </cell>
          <cell r="P3887">
            <v>70</v>
          </cell>
          <cell r="Q3887">
            <v>61200</v>
          </cell>
          <cell r="R3887" t="str">
            <v>Brno</v>
          </cell>
          <cell r="S3887">
            <v>541213946</v>
          </cell>
          <cell r="T3887" t="str">
            <v>zuskapralove@gmail.com</v>
          </cell>
        </row>
        <row r="3888">
          <cell r="A3888">
            <v>600107981</v>
          </cell>
          <cell r="B3888">
            <v>62156624</v>
          </cell>
          <cell r="C3888" t="str">
            <v>Jihomoravský kraj</v>
          </cell>
          <cell r="D3888" t="str">
            <v xml:space="preserve">Brno-město </v>
          </cell>
          <cell r="E3888" t="str">
            <v>Magistrát města Brna</v>
          </cell>
          <cell r="F3888" t="str">
            <v>Brno</v>
          </cell>
          <cell r="G3888" t="str">
            <v>obec</v>
          </cell>
          <cell r="H3888">
            <v>600107981</v>
          </cell>
          <cell r="I3888" t="str">
            <v>62156624</v>
          </cell>
          <cell r="J3888">
            <v>940</v>
          </cell>
          <cell r="K3888" t="str">
            <v>SINGCLEAN</v>
          </cell>
          <cell r="L3888" t="str">
            <v>ANO</v>
          </cell>
          <cell r="M3888" t="str">
            <v>Základní škola Brno, Jana Babáka 1, příspěvková organizace</v>
          </cell>
          <cell r="N3888" t="str">
            <v>Jana Babáka</v>
          </cell>
          <cell r="O3888">
            <v>1960</v>
          </cell>
          <cell r="P3888">
            <v>1</v>
          </cell>
          <cell r="Q3888">
            <v>61600</v>
          </cell>
          <cell r="R3888" t="str">
            <v>Brno</v>
          </cell>
          <cell r="S3888">
            <v>549241608</v>
          </cell>
          <cell r="T3888" t="str">
            <v>zsbabak@seznam.cz</v>
          </cell>
        </row>
        <row r="3889">
          <cell r="A3889">
            <v>600108287</v>
          </cell>
          <cell r="B3889">
            <v>62156632</v>
          </cell>
          <cell r="C3889" t="str">
            <v>Jihomoravský kraj</v>
          </cell>
          <cell r="D3889" t="str">
            <v xml:space="preserve">Brno-město </v>
          </cell>
          <cell r="E3889" t="str">
            <v>Magistrát města Brna</v>
          </cell>
          <cell r="F3889" t="str">
            <v>Brno</v>
          </cell>
          <cell r="G3889" t="str">
            <v>obec</v>
          </cell>
          <cell r="H3889">
            <v>600108287</v>
          </cell>
          <cell r="I3889" t="str">
            <v>62156632</v>
          </cell>
          <cell r="J3889">
            <v>580</v>
          </cell>
          <cell r="K3889" t="str">
            <v>SINGCLEAN</v>
          </cell>
          <cell r="L3889" t="str">
            <v>ANO</v>
          </cell>
          <cell r="M3889" t="str">
            <v>Základní škola a Mateřská škola, Brno, Elišky Přemyslovny 10, příspěvková organizace</v>
          </cell>
          <cell r="N3889" t="str">
            <v>Elišky Přemyslovny</v>
          </cell>
          <cell r="O3889">
            <v>497</v>
          </cell>
          <cell r="P3889">
            <v>10</v>
          </cell>
          <cell r="Q3889">
            <v>62500</v>
          </cell>
          <cell r="R3889" t="str">
            <v>Brno</v>
          </cell>
          <cell r="S3889">
            <v>547241041</v>
          </cell>
          <cell r="T3889" t="str">
            <v>skola@zspremyslovny.cz</v>
          </cell>
        </row>
        <row r="3890">
          <cell r="A3890">
            <v>600109003</v>
          </cell>
          <cell r="B3890">
            <v>62156659</v>
          </cell>
          <cell r="C3890" t="str">
            <v>Jihomoravský kraj</v>
          </cell>
          <cell r="D3890" t="str">
            <v xml:space="preserve">Brno-město </v>
          </cell>
          <cell r="E3890" t="str">
            <v>Magistrát města Brna</v>
          </cell>
          <cell r="F3890" t="str">
            <v>Brno</v>
          </cell>
          <cell r="G3890" t="str">
            <v>obec</v>
          </cell>
          <cell r="H3890">
            <v>600109003</v>
          </cell>
          <cell r="I3890" t="str">
            <v>62156659</v>
          </cell>
          <cell r="J3890">
            <v>40</v>
          </cell>
          <cell r="K3890" t="str">
            <v>SINGCLEAN</v>
          </cell>
          <cell r="L3890" t="str">
            <v>ANO</v>
          </cell>
          <cell r="M3890" t="str">
            <v>Školní jídelna Brno, nám. Svornosti 7, příspěvková organizace</v>
          </cell>
          <cell r="N3890" t="str">
            <v>náměstí Svornosti</v>
          </cell>
          <cell r="O3890">
            <v>2571</v>
          </cell>
          <cell r="P3890">
            <v>7</v>
          </cell>
          <cell r="Q3890">
            <v>61600</v>
          </cell>
          <cell r="R3890" t="str">
            <v>Brno</v>
          </cell>
          <cell r="S3890">
            <v>541211450</v>
          </cell>
          <cell r="T3890" t="str">
            <v>reditelka@sjsvornost.cz</v>
          </cell>
        </row>
        <row r="3891">
          <cell r="A3891">
            <v>600003329</v>
          </cell>
          <cell r="B3891">
            <v>62156748</v>
          </cell>
          <cell r="C3891" t="str">
            <v>Jihomoravský kraj</v>
          </cell>
          <cell r="D3891" t="str">
            <v xml:space="preserve">Brno-město </v>
          </cell>
          <cell r="E3891" t="str">
            <v>Krajský úřad Jihomoravského kraje</v>
          </cell>
          <cell r="F3891" t="str">
            <v>Brno</v>
          </cell>
          <cell r="G3891" t="str">
            <v>kraj</v>
          </cell>
          <cell r="H3891">
            <v>600003329</v>
          </cell>
          <cell r="I3891" t="str">
            <v>62156748</v>
          </cell>
          <cell r="J3891" t="str">
            <v>X</v>
          </cell>
          <cell r="K3891" t="str">
            <v>SINGCLEAN</v>
          </cell>
          <cell r="L3891" t="str">
            <v>ANO</v>
          </cell>
          <cell r="M3891" t="str">
            <v>Základní umělecká škola PhDr. Zbyňka Mrkose, Brno, Došlíkova 48, příspěvková organizace</v>
          </cell>
          <cell r="N3891" t="str">
            <v>Došlíkova</v>
          </cell>
          <cell r="O3891">
            <v>4185</v>
          </cell>
          <cell r="P3891">
            <v>48</v>
          </cell>
          <cell r="Q3891">
            <v>63600</v>
          </cell>
          <cell r="R3891" t="str">
            <v>Brno</v>
          </cell>
          <cell r="S3891">
            <v>548212105</v>
          </cell>
          <cell r="T3891" t="str">
            <v>info@zus-brno.cz</v>
          </cell>
        </row>
        <row r="3892">
          <cell r="A3892">
            <v>600003299</v>
          </cell>
          <cell r="B3892">
            <v>62156756</v>
          </cell>
          <cell r="C3892" t="str">
            <v>Jihomoravský kraj</v>
          </cell>
          <cell r="D3892" t="str">
            <v xml:space="preserve">Brno-město </v>
          </cell>
          <cell r="E3892" t="str">
            <v>Krajský úřad Jihomoravského kraje</v>
          </cell>
          <cell r="F3892" t="str">
            <v>Brno</v>
          </cell>
          <cell r="G3892" t="str">
            <v>kraj</v>
          </cell>
          <cell r="H3892">
            <v>600003299</v>
          </cell>
          <cell r="I3892" t="str">
            <v>62156756</v>
          </cell>
          <cell r="J3892" t="str">
            <v>X</v>
          </cell>
          <cell r="K3892" t="str">
            <v>SINGCLEAN</v>
          </cell>
          <cell r="L3892" t="str">
            <v>ANO</v>
          </cell>
          <cell r="M3892" t="str">
            <v>Základní umělecká škola Brno, Vranovská, příspěvková organizace</v>
          </cell>
          <cell r="N3892" t="str">
            <v>Vranovská</v>
          </cell>
          <cell r="O3892">
            <v>842</v>
          </cell>
          <cell r="P3892">
            <v>41</v>
          </cell>
          <cell r="Q3892">
            <v>61400</v>
          </cell>
          <cell r="R3892" t="str">
            <v>Brno</v>
          </cell>
          <cell r="S3892" t="str">
            <v>545 574 893 ,739670670</v>
          </cell>
          <cell r="T3892" t="str">
            <v>info@zusvranovska.cz</v>
          </cell>
        </row>
        <row r="3893">
          <cell r="A3893">
            <v>600108490</v>
          </cell>
          <cell r="B3893">
            <v>62156781</v>
          </cell>
          <cell r="C3893" t="str">
            <v>Jihomoravský kraj</v>
          </cell>
          <cell r="D3893" t="str">
            <v xml:space="preserve">Brno-město </v>
          </cell>
          <cell r="E3893" t="str">
            <v>Magistrát města Brna</v>
          </cell>
          <cell r="F3893" t="str">
            <v>Brno</v>
          </cell>
          <cell r="G3893" t="str">
            <v>obec</v>
          </cell>
          <cell r="H3893">
            <v>600108490</v>
          </cell>
          <cell r="I3893" t="str">
            <v>62156781</v>
          </cell>
          <cell r="J3893">
            <v>1800</v>
          </cell>
          <cell r="K3893" t="str">
            <v>SINGCLEAN</v>
          </cell>
          <cell r="L3893" t="str">
            <v>ANO</v>
          </cell>
          <cell r="M3893" t="str">
            <v>Základní škola Brno, Sirotkova 36, příspěvková organizace</v>
          </cell>
          <cell r="N3893" t="str">
            <v>Sirotkova</v>
          </cell>
          <cell r="O3893">
            <v>371</v>
          </cell>
          <cell r="P3893">
            <v>36</v>
          </cell>
          <cell r="Q3893">
            <v>61600</v>
          </cell>
          <cell r="R3893" t="str">
            <v>Brno</v>
          </cell>
          <cell r="S3893">
            <v>541211945</v>
          </cell>
          <cell r="T3893" t="str">
            <v>zssir@zssirotkova.cz</v>
          </cell>
        </row>
        <row r="3894">
          <cell r="A3894">
            <v>600107230</v>
          </cell>
          <cell r="B3894">
            <v>62156802</v>
          </cell>
          <cell r="C3894" t="str">
            <v>Jihomoravský kraj</v>
          </cell>
          <cell r="D3894" t="str">
            <v xml:space="preserve">Brno-město </v>
          </cell>
          <cell r="E3894" t="str">
            <v>Magistrát města Brna</v>
          </cell>
          <cell r="F3894" t="str">
            <v>Brno</v>
          </cell>
          <cell r="G3894" t="str">
            <v>obec</v>
          </cell>
          <cell r="H3894">
            <v>600107230</v>
          </cell>
          <cell r="I3894" t="str">
            <v>62156802</v>
          </cell>
          <cell r="J3894">
            <v>280</v>
          </cell>
          <cell r="K3894" t="str">
            <v>SINGCLEAN</v>
          </cell>
          <cell r="L3894" t="str">
            <v>ANO</v>
          </cell>
          <cell r="M3894" t="str">
            <v>Mateřská škola Velkopavlovická 15, 62900 Brno</v>
          </cell>
          <cell r="N3894" t="str">
            <v>Velkopavlovická</v>
          </cell>
          <cell r="O3894">
            <v>4183</v>
          </cell>
          <cell r="P3894">
            <v>15</v>
          </cell>
          <cell r="Q3894">
            <v>62800</v>
          </cell>
          <cell r="R3894" t="str">
            <v>Brno</v>
          </cell>
          <cell r="S3894">
            <v>544210868</v>
          </cell>
          <cell r="T3894" t="str">
            <v>msvelkopavlovicka@vinohrady.brno.cz</v>
          </cell>
        </row>
        <row r="3895">
          <cell r="A3895">
            <v>600106845</v>
          </cell>
          <cell r="B3895">
            <v>62156811</v>
          </cell>
          <cell r="C3895" t="str">
            <v>Jihomoravský kraj</v>
          </cell>
          <cell r="D3895" t="str">
            <v xml:space="preserve">Brno-město </v>
          </cell>
          <cell r="E3895" t="str">
            <v>Magistrát města Brna</v>
          </cell>
          <cell r="F3895" t="str">
            <v>Brno</v>
          </cell>
          <cell r="G3895" t="str">
            <v>obec</v>
          </cell>
          <cell r="H3895">
            <v>600106845</v>
          </cell>
          <cell r="I3895" t="str">
            <v>62156811</v>
          </cell>
          <cell r="J3895">
            <v>240</v>
          </cell>
          <cell r="K3895" t="str">
            <v>SINGCLEAN</v>
          </cell>
          <cell r="L3895" t="str">
            <v>ANO</v>
          </cell>
          <cell r="M3895" t="str">
            <v>Mateřská škola Bořetická 7, 62900 Brno</v>
          </cell>
          <cell r="N3895" t="str">
            <v>Bořetická</v>
          </cell>
          <cell r="O3895">
            <v>4234</v>
          </cell>
          <cell r="P3895">
            <v>7</v>
          </cell>
          <cell r="Q3895">
            <v>62800</v>
          </cell>
          <cell r="R3895" t="str">
            <v>Brno</v>
          </cell>
          <cell r="S3895">
            <v>515547218</v>
          </cell>
          <cell r="T3895" t="str">
            <v>msboreticka7@vinohrady.brno.cz</v>
          </cell>
        </row>
        <row r="3896">
          <cell r="A3896">
            <v>600108597</v>
          </cell>
          <cell r="B3896">
            <v>62156888</v>
          </cell>
          <cell r="C3896" t="str">
            <v>Jihomoravský kraj</v>
          </cell>
          <cell r="D3896" t="str">
            <v xml:space="preserve">Brno-město </v>
          </cell>
          <cell r="E3896" t="str">
            <v>Magistrát města Brna</v>
          </cell>
          <cell r="F3896" t="str">
            <v>Brno</v>
          </cell>
          <cell r="G3896" t="str">
            <v>obec</v>
          </cell>
          <cell r="H3896">
            <v>600108597</v>
          </cell>
          <cell r="I3896" t="str">
            <v>62156888</v>
          </cell>
          <cell r="J3896">
            <v>460</v>
          </cell>
          <cell r="K3896" t="str">
            <v>SINGCLEAN</v>
          </cell>
          <cell r="L3896" t="str">
            <v>ANO</v>
          </cell>
          <cell r="M3896" t="str">
            <v>Základní škola Brno, Hudcova 35, příspěvková organizace</v>
          </cell>
          <cell r="N3896" t="str">
            <v>Hudcova</v>
          </cell>
          <cell r="O3896">
            <v>81</v>
          </cell>
          <cell r="P3896">
            <v>35</v>
          </cell>
          <cell r="Q3896">
            <v>62100</v>
          </cell>
          <cell r="R3896" t="str">
            <v>Brno</v>
          </cell>
          <cell r="S3896">
            <v>549271551</v>
          </cell>
          <cell r="T3896" t="str">
            <v>skola@zshudcova.cz</v>
          </cell>
        </row>
        <row r="3897">
          <cell r="A3897">
            <v>600106853</v>
          </cell>
          <cell r="B3897">
            <v>62156942</v>
          </cell>
          <cell r="C3897" t="str">
            <v>Jihomoravský kraj</v>
          </cell>
          <cell r="D3897" t="str">
            <v xml:space="preserve">Brno-město </v>
          </cell>
          <cell r="E3897" t="str">
            <v>Magistrát města Brna</v>
          </cell>
          <cell r="F3897" t="str">
            <v>Brno</v>
          </cell>
          <cell r="G3897" t="str">
            <v>obec</v>
          </cell>
          <cell r="H3897">
            <v>600106853</v>
          </cell>
          <cell r="I3897" t="str">
            <v>62156942</v>
          </cell>
          <cell r="J3897">
            <v>200</v>
          </cell>
          <cell r="K3897" t="str">
            <v>SINGCLEAN</v>
          </cell>
          <cell r="L3897" t="str">
            <v>ANO</v>
          </cell>
          <cell r="M3897" t="str">
            <v>Mateřská škola Prušánecká 8, Brno, příspěvková organizace</v>
          </cell>
          <cell r="N3897" t="str">
            <v>Prušánecká</v>
          </cell>
          <cell r="O3897">
            <v>4204</v>
          </cell>
          <cell r="P3897">
            <v>8</v>
          </cell>
          <cell r="Q3897">
            <v>62800</v>
          </cell>
          <cell r="R3897" t="str">
            <v>Brno</v>
          </cell>
          <cell r="S3897">
            <v>544210882</v>
          </cell>
          <cell r="T3897" t="str">
            <v>ms.prusanecka@bm.orgman.cz</v>
          </cell>
        </row>
        <row r="3898">
          <cell r="A3898">
            <v>600108244</v>
          </cell>
          <cell r="B3898">
            <v>62156969</v>
          </cell>
          <cell r="C3898" t="str">
            <v>Jihomoravský kraj</v>
          </cell>
          <cell r="D3898" t="str">
            <v xml:space="preserve">Brno-město </v>
          </cell>
          <cell r="E3898" t="str">
            <v>Magistrát města Brna</v>
          </cell>
          <cell r="F3898" t="str">
            <v>Brno</v>
          </cell>
          <cell r="G3898" t="str">
            <v>obec</v>
          </cell>
          <cell r="H3898">
            <v>600108244</v>
          </cell>
          <cell r="I3898" t="str">
            <v>62156969</v>
          </cell>
          <cell r="J3898">
            <v>1020</v>
          </cell>
          <cell r="K3898" t="str">
            <v>SINGCLEAN</v>
          </cell>
          <cell r="L3898" t="str">
            <v>ANO</v>
          </cell>
          <cell r="M3898" t="str">
            <v>Základní škola, Brno, Slovanské nám. 2, příspěvková organizace</v>
          </cell>
          <cell r="N3898" t="str">
            <v>Slovanské náměstí</v>
          </cell>
          <cell r="O3898">
            <v>1218</v>
          </cell>
          <cell r="P3898">
            <v>2</v>
          </cell>
          <cell r="Q3898">
            <v>61200</v>
          </cell>
          <cell r="R3898" t="str">
            <v>Brno</v>
          </cell>
          <cell r="S3898">
            <v>541211758</v>
          </cell>
          <cell r="T3898" t="str">
            <v>jalovy@zsslovanak.cz</v>
          </cell>
        </row>
        <row r="3899">
          <cell r="A3899">
            <v>600108163</v>
          </cell>
          <cell r="B3899">
            <v>62157060</v>
          </cell>
          <cell r="C3899" t="str">
            <v>Jihomoravský kraj</v>
          </cell>
          <cell r="D3899" t="str">
            <v xml:space="preserve">Brno-město </v>
          </cell>
          <cell r="E3899" t="str">
            <v>Magistrát města Brna</v>
          </cell>
          <cell r="F3899" t="str">
            <v>Brno</v>
          </cell>
          <cell r="G3899" t="str">
            <v>obec</v>
          </cell>
          <cell r="H3899">
            <v>600108163</v>
          </cell>
          <cell r="I3899" t="str">
            <v>62157060</v>
          </cell>
          <cell r="J3899">
            <v>1000</v>
          </cell>
          <cell r="K3899" t="str">
            <v>SINGCLEAN</v>
          </cell>
          <cell r="L3899" t="str">
            <v>ANO</v>
          </cell>
          <cell r="M3899" t="str">
            <v>Základní škola a mateřská škola Brno, Horní 16, příspěvková organizace</v>
          </cell>
          <cell r="N3899" t="str">
            <v>Horní</v>
          </cell>
          <cell r="O3899">
            <v>742</v>
          </cell>
          <cell r="P3899">
            <v>16</v>
          </cell>
          <cell r="Q3899">
            <v>63900</v>
          </cell>
          <cell r="R3899" t="str">
            <v>Brno</v>
          </cell>
          <cell r="S3899">
            <v>543214361</v>
          </cell>
          <cell r="T3899" t="str">
            <v>info@zshorni.cz</v>
          </cell>
        </row>
        <row r="3900">
          <cell r="A3900">
            <v>600108503</v>
          </cell>
          <cell r="B3900">
            <v>62157094</v>
          </cell>
          <cell r="C3900" t="str">
            <v>Jihomoravský kraj</v>
          </cell>
          <cell r="D3900" t="str">
            <v xml:space="preserve">Brno-město </v>
          </cell>
          <cell r="E3900" t="str">
            <v>Magistrát města Brna</v>
          </cell>
          <cell r="F3900" t="str">
            <v>Brno</v>
          </cell>
          <cell r="G3900" t="str">
            <v>obec</v>
          </cell>
          <cell r="H3900">
            <v>600108503</v>
          </cell>
          <cell r="I3900" t="str">
            <v>62157094</v>
          </cell>
          <cell r="J3900">
            <v>1460</v>
          </cell>
          <cell r="K3900" t="str">
            <v>SINGCLEAN</v>
          </cell>
          <cell r="L3900" t="str">
            <v>ANO</v>
          </cell>
          <cell r="M3900" t="str">
            <v>Základní škola a Mateřská škola, Brno, Staňkova 14, příspěvková organizace</v>
          </cell>
          <cell r="N3900" t="str">
            <v>Staňkova</v>
          </cell>
          <cell r="O3900">
            <v>327</v>
          </cell>
          <cell r="P3900">
            <v>14</v>
          </cell>
          <cell r="Q3900">
            <v>60200</v>
          </cell>
          <cell r="R3900" t="str">
            <v>Brno</v>
          </cell>
          <cell r="S3900" t="str">
            <v>604 247 702 ,541219992</v>
          </cell>
          <cell r="T3900" t="str">
            <v>zsstankova@volny.cz</v>
          </cell>
        </row>
        <row r="3901">
          <cell r="A3901">
            <v>600108171</v>
          </cell>
          <cell r="B3901">
            <v>62157108</v>
          </cell>
          <cell r="C3901" t="str">
            <v>Jihomoravský kraj</v>
          </cell>
          <cell r="D3901" t="str">
            <v xml:space="preserve">Brno-město </v>
          </cell>
          <cell r="E3901" t="str">
            <v>Magistrát města Brna</v>
          </cell>
          <cell r="F3901" t="str">
            <v>Brno</v>
          </cell>
          <cell r="G3901" t="str">
            <v>obec</v>
          </cell>
          <cell r="H3901">
            <v>600108171</v>
          </cell>
          <cell r="I3901" t="str">
            <v>62157108</v>
          </cell>
          <cell r="J3901">
            <v>500</v>
          </cell>
          <cell r="K3901" t="str">
            <v>SINGCLEAN</v>
          </cell>
          <cell r="L3901" t="str">
            <v>ANO</v>
          </cell>
          <cell r="M3901" t="str">
            <v>Základní škola, Brno, Košinova 22, příspěvková organizace</v>
          </cell>
          <cell r="N3901" t="str">
            <v>Košinova</v>
          </cell>
          <cell r="O3901">
            <v>661</v>
          </cell>
          <cell r="P3901">
            <v>22</v>
          </cell>
          <cell r="Q3901">
            <v>61200</v>
          </cell>
          <cell r="R3901" t="str">
            <v>Brno</v>
          </cell>
          <cell r="S3901">
            <v>606040200</v>
          </cell>
          <cell r="T3901" t="str">
            <v>info@zskosinova.cz</v>
          </cell>
        </row>
        <row r="3902">
          <cell r="A3902">
            <v>600108180</v>
          </cell>
          <cell r="B3902">
            <v>62157116</v>
          </cell>
          <cell r="C3902" t="str">
            <v>Jihomoravský kraj</v>
          </cell>
          <cell r="D3902" t="str">
            <v xml:space="preserve">Brno-město </v>
          </cell>
          <cell r="E3902" t="str">
            <v>Magistrát města Brna</v>
          </cell>
          <cell r="F3902" t="str">
            <v>Brno</v>
          </cell>
          <cell r="G3902" t="str">
            <v>obec</v>
          </cell>
          <cell r="H3902">
            <v>600108180</v>
          </cell>
          <cell r="I3902" t="str">
            <v>62157116</v>
          </cell>
          <cell r="J3902">
            <v>1460</v>
          </cell>
          <cell r="K3902" t="str">
            <v>SINGCLEAN</v>
          </cell>
          <cell r="L3902" t="str">
            <v>ANO</v>
          </cell>
          <cell r="M3902" t="str">
            <v>Základní škola, Brno, Herčíkova 19, příspěvková organizace</v>
          </cell>
          <cell r="N3902" t="str">
            <v>Herčíkova</v>
          </cell>
          <cell r="O3902">
            <v>2499</v>
          </cell>
          <cell r="P3902">
            <v>19</v>
          </cell>
          <cell r="Q3902">
            <v>61200</v>
          </cell>
          <cell r="R3902" t="str">
            <v>Brno</v>
          </cell>
          <cell r="S3902">
            <v>541212453</v>
          </cell>
          <cell r="T3902" t="str">
            <v>reditel@zshercikova.cz</v>
          </cell>
        </row>
        <row r="3903">
          <cell r="A3903">
            <v>600013430</v>
          </cell>
          <cell r="B3903">
            <v>62157213</v>
          </cell>
          <cell r="C3903" t="str">
            <v>Jihomoravský kraj</v>
          </cell>
          <cell r="D3903" t="str">
            <v xml:space="preserve">Brno-město </v>
          </cell>
          <cell r="E3903" t="str">
            <v>Krajský úřad Jihomoravského kraje</v>
          </cell>
          <cell r="F3903" t="str">
            <v>Brno</v>
          </cell>
          <cell r="G3903" t="str">
            <v>kraj</v>
          </cell>
          <cell r="H3903">
            <v>600013430</v>
          </cell>
          <cell r="I3903" t="str">
            <v>62157213</v>
          </cell>
          <cell r="J3903">
            <v>500</v>
          </cell>
          <cell r="K3903" t="str">
            <v>SINGCLEAN</v>
          </cell>
          <cell r="L3903" t="str">
            <v>ANO</v>
          </cell>
          <cell r="M3903" t="str">
            <v>Konzervatoř Brno, příspěvková organizace</v>
          </cell>
          <cell r="N3903" t="str">
            <v>třída Kpt. Jaroše</v>
          </cell>
          <cell r="O3903">
            <v>1890</v>
          </cell>
          <cell r="P3903">
            <v>45</v>
          </cell>
          <cell r="Q3903">
            <v>66254</v>
          </cell>
          <cell r="R3903" t="str">
            <v>Brno</v>
          </cell>
          <cell r="S3903" t="str">
            <v>545 215 674 ,774357291</v>
          </cell>
          <cell r="T3903" t="str">
            <v>reditel@konzervatorbrno.cz</v>
          </cell>
        </row>
        <row r="3904">
          <cell r="A3904">
            <v>600013928</v>
          </cell>
          <cell r="B3904">
            <v>62157264</v>
          </cell>
          <cell r="C3904" t="str">
            <v>Jihomoravský kraj</v>
          </cell>
          <cell r="D3904" t="str">
            <v xml:space="preserve">Brno-město </v>
          </cell>
          <cell r="E3904" t="str">
            <v>Krajský úřad Jihomoravského kraje</v>
          </cell>
          <cell r="F3904" t="str">
            <v>Brno</v>
          </cell>
          <cell r="G3904" t="str">
            <v>kraj</v>
          </cell>
          <cell r="H3904">
            <v>600013928</v>
          </cell>
          <cell r="I3904" t="str">
            <v>62157264</v>
          </cell>
          <cell r="J3904">
            <v>560</v>
          </cell>
          <cell r="K3904" t="str">
            <v>SINGCLEAN</v>
          </cell>
          <cell r="L3904" t="str">
            <v>ANO</v>
          </cell>
          <cell r="M3904" t="str">
            <v>Střední průmyslová škola chemická Brno, Vranovská, příspěvková organizace</v>
          </cell>
          <cell r="N3904" t="str">
            <v>Vranovská</v>
          </cell>
          <cell r="O3904">
            <v>1364</v>
          </cell>
          <cell r="P3904">
            <v>65</v>
          </cell>
          <cell r="Q3904">
            <v>61400</v>
          </cell>
          <cell r="R3904" t="str">
            <v>Brno</v>
          </cell>
          <cell r="S3904">
            <v>545544411</v>
          </cell>
          <cell r="T3904" t="str">
            <v>skola@spschbr.cz</v>
          </cell>
        </row>
        <row r="3905">
          <cell r="A3905">
            <v>600025039</v>
          </cell>
          <cell r="B3905">
            <v>62157299</v>
          </cell>
          <cell r="C3905" t="str">
            <v>Jihomoravský kraj</v>
          </cell>
          <cell r="D3905" t="str">
            <v xml:space="preserve">Brno-město </v>
          </cell>
          <cell r="E3905" t="str">
            <v>Krajský úřad Jihomoravského kraje</v>
          </cell>
          <cell r="F3905" t="str">
            <v>Brno</v>
          </cell>
          <cell r="G3905" t="str">
            <v>kraj</v>
          </cell>
          <cell r="H3905">
            <v>600025039</v>
          </cell>
          <cell r="I3905" t="str">
            <v>62157299</v>
          </cell>
          <cell r="J3905">
            <v>600</v>
          </cell>
          <cell r="K3905" t="str">
            <v>SINGCLEAN</v>
          </cell>
          <cell r="L3905" t="str">
            <v>ANO</v>
          </cell>
          <cell r="M3905" t="str">
            <v>Mateřská škola a základní škola Brno, Štolcova, příspěvková organizace</v>
          </cell>
          <cell r="N3905" t="str">
            <v>Štolcova</v>
          </cell>
          <cell r="O3905">
            <v>301</v>
          </cell>
          <cell r="P3905">
            <v>16</v>
          </cell>
          <cell r="Q3905">
            <v>61800</v>
          </cell>
          <cell r="R3905" t="str">
            <v>Brno</v>
          </cell>
          <cell r="S3905">
            <v>548424061</v>
          </cell>
          <cell r="T3905" t="str">
            <v>zs@autistickaskola.cz</v>
          </cell>
        </row>
        <row r="3906">
          <cell r="A3906">
            <v>600024954</v>
          </cell>
          <cell r="B3906">
            <v>62157396</v>
          </cell>
          <cell r="C3906" t="str">
            <v>Jihomoravský kraj</v>
          </cell>
          <cell r="D3906" t="str">
            <v xml:space="preserve">Brno-město </v>
          </cell>
          <cell r="E3906" t="str">
            <v>Krajský úřad Jihomoravského kraje</v>
          </cell>
          <cell r="F3906" t="str">
            <v>Brno</v>
          </cell>
          <cell r="G3906" t="str">
            <v>kraj</v>
          </cell>
          <cell r="H3906">
            <v>600024954</v>
          </cell>
          <cell r="I3906" t="str">
            <v>62157396</v>
          </cell>
          <cell r="J3906">
            <v>700</v>
          </cell>
          <cell r="K3906" t="str">
            <v>SINGCLEAN</v>
          </cell>
          <cell r="L3906" t="str">
            <v>ANO</v>
          </cell>
          <cell r="M3906" t="str">
            <v>Mateřská škola a základní škola Brno, Kociánka, příspěvková organizace</v>
          </cell>
          <cell r="N3906" t="str">
            <v>Kociánka</v>
          </cell>
          <cell r="O3906">
            <v>2801</v>
          </cell>
          <cell r="P3906" t="str">
            <v>6a</v>
          </cell>
          <cell r="Q3906">
            <v>61200</v>
          </cell>
          <cell r="R3906" t="str">
            <v>Brno</v>
          </cell>
          <cell r="S3906">
            <v>541246641</v>
          </cell>
          <cell r="T3906" t="str">
            <v>mszs@sskocianka.cz</v>
          </cell>
        </row>
        <row r="3907">
          <cell r="A3907">
            <v>600109020</v>
          </cell>
          <cell r="B3907">
            <v>62157558</v>
          </cell>
          <cell r="C3907" t="str">
            <v>Jihomoravský kraj</v>
          </cell>
          <cell r="D3907" t="str">
            <v xml:space="preserve">Brno-město </v>
          </cell>
          <cell r="E3907" t="str">
            <v>Magistrát města Brna</v>
          </cell>
          <cell r="F3907" t="str">
            <v>Brno</v>
          </cell>
          <cell r="G3907" t="str">
            <v>obec</v>
          </cell>
          <cell r="H3907">
            <v>600109020</v>
          </cell>
          <cell r="I3907" t="str">
            <v>62157558</v>
          </cell>
          <cell r="J3907">
            <v>80</v>
          </cell>
          <cell r="K3907" t="str">
            <v>SINGCLEAN</v>
          </cell>
          <cell r="L3907" t="str">
            <v>ANO</v>
          </cell>
          <cell r="M3907" t="str">
            <v>Školní jídelna Brno, Nádvorní 1, příspěvková organizace</v>
          </cell>
          <cell r="N3907" t="str">
            <v>Nádvorní</v>
          </cell>
          <cell r="O3907">
            <v>513</v>
          </cell>
          <cell r="P3907">
            <v>1</v>
          </cell>
          <cell r="Q3907">
            <v>60300</v>
          </cell>
          <cell r="R3907" t="str">
            <v>Brno</v>
          </cell>
          <cell r="S3907">
            <v>543213232</v>
          </cell>
          <cell r="T3907" t="str">
            <v>skoljid-sil@vlny.cz</v>
          </cell>
        </row>
        <row r="3908">
          <cell r="A3908">
            <v>600109038</v>
          </cell>
          <cell r="B3908">
            <v>62157566</v>
          </cell>
          <cell r="C3908" t="str">
            <v>Jihomoravský kraj</v>
          </cell>
          <cell r="D3908" t="str">
            <v xml:space="preserve">Brno-město </v>
          </cell>
          <cell r="E3908" t="str">
            <v>Magistrát města Brna</v>
          </cell>
          <cell r="F3908" t="str">
            <v>Brno</v>
          </cell>
          <cell r="G3908" t="str">
            <v>obec</v>
          </cell>
          <cell r="H3908">
            <v>600109038</v>
          </cell>
          <cell r="I3908" t="str">
            <v>62157566</v>
          </cell>
          <cell r="J3908">
            <v>20</v>
          </cell>
          <cell r="K3908" t="str">
            <v>SINGCLEAN</v>
          </cell>
          <cell r="L3908" t="str">
            <v>ANO</v>
          </cell>
          <cell r="M3908" t="str">
            <v>Školní jídelna Brno, Úvoz 55, příspěvková organizace</v>
          </cell>
          <cell r="N3908" t="str">
            <v>Úvoz</v>
          </cell>
          <cell r="O3908">
            <v>423</v>
          </cell>
          <cell r="P3908">
            <v>55</v>
          </cell>
          <cell r="Q3908">
            <v>60200</v>
          </cell>
          <cell r="R3908" t="str">
            <v>Brno</v>
          </cell>
          <cell r="S3908">
            <v>541213610</v>
          </cell>
          <cell r="T3908" t="str">
            <v>jidelna@sjuvoz.cz</v>
          </cell>
        </row>
        <row r="3909">
          <cell r="A3909">
            <v>600109046</v>
          </cell>
          <cell r="B3909">
            <v>62157639</v>
          </cell>
          <cell r="C3909" t="str">
            <v>Jihomoravský kraj</v>
          </cell>
          <cell r="D3909" t="str">
            <v xml:space="preserve">Brno-město </v>
          </cell>
          <cell r="E3909" t="str">
            <v>Magistrát města Brna</v>
          </cell>
          <cell r="F3909" t="str">
            <v>Brno</v>
          </cell>
          <cell r="G3909" t="str">
            <v>obec</v>
          </cell>
          <cell r="H3909">
            <v>600109046</v>
          </cell>
          <cell r="I3909" t="str">
            <v>62157639</v>
          </cell>
          <cell r="J3909">
            <v>0</v>
          </cell>
          <cell r="K3909" t="str">
            <v>SINGCLEAN</v>
          </cell>
          <cell r="L3909" t="str">
            <v>ANO</v>
          </cell>
          <cell r="M3909" t="str">
            <v>Školní jídelna Brno, Kounicova 30, příspěvková organizace</v>
          </cell>
          <cell r="N3909" t="str">
            <v>Kounicova</v>
          </cell>
          <cell r="O3909">
            <v>655</v>
          </cell>
          <cell r="P3909">
            <v>30</v>
          </cell>
          <cell r="Q3909">
            <v>60200</v>
          </cell>
          <cell r="R3909" t="str">
            <v>Brno</v>
          </cell>
          <cell r="S3909">
            <v>541211967</v>
          </cell>
          <cell r="T3909" t="str">
            <v>sjkounic@volny.cz</v>
          </cell>
        </row>
        <row r="3910">
          <cell r="A3910">
            <v>600024962</v>
          </cell>
          <cell r="B3910">
            <v>62157655</v>
          </cell>
          <cell r="C3910" t="str">
            <v>Jihomoravský kraj</v>
          </cell>
          <cell r="D3910" t="str">
            <v xml:space="preserve">Brno-město </v>
          </cell>
          <cell r="E3910" t="str">
            <v>Krajský úřad Jihomoravského kraje</v>
          </cell>
          <cell r="F3910" t="str">
            <v>Brno</v>
          </cell>
          <cell r="G3910" t="str">
            <v>kraj</v>
          </cell>
          <cell r="H3910">
            <v>600024962</v>
          </cell>
          <cell r="I3910" t="str">
            <v>62157655</v>
          </cell>
          <cell r="J3910">
            <v>700</v>
          </cell>
          <cell r="K3910" t="str">
            <v>SINGCLEAN</v>
          </cell>
          <cell r="L3910" t="str">
            <v>ANO</v>
          </cell>
          <cell r="M3910" t="str">
            <v>Mateřská škola, základní škola a střední škola Gellnerka Brno, příspěvková organizace</v>
          </cell>
          <cell r="N3910" t="str">
            <v>Gellnerova</v>
          </cell>
          <cell r="O3910">
            <v>66</v>
          </cell>
          <cell r="P3910">
            <v>1</v>
          </cell>
          <cell r="Q3910">
            <v>63700</v>
          </cell>
          <cell r="R3910" t="str">
            <v>Brno</v>
          </cell>
          <cell r="S3910">
            <v>541226090</v>
          </cell>
          <cell r="T3910" t="str">
            <v>reditel@zsspbrno.cz</v>
          </cell>
        </row>
        <row r="3911">
          <cell r="A3911">
            <v>600025110</v>
          </cell>
          <cell r="B3911">
            <v>62157787</v>
          </cell>
          <cell r="C3911" t="str">
            <v>Jihomoravský kraj</v>
          </cell>
          <cell r="D3911" t="str">
            <v xml:space="preserve">Brno-město </v>
          </cell>
          <cell r="E3911" t="str">
            <v>Ministerstvo školství, mládeže a tělovýchovy</v>
          </cell>
          <cell r="F3911" t="str">
            <v>Brno</v>
          </cell>
          <cell r="G3911" t="str">
            <v>MŠMT</v>
          </cell>
          <cell r="H3911">
            <v>600025110</v>
          </cell>
          <cell r="I3911" t="str">
            <v>62157787</v>
          </cell>
          <cell r="J3911">
            <v>1040</v>
          </cell>
          <cell r="K3911" t="str">
            <v>SINGCLEAN</v>
          </cell>
          <cell r="L3911" t="str">
            <v>ANO</v>
          </cell>
          <cell r="M3911" t="str">
            <v>Základní škola a mateřská škola logopedická, Brno, Veslařská 234</v>
          </cell>
          <cell r="N3911" t="str">
            <v>Veslařská</v>
          </cell>
          <cell r="O3911">
            <v>339</v>
          </cell>
          <cell r="P3911">
            <v>234</v>
          </cell>
          <cell r="Q3911">
            <v>63700</v>
          </cell>
          <cell r="R3911" t="str">
            <v>Brno</v>
          </cell>
          <cell r="S3911">
            <v>543235206</v>
          </cell>
          <cell r="T3911" t="str">
            <v>vr-veslarska@iol.cz</v>
          </cell>
        </row>
        <row r="3912">
          <cell r="A3912">
            <v>600030199</v>
          </cell>
          <cell r="B3912">
            <v>62158384</v>
          </cell>
          <cell r="C3912" t="str">
            <v>Jihomoravský kraj</v>
          </cell>
          <cell r="D3912" t="str">
            <v xml:space="preserve">Brno-město </v>
          </cell>
          <cell r="E3912" t="str">
            <v>Ministerstvo školství, mládeže a tělovýchovy</v>
          </cell>
          <cell r="F3912" t="str">
            <v>Brno</v>
          </cell>
          <cell r="G3912" t="str">
            <v>MŠMT</v>
          </cell>
          <cell r="H3912">
            <v>600030199</v>
          </cell>
          <cell r="I3912" t="str">
            <v>62158384</v>
          </cell>
          <cell r="J3912">
            <v>120</v>
          </cell>
          <cell r="K3912" t="str">
            <v>SINGCLEAN</v>
          </cell>
          <cell r="L3912" t="str">
            <v>ANO</v>
          </cell>
          <cell r="M3912" t="str">
            <v>Diagnostický ústav a středisko výchovné péče, Brno, Veslařská 246</v>
          </cell>
          <cell r="N3912" t="str">
            <v>Veslařská</v>
          </cell>
          <cell r="O3912">
            <v>345</v>
          </cell>
          <cell r="P3912">
            <v>246</v>
          </cell>
          <cell r="Q3912">
            <v>63700</v>
          </cell>
          <cell r="R3912" t="str">
            <v>Brno</v>
          </cell>
          <cell r="S3912" t="str">
            <v>542 518 500 -2</v>
          </cell>
          <cell r="T3912" t="str">
            <v>renata.jezkova@dum-brno.cz</v>
          </cell>
        </row>
        <row r="3913">
          <cell r="A3913">
            <v>600030148</v>
          </cell>
          <cell r="B3913">
            <v>62158465</v>
          </cell>
          <cell r="C3913" t="str">
            <v>Jihomoravský kraj</v>
          </cell>
          <cell r="D3913" t="str">
            <v xml:space="preserve">Brno-město </v>
          </cell>
          <cell r="E3913" t="str">
            <v>Krajský úřad Jihomoravského kraje</v>
          </cell>
          <cell r="F3913" t="str">
            <v>Brno</v>
          </cell>
          <cell r="G3913" t="str">
            <v>kraj</v>
          </cell>
          <cell r="H3913">
            <v>600030148</v>
          </cell>
          <cell r="I3913" t="str">
            <v>62158465</v>
          </cell>
          <cell r="J3913">
            <v>0</v>
          </cell>
          <cell r="K3913" t="str">
            <v>SINGCLEAN</v>
          </cell>
          <cell r="L3913" t="str">
            <v>ANO</v>
          </cell>
          <cell r="M3913" t="str">
            <v>Dětský domov Dagmar Brno, příspěvková organizace</v>
          </cell>
          <cell r="N3913" t="str">
            <v>Zeleného</v>
          </cell>
          <cell r="O3913">
            <v>825</v>
          </cell>
          <cell r="P3913">
            <v>51</v>
          </cell>
          <cell r="Q3913">
            <v>61600</v>
          </cell>
          <cell r="R3913" t="str">
            <v>Brno</v>
          </cell>
          <cell r="S3913" t="str">
            <v>541 212 627 ,606288213</v>
          </cell>
          <cell r="T3913" t="str">
            <v>info@dddagmar.cz</v>
          </cell>
        </row>
        <row r="3914">
          <cell r="A3914">
            <v>600019853</v>
          </cell>
          <cell r="B3914">
            <v>62159101</v>
          </cell>
          <cell r="C3914" t="str">
            <v>Jihomoravský kraj</v>
          </cell>
          <cell r="D3914" t="str">
            <v xml:space="preserve">Brno-město </v>
          </cell>
          <cell r="E3914" t="str">
            <v>Krajský úřad Jihomoravského kraje</v>
          </cell>
          <cell r="F3914" t="str">
            <v>Brno</v>
          </cell>
          <cell r="G3914" t="str">
            <v>církevní</v>
          </cell>
          <cell r="H3914">
            <v>600019853</v>
          </cell>
          <cell r="I3914" t="str">
            <v>62159101</v>
          </cell>
          <cell r="J3914">
            <v>400</v>
          </cell>
          <cell r="K3914" t="str">
            <v>SINGCLEAN</v>
          </cell>
          <cell r="L3914" t="str">
            <v>NE</v>
          </cell>
          <cell r="M3914" t="str">
            <v>Střední zdravotnická škola Evangelické akademie</v>
          </cell>
          <cell r="N3914" t="str">
            <v>Šimáčkova</v>
          </cell>
          <cell r="O3914">
            <v>235</v>
          </cell>
          <cell r="P3914">
            <v>1</v>
          </cell>
          <cell r="Q3914">
            <v>62800</v>
          </cell>
          <cell r="R3914" t="str">
            <v>Brno</v>
          </cell>
          <cell r="S3914">
            <v>542212979</v>
          </cell>
          <cell r="T3914" t="str">
            <v>cszs@eabrno.cz</v>
          </cell>
        </row>
        <row r="3915">
          <cell r="A3915">
            <v>600024997</v>
          </cell>
          <cell r="B3915">
            <v>62160095</v>
          </cell>
          <cell r="C3915" t="str">
            <v>Jihomoravský kraj</v>
          </cell>
          <cell r="D3915" t="str">
            <v xml:space="preserve">Brno-město </v>
          </cell>
          <cell r="E3915" t="str">
            <v>Krajský úřad Jihomoravského kraje</v>
          </cell>
          <cell r="F3915" t="str">
            <v>Brno</v>
          </cell>
          <cell r="G3915" t="str">
            <v>kraj</v>
          </cell>
          <cell r="H3915">
            <v>600024997</v>
          </cell>
          <cell r="I3915" t="str">
            <v>62160095</v>
          </cell>
          <cell r="J3915">
            <v>540</v>
          </cell>
          <cell r="K3915" t="str">
            <v>SINGCLEAN</v>
          </cell>
          <cell r="L3915" t="str">
            <v>ANO</v>
          </cell>
          <cell r="M3915" t="str">
            <v>Mateřská škola speciální, základní škola speciální a praktická škola Elpis Brno, příspěvková organizace</v>
          </cell>
          <cell r="N3915" t="str">
            <v>Koperníkova</v>
          </cell>
          <cell r="O3915">
            <v>803</v>
          </cell>
          <cell r="P3915">
            <v>2</v>
          </cell>
          <cell r="Q3915">
            <v>61500</v>
          </cell>
          <cell r="R3915" t="str">
            <v>Brno</v>
          </cell>
          <cell r="S3915">
            <v>545245630</v>
          </cell>
          <cell r="T3915" t="str">
            <v>elpis@telecom.cz</v>
          </cell>
        </row>
        <row r="3916">
          <cell r="A3916">
            <v>600011062</v>
          </cell>
          <cell r="B3916">
            <v>62208870</v>
          </cell>
          <cell r="C3916" t="str">
            <v>Ústecký kraj</v>
          </cell>
          <cell r="D3916" t="str">
            <v xml:space="preserve">Most </v>
          </cell>
          <cell r="E3916" t="str">
            <v>Krajský úřad Ústeckého kraje</v>
          </cell>
          <cell r="F3916" t="str">
            <v>Litvínov</v>
          </cell>
          <cell r="G3916" t="str">
            <v>kraj</v>
          </cell>
          <cell r="H3916">
            <v>600011062</v>
          </cell>
          <cell r="I3916" t="str">
            <v>62208870</v>
          </cell>
          <cell r="J3916">
            <v>80</v>
          </cell>
          <cell r="K3916" t="str">
            <v>SINGCLEAN</v>
          </cell>
          <cell r="L3916" t="str">
            <v>ANO</v>
          </cell>
          <cell r="M3916" t="str">
            <v>Gymnázium T. G. Masaryka, Litvínov, Studentská 640, příspěvková organizace</v>
          </cell>
          <cell r="N3916" t="str">
            <v>Studentská</v>
          </cell>
          <cell r="O3916">
            <v>640</v>
          </cell>
          <cell r="Q3916">
            <v>43601</v>
          </cell>
          <cell r="R3916" t="str">
            <v>Litvínov</v>
          </cell>
          <cell r="S3916">
            <v>476753023</v>
          </cell>
          <cell r="T3916" t="str">
            <v>gtgm@gtgm.cz</v>
          </cell>
        </row>
        <row r="3917">
          <cell r="A3917">
            <v>600083829</v>
          </cell>
          <cell r="B3917">
            <v>62209051</v>
          </cell>
          <cell r="C3917" t="str">
            <v>Ústecký kraj</v>
          </cell>
          <cell r="D3917" t="str">
            <v xml:space="preserve">Most </v>
          </cell>
          <cell r="E3917" t="str">
            <v>Městský úřad Litvínov</v>
          </cell>
          <cell r="F3917" t="str">
            <v>Litvínov</v>
          </cell>
          <cell r="G3917" t="str">
            <v>obec</v>
          </cell>
          <cell r="H3917">
            <v>600083829</v>
          </cell>
          <cell r="I3917" t="str">
            <v>62209051</v>
          </cell>
          <cell r="J3917">
            <v>1320</v>
          </cell>
          <cell r="K3917" t="str">
            <v>SINGCLEAN</v>
          </cell>
          <cell r="L3917" t="str">
            <v>ANO</v>
          </cell>
          <cell r="M3917" t="str">
            <v>Základní škola a Mateřská škola Meziboří, příspěvková organizace</v>
          </cell>
          <cell r="N3917" t="str">
            <v>J. A. Komenského</v>
          </cell>
          <cell r="O3917">
            <v>340</v>
          </cell>
          <cell r="Q3917">
            <v>43513</v>
          </cell>
          <cell r="R3917" t="str">
            <v>Meziboří</v>
          </cell>
          <cell r="S3917">
            <v>476747357</v>
          </cell>
          <cell r="T3917" t="str">
            <v>skola@zsmezibori.cz</v>
          </cell>
        </row>
        <row r="3918">
          <cell r="A3918">
            <v>600029328</v>
          </cell>
          <cell r="B3918">
            <v>62209256</v>
          </cell>
          <cell r="C3918" t="str">
            <v>Ústecký kraj</v>
          </cell>
          <cell r="D3918" t="str">
            <v xml:space="preserve">Most </v>
          </cell>
          <cell r="E3918" t="str">
            <v>Krajský úřad Ústeckého kraje</v>
          </cell>
          <cell r="F3918" t="str">
            <v>Most</v>
          </cell>
          <cell r="G3918" t="str">
            <v>kraj</v>
          </cell>
          <cell r="H3918">
            <v>600029328</v>
          </cell>
          <cell r="I3918" t="str">
            <v>62209256</v>
          </cell>
          <cell r="J3918">
            <v>0</v>
          </cell>
          <cell r="K3918" t="str">
            <v>SINGCLEAN</v>
          </cell>
          <cell r="L3918" t="str">
            <v>ANO</v>
          </cell>
          <cell r="M3918" t="str">
            <v>Dětský domov a Školní jídelna, Most, K. H. Borovského 1146, příspěvková organizace</v>
          </cell>
          <cell r="N3918" t="str">
            <v>K. H. Borovského</v>
          </cell>
          <cell r="O3918">
            <v>1146</v>
          </cell>
          <cell r="P3918">
            <v>2</v>
          </cell>
          <cell r="Q3918">
            <v>43401</v>
          </cell>
          <cell r="R3918" t="str">
            <v>Most</v>
          </cell>
          <cell r="S3918">
            <v>476703647</v>
          </cell>
          <cell r="T3918" t="str">
            <v>ddkhb@edu-most.cz</v>
          </cell>
        </row>
        <row r="3919">
          <cell r="A3919">
            <v>600023630</v>
          </cell>
          <cell r="B3919">
            <v>62209485</v>
          </cell>
          <cell r="C3919" t="str">
            <v>Ústecký kraj</v>
          </cell>
          <cell r="D3919" t="str">
            <v xml:space="preserve">Most </v>
          </cell>
          <cell r="E3919" t="str">
            <v>Krajský úřad Ústeckého kraje</v>
          </cell>
          <cell r="F3919" t="str">
            <v>Most</v>
          </cell>
          <cell r="G3919" t="str">
            <v>kraj</v>
          </cell>
          <cell r="H3919">
            <v>600023630</v>
          </cell>
          <cell r="I3919" t="str">
            <v>62209485</v>
          </cell>
          <cell r="J3919">
            <v>900</v>
          </cell>
          <cell r="K3919" t="str">
            <v>SINGCLEAN</v>
          </cell>
          <cell r="L3919" t="str">
            <v>ANO</v>
          </cell>
          <cell r="M3919" t="str">
            <v>Základní škola profesora Zdeňka Matějčka, Most, Zdeňka Štěpánka 340, příspěvková organizace</v>
          </cell>
          <cell r="N3919" t="str">
            <v>Zdeňka Štěpánka 340</v>
          </cell>
          <cell r="Q3919">
            <v>43401</v>
          </cell>
          <cell r="R3919" t="str">
            <v>Most</v>
          </cell>
          <cell r="S3919">
            <v>476706164</v>
          </cell>
          <cell r="T3919" t="str">
            <v>zsdysmost@volny.cz</v>
          </cell>
        </row>
        <row r="3920">
          <cell r="A3920">
            <v>600023206</v>
          </cell>
          <cell r="B3920">
            <v>62231570</v>
          </cell>
          <cell r="C3920" t="str">
            <v>Ústecký kraj</v>
          </cell>
          <cell r="D3920" t="str">
            <v xml:space="preserve">Děčín </v>
          </cell>
          <cell r="E3920" t="str">
            <v>Krajský úřad Ústeckého kraje</v>
          </cell>
          <cell r="F3920" t="str">
            <v>Rumburk</v>
          </cell>
          <cell r="G3920" t="str">
            <v>soukromý</v>
          </cell>
          <cell r="H3920">
            <v>600023206</v>
          </cell>
          <cell r="I3920" t="str">
            <v>62231570</v>
          </cell>
          <cell r="J3920">
            <v>100</v>
          </cell>
          <cell r="K3920" t="str">
            <v>SINGCLEAN</v>
          </cell>
          <cell r="L3920" t="str">
            <v>NE</v>
          </cell>
          <cell r="M3920" t="str">
            <v>Základní škola a Praktická škola Gabriely Pelechové, pobočný spolek</v>
          </cell>
          <cell r="N3920" t="str">
            <v>Vilémovská</v>
          </cell>
          <cell r="O3920">
            <v>192</v>
          </cell>
          <cell r="Q3920">
            <v>40782</v>
          </cell>
          <cell r="R3920" t="str">
            <v>Dolní Poustevna</v>
          </cell>
          <cell r="S3920">
            <v>602174890</v>
          </cell>
          <cell r="T3920" t="str">
            <v>gpb@interdata.cz</v>
          </cell>
        </row>
        <row r="3921">
          <cell r="A3921">
            <v>600009998</v>
          </cell>
          <cell r="B3921">
            <v>62237004</v>
          </cell>
          <cell r="C3921" t="str">
            <v>Liberecký kraj</v>
          </cell>
          <cell r="D3921" t="str">
            <v xml:space="preserve">Česká Lípa </v>
          </cell>
          <cell r="E3921" t="str">
            <v>Krajský úřad Libereckého kraje</v>
          </cell>
          <cell r="F3921" t="str">
            <v>Česká Lípa</v>
          </cell>
          <cell r="G3921" t="str">
            <v>kraj</v>
          </cell>
          <cell r="H3921">
            <v>600009998</v>
          </cell>
          <cell r="I3921" t="str">
            <v>62237004</v>
          </cell>
          <cell r="J3921">
            <v>520</v>
          </cell>
          <cell r="K3921" t="str">
            <v>SINGCLEAN</v>
          </cell>
          <cell r="L3921" t="str">
            <v>ANO</v>
          </cell>
          <cell r="M3921" t="str">
            <v>Gymnázium, Česká Lípa, Žitavská 2969, příspěvková organizace</v>
          </cell>
          <cell r="N3921" t="str">
            <v>Žitavská</v>
          </cell>
          <cell r="O3921">
            <v>2969</v>
          </cell>
          <cell r="Q3921">
            <v>47006</v>
          </cell>
          <cell r="R3921" t="str">
            <v>Česká Lípa</v>
          </cell>
          <cell r="S3921">
            <v>487829101</v>
          </cell>
          <cell r="T3921" t="str">
            <v>gymcl@gymcl.cz</v>
          </cell>
        </row>
        <row r="3922">
          <cell r="A3922">
            <v>600075117</v>
          </cell>
          <cell r="B3922">
            <v>62237021</v>
          </cell>
          <cell r="C3922" t="str">
            <v>Liberecký kraj</v>
          </cell>
          <cell r="D3922" t="str">
            <v xml:space="preserve">Česká Lípa </v>
          </cell>
          <cell r="E3922" t="str">
            <v>Městský úřad Česká Lípa</v>
          </cell>
          <cell r="F3922" t="str">
            <v>Česká Lípa</v>
          </cell>
          <cell r="G3922" t="str">
            <v>obec</v>
          </cell>
          <cell r="H3922">
            <v>600075117</v>
          </cell>
          <cell r="I3922" t="str">
            <v>62237021</v>
          </cell>
          <cell r="J3922" t="str">
            <v>X</v>
          </cell>
          <cell r="K3922" t="str">
            <v>SINGCLEAN</v>
          </cell>
          <cell r="L3922" t="str">
            <v>ANO</v>
          </cell>
          <cell r="M3922" t="str">
            <v>Základní umělecká škola, Česká Lípa, Arbesova 2077, příspěvková organizace</v>
          </cell>
          <cell r="N3922" t="str">
            <v>Arbesova</v>
          </cell>
          <cell r="O3922">
            <v>2077</v>
          </cell>
          <cell r="Q3922">
            <v>47001</v>
          </cell>
          <cell r="R3922" t="str">
            <v>Česká Lípa</v>
          </cell>
          <cell r="S3922">
            <v>487827323</v>
          </cell>
          <cell r="T3922" t="str">
            <v>skola@zuscl.cz</v>
          </cell>
        </row>
        <row r="3923">
          <cell r="A3923">
            <v>600010023</v>
          </cell>
          <cell r="B3923">
            <v>62237039</v>
          </cell>
          <cell r="C3923" t="str">
            <v>Liberecký kraj</v>
          </cell>
          <cell r="D3923" t="str">
            <v xml:space="preserve">Česká Lípa </v>
          </cell>
          <cell r="E3923" t="str">
            <v>Krajský úřad Libereckého kraje</v>
          </cell>
          <cell r="F3923" t="str">
            <v>Nový Bor</v>
          </cell>
          <cell r="G3923" t="str">
            <v>kraj</v>
          </cell>
          <cell r="H3923">
            <v>600010023</v>
          </cell>
          <cell r="I3923" t="str">
            <v>62237039</v>
          </cell>
          <cell r="J3923">
            <v>580</v>
          </cell>
          <cell r="K3923" t="str">
            <v>SINGCLEAN</v>
          </cell>
          <cell r="L3923" t="str">
            <v>ANO</v>
          </cell>
          <cell r="M3923" t="str">
            <v>Střední uměleckoprůmyslová škola sklářská, Kamenický Šenov, Havlíčkova 57, příspěvková organizace</v>
          </cell>
          <cell r="N3923" t="str">
            <v>Havlíčkova</v>
          </cell>
          <cell r="O3923">
            <v>57</v>
          </cell>
          <cell r="Q3923">
            <v>47114</v>
          </cell>
          <cell r="R3923" t="str">
            <v>Kamenický Šenov</v>
          </cell>
          <cell r="S3923">
            <v>487764965</v>
          </cell>
          <cell r="T3923" t="str">
            <v>supss@supss-ks.cz</v>
          </cell>
        </row>
        <row r="3924">
          <cell r="A3924">
            <v>600028852</v>
          </cell>
          <cell r="B3924">
            <v>62237047</v>
          </cell>
          <cell r="C3924" t="str">
            <v>Liberecký kraj</v>
          </cell>
          <cell r="D3924" t="str">
            <v xml:space="preserve">Česká Lípa </v>
          </cell>
          <cell r="E3924" t="str">
            <v>Ministerstvo školství, mládeže a tělovýchovy</v>
          </cell>
          <cell r="F3924" t="str">
            <v>Česká Lípa</v>
          </cell>
          <cell r="G3924" t="str">
            <v>MŠMT</v>
          </cell>
          <cell r="H3924">
            <v>600028852</v>
          </cell>
          <cell r="I3924" t="str">
            <v>62237047</v>
          </cell>
          <cell r="J3924">
            <v>100</v>
          </cell>
          <cell r="K3924" t="str">
            <v>SINGCLEAN</v>
          </cell>
          <cell r="L3924" t="str">
            <v>ANO</v>
          </cell>
          <cell r="M3924" t="str">
            <v>Dětský domov se školou, základní škola a školní jídelna, Hamr na Jezeře, Školní 89</v>
          </cell>
          <cell r="N3924" t="str">
            <v>Školní</v>
          </cell>
          <cell r="O3924">
            <v>89</v>
          </cell>
          <cell r="Q3924">
            <v>47128</v>
          </cell>
          <cell r="R3924" t="str">
            <v>Hamr na Jezeře</v>
          </cell>
          <cell r="S3924">
            <v>487851808</v>
          </cell>
          <cell r="T3924" t="str">
            <v>info@ddshamr.cz</v>
          </cell>
        </row>
        <row r="3925">
          <cell r="A3925">
            <v>600011381</v>
          </cell>
          <cell r="B3925">
            <v>62244817</v>
          </cell>
          <cell r="C3925" t="str">
            <v>Ústecký kraj</v>
          </cell>
          <cell r="D3925" t="str">
            <v xml:space="preserve">Ústí nad Labem </v>
          </cell>
          <cell r="E3925" t="str">
            <v>Krajský úřad Ústeckého kraje</v>
          </cell>
          <cell r="F3925" t="str">
            <v>Ústí nad Labem</v>
          </cell>
          <cell r="G3925" t="str">
            <v>církevní</v>
          </cell>
          <cell r="H3925">
            <v>600011381</v>
          </cell>
          <cell r="I3925" t="str">
            <v>62244817</v>
          </cell>
          <cell r="J3925" t="str">
            <v>X</v>
          </cell>
          <cell r="K3925" t="str">
            <v>SINGCLEAN</v>
          </cell>
          <cell r="L3925" t="str">
            <v>NE</v>
          </cell>
          <cell r="M3925" t="str">
            <v>Obchodní akademie mistra JANA HUSA, s.r.o.</v>
          </cell>
          <cell r="N3925" t="str">
            <v>Neštěmická</v>
          </cell>
          <cell r="O3925">
            <v>787</v>
          </cell>
          <cell r="P3925">
            <v>38</v>
          </cell>
          <cell r="Q3925">
            <v>40007</v>
          </cell>
          <cell r="R3925" t="str">
            <v>Ústí nad Labem</v>
          </cell>
          <cell r="S3925">
            <v>777759653</v>
          </cell>
          <cell r="T3925" t="str">
            <v>veronika.zadnikova@ccshpraha.cz</v>
          </cell>
        </row>
        <row r="3926">
          <cell r="A3926">
            <v>600082768</v>
          </cell>
          <cell r="B3926">
            <v>62247832</v>
          </cell>
          <cell r="C3926" t="str">
            <v>Ústecký kraj</v>
          </cell>
          <cell r="D3926" t="str">
            <v xml:space="preserve">Louny </v>
          </cell>
          <cell r="E3926" t="str">
            <v>Městský úřad Žatec</v>
          </cell>
          <cell r="F3926" t="str">
            <v>Žatec</v>
          </cell>
          <cell r="G3926" t="str">
            <v>obec</v>
          </cell>
          <cell r="H3926">
            <v>600082768</v>
          </cell>
          <cell r="I3926" t="str">
            <v>62247832</v>
          </cell>
          <cell r="J3926">
            <v>200</v>
          </cell>
          <cell r="K3926" t="str">
            <v>SINGCLEAN</v>
          </cell>
          <cell r="L3926" t="str">
            <v>ANO</v>
          </cell>
          <cell r="M3926" t="str">
            <v>Základní škola a Mateřská škola Staňkovice, okres Louny</v>
          </cell>
          <cell r="N3926" t="str">
            <v>Postoloprtská</v>
          </cell>
          <cell r="O3926">
            <v>100</v>
          </cell>
          <cell r="Q3926">
            <v>43949</v>
          </cell>
          <cell r="R3926" t="str">
            <v>Staňkovice</v>
          </cell>
          <cell r="S3926">
            <v>415721014</v>
          </cell>
          <cell r="T3926" t="str">
            <v>zs.stankovice@seznam.cz</v>
          </cell>
        </row>
        <row r="3927">
          <cell r="A3927">
            <v>600023583</v>
          </cell>
          <cell r="B3927">
            <v>62247859</v>
          </cell>
          <cell r="C3927" t="str">
            <v>Ústecký kraj</v>
          </cell>
          <cell r="D3927" t="str">
            <v xml:space="preserve">Louny </v>
          </cell>
          <cell r="E3927" t="str">
            <v>Krajský úřad Ústeckého kraje</v>
          </cell>
          <cell r="F3927" t="str">
            <v>Žatec</v>
          </cell>
          <cell r="G3927" t="str">
            <v>kraj</v>
          </cell>
          <cell r="H3927">
            <v>600023583</v>
          </cell>
          <cell r="I3927" t="str">
            <v>62247859</v>
          </cell>
          <cell r="J3927">
            <v>260</v>
          </cell>
          <cell r="K3927" t="str">
            <v>SINGCLEAN</v>
          </cell>
          <cell r="L3927" t="str">
            <v>ANO</v>
          </cell>
          <cell r="M3927" t="str">
            <v>Dětský domov, Základní škola a Střední škola, Žatec, příspěvková organizace</v>
          </cell>
          <cell r="N3927" t="str">
            <v>Pražská</v>
          </cell>
          <cell r="O3927">
            <v>808</v>
          </cell>
          <cell r="Q3927">
            <v>43801</v>
          </cell>
          <cell r="R3927" t="str">
            <v>Žatec</v>
          </cell>
          <cell r="S3927">
            <v>415710795</v>
          </cell>
          <cell r="T3927" t="str">
            <v>ddzatec@seznam.cz</v>
          </cell>
        </row>
        <row r="3928">
          <cell r="A3928">
            <v>600137627</v>
          </cell>
          <cell r="B3928">
            <v>62330101</v>
          </cell>
          <cell r="C3928" t="str">
            <v>Moravskoslezský kraj</v>
          </cell>
          <cell r="D3928" t="str">
            <v xml:space="preserve">Nový Jičín </v>
          </cell>
          <cell r="E3928" t="str">
            <v>Městský úřad Nový Jičín</v>
          </cell>
          <cell r="F3928" t="str">
            <v>Nový Jičín</v>
          </cell>
          <cell r="G3928" t="str">
            <v>obec</v>
          </cell>
          <cell r="H3928">
            <v>600137627</v>
          </cell>
          <cell r="I3928" t="str">
            <v>62330101</v>
          </cell>
          <cell r="J3928">
            <v>500</v>
          </cell>
          <cell r="K3928" t="str">
            <v>SINGCLEAN</v>
          </cell>
          <cell r="L3928" t="str">
            <v>ANO</v>
          </cell>
          <cell r="M3928" t="str">
            <v>Mateřská škola Trojlístek Nový Jičín, Máchova 62, příspěvková organizace</v>
          </cell>
          <cell r="N3928" t="str">
            <v>Máchova</v>
          </cell>
          <cell r="O3928">
            <v>1067</v>
          </cell>
          <cell r="P3928">
            <v>62</v>
          </cell>
          <cell r="Q3928">
            <v>74101</v>
          </cell>
          <cell r="R3928" t="str">
            <v>Nový Jičín</v>
          </cell>
          <cell r="S3928">
            <v>733143800</v>
          </cell>
          <cell r="T3928" t="str">
            <v>reditelka.trojlistek@seznam.cz</v>
          </cell>
        </row>
        <row r="3929">
          <cell r="A3929">
            <v>600137619</v>
          </cell>
          <cell r="B3929">
            <v>62330128</v>
          </cell>
          <cell r="C3929" t="str">
            <v>Moravskoslezský kraj</v>
          </cell>
          <cell r="D3929" t="str">
            <v xml:space="preserve">Nový Jičín </v>
          </cell>
          <cell r="E3929" t="str">
            <v>Městský úřad Nový Jičín</v>
          </cell>
          <cell r="F3929" t="str">
            <v>Nový Jičín</v>
          </cell>
          <cell r="G3929" t="str">
            <v>obec</v>
          </cell>
          <cell r="H3929">
            <v>600137619</v>
          </cell>
          <cell r="I3929" t="str">
            <v>62330128</v>
          </cell>
          <cell r="J3929">
            <v>480</v>
          </cell>
          <cell r="K3929" t="str">
            <v>SINGCLEAN</v>
          </cell>
          <cell r="L3929" t="str">
            <v>ANO</v>
          </cell>
          <cell r="M3929" t="str">
            <v>Mateřská škola Sady Nový Jičín, Revoluční 52, příspěvková organizace</v>
          </cell>
          <cell r="N3929" t="str">
            <v>Revoluční</v>
          </cell>
          <cell r="O3929">
            <v>961</v>
          </cell>
          <cell r="P3929">
            <v>52</v>
          </cell>
          <cell r="Q3929">
            <v>74101</v>
          </cell>
          <cell r="R3929" t="str">
            <v>Nový Jičín</v>
          </cell>
          <cell r="S3929">
            <v>556709495</v>
          </cell>
          <cell r="T3929" t="str">
            <v>mssady@tiscali.cz</v>
          </cell>
        </row>
        <row r="3930">
          <cell r="A3930">
            <v>600138143</v>
          </cell>
          <cell r="B3930">
            <v>62330136</v>
          </cell>
          <cell r="C3930" t="str">
            <v>Moravskoslezský kraj</v>
          </cell>
          <cell r="D3930" t="str">
            <v xml:space="preserve">Nový Jičín </v>
          </cell>
          <cell r="E3930" t="str">
            <v>Městský úřad Nový Jičín</v>
          </cell>
          <cell r="F3930" t="str">
            <v>Nový Jičín</v>
          </cell>
          <cell r="G3930" t="str">
            <v>obec</v>
          </cell>
          <cell r="H3930">
            <v>600138143</v>
          </cell>
          <cell r="I3930" t="str">
            <v>62330136</v>
          </cell>
          <cell r="J3930">
            <v>1420</v>
          </cell>
          <cell r="K3930" t="str">
            <v>SINGCLEAN</v>
          </cell>
          <cell r="L3930" t="str">
            <v>ANO</v>
          </cell>
          <cell r="M3930" t="str">
            <v>Základní škola Nový Jičín, Tyršova 1, příspěvková organizace</v>
          </cell>
          <cell r="N3930" t="str">
            <v>Tyršova</v>
          </cell>
          <cell r="O3930">
            <v>144</v>
          </cell>
          <cell r="P3930">
            <v>1</v>
          </cell>
          <cell r="Q3930">
            <v>74101</v>
          </cell>
          <cell r="R3930" t="str">
            <v>Nový Jičín</v>
          </cell>
          <cell r="S3930">
            <v>556706688</v>
          </cell>
          <cell r="T3930" t="str">
            <v>kancelar@tyrska.cz</v>
          </cell>
        </row>
        <row r="3931">
          <cell r="A3931">
            <v>600026442</v>
          </cell>
          <cell r="B3931">
            <v>62330268</v>
          </cell>
          <cell r="C3931" t="str">
            <v>Moravskoslezský kraj</v>
          </cell>
          <cell r="D3931" t="str">
            <v xml:space="preserve">Nový Jičín </v>
          </cell>
          <cell r="E3931" t="str">
            <v>Krajský úřad Moravskoslezského kraje</v>
          </cell>
          <cell r="F3931" t="str">
            <v>Odry</v>
          </cell>
          <cell r="G3931" t="str">
            <v>kraj</v>
          </cell>
          <cell r="H3931">
            <v>600026442</v>
          </cell>
          <cell r="I3931" t="str">
            <v>62330268</v>
          </cell>
          <cell r="J3931">
            <v>0</v>
          </cell>
          <cell r="K3931" t="str">
            <v>SINGCLEAN</v>
          </cell>
          <cell r="L3931" t="str">
            <v>ANO</v>
          </cell>
          <cell r="M3931" t="str">
            <v>Dětský domov Loreta a Školní jídelna, Fulnek, příspěvková organizace</v>
          </cell>
          <cell r="N3931" t="str">
            <v>Kapucínská</v>
          </cell>
          <cell r="O3931">
            <v>281</v>
          </cell>
          <cell r="Q3931">
            <v>74245</v>
          </cell>
          <cell r="R3931" t="str">
            <v>Fulnek</v>
          </cell>
          <cell r="S3931">
            <v>734412508</v>
          </cell>
          <cell r="T3931" t="str">
            <v>malinova@ddfulnek.cz</v>
          </cell>
        </row>
        <row r="3932">
          <cell r="A3932">
            <v>600004058</v>
          </cell>
          <cell r="B3932">
            <v>62330276</v>
          </cell>
          <cell r="C3932" t="str">
            <v>Moravskoslezský kraj</v>
          </cell>
          <cell r="D3932" t="str">
            <v xml:space="preserve">Nový Jičín </v>
          </cell>
          <cell r="E3932" t="str">
            <v>Krajský úřad Moravskoslezského kraje</v>
          </cell>
          <cell r="F3932" t="str">
            <v>Bílovec</v>
          </cell>
          <cell r="G3932" t="str">
            <v>kraj</v>
          </cell>
          <cell r="H3932">
            <v>600004058</v>
          </cell>
          <cell r="I3932" t="str">
            <v>62330276</v>
          </cell>
          <cell r="J3932" t="str">
            <v>X</v>
          </cell>
          <cell r="K3932" t="str">
            <v>SINGCLEAN</v>
          </cell>
          <cell r="L3932" t="str">
            <v>ANO</v>
          </cell>
          <cell r="M3932" t="str">
            <v>Základní umělecká škola, Bílovec, Pivovarská 124, příspěvková organizace</v>
          </cell>
          <cell r="N3932" t="str">
            <v>Pivovarská</v>
          </cell>
          <cell r="O3932">
            <v>124</v>
          </cell>
          <cell r="P3932">
            <v>24</v>
          </cell>
          <cell r="Q3932">
            <v>74301</v>
          </cell>
          <cell r="R3932" t="str">
            <v>Bílovec</v>
          </cell>
          <cell r="S3932">
            <v>556410324</v>
          </cell>
          <cell r="T3932" t="str">
            <v>info@zusbilovec.cz</v>
          </cell>
        </row>
        <row r="3933">
          <cell r="A3933">
            <v>600004091</v>
          </cell>
          <cell r="B3933">
            <v>62330292</v>
          </cell>
          <cell r="C3933" t="str">
            <v>Moravskoslezský kraj</v>
          </cell>
          <cell r="D3933" t="str">
            <v xml:space="preserve">Nový Jičín </v>
          </cell>
          <cell r="E3933" t="str">
            <v>Krajský úřad Moravskoslezského kraje</v>
          </cell>
          <cell r="F3933" t="str">
            <v>Nový Jičín</v>
          </cell>
          <cell r="G3933" t="str">
            <v>kraj</v>
          </cell>
          <cell r="H3933">
            <v>600004091</v>
          </cell>
          <cell r="I3933" t="str">
            <v>62330292</v>
          </cell>
          <cell r="J3933" t="str">
            <v>X</v>
          </cell>
          <cell r="K3933" t="str">
            <v>SINGCLEAN</v>
          </cell>
          <cell r="L3933" t="str">
            <v>ANO</v>
          </cell>
          <cell r="M3933" t="str">
            <v>Základní umělecká škola, Nový Jičín, Derkova 1, příspěvková organizace</v>
          </cell>
          <cell r="N3933" t="str">
            <v>Derkova</v>
          </cell>
          <cell r="O3933">
            <v>154</v>
          </cell>
          <cell r="P3933">
            <v>1</v>
          </cell>
          <cell r="Q3933">
            <v>74101</v>
          </cell>
          <cell r="R3933" t="str">
            <v>Nový Jičín</v>
          </cell>
          <cell r="S3933">
            <v>556709867</v>
          </cell>
          <cell r="T3933" t="str">
            <v>reditel@zusnj.cz</v>
          </cell>
        </row>
        <row r="3934">
          <cell r="A3934">
            <v>600004082</v>
          </cell>
          <cell r="B3934">
            <v>62330322</v>
          </cell>
          <cell r="C3934" t="str">
            <v>Moravskoslezský kraj</v>
          </cell>
          <cell r="D3934" t="str">
            <v xml:space="preserve">Nový Jičín </v>
          </cell>
          <cell r="E3934" t="str">
            <v>Krajský úřad Moravskoslezského kraje</v>
          </cell>
          <cell r="F3934" t="str">
            <v>Kopřivnice</v>
          </cell>
          <cell r="G3934" t="str">
            <v>kraj</v>
          </cell>
          <cell r="H3934">
            <v>600004082</v>
          </cell>
          <cell r="I3934" t="str">
            <v>62330322</v>
          </cell>
          <cell r="J3934" t="str">
            <v>X</v>
          </cell>
          <cell r="K3934" t="str">
            <v>SINGCLEAN</v>
          </cell>
          <cell r="L3934" t="str">
            <v>ANO</v>
          </cell>
          <cell r="M3934" t="str">
            <v>Základní umělecká škola Zdeňka Buriana, Kopřivnice, příspěvková organizace</v>
          </cell>
          <cell r="N3934" t="str">
            <v>Štramberská</v>
          </cell>
          <cell r="O3934">
            <v>294</v>
          </cell>
          <cell r="P3934" t="str">
            <v>1b</v>
          </cell>
          <cell r="Q3934">
            <v>74221</v>
          </cell>
          <cell r="R3934" t="str">
            <v>Kopřivnice</v>
          </cell>
          <cell r="S3934">
            <v>556821847</v>
          </cell>
          <cell r="T3934" t="str">
            <v>info@zuszb.cz</v>
          </cell>
        </row>
        <row r="3935">
          <cell r="A3935">
            <v>600004121</v>
          </cell>
          <cell r="B3935">
            <v>62330349</v>
          </cell>
          <cell r="C3935" t="str">
            <v>Moravskoslezský kraj</v>
          </cell>
          <cell r="D3935" t="str">
            <v xml:space="preserve">Nový Jičín </v>
          </cell>
          <cell r="E3935" t="str">
            <v>Krajský úřad Moravskoslezského kraje</v>
          </cell>
          <cell r="F3935" t="str">
            <v>Bílovec</v>
          </cell>
          <cell r="G3935" t="str">
            <v>kraj</v>
          </cell>
          <cell r="H3935">
            <v>600004121</v>
          </cell>
          <cell r="I3935" t="str">
            <v>62330349</v>
          </cell>
          <cell r="J3935" t="str">
            <v>X</v>
          </cell>
          <cell r="K3935" t="str">
            <v>SINGCLEAN</v>
          </cell>
          <cell r="L3935" t="str">
            <v>ANO</v>
          </cell>
          <cell r="M3935" t="str">
            <v>Základní umělecká škola J. A. Komenského, Studénka, příspěvková organizace</v>
          </cell>
          <cell r="N3935" t="str">
            <v>Butovická</v>
          </cell>
          <cell r="O3935">
            <v>376</v>
          </cell>
          <cell r="Q3935">
            <v>74213</v>
          </cell>
          <cell r="R3935" t="str">
            <v>Studénka</v>
          </cell>
          <cell r="S3935">
            <v>556402048</v>
          </cell>
          <cell r="T3935" t="str">
            <v>reditelka@zus-studenka.cz</v>
          </cell>
        </row>
        <row r="3936">
          <cell r="A3936">
            <v>600004139</v>
          </cell>
          <cell r="B3936">
            <v>62330357</v>
          </cell>
          <cell r="C3936" t="str">
            <v>Moravskoslezský kraj</v>
          </cell>
          <cell r="D3936" t="str">
            <v xml:space="preserve">Nový Jičín </v>
          </cell>
          <cell r="E3936" t="str">
            <v>Krajský úřad Moravskoslezského kraje</v>
          </cell>
          <cell r="F3936" t="str">
            <v>Frenštát pod Radhoštěm</v>
          </cell>
          <cell r="G3936" t="str">
            <v>kraj</v>
          </cell>
          <cell r="H3936">
            <v>600004139</v>
          </cell>
          <cell r="I3936" t="str">
            <v>62330357</v>
          </cell>
          <cell r="J3936" t="str">
            <v>X</v>
          </cell>
          <cell r="K3936" t="str">
            <v>SINGCLEAN</v>
          </cell>
          <cell r="L3936" t="str">
            <v>ANO</v>
          </cell>
          <cell r="M3936" t="str">
            <v>Základní umělecká škola, Frenštát pod Radhoštěm, Tyršova 955, příspěvková organizace</v>
          </cell>
          <cell r="N3936" t="str">
            <v>Tyršova</v>
          </cell>
          <cell r="O3936">
            <v>955</v>
          </cell>
          <cell r="Q3936">
            <v>74401</v>
          </cell>
          <cell r="R3936" t="str">
            <v>Frenštát pod Radhoštěm</v>
          </cell>
          <cell r="S3936">
            <v>556835701</v>
          </cell>
          <cell r="T3936" t="str">
            <v>zus.frenstat@tiscali.cz</v>
          </cell>
        </row>
        <row r="3937">
          <cell r="A3937">
            <v>600004104</v>
          </cell>
          <cell r="B3937">
            <v>62330373</v>
          </cell>
          <cell r="C3937" t="str">
            <v>Moravskoslezský kraj</v>
          </cell>
          <cell r="D3937" t="str">
            <v xml:space="preserve">Nový Jičín </v>
          </cell>
          <cell r="E3937" t="str">
            <v>Krajský úřad Moravskoslezského kraje</v>
          </cell>
          <cell r="F3937" t="str">
            <v>Odry</v>
          </cell>
          <cell r="G3937" t="str">
            <v>kraj</v>
          </cell>
          <cell r="H3937">
            <v>600004104</v>
          </cell>
          <cell r="I3937" t="str">
            <v>62330373</v>
          </cell>
          <cell r="J3937" t="str">
            <v>X</v>
          </cell>
          <cell r="K3937" t="str">
            <v>SINGCLEAN</v>
          </cell>
          <cell r="L3937" t="str">
            <v>ANO</v>
          </cell>
          <cell r="M3937" t="str">
            <v>Základní umělecká škola, Odry, příspěvková organizace</v>
          </cell>
          <cell r="N3937" t="str">
            <v>Pohořská</v>
          </cell>
          <cell r="O3937">
            <v>480</v>
          </cell>
          <cell r="P3937">
            <v>6</v>
          </cell>
          <cell r="Q3937">
            <v>74235</v>
          </cell>
          <cell r="R3937" t="str">
            <v>Odry</v>
          </cell>
          <cell r="S3937">
            <v>556731475</v>
          </cell>
          <cell r="T3937" t="str">
            <v>info@zusodry.cz</v>
          </cell>
        </row>
        <row r="3938">
          <cell r="A3938">
            <v>600034852</v>
          </cell>
          <cell r="B3938">
            <v>62330381</v>
          </cell>
          <cell r="C3938" t="str">
            <v>Moravskoslezský kraj</v>
          </cell>
          <cell r="D3938" t="str">
            <v xml:space="preserve">Nový Jičín </v>
          </cell>
          <cell r="E3938" t="str">
            <v>Krajský úřad Moravskoslezského kraje</v>
          </cell>
          <cell r="F3938" t="str">
            <v>Nový Jičín</v>
          </cell>
          <cell r="G3938" t="str">
            <v>kraj</v>
          </cell>
          <cell r="H3938">
            <v>600034852</v>
          </cell>
          <cell r="I3938" t="str">
            <v>62330381</v>
          </cell>
          <cell r="J3938" t="str">
            <v>X</v>
          </cell>
          <cell r="K3938" t="str">
            <v>SINGCLEAN</v>
          </cell>
          <cell r="L3938" t="str">
            <v>ANO</v>
          </cell>
          <cell r="M3938" t="str">
            <v>Pedagogicko-psychologická poradna, Nový Jičín, příspěvková organizace</v>
          </cell>
          <cell r="N3938" t="str">
            <v>Žižkova</v>
          </cell>
          <cell r="O3938">
            <v>1154</v>
          </cell>
          <cell r="P3938">
            <v>3</v>
          </cell>
          <cell r="Q3938">
            <v>74101</v>
          </cell>
          <cell r="R3938" t="str">
            <v>Nový Jičín</v>
          </cell>
          <cell r="S3938">
            <v>556771144</v>
          </cell>
          <cell r="T3938" t="str">
            <v>info@pppnj.cz</v>
          </cell>
        </row>
        <row r="3939">
          <cell r="A3939">
            <v>600026485</v>
          </cell>
          <cell r="B3939">
            <v>62330390</v>
          </cell>
          <cell r="C3939" t="str">
            <v>Moravskoslezský kraj</v>
          </cell>
          <cell r="D3939" t="str">
            <v xml:space="preserve">Nový Jičín </v>
          </cell>
          <cell r="E3939" t="str">
            <v>Krajský úřad Moravskoslezského kraje</v>
          </cell>
          <cell r="F3939" t="str">
            <v>Kopřivnice</v>
          </cell>
          <cell r="G3939" t="str">
            <v>kraj</v>
          </cell>
          <cell r="H3939">
            <v>600026485</v>
          </cell>
          <cell r="I3939" t="str">
            <v>62330390</v>
          </cell>
          <cell r="J3939">
            <v>460</v>
          </cell>
          <cell r="K3939" t="str">
            <v>SINGCLEAN</v>
          </cell>
          <cell r="L3939" t="str">
            <v>ANO</v>
          </cell>
          <cell r="M3939" t="str">
            <v>Základní škola Floriána Bayera, Kopřivnice, Štramberská 189, příspěvková organizace</v>
          </cell>
          <cell r="N3939" t="str">
            <v>Štramberská</v>
          </cell>
          <cell r="O3939">
            <v>189</v>
          </cell>
          <cell r="P3939">
            <v>18</v>
          </cell>
          <cell r="Q3939">
            <v>74221</v>
          </cell>
          <cell r="R3939" t="str">
            <v>Kopřivnice</v>
          </cell>
          <cell r="S3939">
            <v>555502955</v>
          </cell>
          <cell r="T3939" t="str">
            <v>skola@zsbayera.cz</v>
          </cell>
        </row>
        <row r="3940">
          <cell r="A3940">
            <v>600034844</v>
          </cell>
          <cell r="B3940">
            <v>62330403</v>
          </cell>
          <cell r="C3940" t="str">
            <v>Moravskoslezský kraj</v>
          </cell>
          <cell r="D3940" t="str">
            <v xml:space="preserve">Nový Jičín </v>
          </cell>
          <cell r="E3940" t="str">
            <v>Krajský úřad Moravskoslezského kraje</v>
          </cell>
          <cell r="F3940" t="str">
            <v>Nový Jičín</v>
          </cell>
          <cell r="G3940" t="str">
            <v>kraj</v>
          </cell>
          <cell r="H3940">
            <v>600034844</v>
          </cell>
          <cell r="I3940" t="str">
            <v>62330403</v>
          </cell>
          <cell r="J3940" t="str">
            <v>X</v>
          </cell>
          <cell r="K3940" t="str">
            <v>SINGCLEAN</v>
          </cell>
          <cell r="L3940" t="str">
            <v>ANO</v>
          </cell>
          <cell r="M3940" t="str">
            <v>Krajské zařízení pro další vzdělávání pedagogických pracovníků a informační centrum, Nový Jičín, příspěvková organizace</v>
          </cell>
          <cell r="N3940" t="str">
            <v>Štefánikova</v>
          </cell>
          <cell r="O3940">
            <v>826</v>
          </cell>
          <cell r="P3940">
            <v>7</v>
          </cell>
          <cell r="Q3940">
            <v>74101</v>
          </cell>
          <cell r="R3940" t="str">
            <v>Nový Jičín</v>
          </cell>
          <cell r="S3940">
            <v>595538000</v>
          </cell>
          <cell r="T3940" t="str">
            <v>office@kvic.cz</v>
          </cell>
        </row>
        <row r="3941">
          <cell r="A3941">
            <v>600004074</v>
          </cell>
          <cell r="B3941">
            <v>62330420</v>
          </cell>
          <cell r="C3941" t="str">
            <v>Moravskoslezský kraj</v>
          </cell>
          <cell r="D3941" t="str">
            <v xml:space="preserve">Ostrava-město </v>
          </cell>
          <cell r="E3941" t="str">
            <v>Krajský úřad Moravskoslezského kraje</v>
          </cell>
          <cell r="F3941" t="str">
            <v>Ostrava</v>
          </cell>
          <cell r="G3941" t="str">
            <v>kraj</v>
          </cell>
          <cell r="H3941">
            <v>600004074</v>
          </cell>
          <cell r="I3941" t="str">
            <v>62330420</v>
          </cell>
          <cell r="J3941" t="str">
            <v>X</v>
          </cell>
          <cell r="K3941" t="str">
            <v>SINGCLEAN</v>
          </cell>
          <cell r="L3941" t="str">
            <v>ANO</v>
          </cell>
          <cell r="M3941" t="str">
            <v>Základní umělecká škola, Klimkovice, Lidická 5, příspěvková organizace</v>
          </cell>
          <cell r="N3941" t="str">
            <v>Lidická</v>
          </cell>
          <cell r="O3941">
            <v>5</v>
          </cell>
          <cell r="Q3941">
            <v>74283</v>
          </cell>
          <cell r="R3941" t="str">
            <v>Klimkovice</v>
          </cell>
          <cell r="S3941">
            <v>558955759</v>
          </cell>
          <cell r="T3941" t="str">
            <v>infozus@zusklimkovice.cz</v>
          </cell>
        </row>
        <row r="3942">
          <cell r="A3942">
            <v>600016455</v>
          </cell>
          <cell r="B3942">
            <v>62331205</v>
          </cell>
          <cell r="C3942" t="str">
            <v>Moravskoslezský kraj</v>
          </cell>
          <cell r="D3942" t="str">
            <v xml:space="preserve">Karviná </v>
          </cell>
          <cell r="E3942" t="str">
            <v>Krajský úřad Moravskoslezského kraje</v>
          </cell>
          <cell r="F3942" t="str">
            <v>Bohumín</v>
          </cell>
          <cell r="G3942" t="str">
            <v>kraj</v>
          </cell>
          <cell r="H3942">
            <v>600016455</v>
          </cell>
          <cell r="I3942" t="str">
            <v>62331205</v>
          </cell>
          <cell r="J3942">
            <v>440</v>
          </cell>
          <cell r="K3942" t="str">
            <v>SINGCLEAN</v>
          </cell>
          <cell r="L3942" t="str">
            <v>ANO</v>
          </cell>
          <cell r="M3942" t="str">
            <v>Gymnázium Františka Živného, Bohumín, Jana Palacha 794, příspěvková organizace</v>
          </cell>
          <cell r="N3942" t="str">
            <v>Jana Palacha</v>
          </cell>
          <cell r="O3942">
            <v>794</v>
          </cell>
          <cell r="Q3942">
            <v>73581</v>
          </cell>
          <cell r="R3942" t="str">
            <v>Bohumín</v>
          </cell>
          <cell r="S3942">
            <v>596014560</v>
          </cell>
          <cell r="T3942" t="str">
            <v>sekretariat@gym-bohumin.cz</v>
          </cell>
        </row>
        <row r="3943">
          <cell r="A3943">
            <v>600136396</v>
          </cell>
          <cell r="B3943">
            <v>62331221</v>
          </cell>
          <cell r="C3943" t="str">
            <v>Moravskoslezský kraj</v>
          </cell>
          <cell r="D3943" t="str">
            <v xml:space="preserve">Karviná </v>
          </cell>
          <cell r="E3943" t="str">
            <v>Magistrát města Havířova</v>
          </cell>
          <cell r="F3943" t="str">
            <v>Havířov</v>
          </cell>
          <cell r="G3943" t="str">
            <v>obec</v>
          </cell>
          <cell r="H3943">
            <v>600136396</v>
          </cell>
          <cell r="I3943" t="str">
            <v>62331221</v>
          </cell>
          <cell r="J3943">
            <v>640</v>
          </cell>
          <cell r="K3943" t="str">
            <v>SINGCLEAN</v>
          </cell>
          <cell r="L3943" t="str">
            <v>ANO</v>
          </cell>
          <cell r="M3943" t="str">
            <v>Základní škola Havířov-Město Gorkého 1/329 okres Karviná</v>
          </cell>
          <cell r="N3943" t="str">
            <v>Gorkého</v>
          </cell>
          <cell r="O3943">
            <v>329</v>
          </cell>
          <cell r="P3943">
            <v>1</v>
          </cell>
          <cell r="Q3943">
            <v>73601</v>
          </cell>
          <cell r="R3943" t="str">
            <v>Havířov</v>
          </cell>
          <cell r="S3943">
            <v>597578828</v>
          </cell>
          <cell r="T3943" t="str">
            <v>reditelstvi@zsgh.cz</v>
          </cell>
        </row>
        <row r="3944">
          <cell r="A3944">
            <v>600136418</v>
          </cell>
          <cell r="B3944">
            <v>62331230</v>
          </cell>
          <cell r="C3944" t="str">
            <v>Moravskoslezský kraj</v>
          </cell>
          <cell r="D3944" t="str">
            <v xml:space="preserve">Karviná </v>
          </cell>
          <cell r="E3944" t="str">
            <v>Magistrát města Havířova</v>
          </cell>
          <cell r="F3944" t="str">
            <v>Havířov</v>
          </cell>
          <cell r="G3944" t="str">
            <v>obec</v>
          </cell>
          <cell r="H3944">
            <v>600136418</v>
          </cell>
          <cell r="I3944" t="str">
            <v>62331230</v>
          </cell>
          <cell r="J3944">
            <v>1000</v>
          </cell>
          <cell r="K3944" t="str">
            <v>SINGCLEAN</v>
          </cell>
          <cell r="L3944" t="str">
            <v>ANO</v>
          </cell>
          <cell r="M3944" t="str">
            <v>Základní škola Havířov-Město Žákovská 1/1006 okres Karviná</v>
          </cell>
          <cell r="N3944" t="str">
            <v>Žákovská</v>
          </cell>
          <cell r="O3944">
            <v>1006</v>
          </cell>
          <cell r="P3944">
            <v>1</v>
          </cell>
          <cell r="Q3944">
            <v>73601</v>
          </cell>
          <cell r="R3944" t="str">
            <v>Havířov</v>
          </cell>
          <cell r="S3944">
            <v>596411046</v>
          </cell>
          <cell r="T3944" t="str">
            <v>zs.zakovska@volny.cz</v>
          </cell>
        </row>
        <row r="3945">
          <cell r="A3945">
            <v>600136400</v>
          </cell>
          <cell r="B3945">
            <v>62331248</v>
          </cell>
          <cell r="C3945" t="str">
            <v>Moravskoslezský kraj</v>
          </cell>
          <cell r="D3945" t="str">
            <v xml:space="preserve">Karviná </v>
          </cell>
          <cell r="E3945" t="str">
            <v>Magistrát města Havířova</v>
          </cell>
          <cell r="F3945" t="str">
            <v>Havířov</v>
          </cell>
          <cell r="G3945" t="str">
            <v>obec</v>
          </cell>
          <cell r="H3945">
            <v>600136400</v>
          </cell>
          <cell r="I3945" t="str">
            <v>62331248</v>
          </cell>
          <cell r="J3945">
            <v>820</v>
          </cell>
          <cell r="K3945" t="str">
            <v>SINGCLEAN</v>
          </cell>
          <cell r="L3945" t="str">
            <v>ANO</v>
          </cell>
          <cell r="M3945" t="str">
            <v>Základní škola Havířov - Město M. Kudeříkové 14 okres Karviná, příspěvková organizace</v>
          </cell>
          <cell r="N3945" t="str">
            <v>Marušky Kudeříkové</v>
          </cell>
          <cell r="O3945">
            <v>1143</v>
          </cell>
          <cell r="P3945">
            <v>14</v>
          </cell>
          <cell r="Q3945">
            <v>73601</v>
          </cell>
          <cell r="R3945" t="str">
            <v>Havířov</v>
          </cell>
          <cell r="S3945">
            <v>596811239</v>
          </cell>
          <cell r="T3945" t="str">
            <v>zsmk@volny.cz</v>
          </cell>
        </row>
        <row r="3946">
          <cell r="A3946">
            <v>600031357</v>
          </cell>
          <cell r="B3946">
            <v>62331264</v>
          </cell>
          <cell r="C3946" t="str">
            <v>Moravskoslezský kraj</v>
          </cell>
          <cell r="D3946" t="str">
            <v xml:space="preserve">Karviná </v>
          </cell>
          <cell r="E3946" t="str">
            <v>Ministerstvo školství, mládeže a tělovýchovy</v>
          </cell>
          <cell r="F3946" t="str">
            <v>Bohumín</v>
          </cell>
          <cell r="G3946" t="str">
            <v>MŠMT</v>
          </cell>
          <cell r="H3946">
            <v>600031357</v>
          </cell>
          <cell r="I3946" t="str">
            <v>62331264</v>
          </cell>
          <cell r="J3946">
            <v>100</v>
          </cell>
          <cell r="K3946" t="str">
            <v>SINGCLEAN</v>
          </cell>
          <cell r="L3946" t="str">
            <v>ANO</v>
          </cell>
          <cell r="M3946" t="str">
            <v>Dětský diagnostický ústav, základní škola a školní jídelna, Bohumín - Šunychl 463</v>
          </cell>
          <cell r="N3946" t="str">
            <v>Šunychelská</v>
          </cell>
          <cell r="O3946">
            <v>463</v>
          </cell>
          <cell r="Q3946">
            <v>73581</v>
          </cell>
          <cell r="R3946" t="str">
            <v>Bohumín</v>
          </cell>
          <cell r="S3946">
            <v>596013711</v>
          </cell>
          <cell r="T3946" t="str">
            <v>posta@ddu.cz</v>
          </cell>
        </row>
        <row r="3947">
          <cell r="A3947">
            <v>600136680</v>
          </cell>
          <cell r="B3947">
            <v>62331353</v>
          </cell>
          <cell r="C3947" t="str">
            <v>Moravskoslezský kraj</v>
          </cell>
          <cell r="D3947" t="str">
            <v xml:space="preserve">Karviná </v>
          </cell>
          <cell r="E3947" t="str">
            <v>Magistrát města Karviné</v>
          </cell>
          <cell r="F3947" t="str">
            <v>Karviná</v>
          </cell>
          <cell r="G3947" t="str">
            <v>obec</v>
          </cell>
          <cell r="H3947">
            <v>600136680</v>
          </cell>
          <cell r="I3947" t="str">
            <v>62331353</v>
          </cell>
          <cell r="J3947">
            <v>1260</v>
          </cell>
          <cell r="K3947" t="str">
            <v>SINGCLEAN</v>
          </cell>
          <cell r="L3947" t="str">
            <v>ANO</v>
          </cell>
          <cell r="M3947" t="str">
            <v>Základní škola a Mateřská škola Borovského, Karviná, příspěvková organizace</v>
          </cell>
          <cell r="N3947" t="str">
            <v>Ve Svahu</v>
          </cell>
          <cell r="O3947">
            <v>775</v>
          </cell>
          <cell r="P3947" t="str">
            <v>1a</v>
          </cell>
          <cell r="Q3947">
            <v>73401</v>
          </cell>
          <cell r="R3947" t="str">
            <v>Karviná</v>
          </cell>
          <cell r="S3947">
            <v>596312054</v>
          </cell>
          <cell r="T3947" t="str">
            <v>zs@borovskeho.cz</v>
          </cell>
        </row>
        <row r="3948">
          <cell r="A3948">
            <v>600136540</v>
          </cell>
          <cell r="B3948">
            <v>62331361</v>
          </cell>
          <cell r="C3948" t="str">
            <v>Moravskoslezský kraj</v>
          </cell>
          <cell r="D3948" t="str">
            <v xml:space="preserve">Karviná </v>
          </cell>
          <cell r="E3948" t="str">
            <v>Magistrát města Karviné</v>
          </cell>
          <cell r="F3948" t="str">
            <v>Karviná</v>
          </cell>
          <cell r="G3948" t="str">
            <v>obec</v>
          </cell>
          <cell r="H3948">
            <v>600136540</v>
          </cell>
          <cell r="I3948" t="str">
            <v>62331361</v>
          </cell>
          <cell r="J3948">
            <v>520</v>
          </cell>
          <cell r="K3948" t="str">
            <v>SINGCLEAN</v>
          </cell>
          <cell r="L3948" t="str">
            <v>ANO</v>
          </cell>
          <cell r="M3948" t="str">
            <v>Základní škola a Mateřská škola Slovenská, Karviná, příspěvková organizace</v>
          </cell>
          <cell r="N3948" t="str">
            <v>Slovenská</v>
          </cell>
          <cell r="O3948">
            <v>2936</v>
          </cell>
          <cell r="P3948">
            <v>61</v>
          </cell>
          <cell r="Q3948">
            <v>73301</v>
          </cell>
          <cell r="R3948" t="str">
            <v>Karviná</v>
          </cell>
          <cell r="S3948">
            <v>596311294</v>
          </cell>
          <cell r="T3948" t="str">
            <v>reditel.skoly@zsslovenska-karvina.cz</v>
          </cell>
        </row>
        <row r="3949">
          <cell r="A3949">
            <v>600136531</v>
          </cell>
          <cell r="B3949">
            <v>62331388</v>
          </cell>
          <cell r="C3949" t="str">
            <v>Moravskoslezský kraj</v>
          </cell>
          <cell r="D3949" t="str">
            <v xml:space="preserve">Karviná </v>
          </cell>
          <cell r="E3949" t="str">
            <v>Magistrát města Karviné</v>
          </cell>
          <cell r="F3949" t="str">
            <v>Karviná</v>
          </cell>
          <cell r="G3949" t="str">
            <v>obec</v>
          </cell>
          <cell r="H3949">
            <v>600136531</v>
          </cell>
          <cell r="I3949" t="str">
            <v>62331388</v>
          </cell>
          <cell r="J3949">
            <v>1020</v>
          </cell>
          <cell r="K3949" t="str">
            <v>SINGCLEAN</v>
          </cell>
          <cell r="L3949" t="str">
            <v>ANO</v>
          </cell>
          <cell r="M3949" t="str">
            <v>Základní škola a Mateřská škola Mendelova, Karviná, příspěvková organizace</v>
          </cell>
          <cell r="N3949" t="str">
            <v>Einsteinova</v>
          </cell>
          <cell r="O3949">
            <v>2871</v>
          </cell>
          <cell r="P3949">
            <v>8</v>
          </cell>
          <cell r="Q3949">
            <v>73301</v>
          </cell>
          <cell r="R3949" t="str">
            <v>Karviná</v>
          </cell>
          <cell r="S3949">
            <v>596311919</v>
          </cell>
          <cell r="T3949" t="str">
            <v>bohumil.zmrzlik@mendelova.cz</v>
          </cell>
        </row>
        <row r="3950">
          <cell r="A3950">
            <v>600136523</v>
          </cell>
          <cell r="B3950">
            <v>62331418</v>
          </cell>
          <cell r="C3950" t="str">
            <v>Moravskoslezský kraj</v>
          </cell>
          <cell r="D3950" t="str">
            <v xml:space="preserve">Karviná </v>
          </cell>
          <cell r="E3950" t="str">
            <v>Magistrát města Karviné</v>
          </cell>
          <cell r="F3950" t="str">
            <v>Karviná</v>
          </cell>
          <cell r="G3950" t="str">
            <v>obec</v>
          </cell>
          <cell r="H3950">
            <v>600136523</v>
          </cell>
          <cell r="I3950" t="str">
            <v>62331418</v>
          </cell>
          <cell r="J3950">
            <v>1840</v>
          </cell>
          <cell r="K3950" t="str">
            <v>SINGCLEAN</v>
          </cell>
          <cell r="L3950" t="str">
            <v>ANO</v>
          </cell>
          <cell r="M3950" t="str">
            <v>Základní škola a Mateřská škola Dělnická, Karviná, příspěvková organizace</v>
          </cell>
          <cell r="N3950" t="str">
            <v>Sokolovská</v>
          </cell>
          <cell r="O3950">
            <v>1758</v>
          </cell>
          <cell r="P3950">
            <v>1</v>
          </cell>
          <cell r="Q3950">
            <v>73506</v>
          </cell>
          <cell r="R3950" t="str">
            <v>Karviná</v>
          </cell>
          <cell r="S3950" t="str">
            <v>597 578 941 -3</v>
          </cell>
          <cell r="T3950" t="str">
            <v>skola@zs-delnicka.cz</v>
          </cell>
        </row>
        <row r="3951">
          <cell r="A3951">
            <v>600136663</v>
          </cell>
          <cell r="B3951">
            <v>62331426</v>
          </cell>
          <cell r="C3951" t="str">
            <v>Moravskoslezský kraj</v>
          </cell>
          <cell r="D3951" t="str">
            <v xml:space="preserve">Karviná </v>
          </cell>
          <cell r="E3951" t="str">
            <v>Městský úřad Orlová</v>
          </cell>
          <cell r="F3951" t="str">
            <v>Orlová</v>
          </cell>
          <cell r="G3951" t="str">
            <v>obec</v>
          </cell>
          <cell r="H3951">
            <v>600136663</v>
          </cell>
          <cell r="I3951" t="str">
            <v>62331426</v>
          </cell>
          <cell r="J3951">
            <v>840</v>
          </cell>
          <cell r="K3951" t="str">
            <v>SINGCLEAN</v>
          </cell>
          <cell r="L3951" t="str">
            <v>ANO</v>
          </cell>
          <cell r="M3951" t="str">
            <v>Základní škola Orlová-Lutyně U Kapličky 959 okres Karviná, příspěvková organizace</v>
          </cell>
          <cell r="N3951" t="str">
            <v>U Kapličky</v>
          </cell>
          <cell r="O3951">
            <v>959</v>
          </cell>
          <cell r="Q3951">
            <v>73514</v>
          </cell>
          <cell r="R3951" t="str">
            <v>Orlová</v>
          </cell>
          <cell r="S3951">
            <v>596511111</v>
          </cell>
          <cell r="T3951" t="str">
            <v>zs.kaplicka@seznam.cz</v>
          </cell>
        </row>
        <row r="3952">
          <cell r="A3952">
            <v>600016501</v>
          </cell>
          <cell r="B3952">
            <v>62331493</v>
          </cell>
          <cell r="C3952" t="str">
            <v>Moravskoslezský kraj</v>
          </cell>
          <cell r="D3952" t="str">
            <v xml:space="preserve">Karviná </v>
          </cell>
          <cell r="E3952" t="str">
            <v>Krajský úřad Moravskoslezského kraje</v>
          </cell>
          <cell r="F3952" t="str">
            <v>Český Těšín</v>
          </cell>
          <cell r="G3952" t="str">
            <v>kraj</v>
          </cell>
          <cell r="H3952">
            <v>600016501</v>
          </cell>
          <cell r="I3952" t="str">
            <v>62331493</v>
          </cell>
          <cell r="J3952">
            <v>1000</v>
          </cell>
          <cell r="K3952" t="str">
            <v>SINGCLEAN</v>
          </cell>
          <cell r="L3952" t="str">
            <v>ANO</v>
          </cell>
          <cell r="M3952" t="str">
            <v>Polské gymnázium - Polskie Gimnazjum im. Juliusza Słowackiego, Český Těšín, příspěvková organizace</v>
          </cell>
          <cell r="N3952" t="str">
            <v>Havlíčkova</v>
          </cell>
          <cell r="O3952">
            <v>213</v>
          </cell>
          <cell r="P3952">
            <v>13</v>
          </cell>
          <cell r="Q3952">
            <v>73701</v>
          </cell>
          <cell r="R3952" t="str">
            <v>Český Těšín</v>
          </cell>
          <cell r="S3952">
            <v>558731235</v>
          </cell>
          <cell r="T3952" t="str">
            <v>info@gympol.cz</v>
          </cell>
        </row>
        <row r="3953">
          <cell r="A3953">
            <v>600031381</v>
          </cell>
          <cell r="B3953">
            <v>62331507</v>
          </cell>
          <cell r="C3953" t="str">
            <v>Moravskoslezský kraj</v>
          </cell>
          <cell r="D3953" t="str">
            <v xml:space="preserve">Karviná </v>
          </cell>
          <cell r="E3953" t="str">
            <v>Ministerstvo školství, mládeže a tělovýchovy</v>
          </cell>
          <cell r="F3953" t="str">
            <v>Havířov</v>
          </cell>
          <cell r="G3953" t="str">
            <v>MŠMT</v>
          </cell>
          <cell r="H3953">
            <v>600031381</v>
          </cell>
          <cell r="I3953" t="str">
            <v>62331507</v>
          </cell>
          <cell r="J3953">
            <v>60</v>
          </cell>
          <cell r="K3953" t="str">
            <v>SINGCLEAN</v>
          </cell>
          <cell r="L3953" t="str">
            <v>ANO</v>
          </cell>
          <cell r="M3953" t="str">
            <v>Dětský domov se školou a základní škola, Těrlicko-Horní Těrlicko</v>
          </cell>
          <cell r="N3953" t="str">
            <v>Promenádní</v>
          </cell>
          <cell r="O3953">
            <v>561</v>
          </cell>
          <cell r="P3953">
            <v>16</v>
          </cell>
          <cell r="Q3953">
            <v>73542</v>
          </cell>
          <cell r="R3953" t="str">
            <v>Těrlicko</v>
          </cell>
          <cell r="S3953">
            <v>596423187</v>
          </cell>
          <cell r="T3953" t="str">
            <v>zastupce@terlickodds.cz</v>
          </cell>
        </row>
        <row r="3954">
          <cell r="A3954">
            <v>600016676</v>
          </cell>
          <cell r="B3954">
            <v>62331515</v>
          </cell>
          <cell r="C3954" t="str">
            <v>Moravskoslezský kraj</v>
          </cell>
          <cell r="D3954" t="str">
            <v xml:space="preserve">Karviná </v>
          </cell>
          <cell r="E3954" t="str">
            <v>Krajský úřad Moravskoslezského kraje</v>
          </cell>
          <cell r="F3954" t="str">
            <v>Karviná</v>
          </cell>
          <cell r="G3954" t="str">
            <v>kraj</v>
          </cell>
          <cell r="H3954">
            <v>600016676</v>
          </cell>
          <cell r="I3954" t="str">
            <v>62331515</v>
          </cell>
          <cell r="J3954">
            <v>420</v>
          </cell>
          <cell r="K3954" t="str">
            <v>SINGCLEAN</v>
          </cell>
          <cell r="L3954" t="str">
            <v>ANO</v>
          </cell>
          <cell r="M3954" t="str">
            <v>Střední průmyslová škola, Karviná, příspěvková organizace</v>
          </cell>
          <cell r="N3954" t="str">
            <v>Žižkova</v>
          </cell>
          <cell r="O3954">
            <v>1818</v>
          </cell>
          <cell r="P3954" t="str">
            <v>1a</v>
          </cell>
          <cell r="Q3954">
            <v>73301</v>
          </cell>
          <cell r="R3954" t="str">
            <v>Karviná</v>
          </cell>
          <cell r="S3954">
            <v>596348161</v>
          </cell>
          <cell r="T3954" t="str">
            <v>spkmail@sps-karvina.cz</v>
          </cell>
        </row>
        <row r="3955">
          <cell r="A3955">
            <v>600016536</v>
          </cell>
          <cell r="B3955">
            <v>62331540</v>
          </cell>
          <cell r="C3955" t="str">
            <v>Moravskoslezský kraj</v>
          </cell>
          <cell r="D3955" t="str">
            <v xml:space="preserve">Karviná </v>
          </cell>
          <cell r="E3955" t="str">
            <v>Krajský úřad Moravskoslezského kraje</v>
          </cell>
          <cell r="F3955" t="str">
            <v>Orlová</v>
          </cell>
          <cell r="G3955" t="str">
            <v>kraj</v>
          </cell>
          <cell r="H3955">
            <v>600016536</v>
          </cell>
          <cell r="I3955" t="str">
            <v>62331540</v>
          </cell>
          <cell r="J3955">
            <v>700</v>
          </cell>
          <cell r="K3955" t="str">
            <v>SINGCLEAN</v>
          </cell>
          <cell r="L3955" t="str">
            <v>ANO</v>
          </cell>
          <cell r="M3955" t="str">
            <v>Gymnázium a Obchodní akademie, Orlová, příspěvková organizace</v>
          </cell>
          <cell r="N3955" t="str">
            <v>Masarykova třída</v>
          </cell>
          <cell r="O3955">
            <v>1313</v>
          </cell>
          <cell r="Q3955">
            <v>73514</v>
          </cell>
          <cell r="R3955" t="str">
            <v>Orlová</v>
          </cell>
          <cell r="S3955">
            <v>596539301</v>
          </cell>
          <cell r="T3955" t="str">
            <v>kancelar@goa-orlova.cz</v>
          </cell>
        </row>
        <row r="3956">
          <cell r="A3956">
            <v>600016471</v>
          </cell>
          <cell r="B3956">
            <v>62331558</v>
          </cell>
          <cell r="C3956" t="str">
            <v>Moravskoslezský kraj</v>
          </cell>
          <cell r="D3956" t="str">
            <v xml:space="preserve">Karviná </v>
          </cell>
          <cell r="E3956" t="str">
            <v>Krajský úřad Moravskoslezského kraje</v>
          </cell>
          <cell r="F3956" t="str">
            <v>Havířov</v>
          </cell>
          <cell r="G3956" t="str">
            <v>kraj</v>
          </cell>
          <cell r="H3956">
            <v>600016471</v>
          </cell>
          <cell r="I3956" t="str">
            <v>62331558</v>
          </cell>
          <cell r="J3956">
            <v>140</v>
          </cell>
          <cell r="K3956" t="str">
            <v>SINGCLEAN</v>
          </cell>
          <cell r="L3956" t="str">
            <v>ANO</v>
          </cell>
          <cell r="M3956" t="str">
            <v>Gymnázium, Havířov-Město, Komenského 2, příspěvková organizace</v>
          </cell>
          <cell r="N3956" t="str">
            <v>J. A. Komenského</v>
          </cell>
          <cell r="O3956">
            <v>328</v>
          </cell>
          <cell r="P3956">
            <v>2</v>
          </cell>
          <cell r="Q3956">
            <v>73601</v>
          </cell>
          <cell r="R3956" t="str">
            <v>Havířov</v>
          </cell>
          <cell r="S3956">
            <v>596811078</v>
          </cell>
          <cell r="T3956" t="str">
            <v>gkh@gkh.cz</v>
          </cell>
        </row>
        <row r="3957">
          <cell r="A3957">
            <v>600016552</v>
          </cell>
          <cell r="B3957">
            <v>62331566</v>
          </cell>
          <cell r="C3957" t="str">
            <v>Moravskoslezský kraj</v>
          </cell>
          <cell r="D3957" t="str">
            <v xml:space="preserve">Karviná </v>
          </cell>
          <cell r="E3957" t="str">
            <v>Krajský úřad Moravskoslezského kraje</v>
          </cell>
          <cell r="F3957" t="str">
            <v>Havířov</v>
          </cell>
          <cell r="G3957" t="str">
            <v>kraj</v>
          </cell>
          <cell r="H3957">
            <v>600016552</v>
          </cell>
          <cell r="I3957" t="str">
            <v>62331566</v>
          </cell>
          <cell r="J3957">
            <v>0</v>
          </cell>
          <cell r="K3957" t="str">
            <v>SINGCLEAN</v>
          </cell>
          <cell r="L3957" t="str">
            <v>ANO</v>
          </cell>
          <cell r="M3957" t="str">
            <v>Střední průmyslová škola stavební, Havířov, příspěvková organizace</v>
          </cell>
          <cell r="N3957" t="str">
            <v>Kollárova</v>
          </cell>
          <cell r="O3957">
            <v>1308</v>
          </cell>
          <cell r="P3957">
            <v>2</v>
          </cell>
          <cell r="Q3957">
            <v>73601</v>
          </cell>
          <cell r="R3957" t="str">
            <v>Havířov</v>
          </cell>
          <cell r="S3957">
            <v>596410498</v>
          </cell>
          <cell r="T3957" t="str">
            <v>skola@stavha.cz</v>
          </cell>
        </row>
        <row r="3958">
          <cell r="A3958">
            <v>600016579</v>
          </cell>
          <cell r="B3958">
            <v>62331574</v>
          </cell>
          <cell r="C3958" t="str">
            <v>Moravskoslezský kraj</v>
          </cell>
          <cell r="D3958" t="str">
            <v xml:space="preserve">Karviná </v>
          </cell>
          <cell r="E3958" t="str">
            <v>Krajský úřad Moravskoslezského kraje</v>
          </cell>
          <cell r="F3958" t="str">
            <v>Havířov</v>
          </cell>
          <cell r="G3958" t="str">
            <v>kraj</v>
          </cell>
          <cell r="H3958">
            <v>600016579</v>
          </cell>
          <cell r="I3958" t="str">
            <v>62331574</v>
          </cell>
          <cell r="J3958">
            <v>620</v>
          </cell>
          <cell r="K3958" t="str">
            <v>SINGCLEAN</v>
          </cell>
          <cell r="L3958" t="str">
            <v>ANO</v>
          </cell>
          <cell r="M3958" t="str">
            <v>Střední průmyslová škola elektrotechnická, Havířov, příspěvková organizace</v>
          </cell>
          <cell r="N3958" t="str">
            <v>Makarenkova</v>
          </cell>
          <cell r="O3958">
            <v>513</v>
          </cell>
          <cell r="P3958">
            <v>1</v>
          </cell>
          <cell r="Q3958">
            <v>73601</v>
          </cell>
          <cell r="R3958" t="str">
            <v>Havířov</v>
          </cell>
          <cell r="S3958">
            <v>596811132</v>
          </cell>
          <cell r="T3958" t="str">
            <v>kancelar.seh@sselek-havirov.cz</v>
          </cell>
        </row>
        <row r="3959">
          <cell r="A3959">
            <v>600016684</v>
          </cell>
          <cell r="B3959">
            <v>62331582</v>
          </cell>
          <cell r="C3959" t="str">
            <v>Moravskoslezský kraj</v>
          </cell>
          <cell r="D3959" t="str">
            <v xml:space="preserve">Karviná </v>
          </cell>
          <cell r="E3959" t="str">
            <v>Krajský úřad Moravskoslezského kraje</v>
          </cell>
          <cell r="F3959" t="str">
            <v>Havířov</v>
          </cell>
          <cell r="G3959" t="str">
            <v>kraj</v>
          </cell>
          <cell r="H3959">
            <v>600016684</v>
          </cell>
          <cell r="I3959" t="str">
            <v>62331582</v>
          </cell>
          <cell r="J3959">
            <v>580</v>
          </cell>
          <cell r="K3959" t="str">
            <v>SINGCLEAN</v>
          </cell>
          <cell r="L3959" t="str">
            <v>ANO</v>
          </cell>
          <cell r="M3959" t="str">
            <v>Gymnázium, Havířov-Podlesí, příspěvková organizace</v>
          </cell>
          <cell r="N3959" t="str">
            <v>Studentská</v>
          </cell>
          <cell r="O3959">
            <v>1198</v>
          </cell>
          <cell r="P3959">
            <v>11</v>
          </cell>
          <cell r="Q3959">
            <v>73601</v>
          </cell>
          <cell r="R3959" t="str">
            <v>Havířov</v>
          </cell>
          <cell r="S3959">
            <v>596411156</v>
          </cell>
          <cell r="T3959" t="str">
            <v>gymnazium@gsh.cz</v>
          </cell>
        </row>
        <row r="3960">
          <cell r="A3960">
            <v>600016463</v>
          </cell>
          <cell r="B3960">
            <v>62331639</v>
          </cell>
          <cell r="C3960" t="str">
            <v>Moravskoslezský kraj</v>
          </cell>
          <cell r="D3960" t="str">
            <v xml:space="preserve">Karviná </v>
          </cell>
          <cell r="E3960" t="str">
            <v>Krajský úřad Moravskoslezského kraje</v>
          </cell>
          <cell r="F3960" t="str">
            <v>Český Těšín</v>
          </cell>
          <cell r="G3960" t="str">
            <v>kraj</v>
          </cell>
          <cell r="H3960">
            <v>600016463</v>
          </cell>
          <cell r="I3960" t="str">
            <v>62331639</v>
          </cell>
          <cell r="J3960">
            <v>820</v>
          </cell>
          <cell r="K3960" t="str">
            <v>SINGCLEAN</v>
          </cell>
          <cell r="L3960" t="str">
            <v>ANO</v>
          </cell>
          <cell r="M3960" t="str">
            <v>Gymnázium Josefa Božka, Český Těšín, příspěvková organizace</v>
          </cell>
          <cell r="N3960" t="str">
            <v>Frýdecká</v>
          </cell>
          <cell r="O3960">
            <v>689</v>
          </cell>
          <cell r="P3960">
            <v>30</v>
          </cell>
          <cell r="Q3960">
            <v>73701</v>
          </cell>
          <cell r="R3960" t="str">
            <v>Český Těšín</v>
          </cell>
          <cell r="S3960">
            <v>558746431</v>
          </cell>
          <cell r="T3960" t="str">
            <v>sekretariat@gmct.cz</v>
          </cell>
        </row>
        <row r="3961">
          <cell r="A3961">
            <v>600004015</v>
          </cell>
          <cell r="B3961">
            <v>62331647</v>
          </cell>
          <cell r="C3961" t="str">
            <v>Moravskoslezský kraj</v>
          </cell>
          <cell r="D3961" t="str">
            <v xml:space="preserve">Karviná </v>
          </cell>
          <cell r="E3961" t="str">
            <v>Krajský úřad Moravskoslezského kraje</v>
          </cell>
          <cell r="F3961" t="str">
            <v>Havířov</v>
          </cell>
          <cell r="G3961" t="str">
            <v>kraj</v>
          </cell>
          <cell r="H3961">
            <v>600004015</v>
          </cell>
          <cell r="I3961" t="str">
            <v>62331647</v>
          </cell>
          <cell r="J3961" t="str">
            <v>X</v>
          </cell>
          <cell r="K3961" t="str">
            <v>SINGCLEAN</v>
          </cell>
          <cell r="L3961" t="str">
            <v>ANO</v>
          </cell>
          <cell r="M3961" t="str">
            <v>Základní umělecká škola Leoše Janáčka, Havířov, příspěvková organizace</v>
          </cell>
          <cell r="N3961" t="str">
            <v>Jaroslava Vrchlického</v>
          </cell>
          <cell r="O3961">
            <v>1471</v>
          </cell>
          <cell r="P3961" t="str">
            <v>1a</v>
          </cell>
          <cell r="Q3961">
            <v>73601</v>
          </cell>
          <cell r="R3961" t="str">
            <v>Havířov</v>
          </cell>
          <cell r="S3961">
            <v>596411064</v>
          </cell>
          <cell r="T3961" t="str">
            <v>zusvrchl@volny.cz</v>
          </cell>
        </row>
        <row r="3962">
          <cell r="A3962">
            <v>600003965</v>
          </cell>
          <cell r="B3962">
            <v>62331663</v>
          </cell>
          <cell r="C3962" t="str">
            <v>Moravskoslezský kraj</v>
          </cell>
          <cell r="D3962" t="str">
            <v xml:space="preserve">Karviná </v>
          </cell>
          <cell r="E3962" t="str">
            <v>Krajský úřad Moravskoslezského kraje</v>
          </cell>
          <cell r="F3962" t="str">
            <v>Havířov</v>
          </cell>
          <cell r="G3962" t="str">
            <v>kraj</v>
          </cell>
          <cell r="H3962">
            <v>600003965</v>
          </cell>
          <cell r="I3962" t="str">
            <v>62331663</v>
          </cell>
          <cell r="J3962" t="str">
            <v>X</v>
          </cell>
          <cell r="K3962" t="str">
            <v>SINGCLEAN</v>
          </cell>
          <cell r="L3962" t="str">
            <v>ANO</v>
          </cell>
          <cell r="M3962" t="str">
            <v>Základní umělecká škola Bohuslava Martinů, Havířov - Město, Na Schodech 1, příspěvková organizace</v>
          </cell>
          <cell r="N3962" t="str">
            <v>Na Schodech</v>
          </cell>
          <cell r="O3962">
            <v>256</v>
          </cell>
          <cell r="P3962">
            <v>1</v>
          </cell>
          <cell r="Q3962">
            <v>73601</v>
          </cell>
          <cell r="R3962" t="str">
            <v>Havířov</v>
          </cell>
          <cell r="S3962">
            <v>596813128</v>
          </cell>
          <cell r="T3962" t="str">
            <v>sekretariat@zusbm.cz</v>
          </cell>
        </row>
        <row r="3963">
          <cell r="A3963">
            <v>600003981</v>
          </cell>
          <cell r="B3963">
            <v>62331680</v>
          </cell>
          <cell r="C3963" t="str">
            <v>Moravskoslezský kraj</v>
          </cell>
          <cell r="D3963" t="str">
            <v xml:space="preserve">Karviná </v>
          </cell>
          <cell r="E3963" t="str">
            <v>Krajský úřad Moravskoslezského kraje</v>
          </cell>
          <cell r="F3963" t="str">
            <v>Orlová</v>
          </cell>
          <cell r="G3963" t="str">
            <v>kraj</v>
          </cell>
          <cell r="H3963">
            <v>600003981</v>
          </cell>
          <cell r="I3963" t="str">
            <v>62331680</v>
          </cell>
          <cell r="J3963" t="str">
            <v>X</v>
          </cell>
          <cell r="K3963" t="str">
            <v>SINGCLEAN</v>
          </cell>
          <cell r="L3963" t="str">
            <v>ANO</v>
          </cell>
          <cell r="M3963" t="str">
            <v>Základní umělecká škola J. R. Míši, Orlová, příspěvková organizace</v>
          </cell>
          <cell r="N3963" t="str">
            <v>Slezská</v>
          </cell>
          <cell r="O3963">
            <v>1100</v>
          </cell>
          <cell r="Q3963">
            <v>73514</v>
          </cell>
          <cell r="R3963" t="str">
            <v>Orlová</v>
          </cell>
          <cell r="S3963">
            <v>596511647</v>
          </cell>
          <cell r="T3963" t="str">
            <v>kancelar@zus-orlova.cz</v>
          </cell>
        </row>
        <row r="3964">
          <cell r="A3964">
            <v>600004007</v>
          </cell>
          <cell r="B3964">
            <v>62331698</v>
          </cell>
          <cell r="C3964" t="str">
            <v>Moravskoslezský kraj</v>
          </cell>
          <cell r="D3964" t="str">
            <v xml:space="preserve">Karviná </v>
          </cell>
          <cell r="E3964" t="str">
            <v>Krajský úřad Moravskoslezského kraje</v>
          </cell>
          <cell r="F3964" t="str">
            <v>Bohumín</v>
          </cell>
          <cell r="G3964" t="str">
            <v>kraj</v>
          </cell>
          <cell r="H3964">
            <v>600004007</v>
          </cell>
          <cell r="I3964" t="str">
            <v>62331698</v>
          </cell>
          <cell r="J3964" t="str">
            <v>X</v>
          </cell>
          <cell r="K3964" t="str">
            <v>SINGCLEAN</v>
          </cell>
          <cell r="L3964" t="str">
            <v>ANO</v>
          </cell>
          <cell r="M3964" t="str">
            <v>Základní umělecká škola, Rychvald, Orlovská 495, příspěvková organizace</v>
          </cell>
          <cell r="N3964" t="str">
            <v>Orlovská</v>
          </cell>
          <cell r="O3964">
            <v>495</v>
          </cell>
          <cell r="Q3964">
            <v>73532</v>
          </cell>
          <cell r="R3964" t="str">
            <v>Rychvald</v>
          </cell>
          <cell r="S3964">
            <v>596546318</v>
          </cell>
          <cell r="T3964" t="str">
            <v>skola@zusrychvald.cz</v>
          </cell>
        </row>
        <row r="3965">
          <cell r="A3965">
            <v>600004031</v>
          </cell>
          <cell r="B3965">
            <v>62331701</v>
          </cell>
          <cell r="C3965" t="str">
            <v>Moravskoslezský kraj</v>
          </cell>
          <cell r="D3965" t="str">
            <v xml:space="preserve">Karviná </v>
          </cell>
          <cell r="E3965" t="str">
            <v>Krajský úřad Moravskoslezského kraje</v>
          </cell>
          <cell r="F3965" t="str">
            <v>Bohumín</v>
          </cell>
          <cell r="G3965" t="str">
            <v>kraj</v>
          </cell>
          <cell r="H3965">
            <v>600004031</v>
          </cell>
          <cell r="I3965" t="str">
            <v>62331701</v>
          </cell>
          <cell r="J3965" t="str">
            <v>X</v>
          </cell>
          <cell r="K3965" t="str">
            <v>SINGCLEAN</v>
          </cell>
          <cell r="L3965" t="str">
            <v>ANO</v>
          </cell>
          <cell r="M3965" t="str">
            <v>Základní umělecká škola, Bohumín - Nový Bohumín, Žižkova 620, příspěvková organizace</v>
          </cell>
          <cell r="N3965" t="str">
            <v>Žižkova</v>
          </cell>
          <cell r="O3965">
            <v>620</v>
          </cell>
          <cell r="Q3965">
            <v>73581</v>
          </cell>
          <cell r="R3965" t="str">
            <v>Bohumín</v>
          </cell>
          <cell r="S3965">
            <v>596013331</v>
          </cell>
          <cell r="T3965" t="str">
            <v>zus-bohumin@volny.cz</v>
          </cell>
        </row>
        <row r="3966">
          <cell r="A3966">
            <v>600034810</v>
          </cell>
          <cell r="B3966">
            <v>62331752</v>
          </cell>
          <cell r="C3966" t="str">
            <v>Moravskoslezský kraj</v>
          </cell>
          <cell r="D3966" t="str">
            <v xml:space="preserve">Karviná </v>
          </cell>
          <cell r="E3966" t="str">
            <v>Krajský úřad Moravskoslezského kraje</v>
          </cell>
          <cell r="F3966" t="str">
            <v>Karviná</v>
          </cell>
          <cell r="G3966" t="str">
            <v>kraj</v>
          </cell>
          <cell r="H3966">
            <v>600034810</v>
          </cell>
          <cell r="I3966" t="str">
            <v>62331752</v>
          </cell>
          <cell r="J3966" t="str">
            <v>X</v>
          </cell>
          <cell r="K3966" t="str">
            <v>SINGCLEAN</v>
          </cell>
          <cell r="L3966" t="str">
            <v>ANO</v>
          </cell>
          <cell r="M3966" t="str">
            <v>Pedagogicko-psychologická poradna, Karviná, příspěvková organizace</v>
          </cell>
          <cell r="N3966" t="str">
            <v>Víta Nejedlého</v>
          </cell>
          <cell r="O3966">
            <v>591</v>
          </cell>
          <cell r="P3966">
            <v>4</v>
          </cell>
          <cell r="Q3966">
            <v>73401</v>
          </cell>
          <cell r="R3966" t="str">
            <v>Karviná</v>
          </cell>
          <cell r="S3966">
            <v>597582370</v>
          </cell>
          <cell r="T3966" t="str">
            <v>sekretariat@pppkarvina.cz</v>
          </cell>
        </row>
        <row r="3967">
          <cell r="A3967">
            <v>600016480</v>
          </cell>
          <cell r="B3967">
            <v>62331795</v>
          </cell>
          <cell r="C3967" t="str">
            <v>Moravskoslezský kraj</v>
          </cell>
          <cell r="D3967" t="str">
            <v xml:space="preserve">Karviná </v>
          </cell>
          <cell r="E3967" t="str">
            <v>Krajský úřad Moravskoslezského kraje</v>
          </cell>
          <cell r="F3967" t="str">
            <v>Karviná</v>
          </cell>
          <cell r="G3967" t="str">
            <v>kraj</v>
          </cell>
          <cell r="H3967">
            <v>600016480</v>
          </cell>
          <cell r="I3967" t="str">
            <v>62331795</v>
          </cell>
          <cell r="J3967">
            <v>600</v>
          </cell>
          <cell r="K3967" t="str">
            <v>SINGCLEAN</v>
          </cell>
          <cell r="L3967" t="str">
            <v>ANO</v>
          </cell>
          <cell r="M3967" t="str">
            <v>Gymnázium, Karviná, příspěvková organizace</v>
          </cell>
          <cell r="N3967" t="str">
            <v>Mírová</v>
          </cell>
          <cell r="O3967">
            <v>1442</v>
          </cell>
          <cell r="P3967">
            <v>2</v>
          </cell>
          <cell r="Q3967">
            <v>73506</v>
          </cell>
          <cell r="R3967" t="str">
            <v>Karviná</v>
          </cell>
          <cell r="S3967">
            <v>596311197</v>
          </cell>
          <cell r="T3967" t="str">
            <v>kancelar@gym-karvina.cz</v>
          </cell>
        </row>
        <row r="3968">
          <cell r="A3968">
            <v>600031977</v>
          </cell>
          <cell r="B3968">
            <v>62334808</v>
          </cell>
          <cell r="C3968" t="str">
            <v>Zlínský kraj</v>
          </cell>
          <cell r="D3968" t="str">
            <v xml:space="preserve">Vsetín </v>
          </cell>
          <cell r="E3968" t="str">
            <v>Krajský úřad Zlínského kraje</v>
          </cell>
          <cell r="F3968" t="str">
            <v>Valašské Meziříčí</v>
          </cell>
          <cell r="G3968" t="str">
            <v>kraj</v>
          </cell>
          <cell r="H3968">
            <v>600031977</v>
          </cell>
          <cell r="I3968" t="str">
            <v>62334808</v>
          </cell>
          <cell r="J3968">
            <v>0</v>
          </cell>
          <cell r="K3968" t="str">
            <v>SINGCLEAN</v>
          </cell>
          <cell r="L3968" t="str">
            <v>ANO</v>
          </cell>
          <cell r="M3968" t="str">
            <v>Dětský domov Valašské Meziříčí</v>
          </cell>
          <cell r="N3968" t="str">
            <v>Žerotínova</v>
          </cell>
          <cell r="O3968">
            <v>211</v>
          </cell>
          <cell r="P3968">
            <v>22</v>
          </cell>
          <cell r="Q3968">
            <v>75701</v>
          </cell>
          <cell r="R3968" t="str">
            <v>Valašské Meziříčí</v>
          </cell>
          <cell r="S3968">
            <v>571611588</v>
          </cell>
          <cell r="T3968" t="str">
            <v>ddvalmez@volny.cz</v>
          </cell>
        </row>
        <row r="3969">
          <cell r="A3969">
            <v>600150046</v>
          </cell>
          <cell r="B3969">
            <v>62335057</v>
          </cell>
          <cell r="C3969" t="str">
            <v>Zlínský kraj</v>
          </cell>
          <cell r="D3969" t="str">
            <v xml:space="preserve">Vsetín </v>
          </cell>
          <cell r="E3969" t="str">
            <v>Městský úřad Vsetín</v>
          </cell>
          <cell r="F3969" t="str">
            <v>Vsetín</v>
          </cell>
          <cell r="G3969" t="str">
            <v>obec</v>
          </cell>
          <cell r="H3969">
            <v>600150046</v>
          </cell>
          <cell r="I3969" t="str">
            <v>62335057</v>
          </cell>
          <cell r="J3969">
            <v>760</v>
          </cell>
          <cell r="K3969" t="str">
            <v>SINGCLEAN</v>
          </cell>
          <cell r="L3969" t="str">
            <v>ANO</v>
          </cell>
          <cell r="M3969" t="str">
            <v>Základní škola Horní Lideč, okres Vsetín</v>
          </cell>
          <cell r="O3969">
            <v>200</v>
          </cell>
          <cell r="Q3969">
            <v>75612</v>
          </cell>
          <cell r="R3969" t="str">
            <v>Horní Lideč</v>
          </cell>
          <cell r="S3969">
            <v>571447316</v>
          </cell>
          <cell r="T3969" t="str">
            <v>zs.hornilidec@seznam.cz</v>
          </cell>
        </row>
        <row r="3970">
          <cell r="A3970">
            <v>600140725</v>
          </cell>
          <cell r="B3970">
            <v>62335448</v>
          </cell>
          <cell r="C3970" t="str">
            <v>Olomoucký kraj</v>
          </cell>
          <cell r="D3970" t="str">
            <v xml:space="preserve">Olomouc </v>
          </cell>
          <cell r="E3970" t="str">
            <v>Městský úřad Litovel</v>
          </cell>
          <cell r="F3970" t="str">
            <v>Litovel</v>
          </cell>
          <cell r="G3970" t="str">
            <v>obec</v>
          </cell>
          <cell r="H3970">
            <v>600140725</v>
          </cell>
          <cell r="I3970" t="str">
            <v>62335448</v>
          </cell>
          <cell r="J3970">
            <v>440</v>
          </cell>
          <cell r="K3970" t="str">
            <v>SINGCLEAN</v>
          </cell>
          <cell r="L3970" t="str">
            <v>ANO</v>
          </cell>
          <cell r="M3970" t="str">
            <v>Základní škola a Mateřská škola Pňovice, okres Olomouc</v>
          </cell>
          <cell r="O3970">
            <v>192</v>
          </cell>
          <cell r="Q3970">
            <v>78401</v>
          </cell>
          <cell r="R3970" t="str">
            <v>Pňovice</v>
          </cell>
          <cell r="S3970">
            <v>585380067</v>
          </cell>
          <cell r="T3970" t="str">
            <v>zspnovice@volny.cz</v>
          </cell>
        </row>
        <row r="3971">
          <cell r="A3971">
            <v>600031772</v>
          </cell>
          <cell r="B3971">
            <v>62348043</v>
          </cell>
          <cell r="C3971" t="str">
            <v>Moravskoslezský kraj</v>
          </cell>
          <cell r="D3971" t="str">
            <v xml:space="preserve">Ostrava-město </v>
          </cell>
          <cell r="E3971" t="str">
            <v>Ministerstvo školství, mládeže a tělovýchovy</v>
          </cell>
          <cell r="F3971" t="str">
            <v>Ostrava</v>
          </cell>
          <cell r="G3971" t="str">
            <v>MŠMT</v>
          </cell>
          <cell r="H3971">
            <v>600031772</v>
          </cell>
          <cell r="I3971" t="str">
            <v>62348043</v>
          </cell>
          <cell r="J3971">
            <v>200</v>
          </cell>
          <cell r="K3971" t="str">
            <v>SINGCLEAN</v>
          </cell>
          <cell r="L3971" t="str">
            <v>ANO</v>
          </cell>
          <cell r="M3971" t="str">
            <v>Výchovný ústav Ostrava - Hrabůvka</v>
          </cell>
          <cell r="N3971" t="str">
            <v>Slezská</v>
          </cell>
          <cell r="O3971">
            <v>49</v>
          </cell>
          <cell r="P3971">
            <v>23</v>
          </cell>
          <cell r="Q3971">
            <v>70030</v>
          </cell>
          <cell r="R3971" t="str">
            <v>Ostrava</v>
          </cell>
          <cell r="S3971">
            <v>596782211</v>
          </cell>
          <cell r="T3971" t="str">
            <v>reditel@vum.cz</v>
          </cell>
        </row>
        <row r="3972">
          <cell r="A3972">
            <v>600144933</v>
          </cell>
          <cell r="B3972">
            <v>62348264</v>
          </cell>
          <cell r="C3972" t="str">
            <v>Moravskoslezský kraj</v>
          </cell>
          <cell r="D3972" t="str">
            <v xml:space="preserve">Ostrava-město </v>
          </cell>
          <cell r="E3972" t="str">
            <v>Magistrát města Ostravy</v>
          </cell>
          <cell r="F3972" t="str">
            <v>Ostrava</v>
          </cell>
          <cell r="G3972" t="str">
            <v>obec</v>
          </cell>
          <cell r="H3972">
            <v>600144933</v>
          </cell>
          <cell r="I3972" t="str">
            <v>62348264</v>
          </cell>
          <cell r="J3972">
            <v>920</v>
          </cell>
          <cell r="K3972" t="str">
            <v>SINGCLEAN</v>
          </cell>
          <cell r="L3972" t="str">
            <v>ANO</v>
          </cell>
          <cell r="M3972" t="str">
            <v>Waldorfská základní škola a střední škola, Ostrava-Poruba, příspěvková organizace</v>
          </cell>
          <cell r="N3972" t="str">
            <v>Ľudovíta Štúra</v>
          </cell>
          <cell r="O3972">
            <v>1085</v>
          </cell>
          <cell r="P3972">
            <v>8</v>
          </cell>
          <cell r="Q3972">
            <v>70800</v>
          </cell>
          <cell r="R3972" t="str">
            <v>Ostrava</v>
          </cell>
          <cell r="S3972">
            <v>596910201</v>
          </cell>
          <cell r="T3972" t="str">
            <v>bretislav.kozusnik@waldorfporuba.cz</v>
          </cell>
        </row>
        <row r="3973">
          <cell r="A3973">
            <v>600144810</v>
          </cell>
          <cell r="B3973">
            <v>62348299</v>
          </cell>
          <cell r="C3973" t="str">
            <v>Moravskoslezský kraj</v>
          </cell>
          <cell r="D3973" t="str">
            <v xml:space="preserve">Ostrava-město </v>
          </cell>
          <cell r="E3973" t="str">
            <v>Magistrát města Ostravy</v>
          </cell>
          <cell r="F3973" t="str">
            <v>Ostrava</v>
          </cell>
          <cell r="G3973" t="str">
            <v>obec</v>
          </cell>
          <cell r="H3973">
            <v>600144810</v>
          </cell>
          <cell r="I3973" t="str">
            <v>62348299</v>
          </cell>
          <cell r="J3973">
            <v>1560</v>
          </cell>
          <cell r="K3973" t="str">
            <v>SINGCLEAN</v>
          </cell>
          <cell r="L3973" t="str">
            <v>ANO</v>
          </cell>
          <cell r="M3973" t="str">
            <v>Základní škola generála Zdeňka Škarvady, Ostrava-Poruba, příspěvková organizace</v>
          </cell>
          <cell r="N3973" t="str">
            <v>Porubská</v>
          </cell>
          <cell r="O3973">
            <v>831</v>
          </cell>
          <cell r="P3973">
            <v>10</v>
          </cell>
          <cell r="Q3973">
            <v>70800</v>
          </cell>
          <cell r="R3973" t="str">
            <v>Ostrava</v>
          </cell>
          <cell r="S3973">
            <v>595694254</v>
          </cell>
          <cell r="T3973" t="str">
            <v>literakova@zs-skarvady831.cz</v>
          </cell>
        </row>
        <row r="3974">
          <cell r="A3974">
            <v>600144844</v>
          </cell>
          <cell r="B3974">
            <v>62348337</v>
          </cell>
          <cell r="C3974" t="str">
            <v>Moravskoslezský kraj</v>
          </cell>
          <cell r="D3974" t="str">
            <v xml:space="preserve">Ostrava-město </v>
          </cell>
          <cell r="E3974" t="str">
            <v>Magistrát města Ostravy</v>
          </cell>
          <cell r="F3974" t="str">
            <v>Ostrava</v>
          </cell>
          <cell r="G3974" t="str">
            <v>obec</v>
          </cell>
          <cell r="H3974">
            <v>600144844</v>
          </cell>
          <cell r="I3974" t="str">
            <v>62348337</v>
          </cell>
          <cell r="J3974">
            <v>1200</v>
          </cell>
          <cell r="K3974" t="str">
            <v>SINGCLEAN</v>
          </cell>
          <cell r="L3974" t="str">
            <v>ANO</v>
          </cell>
          <cell r="M3974" t="str">
            <v>Základní škola, Ostrava-Poruba, Bulharská 1532, příspěvková organizace</v>
          </cell>
          <cell r="N3974" t="str">
            <v>Bulharská</v>
          </cell>
          <cell r="O3974">
            <v>1532</v>
          </cell>
          <cell r="P3974">
            <v>23</v>
          </cell>
          <cell r="Q3974">
            <v>70800</v>
          </cell>
          <cell r="R3974" t="str">
            <v>Ostrava</v>
          </cell>
          <cell r="S3974">
            <v>596962035</v>
          </cell>
          <cell r="T3974" t="str">
            <v>skola@zsbulharska.cz</v>
          </cell>
        </row>
        <row r="3975">
          <cell r="A3975">
            <v>600146065</v>
          </cell>
          <cell r="B3975">
            <v>62350145</v>
          </cell>
          <cell r="C3975" t="str">
            <v>Olomoucký kraj</v>
          </cell>
          <cell r="D3975" t="str">
            <v xml:space="preserve">Přerov </v>
          </cell>
          <cell r="E3975" t="str">
            <v>Magistrát města Přerova</v>
          </cell>
          <cell r="F3975" t="str">
            <v>Přerov</v>
          </cell>
          <cell r="G3975" t="str">
            <v>obec</v>
          </cell>
          <cell r="H3975">
            <v>600146065</v>
          </cell>
          <cell r="I3975" t="str">
            <v>62350145</v>
          </cell>
          <cell r="J3975">
            <v>240</v>
          </cell>
          <cell r="K3975" t="str">
            <v>SINGCLEAN</v>
          </cell>
          <cell r="L3975" t="str">
            <v>ANO</v>
          </cell>
          <cell r="M3975" t="str">
            <v>Mateřská škola Píšťalka, Přerov, Máchova 8</v>
          </cell>
          <cell r="N3975" t="str">
            <v>Máchova</v>
          </cell>
          <cell r="O3975">
            <v>2032</v>
          </cell>
          <cell r="P3975">
            <v>8</v>
          </cell>
          <cell r="Q3975">
            <v>75002</v>
          </cell>
          <cell r="R3975" t="str">
            <v>Přerov</v>
          </cell>
          <cell r="S3975">
            <v>581331464</v>
          </cell>
          <cell r="T3975" t="str">
            <v>ms.pistalka@seznam.cz</v>
          </cell>
        </row>
        <row r="3976">
          <cell r="A3976">
            <v>600146049</v>
          </cell>
          <cell r="B3976">
            <v>62350153</v>
          </cell>
          <cell r="C3976" t="str">
            <v>Olomoucký kraj</v>
          </cell>
          <cell r="D3976" t="str">
            <v xml:space="preserve">Přerov </v>
          </cell>
          <cell r="E3976" t="str">
            <v>Magistrát města Přerova</v>
          </cell>
          <cell r="F3976" t="str">
            <v>Přerov</v>
          </cell>
          <cell r="G3976" t="str">
            <v>obec</v>
          </cell>
          <cell r="H3976">
            <v>600146049</v>
          </cell>
          <cell r="I3976" t="str">
            <v>62350153</v>
          </cell>
          <cell r="J3976">
            <v>160</v>
          </cell>
          <cell r="K3976" t="str">
            <v>SINGCLEAN</v>
          </cell>
          <cell r="L3976" t="str">
            <v>ANO</v>
          </cell>
          <cell r="M3976" t="str">
            <v>Mateřská škola Přerov, Komenského 25</v>
          </cell>
          <cell r="N3976" t="str">
            <v>Komenského</v>
          </cell>
          <cell r="O3976">
            <v>968</v>
          </cell>
          <cell r="P3976">
            <v>25</v>
          </cell>
          <cell r="Q3976">
            <v>75002</v>
          </cell>
          <cell r="R3976" t="str">
            <v>Přerov</v>
          </cell>
          <cell r="S3976">
            <v>581332015</v>
          </cell>
          <cell r="T3976" t="str">
            <v>mskomenskeho@medialine.cz</v>
          </cell>
        </row>
        <row r="3977">
          <cell r="A3977">
            <v>600146057</v>
          </cell>
          <cell r="B3977">
            <v>62350161</v>
          </cell>
          <cell r="C3977" t="str">
            <v>Olomoucký kraj</v>
          </cell>
          <cell r="D3977" t="str">
            <v xml:space="preserve">Přerov </v>
          </cell>
          <cell r="E3977" t="str">
            <v>Magistrát města Přerova</v>
          </cell>
          <cell r="F3977" t="str">
            <v>Přerov</v>
          </cell>
          <cell r="G3977" t="str">
            <v>obec</v>
          </cell>
          <cell r="H3977">
            <v>600146057</v>
          </cell>
          <cell r="I3977" t="str">
            <v>62350161</v>
          </cell>
          <cell r="J3977">
            <v>200</v>
          </cell>
          <cell r="K3977" t="str">
            <v>SINGCLEAN</v>
          </cell>
          <cell r="L3977" t="str">
            <v>ANO</v>
          </cell>
          <cell r="M3977" t="str">
            <v>Mateřská škola Přerov, Máchova 14</v>
          </cell>
          <cell r="N3977" t="str">
            <v>Máchova</v>
          </cell>
          <cell r="O3977">
            <v>2388</v>
          </cell>
          <cell r="P3977">
            <v>14</v>
          </cell>
          <cell r="Q3977">
            <v>75002</v>
          </cell>
          <cell r="R3977" t="str">
            <v>Přerov</v>
          </cell>
          <cell r="S3977">
            <v>581331222</v>
          </cell>
          <cell r="T3977" t="str">
            <v>ms-keramicka@volny.cz</v>
          </cell>
        </row>
        <row r="3978">
          <cell r="A3978">
            <v>600145981</v>
          </cell>
          <cell r="B3978">
            <v>62350170</v>
          </cell>
          <cell r="C3978" t="str">
            <v>Olomoucký kraj</v>
          </cell>
          <cell r="D3978" t="str">
            <v xml:space="preserve">Přerov </v>
          </cell>
          <cell r="E3978" t="str">
            <v>Magistrát města Přerova</v>
          </cell>
          <cell r="F3978" t="str">
            <v>Přerov</v>
          </cell>
          <cell r="G3978" t="str">
            <v>obec</v>
          </cell>
          <cell r="H3978">
            <v>600145981</v>
          </cell>
          <cell r="I3978" t="str">
            <v>62350170</v>
          </cell>
          <cell r="J3978">
            <v>200</v>
          </cell>
          <cell r="K3978" t="str">
            <v>SINGCLEAN</v>
          </cell>
          <cell r="L3978" t="str">
            <v>ANO</v>
          </cell>
          <cell r="M3978" t="str">
            <v>Mateřská škola Přerov, Dvořákova 23</v>
          </cell>
          <cell r="N3978" t="str">
            <v>Dvořákova</v>
          </cell>
          <cell r="O3978">
            <v>407</v>
          </cell>
          <cell r="P3978">
            <v>23</v>
          </cell>
          <cell r="Q3978">
            <v>75002</v>
          </cell>
          <cell r="R3978" t="str">
            <v>Přerov</v>
          </cell>
          <cell r="S3978">
            <v>581201352</v>
          </cell>
          <cell r="T3978" t="str">
            <v>msdvorakova@email.cz</v>
          </cell>
        </row>
        <row r="3979">
          <cell r="A3979">
            <v>600031811</v>
          </cell>
          <cell r="B3979">
            <v>62350277</v>
          </cell>
          <cell r="C3979" t="str">
            <v>Olomoucký kraj</v>
          </cell>
          <cell r="D3979" t="str">
            <v xml:space="preserve">Přerov </v>
          </cell>
          <cell r="E3979" t="str">
            <v>Krajský úřad Olomouckého kraje</v>
          </cell>
          <cell r="F3979" t="str">
            <v>Hranice</v>
          </cell>
          <cell r="G3979" t="str">
            <v>kraj</v>
          </cell>
          <cell r="H3979">
            <v>600031811</v>
          </cell>
          <cell r="I3979" t="str">
            <v>62350277</v>
          </cell>
          <cell r="J3979">
            <v>0</v>
          </cell>
          <cell r="K3979" t="str">
            <v>SINGCLEAN</v>
          </cell>
          <cell r="L3979" t="str">
            <v>ANO</v>
          </cell>
          <cell r="M3979" t="str">
            <v>Dětský domov a Školní jídelna, Hranice, Purgešova 847</v>
          </cell>
          <cell r="N3979" t="str">
            <v>Purgešova</v>
          </cell>
          <cell r="O3979">
            <v>847</v>
          </cell>
          <cell r="Q3979">
            <v>75301</v>
          </cell>
          <cell r="R3979" t="str">
            <v>Hranice</v>
          </cell>
          <cell r="S3979">
            <v>581694233</v>
          </cell>
          <cell r="T3979" t="str">
            <v>ddhranice@ddhranice.cz</v>
          </cell>
        </row>
        <row r="3980">
          <cell r="A3980">
            <v>600027031</v>
          </cell>
          <cell r="B3980">
            <v>62350366</v>
          </cell>
          <cell r="C3980" t="str">
            <v>Olomoucký kraj</v>
          </cell>
          <cell r="D3980" t="str">
            <v xml:space="preserve">Přerov </v>
          </cell>
          <cell r="E3980" t="str">
            <v>Krajský úřad Olomouckého kraje</v>
          </cell>
          <cell r="F3980" t="str">
            <v>Hranice</v>
          </cell>
          <cell r="G3980" t="str">
            <v>soukromý</v>
          </cell>
          <cell r="H3980">
            <v>600027031</v>
          </cell>
          <cell r="I3980" t="str">
            <v>62350366</v>
          </cell>
          <cell r="J3980">
            <v>340</v>
          </cell>
          <cell r="K3980" t="str">
            <v>SINGCLEAN</v>
          </cell>
          <cell r="L3980" t="str">
            <v>NE</v>
          </cell>
          <cell r="M3980" t="str">
            <v>Základní škola a Mateřská škola - Dětské centrum Hranice, pobočný spolek pro pomoc postiženým dětem</v>
          </cell>
          <cell r="N3980" t="str">
            <v>Struhlovsko</v>
          </cell>
          <cell r="O3980">
            <v>1424</v>
          </cell>
          <cell r="Q3980">
            <v>75301</v>
          </cell>
          <cell r="R3980" t="str">
            <v>Hranice</v>
          </cell>
          <cell r="S3980">
            <v>581604317</v>
          </cell>
          <cell r="T3980" t="str">
            <v>hranice.detske@centrum.cz</v>
          </cell>
        </row>
        <row r="3981">
          <cell r="A3981">
            <v>600150364</v>
          </cell>
          <cell r="B3981">
            <v>62350781</v>
          </cell>
          <cell r="C3981" t="str">
            <v>Olomoucký kraj</v>
          </cell>
          <cell r="D3981" t="str">
            <v xml:space="preserve">Jeseník </v>
          </cell>
          <cell r="E3981" t="str">
            <v>Městský úřad Jeseník</v>
          </cell>
          <cell r="F3981" t="str">
            <v>Jeseník</v>
          </cell>
          <cell r="G3981" t="str">
            <v>obec</v>
          </cell>
          <cell r="H3981">
            <v>600150364</v>
          </cell>
          <cell r="I3981" t="str">
            <v>62350781</v>
          </cell>
          <cell r="J3981">
            <v>0</v>
          </cell>
          <cell r="K3981" t="str">
            <v>SINGCLEAN</v>
          </cell>
          <cell r="L3981" t="str">
            <v>ANO</v>
          </cell>
          <cell r="M3981" t="str">
            <v>Mateřská škola Široký Brod, okres Jeseník</v>
          </cell>
          <cell r="O3981">
            <v>97</v>
          </cell>
          <cell r="Q3981">
            <v>79084</v>
          </cell>
          <cell r="R3981" t="str">
            <v>Mikulovice</v>
          </cell>
          <cell r="S3981">
            <v>584423084</v>
          </cell>
        </row>
        <row r="3982">
          <cell r="A3982">
            <v>600150623</v>
          </cell>
          <cell r="B3982">
            <v>62350820</v>
          </cell>
          <cell r="C3982" t="str">
            <v>Olomoucký kraj</v>
          </cell>
          <cell r="D3982" t="str">
            <v xml:space="preserve">Jeseník </v>
          </cell>
          <cell r="E3982" t="str">
            <v>Městský úřad Jeseník</v>
          </cell>
          <cell r="F3982" t="str">
            <v>Jeseník</v>
          </cell>
          <cell r="G3982" t="str">
            <v>obec</v>
          </cell>
          <cell r="H3982">
            <v>600150623</v>
          </cell>
          <cell r="I3982" t="str">
            <v>62350820</v>
          </cell>
          <cell r="J3982">
            <v>440</v>
          </cell>
          <cell r="K3982" t="str">
            <v>SINGCLEAN</v>
          </cell>
          <cell r="L3982" t="str">
            <v>ANO</v>
          </cell>
          <cell r="M3982" t="str">
            <v>Základní škola Mikulovice, okres Jeseník</v>
          </cell>
          <cell r="N3982" t="str">
            <v>Hlavní</v>
          </cell>
          <cell r="O3982">
            <v>346</v>
          </cell>
          <cell r="Q3982">
            <v>79084</v>
          </cell>
          <cell r="R3982" t="str">
            <v>Mikulovice</v>
          </cell>
          <cell r="S3982">
            <v>420730892961</v>
          </cell>
          <cell r="T3982" t="str">
            <v>reditel@mikulovicezs.cz</v>
          </cell>
        </row>
        <row r="3983">
          <cell r="A3983">
            <v>600131530</v>
          </cell>
          <cell r="B3983">
            <v>62352733</v>
          </cell>
          <cell r="C3983" t="str">
            <v>Moravskoslezský kraj</v>
          </cell>
          <cell r="D3983" t="str">
            <v xml:space="preserve">Bruntál </v>
          </cell>
          <cell r="E3983" t="str">
            <v>Městský úřad Rýmařov</v>
          </cell>
          <cell r="F3983" t="str">
            <v>Rýmařov</v>
          </cell>
          <cell r="G3983" t="str">
            <v>obec</v>
          </cell>
          <cell r="H3983">
            <v>600131530</v>
          </cell>
          <cell r="I3983" t="str">
            <v>62352733</v>
          </cell>
          <cell r="J3983">
            <v>480</v>
          </cell>
          <cell r="K3983" t="str">
            <v>SINGCLEAN</v>
          </cell>
          <cell r="L3983" t="str">
            <v>ANO</v>
          </cell>
          <cell r="M3983" t="str">
            <v>Mateřská škola Rýmařov, Jelínkova 3, příspěvková organizace</v>
          </cell>
          <cell r="N3983" t="str">
            <v>Jelínkova</v>
          </cell>
          <cell r="O3983">
            <v>741</v>
          </cell>
          <cell r="P3983">
            <v>3</v>
          </cell>
          <cell r="Q3983">
            <v>79501</v>
          </cell>
          <cell r="R3983" t="str">
            <v>Rýmařov</v>
          </cell>
          <cell r="S3983">
            <v>732786713</v>
          </cell>
          <cell r="T3983" t="str">
            <v>reditelstvi@msrymarov.cz</v>
          </cell>
        </row>
        <row r="3984">
          <cell r="A3984">
            <v>600131491</v>
          </cell>
          <cell r="B3984">
            <v>62352768</v>
          </cell>
          <cell r="C3984" t="str">
            <v>Moravskoslezský kraj</v>
          </cell>
          <cell r="D3984" t="str">
            <v xml:space="preserve">Bruntál </v>
          </cell>
          <cell r="E3984" t="str">
            <v>Městský úřad Bruntál</v>
          </cell>
          <cell r="F3984" t="str">
            <v>Bruntál</v>
          </cell>
          <cell r="G3984" t="str">
            <v>obec</v>
          </cell>
          <cell r="H3984">
            <v>600131491</v>
          </cell>
          <cell r="I3984" t="str">
            <v>62352768</v>
          </cell>
          <cell r="J3984">
            <v>260</v>
          </cell>
          <cell r="K3984" t="str">
            <v>SINGCLEAN</v>
          </cell>
          <cell r="L3984" t="str">
            <v>ANO</v>
          </cell>
          <cell r="M3984" t="str">
            <v>Mateřská škola Bruntál, Okružní 23</v>
          </cell>
          <cell r="N3984" t="str">
            <v>Okružní</v>
          </cell>
          <cell r="O3984">
            <v>1782</v>
          </cell>
          <cell r="P3984">
            <v>23</v>
          </cell>
          <cell r="Q3984">
            <v>79201</v>
          </cell>
          <cell r="R3984" t="str">
            <v>Bruntál</v>
          </cell>
          <cell r="S3984">
            <v>554711060</v>
          </cell>
          <cell r="T3984" t="str">
            <v>skolabrokr23@raz-dva.cz</v>
          </cell>
        </row>
        <row r="3985">
          <cell r="A3985">
            <v>600130941</v>
          </cell>
          <cell r="B3985">
            <v>62352776</v>
          </cell>
          <cell r="C3985" t="str">
            <v>Moravskoslezský kraj</v>
          </cell>
          <cell r="D3985" t="str">
            <v xml:space="preserve">Bruntál </v>
          </cell>
          <cell r="E3985" t="str">
            <v>Městský úřad Bruntál</v>
          </cell>
          <cell r="F3985" t="str">
            <v>Bruntál</v>
          </cell>
          <cell r="G3985" t="str">
            <v>obec</v>
          </cell>
          <cell r="H3985">
            <v>600130941</v>
          </cell>
          <cell r="I3985" t="str">
            <v>62352776</v>
          </cell>
          <cell r="J3985">
            <v>280</v>
          </cell>
          <cell r="K3985" t="str">
            <v>SINGCLEAN</v>
          </cell>
          <cell r="L3985" t="str">
            <v>ANO</v>
          </cell>
          <cell r="M3985" t="str">
            <v>Mateřská škola Bruntál, Komenského 7</v>
          </cell>
          <cell r="N3985" t="str">
            <v>Komenského</v>
          </cell>
          <cell r="O3985">
            <v>938</v>
          </cell>
          <cell r="P3985">
            <v>7</v>
          </cell>
          <cell r="Q3985">
            <v>79201</v>
          </cell>
          <cell r="R3985" t="str">
            <v>Bruntál</v>
          </cell>
          <cell r="S3985">
            <v>554715016</v>
          </cell>
          <cell r="T3985" t="str">
            <v>mahenka@atlas.cz</v>
          </cell>
        </row>
        <row r="3986">
          <cell r="A3986">
            <v>600148637</v>
          </cell>
          <cell r="B3986">
            <v>62352849</v>
          </cell>
          <cell r="C3986" t="str">
            <v>Olomoucký kraj</v>
          </cell>
          <cell r="D3986" t="str">
            <v xml:space="preserve">Šumperk </v>
          </cell>
          <cell r="E3986" t="str">
            <v>Městský úřad Zábřeh</v>
          </cell>
          <cell r="F3986" t="str">
            <v>Zábřeh</v>
          </cell>
          <cell r="G3986" t="str">
            <v>obec</v>
          </cell>
          <cell r="H3986">
            <v>600148637</v>
          </cell>
          <cell r="I3986" t="str">
            <v>62352849</v>
          </cell>
          <cell r="J3986">
            <v>0</v>
          </cell>
          <cell r="K3986" t="str">
            <v>SINGCLEAN</v>
          </cell>
          <cell r="L3986" t="str">
            <v>ANO</v>
          </cell>
          <cell r="M3986" t="str">
            <v>Školní jídelna Zábřeh, Boženy Němcové 1503/15</v>
          </cell>
          <cell r="N3986" t="str">
            <v>Boženy Němcové</v>
          </cell>
          <cell r="O3986">
            <v>1503</v>
          </cell>
          <cell r="P3986">
            <v>15</v>
          </cell>
          <cell r="Q3986">
            <v>78901</v>
          </cell>
          <cell r="R3986" t="str">
            <v>Zábřeh</v>
          </cell>
          <cell r="S3986">
            <v>583416523</v>
          </cell>
          <cell r="T3986" t="str">
            <v>jidelnazabreh@seznam.cz</v>
          </cell>
        </row>
        <row r="3987">
          <cell r="A3987">
            <v>600150470</v>
          </cell>
          <cell r="B3987">
            <v>62353080</v>
          </cell>
          <cell r="C3987" t="str">
            <v>Olomoucký kraj</v>
          </cell>
          <cell r="D3987" t="str">
            <v xml:space="preserve">Jeseník </v>
          </cell>
          <cell r="E3987" t="str">
            <v>Městský úřad Jeseník</v>
          </cell>
          <cell r="F3987" t="str">
            <v>Jeseník</v>
          </cell>
          <cell r="G3987" t="str">
            <v>obec</v>
          </cell>
          <cell r="H3987">
            <v>600150470</v>
          </cell>
          <cell r="I3987" t="str">
            <v>62353080</v>
          </cell>
          <cell r="J3987">
            <v>180</v>
          </cell>
          <cell r="K3987" t="str">
            <v>SINGCLEAN</v>
          </cell>
          <cell r="L3987" t="str">
            <v>ANO</v>
          </cell>
          <cell r="M3987" t="str">
            <v>Mateřská škola Karla Čapka Jeseník</v>
          </cell>
          <cell r="N3987" t="str">
            <v>Karla Čapka</v>
          </cell>
          <cell r="O3987">
            <v>353</v>
          </cell>
          <cell r="P3987">
            <v>5</v>
          </cell>
          <cell r="Q3987">
            <v>79001</v>
          </cell>
          <cell r="R3987" t="str">
            <v>Jeseník</v>
          </cell>
          <cell r="S3987">
            <v>727919525</v>
          </cell>
          <cell r="T3987" t="str">
            <v>ms.capkova@jen.cz</v>
          </cell>
        </row>
        <row r="3988">
          <cell r="A3988">
            <v>600027155</v>
          </cell>
          <cell r="B3988">
            <v>62353179</v>
          </cell>
          <cell r="C3988" t="str">
            <v>Olomoucký kraj</v>
          </cell>
          <cell r="D3988" t="str">
            <v xml:space="preserve">Šumperk </v>
          </cell>
          <cell r="E3988" t="str">
            <v>Krajský úřad Olomouckého kraje</v>
          </cell>
          <cell r="F3988" t="str">
            <v>Mohelnice</v>
          </cell>
          <cell r="G3988" t="str">
            <v>kraj</v>
          </cell>
          <cell r="H3988">
            <v>600027155</v>
          </cell>
          <cell r="I3988" t="str">
            <v>62353179</v>
          </cell>
          <cell r="J3988">
            <v>660</v>
          </cell>
          <cell r="K3988" t="str">
            <v>SINGCLEAN</v>
          </cell>
          <cell r="L3988" t="str">
            <v>ANO</v>
          </cell>
          <cell r="M3988" t="str">
            <v>Odborné učiliště a Praktická škola, Mohelnice, Vodní 27</v>
          </cell>
          <cell r="N3988" t="str">
            <v>Vodní</v>
          </cell>
          <cell r="O3988">
            <v>248</v>
          </cell>
          <cell r="P3988">
            <v>27</v>
          </cell>
          <cell r="Q3988">
            <v>78985</v>
          </cell>
          <cell r="R3988" t="str">
            <v>Mohelnice</v>
          </cell>
          <cell r="S3988">
            <v>583430113</v>
          </cell>
          <cell r="T3988" t="str">
            <v>ou.u.prs.mohelnice@rps.cz</v>
          </cell>
        </row>
        <row r="3989">
          <cell r="A3989">
            <v>600150691</v>
          </cell>
          <cell r="B3989">
            <v>62353322</v>
          </cell>
          <cell r="C3989" t="str">
            <v>Olomoucký kraj</v>
          </cell>
          <cell r="D3989" t="str">
            <v xml:space="preserve">Jeseník </v>
          </cell>
          <cell r="E3989" t="str">
            <v>Městský úřad Jeseník</v>
          </cell>
          <cell r="F3989" t="str">
            <v>Jeseník</v>
          </cell>
          <cell r="G3989" t="str">
            <v>obec</v>
          </cell>
          <cell r="H3989">
            <v>600150691</v>
          </cell>
          <cell r="I3989" t="str">
            <v>62353322</v>
          </cell>
          <cell r="J3989" t="str">
            <v>X</v>
          </cell>
          <cell r="K3989" t="str">
            <v>SINGCLEAN</v>
          </cell>
          <cell r="L3989" t="str">
            <v>ANO</v>
          </cell>
          <cell r="M3989" t="str">
            <v>Základní umělecká škola Javorník</v>
          </cell>
          <cell r="N3989" t="str">
            <v>Puškinova</v>
          </cell>
          <cell r="O3989">
            <v>57</v>
          </cell>
          <cell r="Q3989">
            <v>79070</v>
          </cell>
          <cell r="R3989" t="str">
            <v>Javorník</v>
          </cell>
          <cell r="S3989">
            <v>584440210</v>
          </cell>
          <cell r="T3989" t="str">
            <v>zusjav@tiscali.cz</v>
          </cell>
        </row>
        <row r="3990">
          <cell r="A3990">
            <v>691000026</v>
          </cell>
          <cell r="B3990">
            <v>62417061</v>
          </cell>
          <cell r="C3990" t="str">
            <v>Hlavní město Praha</v>
          </cell>
          <cell r="D3990" t="str">
            <v xml:space="preserve">Praha 3 </v>
          </cell>
          <cell r="E3990" t="str">
            <v>Magistrát hlavního města Prahy</v>
          </cell>
          <cell r="F3990" t="str">
            <v>Praha 3</v>
          </cell>
          <cell r="G3990" t="str">
            <v>soukromý</v>
          </cell>
          <cell r="H3990">
            <v>691000026</v>
          </cell>
          <cell r="I3990" t="str">
            <v>62417061</v>
          </cell>
          <cell r="J3990" t="str">
            <v>X</v>
          </cell>
          <cell r="K3990" t="str">
            <v>SINGCLEAN</v>
          </cell>
          <cell r="L3990" t="str">
            <v>NE</v>
          </cell>
          <cell r="M3990" t="str">
            <v>Rens trading - zařízení školního stravování s.r.o.</v>
          </cell>
          <cell r="N3990" t="str">
            <v>náměstí Winstona Churchilla</v>
          </cell>
          <cell r="O3990">
            <v>1800</v>
          </cell>
          <cell r="P3990">
            <v>2</v>
          </cell>
          <cell r="Q3990">
            <v>13000</v>
          </cell>
          <cell r="R3990" t="str">
            <v>Praha 3</v>
          </cell>
          <cell r="S3990">
            <v>603897957</v>
          </cell>
          <cell r="T3990" t="str">
            <v>ladislavchlapec@klikni.cz</v>
          </cell>
        </row>
        <row r="3991">
          <cell r="A3991">
            <v>600007553</v>
          </cell>
          <cell r="B3991">
            <v>62444042</v>
          </cell>
          <cell r="C3991" t="str">
            <v>Středočeský kraj</v>
          </cell>
          <cell r="D3991" t="str">
            <v xml:space="preserve">Nymburk </v>
          </cell>
          <cell r="E3991" t="str">
            <v>Krajský úřad Středočeského kraje</v>
          </cell>
          <cell r="F3991" t="str">
            <v>Poděbrady</v>
          </cell>
          <cell r="G3991" t="str">
            <v>kraj</v>
          </cell>
          <cell r="H3991">
            <v>600007553</v>
          </cell>
          <cell r="I3991" t="str">
            <v>62444042</v>
          </cell>
          <cell r="J3991">
            <v>320</v>
          </cell>
          <cell r="K3991" t="str">
            <v>SINGCLEAN</v>
          </cell>
          <cell r="L3991" t="str">
            <v>ANO</v>
          </cell>
          <cell r="M3991" t="str">
            <v>Gymnázium Jiřího z Poděbrad, Poděbrady, Studentská 166</v>
          </cell>
          <cell r="N3991" t="str">
            <v>Studentská</v>
          </cell>
          <cell r="O3991">
            <v>166</v>
          </cell>
          <cell r="P3991">
            <v>9</v>
          </cell>
          <cell r="Q3991">
            <v>29001</v>
          </cell>
          <cell r="R3991" t="str">
            <v>Poděbrady</v>
          </cell>
          <cell r="S3991">
            <v>325600911</v>
          </cell>
          <cell r="T3991" t="str">
            <v>gymnazium@gjp.cz</v>
          </cell>
        </row>
        <row r="3992">
          <cell r="A3992">
            <v>600027902</v>
          </cell>
          <cell r="B3992">
            <v>62444069</v>
          </cell>
          <cell r="C3992" t="str">
            <v>Středočeský kraj</v>
          </cell>
          <cell r="D3992" t="str">
            <v xml:space="preserve">Nymburk </v>
          </cell>
          <cell r="E3992" t="str">
            <v>Krajský úřad Středočeského kraje</v>
          </cell>
          <cell r="F3992" t="str">
            <v>Poděbrady</v>
          </cell>
          <cell r="G3992" t="str">
            <v>kraj</v>
          </cell>
          <cell r="H3992">
            <v>600027902</v>
          </cell>
          <cell r="I3992" t="str">
            <v>62444069</v>
          </cell>
          <cell r="J3992" t="str">
            <v>X</v>
          </cell>
          <cell r="K3992" t="str">
            <v>SINGCLEAN</v>
          </cell>
          <cell r="L3992" t="str">
            <v>ANO</v>
          </cell>
          <cell r="M3992" t="str">
            <v>Dům dětí a mládeže Symfonie, Poděbrady, Za Nádražím 56</v>
          </cell>
          <cell r="N3992" t="str">
            <v>Za Nádražím</v>
          </cell>
          <cell r="O3992">
            <v>56</v>
          </cell>
          <cell r="Q3992">
            <v>29001</v>
          </cell>
          <cell r="R3992" t="str">
            <v>Poděbrady</v>
          </cell>
          <cell r="S3992">
            <v>325614326</v>
          </cell>
          <cell r="T3992" t="str">
            <v>karbulkovaj@ddmpodebrady.cz</v>
          </cell>
        </row>
        <row r="3993">
          <cell r="A3993">
            <v>600027937</v>
          </cell>
          <cell r="B3993">
            <v>62444191</v>
          </cell>
          <cell r="C3993" t="str">
            <v>Středočeský kraj</v>
          </cell>
          <cell r="D3993" t="str">
            <v xml:space="preserve">Nymburk </v>
          </cell>
          <cell r="E3993" t="str">
            <v>Krajský úřad Středočeského kraje</v>
          </cell>
          <cell r="F3993" t="str">
            <v>Nymburk</v>
          </cell>
          <cell r="G3993" t="str">
            <v>kraj</v>
          </cell>
          <cell r="H3993">
            <v>600027937</v>
          </cell>
          <cell r="I3993" t="str">
            <v>62444191</v>
          </cell>
          <cell r="J3993">
            <v>260</v>
          </cell>
          <cell r="K3993" t="str">
            <v>SINGCLEAN</v>
          </cell>
          <cell r="L3993" t="str">
            <v>ANO</v>
          </cell>
          <cell r="M3993" t="str">
            <v>Dětský domov, Praktická škola, Základní škola a Mateřská škola Nymburk, příspěvková organizace</v>
          </cell>
          <cell r="N3993" t="str">
            <v>Palackého třída</v>
          </cell>
          <cell r="O3993">
            <v>515</v>
          </cell>
          <cell r="P3993">
            <v>67</v>
          </cell>
          <cell r="Q3993">
            <v>28802</v>
          </cell>
          <cell r="R3993" t="str">
            <v>Nymburk</v>
          </cell>
          <cell r="S3993">
            <v>325513946</v>
          </cell>
          <cell r="T3993" t="str">
            <v>zsdd@zsdd.cz</v>
          </cell>
        </row>
        <row r="3994">
          <cell r="A3994">
            <v>600007669</v>
          </cell>
          <cell r="B3994">
            <v>62444646</v>
          </cell>
          <cell r="C3994" t="str">
            <v>Středočeský kraj</v>
          </cell>
          <cell r="D3994" t="str">
            <v xml:space="preserve">Nymburk </v>
          </cell>
          <cell r="E3994" t="str">
            <v>Krajský úřad Středočeského kraje</v>
          </cell>
          <cell r="F3994" t="str">
            <v>Lysá nad Labem</v>
          </cell>
          <cell r="G3994" t="str">
            <v>kraj</v>
          </cell>
          <cell r="H3994">
            <v>600007669</v>
          </cell>
          <cell r="I3994" t="str">
            <v>62444646</v>
          </cell>
          <cell r="J3994">
            <v>120</v>
          </cell>
          <cell r="K3994" t="str">
            <v>SINGCLEAN</v>
          </cell>
          <cell r="L3994" t="str">
            <v>ANO</v>
          </cell>
          <cell r="M3994" t="str">
            <v>Obchodní akademie, Lysá nad Labem, Komenského 1534</v>
          </cell>
          <cell r="N3994" t="str">
            <v>Komenského</v>
          </cell>
          <cell r="O3994">
            <v>1534</v>
          </cell>
          <cell r="P3994">
            <v>16</v>
          </cell>
          <cell r="Q3994">
            <v>28922</v>
          </cell>
          <cell r="R3994" t="str">
            <v>Lysá nad Labem</v>
          </cell>
          <cell r="S3994">
            <v>325553021</v>
          </cell>
          <cell r="T3994" t="str">
            <v>oalysa@oalysa.cz</v>
          </cell>
        </row>
        <row r="3995">
          <cell r="A3995">
            <v>600049302</v>
          </cell>
          <cell r="B3995">
            <v>62451332</v>
          </cell>
          <cell r="C3995" t="str">
            <v>Středočeský kraj</v>
          </cell>
          <cell r="D3995" t="str">
            <v xml:space="preserve">Mladá Boleslav </v>
          </cell>
          <cell r="E3995" t="str">
            <v>Magistrát města Mladé Boleslavi</v>
          </cell>
          <cell r="F3995" t="str">
            <v>Mladá Boleslav</v>
          </cell>
          <cell r="G3995" t="str">
            <v>obec</v>
          </cell>
          <cell r="H3995">
            <v>600049302</v>
          </cell>
          <cell r="I3995" t="str">
            <v>62451332</v>
          </cell>
          <cell r="J3995">
            <v>1540</v>
          </cell>
          <cell r="K3995" t="str">
            <v>SINGCLEAN</v>
          </cell>
          <cell r="L3995" t="str">
            <v>ANO</v>
          </cell>
          <cell r="M3995" t="str">
            <v>Základní škola a Mateřská škola Mladá Boleslav, Václavkova 1040, příspěvková organizace</v>
          </cell>
          <cell r="N3995" t="str">
            <v>Václavkova</v>
          </cell>
          <cell r="O3995">
            <v>1040</v>
          </cell>
          <cell r="Q3995">
            <v>29301</v>
          </cell>
          <cell r="R3995" t="str">
            <v>Mladá Boleslav</v>
          </cell>
          <cell r="S3995">
            <v>326733867</v>
          </cell>
          <cell r="T3995" t="str">
            <v>skola@8zsmb.cz</v>
          </cell>
        </row>
        <row r="3996">
          <cell r="A3996">
            <v>600049043</v>
          </cell>
          <cell r="B3996">
            <v>62451421</v>
          </cell>
          <cell r="C3996" t="str">
            <v>Středočeský kraj</v>
          </cell>
          <cell r="D3996" t="str">
            <v xml:space="preserve">Mladá Boleslav </v>
          </cell>
          <cell r="E3996" t="str">
            <v>Magistrát města Mladé Boleslavi</v>
          </cell>
          <cell r="F3996" t="str">
            <v>Mladá Boleslav</v>
          </cell>
          <cell r="G3996" t="str">
            <v>obec</v>
          </cell>
          <cell r="H3996">
            <v>600049043</v>
          </cell>
          <cell r="I3996" t="str">
            <v>62451421</v>
          </cell>
          <cell r="J3996">
            <v>300</v>
          </cell>
          <cell r="K3996" t="str">
            <v>SINGCLEAN</v>
          </cell>
          <cell r="L3996" t="str">
            <v>ANO</v>
          </cell>
          <cell r="M3996" t="str">
            <v>Základní škola a Mateřská škola Dalovice, příspěvková organizace</v>
          </cell>
          <cell r="O3996">
            <v>32</v>
          </cell>
          <cell r="Q3996">
            <v>29301</v>
          </cell>
          <cell r="R3996" t="str">
            <v>Dalovice</v>
          </cell>
          <cell r="S3996">
            <v>326331329</v>
          </cell>
          <cell r="T3996" t="str">
            <v>info@zsdalovice.cz</v>
          </cell>
        </row>
        <row r="3997">
          <cell r="A3997">
            <v>600049795</v>
          </cell>
          <cell r="B3997">
            <v>62451456</v>
          </cell>
          <cell r="C3997" t="str">
            <v>Středočeský kraj</v>
          </cell>
          <cell r="D3997" t="str">
            <v xml:space="preserve">Mladá Boleslav </v>
          </cell>
          <cell r="E3997" t="str">
            <v>Magistrát města Mladé Boleslavi</v>
          </cell>
          <cell r="F3997" t="str">
            <v>Mladá Boleslav</v>
          </cell>
          <cell r="G3997" t="str">
            <v>obec</v>
          </cell>
          <cell r="H3997">
            <v>600049795</v>
          </cell>
          <cell r="I3997" t="str">
            <v>62451456</v>
          </cell>
          <cell r="J3997">
            <v>0</v>
          </cell>
          <cell r="K3997" t="str">
            <v>SINGCLEAN</v>
          </cell>
          <cell r="L3997" t="str">
            <v>ANO</v>
          </cell>
          <cell r="M3997" t="str">
            <v>Školní jídelna Václavkova 1083 Mladá Boleslav, příspěvková organizace</v>
          </cell>
          <cell r="N3997" t="str">
            <v>Václavkova</v>
          </cell>
          <cell r="O3997">
            <v>1083</v>
          </cell>
          <cell r="Q3997">
            <v>29301</v>
          </cell>
          <cell r="R3997" t="str">
            <v>Mladá Boleslav</v>
          </cell>
          <cell r="S3997">
            <v>326729204</v>
          </cell>
          <cell r="T3997" t="str">
            <v>sjmbvaclavkova@seznam.cz</v>
          </cell>
        </row>
        <row r="3998">
          <cell r="A3998">
            <v>600049205</v>
          </cell>
          <cell r="B3998">
            <v>62451511</v>
          </cell>
          <cell r="C3998" t="str">
            <v>Středočeský kraj</v>
          </cell>
          <cell r="D3998" t="str">
            <v xml:space="preserve">Mladá Boleslav </v>
          </cell>
          <cell r="E3998" t="str">
            <v>Magistrát města Mladé Boleslavi</v>
          </cell>
          <cell r="F3998" t="str">
            <v>Mladá Boleslav</v>
          </cell>
          <cell r="G3998" t="str">
            <v>obec</v>
          </cell>
          <cell r="H3998">
            <v>600049205</v>
          </cell>
          <cell r="I3998" t="str">
            <v>62451511</v>
          </cell>
          <cell r="J3998">
            <v>1360</v>
          </cell>
          <cell r="K3998" t="str">
            <v>SINGCLEAN</v>
          </cell>
          <cell r="L3998" t="str">
            <v>ANO</v>
          </cell>
          <cell r="M3998" t="str">
            <v>Základní škola Dr. Edvarda Beneše Mladá Boleslav, Laurinova 905, příspěvková organizace</v>
          </cell>
          <cell r="N3998" t="str">
            <v>Laurinova</v>
          </cell>
          <cell r="O3998">
            <v>905</v>
          </cell>
          <cell r="Q3998">
            <v>29301</v>
          </cell>
          <cell r="R3998" t="str">
            <v>Mladá Boleslav</v>
          </cell>
          <cell r="S3998">
            <v>326324075</v>
          </cell>
          <cell r="T3998" t="str">
            <v>brigita.sulcova@zsbenese.cz</v>
          </cell>
        </row>
        <row r="3999">
          <cell r="A3999">
            <v>600007413</v>
          </cell>
          <cell r="B3999">
            <v>62486012</v>
          </cell>
          <cell r="C3999" t="str">
            <v>Středočeský kraj</v>
          </cell>
          <cell r="D3999" t="str">
            <v xml:space="preserve">Mladá Boleslav </v>
          </cell>
          <cell r="E3999" t="str">
            <v>Krajský úřad Středočeského kraje</v>
          </cell>
          <cell r="F3999" t="str">
            <v>Mladá Boleslav</v>
          </cell>
          <cell r="G3999" t="str">
            <v>kraj</v>
          </cell>
          <cell r="H3999">
            <v>600007413</v>
          </cell>
          <cell r="I3999" t="str">
            <v>62486012</v>
          </cell>
          <cell r="J3999">
            <v>1220</v>
          </cell>
          <cell r="K3999" t="str">
            <v>SINGCLEAN</v>
          </cell>
          <cell r="L3999" t="str">
            <v>ANO</v>
          </cell>
          <cell r="M3999" t="str">
            <v>Gymnázium, Mladá Boleslav, Palackého 191/1</v>
          </cell>
          <cell r="N3999" t="str">
            <v>Palackého</v>
          </cell>
          <cell r="O3999">
            <v>191</v>
          </cell>
          <cell r="P3999">
            <v>1</v>
          </cell>
          <cell r="Q3999">
            <v>29301</v>
          </cell>
          <cell r="R3999" t="str">
            <v>Mladá Boleslav</v>
          </cell>
          <cell r="S3999">
            <v>326321515</v>
          </cell>
          <cell r="T3999" t="str">
            <v>sekretariat@g8mb.cz</v>
          </cell>
        </row>
        <row r="4000">
          <cell r="A4000">
            <v>600008037</v>
          </cell>
          <cell r="B4000">
            <v>62534408</v>
          </cell>
          <cell r="C4000" t="str">
            <v>Jihočeský kraj</v>
          </cell>
          <cell r="D4000" t="str">
            <v xml:space="preserve">České Budějovice </v>
          </cell>
          <cell r="E4000" t="str">
            <v>Krajský úřad Jihočeského kraje</v>
          </cell>
          <cell r="F4000" t="str">
            <v>Trhové Sviny</v>
          </cell>
          <cell r="G4000" t="str">
            <v>kraj</v>
          </cell>
          <cell r="H4000">
            <v>600008037</v>
          </cell>
          <cell r="I4000" t="str">
            <v>62534408</v>
          </cell>
          <cell r="J4000">
            <v>400</v>
          </cell>
          <cell r="K4000" t="str">
            <v>SINGCLEAN</v>
          </cell>
          <cell r="L4000" t="str">
            <v>ANO</v>
          </cell>
          <cell r="M4000" t="str">
            <v>Gymnázium, Trhové Sviny, Školní 995</v>
          </cell>
          <cell r="N4000" t="str">
            <v>Školní</v>
          </cell>
          <cell r="O4000">
            <v>995</v>
          </cell>
          <cell r="Q4000">
            <v>37401</v>
          </cell>
          <cell r="R4000" t="str">
            <v>Trhové Sviny</v>
          </cell>
          <cell r="S4000">
            <v>386322846</v>
          </cell>
          <cell r="T4000" t="str">
            <v>gts@gymtrhovesviny.cz</v>
          </cell>
        </row>
        <row r="4001">
          <cell r="A4001">
            <v>600057259</v>
          </cell>
          <cell r="B4001">
            <v>62537334</v>
          </cell>
          <cell r="C4001" t="str">
            <v>Jihočeský kraj</v>
          </cell>
          <cell r="D4001" t="str">
            <v xml:space="preserve">České Budějovice </v>
          </cell>
          <cell r="E4001" t="str">
            <v>Městský úřad Trhové Sviny</v>
          </cell>
          <cell r="F4001" t="str">
            <v>Trhové Sviny</v>
          </cell>
          <cell r="G4001" t="str">
            <v>obec</v>
          </cell>
          <cell r="H4001">
            <v>600057259</v>
          </cell>
          <cell r="I4001" t="str">
            <v>62537334</v>
          </cell>
          <cell r="J4001">
            <v>420</v>
          </cell>
          <cell r="K4001" t="str">
            <v>SINGCLEAN</v>
          </cell>
          <cell r="L4001" t="str">
            <v>ANO</v>
          </cell>
          <cell r="M4001" t="str">
            <v>Mateřská škola Borovany</v>
          </cell>
          <cell r="N4001" t="str">
            <v>Lazna</v>
          </cell>
          <cell r="O4001">
            <v>430</v>
          </cell>
          <cell r="Q4001">
            <v>37312</v>
          </cell>
          <cell r="R4001" t="str">
            <v>Borovany</v>
          </cell>
          <cell r="S4001">
            <v>380123722</v>
          </cell>
          <cell r="T4001" t="str">
            <v>msborovany@gmail.com</v>
          </cell>
        </row>
        <row r="4002">
          <cell r="A4002">
            <v>600057461</v>
          </cell>
          <cell r="B4002">
            <v>62537342</v>
          </cell>
          <cell r="C4002" t="str">
            <v>Jihočeský kraj</v>
          </cell>
          <cell r="D4002" t="str">
            <v xml:space="preserve">České Budějovice </v>
          </cell>
          <cell r="E4002" t="str">
            <v>Městský úřad Trhové Sviny</v>
          </cell>
          <cell r="F4002" t="str">
            <v>Trhové Sviny</v>
          </cell>
          <cell r="G4002" t="str">
            <v>obec</v>
          </cell>
          <cell r="H4002">
            <v>600057461</v>
          </cell>
          <cell r="I4002" t="str">
            <v>62537342</v>
          </cell>
          <cell r="J4002">
            <v>1040</v>
          </cell>
          <cell r="K4002" t="str">
            <v>SINGCLEAN</v>
          </cell>
          <cell r="L4002" t="str">
            <v>ANO</v>
          </cell>
          <cell r="M4002" t="str">
            <v>Základní škola Borovany</v>
          </cell>
          <cell r="N4002" t="str">
            <v>Petra z Lindy</v>
          </cell>
          <cell r="O4002">
            <v>13</v>
          </cell>
          <cell r="Q4002">
            <v>37312</v>
          </cell>
          <cell r="R4002" t="str">
            <v>Borovany</v>
          </cell>
          <cell r="S4002">
            <v>387932111</v>
          </cell>
          <cell r="T4002" t="str">
            <v>zsborovany@zsbo.cz</v>
          </cell>
        </row>
        <row r="4003">
          <cell r="A4003">
            <v>600057101</v>
          </cell>
          <cell r="B4003">
            <v>62537385</v>
          </cell>
          <cell r="C4003" t="str">
            <v>Jihočeský kraj</v>
          </cell>
          <cell r="D4003" t="str">
            <v xml:space="preserve">České Budějovice </v>
          </cell>
          <cell r="E4003" t="str">
            <v>Městský úřad Trhové Sviny</v>
          </cell>
          <cell r="F4003" t="str">
            <v>Trhové Sviny</v>
          </cell>
          <cell r="G4003" t="str">
            <v>obec</v>
          </cell>
          <cell r="H4003">
            <v>600057101</v>
          </cell>
          <cell r="I4003" t="str">
            <v>62537385</v>
          </cell>
          <cell r="J4003">
            <v>420</v>
          </cell>
          <cell r="K4003" t="str">
            <v>SINGCLEAN</v>
          </cell>
          <cell r="L4003" t="str">
            <v>ANO</v>
          </cell>
          <cell r="M4003" t="str">
            <v>Mateřská škola Trhové Sviny</v>
          </cell>
          <cell r="N4003" t="str">
            <v>Sídliště</v>
          </cell>
          <cell r="O4003">
            <v>684</v>
          </cell>
          <cell r="Q4003">
            <v>37401</v>
          </cell>
          <cell r="R4003" t="str">
            <v>Trhové Sviny</v>
          </cell>
          <cell r="S4003">
            <v>386322638</v>
          </cell>
          <cell r="T4003" t="str">
            <v>zuzana.kojanova@seznam.cz</v>
          </cell>
        </row>
        <row r="4004">
          <cell r="A4004">
            <v>600057488</v>
          </cell>
          <cell r="B4004">
            <v>62537521</v>
          </cell>
          <cell r="C4004" t="str">
            <v>Jihočeský kraj</v>
          </cell>
          <cell r="D4004" t="str">
            <v xml:space="preserve">České Budějovice </v>
          </cell>
          <cell r="E4004" t="str">
            <v>Magistrát města Českých Budějovic</v>
          </cell>
          <cell r="F4004" t="str">
            <v>České Budějovice</v>
          </cell>
          <cell r="G4004" t="str">
            <v>obec</v>
          </cell>
          <cell r="H4004">
            <v>600057488</v>
          </cell>
          <cell r="I4004" t="str">
            <v>62537521</v>
          </cell>
          <cell r="J4004">
            <v>760</v>
          </cell>
          <cell r="K4004" t="str">
            <v>SINGCLEAN</v>
          </cell>
          <cell r="L4004" t="str">
            <v>ANO</v>
          </cell>
          <cell r="M4004" t="str">
            <v>Základní škola a Mateřská škola Kamenný Újezd</v>
          </cell>
          <cell r="N4004" t="str">
            <v>Plavnická</v>
          </cell>
          <cell r="O4004">
            <v>300</v>
          </cell>
          <cell r="Q4004">
            <v>37381</v>
          </cell>
          <cell r="R4004" t="str">
            <v>Kamenný Újezd</v>
          </cell>
          <cell r="S4004">
            <v>387998319</v>
          </cell>
          <cell r="T4004" t="str">
            <v>zs@zsku.cz</v>
          </cell>
        </row>
        <row r="4005">
          <cell r="A4005">
            <v>600057496</v>
          </cell>
          <cell r="B4005">
            <v>62537547</v>
          </cell>
          <cell r="C4005" t="str">
            <v>Jihočeský kraj</v>
          </cell>
          <cell r="D4005" t="str">
            <v xml:space="preserve">České Budějovice </v>
          </cell>
          <cell r="E4005" t="str">
            <v>Magistrát města Českých Budějovic</v>
          </cell>
          <cell r="F4005" t="str">
            <v>České Budějovice</v>
          </cell>
          <cell r="G4005" t="str">
            <v>obec</v>
          </cell>
          <cell r="H4005">
            <v>600057496</v>
          </cell>
          <cell r="I4005" t="str">
            <v>62537547</v>
          </cell>
          <cell r="J4005">
            <v>1400</v>
          </cell>
          <cell r="K4005" t="str">
            <v>SINGCLEAN</v>
          </cell>
          <cell r="L4005" t="str">
            <v>ANO</v>
          </cell>
          <cell r="M4005" t="str">
            <v>Základní škola, základní umělecká škola a mateřská škola Ledenice</v>
          </cell>
          <cell r="N4005" t="str">
            <v>Náměstí</v>
          </cell>
          <cell r="O4005">
            <v>88</v>
          </cell>
          <cell r="Q4005">
            <v>37311</v>
          </cell>
          <cell r="R4005" t="str">
            <v>Ledenice</v>
          </cell>
          <cell r="S4005">
            <v>387995365</v>
          </cell>
          <cell r="T4005" t="str">
            <v>skola@zs.ledenice.cz</v>
          </cell>
        </row>
        <row r="4006">
          <cell r="A4006">
            <v>610150359</v>
          </cell>
          <cell r="B4006">
            <v>62537601</v>
          </cell>
          <cell r="C4006" t="str">
            <v>Jihočeský kraj</v>
          </cell>
          <cell r="D4006" t="str">
            <v xml:space="preserve">České Budějovice </v>
          </cell>
          <cell r="E4006" t="str">
            <v>Krajský úřad Jihočeského kraje</v>
          </cell>
          <cell r="F4006" t="str">
            <v>České Budějovice</v>
          </cell>
          <cell r="G4006" t="str">
            <v>církevní</v>
          </cell>
          <cell r="H4006">
            <v>610150359</v>
          </cell>
          <cell r="I4006" t="str">
            <v>62537601</v>
          </cell>
          <cell r="J4006" t="str">
            <v>X</v>
          </cell>
          <cell r="K4006" t="str">
            <v>SINGCLEAN</v>
          </cell>
          <cell r="L4006" t="str">
            <v>NE</v>
          </cell>
          <cell r="M4006" t="str">
            <v>Salesiánské středisko mládeže - dům dětí a mládeže České Budějovice</v>
          </cell>
          <cell r="N4006" t="str">
            <v>Emy Destinové</v>
          </cell>
          <cell r="O4006">
            <v>1</v>
          </cell>
          <cell r="P4006">
            <v>1</v>
          </cell>
          <cell r="Q4006">
            <v>37005</v>
          </cell>
          <cell r="R4006" t="str">
            <v>České Budějovice</v>
          </cell>
          <cell r="S4006">
            <v>385341563</v>
          </cell>
          <cell r="T4006" t="str">
            <v>sasmcb@sasmcb.cz</v>
          </cell>
        </row>
        <row r="4007">
          <cell r="A4007">
            <v>600057127</v>
          </cell>
          <cell r="B4007">
            <v>62537628</v>
          </cell>
          <cell r="C4007" t="str">
            <v>Jihočeský kraj</v>
          </cell>
          <cell r="D4007" t="str">
            <v xml:space="preserve">České Budějovice </v>
          </cell>
          <cell r="E4007" t="str">
            <v>Magistrát města Českých Budějovic</v>
          </cell>
          <cell r="F4007" t="str">
            <v>České Budějovice</v>
          </cell>
          <cell r="G4007" t="str">
            <v>obec</v>
          </cell>
          <cell r="H4007">
            <v>600057127</v>
          </cell>
          <cell r="I4007" t="str">
            <v>62537628</v>
          </cell>
          <cell r="J4007">
            <v>340</v>
          </cell>
          <cell r="K4007" t="str">
            <v>SINGCLEAN</v>
          </cell>
          <cell r="L4007" t="str">
            <v>ANO</v>
          </cell>
          <cell r="M4007" t="str">
            <v>Mateřská škola, Dlouhá 35, České Budějovice</v>
          </cell>
          <cell r="N4007" t="str">
            <v>Dlouhá</v>
          </cell>
          <cell r="O4007">
            <v>889</v>
          </cell>
          <cell r="P4007">
            <v>35</v>
          </cell>
          <cell r="Q4007">
            <v>37011</v>
          </cell>
          <cell r="R4007" t="str">
            <v>České Budějovice</v>
          </cell>
          <cell r="S4007">
            <v>385340658</v>
          </cell>
        </row>
        <row r="4008">
          <cell r="A4008">
            <v>600056457</v>
          </cell>
          <cell r="B4008">
            <v>62537644</v>
          </cell>
          <cell r="C4008" t="str">
            <v>Jihočeský kraj</v>
          </cell>
          <cell r="D4008" t="str">
            <v xml:space="preserve">České Budějovice </v>
          </cell>
          <cell r="E4008" t="str">
            <v>Magistrát města Českých Budějovic</v>
          </cell>
          <cell r="F4008" t="str">
            <v>České Budějovice</v>
          </cell>
          <cell r="G4008" t="str">
            <v>obec</v>
          </cell>
          <cell r="H4008">
            <v>600056457</v>
          </cell>
          <cell r="I4008" t="str">
            <v>62537644</v>
          </cell>
          <cell r="J4008">
            <v>100</v>
          </cell>
          <cell r="K4008" t="str">
            <v>SINGCLEAN</v>
          </cell>
          <cell r="L4008" t="str">
            <v>ANO</v>
          </cell>
          <cell r="M4008" t="str">
            <v>Mateřská škola Hrdějovice</v>
          </cell>
          <cell r="N4008" t="str">
            <v>Dlouhá</v>
          </cell>
          <cell r="O4008">
            <v>221</v>
          </cell>
          <cell r="Q4008">
            <v>37361</v>
          </cell>
          <cell r="R4008" t="str">
            <v>Hrdějovice</v>
          </cell>
          <cell r="S4008">
            <v>387220854</v>
          </cell>
        </row>
        <row r="4009">
          <cell r="A4009">
            <v>600057887</v>
          </cell>
          <cell r="B4009">
            <v>62537661</v>
          </cell>
          <cell r="C4009" t="str">
            <v>Jihočeský kraj</v>
          </cell>
          <cell r="D4009" t="str">
            <v xml:space="preserve">České Budějovice </v>
          </cell>
          <cell r="E4009" t="str">
            <v>Magistrát města Českých Budějovic</v>
          </cell>
          <cell r="F4009" t="str">
            <v>České Budějovice</v>
          </cell>
          <cell r="G4009" t="str">
            <v>obec</v>
          </cell>
          <cell r="H4009">
            <v>600057887</v>
          </cell>
          <cell r="I4009" t="str">
            <v>62537661</v>
          </cell>
          <cell r="J4009">
            <v>1740</v>
          </cell>
          <cell r="K4009" t="str">
            <v>SINGCLEAN</v>
          </cell>
          <cell r="L4009" t="str">
            <v>ANO</v>
          </cell>
          <cell r="M4009" t="str">
            <v>Základní škola, Pohůrecká 16, České Budějovice</v>
          </cell>
          <cell r="N4009" t="str">
            <v>Pohůrecká</v>
          </cell>
          <cell r="O4009">
            <v>382</v>
          </cell>
          <cell r="P4009">
            <v>16</v>
          </cell>
          <cell r="Q4009">
            <v>37006</v>
          </cell>
          <cell r="R4009" t="str">
            <v>České Budějovice</v>
          </cell>
          <cell r="S4009">
            <v>387011814</v>
          </cell>
          <cell r="T4009" t="str">
            <v>zspohurecka@seznam.cz</v>
          </cell>
        </row>
        <row r="4010">
          <cell r="A4010">
            <v>600056783</v>
          </cell>
          <cell r="B4010">
            <v>62537709</v>
          </cell>
          <cell r="C4010" t="str">
            <v>Jihočeský kraj</v>
          </cell>
          <cell r="D4010" t="str">
            <v xml:space="preserve">České Budějovice </v>
          </cell>
          <cell r="E4010" t="str">
            <v>Magistrát města Českých Budějovic</v>
          </cell>
          <cell r="F4010" t="str">
            <v>České Budějovice</v>
          </cell>
          <cell r="G4010" t="str">
            <v>obec</v>
          </cell>
          <cell r="H4010">
            <v>600056783</v>
          </cell>
          <cell r="I4010" t="str">
            <v>62537709</v>
          </cell>
          <cell r="J4010">
            <v>320</v>
          </cell>
          <cell r="K4010" t="str">
            <v>SINGCLEAN</v>
          </cell>
          <cell r="L4010" t="str">
            <v>ANO</v>
          </cell>
          <cell r="M4010" t="str">
            <v>Mateřská škola Sedmikráska, Železničářská 12, České Budějovice</v>
          </cell>
          <cell r="N4010" t="str">
            <v>Železničářská</v>
          </cell>
          <cell r="O4010">
            <v>1930</v>
          </cell>
          <cell r="P4010">
            <v>12</v>
          </cell>
          <cell r="Q4010">
            <v>37006</v>
          </cell>
          <cell r="R4010" t="str">
            <v>České Budějovice</v>
          </cell>
          <cell r="S4010">
            <v>724095098</v>
          </cell>
        </row>
        <row r="4011">
          <cell r="A4011">
            <v>600056805</v>
          </cell>
          <cell r="B4011">
            <v>62537717</v>
          </cell>
          <cell r="C4011" t="str">
            <v>Jihočeský kraj</v>
          </cell>
          <cell r="D4011" t="str">
            <v xml:space="preserve">České Budějovice </v>
          </cell>
          <cell r="E4011" t="str">
            <v>Magistrát města Českých Budějovic</v>
          </cell>
          <cell r="F4011" t="str">
            <v>České Budějovice</v>
          </cell>
          <cell r="G4011" t="str">
            <v>obec</v>
          </cell>
          <cell r="H4011">
            <v>600056805</v>
          </cell>
          <cell r="I4011" t="str">
            <v>62537717</v>
          </cell>
          <cell r="J4011">
            <v>280</v>
          </cell>
          <cell r="K4011" t="str">
            <v>SINGCLEAN</v>
          </cell>
          <cell r="L4011" t="str">
            <v>ANO</v>
          </cell>
          <cell r="M4011" t="str">
            <v>Mateřská škola, Pražská 17, České Budějovice</v>
          </cell>
          <cell r="N4011" t="str">
            <v>Pražská tř.</v>
          </cell>
          <cell r="O4011">
            <v>1502</v>
          </cell>
          <cell r="P4011">
            <v>17</v>
          </cell>
          <cell r="Q4011">
            <v>37004</v>
          </cell>
          <cell r="R4011" t="str">
            <v>České Budějovice</v>
          </cell>
          <cell r="S4011">
            <v>387318257</v>
          </cell>
        </row>
        <row r="4012">
          <cell r="A4012">
            <v>600057135</v>
          </cell>
          <cell r="B4012">
            <v>62537725</v>
          </cell>
          <cell r="C4012" t="str">
            <v>Jihočeský kraj</v>
          </cell>
          <cell r="D4012" t="str">
            <v xml:space="preserve">České Budějovice </v>
          </cell>
          <cell r="E4012" t="str">
            <v>Magistrát města Českých Budějovic</v>
          </cell>
          <cell r="F4012" t="str">
            <v>České Budějovice</v>
          </cell>
          <cell r="G4012" t="str">
            <v>obec</v>
          </cell>
          <cell r="H4012">
            <v>600057135</v>
          </cell>
          <cell r="I4012" t="str">
            <v>62537725</v>
          </cell>
          <cell r="J4012">
            <v>440</v>
          </cell>
          <cell r="K4012" t="str">
            <v>SINGCLEAN</v>
          </cell>
          <cell r="L4012" t="str">
            <v>ANO</v>
          </cell>
          <cell r="M4012" t="str">
            <v>Mateřská škola, Jizerská 4, České Budějovice</v>
          </cell>
          <cell r="N4012" t="str">
            <v>Jizerská</v>
          </cell>
          <cell r="O4012">
            <v>281</v>
          </cell>
          <cell r="P4012">
            <v>4</v>
          </cell>
          <cell r="Q4012">
            <v>37011</v>
          </cell>
          <cell r="R4012" t="str">
            <v>České Budějovice</v>
          </cell>
          <cell r="S4012">
            <v>385522325</v>
          </cell>
          <cell r="T4012" t="str">
            <v>msjizerska@volny.cz</v>
          </cell>
        </row>
        <row r="4013">
          <cell r="A4013">
            <v>600057208</v>
          </cell>
          <cell r="B4013">
            <v>62537741</v>
          </cell>
          <cell r="C4013" t="str">
            <v>Jihočeský kraj</v>
          </cell>
          <cell r="D4013" t="str">
            <v xml:space="preserve">České Budějovice </v>
          </cell>
          <cell r="E4013" t="str">
            <v>Magistrát města Českých Budějovic</v>
          </cell>
          <cell r="F4013" t="str">
            <v>České Budějovice</v>
          </cell>
          <cell r="G4013" t="str">
            <v>obec</v>
          </cell>
          <cell r="H4013">
            <v>600057208</v>
          </cell>
          <cell r="I4013" t="str">
            <v>62537741</v>
          </cell>
          <cell r="J4013">
            <v>320</v>
          </cell>
          <cell r="K4013" t="str">
            <v>SINGCLEAN</v>
          </cell>
          <cell r="L4013" t="str">
            <v>ANO</v>
          </cell>
          <cell r="M4013" t="str">
            <v>Mateřská škola, J. Opletala 22, České Budějovice</v>
          </cell>
          <cell r="N4013" t="str">
            <v>J. Opletala</v>
          </cell>
          <cell r="O4013">
            <v>925</v>
          </cell>
          <cell r="P4013">
            <v>22</v>
          </cell>
          <cell r="Q4013">
            <v>37005</v>
          </cell>
          <cell r="R4013" t="str">
            <v>České Budějovice</v>
          </cell>
          <cell r="S4013">
            <v>385701010</v>
          </cell>
          <cell r="T4013" t="str">
            <v>reditelna@msopletala.cz</v>
          </cell>
        </row>
        <row r="4014">
          <cell r="A4014">
            <v>600056759</v>
          </cell>
          <cell r="B4014">
            <v>62537750</v>
          </cell>
          <cell r="C4014" t="str">
            <v>Jihočeský kraj</v>
          </cell>
          <cell r="D4014" t="str">
            <v xml:space="preserve">České Budějovice </v>
          </cell>
          <cell r="E4014" t="str">
            <v>Magistrát města Českých Budějovic</v>
          </cell>
          <cell r="F4014" t="str">
            <v>České Budějovice</v>
          </cell>
          <cell r="G4014" t="str">
            <v>obec</v>
          </cell>
          <cell r="H4014">
            <v>600056759</v>
          </cell>
          <cell r="I4014" t="str">
            <v>62537750</v>
          </cell>
          <cell r="J4014">
            <v>320</v>
          </cell>
          <cell r="K4014" t="str">
            <v>SINGCLEAN</v>
          </cell>
          <cell r="L4014" t="str">
            <v>ANO</v>
          </cell>
          <cell r="M4014" t="str">
            <v>Mateřská škola, U Pramene 13, České Budějovice</v>
          </cell>
          <cell r="N4014" t="str">
            <v>U Pramene</v>
          </cell>
          <cell r="O4014">
            <v>1882</v>
          </cell>
          <cell r="P4014">
            <v>13</v>
          </cell>
          <cell r="Q4014">
            <v>37006</v>
          </cell>
          <cell r="R4014" t="str">
            <v>České Budějovice</v>
          </cell>
          <cell r="S4014">
            <v>387204208</v>
          </cell>
          <cell r="T4014" t="str">
            <v>ms_upramene@centrum.cz</v>
          </cell>
        </row>
        <row r="4015">
          <cell r="A4015">
            <v>600057178</v>
          </cell>
          <cell r="B4015">
            <v>62537768</v>
          </cell>
          <cell r="C4015" t="str">
            <v>Jihočeský kraj</v>
          </cell>
          <cell r="D4015" t="str">
            <v xml:space="preserve">České Budějovice </v>
          </cell>
          <cell r="E4015" t="str">
            <v>Magistrát města Českých Budějovic</v>
          </cell>
          <cell r="F4015" t="str">
            <v>České Budějovice</v>
          </cell>
          <cell r="G4015" t="str">
            <v>obec</v>
          </cell>
          <cell r="H4015">
            <v>600057178</v>
          </cell>
          <cell r="I4015" t="str">
            <v>62537768</v>
          </cell>
          <cell r="J4015">
            <v>80</v>
          </cell>
          <cell r="K4015" t="str">
            <v>SINGCLEAN</v>
          </cell>
          <cell r="L4015" t="str">
            <v>ANO</v>
          </cell>
          <cell r="M4015" t="str">
            <v>Mateřská škola, Zeyerova 33, České Budějovice</v>
          </cell>
          <cell r="N4015" t="str">
            <v>Zeyerova</v>
          </cell>
          <cell r="O4015">
            <v>1345</v>
          </cell>
          <cell r="P4015">
            <v>33</v>
          </cell>
          <cell r="Q4015">
            <v>37001</v>
          </cell>
          <cell r="R4015" t="str">
            <v>České Budějovice</v>
          </cell>
          <cell r="S4015">
            <v>386102510</v>
          </cell>
          <cell r="T4015" t="str">
            <v>ms.zeyerova@mybox.cz</v>
          </cell>
        </row>
        <row r="4016">
          <cell r="A4016">
            <v>600057801</v>
          </cell>
          <cell r="B4016">
            <v>62537784</v>
          </cell>
          <cell r="C4016" t="str">
            <v>Jihočeský kraj</v>
          </cell>
          <cell r="D4016" t="str">
            <v xml:space="preserve">České Budějovice </v>
          </cell>
          <cell r="E4016" t="str">
            <v>Magistrát města Českých Budějovic</v>
          </cell>
          <cell r="F4016" t="str">
            <v>České Budějovice</v>
          </cell>
          <cell r="G4016" t="str">
            <v>obec</v>
          </cell>
          <cell r="H4016">
            <v>600057801</v>
          </cell>
          <cell r="I4016" t="str">
            <v>62537784</v>
          </cell>
          <cell r="J4016">
            <v>2100</v>
          </cell>
          <cell r="K4016" t="str">
            <v>SINGCLEAN</v>
          </cell>
          <cell r="L4016" t="str">
            <v>ANO</v>
          </cell>
          <cell r="M4016" t="str">
            <v>Základní škola, Nerudova 9, České Budějovice</v>
          </cell>
          <cell r="N4016" t="str">
            <v>Nerudova</v>
          </cell>
          <cell r="O4016">
            <v>810</v>
          </cell>
          <cell r="P4016">
            <v>9</v>
          </cell>
          <cell r="Q4016">
            <v>37004</v>
          </cell>
          <cell r="R4016" t="str">
            <v>České Budějovice</v>
          </cell>
          <cell r="S4016">
            <v>387319243</v>
          </cell>
          <cell r="T4016" t="str">
            <v>sromz@seznam.cz</v>
          </cell>
        </row>
        <row r="4017">
          <cell r="A4017">
            <v>600057402</v>
          </cell>
          <cell r="B4017">
            <v>62537831</v>
          </cell>
          <cell r="C4017" t="str">
            <v>Jihočeský kraj</v>
          </cell>
          <cell r="D4017" t="str">
            <v xml:space="preserve">České Budějovice </v>
          </cell>
          <cell r="E4017" t="str">
            <v>Magistrát města Českých Budějovic</v>
          </cell>
          <cell r="F4017" t="str">
            <v>České Budějovice</v>
          </cell>
          <cell r="G4017" t="str">
            <v>obec</v>
          </cell>
          <cell r="H4017">
            <v>600057402</v>
          </cell>
          <cell r="I4017" t="str">
            <v>62537831</v>
          </cell>
          <cell r="J4017">
            <v>240</v>
          </cell>
          <cell r="K4017" t="str">
            <v>SINGCLEAN</v>
          </cell>
          <cell r="L4017" t="str">
            <v>ANO</v>
          </cell>
          <cell r="M4017" t="str">
            <v>Základní škola Dr. Miroslava Tyrše, Hrdějovice</v>
          </cell>
          <cell r="N4017" t="str">
            <v>Školní</v>
          </cell>
          <cell r="O4017">
            <v>108</v>
          </cell>
          <cell r="Q4017">
            <v>37361</v>
          </cell>
          <cell r="R4017" t="str">
            <v>Hrdějovice</v>
          </cell>
          <cell r="S4017">
            <v>387220413</v>
          </cell>
        </row>
        <row r="4018">
          <cell r="A4018">
            <v>600057798</v>
          </cell>
          <cell r="B4018">
            <v>62537873</v>
          </cell>
          <cell r="C4018" t="str">
            <v>Jihočeský kraj</v>
          </cell>
          <cell r="D4018" t="str">
            <v xml:space="preserve">České Budějovice </v>
          </cell>
          <cell r="E4018" t="str">
            <v>Magistrát města Českých Budějovic</v>
          </cell>
          <cell r="F4018" t="str">
            <v>České Budějovice</v>
          </cell>
          <cell r="G4018" t="str">
            <v>obec</v>
          </cell>
          <cell r="H4018">
            <v>600057798</v>
          </cell>
          <cell r="I4018" t="str">
            <v>62537873</v>
          </cell>
          <cell r="J4018">
            <v>2280</v>
          </cell>
          <cell r="K4018" t="str">
            <v>SINGCLEAN</v>
          </cell>
          <cell r="L4018" t="str">
            <v>ANO</v>
          </cell>
          <cell r="M4018" t="str">
            <v>Základní škola, Dukelská 11, České Budějovice</v>
          </cell>
          <cell r="N4018" t="str">
            <v>Dukelská</v>
          </cell>
          <cell r="O4018">
            <v>258</v>
          </cell>
          <cell r="P4018">
            <v>11</v>
          </cell>
          <cell r="Q4018">
            <v>37001</v>
          </cell>
          <cell r="R4018" t="str">
            <v>České Budějovice</v>
          </cell>
          <cell r="S4018">
            <v>386355860</v>
          </cell>
          <cell r="T4018" t="str">
            <v>zdenek.hnilicka@zsdukelska.cz</v>
          </cell>
        </row>
        <row r="4019">
          <cell r="A4019">
            <v>600058107</v>
          </cell>
          <cell r="B4019">
            <v>62537881</v>
          </cell>
          <cell r="C4019" t="str">
            <v>Jihočeský kraj</v>
          </cell>
          <cell r="D4019" t="str">
            <v xml:space="preserve">České Budějovice </v>
          </cell>
          <cell r="E4019" t="str">
            <v>Magistrát města Českých Budějovic</v>
          </cell>
          <cell r="F4019" t="str">
            <v>České Budějovice</v>
          </cell>
          <cell r="G4019" t="str">
            <v>obec</v>
          </cell>
          <cell r="H4019">
            <v>600058107</v>
          </cell>
          <cell r="I4019" t="str">
            <v>62537881</v>
          </cell>
          <cell r="J4019">
            <v>40</v>
          </cell>
          <cell r="K4019" t="str">
            <v>SINGCLEAN</v>
          </cell>
          <cell r="L4019" t="str">
            <v>ANO</v>
          </cell>
          <cell r="M4019" t="str">
            <v>Školní jídelna, U Tří lvů 2b, České Budějovice</v>
          </cell>
          <cell r="N4019" t="str">
            <v>U Tří lvů</v>
          </cell>
          <cell r="O4019">
            <v>194</v>
          </cell>
          <cell r="P4019" t="str">
            <v>2b</v>
          </cell>
          <cell r="Q4019">
            <v>37001</v>
          </cell>
          <cell r="R4019" t="str">
            <v>České Budějovice</v>
          </cell>
          <cell r="S4019">
            <v>386357927</v>
          </cell>
        </row>
        <row r="4020">
          <cell r="A4020">
            <v>600008436</v>
          </cell>
          <cell r="B4020">
            <v>62540009</v>
          </cell>
          <cell r="C4020" t="str">
            <v>Kraj Vysočina</v>
          </cell>
          <cell r="D4020" t="str">
            <v xml:space="preserve">Pelhřimov </v>
          </cell>
          <cell r="E4020" t="str">
            <v>Krajský úřad Kraje Vysočina</v>
          </cell>
          <cell r="F4020" t="str">
            <v>Pelhřimov</v>
          </cell>
          <cell r="G4020" t="str">
            <v>kraj</v>
          </cell>
          <cell r="H4020">
            <v>600008436</v>
          </cell>
          <cell r="I4020" t="str">
            <v>62540009</v>
          </cell>
          <cell r="J4020">
            <v>1080</v>
          </cell>
          <cell r="K4020" t="str">
            <v>SINGCLEAN</v>
          </cell>
          <cell r="L4020" t="str">
            <v>ANO</v>
          </cell>
          <cell r="M4020" t="str">
            <v>Gymnázium a Obchodní akademie Pelhřimov</v>
          </cell>
          <cell r="N4020" t="str">
            <v>Jirsíkova</v>
          </cell>
          <cell r="O4020">
            <v>244</v>
          </cell>
          <cell r="Q4020">
            <v>39301</v>
          </cell>
          <cell r="R4020" t="str">
            <v>Pelhřimov</v>
          </cell>
          <cell r="S4020">
            <v>565301940</v>
          </cell>
          <cell r="T4020" t="str">
            <v>info@gyoa.cz</v>
          </cell>
        </row>
        <row r="4021">
          <cell r="A4021">
            <v>600008410</v>
          </cell>
          <cell r="B4021">
            <v>62540041</v>
          </cell>
          <cell r="C4021" t="str">
            <v>Kraj Vysočina</v>
          </cell>
          <cell r="D4021" t="str">
            <v xml:space="preserve">Pelhřimov </v>
          </cell>
          <cell r="E4021" t="str">
            <v>Krajský úřad Kraje Vysočina</v>
          </cell>
          <cell r="F4021" t="str">
            <v>Humpolec</v>
          </cell>
          <cell r="G4021" t="str">
            <v>kraj</v>
          </cell>
          <cell r="H4021">
            <v>600008410</v>
          </cell>
          <cell r="I4021" t="str">
            <v>62540041</v>
          </cell>
          <cell r="J4021">
            <v>500</v>
          </cell>
          <cell r="K4021" t="str">
            <v>SINGCLEAN</v>
          </cell>
          <cell r="L4021" t="str">
            <v>ANO</v>
          </cell>
          <cell r="M4021" t="str">
            <v>Gymnázium dr. A. Hrdličky, Humpolec, Komenského 147</v>
          </cell>
          <cell r="N4021" t="str">
            <v>Komenského</v>
          </cell>
          <cell r="O4021">
            <v>147</v>
          </cell>
          <cell r="Q4021">
            <v>39601</v>
          </cell>
          <cell r="R4021" t="str">
            <v>Humpolec</v>
          </cell>
          <cell r="S4021" t="str">
            <v>565 502 210 ,11</v>
          </cell>
          <cell r="T4021" t="str">
            <v>red@gymhu.cz</v>
          </cell>
        </row>
        <row r="4022">
          <cell r="A4022">
            <v>600008479</v>
          </cell>
          <cell r="B4022">
            <v>62540050</v>
          </cell>
          <cell r="C4022" t="str">
            <v>Kraj Vysočina</v>
          </cell>
          <cell r="D4022" t="str">
            <v xml:space="preserve">Pelhřimov </v>
          </cell>
          <cell r="E4022" t="str">
            <v>Krajský úřad Kraje Vysočina</v>
          </cell>
          <cell r="F4022" t="str">
            <v>Humpolec</v>
          </cell>
          <cell r="G4022" t="str">
            <v>kraj</v>
          </cell>
          <cell r="H4022">
            <v>600008479</v>
          </cell>
          <cell r="I4022" t="str">
            <v>62540050</v>
          </cell>
          <cell r="J4022">
            <v>0</v>
          </cell>
          <cell r="K4022" t="str">
            <v>SINGCLEAN</v>
          </cell>
          <cell r="L4022" t="str">
            <v>ANO</v>
          </cell>
          <cell r="M4022" t="str">
            <v>Česká zemědělská akademie v Humpolci, střední škola</v>
          </cell>
          <cell r="N4022" t="str">
            <v>Školní</v>
          </cell>
          <cell r="O4022">
            <v>764</v>
          </cell>
          <cell r="Q4022">
            <v>39601</v>
          </cell>
          <cell r="R4022" t="str">
            <v>Humpolec</v>
          </cell>
          <cell r="S4022">
            <v>565532069</v>
          </cell>
          <cell r="T4022" t="str">
            <v>cer@cza-hu.cz</v>
          </cell>
        </row>
        <row r="4023">
          <cell r="A4023">
            <v>600061337</v>
          </cell>
          <cell r="B4023">
            <v>62540106</v>
          </cell>
          <cell r="C4023" t="str">
            <v>Kraj Vysočina</v>
          </cell>
          <cell r="D4023" t="str">
            <v xml:space="preserve">Pelhřimov </v>
          </cell>
          <cell r="E4023" t="str">
            <v>Městský úřad Pelhřimov</v>
          </cell>
          <cell r="F4023" t="str">
            <v>Pelhřimov</v>
          </cell>
          <cell r="G4023" t="str">
            <v>obec</v>
          </cell>
          <cell r="H4023">
            <v>600061337</v>
          </cell>
          <cell r="I4023" t="str">
            <v>62540106</v>
          </cell>
          <cell r="J4023">
            <v>460</v>
          </cell>
          <cell r="K4023" t="str">
            <v>SINGCLEAN</v>
          </cell>
          <cell r="L4023" t="str">
            <v>ANO</v>
          </cell>
          <cell r="M4023" t="str">
            <v>Základní škola a Mateřská škola Černovice, příspěvková organizace</v>
          </cell>
          <cell r="N4023" t="str">
            <v>Bělohrobského</v>
          </cell>
          <cell r="O4023">
            <v>367</v>
          </cell>
          <cell r="Q4023">
            <v>39494</v>
          </cell>
          <cell r="R4023" t="str">
            <v>Černovice</v>
          </cell>
          <cell r="S4023">
            <v>565492127</v>
          </cell>
          <cell r="T4023" t="str">
            <v>zs.cernovice@worldonline.cz</v>
          </cell>
        </row>
        <row r="4024">
          <cell r="A4024">
            <v>600061558</v>
          </cell>
          <cell r="B4024">
            <v>62540114</v>
          </cell>
          <cell r="C4024" t="str">
            <v>Kraj Vysočina</v>
          </cell>
          <cell r="D4024" t="str">
            <v xml:space="preserve">Pelhřimov </v>
          </cell>
          <cell r="E4024" t="str">
            <v>Městský úřad Humpolec</v>
          </cell>
          <cell r="F4024" t="str">
            <v>Humpolec</v>
          </cell>
          <cell r="G4024" t="str">
            <v>obec</v>
          </cell>
          <cell r="H4024">
            <v>600061558</v>
          </cell>
          <cell r="I4024" t="str">
            <v>62540114</v>
          </cell>
          <cell r="J4024" t="str">
            <v>X</v>
          </cell>
          <cell r="K4024" t="str">
            <v>SINGCLEAN</v>
          </cell>
          <cell r="L4024" t="str">
            <v>ANO</v>
          </cell>
          <cell r="M4024" t="str">
            <v>Základní umělecká škola Gustava Mahlera Humpolec, Školní 701</v>
          </cell>
          <cell r="N4024" t="str">
            <v>Školní</v>
          </cell>
          <cell r="O4024">
            <v>701</v>
          </cell>
          <cell r="Q4024">
            <v>39601</v>
          </cell>
          <cell r="R4024" t="str">
            <v>Humpolec</v>
          </cell>
          <cell r="S4024">
            <v>565532144</v>
          </cell>
          <cell r="T4024" t="str">
            <v>zus.gm@tiscali.cz</v>
          </cell>
        </row>
        <row r="4025">
          <cell r="A4025">
            <v>600059596</v>
          </cell>
          <cell r="B4025">
            <v>62540475</v>
          </cell>
          <cell r="C4025" t="str">
            <v>Jihočeský kraj</v>
          </cell>
          <cell r="D4025" t="str">
            <v xml:space="preserve">Jindřichův Hradec </v>
          </cell>
          <cell r="E4025" t="str">
            <v>Městský úřad Dačice</v>
          </cell>
          <cell r="F4025" t="str">
            <v>Dačice</v>
          </cell>
          <cell r="G4025" t="str">
            <v>obec</v>
          </cell>
          <cell r="H4025">
            <v>600059596</v>
          </cell>
          <cell r="I4025" t="str">
            <v>62540475</v>
          </cell>
          <cell r="J4025">
            <v>240</v>
          </cell>
          <cell r="K4025" t="str">
            <v>SINGCLEAN</v>
          </cell>
          <cell r="L4025" t="str">
            <v>ANO</v>
          </cell>
          <cell r="M4025" t="str">
            <v>Mateřská škola Slavonice, Brněnská 200</v>
          </cell>
          <cell r="N4025" t="str">
            <v>Brněnská</v>
          </cell>
          <cell r="O4025">
            <v>200</v>
          </cell>
          <cell r="Q4025">
            <v>37881</v>
          </cell>
          <cell r="R4025" t="str">
            <v>Slavonice</v>
          </cell>
          <cell r="S4025">
            <v>384493118</v>
          </cell>
          <cell r="T4025" t="str">
            <v>benesova@msslavonice.cz</v>
          </cell>
        </row>
        <row r="4026">
          <cell r="A4026">
            <v>600029611</v>
          </cell>
          <cell r="B4026">
            <v>62690001</v>
          </cell>
          <cell r="C4026" t="str">
            <v>Královéhradecký kraj</v>
          </cell>
          <cell r="D4026" t="str">
            <v xml:space="preserve">Hradec Králové </v>
          </cell>
          <cell r="E4026" t="str">
            <v>Ministerstvo školství, mládeže a tělovýchovy</v>
          </cell>
          <cell r="F4026" t="str">
            <v>Hradec Králové</v>
          </cell>
          <cell r="G4026" t="str">
            <v>MŠMT</v>
          </cell>
          <cell r="H4026">
            <v>600029611</v>
          </cell>
          <cell r="I4026" t="str">
            <v>62690001</v>
          </cell>
          <cell r="J4026">
            <v>240</v>
          </cell>
          <cell r="K4026" t="str">
            <v>SINGCLEAN</v>
          </cell>
          <cell r="L4026" t="str">
            <v>ANO</v>
          </cell>
          <cell r="M4026" t="str">
            <v>Dětský diagnostický ústav, středisko výchovné péče, základní škola a školní jídelna, Hradec Králové, Říčařova 277</v>
          </cell>
          <cell r="N4026" t="str">
            <v>Říčařova</v>
          </cell>
          <cell r="O4026">
            <v>277</v>
          </cell>
          <cell r="P4026">
            <v>10</v>
          </cell>
          <cell r="Q4026">
            <v>50301</v>
          </cell>
          <cell r="R4026" t="str">
            <v>Hradec Králové</v>
          </cell>
          <cell r="S4026">
            <v>495211821</v>
          </cell>
          <cell r="T4026" t="str">
            <v>ddu@ddu-hk.cz</v>
          </cell>
        </row>
        <row r="4027">
          <cell r="A4027">
            <v>600011658</v>
          </cell>
          <cell r="B4027">
            <v>62690035</v>
          </cell>
          <cell r="C4027" t="str">
            <v>Královéhradecký kraj</v>
          </cell>
          <cell r="D4027" t="str">
            <v xml:space="preserve">Hradec Králové </v>
          </cell>
          <cell r="E4027" t="str">
            <v>Krajský úřad Královéhradeckého kraje</v>
          </cell>
          <cell r="F4027" t="str">
            <v>Hradec Králové</v>
          </cell>
          <cell r="G4027" t="str">
            <v>kraj</v>
          </cell>
          <cell r="H4027">
            <v>600011658</v>
          </cell>
          <cell r="I4027" t="str">
            <v>62690035</v>
          </cell>
          <cell r="J4027">
            <v>220</v>
          </cell>
          <cell r="K4027" t="str">
            <v>SINGCLEAN</v>
          </cell>
          <cell r="L4027" t="str">
            <v>ANO</v>
          </cell>
          <cell r="M4027" t="str">
            <v>Střední průmyslová škola stavební, Hradec Králové, Pospíšilova tř. 787</v>
          </cell>
          <cell r="N4027" t="str">
            <v>Pospíšilova</v>
          </cell>
          <cell r="O4027">
            <v>787</v>
          </cell>
          <cell r="P4027">
            <v>11</v>
          </cell>
          <cell r="Q4027">
            <v>50003</v>
          </cell>
          <cell r="R4027" t="str">
            <v>Hradec Králové</v>
          </cell>
          <cell r="S4027">
            <v>495766111</v>
          </cell>
          <cell r="T4027" t="str">
            <v>a@spsstavhk.cz</v>
          </cell>
        </row>
        <row r="4028">
          <cell r="A4028">
            <v>600011666</v>
          </cell>
          <cell r="B4028">
            <v>62690043</v>
          </cell>
          <cell r="C4028" t="str">
            <v>Královéhradecký kraj</v>
          </cell>
          <cell r="D4028" t="str">
            <v xml:space="preserve">Hradec Králové </v>
          </cell>
          <cell r="E4028" t="str">
            <v>Krajský úřad Královéhradeckého kraje</v>
          </cell>
          <cell r="F4028" t="str">
            <v>Hradec Králové</v>
          </cell>
          <cell r="G4028" t="str">
            <v>kraj</v>
          </cell>
          <cell r="H4028">
            <v>600011666</v>
          </cell>
          <cell r="I4028" t="str">
            <v>62690043</v>
          </cell>
          <cell r="J4028">
            <v>300</v>
          </cell>
          <cell r="K4028" t="str">
            <v>SINGCLEAN</v>
          </cell>
          <cell r="L4028" t="str">
            <v>ANO</v>
          </cell>
          <cell r="M4028" t="str">
            <v>Gymnázium Boženy Němcové, Hradec Králové, Pospíšilova tř. 324</v>
          </cell>
          <cell r="N4028" t="str">
            <v>Pospíšilova</v>
          </cell>
          <cell r="O4028">
            <v>324</v>
          </cell>
          <cell r="P4028">
            <v>7</v>
          </cell>
          <cell r="Q4028">
            <v>50003</v>
          </cell>
          <cell r="R4028" t="str">
            <v>Hradec Králové</v>
          </cell>
          <cell r="S4028">
            <v>495514691</v>
          </cell>
          <cell r="T4028" t="str">
            <v>gbn@gybon.cz</v>
          </cell>
        </row>
        <row r="4029">
          <cell r="A4029">
            <v>600011674</v>
          </cell>
          <cell r="B4029">
            <v>62690060</v>
          </cell>
          <cell r="C4029" t="str">
            <v>Královéhradecký kraj</v>
          </cell>
          <cell r="D4029" t="str">
            <v xml:space="preserve">Hradec Králové </v>
          </cell>
          <cell r="E4029" t="str">
            <v>Krajský úřad Královéhradeckého kraje</v>
          </cell>
          <cell r="F4029" t="str">
            <v>Hradec Králové</v>
          </cell>
          <cell r="G4029" t="str">
            <v>kraj</v>
          </cell>
          <cell r="H4029">
            <v>600011674</v>
          </cell>
          <cell r="I4029" t="str">
            <v>62690060</v>
          </cell>
          <cell r="J4029">
            <v>0</v>
          </cell>
          <cell r="K4029" t="str">
            <v>SINGCLEAN</v>
          </cell>
          <cell r="L4029" t="str">
            <v>ANO</v>
          </cell>
          <cell r="M4029" t="str">
            <v>Gymnázium J. K. Tyla, Hradec Králové, Tylovo nábř. 682</v>
          </cell>
          <cell r="N4029" t="str">
            <v>Tylovo nábřeží</v>
          </cell>
          <cell r="O4029">
            <v>682</v>
          </cell>
          <cell r="P4029">
            <v>12</v>
          </cell>
          <cell r="Q4029">
            <v>50002</v>
          </cell>
          <cell r="R4029" t="str">
            <v>Hradec Králové</v>
          </cell>
          <cell r="S4029">
            <v>702292424</v>
          </cell>
          <cell r="T4029" t="str">
            <v>kancelar@gjkt.cz</v>
          </cell>
        </row>
        <row r="4030">
          <cell r="A4030">
            <v>600011682</v>
          </cell>
          <cell r="B4030">
            <v>62690221</v>
          </cell>
          <cell r="C4030" t="str">
            <v>Královéhradecký kraj</v>
          </cell>
          <cell r="D4030" t="str">
            <v xml:space="preserve">Hradec Králové </v>
          </cell>
          <cell r="E4030" t="str">
            <v>Krajský úřad Královéhradeckého kraje</v>
          </cell>
          <cell r="F4030" t="str">
            <v>Nový Bydžov</v>
          </cell>
          <cell r="G4030" t="str">
            <v>kraj</v>
          </cell>
          <cell r="H4030">
            <v>600011682</v>
          </cell>
          <cell r="I4030" t="str">
            <v>62690221</v>
          </cell>
          <cell r="J4030">
            <v>320</v>
          </cell>
          <cell r="K4030" t="str">
            <v>SINGCLEAN</v>
          </cell>
          <cell r="L4030" t="str">
            <v>ANO</v>
          </cell>
          <cell r="M4030" t="str">
            <v>Gymnázium, Střední odborná škola a Vyšší odborná škola, Nový Bydžov</v>
          </cell>
          <cell r="N4030" t="str">
            <v>Komenského</v>
          </cell>
          <cell r="O4030">
            <v>77</v>
          </cell>
          <cell r="Q4030">
            <v>50401</v>
          </cell>
          <cell r="R4030" t="str">
            <v>Nový Bydžov</v>
          </cell>
          <cell r="S4030">
            <v>495490377</v>
          </cell>
          <cell r="T4030" t="str">
            <v>gym@gnb.cz</v>
          </cell>
        </row>
        <row r="4031">
          <cell r="A4031">
            <v>600011739</v>
          </cell>
          <cell r="B4031">
            <v>62690272</v>
          </cell>
          <cell r="C4031" t="str">
            <v>Královéhradecký kraj</v>
          </cell>
          <cell r="D4031" t="str">
            <v xml:space="preserve">Hradec Králové </v>
          </cell>
          <cell r="E4031" t="str">
            <v>Krajský úřad Královéhradeckého kraje</v>
          </cell>
          <cell r="F4031" t="str">
            <v>Hradec Králové</v>
          </cell>
          <cell r="G4031" t="str">
            <v>kraj</v>
          </cell>
          <cell r="H4031">
            <v>600011739</v>
          </cell>
          <cell r="I4031" t="str">
            <v>62690272</v>
          </cell>
          <cell r="J4031">
            <v>0</v>
          </cell>
          <cell r="K4031" t="str">
            <v>SINGCLEAN</v>
          </cell>
          <cell r="L4031" t="str">
            <v>ANO</v>
          </cell>
          <cell r="M4031" t="str">
            <v>Obchodní akademie, Střední odborná škola a Jazyková škola s právem státní jazykové zkoušky, Hradec Králové</v>
          </cell>
          <cell r="N4031" t="str">
            <v>Pospíšilova</v>
          </cell>
          <cell r="O4031">
            <v>365</v>
          </cell>
          <cell r="P4031">
            <v>9</v>
          </cell>
          <cell r="Q4031">
            <v>50003</v>
          </cell>
          <cell r="R4031" t="str">
            <v>Hradec Králové</v>
          </cell>
          <cell r="S4031">
            <v>495514801</v>
          </cell>
          <cell r="T4031" t="str">
            <v>oahk.skola@oahk.cz</v>
          </cell>
        </row>
        <row r="4032">
          <cell r="A4032">
            <v>600011801</v>
          </cell>
          <cell r="B4032">
            <v>62690281</v>
          </cell>
          <cell r="C4032" t="str">
            <v>Královéhradecký kraj</v>
          </cell>
          <cell r="D4032" t="str">
            <v xml:space="preserve">Hradec Králové </v>
          </cell>
          <cell r="E4032" t="str">
            <v>Krajský úřad Královéhradeckého kraje</v>
          </cell>
          <cell r="F4032" t="str">
            <v>Hradec Králové</v>
          </cell>
          <cell r="G4032" t="str">
            <v>kraj</v>
          </cell>
          <cell r="H4032">
            <v>600011801</v>
          </cell>
          <cell r="I4032" t="str">
            <v>62690281</v>
          </cell>
          <cell r="J4032">
            <v>220</v>
          </cell>
          <cell r="K4032" t="str">
            <v>SINGCLEAN</v>
          </cell>
          <cell r="L4032" t="str">
            <v>ANO</v>
          </cell>
          <cell r="M4032" t="str">
            <v>Střední odborná škola veterinární, Hradec Králové-Kukleny, Pražská 68</v>
          </cell>
          <cell r="N4032" t="str">
            <v>Pražská třída</v>
          </cell>
          <cell r="O4032">
            <v>68</v>
          </cell>
          <cell r="P4032">
            <v>18</v>
          </cell>
          <cell r="Q4032">
            <v>50004</v>
          </cell>
          <cell r="R4032" t="str">
            <v>Hradec Králové</v>
          </cell>
          <cell r="S4032">
            <v>495535400</v>
          </cell>
          <cell r="T4032" t="str">
            <v>kontakt@sosvet.cz</v>
          </cell>
        </row>
        <row r="4033">
          <cell r="A4033">
            <v>600024016</v>
          </cell>
          <cell r="B4033">
            <v>62690361</v>
          </cell>
          <cell r="C4033" t="str">
            <v>Královéhradecký kraj</v>
          </cell>
          <cell r="D4033" t="str">
            <v xml:space="preserve">Hradec Králové </v>
          </cell>
          <cell r="E4033" t="str">
            <v>Krajský úřad Královéhradeckého kraje</v>
          </cell>
          <cell r="F4033" t="str">
            <v>Hradec Králové</v>
          </cell>
          <cell r="G4033" t="str">
            <v>kraj</v>
          </cell>
          <cell r="H4033">
            <v>600024016</v>
          </cell>
          <cell r="I4033" t="str">
            <v>62690361</v>
          </cell>
          <cell r="J4033">
            <v>1580</v>
          </cell>
          <cell r="K4033" t="str">
            <v>SINGCLEAN</v>
          </cell>
          <cell r="L4033" t="str">
            <v>ANO</v>
          </cell>
          <cell r="M4033" t="str">
            <v>Vyšší odborná škola, Střední škola, Základní škola a Mateřská škola, Hradec Králové, Štefánikova 549</v>
          </cell>
          <cell r="N4033" t="str">
            <v>Štefánikova</v>
          </cell>
          <cell r="O4033">
            <v>549</v>
          </cell>
          <cell r="P4033">
            <v>27</v>
          </cell>
          <cell r="Q4033">
            <v>50011</v>
          </cell>
          <cell r="R4033" t="str">
            <v>Hradec Králové</v>
          </cell>
          <cell r="S4033">
            <v>495272394</v>
          </cell>
          <cell r="T4033" t="str">
            <v>info@neslhk.com</v>
          </cell>
        </row>
        <row r="4034">
          <cell r="A4034">
            <v>600024024</v>
          </cell>
          <cell r="B4034">
            <v>62690400</v>
          </cell>
          <cell r="C4034" t="str">
            <v>Královéhradecký kraj</v>
          </cell>
          <cell r="D4034" t="str">
            <v xml:space="preserve">Hradec Králové </v>
          </cell>
          <cell r="E4034" t="str">
            <v>Krajský úřad Královéhradeckého kraje</v>
          </cell>
          <cell r="F4034" t="str">
            <v>Hradec Králové</v>
          </cell>
          <cell r="G4034" t="str">
            <v>kraj</v>
          </cell>
          <cell r="H4034">
            <v>600024024</v>
          </cell>
          <cell r="I4034" t="str">
            <v>62690400</v>
          </cell>
          <cell r="J4034">
            <v>0</v>
          </cell>
          <cell r="K4034" t="str">
            <v>SINGCLEAN</v>
          </cell>
          <cell r="L4034" t="str">
            <v>ANO</v>
          </cell>
          <cell r="M4034" t="str">
            <v>Střední škola profesní přípravy, Hradec Králové</v>
          </cell>
          <cell r="N4034" t="str">
            <v>17. listopadu</v>
          </cell>
          <cell r="O4034">
            <v>1212</v>
          </cell>
          <cell r="P4034">
            <v>2</v>
          </cell>
          <cell r="Q4034">
            <v>50003</v>
          </cell>
          <cell r="R4034" t="str">
            <v>Hradec Králové</v>
          </cell>
          <cell r="S4034">
            <v>495000666</v>
          </cell>
          <cell r="T4034" t="str">
            <v>sekretariat@sspphk.cz</v>
          </cell>
        </row>
        <row r="4035">
          <cell r="A4035">
            <v>600029590</v>
          </cell>
          <cell r="B4035">
            <v>62690493</v>
          </cell>
          <cell r="C4035" t="str">
            <v>Královéhradecký kraj</v>
          </cell>
          <cell r="D4035" t="str">
            <v xml:space="preserve">Hradec Králové </v>
          </cell>
          <cell r="E4035" t="str">
            <v>Magistrát města Hradce Králové</v>
          </cell>
          <cell r="F4035" t="str">
            <v>Hradec Králové</v>
          </cell>
          <cell r="G4035" t="str">
            <v>obec</v>
          </cell>
          <cell r="H4035">
            <v>600029590</v>
          </cell>
          <cell r="I4035" t="str">
            <v>62690493</v>
          </cell>
          <cell r="J4035" t="str">
            <v>X</v>
          </cell>
          <cell r="K4035" t="str">
            <v>SINGCLEAN</v>
          </cell>
          <cell r="L4035" t="str">
            <v>ANO</v>
          </cell>
          <cell r="M4035" t="str">
            <v>Dům dětí a mládeže, Chlumec nad Cidlinou</v>
          </cell>
          <cell r="N4035" t="str">
            <v>9. května</v>
          </cell>
          <cell r="O4035">
            <v>198</v>
          </cell>
          <cell r="Q4035">
            <v>50351</v>
          </cell>
          <cell r="R4035" t="str">
            <v>Chlumec nad Cidlinou</v>
          </cell>
          <cell r="S4035">
            <v>495485357</v>
          </cell>
          <cell r="T4035" t="str">
            <v>koulova@ddmchlumec.net</v>
          </cell>
        </row>
        <row r="4036">
          <cell r="A4036">
            <v>600029620</v>
          </cell>
          <cell r="B4036">
            <v>62690540</v>
          </cell>
          <cell r="C4036" t="str">
            <v>Královéhradecký kraj</v>
          </cell>
          <cell r="D4036" t="str">
            <v xml:space="preserve">Hradec Králové </v>
          </cell>
          <cell r="E4036" t="str">
            <v>Krajský úřad Královéhradeckého kraje</v>
          </cell>
          <cell r="F4036" t="str">
            <v>Hradec Králové</v>
          </cell>
          <cell r="G4036" t="str">
            <v>kraj</v>
          </cell>
          <cell r="H4036">
            <v>600029620</v>
          </cell>
          <cell r="I4036" t="str">
            <v>62690540</v>
          </cell>
          <cell r="J4036">
            <v>0</v>
          </cell>
          <cell r="K4036" t="str">
            <v>SINGCLEAN</v>
          </cell>
          <cell r="L4036" t="str">
            <v>ANO</v>
          </cell>
          <cell r="M4036" t="str">
            <v>Dětský domov a školní jídelna, Nechanice, Hrádecká 267</v>
          </cell>
          <cell r="N4036" t="str">
            <v>Hrádecká</v>
          </cell>
          <cell r="O4036">
            <v>267</v>
          </cell>
          <cell r="Q4036">
            <v>50315</v>
          </cell>
          <cell r="R4036" t="str">
            <v>Nechanice</v>
          </cell>
          <cell r="S4036">
            <v>495441213</v>
          </cell>
          <cell r="T4036" t="str">
            <v>detskydomovnechanice@seznam.cz</v>
          </cell>
        </row>
        <row r="4037">
          <cell r="A4037">
            <v>600088596</v>
          </cell>
          <cell r="B4037">
            <v>62690957</v>
          </cell>
          <cell r="C4037" t="str">
            <v>Královéhradecký kraj</v>
          </cell>
          <cell r="D4037" t="str">
            <v xml:space="preserve">Hradec Králové </v>
          </cell>
          <cell r="E4037" t="str">
            <v>Městský úřad Nový Bydžov</v>
          </cell>
          <cell r="F4037" t="str">
            <v>Nový Bydžov</v>
          </cell>
          <cell r="G4037" t="str">
            <v>obec</v>
          </cell>
          <cell r="H4037">
            <v>600088596</v>
          </cell>
          <cell r="I4037" t="str">
            <v>62690957</v>
          </cell>
          <cell r="J4037">
            <v>940</v>
          </cell>
          <cell r="K4037" t="str">
            <v>SINGCLEAN</v>
          </cell>
          <cell r="L4037" t="str">
            <v>ANO</v>
          </cell>
          <cell r="M4037" t="str">
            <v>Základní škola, Nový Bydžov, Karla IV. 209, okres Hradec Králové</v>
          </cell>
          <cell r="N4037" t="str">
            <v>Karla IV.</v>
          </cell>
          <cell r="O4037">
            <v>209</v>
          </cell>
          <cell r="Q4037">
            <v>50401</v>
          </cell>
          <cell r="R4037" t="str">
            <v>Nový Bydžov</v>
          </cell>
          <cell r="S4037">
            <v>495490330</v>
          </cell>
          <cell r="T4037" t="str">
            <v>info@karlovka.cz</v>
          </cell>
        </row>
        <row r="4038">
          <cell r="A4038">
            <v>600088600</v>
          </cell>
          <cell r="B4038">
            <v>62690965</v>
          </cell>
          <cell r="C4038" t="str">
            <v>Královéhradecký kraj</v>
          </cell>
          <cell r="D4038" t="str">
            <v xml:space="preserve">Hradec Králové </v>
          </cell>
          <cell r="E4038" t="str">
            <v>Městský úřad Nový Bydžov</v>
          </cell>
          <cell r="F4038" t="str">
            <v>Nový Bydžov</v>
          </cell>
          <cell r="G4038" t="str">
            <v>obec</v>
          </cell>
          <cell r="H4038">
            <v>600088600</v>
          </cell>
          <cell r="I4038" t="str">
            <v>62690965</v>
          </cell>
          <cell r="J4038">
            <v>1140</v>
          </cell>
          <cell r="K4038" t="str">
            <v>SINGCLEAN</v>
          </cell>
          <cell r="L4038" t="str">
            <v>ANO</v>
          </cell>
          <cell r="M4038" t="str">
            <v>Základní škola, Nový Bydžov, V. Kl. Klicpery 561, okres Hradec Králové</v>
          </cell>
          <cell r="N4038" t="str">
            <v>V. Kl. Klicpery</v>
          </cell>
          <cell r="O4038">
            <v>561</v>
          </cell>
          <cell r="Q4038">
            <v>50401</v>
          </cell>
          <cell r="R4038" t="str">
            <v>Nový Bydžov</v>
          </cell>
          <cell r="S4038">
            <v>495490345</v>
          </cell>
          <cell r="T4038" t="str">
            <v>reditel@klicperka.cz</v>
          </cell>
        </row>
        <row r="4039">
          <cell r="A4039">
            <v>600088618</v>
          </cell>
          <cell r="B4039">
            <v>62690973</v>
          </cell>
          <cell r="C4039" t="str">
            <v>Královéhradecký kraj</v>
          </cell>
          <cell r="D4039" t="str">
            <v xml:space="preserve">Hradec Králové </v>
          </cell>
          <cell r="E4039" t="str">
            <v>Magistrát města Hradce Králové</v>
          </cell>
          <cell r="F4039" t="str">
            <v>Hradec Králové</v>
          </cell>
          <cell r="G4039" t="str">
            <v>obec</v>
          </cell>
          <cell r="H4039">
            <v>600088618</v>
          </cell>
          <cell r="I4039" t="str">
            <v>62690973</v>
          </cell>
          <cell r="J4039">
            <v>1220</v>
          </cell>
          <cell r="K4039" t="str">
            <v>SINGCLEAN</v>
          </cell>
          <cell r="L4039" t="str">
            <v>ANO</v>
          </cell>
          <cell r="M4039" t="str">
            <v>Základní škola, Třebechovice pod Orebem, okres Hradec Králové</v>
          </cell>
          <cell r="N4039" t="str">
            <v>Na stavě</v>
          </cell>
          <cell r="O4039">
            <v>1079</v>
          </cell>
          <cell r="Q4039">
            <v>50346</v>
          </cell>
          <cell r="R4039" t="str">
            <v>Třebechovice pod Orebem</v>
          </cell>
          <cell r="S4039">
            <v>495592232</v>
          </cell>
          <cell r="T4039" t="str">
            <v>drasnar@zst.cz</v>
          </cell>
        </row>
        <row r="4040">
          <cell r="A4040">
            <v>600088871</v>
          </cell>
          <cell r="B4040">
            <v>62692755</v>
          </cell>
          <cell r="C4040" t="str">
            <v>Královéhradecký kraj</v>
          </cell>
          <cell r="D4040" t="str">
            <v xml:space="preserve">Hradec Králové </v>
          </cell>
          <cell r="E4040" t="str">
            <v>Magistrát města Hradce Králové</v>
          </cell>
          <cell r="F4040" t="str">
            <v>Hradec Králové</v>
          </cell>
          <cell r="G4040" t="str">
            <v>obec</v>
          </cell>
          <cell r="H4040">
            <v>600088871</v>
          </cell>
          <cell r="I4040" t="str">
            <v>62692755</v>
          </cell>
          <cell r="J4040">
            <v>1640</v>
          </cell>
          <cell r="K4040" t="str">
            <v>SINGCLEAN</v>
          </cell>
          <cell r="L4040" t="str">
            <v>ANO</v>
          </cell>
          <cell r="M4040" t="str">
            <v>Základní škola, Hradec Králové, tř. SNP 694</v>
          </cell>
          <cell r="N4040" t="str">
            <v>třída SNP</v>
          </cell>
          <cell r="O4040">
            <v>694</v>
          </cell>
          <cell r="P4040">
            <v>40</v>
          </cell>
          <cell r="Q4040">
            <v>50003</v>
          </cell>
          <cell r="R4040" t="str">
            <v>Hradec Králové</v>
          </cell>
          <cell r="S4040">
            <v>495541388</v>
          </cell>
          <cell r="T4040" t="str">
            <v>sykorova@edu-zssnp.cz</v>
          </cell>
        </row>
        <row r="4041">
          <cell r="A4041">
            <v>600088863</v>
          </cell>
          <cell r="B4041">
            <v>62693123</v>
          </cell>
          <cell r="C4041" t="str">
            <v>Královéhradecký kraj</v>
          </cell>
          <cell r="D4041" t="str">
            <v xml:space="preserve">Hradec Králové </v>
          </cell>
          <cell r="E4041" t="str">
            <v>Magistrát města Hradce Králové</v>
          </cell>
          <cell r="F4041" t="str">
            <v>Hradec Králové</v>
          </cell>
          <cell r="G4041" t="str">
            <v>obec</v>
          </cell>
          <cell r="H4041">
            <v>600088863</v>
          </cell>
          <cell r="I4041" t="str">
            <v>62693123</v>
          </cell>
          <cell r="J4041">
            <v>500</v>
          </cell>
          <cell r="K4041" t="str">
            <v>SINGCLEAN</v>
          </cell>
          <cell r="L4041" t="str">
            <v>ANO</v>
          </cell>
          <cell r="M4041" t="str">
            <v>Základní škola, Hradec Králové - Pouchov, K Sokolovně 452</v>
          </cell>
          <cell r="N4041" t="str">
            <v>K Sokolovně</v>
          </cell>
          <cell r="O4041">
            <v>452</v>
          </cell>
          <cell r="P4041">
            <v>13</v>
          </cell>
          <cell r="Q4041">
            <v>50341</v>
          </cell>
          <cell r="R4041" t="str">
            <v>Hradec Králové</v>
          </cell>
          <cell r="S4041">
            <v>495220129</v>
          </cell>
          <cell r="T4041" t="str">
            <v>zspouchov@zspouchov.cz</v>
          </cell>
        </row>
        <row r="4042">
          <cell r="A4042">
            <v>600023974</v>
          </cell>
          <cell r="B4042">
            <v>62693514</v>
          </cell>
          <cell r="C4042" t="str">
            <v>Královéhradecký kraj</v>
          </cell>
          <cell r="D4042" t="str">
            <v xml:space="preserve">Hradec Králové </v>
          </cell>
          <cell r="E4042" t="str">
            <v>Krajský úřad Královéhradeckého kraje</v>
          </cell>
          <cell r="F4042" t="str">
            <v>Hradec Králové</v>
          </cell>
          <cell r="G4042" t="str">
            <v>kraj</v>
          </cell>
          <cell r="H4042">
            <v>600023974</v>
          </cell>
          <cell r="I4042" t="str">
            <v>62693514</v>
          </cell>
          <cell r="J4042">
            <v>1120</v>
          </cell>
          <cell r="K4042" t="str">
            <v>SINGCLEAN</v>
          </cell>
          <cell r="L4042" t="str">
            <v>ANO</v>
          </cell>
          <cell r="M4042" t="str">
            <v>Mateřská škola, Speciální základní škola a Praktická škola, Hradec Králové</v>
          </cell>
          <cell r="N4042" t="str">
            <v>Hradecká</v>
          </cell>
          <cell r="O4042">
            <v>1231</v>
          </cell>
          <cell r="P4042" t="str">
            <v>11b</v>
          </cell>
          <cell r="Q4042">
            <v>50003</v>
          </cell>
          <cell r="R4042" t="str">
            <v>Hradec Králové</v>
          </cell>
          <cell r="S4042">
            <v>495514814</v>
          </cell>
          <cell r="T4042" t="str">
            <v>pavel.svoboda@specialnihk.cz</v>
          </cell>
        </row>
        <row r="4043">
          <cell r="A4043">
            <v>600089126</v>
          </cell>
          <cell r="B4043">
            <v>62694723</v>
          </cell>
          <cell r="C4043" t="str">
            <v>Královéhradecký kraj</v>
          </cell>
          <cell r="D4043" t="str">
            <v xml:space="preserve">Hradec Králové </v>
          </cell>
          <cell r="E4043" t="str">
            <v>Magistrát města Hradce Králové</v>
          </cell>
          <cell r="F4043" t="str">
            <v>Hradec Králové</v>
          </cell>
          <cell r="G4043" t="str">
            <v>obec</v>
          </cell>
          <cell r="H4043">
            <v>600089126</v>
          </cell>
          <cell r="I4043" t="str">
            <v>62694723</v>
          </cell>
          <cell r="J4043" t="str">
            <v>X</v>
          </cell>
          <cell r="K4043" t="str">
            <v>SINGCLEAN</v>
          </cell>
          <cell r="L4043" t="str">
            <v>ANO</v>
          </cell>
          <cell r="M4043" t="str">
            <v>Dům dětí a mládeže, Třebechovice pod Orebem</v>
          </cell>
          <cell r="N4043" t="str">
            <v>Flesarova</v>
          </cell>
          <cell r="O4043">
            <v>49</v>
          </cell>
          <cell r="Q4043">
            <v>50346</v>
          </cell>
          <cell r="R4043" t="str">
            <v>Třebechovice pod Orebem</v>
          </cell>
          <cell r="S4043">
            <v>495592230</v>
          </cell>
          <cell r="T4043" t="str">
            <v>info@ddmtre.cz</v>
          </cell>
        </row>
        <row r="4044">
          <cell r="A4044">
            <v>600088839</v>
          </cell>
          <cell r="B4044">
            <v>62694774</v>
          </cell>
          <cell r="C4044" t="str">
            <v>Královéhradecký kraj</v>
          </cell>
          <cell r="D4044" t="str">
            <v xml:space="preserve">Hradec Králové </v>
          </cell>
          <cell r="E4044" t="str">
            <v>Magistrát města Hradce Králové</v>
          </cell>
          <cell r="F4044" t="str">
            <v>Hradec Králové</v>
          </cell>
          <cell r="G4044" t="str">
            <v>obec</v>
          </cell>
          <cell r="H4044">
            <v>600088839</v>
          </cell>
          <cell r="I4044" t="str">
            <v>62694774</v>
          </cell>
          <cell r="J4044">
            <v>1260</v>
          </cell>
          <cell r="K4044" t="str">
            <v>SINGCLEAN</v>
          </cell>
          <cell r="L4044" t="str">
            <v>ANO</v>
          </cell>
          <cell r="M4044" t="str">
            <v>Základní škola a Mateřská škola, Hradec Králové, Jiráskovo nám. 1166</v>
          </cell>
          <cell r="N4044" t="str">
            <v>Jiráskovo náměstí</v>
          </cell>
          <cell r="O4044">
            <v>1166</v>
          </cell>
          <cell r="P4044">
            <v>1</v>
          </cell>
          <cell r="Q4044">
            <v>50002</v>
          </cell>
          <cell r="R4044" t="str">
            <v>Hradec Králové</v>
          </cell>
          <cell r="S4044">
            <v>495540521</v>
          </cell>
          <cell r="T4044" t="str">
            <v>skola@zsjirasek.cz</v>
          </cell>
        </row>
        <row r="4045">
          <cell r="A4045">
            <v>600089061</v>
          </cell>
          <cell r="B4045">
            <v>62694812</v>
          </cell>
          <cell r="C4045" t="str">
            <v>Královéhradecký kraj</v>
          </cell>
          <cell r="D4045" t="str">
            <v xml:space="preserve">Hradec Králové </v>
          </cell>
          <cell r="E4045" t="str">
            <v>Magistrát města Hradce Králové</v>
          </cell>
          <cell r="F4045" t="str">
            <v>Hradec Králové</v>
          </cell>
          <cell r="G4045" t="str">
            <v>obec</v>
          </cell>
          <cell r="H4045">
            <v>600089061</v>
          </cell>
          <cell r="I4045" t="str">
            <v>62694812</v>
          </cell>
          <cell r="J4045" t="str">
            <v>X</v>
          </cell>
          <cell r="K4045" t="str">
            <v>SINGCLEAN</v>
          </cell>
          <cell r="L4045" t="str">
            <v>ANO</v>
          </cell>
          <cell r="M4045" t="str">
            <v>Základní umělecká škola, Třebechovice pod Orebem</v>
          </cell>
          <cell r="N4045" t="str">
            <v>Komenského</v>
          </cell>
          <cell r="O4045">
            <v>437</v>
          </cell>
          <cell r="Q4045">
            <v>50346</v>
          </cell>
          <cell r="R4045" t="str">
            <v>Třebechovice pod Orebem</v>
          </cell>
          <cell r="S4045">
            <v>495592348</v>
          </cell>
          <cell r="T4045" t="str">
            <v>info@zustre.cz</v>
          </cell>
        </row>
        <row r="4046">
          <cell r="A4046">
            <v>600088898</v>
          </cell>
          <cell r="B4046">
            <v>62694863</v>
          </cell>
          <cell r="C4046" t="str">
            <v>Královéhradecký kraj</v>
          </cell>
          <cell r="D4046" t="str">
            <v xml:space="preserve">Hradec Králové </v>
          </cell>
          <cell r="E4046" t="str">
            <v>Magistrát města Hradce Králové</v>
          </cell>
          <cell r="F4046" t="str">
            <v>Hradec Králové</v>
          </cell>
          <cell r="G4046" t="str">
            <v>obec</v>
          </cell>
          <cell r="H4046">
            <v>600088898</v>
          </cell>
          <cell r="I4046" t="str">
            <v>62694863</v>
          </cell>
          <cell r="J4046">
            <v>2020</v>
          </cell>
          <cell r="K4046" t="str">
            <v>SINGCLEAN</v>
          </cell>
          <cell r="L4046" t="str">
            <v>ANO</v>
          </cell>
          <cell r="M4046" t="str">
            <v>Základní škola a Mateřská škola, Hradec Králové, Štefcova 1092</v>
          </cell>
          <cell r="N4046" t="str">
            <v>Štefcova</v>
          </cell>
          <cell r="O4046">
            <v>1092</v>
          </cell>
          <cell r="P4046">
            <v>1</v>
          </cell>
          <cell r="Q4046">
            <v>50009</v>
          </cell>
          <cell r="R4046" t="str">
            <v>Hradec Králové</v>
          </cell>
          <cell r="S4046">
            <v>606777038</v>
          </cell>
          <cell r="T4046" t="str">
            <v>zs@stefcova.cz</v>
          </cell>
        </row>
        <row r="4047">
          <cell r="A4047">
            <v>600088537</v>
          </cell>
          <cell r="B4047">
            <v>62694987</v>
          </cell>
          <cell r="C4047" t="str">
            <v>Královéhradecký kraj</v>
          </cell>
          <cell r="D4047" t="str">
            <v xml:space="preserve">Hradec Králové </v>
          </cell>
          <cell r="E4047" t="str">
            <v>Magistrát města Hradce Králové</v>
          </cell>
          <cell r="F4047" t="str">
            <v>Hradec Králové</v>
          </cell>
          <cell r="G4047" t="str">
            <v>obec</v>
          </cell>
          <cell r="H4047">
            <v>600088537</v>
          </cell>
          <cell r="I4047" t="str">
            <v>62694987</v>
          </cell>
          <cell r="J4047">
            <v>1980</v>
          </cell>
          <cell r="K4047" t="str">
            <v>SINGCLEAN</v>
          </cell>
          <cell r="L4047" t="str">
            <v>ANO</v>
          </cell>
          <cell r="M4047" t="str">
            <v>Základní škola, Hradec Králové, Štefánikova 566</v>
          </cell>
          <cell r="N4047" t="str">
            <v>Štefánikova</v>
          </cell>
          <cell r="O4047">
            <v>566</v>
          </cell>
          <cell r="P4047">
            <v>26</v>
          </cell>
          <cell r="Q4047">
            <v>50011</v>
          </cell>
          <cell r="R4047" t="str">
            <v>Hradec Králové</v>
          </cell>
          <cell r="S4047">
            <v>495269353</v>
          </cell>
          <cell r="T4047" t="str">
            <v>skola@zsstefanikovahk.cz</v>
          </cell>
        </row>
        <row r="4048">
          <cell r="A4048">
            <v>600088545</v>
          </cell>
          <cell r="B4048">
            <v>62695177</v>
          </cell>
          <cell r="C4048" t="str">
            <v>Královéhradecký kraj</v>
          </cell>
          <cell r="D4048" t="str">
            <v xml:space="preserve">Hradec Králové </v>
          </cell>
          <cell r="E4048" t="str">
            <v>Magistrát města Hradce Králové</v>
          </cell>
          <cell r="F4048" t="str">
            <v>Hradec Králové</v>
          </cell>
          <cell r="G4048" t="str">
            <v>obec</v>
          </cell>
          <cell r="H4048">
            <v>600088545</v>
          </cell>
          <cell r="I4048" t="str">
            <v>62695177</v>
          </cell>
          <cell r="J4048">
            <v>1640</v>
          </cell>
          <cell r="K4048" t="str">
            <v>SINGCLEAN</v>
          </cell>
          <cell r="L4048" t="str">
            <v>ANO</v>
          </cell>
          <cell r="M4048" t="str">
            <v>Základní škola, Hradec Králové, M. Horákové 258</v>
          </cell>
          <cell r="N4048" t="str">
            <v>Milady Horákové</v>
          </cell>
          <cell r="O4048">
            <v>258</v>
          </cell>
          <cell r="P4048">
            <v>50</v>
          </cell>
          <cell r="Q4048">
            <v>50006</v>
          </cell>
          <cell r="R4048" t="str">
            <v>Hradec Králové</v>
          </cell>
          <cell r="S4048">
            <v>495703101</v>
          </cell>
          <cell r="T4048" t="str">
            <v>skola@zshorakhk.cz</v>
          </cell>
        </row>
        <row r="4049">
          <cell r="A4049">
            <v>600002918</v>
          </cell>
          <cell r="B4049">
            <v>62695258</v>
          </cell>
          <cell r="C4049" t="str">
            <v>Královéhradecký kraj</v>
          </cell>
          <cell r="D4049" t="str">
            <v xml:space="preserve">Hradec Králové </v>
          </cell>
          <cell r="E4049" t="str">
            <v>Magistrát města Hradce Králové</v>
          </cell>
          <cell r="F4049" t="str">
            <v>Hradec Králové</v>
          </cell>
          <cell r="G4049" t="str">
            <v>obec</v>
          </cell>
          <cell r="H4049">
            <v>600002918</v>
          </cell>
          <cell r="I4049" t="str">
            <v>62695258</v>
          </cell>
          <cell r="J4049" t="str">
            <v>X</v>
          </cell>
          <cell r="K4049" t="str">
            <v>SINGCLEAN</v>
          </cell>
          <cell r="L4049" t="str">
            <v>ANO</v>
          </cell>
          <cell r="M4049" t="str">
            <v>Základní umělecká škola, Chlumec nad Cidlinou</v>
          </cell>
          <cell r="N4049" t="str">
            <v>Klicperovo náměstí</v>
          </cell>
          <cell r="O4049">
            <v>1</v>
          </cell>
          <cell r="Q4049">
            <v>50351</v>
          </cell>
          <cell r="R4049" t="str">
            <v>Chlumec nad Cidlinou</v>
          </cell>
          <cell r="S4049" t="str">
            <v>495 485 380 ;73</v>
          </cell>
          <cell r="T4049" t="str">
            <v>zus.chlumec@tiscali.cz</v>
          </cell>
        </row>
        <row r="4050">
          <cell r="A4050">
            <v>600089070</v>
          </cell>
          <cell r="B4050">
            <v>62695312</v>
          </cell>
          <cell r="C4050" t="str">
            <v>Královéhradecký kraj</v>
          </cell>
          <cell r="D4050" t="str">
            <v xml:space="preserve">Hradec Králové </v>
          </cell>
          <cell r="E4050" t="str">
            <v>Magistrát města Hradce Králové</v>
          </cell>
          <cell r="F4050" t="str">
            <v>Hradec Králové</v>
          </cell>
          <cell r="G4050" t="str">
            <v>obec</v>
          </cell>
          <cell r="H4050">
            <v>600089070</v>
          </cell>
          <cell r="I4050" t="str">
            <v>62695312</v>
          </cell>
          <cell r="J4050" t="str">
            <v>X</v>
          </cell>
          <cell r="K4050" t="str">
            <v>SINGCLEAN</v>
          </cell>
          <cell r="L4050" t="str">
            <v>ANO</v>
          </cell>
          <cell r="M4050" t="str">
            <v>Základní umělecká škola, Smiřice</v>
          </cell>
          <cell r="N4050" t="str">
            <v>Jiráskova</v>
          </cell>
          <cell r="O4050">
            <v>363</v>
          </cell>
          <cell r="Q4050">
            <v>50303</v>
          </cell>
          <cell r="R4050" t="str">
            <v>Smiřice</v>
          </cell>
          <cell r="S4050">
            <v>775762001</v>
          </cell>
          <cell r="T4050" t="str">
            <v>zus.smirice@seznam.cz</v>
          </cell>
        </row>
        <row r="4051">
          <cell r="A4051">
            <v>600089118</v>
          </cell>
          <cell r="B4051">
            <v>62695380</v>
          </cell>
          <cell r="C4051" t="str">
            <v>Královéhradecký kraj</v>
          </cell>
          <cell r="D4051" t="str">
            <v xml:space="preserve">Hradec Králové </v>
          </cell>
          <cell r="E4051" t="str">
            <v>Magistrát města Hradce Králové</v>
          </cell>
          <cell r="F4051" t="str">
            <v>Hradec Králové</v>
          </cell>
          <cell r="G4051" t="str">
            <v>obec</v>
          </cell>
          <cell r="H4051">
            <v>600089118</v>
          </cell>
          <cell r="I4051" t="str">
            <v>62695380</v>
          </cell>
          <cell r="J4051" t="str">
            <v>X</v>
          </cell>
          <cell r="K4051" t="str">
            <v>SINGCLEAN</v>
          </cell>
          <cell r="L4051" t="str">
            <v>ANO</v>
          </cell>
          <cell r="M4051" t="str">
            <v>Dům dětí a mládeže, Smiřice</v>
          </cell>
          <cell r="N4051" t="str">
            <v>Palackého</v>
          </cell>
          <cell r="O4051">
            <v>205</v>
          </cell>
          <cell r="Q4051">
            <v>50303</v>
          </cell>
          <cell r="R4051" t="str">
            <v>Smiřice</v>
          </cell>
          <cell r="S4051">
            <v>495422816</v>
          </cell>
          <cell r="T4051" t="str">
            <v>sob@ddmsmirice.cz</v>
          </cell>
        </row>
        <row r="4052">
          <cell r="A4052">
            <v>600088553</v>
          </cell>
          <cell r="B4052">
            <v>62695398</v>
          </cell>
          <cell r="C4052" t="str">
            <v>Královéhradecký kraj</v>
          </cell>
          <cell r="D4052" t="str">
            <v xml:space="preserve">Hradec Králové </v>
          </cell>
          <cell r="E4052" t="str">
            <v>Magistrát města Hradce Králové</v>
          </cell>
          <cell r="F4052" t="str">
            <v>Hradec Králové</v>
          </cell>
          <cell r="G4052" t="str">
            <v>obec</v>
          </cell>
          <cell r="H4052">
            <v>600088553</v>
          </cell>
          <cell r="I4052" t="str">
            <v>62695398</v>
          </cell>
          <cell r="J4052">
            <v>1560</v>
          </cell>
          <cell r="K4052" t="str">
            <v>SINGCLEAN</v>
          </cell>
          <cell r="L4052" t="str">
            <v>ANO</v>
          </cell>
          <cell r="M4052" t="str">
            <v>Základní škola, Chlumec nad Cidlinou, okres Hradec Králové</v>
          </cell>
          <cell r="N4052" t="str">
            <v>Kozelkova</v>
          </cell>
          <cell r="O4052">
            <v>123</v>
          </cell>
          <cell r="Q4052">
            <v>50351</v>
          </cell>
          <cell r="R4052" t="str">
            <v>Chlumec nad Cidlinou</v>
          </cell>
          <cell r="S4052">
            <v>495484570</v>
          </cell>
          <cell r="T4052" t="str">
            <v>bernartova@zschlumecnc.cz</v>
          </cell>
        </row>
        <row r="4053">
          <cell r="A4053">
            <v>600094162</v>
          </cell>
          <cell r="B4053">
            <v>62728814</v>
          </cell>
          <cell r="C4053" t="str">
            <v>Královéhradecký kraj</v>
          </cell>
          <cell r="D4053" t="str">
            <v xml:space="preserve">Náchod </v>
          </cell>
          <cell r="E4053" t="str">
            <v>Městský úřad Náchod</v>
          </cell>
          <cell r="F4053" t="str">
            <v>Náchod</v>
          </cell>
          <cell r="G4053" t="str">
            <v>obec</v>
          </cell>
          <cell r="H4053">
            <v>600094162</v>
          </cell>
          <cell r="I4053" t="str">
            <v>62728814</v>
          </cell>
          <cell r="J4053" t="str">
            <v>X</v>
          </cell>
          <cell r="K4053" t="str">
            <v>SINGCLEAN</v>
          </cell>
          <cell r="L4053" t="str">
            <v>ANO</v>
          </cell>
          <cell r="M4053" t="str">
            <v>Základní umělecká škola Police nad Metují, okres Náchod</v>
          </cell>
          <cell r="N4053" t="str">
            <v>Komenského náměstí</v>
          </cell>
          <cell r="O4053">
            <v>108</v>
          </cell>
          <cell r="Q4053">
            <v>54954</v>
          </cell>
          <cell r="R4053" t="str">
            <v>Police nad Metují</v>
          </cell>
          <cell r="S4053">
            <v>491541155</v>
          </cell>
          <cell r="T4053" t="str">
            <v>zus@zuspolice.cz</v>
          </cell>
        </row>
        <row r="4054">
          <cell r="A4054">
            <v>600033988</v>
          </cell>
          <cell r="B4054">
            <v>62731882</v>
          </cell>
          <cell r="C4054" t="str">
            <v>Královéhradecký kraj</v>
          </cell>
          <cell r="D4054" t="str">
            <v xml:space="preserve">Hradec Králové </v>
          </cell>
          <cell r="E4054" t="str">
            <v>Krajský úřad Královéhradeckého kraje</v>
          </cell>
          <cell r="F4054" t="str">
            <v>Hradec Králové</v>
          </cell>
          <cell r="G4054" t="str">
            <v>kraj</v>
          </cell>
          <cell r="H4054">
            <v>600033988</v>
          </cell>
          <cell r="I4054" t="str">
            <v>62731882</v>
          </cell>
          <cell r="J4054" t="str">
            <v>X</v>
          </cell>
          <cell r="K4054" t="str">
            <v>SINGCLEAN</v>
          </cell>
          <cell r="L4054" t="str">
            <v>ANO</v>
          </cell>
          <cell r="M4054" t="str">
            <v>Školské zařízení pro další vzdělávání pedagogických pracovníků Královéhradeckého kraje, Hradec Králové, Štefánikova 566</v>
          </cell>
          <cell r="N4054" t="str">
            <v>Štefánikova</v>
          </cell>
          <cell r="O4054">
            <v>566</v>
          </cell>
          <cell r="P4054">
            <v>26</v>
          </cell>
          <cell r="Q4054">
            <v>50011</v>
          </cell>
          <cell r="R4054" t="str">
            <v>Hradec Králové</v>
          </cell>
          <cell r="S4054">
            <v>495514805</v>
          </cell>
          <cell r="T4054" t="str">
            <v>hradec@cvkhk.cz</v>
          </cell>
        </row>
        <row r="4055">
          <cell r="A4055">
            <v>600029204</v>
          </cell>
          <cell r="B4055">
            <v>62769651</v>
          </cell>
          <cell r="C4055" t="str">
            <v>Ústecký kraj</v>
          </cell>
          <cell r="D4055" t="str">
            <v xml:space="preserve">Litoměřice </v>
          </cell>
          <cell r="E4055" t="str">
            <v>Krajský úřad Ústeckého kraje</v>
          </cell>
          <cell r="F4055" t="str">
            <v>Litoměřice</v>
          </cell>
          <cell r="G4055" t="str">
            <v>kraj</v>
          </cell>
          <cell r="H4055">
            <v>600029204</v>
          </cell>
          <cell r="I4055" t="str">
            <v>62769651</v>
          </cell>
          <cell r="J4055">
            <v>0</v>
          </cell>
          <cell r="K4055" t="str">
            <v>SINGCLEAN</v>
          </cell>
          <cell r="L4055" t="str">
            <v>ANO</v>
          </cell>
          <cell r="M4055" t="str">
            <v>Dětský domov a Školní jídelna, Litoměřice, Čelakovského 8, příspěvková organizace</v>
          </cell>
          <cell r="N4055" t="str">
            <v>Čelakovského</v>
          </cell>
          <cell r="O4055">
            <v>1007</v>
          </cell>
          <cell r="P4055" t="str">
            <v>8a</v>
          </cell>
          <cell r="Q4055">
            <v>41201</v>
          </cell>
          <cell r="R4055" t="str">
            <v>Litoměřice</v>
          </cell>
          <cell r="S4055">
            <v>416741226</v>
          </cell>
          <cell r="T4055" t="str">
            <v>reditel@ddltm.cz</v>
          </cell>
        </row>
        <row r="4056">
          <cell r="A4056">
            <v>600081915</v>
          </cell>
          <cell r="B4056">
            <v>62769693</v>
          </cell>
          <cell r="C4056" t="str">
            <v>Ústecký kraj</v>
          </cell>
          <cell r="D4056" t="str">
            <v xml:space="preserve">Litoměřice </v>
          </cell>
          <cell r="E4056" t="str">
            <v>Městský úřad Litoměřice</v>
          </cell>
          <cell r="F4056" t="str">
            <v>Litoměřice</v>
          </cell>
          <cell r="G4056" t="str">
            <v>obec</v>
          </cell>
          <cell r="H4056">
            <v>600081915</v>
          </cell>
          <cell r="I4056" t="str">
            <v>62769693</v>
          </cell>
          <cell r="J4056" t="str">
            <v>X</v>
          </cell>
          <cell r="K4056" t="str">
            <v>SINGCLEAN</v>
          </cell>
          <cell r="L4056" t="str">
            <v>ANO</v>
          </cell>
          <cell r="M4056" t="str">
            <v>Dům dětí a mládeže Rozmarýn Litoměřice, Plešivecká 1863</v>
          </cell>
          <cell r="N4056" t="str">
            <v>Plešivecká</v>
          </cell>
          <cell r="O4056">
            <v>1863</v>
          </cell>
          <cell r="P4056">
            <v>15</v>
          </cell>
          <cell r="Q4056">
            <v>41201</v>
          </cell>
          <cell r="R4056" t="str">
            <v>Litoměřice</v>
          </cell>
          <cell r="S4056">
            <v>416741798</v>
          </cell>
        </row>
        <row r="4057">
          <cell r="A4057">
            <v>600081869</v>
          </cell>
          <cell r="B4057">
            <v>62769707</v>
          </cell>
          <cell r="C4057" t="str">
            <v>Ústecký kraj</v>
          </cell>
          <cell r="D4057" t="str">
            <v xml:space="preserve">Litoměřice </v>
          </cell>
          <cell r="E4057" t="str">
            <v>Městský úřad Lovosice</v>
          </cell>
          <cell r="F4057" t="str">
            <v>Lovosice</v>
          </cell>
          <cell r="G4057" t="str">
            <v>obec</v>
          </cell>
          <cell r="H4057">
            <v>600081869</v>
          </cell>
          <cell r="I4057" t="str">
            <v>62769707</v>
          </cell>
          <cell r="J4057" t="str">
            <v>X</v>
          </cell>
          <cell r="K4057" t="str">
            <v>SINGCLEAN</v>
          </cell>
          <cell r="L4057" t="str">
            <v>ANO</v>
          </cell>
          <cell r="M4057" t="str">
            <v>Základní umělecká škola, Přívozní 1036, Lovosice</v>
          </cell>
          <cell r="N4057" t="str">
            <v>Přívozní</v>
          </cell>
          <cell r="O4057">
            <v>1036</v>
          </cell>
          <cell r="P4057">
            <v>9</v>
          </cell>
          <cell r="Q4057">
            <v>41002</v>
          </cell>
          <cell r="R4057" t="str">
            <v>Lovosice</v>
          </cell>
          <cell r="S4057">
            <v>416535535</v>
          </cell>
          <cell r="T4057" t="str">
            <v>zuslovosice@zuslovosice.cz</v>
          </cell>
        </row>
        <row r="4058">
          <cell r="A4058">
            <v>610150502</v>
          </cell>
          <cell r="B4058">
            <v>62770233</v>
          </cell>
          <cell r="C4058" t="str">
            <v>Ústecký kraj</v>
          </cell>
          <cell r="D4058" t="str">
            <v xml:space="preserve">Litoměřice </v>
          </cell>
          <cell r="E4058" t="str">
            <v>Krajský úřad Ústeckého kraje</v>
          </cell>
          <cell r="F4058" t="str">
            <v>Litoměřice</v>
          </cell>
          <cell r="G4058" t="str">
            <v>kraj</v>
          </cell>
          <cell r="H4058">
            <v>610150502</v>
          </cell>
          <cell r="I4058" t="str">
            <v>62770233</v>
          </cell>
          <cell r="J4058">
            <v>1280</v>
          </cell>
          <cell r="K4058" t="str">
            <v>SINGCLEAN</v>
          </cell>
          <cell r="L4058" t="str">
            <v>ANO</v>
          </cell>
          <cell r="M4058" t="str">
            <v>Základní škola speciální, Základní škola praktická a Praktická škola, Litoměřice, Šaldova 6, příspěvková organizace</v>
          </cell>
          <cell r="N4058" t="str">
            <v>Šaldova</v>
          </cell>
          <cell r="O4058">
            <v>657</v>
          </cell>
          <cell r="P4058">
            <v>6</v>
          </cell>
          <cell r="Q4058">
            <v>41201</v>
          </cell>
          <cell r="R4058" t="str">
            <v>Litoměřice</v>
          </cell>
          <cell r="S4058">
            <v>416735073</v>
          </cell>
          <cell r="T4058" t="str">
            <v>info@zssaldova.cz</v>
          </cell>
        </row>
        <row r="4059">
          <cell r="A4059">
            <v>600084701</v>
          </cell>
          <cell r="B4059">
            <v>62787209</v>
          </cell>
          <cell r="C4059" t="str">
            <v>Ústecký kraj</v>
          </cell>
          <cell r="D4059" t="str">
            <v xml:space="preserve">Teplice </v>
          </cell>
          <cell r="E4059" t="str">
            <v>Magistrát města Teplic</v>
          </cell>
          <cell r="F4059" t="str">
            <v>Teplice</v>
          </cell>
          <cell r="G4059" t="str">
            <v>obec</v>
          </cell>
          <cell r="H4059">
            <v>600084701</v>
          </cell>
          <cell r="I4059" t="str">
            <v>62787209</v>
          </cell>
          <cell r="J4059">
            <v>1260</v>
          </cell>
          <cell r="K4059" t="str">
            <v>SINGCLEAN</v>
          </cell>
          <cell r="L4059" t="str">
            <v>ANO</v>
          </cell>
          <cell r="M4059" t="str">
            <v>Základní škola Jaroslava Pešaty, Duchcov, J. Pešaty 1313, okres Teplice</v>
          </cell>
          <cell r="N4059" t="str">
            <v>J. Pešaty</v>
          </cell>
          <cell r="O4059">
            <v>1313</v>
          </cell>
          <cell r="P4059">
            <v>11</v>
          </cell>
          <cell r="Q4059">
            <v>41901</v>
          </cell>
          <cell r="R4059" t="str">
            <v>Duchcov</v>
          </cell>
          <cell r="S4059">
            <v>474559674</v>
          </cell>
          <cell r="T4059" t="str">
            <v>pesatka@seznam.cz</v>
          </cell>
        </row>
        <row r="4060">
          <cell r="A4060">
            <v>600116140</v>
          </cell>
          <cell r="B4060">
            <v>62812670</v>
          </cell>
          <cell r="C4060" t="str">
            <v>Jihomoravský kraj</v>
          </cell>
          <cell r="D4060" t="str">
            <v xml:space="preserve">Hodonín </v>
          </cell>
          <cell r="E4060" t="str">
            <v>Městský úřad Hodonín</v>
          </cell>
          <cell r="F4060" t="str">
            <v>Hodonín</v>
          </cell>
          <cell r="G4060" t="str">
            <v>obec</v>
          </cell>
          <cell r="H4060">
            <v>600116140</v>
          </cell>
          <cell r="I4060" t="str">
            <v>62812670</v>
          </cell>
          <cell r="J4060" t="str">
            <v>X</v>
          </cell>
          <cell r="K4060" t="str">
            <v>SINGCLEAN</v>
          </cell>
          <cell r="L4060" t="str">
            <v>ANO</v>
          </cell>
          <cell r="M4060" t="str">
            <v>Základní umělecká škola Dubňany, příspěvková organizace</v>
          </cell>
          <cell r="N4060" t="str">
            <v>Komenského</v>
          </cell>
          <cell r="O4060">
            <v>282</v>
          </cell>
          <cell r="Q4060">
            <v>69603</v>
          </cell>
          <cell r="R4060" t="str">
            <v>Dubňany</v>
          </cell>
          <cell r="S4060">
            <v>725538925</v>
          </cell>
          <cell r="T4060" t="str">
            <v>klara.stryckova@zusdubnany.cz</v>
          </cell>
        </row>
        <row r="4061">
          <cell r="A4061">
            <v>600116174</v>
          </cell>
          <cell r="B4061">
            <v>62812718</v>
          </cell>
          <cell r="C4061" t="str">
            <v>Jihomoravský kraj</v>
          </cell>
          <cell r="D4061" t="str">
            <v xml:space="preserve">Hodonín </v>
          </cell>
          <cell r="E4061" t="str">
            <v>Městský úřad Kyjov</v>
          </cell>
          <cell r="F4061" t="str">
            <v>Kyjov</v>
          </cell>
          <cell r="G4061" t="str">
            <v>obec</v>
          </cell>
          <cell r="H4061">
            <v>600116174</v>
          </cell>
          <cell r="I4061" t="str">
            <v>62812718</v>
          </cell>
          <cell r="J4061" t="str">
            <v>X</v>
          </cell>
          <cell r="K4061" t="str">
            <v>SINGCLEAN</v>
          </cell>
          <cell r="L4061" t="str">
            <v>ANO</v>
          </cell>
          <cell r="M4061" t="str">
            <v>Základní umělecká škola Vracov, příspěvková organizace</v>
          </cell>
          <cell r="N4061" t="str">
            <v>náměstí Míru</v>
          </cell>
          <cell r="O4061">
            <v>48</v>
          </cell>
          <cell r="Q4061">
            <v>69642</v>
          </cell>
          <cell r="R4061" t="str">
            <v>Vracov</v>
          </cell>
          <cell r="S4061">
            <v>774019795</v>
          </cell>
          <cell r="T4061" t="str">
            <v>zusvracov@zusvracov.cz</v>
          </cell>
        </row>
        <row r="4062">
          <cell r="A4062">
            <v>600116085</v>
          </cell>
          <cell r="B4062">
            <v>62812947</v>
          </cell>
          <cell r="C4062" t="str">
            <v>Jihomoravský kraj</v>
          </cell>
          <cell r="D4062" t="str">
            <v xml:space="preserve">Hodonín </v>
          </cell>
          <cell r="E4062" t="str">
            <v>Městský úřad Kyjov</v>
          </cell>
          <cell r="F4062" t="str">
            <v>Kyjov</v>
          </cell>
          <cell r="G4062" t="str">
            <v>obec</v>
          </cell>
          <cell r="H4062">
            <v>600116085</v>
          </cell>
          <cell r="I4062" t="str">
            <v>62812947</v>
          </cell>
          <cell r="J4062">
            <v>520</v>
          </cell>
          <cell r="K4062" t="str">
            <v>SINGCLEAN</v>
          </cell>
          <cell r="L4062" t="str">
            <v>ANO</v>
          </cell>
          <cell r="M4062" t="str">
            <v>Masarykova základní škola Ždánice, příspěvková organizace</v>
          </cell>
          <cell r="N4062" t="str">
            <v>Městečko</v>
          </cell>
          <cell r="O4062">
            <v>18</v>
          </cell>
          <cell r="Q4062">
            <v>69632</v>
          </cell>
          <cell r="R4062" t="str">
            <v>Ždánice</v>
          </cell>
          <cell r="S4062">
            <v>518633614</v>
          </cell>
          <cell r="T4062" t="str">
            <v>mzszdanice.reditel@seznam.cz</v>
          </cell>
        </row>
        <row r="4063">
          <cell r="A4063">
            <v>600120490</v>
          </cell>
          <cell r="B4063">
            <v>62858939</v>
          </cell>
          <cell r="C4063" t="str">
            <v>Olomoucký kraj</v>
          </cell>
          <cell r="D4063" t="str">
            <v xml:space="preserve">Prostějov </v>
          </cell>
          <cell r="E4063" t="str">
            <v>Magistrát města Prostějova</v>
          </cell>
          <cell r="F4063" t="str">
            <v>Prostějov</v>
          </cell>
          <cell r="G4063" t="str">
            <v>obec</v>
          </cell>
          <cell r="H4063">
            <v>600120490</v>
          </cell>
          <cell r="I4063" t="str">
            <v>62858939</v>
          </cell>
          <cell r="J4063">
            <v>1040</v>
          </cell>
          <cell r="K4063" t="str">
            <v>SINGCLEAN</v>
          </cell>
          <cell r="L4063" t="str">
            <v>ANO</v>
          </cell>
          <cell r="M4063" t="str">
            <v>Základní škola a mateřská škola Kostelec na Hané, okres Prostějov, příspěvková organizace</v>
          </cell>
          <cell r="N4063" t="str">
            <v>Sportovní</v>
          </cell>
          <cell r="O4063">
            <v>850</v>
          </cell>
          <cell r="Q4063">
            <v>79841</v>
          </cell>
          <cell r="R4063" t="str">
            <v>Kostelec na Hané</v>
          </cell>
          <cell r="S4063">
            <v>582373840</v>
          </cell>
          <cell r="T4063" t="str">
            <v>skola@skolakostelec.cz</v>
          </cell>
        </row>
        <row r="4064">
          <cell r="A4064">
            <v>600120465</v>
          </cell>
          <cell r="B4064">
            <v>62859005</v>
          </cell>
          <cell r="C4064" t="str">
            <v>Olomoucký kraj</v>
          </cell>
          <cell r="D4064" t="str">
            <v xml:space="preserve">Prostějov </v>
          </cell>
          <cell r="E4064" t="str">
            <v>Magistrát města Prostějova</v>
          </cell>
          <cell r="F4064" t="str">
            <v>Prostějov</v>
          </cell>
          <cell r="G4064" t="str">
            <v>obec</v>
          </cell>
          <cell r="H4064">
            <v>600120465</v>
          </cell>
          <cell r="I4064" t="str">
            <v>62859005</v>
          </cell>
          <cell r="J4064">
            <v>160</v>
          </cell>
          <cell r="K4064" t="str">
            <v>SINGCLEAN</v>
          </cell>
          <cell r="L4064" t="str">
            <v>ANO</v>
          </cell>
          <cell r="M4064" t="str">
            <v>Jubilejní Masarykova základní škola a mateřská škola Drahany</v>
          </cell>
          <cell r="O4064">
            <v>133</v>
          </cell>
          <cell r="Q4064">
            <v>79861</v>
          </cell>
          <cell r="R4064" t="str">
            <v>Drahany</v>
          </cell>
          <cell r="S4064">
            <v>582395048</v>
          </cell>
          <cell r="T4064" t="str">
            <v>zsdra@pvskoly.cz</v>
          </cell>
        </row>
        <row r="4065">
          <cell r="A4065">
            <v>600120252</v>
          </cell>
          <cell r="B4065">
            <v>62859056</v>
          </cell>
          <cell r="C4065" t="str">
            <v>Olomoucký kraj</v>
          </cell>
          <cell r="D4065" t="str">
            <v xml:space="preserve">Prostějov </v>
          </cell>
          <cell r="E4065" t="str">
            <v>Magistrát města Prostějova</v>
          </cell>
          <cell r="F4065" t="str">
            <v>Prostějov</v>
          </cell>
          <cell r="G4065" t="str">
            <v>obec</v>
          </cell>
          <cell r="H4065">
            <v>600120252</v>
          </cell>
          <cell r="I4065" t="str">
            <v>62859056</v>
          </cell>
          <cell r="J4065">
            <v>840</v>
          </cell>
          <cell r="K4065" t="str">
            <v>SINGCLEAN</v>
          </cell>
          <cell r="L4065" t="str">
            <v>ANO</v>
          </cell>
          <cell r="M4065" t="str">
            <v>Základní škola Prostějov, ul. Vl. Majakovského 1</v>
          </cell>
          <cell r="N4065" t="str">
            <v>Majakovského</v>
          </cell>
          <cell r="O4065">
            <v>131</v>
          </cell>
          <cell r="P4065">
            <v>1</v>
          </cell>
          <cell r="Q4065">
            <v>79811</v>
          </cell>
          <cell r="R4065" t="str">
            <v>Prostějov</v>
          </cell>
          <cell r="S4065">
            <v>582360013</v>
          </cell>
          <cell r="T4065" t="str">
            <v>zsmaj@pvskoly.cz</v>
          </cell>
        </row>
        <row r="4066">
          <cell r="A4066">
            <v>600120571</v>
          </cell>
          <cell r="B4066">
            <v>62859129</v>
          </cell>
          <cell r="C4066" t="str">
            <v>Olomoucký kraj</v>
          </cell>
          <cell r="D4066" t="str">
            <v xml:space="preserve">Prostějov </v>
          </cell>
          <cell r="E4066" t="str">
            <v>Magistrát města Prostějova</v>
          </cell>
          <cell r="F4066" t="str">
            <v>Prostějov</v>
          </cell>
          <cell r="G4066" t="str">
            <v>obec</v>
          </cell>
          <cell r="H4066">
            <v>600120571</v>
          </cell>
          <cell r="I4066" t="str">
            <v>62859129</v>
          </cell>
          <cell r="J4066">
            <v>780</v>
          </cell>
          <cell r="K4066" t="str">
            <v>SINGCLEAN</v>
          </cell>
          <cell r="L4066" t="str">
            <v>ANO</v>
          </cell>
          <cell r="M4066" t="str">
            <v>Základní škola a Mateřská škola Určice, příspěvková organizace</v>
          </cell>
          <cell r="O4066">
            <v>400</v>
          </cell>
          <cell r="Q4066">
            <v>79804</v>
          </cell>
          <cell r="R4066" t="str">
            <v>Určice</v>
          </cell>
          <cell r="S4066">
            <v>582357136</v>
          </cell>
          <cell r="T4066" t="str">
            <v>zsurc@pvskoly.cz</v>
          </cell>
        </row>
        <row r="4067">
          <cell r="A4067">
            <v>600120597</v>
          </cell>
          <cell r="B4067">
            <v>62860500</v>
          </cell>
          <cell r="C4067" t="str">
            <v>Olomoucký kraj</v>
          </cell>
          <cell r="D4067" t="str">
            <v xml:space="preserve">Prostějov </v>
          </cell>
          <cell r="E4067" t="str">
            <v>Magistrát města Prostějova</v>
          </cell>
          <cell r="F4067" t="str">
            <v>Prostějov</v>
          </cell>
          <cell r="G4067" t="str">
            <v>obec</v>
          </cell>
          <cell r="H4067">
            <v>600120597</v>
          </cell>
          <cell r="I4067" t="str">
            <v>62860500</v>
          </cell>
          <cell r="J4067">
            <v>1220</v>
          </cell>
          <cell r="K4067" t="str">
            <v>SINGCLEAN</v>
          </cell>
          <cell r="L4067" t="str">
            <v>ANO</v>
          </cell>
          <cell r="M4067" t="str">
            <v>Základní škola a mateřská škola Prostějov, Melantrichova ul. 60</v>
          </cell>
          <cell r="N4067" t="str">
            <v>Melantrichova</v>
          </cell>
          <cell r="O4067">
            <v>4082</v>
          </cell>
          <cell r="P4067">
            <v>60</v>
          </cell>
          <cell r="Q4067">
            <v>79601</v>
          </cell>
          <cell r="R4067" t="str">
            <v>Prostějov</v>
          </cell>
          <cell r="S4067">
            <v>582319071</v>
          </cell>
          <cell r="T4067" t="str">
            <v>zsmelan@pvskoly.cz</v>
          </cell>
        </row>
        <row r="4068">
          <cell r="A4068">
            <v>600120422</v>
          </cell>
          <cell r="B4068">
            <v>62860666</v>
          </cell>
          <cell r="C4068" t="str">
            <v>Olomoucký kraj</v>
          </cell>
          <cell r="D4068" t="str">
            <v xml:space="preserve">Prostějov </v>
          </cell>
          <cell r="E4068" t="str">
            <v>Magistrát města Prostějova</v>
          </cell>
          <cell r="F4068" t="str">
            <v>Prostějov</v>
          </cell>
          <cell r="G4068" t="str">
            <v>obec</v>
          </cell>
          <cell r="H4068">
            <v>600120422</v>
          </cell>
          <cell r="I4068" t="str">
            <v>62860666</v>
          </cell>
          <cell r="J4068">
            <v>640</v>
          </cell>
          <cell r="K4068" t="str">
            <v>SINGCLEAN</v>
          </cell>
          <cell r="L4068" t="str">
            <v>ANO</v>
          </cell>
          <cell r="M4068" t="str">
            <v>Základní škola a mateřská škola Bedihošť</v>
          </cell>
          <cell r="N4068" t="str">
            <v>Komenského</v>
          </cell>
          <cell r="O4068">
            <v>86</v>
          </cell>
          <cell r="Q4068">
            <v>79821</v>
          </cell>
          <cell r="R4068" t="str">
            <v>Bedihošť</v>
          </cell>
          <cell r="S4068">
            <v>582368525</v>
          </cell>
          <cell r="T4068" t="str">
            <v>zsbed@pvskoly.cz</v>
          </cell>
        </row>
        <row r="4069">
          <cell r="A4069">
            <v>600006239</v>
          </cell>
          <cell r="B4069">
            <v>62913981</v>
          </cell>
          <cell r="C4069" t="str">
            <v>Hlavní město Praha</v>
          </cell>
          <cell r="D4069" t="str">
            <v xml:space="preserve">Praha 9 </v>
          </cell>
          <cell r="E4069" t="str">
            <v>Magistrát hlavního města Prahy</v>
          </cell>
          <cell r="F4069" t="str">
            <v>Praha 9</v>
          </cell>
          <cell r="G4069" t="str">
            <v>soukromý</v>
          </cell>
          <cell r="H4069">
            <v>600006239</v>
          </cell>
          <cell r="I4069" t="str">
            <v>62913981</v>
          </cell>
          <cell r="J4069">
            <v>40</v>
          </cell>
          <cell r="K4069" t="str">
            <v>SINGCLEAN</v>
          </cell>
          <cell r="L4069" t="str">
            <v>NE</v>
          </cell>
          <cell r="M4069" t="str">
            <v>Soukromá střední škola výpočetní techniky s.r.o.</v>
          </cell>
          <cell r="N4069" t="str">
            <v>Litvínovská</v>
          </cell>
          <cell r="O4069">
            <v>600</v>
          </cell>
          <cell r="P4069">
            <v>1</v>
          </cell>
          <cell r="Q4069">
            <v>19000</v>
          </cell>
          <cell r="R4069" t="str">
            <v>Praha 9</v>
          </cell>
          <cell r="S4069">
            <v>286006559</v>
          </cell>
          <cell r="T4069" t="str">
            <v>sssvt@sssvt.cz</v>
          </cell>
        </row>
        <row r="4070">
          <cell r="A4070">
            <v>600041034</v>
          </cell>
          <cell r="B4070">
            <v>62930591</v>
          </cell>
          <cell r="C4070" t="str">
            <v>Hlavní město Praha</v>
          </cell>
          <cell r="D4070" t="str">
            <v xml:space="preserve">Praha 10 </v>
          </cell>
          <cell r="E4070" t="str">
            <v>Úřad městské části Praha 15</v>
          </cell>
          <cell r="F4070" t="str">
            <v>Praha 15</v>
          </cell>
          <cell r="G4070" t="str">
            <v>obec</v>
          </cell>
          <cell r="H4070">
            <v>600041034</v>
          </cell>
          <cell r="I4070" t="str">
            <v>62930591</v>
          </cell>
          <cell r="J4070">
            <v>260</v>
          </cell>
          <cell r="K4070" t="str">
            <v>SINGCLEAN</v>
          </cell>
          <cell r="L4070" t="str">
            <v>ANO</v>
          </cell>
          <cell r="M4070" t="str">
            <v>Mateřská škola, Praha 10, Horolezecká 912</v>
          </cell>
          <cell r="N4070" t="str">
            <v>Horolezecká</v>
          </cell>
          <cell r="O4070">
            <v>912</v>
          </cell>
          <cell r="P4070">
            <v>12</v>
          </cell>
          <cell r="Q4070">
            <v>10200</v>
          </cell>
          <cell r="R4070" t="str">
            <v>Praha 10</v>
          </cell>
          <cell r="S4070">
            <v>274862173</v>
          </cell>
        </row>
        <row r="4071">
          <cell r="A4071">
            <v>600041298</v>
          </cell>
          <cell r="B4071">
            <v>62930729</v>
          </cell>
          <cell r="C4071" t="str">
            <v>Hlavní město Praha</v>
          </cell>
          <cell r="D4071" t="str">
            <v xml:space="preserve">Praha 10 </v>
          </cell>
          <cell r="E4071" t="str">
            <v>Úřad městské části Praha 15</v>
          </cell>
          <cell r="F4071" t="str">
            <v>Praha 15</v>
          </cell>
          <cell r="G4071" t="str">
            <v>obec</v>
          </cell>
          <cell r="H4071">
            <v>600041298</v>
          </cell>
          <cell r="I4071" t="str">
            <v>62930729</v>
          </cell>
          <cell r="J4071">
            <v>1240</v>
          </cell>
          <cell r="K4071" t="str">
            <v>SINGCLEAN</v>
          </cell>
          <cell r="L4071" t="str">
            <v>ANO</v>
          </cell>
          <cell r="M4071" t="str">
            <v>Základní škola, Praha 10, Hornoměcholupská 873</v>
          </cell>
          <cell r="N4071" t="str">
            <v>Hornoměcholupská</v>
          </cell>
          <cell r="O4071">
            <v>873</v>
          </cell>
          <cell r="Q4071">
            <v>10200</v>
          </cell>
          <cell r="R4071" t="str">
            <v>Praha 10</v>
          </cell>
          <cell r="S4071">
            <v>274862488</v>
          </cell>
          <cell r="T4071" t="str">
            <v>zs@hornomep.cz</v>
          </cell>
        </row>
        <row r="4072">
          <cell r="A4072">
            <v>600051960</v>
          </cell>
          <cell r="B4072">
            <v>62930885</v>
          </cell>
          <cell r="C4072" t="str">
            <v>Středočeský kraj</v>
          </cell>
          <cell r="D4072" t="str">
            <v xml:space="preserve">Praha-východ </v>
          </cell>
          <cell r="E4072" t="str">
            <v>Městský úřad Říčany</v>
          </cell>
          <cell r="F4072" t="str">
            <v>Říčany</v>
          </cell>
          <cell r="G4072" t="str">
            <v>obec</v>
          </cell>
          <cell r="H4072">
            <v>600051960</v>
          </cell>
          <cell r="I4072" t="str">
            <v>62930885</v>
          </cell>
          <cell r="J4072">
            <v>340</v>
          </cell>
          <cell r="K4072" t="str">
            <v>SINGCLEAN</v>
          </cell>
          <cell r="L4072" t="str">
            <v>ANO</v>
          </cell>
          <cell r="M4072" t="str">
            <v>Mateřská škola U Slunečních hodin, příspěvková organizace</v>
          </cell>
          <cell r="N4072" t="str">
            <v>Štefánikova</v>
          </cell>
          <cell r="O4072">
            <v>1616</v>
          </cell>
          <cell r="P4072">
            <v>13</v>
          </cell>
          <cell r="Q4072">
            <v>25101</v>
          </cell>
          <cell r="R4072" t="str">
            <v>Říčany</v>
          </cell>
          <cell r="S4072">
            <v>323604373</v>
          </cell>
          <cell r="T4072" t="str">
            <v>jarmila.sebkova@ms.ricany.cz</v>
          </cell>
        </row>
        <row r="4073">
          <cell r="A4073">
            <v>600039404</v>
          </cell>
          <cell r="B4073">
            <v>62930958</v>
          </cell>
          <cell r="C4073" t="str">
            <v>Hlavní město Praha</v>
          </cell>
          <cell r="D4073" t="str">
            <v xml:space="preserve">Praha 7 </v>
          </cell>
          <cell r="E4073" t="str">
            <v>Úřad městské části Praha 7</v>
          </cell>
          <cell r="F4073" t="str">
            <v>Praha 7</v>
          </cell>
          <cell r="G4073" t="str">
            <v>obec</v>
          </cell>
          <cell r="H4073">
            <v>600039404</v>
          </cell>
          <cell r="I4073" t="str">
            <v>62930958</v>
          </cell>
          <cell r="J4073">
            <v>680</v>
          </cell>
          <cell r="K4073" t="str">
            <v>SINGCLEAN</v>
          </cell>
          <cell r="L4073" t="str">
            <v>ANO</v>
          </cell>
          <cell r="M4073" t="str">
            <v>Základní škola Fr. Plamínkové s rozšířenou výukou jazyků Praha 7, Františka Křížka 2</v>
          </cell>
          <cell r="N4073" t="str">
            <v>Františka Křížka</v>
          </cell>
          <cell r="O4073">
            <v>490</v>
          </cell>
          <cell r="P4073">
            <v>2</v>
          </cell>
          <cell r="Q4073">
            <v>17000</v>
          </cell>
          <cell r="R4073" t="str">
            <v>Praha 7</v>
          </cell>
          <cell r="S4073">
            <v>233378851</v>
          </cell>
          <cell r="T4073" t="str">
            <v>skola@plaminkova.cz</v>
          </cell>
        </row>
        <row r="4074">
          <cell r="A4074">
            <v>600039412</v>
          </cell>
          <cell r="B4074">
            <v>62930991</v>
          </cell>
          <cell r="C4074" t="str">
            <v>Hlavní město Praha</v>
          </cell>
          <cell r="D4074" t="str">
            <v xml:space="preserve">Praha 7 </v>
          </cell>
          <cell r="E4074" t="str">
            <v>Úřad městské části Praha 7</v>
          </cell>
          <cell r="F4074" t="str">
            <v>Praha 7</v>
          </cell>
          <cell r="G4074" t="str">
            <v>obec</v>
          </cell>
          <cell r="H4074">
            <v>600039412</v>
          </cell>
          <cell r="I4074" t="str">
            <v>62930991</v>
          </cell>
          <cell r="J4074">
            <v>1300</v>
          </cell>
          <cell r="K4074" t="str">
            <v>SINGCLEAN</v>
          </cell>
          <cell r="L4074" t="str">
            <v>ANO</v>
          </cell>
          <cell r="M4074" t="str">
            <v>Základní škola a Mateřská škola Praha 7, Tusarova 21</v>
          </cell>
          <cell r="N4074" t="str">
            <v>Tusarova</v>
          </cell>
          <cell r="O4074">
            <v>790</v>
          </cell>
          <cell r="P4074">
            <v>21</v>
          </cell>
          <cell r="Q4074">
            <v>17000</v>
          </cell>
          <cell r="R4074" t="str">
            <v>Praha 7</v>
          </cell>
          <cell r="S4074">
            <v>220800669</v>
          </cell>
          <cell r="T4074" t="str">
            <v>skola.tusarova@seznam.cz</v>
          </cell>
        </row>
        <row r="4075">
          <cell r="A4075">
            <v>600039439</v>
          </cell>
          <cell r="B4075">
            <v>62931016</v>
          </cell>
          <cell r="C4075" t="str">
            <v>Hlavní město Praha</v>
          </cell>
          <cell r="D4075" t="str">
            <v xml:space="preserve">Praha 7 </v>
          </cell>
          <cell r="E4075" t="str">
            <v>Úřad městské části Praha 7</v>
          </cell>
          <cell r="F4075" t="str">
            <v>Praha 7</v>
          </cell>
          <cell r="G4075" t="str">
            <v>obec</v>
          </cell>
          <cell r="H4075">
            <v>600039439</v>
          </cell>
          <cell r="I4075" t="str">
            <v>62931016</v>
          </cell>
          <cell r="J4075">
            <v>900</v>
          </cell>
          <cell r="K4075" t="str">
            <v>SINGCLEAN</v>
          </cell>
          <cell r="L4075" t="str">
            <v>ANO</v>
          </cell>
          <cell r="M4075" t="str">
            <v>Základní škola T. G. Masaryka Praha 7, Ortenovo náměstí 34</v>
          </cell>
          <cell r="N4075" t="str">
            <v>Ortenovo náměstí</v>
          </cell>
          <cell r="O4075">
            <v>1275</v>
          </cell>
          <cell r="P4075">
            <v>34</v>
          </cell>
          <cell r="Q4075">
            <v>17000</v>
          </cell>
          <cell r="R4075" t="str">
            <v>Praha 7</v>
          </cell>
          <cell r="S4075">
            <v>220806074</v>
          </cell>
          <cell r="T4075" t="str">
            <v>zs_tgm@centrum.cz</v>
          </cell>
        </row>
        <row r="4076">
          <cell r="A4076">
            <v>600037461</v>
          </cell>
          <cell r="B4076">
            <v>62931377</v>
          </cell>
          <cell r="C4076" t="str">
            <v>Hlavní město Praha</v>
          </cell>
          <cell r="D4076" t="str">
            <v xml:space="preserve">Praha 4 </v>
          </cell>
          <cell r="E4076" t="str">
            <v>Úřad městské části Praha 4</v>
          </cell>
          <cell r="F4076" t="str">
            <v>Praha 4</v>
          </cell>
          <cell r="G4076" t="str">
            <v>obec</v>
          </cell>
          <cell r="H4076">
            <v>600037461</v>
          </cell>
          <cell r="I4076" t="str">
            <v>62931377</v>
          </cell>
          <cell r="J4076">
            <v>3120</v>
          </cell>
          <cell r="K4076" t="str">
            <v>SINGCLEAN</v>
          </cell>
          <cell r="L4076" t="str">
            <v>ANO</v>
          </cell>
          <cell r="M4076" t="str">
            <v>Základní škola Kunratice, Praha 4, Předškolní 420</v>
          </cell>
          <cell r="N4076" t="str">
            <v>Předškolní</v>
          </cell>
          <cell r="O4076">
            <v>420</v>
          </cell>
          <cell r="P4076">
            <v>5</v>
          </cell>
          <cell r="Q4076">
            <v>14800</v>
          </cell>
          <cell r="R4076" t="str">
            <v>Praha 4</v>
          </cell>
          <cell r="S4076">
            <v>261097211</v>
          </cell>
          <cell r="T4076" t="str">
            <v>skola@zskunratice.cz</v>
          </cell>
        </row>
        <row r="4077">
          <cell r="A4077">
            <v>600053121</v>
          </cell>
          <cell r="B4077">
            <v>62931504</v>
          </cell>
          <cell r="C4077" t="str">
            <v>Středočeský kraj</v>
          </cell>
          <cell r="D4077" t="str">
            <v xml:space="preserve">Praha-západ </v>
          </cell>
          <cell r="E4077" t="str">
            <v>Městský úřad Černošice</v>
          </cell>
          <cell r="F4077" t="str">
            <v>Černošice</v>
          </cell>
          <cell r="G4077" t="str">
            <v>obec</v>
          </cell>
          <cell r="H4077">
            <v>600053121</v>
          </cell>
          <cell r="I4077" t="str">
            <v>62931504</v>
          </cell>
          <cell r="J4077">
            <v>600</v>
          </cell>
          <cell r="K4077" t="str">
            <v>SINGCLEAN</v>
          </cell>
          <cell r="L4077" t="str">
            <v>ANO</v>
          </cell>
          <cell r="M4077" t="str">
            <v>Základní škola Hostivice</v>
          </cell>
          <cell r="N4077" t="str">
            <v>U Zámecké zdi</v>
          </cell>
          <cell r="O4077">
            <v>1704</v>
          </cell>
          <cell r="Q4077">
            <v>25301</v>
          </cell>
          <cell r="R4077" t="str">
            <v>Hostivice</v>
          </cell>
          <cell r="S4077">
            <v>220981137</v>
          </cell>
          <cell r="T4077" t="str">
            <v>skola@zshostivice.cz</v>
          </cell>
        </row>
        <row r="4078">
          <cell r="A4078">
            <v>600041328</v>
          </cell>
          <cell r="B4078">
            <v>62933540</v>
          </cell>
          <cell r="C4078" t="str">
            <v>Hlavní město Praha</v>
          </cell>
          <cell r="D4078" t="str">
            <v xml:space="preserve">Praha 10 </v>
          </cell>
          <cell r="E4078" t="str">
            <v>Úřad městské části Praha 22</v>
          </cell>
          <cell r="F4078" t="str">
            <v>Praha 22</v>
          </cell>
          <cell r="G4078" t="str">
            <v>obec</v>
          </cell>
          <cell r="H4078">
            <v>600041328</v>
          </cell>
          <cell r="I4078" t="str">
            <v>62933540</v>
          </cell>
          <cell r="J4078">
            <v>1860</v>
          </cell>
          <cell r="K4078" t="str">
            <v>SINGCLEAN</v>
          </cell>
          <cell r="L4078" t="str">
            <v>ANO</v>
          </cell>
          <cell r="M4078" t="str">
            <v>Základní škola, Praha 10, nám. Bří Jandusů 2</v>
          </cell>
          <cell r="N4078" t="str">
            <v>náměstí Bratří Jandusů</v>
          </cell>
          <cell r="O4078">
            <v>2</v>
          </cell>
          <cell r="P4078">
            <v>38</v>
          </cell>
          <cell r="Q4078">
            <v>10400</v>
          </cell>
          <cell r="R4078" t="str">
            <v>Praha 10</v>
          </cell>
          <cell r="S4078">
            <v>267710828</v>
          </cell>
          <cell r="T4078" t="str">
            <v>zsjandusu@zsjandusu.net</v>
          </cell>
        </row>
        <row r="4079">
          <cell r="A4079">
            <v>600041301</v>
          </cell>
          <cell r="B4079">
            <v>62933671</v>
          </cell>
          <cell r="C4079" t="str">
            <v>Hlavní město Praha</v>
          </cell>
          <cell r="D4079" t="str">
            <v xml:space="preserve">Praha 10 </v>
          </cell>
          <cell r="E4079" t="str">
            <v>Úřad městské části Praha 22</v>
          </cell>
          <cell r="F4079" t="str">
            <v>Praha 22</v>
          </cell>
          <cell r="G4079" t="str">
            <v>obec</v>
          </cell>
          <cell r="H4079">
            <v>600041301</v>
          </cell>
          <cell r="I4079" t="str">
            <v>62933671</v>
          </cell>
          <cell r="J4079">
            <v>600</v>
          </cell>
          <cell r="K4079" t="str">
            <v>SINGCLEAN</v>
          </cell>
          <cell r="L4079" t="str">
            <v>ANO</v>
          </cell>
          <cell r="M4079" t="str">
            <v>Základní škola U Obory, Praha 10, Vachkova 630</v>
          </cell>
          <cell r="N4079" t="str">
            <v>Vachkova</v>
          </cell>
          <cell r="O4079">
            <v>630</v>
          </cell>
          <cell r="P4079">
            <v>15</v>
          </cell>
          <cell r="Q4079">
            <v>10400</v>
          </cell>
          <cell r="R4079" t="str">
            <v>Praha 10</v>
          </cell>
          <cell r="S4079">
            <v>267713439</v>
          </cell>
          <cell r="T4079" t="str">
            <v>ivana.vodickova.zs@seznam.cz</v>
          </cell>
        </row>
        <row r="4080">
          <cell r="A4080">
            <v>600038262</v>
          </cell>
          <cell r="B4080">
            <v>62934309</v>
          </cell>
          <cell r="C4080" t="str">
            <v>Hlavní město Praha</v>
          </cell>
          <cell r="D4080" t="str">
            <v xml:space="preserve">Praha 5 </v>
          </cell>
          <cell r="E4080" t="str">
            <v>Úřad městské části Praha 13</v>
          </cell>
          <cell r="F4080" t="str">
            <v>Praha 13</v>
          </cell>
          <cell r="G4080" t="str">
            <v>obec</v>
          </cell>
          <cell r="H4080">
            <v>600038262</v>
          </cell>
          <cell r="I4080" t="str">
            <v>62934309</v>
          </cell>
          <cell r="J4080">
            <v>640</v>
          </cell>
          <cell r="K4080" t="str">
            <v>SINGCLEAN</v>
          </cell>
          <cell r="L4080" t="str">
            <v>ANO</v>
          </cell>
          <cell r="M4080" t="str">
            <v>Základní škola, Praha 13, Janského 2189</v>
          </cell>
          <cell r="N4080" t="str">
            <v>Janského</v>
          </cell>
          <cell r="O4080">
            <v>2189</v>
          </cell>
          <cell r="P4080">
            <v>18</v>
          </cell>
          <cell r="Q4080">
            <v>15500</v>
          </cell>
          <cell r="R4080" t="str">
            <v>Praha 5</v>
          </cell>
          <cell r="S4080">
            <v>251623895</v>
          </cell>
          <cell r="T4080" t="str">
            <v>skola@zs-janskeho.cz</v>
          </cell>
        </row>
        <row r="4081">
          <cell r="A4081">
            <v>600038165</v>
          </cell>
          <cell r="B4081">
            <v>62934368</v>
          </cell>
          <cell r="C4081" t="str">
            <v>Hlavní město Praha</v>
          </cell>
          <cell r="D4081" t="str">
            <v xml:space="preserve">Praha 5 </v>
          </cell>
          <cell r="E4081" t="str">
            <v>Úřad městské části Praha 13</v>
          </cell>
          <cell r="F4081" t="str">
            <v>Praha 13</v>
          </cell>
          <cell r="G4081" t="str">
            <v>obec</v>
          </cell>
          <cell r="H4081">
            <v>600038165</v>
          </cell>
          <cell r="I4081" t="str">
            <v>62934368</v>
          </cell>
          <cell r="J4081">
            <v>1500</v>
          </cell>
          <cell r="K4081" t="str">
            <v>SINGCLEAN</v>
          </cell>
          <cell r="L4081" t="str">
            <v>ANO</v>
          </cell>
          <cell r="M4081" t="str">
            <v>Základní škola s rozšířenou výukou jazyků, Praha 13, Bronzová 2027</v>
          </cell>
          <cell r="N4081" t="str">
            <v>Bronzová</v>
          </cell>
          <cell r="O4081">
            <v>2027</v>
          </cell>
          <cell r="P4081">
            <v>35</v>
          </cell>
          <cell r="Q4081">
            <v>15500</v>
          </cell>
          <cell r="R4081" t="str">
            <v>Praha 5</v>
          </cell>
          <cell r="S4081">
            <v>235514688</v>
          </cell>
          <cell r="T4081" t="str">
            <v>zs-bronzova@zs-bronzova.cz</v>
          </cell>
        </row>
        <row r="4082">
          <cell r="A4082">
            <v>600053105</v>
          </cell>
          <cell r="B4082">
            <v>62935747</v>
          </cell>
          <cell r="C4082" t="str">
            <v>Středočeský kraj</v>
          </cell>
          <cell r="D4082" t="str">
            <v xml:space="preserve">Praha-západ </v>
          </cell>
          <cell r="E4082" t="str">
            <v>Městský úřad Černošice</v>
          </cell>
          <cell r="F4082" t="str">
            <v>Černošice</v>
          </cell>
          <cell r="G4082" t="str">
            <v>obec</v>
          </cell>
          <cell r="H4082">
            <v>600053105</v>
          </cell>
          <cell r="I4082" t="str">
            <v>62935747</v>
          </cell>
          <cell r="J4082">
            <v>1380</v>
          </cell>
          <cell r="K4082" t="str">
            <v>SINGCLEAN</v>
          </cell>
          <cell r="L4082" t="str">
            <v>ANO</v>
          </cell>
          <cell r="M4082" t="str">
            <v>Základní škola Dolní Břežany, příspěvková organizace</v>
          </cell>
          <cell r="N4082" t="str">
            <v>Na Vršku</v>
          </cell>
          <cell r="O4082">
            <v>290</v>
          </cell>
          <cell r="Q4082">
            <v>25241</v>
          </cell>
          <cell r="R4082" t="str">
            <v>Dolní Břežany</v>
          </cell>
          <cell r="S4082" t="str">
            <v>220 990 886 -7</v>
          </cell>
          <cell r="T4082" t="str">
            <v>nadvornikova@skolabrezany.cz</v>
          </cell>
        </row>
        <row r="4083">
          <cell r="A4083">
            <v>600007723</v>
          </cell>
          <cell r="B4083">
            <v>62956191</v>
          </cell>
          <cell r="C4083" t="str">
            <v>Hlavní město Praha</v>
          </cell>
          <cell r="D4083" t="str">
            <v xml:space="preserve">Praha 7 </v>
          </cell>
          <cell r="E4083" t="str">
            <v>Magistrát hlavního města Prahy</v>
          </cell>
          <cell r="F4083" t="str">
            <v>Praha 7</v>
          </cell>
          <cell r="G4083" t="str">
            <v>soukromý</v>
          </cell>
          <cell r="H4083">
            <v>600007723</v>
          </cell>
          <cell r="I4083" t="str">
            <v>62956191</v>
          </cell>
          <cell r="J4083">
            <v>140</v>
          </cell>
          <cell r="K4083" t="str">
            <v>SINGCLEAN</v>
          </cell>
          <cell r="L4083" t="str">
            <v>NE</v>
          </cell>
          <cell r="M4083" t="str">
            <v>Vyšší odborná škola cestovního ruchu a mezinárodního obchodního styku, spol. s r.o.</v>
          </cell>
          <cell r="N4083" t="str">
            <v>Letohradská</v>
          </cell>
          <cell r="O4083">
            <v>370</v>
          </cell>
          <cell r="P4083">
            <v>1</v>
          </cell>
          <cell r="Q4083">
            <v>17000</v>
          </cell>
          <cell r="R4083" t="str">
            <v>Praha 7</v>
          </cell>
          <cell r="S4083">
            <v>603251745</v>
          </cell>
          <cell r="T4083" t="str">
            <v>sekretariat.vos@voscr.cz</v>
          </cell>
        </row>
        <row r="4084">
          <cell r="A4084">
            <v>600021921</v>
          </cell>
          <cell r="B4084">
            <v>62994271</v>
          </cell>
          <cell r="C4084" t="str">
            <v>Středočeský kraj</v>
          </cell>
          <cell r="D4084" t="str">
            <v xml:space="preserve">Nymburk </v>
          </cell>
          <cell r="E4084" t="str">
            <v>Krajský úřad Středočeského kraje</v>
          </cell>
          <cell r="F4084" t="str">
            <v>Poděbrady</v>
          </cell>
          <cell r="G4084" t="str">
            <v>kraj</v>
          </cell>
          <cell r="H4084">
            <v>600021921</v>
          </cell>
          <cell r="I4084" t="str">
            <v>62994271</v>
          </cell>
          <cell r="J4084">
            <v>200</v>
          </cell>
          <cell r="K4084" t="str">
            <v>SINGCLEAN</v>
          </cell>
          <cell r="L4084" t="str">
            <v>ANO</v>
          </cell>
          <cell r="M4084" t="str">
            <v>Základní škola při Léčebně dr. L. Filipa Poděbrady, příspěvková organizace</v>
          </cell>
          <cell r="N4084" t="str">
            <v>nám. T.G.Masaryka</v>
          </cell>
          <cell r="O4084">
            <v>482</v>
          </cell>
          <cell r="P4084">
            <v>34</v>
          </cell>
          <cell r="Q4084">
            <v>29001</v>
          </cell>
          <cell r="R4084" t="str">
            <v>Poděbrady</v>
          </cell>
          <cell r="S4084">
            <v>325612907</v>
          </cell>
          <cell r="T4084" t="str">
            <v>filip.podebrady@seznam.cz</v>
          </cell>
        </row>
        <row r="4085">
          <cell r="A4085">
            <v>600050823</v>
          </cell>
          <cell r="B4085">
            <v>62994425</v>
          </cell>
          <cell r="C4085" t="str">
            <v>Středočeský kraj</v>
          </cell>
          <cell r="D4085" t="str">
            <v xml:space="preserve">Nymburk </v>
          </cell>
          <cell r="E4085" t="str">
            <v>Městský úřad Nymburk</v>
          </cell>
          <cell r="F4085" t="str">
            <v>Nymburk</v>
          </cell>
          <cell r="G4085" t="str">
            <v>obec</v>
          </cell>
          <cell r="H4085">
            <v>600050823</v>
          </cell>
          <cell r="I4085" t="str">
            <v>62994425</v>
          </cell>
          <cell r="J4085">
            <v>540</v>
          </cell>
          <cell r="K4085" t="str">
            <v>SINGCLEAN</v>
          </cell>
          <cell r="L4085" t="str">
            <v>ANO</v>
          </cell>
          <cell r="M4085" t="str">
            <v>Základní škola a Mateřská škola Křinec - příspěvková organizace</v>
          </cell>
          <cell r="N4085" t="str">
            <v>Školní</v>
          </cell>
          <cell r="O4085">
            <v>301</v>
          </cell>
          <cell r="Q4085">
            <v>28933</v>
          </cell>
          <cell r="R4085" t="str">
            <v>Křinec</v>
          </cell>
          <cell r="S4085">
            <v>325588247</v>
          </cell>
          <cell r="T4085" t="str">
            <v>zskrinec@zskrinec.cz</v>
          </cell>
        </row>
        <row r="4086">
          <cell r="A4086">
            <v>600007570</v>
          </cell>
          <cell r="B4086">
            <v>62994638</v>
          </cell>
          <cell r="C4086" t="str">
            <v>Středočeský kraj</v>
          </cell>
          <cell r="D4086" t="str">
            <v xml:space="preserve">Nymburk </v>
          </cell>
          <cell r="E4086" t="str">
            <v>Krajský úřad Středočeského kraje</v>
          </cell>
          <cell r="F4086" t="str">
            <v>Poděbrady</v>
          </cell>
          <cell r="G4086" t="str">
            <v>soukromý</v>
          </cell>
          <cell r="H4086">
            <v>600007570</v>
          </cell>
          <cell r="I4086" t="str">
            <v>62994638</v>
          </cell>
          <cell r="J4086">
            <v>260</v>
          </cell>
          <cell r="K4086" t="str">
            <v>SINGCLEAN</v>
          </cell>
          <cell r="L4086" t="str">
            <v>NE</v>
          </cell>
          <cell r="M4086" t="str">
            <v>EKO Gymnázium a Střední odborná škola Multimediálních studií</v>
          </cell>
          <cell r="N4086" t="str">
            <v>Jiřího náměstí</v>
          </cell>
          <cell r="O4086">
            <v>1</v>
          </cell>
          <cell r="P4086">
            <v>8</v>
          </cell>
          <cell r="Q4086">
            <v>29001</v>
          </cell>
          <cell r="R4086" t="str">
            <v>Poděbrady</v>
          </cell>
          <cell r="S4086">
            <v>325615014</v>
          </cell>
          <cell r="T4086" t="str">
            <v>eko@ekopodebrady.cz</v>
          </cell>
        </row>
        <row r="4087">
          <cell r="A4087">
            <v>600131513</v>
          </cell>
          <cell r="B4087">
            <v>63024578</v>
          </cell>
          <cell r="C4087" t="str">
            <v>Moravskoslezský kraj</v>
          </cell>
          <cell r="D4087" t="str">
            <v xml:space="preserve">Bruntál </v>
          </cell>
          <cell r="E4087" t="str">
            <v>Městský úřad Krnov</v>
          </cell>
          <cell r="F4087" t="str">
            <v>Krnov</v>
          </cell>
          <cell r="G4087" t="str">
            <v>obec</v>
          </cell>
          <cell r="H4087">
            <v>600131513</v>
          </cell>
          <cell r="I4087" t="str">
            <v>63024578</v>
          </cell>
          <cell r="J4087">
            <v>300</v>
          </cell>
          <cell r="K4087" t="str">
            <v>SINGCLEAN</v>
          </cell>
          <cell r="L4087" t="str">
            <v>ANO</v>
          </cell>
          <cell r="M4087" t="str">
            <v>Mateřská škola Krnov, Jiráskova 43, okres Bruntál, příspěvková organizace</v>
          </cell>
          <cell r="N4087" t="str">
            <v>Jiráskova</v>
          </cell>
          <cell r="O4087">
            <v>1926</v>
          </cell>
          <cell r="P4087">
            <v>43</v>
          </cell>
          <cell r="Q4087">
            <v>79401</v>
          </cell>
          <cell r="R4087" t="str">
            <v>Krnov</v>
          </cell>
          <cell r="S4087">
            <v>554637174</v>
          </cell>
          <cell r="T4087" t="str">
            <v>ms.jiraskova.krnov@quick.cz</v>
          </cell>
        </row>
        <row r="4088">
          <cell r="A4088">
            <v>600131220</v>
          </cell>
          <cell r="B4088">
            <v>63024586</v>
          </cell>
          <cell r="C4088" t="str">
            <v>Olomoucký kraj</v>
          </cell>
          <cell r="D4088" t="str">
            <v xml:space="preserve">Olomouc </v>
          </cell>
          <cell r="E4088" t="str">
            <v>Městský úřad Šternberk</v>
          </cell>
          <cell r="F4088" t="str">
            <v>Šternberk</v>
          </cell>
          <cell r="G4088" t="str">
            <v>obec</v>
          </cell>
          <cell r="H4088">
            <v>600131220</v>
          </cell>
          <cell r="I4088" t="str">
            <v>63024586</v>
          </cell>
          <cell r="J4088">
            <v>280</v>
          </cell>
          <cell r="K4088" t="str">
            <v>SINGCLEAN</v>
          </cell>
          <cell r="L4088" t="str">
            <v>ANO</v>
          </cell>
          <cell r="M4088" t="str">
            <v>Mateřská škola Moravský Beroun, příspěvková organizace</v>
          </cell>
          <cell r="N4088" t="str">
            <v>náměstí 9. května</v>
          </cell>
          <cell r="O4088">
            <v>595</v>
          </cell>
          <cell r="Q4088">
            <v>79305</v>
          </cell>
          <cell r="R4088" t="str">
            <v>Moravský Beroun</v>
          </cell>
          <cell r="S4088">
            <v>554733603</v>
          </cell>
          <cell r="T4088" t="str">
            <v>skolka.mb@seznam.cz</v>
          </cell>
        </row>
        <row r="4089">
          <cell r="A4089">
            <v>600026230</v>
          </cell>
          <cell r="B4089">
            <v>63024616</v>
          </cell>
          <cell r="C4089" t="str">
            <v>Moravskoslezský kraj</v>
          </cell>
          <cell r="D4089" t="str">
            <v xml:space="preserve">Karviná </v>
          </cell>
          <cell r="E4089" t="str">
            <v>Krajský úřad Moravskoslezského kraje</v>
          </cell>
          <cell r="F4089" t="str">
            <v>Karviná</v>
          </cell>
          <cell r="G4089" t="str">
            <v>kraj</v>
          </cell>
          <cell r="H4089">
            <v>600026230</v>
          </cell>
          <cell r="I4089" t="str">
            <v>63024616</v>
          </cell>
          <cell r="J4089">
            <v>840</v>
          </cell>
          <cell r="K4089" t="str">
            <v>SINGCLEAN</v>
          </cell>
          <cell r="L4089" t="str">
            <v>ANO</v>
          </cell>
          <cell r="M4089" t="str">
            <v>Střední škola, Základní škola a Mateřská škola, Karviná, příspěvková organizace</v>
          </cell>
          <cell r="N4089" t="str">
            <v>Komenského</v>
          </cell>
          <cell r="O4089">
            <v>614</v>
          </cell>
          <cell r="P4089">
            <v>2</v>
          </cell>
          <cell r="Q4089">
            <v>73506</v>
          </cell>
          <cell r="R4089" t="str">
            <v>Karviná</v>
          </cell>
          <cell r="S4089">
            <v>596311289</v>
          </cell>
          <cell r="T4089" t="str">
            <v>zvs.karvina@seznam.cz</v>
          </cell>
        </row>
        <row r="4090">
          <cell r="A4090">
            <v>600003931</v>
          </cell>
          <cell r="B4090">
            <v>63026376</v>
          </cell>
          <cell r="C4090" t="str">
            <v>Moravskoslezský kraj</v>
          </cell>
          <cell r="D4090" t="str">
            <v xml:space="preserve">Frýdek-Místek </v>
          </cell>
          <cell r="E4090" t="str">
            <v>Krajský úřad Moravskoslezského kraje</v>
          </cell>
          <cell r="F4090" t="str">
            <v>Frýdek-Místek</v>
          </cell>
          <cell r="G4090" t="str">
            <v>církevní</v>
          </cell>
          <cell r="H4090">
            <v>600003931</v>
          </cell>
          <cell r="I4090" t="str">
            <v>63026376</v>
          </cell>
          <cell r="J4090" t="str">
            <v>X</v>
          </cell>
          <cell r="K4090" t="str">
            <v>SINGCLEAN</v>
          </cell>
          <cell r="L4090" t="str">
            <v>NE</v>
          </cell>
          <cell r="M4090" t="str">
            <v>Základní umělecká škola duchovní hudby Frýdek-Místek</v>
          </cell>
          <cell r="N4090" t="str">
            <v>Československé armády</v>
          </cell>
          <cell r="O4090">
            <v>481</v>
          </cell>
          <cell r="Q4090">
            <v>73801</v>
          </cell>
          <cell r="R4090" t="str">
            <v>Frýdek-Místek</v>
          </cell>
          <cell r="S4090">
            <v>558647196</v>
          </cell>
          <cell r="T4090" t="str">
            <v>zusdh.fm@tiscali.cz</v>
          </cell>
        </row>
        <row r="4091">
          <cell r="A4091">
            <v>600144551</v>
          </cell>
          <cell r="B4091">
            <v>63029049</v>
          </cell>
          <cell r="C4091" t="str">
            <v>Moravskoslezský kraj</v>
          </cell>
          <cell r="D4091" t="str">
            <v xml:space="preserve">Ostrava-město </v>
          </cell>
          <cell r="E4091" t="str">
            <v>Magistrát města Ostravy</v>
          </cell>
          <cell r="F4091" t="str">
            <v>Ostrava</v>
          </cell>
          <cell r="G4091" t="str">
            <v>obec</v>
          </cell>
          <cell r="H4091">
            <v>600144551</v>
          </cell>
          <cell r="I4091" t="str">
            <v>63029049</v>
          </cell>
          <cell r="J4091">
            <v>160</v>
          </cell>
          <cell r="K4091" t="str">
            <v>SINGCLEAN</v>
          </cell>
          <cell r="L4091" t="str">
            <v>ANO</v>
          </cell>
          <cell r="M4091" t="str">
            <v>Mateřská škola Ostrava, Na Jízdárně 19a, příspěvková organizace</v>
          </cell>
          <cell r="N4091" t="str">
            <v>Na Jízdárně</v>
          </cell>
          <cell r="O4091">
            <v>2807</v>
          </cell>
          <cell r="P4091" t="str">
            <v>19a</v>
          </cell>
          <cell r="Q4091">
            <v>70200</v>
          </cell>
          <cell r="R4091" t="str">
            <v>Ostrava</v>
          </cell>
          <cell r="S4091">
            <v>596632651</v>
          </cell>
          <cell r="T4091" t="str">
            <v>reditelnajizdarne@seznam.cz</v>
          </cell>
        </row>
        <row r="4092">
          <cell r="A4092">
            <v>600036936</v>
          </cell>
          <cell r="B4092">
            <v>63108232</v>
          </cell>
          <cell r="C4092" t="str">
            <v>Hlavní město Praha</v>
          </cell>
          <cell r="D4092" t="str">
            <v xml:space="preserve">Praha 4 </v>
          </cell>
          <cell r="E4092" t="str">
            <v>Úřad městské části Praha 11</v>
          </cell>
          <cell r="F4092" t="str">
            <v>Praha 11</v>
          </cell>
          <cell r="G4092" t="str">
            <v>obec</v>
          </cell>
          <cell r="H4092">
            <v>600036936</v>
          </cell>
          <cell r="I4092" t="str">
            <v>63108232</v>
          </cell>
          <cell r="J4092">
            <v>300</v>
          </cell>
          <cell r="K4092" t="str">
            <v>SINGCLEAN</v>
          </cell>
          <cell r="L4092" t="str">
            <v>ANO</v>
          </cell>
          <cell r="M4092" t="str">
            <v>Internátní mateřská škola, Praha 4, Stachova 518</v>
          </cell>
          <cell r="N4092" t="str">
            <v>Stachova</v>
          </cell>
          <cell r="O4092">
            <v>518</v>
          </cell>
          <cell r="P4092">
            <v>14</v>
          </cell>
          <cell r="Q4092">
            <v>14900</v>
          </cell>
          <cell r="R4092" t="str">
            <v>Praha 4</v>
          </cell>
          <cell r="S4092">
            <v>272916816</v>
          </cell>
          <cell r="T4092" t="str">
            <v>info@msstachova.cz</v>
          </cell>
        </row>
        <row r="4093">
          <cell r="A4093">
            <v>600036618</v>
          </cell>
          <cell r="B4093">
            <v>63108259</v>
          </cell>
          <cell r="C4093" t="str">
            <v>Hlavní město Praha</v>
          </cell>
          <cell r="D4093" t="str">
            <v xml:space="preserve">Praha 4 </v>
          </cell>
          <cell r="E4093" t="str">
            <v>Úřad městské části Praha 11</v>
          </cell>
          <cell r="F4093" t="str">
            <v>Praha 11</v>
          </cell>
          <cell r="G4093" t="str">
            <v>obec</v>
          </cell>
          <cell r="H4093">
            <v>600036618</v>
          </cell>
          <cell r="I4093" t="str">
            <v>63108259</v>
          </cell>
          <cell r="J4093">
            <v>300</v>
          </cell>
          <cell r="K4093" t="str">
            <v>SINGCLEAN</v>
          </cell>
          <cell r="L4093" t="str">
            <v>ANO</v>
          </cell>
          <cell r="M4093" t="str">
            <v>Mateřská škola Madolinka, Praha 4, Modletická 1402</v>
          </cell>
          <cell r="N4093" t="str">
            <v>Modletická</v>
          </cell>
          <cell r="O4093">
            <v>1402</v>
          </cell>
          <cell r="P4093">
            <v>6</v>
          </cell>
          <cell r="Q4093">
            <v>14900</v>
          </cell>
          <cell r="R4093" t="str">
            <v>Praha 4</v>
          </cell>
          <cell r="S4093">
            <v>272910313</v>
          </cell>
          <cell r="T4093" t="str">
            <v>msmodleticka@seznam.cz</v>
          </cell>
        </row>
        <row r="4094">
          <cell r="A4094">
            <v>600006646</v>
          </cell>
          <cell r="B4094">
            <v>63109026</v>
          </cell>
          <cell r="C4094" t="str">
            <v>Hlavní město Praha</v>
          </cell>
          <cell r="D4094" t="str">
            <v xml:space="preserve">Praha 10 </v>
          </cell>
          <cell r="E4094" t="str">
            <v>Magistrát hlavního města Prahy</v>
          </cell>
          <cell r="F4094" t="str">
            <v>Praha 10</v>
          </cell>
          <cell r="G4094" t="str">
            <v>kraj</v>
          </cell>
          <cell r="H4094">
            <v>600006646</v>
          </cell>
          <cell r="I4094" t="str">
            <v>63109026</v>
          </cell>
          <cell r="J4094">
            <v>820</v>
          </cell>
          <cell r="K4094" t="str">
            <v>SINGCLEAN</v>
          </cell>
          <cell r="L4094" t="str">
            <v>ANO</v>
          </cell>
          <cell r="M4094" t="str">
            <v>Gymnázium, Praha 10, Omská 1300</v>
          </cell>
          <cell r="N4094" t="str">
            <v>Omská</v>
          </cell>
          <cell r="O4094">
            <v>1300</v>
          </cell>
          <cell r="P4094">
            <v>4</v>
          </cell>
          <cell r="Q4094">
            <v>10000</v>
          </cell>
          <cell r="R4094" t="str">
            <v>Praha 10</v>
          </cell>
          <cell r="S4094">
            <v>296368404</v>
          </cell>
          <cell r="T4094" t="str">
            <v>info@omska.cz</v>
          </cell>
        </row>
        <row r="4095">
          <cell r="A4095">
            <v>600004597</v>
          </cell>
          <cell r="B4095">
            <v>63109662</v>
          </cell>
          <cell r="C4095" t="str">
            <v>Hlavní město Praha</v>
          </cell>
          <cell r="D4095" t="str">
            <v xml:space="preserve">Praha 1 </v>
          </cell>
          <cell r="E4095" t="str">
            <v>Magistrát hlavního města Prahy</v>
          </cell>
          <cell r="F4095" t="str">
            <v>Praha 1</v>
          </cell>
          <cell r="G4095" t="str">
            <v>kraj</v>
          </cell>
          <cell r="H4095">
            <v>600004597</v>
          </cell>
          <cell r="I4095" t="str">
            <v>63109662</v>
          </cell>
          <cell r="J4095">
            <v>600</v>
          </cell>
          <cell r="K4095" t="str">
            <v>SINGCLEAN</v>
          </cell>
          <cell r="L4095" t="str">
            <v>ANO</v>
          </cell>
          <cell r="M4095" t="str">
            <v>Malostranské gymnázium, Praha 1, Josefská 7</v>
          </cell>
          <cell r="N4095" t="str">
            <v>Josefská</v>
          </cell>
          <cell r="O4095">
            <v>626</v>
          </cell>
          <cell r="P4095">
            <v>7</v>
          </cell>
          <cell r="Q4095">
            <v>11800</v>
          </cell>
          <cell r="R4095" t="str">
            <v>Praha 1</v>
          </cell>
          <cell r="S4095">
            <v>257289441</v>
          </cell>
          <cell r="T4095" t="str">
            <v>info@malgym.cz</v>
          </cell>
        </row>
        <row r="4096">
          <cell r="A4096">
            <v>600036545</v>
          </cell>
          <cell r="B4096">
            <v>63109701</v>
          </cell>
          <cell r="C4096" t="str">
            <v>Hlavní město Praha</v>
          </cell>
          <cell r="D4096" t="str">
            <v xml:space="preserve">Praha 4 </v>
          </cell>
          <cell r="E4096" t="str">
            <v>Úřad městské části Praha 12</v>
          </cell>
          <cell r="F4096" t="str">
            <v>Praha 12</v>
          </cell>
          <cell r="G4096" t="str">
            <v>obec</v>
          </cell>
          <cell r="H4096">
            <v>600036545</v>
          </cell>
          <cell r="I4096" t="str">
            <v>63109701</v>
          </cell>
          <cell r="J4096">
            <v>200</v>
          </cell>
          <cell r="K4096" t="str">
            <v>SINGCLEAN</v>
          </cell>
          <cell r="L4096" t="str">
            <v>ANO</v>
          </cell>
          <cell r="M4096" t="str">
            <v>Mateřská škola Jahůdka v Praze 12</v>
          </cell>
          <cell r="N4096" t="str">
            <v>Krouzova</v>
          </cell>
          <cell r="O4096">
            <v>3036</v>
          </cell>
          <cell r="P4096">
            <v>10</v>
          </cell>
          <cell r="Q4096">
            <v>14300</v>
          </cell>
          <cell r="R4096" t="str">
            <v>Praha 4</v>
          </cell>
          <cell r="S4096">
            <v>244403877</v>
          </cell>
          <cell r="T4096" t="str">
            <v>info@mskrouzova.cz</v>
          </cell>
        </row>
        <row r="4097">
          <cell r="A4097">
            <v>600036553</v>
          </cell>
          <cell r="B4097">
            <v>63109719</v>
          </cell>
          <cell r="C4097" t="str">
            <v>Hlavní město Praha</v>
          </cell>
          <cell r="D4097" t="str">
            <v xml:space="preserve">Praha 4 </v>
          </cell>
          <cell r="E4097" t="str">
            <v>Úřad městské části Praha 12</v>
          </cell>
          <cell r="F4097" t="str">
            <v>Praha 12</v>
          </cell>
          <cell r="G4097" t="str">
            <v>obec</v>
          </cell>
          <cell r="H4097">
            <v>600036553</v>
          </cell>
          <cell r="I4097" t="str">
            <v>63109719</v>
          </cell>
          <cell r="J4097">
            <v>260</v>
          </cell>
          <cell r="K4097" t="str">
            <v>SINGCLEAN</v>
          </cell>
          <cell r="L4097" t="str">
            <v>ANO</v>
          </cell>
          <cell r="M4097" t="str">
            <v>Mateřská škola Tyršovka v Praze 12</v>
          </cell>
          <cell r="N4097" t="str">
            <v>Lysinská</v>
          </cell>
          <cell r="O4097">
            <v>184</v>
          </cell>
          <cell r="P4097">
            <v>45</v>
          </cell>
          <cell r="Q4097">
            <v>14300</v>
          </cell>
          <cell r="R4097" t="str">
            <v>Praha 4</v>
          </cell>
          <cell r="S4097">
            <v>605785985</v>
          </cell>
          <cell r="T4097" t="str">
            <v>reditelka@tyrsovka.cz</v>
          </cell>
        </row>
        <row r="4098">
          <cell r="A4098">
            <v>600036812</v>
          </cell>
          <cell r="B4098">
            <v>63109727</v>
          </cell>
          <cell r="C4098" t="str">
            <v>Hlavní město Praha</v>
          </cell>
          <cell r="D4098" t="str">
            <v xml:space="preserve">Praha 4 </v>
          </cell>
          <cell r="E4098" t="str">
            <v>Úřad městské části Praha 12</v>
          </cell>
          <cell r="F4098" t="str">
            <v>Praha 12</v>
          </cell>
          <cell r="G4098" t="str">
            <v>obec</v>
          </cell>
          <cell r="H4098">
            <v>600036812</v>
          </cell>
          <cell r="I4098" t="str">
            <v>63109727</v>
          </cell>
          <cell r="J4098">
            <v>280</v>
          </cell>
          <cell r="K4098" t="str">
            <v>SINGCLEAN</v>
          </cell>
          <cell r="L4098" t="str">
            <v>ANO</v>
          </cell>
          <cell r="M4098" t="str">
            <v>Mateřská škola Větrníček v Praze 12</v>
          </cell>
          <cell r="N4098" t="str">
            <v>Zárubova</v>
          </cell>
          <cell r="O4098">
            <v>952</v>
          </cell>
          <cell r="P4098">
            <v>10</v>
          </cell>
          <cell r="Q4098">
            <v>14200</v>
          </cell>
          <cell r="R4098" t="str">
            <v>Praha 4</v>
          </cell>
          <cell r="S4098">
            <v>241091820</v>
          </cell>
          <cell r="T4098" t="str">
            <v>info@msvetrnicek.cz</v>
          </cell>
        </row>
        <row r="4099">
          <cell r="A4099">
            <v>600036529</v>
          </cell>
          <cell r="B4099">
            <v>63109735</v>
          </cell>
          <cell r="C4099" t="str">
            <v>Hlavní město Praha</v>
          </cell>
          <cell r="D4099" t="str">
            <v xml:space="preserve">Praha 4 </v>
          </cell>
          <cell r="E4099" t="str">
            <v>Úřad městské části Praha 12</v>
          </cell>
          <cell r="F4099" t="str">
            <v>Praha 12</v>
          </cell>
          <cell r="G4099" t="str">
            <v>obec</v>
          </cell>
          <cell r="H4099">
            <v>600036529</v>
          </cell>
          <cell r="I4099" t="str">
            <v>63109735</v>
          </cell>
          <cell r="J4099">
            <v>200</v>
          </cell>
          <cell r="K4099" t="str">
            <v>SINGCLEAN</v>
          </cell>
          <cell r="L4099" t="str">
            <v>ANO</v>
          </cell>
          <cell r="M4099" t="str">
            <v>Mateřská škola Hvězdička v Praze 12</v>
          </cell>
          <cell r="N4099" t="str">
            <v>Liškova</v>
          </cell>
          <cell r="O4099">
            <v>636</v>
          </cell>
          <cell r="P4099">
            <v>10</v>
          </cell>
          <cell r="Q4099">
            <v>14200</v>
          </cell>
          <cell r="R4099" t="str">
            <v>Praha 4</v>
          </cell>
          <cell r="S4099">
            <v>244404025</v>
          </cell>
          <cell r="T4099" t="str">
            <v>msliskova636praha4@seznam.cz</v>
          </cell>
        </row>
        <row r="4100">
          <cell r="A4100">
            <v>600027686</v>
          </cell>
          <cell r="B4100">
            <v>63110261</v>
          </cell>
          <cell r="C4100" t="str">
            <v>Hlavní město Praha</v>
          </cell>
          <cell r="D4100" t="str">
            <v xml:space="preserve">Praha 9 </v>
          </cell>
          <cell r="E4100" t="str">
            <v>Ministerstvo školství, mládeže a tělovýchovy</v>
          </cell>
          <cell r="F4100" t="str">
            <v>Praha 9</v>
          </cell>
          <cell r="G4100" t="str">
            <v>MŠMT</v>
          </cell>
          <cell r="H4100">
            <v>600027686</v>
          </cell>
          <cell r="I4100" t="str">
            <v>63110261</v>
          </cell>
          <cell r="J4100">
            <v>0</v>
          </cell>
          <cell r="K4100" t="str">
            <v>SINGCLEAN</v>
          </cell>
          <cell r="L4100" t="str">
            <v>ANO</v>
          </cell>
          <cell r="M4100" t="str">
            <v>Výchovný ústav, středisko výchovné péče Klíčov a střední škola</v>
          </cell>
          <cell r="N4100" t="str">
            <v>Čakovická</v>
          </cell>
          <cell r="O4100">
            <v>783</v>
          </cell>
          <cell r="P4100">
            <v>51</v>
          </cell>
          <cell r="Q4100">
            <v>19000</v>
          </cell>
          <cell r="R4100" t="str">
            <v>Praha 9</v>
          </cell>
          <cell r="S4100">
            <v>283883332</v>
          </cell>
          <cell r="T4100" t="str">
            <v>matousu@klicov.cz</v>
          </cell>
        </row>
        <row r="4101">
          <cell r="A4101">
            <v>600039897</v>
          </cell>
          <cell r="B4101">
            <v>63113961</v>
          </cell>
          <cell r="C4101" t="str">
            <v>Hlavní město Praha</v>
          </cell>
          <cell r="D4101" t="str">
            <v xml:space="preserve">Praha 8 </v>
          </cell>
          <cell r="E4101" t="str">
            <v>Úřad městské části Praha 8</v>
          </cell>
          <cell r="F4101" t="str">
            <v>Praha 8</v>
          </cell>
          <cell r="G4101" t="str">
            <v>obec</v>
          </cell>
          <cell r="H4101">
            <v>600039897</v>
          </cell>
          <cell r="I4101" t="str">
            <v>63113961</v>
          </cell>
          <cell r="J4101">
            <v>1200</v>
          </cell>
          <cell r="K4101" t="str">
            <v>SINGCLEAN</v>
          </cell>
          <cell r="L4101" t="str">
            <v>ANO</v>
          </cell>
          <cell r="M4101" t="str">
            <v>Základní škola Bohumila Hrabala, Praha 8, Zenklova 52</v>
          </cell>
          <cell r="N4101" t="str">
            <v>Zenklova</v>
          </cell>
          <cell r="O4101">
            <v>26</v>
          </cell>
          <cell r="P4101">
            <v>52</v>
          </cell>
          <cell r="Q4101">
            <v>18000</v>
          </cell>
          <cell r="R4101" t="str">
            <v>Praha 8</v>
          </cell>
          <cell r="S4101">
            <v>266310472</v>
          </cell>
          <cell r="T4101" t="str">
            <v>red@zs-bhrabala.cz</v>
          </cell>
        </row>
        <row r="4102">
          <cell r="A4102">
            <v>600023648</v>
          </cell>
          <cell r="B4102">
            <v>63125382</v>
          </cell>
          <cell r="C4102" t="str">
            <v>Ústecký kraj</v>
          </cell>
          <cell r="D4102" t="str">
            <v xml:space="preserve">Most </v>
          </cell>
          <cell r="E4102" t="str">
            <v>Krajský úřad Ústeckého kraje</v>
          </cell>
          <cell r="F4102" t="str">
            <v>Most</v>
          </cell>
          <cell r="G4102" t="str">
            <v>kraj</v>
          </cell>
          <cell r="H4102">
            <v>600023648</v>
          </cell>
          <cell r="I4102" t="str">
            <v>63125382</v>
          </cell>
          <cell r="J4102">
            <v>1000</v>
          </cell>
          <cell r="K4102" t="str">
            <v>SINGCLEAN</v>
          </cell>
          <cell r="L4102" t="str">
            <v>ANO</v>
          </cell>
          <cell r="M4102" t="str">
            <v>Základní škola a Střední škola, Most, Jana Palacha 1534, příspěvková organizace</v>
          </cell>
          <cell r="N4102" t="str">
            <v>Jana Palacha</v>
          </cell>
          <cell r="O4102">
            <v>1534</v>
          </cell>
          <cell r="Q4102">
            <v>43401</v>
          </cell>
          <cell r="R4102" t="str">
            <v>Most</v>
          </cell>
          <cell r="S4102">
            <v>476700000</v>
          </cell>
          <cell r="T4102" t="str">
            <v>vedeni@specmo.cz</v>
          </cell>
        </row>
        <row r="4103">
          <cell r="A4103">
            <v>600080269</v>
          </cell>
          <cell r="B4103">
            <v>63154617</v>
          </cell>
          <cell r="C4103" t="str">
            <v>Liberecký kraj</v>
          </cell>
          <cell r="D4103" t="str">
            <v xml:space="preserve">Liberec </v>
          </cell>
          <cell r="E4103" t="str">
            <v>Městský úřad Frýdlant</v>
          </cell>
          <cell r="F4103" t="str">
            <v>Frýdlant</v>
          </cell>
          <cell r="G4103" t="str">
            <v>obec</v>
          </cell>
          <cell r="H4103">
            <v>600080269</v>
          </cell>
          <cell r="I4103" t="str">
            <v>63154617</v>
          </cell>
          <cell r="J4103">
            <v>3060</v>
          </cell>
          <cell r="K4103" t="str">
            <v>SINGCLEAN</v>
          </cell>
          <cell r="L4103" t="str">
            <v>ANO</v>
          </cell>
          <cell r="M4103" t="str">
            <v>Základní škola, Základní umělecká škola a Mateřská škola, Frýdlant, okres Liberec, příspěvková organizace</v>
          </cell>
          <cell r="N4103" t="str">
            <v>Purkyňova</v>
          </cell>
          <cell r="O4103">
            <v>510</v>
          </cell>
          <cell r="Q4103">
            <v>46401</v>
          </cell>
          <cell r="R4103" t="str">
            <v>Frýdlant</v>
          </cell>
          <cell r="S4103">
            <v>482312197</v>
          </cell>
          <cell r="T4103" t="str">
            <v>podatelna@zsazusfrydlant.cz</v>
          </cell>
        </row>
        <row r="4104">
          <cell r="A4104">
            <v>600023231</v>
          </cell>
          <cell r="B4104">
            <v>63155931</v>
          </cell>
          <cell r="C4104" t="str">
            <v>Ústecký kraj</v>
          </cell>
          <cell r="D4104" t="str">
            <v xml:space="preserve">Děčín </v>
          </cell>
          <cell r="E4104" t="str">
            <v>Krajský úřad Ústeckého kraje</v>
          </cell>
          <cell r="F4104" t="str">
            <v>Děčín</v>
          </cell>
          <cell r="G4104" t="str">
            <v>kraj</v>
          </cell>
          <cell r="H4104">
            <v>600023231</v>
          </cell>
          <cell r="I4104" t="str">
            <v>63155931</v>
          </cell>
          <cell r="J4104">
            <v>120</v>
          </cell>
          <cell r="K4104" t="str">
            <v>SINGCLEAN</v>
          </cell>
          <cell r="L4104" t="str">
            <v>ANO</v>
          </cell>
          <cell r="M4104" t="str">
            <v>Speciální základní škola a Praktická škola, Česká Kamenice, Jakubské nám. 113, příspěvková organizace</v>
          </cell>
          <cell r="N4104" t="str">
            <v>Jakubské náměstí</v>
          </cell>
          <cell r="O4104">
            <v>113</v>
          </cell>
          <cell r="Q4104">
            <v>40721</v>
          </cell>
          <cell r="R4104" t="str">
            <v>Česká Kamenice</v>
          </cell>
          <cell r="S4104">
            <v>412582672</v>
          </cell>
          <cell r="T4104" t="str">
            <v>skola@specck.cz</v>
          </cell>
        </row>
        <row r="4105">
          <cell r="A4105">
            <v>669101176</v>
          </cell>
          <cell r="B4105">
            <v>63220571</v>
          </cell>
          <cell r="C4105" t="str">
            <v>Pardubický kraj</v>
          </cell>
          <cell r="D4105" t="str">
            <v xml:space="preserve">Pardubice </v>
          </cell>
          <cell r="E4105" t="str">
            <v>Krajský úřad Pardubického kraje</v>
          </cell>
          <cell r="F4105" t="str">
            <v>Pardubice</v>
          </cell>
          <cell r="G4105" t="str">
            <v>soukromý</v>
          </cell>
          <cell r="H4105">
            <v>669101176</v>
          </cell>
          <cell r="I4105" t="str">
            <v>63220571</v>
          </cell>
          <cell r="J4105">
            <v>0</v>
          </cell>
          <cell r="K4105" t="str">
            <v>SINGCLEAN</v>
          </cell>
          <cell r="L4105" t="str">
            <v>NE</v>
          </cell>
          <cell r="M4105" t="str">
            <v>CZ HOLDING - školní jídelna s.r.o.</v>
          </cell>
          <cell r="N4105" t="str">
            <v>Masarykovo náměstí</v>
          </cell>
          <cell r="O4105">
            <v>1484</v>
          </cell>
          <cell r="Q4105">
            <v>53002</v>
          </cell>
          <cell r="R4105" t="str">
            <v>Pardubice</v>
          </cell>
          <cell r="S4105">
            <v>605279943</v>
          </cell>
          <cell r="T4105" t="str">
            <v>skrabalova@czholding.cz</v>
          </cell>
        </row>
        <row r="4106">
          <cell r="A4106">
            <v>600059600</v>
          </cell>
          <cell r="B4106">
            <v>63263777</v>
          </cell>
          <cell r="C4106" t="str">
            <v>Jihočeský kraj</v>
          </cell>
          <cell r="D4106" t="str">
            <v xml:space="preserve">Jindřichův Hradec </v>
          </cell>
          <cell r="E4106" t="str">
            <v>Městský úřad Třeboň</v>
          </cell>
          <cell r="F4106" t="str">
            <v>Třeboň</v>
          </cell>
          <cell r="G4106" t="str">
            <v>obec</v>
          </cell>
          <cell r="H4106">
            <v>600059600</v>
          </cell>
          <cell r="I4106" t="str">
            <v>63263777</v>
          </cell>
          <cell r="J4106">
            <v>120</v>
          </cell>
          <cell r="K4106" t="str">
            <v>SINGCLEAN</v>
          </cell>
          <cell r="L4106" t="str">
            <v>ANO</v>
          </cell>
          <cell r="M4106" t="str">
            <v>Mateřská škola Sluníčko Třeboň, Svobody 1018</v>
          </cell>
          <cell r="N4106" t="str">
            <v>Svobody</v>
          </cell>
          <cell r="O4106">
            <v>1018</v>
          </cell>
          <cell r="Q4106">
            <v>37901</v>
          </cell>
          <cell r="R4106" t="str">
            <v>Třeboň</v>
          </cell>
          <cell r="S4106">
            <v>384701612</v>
          </cell>
          <cell r="T4106" t="str">
            <v>ms.slunicko@mybox.cz</v>
          </cell>
        </row>
        <row r="4107">
          <cell r="A4107">
            <v>600028321</v>
          </cell>
          <cell r="B4107">
            <v>63284383</v>
          </cell>
          <cell r="C4107" t="str">
            <v>Jihočeský kraj</v>
          </cell>
          <cell r="D4107" t="str">
            <v xml:space="preserve">Prachatice </v>
          </cell>
          <cell r="E4107" t="str">
            <v>Krajský úřad Jihočeského kraje</v>
          </cell>
          <cell r="F4107" t="str">
            <v>Prachatice</v>
          </cell>
          <cell r="G4107" t="str">
            <v>kraj</v>
          </cell>
          <cell r="H4107">
            <v>600028321</v>
          </cell>
          <cell r="I4107" t="str">
            <v>63284383</v>
          </cell>
          <cell r="J4107">
            <v>0</v>
          </cell>
          <cell r="K4107" t="str">
            <v>SINGCLEAN</v>
          </cell>
          <cell r="L4107" t="str">
            <v>ANO</v>
          </cell>
          <cell r="M4107" t="str">
            <v>Dětský domov, Žíchovec 17</v>
          </cell>
          <cell r="O4107">
            <v>17</v>
          </cell>
          <cell r="Q4107">
            <v>38301</v>
          </cell>
          <cell r="R4107" t="str">
            <v>Strunkovice nad Blanicí</v>
          </cell>
          <cell r="S4107">
            <v>388327123</v>
          </cell>
        </row>
        <row r="4108">
          <cell r="A4108">
            <v>610400754</v>
          </cell>
          <cell r="B4108">
            <v>63289920</v>
          </cell>
          <cell r="C4108" t="str">
            <v>Jihočeský kraj</v>
          </cell>
          <cell r="D4108" t="str">
            <v xml:space="preserve">Strakonice </v>
          </cell>
          <cell r="E4108" t="str">
            <v>Krajský úřad Jihočeského kraje</v>
          </cell>
          <cell r="F4108" t="str">
            <v>Strakonice</v>
          </cell>
          <cell r="G4108" t="str">
            <v>kraj</v>
          </cell>
          <cell r="H4108">
            <v>610400754</v>
          </cell>
          <cell r="I4108" t="str">
            <v>63289920</v>
          </cell>
          <cell r="J4108">
            <v>680</v>
          </cell>
          <cell r="K4108" t="str">
            <v>SINGCLEAN</v>
          </cell>
          <cell r="L4108" t="str">
            <v>ANO</v>
          </cell>
          <cell r="M4108" t="str">
            <v>Mateřská škola, Základní škola a Praktická škola, Strakonice, Plánkova 430</v>
          </cell>
          <cell r="N4108" t="str">
            <v>Plánkova</v>
          </cell>
          <cell r="O4108">
            <v>430</v>
          </cell>
          <cell r="Q4108">
            <v>38601</v>
          </cell>
          <cell r="R4108" t="str">
            <v>Strakonice</v>
          </cell>
          <cell r="S4108">
            <v>383333465</v>
          </cell>
          <cell r="T4108" t="str">
            <v>info@zmskolast.cz</v>
          </cell>
        </row>
        <row r="4109">
          <cell r="A4109">
            <v>600063861</v>
          </cell>
          <cell r="B4109">
            <v>63289938</v>
          </cell>
          <cell r="C4109" t="str">
            <v>Jihočeský kraj</v>
          </cell>
          <cell r="D4109" t="str">
            <v xml:space="preserve">Strakonice </v>
          </cell>
          <cell r="E4109" t="str">
            <v>Městský úřad Vodňany</v>
          </cell>
          <cell r="F4109" t="str">
            <v>Vodňany</v>
          </cell>
          <cell r="G4109" t="str">
            <v>obec</v>
          </cell>
          <cell r="H4109">
            <v>600063861</v>
          </cell>
          <cell r="I4109" t="str">
            <v>63289938</v>
          </cell>
          <cell r="J4109">
            <v>2040</v>
          </cell>
          <cell r="K4109" t="str">
            <v>SINGCLEAN</v>
          </cell>
          <cell r="L4109" t="str">
            <v>ANO</v>
          </cell>
          <cell r="M4109" t="str">
            <v>Základní škola a Gymnázium Vodňany</v>
          </cell>
          <cell r="N4109" t="str">
            <v>Alešova</v>
          </cell>
          <cell r="O4109">
            <v>50</v>
          </cell>
          <cell r="Q4109">
            <v>38901</v>
          </cell>
          <cell r="R4109" t="str">
            <v>Vodňany</v>
          </cell>
          <cell r="S4109">
            <v>383311311</v>
          </cell>
          <cell r="T4109" t="str">
            <v>info@zsgvodnany.cz</v>
          </cell>
        </row>
        <row r="4110">
          <cell r="A4110">
            <v>600063551</v>
          </cell>
          <cell r="B4110">
            <v>63289971</v>
          </cell>
          <cell r="C4110" t="str">
            <v>Jihočeský kraj</v>
          </cell>
          <cell r="D4110" t="str">
            <v xml:space="preserve">Strakonice </v>
          </cell>
          <cell r="E4110" t="str">
            <v>Městský úřad Vodňany</v>
          </cell>
          <cell r="F4110" t="str">
            <v>Vodňany</v>
          </cell>
          <cell r="G4110" t="str">
            <v>obec</v>
          </cell>
          <cell r="H4110">
            <v>600063551</v>
          </cell>
          <cell r="I4110" t="str">
            <v>63289971</v>
          </cell>
          <cell r="J4110">
            <v>560</v>
          </cell>
          <cell r="K4110" t="str">
            <v>SINGCLEAN</v>
          </cell>
          <cell r="L4110" t="str">
            <v>ANO</v>
          </cell>
          <cell r="M4110" t="str">
            <v>Mateřská škola Vodňany, Smetanova 204</v>
          </cell>
          <cell r="N4110" t="str">
            <v>Smetanova</v>
          </cell>
          <cell r="O4110">
            <v>204</v>
          </cell>
          <cell r="Q4110">
            <v>38901</v>
          </cell>
          <cell r="R4110" t="str">
            <v>Vodňany</v>
          </cell>
          <cell r="S4110">
            <v>383382630</v>
          </cell>
          <cell r="T4110" t="str">
            <v>msvodnany@seznam.cz</v>
          </cell>
        </row>
        <row r="4111">
          <cell r="A4111">
            <v>600112659</v>
          </cell>
          <cell r="B4111">
            <v>63402939</v>
          </cell>
          <cell r="C4111" t="str">
            <v>Jihomoravský kraj</v>
          </cell>
          <cell r="D4111" t="str">
            <v xml:space="preserve">Břeclav </v>
          </cell>
          <cell r="E4111" t="str">
            <v>Městský úřad Hustopeče</v>
          </cell>
          <cell r="F4111" t="str">
            <v>Hustopeče</v>
          </cell>
          <cell r="G4111" t="str">
            <v>obec</v>
          </cell>
          <cell r="H4111">
            <v>600112659</v>
          </cell>
          <cell r="I4111" t="str">
            <v>63402939</v>
          </cell>
          <cell r="J4111">
            <v>260</v>
          </cell>
          <cell r="K4111" t="str">
            <v>SINGCLEAN</v>
          </cell>
          <cell r="L4111" t="str">
            <v>ANO</v>
          </cell>
          <cell r="M4111" t="str">
            <v>Základní škola Kobylí, okres Břeclav, příspěvková organizace</v>
          </cell>
          <cell r="O4111">
            <v>661</v>
          </cell>
          <cell r="Q4111">
            <v>69110</v>
          </cell>
          <cell r="R4111" t="str">
            <v>Kobylí</v>
          </cell>
          <cell r="S4111">
            <v>519431147</v>
          </cell>
          <cell r="T4111" t="str">
            <v>vjanda@zskobyli.cz</v>
          </cell>
        </row>
        <row r="4112">
          <cell r="A4112">
            <v>600003604</v>
          </cell>
          <cell r="B4112">
            <v>63414929</v>
          </cell>
          <cell r="C4112" t="str">
            <v>Zlínský kraj</v>
          </cell>
          <cell r="D4112" t="str">
            <v xml:space="preserve">Kroměříž </v>
          </cell>
          <cell r="E4112" t="str">
            <v>Krajský úřad Zlínského kraje</v>
          </cell>
          <cell r="F4112" t="str">
            <v>Kroměříž</v>
          </cell>
          <cell r="G4112" t="str">
            <v>kraj</v>
          </cell>
          <cell r="H4112">
            <v>600003604</v>
          </cell>
          <cell r="I4112" t="str">
            <v>63414929</v>
          </cell>
          <cell r="J4112" t="str">
            <v>X</v>
          </cell>
          <cell r="K4112" t="str">
            <v>SINGCLEAN</v>
          </cell>
          <cell r="L4112" t="str">
            <v>ANO</v>
          </cell>
          <cell r="M4112" t="str">
            <v>Základní umělecká škola Kroměříž</v>
          </cell>
          <cell r="N4112" t="str">
            <v>Jánská</v>
          </cell>
          <cell r="O4112">
            <v>31</v>
          </cell>
          <cell r="P4112">
            <v>2</v>
          </cell>
          <cell r="Q4112">
            <v>76701</v>
          </cell>
          <cell r="R4112" t="str">
            <v>Kroměříž</v>
          </cell>
          <cell r="S4112">
            <v>573331479</v>
          </cell>
          <cell r="T4112" t="str">
            <v>zuskm@zuskm.cz</v>
          </cell>
        </row>
        <row r="4113">
          <cell r="A4113">
            <v>600003655</v>
          </cell>
          <cell r="B4113">
            <v>63414937</v>
          </cell>
          <cell r="C4113" t="str">
            <v>Zlínský kraj</v>
          </cell>
          <cell r="D4113" t="str">
            <v xml:space="preserve">Kroměříž </v>
          </cell>
          <cell r="E4113" t="str">
            <v>Krajský úřad Zlínského kraje</v>
          </cell>
          <cell r="F4113" t="str">
            <v>Holešov</v>
          </cell>
          <cell r="G4113" t="str">
            <v>kraj</v>
          </cell>
          <cell r="H4113">
            <v>600003655</v>
          </cell>
          <cell r="I4113" t="str">
            <v>63414937</v>
          </cell>
          <cell r="J4113" t="str">
            <v>X</v>
          </cell>
          <cell r="K4113" t="str">
            <v>SINGCLEAN</v>
          </cell>
          <cell r="L4113" t="str">
            <v>ANO</v>
          </cell>
          <cell r="M4113" t="str">
            <v>Základní umělecká škola F. X. Richtera Holešov</v>
          </cell>
          <cell r="N4113" t="str">
            <v>Bezručova</v>
          </cell>
          <cell r="O4113">
            <v>675</v>
          </cell>
          <cell r="P4113">
            <v>7</v>
          </cell>
          <cell r="Q4113">
            <v>76901</v>
          </cell>
          <cell r="R4113" t="str">
            <v>Holešov</v>
          </cell>
          <cell r="S4113">
            <v>571895129</v>
          </cell>
          <cell r="T4113" t="str">
            <v>kancelar@zusholesov.cz</v>
          </cell>
        </row>
        <row r="4114">
          <cell r="A4114">
            <v>600003621</v>
          </cell>
          <cell r="B4114">
            <v>63414945</v>
          </cell>
          <cell r="C4114" t="str">
            <v>Zlínský kraj</v>
          </cell>
          <cell r="D4114" t="str">
            <v xml:space="preserve">Kroměříž </v>
          </cell>
          <cell r="E4114" t="str">
            <v>Krajský úřad Zlínského kraje</v>
          </cell>
          <cell r="F4114" t="str">
            <v>Kroměříž</v>
          </cell>
          <cell r="G4114" t="str">
            <v>kraj</v>
          </cell>
          <cell r="H4114">
            <v>600003621</v>
          </cell>
          <cell r="I4114" t="str">
            <v>63414945</v>
          </cell>
          <cell r="J4114" t="str">
            <v>X</v>
          </cell>
          <cell r="K4114" t="str">
            <v>SINGCLEAN</v>
          </cell>
          <cell r="L4114" t="str">
            <v>ANO</v>
          </cell>
          <cell r="M4114" t="str">
            <v>Základní umělecká škola Zdounky</v>
          </cell>
          <cell r="O4114">
            <v>23</v>
          </cell>
          <cell r="Q4114">
            <v>76802</v>
          </cell>
          <cell r="R4114" t="str">
            <v>Zdounky</v>
          </cell>
          <cell r="S4114">
            <v>573365282</v>
          </cell>
          <cell r="T4114" t="str">
            <v>zuszdounky@zuszdounky.cz</v>
          </cell>
        </row>
        <row r="4115">
          <cell r="A4115">
            <v>600112071</v>
          </cell>
          <cell r="B4115">
            <v>63433842</v>
          </cell>
          <cell r="C4115" t="str">
            <v>Jihomoravský kraj</v>
          </cell>
          <cell r="D4115" t="str">
            <v xml:space="preserve">Břeclav </v>
          </cell>
          <cell r="E4115" t="str">
            <v>Městský úřad Břeclav</v>
          </cell>
          <cell r="F4115" t="str">
            <v>Břeclav</v>
          </cell>
          <cell r="G4115" t="str">
            <v>obec</v>
          </cell>
          <cell r="H4115">
            <v>600112071</v>
          </cell>
          <cell r="I4115" t="str">
            <v>63433842</v>
          </cell>
          <cell r="J4115">
            <v>260</v>
          </cell>
          <cell r="K4115" t="str">
            <v>SINGCLEAN</v>
          </cell>
          <cell r="L4115" t="str">
            <v>ANO</v>
          </cell>
          <cell r="M4115" t="str">
            <v>Mateřská škola Břeclav, Na Valtické 727, příspěvková organizace</v>
          </cell>
          <cell r="N4115" t="str">
            <v>Na Valtické</v>
          </cell>
          <cell r="O4115">
            <v>727</v>
          </cell>
          <cell r="P4115">
            <v>92</v>
          </cell>
          <cell r="Q4115">
            <v>69141</v>
          </cell>
          <cell r="R4115" t="str">
            <v>Břeclav</v>
          </cell>
          <cell r="S4115">
            <v>519334209</v>
          </cell>
        </row>
        <row r="4116">
          <cell r="A4116">
            <v>600112306</v>
          </cell>
          <cell r="B4116">
            <v>63434458</v>
          </cell>
          <cell r="C4116" t="str">
            <v>Jihomoravský kraj</v>
          </cell>
          <cell r="D4116" t="str">
            <v xml:space="preserve">Břeclav </v>
          </cell>
          <cell r="E4116" t="str">
            <v>Městský úřad Břeclav</v>
          </cell>
          <cell r="F4116" t="str">
            <v>Břeclav</v>
          </cell>
          <cell r="G4116" t="str">
            <v>obec</v>
          </cell>
          <cell r="H4116">
            <v>600112306</v>
          </cell>
          <cell r="I4116" t="str">
            <v>63434458</v>
          </cell>
          <cell r="J4116">
            <v>320</v>
          </cell>
          <cell r="K4116" t="str">
            <v>SINGCLEAN</v>
          </cell>
          <cell r="L4116" t="str">
            <v>ANO</v>
          </cell>
          <cell r="M4116" t="str">
            <v>Základní škola Břeclav, Komenského 2, příspěvková organizace</v>
          </cell>
          <cell r="N4116" t="str">
            <v>Komenského</v>
          </cell>
          <cell r="O4116">
            <v>60</v>
          </cell>
          <cell r="P4116">
            <v>2</v>
          </cell>
          <cell r="Q4116">
            <v>69141</v>
          </cell>
          <cell r="R4116" t="str">
            <v>Břeclav</v>
          </cell>
          <cell r="S4116">
            <v>519372155</v>
          </cell>
          <cell r="T4116" t="str">
            <v>sekretariat@zspostorna.cz</v>
          </cell>
        </row>
        <row r="4117">
          <cell r="A4117">
            <v>600112314</v>
          </cell>
          <cell r="B4117">
            <v>63434466</v>
          </cell>
          <cell r="C4117" t="str">
            <v>Jihomoravský kraj</v>
          </cell>
          <cell r="D4117" t="str">
            <v xml:space="preserve">Břeclav </v>
          </cell>
          <cell r="E4117" t="str">
            <v>Městský úřad Břeclav</v>
          </cell>
          <cell r="F4117" t="str">
            <v>Břeclav</v>
          </cell>
          <cell r="G4117" t="str">
            <v>obec</v>
          </cell>
          <cell r="H4117">
            <v>600112314</v>
          </cell>
          <cell r="I4117" t="str">
            <v>63434466</v>
          </cell>
          <cell r="J4117">
            <v>740</v>
          </cell>
          <cell r="K4117" t="str">
            <v>SINGCLEAN</v>
          </cell>
          <cell r="L4117" t="str">
            <v>ANO</v>
          </cell>
          <cell r="M4117" t="str">
            <v>Základní škola a Mateřská škola Břeclav, Kupkova 1, příspěvková organizace</v>
          </cell>
          <cell r="N4117" t="str">
            <v>Kupkova</v>
          </cell>
          <cell r="O4117">
            <v>1020</v>
          </cell>
          <cell r="P4117">
            <v>1</v>
          </cell>
          <cell r="Q4117">
            <v>69002</v>
          </cell>
          <cell r="R4117" t="str">
            <v>Břeclav</v>
          </cell>
          <cell r="S4117">
            <v>519326543</v>
          </cell>
          <cell r="T4117" t="str">
            <v>zs@kupkova.cz</v>
          </cell>
        </row>
        <row r="4118">
          <cell r="A4118">
            <v>600112284</v>
          </cell>
          <cell r="B4118">
            <v>63434474</v>
          </cell>
          <cell r="C4118" t="str">
            <v>Jihomoravský kraj</v>
          </cell>
          <cell r="D4118" t="str">
            <v xml:space="preserve">Břeclav </v>
          </cell>
          <cell r="E4118" t="str">
            <v>Městský úřad Břeclav</v>
          </cell>
          <cell r="F4118" t="str">
            <v>Břeclav</v>
          </cell>
          <cell r="G4118" t="str">
            <v>obec</v>
          </cell>
          <cell r="H4118">
            <v>600112284</v>
          </cell>
          <cell r="I4118" t="str">
            <v>63434474</v>
          </cell>
          <cell r="J4118">
            <v>780</v>
          </cell>
          <cell r="K4118" t="str">
            <v>SINGCLEAN</v>
          </cell>
          <cell r="L4118" t="str">
            <v>ANO</v>
          </cell>
          <cell r="M4118" t="str">
            <v>Základní škola Břeclav, Na Valtické 31A, příspěvková organizace</v>
          </cell>
          <cell r="N4118" t="str">
            <v>Na Valtické</v>
          </cell>
          <cell r="O4118">
            <v>641</v>
          </cell>
          <cell r="P4118" t="str">
            <v>31a</v>
          </cell>
          <cell r="Q4118">
            <v>69141</v>
          </cell>
          <cell r="R4118" t="str">
            <v>Břeclav</v>
          </cell>
          <cell r="S4118">
            <v>519334211</v>
          </cell>
          <cell r="T4118" t="str">
            <v>sekretarka@zsvalticka.cz</v>
          </cell>
        </row>
        <row r="4119">
          <cell r="A4119">
            <v>600112292</v>
          </cell>
          <cell r="B4119">
            <v>63434504</v>
          </cell>
          <cell r="C4119" t="str">
            <v>Jihomoravský kraj</v>
          </cell>
          <cell r="D4119" t="str">
            <v xml:space="preserve">Břeclav </v>
          </cell>
          <cell r="E4119" t="str">
            <v>Městský úřad Břeclav</v>
          </cell>
          <cell r="F4119" t="str">
            <v>Břeclav</v>
          </cell>
          <cell r="G4119" t="str">
            <v>obec</v>
          </cell>
          <cell r="H4119">
            <v>600112292</v>
          </cell>
          <cell r="I4119" t="str">
            <v>63434504</v>
          </cell>
          <cell r="J4119">
            <v>640</v>
          </cell>
          <cell r="K4119" t="str">
            <v>SINGCLEAN</v>
          </cell>
          <cell r="L4119" t="str">
            <v>ANO</v>
          </cell>
          <cell r="M4119" t="str">
            <v>Základní škola a Mateřská škola Břeclav, Kpt. Nálepky 7, příspěvková organizace</v>
          </cell>
          <cell r="N4119" t="str">
            <v>Kpt. Nálepky</v>
          </cell>
          <cell r="O4119">
            <v>186</v>
          </cell>
          <cell r="P4119">
            <v>7</v>
          </cell>
          <cell r="Q4119">
            <v>69006</v>
          </cell>
          <cell r="R4119" t="str">
            <v>Břeclav</v>
          </cell>
          <cell r="S4119" t="str">
            <v>519 333 339 ,721958758</v>
          </cell>
          <cell r="T4119" t="str">
            <v>info@kptnalepky.cz</v>
          </cell>
        </row>
        <row r="4120">
          <cell r="A4120">
            <v>600030351</v>
          </cell>
          <cell r="B4120">
            <v>63434610</v>
          </cell>
          <cell r="C4120" t="str">
            <v>Jihomoravský kraj</v>
          </cell>
          <cell r="D4120" t="str">
            <v xml:space="preserve">Břeclav </v>
          </cell>
          <cell r="E4120" t="str">
            <v>Krajský úřad Jihomoravského kraje</v>
          </cell>
          <cell r="F4120" t="str">
            <v>Mikulov</v>
          </cell>
          <cell r="G4120" t="str">
            <v>kraj</v>
          </cell>
          <cell r="H4120">
            <v>600030351</v>
          </cell>
          <cell r="I4120" t="str">
            <v>63434610</v>
          </cell>
          <cell r="J4120">
            <v>0</v>
          </cell>
          <cell r="K4120" t="str">
            <v>SINGCLEAN</v>
          </cell>
          <cell r="L4120" t="str">
            <v>ANO</v>
          </cell>
          <cell r="M4120" t="str">
            <v>Dětský domov Mikulov, příspěvková organizace</v>
          </cell>
          <cell r="N4120" t="str">
            <v>Nádražní</v>
          </cell>
          <cell r="O4120">
            <v>974</v>
          </cell>
          <cell r="P4120">
            <v>26</v>
          </cell>
          <cell r="Q4120">
            <v>69201</v>
          </cell>
          <cell r="R4120" t="str">
            <v>Mikulov</v>
          </cell>
          <cell r="S4120">
            <v>519512376</v>
          </cell>
          <cell r="T4120" t="str">
            <v>dd.mikulov@bv.orgman.cz</v>
          </cell>
        </row>
        <row r="4121">
          <cell r="A4121">
            <v>600116395</v>
          </cell>
          <cell r="B4121">
            <v>63438933</v>
          </cell>
          <cell r="C4121" t="str">
            <v>Kraj Vysočina</v>
          </cell>
          <cell r="D4121" t="str">
            <v xml:space="preserve">Jihlava </v>
          </cell>
          <cell r="E4121" t="str">
            <v>Magistrát města Jihlavy</v>
          </cell>
          <cell r="F4121" t="str">
            <v>Jihlava</v>
          </cell>
          <cell r="G4121" t="str">
            <v>obec</v>
          </cell>
          <cell r="H4121">
            <v>600116395</v>
          </cell>
          <cell r="I4121" t="str">
            <v>63438933</v>
          </cell>
          <cell r="J4121">
            <v>1080</v>
          </cell>
          <cell r="K4121" t="str">
            <v>SINGCLEAN</v>
          </cell>
          <cell r="L4121" t="str">
            <v>ANO</v>
          </cell>
          <cell r="M4121" t="str">
            <v>Mateřská škola a Speciálně pedagogické centrum Jihlava, příspěvková organizace</v>
          </cell>
          <cell r="N4121" t="str">
            <v>Demlova</v>
          </cell>
          <cell r="O4121">
            <v>3608</v>
          </cell>
          <cell r="P4121">
            <v>28</v>
          </cell>
          <cell r="Q4121">
            <v>58601</v>
          </cell>
          <cell r="R4121" t="str">
            <v>Jihlava</v>
          </cell>
          <cell r="S4121">
            <v>567323512</v>
          </cell>
          <cell r="T4121" t="str">
            <v>smsji@seznam.cz</v>
          </cell>
        </row>
        <row r="4122">
          <cell r="A4122">
            <v>600116221</v>
          </cell>
          <cell r="B4122">
            <v>63455005</v>
          </cell>
          <cell r="C4122" t="str">
            <v>Jihomoravský kraj</v>
          </cell>
          <cell r="D4122" t="str">
            <v xml:space="preserve">Hodonín </v>
          </cell>
          <cell r="E4122" t="str">
            <v>Městský úřad Kyjov</v>
          </cell>
          <cell r="F4122" t="str">
            <v>Kyjov</v>
          </cell>
          <cell r="G4122" t="str">
            <v>obec</v>
          </cell>
          <cell r="H4122">
            <v>600116221</v>
          </cell>
          <cell r="I4122" t="str">
            <v>63455005</v>
          </cell>
          <cell r="J4122">
            <v>20</v>
          </cell>
          <cell r="K4122" t="str">
            <v>SINGCLEAN</v>
          </cell>
          <cell r="L4122" t="str">
            <v>ANO</v>
          </cell>
          <cell r="M4122" t="str">
            <v>Obecní školní jídelna Šardice, okres Hodonín, příspěvková organizace</v>
          </cell>
          <cell r="O4122">
            <v>521</v>
          </cell>
          <cell r="Q4122">
            <v>69613</v>
          </cell>
          <cell r="R4122" t="str">
            <v>Šardice</v>
          </cell>
          <cell r="S4122">
            <v>518624622</v>
          </cell>
          <cell r="T4122" t="str">
            <v>osj.sardice@seznam.cz</v>
          </cell>
        </row>
        <row r="4123">
          <cell r="A4123">
            <v>600003639</v>
          </cell>
          <cell r="B4123">
            <v>63458632</v>
          </cell>
          <cell r="C4123" t="str">
            <v>Zlínský kraj</v>
          </cell>
          <cell r="D4123" t="str">
            <v xml:space="preserve">Kroměříž </v>
          </cell>
          <cell r="E4123" t="str">
            <v>Krajský úřad Zlínského kraje</v>
          </cell>
          <cell r="F4123" t="str">
            <v>Bystřice pod Hostýnem</v>
          </cell>
          <cell r="G4123" t="str">
            <v>kraj</v>
          </cell>
          <cell r="H4123">
            <v>600003639</v>
          </cell>
          <cell r="I4123" t="str">
            <v>63458632</v>
          </cell>
          <cell r="J4123" t="str">
            <v>X</v>
          </cell>
          <cell r="K4123" t="str">
            <v>SINGCLEAN</v>
          </cell>
          <cell r="L4123" t="str">
            <v>ANO</v>
          </cell>
          <cell r="M4123" t="str">
            <v>Základní umělecká škola Bystřice pod Hostýnem</v>
          </cell>
          <cell r="N4123" t="str">
            <v>Masarykovo nám.</v>
          </cell>
          <cell r="O4123">
            <v>133</v>
          </cell>
          <cell r="Q4123">
            <v>76861</v>
          </cell>
          <cell r="R4123" t="str">
            <v>Bystřice pod Hostýnem</v>
          </cell>
          <cell r="S4123">
            <v>573380303</v>
          </cell>
        </row>
        <row r="4124">
          <cell r="A4124">
            <v>600003647</v>
          </cell>
          <cell r="B4124">
            <v>63458641</v>
          </cell>
          <cell r="C4124" t="str">
            <v>Zlínský kraj</v>
          </cell>
          <cell r="D4124" t="str">
            <v xml:space="preserve">Kroměříž </v>
          </cell>
          <cell r="E4124" t="str">
            <v>Krajský úřad Zlínského kraje</v>
          </cell>
          <cell r="F4124" t="str">
            <v>Kroměříž</v>
          </cell>
          <cell r="G4124" t="str">
            <v>kraj</v>
          </cell>
          <cell r="H4124">
            <v>600003647</v>
          </cell>
          <cell r="I4124" t="str">
            <v>63458641</v>
          </cell>
          <cell r="J4124" t="str">
            <v>X</v>
          </cell>
          <cell r="K4124" t="str">
            <v>SINGCLEAN</v>
          </cell>
          <cell r="L4124" t="str">
            <v>ANO</v>
          </cell>
          <cell r="M4124" t="str">
            <v>Základní umělecká škola Hulín</v>
          </cell>
          <cell r="N4124" t="str">
            <v>nám. Míru</v>
          </cell>
          <cell r="O4124">
            <v>123</v>
          </cell>
          <cell r="Q4124">
            <v>76824</v>
          </cell>
          <cell r="R4124" t="str">
            <v>Hulín</v>
          </cell>
          <cell r="S4124">
            <v>573350605</v>
          </cell>
          <cell r="T4124" t="str">
            <v>reditelka@zushulin.cz</v>
          </cell>
        </row>
        <row r="4125">
          <cell r="A4125">
            <v>600030661</v>
          </cell>
          <cell r="B4125">
            <v>63458691</v>
          </cell>
          <cell r="C4125" t="str">
            <v>Zlínský kraj</v>
          </cell>
          <cell r="D4125" t="str">
            <v xml:space="preserve">Kroměříž </v>
          </cell>
          <cell r="E4125" t="str">
            <v>Krajský úřad Zlínského kraje</v>
          </cell>
          <cell r="F4125" t="str">
            <v>Kroměříž</v>
          </cell>
          <cell r="G4125" t="str">
            <v>kraj</v>
          </cell>
          <cell r="H4125">
            <v>600030661</v>
          </cell>
          <cell r="I4125" t="str">
            <v>63458691</v>
          </cell>
          <cell r="J4125">
            <v>0</v>
          </cell>
          <cell r="K4125" t="str">
            <v>SINGCLEAN</v>
          </cell>
          <cell r="L4125" t="str">
            <v>ANO</v>
          </cell>
          <cell r="M4125" t="str">
            <v>Dětský domov Kroměříž</v>
          </cell>
          <cell r="N4125" t="str">
            <v>U Sýpek</v>
          </cell>
          <cell r="O4125">
            <v>1306</v>
          </cell>
          <cell r="P4125">
            <v>3</v>
          </cell>
          <cell r="Q4125">
            <v>76701</v>
          </cell>
          <cell r="R4125" t="str">
            <v>Kroměříž</v>
          </cell>
          <cell r="S4125">
            <v>573331777</v>
          </cell>
          <cell r="T4125" t="str">
            <v>dd.km@volny.cz</v>
          </cell>
        </row>
        <row r="4126">
          <cell r="A4126">
            <v>600014959</v>
          </cell>
          <cell r="B4126">
            <v>63458730</v>
          </cell>
          <cell r="C4126" t="str">
            <v>Zlínský kraj</v>
          </cell>
          <cell r="D4126" t="str">
            <v xml:space="preserve">Kroměříž </v>
          </cell>
          <cell r="E4126" t="str">
            <v>Krajský úřad Zlínského kraje</v>
          </cell>
          <cell r="F4126" t="str">
            <v>Kroměříž</v>
          </cell>
          <cell r="G4126" t="str">
            <v>kraj</v>
          </cell>
          <cell r="H4126">
            <v>600014959</v>
          </cell>
          <cell r="I4126" t="str">
            <v>63458730</v>
          </cell>
          <cell r="J4126">
            <v>940</v>
          </cell>
          <cell r="K4126" t="str">
            <v>SINGCLEAN</v>
          </cell>
          <cell r="L4126" t="str">
            <v>ANO</v>
          </cell>
          <cell r="M4126" t="str">
            <v>Obchodní akademie Kroměříž</v>
          </cell>
          <cell r="N4126" t="str">
            <v>Obvodová</v>
          </cell>
          <cell r="O4126">
            <v>3503</v>
          </cell>
          <cell r="P4126">
            <v>7</v>
          </cell>
          <cell r="Q4126">
            <v>76701</v>
          </cell>
          <cell r="R4126" t="str">
            <v>Kroměříž</v>
          </cell>
          <cell r="S4126">
            <v>725761100</v>
          </cell>
          <cell r="T4126" t="str">
            <v>oakm@oakm.cz</v>
          </cell>
        </row>
        <row r="4127">
          <cell r="A4127">
            <v>600118509</v>
          </cell>
          <cell r="B4127">
            <v>63458799</v>
          </cell>
          <cell r="C4127" t="str">
            <v>Zlínský kraj</v>
          </cell>
          <cell r="D4127" t="str">
            <v xml:space="preserve">Kroměříž </v>
          </cell>
          <cell r="E4127" t="str">
            <v>Městský úřad Holešov</v>
          </cell>
          <cell r="F4127" t="str">
            <v>Holešov</v>
          </cell>
          <cell r="G4127" t="str">
            <v>obec</v>
          </cell>
          <cell r="H4127">
            <v>600118509</v>
          </cell>
          <cell r="I4127" t="str">
            <v>63458799</v>
          </cell>
          <cell r="J4127">
            <v>220</v>
          </cell>
          <cell r="K4127" t="str">
            <v>SINGCLEAN</v>
          </cell>
          <cell r="L4127" t="str">
            <v>ANO</v>
          </cell>
          <cell r="M4127" t="str">
            <v>2. Základní škola Holešov</v>
          </cell>
          <cell r="N4127" t="str">
            <v>Smetanovy sady</v>
          </cell>
          <cell r="O4127">
            <v>625</v>
          </cell>
          <cell r="P4127">
            <v>4</v>
          </cell>
          <cell r="Q4127">
            <v>76901</v>
          </cell>
          <cell r="R4127" t="str">
            <v>Holešov</v>
          </cell>
          <cell r="S4127">
            <v>573396019</v>
          </cell>
          <cell r="T4127" t="str">
            <v>info@zshol.cz</v>
          </cell>
        </row>
        <row r="4128">
          <cell r="A4128">
            <v>600030687</v>
          </cell>
          <cell r="B4128">
            <v>63458896</v>
          </cell>
          <cell r="C4128" t="str">
            <v>Zlínský kraj</v>
          </cell>
          <cell r="D4128" t="str">
            <v xml:space="preserve">Kroměříž </v>
          </cell>
          <cell r="E4128" t="str">
            <v>Ministerstvo školství, mládeže a tělovýchovy</v>
          </cell>
          <cell r="F4128" t="str">
            <v>Bystřice pod Hostýnem</v>
          </cell>
          <cell r="G4128" t="str">
            <v>MŠMT</v>
          </cell>
          <cell r="H4128">
            <v>600030687</v>
          </cell>
          <cell r="I4128" t="str">
            <v>63458896</v>
          </cell>
          <cell r="J4128">
            <v>120</v>
          </cell>
          <cell r="K4128" t="str">
            <v>SINGCLEAN</v>
          </cell>
          <cell r="L4128" t="str">
            <v>ANO</v>
          </cell>
          <cell r="M4128" t="str">
            <v>Dětský domov se školou, základní škola a školní jídelna, Bystřice pod Hostýnem, Havlíčkova 547</v>
          </cell>
          <cell r="N4128" t="str">
            <v>Havlíčkova</v>
          </cell>
          <cell r="O4128">
            <v>547</v>
          </cell>
          <cell r="Q4128">
            <v>76861</v>
          </cell>
          <cell r="R4128" t="str">
            <v>Bystřice pod Hostýnem</v>
          </cell>
          <cell r="S4128">
            <v>571489401</v>
          </cell>
          <cell r="T4128" t="str">
            <v>dvubph@volny.cz</v>
          </cell>
        </row>
        <row r="4129">
          <cell r="A4129">
            <v>600015076</v>
          </cell>
          <cell r="B4129">
            <v>63459086</v>
          </cell>
          <cell r="C4129" t="str">
            <v>Zlínský kraj</v>
          </cell>
          <cell r="D4129" t="str">
            <v xml:space="preserve">Kroměříž </v>
          </cell>
          <cell r="E4129" t="str">
            <v>Krajský úřad Zlínského kraje</v>
          </cell>
          <cell r="F4129" t="str">
            <v>Kroměříž</v>
          </cell>
          <cell r="G4129" t="str">
            <v>kraj</v>
          </cell>
          <cell r="H4129">
            <v>600015076</v>
          </cell>
          <cell r="I4129" t="str">
            <v>63459086</v>
          </cell>
          <cell r="J4129">
            <v>200</v>
          </cell>
          <cell r="K4129" t="str">
            <v>SINGCLEAN</v>
          </cell>
          <cell r="L4129" t="str">
            <v>ANO</v>
          </cell>
          <cell r="M4129" t="str">
            <v>Tauferova střední odborná škola veterinární Kroměříž</v>
          </cell>
          <cell r="N4129" t="str">
            <v>Koperníkova</v>
          </cell>
          <cell r="O4129">
            <v>1429</v>
          </cell>
          <cell r="P4129">
            <v>22</v>
          </cell>
          <cell r="Q4129">
            <v>76701</v>
          </cell>
          <cell r="R4129" t="str">
            <v>Kroměříž</v>
          </cell>
          <cell r="S4129">
            <v>573338932</v>
          </cell>
          <cell r="T4129" t="str">
            <v>vetkm@vetkm.cz</v>
          </cell>
        </row>
        <row r="4130">
          <cell r="A4130">
            <v>600015319</v>
          </cell>
          <cell r="B4130">
            <v>63482746</v>
          </cell>
          <cell r="C4130" t="str">
            <v>Olomoucký kraj</v>
          </cell>
          <cell r="D4130" t="str">
            <v xml:space="preserve">Prostějov </v>
          </cell>
          <cell r="E4130" t="str">
            <v>Krajský úřad Olomouckého kraje</v>
          </cell>
          <cell r="F4130" t="str">
            <v>Prostějov</v>
          </cell>
          <cell r="G4130" t="str">
            <v>soukromý</v>
          </cell>
          <cell r="H4130">
            <v>600015319</v>
          </cell>
          <cell r="I4130" t="str">
            <v>63482746</v>
          </cell>
          <cell r="J4130">
            <v>240</v>
          </cell>
          <cell r="K4130" t="str">
            <v>SINGCLEAN</v>
          </cell>
          <cell r="L4130" t="str">
            <v>NE</v>
          </cell>
          <cell r="M4130" t="str">
            <v>Střední škola automobilní Prostějov, s.r.o.</v>
          </cell>
          <cell r="N4130" t="str">
            <v>Komenského</v>
          </cell>
          <cell r="O4130">
            <v>61</v>
          </cell>
          <cell r="P4130">
            <v>4</v>
          </cell>
          <cell r="Q4130">
            <v>79601</v>
          </cell>
          <cell r="R4130" t="str">
            <v>Prostějov</v>
          </cell>
          <cell r="S4130">
            <v>587571965</v>
          </cell>
          <cell r="T4130" t="str">
            <v>ssa@ssaprostejov.cz</v>
          </cell>
        </row>
        <row r="4131">
          <cell r="A4131">
            <v>600013677</v>
          </cell>
          <cell r="B4131">
            <v>63489970</v>
          </cell>
          <cell r="C4131" t="str">
            <v>Jihomoravský kraj</v>
          </cell>
          <cell r="D4131" t="str">
            <v xml:space="preserve">Brno-město </v>
          </cell>
          <cell r="E4131" t="str">
            <v>Krajský úřad Jihomoravského kraje</v>
          </cell>
          <cell r="F4131" t="str">
            <v>Brno</v>
          </cell>
          <cell r="G4131" t="str">
            <v>soukromý</v>
          </cell>
          <cell r="H4131">
            <v>600013677</v>
          </cell>
          <cell r="I4131" t="str">
            <v>63489970</v>
          </cell>
          <cell r="J4131">
            <v>380</v>
          </cell>
          <cell r="K4131" t="str">
            <v>SINGCLEAN</v>
          </cell>
          <cell r="L4131" t="str">
            <v>NE</v>
          </cell>
          <cell r="M4131" t="str">
            <v>Moravské gymnázium Brno s.r.o.</v>
          </cell>
          <cell r="N4131" t="str">
            <v>Veveří</v>
          </cell>
          <cell r="O4131">
            <v>472</v>
          </cell>
          <cell r="P4131">
            <v>30</v>
          </cell>
          <cell r="Q4131">
            <v>60200</v>
          </cell>
          <cell r="R4131" t="str">
            <v>Brno</v>
          </cell>
          <cell r="S4131" t="str">
            <v>541 214 125 -6</v>
          </cell>
          <cell r="T4131" t="str">
            <v>sekretariat@mgbrno.cz</v>
          </cell>
        </row>
        <row r="4132">
          <cell r="A4132">
            <v>600013511</v>
          </cell>
          <cell r="B4132">
            <v>63493781</v>
          </cell>
          <cell r="C4132" t="str">
            <v>Jihomoravský kraj</v>
          </cell>
          <cell r="D4132" t="str">
            <v xml:space="preserve">Brno-město </v>
          </cell>
          <cell r="E4132" t="str">
            <v>Krajský úřad Jihomoravského kraje</v>
          </cell>
          <cell r="F4132" t="str">
            <v>Brno</v>
          </cell>
          <cell r="G4132" t="str">
            <v>soukromý</v>
          </cell>
          <cell r="H4132">
            <v>600013511</v>
          </cell>
          <cell r="I4132" t="str">
            <v>63493781</v>
          </cell>
          <cell r="J4132">
            <v>0</v>
          </cell>
          <cell r="K4132" t="str">
            <v>SINGCLEAN</v>
          </cell>
          <cell r="L4132" t="str">
            <v>NE</v>
          </cell>
          <cell r="M4132" t="str">
            <v>Střední škola KNIH, o.p.s.</v>
          </cell>
          <cell r="N4132" t="str">
            <v>Bzenecká</v>
          </cell>
          <cell r="O4132">
            <v>4226</v>
          </cell>
          <cell r="P4132">
            <v>23</v>
          </cell>
          <cell r="Q4132">
            <v>62800</v>
          </cell>
          <cell r="R4132" t="str">
            <v>Brno</v>
          </cell>
          <cell r="S4132">
            <v>736441040</v>
          </cell>
          <cell r="T4132" t="str">
            <v>info@ssknih.cz</v>
          </cell>
        </row>
        <row r="4133">
          <cell r="A4133">
            <v>600072509</v>
          </cell>
          <cell r="B4133">
            <v>63531054</v>
          </cell>
          <cell r="C4133" t="str">
            <v>Karlovarský kraj</v>
          </cell>
          <cell r="D4133" t="str">
            <v xml:space="preserve">Sokolov </v>
          </cell>
          <cell r="E4133" t="str">
            <v>Městský úřad Sokolov</v>
          </cell>
          <cell r="F4133" t="str">
            <v>Sokolov</v>
          </cell>
          <cell r="G4133" t="str">
            <v>obec</v>
          </cell>
          <cell r="H4133">
            <v>600072509</v>
          </cell>
          <cell r="I4133" t="str">
            <v>63531054</v>
          </cell>
          <cell r="J4133">
            <v>140</v>
          </cell>
          <cell r="K4133" t="str">
            <v>SINGCLEAN</v>
          </cell>
          <cell r="L4133" t="str">
            <v>ANO</v>
          </cell>
          <cell r="M4133" t="str">
            <v>Mateřská škola Kynšperk, Zahradní 385, příspěvková organizace</v>
          </cell>
          <cell r="N4133" t="str">
            <v>Zahradní</v>
          </cell>
          <cell r="O4133">
            <v>385</v>
          </cell>
          <cell r="P4133">
            <v>3</v>
          </cell>
          <cell r="Q4133">
            <v>35751</v>
          </cell>
          <cell r="R4133" t="str">
            <v>Kynšperk nad Ohří</v>
          </cell>
          <cell r="S4133" t="str">
            <v>352 683 182 ,608339950</v>
          </cell>
          <cell r="T4133" t="str">
            <v>mskynsperk@seznam.cz</v>
          </cell>
        </row>
        <row r="4134">
          <cell r="A4134">
            <v>600009190</v>
          </cell>
          <cell r="B4134">
            <v>63553597</v>
          </cell>
          <cell r="C4134" t="str">
            <v>Karlovarský kraj</v>
          </cell>
          <cell r="D4134" t="str">
            <v xml:space="preserve">Karlovy Vary </v>
          </cell>
          <cell r="E4134" t="str">
            <v>Krajský úřad Karlovarského kraje</v>
          </cell>
          <cell r="F4134" t="str">
            <v>Karlovy Vary</v>
          </cell>
          <cell r="G4134" t="str">
            <v>kraj</v>
          </cell>
          <cell r="H4134">
            <v>600009190</v>
          </cell>
          <cell r="I4134" t="str">
            <v>63553597</v>
          </cell>
          <cell r="J4134">
            <v>100</v>
          </cell>
          <cell r="K4134" t="str">
            <v>SINGCLEAN</v>
          </cell>
          <cell r="L4134" t="str">
            <v>ANO</v>
          </cell>
          <cell r="M4134" t="str">
            <v>Obchodní akademie, vyšší odborná škola cestovního ruchu a jazyková škola s právem státní jazykové zkoušky Karlovy Vary, příspěvková organizace</v>
          </cell>
          <cell r="N4134" t="str">
            <v>Bezručova</v>
          </cell>
          <cell r="O4134">
            <v>1312</v>
          </cell>
          <cell r="P4134">
            <v>17</v>
          </cell>
          <cell r="Q4134">
            <v>36001</v>
          </cell>
          <cell r="R4134" t="str">
            <v>Karlovy Vary</v>
          </cell>
          <cell r="S4134" t="str">
            <v>353 223 797 ,354224150</v>
          </cell>
          <cell r="T4134" t="str">
            <v>info@oakv.cz; bartos@oakv.cz</v>
          </cell>
        </row>
        <row r="4135">
          <cell r="A4135">
            <v>600028593</v>
          </cell>
          <cell r="B4135">
            <v>63553660</v>
          </cell>
          <cell r="C4135" t="str">
            <v>Karlovarský kraj</v>
          </cell>
          <cell r="D4135" t="str">
            <v xml:space="preserve">Karlovy Vary </v>
          </cell>
          <cell r="E4135" t="str">
            <v>Krajský úřad Karlovarského kraje</v>
          </cell>
          <cell r="F4135" t="str">
            <v>Ostrov</v>
          </cell>
          <cell r="G4135" t="str">
            <v>kraj</v>
          </cell>
          <cell r="H4135">
            <v>600028593</v>
          </cell>
          <cell r="I4135" t="str">
            <v>63553660</v>
          </cell>
          <cell r="J4135">
            <v>0</v>
          </cell>
          <cell r="K4135" t="str">
            <v>SINGCLEAN</v>
          </cell>
          <cell r="L4135" t="str">
            <v>ANO</v>
          </cell>
          <cell r="M4135" t="str">
            <v>Dětský domov Karlovy Vary a Ostrov, příspěvková organizace</v>
          </cell>
          <cell r="N4135" t="str">
            <v>Dukelských hrdinů</v>
          </cell>
          <cell r="O4135">
            <v>610</v>
          </cell>
          <cell r="Q4135">
            <v>36301</v>
          </cell>
          <cell r="R4135" t="str">
            <v>Ostrov</v>
          </cell>
          <cell r="S4135">
            <v>353821875</v>
          </cell>
          <cell r="T4135" t="str">
            <v>ddkvo@ddkvo.cz</v>
          </cell>
        </row>
        <row r="4136">
          <cell r="A4136">
            <v>600002632</v>
          </cell>
          <cell r="B4136">
            <v>63554453</v>
          </cell>
          <cell r="C4136" t="str">
            <v>Karlovarský kraj</v>
          </cell>
          <cell r="D4136" t="str">
            <v xml:space="preserve">Karlovy Vary </v>
          </cell>
          <cell r="E4136" t="str">
            <v>Krajský úřad Karlovarského kraje</v>
          </cell>
          <cell r="F4136" t="str">
            <v>Karlovy Vary</v>
          </cell>
          <cell r="G4136" t="str">
            <v>kraj</v>
          </cell>
          <cell r="H4136">
            <v>600002632</v>
          </cell>
          <cell r="I4136" t="str">
            <v>63554453</v>
          </cell>
          <cell r="J4136" t="str">
            <v>X</v>
          </cell>
          <cell r="K4136" t="str">
            <v>SINGCLEAN</v>
          </cell>
          <cell r="L4136" t="str">
            <v>ANO</v>
          </cell>
          <cell r="M4136" t="str">
            <v>Základní umělecká škola Josefa Labitzkého Bečov nad Teplou, příspěvková organizace</v>
          </cell>
          <cell r="N4136" t="str">
            <v>Školní</v>
          </cell>
          <cell r="O4136">
            <v>338</v>
          </cell>
          <cell r="Q4136">
            <v>36464</v>
          </cell>
          <cell r="R4136" t="str">
            <v>Bečov nad Teplou</v>
          </cell>
          <cell r="S4136" t="str">
            <v>353 999 348 ,604236813</v>
          </cell>
          <cell r="T4136" t="str">
            <v>pitra@zusjlbecov.cz</v>
          </cell>
        </row>
        <row r="4137">
          <cell r="A4137">
            <v>600067157</v>
          </cell>
          <cell r="B4137">
            <v>63555522</v>
          </cell>
          <cell r="C4137" t="str">
            <v>Karlovarský kraj</v>
          </cell>
          <cell r="D4137" t="str">
            <v xml:space="preserve">Karlovy Vary </v>
          </cell>
          <cell r="E4137" t="str">
            <v>Magistrát města Karlových Varů</v>
          </cell>
          <cell r="F4137" t="str">
            <v>Karlovy Vary</v>
          </cell>
          <cell r="G4137" t="str">
            <v>obec</v>
          </cell>
          <cell r="H4137">
            <v>600067157</v>
          </cell>
          <cell r="I4137" t="str">
            <v>63555522</v>
          </cell>
          <cell r="J4137">
            <v>140</v>
          </cell>
          <cell r="K4137" t="str">
            <v>SINGCLEAN</v>
          </cell>
          <cell r="L4137" t="str">
            <v>ANO</v>
          </cell>
          <cell r="M4137" t="str">
            <v>Mateřská škola Žlutice</v>
          </cell>
          <cell r="N4137" t="str">
            <v>Poděbradova</v>
          </cell>
          <cell r="O4137">
            <v>396</v>
          </cell>
          <cell r="Q4137">
            <v>36452</v>
          </cell>
          <cell r="R4137" t="str">
            <v>Žlutice</v>
          </cell>
          <cell r="S4137">
            <v>353393242</v>
          </cell>
          <cell r="T4137" t="str">
            <v>ms.zlutice@tiscali.cz</v>
          </cell>
        </row>
        <row r="4138">
          <cell r="A4138">
            <v>650071433</v>
          </cell>
          <cell r="B4138">
            <v>63555557</v>
          </cell>
          <cell r="C4138" t="str">
            <v>Karlovarský kraj</v>
          </cell>
          <cell r="D4138" t="str">
            <v xml:space="preserve">Karlovy Vary </v>
          </cell>
          <cell r="E4138" t="str">
            <v>Magistrát města Karlových Varů</v>
          </cell>
          <cell r="F4138" t="str">
            <v>Karlovy Vary</v>
          </cell>
          <cell r="G4138" t="str">
            <v>obec</v>
          </cell>
          <cell r="H4138">
            <v>650071433</v>
          </cell>
          <cell r="I4138" t="str">
            <v>63555557</v>
          </cell>
          <cell r="J4138" t="str">
            <v>X</v>
          </cell>
          <cell r="K4138" t="str">
            <v>SINGCLEAN</v>
          </cell>
          <cell r="L4138" t="str">
            <v>ANO</v>
          </cell>
          <cell r="M4138" t="str">
            <v>Základní umělecká škola Nejdek, Dvořákova, příspěvková organizace</v>
          </cell>
          <cell r="N4138" t="str">
            <v>Dvořákova</v>
          </cell>
          <cell r="O4138">
            <v>367</v>
          </cell>
          <cell r="Q4138">
            <v>36221</v>
          </cell>
          <cell r="R4138" t="str">
            <v>Nejdek</v>
          </cell>
          <cell r="S4138" t="str">
            <v>353 925 125 ,724264450</v>
          </cell>
          <cell r="T4138" t="str">
            <v>zusnejdek@volny.cz</v>
          </cell>
        </row>
        <row r="4139">
          <cell r="A4139">
            <v>600100677</v>
          </cell>
          <cell r="B4139">
            <v>63608944</v>
          </cell>
          <cell r="C4139" t="str">
            <v>Pardubický kraj</v>
          </cell>
          <cell r="D4139" t="str">
            <v xml:space="preserve">Svitavy </v>
          </cell>
          <cell r="E4139" t="str">
            <v>Městský úřad Moravská Třebová</v>
          </cell>
          <cell r="F4139" t="str">
            <v>Moravská Třebová</v>
          </cell>
          <cell r="G4139" t="str">
            <v>obec</v>
          </cell>
          <cell r="H4139">
            <v>600100677</v>
          </cell>
          <cell r="I4139" t="str">
            <v>63608944</v>
          </cell>
          <cell r="J4139">
            <v>260</v>
          </cell>
          <cell r="K4139" t="str">
            <v>SINGCLEAN</v>
          </cell>
          <cell r="L4139" t="str">
            <v>ANO</v>
          </cell>
          <cell r="M4139" t="str">
            <v>Základní škola Moravská Třebová, Kostelní náměstí 21, okres Svitavy</v>
          </cell>
          <cell r="N4139" t="str">
            <v>Kostelní nám.</v>
          </cell>
          <cell r="O4139">
            <v>21</v>
          </cell>
          <cell r="P4139">
            <v>2</v>
          </cell>
          <cell r="Q4139">
            <v>57101</v>
          </cell>
          <cell r="R4139" t="str">
            <v>Moravská Třebová</v>
          </cell>
          <cell r="S4139">
            <v>461311669</v>
          </cell>
          <cell r="T4139" t="str">
            <v>skola@3zsmt.cz</v>
          </cell>
        </row>
        <row r="4140">
          <cell r="A4140">
            <v>600100669</v>
          </cell>
          <cell r="B4140">
            <v>63609053</v>
          </cell>
          <cell r="C4140" t="str">
            <v>Pardubický kraj</v>
          </cell>
          <cell r="D4140" t="str">
            <v xml:space="preserve">Svitavy </v>
          </cell>
          <cell r="E4140" t="str">
            <v>Městský úřad Moravská Třebová</v>
          </cell>
          <cell r="F4140" t="str">
            <v>Moravská Třebová</v>
          </cell>
          <cell r="G4140" t="str">
            <v>obec</v>
          </cell>
          <cell r="H4140">
            <v>600100669</v>
          </cell>
          <cell r="I4140" t="str">
            <v>63609053</v>
          </cell>
          <cell r="J4140">
            <v>300</v>
          </cell>
          <cell r="K4140" t="str">
            <v>SINGCLEAN</v>
          </cell>
          <cell r="L4140" t="str">
            <v>ANO</v>
          </cell>
          <cell r="M4140" t="str">
            <v>Základní škola Moravská Třebová, Čs. armády 179, okres Svitavy</v>
          </cell>
          <cell r="N4140" t="str">
            <v>Čs. armády</v>
          </cell>
          <cell r="O4140">
            <v>179</v>
          </cell>
          <cell r="P4140">
            <v>17</v>
          </cell>
          <cell r="Q4140">
            <v>57101</v>
          </cell>
          <cell r="R4140" t="str">
            <v>Moravská Třebová</v>
          </cell>
          <cell r="S4140">
            <v>461316664</v>
          </cell>
          <cell r="T4140" t="str">
            <v>safarikova@zskrizovatka.cz</v>
          </cell>
        </row>
        <row r="4141">
          <cell r="A4141">
            <v>600029824</v>
          </cell>
          <cell r="B4141">
            <v>63609177</v>
          </cell>
          <cell r="C4141" t="str">
            <v>Pardubický kraj</v>
          </cell>
          <cell r="D4141" t="str">
            <v xml:space="preserve">Svitavy </v>
          </cell>
          <cell r="E4141" t="str">
            <v>Krajský úřad Pardubického kraje</v>
          </cell>
          <cell r="F4141" t="str">
            <v>Moravská Třebová</v>
          </cell>
          <cell r="G4141" t="str">
            <v>kraj</v>
          </cell>
          <cell r="H4141">
            <v>600029824</v>
          </cell>
          <cell r="I4141" t="str">
            <v>63609177</v>
          </cell>
          <cell r="J4141">
            <v>0</v>
          </cell>
          <cell r="K4141" t="str">
            <v>SINGCLEAN</v>
          </cell>
          <cell r="L4141" t="str">
            <v>ANO</v>
          </cell>
          <cell r="M4141" t="str">
            <v>Dětský domov Moravská Třebová</v>
          </cell>
          <cell r="N4141" t="str">
            <v>J. K. Tyla</v>
          </cell>
          <cell r="O4141">
            <v>570</v>
          </cell>
          <cell r="P4141">
            <v>65</v>
          </cell>
          <cell r="Q4141">
            <v>57101</v>
          </cell>
          <cell r="R4141" t="str">
            <v>Moravská Třebová</v>
          </cell>
          <cell r="S4141">
            <v>733257840</v>
          </cell>
          <cell r="T4141" t="str">
            <v>domov@ddmtrebova.cz</v>
          </cell>
        </row>
        <row r="4142">
          <cell r="A4142">
            <v>600029832</v>
          </cell>
          <cell r="B4142">
            <v>63609291</v>
          </cell>
          <cell r="C4142" t="str">
            <v>Pardubický kraj</v>
          </cell>
          <cell r="D4142" t="str">
            <v xml:space="preserve">Svitavy </v>
          </cell>
          <cell r="E4142" t="str">
            <v>Krajský úřad Pardubického kraje</v>
          </cell>
          <cell r="F4142" t="str">
            <v>Polička</v>
          </cell>
          <cell r="G4142" t="str">
            <v>kraj</v>
          </cell>
          <cell r="H4142">
            <v>600029832</v>
          </cell>
          <cell r="I4142" t="str">
            <v>63609291</v>
          </cell>
          <cell r="J4142">
            <v>0</v>
          </cell>
          <cell r="K4142" t="str">
            <v>SINGCLEAN</v>
          </cell>
          <cell r="L4142" t="str">
            <v>ANO</v>
          </cell>
          <cell r="M4142" t="str">
            <v>Dětský domov Polička</v>
          </cell>
          <cell r="N4142" t="str">
            <v>A. Lidmilové</v>
          </cell>
          <cell r="O4142">
            <v>505</v>
          </cell>
          <cell r="Q4142">
            <v>57201</v>
          </cell>
          <cell r="R4142" t="str">
            <v>Polička</v>
          </cell>
          <cell r="S4142">
            <v>461725471</v>
          </cell>
          <cell r="T4142" t="str">
            <v>reditelka@ddpolicka.cz</v>
          </cell>
        </row>
        <row r="4143">
          <cell r="A4143">
            <v>600005160</v>
          </cell>
          <cell r="B4143">
            <v>63672197</v>
          </cell>
          <cell r="C4143" t="str">
            <v>Hlavní město Praha</v>
          </cell>
          <cell r="D4143" t="str">
            <v xml:space="preserve">Praha 10 </v>
          </cell>
          <cell r="E4143" t="str">
            <v>Magistrát hlavního města Prahy</v>
          </cell>
          <cell r="F4143" t="str">
            <v>Praha 10</v>
          </cell>
          <cell r="G4143" t="str">
            <v>soukromý</v>
          </cell>
          <cell r="H4143">
            <v>600005160</v>
          </cell>
          <cell r="I4143" t="str">
            <v>63672197</v>
          </cell>
          <cell r="J4143">
            <v>320</v>
          </cell>
          <cell r="K4143" t="str">
            <v>SINGCLEAN</v>
          </cell>
          <cell r="L4143" t="str">
            <v>NE</v>
          </cell>
          <cell r="M4143" t="str">
            <v>Gymnázium ALTIS s.r.o.</v>
          </cell>
          <cell r="N4143" t="str">
            <v>Dopplerova</v>
          </cell>
          <cell r="O4143">
            <v>351</v>
          </cell>
          <cell r="Q4143">
            <v>10900</v>
          </cell>
          <cell r="R4143" t="str">
            <v>Praha 10</v>
          </cell>
          <cell r="S4143" t="str">
            <v>605 259 075 ,605259033</v>
          </cell>
          <cell r="T4143" t="str">
            <v>vedeni@altis.cz</v>
          </cell>
        </row>
        <row r="4144">
          <cell r="A4144">
            <v>600006301</v>
          </cell>
          <cell r="B4144">
            <v>63672359</v>
          </cell>
          <cell r="C4144" t="str">
            <v>Hlavní město Praha</v>
          </cell>
          <cell r="D4144" t="str">
            <v xml:space="preserve">Praha 9 </v>
          </cell>
          <cell r="E4144" t="str">
            <v>Magistrát hlavního města Prahy</v>
          </cell>
          <cell r="F4144" t="str">
            <v>Praha 14</v>
          </cell>
          <cell r="G4144" t="str">
            <v>soukromý</v>
          </cell>
          <cell r="H4144">
            <v>600006301</v>
          </cell>
          <cell r="I4144" t="str">
            <v>63672359</v>
          </cell>
          <cell r="J4144">
            <v>40</v>
          </cell>
          <cell r="K4144" t="str">
            <v>SINGCLEAN</v>
          </cell>
          <cell r="L4144" t="str">
            <v>NE</v>
          </cell>
          <cell r="M4144" t="str">
            <v>Soukromá střední odborná škola START, s.r.o.</v>
          </cell>
          <cell r="N4144" t="str">
            <v>Dygrýnova</v>
          </cell>
          <cell r="O4144">
            <v>1006</v>
          </cell>
          <cell r="P4144">
            <v>21</v>
          </cell>
          <cell r="Q4144">
            <v>19800</v>
          </cell>
          <cell r="R4144" t="str">
            <v>Praha 9</v>
          </cell>
          <cell r="S4144" t="str">
            <v>281 861 728 ,604144382</v>
          </cell>
          <cell r="T4144" t="str">
            <v>reditelka@sos-start.cz</v>
          </cell>
        </row>
        <row r="4145">
          <cell r="A4145">
            <v>600148335</v>
          </cell>
          <cell r="B4145">
            <v>63696355</v>
          </cell>
          <cell r="C4145" t="str">
            <v>Olomoucký kraj</v>
          </cell>
          <cell r="D4145" t="str">
            <v xml:space="preserve">Šumperk </v>
          </cell>
          <cell r="E4145" t="str">
            <v>Městský úřad Mohelnice</v>
          </cell>
          <cell r="F4145" t="str">
            <v>Mohelnice</v>
          </cell>
          <cell r="G4145" t="str">
            <v>obec</v>
          </cell>
          <cell r="H4145">
            <v>600148335</v>
          </cell>
          <cell r="I4145" t="str">
            <v>63696355</v>
          </cell>
          <cell r="J4145">
            <v>660</v>
          </cell>
          <cell r="K4145" t="str">
            <v>SINGCLEAN</v>
          </cell>
          <cell r="L4145" t="str">
            <v>ANO</v>
          </cell>
          <cell r="M4145" t="str">
            <v>Základní škola Loštice, okres Šumperk, příspěvková organizace</v>
          </cell>
          <cell r="N4145" t="str">
            <v>Komenského</v>
          </cell>
          <cell r="O4145">
            <v>17</v>
          </cell>
          <cell r="P4145">
            <v>10</v>
          </cell>
          <cell r="Q4145">
            <v>78983</v>
          </cell>
          <cell r="R4145" t="str">
            <v>Loštice</v>
          </cell>
          <cell r="S4145">
            <v>583445251</v>
          </cell>
          <cell r="T4145" t="str">
            <v>zslostice@iol.cz</v>
          </cell>
        </row>
        <row r="4146">
          <cell r="A4146">
            <v>600147401</v>
          </cell>
          <cell r="B4146">
            <v>63696380</v>
          </cell>
          <cell r="C4146" t="str">
            <v>Olomoucký kraj</v>
          </cell>
          <cell r="D4146" t="str">
            <v xml:space="preserve">Šumperk </v>
          </cell>
          <cell r="E4146" t="str">
            <v>Městský úřad Mohelnice</v>
          </cell>
          <cell r="F4146" t="str">
            <v>Mohelnice</v>
          </cell>
          <cell r="G4146" t="str">
            <v>obec</v>
          </cell>
          <cell r="H4146">
            <v>600147401</v>
          </cell>
          <cell r="I4146" t="str">
            <v>63696380</v>
          </cell>
          <cell r="J4146">
            <v>280</v>
          </cell>
          <cell r="K4146" t="str">
            <v>SINGCLEAN</v>
          </cell>
          <cell r="L4146" t="str">
            <v>ANO</v>
          </cell>
          <cell r="M4146" t="str">
            <v>Mateřská škola Mohelnice, Na Zámečku 10</v>
          </cell>
          <cell r="N4146" t="str">
            <v>Na Zámečku</v>
          </cell>
          <cell r="O4146">
            <v>858</v>
          </cell>
          <cell r="P4146">
            <v>10</v>
          </cell>
          <cell r="Q4146">
            <v>78985</v>
          </cell>
          <cell r="R4146" t="str">
            <v>Mohelnice</v>
          </cell>
          <cell r="S4146">
            <v>583433071</v>
          </cell>
          <cell r="T4146" t="str">
            <v>msm.zam@tiscali.cz</v>
          </cell>
        </row>
        <row r="4147">
          <cell r="A4147">
            <v>600147410</v>
          </cell>
          <cell r="B4147">
            <v>63696398</v>
          </cell>
          <cell r="C4147" t="str">
            <v>Olomoucký kraj</v>
          </cell>
          <cell r="D4147" t="str">
            <v xml:space="preserve">Šumperk </v>
          </cell>
          <cell r="E4147" t="str">
            <v>Městský úřad Mohelnice</v>
          </cell>
          <cell r="F4147" t="str">
            <v>Mohelnice</v>
          </cell>
          <cell r="G4147" t="str">
            <v>obec</v>
          </cell>
          <cell r="H4147">
            <v>600147410</v>
          </cell>
          <cell r="I4147" t="str">
            <v>63696398</v>
          </cell>
          <cell r="J4147">
            <v>260</v>
          </cell>
          <cell r="K4147" t="str">
            <v>SINGCLEAN</v>
          </cell>
          <cell r="L4147" t="str">
            <v>ANO</v>
          </cell>
          <cell r="M4147" t="str">
            <v>Mateřská škola Mohelnice, Hálkova 12</v>
          </cell>
          <cell r="N4147" t="str">
            <v>Hálkova</v>
          </cell>
          <cell r="O4147">
            <v>1135</v>
          </cell>
          <cell r="P4147">
            <v>12</v>
          </cell>
          <cell r="Q4147">
            <v>78985</v>
          </cell>
          <cell r="R4147" t="str">
            <v>Mohelnice</v>
          </cell>
          <cell r="S4147">
            <v>583431690</v>
          </cell>
          <cell r="T4147" t="str">
            <v>ms.halkova@tiscali.cz</v>
          </cell>
        </row>
        <row r="4148">
          <cell r="A4148">
            <v>600148301</v>
          </cell>
          <cell r="B4148">
            <v>63696487</v>
          </cell>
          <cell r="C4148" t="str">
            <v>Olomoucký kraj</v>
          </cell>
          <cell r="D4148" t="str">
            <v xml:space="preserve">Šumperk </v>
          </cell>
          <cell r="E4148" t="str">
            <v>Městský úřad Šumperk</v>
          </cell>
          <cell r="F4148" t="str">
            <v>Šumperk</v>
          </cell>
          <cell r="G4148" t="str">
            <v>obec</v>
          </cell>
          <cell r="H4148">
            <v>600148301</v>
          </cell>
          <cell r="I4148" t="str">
            <v>63696487</v>
          </cell>
          <cell r="J4148">
            <v>860</v>
          </cell>
          <cell r="K4148" t="str">
            <v>SINGCLEAN</v>
          </cell>
          <cell r="L4148" t="str">
            <v>ANO</v>
          </cell>
          <cell r="M4148" t="str">
            <v>Základní škola Karla staršího ze Žerotína Bludov</v>
          </cell>
          <cell r="N4148" t="str">
            <v>Nová dědina</v>
          </cell>
          <cell r="O4148">
            <v>368</v>
          </cell>
          <cell r="Q4148">
            <v>78961</v>
          </cell>
          <cell r="R4148" t="str">
            <v>Bludov</v>
          </cell>
          <cell r="S4148">
            <v>583238243</v>
          </cell>
          <cell r="T4148" t="str">
            <v>zsbludov@zsbludov.cz</v>
          </cell>
        </row>
        <row r="4149">
          <cell r="A4149">
            <v>600150585</v>
          </cell>
          <cell r="B4149">
            <v>63696517</v>
          </cell>
          <cell r="C4149" t="str">
            <v>Olomoucký kraj</v>
          </cell>
          <cell r="D4149" t="str">
            <v xml:space="preserve">Jeseník </v>
          </cell>
          <cell r="E4149" t="str">
            <v>Městský úřad Jeseník</v>
          </cell>
          <cell r="F4149" t="str">
            <v>Jeseník</v>
          </cell>
          <cell r="G4149" t="str">
            <v>obec</v>
          </cell>
          <cell r="H4149">
            <v>600150585</v>
          </cell>
          <cell r="I4149" t="str">
            <v>63696517</v>
          </cell>
          <cell r="J4149">
            <v>800</v>
          </cell>
          <cell r="K4149" t="str">
            <v>SINGCLEAN</v>
          </cell>
          <cell r="L4149" t="str">
            <v>ANO</v>
          </cell>
          <cell r="M4149" t="str">
            <v>Základní škola Javorník, okres Jeseník</v>
          </cell>
          <cell r="N4149" t="str">
            <v>Školní</v>
          </cell>
          <cell r="O4149">
            <v>72</v>
          </cell>
          <cell r="Q4149">
            <v>79070</v>
          </cell>
          <cell r="R4149" t="str">
            <v>Javorník</v>
          </cell>
          <cell r="S4149">
            <v>583034002</v>
          </cell>
          <cell r="T4149" t="str">
            <v>reditel@zsjavornik.cz</v>
          </cell>
        </row>
        <row r="4150">
          <cell r="A4150">
            <v>600148645</v>
          </cell>
          <cell r="B4150">
            <v>63696614</v>
          </cell>
          <cell r="C4150" t="str">
            <v>Olomoucký kraj</v>
          </cell>
          <cell r="D4150" t="str">
            <v xml:space="preserve">Šumperk </v>
          </cell>
          <cell r="E4150" t="str">
            <v>Městský úřad Zábřeh</v>
          </cell>
          <cell r="F4150" t="str">
            <v>Zábřeh</v>
          </cell>
          <cell r="G4150" t="str">
            <v>obec</v>
          </cell>
          <cell r="H4150">
            <v>600148645</v>
          </cell>
          <cell r="I4150" t="str">
            <v>63696614</v>
          </cell>
          <cell r="J4150">
            <v>20</v>
          </cell>
          <cell r="K4150" t="str">
            <v>SINGCLEAN</v>
          </cell>
          <cell r="L4150" t="str">
            <v>ANO</v>
          </cell>
          <cell r="M4150" t="str">
            <v>Školní jídelna Zábřeh, Severovýchod 484/26</v>
          </cell>
          <cell r="N4150" t="str">
            <v>Severovýchod</v>
          </cell>
          <cell r="O4150">
            <v>484</v>
          </cell>
          <cell r="P4150">
            <v>26</v>
          </cell>
          <cell r="Q4150">
            <v>78901</v>
          </cell>
          <cell r="R4150" t="str">
            <v>Zábřeh</v>
          </cell>
          <cell r="S4150">
            <v>583415089</v>
          </cell>
          <cell r="T4150" t="str">
            <v>sjsvzabreh@seznam.cz</v>
          </cell>
        </row>
        <row r="4151">
          <cell r="A4151">
            <v>600147657</v>
          </cell>
          <cell r="B4151">
            <v>63696631</v>
          </cell>
          <cell r="C4151" t="str">
            <v>Olomoucký kraj</v>
          </cell>
          <cell r="D4151" t="str">
            <v xml:space="preserve">Šumperk </v>
          </cell>
          <cell r="E4151" t="str">
            <v>Městský úřad Zábřeh</v>
          </cell>
          <cell r="F4151" t="str">
            <v>Zábřeh</v>
          </cell>
          <cell r="G4151" t="str">
            <v>obec</v>
          </cell>
          <cell r="H4151">
            <v>600147657</v>
          </cell>
          <cell r="I4151" t="str">
            <v>63696631</v>
          </cell>
          <cell r="J4151">
            <v>440</v>
          </cell>
          <cell r="K4151" t="str">
            <v>SINGCLEAN</v>
          </cell>
          <cell r="L4151" t="str">
            <v>ANO</v>
          </cell>
          <cell r="M4151" t="str">
            <v>Mateřská škola SEVERÁČEK, Zábřeh, Severovýchod 483/25</v>
          </cell>
          <cell r="N4151" t="str">
            <v>Severovýchod</v>
          </cell>
          <cell r="O4151">
            <v>483</v>
          </cell>
          <cell r="P4151">
            <v>25</v>
          </cell>
          <cell r="Q4151">
            <v>78901</v>
          </cell>
          <cell r="R4151" t="str">
            <v>Zábřeh</v>
          </cell>
          <cell r="S4151">
            <v>583416143</v>
          </cell>
          <cell r="T4151" t="str">
            <v>msseveracek@seznam.cz</v>
          </cell>
        </row>
        <row r="4152">
          <cell r="A4152">
            <v>600132455</v>
          </cell>
          <cell r="B4152">
            <v>63699028</v>
          </cell>
          <cell r="C4152" t="str">
            <v>Moravskoslezský kraj</v>
          </cell>
          <cell r="D4152" t="str">
            <v xml:space="preserve">Frýdek-Místek </v>
          </cell>
          <cell r="E4152" t="str">
            <v>Magistrát města Frýdku-Místku</v>
          </cell>
          <cell r="F4152" t="str">
            <v>Frýdek-Místek</v>
          </cell>
          <cell r="G4152" t="str">
            <v>obec</v>
          </cell>
          <cell r="H4152">
            <v>600132455</v>
          </cell>
          <cell r="I4152" t="str">
            <v>63699028</v>
          </cell>
          <cell r="J4152">
            <v>1000</v>
          </cell>
          <cell r="K4152" t="str">
            <v>SINGCLEAN</v>
          </cell>
          <cell r="L4152" t="str">
            <v>ANO</v>
          </cell>
          <cell r="M4152" t="str">
            <v>Mateřská škola Frýdek-Místek, Josefa Myslivečka 1883</v>
          </cell>
          <cell r="N4152" t="str">
            <v>Josefa Myslivečka</v>
          </cell>
          <cell r="O4152">
            <v>1883</v>
          </cell>
          <cell r="Q4152">
            <v>73801</v>
          </cell>
          <cell r="R4152" t="str">
            <v>Frýdek-Místek</v>
          </cell>
          <cell r="S4152">
            <v>595174850</v>
          </cell>
          <cell r="T4152" t="str">
            <v>ms.myslivecka@tiscali.cz</v>
          </cell>
        </row>
        <row r="4153">
          <cell r="A4153">
            <v>600017834</v>
          </cell>
          <cell r="B4153">
            <v>63701171</v>
          </cell>
          <cell r="C4153" t="str">
            <v>Olomoucký kraj</v>
          </cell>
          <cell r="D4153" t="str">
            <v xml:space="preserve">Přerov </v>
          </cell>
          <cell r="E4153" t="str">
            <v>Krajský úřad Olomouckého kraje</v>
          </cell>
          <cell r="F4153" t="str">
            <v>Přerov</v>
          </cell>
          <cell r="G4153" t="str">
            <v>kraj</v>
          </cell>
          <cell r="H4153">
            <v>600017834</v>
          </cell>
          <cell r="I4153" t="str">
            <v>63701171</v>
          </cell>
          <cell r="J4153">
            <v>0</v>
          </cell>
          <cell r="K4153" t="str">
            <v>SINGCLEAN</v>
          </cell>
          <cell r="L4153" t="str">
            <v>ANO</v>
          </cell>
          <cell r="M4153" t="str">
            <v>Střední škola zemědělská, Přerov, Osmek 47</v>
          </cell>
          <cell r="N4153" t="str">
            <v>Osmek</v>
          </cell>
          <cell r="O4153">
            <v>367</v>
          </cell>
          <cell r="P4153">
            <v>47</v>
          </cell>
          <cell r="Q4153">
            <v>75002</v>
          </cell>
          <cell r="R4153" t="str">
            <v>Přerov</v>
          </cell>
          <cell r="S4153">
            <v>581262611</v>
          </cell>
          <cell r="T4153" t="str">
            <v>ssze@sszeprerov.cz</v>
          </cell>
        </row>
        <row r="4154">
          <cell r="A4154">
            <v>600017923</v>
          </cell>
          <cell r="B4154">
            <v>63701219</v>
          </cell>
          <cell r="C4154" t="str">
            <v>Olomoucký kraj</v>
          </cell>
          <cell r="D4154" t="str">
            <v xml:space="preserve">Přerov </v>
          </cell>
          <cell r="E4154" t="str">
            <v>Městský úřad Lipník nad Bečvou</v>
          </cell>
          <cell r="F4154" t="str">
            <v>Lipník nad Bečvou</v>
          </cell>
          <cell r="G4154" t="str">
            <v>obec</v>
          </cell>
          <cell r="H4154">
            <v>600017923</v>
          </cell>
          <cell r="I4154" t="str">
            <v>63701219</v>
          </cell>
          <cell r="J4154">
            <v>0</v>
          </cell>
          <cell r="K4154" t="str">
            <v>SINGCLEAN</v>
          </cell>
          <cell r="L4154" t="str">
            <v>ANO</v>
          </cell>
          <cell r="M4154" t="str">
            <v>Gymnázium, Lipník nad Bečvou, Komenského sady 62, příspěvková organizace</v>
          </cell>
          <cell r="N4154" t="str">
            <v>Komenského sady</v>
          </cell>
          <cell r="O4154">
            <v>62</v>
          </cell>
          <cell r="P4154">
            <v>2</v>
          </cell>
          <cell r="Q4154">
            <v>75131</v>
          </cell>
          <cell r="R4154" t="str">
            <v>Lipník nad Bečvou</v>
          </cell>
          <cell r="S4154">
            <v>581705321</v>
          </cell>
          <cell r="T4154" t="str">
            <v>gym@glnb.cz</v>
          </cell>
        </row>
        <row r="4155">
          <cell r="A4155">
            <v>600031845</v>
          </cell>
          <cell r="B4155">
            <v>63701294</v>
          </cell>
          <cell r="C4155" t="str">
            <v>Olomoucký kraj</v>
          </cell>
          <cell r="D4155" t="str">
            <v xml:space="preserve">Přerov </v>
          </cell>
          <cell r="E4155" t="str">
            <v>Krajský úřad Olomouckého kraje</v>
          </cell>
          <cell r="F4155" t="str">
            <v>Lipník nad Bečvou</v>
          </cell>
          <cell r="G4155" t="str">
            <v>kraj</v>
          </cell>
          <cell r="H4155">
            <v>600031845</v>
          </cell>
          <cell r="I4155" t="str">
            <v>63701294</v>
          </cell>
          <cell r="J4155">
            <v>0</v>
          </cell>
          <cell r="K4155" t="str">
            <v>SINGCLEAN</v>
          </cell>
          <cell r="L4155" t="str">
            <v>ANO</v>
          </cell>
          <cell r="M4155" t="str">
            <v>Dětský domov a Školní jídelna, Lipník nad Bečvou, Tyršova 772</v>
          </cell>
          <cell r="N4155" t="str">
            <v>Tyršova</v>
          </cell>
          <cell r="O4155">
            <v>772</v>
          </cell>
          <cell r="P4155">
            <v>24</v>
          </cell>
          <cell r="Q4155">
            <v>75131</v>
          </cell>
          <cell r="R4155" t="str">
            <v>Lipník nad Bečvou</v>
          </cell>
          <cell r="S4155">
            <v>581773822</v>
          </cell>
          <cell r="T4155" t="str">
            <v>ddlipnik@ddlipnik.cz</v>
          </cell>
        </row>
        <row r="4156">
          <cell r="A4156">
            <v>600031853</v>
          </cell>
          <cell r="B4156">
            <v>63701332</v>
          </cell>
          <cell r="C4156" t="str">
            <v>Olomoucký kraj</v>
          </cell>
          <cell r="D4156" t="str">
            <v xml:space="preserve">Přerov </v>
          </cell>
          <cell r="E4156" t="str">
            <v>Krajský úřad Olomouckého kraje</v>
          </cell>
          <cell r="F4156" t="str">
            <v>Přerov</v>
          </cell>
          <cell r="G4156" t="str">
            <v>kraj</v>
          </cell>
          <cell r="H4156">
            <v>600031853</v>
          </cell>
          <cell r="I4156" t="str">
            <v>63701332</v>
          </cell>
          <cell r="J4156">
            <v>0</v>
          </cell>
          <cell r="K4156" t="str">
            <v>SINGCLEAN</v>
          </cell>
          <cell r="L4156" t="str">
            <v>ANO</v>
          </cell>
          <cell r="M4156" t="str">
            <v>Dětský domov a Školní jídelna, Přerov, Sušilova 25</v>
          </cell>
          <cell r="N4156" t="str">
            <v>Sušilova</v>
          </cell>
          <cell r="O4156">
            <v>2392</v>
          </cell>
          <cell r="P4156">
            <v>25</v>
          </cell>
          <cell r="Q4156">
            <v>75002</v>
          </cell>
          <cell r="R4156" t="str">
            <v>Přerov</v>
          </cell>
          <cell r="S4156">
            <v>607052377</v>
          </cell>
          <cell r="T4156" t="str">
            <v>reditel@ddprerov.cz</v>
          </cell>
        </row>
        <row r="4157">
          <cell r="A4157">
            <v>600130932</v>
          </cell>
          <cell r="B4157">
            <v>63731398</v>
          </cell>
          <cell r="C4157" t="str">
            <v>Moravskoslezský kraj</v>
          </cell>
          <cell r="D4157" t="str">
            <v xml:space="preserve">Bruntál </v>
          </cell>
          <cell r="E4157" t="str">
            <v>Městský úřad Bruntál</v>
          </cell>
          <cell r="F4157" t="str">
            <v>Bruntál</v>
          </cell>
          <cell r="G4157" t="str">
            <v>obec</v>
          </cell>
          <cell r="H4157">
            <v>600130932</v>
          </cell>
          <cell r="I4157">
            <v>63731398</v>
          </cell>
          <cell r="J4157">
            <v>140</v>
          </cell>
          <cell r="K4157" t="str">
            <v>SINGCLEAN</v>
          </cell>
          <cell r="L4157" t="str">
            <v>ANO</v>
          </cell>
          <cell r="M4157" t="str">
            <v>Mateřská škola Bruntál, Smetanova 21</v>
          </cell>
          <cell r="N4157" t="str">
            <v>Smetanova</v>
          </cell>
          <cell r="O4157">
            <v>1116</v>
          </cell>
          <cell r="P4157">
            <v>21</v>
          </cell>
          <cell r="Q4157">
            <v>79201</v>
          </cell>
          <cell r="R4157" t="str">
            <v>Bruntál</v>
          </cell>
          <cell r="S4157">
            <v>552306820</v>
          </cell>
          <cell r="T4157" t="str">
            <v>info@mssmetanova.cz</v>
          </cell>
        </row>
        <row r="4158">
          <cell r="A4158">
            <v>600004384</v>
          </cell>
          <cell r="B4158">
            <v>63731983</v>
          </cell>
          <cell r="C4158" t="str">
            <v>Moravskoslezský kraj</v>
          </cell>
          <cell r="D4158" t="str">
            <v xml:space="preserve">Ostrava-město </v>
          </cell>
          <cell r="E4158" t="str">
            <v>Krajský úřad Moravskoslezského kraje</v>
          </cell>
          <cell r="F4158" t="str">
            <v>Ostrava</v>
          </cell>
          <cell r="G4158" t="str">
            <v>kraj</v>
          </cell>
          <cell r="H4158">
            <v>600004384</v>
          </cell>
          <cell r="I4158" t="str">
            <v>63731983</v>
          </cell>
          <cell r="J4158" t="str">
            <v>X</v>
          </cell>
          <cell r="K4158" t="str">
            <v>SINGCLEAN</v>
          </cell>
          <cell r="L4158" t="str">
            <v>ANO</v>
          </cell>
          <cell r="M4158" t="str">
            <v>Základní umělecká škola, Ostrava - Zábřeh, Sologubova 9A, příspěvková organizace</v>
          </cell>
          <cell r="N4158" t="str">
            <v>Sologubova</v>
          </cell>
          <cell r="O4158">
            <v>3039</v>
          </cell>
          <cell r="P4158" t="str">
            <v>9A</v>
          </cell>
          <cell r="Q4158">
            <v>70030</v>
          </cell>
          <cell r="R4158" t="str">
            <v>Ostrava</v>
          </cell>
          <cell r="S4158">
            <v>596749239</v>
          </cell>
          <cell r="T4158" t="str">
            <v>skola@zus-sologubova.cz</v>
          </cell>
        </row>
        <row r="4159">
          <cell r="A4159">
            <v>600023141</v>
          </cell>
          <cell r="B4159">
            <v>63778181</v>
          </cell>
          <cell r="C4159" t="str">
            <v>Liberecký kraj</v>
          </cell>
          <cell r="D4159" t="str">
            <v xml:space="preserve">Česká Lípa </v>
          </cell>
          <cell r="E4159" t="str">
            <v>Krajský úřad Libereckého kraje</v>
          </cell>
          <cell r="F4159" t="str">
            <v>Česká Lípa</v>
          </cell>
          <cell r="G4159" t="str">
            <v>kraj</v>
          </cell>
          <cell r="H4159">
            <v>600023141</v>
          </cell>
          <cell r="I4159" t="str">
            <v>63778181</v>
          </cell>
          <cell r="J4159">
            <v>0</v>
          </cell>
          <cell r="K4159" t="str">
            <v>SINGCLEAN</v>
          </cell>
          <cell r="L4159" t="str">
            <v>ANO</v>
          </cell>
          <cell r="M4159" t="str">
            <v>Dětský domov, Dubá - Deštná 6, příspěvková organizace</v>
          </cell>
          <cell r="O4159">
            <v>6</v>
          </cell>
          <cell r="Q4159">
            <v>47201</v>
          </cell>
          <cell r="R4159" t="str">
            <v>Dubá</v>
          </cell>
          <cell r="S4159">
            <v>487870221</v>
          </cell>
          <cell r="T4159" t="str">
            <v>info@ddduba.cz</v>
          </cell>
        </row>
        <row r="4160">
          <cell r="A4160">
            <v>600084922</v>
          </cell>
          <cell r="B4160">
            <v>63788047</v>
          </cell>
          <cell r="C4160" t="str">
            <v>Ústecký kraj</v>
          </cell>
          <cell r="D4160" t="str">
            <v xml:space="preserve">Teplice </v>
          </cell>
          <cell r="E4160" t="str">
            <v>Městský úřad Bílina</v>
          </cell>
          <cell r="F4160" t="str">
            <v>Bílina</v>
          </cell>
          <cell r="G4160" t="str">
            <v>obec</v>
          </cell>
          <cell r="H4160">
            <v>600084922</v>
          </cell>
          <cell r="I4160" t="str">
            <v>63788047</v>
          </cell>
          <cell r="J4160" t="str">
            <v>X</v>
          </cell>
          <cell r="K4160" t="str">
            <v>SINGCLEAN</v>
          </cell>
          <cell r="L4160" t="str">
            <v>ANO</v>
          </cell>
          <cell r="M4160" t="str">
            <v>Základní umělecká škola Gustava Waltera Bílina, příspěvková organizace</v>
          </cell>
          <cell r="N4160" t="str">
            <v>Mírové náměstí</v>
          </cell>
          <cell r="O4160">
            <v>21</v>
          </cell>
          <cell r="P4160">
            <v>16</v>
          </cell>
          <cell r="Q4160">
            <v>41801</v>
          </cell>
          <cell r="R4160" t="str">
            <v>Bílina</v>
          </cell>
          <cell r="S4160">
            <v>417823095</v>
          </cell>
          <cell r="T4160" t="str">
            <v>zus@zus-bilina.cz</v>
          </cell>
        </row>
        <row r="4161">
          <cell r="A4161">
            <v>600084442</v>
          </cell>
          <cell r="B4161">
            <v>63788110</v>
          </cell>
          <cell r="C4161" t="str">
            <v>Ústecký kraj</v>
          </cell>
          <cell r="D4161" t="str">
            <v xml:space="preserve">Teplice </v>
          </cell>
          <cell r="E4161" t="str">
            <v>Magistrát města Teplic</v>
          </cell>
          <cell r="F4161" t="str">
            <v>Teplice</v>
          </cell>
          <cell r="G4161" t="str">
            <v>obec</v>
          </cell>
          <cell r="H4161">
            <v>600084442</v>
          </cell>
          <cell r="I4161" t="str">
            <v>63788110</v>
          </cell>
          <cell r="J4161">
            <v>300</v>
          </cell>
          <cell r="K4161" t="str">
            <v>SINGCLEAN</v>
          </cell>
          <cell r="L4161" t="str">
            <v>ANO</v>
          </cell>
          <cell r="M4161" t="str">
            <v>Mateřská škola, Fráni Šrámka 2620, Teplice</v>
          </cell>
          <cell r="N4161" t="str">
            <v>Fráni Šrámka</v>
          </cell>
          <cell r="O4161">
            <v>2620</v>
          </cell>
          <cell r="Q4161">
            <v>41501</v>
          </cell>
          <cell r="R4161" t="str">
            <v>Teplice</v>
          </cell>
          <cell r="S4161">
            <v>417575744</v>
          </cell>
          <cell r="T4161" t="str">
            <v>MS.F.Sramka@seznam.cz</v>
          </cell>
        </row>
        <row r="4162">
          <cell r="A4162">
            <v>600084582</v>
          </cell>
          <cell r="B4162">
            <v>63788136</v>
          </cell>
          <cell r="C4162" t="str">
            <v>Ústecký kraj</v>
          </cell>
          <cell r="D4162" t="str">
            <v xml:space="preserve">Teplice </v>
          </cell>
          <cell r="E4162" t="str">
            <v>Magistrát města Teplic</v>
          </cell>
          <cell r="F4162" t="str">
            <v>Teplice</v>
          </cell>
          <cell r="G4162" t="str">
            <v>obec</v>
          </cell>
          <cell r="H4162">
            <v>600084582</v>
          </cell>
          <cell r="I4162" t="str">
            <v>63788136</v>
          </cell>
          <cell r="J4162">
            <v>1200</v>
          </cell>
          <cell r="K4162" t="str">
            <v>SINGCLEAN</v>
          </cell>
          <cell r="L4162" t="str">
            <v>ANO</v>
          </cell>
          <cell r="M4162" t="str">
            <v>Základní škola, Teplice, U Nových lázní 1102</v>
          </cell>
          <cell r="N4162" t="str">
            <v>U Nových lázní</v>
          </cell>
          <cell r="O4162">
            <v>1102</v>
          </cell>
          <cell r="P4162">
            <v>4</v>
          </cell>
          <cell r="Q4162">
            <v>41501</v>
          </cell>
          <cell r="R4162" t="str">
            <v>Teplice</v>
          </cell>
          <cell r="S4162">
            <v>417537800</v>
          </cell>
          <cell r="T4162" t="str">
            <v>sekretariat@zslazne.cz</v>
          </cell>
        </row>
        <row r="4163">
          <cell r="A4163">
            <v>600084655</v>
          </cell>
          <cell r="B4163">
            <v>63788152</v>
          </cell>
          <cell r="C4163" t="str">
            <v>Ústecký kraj</v>
          </cell>
          <cell r="D4163" t="str">
            <v xml:space="preserve">Teplice </v>
          </cell>
          <cell r="E4163" t="str">
            <v>Magistrát města Teplic</v>
          </cell>
          <cell r="F4163" t="str">
            <v>Teplice</v>
          </cell>
          <cell r="G4163" t="str">
            <v>obec</v>
          </cell>
          <cell r="H4163">
            <v>600084655</v>
          </cell>
          <cell r="I4163" t="str">
            <v>63788152</v>
          </cell>
          <cell r="J4163">
            <v>1080</v>
          </cell>
          <cell r="K4163" t="str">
            <v>SINGCLEAN</v>
          </cell>
          <cell r="L4163" t="str">
            <v>ANO</v>
          </cell>
          <cell r="M4163" t="str">
            <v>Základní škola a Mateřská škola Teplice, Koperníkova 2592</v>
          </cell>
          <cell r="N4163" t="str">
            <v>Koperníkova</v>
          </cell>
          <cell r="O4163">
            <v>2592</v>
          </cell>
          <cell r="Q4163">
            <v>41501</v>
          </cell>
          <cell r="R4163" t="str">
            <v>Teplice</v>
          </cell>
          <cell r="S4163">
            <v>417553042</v>
          </cell>
          <cell r="T4163" t="str">
            <v>sekretariat@zskopernikova.cz</v>
          </cell>
        </row>
        <row r="4164">
          <cell r="A4164">
            <v>600084086</v>
          </cell>
          <cell r="B4164">
            <v>63788179</v>
          </cell>
          <cell r="C4164" t="str">
            <v>Ústecký kraj</v>
          </cell>
          <cell r="D4164" t="str">
            <v xml:space="preserve">Teplice </v>
          </cell>
          <cell r="E4164" t="str">
            <v>Městský úřad Bílina</v>
          </cell>
          <cell r="F4164" t="str">
            <v>Bílina</v>
          </cell>
          <cell r="G4164" t="str">
            <v>obec</v>
          </cell>
          <cell r="H4164">
            <v>600084086</v>
          </cell>
          <cell r="I4164" t="str">
            <v>63788179</v>
          </cell>
          <cell r="J4164">
            <v>440</v>
          </cell>
          <cell r="K4164" t="str">
            <v>SINGCLEAN</v>
          </cell>
          <cell r="L4164" t="str">
            <v>ANO</v>
          </cell>
          <cell r="M4164" t="str">
            <v>Mateřská škola Bílina, Síbova 332, příspěvková organizace</v>
          </cell>
          <cell r="N4164" t="str">
            <v>Síbova</v>
          </cell>
          <cell r="O4164">
            <v>332</v>
          </cell>
          <cell r="Q4164">
            <v>41801</v>
          </cell>
          <cell r="R4164" t="str">
            <v>Bílina</v>
          </cell>
          <cell r="S4164">
            <v>417829128</v>
          </cell>
          <cell r="T4164" t="str">
            <v>ms.sibova@volny.cz</v>
          </cell>
        </row>
        <row r="4165">
          <cell r="A4165">
            <v>600084299</v>
          </cell>
          <cell r="B4165">
            <v>63788187</v>
          </cell>
          <cell r="C4165" t="str">
            <v>Ústecký kraj</v>
          </cell>
          <cell r="D4165" t="str">
            <v xml:space="preserve">Teplice </v>
          </cell>
          <cell r="E4165" t="str">
            <v>Magistrát města Teplic</v>
          </cell>
          <cell r="F4165" t="str">
            <v>Teplice</v>
          </cell>
          <cell r="G4165" t="str">
            <v>obec</v>
          </cell>
          <cell r="H4165">
            <v>600084299</v>
          </cell>
          <cell r="I4165" t="str">
            <v>63788187</v>
          </cell>
          <cell r="J4165">
            <v>260</v>
          </cell>
          <cell r="K4165" t="str">
            <v>SINGCLEAN</v>
          </cell>
          <cell r="L4165" t="str">
            <v>ANO</v>
          </cell>
          <cell r="M4165" t="str">
            <v>Mateřská škola, Hlávkova 1454, Teplice</v>
          </cell>
          <cell r="N4165" t="str">
            <v>Hlávkova</v>
          </cell>
          <cell r="O4165">
            <v>1454</v>
          </cell>
          <cell r="Q4165">
            <v>41501</v>
          </cell>
          <cell r="R4165" t="str">
            <v>Teplice</v>
          </cell>
          <cell r="S4165">
            <v>417563869</v>
          </cell>
          <cell r="T4165" t="str">
            <v>ms.hlavkova@worldonline.cz</v>
          </cell>
        </row>
        <row r="4166">
          <cell r="A4166">
            <v>600084451</v>
          </cell>
          <cell r="B4166">
            <v>63788225</v>
          </cell>
          <cell r="C4166" t="str">
            <v>Ústecký kraj</v>
          </cell>
          <cell r="D4166" t="str">
            <v xml:space="preserve">Teplice </v>
          </cell>
          <cell r="E4166" t="str">
            <v>Magistrát města Teplic</v>
          </cell>
          <cell r="F4166" t="str">
            <v>Teplice</v>
          </cell>
          <cell r="G4166" t="str">
            <v>obec</v>
          </cell>
          <cell r="H4166">
            <v>600084451</v>
          </cell>
          <cell r="I4166" t="str">
            <v>63788225</v>
          </cell>
          <cell r="J4166">
            <v>200</v>
          </cell>
          <cell r="K4166" t="str">
            <v>SINGCLEAN</v>
          </cell>
          <cell r="L4166" t="str">
            <v>ANO</v>
          </cell>
          <cell r="M4166" t="str">
            <v>Mateřská škola Pramínek, Josefa Suka 2513, Teplice</v>
          </cell>
          <cell r="N4166" t="str">
            <v>Josefa Suka</v>
          </cell>
          <cell r="O4166">
            <v>2513</v>
          </cell>
          <cell r="Q4166">
            <v>41501</v>
          </cell>
          <cell r="R4166" t="str">
            <v>Teplice</v>
          </cell>
          <cell r="S4166">
            <v>417538958</v>
          </cell>
          <cell r="T4166" t="str">
            <v>info@mssukova.cz</v>
          </cell>
        </row>
        <row r="4167">
          <cell r="A4167">
            <v>600084337</v>
          </cell>
          <cell r="B4167">
            <v>63788233</v>
          </cell>
          <cell r="C4167" t="str">
            <v>Ústecký kraj</v>
          </cell>
          <cell r="D4167" t="str">
            <v xml:space="preserve">Teplice </v>
          </cell>
          <cell r="E4167" t="str">
            <v>Magistrát města Teplic</v>
          </cell>
          <cell r="F4167" t="str">
            <v>Teplice</v>
          </cell>
          <cell r="G4167" t="str">
            <v>obec</v>
          </cell>
          <cell r="H4167">
            <v>600084337</v>
          </cell>
          <cell r="I4167" t="str">
            <v>63788233</v>
          </cell>
          <cell r="J4167">
            <v>120</v>
          </cell>
          <cell r="K4167" t="str">
            <v>SINGCLEAN</v>
          </cell>
          <cell r="L4167" t="str">
            <v>ANO</v>
          </cell>
          <cell r="M4167" t="str">
            <v>Mateřská škola, J. V. Sládka 1868, Teplice</v>
          </cell>
          <cell r="N4167" t="str">
            <v>J. V. Sládka</v>
          </cell>
          <cell r="O4167">
            <v>1868</v>
          </cell>
          <cell r="P4167">
            <v>12</v>
          </cell>
          <cell r="Q4167">
            <v>41501</v>
          </cell>
          <cell r="R4167" t="str">
            <v>Teplice</v>
          </cell>
          <cell r="S4167">
            <v>601160741</v>
          </cell>
          <cell r="T4167" t="str">
            <v>ms.jvsladka@tiscali.cz</v>
          </cell>
        </row>
        <row r="4168">
          <cell r="A4168">
            <v>600084051</v>
          </cell>
          <cell r="B4168">
            <v>63788241</v>
          </cell>
          <cell r="C4168" t="str">
            <v>Ústecký kraj</v>
          </cell>
          <cell r="D4168" t="str">
            <v xml:space="preserve">Teplice </v>
          </cell>
          <cell r="E4168" t="str">
            <v>Městský úřad Bílina</v>
          </cell>
          <cell r="F4168" t="str">
            <v>Bílina</v>
          </cell>
          <cell r="G4168" t="str">
            <v>obec</v>
          </cell>
          <cell r="H4168">
            <v>600084051</v>
          </cell>
          <cell r="I4168" t="str">
            <v>63788241</v>
          </cell>
          <cell r="J4168">
            <v>480</v>
          </cell>
          <cell r="K4168" t="str">
            <v>SINGCLEAN</v>
          </cell>
          <cell r="L4168" t="str">
            <v>ANO</v>
          </cell>
          <cell r="M4168" t="str">
            <v>Mateřská škola Bílina, Čapkova 869, příspěvková organizace</v>
          </cell>
          <cell r="N4168" t="str">
            <v>Čapkova</v>
          </cell>
          <cell r="O4168">
            <v>869</v>
          </cell>
          <cell r="Q4168">
            <v>41801</v>
          </cell>
          <cell r="R4168" t="str">
            <v>Bílina</v>
          </cell>
          <cell r="S4168">
            <v>417823580</v>
          </cell>
          <cell r="T4168" t="str">
            <v>mscapkova.bi@volny.cz</v>
          </cell>
        </row>
        <row r="4169">
          <cell r="A4169">
            <v>600055761</v>
          </cell>
          <cell r="B4169">
            <v>63804395</v>
          </cell>
          <cell r="C4169" t="str">
            <v>Středočeský kraj</v>
          </cell>
          <cell r="D4169" t="str">
            <v xml:space="preserve">Rakovník </v>
          </cell>
          <cell r="E4169" t="str">
            <v>Městský úřad Rakovník</v>
          </cell>
          <cell r="F4169" t="str">
            <v>Rakovník</v>
          </cell>
          <cell r="G4169" t="str">
            <v>obec</v>
          </cell>
          <cell r="H4169">
            <v>600055761</v>
          </cell>
          <cell r="I4169" t="str">
            <v>63804395</v>
          </cell>
          <cell r="J4169">
            <v>480</v>
          </cell>
          <cell r="K4169" t="str">
            <v>SINGCLEAN</v>
          </cell>
          <cell r="L4169" t="str">
            <v>ANO</v>
          </cell>
          <cell r="M4169" t="str">
            <v>Základní škola a mateřská škola Jesenice, okres Rakovník</v>
          </cell>
          <cell r="N4169" t="str">
            <v>Školní</v>
          </cell>
          <cell r="O4169">
            <v>323</v>
          </cell>
          <cell r="Q4169">
            <v>27033</v>
          </cell>
          <cell r="R4169" t="str">
            <v>Jesenice</v>
          </cell>
          <cell r="S4169">
            <v>724926290</v>
          </cell>
          <cell r="T4169" t="str">
            <v>reditel@zsjesenice.cz</v>
          </cell>
        </row>
        <row r="4170">
          <cell r="A4170">
            <v>600042251</v>
          </cell>
          <cell r="B4170">
            <v>63822156</v>
          </cell>
          <cell r="C4170" t="str">
            <v>Středočeský kraj</v>
          </cell>
          <cell r="D4170" t="str">
            <v xml:space="preserve">Příbram </v>
          </cell>
          <cell r="E4170" t="str">
            <v>Městský úřad Sedlčany</v>
          </cell>
          <cell r="F4170" t="str">
            <v>Sedlčany</v>
          </cell>
          <cell r="G4170" t="str">
            <v>obec</v>
          </cell>
          <cell r="H4170">
            <v>600042251</v>
          </cell>
          <cell r="I4170" t="str">
            <v>63822156</v>
          </cell>
          <cell r="J4170" t="str">
            <v>X</v>
          </cell>
          <cell r="K4170" t="str">
            <v>SINGCLEAN</v>
          </cell>
          <cell r="L4170" t="str">
            <v>ANO</v>
          </cell>
          <cell r="M4170" t="str">
            <v>Základní umělecká škola Sedlec-Prčice</v>
          </cell>
          <cell r="N4170" t="str">
            <v>nám. 7. května</v>
          </cell>
          <cell r="O4170">
            <v>59</v>
          </cell>
          <cell r="Q4170">
            <v>25791</v>
          </cell>
          <cell r="R4170" t="str">
            <v>Sedlec-Prčice</v>
          </cell>
          <cell r="S4170">
            <v>317834248</v>
          </cell>
          <cell r="T4170" t="str">
            <v>zus.sedlec@seznam.cz</v>
          </cell>
        </row>
        <row r="4171">
          <cell r="A4171">
            <v>600042227</v>
          </cell>
          <cell r="B4171">
            <v>63822172</v>
          </cell>
          <cell r="C4171" t="str">
            <v>Středočeský kraj</v>
          </cell>
          <cell r="D4171" t="str">
            <v xml:space="preserve">Benešov </v>
          </cell>
          <cell r="E4171" t="str">
            <v>Městský úřad Vlašim</v>
          </cell>
          <cell r="F4171" t="str">
            <v>Vlašim</v>
          </cell>
          <cell r="G4171" t="str">
            <v>obec</v>
          </cell>
          <cell r="H4171">
            <v>600042227</v>
          </cell>
          <cell r="I4171" t="str">
            <v>63822172</v>
          </cell>
          <cell r="J4171">
            <v>0</v>
          </cell>
          <cell r="K4171" t="str">
            <v>SINGCLEAN</v>
          </cell>
          <cell r="L4171" t="str">
            <v>ANO</v>
          </cell>
          <cell r="M4171" t="str">
            <v>Školní jídelna Vorlina Vlašim, příspěvková organizace</v>
          </cell>
          <cell r="N4171" t="str">
            <v>U Vorliny</v>
          </cell>
          <cell r="O4171">
            <v>1500</v>
          </cell>
          <cell r="Q4171">
            <v>25801</v>
          </cell>
          <cell r="R4171" t="str">
            <v>Vlašim</v>
          </cell>
          <cell r="S4171">
            <v>317843139</v>
          </cell>
          <cell r="T4171" t="str">
            <v>ji.vorlina@tiscali.cz</v>
          </cell>
        </row>
        <row r="4172">
          <cell r="A4172">
            <v>600042332</v>
          </cell>
          <cell r="B4172">
            <v>63822199</v>
          </cell>
          <cell r="C4172" t="str">
            <v>Středočeský kraj</v>
          </cell>
          <cell r="D4172" t="str">
            <v xml:space="preserve">Benešov </v>
          </cell>
          <cell r="E4172" t="str">
            <v>Městský úřad Vlašim</v>
          </cell>
          <cell r="F4172" t="str">
            <v>Vlašim</v>
          </cell>
          <cell r="G4172" t="str">
            <v>obec</v>
          </cell>
          <cell r="H4172">
            <v>600042332</v>
          </cell>
          <cell r="I4172" t="str">
            <v>63822199</v>
          </cell>
          <cell r="J4172">
            <v>0</v>
          </cell>
          <cell r="K4172" t="str">
            <v>SINGCLEAN</v>
          </cell>
          <cell r="L4172" t="str">
            <v>ANO</v>
          </cell>
          <cell r="M4172" t="str">
            <v>Školní jídelna Sídliště Vlašim, příspěvková organizace</v>
          </cell>
          <cell r="N4172" t="str">
            <v>Sídliště</v>
          </cell>
          <cell r="O4172">
            <v>968</v>
          </cell>
          <cell r="Q4172">
            <v>25801</v>
          </cell>
          <cell r="R4172" t="str">
            <v>Vlašim</v>
          </cell>
          <cell r="S4172">
            <v>317842747</v>
          </cell>
          <cell r="T4172" t="str">
            <v>sj2.vl@tiscali.cz</v>
          </cell>
        </row>
        <row r="4173">
          <cell r="A4173">
            <v>600000346</v>
          </cell>
          <cell r="B4173">
            <v>63822211</v>
          </cell>
          <cell r="C4173" t="str">
            <v>Středočeský kraj</v>
          </cell>
          <cell r="D4173" t="str">
            <v xml:space="preserve">Benešov </v>
          </cell>
          <cell r="E4173" t="str">
            <v>Krajský úřad Středočeského kraje</v>
          </cell>
          <cell r="F4173" t="str">
            <v>Benešov</v>
          </cell>
          <cell r="G4173" t="str">
            <v>církevní</v>
          </cell>
          <cell r="H4173">
            <v>600000346</v>
          </cell>
          <cell r="I4173" t="str">
            <v>63822211</v>
          </cell>
          <cell r="J4173">
            <v>280</v>
          </cell>
          <cell r="K4173" t="str">
            <v>SINGCLEAN</v>
          </cell>
          <cell r="L4173" t="str">
            <v>NE</v>
          </cell>
          <cell r="M4173" t="str">
            <v>Církevní základní škola a mateřská škola ARCHA, Petroupim, okres Benešov</v>
          </cell>
          <cell r="O4173">
            <v>74</v>
          </cell>
          <cell r="Q4173">
            <v>25601</v>
          </cell>
          <cell r="R4173" t="str">
            <v>Petroupim</v>
          </cell>
          <cell r="S4173">
            <v>608047476</v>
          </cell>
          <cell r="T4173" t="str">
            <v>skolaarcha@skolaarcha.org</v>
          </cell>
        </row>
        <row r="4174">
          <cell r="A4174">
            <v>600038025</v>
          </cell>
          <cell r="B4174">
            <v>63829908</v>
          </cell>
          <cell r="C4174" t="str">
            <v>Hlavní město Praha</v>
          </cell>
          <cell r="D4174" t="str">
            <v xml:space="preserve">Praha 5 </v>
          </cell>
          <cell r="E4174" t="str">
            <v>Úřad městské části Praha 13</v>
          </cell>
          <cell r="F4174" t="str">
            <v>Praha 13</v>
          </cell>
          <cell r="G4174" t="str">
            <v>obec</v>
          </cell>
          <cell r="H4174">
            <v>600038025</v>
          </cell>
          <cell r="I4174" t="str">
            <v>63829908</v>
          </cell>
          <cell r="J4174">
            <v>340</v>
          </cell>
          <cell r="K4174" t="str">
            <v>SINGCLEAN</v>
          </cell>
          <cell r="L4174" t="str">
            <v>ANO</v>
          </cell>
          <cell r="M4174" t="str">
            <v>Mateřská škola U BOBŘÍKA, Praha 13, Podpěrova 1880</v>
          </cell>
          <cell r="N4174" t="str">
            <v>Podpěrova</v>
          </cell>
          <cell r="O4174">
            <v>1880</v>
          </cell>
          <cell r="P4174">
            <v>1</v>
          </cell>
          <cell r="Q4174">
            <v>15500</v>
          </cell>
          <cell r="R4174" t="str">
            <v>Praha 5</v>
          </cell>
          <cell r="S4174">
            <v>251617565</v>
          </cell>
          <cell r="T4174" t="str">
            <v>info@mspodperova.cz</v>
          </cell>
        </row>
        <row r="4175">
          <cell r="A4175">
            <v>600038033</v>
          </cell>
          <cell r="B4175">
            <v>63829916</v>
          </cell>
          <cell r="C4175" t="str">
            <v>Hlavní město Praha</v>
          </cell>
          <cell r="D4175" t="str">
            <v xml:space="preserve">Praha 5 </v>
          </cell>
          <cell r="E4175" t="str">
            <v>Úřad městské části Praha 13</v>
          </cell>
          <cell r="F4175" t="str">
            <v>Praha 13</v>
          </cell>
          <cell r="G4175" t="str">
            <v>obec</v>
          </cell>
          <cell r="H4175">
            <v>600038033</v>
          </cell>
          <cell r="I4175" t="str">
            <v>63829916</v>
          </cell>
          <cell r="J4175">
            <v>160</v>
          </cell>
          <cell r="K4175" t="str">
            <v>SINGCLEAN</v>
          </cell>
          <cell r="L4175" t="str">
            <v>ANO</v>
          </cell>
          <cell r="M4175" t="str">
            <v>Mateřská škola MOTÝLEK, Praha 13, Vlasákova 955</v>
          </cell>
          <cell r="N4175" t="str">
            <v>Vlasákova</v>
          </cell>
          <cell r="O4175">
            <v>955</v>
          </cell>
          <cell r="P4175">
            <v>12</v>
          </cell>
          <cell r="Q4175">
            <v>15500</v>
          </cell>
          <cell r="R4175" t="str">
            <v>Praha 5</v>
          </cell>
          <cell r="S4175">
            <v>235514297</v>
          </cell>
          <cell r="T4175" t="str">
            <v>msvlasakova@seznam.cz</v>
          </cell>
        </row>
        <row r="4176">
          <cell r="A4176">
            <v>600001938</v>
          </cell>
          <cell r="B4176">
            <v>63830167</v>
          </cell>
          <cell r="C4176" t="str">
            <v>Hlavní město Praha</v>
          </cell>
          <cell r="D4176" t="str">
            <v xml:space="preserve">Praha 5 </v>
          </cell>
          <cell r="E4176" t="str">
            <v>Magistrát hlavního města Prahy</v>
          </cell>
          <cell r="F4176" t="str">
            <v>Praha 5</v>
          </cell>
          <cell r="G4176" t="str">
            <v>kraj</v>
          </cell>
          <cell r="H4176">
            <v>600001938</v>
          </cell>
          <cell r="I4176" t="str">
            <v>63830167</v>
          </cell>
          <cell r="J4176" t="str">
            <v>X</v>
          </cell>
          <cell r="K4176" t="str">
            <v>SINGCLEAN</v>
          </cell>
          <cell r="L4176" t="str">
            <v>ANO</v>
          </cell>
          <cell r="M4176" t="str">
            <v>Základní umělecká škola, Praha 5, Štefánikova 19</v>
          </cell>
          <cell r="N4176" t="str">
            <v>Štefánikova</v>
          </cell>
          <cell r="O4176">
            <v>217</v>
          </cell>
          <cell r="P4176">
            <v>19</v>
          </cell>
          <cell r="Q4176">
            <v>15000</v>
          </cell>
          <cell r="R4176" t="str">
            <v>Praha 5</v>
          </cell>
          <cell r="S4176">
            <v>234749321</v>
          </cell>
          <cell r="T4176" t="str">
            <v>zusart@zusart.cz</v>
          </cell>
        </row>
        <row r="4177">
          <cell r="A4177">
            <v>600021238</v>
          </cell>
          <cell r="B4177">
            <v>63830795</v>
          </cell>
          <cell r="C4177" t="str">
            <v>Hlavní město Praha</v>
          </cell>
          <cell r="D4177" t="str">
            <v xml:space="preserve">Praha 8 </v>
          </cell>
          <cell r="E4177" t="str">
            <v>Magistrát hlavního města Prahy</v>
          </cell>
          <cell r="F4177" t="str">
            <v>Praha 8</v>
          </cell>
          <cell r="G4177" t="str">
            <v>kraj</v>
          </cell>
          <cell r="H4177">
            <v>600021238</v>
          </cell>
          <cell r="I4177" t="str">
            <v>63830795</v>
          </cell>
          <cell r="J4177">
            <v>0</v>
          </cell>
          <cell r="K4177" t="str">
            <v>SINGCLEAN</v>
          </cell>
          <cell r="L4177" t="str">
            <v>ANO</v>
          </cell>
          <cell r="M4177" t="str">
            <v>Základní škola a Mateřská škola při Nemocnici Na Bulovce</v>
          </cell>
          <cell r="N4177" t="str">
            <v>Bulovka</v>
          </cell>
          <cell r="O4177">
            <v>1606</v>
          </cell>
          <cell r="P4177">
            <v>5</v>
          </cell>
          <cell r="Q4177">
            <v>18081</v>
          </cell>
          <cell r="R4177" t="str">
            <v>Praha 8</v>
          </cell>
          <cell r="S4177">
            <v>266082328</v>
          </cell>
          <cell r="T4177" t="str">
            <v>info@skolabulovka.cz</v>
          </cell>
        </row>
        <row r="4178">
          <cell r="A4178">
            <v>600040437</v>
          </cell>
          <cell r="B4178">
            <v>63830809</v>
          </cell>
          <cell r="C4178" t="str">
            <v>Hlavní město Praha</v>
          </cell>
          <cell r="D4178" t="str">
            <v xml:space="preserve">Praha 9 </v>
          </cell>
          <cell r="E4178" t="str">
            <v>Úřad městské části Praha 20</v>
          </cell>
          <cell r="F4178" t="str">
            <v>Praha 20</v>
          </cell>
          <cell r="G4178" t="str">
            <v>obec</v>
          </cell>
          <cell r="H4178">
            <v>600040437</v>
          </cell>
          <cell r="I4178" t="str">
            <v>63830809</v>
          </cell>
          <cell r="J4178">
            <v>520</v>
          </cell>
          <cell r="K4178" t="str">
            <v>SINGCLEAN</v>
          </cell>
          <cell r="L4178" t="str">
            <v>ANO</v>
          </cell>
          <cell r="M4178" t="str">
            <v>Základní škola, Praha 9 - Horní Počernice, Stoliňská 823</v>
          </cell>
          <cell r="N4178" t="str">
            <v>Stoliňská</v>
          </cell>
          <cell r="O4178">
            <v>823</v>
          </cell>
          <cell r="P4178">
            <v>16</v>
          </cell>
          <cell r="Q4178">
            <v>19300</v>
          </cell>
          <cell r="R4178" t="str">
            <v>Praha 9</v>
          </cell>
          <cell r="S4178">
            <v>281921127</v>
          </cell>
          <cell r="T4178" t="str">
            <v>zs.stolinska@volny.cz</v>
          </cell>
        </row>
        <row r="4179">
          <cell r="A4179">
            <v>600040411</v>
          </cell>
          <cell r="B4179">
            <v>63830817</v>
          </cell>
          <cell r="C4179" t="str">
            <v>Hlavní město Praha</v>
          </cell>
          <cell r="D4179" t="str">
            <v xml:space="preserve">Praha 9 </v>
          </cell>
          <cell r="E4179" t="str">
            <v>Úřad městské části Praha 20</v>
          </cell>
          <cell r="F4179" t="str">
            <v>Praha 20</v>
          </cell>
          <cell r="G4179" t="str">
            <v>obec</v>
          </cell>
          <cell r="H4179">
            <v>600040411</v>
          </cell>
          <cell r="I4179" t="str">
            <v>63830817</v>
          </cell>
          <cell r="J4179">
            <v>600</v>
          </cell>
          <cell r="K4179" t="str">
            <v>SINGCLEAN</v>
          </cell>
          <cell r="L4179" t="str">
            <v>ANO</v>
          </cell>
          <cell r="M4179" t="str">
            <v>Základní škola a Mateřská škola, Praha 9 - Horní Počernice, Spojenců 1408</v>
          </cell>
          <cell r="N4179" t="str">
            <v>Spojenců</v>
          </cell>
          <cell r="O4179">
            <v>1408</v>
          </cell>
          <cell r="P4179">
            <v>63</v>
          </cell>
          <cell r="Q4179">
            <v>19300</v>
          </cell>
          <cell r="R4179" t="str">
            <v>Praha 9</v>
          </cell>
          <cell r="S4179">
            <v>281923336</v>
          </cell>
          <cell r="T4179" t="str">
            <v>spojencu@volny.cz</v>
          </cell>
        </row>
        <row r="4180">
          <cell r="A4180">
            <v>600040607</v>
          </cell>
          <cell r="B4180">
            <v>63830825</v>
          </cell>
          <cell r="C4180" t="str">
            <v>Hlavní město Praha</v>
          </cell>
          <cell r="D4180" t="str">
            <v xml:space="preserve">Praha 9 </v>
          </cell>
          <cell r="E4180" t="str">
            <v>Úřad městské části Praha 20</v>
          </cell>
          <cell r="F4180" t="str">
            <v>Praha 20</v>
          </cell>
          <cell r="G4180" t="str">
            <v>obec</v>
          </cell>
          <cell r="H4180">
            <v>600040607</v>
          </cell>
          <cell r="I4180" t="str">
            <v>63830825</v>
          </cell>
          <cell r="J4180">
            <v>960</v>
          </cell>
          <cell r="K4180" t="str">
            <v>SINGCLEAN</v>
          </cell>
          <cell r="L4180" t="str">
            <v>ANO</v>
          </cell>
          <cell r="M4180" t="str">
            <v>Základní škola, Praha 9 - Horní Počernice, Ratibořická 1700</v>
          </cell>
          <cell r="N4180" t="str">
            <v>Ratibořická</v>
          </cell>
          <cell r="O4180">
            <v>1700</v>
          </cell>
          <cell r="P4180">
            <v>28</v>
          </cell>
          <cell r="Q4180">
            <v>19300</v>
          </cell>
          <cell r="R4180" t="str">
            <v>Praha 9</v>
          </cell>
          <cell r="S4180">
            <v>281923296</v>
          </cell>
          <cell r="T4180" t="str">
            <v>reditelka@zs-hp.cz</v>
          </cell>
        </row>
        <row r="4181">
          <cell r="A4181">
            <v>600035948</v>
          </cell>
          <cell r="B4181">
            <v>63831252</v>
          </cell>
          <cell r="C4181" t="str">
            <v>Hlavní město Praha</v>
          </cell>
          <cell r="D4181" t="str">
            <v xml:space="preserve">Praha 3 </v>
          </cell>
          <cell r="E4181" t="str">
            <v>Úřad městské části Praha 3</v>
          </cell>
          <cell r="F4181" t="str">
            <v>Praha 3</v>
          </cell>
          <cell r="G4181" t="str">
            <v>obec</v>
          </cell>
          <cell r="H4181">
            <v>600035948</v>
          </cell>
          <cell r="I4181" t="str">
            <v>63831252</v>
          </cell>
          <cell r="J4181">
            <v>260</v>
          </cell>
          <cell r="K4181" t="str">
            <v>SINGCLEAN</v>
          </cell>
          <cell r="L4181" t="str">
            <v>ANO</v>
          </cell>
          <cell r="M4181" t="str">
            <v>Mateřská škola, Praha 3, Na Vrcholu 1a/1955</v>
          </cell>
          <cell r="N4181" t="str">
            <v>Na vrcholu</v>
          </cell>
          <cell r="O4181">
            <v>1955</v>
          </cell>
          <cell r="P4181" t="str">
            <v>1a</v>
          </cell>
          <cell r="Q4181">
            <v>13000</v>
          </cell>
          <cell r="R4181" t="str">
            <v>Praha 3</v>
          </cell>
          <cell r="S4181">
            <v>284861184</v>
          </cell>
          <cell r="T4181" t="str">
            <v>info@msnavrcholu.cz</v>
          </cell>
        </row>
        <row r="4182">
          <cell r="A4182">
            <v>600036103</v>
          </cell>
          <cell r="B4182">
            <v>63831261</v>
          </cell>
          <cell r="C4182" t="str">
            <v>Hlavní město Praha</v>
          </cell>
          <cell r="D4182" t="str">
            <v xml:space="preserve">Praha 3 </v>
          </cell>
          <cell r="E4182" t="str">
            <v>Úřad městské části Praha 3</v>
          </cell>
          <cell r="F4182" t="str">
            <v>Praha 3</v>
          </cell>
          <cell r="G4182" t="str">
            <v>obec</v>
          </cell>
          <cell r="H4182">
            <v>600036103</v>
          </cell>
          <cell r="I4182" t="str">
            <v>63831261</v>
          </cell>
          <cell r="J4182">
            <v>240</v>
          </cell>
          <cell r="K4182" t="str">
            <v>SINGCLEAN</v>
          </cell>
          <cell r="L4182" t="str">
            <v>ANO</v>
          </cell>
          <cell r="M4182" t="str">
            <v>Mateřská škola Milíčův dům, Praha 3, Sauerova 2/1836</v>
          </cell>
          <cell r="N4182" t="str">
            <v>Sauerova</v>
          </cell>
          <cell r="O4182">
            <v>1836</v>
          </cell>
          <cell r="P4182">
            <v>2</v>
          </cell>
          <cell r="Q4182">
            <v>13000</v>
          </cell>
          <cell r="R4182" t="str">
            <v>Praha 3</v>
          </cell>
          <cell r="S4182">
            <v>222582364</v>
          </cell>
          <cell r="T4182" t="str">
            <v>reditelka@milicuvdum.cz</v>
          </cell>
        </row>
        <row r="4183">
          <cell r="A4183">
            <v>600036090</v>
          </cell>
          <cell r="B4183">
            <v>63831287</v>
          </cell>
          <cell r="C4183" t="str">
            <v>Hlavní město Praha</v>
          </cell>
          <cell r="D4183" t="str">
            <v xml:space="preserve">Praha 3 </v>
          </cell>
          <cell r="E4183" t="str">
            <v>Úřad městské části Praha 3</v>
          </cell>
          <cell r="F4183" t="str">
            <v>Praha 3</v>
          </cell>
          <cell r="G4183" t="str">
            <v>obec</v>
          </cell>
          <cell r="H4183">
            <v>600036090</v>
          </cell>
          <cell r="I4183" t="str">
            <v>63831287</v>
          </cell>
          <cell r="J4183">
            <v>0</v>
          </cell>
          <cell r="K4183" t="str">
            <v>SINGCLEAN</v>
          </cell>
          <cell r="L4183" t="str">
            <v>ANO</v>
          </cell>
          <cell r="M4183" t="str">
            <v>Mateřská škola, Praha 3, Libická 4/2271</v>
          </cell>
          <cell r="N4183" t="str">
            <v>Libická</v>
          </cell>
          <cell r="O4183">
            <v>2271</v>
          </cell>
          <cell r="P4183">
            <v>4</v>
          </cell>
          <cell r="Q4183">
            <v>13000</v>
          </cell>
          <cell r="R4183" t="str">
            <v>Praha 3</v>
          </cell>
          <cell r="S4183">
            <v>267311123</v>
          </cell>
          <cell r="T4183" t="str">
            <v>mslibicka@mslibicka.cz</v>
          </cell>
        </row>
        <row r="4184">
          <cell r="A4184">
            <v>600035964</v>
          </cell>
          <cell r="B4184">
            <v>63831295</v>
          </cell>
          <cell r="C4184" t="str">
            <v>Hlavní město Praha</v>
          </cell>
          <cell r="D4184" t="str">
            <v xml:space="preserve">Praha 3 </v>
          </cell>
          <cell r="E4184" t="str">
            <v>Úřad městské části Praha 3</v>
          </cell>
          <cell r="F4184" t="str">
            <v>Praha 3</v>
          </cell>
          <cell r="G4184" t="str">
            <v>obec</v>
          </cell>
          <cell r="H4184">
            <v>600035964</v>
          </cell>
          <cell r="I4184" t="str">
            <v>63831295</v>
          </cell>
          <cell r="J4184">
            <v>220</v>
          </cell>
          <cell r="K4184" t="str">
            <v>SINGCLEAN</v>
          </cell>
          <cell r="L4184" t="str">
            <v>ANO</v>
          </cell>
          <cell r="M4184" t="str">
            <v>Mateřská škola, Praha 3, Na Balkáně 74/2590</v>
          </cell>
          <cell r="N4184" t="str">
            <v>Na Balkáně</v>
          </cell>
          <cell r="O4184">
            <v>2590</v>
          </cell>
          <cell r="P4184">
            <v>74</v>
          </cell>
          <cell r="Q4184">
            <v>13000</v>
          </cell>
          <cell r="R4184" t="str">
            <v>Praha 3</v>
          </cell>
          <cell r="S4184">
            <v>284820546</v>
          </cell>
          <cell r="T4184" t="str">
            <v>jaroslava.kozohorska@msnabalkane.cz</v>
          </cell>
        </row>
        <row r="4185">
          <cell r="A4185">
            <v>600035981</v>
          </cell>
          <cell r="B4185">
            <v>63831309</v>
          </cell>
          <cell r="C4185" t="str">
            <v>Hlavní město Praha</v>
          </cell>
          <cell r="D4185" t="str">
            <v xml:space="preserve">Praha 3 </v>
          </cell>
          <cell r="E4185" t="str">
            <v>Úřad městské části Praha 3</v>
          </cell>
          <cell r="F4185" t="str">
            <v>Praha 3</v>
          </cell>
          <cell r="G4185" t="str">
            <v>obec</v>
          </cell>
          <cell r="H4185">
            <v>600035981</v>
          </cell>
          <cell r="I4185" t="str">
            <v>63831309</v>
          </cell>
          <cell r="J4185">
            <v>160</v>
          </cell>
          <cell r="K4185" t="str">
            <v>SINGCLEAN</v>
          </cell>
          <cell r="L4185" t="str">
            <v>ANO</v>
          </cell>
          <cell r="M4185" t="str">
            <v>Waldorfská mateřská škola, Praha 3, Koněvova 240a/2497</v>
          </cell>
          <cell r="N4185" t="str">
            <v>Koněvova</v>
          </cell>
          <cell r="O4185">
            <v>2497</v>
          </cell>
          <cell r="P4185" t="str">
            <v>240a</v>
          </cell>
          <cell r="Q4185">
            <v>13000</v>
          </cell>
          <cell r="R4185" t="str">
            <v>Praha 3</v>
          </cell>
          <cell r="S4185">
            <v>242449993</v>
          </cell>
          <cell r="T4185" t="str">
            <v>reditelka@waldorfskaskolka.cz</v>
          </cell>
        </row>
        <row r="4186">
          <cell r="A4186">
            <v>600035972</v>
          </cell>
          <cell r="B4186">
            <v>63831317</v>
          </cell>
          <cell r="C4186" t="str">
            <v>Hlavní město Praha</v>
          </cell>
          <cell r="D4186" t="str">
            <v xml:space="preserve">Praha 3 </v>
          </cell>
          <cell r="E4186" t="str">
            <v>Úřad městské části Praha 3</v>
          </cell>
          <cell r="F4186" t="str">
            <v>Praha 3</v>
          </cell>
          <cell r="G4186" t="str">
            <v>obec</v>
          </cell>
          <cell r="H4186">
            <v>600035972</v>
          </cell>
          <cell r="I4186" t="str">
            <v>63831317</v>
          </cell>
          <cell r="J4186">
            <v>120</v>
          </cell>
          <cell r="K4186" t="str">
            <v>SINGCLEAN</v>
          </cell>
          <cell r="L4186" t="str">
            <v>ANO</v>
          </cell>
          <cell r="M4186" t="str">
            <v>Mateřská škola, Praha 3, Sudoměřská 54/1137</v>
          </cell>
          <cell r="N4186" t="str">
            <v>Sudoměřská</v>
          </cell>
          <cell r="O4186">
            <v>1137</v>
          </cell>
          <cell r="P4186">
            <v>54</v>
          </cell>
          <cell r="Q4186">
            <v>13000</v>
          </cell>
          <cell r="R4186" t="str">
            <v>Praha 3</v>
          </cell>
          <cell r="S4186">
            <v>222728705</v>
          </cell>
          <cell r="T4186" t="str">
            <v>skolka@ms-sudomerska.cz</v>
          </cell>
        </row>
        <row r="4187">
          <cell r="A4187">
            <v>600036146</v>
          </cell>
          <cell r="B4187">
            <v>63831325</v>
          </cell>
          <cell r="C4187" t="str">
            <v>Hlavní město Praha</v>
          </cell>
          <cell r="D4187" t="str">
            <v xml:space="preserve">Praha 3 </v>
          </cell>
          <cell r="E4187" t="str">
            <v>Úřad městské části Praha 3</v>
          </cell>
          <cell r="F4187" t="str">
            <v>Praha 3</v>
          </cell>
          <cell r="G4187" t="str">
            <v>obec</v>
          </cell>
          <cell r="H4187">
            <v>600036146</v>
          </cell>
          <cell r="I4187" t="str">
            <v>63831325</v>
          </cell>
          <cell r="J4187">
            <v>0</v>
          </cell>
          <cell r="K4187" t="str">
            <v>SINGCLEAN</v>
          </cell>
          <cell r="L4187" t="str">
            <v>ANO</v>
          </cell>
          <cell r="M4187" t="str">
            <v>Základní škola, Praha 3, Cimburkova 18/600</v>
          </cell>
          <cell r="N4187" t="str">
            <v>Cimburkova</v>
          </cell>
          <cell r="O4187">
            <v>600</v>
          </cell>
          <cell r="P4187">
            <v>18</v>
          </cell>
          <cell r="Q4187">
            <v>13000</v>
          </cell>
          <cell r="R4187" t="str">
            <v>Praha 3</v>
          </cell>
          <cell r="S4187">
            <v>222782848</v>
          </cell>
          <cell r="T4187" t="str">
            <v>fzsskola@volny.cz</v>
          </cell>
        </row>
        <row r="4188">
          <cell r="A4188">
            <v>600036162</v>
          </cell>
          <cell r="B4188">
            <v>63831333</v>
          </cell>
          <cell r="C4188" t="str">
            <v>Hlavní město Praha</v>
          </cell>
          <cell r="D4188" t="str">
            <v xml:space="preserve">Praha 3 </v>
          </cell>
          <cell r="E4188" t="str">
            <v>Úřad městské části Praha 3</v>
          </cell>
          <cell r="F4188" t="str">
            <v>Praha 3</v>
          </cell>
          <cell r="G4188" t="str">
            <v>obec</v>
          </cell>
          <cell r="H4188">
            <v>600036162</v>
          </cell>
          <cell r="I4188" t="str">
            <v>63831333</v>
          </cell>
          <cell r="J4188">
            <v>1860</v>
          </cell>
          <cell r="K4188" t="str">
            <v>SINGCLEAN</v>
          </cell>
          <cell r="L4188" t="str">
            <v>ANO</v>
          </cell>
          <cell r="M4188" t="str">
            <v>Základní škola a mateřská škola, Praha 3, Chelčického 43/2614</v>
          </cell>
          <cell r="N4188" t="str">
            <v>Chelčického</v>
          </cell>
          <cell r="O4188">
            <v>2614</v>
          </cell>
          <cell r="P4188">
            <v>43</v>
          </cell>
          <cell r="Q4188">
            <v>13000</v>
          </cell>
          <cell r="R4188" t="str">
            <v>Praha 3</v>
          </cell>
          <cell r="S4188">
            <v>222592504</v>
          </cell>
          <cell r="T4188" t="str">
            <v>ostap@email.cz</v>
          </cell>
        </row>
        <row r="4189">
          <cell r="A4189">
            <v>600036201</v>
          </cell>
          <cell r="B4189">
            <v>63831341</v>
          </cell>
          <cell r="C4189" t="str">
            <v>Hlavní město Praha</v>
          </cell>
          <cell r="D4189" t="str">
            <v xml:space="preserve">Praha 3 </v>
          </cell>
          <cell r="E4189" t="str">
            <v>Úřad městské části Praha 3</v>
          </cell>
          <cell r="F4189" t="str">
            <v>Praha 3</v>
          </cell>
          <cell r="G4189" t="str">
            <v>obec</v>
          </cell>
          <cell r="H4189">
            <v>600036201</v>
          </cell>
          <cell r="I4189" t="str">
            <v>63831341</v>
          </cell>
          <cell r="J4189">
            <v>1420</v>
          </cell>
          <cell r="K4189" t="str">
            <v>SINGCLEAN</v>
          </cell>
          <cell r="L4189" t="str">
            <v>ANO</v>
          </cell>
          <cell r="M4189" t="str">
            <v>Základní škola, Praha 3, Jeseniova 96/2400</v>
          </cell>
          <cell r="N4189" t="str">
            <v>Jeseniova</v>
          </cell>
          <cell r="O4189">
            <v>2400</v>
          </cell>
          <cell r="P4189">
            <v>96</v>
          </cell>
          <cell r="Q4189">
            <v>13000</v>
          </cell>
          <cell r="R4189" t="str">
            <v>Praha 3</v>
          </cell>
          <cell r="S4189">
            <v>222103412</v>
          </cell>
          <cell r="T4189" t="str">
            <v>kancelar@zsjeseniova.cz</v>
          </cell>
        </row>
        <row r="4190">
          <cell r="A4190">
            <v>600036171</v>
          </cell>
          <cell r="B4190">
            <v>63831350</v>
          </cell>
          <cell r="C4190" t="str">
            <v>Hlavní město Praha</v>
          </cell>
          <cell r="D4190" t="str">
            <v xml:space="preserve">Praha 3 </v>
          </cell>
          <cell r="E4190" t="str">
            <v>Úřad městské části Praha 3</v>
          </cell>
          <cell r="F4190" t="str">
            <v>Praha 3</v>
          </cell>
          <cell r="G4190" t="str">
            <v>obec</v>
          </cell>
          <cell r="H4190">
            <v>600036171</v>
          </cell>
          <cell r="I4190" t="str">
            <v>63831350</v>
          </cell>
          <cell r="J4190">
            <v>1400</v>
          </cell>
          <cell r="K4190" t="str">
            <v>SINGCLEAN</v>
          </cell>
          <cell r="L4190" t="str">
            <v>ANO</v>
          </cell>
          <cell r="M4190" t="str">
            <v>Základní škola Chmelnice, Praha 3, K Lučinám 18/2500</v>
          </cell>
          <cell r="N4190" t="str">
            <v>K lučinám</v>
          </cell>
          <cell r="O4190">
            <v>2500</v>
          </cell>
          <cell r="P4190">
            <v>18</v>
          </cell>
          <cell r="Q4190">
            <v>13000</v>
          </cell>
          <cell r="R4190" t="str">
            <v>Praha 3</v>
          </cell>
          <cell r="S4190">
            <v>284824705</v>
          </cell>
          <cell r="T4190" t="str">
            <v>chmelnice@volny.cz</v>
          </cell>
        </row>
        <row r="4191">
          <cell r="A4191">
            <v>600036120</v>
          </cell>
          <cell r="B4191">
            <v>63831368</v>
          </cell>
          <cell r="C4191" t="str">
            <v>Hlavní město Praha</v>
          </cell>
          <cell r="D4191" t="str">
            <v xml:space="preserve">Praha 3 </v>
          </cell>
          <cell r="E4191" t="str">
            <v>Úřad městské části Praha 3</v>
          </cell>
          <cell r="F4191" t="str">
            <v>Praha 3</v>
          </cell>
          <cell r="G4191" t="str">
            <v>obec</v>
          </cell>
          <cell r="H4191">
            <v>600036120</v>
          </cell>
          <cell r="I4191" t="str">
            <v>63831368</v>
          </cell>
          <cell r="J4191">
            <v>960</v>
          </cell>
          <cell r="K4191" t="str">
            <v>SINGCLEAN</v>
          </cell>
          <cell r="L4191" t="str">
            <v>ANO</v>
          </cell>
          <cell r="M4191" t="str">
            <v>Základní škola, Praha 3, Lupáčova 1/1200</v>
          </cell>
          <cell r="N4191" t="str">
            <v>Lupáčova</v>
          </cell>
          <cell r="O4191">
            <v>1200</v>
          </cell>
          <cell r="P4191">
            <v>1</v>
          </cell>
          <cell r="Q4191">
            <v>13000</v>
          </cell>
          <cell r="R4191" t="str">
            <v>Praha 3</v>
          </cell>
          <cell r="S4191">
            <v>222715691</v>
          </cell>
          <cell r="T4191" t="str">
            <v>kopecky@lupacovka.cz</v>
          </cell>
        </row>
        <row r="4192">
          <cell r="A4192">
            <v>600036227</v>
          </cell>
          <cell r="B4192">
            <v>63831376</v>
          </cell>
          <cell r="C4192" t="str">
            <v>Hlavní město Praha</v>
          </cell>
          <cell r="D4192" t="str">
            <v xml:space="preserve">Praha 3 </v>
          </cell>
          <cell r="E4192" t="str">
            <v>Úřad městské části Praha 3</v>
          </cell>
          <cell r="F4192" t="str">
            <v>Praha 3</v>
          </cell>
          <cell r="G4192" t="str">
            <v>obec</v>
          </cell>
          <cell r="H4192">
            <v>600036227</v>
          </cell>
          <cell r="I4192" t="str">
            <v>63831376</v>
          </cell>
          <cell r="J4192">
            <v>820</v>
          </cell>
          <cell r="K4192" t="str">
            <v>SINGCLEAN</v>
          </cell>
          <cell r="L4192" t="str">
            <v>ANO</v>
          </cell>
          <cell r="M4192" t="str">
            <v>Základní škola Pražačka, Praha 3, Nad Ohradou 25/1700</v>
          </cell>
          <cell r="N4192" t="str">
            <v>Nad Ohradou</v>
          </cell>
          <cell r="O4192">
            <v>1700</v>
          </cell>
          <cell r="P4192">
            <v>25</v>
          </cell>
          <cell r="Q4192">
            <v>13000</v>
          </cell>
          <cell r="R4192" t="str">
            <v>Praha 3</v>
          </cell>
          <cell r="S4192">
            <v>222587690</v>
          </cell>
          <cell r="T4192" t="str">
            <v>info@zsprazacka.cz</v>
          </cell>
        </row>
        <row r="4193">
          <cell r="A4193">
            <v>600036138</v>
          </cell>
          <cell r="B4193">
            <v>63831392</v>
          </cell>
          <cell r="C4193" t="str">
            <v>Hlavní město Praha</v>
          </cell>
          <cell r="D4193" t="str">
            <v xml:space="preserve">Praha 3 </v>
          </cell>
          <cell r="E4193" t="str">
            <v>Úřad městské části Praha 3</v>
          </cell>
          <cell r="F4193" t="str">
            <v>Praha 3</v>
          </cell>
          <cell r="G4193" t="str">
            <v>obec</v>
          </cell>
          <cell r="H4193">
            <v>600036138</v>
          </cell>
          <cell r="I4193" t="str">
            <v>63831392</v>
          </cell>
          <cell r="J4193">
            <v>840</v>
          </cell>
          <cell r="K4193" t="str">
            <v>SINGCLEAN</v>
          </cell>
          <cell r="L4193" t="str">
            <v>ANO</v>
          </cell>
          <cell r="M4193" t="str">
            <v>Základní škola, Praha 3, nám. Jiřího z Poděbrad 7,8/1685</v>
          </cell>
          <cell r="N4193" t="str">
            <v>náměstí Jiřího z Poděbrad</v>
          </cell>
          <cell r="O4193">
            <v>1685</v>
          </cell>
          <cell r="P4193">
            <v>7</v>
          </cell>
          <cell r="Q4193">
            <v>13000</v>
          </cell>
          <cell r="R4193" t="str">
            <v>Praha 3</v>
          </cell>
          <cell r="S4193">
            <v>222725404</v>
          </cell>
          <cell r="T4193" t="str">
            <v>sekretariat@skola-jirak.cz</v>
          </cell>
        </row>
        <row r="4194">
          <cell r="A4194">
            <v>600036111</v>
          </cell>
          <cell r="B4194">
            <v>63831406</v>
          </cell>
          <cell r="C4194" t="str">
            <v>Hlavní město Praha</v>
          </cell>
          <cell r="D4194" t="str">
            <v xml:space="preserve">Praha 3 </v>
          </cell>
          <cell r="E4194" t="str">
            <v>Úřad městské části Praha 3</v>
          </cell>
          <cell r="F4194" t="str">
            <v>Praha 3</v>
          </cell>
          <cell r="G4194" t="str">
            <v>obec</v>
          </cell>
          <cell r="H4194">
            <v>600036111</v>
          </cell>
          <cell r="I4194" t="str">
            <v>63831406</v>
          </cell>
          <cell r="J4194">
            <v>1580</v>
          </cell>
          <cell r="K4194" t="str">
            <v>SINGCLEAN</v>
          </cell>
          <cell r="L4194" t="str">
            <v>ANO</v>
          </cell>
          <cell r="M4194" t="str">
            <v>Základní škola a mateřská škola, Praha 3, nám. Jiřího z Lobkovic 22/121</v>
          </cell>
          <cell r="N4194" t="str">
            <v>náměstí Jiřího z Lobkovic</v>
          </cell>
          <cell r="O4194">
            <v>121</v>
          </cell>
          <cell r="P4194">
            <v>22</v>
          </cell>
          <cell r="Q4194">
            <v>13000</v>
          </cell>
          <cell r="R4194" t="str">
            <v>Praha 3</v>
          </cell>
          <cell r="S4194">
            <v>272734869</v>
          </cell>
          <cell r="T4194" t="str">
            <v>skola@lobkovicovo.cz</v>
          </cell>
        </row>
        <row r="4195">
          <cell r="A4195">
            <v>600036219</v>
          </cell>
          <cell r="B4195">
            <v>63831431</v>
          </cell>
          <cell r="C4195" t="str">
            <v>Hlavní město Praha</v>
          </cell>
          <cell r="D4195" t="str">
            <v xml:space="preserve">Praha 3 </v>
          </cell>
          <cell r="E4195" t="str">
            <v>Úřad městské části Praha 3</v>
          </cell>
          <cell r="F4195" t="str">
            <v>Praha 3</v>
          </cell>
          <cell r="G4195" t="str">
            <v>obec</v>
          </cell>
          <cell r="H4195">
            <v>600036219</v>
          </cell>
          <cell r="I4195" t="str">
            <v>63831431</v>
          </cell>
          <cell r="J4195">
            <v>420</v>
          </cell>
          <cell r="K4195" t="str">
            <v>SINGCLEAN</v>
          </cell>
          <cell r="L4195" t="str">
            <v>ANO</v>
          </cell>
          <cell r="M4195" t="str">
            <v>Základní škola a mateřská škola Jaroslava Seiferta, Praha 3, Vlkova 31/800</v>
          </cell>
          <cell r="N4195" t="str">
            <v>Vlkova</v>
          </cell>
          <cell r="O4195">
            <v>800</v>
          </cell>
          <cell r="P4195">
            <v>31</v>
          </cell>
          <cell r="Q4195">
            <v>13000</v>
          </cell>
          <cell r="R4195" t="str">
            <v>Praha 3</v>
          </cell>
          <cell r="S4195">
            <v>222716600</v>
          </cell>
          <cell r="T4195" t="str">
            <v>info@skolaseiferta.cz</v>
          </cell>
        </row>
        <row r="4196">
          <cell r="A4196">
            <v>600036197</v>
          </cell>
          <cell r="B4196">
            <v>63831449</v>
          </cell>
          <cell r="C4196" t="str">
            <v>Hlavní město Praha</v>
          </cell>
          <cell r="D4196" t="str">
            <v xml:space="preserve">Praha 3 </v>
          </cell>
          <cell r="E4196" t="str">
            <v>Úřad městské části Praha 3</v>
          </cell>
          <cell r="F4196" t="str">
            <v>Praha 3</v>
          </cell>
          <cell r="G4196" t="str">
            <v>obec</v>
          </cell>
          <cell r="H4196">
            <v>600036197</v>
          </cell>
          <cell r="I4196" t="str">
            <v>63831449</v>
          </cell>
          <cell r="J4196">
            <v>880</v>
          </cell>
          <cell r="K4196" t="str">
            <v>SINGCLEAN</v>
          </cell>
          <cell r="L4196" t="str">
            <v>ANO</v>
          </cell>
          <cell r="M4196" t="str">
            <v>Základní škola a mateřská škola Jarov, Praha 3, V Zahrádkách 48/1966</v>
          </cell>
          <cell r="N4196" t="str">
            <v>V zahrádkách</v>
          </cell>
          <cell r="O4196">
            <v>1966</v>
          </cell>
          <cell r="P4196">
            <v>48</v>
          </cell>
          <cell r="Q4196">
            <v>13000</v>
          </cell>
          <cell r="R4196" t="str">
            <v>Praha 3</v>
          </cell>
          <cell r="S4196">
            <v>284860650</v>
          </cell>
          <cell r="T4196" t="str">
            <v>zs-jarov@volny.cz</v>
          </cell>
        </row>
        <row r="4197">
          <cell r="A4197">
            <v>661000192</v>
          </cell>
          <cell r="B4197">
            <v>63831481</v>
          </cell>
          <cell r="C4197" t="str">
            <v>Hlavní město Praha</v>
          </cell>
          <cell r="D4197" t="str">
            <v xml:space="preserve">Praha 3 </v>
          </cell>
          <cell r="E4197" t="str">
            <v>Úřad městské části Praha 3</v>
          </cell>
          <cell r="F4197" t="str">
            <v>Praha 3</v>
          </cell>
          <cell r="G4197" t="str">
            <v>obec</v>
          </cell>
          <cell r="H4197">
            <v>661000192</v>
          </cell>
          <cell r="I4197" t="str">
            <v>63831481</v>
          </cell>
          <cell r="J4197">
            <v>0</v>
          </cell>
          <cell r="K4197" t="str">
            <v>SINGCLEAN</v>
          </cell>
          <cell r="L4197" t="str">
            <v>ANO</v>
          </cell>
          <cell r="M4197" t="str">
            <v>Sportovní a rekreační areál Pražačka se školní jídelnou, Praha 3, Za Žižkovskou vozovnou 19/2716</v>
          </cell>
          <cell r="N4197" t="str">
            <v>Za žižkovskou vozovnou</v>
          </cell>
          <cell r="O4197">
            <v>2716</v>
          </cell>
          <cell r="P4197">
            <v>19</v>
          </cell>
          <cell r="Q4197">
            <v>13000</v>
          </cell>
          <cell r="R4197" t="str">
            <v>Praha 3</v>
          </cell>
          <cell r="S4197">
            <v>222592061</v>
          </cell>
          <cell r="T4197" t="str">
            <v>info@prazacka.cz</v>
          </cell>
        </row>
        <row r="4198">
          <cell r="A4198">
            <v>600040950</v>
          </cell>
          <cell r="B4198">
            <v>63831520</v>
          </cell>
          <cell r="C4198" t="str">
            <v>Hlavní město Praha</v>
          </cell>
          <cell r="D4198" t="str">
            <v xml:space="preserve">Praha 10 </v>
          </cell>
          <cell r="E4198" t="str">
            <v>Úřad městské části Praha 15</v>
          </cell>
          <cell r="F4198" t="str">
            <v>Praha 15</v>
          </cell>
          <cell r="G4198" t="str">
            <v>obec</v>
          </cell>
          <cell r="H4198">
            <v>600040950</v>
          </cell>
          <cell r="I4198" t="str">
            <v>63831520</v>
          </cell>
          <cell r="J4198">
            <v>440</v>
          </cell>
          <cell r="K4198" t="str">
            <v>SINGCLEAN</v>
          </cell>
          <cell r="L4198" t="str">
            <v>ANO</v>
          </cell>
          <cell r="M4198" t="str">
            <v>Mateřská škola, Praha 10, Parmská 389</v>
          </cell>
          <cell r="N4198" t="str">
            <v>Parmská</v>
          </cell>
          <cell r="O4198">
            <v>389</v>
          </cell>
          <cell r="Q4198">
            <v>10900</v>
          </cell>
          <cell r="R4198" t="str">
            <v>Praha 10</v>
          </cell>
          <cell r="S4198">
            <v>274865853</v>
          </cell>
          <cell r="T4198" t="str">
            <v>ms_parmska389@seznam.cz</v>
          </cell>
        </row>
        <row r="4199">
          <cell r="A4199">
            <v>600040941</v>
          </cell>
          <cell r="B4199">
            <v>63831538</v>
          </cell>
          <cell r="C4199" t="str">
            <v>Hlavní město Praha</v>
          </cell>
          <cell r="D4199" t="str">
            <v xml:space="preserve">Praha 10 </v>
          </cell>
          <cell r="E4199" t="str">
            <v>Úřad městské části Praha 15</v>
          </cell>
          <cell r="F4199" t="str">
            <v>Praha 15</v>
          </cell>
          <cell r="G4199" t="str">
            <v>obec</v>
          </cell>
          <cell r="H4199">
            <v>600040941</v>
          </cell>
          <cell r="I4199" t="str">
            <v>63831538</v>
          </cell>
          <cell r="J4199">
            <v>260</v>
          </cell>
          <cell r="K4199" t="str">
            <v>SINGCLEAN</v>
          </cell>
          <cell r="L4199" t="str">
            <v>ANO</v>
          </cell>
          <cell r="M4199" t="str">
            <v>Mateřská škola Slunečnice, Praha 10, Milánská 473</v>
          </cell>
          <cell r="N4199" t="str">
            <v>Milánská</v>
          </cell>
          <cell r="O4199">
            <v>473</v>
          </cell>
          <cell r="Q4199">
            <v>10900</v>
          </cell>
          <cell r="R4199" t="str">
            <v>Praha 10</v>
          </cell>
          <cell r="S4199">
            <v>274867576</v>
          </cell>
          <cell r="T4199" t="str">
            <v>ms-slunecnice@ms-slunecnice.cz</v>
          </cell>
        </row>
        <row r="4200">
          <cell r="A4200">
            <v>600006352</v>
          </cell>
          <cell r="B4200">
            <v>63831562</v>
          </cell>
          <cell r="C4200" t="str">
            <v>Hlavní město Praha</v>
          </cell>
          <cell r="D4200" t="str">
            <v xml:space="preserve">Praha 9 </v>
          </cell>
          <cell r="E4200" t="str">
            <v>Magistrát hlavního města Prahy</v>
          </cell>
          <cell r="F4200" t="str">
            <v>Praha 9</v>
          </cell>
          <cell r="G4200" t="str">
            <v>kraj</v>
          </cell>
          <cell r="H4200">
            <v>600006352</v>
          </cell>
          <cell r="I4200" t="str">
            <v>63831562</v>
          </cell>
          <cell r="J4200">
            <v>480</v>
          </cell>
          <cell r="K4200" t="str">
            <v>SINGCLEAN</v>
          </cell>
          <cell r="L4200" t="str">
            <v>ANO</v>
          </cell>
          <cell r="M4200" t="str">
            <v>Gymnázium, Praha 9, Špitálská 2</v>
          </cell>
          <cell r="N4200" t="str">
            <v>Špitálská</v>
          </cell>
          <cell r="O4200">
            <v>700</v>
          </cell>
          <cell r="P4200">
            <v>2</v>
          </cell>
          <cell r="Q4200">
            <v>19000</v>
          </cell>
          <cell r="R4200" t="str">
            <v>Praha 9</v>
          </cell>
          <cell r="S4200">
            <v>283890447</v>
          </cell>
          <cell r="T4200" t="str">
            <v>spitalska@gymspit.cz</v>
          </cell>
        </row>
        <row r="4201">
          <cell r="A4201">
            <v>600040933</v>
          </cell>
          <cell r="B4201">
            <v>63831571</v>
          </cell>
          <cell r="C4201" t="str">
            <v>Hlavní město Praha</v>
          </cell>
          <cell r="D4201" t="str">
            <v xml:space="preserve">Praha 10 </v>
          </cell>
          <cell r="E4201" t="str">
            <v>Úřad městské části Praha 15</v>
          </cell>
          <cell r="F4201" t="str">
            <v>Praha 15</v>
          </cell>
          <cell r="G4201" t="str">
            <v>obec</v>
          </cell>
          <cell r="H4201">
            <v>600040933</v>
          </cell>
          <cell r="I4201" t="str">
            <v>63831571</v>
          </cell>
          <cell r="J4201">
            <v>320</v>
          </cell>
          <cell r="K4201" t="str">
            <v>SINGCLEAN</v>
          </cell>
          <cell r="L4201" t="str">
            <v>ANO</v>
          </cell>
          <cell r="M4201" t="str">
            <v>Mateřská škola, Praha 10, Milánská 472</v>
          </cell>
          <cell r="N4201" t="str">
            <v>Milánská</v>
          </cell>
          <cell r="O4201">
            <v>472</v>
          </cell>
          <cell r="Q4201">
            <v>10900</v>
          </cell>
          <cell r="R4201" t="str">
            <v>Praha 10</v>
          </cell>
          <cell r="S4201">
            <v>274869130</v>
          </cell>
          <cell r="T4201" t="str">
            <v>ms_milanska472@seznam.cz</v>
          </cell>
        </row>
        <row r="4202">
          <cell r="A4202">
            <v>600041247</v>
          </cell>
          <cell r="B4202">
            <v>63831589</v>
          </cell>
          <cell r="C4202" t="str">
            <v>Hlavní město Praha</v>
          </cell>
          <cell r="D4202" t="str">
            <v xml:space="preserve">Praha 10 </v>
          </cell>
          <cell r="E4202" t="str">
            <v>Úřad městské části Praha 15</v>
          </cell>
          <cell r="F4202" t="str">
            <v>Praha 15</v>
          </cell>
          <cell r="G4202" t="str">
            <v>obec</v>
          </cell>
          <cell r="H4202">
            <v>600041247</v>
          </cell>
          <cell r="I4202" t="str">
            <v>63831589</v>
          </cell>
          <cell r="J4202">
            <v>960</v>
          </cell>
          <cell r="K4202" t="str">
            <v>SINGCLEAN</v>
          </cell>
          <cell r="L4202" t="str">
            <v>ANO</v>
          </cell>
          <cell r="M4202" t="str">
            <v>Základní škola, Praha 10, Křimická 314</v>
          </cell>
          <cell r="N4202" t="str">
            <v>Křimická</v>
          </cell>
          <cell r="O4202">
            <v>314</v>
          </cell>
          <cell r="Q4202">
            <v>10900</v>
          </cell>
          <cell r="R4202" t="str">
            <v>Praha 10</v>
          </cell>
          <cell r="S4202">
            <v>274861974</v>
          </cell>
          <cell r="T4202" t="str">
            <v>ivana.heboussova@krimicka.cz</v>
          </cell>
        </row>
        <row r="4203">
          <cell r="A4203">
            <v>600041255</v>
          </cell>
          <cell r="B4203">
            <v>63831678</v>
          </cell>
          <cell r="C4203" t="str">
            <v>Hlavní město Praha</v>
          </cell>
          <cell r="D4203" t="str">
            <v xml:space="preserve">Praha 10 </v>
          </cell>
          <cell r="E4203" t="str">
            <v>Úřad městské části Praha 15</v>
          </cell>
          <cell r="F4203" t="str">
            <v>Praha 15</v>
          </cell>
          <cell r="G4203" t="str">
            <v>obec</v>
          </cell>
          <cell r="H4203">
            <v>600041255</v>
          </cell>
          <cell r="I4203" t="str">
            <v>63831678</v>
          </cell>
          <cell r="J4203">
            <v>1380</v>
          </cell>
          <cell r="K4203" t="str">
            <v>SINGCLEAN</v>
          </cell>
          <cell r="L4203" t="str">
            <v>ANO</v>
          </cell>
          <cell r="M4203" t="str">
            <v>Základní škola, Praha 10, Veronské náměstí 391</v>
          </cell>
          <cell r="N4203" t="str">
            <v>Veronské nám.</v>
          </cell>
          <cell r="O4203">
            <v>391</v>
          </cell>
          <cell r="Q4203">
            <v>10900</v>
          </cell>
          <cell r="R4203" t="str">
            <v>Praha 10</v>
          </cell>
          <cell r="S4203">
            <v>274864235</v>
          </cell>
          <cell r="T4203" t="str">
            <v>zsvn@zsvn.cz</v>
          </cell>
        </row>
        <row r="4204">
          <cell r="A4204">
            <v>600041263</v>
          </cell>
          <cell r="B4204">
            <v>63831686</v>
          </cell>
          <cell r="C4204" t="str">
            <v>Hlavní město Praha</v>
          </cell>
          <cell r="D4204" t="str">
            <v xml:space="preserve">Praha 10 </v>
          </cell>
          <cell r="E4204" t="str">
            <v>Úřad městské části Praha 15</v>
          </cell>
          <cell r="F4204" t="str">
            <v>Praha 15</v>
          </cell>
          <cell r="G4204" t="str">
            <v>obec</v>
          </cell>
          <cell r="H4204">
            <v>600041263</v>
          </cell>
          <cell r="I4204" t="str">
            <v>63831686</v>
          </cell>
          <cell r="J4204">
            <v>1280</v>
          </cell>
          <cell r="K4204" t="str">
            <v>SINGCLEAN</v>
          </cell>
          <cell r="L4204" t="str">
            <v>ANO</v>
          </cell>
          <cell r="M4204" t="str">
            <v>Základní škola, Praha 10, Nad Přehradou 469</v>
          </cell>
          <cell r="N4204" t="str">
            <v>Nad přehradou</v>
          </cell>
          <cell r="O4204">
            <v>469</v>
          </cell>
          <cell r="Q4204">
            <v>10900</v>
          </cell>
          <cell r="R4204" t="str">
            <v>Praha 10</v>
          </cell>
          <cell r="S4204">
            <v>226806001</v>
          </cell>
          <cell r="T4204" t="str">
            <v>jan.nosek@zsnpr.cz</v>
          </cell>
        </row>
        <row r="4205">
          <cell r="A4205">
            <v>610350676</v>
          </cell>
          <cell r="B4205">
            <v>63831708</v>
          </cell>
          <cell r="C4205" t="str">
            <v>Hlavní město Praha</v>
          </cell>
          <cell r="D4205" t="str">
            <v xml:space="preserve">Praha 5 </v>
          </cell>
          <cell r="E4205" t="str">
            <v>Magistrát hlavního města Prahy</v>
          </cell>
          <cell r="F4205" t="str">
            <v>Praha 5</v>
          </cell>
          <cell r="G4205" t="str">
            <v>kraj</v>
          </cell>
          <cell r="H4205">
            <v>610350676</v>
          </cell>
          <cell r="I4205" t="str">
            <v>63831708</v>
          </cell>
          <cell r="J4205">
            <v>340</v>
          </cell>
          <cell r="K4205" t="str">
            <v>SINGCLEAN</v>
          </cell>
          <cell r="L4205" t="str">
            <v>ANO</v>
          </cell>
          <cell r="M4205" t="str">
            <v>Mateřská škola speciální Sluníčko, Praha 5, Deylova 3</v>
          </cell>
          <cell r="N4205" t="str">
            <v>Deylova</v>
          </cell>
          <cell r="O4205">
            <v>233</v>
          </cell>
          <cell r="P4205">
            <v>3</v>
          </cell>
          <cell r="Q4205">
            <v>15000</v>
          </cell>
          <cell r="R4205" t="str">
            <v>Praha 5</v>
          </cell>
          <cell r="S4205" t="str">
            <v>257 225 034 ,608702543</v>
          </cell>
          <cell r="T4205" t="str">
            <v>sps.deylova@zris.mepnet.cz</v>
          </cell>
        </row>
        <row r="4206">
          <cell r="A4206">
            <v>600040453</v>
          </cell>
          <cell r="B4206">
            <v>63832151</v>
          </cell>
          <cell r="C4206" t="str">
            <v>Hlavní město Praha</v>
          </cell>
          <cell r="D4206" t="str">
            <v xml:space="preserve">Praha 9 </v>
          </cell>
          <cell r="E4206" t="str">
            <v>Úřad městské části Praha 18</v>
          </cell>
          <cell r="F4206" t="str">
            <v>Praha 18</v>
          </cell>
          <cell r="G4206" t="str">
            <v>obec</v>
          </cell>
          <cell r="H4206">
            <v>600040453</v>
          </cell>
          <cell r="I4206" t="str">
            <v>63832151</v>
          </cell>
          <cell r="J4206">
            <v>1320</v>
          </cell>
          <cell r="K4206" t="str">
            <v>SINGCLEAN</v>
          </cell>
          <cell r="L4206" t="str">
            <v>ANO</v>
          </cell>
          <cell r="M4206" t="str">
            <v>Základní škola Fryčovická</v>
          </cell>
          <cell r="N4206" t="str">
            <v>Fryčovická</v>
          </cell>
          <cell r="O4206">
            <v>462</v>
          </cell>
          <cell r="Q4206">
            <v>19900</v>
          </cell>
          <cell r="R4206" t="str">
            <v>Praha 9</v>
          </cell>
          <cell r="S4206">
            <v>266722621</v>
          </cell>
          <cell r="T4206" t="str">
            <v>skola@zsfrycovicka.cz</v>
          </cell>
        </row>
        <row r="4207">
          <cell r="A4207">
            <v>600027554</v>
          </cell>
          <cell r="B4207">
            <v>63832208</v>
          </cell>
          <cell r="C4207" t="str">
            <v>Hlavní město Praha</v>
          </cell>
          <cell r="D4207" t="str">
            <v xml:space="preserve">Praha 6 </v>
          </cell>
          <cell r="E4207" t="str">
            <v>Magistrát hlavního města Prahy</v>
          </cell>
          <cell r="F4207" t="str">
            <v>Praha 6</v>
          </cell>
          <cell r="G4207" t="str">
            <v>kraj</v>
          </cell>
          <cell r="H4207">
            <v>600027554</v>
          </cell>
          <cell r="I4207" t="str">
            <v>63832208</v>
          </cell>
          <cell r="J4207">
            <v>0</v>
          </cell>
          <cell r="K4207" t="str">
            <v>SINGCLEAN</v>
          </cell>
          <cell r="L4207" t="str">
            <v>ANO</v>
          </cell>
          <cell r="M4207" t="str">
            <v>Domov mládeže a školní jídelna, Praha 6 - Dejvice, Studentská 10</v>
          </cell>
          <cell r="N4207" t="str">
            <v>Studentská</v>
          </cell>
          <cell r="O4207">
            <v>700</v>
          </cell>
          <cell r="P4207">
            <v>10</v>
          </cell>
          <cell r="Q4207">
            <v>16000</v>
          </cell>
          <cell r="R4207" t="str">
            <v>Praha 6</v>
          </cell>
          <cell r="S4207">
            <v>252540111</v>
          </cell>
          <cell r="T4207" t="str">
            <v>info@dmstudentska.cz</v>
          </cell>
        </row>
        <row r="4208">
          <cell r="A4208">
            <v>600037002</v>
          </cell>
          <cell r="B4208">
            <v>63832259</v>
          </cell>
          <cell r="C4208" t="str">
            <v>Hlavní město Praha</v>
          </cell>
          <cell r="D4208" t="str">
            <v xml:space="preserve">Praha 4 </v>
          </cell>
          <cell r="E4208" t="str">
            <v>Úřad městské části Praha 12</v>
          </cell>
          <cell r="F4208" t="str">
            <v>Praha 12</v>
          </cell>
          <cell r="G4208" t="str">
            <v>obec</v>
          </cell>
          <cell r="H4208">
            <v>600037002</v>
          </cell>
          <cell r="I4208" t="str">
            <v>63832259</v>
          </cell>
          <cell r="J4208">
            <v>220</v>
          </cell>
          <cell r="K4208" t="str">
            <v>SINGCLEAN</v>
          </cell>
          <cell r="L4208" t="str">
            <v>ANO</v>
          </cell>
          <cell r="M4208" t="str">
            <v>Mateřská škola Montessori v Praze 12</v>
          </cell>
          <cell r="N4208" t="str">
            <v>Urbánkova</v>
          </cell>
          <cell r="O4208">
            <v>3347</v>
          </cell>
          <cell r="P4208">
            <v>2</v>
          </cell>
          <cell r="Q4208">
            <v>14300</v>
          </cell>
          <cell r="R4208" t="str">
            <v>Praha 4</v>
          </cell>
          <cell r="S4208">
            <v>241766272</v>
          </cell>
          <cell r="T4208" t="str">
            <v>info@msmontessori.cz</v>
          </cell>
        </row>
        <row r="4209">
          <cell r="A4209">
            <v>600036448</v>
          </cell>
          <cell r="B4209">
            <v>63832267</v>
          </cell>
          <cell r="C4209" t="str">
            <v>Hlavní město Praha</v>
          </cell>
          <cell r="D4209" t="str">
            <v xml:space="preserve">Praha 4 </v>
          </cell>
          <cell r="E4209" t="str">
            <v>Úřad městské části Praha 12</v>
          </cell>
          <cell r="F4209" t="str">
            <v>Praha 12</v>
          </cell>
          <cell r="G4209" t="str">
            <v>obec</v>
          </cell>
          <cell r="H4209">
            <v>600036448</v>
          </cell>
          <cell r="I4209" t="str">
            <v>63832267</v>
          </cell>
          <cell r="J4209">
            <v>280</v>
          </cell>
          <cell r="K4209" t="str">
            <v>SINGCLEAN</v>
          </cell>
          <cell r="L4209" t="str">
            <v>ANO</v>
          </cell>
          <cell r="M4209" t="str">
            <v>Mateřská škola Pohádka v Praze 12</v>
          </cell>
          <cell r="N4209" t="str">
            <v>Imrychova</v>
          </cell>
          <cell r="O4209">
            <v>937</v>
          </cell>
          <cell r="P4209">
            <v>15</v>
          </cell>
          <cell r="Q4209">
            <v>14300</v>
          </cell>
          <cell r="R4209" t="str">
            <v>Praha 4</v>
          </cell>
          <cell r="S4209">
            <v>241764096</v>
          </cell>
          <cell r="T4209" t="str">
            <v>mspohadka@mspohadka.cz</v>
          </cell>
        </row>
        <row r="4210">
          <cell r="A4210">
            <v>600036758</v>
          </cell>
          <cell r="B4210">
            <v>63832275</v>
          </cell>
          <cell r="C4210" t="str">
            <v>Hlavní město Praha</v>
          </cell>
          <cell r="D4210" t="str">
            <v xml:space="preserve">Praha 4 </v>
          </cell>
          <cell r="E4210" t="str">
            <v>Úřad městské části Praha 12</v>
          </cell>
          <cell r="F4210" t="str">
            <v>Praha 12</v>
          </cell>
          <cell r="G4210" t="str">
            <v>obec</v>
          </cell>
          <cell r="H4210">
            <v>600036758</v>
          </cell>
          <cell r="I4210" t="str">
            <v>63832275</v>
          </cell>
          <cell r="J4210">
            <v>180</v>
          </cell>
          <cell r="K4210" t="str">
            <v>SINGCLEAN</v>
          </cell>
          <cell r="L4210" t="str">
            <v>ANO</v>
          </cell>
          <cell r="M4210" t="str">
            <v>Mateřská škola Podsaďáček v Praze 12</v>
          </cell>
          <cell r="N4210" t="str">
            <v>Pod sady</v>
          </cell>
          <cell r="O4210">
            <v>170</v>
          </cell>
          <cell r="P4210">
            <v>2</v>
          </cell>
          <cell r="Q4210">
            <v>14300</v>
          </cell>
          <cell r="R4210" t="str">
            <v>Praha 4</v>
          </cell>
          <cell r="S4210">
            <v>241773169</v>
          </cell>
          <cell r="T4210" t="str">
            <v>mspodsady@seznam.cz</v>
          </cell>
        </row>
        <row r="4211">
          <cell r="A4211">
            <v>600036570</v>
          </cell>
          <cell r="B4211">
            <v>63832291</v>
          </cell>
          <cell r="C4211" t="str">
            <v>Hlavní město Praha</v>
          </cell>
          <cell r="D4211" t="str">
            <v xml:space="preserve">Praha 4 </v>
          </cell>
          <cell r="E4211" t="str">
            <v>Úřad městské části Praha 12</v>
          </cell>
          <cell r="F4211" t="str">
            <v>Praha 12</v>
          </cell>
          <cell r="G4211" t="str">
            <v>obec</v>
          </cell>
          <cell r="H4211">
            <v>600036570</v>
          </cell>
          <cell r="I4211" t="str">
            <v>63832291</v>
          </cell>
          <cell r="J4211">
            <v>520</v>
          </cell>
          <cell r="K4211" t="str">
            <v>SINGCLEAN</v>
          </cell>
          <cell r="L4211" t="str">
            <v>ANO</v>
          </cell>
          <cell r="M4211" t="str">
            <v>Mateřská škola Srdíčko v Praze 12</v>
          </cell>
          <cell r="N4211" t="str">
            <v>Levského</v>
          </cell>
          <cell r="O4211">
            <v>3203</v>
          </cell>
          <cell r="P4211">
            <v>19</v>
          </cell>
          <cell r="Q4211">
            <v>14300</v>
          </cell>
          <cell r="R4211" t="str">
            <v>Praha 4</v>
          </cell>
          <cell r="S4211">
            <v>241761204</v>
          </cell>
          <cell r="T4211" t="str">
            <v>ms_levskeho@centrum.cz</v>
          </cell>
        </row>
        <row r="4212">
          <cell r="A4212">
            <v>600036677</v>
          </cell>
          <cell r="B4212">
            <v>63832305</v>
          </cell>
          <cell r="C4212" t="str">
            <v>Hlavní město Praha</v>
          </cell>
          <cell r="D4212" t="str">
            <v xml:space="preserve">Praha 4 </v>
          </cell>
          <cell r="E4212" t="str">
            <v>Úřad městské části Praha 12</v>
          </cell>
          <cell r="F4212" t="str">
            <v>Praha 12</v>
          </cell>
          <cell r="G4212" t="str">
            <v>obec</v>
          </cell>
          <cell r="H4212">
            <v>600036677</v>
          </cell>
          <cell r="I4212" t="str">
            <v>63832305</v>
          </cell>
          <cell r="J4212">
            <v>220</v>
          </cell>
          <cell r="K4212" t="str">
            <v>SINGCLEAN</v>
          </cell>
          <cell r="L4212" t="str">
            <v>ANO</v>
          </cell>
          <cell r="M4212" t="str">
            <v>Mateřská škola Zvoneček v Praze 12</v>
          </cell>
          <cell r="N4212" t="str">
            <v>Pejevové</v>
          </cell>
          <cell r="O4212">
            <v>3135</v>
          </cell>
          <cell r="P4212">
            <v>34</v>
          </cell>
          <cell r="Q4212">
            <v>14300</v>
          </cell>
          <cell r="R4212" t="str">
            <v>Praha 4</v>
          </cell>
          <cell r="S4212">
            <v>244402480</v>
          </cell>
          <cell r="T4212" t="str">
            <v>mszvonecek@seznam.cz</v>
          </cell>
        </row>
        <row r="4213">
          <cell r="A4213">
            <v>600036898</v>
          </cell>
          <cell r="B4213">
            <v>63832313</v>
          </cell>
          <cell r="C4213" t="str">
            <v>Hlavní město Praha</v>
          </cell>
          <cell r="D4213" t="str">
            <v xml:space="preserve">Praha 4 </v>
          </cell>
          <cell r="E4213" t="str">
            <v>Úřad městské části Praha 12</v>
          </cell>
          <cell r="F4213" t="str">
            <v>Praha 12</v>
          </cell>
          <cell r="G4213" t="str">
            <v>obec</v>
          </cell>
          <cell r="H4213">
            <v>600036898</v>
          </cell>
          <cell r="I4213" t="str">
            <v>63832313</v>
          </cell>
          <cell r="J4213">
            <v>260</v>
          </cell>
          <cell r="K4213" t="str">
            <v>SINGCLEAN</v>
          </cell>
          <cell r="L4213" t="str">
            <v>ANO</v>
          </cell>
          <cell r="M4213" t="str">
            <v>Mateřská škola Pastelka v Praze 12</v>
          </cell>
          <cell r="N4213" t="str">
            <v>Platónova</v>
          </cell>
          <cell r="O4213">
            <v>3288</v>
          </cell>
          <cell r="P4213">
            <v>28</v>
          </cell>
          <cell r="Q4213">
            <v>14300</v>
          </cell>
          <cell r="R4213" t="str">
            <v>Praha 4</v>
          </cell>
          <cell r="S4213">
            <v>244403093</v>
          </cell>
          <cell r="T4213" t="str">
            <v>ms_pastelka@volny.cz</v>
          </cell>
        </row>
        <row r="4214">
          <cell r="A4214">
            <v>600040275</v>
          </cell>
          <cell r="B4214">
            <v>63832372</v>
          </cell>
          <cell r="C4214" t="str">
            <v>Hlavní město Praha</v>
          </cell>
          <cell r="D4214" t="str">
            <v xml:space="preserve">Praha 9 </v>
          </cell>
          <cell r="E4214" t="str">
            <v>Úřad městské části Praha 21</v>
          </cell>
          <cell r="F4214" t="str">
            <v>Praha 21</v>
          </cell>
          <cell r="G4214" t="str">
            <v>obec</v>
          </cell>
          <cell r="H4214">
            <v>600040275</v>
          </cell>
          <cell r="I4214" t="str">
            <v>63832372</v>
          </cell>
          <cell r="J4214">
            <v>180</v>
          </cell>
          <cell r="K4214" t="str">
            <v>SINGCLEAN</v>
          </cell>
          <cell r="L4214" t="str">
            <v>ANO</v>
          </cell>
          <cell r="M4214" t="str">
            <v>Mateřská škola Rohožník, Praha 9 - Újezd nad Lesy, Žárovická 1653</v>
          </cell>
          <cell r="N4214" t="str">
            <v>Žárovická</v>
          </cell>
          <cell r="O4214">
            <v>1653</v>
          </cell>
          <cell r="Q4214">
            <v>19016</v>
          </cell>
          <cell r="R4214" t="str">
            <v>Praha 9</v>
          </cell>
          <cell r="S4214">
            <v>281971802</v>
          </cell>
          <cell r="T4214" t="str">
            <v>msrohoznik@seznam.cz</v>
          </cell>
        </row>
        <row r="4215">
          <cell r="A4215">
            <v>610350854</v>
          </cell>
          <cell r="B4215">
            <v>63832674</v>
          </cell>
          <cell r="C4215" t="str">
            <v>Hlavní město Praha</v>
          </cell>
          <cell r="D4215" t="str">
            <v xml:space="preserve">Praha 8 </v>
          </cell>
          <cell r="E4215" t="str">
            <v>Magistrát hlavního města Prahy</v>
          </cell>
          <cell r="F4215" t="str">
            <v>Praha 8</v>
          </cell>
          <cell r="G4215" t="str">
            <v>kraj</v>
          </cell>
          <cell r="H4215">
            <v>610350854</v>
          </cell>
          <cell r="I4215" t="str">
            <v>63832674</v>
          </cell>
          <cell r="J4215">
            <v>140</v>
          </cell>
          <cell r="K4215" t="str">
            <v>SINGCLEAN</v>
          </cell>
          <cell r="L4215" t="str">
            <v>ANO</v>
          </cell>
          <cell r="M4215" t="str">
            <v>Mateřská škola speciální, Praha 8, Drahanská 7</v>
          </cell>
          <cell r="N4215" t="str">
            <v>Drahanská</v>
          </cell>
          <cell r="O4215">
            <v>779</v>
          </cell>
          <cell r="P4215">
            <v>7</v>
          </cell>
          <cell r="Q4215">
            <v>18100</v>
          </cell>
          <cell r="R4215" t="str">
            <v>Praha 8</v>
          </cell>
          <cell r="S4215">
            <v>283852504</v>
          </cell>
          <cell r="T4215" t="str">
            <v>specialni.skolka@seznam.cz</v>
          </cell>
        </row>
        <row r="4216">
          <cell r="A4216">
            <v>600040496</v>
          </cell>
          <cell r="B4216">
            <v>63832836</v>
          </cell>
          <cell r="C4216" t="str">
            <v>Hlavní město Praha</v>
          </cell>
          <cell r="D4216" t="str">
            <v xml:space="preserve">Praha 9 </v>
          </cell>
          <cell r="E4216" t="str">
            <v>Úřad městské části Praha 14</v>
          </cell>
          <cell r="F4216" t="str">
            <v>Praha 14</v>
          </cell>
          <cell r="G4216" t="str">
            <v>obec</v>
          </cell>
          <cell r="H4216">
            <v>600040496</v>
          </cell>
          <cell r="I4216" t="str">
            <v>63832836</v>
          </cell>
          <cell r="J4216">
            <v>0</v>
          </cell>
          <cell r="K4216" t="str">
            <v>SINGCLEAN</v>
          </cell>
          <cell r="L4216" t="str">
            <v>ANO</v>
          </cell>
          <cell r="M4216" t="str">
            <v>Základní škola, Praha 9 - Černý Most, Bří. Venclíků 1140</v>
          </cell>
          <cell r="N4216" t="str">
            <v>Bratří Venclíků</v>
          </cell>
          <cell r="O4216">
            <v>1140</v>
          </cell>
          <cell r="P4216">
            <v>1</v>
          </cell>
          <cell r="Q4216">
            <v>19800</v>
          </cell>
          <cell r="R4216" t="str">
            <v>Praha 9</v>
          </cell>
          <cell r="S4216">
            <v>281000033</v>
          </cell>
          <cell r="T4216" t="str">
            <v>rzs.vencliku@volny.cz</v>
          </cell>
        </row>
        <row r="4217">
          <cell r="A4217">
            <v>600035182</v>
          </cell>
          <cell r="B4217">
            <v>63832909</v>
          </cell>
          <cell r="C4217" t="str">
            <v>Hlavní město Praha</v>
          </cell>
          <cell r="D4217" t="str">
            <v xml:space="preserve">Praha 1 </v>
          </cell>
          <cell r="E4217" t="str">
            <v>Úřad městské části Praha 1</v>
          </cell>
          <cell r="F4217" t="str">
            <v>Praha 1</v>
          </cell>
          <cell r="G4217" t="str">
            <v>obec</v>
          </cell>
          <cell r="H4217">
            <v>600035182</v>
          </cell>
          <cell r="I4217" t="str">
            <v>63832909</v>
          </cell>
          <cell r="J4217">
            <v>180</v>
          </cell>
          <cell r="K4217" t="str">
            <v>SINGCLEAN</v>
          </cell>
          <cell r="L4217" t="str">
            <v>ANO</v>
          </cell>
          <cell r="M4217" t="str">
            <v>Mateřská škola Opletalova</v>
          </cell>
          <cell r="N4217" t="str">
            <v>Opletalova</v>
          </cell>
          <cell r="O4217">
            <v>925</v>
          </cell>
          <cell r="P4217">
            <v>14</v>
          </cell>
          <cell r="Q4217">
            <v>11000</v>
          </cell>
          <cell r="R4217" t="str">
            <v>Praha 1</v>
          </cell>
          <cell r="S4217">
            <v>224212297</v>
          </cell>
          <cell r="T4217" t="str">
            <v>info@msopletalova.cz</v>
          </cell>
        </row>
        <row r="4218">
          <cell r="A4218">
            <v>600035191</v>
          </cell>
          <cell r="B4218">
            <v>63832925</v>
          </cell>
          <cell r="C4218" t="str">
            <v>Hlavní město Praha</v>
          </cell>
          <cell r="D4218" t="str">
            <v xml:space="preserve">Praha 1 </v>
          </cell>
          <cell r="E4218" t="str">
            <v>Úřad městské části Praha 1</v>
          </cell>
          <cell r="F4218" t="str">
            <v>Praha 1</v>
          </cell>
          <cell r="G4218" t="str">
            <v>obec</v>
          </cell>
          <cell r="H4218">
            <v>600035191</v>
          </cell>
          <cell r="I4218" t="str">
            <v>63832925</v>
          </cell>
          <cell r="J4218">
            <v>400</v>
          </cell>
          <cell r="K4218" t="str">
            <v>SINGCLEAN</v>
          </cell>
          <cell r="L4218" t="str">
            <v>ANO</v>
          </cell>
          <cell r="M4218" t="str">
            <v>Mateřská škola Národní se zaměřením na ranou péči</v>
          </cell>
          <cell r="N4218" t="str">
            <v>Národní</v>
          </cell>
          <cell r="O4218">
            <v>416</v>
          </cell>
          <cell r="P4218">
            <v>37</v>
          </cell>
          <cell r="Q4218">
            <v>11000</v>
          </cell>
          <cell r="R4218" t="str">
            <v>Praha 1</v>
          </cell>
          <cell r="S4218">
            <v>224211341</v>
          </cell>
          <cell r="T4218" t="str">
            <v>narodni@msnarodni.cz</v>
          </cell>
        </row>
        <row r="4219">
          <cell r="A4219">
            <v>600035344</v>
          </cell>
          <cell r="B4219">
            <v>63832968</v>
          </cell>
          <cell r="C4219" t="str">
            <v>Hlavní město Praha</v>
          </cell>
          <cell r="D4219" t="str">
            <v xml:space="preserve">Praha 1 </v>
          </cell>
          <cell r="E4219" t="str">
            <v>Úřad městské části Praha 1</v>
          </cell>
          <cell r="F4219" t="str">
            <v>Praha 1</v>
          </cell>
          <cell r="G4219" t="str">
            <v>obec</v>
          </cell>
          <cell r="H4219">
            <v>600035344</v>
          </cell>
          <cell r="I4219" t="str">
            <v>63832968</v>
          </cell>
          <cell r="J4219">
            <v>40</v>
          </cell>
          <cell r="K4219" t="str">
            <v>SINGCLEAN</v>
          </cell>
          <cell r="L4219" t="str">
            <v>ANO</v>
          </cell>
          <cell r="M4219" t="str">
            <v>Školní jídelna Karmelitská</v>
          </cell>
          <cell r="N4219" t="str">
            <v>Karmelitská</v>
          </cell>
          <cell r="O4219">
            <v>546</v>
          </cell>
          <cell r="P4219">
            <v>13</v>
          </cell>
          <cell r="Q4219">
            <v>11800</v>
          </cell>
          <cell r="R4219" t="str">
            <v>Praha 1</v>
          </cell>
          <cell r="S4219">
            <v>257532695</v>
          </cell>
          <cell r="T4219" t="str">
            <v>sj-karmelitska@quick.cz</v>
          </cell>
        </row>
        <row r="4220">
          <cell r="A4220">
            <v>600035361</v>
          </cell>
          <cell r="B4220">
            <v>63833123</v>
          </cell>
          <cell r="C4220" t="str">
            <v>Hlavní město Praha</v>
          </cell>
          <cell r="D4220" t="str">
            <v xml:space="preserve">Praha 1 </v>
          </cell>
          <cell r="E4220" t="str">
            <v>Úřad městské části Praha 1</v>
          </cell>
          <cell r="F4220" t="str">
            <v>Praha 1</v>
          </cell>
          <cell r="G4220" t="str">
            <v>obec</v>
          </cell>
          <cell r="H4220">
            <v>600035361</v>
          </cell>
          <cell r="I4220" t="str">
            <v>63833123</v>
          </cell>
          <cell r="J4220">
            <v>0</v>
          </cell>
          <cell r="K4220" t="str">
            <v>SINGCLEAN</v>
          </cell>
          <cell r="L4220" t="str">
            <v>ANO</v>
          </cell>
          <cell r="M4220" t="str">
            <v>Školní jídelna Zlatnická</v>
          </cell>
          <cell r="N4220" t="str">
            <v>Zlatnická</v>
          </cell>
          <cell r="O4220">
            <v>1120</v>
          </cell>
          <cell r="P4220">
            <v>13</v>
          </cell>
          <cell r="Q4220">
            <v>11000</v>
          </cell>
          <cell r="R4220" t="str">
            <v>Praha 1</v>
          </cell>
          <cell r="S4220">
            <v>222318721</v>
          </cell>
          <cell r="T4220" t="str">
            <v>sjzlatnicka@volny.cz</v>
          </cell>
        </row>
        <row r="4221">
          <cell r="A4221">
            <v>600035336</v>
          </cell>
          <cell r="B4221">
            <v>63833131</v>
          </cell>
          <cell r="C4221" t="str">
            <v>Hlavní město Praha</v>
          </cell>
          <cell r="D4221" t="str">
            <v xml:space="preserve">Praha 1 </v>
          </cell>
          <cell r="E4221" t="str">
            <v>Úřad městské části Praha 1</v>
          </cell>
          <cell r="F4221" t="str">
            <v>Praha 1</v>
          </cell>
          <cell r="G4221" t="str">
            <v>obec</v>
          </cell>
          <cell r="H4221">
            <v>600035336</v>
          </cell>
          <cell r="I4221" t="str">
            <v>63833131</v>
          </cell>
          <cell r="J4221">
            <v>0</v>
          </cell>
          <cell r="K4221" t="str">
            <v>SINGCLEAN</v>
          </cell>
          <cell r="L4221" t="str">
            <v>ANO</v>
          </cell>
          <cell r="M4221" t="str">
            <v>Školní jídelna Vojtěšská</v>
          </cell>
          <cell r="N4221" t="str">
            <v>Vojtěšská</v>
          </cell>
          <cell r="O4221">
            <v>216</v>
          </cell>
          <cell r="P4221">
            <v>13</v>
          </cell>
          <cell r="Q4221">
            <v>11000</v>
          </cell>
          <cell r="R4221" t="str">
            <v>Praha 1</v>
          </cell>
          <cell r="S4221">
            <v>224934797</v>
          </cell>
          <cell r="T4221" t="str">
            <v>sjvojtesska@volny.cz</v>
          </cell>
        </row>
        <row r="4222">
          <cell r="A4222">
            <v>600035352</v>
          </cell>
          <cell r="B4222">
            <v>63833140</v>
          </cell>
          <cell r="C4222" t="str">
            <v>Hlavní město Praha</v>
          </cell>
          <cell r="D4222" t="str">
            <v xml:space="preserve">Praha 1 </v>
          </cell>
          <cell r="E4222" t="str">
            <v>Úřad městské části Praha 1</v>
          </cell>
          <cell r="F4222" t="str">
            <v>Praha 1</v>
          </cell>
          <cell r="G4222" t="str">
            <v>obec</v>
          </cell>
          <cell r="H4222">
            <v>600035352</v>
          </cell>
          <cell r="I4222" t="str">
            <v>63833140</v>
          </cell>
          <cell r="J4222">
            <v>100</v>
          </cell>
          <cell r="K4222" t="str">
            <v>SINGCLEAN</v>
          </cell>
          <cell r="L4222" t="str">
            <v>ANO</v>
          </cell>
          <cell r="M4222" t="str">
            <v>Školní jídelna Uhelný trh</v>
          </cell>
          <cell r="N4222" t="str">
            <v>Uhelný trh</v>
          </cell>
          <cell r="O4222">
            <v>425</v>
          </cell>
          <cell r="P4222">
            <v>4</v>
          </cell>
          <cell r="Q4222">
            <v>11000</v>
          </cell>
          <cell r="R4222" t="str">
            <v>Praha 1</v>
          </cell>
          <cell r="S4222">
            <v>224229840</v>
          </cell>
          <cell r="T4222" t="str">
            <v>sjuhelnytrh@volny.cz</v>
          </cell>
        </row>
        <row r="4223">
          <cell r="A4223">
            <v>600036961</v>
          </cell>
          <cell r="B4223">
            <v>63833344</v>
          </cell>
          <cell r="C4223" t="str">
            <v>Hlavní město Praha</v>
          </cell>
          <cell r="D4223" t="str">
            <v xml:space="preserve">Praha 4 </v>
          </cell>
          <cell r="E4223" t="str">
            <v>Úřad městské části Praha 11</v>
          </cell>
          <cell r="F4223" t="str">
            <v>Praha 11</v>
          </cell>
          <cell r="G4223" t="str">
            <v>obec</v>
          </cell>
          <cell r="H4223">
            <v>600036961</v>
          </cell>
          <cell r="I4223" t="str">
            <v>63833344</v>
          </cell>
          <cell r="J4223">
            <v>460</v>
          </cell>
          <cell r="K4223" t="str">
            <v>SINGCLEAN</v>
          </cell>
          <cell r="L4223" t="str">
            <v>ANO</v>
          </cell>
          <cell r="M4223" t="str">
            <v>Mateřská škola, Praha 4, Mírového hnutí 1680</v>
          </cell>
          <cell r="N4223" t="str">
            <v>Mírového hnutí</v>
          </cell>
          <cell r="O4223">
            <v>1680</v>
          </cell>
          <cell r="Q4223">
            <v>14900</v>
          </cell>
          <cell r="R4223" t="str">
            <v>Praha 4</v>
          </cell>
          <cell r="S4223">
            <v>602776674</v>
          </cell>
          <cell r="T4223" t="str">
            <v>reditelka@msmh.cz</v>
          </cell>
        </row>
        <row r="4224">
          <cell r="A4224">
            <v>600036367</v>
          </cell>
          <cell r="B4224">
            <v>63833352</v>
          </cell>
          <cell r="C4224" t="str">
            <v>Hlavní město Praha</v>
          </cell>
          <cell r="D4224" t="str">
            <v xml:space="preserve">Praha 4 </v>
          </cell>
          <cell r="E4224" t="str">
            <v>Úřad městské části Praha 11</v>
          </cell>
          <cell r="F4224" t="str">
            <v>Praha 11</v>
          </cell>
          <cell r="G4224" t="str">
            <v>obec</v>
          </cell>
          <cell r="H4224">
            <v>600036367</v>
          </cell>
          <cell r="I4224" t="str">
            <v>63833352</v>
          </cell>
          <cell r="J4224">
            <v>520</v>
          </cell>
          <cell r="K4224" t="str">
            <v>SINGCLEAN</v>
          </cell>
          <cell r="L4224" t="str">
            <v>ANO</v>
          </cell>
          <cell r="M4224" t="str">
            <v>Mateřská škola, Praha 4, Janouchova 671</v>
          </cell>
          <cell r="N4224" t="str">
            <v>Janouchova</v>
          </cell>
          <cell r="O4224">
            <v>671</v>
          </cell>
          <cell r="P4224">
            <v>2</v>
          </cell>
          <cell r="Q4224">
            <v>14900</v>
          </cell>
          <cell r="R4224" t="str">
            <v>Praha 4</v>
          </cell>
          <cell r="S4224">
            <v>272912122</v>
          </cell>
          <cell r="T4224" t="str">
            <v>msjanouchova@seznam.cz</v>
          </cell>
        </row>
        <row r="4225">
          <cell r="A4225">
            <v>600036804</v>
          </cell>
          <cell r="B4225">
            <v>63833361</v>
          </cell>
          <cell r="C4225" t="str">
            <v>Hlavní město Praha</v>
          </cell>
          <cell r="D4225" t="str">
            <v xml:space="preserve">Praha 4 </v>
          </cell>
          <cell r="E4225" t="str">
            <v>Úřad městské části Praha 11</v>
          </cell>
          <cell r="F4225" t="str">
            <v>Praha 11</v>
          </cell>
          <cell r="G4225" t="str">
            <v>obec</v>
          </cell>
          <cell r="H4225">
            <v>600036804</v>
          </cell>
          <cell r="I4225" t="str">
            <v>63833361</v>
          </cell>
          <cell r="J4225">
            <v>180</v>
          </cell>
          <cell r="K4225" t="str">
            <v>SINGCLEAN</v>
          </cell>
          <cell r="L4225" t="str">
            <v>ANO</v>
          </cell>
          <cell r="M4225" t="str">
            <v>Mateřská škola, Praha 4, Vejvanovského 1610</v>
          </cell>
          <cell r="N4225" t="str">
            <v>Vejvanovského</v>
          </cell>
          <cell r="O4225">
            <v>1610</v>
          </cell>
          <cell r="P4225">
            <v>1</v>
          </cell>
          <cell r="Q4225">
            <v>14900</v>
          </cell>
          <cell r="R4225" t="str">
            <v>Praha 4</v>
          </cell>
          <cell r="S4225">
            <v>272916080</v>
          </cell>
          <cell r="T4225" t="str">
            <v>reditelka@msvejvanovskeho.cz</v>
          </cell>
        </row>
        <row r="4226">
          <cell r="A4226">
            <v>600036499</v>
          </cell>
          <cell r="B4226">
            <v>63833387</v>
          </cell>
          <cell r="C4226" t="str">
            <v>Hlavní město Praha</v>
          </cell>
          <cell r="D4226" t="str">
            <v xml:space="preserve">Praha 4 </v>
          </cell>
          <cell r="E4226" t="str">
            <v>Úřad městské části Praha 11</v>
          </cell>
          <cell r="F4226" t="str">
            <v>Praha 11</v>
          </cell>
          <cell r="G4226" t="str">
            <v>obec</v>
          </cell>
          <cell r="H4226">
            <v>600036499</v>
          </cell>
          <cell r="I4226" t="str">
            <v>63833387</v>
          </cell>
          <cell r="J4226">
            <v>320</v>
          </cell>
          <cell r="K4226" t="str">
            <v>SINGCLEAN</v>
          </cell>
          <cell r="L4226" t="str">
            <v>ANO</v>
          </cell>
          <cell r="M4226" t="str">
            <v>Mateřská škola, Praha 4, Markušova 1556</v>
          </cell>
          <cell r="N4226" t="str">
            <v>Markušova</v>
          </cell>
          <cell r="O4226">
            <v>1556</v>
          </cell>
          <cell r="P4226">
            <v>16</v>
          </cell>
          <cell r="Q4226">
            <v>14900</v>
          </cell>
          <cell r="R4226" t="str">
            <v>Praha 4</v>
          </cell>
          <cell r="S4226">
            <v>272931214</v>
          </cell>
          <cell r="T4226" t="str">
            <v>ms.markusova@volny.cz</v>
          </cell>
        </row>
        <row r="4227">
          <cell r="A4227">
            <v>600022099</v>
          </cell>
          <cell r="B4227">
            <v>63833832</v>
          </cell>
          <cell r="C4227" t="str">
            <v>Středočeský kraj</v>
          </cell>
          <cell r="D4227" t="str">
            <v xml:space="preserve">Praha-západ </v>
          </cell>
          <cell r="E4227" t="str">
            <v>Krajský úřad Středočeského kraje</v>
          </cell>
          <cell r="F4227" t="str">
            <v>Černošice</v>
          </cell>
          <cell r="G4227" t="str">
            <v>kraj</v>
          </cell>
          <cell r="H4227">
            <v>600022099</v>
          </cell>
          <cell r="I4227" t="str">
            <v>63833832</v>
          </cell>
          <cell r="J4227">
            <v>120</v>
          </cell>
          <cell r="K4227" t="str">
            <v>SINGCLEAN</v>
          </cell>
          <cell r="L4227" t="str">
            <v>ANO</v>
          </cell>
          <cell r="M4227" t="str">
            <v>Základní škola Psáry, příspěvková organizace</v>
          </cell>
          <cell r="N4227" t="str">
            <v>Jílovská</v>
          </cell>
          <cell r="O4227">
            <v>141</v>
          </cell>
          <cell r="Q4227">
            <v>25244</v>
          </cell>
          <cell r="R4227" t="str">
            <v>Psáry</v>
          </cell>
          <cell r="S4227">
            <v>241940609</v>
          </cell>
          <cell r="T4227" t="str">
            <v>ustavpsary@volny.cz</v>
          </cell>
        </row>
        <row r="4228">
          <cell r="A4228">
            <v>600040488</v>
          </cell>
          <cell r="B4228">
            <v>63833956</v>
          </cell>
          <cell r="C4228" t="str">
            <v>Hlavní město Praha</v>
          </cell>
          <cell r="D4228" t="str">
            <v xml:space="preserve">Praha 9 </v>
          </cell>
          <cell r="E4228" t="str">
            <v>Úřad městské části Praha 21</v>
          </cell>
          <cell r="F4228" t="str">
            <v>Praha 21</v>
          </cell>
          <cell r="G4228" t="str">
            <v>obec</v>
          </cell>
          <cell r="H4228">
            <v>600040488</v>
          </cell>
          <cell r="I4228" t="str">
            <v>63833956</v>
          </cell>
          <cell r="J4228">
            <v>940</v>
          </cell>
          <cell r="K4228" t="str">
            <v>SINGCLEAN</v>
          </cell>
          <cell r="L4228" t="str">
            <v>ANO</v>
          </cell>
          <cell r="M4228" t="str">
            <v>Masarykova základní škola, Praha 9 - Klánovice, Slavětínská 200</v>
          </cell>
          <cell r="N4228" t="str">
            <v>Slavětínská</v>
          </cell>
          <cell r="O4228">
            <v>200</v>
          </cell>
          <cell r="Q4228">
            <v>19014</v>
          </cell>
          <cell r="R4228" t="str">
            <v>Praha 9</v>
          </cell>
          <cell r="S4228">
            <v>281962193</v>
          </cell>
          <cell r="T4228" t="str">
            <v>skola@zs-kl.cz</v>
          </cell>
        </row>
        <row r="4229">
          <cell r="A4229">
            <v>600052303</v>
          </cell>
          <cell r="B4229">
            <v>63834243</v>
          </cell>
          <cell r="C4229" t="str">
            <v>Středočeský kraj</v>
          </cell>
          <cell r="D4229" t="str">
            <v xml:space="preserve">Praha-východ </v>
          </cell>
          <cell r="E4229" t="str">
            <v>Městský úřad Říčany</v>
          </cell>
          <cell r="F4229" t="str">
            <v>Říčany</v>
          </cell>
          <cell r="G4229" t="str">
            <v>obec</v>
          </cell>
          <cell r="H4229">
            <v>600052303</v>
          </cell>
          <cell r="I4229" t="str">
            <v>63834243</v>
          </cell>
          <cell r="J4229">
            <v>1720</v>
          </cell>
          <cell r="K4229" t="str">
            <v>SINGCLEAN</v>
          </cell>
          <cell r="L4229" t="str">
            <v>ANO</v>
          </cell>
          <cell r="M4229" t="str">
            <v>2. základní škola Bezručova Říčany, příspěvková organizace</v>
          </cell>
          <cell r="N4229" t="str">
            <v>Bezručova</v>
          </cell>
          <cell r="O4229">
            <v>94</v>
          </cell>
          <cell r="P4229">
            <v>19</v>
          </cell>
          <cell r="Q4229">
            <v>25101</v>
          </cell>
          <cell r="R4229" t="str">
            <v>Říčany</v>
          </cell>
          <cell r="S4229">
            <v>323602217</v>
          </cell>
          <cell r="T4229" t="str">
            <v>reditel@2zs.ricany.cz</v>
          </cell>
        </row>
        <row r="4230">
          <cell r="A4230">
            <v>600004660</v>
          </cell>
          <cell r="B4230">
            <v>63834286</v>
          </cell>
          <cell r="C4230" t="str">
            <v>Hlavní město Praha</v>
          </cell>
          <cell r="D4230" t="str">
            <v xml:space="preserve">Praha 4 </v>
          </cell>
          <cell r="E4230" t="str">
            <v>Magistrát hlavního města Prahy</v>
          </cell>
          <cell r="F4230" t="str">
            <v>Praha 4</v>
          </cell>
          <cell r="G4230" t="str">
            <v>kraj</v>
          </cell>
          <cell r="H4230">
            <v>600004660</v>
          </cell>
          <cell r="I4230" t="str">
            <v>63834286</v>
          </cell>
          <cell r="J4230">
            <v>380</v>
          </cell>
          <cell r="K4230" t="str">
            <v>SINGCLEAN</v>
          </cell>
          <cell r="L4230" t="str">
            <v>ANO</v>
          </cell>
          <cell r="M4230" t="str">
            <v>Konzervatoř a Vyšší odborná škola Jaroslava Ježka</v>
          </cell>
          <cell r="N4230" t="str">
            <v>Roškotova</v>
          </cell>
          <cell r="O4230">
            <v>1692</v>
          </cell>
          <cell r="P4230">
            <v>4</v>
          </cell>
          <cell r="Q4230">
            <v>14000</v>
          </cell>
          <cell r="R4230" t="str">
            <v>Praha 4</v>
          </cell>
          <cell r="S4230" t="str">
            <v>241 046 900 ,241046905</v>
          </cell>
          <cell r="T4230" t="str">
            <v>info@kjj.cz; klezla.eduard@kjj.cz</v>
          </cell>
        </row>
        <row r="4231">
          <cell r="A4231">
            <v>600039218</v>
          </cell>
          <cell r="B4231">
            <v>63834341</v>
          </cell>
          <cell r="C4231" t="str">
            <v>Hlavní město Praha</v>
          </cell>
          <cell r="D4231" t="str">
            <v xml:space="preserve">Praha 6 </v>
          </cell>
          <cell r="E4231" t="str">
            <v>Úřad městské části Praha 6</v>
          </cell>
          <cell r="F4231" t="str">
            <v>Praha 6</v>
          </cell>
          <cell r="G4231" t="str">
            <v>obec</v>
          </cell>
          <cell r="H4231">
            <v>600039218</v>
          </cell>
          <cell r="I4231" t="str">
            <v>63834341</v>
          </cell>
          <cell r="J4231">
            <v>1280</v>
          </cell>
          <cell r="K4231" t="str">
            <v>SINGCLEAN</v>
          </cell>
          <cell r="L4231" t="str">
            <v>ANO</v>
          </cell>
          <cell r="M4231" t="str">
            <v>Základní škola Marjánka, Praha 6, Bělohorská 52</v>
          </cell>
          <cell r="N4231" t="str">
            <v>Bělohorská</v>
          </cell>
          <cell r="O4231">
            <v>417</v>
          </cell>
          <cell r="P4231">
            <v>52</v>
          </cell>
          <cell r="Q4231">
            <v>16900</v>
          </cell>
          <cell r="R4231" t="str">
            <v>Praha 6</v>
          </cell>
          <cell r="S4231">
            <v>220517391</v>
          </cell>
          <cell r="T4231" t="str">
            <v>info@zsmarjanka.cz</v>
          </cell>
        </row>
        <row r="4232">
          <cell r="A4232">
            <v>600038807</v>
          </cell>
          <cell r="B4232">
            <v>63834359</v>
          </cell>
          <cell r="C4232" t="str">
            <v>Hlavní město Praha</v>
          </cell>
          <cell r="D4232" t="str">
            <v xml:space="preserve">Praha 6 </v>
          </cell>
          <cell r="E4232" t="str">
            <v>Úřad městské části Praha 6</v>
          </cell>
          <cell r="F4232" t="str">
            <v>Praha 6</v>
          </cell>
          <cell r="G4232" t="str">
            <v>obec</v>
          </cell>
          <cell r="H4232">
            <v>600038807</v>
          </cell>
          <cell r="I4232" t="str">
            <v>63834359</v>
          </cell>
          <cell r="J4232">
            <v>280</v>
          </cell>
          <cell r="K4232" t="str">
            <v>SINGCLEAN</v>
          </cell>
          <cell r="L4232" t="str">
            <v>ANO</v>
          </cell>
          <cell r="M4232" t="str">
            <v>Mateřská škola Meziškolská</v>
          </cell>
          <cell r="N4232" t="str">
            <v>Sartoriova</v>
          </cell>
          <cell r="O4232">
            <v>2457</v>
          </cell>
          <cell r="P4232">
            <v>1</v>
          </cell>
          <cell r="Q4232">
            <v>16900</v>
          </cell>
          <cell r="R4232" t="str">
            <v>Praha 6</v>
          </cell>
          <cell r="S4232">
            <v>220513439</v>
          </cell>
          <cell r="T4232" t="str">
            <v>ms.meziskolska@seznam.cz</v>
          </cell>
        </row>
        <row r="4233">
          <cell r="A4233">
            <v>600052290</v>
          </cell>
          <cell r="B4233">
            <v>63834448</v>
          </cell>
          <cell r="C4233" t="str">
            <v>Středočeský kraj</v>
          </cell>
          <cell r="D4233" t="str">
            <v xml:space="preserve">Praha-východ </v>
          </cell>
          <cell r="E4233" t="str">
            <v>Městský úřad Říčany</v>
          </cell>
          <cell r="F4233" t="str">
            <v>Říčany</v>
          </cell>
          <cell r="G4233" t="str">
            <v>obec</v>
          </cell>
          <cell r="H4233">
            <v>600052290</v>
          </cell>
          <cell r="I4233" t="str">
            <v>63834448</v>
          </cell>
          <cell r="J4233">
            <v>1300</v>
          </cell>
          <cell r="K4233" t="str">
            <v>SINGCLEAN</v>
          </cell>
          <cell r="L4233" t="str">
            <v>ANO</v>
          </cell>
          <cell r="M4233" t="str">
            <v>1. základní škola Masarykovo nám. Říčany, příspěvková organizace</v>
          </cell>
          <cell r="N4233" t="str">
            <v>Masarykovo nám.</v>
          </cell>
          <cell r="O4233">
            <v>71</v>
          </cell>
          <cell r="P4233">
            <v>22</v>
          </cell>
          <cell r="Q4233">
            <v>25101</v>
          </cell>
          <cell r="R4233" t="str">
            <v>Říčany</v>
          </cell>
          <cell r="S4233">
            <v>323602794</v>
          </cell>
          <cell r="T4233" t="str">
            <v>1zs@1zs.ricany.cz</v>
          </cell>
        </row>
        <row r="4234">
          <cell r="A4234">
            <v>612500349</v>
          </cell>
          <cell r="B4234">
            <v>63834715</v>
          </cell>
          <cell r="C4234" t="str">
            <v>Hlavní město Praha</v>
          </cell>
          <cell r="D4234" t="str">
            <v xml:space="preserve">Praha 6 </v>
          </cell>
          <cell r="E4234" t="str">
            <v>Úřad městské části Praha 17</v>
          </cell>
          <cell r="F4234" t="str">
            <v>Praha 17</v>
          </cell>
          <cell r="G4234" t="str">
            <v>obec</v>
          </cell>
          <cell r="H4234">
            <v>612500349</v>
          </cell>
          <cell r="I4234" t="str">
            <v>63834715</v>
          </cell>
          <cell r="J4234" t="str">
            <v>X</v>
          </cell>
          <cell r="K4234" t="str">
            <v>SINGCLEAN</v>
          </cell>
          <cell r="L4234" t="str">
            <v>ANO</v>
          </cell>
          <cell r="M4234" t="str">
            <v>Základní umělecká škola Blatiny, Praha 6 - Řepy, Španielova 50/1124</v>
          </cell>
          <cell r="N4234" t="str">
            <v>Španielova</v>
          </cell>
          <cell r="O4234">
            <v>1124</v>
          </cell>
          <cell r="P4234">
            <v>50</v>
          </cell>
          <cell r="Q4234">
            <v>16300</v>
          </cell>
          <cell r="R4234" t="str">
            <v>Praha 6</v>
          </cell>
          <cell r="S4234">
            <v>235312638</v>
          </cell>
          <cell r="T4234" t="str">
            <v>zus.blatiny@volny.cz</v>
          </cell>
        </row>
        <row r="4235">
          <cell r="A4235">
            <v>600008096</v>
          </cell>
          <cell r="B4235">
            <v>63908352</v>
          </cell>
          <cell r="C4235" t="str">
            <v>Jihočeský kraj</v>
          </cell>
          <cell r="D4235" t="str">
            <v xml:space="preserve">České Budějovice </v>
          </cell>
          <cell r="E4235" t="str">
            <v>Krajský úřad Jihočeského kraje</v>
          </cell>
          <cell r="F4235" t="str">
            <v>České Budějovice</v>
          </cell>
          <cell r="G4235" t="str">
            <v>soukromý</v>
          </cell>
          <cell r="H4235">
            <v>600008096</v>
          </cell>
          <cell r="I4235" t="str">
            <v>63908352</v>
          </cell>
          <cell r="J4235">
            <v>460</v>
          </cell>
          <cell r="K4235" t="str">
            <v>SINGCLEAN</v>
          </cell>
          <cell r="L4235" t="str">
            <v>NE</v>
          </cell>
          <cell r="M4235" t="str">
            <v>Česko-anglické gymnázium s.r.o.</v>
          </cell>
          <cell r="N4235" t="str">
            <v>Třebízského</v>
          </cell>
          <cell r="O4235">
            <v>1010</v>
          </cell>
          <cell r="P4235">
            <v>9</v>
          </cell>
          <cell r="Q4235">
            <v>37006</v>
          </cell>
          <cell r="R4235" t="str">
            <v>České Budějovice</v>
          </cell>
          <cell r="S4235">
            <v>380425132</v>
          </cell>
          <cell r="T4235" t="str">
            <v>cag@cag.cz</v>
          </cell>
        </row>
        <row r="4236">
          <cell r="A4236">
            <v>600083161</v>
          </cell>
          <cell r="B4236">
            <v>64018679</v>
          </cell>
          <cell r="C4236" t="str">
            <v>Ústecký kraj</v>
          </cell>
          <cell r="D4236" t="str">
            <v xml:space="preserve">Louny </v>
          </cell>
          <cell r="E4236" t="str">
            <v>Městský úřad Louny</v>
          </cell>
          <cell r="F4236" t="str">
            <v>Louny</v>
          </cell>
          <cell r="G4236" t="str">
            <v>obec</v>
          </cell>
          <cell r="H4236">
            <v>600083161</v>
          </cell>
          <cell r="I4236" t="str">
            <v>64018679</v>
          </cell>
          <cell r="J4236" t="str">
            <v>X</v>
          </cell>
          <cell r="K4236" t="str">
            <v>SINGCLEAN</v>
          </cell>
          <cell r="L4236" t="str">
            <v>ANO</v>
          </cell>
          <cell r="M4236" t="str">
            <v>Základní umělecká škola Postoloprty, okres Louny</v>
          </cell>
          <cell r="N4236" t="str">
            <v>Marxovo náměstí</v>
          </cell>
          <cell r="O4236">
            <v>77</v>
          </cell>
          <cell r="Q4236">
            <v>43942</v>
          </cell>
          <cell r="R4236" t="str">
            <v>Postoloprty</v>
          </cell>
          <cell r="S4236">
            <v>739454959</v>
          </cell>
          <cell r="T4236" t="str">
            <v>zuspostoloprty@seznam.cz</v>
          </cell>
        </row>
        <row r="4237">
          <cell r="A4237">
            <v>600080170</v>
          </cell>
          <cell r="B4237">
            <v>64040364</v>
          </cell>
          <cell r="C4237" t="str">
            <v>Liberecký kraj</v>
          </cell>
          <cell r="D4237" t="str">
            <v xml:space="preserve">Liberec </v>
          </cell>
          <cell r="E4237" t="str">
            <v>Magistrát města Liberce</v>
          </cell>
          <cell r="F4237" t="str">
            <v>Liberec</v>
          </cell>
          <cell r="G4237" t="str">
            <v>obec</v>
          </cell>
          <cell r="H4237">
            <v>600080170</v>
          </cell>
          <cell r="I4237" t="str">
            <v>64040364</v>
          </cell>
          <cell r="J4237">
            <v>1480</v>
          </cell>
          <cell r="K4237" t="str">
            <v>SINGCLEAN</v>
          </cell>
          <cell r="L4237" t="str">
            <v>ANO</v>
          </cell>
          <cell r="M4237" t="str">
            <v>Základní škola, Liberec, Česká 354, příspěvková organizace</v>
          </cell>
          <cell r="N4237" t="str">
            <v>Česká</v>
          </cell>
          <cell r="O4237">
            <v>354</v>
          </cell>
          <cell r="Q4237">
            <v>46312</v>
          </cell>
          <cell r="R4237" t="str">
            <v>Liberec</v>
          </cell>
          <cell r="S4237">
            <v>485130357</v>
          </cell>
          <cell r="T4237" t="str">
            <v>22@zs-vesec.cz</v>
          </cell>
        </row>
        <row r="4238">
          <cell r="A4238">
            <v>600080188</v>
          </cell>
          <cell r="B4238">
            <v>64040402</v>
          </cell>
          <cell r="C4238" t="str">
            <v>Liberecký kraj</v>
          </cell>
          <cell r="D4238" t="str">
            <v xml:space="preserve">Liberec </v>
          </cell>
          <cell r="E4238" t="str">
            <v>Magistrát města Liberce</v>
          </cell>
          <cell r="F4238" t="str">
            <v>Liberec</v>
          </cell>
          <cell r="G4238" t="str">
            <v>obec</v>
          </cell>
          <cell r="H4238">
            <v>600080188</v>
          </cell>
          <cell r="I4238" t="str">
            <v>64040402</v>
          </cell>
          <cell r="J4238">
            <v>1160</v>
          </cell>
          <cell r="K4238" t="str">
            <v>SINGCLEAN</v>
          </cell>
          <cell r="L4238" t="str">
            <v>ANO</v>
          </cell>
          <cell r="M4238" t="str">
            <v>Základní škola, Liberec, U Školy 222/6, příspěvková organizace</v>
          </cell>
          <cell r="N4238" t="str">
            <v>U Školy</v>
          </cell>
          <cell r="O4238">
            <v>222</v>
          </cell>
          <cell r="P4238">
            <v>6</v>
          </cell>
          <cell r="Q4238">
            <v>46007</v>
          </cell>
          <cell r="R4238" t="str">
            <v>Liberec</v>
          </cell>
          <cell r="S4238">
            <v>485151015</v>
          </cell>
          <cell r="T4238" t="str">
            <v>zs16@volny.cz</v>
          </cell>
        </row>
        <row r="4239">
          <cell r="A4239">
            <v>600080323</v>
          </cell>
          <cell r="B4239">
            <v>64040445</v>
          </cell>
          <cell r="C4239" t="str">
            <v>Liberecký kraj</v>
          </cell>
          <cell r="D4239" t="str">
            <v xml:space="preserve">Liberec </v>
          </cell>
          <cell r="E4239" t="str">
            <v>Magistrát města Liberce</v>
          </cell>
          <cell r="F4239" t="str">
            <v>Liberec</v>
          </cell>
          <cell r="G4239" t="str">
            <v>obec</v>
          </cell>
          <cell r="H4239">
            <v>600080323</v>
          </cell>
          <cell r="I4239" t="str">
            <v>64040445</v>
          </cell>
          <cell r="J4239" t="str">
            <v>X</v>
          </cell>
          <cell r="K4239" t="str">
            <v>SINGCLEAN</v>
          </cell>
          <cell r="L4239" t="str">
            <v>ANO</v>
          </cell>
          <cell r="M4239" t="str">
            <v>Základní umělecká škola, Liberec, Frýdlantská 1359/19, příspěvková organizace</v>
          </cell>
          <cell r="N4239" t="str">
            <v>Frýdlantská</v>
          </cell>
          <cell r="O4239">
            <v>1359</v>
          </cell>
          <cell r="P4239">
            <v>19</v>
          </cell>
          <cell r="Q4239">
            <v>46001</v>
          </cell>
          <cell r="R4239" t="str">
            <v>Liberec</v>
          </cell>
          <cell r="S4239">
            <v>485110192</v>
          </cell>
          <cell r="T4239" t="str">
            <v>info@zusliberec.cz</v>
          </cell>
        </row>
        <row r="4240">
          <cell r="A4240">
            <v>600003949</v>
          </cell>
          <cell r="B4240">
            <v>64085147</v>
          </cell>
          <cell r="C4240" t="str">
            <v>Moravskoslezský kraj</v>
          </cell>
          <cell r="D4240" t="str">
            <v xml:space="preserve">Frýdek-Místek </v>
          </cell>
          <cell r="E4240" t="str">
            <v>Krajský úřad Moravskoslezského kraje</v>
          </cell>
          <cell r="F4240" t="str">
            <v>Třinec</v>
          </cell>
          <cell r="G4240" t="str">
            <v>soukromý</v>
          </cell>
          <cell r="H4240">
            <v>600003949</v>
          </cell>
          <cell r="I4240" t="str">
            <v>64085147</v>
          </cell>
          <cell r="J4240" t="str">
            <v>X</v>
          </cell>
          <cell r="K4240" t="str">
            <v>SINGCLEAN</v>
          </cell>
          <cell r="L4240" t="str">
            <v>NE</v>
          </cell>
          <cell r="M4240" t="str">
            <v>Soukromá základní umělecká škola TUTTI MUSIC spol. s r.o.</v>
          </cell>
          <cell r="N4240" t="str">
            <v>Slezská</v>
          </cell>
          <cell r="O4240">
            <v>773</v>
          </cell>
          <cell r="Q4240">
            <v>73961</v>
          </cell>
          <cell r="R4240" t="str">
            <v>Třinec</v>
          </cell>
          <cell r="S4240">
            <v>558986661</v>
          </cell>
          <cell r="T4240" t="str">
            <v>szustrinec@seznam.cz</v>
          </cell>
        </row>
        <row r="4241">
          <cell r="A4241">
            <v>600016901</v>
          </cell>
          <cell r="B4241">
            <v>64087859</v>
          </cell>
          <cell r="C4241" t="str">
            <v>Moravskoslezský kraj</v>
          </cell>
          <cell r="D4241" t="str">
            <v xml:space="preserve">Nový Jičín </v>
          </cell>
          <cell r="E4241" t="str">
            <v>Krajský úřad Moravskoslezského kraje</v>
          </cell>
          <cell r="F4241" t="str">
            <v>Nový Jičín</v>
          </cell>
          <cell r="G4241" t="str">
            <v>soukromý</v>
          </cell>
          <cell r="H4241">
            <v>600016901</v>
          </cell>
          <cell r="I4241" t="str">
            <v>64087859</v>
          </cell>
          <cell r="J4241">
            <v>0</v>
          </cell>
          <cell r="K4241" t="str">
            <v>SINGCLEAN</v>
          </cell>
          <cell r="L4241" t="str">
            <v>NE</v>
          </cell>
          <cell r="M4241" t="str">
            <v>EDUCA - Střední odborná škola, s.r.o.</v>
          </cell>
          <cell r="N4241" t="str">
            <v>B. Martinů</v>
          </cell>
          <cell r="O4241">
            <v>1994</v>
          </cell>
          <cell r="P4241">
            <v>4</v>
          </cell>
          <cell r="Q4241">
            <v>74101</v>
          </cell>
          <cell r="R4241" t="str">
            <v>Nový Jičín</v>
          </cell>
          <cell r="S4241">
            <v>556708760</v>
          </cell>
          <cell r="T4241" t="str">
            <v>educa@educa-sos.eu</v>
          </cell>
        </row>
        <row r="4242">
          <cell r="A4242">
            <v>600004449</v>
          </cell>
          <cell r="B4242">
            <v>64095151</v>
          </cell>
          <cell r="C4242" t="str">
            <v>Olomoucký kraj</v>
          </cell>
          <cell r="D4242" t="str">
            <v xml:space="preserve">Šumperk </v>
          </cell>
          <cell r="E4242" t="str">
            <v>Krajský úřad Olomouckého kraje</v>
          </cell>
          <cell r="F4242" t="str">
            <v>Zábřeh</v>
          </cell>
          <cell r="G4242" t="str">
            <v>kraj</v>
          </cell>
          <cell r="H4242">
            <v>600004449</v>
          </cell>
          <cell r="I4242" t="str">
            <v>64095151</v>
          </cell>
          <cell r="J4242" t="str">
            <v>X</v>
          </cell>
          <cell r="K4242" t="str">
            <v>SINGCLEAN</v>
          </cell>
          <cell r="L4242" t="str">
            <v>ANO</v>
          </cell>
          <cell r="M4242" t="str">
            <v>Základní umělecká škola Zábřeh</v>
          </cell>
          <cell r="N4242" t="str">
            <v>Školská</v>
          </cell>
          <cell r="O4242">
            <v>349</v>
          </cell>
          <cell r="P4242">
            <v>9</v>
          </cell>
          <cell r="Q4242">
            <v>78901</v>
          </cell>
          <cell r="R4242" t="str">
            <v>Zábřeh</v>
          </cell>
          <cell r="S4242">
            <v>583412022</v>
          </cell>
          <cell r="T4242" t="str">
            <v>zus@zus-zabreh.cz</v>
          </cell>
        </row>
        <row r="4243">
          <cell r="A4243">
            <v>600134504</v>
          </cell>
          <cell r="B4243">
            <v>64120341</v>
          </cell>
          <cell r="C4243" t="str">
            <v>Moravskoslezský kraj</v>
          </cell>
          <cell r="D4243" t="str">
            <v xml:space="preserve">Frýdek-Místek </v>
          </cell>
          <cell r="E4243" t="str">
            <v>Magistrát města Frýdku-Místku</v>
          </cell>
          <cell r="F4243" t="str">
            <v>Frýdek-Místek</v>
          </cell>
          <cell r="G4243" t="str">
            <v>obec</v>
          </cell>
          <cell r="H4243">
            <v>600134504</v>
          </cell>
          <cell r="I4243" t="str">
            <v>64120341</v>
          </cell>
          <cell r="J4243">
            <v>1200</v>
          </cell>
          <cell r="K4243" t="str">
            <v>SINGCLEAN</v>
          </cell>
          <cell r="L4243" t="str">
            <v>ANO</v>
          </cell>
          <cell r="M4243" t="str">
            <v>Základní škola a mateřská škola Frýdek-Místek, Jana Čapka 2555</v>
          </cell>
          <cell r="N4243" t="str">
            <v>Jana Čapka</v>
          </cell>
          <cell r="O4243">
            <v>2555</v>
          </cell>
          <cell r="Q4243">
            <v>73801</v>
          </cell>
          <cell r="R4243" t="str">
            <v>Frýdek-Místek</v>
          </cell>
          <cell r="S4243" t="str">
            <v>558 631 831 -2</v>
          </cell>
          <cell r="T4243" t="str">
            <v>skola@2zsfm.cz</v>
          </cell>
        </row>
        <row r="4244">
          <cell r="A4244">
            <v>600003892</v>
          </cell>
          <cell r="B4244">
            <v>64120384</v>
          </cell>
          <cell r="C4244" t="str">
            <v>Moravskoslezský kraj</v>
          </cell>
          <cell r="D4244" t="str">
            <v xml:space="preserve">Frýdek-Místek </v>
          </cell>
          <cell r="E4244" t="str">
            <v>Krajský úřad Moravskoslezského kraje</v>
          </cell>
          <cell r="F4244" t="str">
            <v>Frýdlant nad Ostravicí</v>
          </cell>
          <cell r="G4244" t="str">
            <v>kraj</v>
          </cell>
          <cell r="H4244">
            <v>600003892</v>
          </cell>
          <cell r="I4244" t="str">
            <v>64120384</v>
          </cell>
          <cell r="J4244" t="str">
            <v>X</v>
          </cell>
          <cell r="K4244" t="str">
            <v>SINGCLEAN</v>
          </cell>
          <cell r="L4244" t="str">
            <v>ANO</v>
          </cell>
          <cell r="M4244" t="str">
            <v>Základní umělecká škola Leoše Janáčka, Frýdlant nad Ostravicí, příspěvková organizace</v>
          </cell>
          <cell r="N4244" t="str">
            <v>Padlých hrdinů</v>
          </cell>
          <cell r="O4244">
            <v>292</v>
          </cell>
          <cell r="Q4244">
            <v>73911</v>
          </cell>
          <cell r="R4244" t="str">
            <v>Frýdlant nad Ostravicí</v>
          </cell>
          <cell r="S4244">
            <v>595176906</v>
          </cell>
          <cell r="T4244" t="str">
            <v>sekretariat@zusfrydlant.cz</v>
          </cell>
        </row>
        <row r="4245">
          <cell r="A4245">
            <v>600003914</v>
          </cell>
          <cell r="B4245">
            <v>64120392</v>
          </cell>
          <cell r="C4245" t="str">
            <v>Moravskoslezský kraj</v>
          </cell>
          <cell r="D4245" t="str">
            <v xml:space="preserve">Frýdek-Místek </v>
          </cell>
          <cell r="E4245" t="str">
            <v>Krajský úřad Moravskoslezského kraje</v>
          </cell>
          <cell r="F4245" t="str">
            <v>Jablunkov</v>
          </cell>
          <cell r="G4245" t="str">
            <v>kraj</v>
          </cell>
          <cell r="H4245">
            <v>600003914</v>
          </cell>
          <cell r="I4245" t="str">
            <v>64120392</v>
          </cell>
          <cell r="J4245" t="str">
            <v>X</v>
          </cell>
          <cell r="K4245" t="str">
            <v>SINGCLEAN</v>
          </cell>
          <cell r="L4245" t="str">
            <v>ANO</v>
          </cell>
          <cell r="M4245" t="str">
            <v>Základní umělecká škola, Jablunkov, příspěvková organizace</v>
          </cell>
          <cell r="N4245" t="str">
            <v>Bukovecká</v>
          </cell>
          <cell r="O4245">
            <v>479</v>
          </cell>
          <cell r="Q4245">
            <v>73991</v>
          </cell>
          <cell r="R4245" t="str">
            <v>Jablunkov</v>
          </cell>
          <cell r="S4245">
            <v>773760451</v>
          </cell>
          <cell r="T4245" t="str">
            <v>ondrej.bazgier@zusjablunkov.cz</v>
          </cell>
        </row>
        <row r="4246">
          <cell r="A4246">
            <v>600134679</v>
          </cell>
          <cell r="B4246">
            <v>64120473</v>
          </cell>
          <cell r="C4246" t="str">
            <v>Moravskoslezský kraj</v>
          </cell>
          <cell r="D4246" t="str">
            <v xml:space="preserve">Frýdek-Místek </v>
          </cell>
          <cell r="E4246" t="str">
            <v>Městský úřad Frýdlant nad Ostravicí</v>
          </cell>
          <cell r="F4246" t="str">
            <v>Frýdlant nad Ostravicí</v>
          </cell>
          <cell r="G4246" t="str">
            <v>obec</v>
          </cell>
          <cell r="H4246">
            <v>600134679</v>
          </cell>
          <cell r="I4246" t="str">
            <v>64120473</v>
          </cell>
          <cell r="J4246">
            <v>20</v>
          </cell>
          <cell r="K4246" t="str">
            <v>SINGCLEAN</v>
          </cell>
          <cell r="L4246" t="str">
            <v>ANO</v>
          </cell>
          <cell r="M4246" t="str">
            <v>Základní škola a mateřská škola Karla Svolinského, Kunčice pod Ondřejníkem</v>
          </cell>
          <cell r="O4246">
            <v>626</v>
          </cell>
          <cell r="Q4246">
            <v>73913</v>
          </cell>
          <cell r="R4246" t="str">
            <v>Kunčice pod Ondřejníkem</v>
          </cell>
          <cell r="S4246">
            <v>556850184</v>
          </cell>
          <cell r="T4246" t="str">
            <v>zs@zskuncice.cz</v>
          </cell>
        </row>
        <row r="4247">
          <cell r="A4247">
            <v>680000062</v>
          </cell>
          <cell r="B4247">
            <v>64122654</v>
          </cell>
          <cell r="C4247" t="str">
            <v>Moravskoslezský kraj</v>
          </cell>
          <cell r="D4247" t="str">
            <v xml:space="preserve">Frýdek-Místek </v>
          </cell>
          <cell r="E4247" t="str">
            <v>Jiné ministerstvo</v>
          </cell>
          <cell r="F4247" t="str">
            <v>Frýdek-Místek</v>
          </cell>
          <cell r="G4247" t="str">
            <v>st. správa</v>
          </cell>
          <cell r="H4247">
            <v>680000062</v>
          </cell>
          <cell r="I4247" t="str">
            <v>64122654</v>
          </cell>
          <cell r="J4247">
            <v>0</v>
          </cell>
          <cell r="K4247" t="str">
            <v>SINGCLEAN</v>
          </cell>
          <cell r="L4247" t="str">
            <v>ANO</v>
          </cell>
          <cell r="M4247" t="str">
            <v>Střední odborná škola požární ochrany a Vyšší odborná škola požární ochrany</v>
          </cell>
          <cell r="N4247" t="str">
            <v>Pionýrů</v>
          </cell>
          <cell r="O4247">
            <v>2069</v>
          </cell>
          <cell r="Q4247">
            <v>73801</v>
          </cell>
          <cell r="R4247" t="str">
            <v>Frýdek-Místek</v>
          </cell>
          <cell r="S4247">
            <v>950710111</v>
          </cell>
          <cell r="T4247" t="str">
            <v>info@sospofm.cz</v>
          </cell>
        </row>
        <row r="4248">
          <cell r="A4248">
            <v>600149498</v>
          </cell>
          <cell r="B4248">
            <v>64123294</v>
          </cell>
          <cell r="C4248" t="str">
            <v>Zlínský kraj</v>
          </cell>
          <cell r="D4248" t="str">
            <v xml:space="preserve">Vsetín </v>
          </cell>
          <cell r="E4248" t="str">
            <v>Městský úřad Rožnov pod Radhoštěm</v>
          </cell>
          <cell r="F4248" t="str">
            <v>Rožnov pod Radhoštěm</v>
          </cell>
          <cell r="G4248" t="str">
            <v>obec</v>
          </cell>
          <cell r="H4248">
            <v>600149498</v>
          </cell>
          <cell r="I4248" t="str">
            <v>64123294</v>
          </cell>
          <cell r="J4248">
            <v>380</v>
          </cell>
          <cell r="K4248" t="str">
            <v>SINGCLEAN</v>
          </cell>
          <cell r="L4248" t="str">
            <v>ANO</v>
          </cell>
          <cell r="M4248" t="str">
            <v>Mateřská škola 1. máje 1153, Rožnov p.R.,příspěvková organizace</v>
          </cell>
          <cell r="N4248" t="str">
            <v>1. máje</v>
          </cell>
          <cell r="O4248">
            <v>1153</v>
          </cell>
          <cell r="Q4248">
            <v>75661</v>
          </cell>
          <cell r="R4248" t="str">
            <v>Rožnov pod Radhoštěm</v>
          </cell>
          <cell r="S4248">
            <v>739589084</v>
          </cell>
          <cell r="T4248" t="str">
            <v>ma1153@centrum.cz</v>
          </cell>
        </row>
        <row r="4249">
          <cell r="A4249">
            <v>600150062</v>
          </cell>
          <cell r="B4249">
            <v>64123448</v>
          </cell>
          <cell r="C4249" t="str">
            <v>Zlínský kraj</v>
          </cell>
          <cell r="D4249" t="str">
            <v xml:space="preserve">Vsetín </v>
          </cell>
          <cell r="E4249" t="str">
            <v>Městský úřad Vsetín</v>
          </cell>
          <cell r="F4249" t="str">
            <v>Vsetín</v>
          </cell>
          <cell r="G4249" t="str">
            <v>obec</v>
          </cell>
          <cell r="H4249">
            <v>600150062</v>
          </cell>
          <cell r="I4249" t="str">
            <v>64123448</v>
          </cell>
          <cell r="J4249">
            <v>500</v>
          </cell>
          <cell r="K4249" t="str">
            <v>SINGCLEAN</v>
          </cell>
          <cell r="L4249" t="str">
            <v>ANO</v>
          </cell>
          <cell r="M4249" t="str">
            <v>Základní škola Liptál, okres Vsetín</v>
          </cell>
          <cell r="O4249">
            <v>465</v>
          </cell>
          <cell r="Q4249">
            <v>75631</v>
          </cell>
          <cell r="R4249" t="str">
            <v>Liptál</v>
          </cell>
          <cell r="S4249">
            <v>571438104</v>
          </cell>
          <cell r="T4249" t="str">
            <v>zsliptal@zsliptal.cz</v>
          </cell>
        </row>
        <row r="4250">
          <cell r="A4250">
            <v>600138178</v>
          </cell>
          <cell r="B4250">
            <v>64125866</v>
          </cell>
          <cell r="C4250" t="str">
            <v>Moravskoslezský kraj</v>
          </cell>
          <cell r="D4250" t="str">
            <v xml:space="preserve">Nový Jičín </v>
          </cell>
          <cell r="E4250" t="str">
            <v>Městský úřad Kopřivnice</v>
          </cell>
          <cell r="F4250" t="str">
            <v>Kopřivnice</v>
          </cell>
          <cell r="G4250" t="str">
            <v>obec</v>
          </cell>
          <cell r="H4250">
            <v>600138178</v>
          </cell>
          <cell r="I4250" t="str">
            <v>64125866</v>
          </cell>
          <cell r="J4250">
            <v>500</v>
          </cell>
          <cell r="K4250" t="str">
            <v>SINGCLEAN</v>
          </cell>
          <cell r="L4250" t="str">
            <v>ANO</v>
          </cell>
          <cell r="M4250" t="str">
            <v>Základní škola Emila Zátopka Kopřivnice, Pionýrská 791 okres Nový Jičín</v>
          </cell>
          <cell r="N4250" t="str">
            <v>Pionýrská</v>
          </cell>
          <cell r="O4250">
            <v>791</v>
          </cell>
          <cell r="P4250" t="str">
            <v>7A</v>
          </cell>
          <cell r="Q4250">
            <v>74221</v>
          </cell>
          <cell r="R4250" t="str">
            <v>Kopřivnice</v>
          </cell>
          <cell r="S4250">
            <v>556812166</v>
          </cell>
          <cell r="T4250" t="str">
            <v>kancelar@zsemzat.cz</v>
          </cell>
        </row>
        <row r="4251">
          <cell r="A4251">
            <v>600138470</v>
          </cell>
          <cell r="B4251">
            <v>64125874</v>
          </cell>
          <cell r="C4251" t="str">
            <v>Moravskoslezský kraj</v>
          </cell>
          <cell r="D4251" t="str">
            <v xml:space="preserve">Nový Jičín </v>
          </cell>
          <cell r="E4251" t="str">
            <v>Městský úřad Kopřivnice</v>
          </cell>
          <cell r="F4251" t="str">
            <v>Kopřivnice</v>
          </cell>
          <cell r="G4251" t="str">
            <v>obec</v>
          </cell>
          <cell r="H4251">
            <v>600138470</v>
          </cell>
          <cell r="I4251" t="str">
            <v>64125874</v>
          </cell>
          <cell r="J4251">
            <v>860</v>
          </cell>
          <cell r="K4251" t="str">
            <v>SINGCLEAN</v>
          </cell>
          <cell r="L4251" t="str">
            <v>ANO</v>
          </cell>
          <cell r="M4251" t="str">
            <v>Základní škola dr. Milady Horákové Kopřivnice, Obránců míru 369 okres Nový Jičín</v>
          </cell>
          <cell r="N4251" t="str">
            <v>Obránců míru</v>
          </cell>
          <cell r="O4251">
            <v>369</v>
          </cell>
          <cell r="P4251">
            <v>2</v>
          </cell>
          <cell r="Q4251">
            <v>74221</v>
          </cell>
          <cell r="R4251" t="str">
            <v>Kopřivnice</v>
          </cell>
          <cell r="S4251">
            <v>556802292</v>
          </cell>
          <cell r="T4251" t="str">
            <v>reditel@zsmilhor.cz</v>
          </cell>
        </row>
        <row r="4252">
          <cell r="A4252">
            <v>600137732</v>
          </cell>
          <cell r="B4252">
            <v>64125891</v>
          </cell>
          <cell r="C4252" t="str">
            <v>Moravskoslezský kraj</v>
          </cell>
          <cell r="D4252" t="str">
            <v xml:space="preserve">Nový Jičín </v>
          </cell>
          <cell r="E4252" t="str">
            <v>Městský úřad Kopřivnice</v>
          </cell>
          <cell r="F4252" t="str">
            <v>Kopřivnice</v>
          </cell>
          <cell r="G4252" t="str">
            <v>obec</v>
          </cell>
          <cell r="H4252">
            <v>600137732</v>
          </cell>
          <cell r="I4252" t="str">
            <v>64125891</v>
          </cell>
          <cell r="J4252">
            <v>440</v>
          </cell>
          <cell r="K4252" t="str">
            <v>SINGCLEAN</v>
          </cell>
          <cell r="L4252" t="str">
            <v>ANO</v>
          </cell>
          <cell r="M4252" t="str">
            <v>Mateřská škola Kamarád, Příbor, Frenštátská 1370</v>
          </cell>
          <cell r="N4252" t="str">
            <v>Frenštátská</v>
          </cell>
          <cell r="O4252">
            <v>1370</v>
          </cell>
          <cell r="Q4252">
            <v>74258</v>
          </cell>
          <cell r="R4252" t="str">
            <v>Příbor</v>
          </cell>
          <cell r="S4252">
            <v>556725246</v>
          </cell>
          <cell r="T4252" t="str">
            <v>frenstatska@skolka-pribor.cz</v>
          </cell>
        </row>
        <row r="4253">
          <cell r="A4253">
            <v>600026507</v>
          </cell>
          <cell r="B4253">
            <v>64125912</v>
          </cell>
          <cell r="C4253" t="str">
            <v>Moravskoslezský kraj</v>
          </cell>
          <cell r="D4253" t="str">
            <v xml:space="preserve">Nový Jičín </v>
          </cell>
          <cell r="E4253" t="str">
            <v>Krajský úřad Moravskoslezského kraje</v>
          </cell>
          <cell r="F4253" t="str">
            <v>Kopřivnice</v>
          </cell>
          <cell r="G4253" t="str">
            <v>kraj</v>
          </cell>
          <cell r="H4253">
            <v>600026507</v>
          </cell>
          <cell r="I4253" t="str">
            <v>64125912</v>
          </cell>
          <cell r="J4253">
            <v>660</v>
          </cell>
          <cell r="K4253" t="str">
            <v>SINGCLEAN</v>
          </cell>
          <cell r="L4253" t="str">
            <v>ANO</v>
          </cell>
          <cell r="M4253" t="str">
            <v>Základní škola a Mateřská škola Motýlek, Kopřivnice, Smetanova 1122, příspěvková organizace</v>
          </cell>
          <cell r="N4253" t="str">
            <v>Smetanova</v>
          </cell>
          <cell r="O4253">
            <v>1122</v>
          </cell>
          <cell r="P4253">
            <v>1</v>
          </cell>
          <cell r="Q4253">
            <v>74221</v>
          </cell>
          <cell r="R4253" t="str">
            <v>Kopřivnice</v>
          </cell>
          <cell r="S4253">
            <v>556810242</v>
          </cell>
          <cell r="T4253" t="str">
            <v>info@detske-centrum.cz</v>
          </cell>
        </row>
        <row r="4254">
          <cell r="A4254">
            <v>600101959</v>
          </cell>
          <cell r="B4254">
            <v>64201112</v>
          </cell>
          <cell r="C4254" t="str">
            <v>Královéhradecký kraj</v>
          </cell>
          <cell r="D4254" t="str">
            <v xml:space="preserve">Trutnov </v>
          </cell>
          <cell r="E4254" t="str">
            <v>Městský úřad Trutnov</v>
          </cell>
          <cell r="F4254" t="str">
            <v>Trutnov</v>
          </cell>
          <cell r="G4254" t="str">
            <v>obec</v>
          </cell>
          <cell r="H4254">
            <v>600101959</v>
          </cell>
          <cell r="I4254" t="str">
            <v>64201112</v>
          </cell>
          <cell r="J4254">
            <v>400</v>
          </cell>
          <cell r="K4254" t="str">
            <v>SINGCLEAN</v>
          </cell>
          <cell r="L4254" t="str">
            <v>ANO</v>
          </cell>
          <cell r="M4254" t="str">
            <v>Základní škola kpt. Jaroše, Trutnov, Gorkého 38</v>
          </cell>
          <cell r="N4254" t="str">
            <v>Maxima Gorkého</v>
          </cell>
          <cell r="O4254">
            <v>38</v>
          </cell>
          <cell r="Q4254">
            <v>54101</v>
          </cell>
          <cell r="R4254" t="str">
            <v>Trutnov</v>
          </cell>
          <cell r="S4254">
            <v>499813068</v>
          </cell>
          <cell r="T4254" t="str">
            <v>patak@zskptjarose.cz</v>
          </cell>
        </row>
        <row r="4255">
          <cell r="A4255">
            <v>600102432</v>
          </cell>
          <cell r="B4255">
            <v>64201121</v>
          </cell>
          <cell r="C4255" t="str">
            <v>Královéhradecký kraj</v>
          </cell>
          <cell r="D4255" t="str">
            <v xml:space="preserve">Trutnov </v>
          </cell>
          <cell r="E4255" t="str">
            <v>Městský úřad Trutnov</v>
          </cell>
          <cell r="F4255" t="str">
            <v>Trutnov</v>
          </cell>
          <cell r="G4255" t="str">
            <v>obec</v>
          </cell>
          <cell r="H4255">
            <v>600102432</v>
          </cell>
          <cell r="I4255" t="str">
            <v>64201121</v>
          </cell>
          <cell r="J4255">
            <v>420</v>
          </cell>
          <cell r="K4255" t="str">
            <v>SINGCLEAN</v>
          </cell>
          <cell r="L4255" t="str">
            <v>ANO</v>
          </cell>
          <cell r="M4255" t="str">
            <v>Základní škola, Trutnov, V Domcích 488</v>
          </cell>
          <cell r="N4255" t="str">
            <v>V Domcích</v>
          </cell>
          <cell r="O4255">
            <v>488</v>
          </cell>
          <cell r="Q4255">
            <v>54101</v>
          </cell>
          <cell r="R4255" t="str">
            <v>Trutnov</v>
          </cell>
          <cell r="S4255">
            <v>499813076</v>
          </cell>
          <cell r="T4255" t="str">
            <v>horakovaradova@zsvdomcich.cz</v>
          </cell>
        </row>
        <row r="4256">
          <cell r="A4256">
            <v>600101932</v>
          </cell>
          <cell r="B4256">
            <v>64201139</v>
          </cell>
          <cell r="C4256" t="str">
            <v>Královéhradecký kraj</v>
          </cell>
          <cell r="D4256" t="str">
            <v xml:space="preserve">Trutnov </v>
          </cell>
          <cell r="E4256" t="str">
            <v>Městský úřad Trutnov</v>
          </cell>
          <cell r="F4256" t="str">
            <v>Trutnov</v>
          </cell>
          <cell r="G4256" t="str">
            <v>obec</v>
          </cell>
          <cell r="H4256">
            <v>600101932</v>
          </cell>
          <cell r="I4256" t="str">
            <v>64201139</v>
          </cell>
          <cell r="J4256">
            <v>940</v>
          </cell>
          <cell r="K4256" t="str">
            <v>SINGCLEAN</v>
          </cell>
          <cell r="L4256" t="str">
            <v>ANO</v>
          </cell>
          <cell r="M4256" t="str">
            <v>Základní škola, Trutnov, R. Frimla 816</v>
          </cell>
          <cell r="N4256" t="str">
            <v>Rudolfa Frimla</v>
          </cell>
          <cell r="O4256">
            <v>816</v>
          </cell>
          <cell r="Q4256">
            <v>54101</v>
          </cell>
          <cell r="R4256" t="str">
            <v>Trutnov</v>
          </cell>
          <cell r="S4256">
            <v>499813073</v>
          </cell>
          <cell r="T4256" t="str">
            <v>libricka@4zsrf.cz</v>
          </cell>
        </row>
        <row r="4257">
          <cell r="A4257">
            <v>600101924</v>
          </cell>
          <cell r="B4257">
            <v>64201147</v>
          </cell>
          <cell r="C4257" t="str">
            <v>Královéhradecký kraj</v>
          </cell>
          <cell r="D4257" t="str">
            <v xml:space="preserve">Trutnov </v>
          </cell>
          <cell r="E4257" t="str">
            <v>Městský úřad Trutnov</v>
          </cell>
          <cell r="F4257" t="str">
            <v>Trutnov</v>
          </cell>
          <cell r="G4257" t="str">
            <v>obec</v>
          </cell>
          <cell r="H4257">
            <v>600101924</v>
          </cell>
          <cell r="I4257" t="str">
            <v>64201147</v>
          </cell>
          <cell r="J4257">
            <v>1260</v>
          </cell>
          <cell r="K4257" t="str">
            <v>SINGCLEAN</v>
          </cell>
          <cell r="L4257" t="str">
            <v>ANO</v>
          </cell>
          <cell r="M4257" t="str">
            <v>Základní škola, Trutnov 2, Mládežnická 536</v>
          </cell>
          <cell r="N4257" t="str">
            <v>Mládežnická</v>
          </cell>
          <cell r="O4257">
            <v>536</v>
          </cell>
          <cell r="Q4257">
            <v>54102</v>
          </cell>
          <cell r="R4257" t="str">
            <v>Trutnov</v>
          </cell>
          <cell r="S4257">
            <v>499859951</v>
          </cell>
          <cell r="T4257" t="str">
            <v>zdenek.gec@zsmltu.cz</v>
          </cell>
        </row>
        <row r="4258">
          <cell r="A4258">
            <v>600102378</v>
          </cell>
          <cell r="B4258">
            <v>64201171</v>
          </cell>
          <cell r="C4258" t="str">
            <v>Královéhradecký kraj</v>
          </cell>
          <cell r="D4258" t="str">
            <v xml:space="preserve">Trutnov </v>
          </cell>
          <cell r="E4258" t="str">
            <v>Městský úřad Trutnov</v>
          </cell>
          <cell r="F4258" t="str">
            <v>Trutnov</v>
          </cell>
          <cell r="G4258" t="str">
            <v>obec</v>
          </cell>
          <cell r="H4258">
            <v>600102378</v>
          </cell>
          <cell r="I4258" t="str">
            <v>64201171</v>
          </cell>
          <cell r="J4258">
            <v>480</v>
          </cell>
          <cell r="K4258" t="str">
            <v>SINGCLEAN</v>
          </cell>
          <cell r="L4258" t="str">
            <v>ANO</v>
          </cell>
          <cell r="M4258" t="str">
            <v>Základní škola, Trutnov 3, Náchodská 18</v>
          </cell>
          <cell r="N4258" t="str">
            <v>Náchodská</v>
          </cell>
          <cell r="O4258">
            <v>18</v>
          </cell>
          <cell r="Q4258">
            <v>54103</v>
          </cell>
          <cell r="R4258" t="str">
            <v>Trutnov</v>
          </cell>
          <cell r="S4258">
            <v>499841993</v>
          </cell>
          <cell r="T4258" t="str">
            <v>svarc@zsnachtu.cz</v>
          </cell>
        </row>
        <row r="4259">
          <cell r="A4259">
            <v>600101916</v>
          </cell>
          <cell r="B4259">
            <v>64201180</v>
          </cell>
          <cell r="C4259" t="str">
            <v>Královéhradecký kraj</v>
          </cell>
          <cell r="D4259" t="str">
            <v xml:space="preserve">Trutnov </v>
          </cell>
          <cell r="E4259" t="str">
            <v>Městský úřad Trutnov</v>
          </cell>
          <cell r="F4259" t="str">
            <v>Trutnov</v>
          </cell>
          <cell r="G4259" t="str">
            <v>obec</v>
          </cell>
          <cell r="H4259">
            <v>600101916</v>
          </cell>
          <cell r="I4259" t="str">
            <v>64201180</v>
          </cell>
          <cell r="J4259">
            <v>1700</v>
          </cell>
          <cell r="K4259" t="str">
            <v>SINGCLEAN</v>
          </cell>
          <cell r="L4259" t="str">
            <v>ANO</v>
          </cell>
          <cell r="M4259" t="str">
            <v>Základní škola, Trutnov, Komenského 399</v>
          </cell>
          <cell r="N4259" t="str">
            <v>Komenského</v>
          </cell>
          <cell r="O4259">
            <v>399</v>
          </cell>
          <cell r="Q4259">
            <v>54101</v>
          </cell>
          <cell r="R4259" t="str">
            <v>Trutnov</v>
          </cell>
          <cell r="S4259" t="str">
            <v>499 811 195 ;49</v>
          </cell>
          <cell r="T4259" t="str">
            <v>zskomtu@zskomtu.cz</v>
          </cell>
        </row>
        <row r="4260">
          <cell r="A4260">
            <v>600102319</v>
          </cell>
          <cell r="B4260">
            <v>64202313</v>
          </cell>
          <cell r="C4260" t="str">
            <v>Královéhradecký kraj</v>
          </cell>
          <cell r="D4260" t="str">
            <v xml:space="preserve">Trutnov </v>
          </cell>
          <cell r="E4260" t="str">
            <v>Městský úřad Dvůr Králové nad Labem</v>
          </cell>
          <cell r="F4260" t="str">
            <v>Dvůr Králové nad Labem</v>
          </cell>
          <cell r="G4260" t="str">
            <v>obec</v>
          </cell>
          <cell r="H4260">
            <v>600102319</v>
          </cell>
          <cell r="I4260" t="str">
            <v>64202313</v>
          </cell>
          <cell r="J4260">
            <v>560</v>
          </cell>
          <cell r="K4260" t="str">
            <v>SINGCLEAN</v>
          </cell>
          <cell r="L4260" t="str">
            <v>ANO</v>
          </cell>
          <cell r="M4260" t="str">
            <v>Základní škola 5. května, Dvůr Králové nad Labem, 28. října 731</v>
          </cell>
          <cell r="N4260" t="str">
            <v>28. října</v>
          </cell>
          <cell r="O4260">
            <v>731</v>
          </cell>
          <cell r="Q4260">
            <v>54401</v>
          </cell>
          <cell r="R4260" t="str">
            <v>Dvůr Králové nad Labem</v>
          </cell>
          <cell r="S4260">
            <v>499622663</v>
          </cell>
          <cell r="T4260" t="str">
            <v>reditelstvi@zs5kvdk.cz</v>
          </cell>
        </row>
        <row r="4261">
          <cell r="A4261">
            <v>600097749</v>
          </cell>
          <cell r="B4261">
            <v>64224635</v>
          </cell>
          <cell r="C4261" t="str">
            <v>Královéhradecký kraj</v>
          </cell>
          <cell r="D4261" t="str">
            <v xml:space="preserve">Rychnov nad Kněžnou </v>
          </cell>
          <cell r="E4261" t="str">
            <v>Městský úřad Dobruška</v>
          </cell>
          <cell r="F4261" t="str">
            <v>Dobruška</v>
          </cell>
          <cell r="G4261" t="str">
            <v>obec</v>
          </cell>
          <cell r="H4261">
            <v>600097749</v>
          </cell>
          <cell r="I4261" t="str">
            <v>64224635</v>
          </cell>
          <cell r="J4261" t="str">
            <v>X</v>
          </cell>
          <cell r="K4261" t="str">
            <v>SINGCLEAN</v>
          </cell>
          <cell r="L4261" t="str">
            <v>ANO</v>
          </cell>
          <cell r="M4261" t="str">
            <v>Dům dětí a mládeže Dobruška, Domašínská 363</v>
          </cell>
          <cell r="N4261" t="str">
            <v>Domašínská</v>
          </cell>
          <cell r="O4261">
            <v>363</v>
          </cell>
          <cell r="Q4261">
            <v>51801</v>
          </cell>
          <cell r="R4261" t="str">
            <v>Dobruška</v>
          </cell>
          <cell r="S4261">
            <v>494621505</v>
          </cell>
          <cell r="T4261" t="str">
            <v>dumdeti@dka.cz</v>
          </cell>
        </row>
        <row r="4262">
          <cell r="A4262">
            <v>600095657</v>
          </cell>
          <cell r="B4262">
            <v>64243095</v>
          </cell>
          <cell r="C4262" t="str">
            <v>Pardubický kraj</v>
          </cell>
          <cell r="D4262" t="str">
            <v xml:space="preserve">Pardubice </v>
          </cell>
          <cell r="E4262" t="str">
            <v>Magistrát města Pardubic</v>
          </cell>
          <cell r="F4262" t="str">
            <v>Pardubice</v>
          </cell>
          <cell r="G4262" t="str">
            <v>obec</v>
          </cell>
          <cell r="H4262">
            <v>600095657</v>
          </cell>
          <cell r="I4262" t="str">
            <v>64243095</v>
          </cell>
          <cell r="J4262">
            <v>200</v>
          </cell>
          <cell r="K4262" t="str">
            <v>SINGCLEAN</v>
          </cell>
          <cell r="L4262" t="str">
            <v>ANO</v>
          </cell>
          <cell r="M4262" t="str">
            <v>Mateřská škola Pardubice, Benešovo náměstí 2115</v>
          </cell>
          <cell r="N4262" t="str">
            <v>Benešovo náměstí</v>
          </cell>
          <cell r="O4262">
            <v>2115</v>
          </cell>
          <cell r="Q4262">
            <v>53002</v>
          </cell>
          <cell r="R4262" t="str">
            <v>Pardubice</v>
          </cell>
          <cell r="S4262">
            <v>466303835</v>
          </cell>
          <cell r="T4262" t="str">
            <v>msbenesovo.pce@volny.cz</v>
          </cell>
        </row>
        <row r="4263">
          <cell r="A4263">
            <v>600106675</v>
          </cell>
          <cell r="B4263">
            <v>64326187</v>
          </cell>
          <cell r="C4263" t="str">
            <v>Jihomoravský kraj</v>
          </cell>
          <cell r="D4263" t="str">
            <v xml:space="preserve">Brno-město </v>
          </cell>
          <cell r="E4263" t="str">
            <v>Magistrát města Brna</v>
          </cell>
          <cell r="F4263" t="str">
            <v>Brno</v>
          </cell>
          <cell r="G4263" t="str">
            <v>obec</v>
          </cell>
          <cell r="H4263">
            <v>600106675</v>
          </cell>
          <cell r="I4263" t="str">
            <v>64326187</v>
          </cell>
          <cell r="J4263">
            <v>140</v>
          </cell>
          <cell r="K4263" t="str">
            <v>SINGCLEAN</v>
          </cell>
          <cell r="L4263" t="str">
            <v>ANO</v>
          </cell>
          <cell r="M4263" t="str">
            <v>Mateřská škola, Brno, Dobrovského 66, příspěvková organizace</v>
          </cell>
          <cell r="N4263" t="str">
            <v>Dobrovského</v>
          </cell>
          <cell r="O4263">
            <v>1311</v>
          </cell>
          <cell r="P4263">
            <v>66</v>
          </cell>
          <cell r="Q4263">
            <v>61200</v>
          </cell>
          <cell r="R4263" t="str">
            <v>Brno</v>
          </cell>
          <cell r="S4263" t="str">
            <v>549 259 532 ,602687301</v>
          </cell>
          <cell r="T4263" t="str">
            <v>dasa.fiedlerova@msdobrovskeho.cz</v>
          </cell>
        </row>
        <row r="4264">
          <cell r="A4264">
            <v>600106683</v>
          </cell>
          <cell r="B4264">
            <v>64327396</v>
          </cell>
          <cell r="C4264" t="str">
            <v>Jihomoravský kraj</v>
          </cell>
          <cell r="D4264" t="str">
            <v xml:space="preserve">Brno-město </v>
          </cell>
          <cell r="E4264" t="str">
            <v>Magistrát města Brna</v>
          </cell>
          <cell r="F4264" t="str">
            <v>Brno</v>
          </cell>
          <cell r="G4264" t="str">
            <v>obec</v>
          </cell>
          <cell r="H4264">
            <v>600106683</v>
          </cell>
          <cell r="I4264" t="str">
            <v>64327396</v>
          </cell>
          <cell r="J4264">
            <v>220</v>
          </cell>
          <cell r="K4264" t="str">
            <v>SINGCLEAN</v>
          </cell>
          <cell r="L4264" t="str">
            <v>ANO</v>
          </cell>
          <cell r="M4264" t="str">
            <v>Mateřská škola, Brno, Elišky Krásnohorské 15, příspěvková organizace</v>
          </cell>
          <cell r="N4264" t="str">
            <v>Elišky Krásnohorské</v>
          </cell>
          <cell r="O4264">
            <v>1127</v>
          </cell>
          <cell r="P4264">
            <v>15</v>
          </cell>
          <cell r="Q4264">
            <v>61800</v>
          </cell>
          <cell r="R4264" t="str">
            <v>Brno</v>
          </cell>
          <cell r="S4264">
            <v>548532829</v>
          </cell>
          <cell r="T4264" t="str">
            <v>ms.krasnohorske@mselisky.cz</v>
          </cell>
        </row>
        <row r="4265">
          <cell r="A4265">
            <v>600107809</v>
          </cell>
          <cell r="B4265">
            <v>64327507</v>
          </cell>
          <cell r="C4265" t="str">
            <v>Jihomoravský kraj</v>
          </cell>
          <cell r="D4265" t="str">
            <v xml:space="preserve">Brno-město </v>
          </cell>
          <cell r="E4265" t="str">
            <v>Magistrát města Brna</v>
          </cell>
          <cell r="F4265" t="str">
            <v>Brno</v>
          </cell>
          <cell r="G4265" t="str">
            <v>obec</v>
          </cell>
          <cell r="H4265">
            <v>600107809</v>
          </cell>
          <cell r="I4265" t="str">
            <v>64327507</v>
          </cell>
          <cell r="J4265">
            <v>140</v>
          </cell>
          <cell r="K4265" t="str">
            <v>SINGCLEAN</v>
          </cell>
          <cell r="L4265" t="str">
            <v>ANO</v>
          </cell>
          <cell r="M4265" t="str">
            <v>Mateřská škola, Brno, Štolcova 21, příspěvková organizace</v>
          </cell>
          <cell r="N4265" t="str">
            <v>Štolcova</v>
          </cell>
          <cell r="O4265">
            <v>298</v>
          </cell>
          <cell r="P4265">
            <v>21</v>
          </cell>
          <cell r="Q4265">
            <v>61800</v>
          </cell>
          <cell r="R4265" t="str">
            <v>Brno</v>
          </cell>
          <cell r="S4265">
            <v>539008016</v>
          </cell>
          <cell r="T4265" t="str">
            <v>skolkastolcoval@centrum.cz</v>
          </cell>
        </row>
        <row r="4266">
          <cell r="A4266">
            <v>600106586</v>
          </cell>
          <cell r="B4266">
            <v>64327515</v>
          </cell>
          <cell r="C4266" t="str">
            <v>Jihomoravský kraj</v>
          </cell>
          <cell r="D4266" t="str">
            <v xml:space="preserve">Brno-město </v>
          </cell>
          <cell r="E4266" t="str">
            <v>Magistrát města Brna</v>
          </cell>
          <cell r="F4266" t="str">
            <v>Brno</v>
          </cell>
          <cell r="G4266" t="str">
            <v>obec</v>
          </cell>
          <cell r="H4266">
            <v>600106586</v>
          </cell>
          <cell r="I4266" t="str">
            <v>64327515</v>
          </cell>
          <cell r="J4266">
            <v>280</v>
          </cell>
          <cell r="K4266" t="str">
            <v>SINGCLEAN</v>
          </cell>
          <cell r="L4266" t="str">
            <v>ANO</v>
          </cell>
          <cell r="M4266" t="str">
            <v>Mateřská škola Brno, Měřičkova 46, příspěvková organizace</v>
          </cell>
          <cell r="N4266" t="str">
            <v>Měřičkova</v>
          </cell>
          <cell r="O4266">
            <v>1491</v>
          </cell>
          <cell r="P4266">
            <v>46</v>
          </cell>
          <cell r="Q4266">
            <v>62100</v>
          </cell>
          <cell r="R4266" t="str">
            <v>Brno</v>
          </cell>
          <cell r="S4266">
            <v>541228157</v>
          </cell>
          <cell r="T4266" t="str">
            <v>ms.merickova@seznam.cz</v>
          </cell>
        </row>
        <row r="4267">
          <cell r="A4267">
            <v>600107914</v>
          </cell>
          <cell r="B4267">
            <v>64327787</v>
          </cell>
          <cell r="C4267" t="str">
            <v>Jihomoravský kraj</v>
          </cell>
          <cell r="D4267" t="str">
            <v xml:space="preserve">Brno-město </v>
          </cell>
          <cell r="E4267" t="str">
            <v>Magistrát města Brna</v>
          </cell>
          <cell r="F4267" t="str">
            <v>Brno</v>
          </cell>
          <cell r="G4267" t="str">
            <v>obec</v>
          </cell>
          <cell r="H4267">
            <v>600107914</v>
          </cell>
          <cell r="I4267" t="str">
            <v>64327787</v>
          </cell>
          <cell r="J4267">
            <v>180</v>
          </cell>
          <cell r="K4267" t="str">
            <v>SINGCLEAN</v>
          </cell>
          <cell r="L4267" t="str">
            <v>ANO</v>
          </cell>
          <cell r="M4267" t="str">
            <v>Mateřská škola, Brno, Kneslova 7, příspěvková organizace</v>
          </cell>
          <cell r="N4267" t="str">
            <v>Kneslova</v>
          </cell>
          <cell r="O4267">
            <v>701</v>
          </cell>
          <cell r="P4267">
            <v>7</v>
          </cell>
          <cell r="Q4267">
            <v>61800</v>
          </cell>
          <cell r="R4267" t="str">
            <v>Brno</v>
          </cell>
          <cell r="S4267">
            <v>548211212</v>
          </cell>
          <cell r="T4267" t="str">
            <v>ms.kneslova@bm.orgman.cz</v>
          </cell>
        </row>
        <row r="4268">
          <cell r="A4268">
            <v>600024971</v>
          </cell>
          <cell r="B4268">
            <v>64327809</v>
          </cell>
          <cell r="C4268" t="str">
            <v>Jihomoravský kraj</v>
          </cell>
          <cell r="D4268" t="str">
            <v xml:space="preserve">Brno-město </v>
          </cell>
          <cell r="E4268" t="str">
            <v>Krajský úřad Jihomoravského kraje</v>
          </cell>
          <cell r="F4268" t="str">
            <v>Brno</v>
          </cell>
          <cell r="G4268" t="str">
            <v>kraj</v>
          </cell>
          <cell r="H4268">
            <v>600024971</v>
          </cell>
          <cell r="I4268" t="str">
            <v>64327809</v>
          </cell>
          <cell r="J4268">
            <v>40</v>
          </cell>
          <cell r="K4268" t="str">
            <v>SINGCLEAN</v>
          </cell>
          <cell r="L4268" t="str">
            <v>ANO</v>
          </cell>
          <cell r="M4268" t="str">
            <v>Mateřská škola a základní škola při Fakultní nemocnici Brno, příspěvková organizace</v>
          </cell>
          <cell r="N4268" t="str">
            <v>Černopolní</v>
          </cell>
          <cell r="O4268">
            <v>212</v>
          </cell>
          <cell r="P4268">
            <v>9</v>
          </cell>
          <cell r="Q4268">
            <v>61300</v>
          </cell>
          <cell r="R4268" t="str">
            <v>Brno</v>
          </cell>
          <cell r="S4268">
            <v>532234640</v>
          </cell>
          <cell r="T4268" t="str">
            <v>info@mszscernopolni.cz</v>
          </cell>
        </row>
        <row r="4269">
          <cell r="A4269">
            <v>600030181</v>
          </cell>
          <cell r="B4269">
            <v>64327965</v>
          </cell>
          <cell r="C4269" t="str">
            <v>Jihomoravský kraj</v>
          </cell>
          <cell r="D4269" t="str">
            <v xml:space="preserve">Brno-město </v>
          </cell>
          <cell r="E4269" t="str">
            <v>Krajský úřad Jihomoravského kraje</v>
          </cell>
          <cell r="F4269" t="str">
            <v>Brno</v>
          </cell>
          <cell r="G4269" t="str">
            <v>soukromý</v>
          </cell>
          <cell r="H4269">
            <v>600030181</v>
          </cell>
          <cell r="I4269" t="str">
            <v>64327965</v>
          </cell>
          <cell r="J4269">
            <v>80</v>
          </cell>
          <cell r="K4269" t="str">
            <v>SINGCLEAN</v>
          </cell>
          <cell r="L4269" t="str">
            <v>NE</v>
          </cell>
          <cell r="M4269" t="str">
            <v>Středisko výchovné péče HELP ME, z.s.</v>
          </cell>
          <cell r="N4269" t="str">
            <v>Bořetická</v>
          </cell>
          <cell r="O4269">
            <v>4225</v>
          </cell>
          <cell r="P4269">
            <v>2</v>
          </cell>
          <cell r="Q4269">
            <v>62800</v>
          </cell>
          <cell r="R4269" t="str">
            <v>Brno</v>
          </cell>
          <cell r="S4269">
            <v>544216178</v>
          </cell>
        </row>
        <row r="4270">
          <cell r="A4270">
            <v>600025004</v>
          </cell>
          <cell r="B4270">
            <v>64327981</v>
          </cell>
          <cell r="C4270" t="str">
            <v>Jihomoravský kraj</v>
          </cell>
          <cell r="D4270" t="str">
            <v xml:space="preserve">Brno-město </v>
          </cell>
          <cell r="E4270" t="str">
            <v>Krajský úřad Jihomoravského kraje</v>
          </cell>
          <cell r="F4270" t="str">
            <v>Brno</v>
          </cell>
          <cell r="G4270" t="str">
            <v>kraj</v>
          </cell>
          <cell r="H4270">
            <v>600025004</v>
          </cell>
          <cell r="I4270" t="str">
            <v>64327981</v>
          </cell>
          <cell r="J4270">
            <v>580</v>
          </cell>
          <cell r="K4270" t="str">
            <v>SINGCLEAN</v>
          </cell>
          <cell r="L4270" t="str">
            <v>ANO</v>
          </cell>
          <cell r="M4270" t="str">
            <v>Základní škola Brno, Palackého třída, příspěvková organizace</v>
          </cell>
          <cell r="N4270" t="str">
            <v>Palackého třída</v>
          </cell>
          <cell r="O4270">
            <v>343</v>
          </cell>
          <cell r="P4270">
            <v>68</v>
          </cell>
          <cell r="Q4270">
            <v>61200</v>
          </cell>
          <cell r="R4270" t="str">
            <v>Brno</v>
          </cell>
          <cell r="S4270">
            <v>541212365</v>
          </cell>
          <cell r="T4270" t="str">
            <v>info@zspalackeho.cz</v>
          </cell>
        </row>
        <row r="4271">
          <cell r="A4271">
            <v>600106616</v>
          </cell>
          <cell r="B4271">
            <v>64328210</v>
          </cell>
          <cell r="C4271" t="str">
            <v>Jihomoravský kraj</v>
          </cell>
          <cell r="D4271" t="str">
            <v xml:space="preserve">Brno-město </v>
          </cell>
          <cell r="E4271" t="str">
            <v>Magistrát města Brna</v>
          </cell>
          <cell r="F4271" t="str">
            <v>Brno</v>
          </cell>
          <cell r="G4271" t="str">
            <v>obec</v>
          </cell>
          <cell r="H4271">
            <v>600106616</v>
          </cell>
          <cell r="I4271" t="str">
            <v>64328210</v>
          </cell>
          <cell r="J4271">
            <v>140</v>
          </cell>
          <cell r="K4271" t="str">
            <v>SINGCLEAN</v>
          </cell>
          <cell r="L4271" t="str">
            <v>ANO</v>
          </cell>
          <cell r="M4271" t="str">
            <v>Mateřská škola, Brno, Purkyňova 21, příspěvková organizace</v>
          </cell>
          <cell r="N4271" t="str">
            <v>Purkyňova</v>
          </cell>
          <cell r="O4271">
            <v>2812</v>
          </cell>
          <cell r="P4271">
            <v>21</v>
          </cell>
          <cell r="Q4271">
            <v>61200</v>
          </cell>
          <cell r="R4271" t="str">
            <v>Brno</v>
          </cell>
          <cell r="S4271">
            <v>541212188</v>
          </cell>
          <cell r="T4271" t="str">
            <v>mspurkynova@email.cz</v>
          </cell>
        </row>
        <row r="4272">
          <cell r="A4272">
            <v>600106535</v>
          </cell>
          <cell r="B4272">
            <v>64328228</v>
          </cell>
          <cell r="C4272" t="str">
            <v>Jihomoravský kraj</v>
          </cell>
          <cell r="D4272" t="str">
            <v xml:space="preserve">Brno-město </v>
          </cell>
          <cell r="E4272" t="str">
            <v>Magistrát města Brna</v>
          </cell>
          <cell r="F4272" t="str">
            <v>Brno</v>
          </cell>
          <cell r="G4272" t="str">
            <v>obec</v>
          </cell>
          <cell r="H4272">
            <v>600106535</v>
          </cell>
          <cell r="I4272" t="str">
            <v>64328228</v>
          </cell>
          <cell r="J4272">
            <v>200</v>
          </cell>
          <cell r="K4272" t="str">
            <v>SINGCLEAN</v>
          </cell>
          <cell r="L4272" t="str">
            <v>ANO</v>
          </cell>
          <cell r="M4272" t="str">
            <v>Mateřská škola Rozárka, Brno, Herčíkova 12, příspěvková organizace</v>
          </cell>
          <cell r="N4272" t="str">
            <v>Herčíkova</v>
          </cell>
          <cell r="O4272">
            <v>2477</v>
          </cell>
          <cell r="P4272">
            <v>12</v>
          </cell>
          <cell r="Q4272">
            <v>61200</v>
          </cell>
          <cell r="R4272" t="str">
            <v>Brno</v>
          </cell>
          <cell r="S4272">
            <v>549257292</v>
          </cell>
          <cell r="T4272" t="str">
            <v>ms.hercikova@volny.cz</v>
          </cell>
        </row>
        <row r="4273">
          <cell r="A4273">
            <v>600106489</v>
          </cell>
          <cell r="B4273">
            <v>64328244</v>
          </cell>
          <cell r="C4273" t="str">
            <v>Jihomoravský kraj</v>
          </cell>
          <cell r="D4273" t="str">
            <v xml:space="preserve">Brno-město </v>
          </cell>
          <cell r="E4273" t="str">
            <v>Magistrát města Brna</v>
          </cell>
          <cell r="F4273" t="str">
            <v>Brno</v>
          </cell>
          <cell r="G4273" t="str">
            <v>obec</v>
          </cell>
          <cell r="H4273">
            <v>600106489</v>
          </cell>
          <cell r="I4273" t="str">
            <v>64328244</v>
          </cell>
          <cell r="J4273">
            <v>140</v>
          </cell>
          <cell r="K4273" t="str">
            <v>SINGCLEAN</v>
          </cell>
          <cell r="L4273" t="str">
            <v>ANO</v>
          </cell>
          <cell r="M4273" t="str">
            <v>Mateřská škola, Brno, Bulharská 62, příspěvková organizace</v>
          </cell>
          <cell r="N4273" t="str">
            <v>Bulharská</v>
          </cell>
          <cell r="O4273">
            <v>2818</v>
          </cell>
          <cell r="P4273">
            <v>62</v>
          </cell>
          <cell r="Q4273">
            <v>61200</v>
          </cell>
          <cell r="R4273" t="str">
            <v>Brno</v>
          </cell>
          <cell r="S4273">
            <v>541212390</v>
          </cell>
          <cell r="T4273" t="str">
            <v>ms-bulharska@volny.cz</v>
          </cell>
        </row>
        <row r="4274">
          <cell r="A4274">
            <v>600107817</v>
          </cell>
          <cell r="B4274">
            <v>64328295</v>
          </cell>
          <cell r="C4274" t="str">
            <v>Jihomoravský kraj</v>
          </cell>
          <cell r="D4274" t="str">
            <v xml:space="preserve">Brno-město </v>
          </cell>
          <cell r="E4274" t="str">
            <v>Magistrát města Brna</v>
          </cell>
          <cell r="F4274" t="str">
            <v>Brno</v>
          </cell>
          <cell r="G4274" t="str">
            <v>obec</v>
          </cell>
          <cell r="H4274">
            <v>600107817</v>
          </cell>
          <cell r="I4274" t="str">
            <v>64328295</v>
          </cell>
          <cell r="J4274">
            <v>100</v>
          </cell>
          <cell r="K4274" t="str">
            <v>SINGCLEAN</v>
          </cell>
          <cell r="L4274" t="str">
            <v>ANO</v>
          </cell>
          <cell r="M4274" t="str">
            <v>Mateřská škola, Brno, Vackova 70, příspěvková organizace</v>
          </cell>
          <cell r="N4274" t="str">
            <v>Vackova</v>
          </cell>
          <cell r="O4274">
            <v>1518</v>
          </cell>
          <cell r="P4274">
            <v>70</v>
          </cell>
          <cell r="Q4274">
            <v>61200</v>
          </cell>
          <cell r="R4274" t="str">
            <v>Brno</v>
          </cell>
          <cell r="S4274">
            <v>549255168</v>
          </cell>
          <cell r="T4274" t="str">
            <v>ms_vackova@volny.cz</v>
          </cell>
        </row>
        <row r="4275">
          <cell r="A4275">
            <v>600106705</v>
          </cell>
          <cell r="B4275">
            <v>64328325</v>
          </cell>
          <cell r="C4275" t="str">
            <v>Jihomoravský kraj</v>
          </cell>
          <cell r="D4275" t="str">
            <v xml:space="preserve">Brno-město </v>
          </cell>
          <cell r="E4275" t="str">
            <v>Magistrát města Brna</v>
          </cell>
          <cell r="F4275" t="str">
            <v>Brno</v>
          </cell>
          <cell r="G4275" t="str">
            <v>obec</v>
          </cell>
          <cell r="H4275">
            <v>600106705</v>
          </cell>
          <cell r="I4275" t="str">
            <v>64328325</v>
          </cell>
          <cell r="J4275">
            <v>340</v>
          </cell>
          <cell r="K4275" t="str">
            <v>SINGCLEAN</v>
          </cell>
          <cell r="L4275" t="str">
            <v>ANO</v>
          </cell>
          <cell r="M4275" t="str">
            <v>Mateřská škola ZDISLAVA, Brno, Pellicova 4, příspěvková organizace</v>
          </cell>
          <cell r="N4275" t="str">
            <v>Pellicova</v>
          </cell>
          <cell r="O4275">
            <v>21</v>
          </cell>
          <cell r="P4275">
            <v>4</v>
          </cell>
          <cell r="Q4275">
            <v>60200</v>
          </cell>
          <cell r="R4275" t="str">
            <v>Brno</v>
          </cell>
          <cell r="S4275">
            <v>543212371</v>
          </cell>
          <cell r="T4275" t="str">
            <v>mszdislava@seznam.cz</v>
          </cell>
        </row>
        <row r="4276">
          <cell r="A4276">
            <v>600106641</v>
          </cell>
          <cell r="B4276">
            <v>64328341</v>
          </cell>
          <cell r="C4276" t="str">
            <v>Jihomoravský kraj</v>
          </cell>
          <cell r="D4276" t="str">
            <v xml:space="preserve">Brno-město </v>
          </cell>
          <cell r="E4276" t="str">
            <v>Magistrát města Brna</v>
          </cell>
          <cell r="F4276" t="str">
            <v>Brno</v>
          </cell>
          <cell r="G4276" t="str">
            <v>obec</v>
          </cell>
          <cell r="H4276">
            <v>600106641</v>
          </cell>
          <cell r="I4276" t="str">
            <v>64328341</v>
          </cell>
          <cell r="J4276">
            <v>220</v>
          </cell>
          <cell r="K4276" t="str">
            <v>SINGCLEAN</v>
          </cell>
          <cell r="L4276" t="str">
            <v>ANO</v>
          </cell>
          <cell r="M4276" t="str">
            <v>Mateřská škola Brno, Úvoz 57, příspěvková organizace</v>
          </cell>
          <cell r="N4276" t="str">
            <v>Úvoz</v>
          </cell>
          <cell r="O4276">
            <v>424</v>
          </cell>
          <cell r="P4276">
            <v>57</v>
          </cell>
          <cell r="Q4276">
            <v>60200</v>
          </cell>
          <cell r="R4276" t="str">
            <v>Brno</v>
          </cell>
          <cell r="S4276">
            <v>541212843</v>
          </cell>
          <cell r="T4276" t="str">
            <v>msuvoz@ms.ipnet.cz</v>
          </cell>
        </row>
        <row r="4277">
          <cell r="A4277">
            <v>600106578</v>
          </cell>
          <cell r="B4277">
            <v>64328368</v>
          </cell>
          <cell r="C4277" t="str">
            <v>Jihomoravský kraj</v>
          </cell>
          <cell r="D4277" t="str">
            <v xml:space="preserve">Brno-město </v>
          </cell>
          <cell r="E4277" t="str">
            <v>Magistrát města Brna</v>
          </cell>
          <cell r="F4277" t="str">
            <v>Brno</v>
          </cell>
          <cell r="G4277" t="str">
            <v>obec</v>
          </cell>
          <cell r="H4277">
            <v>600106578</v>
          </cell>
          <cell r="I4277" t="str">
            <v>64328368</v>
          </cell>
          <cell r="J4277">
            <v>220</v>
          </cell>
          <cell r="K4277" t="str">
            <v>SINGCLEAN</v>
          </cell>
          <cell r="L4277" t="str">
            <v>ANO</v>
          </cell>
          <cell r="M4277" t="str">
            <v>Mateřská škola Brno, Nádvorní 3, příspěvková organizace</v>
          </cell>
          <cell r="N4277" t="str">
            <v>Nádvorní</v>
          </cell>
          <cell r="O4277">
            <v>704</v>
          </cell>
          <cell r="P4277">
            <v>3</v>
          </cell>
          <cell r="Q4277">
            <v>60300</v>
          </cell>
          <cell r="R4277" t="str">
            <v>Brno</v>
          </cell>
          <cell r="S4277">
            <v>543213309</v>
          </cell>
          <cell r="T4277" t="str">
            <v>skolkanadvorni@seznam.cz</v>
          </cell>
        </row>
        <row r="4278">
          <cell r="A4278">
            <v>600107141</v>
          </cell>
          <cell r="B4278">
            <v>64328422</v>
          </cell>
          <cell r="C4278" t="str">
            <v>Jihomoravský kraj</v>
          </cell>
          <cell r="D4278" t="str">
            <v xml:space="preserve">Brno-město </v>
          </cell>
          <cell r="E4278" t="str">
            <v>Magistrát města Brna</v>
          </cell>
          <cell r="F4278" t="str">
            <v>Brno</v>
          </cell>
          <cell r="G4278" t="str">
            <v>obec</v>
          </cell>
          <cell r="H4278">
            <v>600107141</v>
          </cell>
          <cell r="I4278" t="str">
            <v>64328422</v>
          </cell>
          <cell r="J4278">
            <v>220</v>
          </cell>
          <cell r="K4278" t="str">
            <v>SINGCLEAN</v>
          </cell>
          <cell r="L4278" t="str">
            <v>ANO</v>
          </cell>
          <cell r="M4278" t="str">
            <v>Mateřská škola Brno, Kamenná 21, příspěvková organizace</v>
          </cell>
          <cell r="N4278" t="str">
            <v>Kamenná</v>
          </cell>
          <cell r="O4278">
            <v>195</v>
          </cell>
          <cell r="P4278">
            <v>21</v>
          </cell>
          <cell r="Q4278">
            <v>63900</v>
          </cell>
          <cell r="R4278" t="str">
            <v>Brno</v>
          </cell>
          <cell r="S4278">
            <v>543213180</v>
          </cell>
          <cell r="T4278" t="str">
            <v>mskamenna@centrum.cz</v>
          </cell>
        </row>
        <row r="4279">
          <cell r="A4279">
            <v>600107159</v>
          </cell>
          <cell r="B4279">
            <v>64328431</v>
          </cell>
          <cell r="C4279" t="str">
            <v>Jihomoravský kraj</v>
          </cell>
          <cell r="D4279" t="str">
            <v xml:space="preserve">Brno-město </v>
          </cell>
          <cell r="E4279" t="str">
            <v>Magistrát města Brna</v>
          </cell>
          <cell r="F4279" t="str">
            <v>Brno</v>
          </cell>
          <cell r="G4279" t="str">
            <v>obec</v>
          </cell>
          <cell r="H4279">
            <v>600107159</v>
          </cell>
          <cell r="I4279" t="str">
            <v>64328431</v>
          </cell>
          <cell r="J4279">
            <v>200</v>
          </cell>
          <cell r="K4279" t="str">
            <v>SINGCLEAN</v>
          </cell>
          <cell r="L4279" t="str">
            <v>ANO</v>
          </cell>
          <cell r="M4279" t="str">
            <v>Mateřská škola Brno, Vídeňská 39a, příspěvková organizace</v>
          </cell>
          <cell r="N4279" t="str">
            <v>Vídeňská</v>
          </cell>
          <cell r="O4279">
            <v>253</v>
          </cell>
          <cell r="P4279" t="str">
            <v>39a</v>
          </cell>
          <cell r="Q4279">
            <v>63900</v>
          </cell>
          <cell r="R4279" t="str">
            <v>Brno</v>
          </cell>
          <cell r="S4279">
            <v>530319221</v>
          </cell>
          <cell r="T4279" t="str">
            <v>ms.videnska@seznam.cz</v>
          </cell>
        </row>
        <row r="4280">
          <cell r="A4280">
            <v>600106527</v>
          </cell>
          <cell r="B4280">
            <v>64328449</v>
          </cell>
          <cell r="C4280" t="str">
            <v>Jihomoravský kraj</v>
          </cell>
          <cell r="D4280" t="str">
            <v xml:space="preserve">Brno-město </v>
          </cell>
          <cell r="E4280" t="str">
            <v>Magistrát města Brna</v>
          </cell>
          <cell r="F4280" t="str">
            <v>Brno</v>
          </cell>
          <cell r="G4280" t="str">
            <v>obec</v>
          </cell>
          <cell r="H4280">
            <v>600106527</v>
          </cell>
          <cell r="I4280" t="str">
            <v>64328449</v>
          </cell>
          <cell r="J4280">
            <v>60</v>
          </cell>
          <cell r="K4280" t="str">
            <v>SINGCLEAN</v>
          </cell>
          <cell r="L4280" t="str">
            <v>ANO</v>
          </cell>
          <cell r="M4280" t="str">
            <v>Mateřská škola Brno, Francouzská 50, příspěvková organizace</v>
          </cell>
          <cell r="N4280" t="str">
            <v>Francouzská</v>
          </cell>
          <cell r="O4280">
            <v>384</v>
          </cell>
          <cell r="P4280">
            <v>50</v>
          </cell>
          <cell r="Q4280">
            <v>60200</v>
          </cell>
          <cell r="R4280" t="str">
            <v>Brno</v>
          </cell>
          <cell r="S4280">
            <v>545578896</v>
          </cell>
        </row>
        <row r="4281">
          <cell r="A4281">
            <v>600106721</v>
          </cell>
          <cell r="B4281">
            <v>64328457</v>
          </cell>
          <cell r="C4281" t="str">
            <v>Jihomoravský kraj</v>
          </cell>
          <cell r="D4281" t="str">
            <v xml:space="preserve">Brno-město </v>
          </cell>
          <cell r="E4281" t="str">
            <v>Magistrát města Brna</v>
          </cell>
          <cell r="F4281" t="str">
            <v>Brno</v>
          </cell>
          <cell r="G4281" t="str">
            <v>obec</v>
          </cell>
          <cell r="H4281">
            <v>600106721</v>
          </cell>
          <cell r="I4281" t="str">
            <v>64328457</v>
          </cell>
          <cell r="J4281">
            <v>180</v>
          </cell>
          <cell r="K4281" t="str">
            <v>SINGCLEAN</v>
          </cell>
          <cell r="L4281" t="str">
            <v>ANO</v>
          </cell>
          <cell r="M4281" t="str">
            <v>Mateřská škola POD ŠPILBERKEM, Brno, Údolní 9a, příspěvková organizace</v>
          </cell>
          <cell r="N4281" t="str">
            <v>Údolní</v>
          </cell>
          <cell r="O4281">
            <v>704</v>
          </cell>
          <cell r="P4281" t="str">
            <v>9a</v>
          </cell>
          <cell r="Q4281">
            <v>60200</v>
          </cell>
          <cell r="R4281" t="str">
            <v>Brno</v>
          </cell>
          <cell r="S4281">
            <v>542214876</v>
          </cell>
          <cell r="T4281" t="str">
            <v>mspodspilberkem@volny.cz</v>
          </cell>
        </row>
        <row r="4282">
          <cell r="A4282">
            <v>600106691</v>
          </cell>
          <cell r="B4282">
            <v>64328465</v>
          </cell>
          <cell r="C4282" t="str">
            <v>Jihomoravský kraj</v>
          </cell>
          <cell r="D4282" t="str">
            <v xml:space="preserve">Brno-město </v>
          </cell>
          <cell r="E4282" t="str">
            <v>Magistrát města Brna</v>
          </cell>
          <cell r="F4282" t="str">
            <v>Brno</v>
          </cell>
          <cell r="G4282" t="str">
            <v>obec</v>
          </cell>
          <cell r="H4282">
            <v>600106691</v>
          </cell>
          <cell r="I4282" t="str">
            <v>64328465</v>
          </cell>
          <cell r="J4282">
            <v>160</v>
          </cell>
          <cell r="K4282" t="str">
            <v>SINGCLEAN</v>
          </cell>
          <cell r="L4282" t="str">
            <v>ANO</v>
          </cell>
          <cell r="M4282" t="str">
            <v>Mateřská škola, Brno, Herčíkova 21, příspěvková organizace</v>
          </cell>
          <cell r="N4282" t="str">
            <v>Herčíkova</v>
          </cell>
          <cell r="O4282">
            <v>2478</v>
          </cell>
          <cell r="P4282">
            <v>21</v>
          </cell>
          <cell r="Q4282">
            <v>61200</v>
          </cell>
          <cell r="R4282" t="str">
            <v>Brno</v>
          </cell>
          <cell r="S4282">
            <v>549241042</v>
          </cell>
          <cell r="T4282" t="str">
            <v>ms.hercikova@tiscali.cz</v>
          </cell>
        </row>
        <row r="4283">
          <cell r="A4283">
            <v>600106608</v>
          </cell>
          <cell r="B4283">
            <v>64328473</v>
          </cell>
          <cell r="C4283" t="str">
            <v>Jihomoravský kraj</v>
          </cell>
          <cell r="D4283" t="str">
            <v xml:space="preserve">Brno-město </v>
          </cell>
          <cell r="E4283" t="str">
            <v>Magistrát města Brna</v>
          </cell>
          <cell r="F4283" t="str">
            <v>Brno</v>
          </cell>
          <cell r="G4283" t="str">
            <v>obec</v>
          </cell>
          <cell r="H4283">
            <v>600106608</v>
          </cell>
          <cell r="I4283" t="str">
            <v>64328473</v>
          </cell>
          <cell r="J4283">
            <v>100</v>
          </cell>
          <cell r="K4283" t="str">
            <v>SINGCLEAN</v>
          </cell>
          <cell r="L4283" t="str">
            <v>ANO</v>
          </cell>
          <cell r="M4283" t="str">
            <v>Mateřská škola Brno, Pšeník 18, příspěvková organizace</v>
          </cell>
          <cell r="N4283" t="str">
            <v>Pšeník</v>
          </cell>
          <cell r="O4283">
            <v>381</v>
          </cell>
          <cell r="P4283">
            <v>18</v>
          </cell>
          <cell r="Q4283">
            <v>63900</v>
          </cell>
          <cell r="R4283" t="str">
            <v>Brno</v>
          </cell>
          <cell r="S4283">
            <v>543213911</v>
          </cell>
          <cell r="T4283" t="str">
            <v>mspsenik@volny.cz</v>
          </cell>
        </row>
        <row r="4284">
          <cell r="A4284">
            <v>600106501</v>
          </cell>
          <cell r="B4284">
            <v>64328481</v>
          </cell>
          <cell r="C4284" t="str">
            <v>Jihomoravský kraj</v>
          </cell>
          <cell r="D4284" t="str">
            <v xml:space="preserve">Brno-město </v>
          </cell>
          <cell r="E4284" t="str">
            <v>Magistrát města Brna</v>
          </cell>
          <cell r="F4284" t="str">
            <v>Brno</v>
          </cell>
          <cell r="G4284" t="str">
            <v>obec</v>
          </cell>
          <cell r="H4284">
            <v>600106501</v>
          </cell>
          <cell r="I4284" t="str">
            <v>64328481</v>
          </cell>
          <cell r="J4284">
            <v>160</v>
          </cell>
          <cell r="K4284" t="str">
            <v>SINGCLEAN</v>
          </cell>
          <cell r="L4284" t="str">
            <v>ANO</v>
          </cell>
          <cell r="M4284" t="str">
            <v>Mateřská škola Brno, Černopolní 3a, příspěvková organizace</v>
          </cell>
          <cell r="N4284" t="str">
            <v>Černopolní</v>
          </cell>
          <cell r="O4284">
            <v>788</v>
          </cell>
          <cell r="P4284" t="str">
            <v>3a</v>
          </cell>
          <cell r="Q4284">
            <v>61300</v>
          </cell>
          <cell r="R4284" t="str">
            <v>Brno</v>
          </cell>
          <cell r="S4284">
            <v>545576627</v>
          </cell>
          <cell r="T4284" t="str">
            <v>ms.cernopolni3a@centrum.cz</v>
          </cell>
        </row>
        <row r="4285">
          <cell r="A4285">
            <v>600106551</v>
          </cell>
          <cell r="B4285">
            <v>64328511</v>
          </cell>
          <cell r="C4285" t="str">
            <v>Jihomoravský kraj</v>
          </cell>
          <cell r="D4285" t="str">
            <v xml:space="preserve">Brno-město </v>
          </cell>
          <cell r="E4285" t="str">
            <v>Magistrát města Brna</v>
          </cell>
          <cell r="F4285" t="str">
            <v>Brno</v>
          </cell>
          <cell r="G4285" t="str">
            <v>obec</v>
          </cell>
          <cell r="H4285">
            <v>600106551</v>
          </cell>
          <cell r="I4285" t="str">
            <v>64328511</v>
          </cell>
          <cell r="J4285">
            <v>220</v>
          </cell>
          <cell r="K4285" t="str">
            <v>SINGCLEAN</v>
          </cell>
          <cell r="L4285" t="str">
            <v>ANO</v>
          </cell>
          <cell r="M4285" t="str">
            <v>Mateřská škola SKŘIVÁNEK, Brno, Kachlíkova 19, příspěvková organizace</v>
          </cell>
          <cell r="N4285" t="str">
            <v>Kachlíkova</v>
          </cell>
          <cell r="O4285">
            <v>1047</v>
          </cell>
          <cell r="P4285">
            <v>19</v>
          </cell>
          <cell r="Q4285">
            <v>63500</v>
          </cell>
          <cell r="R4285" t="str">
            <v>Brno</v>
          </cell>
          <cell r="S4285">
            <v>604337338</v>
          </cell>
          <cell r="T4285" t="str">
            <v>skolka@skolka-skrivanek.cz</v>
          </cell>
        </row>
        <row r="4286">
          <cell r="A4286">
            <v>600108201</v>
          </cell>
          <cell r="B4286">
            <v>64328678</v>
          </cell>
          <cell r="C4286" t="str">
            <v>Jihomoravský kraj</v>
          </cell>
          <cell r="D4286" t="str">
            <v xml:space="preserve">Brno-město </v>
          </cell>
          <cell r="E4286" t="str">
            <v>Magistrát města Brna</v>
          </cell>
          <cell r="F4286" t="str">
            <v>Brno</v>
          </cell>
          <cell r="G4286" t="str">
            <v>obec</v>
          </cell>
          <cell r="H4286">
            <v>600108201</v>
          </cell>
          <cell r="I4286" t="str">
            <v>64328678</v>
          </cell>
          <cell r="J4286">
            <v>1400</v>
          </cell>
          <cell r="K4286" t="str">
            <v>SINGCLEAN</v>
          </cell>
          <cell r="L4286" t="str">
            <v>ANO</v>
          </cell>
          <cell r="M4286" t="str">
            <v>Základní škola a Mateřská škola, Brno, Jana Broskvy 3, příspěvková organizace</v>
          </cell>
          <cell r="N4286" t="str">
            <v>Jana Broskvy</v>
          </cell>
          <cell r="O4286">
            <v>388</v>
          </cell>
          <cell r="P4286">
            <v>3</v>
          </cell>
          <cell r="Q4286">
            <v>64300</v>
          </cell>
          <cell r="R4286" t="str">
            <v>Brno</v>
          </cell>
          <cell r="S4286">
            <v>545219112</v>
          </cell>
          <cell r="T4286" t="str">
            <v>zschrlice@zschrlice.cz</v>
          </cell>
        </row>
        <row r="4287">
          <cell r="A4287">
            <v>600013740</v>
          </cell>
          <cell r="B4287">
            <v>64329984</v>
          </cell>
          <cell r="C4287" t="str">
            <v>Jihomoravský kraj</v>
          </cell>
          <cell r="D4287" t="str">
            <v xml:space="preserve">Brno-město </v>
          </cell>
          <cell r="E4287" t="str">
            <v>Krajský úřad Jihomoravského kraje</v>
          </cell>
          <cell r="F4287" t="str">
            <v>Brno</v>
          </cell>
          <cell r="G4287" t="str">
            <v>církevní</v>
          </cell>
          <cell r="H4287">
            <v>600013740</v>
          </cell>
          <cell r="I4287" t="str">
            <v>64329984</v>
          </cell>
          <cell r="J4287">
            <v>220</v>
          </cell>
          <cell r="K4287" t="str">
            <v>SINGCLEAN</v>
          </cell>
          <cell r="L4287" t="str">
            <v>NE</v>
          </cell>
          <cell r="M4287" t="str">
            <v>Cyrilometodějské gymnázium a střední odborná škola pedagogická Brno</v>
          </cell>
          <cell r="N4287" t="str">
            <v>Lerchova</v>
          </cell>
          <cell r="O4287">
            <v>343</v>
          </cell>
          <cell r="P4287">
            <v>63</v>
          </cell>
          <cell r="Q4287">
            <v>60200</v>
          </cell>
          <cell r="R4287" t="str">
            <v>Brno</v>
          </cell>
          <cell r="S4287">
            <v>543423751</v>
          </cell>
          <cell r="T4287" t="str">
            <v>office@cmsps.cz</v>
          </cell>
        </row>
        <row r="4288">
          <cell r="A4288">
            <v>600107540</v>
          </cell>
          <cell r="B4288">
            <v>64331822</v>
          </cell>
          <cell r="C4288" t="str">
            <v>Jihomoravský kraj</v>
          </cell>
          <cell r="D4288" t="str">
            <v xml:space="preserve">Brno-město </v>
          </cell>
          <cell r="E4288" t="str">
            <v>Magistrát města Brna</v>
          </cell>
          <cell r="F4288" t="str">
            <v>Brno</v>
          </cell>
          <cell r="G4288" t="str">
            <v>obec</v>
          </cell>
          <cell r="H4288">
            <v>600107540</v>
          </cell>
          <cell r="I4288" t="str">
            <v>64331822</v>
          </cell>
          <cell r="J4288">
            <v>200</v>
          </cell>
          <cell r="K4288" t="str">
            <v>SINGCLEAN</v>
          </cell>
          <cell r="L4288" t="str">
            <v>ANO</v>
          </cell>
          <cell r="M4288" t="str">
            <v>Mateřská škola, Brno, Chodská 15, příspěvková organizace</v>
          </cell>
          <cell r="N4288" t="str">
            <v>Chodská</v>
          </cell>
          <cell r="O4288">
            <v>2707</v>
          </cell>
          <cell r="P4288">
            <v>15</v>
          </cell>
          <cell r="Q4288">
            <v>61200</v>
          </cell>
          <cell r="R4288" t="str">
            <v>Brno</v>
          </cell>
          <cell r="S4288">
            <v>541216953</v>
          </cell>
          <cell r="T4288" t="str">
            <v>ms19@volny.cz</v>
          </cell>
        </row>
        <row r="4289">
          <cell r="A4289">
            <v>680000054</v>
          </cell>
          <cell r="B4289">
            <v>64422402</v>
          </cell>
          <cell r="C4289" t="str">
            <v>Zlínský kraj</v>
          </cell>
          <cell r="D4289" t="str">
            <v xml:space="preserve">Kroměříž </v>
          </cell>
          <cell r="E4289" t="str">
            <v>Jiné ministerstvo</v>
          </cell>
          <cell r="F4289" t="str">
            <v>Kroměříž</v>
          </cell>
          <cell r="G4289" t="str">
            <v>st. správa</v>
          </cell>
          <cell r="H4289">
            <v>680000054</v>
          </cell>
          <cell r="I4289" t="str">
            <v>64422402</v>
          </cell>
          <cell r="J4289">
            <v>0</v>
          </cell>
          <cell r="K4289" t="str">
            <v>SINGCLEAN</v>
          </cell>
          <cell r="L4289" t="str">
            <v>ANO</v>
          </cell>
          <cell r="M4289" t="str">
            <v>Vyšší policejní škola a Střední policejní škola Ministerstva vnitra v Holešově</v>
          </cell>
          <cell r="N4289" t="str">
            <v>Zlínská</v>
          </cell>
          <cell r="O4289">
            <v>991</v>
          </cell>
          <cell r="Q4289">
            <v>76901</v>
          </cell>
          <cell r="R4289" t="str">
            <v>Holešov</v>
          </cell>
          <cell r="S4289">
            <v>573324111</v>
          </cell>
          <cell r="T4289" t="str">
            <v>sekret@spshol.cz</v>
          </cell>
        </row>
        <row r="4290">
          <cell r="A4290">
            <v>600125343</v>
          </cell>
          <cell r="B4290">
            <v>64446948</v>
          </cell>
          <cell r="C4290" t="str">
            <v>Jihomoravský kraj</v>
          </cell>
          <cell r="D4290" t="str">
            <v xml:space="preserve">Vyškov </v>
          </cell>
          <cell r="E4290" t="str">
            <v>Městský úřad Vyškov</v>
          </cell>
          <cell r="F4290" t="str">
            <v>Vyškov</v>
          </cell>
          <cell r="G4290" t="str">
            <v>obec</v>
          </cell>
          <cell r="H4290">
            <v>600125343</v>
          </cell>
          <cell r="I4290" t="str">
            <v>64446948</v>
          </cell>
          <cell r="J4290">
            <v>440</v>
          </cell>
          <cell r="K4290" t="str">
            <v>SINGCLEAN</v>
          </cell>
          <cell r="L4290" t="str">
            <v>ANO</v>
          </cell>
          <cell r="M4290" t="str">
            <v>Mateřská škola Rousínov</v>
          </cell>
          <cell r="N4290" t="str">
            <v>Habrovanská</v>
          </cell>
          <cell r="O4290">
            <v>328</v>
          </cell>
          <cell r="P4290">
            <v>5</v>
          </cell>
          <cell r="Q4290">
            <v>68301</v>
          </cell>
          <cell r="R4290" t="str">
            <v>Rousínov</v>
          </cell>
          <cell r="S4290">
            <v>517371332</v>
          </cell>
          <cell r="T4290" t="str">
            <v>msr.info@seznam.cz</v>
          </cell>
        </row>
        <row r="4291">
          <cell r="A4291">
            <v>600030547</v>
          </cell>
          <cell r="B4291">
            <v>64480020</v>
          </cell>
          <cell r="C4291" t="str">
            <v>Jihomoravský kraj</v>
          </cell>
          <cell r="D4291" t="str">
            <v xml:space="preserve">Hodonín </v>
          </cell>
          <cell r="E4291" t="str">
            <v>Krajský úřad Jihomoravského kraje</v>
          </cell>
          <cell r="F4291" t="str">
            <v>Hodonín</v>
          </cell>
          <cell r="G4291" t="str">
            <v>kraj</v>
          </cell>
          <cell r="H4291">
            <v>600030547</v>
          </cell>
          <cell r="I4291" t="str">
            <v>64480020</v>
          </cell>
          <cell r="J4291">
            <v>0</v>
          </cell>
          <cell r="K4291" t="str">
            <v>SINGCLEAN</v>
          </cell>
          <cell r="L4291" t="str">
            <v>ANO</v>
          </cell>
          <cell r="M4291" t="str">
            <v>Dětský domov Hodonín, příspěvková organizace</v>
          </cell>
          <cell r="N4291" t="str">
            <v>Jarošova</v>
          </cell>
          <cell r="O4291">
            <v>2267</v>
          </cell>
          <cell r="P4291">
            <v>1</v>
          </cell>
          <cell r="Q4291">
            <v>69501</v>
          </cell>
          <cell r="R4291" t="str">
            <v>Hodonín</v>
          </cell>
          <cell r="S4291">
            <v>518305305</v>
          </cell>
          <cell r="T4291" t="str">
            <v>info@detskydomovhodonin.cz</v>
          </cell>
        </row>
        <row r="4292">
          <cell r="A4292">
            <v>600030580</v>
          </cell>
          <cell r="B4292">
            <v>64480046</v>
          </cell>
          <cell r="C4292" t="str">
            <v>Jihomoravský kraj</v>
          </cell>
          <cell r="D4292" t="str">
            <v xml:space="preserve">Hodonín </v>
          </cell>
          <cell r="E4292" t="str">
            <v>Krajský úřad Jihomoravského kraje</v>
          </cell>
          <cell r="F4292" t="str">
            <v>Veselí nad Moravou</v>
          </cell>
          <cell r="G4292" t="str">
            <v>kraj</v>
          </cell>
          <cell r="H4292">
            <v>600030580</v>
          </cell>
          <cell r="I4292" t="str">
            <v>64480046</v>
          </cell>
          <cell r="J4292">
            <v>0</v>
          </cell>
          <cell r="K4292" t="str">
            <v>SINGCLEAN</v>
          </cell>
          <cell r="L4292" t="str">
            <v>ANO</v>
          </cell>
          <cell r="M4292" t="str">
            <v>Dětský domov Strážnice, příspěvková organizace</v>
          </cell>
          <cell r="N4292" t="str">
            <v>Boženy Hrejsové</v>
          </cell>
          <cell r="O4292">
            <v>1255</v>
          </cell>
          <cell r="Q4292">
            <v>69662</v>
          </cell>
          <cell r="R4292" t="str">
            <v>Strážnice</v>
          </cell>
          <cell r="S4292">
            <v>518334578</v>
          </cell>
          <cell r="T4292" t="str">
            <v>reditel@domuvek.cz</v>
          </cell>
        </row>
        <row r="4293">
          <cell r="A4293">
            <v>600005186</v>
          </cell>
          <cell r="B4293">
            <v>64574199</v>
          </cell>
          <cell r="C4293" t="str">
            <v>Hlavní město Praha</v>
          </cell>
          <cell r="D4293" t="str">
            <v xml:space="preserve">Praha 5 </v>
          </cell>
          <cell r="E4293" t="str">
            <v>Magistrát hlavního města Prahy</v>
          </cell>
          <cell r="F4293" t="str">
            <v>Praha 13</v>
          </cell>
          <cell r="G4293" t="str">
            <v>soukromý</v>
          </cell>
          <cell r="H4293">
            <v>600005186</v>
          </cell>
          <cell r="I4293" t="str">
            <v>64574199</v>
          </cell>
          <cell r="J4293" t="str">
            <v>X</v>
          </cell>
          <cell r="K4293" t="str">
            <v>SINGCLEAN</v>
          </cell>
          <cell r="L4293" t="str">
            <v>NE</v>
          </cell>
          <cell r="M4293" t="str">
            <v>Akademie VŠEM - střední škola, s.r.o.</v>
          </cell>
          <cell r="N4293" t="str">
            <v>Nárožní</v>
          </cell>
          <cell r="O4293">
            <v>2600</v>
          </cell>
          <cell r="P4293" t="str">
            <v>9a</v>
          </cell>
          <cell r="Q4293">
            <v>15800</v>
          </cell>
          <cell r="R4293" t="str">
            <v>Praha 5</v>
          </cell>
          <cell r="S4293" t="str">
            <v>245 010 245 ,733108260</v>
          </cell>
          <cell r="T4293" t="str">
            <v>akademie@vsem.cz</v>
          </cell>
        </row>
        <row r="4294">
          <cell r="A4294">
            <v>600004040</v>
          </cell>
          <cell r="B4294">
            <v>64618480</v>
          </cell>
          <cell r="C4294" t="str">
            <v>Moravskoslezský kraj</v>
          </cell>
          <cell r="D4294" t="str">
            <v xml:space="preserve">Karviná </v>
          </cell>
          <cell r="E4294" t="str">
            <v>Krajský úřad Moravskoslezského kraje</v>
          </cell>
          <cell r="F4294" t="str">
            <v>Český Těšín</v>
          </cell>
          <cell r="G4294" t="str">
            <v>soukromý</v>
          </cell>
          <cell r="H4294">
            <v>600004040</v>
          </cell>
          <cell r="I4294" t="str">
            <v>64618480</v>
          </cell>
          <cell r="J4294" t="str">
            <v>X</v>
          </cell>
          <cell r="K4294" t="str">
            <v>SINGCLEAN</v>
          </cell>
          <cell r="L4294" t="str">
            <v>NE</v>
          </cell>
          <cell r="M4294" t="str">
            <v>Základní umělecká škola A PLUS, spol. s r.o.</v>
          </cell>
          <cell r="N4294" t="str">
            <v>Pod Zvonek</v>
          </cell>
          <cell r="O4294">
            <v>1835</v>
          </cell>
          <cell r="P4294">
            <v>28</v>
          </cell>
          <cell r="Q4294">
            <v>73701</v>
          </cell>
          <cell r="R4294" t="str">
            <v>Český Těšín</v>
          </cell>
          <cell r="S4294">
            <v>608740472</v>
          </cell>
          <cell r="T4294" t="str">
            <v>a.plus@zusaplus.cz</v>
          </cell>
        </row>
        <row r="4295">
          <cell r="A4295">
            <v>600145328</v>
          </cell>
          <cell r="B4295">
            <v>64626679</v>
          </cell>
          <cell r="C4295" t="str">
            <v>Moravskoslezský kraj</v>
          </cell>
          <cell r="D4295" t="str">
            <v xml:space="preserve">Ostrava-město </v>
          </cell>
          <cell r="E4295" t="str">
            <v>Magistrát města Ostravy</v>
          </cell>
          <cell r="F4295" t="str">
            <v>Ostrava</v>
          </cell>
          <cell r="G4295" t="str">
            <v>obec</v>
          </cell>
          <cell r="H4295">
            <v>600145328</v>
          </cell>
          <cell r="I4295" t="str">
            <v>64626679</v>
          </cell>
          <cell r="J4295">
            <v>1220</v>
          </cell>
          <cell r="K4295" t="str">
            <v>SINGCLEAN</v>
          </cell>
          <cell r="L4295" t="str">
            <v>ANO</v>
          </cell>
          <cell r="M4295" t="str">
            <v>Základní škola Ostrava-Michálkovice, U Kříže 28, příspěvková organizace</v>
          </cell>
          <cell r="N4295" t="str">
            <v>U Kříže</v>
          </cell>
          <cell r="O4295">
            <v>166</v>
          </cell>
          <cell r="P4295">
            <v>28</v>
          </cell>
          <cell r="Q4295">
            <v>71500</v>
          </cell>
          <cell r="R4295" t="str">
            <v>Ostrava</v>
          </cell>
          <cell r="S4295">
            <v>596231614</v>
          </cell>
          <cell r="T4295" t="str">
            <v>sekretariat@zsmichalkovice.cz</v>
          </cell>
        </row>
        <row r="4296">
          <cell r="A4296">
            <v>600020576</v>
          </cell>
          <cell r="B4296">
            <v>64627233</v>
          </cell>
          <cell r="C4296" t="str">
            <v>Olomoucký kraj</v>
          </cell>
          <cell r="D4296" t="str">
            <v xml:space="preserve">Olomouc </v>
          </cell>
          <cell r="E4296" t="str">
            <v>Krajský úřad Olomouckého kraje</v>
          </cell>
          <cell r="F4296" t="str">
            <v>Olomouc</v>
          </cell>
          <cell r="G4296" t="str">
            <v>církevní</v>
          </cell>
          <cell r="H4296">
            <v>600020576</v>
          </cell>
          <cell r="I4296" t="str">
            <v>64627233</v>
          </cell>
          <cell r="J4296">
            <v>0</v>
          </cell>
          <cell r="K4296" t="str">
            <v>SINGCLEAN</v>
          </cell>
          <cell r="L4296" t="str">
            <v>NE</v>
          </cell>
          <cell r="M4296" t="str">
            <v>CARITAS - Vyšší odborná škola sociální Olomouc</v>
          </cell>
          <cell r="N4296" t="str">
            <v>nám. Republiky</v>
          </cell>
          <cell r="O4296">
            <v>422</v>
          </cell>
          <cell r="P4296">
            <v>3</v>
          </cell>
          <cell r="Q4296">
            <v>77900</v>
          </cell>
          <cell r="R4296" t="str">
            <v>Olomouc</v>
          </cell>
          <cell r="S4296">
            <v>585209020</v>
          </cell>
          <cell r="T4296" t="str">
            <v>skola@caritas-vos.cz</v>
          </cell>
        </row>
        <row r="4297">
          <cell r="A4297">
            <v>600140873</v>
          </cell>
          <cell r="B4297">
            <v>64627501</v>
          </cell>
          <cell r="C4297" t="str">
            <v>Olomoucký kraj</v>
          </cell>
          <cell r="D4297" t="str">
            <v xml:space="preserve">Olomouc </v>
          </cell>
          <cell r="E4297" t="str">
            <v>Městský úřad Uničov</v>
          </cell>
          <cell r="F4297" t="str">
            <v>Uničov</v>
          </cell>
          <cell r="G4297" t="str">
            <v>obec</v>
          </cell>
          <cell r="H4297">
            <v>600140873</v>
          </cell>
          <cell r="I4297" t="str">
            <v>64627501</v>
          </cell>
          <cell r="J4297">
            <v>480</v>
          </cell>
          <cell r="K4297" t="str">
            <v>SINGCLEAN</v>
          </cell>
          <cell r="L4297" t="str">
            <v>ANO</v>
          </cell>
          <cell r="M4297" t="str">
            <v>Základní škola Uničov, Pionýrů 685</v>
          </cell>
          <cell r="N4297" t="str">
            <v>Pionýrů</v>
          </cell>
          <cell r="O4297">
            <v>685</v>
          </cell>
          <cell r="Q4297">
            <v>78391</v>
          </cell>
          <cell r="R4297" t="str">
            <v>Uničov</v>
          </cell>
          <cell r="S4297">
            <v>585053427</v>
          </cell>
          <cell r="T4297" t="str">
            <v>skola@zspionyru.cz</v>
          </cell>
        </row>
        <row r="4298">
          <cell r="A4298">
            <v>600140865</v>
          </cell>
          <cell r="B4298">
            <v>64627519</v>
          </cell>
          <cell r="C4298" t="str">
            <v>Olomoucký kraj</v>
          </cell>
          <cell r="D4298" t="str">
            <v xml:space="preserve">Olomouc </v>
          </cell>
          <cell r="E4298" t="str">
            <v>Městský úřad Uničov</v>
          </cell>
          <cell r="F4298" t="str">
            <v>Uničov</v>
          </cell>
          <cell r="G4298" t="str">
            <v>obec</v>
          </cell>
          <cell r="H4298">
            <v>600140865</v>
          </cell>
          <cell r="I4298" t="str">
            <v>64627519</v>
          </cell>
          <cell r="J4298">
            <v>440</v>
          </cell>
          <cell r="K4298" t="str">
            <v>SINGCLEAN</v>
          </cell>
          <cell r="L4298" t="str">
            <v>ANO</v>
          </cell>
          <cell r="M4298" t="str">
            <v>Základní škola Uničov, U Stadionu 849</v>
          </cell>
          <cell r="N4298" t="str">
            <v>U Stadionu</v>
          </cell>
          <cell r="O4298">
            <v>849</v>
          </cell>
          <cell r="Q4298">
            <v>78391</v>
          </cell>
          <cell r="R4298" t="str">
            <v>Uničov</v>
          </cell>
          <cell r="S4298">
            <v>585054160</v>
          </cell>
          <cell r="T4298" t="str">
            <v>skola@zsustadionu.cz</v>
          </cell>
        </row>
        <row r="4299">
          <cell r="A4299">
            <v>600144852</v>
          </cell>
          <cell r="B4299">
            <v>64627896</v>
          </cell>
          <cell r="C4299" t="str">
            <v>Moravskoslezský kraj</v>
          </cell>
          <cell r="D4299" t="str">
            <v xml:space="preserve">Ostrava-město </v>
          </cell>
          <cell r="E4299" t="str">
            <v>Magistrát města Ostravy</v>
          </cell>
          <cell r="F4299" t="str">
            <v>Ostrava</v>
          </cell>
          <cell r="G4299" t="str">
            <v>obec</v>
          </cell>
          <cell r="H4299">
            <v>600144852</v>
          </cell>
          <cell r="I4299" t="str">
            <v>64627896</v>
          </cell>
          <cell r="J4299">
            <v>680</v>
          </cell>
          <cell r="K4299" t="str">
            <v>SINGCLEAN</v>
          </cell>
          <cell r="L4299" t="str">
            <v>ANO</v>
          </cell>
          <cell r="M4299" t="str">
            <v>Základní škola, Ostrava-Poruba, Ukrajinská 1533, příspěvková organizace</v>
          </cell>
          <cell r="N4299" t="str">
            <v>Ukrajinská</v>
          </cell>
          <cell r="O4299">
            <v>1533</v>
          </cell>
          <cell r="P4299">
            <v>13</v>
          </cell>
          <cell r="Q4299">
            <v>70800</v>
          </cell>
          <cell r="R4299" t="str">
            <v>Ostrava</v>
          </cell>
          <cell r="S4299">
            <v>596965640</v>
          </cell>
          <cell r="T4299" t="str">
            <v>zs@zsukrajinska.cz</v>
          </cell>
        </row>
        <row r="4300">
          <cell r="A4300">
            <v>600144950</v>
          </cell>
          <cell r="B4300">
            <v>64627918</v>
          </cell>
          <cell r="C4300" t="str">
            <v>Moravskoslezský kraj</v>
          </cell>
          <cell r="D4300" t="str">
            <v xml:space="preserve">Ostrava-město </v>
          </cell>
          <cell r="E4300" t="str">
            <v>Magistrát města Ostravy</v>
          </cell>
          <cell r="F4300" t="str">
            <v>Ostrava</v>
          </cell>
          <cell r="G4300" t="str">
            <v>obec</v>
          </cell>
          <cell r="H4300">
            <v>600144950</v>
          </cell>
          <cell r="I4300" t="str">
            <v>64627918</v>
          </cell>
          <cell r="J4300">
            <v>780</v>
          </cell>
          <cell r="K4300" t="str">
            <v>SINGCLEAN</v>
          </cell>
          <cell r="L4300" t="str">
            <v>ANO</v>
          </cell>
          <cell r="M4300" t="str">
            <v>Základní škola, Ostrava-Poruba, J. Valčíka 4411, příspěvková organizace</v>
          </cell>
          <cell r="N4300" t="str">
            <v>Josefa Valčíka</v>
          </cell>
          <cell r="O4300">
            <v>4411</v>
          </cell>
          <cell r="P4300">
            <v>2</v>
          </cell>
          <cell r="Q4300">
            <v>70800</v>
          </cell>
          <cell r="R4300" t="str">
            <v>Ostrava</v>
          </cell>
          <cell r="S4300">
            <v>596919770</v>
          </cell>
          <cell r="T4300" t="str">
            <v>mail@zsvalcika.eu</v>
          </cell>
        </row>
        <row r="4301">
          <cell r="A4301">
            <v>600004341</v>
          </cell>
          <cell r="B4301">
            <v>64628116</v>
          </cell>
          <cell r="C4301" t="str">
            <v>Moravskoslezský kraj</v>
          </cell>
          <cell r="D4301" t="str">
            <v xml:space="preserve">Ostrava-město </v>
          </cell>
          <cell r="E4301" t="str">
            <v>Krajský úřad Moravskoslezského kraje</v>
          </cell>
          <cell r="F4301" t="str">
            <v>Ostrava</v>
          </cell>
          <cell r="G4301" t="str">
            <v>kraj</v>
          </cell>
          <cell r="H4301">
            <v>600004341</v>
          </cell>
          <cell r="I4301" t="str">
            <v>64628116</v>
          </cell>
          <cell r="J4301" t="str">
            <v>X</v>
          </cell>
          <cell r="K4301" t="str">
            <v>SINGCLEAN</v>
          </cell>
          <cell r="L4301" t="str">
            <v>ANO</v>
          </cell>
          <cell r="M4301" t="str">
            <v>Základní umělecká škola Leoše Janáčka, Ostrava - Vítkovice, příspěvková organizace</v>
          </cell>
          <cell r="N4301" t="str">
            <v>Lidická</v>
          </cell>
          <cell r="O4301">
            <v>507</v>
          </cell>
          <cell r="P4301">
            <v>56</v>
          </cell>
          <cell r="Q4301">
            <v>70300</v>
          </cell>
          <cell r="R4301" t="str">
            <v>Ostrava</v>
          </cell>
          <cell r="S4301">
            <v>596614175</v>
          </cell>
          <cell r="T4301" t="str">
            <v>zus-lidicka@cmail.cz</v>
          </cell>
        </row>
        <row r="4302">
          <cell r="A4302">
            <v>600026914</v>
          </cell>
          <cell r="B4302">
            <v>64628124</v>
          </cell>
          <cell r="C4302" t="str">
            <v>Moravskoslezský kraj</v>
          </cell>
          <cell r="D4302" t="str">
            <v xml:space="preserve">Ostrava-město </v>
          </cell>
          <cell r="E4302" t="str">
            <v>Krajský úřad Moravskoslezského kraje</v>
          </cell>
          <cell r="F4302" t="str">
            <v>Ostrava</v>
          </cell>
          <cell r="G4302" t="str">
            <v>kraj</v>
          </cell>
          <cell r="H4302">
            <v>600026914</v>
          </cell>
          <cell r="I4302" t="str">
            <v>64628124</v>
          </cell>
          <cell r="J4302">
            <v>400</v>
          </cell>
          <cell r="K4302" t="str">
            <v>SINGCLEAN</v>
          </cell>
          <cell r="L4302" t="str">
            <v>ANO</v>
          </cell>
          <cell r="M4302" t="str">
            <v>Mateřská škola logopedická, Ostrava-Poruba, Na Robinsonce 1646, příspěvková organizace</v>
          </cell>
          <cell r="N4302" t="str">
            <v>Na Robinsonce</v>
          </cell>
          <cell r="O4302">
            <v>1646</v>
          </cell>
          <cell r="P4302">
            <v>2</v>
          </cell>
          <cell r="Q4302">
            <v>70800</v>
          </cell>
          <cell r="R4302" t="str">
            <v>Ostrava</v>
          </cell>
          <cell r="S4302">
            <v>739343437</v>
          </cell>
          <cell r="T4302" t="str">
            <v>info@robinsonka.cz</v>
          </cell>
        </row>
        <row r="4303">
          <cell r="A4303">
            <v>600026906</v>
          </cell>
          <cell r="B4303">
            <v>64628141</v>
          </cell>
          <cell r="C4303" t="str">
            <v>Moravskoslezský kraj</v>
          </cell>
          <cell r="D4303" t="str">
            <v xml:space="preserve">Ostrava-město </v>
          </cell>
          <cell r="E4303" t="str">
            <v>Krajský úřad Moravskoslezského kraje</v>
          </cell>
          <cell r="F4303" t="str">
            <v>Ostrava</v>
          </cell>
          <cell r="G4303" t="str">
            <v>kraj</v>
          </cell>
          <cell r="H4303">
            <v>600026906</v>
          </cell>
          <cell r="I4303" t="str">
            <v>64628141</v>
          </cell>
          <cell r="J4303">
            <v>240</v>
          </cell>
          <cell r="K4303" t="str">
            <v>SINGCLEAN</v>
          </cell>
          <cell r="L4303" t="str">
            <v>ANO</v>
          </cell>
          <cell r="M4303" t="str">
            <v>Mateřská škola logopedická, Ostrava-Poruba, U Školky 1621, příspěvková organizace</v>
          </cell>
          <cell r="N4303" t="str">
            <v>U Školky</v>
          </cell>
          <cell r="O4303">
            <v>1621</v>
          </cell>
          <cell r="P4303">
            <v>2</v>
          </cell>
          <cell r="Q4303">
            <v>70800</v>
          </cell>
          <cell r="R4303" t="str">
            <v>Ostrava</v>
          </cell>
          <cell r="S4303" t="str">
            <v>739 348 790 ,596953234</v>
          </cell>
          <cell r="T4303" t="str">
            <v>reditel@skolkauskolky.cz</v>
          </cell>
        </row>
        <row r="4304">
          <cell r="A4304">
            <v>600171698</v>
          </cell>
          <cell r="B4304">
            <v>64628159</v>
          </cell>
          <cell r="C4304" t="str">
            <v>Moravskoslezský kraj</v>
          </cell>
          <cell r="D4304" t="str">
            <v xml:space="preserve">Ostrava-město </v>
          </cell>
          <cell r="E4304" t="str">
            <v>Krajský úřad Moravskoslezského kraje</v>
          </cell>
          <cell r="F4304" t="str">
            <v>Ostrava</v>
          </cell>
          <cell r="G4304" t="str">
            <v>kraj</v>
          </cell>
          <cell r="H4304">
            <v>600171698</v>
          </cell>
          <cell r="I4304" t="str">
            <v>64628159</v>
          </cell>
          <cell r="J4304">
            <v>860</v>
          </cell>
          <cell r="K4304" t="str">
            <v>SINGCLEAN</v>
          </cell>
          <cell r="L4304" t="str">
            <v>ANO</v>
          </cell>
          <cell r="M4304" t="str">
            <v>Základní škola a Mateřská škola, Ostrava-Poruba, Ukrajinská 19, příspěvková organizace</v>
          </cell>
          <cell r="N4304" t="str">
            <v>Ukrajinská</v>
          </cell>
          <cell r="O4304">
            <v>1535</v>
          </cell>
          <cell r="P4304">
            <v>19</v>
          </cell>
          <cell r="Q4304">
            <v>70800</v>
          </cell>
          <cell r="R4304" t="str">
            <v>Ostrava</v>
          </cell>
          <cell r="S4304">
            <v>596965646</v>
          </cell>
          <cell r="T4304" t="str">
            <v>reditelka@specialniskola.cz</v>
          </cell>
        </row>
        <row r="4305">
          <cell r="A4305">
            <v>600026841</v>
          </cell>
          <cell r="B4305">
            <v>64628183</v>
          </cell>
          <cell r="C4305" t="str">
            <v>Moravskoslezský kraj</v>
          </cell>
          <cell r="D4305" t="str">
            <v xml:space="preserve">Ostrava-město </v>
          </cell>
          <cell r="E4305" t="str">
            <v>Krajský úřad Moravskoslezského kraje</v>
          </cell>
          <cell r="F4305" t="str">
            <v>Ostrava</v>
          </cell>
          <cell r="G4305" t="str">
            <v>kraj</v>
          </cell>
          <cell r="H4305">
            <v>600026841</v>
          </cell>
          <cell r="I4305" t="str">
            <v>64628183</v>
          </cell>
          <cell r="J4305">
            <v>560</v>
          </cell>
          <cell r="K4305" t="str">
            <v>SINGCLEAN</v>
          </cell>
          <cell r="L4305" t="str">
            <v>ANO</v>
          </cell>
          <cell r="M4305" t="str">
            <v>Základní škola, Ostrava-Poruba, Čkalovova 942, příspěvková organizace</v>
          </cell>
          <cell r="N4305" t="str">
            <v>Čkalovova</v>
          </cell>
          <cell r="O4305">
            <v>942</v>
          </cell>
          <cell r="P4305">
            <v>2</v>
          </cell>
          <cell r="Q4305">
            <v>70800</v>
          </cell>
          <cell r="R4305" t="str">
            <v>Ostrava</v>
          </cell>
          <cell r="S4305">
            <v>596925473</v>
          </cell>
          <cell r="T4305" t="str">
            <v>galia@zsckalovova.cz</v>
          </cell>
        </row>
        <row r="4306">
          <cell r="A4306">
            <v>600171612</v>
          </cell>
          <cell r="B4306">
            <v>64628205</v>
          </cell>
          <cell r="C4306" t="str">
            <v>Moravskoslezský kraj</v>
          </cell>
          <cell r="D4306" t="str">
            <v xml:space="preserve">Ostrava-město </v>
          </cell>
          <cell r="E4306" t="str">
            <v>Krajský úřad Moravskoslezského kraje</v>
          </cell>
          <cell r="F4306" t="str">
            <v>Ostrava</v>
          </cell>
          <cell r="G4306" t="str">
            <v>kraj</v>
          </cell>
          <cell r="H4306">
            <v>600171612</v>
          </cell>
          <cell r="I4306" t="str">
            <v>64628205</v>
          </cell>
          <cell r="J4306">
            <v>240</v>
          </cell>
          <cell r="K4306" t="str">
            <v>SINGCLEAN</v>
          </cell>
          <cell r="L4306" t="str">
            <v>ANO</v>
          </cell>
          <cell r="M4306" t="str">
            <v>Základní škola, Ostrava-Mariánské Hory, Karasova 6, příspěvková organizace</v>
          </cell>
          <cell r="N4306" t="str">
            <v>Karasova</v>
          </cell>
          <cell r="O4306">
            <v>300</v>
          </cell>
          <cell r="P4306">
            <v>6</v>
          </cell>
          <cell r="Q4306">
            <v>70900</v>
          </cell>
          <cell r="R4306" t="str">
            <v>Ostrava</v>
          </cell>
          <cell r="S4306">
            <v>596622460</v>
          </cell>
          <cell r="T4306" t="str">
            <v>reditelka@zskarasova.cz</v>
          </cell>
        </row>
        <row r="4307">
          <cell r="A4307">
            <v>600004309</v>
          </cell>
          <cell r="B4307">
            <v>64628221</v>
          </cell>
          <cell r="C4307" t="str">
            <v>Moravskoslezský kraj</v>
          </cell>
          <cell r="D4307" t="str">
            <v xml:space="preserve">Ostrava-město </v>
          </cell>
          <cell r="E4307" t="str">
            <v>Krajský úřad Moravskoslezského kraje</v>
          </cell>
          <cell r="F4307" t="str">
            <v>Ostrava</v>
          </cell>
          <cell r="G4307" t="str">
            <v>kraj</v>
          </cell>
          <cell r="H4307">
            <v>600004309</v>
          </cell>
          <cell r="I4307" t="str">
            <v>64628221</v>
          </cell>
          <cell r="J4307" t="str">
            <v>X</v>
          </cell>
          <cell r="K4307" t="str">
            <v>SINGCLEAN</v>
          </cell>
          <cell r="L4307" t="str">
            <v>ANO</v>
          </cell>
          <cell r="M4307" t="str">
            <v>Základní umělecká škola, Ostrava - Poruba, J. Valčíka 4413, příspěvková organizace</v>
          </cell>
          <cell r="N4307" t="str">
            <v>Josefa Valčíka</v>
          </cell>
          <cell r="O4307">
            <v>4413</v>
          </cell>
          <cell r="P4307">
            <v>1</v>
          </cell>
          <cell r="Q4307">
            <v>70800</v>
          </cell>
          <cell r="R4307" t="str">
            <v>Ostrava</v>
          </cell>
          <cell r="S4307">
            <v>558275012</v>
          </cell>
          <cell r="T4307" t="str">
            <v>ekonom.zus-valcika@tiscali.cz</v>
          </cell>
        </row>
        <row r="4308">
          <cell r="A4308">
            <v>600145352</v>
          </cell>
          <cell r="B4308">
            <v>64628329</v>
          </cell>
          <cell r="C4308" t="str">
            <v>Moravskoslezský kraj</v>
          </cell>
          <cell r="D4308" t="str">
            <v xml:space="preserve">Ostrava-město </v>
          </cell>
          <cell r="E4308" t="str">
            <v>Magistrát města Ostravy</v>
          </cell>
          <cell r="F4308" t="str">
            <v>Ostrava</v>
          </cell>
          <cell r="G4308" t="str">
            <v>obec</v>
          </cell>
          <cell r="H4308">
            <v>600145352</v>
          </cell>
          <cell r="I4308" t="str">
            <v>64628329</v>
          </cell>
          <cell r="J4308">
            <v>820</v>
          </cell>
          <cell r="K4308" t="str">
            <v>SINGCLEAN</v>
          </cell>
          <cell r="L4308" t="str">
            <v>ANO</v>
          </cell>
          <cell r="M4308" t="str">
            <v>Základní škola, Ostrava-Poruba, Dětská 915, příspěvková organizace</v>
          </cell>
          <cell r="N4308" t="str">
            <v>Dětská</v>
          </cell>
          <cell r="O4308">
            <v>915</v>
          </cell>
          <cell r="P4308">
            <v>2</v>
          </cell>
          <cell r="Q4308">
            <v>70800</v>
          </cell>
          <cell r="R4308" t="str">
            <v>Ostrava</v>
          </cell>
          <cell r="S4308">
            <v>596911201</v>
          </cell>
          <cell r="T4308" t="str">
            <v>reditel@zsdetska.cz</v>
          </cell>
        </row>
        <row r="4309">
          <cell r="A4309">
            <v>600136299</v>
          </cell>
          <cell r="B4309">
            <v>64628531</v>
          </cell>
          <cell r="C4309" t="str">
            <v>Moravskoslezský kraj</v>
          </cell>
          <cell r="D4309" t="str">
            <v xml:space="preserve">Karviná </v>
          </cell>
          <cell r="E4309" t="str">
            <v>Magistrát města Karviné</v>
          </cell>
          <cell r="F4309" t="str">
            <v>Karviná</v>
          </cell>
          <cell r="G4309" t="str">
            <v>obec</v>
          </cell>
          <cell r="H4309">
            <v>600136299</v>
          </cell>
          <cell r="I4309" t="str">
            <v>64628531</v>
          </cell>
          <cell r="J4309">
            <v>540</v>
          </cell>
          <cell r="K4309" t="str">
            <v>SINGCLEAN</v>
          </cell>
          <cell r="L4309" t="str">
            <v>ANO</v>
          </cell>
          <cell r="M4309" t="str">
            <v>Základní škola a Mateřská škola Stonava</v>
          </cell>
          <cell r="O4309">
            <v>825</v>
          </cell>
          <cell r="Q4309">
            <v>73534</v>
          </cell>
          <cell r="R4309" t="str">
            <v>Stonava</v>
          </cell>
          <cell r="S4309">
            <v>596422129</v>
          </cell>
          <cell r="T4309" t="str">
            <v>skola@stonava.cz</v>
          </cell>
        </row>
        <row r="4310">
          <cell r="A4310">
            <v>600136566</v>
          </cell>
          <cell r="B4310">
            <v>64628680</v>
          </cell>
          <cell r="C4310" t="str">
            <v>Moravskoslezský kraj</v>
          </cell>
          <cell r="D4310" t="str">
            <v xml:space="preserve">Karviná </v>
          </cell>
          <cell r="E4310" t="str">
            <v>Magistrát města Karviné</v>
          </cell>
          <cell r="F4310" t="str">
            <v>Karviná</v>
          </cell>
          <cell r="G4310" t="str">
            <v>obec</v>
          </cell>
          <cell r="H4310">
            <v>600136566</v>
          </cell>
          <cell r="I4310" t="str">
            <v>64628680</v>
          </cell>
          <cell r="J4310">
            <v>4640</v>
          </cell>
          <cell r="K4310" t="str">
            <v>SINGCLEAN</v>
          </cell>
          <cell r="L4310" t="str">
            <v>ANO</v>
          </cell>
          <cell r="M4310" t="str">
            <v>Základní škola a Mateřská škola s polským jazykem vyučovacím - Szkoła Podstawowa i Przedszkole, Karviná, příspěvková organizace</v>
          </cell>
          <cell r="N4310" t="str">
            <v>Dr. Olszaka</v>
          </cell>
          <cell r="O4310">
            <v>156</v>
          </cell>
          <cell r="P4310">
            <v>2</v>
          </cell>
          <cell r="Q4310">
            <v>73301</v>
          </cell>
          <cell r="R4310" t="str">
            <v>Karviná</v>
          </cell>
          <cell r="S4310">
            <v>596317672</v>
          </cell>
          <cell r="T4310" t="str">
            <v>skola@pzskarvina.cz</v>
          </cell>
        </row>
        <row r="4311">
          <cell r="A4311">
            <v>600150500</v>
          </cell>
          <cell r="B4311">
            <v>64631648</v>
          </cell>
          <cell r="C4311" t="str">
            <v>Olomoucký kraj</v>
          </cell>
          <cell r="D4311" t="str">
            <v xml:space="preserve">Jeseník </v>
          </cell>
          <cell r="E4311" t="str">
            <v>Městský úřad Jeseník</v>
          </cell>
          <cell r="F4311" t="str">
            <v>Jeseník</v>
          </cell>
          <cell r="G4311" t="str">
            <v>obec</v>
          </cell>
          <cell r="H4311">
            <v>600150500</v>
          </cell>
          <cell r="I4311" t="str">
            <v>64631648</v>
          </cell>
          <cell r="J4311">
            <v>760</v>
          </cell>
          <cell r="K4311" t="str">
            <v>SINGCLEAN</v>
          </cell>
          <cell r="L4311" t="str">
            <v>ANO</v>
          </cell>
          <cell r="M4311" t="str">
            <v>Základní škola Zlaté Hory</v>
          </cell>
          <cell r="N4311" t="str">
            <v>Wolkerova</v>
          </cell>
          <cell r="O4311">
            <v>712</v>
          </cell>
          <cell r="Q4311">
            <v>79376</v>
          </cell>
          <cell r="R4311" t="str">
            <v>Zlaté Hory</v>
          </cell>
          <cell r="S4311">
            <v>584425340</v>
          </cell>
          <cell r="T4311" t="str">
            <v>reditel@skolazh.cz</v>
          </cell>
        </row>
        <row r="4312">
          <cell r="A4312">
            <v>600076580</v>
          </cell>
          <cell r="B4312">
            <v>64707130</v>
          </cell>
          <cell r="C4312" t="str">
            <v>Ústecký kraj</v>
          </cell>
          <cell r="D4312" t="str">
            <v xml:space="preserve">Děčín </v>
          </cell>
          <cell r="E4312" t="str">
            <v>Magistrát města Děčína</v>
          </cell>
          <cell r="F4312" t="str">
            <v>Děčín</v>
          </cell>
          <cell r="G4312" t="str">
            <v>obec</v>
          </cell>
          <cell r="H4312">
            <v>600076580</v>
          </cell>
          <cell r="I4312" t="str">
            <v>64707130</v>
          </cell>
          <cell r="J4312">
            <v>80</v>
          </cell>
          <cell r="K4312" t="str">
            <v>SINGCLEAN</v>
          </cell>
          <cell r="L4312" t="str">
            <v>ANO</v>
          </cell>
          <cell r="M4312" t="str">
            <v>Centrum dětí a mládeže Česká Kamenice, příspěvková organizace</v>
          </cell>
          <cell r="N4312" t="str">
            <v>Dukelských hrdinů</v>
          </cell>
          <cell r="O4312">
            <v>328</v>
          </cell>
          <cell r="Q4312">
            <v>40721</v>
          </cell>
          <cell r="R4312" t="str">
            <v>Česká Kamenice</v>
          </cell>
          <cell r="S4312">
            <v>412582815</v>
          </cell>
          <cell r="T4312" t="str">
            <v>reditel@cdmck.cz</v>
          </cell>
        </row>
        <row r="4313">
          <cell r="A4313">
            <v>600054918</v>
          </cell>
          <cell r="B4313">
            <v>64762939</v>
          </cell>
          <cell r="C4313" t="str">
            <v>Středočeský kraj</v>
          </cell>
          <cell r="D4313" t="str">
            <v xml:space="preserve">Příbram </v>
          </cell>
          <cell r="E4313" t="str">
            <v>Městský úřad Dobříš</v>
          </cell>
          <cell r="F4313" t="str">
            <v>Dobříš</v>
          </cell>
          <cell r="G4313" t="str">
            <v>obec</v>
          </cell>
          <cell r="H4313">
            <v>600054918</v>
          </cell>
          <cell r="I4313" t="str">
            <v>64762939</v>
          </cell>
          <cell r="J4313" t="str">
            <v>X</v>
          </cell>
          <cell r="K4313" t="str">
            <v>SINGCLEAN</v>
          </cell>
          <cell r="L4313" t="str">
            <v>ANO</v>
          </cell>
          <cell r="M4313" t="str">
            <v>Základní umělecká škola Dobříš, příspěvková organizace</v>
          </cell>
          <cell r="N4313" t="str">
            <v>Mírové náměstí</v>
          </cell>
          <cell r="O4313">
            <v>69</v>
          </cell>
          <cell r="Q4313">
            <v>26301</v>
          </cell>
          <cell r="R4313" t="str">
            <v>Dobříš</v>
          </cell>
          <cell r="S4313">
            <v>318521354</v>
          </cell>
          <cell r="T4313" t="str">
            <v>zusdobris@volny.cz</v>
          </cell>
        </row>
        <row r="4314">
          <cell r="A4314">
            <v>600090779</v>
          </cell>
          <cell r="B4314">
            <v>64782042</v>
          </cell>
          <cell r="C4314" t="str">
            <v>Pardubický kraj</v>
          </cell>
          <cell r="D4314" t="str">
            <v xml:space="preserve">Chrudim </v>
          </cell>
          <cell r="E4314" t="str">
            <v>Městský úřad Chrudim</v>
          </cell>
          <cell r="F4314" t="str">
            <v>Chrudim</v>
          </cell>
          <cell r="G4314" t="str">
            <v>obec</v>
          </cell>
          <cell r="H4314">
            <v>600090779</v>
          </cell>
          <cell r="I4314" t="str">
            <v>64782042</v>
          </cell>
          <cell r="J4314" t="str">
            <v>X</v>
          </cell>
          <cell r="K4314" t="str">
            <v>SINGCLEAN</v>
          </cell>
          <cell r="L4314" t="str">
            <v>ANO</v>
          </cell>
          <cell r="M4314" t="str">
            <v>Základní umělecká škola Slatiňany</v>
          </cell>
          <cell r="N4314" t="str">
            <v>Raisova</v>
          </cell>
          <cell r="O4314">
            <v>173</v>
          </cell>
          <cell r="Q4314">
            <v>53821</v>
          </cell>
          <cell r="R4314" t="str">
            <v>Slatiňany</v>
          </cell>
          <cell r="S4314">
            <v>603528590</v>
          </cell>
          <cell r="T4314" t="str">
            <v>zusslat@tiscali.cz</v>
          </cell>
        </row>
        <row r="4315">
          <cell r="A4315">
            <v>600012018</v>
          </cell>
          <cell r="B4315">
            <v>64812201</v>
          </cell>
          <cell r="C4315" t="str">
            <v>Královéhradecký kraj</v>
          </cell>
          <cell r="D4315" t="str">
            <v xml:space="preserve">Jičín </v>
          </cell>
          <cell r="E4315" t="str">
            <v>Krajský úřad Královéhradeckého kraje</v>
          </cell>
          <cell r="F4315" t="str">
            <v>Jičín</v>
          </cell>
          <cell r="G4315" t="str">
            <v>kraj</v>
          </cell>
          <cell r="H4315">
            <v>600012018</v>
          </cell>
          <cell r="I4315" t="str">
            <v>64812201</v>
          </cell>
          <cell r="J4315">
            <v>200</v>
          </cell>
          <cell r="K4315" t="str">
            <v>SINGCLEAN</v>
          </cell>
          <cell r="L4315" t="str">
            <v>ANO</v>
          </cell>
          <cell r="M4315" t="str">
            <v>Střední škola zahradnická, Kopidlno, náměstí Hilmarovo 1</v>
          </cell>
          <cell r="N4315" t="str">
            <v>náměstí Hilmarovo</v>
          </cell>
          <cell r="O4315">
            <v>1</v>
          </cell>
          <cell r="Q4315">
            <v>50732</v>
          </cell>
          <cell r="R4315" t="str">
            <v>Kopidlno</v>
          </cell>
          <cell r="S4315">
            <v>493552121</v>
          </cell>
          <cell r="T4315" t="str">
            <v>info@zahradnicka-skola-kopidlno.cz</v>
          </cell>
        </row>
        <row r="4316">
          <cell r="A4316">
            <v>600012298</v>
          </cell>
          <cell r="B4316">
            <v>64827364</v>
          </cell>
          <cell r="C4316" t="str">
            <v>Pardubický kraj</v>
          </cell>
          <cell r="D4316" t="str">
            <v xml:space="preserve">Pardubice </v>
          </cell>
          <cell r="E4316" t="str">
            <v>Krajský úřad Pardubického kraje</v>
          </cell>
          <cell r="F4316" t="str">
            <v>Pardubice</v>
          </cell>
          <cell r="G4316" t="str">
            <v>soukromý</v>
          </cell>
          <cell r="H4316">
            <v>600012298</v>
          </cell>
          <cell r="I4316" t="str">
            <v>64827364</v>
          </cell>
          <cell r="J4316">
            <v>0</v>
          </cell>
          <cell r="K4316" t="str">
            <v>SINGCLEAN</v>
          </cell>
          <cell r="L4316" t="str">
            <v>NE</v>
          </cell>
          <cell r="M4316" t="str">
            <v>Anglické gymnázium, Střední odborná škola a Vyšší odborná škola, s.r.o.</v>
          </cell>
          <cell r="N4316" t="str">
            <v>Gorkého</v>
          </cell>
          <cell r="O4316">
            <v>867</v>
          </cell>
          <cell r="Q4316">
            <v>53002</v>
          </cell>
          <cell r="R4316" t="str">
            <v>Pardubice</v>
          </cell>
          <cell r="S4316">
            <v>466303105</v>
          </cell>
          <cell r="T4316" t="str">
            <v>info@agys.cz</v>
          </cell>
        </row>
        <row r="4317">
          <cell r="A4317">
            <v>600001491</v>
          </cell>
          <cell r="B4317">
            <v>64829804</v>
          </cell>
          <cell r="C4317" t="str">
            <v>Královéhradecký kraj</v>
          </cell>
          <cell r="D4317" t="str">
            <v xml:space="preserve">Rychnov nad Kněžnou </v>
          </cell>
          <cell r="E4317" t="str">
            <v>Krajský úřad Královéhradeckého kraje</v>
          </cell>
          <cell r="F4317" t="str">
            <v>Dobruška</v>
          </cell>
          <cell r="G4317" t="str">
            <v>soukromý</v>
          </cell>
          <cell r="H4317">
            <v>600001491</v>
          </cell>
          <cell r="I4317" t="str">
            <v>64829804</v>
          </cell>
          <cell r="J4317">
            <v>380</v>
          </cell>
          <cell r="K4317" t="str">
            <v>SINGCLEAN</v>
          </cell>
          <cell r="L4317" t="str">
            <v>NE</v>
          </cell>
          <cell r="M4317" t="str">
            <v>Základní škola a Mateřská škola Trivium Plus o.p.s.</v>
          </cell>
          <cell r="O4317">
            <v>2</v>
          </cell>
          <cell r="Q4317">
            <v>51801</v>
          </cell>
          <cell r="R4317" t="str">
            <v>Dobřany</v>
          </cell>
          <cell r="S4317">
            <v>494665240</v>
          </cell>
          <cell r="T4317" t="str">
            <v>trivium@trivium.cz</v>
          </cell>
        </row>
        <row r="4318">
          <cell r="A4318">
            <v>600019667</v>
          </cell>
          <cell r="B4318">
            <v>64830225</v>
          </cell>
          <cell r="C4318" t="str">
            <v>Plzeňský kraj</v>
          </cell>
          <cell r="D4318" t="str">
            <v xml:space="preserve">Plzeň-město </v>
          </cell>
          <cell r="E4318" t="str">
            <v>Krajský úřad Plzeňského kraje</v>
          </cell>
          <cell r="F4318" t="str">
            <v>Plzeň</v>
          </cell>
          <cell r="G4318" t="str">
            <v>soukromý</v>
          </cell>
          <cell r="H4318">
            <v>600019667</v>
          </cell>
          <cell r="I4318" t="str">
            <v>64830225</v>
          </cell>
          <cell r="J4318">
            <v>0</v>
          </cell>
          <cell r="K4318" t="str">
            <v>SINGCLEAN</v>
          </cell>
          <cell r="L4318" t="str">
            <v>NE</v>
          </cell>
          <cell r="M4318" t="str">
            <v>Vyšší odborná škola zdravotnická, managementu a veřejnosprávních studií, s.r.o.</v>
          </cell>
          <cell r="N4318" t="str">
            <v>Ledecká</v>
          </cell>
          <cell r="O4318">
            <v>1365</v>
          </cell>
          <cell r="P4318">
            <v>35</v>
          </cell>
          <cell r="Q4318">
            <v>32300</v>
          </cell>
          <cell r="R4318" t="str">
            <v>Plzeň</v>
          </cell>
          <cell r="S4318" t="str">
            <v>373 034 101 ,733530076</v>
          </cell>
          <cell r="T4318" t="str">
            <v>info@vosplzen.cz; layerova@vosplzen.cz</v>
          </cell>
        </row>
        <row r="4319">
          <cell r="A4319">
            <v>600036855</v>
          </cell>
          <cell r="B4319">
            <v>64936350</v>
          </cell>
          <cell r="C4319" t="str">
            <v>Hlavní město Praha</v>
          </cell>
          <cell r="D4319" t="str">
            <v xml:space="preserve">Praha 4 </v>
          </cell>
          <cell r="E4319" t="str">
            <v>Úřad městské části Praha 11</v>
          </cell>
          <cell r="F4319" t="str">
            <v>Praha 11</v>
          </cell>
          <cell r="G4319" t="str">
            <v>obec</v>
          </cell>
          <cell r="H4319">
            <v>600036855</v>
          </cell>
          <cell r="I4319" t="str">
            <v>64936350</v>
          </cell>
          <cell r="J4319">
            <v>380</v>
          </cell>
          <cell r="K4319" t="str">
            <v>SINGCLEAN</v>
          </cell>
          <cell r="L4319" t="str">
            <v>ANO</v>
          </cell>
          <cell r="M4319" t="str">
            <v>Mateřská škola, Praha 4, Blatenská 2145</v>
          </cell>
          <cell r="N4319" t="str">
            <v>Blatenská</v>
          </cell>
          <cell r="O4319">
            <v>2145</v>
          </cell>
          <cell r="P4319">
            <v>2</v>
          </cell>
          <cell r="Q4319">
            <v>14800</v>
          </cell>
          <cell r="R4319" t="str">
            <v>Praha 4</v>
          </cell>
          <cell r="S4319">
            <v>272933137</v>
          </cell>
          <cell r="T4319" t="str">
            <v>info@ms-blatenska.cz</v>
          </cell>
        </row>
        <row r="4320">
          <cell r="A4320">
            <v>600036880</v>
          </cell>
          <cell r="B4320">
            <v>64936368</v>
          </cell>
          <cell r="C4320" t="str">
            <v>Hlavní město Praha</v>
          </cell>
          <cell r="D4320" t="str">
            <v xml:space="preserve">Praha 4 </v>
          </cell>
          <cell r="E4320" t="str">
            <v>Úřad městské části Praha 11</v>
          </cell>
          <cell r="F4320" t="str">
            <v>Praha 11</v>
          </cell>
          <cell r="G4320" t="str">
            <v>obec</v>
          </cell>
          <cell r="H4320">
            <v>600036880</v>
          </cell>
          <cell r="I4320" t="str">
            <v>64936368</v>
          </cell>
          <cell r="J4320">
            <v>200</v>
          </cell>
          <cell r="K4320" t="str">
            <v>SINGCLEAN</v>
          </cell>
          <cell r="L4320" t="str">
            <v>ANO</v>
          </cell>
          <cell r="M4320" t="str">
            <v>Mateřská škola, Praha 4 , Hrabákova 2000</v>
          </cell>
          <cell r="N4320" t="str">
            <v>Hrabákova</v>
          </cell>
          <cell r="O4320">
            <v>2000</v>
          </cell>
          <cell r="P4320">
            <v>15</v>
          </cell>
          <cell r="Q4320">
            <v>14800</v>
          </cell>
          <cell r="R4320" t="str">
            <v>Praha 4</v>
          </cell>
          <cell r="S4320">
            <v>272934237</v>
          </cell>
          <cell r="T4320" t="str">
            <v>info@mshrabakova.cz</v>
          </cell>
        </row>
        <row r="4321">
          <cell r="A4321">
            <v>600020649</v>
          </cell>
          <cell r="B4321">
            <v>64936643</v>
          </cell>
          <cell r="C4321" t="str">
            <v>Hlavní město Praha</v>
          </cell>
          <cell r="D4321" t="str">
            <v xml:space="preserve">Praha 2 </v>
          </cell>
          <cell r="E4321" t="str">
            <v>Magistrát hlavního města Prahy</v>
          </cell>
          <cell r="F4321" t="str">
            <v>Praha 2</v>
          </cell>
          <cell r="G4321" t="str">
            <v>církevní</v>
          </cell>
          <cell r="H4321">
            <v>600020649</v>
          </cell>
          <cell r="I4321" t="str">
            <v>64936643</v>
          </cell>
          <cell r="J4321">
            <v>80</v>
          </cell>
          <cell r="K4321" t="str">
            <v>SINGCLEAN</v>
          </cell>
          <cell r="L4321" t="str">
            <v>NE</v>
          </cell>
          <cell r="M4321" t="str">
            <v>Vyšší odborná škola zdravotnická Suverénního řádu maltézských rytířů</v>
          </cell>
          <cell r="N4321" t="str">
            <v>Ječná</v>
          </cell>
          <cell r="O4321">
            <v>527</v>
          </cell>
          <cell r="P4321">
            <v>33</v>
          </cell>
          <cell r="Q4321">
            <v>12000</v>
          </cell>
          <cell r="R4321" t="str">
            <v>Praha 2</v>
          </cell>
          <cell r="S4321">
            <v>224942177</v>
          </cell>
          <cell r="T4321" t="str">
            <v>skolajecna@skolajecna.cz</v>
          </cell>
        </row>
        <row r="4322">
          <cell r="A4322">
            <v>600020126</v>
          </cell>
          <cell r="B4322">
            <v>64937925</v>
          </cell>
          <cell r="C4322" t="str">
            <v>Hlavní město Praha</v>
          </cell>
          <cell r="D4322" t="str">
            <v xml:space="preserve">Praha 1 </v>
          </cell>
          <cell r="E4322" t="str">
            <v>Magistrát hlavního města Prahy</v>
          </cell>
          <cell r="F4322" t="str">
            <v>Praha 1</v>
          </cell>
          <cell r="G4322" t="str">
            <v>církevní</v>
          </cell>
          <cell r="H4322">
            <v>600020126</v>
          </cell>
          <cell r="I4322" t="str">
            <v>64937925</v>
          </cell>
          <cell r="J4322">
            <v>40</v>
          </cell>
          <cell r="K4322" t="str">
            <v>SINGCLEAN</v>
          </cell>
          <cell r="L4322" t="str">
            <v>NE</v>
          </cell>
          <cell r="M4322" t="str">
            <v>Vyšší odborná škola publicistiky</v>
          </cell>
          <cell r="N4322" t="str">
            <v>Opatovická</v>
          </cell>
          <cell r="O4322">
            <v>160</v>
          </cell>
          <cell r="P4322">
            <v>18</v>
          </cell>
          <cell r="Q4322">
            <v>11000</v>
          </cell>
          <cell r="R4322" t="str">
            <v>Praha 1</v>
          </cell>
          <cell r="S4322" t="str">
            <v>224 930 851 ,725031431</v>
          </cell>
          <cell r="T4322" t="str">
            <v>vosp@vosp.cz; studijni@vosp.cz</v>
          </cell>
        </row>
        <row r="4323">
          <cell r="A4323">
            <v>600020657</v>
          </cell>
          <cell r="B4323">
            <v>64939367</v>
          </cell>
          <cell r="C4323" t="str">
            <v>Hlavní město Praha</v>
          </cell>
          <cell r="D4323" t="str">
            <v xml:space="preserve">Praha 2 </v>
          </cell>
          <cell r="E4323" t="str">
            <v>Magistrát hlavního města Prahy</v>
          </cell>
          <cell r="F4323" t="str">
            <v>Praha 2</v>
          </cell>
          <cell r="G4323" t="str">
            <v>soukromý</v>
          </cell>
          <cell r="H4323">
            <v>600020657</v>
          </cell>
          <cell r="I4323" t="str">
            <v>64939367</v>
          </cell>
          <cell r="J4323">
            <v>0</v>
          </cell>
          <cell r="K4323" t="str">
            <v>SINGCLEAN</v>
          </cell>
          <cell r="L4323" t="str">
            <v>NE</v>
          </cell>
          <cell r="M4323" t="str">
            <v>Soukromá vyšší odborná škola zdravotnická pro dentální hygienistky, s.r.o.</v>
          </cell>
          <cell r="N4323" t="str">
            <v>Sekaninova</v>
          </cell>
          <cell r="O4323">
            <v>397</v>
          </cell>
          <cell r="P4323">
            <v>12</v>
          </cell>
          <cell r="Q4323">
            <v>12800</v>
          </cell>
          <cell r="R4323" t="str">
            <v>Praha 2</v>
          </cell>
          <cell r="S4323">
            <v>775554635</v>
          </cell>
          <cell r="T4323" t="str">
            <v>lukas.kindl@dhskola.cz</v>
          </cell>
        </row>
        <row r="4324">
          <cell r="A4324">
            <v>600005003</v>
          </cell>
          <cell r="B4324">
            <v>64947629</v>
          </cell>
          <cell r="C4324" t="str">
            <v>Hlavní město Praha</v>
          </cell>
          <cell r="D4324" t="str">
            <v xml:space="preserve">Praha 6 </v>
          </cell>
          <cell r="E4324" t="str">
            <v>Magistrát hlavního města Prahy</v>
          </cell>
          <cell r="F4324" t="str">
            <v>Praha 6</v>
          </cell>
          <cell r="G4324" t="str">
            <v>soukromý</v>
          </cell>
          <cell r="H4324">
            <v>600005003</v>
          </cell>
          <cell r="I4324" t="str">
            <v>64947629</v>
          </cell>
          <cell r="J4324">
            <v>100</v>
          </cell>
          <cell r="K4324" t="str">
            <v>SINGCLEAN</v>
          </cell>
          <cell r="L4324" t="str">
            <v>NE</v>
          </cell>
          <cell r="M4324" t="str">
            <v>Střední škola knižní kultury, o.p.s.</v>
          </cell>
          <cell r="N4324" t="str">
            <v>José Martího</v>
          </cell>
          <cell r="O4324">
            <v>269</v>
          </cell>
          <cell r="P4324">
            <v>31</v>
          </cell>
          <cell r="Q4324">
            <v>16200</v>
          </cell>
          <cell r="R4324" t="str">
            <v>Praha 6</v>
          </cell>
          <cell r="S4324">
            <v>222365856</v>
          </cell>
          <cell r="T4324" t="str">
            <v>kancelar@sskk.cz</v>
          </cell>
        </row>
        <row r="4325">
          <cell r="A4325">
            <v>600032001</v>
          </cell>
          <cell r="B4325">
            <v>64988287</v>
          </cell>
          <cell r="C4325" t="str">
            <v>Olomoucký kraj</v>
          </cell>
          <cell r="D4325" t="str">
            <v xml:space="preserve">Jeseník </v>
          </cell>
          <cell r="E4325" t="str">
            <v>Ministerstvo školství, mládeže a tělovýchovy</v>
          </cell>
          <cell r="F4325" t="str">
            <v>Jeseník</v>
          </cell>
          <cell r="G4325" t="str">
            <v>MŠMT</v>
          </cell>
          <cell r="H4325">
            <v>600032001</v>
          </cell>
          <cell r="I4325" t="str">
            <v>64988287</v>
          </cell>
          <cell r="J4325">
            <v>120</v>
          </cell>
          <cell r="K4325" t="str">
            <v>SINGCLEAN</v>
          </cell>
          <cell r="L4325" t="str">
            <v>ANO</v>
          </cell>
          <cell r="M4325" t="str">
            <v>Výchovný ústav, střední škola a školní jídelna, Žulová, Komenského 154</v>
          </cell>
          <cell r="N4325" t="str">
            <v>Komenského</v>
          </cell>
          <cell r="O4325">
            <v>154</v>
          </cell>
          <cell r="Q4325">
            <v>79065</v>
          </cell>
          <cell r="R4325" t="str">
            <v>Žulová</v>
          </cell>
          <cell r="S4325">
            <v>584459357</v>
          </cell>
          <cell r="T4325" t="str">
            <v>vuzulova@seznam.cz</v>
          </cell>
        </row>
        <row r="4326">
          <cell r="A4326">
            <v>600001270</v>
          </cell>
          <cell r="B4326">
            <v>65018711</v>
          </cell>
          <cell r="C4326" t="str">
            <v>Jihočeský kraj</v>
          </cell>
          <cell r="D4326" t="str">
            <v xml:space="preserve">Tábor </v>
          </cell>
          <cell r="E4326" t="str">
            <v>Krajský úřad Jihočeského kraje</v>
          </cell>
          <cell r="F4326" t="str">
            <v>Tábor</v>
          </cell>
          <cell r="G4326" t="str">
            <v>soukromý</v>
          </cell>
          <cell r="H4326">
            <v>600001270</v>
          </cell>
          <cell r="I4326" t="str">
            <v>65018711</v>
          </cell>
          <cell r="J4326">
            <v>560</v>
          </cell>
          <cell r="K4326" t="str">
            <v>SINGCLEAN</v>
          </cell>
          <cell r="L4326" t="str">
            <v>NE</v>
          </cell>
          <cell r="M4326" t="str">
            <v>Základní škola Bernarda Bolzana obecně prospěšná společnost</v>
          </cell>
          <cell r="N4326" t="str">
            <v>Školní nám.</v>
          </cell>
          <cell r="O4326">
            <v>199</v>
          </cell>
          <cell r="P4326">
            <v>15</v>
          </cell>
          <cell r="Q4326">
            <v>39001</v>
          </cell>
          <cell r="R4326" t="str">
            <v>Tábor</v>
          </cell>
          <cell r="S4326">
            <v>381200251</v>
          </cell>
          <cell r="T4326" t="str">
            <v>info@skolabolzano.cz</v>
          </cell>
        </row>
        <row r="4327">
          <cell r="A4327">
            <v>600001351</v>
          </cell>
          <cell r="B4327">
            <v>65081765</v>
          </cell>
          <cell r="C4327" t="str">
            <v>Ústecký kraj</v>
          </cell>
          <cell r="D4327" t="str">
            <v xml:space="preserve">Děčín </v>
          </cell>
          <cell r="E4327" t="str">
            <v>Krajský úřad Ústeckého kraje</v>
          </cell>
          <cell r="F4327" t="str">
            <v>Děčín</v>
          </cell>
          <cell r="G4327" t="str">
            <v>kraj</v>
          </cell>
          <cell r="H4327">
            <v>600001351</v>
          </cell>
          <cell r="I4327" t="str">
            <v>65081765</v>
          </cell>
          <cell r="J4327" t="str">
            <v>X</v>
          </cell>
          <cell r="K4327" t="str">
            <v>SINGCLEAN</v>
          </cell>
          <cell r="L4327" t="str">
            <v>ANO</v>
          </cell>
          <cell r="M4327" t="str">
            <v>Základní umělecká škola, Děčín IV - Podmokly, Čs. legií 243/29, příspěvková organizace</v>
          </cell>
          <cell r="N4327" t="str">
            <v>Čs. legií</v>
          </cell>
          <cell r="O4327">
            <v>243</v>
          </cell>
          <cell r="P4327">
            <v>29</v>
          </cell>
          <cell r="Q4327">
            <v>40502</v>
          </cell>
          <cell r="R4327" t="str">
            <v>Děčín</v>
          </cell>
          <cell r="S4327">
            <v>412532035</v>
          </cell>
          <cell r="T4327" t="str">
            <v>zusdc@zusdc.cz</v>
          </cell>
        </row>
        <row r="4328">
          <cell r="A4328">
            <v>600001334</v>
          </cell>
          <cell r="B4328">
            <v>65081803</v>
          </cell>
          <cell r="C4328" t="str">
            <v>Ústecký kraj</v>
          </cell>
          <cell r="D4328" t="str">
            <v xml:space="preserve">Děčín </v>
          </cell>
          <cell r="E4328" t="str">
            <v>Krajský úřad Ústeckého kraje</v>
          </cell>
          <cell r="F4328" t="str">
            <v>Varnsdorf</v>
          </cell>
          <cell r="G4328" t="str">
            <v>kraj</v>
          </cell>
          <cell r="H4328">
            <v>600001334</v>
          </cell>
          <cell r="I4328" t="str">
            <v>65081803</v>
          </cell>
          <cell r="J4328" t="str">
            <v>X</v>
          </cell>
          <cell r="K4328" t="str">
            <v>SINGCLEAN</v>
          </cell>
          <cell r="L4328" t="str">
            <v>ANO</v>
          </cell>
          <cell r="M4328" t="str">
            <v>Základní umělecká škola, Varnsdorf, Národní 512, příspěvková organizace</v>
          </cell>
          <cell r="N4328" t="str">
            <v>Národní</v>
          </cell>
          <cell r="O4328">
            <v>512</v>
          </cell>
          <cell r="Q4328">
            <v>40747</v>
          </cell>
          <cell r="R4328" t="str">
            <v>Varnsdorf</v>
          </cell>
          <cell r="S4328">
            <v>412372323</v>
          </cell>
          <cell r="T4328" t="str">
            <v>zusvarnsdorf@tiscali.cz</v>
          </cell>
        </row>
        <row r="4329">
          <cell r="A4329">
            <v>600023273</v>
          </cell>
          <cell r="B4329">
            <v>65081811</v>
          </cell>
          <cell r="C4329" t="str">
            <v>Ústecký kraj</v>
          </cell>
          <cell r="D4329" t="str">
            <v xml:space="preserve">Děčín </v>
          </cell>
          <cell r="E4329" t="str">
            <v>Krajský úřad Ústeckého kraje</v>
          </cell>
          <cell r="F4329" t="str">
            <v>Varnsdorf</v>
          </cell>
          <cell r="G4329" t="str">
            <v>kraj</v>
          </cell>
          <cell r="H4329">
            <v>600023273</v>
          </cell>
          <cell r="I4329" t="str">
            <v>65081811</v>
          </cell>
          <cell r="J4329">
            <v>220</v>
          </cell>
          <cell r="K4329" t="str">
            <v>SINGCLEAN</v>
          </cell>
          <cell r="L4329" t="str">
            <v>ANO</v>
          </cell>
          <cell r="M4329" t="str">
            <v>Speciální základní škola a Mateřská škola, Varnsdorf, T. G. Masaryka 1804, příspěvková organizace</v>
          </cell>
          <cell r="N4329" t="str">
            <v>T. G. Masaryka</v>
          </cell>
          <cell r="O4329">
            <v>1804</v>
          </cell>
          <cell r="Q4329">
            <v>40747</v>
          </cell>
          <cell r="R4329" t="str">
            <v>Varnsdorf</v>
          </cell>
          <cell r="S4329">
            <v>412372207</v>
          </cell>
          <cell r="T4329" t="str">
            <v>skola@specvdf.cz</v>
          </cell>
        </row>
        <row r="4330">
          <cell r="A4330">
            <v>600023222</v>
          </cell>
          <cell r="B4330">
            <v>65082133</v>
          </cell>
          <cell r="C4330" t="str">
            <v>Ústecký kraj</v>
          </cell>
          <cell r="D4330" t="str">
            <v xml:space="preserve">Děčín </v>
          </cell>
          <cell r="E4330" t="str">
            <v>Krajský úřad Ústeckého kraje</v>
          </cell>
          <cell r="F4330" t="str">
            <v>Děčín</v>
          </cell>
          <cell r="G4330" t="str">
            <v>kraj</v>
          </cell>
          <cell r="H4330">
            <v>600023222</v>
          </cell>
          <cell r="I4330" t="str">
            <v>65082133</v>
          </cell>
          <cell r="J4330">
            <v>480</v>
          </cell>
          <cell r="K4330" t="str">
            <v>SINGCLEAN</v>
          </cell>
          <cell r="L4330" t="str">
            <v>ANO</v>
          </cell>
          <cell r="M4330" t="str">
            <v>Speciální základní škola, Speciální mateřská škola a Praktická škola, Děčín, příspěvková organizace</v>
          </cell>
          <cell r="N4330" t="str">
            <v>Teplická</v>
          </cell>
          <cell r="O4330">
            <v>65</v>
          </cell>
          <cell r="Q4330">
            <v>40505</v>
          </cell>
          <cell r="R4330" t="str">
            <v>Děčín</v>
          </cell>
          <cell r="S4330">
            <v>412544321</v>
          </cell>
          <cell r="T4330" t="str">
            <v>reditel@specdcbynov.cz</v>
          </cell>
        </row>
        <row r="4331">
          <cell r="A4331">
            <v>600001342</v>
          </cell>
          <cell r="B4331">
            <v>65082184</v>
          </cell>
          <cell r="C4331" t="str">
            <v>Ústecký kraj</v>
          </cell>
          <cell r="D4331" t="str">
            <v xml:space="preserve">Děčín </v>
          </cell>
          <cell r="E4331" t="str">
            <v>Krajský úřad Ústeckého kraje</v>
          </cell>
          <cell r="F4331" t="str">
            <v>Rumburk</v>
          </cell>
          <cell r="G4331" t="str">
            <v>kraj</v>
          </cell>
          <cell r="H4331">
            <v>600001342</v>
          </cell>
          <cell r="I4331" t="str">
            <v>65082184</v>
          </cell>
          <cell r="J4331" t="str">
            <v>X</v>
          </cell>
          <cell r="K4331" t="str">
            <v>SINGCLEAN</v>
          </cell>
          <cell r="L4331" t="str">
            <v>ANO</v>
          </cell>
          <cell r="M4331" t="str">
            <v>Základní umělecká škola, Rumburk, Růžová 3/1416, příspěvková organizace</v>
          </cell>
          <cell r="N4331" t="str">
            <v>Růžová</v>
          </cell>
          <cell r="O4331">
            <v>1416</v>
          </cell>
          <cell r="P4331">
            <v>3</v>
          </cell>
          <cell r="Q4331">
            <v>40801</v>
          </cell>
          <cell r="R4331" t="str">
            <v>Rumburk</v>
          </cell>
          <cell r="S4331">
            <v>724134311</v>
          </cell>
          <cell r="T4331" t="str">
            <v>kancelar@zus-rumburk.cz</v>
          </cell>
        </row>
        <row r="4332">
          <cell r="A4332">
            <v>600028941</v>
          </cell>
          <cell r="B4332">
            <v>65082231</v>
          </cell>
          <cell r="C4332" t="str">
            <v>Ústecký kraj</v>
          </cell>
          <cell r="D4332" t="str">
            <v xml:space="preserve">Děčín </v>
          </cell>
          <cell r="E4332" t="str">
            <v>Krajský úřad Ústeckého kraje</v>
          </cell>
          <cell r="F4332" t="str">
            <v>Rumburk</v>
          </cell>
          <cell r="G4332" t="str">
            <v>kraj</v>
          </cell>
          <cell r="H4332">
            <v>600028941</v>
          </cell>
          <cell r="I4332" t="str">
            <v>65082231</v>
          </cell>
          <cell r="J4332" t="str">
            <v>X</v>
          </cell>
          <cell r="K4332" t="str">
            <v>SINGCLEAN</v>
          </cell>
          <cell r="L4332" t="str">
            <v>ANO</v>
          </cell>
          <cell r="M4332" t="str">
            <v>Dům dětí a mládeže, Rumburk, U stadionu 1133, příspěvková organizace</v>
          </cell>
          <cell r="N4332" t="str">
            <v>U stadionu</v>
          </cell>
          <cell r="O4332">
            <v>1133</v>
          </cell>
          <cell r="P4332">
            <v>10</v>
          </cell>
          <cell r="Q4332">
            <v>40801</v>
          </cell>
          <cell r="R4332" t="str">
            <v>Rumburk</v>
          </cell>
          <cell r="S4332" t="str">
            <v>412 332 436 ,731495481</v>
          </cell>
          <cell r="T4332" t="str">
            <v>reditel@ddmrumburk.cz</v>
          </cell>
        </row>
        <row r="4333">
          <cell r="A4333">
            <v>600002845</v>
          </cell>
          <cell r="B4333">
            <v>65082401</v>
          </cell>
          <cell r="C4333" t="str">
            <v>Ústecký kraj</v>
          </cell>
          <cell r="D4333" t="str">
            <v xml:space="preserve">Ústí nad Labem </v>
          </cell>
          <cell r="E4333" t="str">
            <v>Krajský úřad Ústeckého kraje</v>
          </cell>
          <cell r="F4333" t="str">
            <v>Ústí nad Labem</v>
          </cell>
          <cell r="G4333" t="str">
            <v>kraj</v>
          </cell>
          <cell r="H4333">
            <v>600002845</v>
          </cell>
          <cell r="I4333" t="str">
            <v>65082401</v>
          </cell>
          <cell r="J4333" t="str">
            <v>X</v>
          </cell>
          <cell r="K4333" t="str">
            <v>SINGCLEAN</v>
          </cell>
          <cell r="L4333" t="str">
            <v>ANO</v>
          </cell>
          <cell r="M4333" t="str">
            <v>Základní umělecká škola, Ústí nad Labem-Neštěmice, Národní 209, příspěvková organizace</v>
          </cell>
          <cell r="N4333" t="str">
            <v>Národní</v>
          </cell>
          <cell r="O4333">
            <v>209</v>
          </cell>
          <cell r="Q4333">
            <v>40331</v>
          </cell>
          <cell r="R4333" t="str">
            <v>Ústí nad Labem</v>
          </cell>
          <cell r="S4333">
            <v>472733877</v>
          </cell>
          <cell r="T4333" t="str">
            <v>mail@zus-nestemice.cz</v>
          </cell>
        </row>
        <row r="4334">
          <cell r="A4334">
            <v>600023249</v>
          </cell>
          <cell r="B4334">
            <v>65082478</v>
          </cell>
          <cell r="C4334" t="str">
            <v>Ústecký kraj</v>
          </cell>
          <cell r="D4334" t="str">
            <v xml:space="preserve">Děčín </v>
          </cell>
          <cell r="E4334" t="str">
            <v>Krajský úřad Ústeckého kraje</v>
          </cell>
          <cell r="F4334" t="str">
            <v>Rumburk</v>
          </cell>
          <cell r="G4334" t="str">
            <v>kraj</v>
          </cell>
          <cell r="H4334">
            <v>600023249</v>
          </cell>
          <cell r="I4334" t="str">
            <v>65082478</v>
          </cell>
          <cell r="J4334">
            <v>420</v>
          </cell>
          <cell r="K4334" t="str">
            <v>SINGCLEAN</v>
          </cell>
          <cell r="L4334" t="str">
            <v>ANO</v>
          </cell>
          <cell r="M4334" t="str">
            <v>Speciální základní škola a Praktická škola, Šluknov, Tyršova 710, příspěvková organizace</v>
          </cell>
          <cell r="N4334" t="str">
            <v>Tyršova</v>
          </cell>
          <cell r="O4334">
            <v>710</v>
          </cell>
          <cell r="Q4334">
            <v>40777</v>
          </cell>
          <cell r="R4334" t="str">
            <v>Šluknov</v>
          </cell>
          <cell r="S4334">
            <v>412386261</v>
          </cell>
          <cell r="T4334" t="str">
            <v>zvsslk@interdata.cz</v>
          </cell>
        </row>
        <row r="4335">
          <cell r="A4335">
            <v>600075842</v>
          </cell>
          <cell r="B4335">
            <v>65082729</v>
          </cell>
          <cell r="C4335" t="str">
            <v>Ústecký kraj</v>
          </cell>
          <cell r="D4335" t="str">
            <v xml:space="preserve">Děčín </v>
          </cell>
          <cell r="E4335" t="str">
            <v>Městský úřad Rumburk</v>
          </cell>
          <cell r="F4335" t="str">
            <v>Rumburk</v>
          </cell>
          <cell r="G4335" t="str">
            <v>obec</v>
          </cell>
          <cell r="H4335">
            <v>600075842</v>
          </cell>
          <cell r="I4335" t="str">
            <v>65082729</v>
          </cell>
          <cell r="J4335">
            <v>140</v>
          </cell>
          <cell r="K4335" t="str">
            <v>SINGCLEAN</v>
          </cell>
          <cell r="L4335" t="str">
            <v>ANO</v>
          </cell>
          <cell r="M4335" t="str">
            <v>Mateřská škola Rumburk, Krásnolipská 463/8, příspěvková organizace</v>
          </cell>
          <cell r="N4335" t="str">
            <v>Krásnolipská</v>
          </cell>
          <cell r="O4335">
            <v>463</v>
          </cell>
          <cell r="P4335">
            <v>8</v>
          </cell>
          <cell r="Q4335">
            <v>40801</v>
          </cell>
          <cell r="R4335" t="str">
            <v>Rumburk</v>
          </cell>
          <cell r="S4335">
            <v>412332667</v>
          </cell>
          <cell r="T4335" t="str">
            <v>ms.krasnolipska@seznam.cz</v>
          </cell>
        </row>
        <row r="4336">
          <cell r="A4336">
            <v>600080340</v>
          </cell>
          <cell r="B4336">
            <v>65100280</v>
          </cell>
          <cell r="C4336" t="str">
            <v>Liberecký kraj</v>
          </cell>
          <cell r="D4336" t="str">
            <v xml:space="preserve">Liberec </v>
          </cell>
          <cell r="E4336" t="str">
            <v>Magistrát města Liberce</v>
          </cell>
          <cell r="F4336" t="str">
            <v>Liberec</v>
          </cell>
          <cell r="G4336" t="str">
            <v>obec</v>
          </cell>
          <cell r="H4336">
            <v>600080340</v>
          </cell>
          <cell r="I4336" t="str">
            <v>65100280</v>
          </cell>
          <cell r="J4336">
            <v>760</v>
          </cell>
          <cell r="K4336" t="str">
            <v>SINGCLEAN</v>
          </cell>
          <cell r="L4336" t="str">
            <v>ANO</v>
          </cell>
          <cell r="M4336" t="str">
            <v>Základní škola, Liberec, Aloisina výšina 642, příspěvková organizace</v>
          </cell>
          <cell r="N4336" t="str">
            <v>Aloisina výšina</v>
          </cell>
          <cell r="O4336">
            <v>642</v>
          </cell>
          <cell r="P4336">
            <v>51</v>
          </cell>
          <cell r="Q4336">
            <v>46015</v>
          </cell>
          <cell r="R4336" t="str">
            <v>Liberec</v>
          </cell>
          <cell r="S4336">
            <v>482751233</v>
          </cell>
          <cell r="T4336" t="str">
            <v>info@zs-aloisinavysina.cz</v>
          </cell>
        </row>
        <row r="4337">
          <cell r="A4337">
            <v>600016447</v>
          </cell>
          <cell r="B4337">
            <v>65142799</v>
          </cell>
          <cell r="C4337" t="str">
            <v>Moravskoslezský kraj</v>
          </cell>
          <cell r="D4337" t="str">
            <v xml:space="preserve">Ostrava-město </v>
          </cell>
          <cell r="E4337" t="str">
            <v>Krajský úřad Moravskoslezského kraje</v>
          </cell>
          <cell r="F4337" t="str">
            <v>Ostrava</v>
          </cell>
          <cell r="G4337" t="str">
            <v>soukromý</v>
          </cell>
          <cell r="H4337">
            <v>600016447</v>
          </cell>
          <cell r="I4337" t="str">
            <v>65142799</v>
          </cell>
          <cell r="J4337">
            <v>360</v>
          </cell>
          <cell r="K4337" t="str">
            <v>SINGCLEAN</v>
          </cell>
          <cell r="L4337" t="str">
            <v>NE</v>
          </cell>
          <cell r="M4337" t="str">
            <v>Lékařské a přírodovědné GYMNÁZIUM PRIGO, s.r.o.</v>
          </cell>
          <cell r="N4337" t="str">
            <v>Mojmírovců</v>
          </cell>
          <cell r="O4337">
            <v>1002</v>
          </cell>
          <cell r="P4337">
            <v>42</v>
          </cell>
          <cell r="Q4337">
            <v>70900</v>
          </cell>
          <cell r="R4337" t="str">
            <v>Ostrava</v>
          </cell>
          <cell r="S4337">
            <v>603371215</v>
          </cell>
          <cell r="T4337" t="str">
            <v>info@prigo.cz</v>
          </cell>
        </row>
        <row r="4338">
          <cell r="A4338">
            <v>600110958</v>
          </cell>
          <cell r="B4338">
            <v>65264843</v>
          </cell>
          <cell r="C4338" t="str">
            <v>Jihomoravský kraj</v>
          </cell>
          <cell r="D4338" t="str">
            <v xml:space="preserve">Brno-venkov </v>
          </cell>
          <cell r="E4338" t="str">
            <v>Městský úřad Židlochovice</v>
          </cell>
          <cell r="F4338" t="str">
            <v>Židlochovice</v>
          </cell>
          <cell r="G4338" t="str">
            <v>obec</v>
          </cell>
          <cell r="H4338">
            <v>600110958</v>
          </cell>
          <cell r="I4338" t="str">
            <v>65264843</v>
          </cell>
          <cell r="J4338">
            <v>480</v>
          </cell>
          <cell r="K4338" t="str">
            <v>SINGCLEAN</v>
          </cell>
          <cell r="L4338" t="str">
            <v>ANO</v>
          </cell>
          <cell r="M4338" t="str">
            <v>Základní škola a Mateřská škola Žabčice, okres Brno-venkov, příspěvková organizace</v>
          </cell>
          <cell r="N4338" t="str">
            <v>Školní</v>
          </cell>
          <cell r="O4338">
            <v>447</v>
          </cell>
          <cell r="Q4338">
            <v>66463</v>
          </cell>
          <cell r="R4338" t="str">
            <v>Žabčice</v>
          </cell>
          <cell r="S4338" t="str">
            <v>547 234 436 ,774717999</v>
          </cell>
          <cell r="T4338" t="str">
            <v>reditelka@skolazabcice.cz</v>
          </cell>
        </row>
        <row r="4339">
          <cell r="A4339">
            <v>600110800</v>
          </cell>
          <cell r="B4339">
            <v>65265530</v>
          </cell>
          <cell r="C4339" t="str">
            <v>Jihomoravský kraj</v>
          </cell>
          <cell r="D4339" t="str">
            <v xml:space="preserve">Brno-venkov </v>
          </cell>
          <cell r="E4339" t="str">
            <v>Městský úřad Ivančice</v>
          </cell>
          <cell r="F4339" t="str">
            <v>Ivančice</v>
          </cell>
          <cell r="G4339" t="str">
            <v>obec</v>
          </cell>
          <cell r="H4339">
            <v>600110800</v>
          </cell>
          <cell r="I4339" t="str">
            <v>65265530</v>
          </cell>
          <cell r="J4339">
            <v>400</v>
          </cell>
          <cell r="K4339" t="str">
            <v>SINGCLEAN</v>
          </cell>
          <cell r="L4339" t="str">
            <v>ANO</v>
          </cell>
          <cell r="M4339" t="str">
            <v>Základní škola a mateřská škola, Ivančice - Řeznovice, okres Brno-venkov</v>
          </cell>
          <cell r="O4339">
            <v>88</v>
          </cell>
          <cell r="Q4339">
            <v>66491</v>
          </cell>
          <cell r="R4339" t="str">
            <v>Ivančice</v>
          </cell>
          <cell r="S4339">
            <v>546451114</v>
          </cell>
          <cell r="T4339" t="str">
            <v>zsreznovice@iol.cz</v>
          </cell>
        </row>
        <row r="4340">
          <cell r="A4340">
            <v>600111253</v>
          </cell>
          <cell r="B4340">
            <v>65265734</v>
          </cell>
          <cell r="C4340" t="str">
            <v>Jihomoravský kraj</v>
          </cell>
          <cell r="D4340" t="str">
            <v xml:space="preserve">Brno-venkov </v>
          </cell>
          <cell r="E4340" t="str">
            <v>Městský úřad Židlochovice</v>
          </cell>
          <cell r="F4340" t="str">
            <v>Židlochovice</v>
          </cell>
          <cell r="G4340" t="str">
            <v>obec</v>
          </cell>
          <cell r="H4340">
            <v>600111253</v>
          </cell>
          <cell r="I4340" t="str">
            <v>65265734</v>
          </cell>
          <cell r="J4340">
            <v>880</v>
          </cell>
          <cell r="K4340" t="str">
            <v>SINGCLEAN</v>
          </cell>
          <cell r="L4340" t="str">
            <v>ANO</v>
          </cell>
          <cell r="M4340" t="str">
            <v>Základní škola a mateřská škola Nosislav, okres Brno-venkov, příspěvková organizace</v>
          </cell>
          <cell r="N4340" t="str">
            <v>Komenského</v>
          </cell>
          <cell r="O4340">
            <v>127</v>
          </cell>
          <cell r="Q4340">
            <v>69164</v>
          </cell>
          <cell r="R4340" t="str">
            <v>Nosislav</v>
          </cell>
          <cell r="S4340">
            <v>547238867</v>
          </cell>
          <cell r="T4340" t="str">
            <v>reditel@skolanosislav.cz</v>
          </cell>
        </row>
        <row r="4341">
          <cell r="A4341">
            <v>600112403</v>
          </cell>
          <cell r="B4341">
            <v>65267281</v>
          </cell>
          <cell r="C4341" t="str">
            <v>Jihomoravský kraj</v>
          </cell>
          <cell r="D4341" t="str">
            <v xml:space="preserve">Břeclav </v>
          </cell>
          <cell r="E4341" t="str">
            <v>Městský úřad Břeclav</v>
          </cell>
          <cell r="F4341" t="str">
            <v>Břeclav</v>
          </cell>
          <cell r="G4341" t="str">
            <v>obec</v>
          </cell>
          <cell r="H4341">
            <v>600112403</v>
          </cell>
          <cell r="I4341" t="str">
            <v>65267281</v>
          </cell>
          <cell r="J4341">
            <v>780</v>
          </cell>
          <cell r="K4341" t="str">
            <v>SINGCLEAN</v>
          </cell>
          <cell r="L4341" t="str">
            <v>ANO</v>
          </cell>
          <cell r="M4341" t="str">
            <v>Masarykova základní škola Lanžhot, okres Břeclav, příspěvková organizace</v>
          </cell>
          <cell r="N4341" t="str">
            <v>Masarykova</v>
          </cell>
          <cell r="O4341">
            <v>730</v>
          </cell>
          <cell r="P4341">
            <v>22</v>
          </cell>
          <cell r="Q4341">
            <v>69151</v>
          </cell>
          <cell r="R4341" t="str">
            <v>Lanžhot</v>
          </cell>
          <cell r="S4341">
            <v>519336207</v>
          </cell>
          <cell r="T4341" t="str">
            <v>info@zslanzhot.cz</v>
          </cell>
        </row>
        <row r="4342">
          <cell r="A4342">
            <v>618600663</v>
          </cell>
          <cell r="B4342">
            <v>65268237</v>
          </cell>
          <cell r="C4342" t="str">
            <v>Jihomoravský kraj</v>
          </cell>
          <cell r="D4342" t="str">
            <v xml:space="preserve">Hodonín </v>
          </cell>
          <cell r="E4342" t="str">
            <v>Městský úřad Hodonín</v>
          </cell>
          <cell r="F4342" t="str">
            <v>Hodonín</v>
          </cell>
          <cell r="G4342" t="str">
            <v>obec</v>
          </cell>
          <cell r="H4342">
            <v>618600663</v>
          </cell>
          <cell r="I4342" t="str">
            <v>65268237</v>
          </cell>
          <cell r="J4342">
            <v>960</v>
          </cell>
          <cell r="K4342" t="str">
            <v>SINGCLEAN</v>
          </cell>
          <cell r="L4342" t="str">
            <v>ANO</v>
          </cell>
          <cell r="M4342" t="str">
            <v>Základní škola Dubňany, příspěvková organizace</v>
          </cell>
          <cell r="N4342" t="str">
            <v>Hodonínská</v>
          </cell>
          <cell r="O4342">
            <v>925</v>
          </cell>
          <cell r="Q4342">
            <v>69603</v>
          </cell>
          <cell r="R4342" t="str">
            <v>Dubňany</v>
          </cell>
          <cell r="S4342">
            <v>518366529</v>
          </cell>
          <cell r="T4342" t="str">
            <v>skoladubnany@seznam.cz</v>
          </cell>
        </row>
        <row r="4343">
          <cell r="A4343">
            <v>600112471</v>
          </cell>
          <cell r="B4343">
            <v>65268687</v>
          </cell>
          <cell r="C4343" t="str">
            <v>Jihomoravský kraj</v>
          </cell>
          <cell r="D4343" t="str">
            <v xml:space="preserve">Brno-venkov </v>
          </cell>
          <cell r="E4343" t="str">
            <v>Městský úřad Pohořelice</v>
          </cell>
          <cell r="F4343" t="str">
            <v>Pohořelice</v>
          </cell>
          <cell r="G4343" t="str">
            <v>obec</v>
          </cell>
          <cell r="H4343">
            <v>600112471</v>
          </cell>
          <cell r="I4343" t="str">
            <v>65268687</v>
          </cell>
          <cell r="J4343">
            <v>80</v>
          </cell>
          <cell r="K4343" t="str">
            <v>SINGCLEAN</v>
          </cell>
          <cell r="L4343" t="str">
            <v>ANO</v>
          </cell>
          <cell r="M4343" t="str">
            <v>Základní škola a Mateřská škola Pohořelice, příspěvková organizace</v>
          </cell>
          <cell r="N4343" t="str">
            <v>Dlouhá</v>
          </cell>
          <cell r="O4343">
            <v>35</v>
          </cell>
          <cell r="Q4343">
            <v>69123</v>
          </cell>
          <cell r="R4343" t="str">
            <v>Pohořelice</v>
          </cell>
          <cell r="S4343">
            <v>519424564</v>
          </cell>
          <cell r="T4343" t="str">
            <v>stanislav.polak@zspohorelice.cz</v>
          </cell>
        </row>
        <row r="4344">
          <cell r="A4344">
            <v>600014991</v>
          </cell>
          <cell r="B4344">
            <v>65269616</v>
          </cell>
          <cell r="C4344" t="str">
            <v>Zlínský kraj</v>
          </cell>
          <cell r="D4344" t="str">
            <v xml:space="preserve">Kroměříž </v>
          </cell>
          <cell r="E4344" t="str">
            <v>Krajský úřad Zlínského kraje</v>
          </cell>
          <cell r="F4344" t="str">
            <v>Kroměříž</v>
          </cell>
          <cell r="G4344" t="str">
            <v>kraj</v>
          </cell>
          <cell r="H4344">
            <v>600014991</v>
          </cell>
          <cell r="I4344" t="str">
            <v>65269616</v>
          </cell>
          <cell r="J4344">
            <v>300</v>
          </cell>
          <cell r="K4344" t="str">
            <v>SINGCLEAN</v>
          </cell>
          <cell r="L4344" t="str">
            <v>ANO</v>
          </cell>
          <cell r="M4344" t="str">
            <v>Vyšší odborná škola pedagogická a sociální a Střední pedagogická škola Kroměříž</v>
          </cell>
          <cell r="N4344" t="str">
            <v>1. máje</v>
          </cell>
          <cell r="O4344">
            <v>221</v>
          </cell>
          <cell r="P4344">
            <v>10</v>
          </cell>
          <cell r="Q4344">
            <v>76701</v>
          </cell>
          <cell r="R4344" t="str">
            <v>Kroměříž</v>
          </cell>
          <cell r="S4344">
            <v>573337902</v>
          </cell>
          <cell r="T4344" t="str">
            <v>vospgs.spgs@ped-km.cz</v>
          </cell>
        </row>
        <row r="4345">
          <cell r="A4345">
            <v>600117219</v>
          </cell>
          <cell r="B4345">
            <v>65269870</v>
          </cell>
          <cell r="C4345" t="str">
            <v>Kraj Vysočina</v>
          </cell>
          <cell r="D4345" t="str">
            <v xml:space="preserve">Jihlava </v>
          </cell>
          <cell r="E4345" t="str">
            <v>Magistrát města Jihlavy</v>
          </cell>
          <cell r="F4345" t="str">
            <v>Jihlava</v>
          </cell>
          <cell r="G4345" t="str">
            <v>obec</v>
          </cell>
          <cell r="H4345">
            <v>600117219</v>
          </cell>
          <cell r="I4345" t="str">
            <v>65269870</v>
          </cell>
          <cell r="J4345">
            <v>1960</v>
          </cell>
          <cell r="K4345" t="str">
            <v>SINGCLEAN</v>
          </cell>
          <cell r="L4345" t="str">
            <v>ANO</v>
          </cell>
          <cell r="M4345" t="str">
            <v>Základní škola Jihlava, Seifertova 5, příspěvková organizace</v>
          </cell>
          <cell r="N4345" t="str">
            <v>Seifertova</v>
          </cell>
          <cell r="O4345">
            <v>1426</v>
          </cell>
          <cell r="P4345">
            <v>5</v>
          </cell>
          <cell r="Q4345">
            <v>58601</v>
          </cell>
          <cell r="R4345" t="str">
            <v>Jihlava</v>
          </cell>
          <cell r="S4345">
            <v>567301439</v>
          </cell>
          <cell r="T4345" t="str">
            <v>wohlhofner@zsseifertova.ji.cz</v>
          </cell>
        </row>
        <row r="4346">
          <cell r="A4346">
            <v>600003515</v>
          </cell>
          <cell r="B4346">
            <v>65337913</v>
          </cell>
          <cell r="C4346" t="str">
            <v>Jihomoravský kraj</v>
          </cell>
          <cell r="D4346" t="str">
            <v xml:space="preserve">Břeclav </v>
          </cell>
          <cell r="E4346" t="str">
            <v>Krajský úřad Jihomoravského kraje</v>
          </cell>
          <cell r="F4346" t="str">
            <v>Mikulov</v>
          </cell>
          <cell r="G4346" t="str">
            <v>kraj</v>
          </cell>
          <cell r="H4346">
            <v>600003515</v>
          </cell>
          <cell r="I4346" t="str">
            <v>65337913</v>
          </cell>
          <cell r="J4346" t="str">
            <v>X</v>
          </cell>
          <cell r="K4346" t="str">
            <v>SINGCLEAN</v>
          </cell>
          <cell r="L4346" t="str">
            <v>ANO</v>
          </cell>
          <cell r="M4346" t="str">
            <v>Základní umělecká škola Mikulov, příspěvková organizace</v>
          </cell>
          <cell r="N4346" t="str">
            <v>Náměstí</v>
          </cell>
          <cell r="O4346">
            <v>23</v>
          </cell>
          <cell r="P4346">
            <v>28</v>
          </cell>
          <cell r="Q4346">
            <v>69201</v>
          </cell>
          <cell r="R4346" t="str">
            <v>Mikulov</v>
          </cell>
          <cell r="S4346">
            <v>519510764</v>
          </cell>
          <cell r="T4346" t="str">
            <v>kellnerova@zus-mikulov.cz</v>
          </cell>
        </row>
        <row r="4347">
          <cell r="A4347">
            <v>600111580</v>
          </cell>
          <cell r="B4347">
            <v>65341821</v>
          </cell>
          <cell r="C4347" t="str">
            <v>Jihomoravský kraj</v>
          </cell>
          <cell r="D4347" t="str">
            <v xml:space="preserve">Břeclav </v>
          </cell>
          <cell r="E4347" t="str">
            <v>Městský úřad Břeclav</v>
          </cell>
          <cell r="F4347" t="str">
            <v>Břeclav</v>
          </cell>
          <cell r="G4347" t="str">
            <v>obec</v>
          </cell>
          <cell r="H4347">
            <v>600111580</v>
          </cell>
          <cell r="I4347" t="str">
            <v>65341821</v>
          </cell>
          <cell r="J4347">
            <v>260</v>
          </cell>
          <cell r="K4347" t="str">
            <v>SINGCLEAN</v>
          </cell>
          <cell r="L4347" t="str">
            <v>ANO</v>
          </cell>
          <cell r="M4347" t="str">
            <v>Mateřská škola Lanžhot, Komenského 2</v>
          </cell>
          <cell r="N4347" t="str">
            <v>Komenského</v>
          </cell>
          <cell r="O4347">
            <v>202</v>
          </cell>
          <cell r="P4347">
            <v>2</v>
          </cell>
          <cell r="Q4347">
            <v>69151</v>
          </cell>
          <cell r="R4347" t="str">
            <v>Lanžhot</v>
          </cell>
          <cell r="S4347">
            <v>519336209</v>
          </cell>
          <cell r="T4347" t="str">
            <v>ms.lanzhot@tiscali.cz</v>
          </cell>
        </row>
        <row r="4348">
          <cell r="A4348">
            <v>671104055</v>
          </cell>
          <cell r="B4348">
            <v>65348699</v>
          </cell>
          <cell r="C4348" t="str">
            <v>Jihomoravský kraj</v>
          </cell>
          <cell r="D4348" t="str">
            <v xml:space="preserve">Brno-město </v>
          </cell>
          <cell r="E4348" t="str">
            <v>Krajský úřad Jihomoravského kraje</v>
          </cell>
          <cell r="F4348" t="str">
            <v>Brno</v>
          </cell>
          <cell r="G4348" t="str">
            <v>církevní</v>
          </cell>
          <cell r="H4348">
            <v>671104055</v>
          </cell>
          <cell r="I4348" t="str">
            <v>65348699</v>
          </cell>
          <cell r="J4348" t="str">
            <v>X</v>
          </cell>
          <cell r="K4348" t="str">
            <v>SINGCLEAN</v>
          </cell>
          <cell r="L4348" t="str">
            <v>NE</v>
          </cell>
          <cell r="M4348" t="str">
            <v>Salesiánské středisko mládeže - dům dětí a mládeže Brno-Líšeň</v>
          </cell>
          <cell r="N4348" t="str">
            <v>Kotlanova</v>
          </cell>
          <cell r="O4348">
            <v>2660</v>
          </cell>
          <cell r="P4348">
            <v>13</v>
          </cell>
          <cell r="Q4348">
            <v>62800</v>
          </cell>
          <cell r="R4348" t="str">
            <v>Brno</v>
          </cell>
          <cell r="S4348">
            <v>544232641</v>
          </cell>
          <cell r="T4348" t="str">
            <v>info@salesko.cz</v>
          </cell>
        </row>
        <row r="4349">
          <cell r="A4349">
            <v>600030229</v>
          </cell>
          <cell r="B4349">
            <v>65348702</v>
          </cell>
          <cell r="C4349" t="str">
            <v>Jihomoravský kraj</v>
          </cell>
          <cell r="D4349" t="str">
            <v xml:space="preserve">Brno-město </v>
          </cell>
          <cell r="E4349" t="str">
            <v>Krajský úřad Jihomoravského kraje</v>
          </cell>
          <cell r="F4349" t="str">
            <v>Brno</v>
          </cell>
          <cell r="G4349" t="str">
            <v>církevní</v>
          </cell>
          <cell r="H4349">
            <v>600030229</v>
          </cell>
          <cell r="I4349" t="str">
            <v>65348702</v>
          </cell>
          <cell r="J4349" t="str">
            <v>X</v>
          </cell>
          <cell r="K4349" t="str">
            <v>SINGCLEAN</v>
          </cell>
          <cell r="L4349" t="str">
            <v>NE</v>
          </cell>
          <cell r="M4349" t="str">
            <v>Salesiánské středisko mládeže - dům dětí a mládeže Brno- Žabovřesky</v>
          </cell>
          <cell r="N4349" t="str">
            <v>Foerstrova</v>
          </cell>
          <cell r="O4349">
            <v>3088</v>
          </cell>
          <cell r="P4349">
            <v>2</v>
          </cell>
          <cell r="Q4349">
            <v>61600</v>
          </cell>
          <cell r="R4349" t="str">
            <v>Brno</v>
          </cell>
          <cell r="S4349">
            <v>541213110</v>
          </cell>
        </row>
        <row r="4350">
          <cell r="A4350">
            <v>600025047</v>
          </cell>
          <cell r="B4350">
            <v>65353650</v>
          </cell>
          <cell r="C4350" t="str">
            <v>Jihomoravský kraj</v>
          </cell>
          <cell r="D4350" t="str">
            <v xml:space="preserve">Brno-město </v>
          </cell>
          <cell r="E4350" t="str">
            <v>Ministerstvo školství, mládeže a tělovýchovy</v>
          </cell>
          <cell r="F4350" t="str">
            <v>Brno</v>
          </cell>
          <cell r="G4350" t="str">
            <v>MŠMT</v>
          </cell>
          <cell r="H4350">
            <v>600025047</v>
          </cell>
          <cell r="I4350" t="str">
            <v>65353650</v>
          </cell>
          <cell r="J4350">
            <v>1280</v>
          </cell>
          <cell r="K4350" t="str">
            <v>SINGCLEAN</v>
          </cell>
          <cell r="L4350" t="str">
            <v>ANO</v>
          </cell>
          <cell r="M4350" t="str">
            <v>Střední škola, základní škola a mateřská škola pro zdravotně znevýhodněné, Brno, Kamenomlýnská 2</v>
          </cell>
          <cell r="N4350" t="str">
            <v>Kamenomlýnská</v>
          </cell>
          <cell r="O4350">
            <v>124</v>
          </cell>
          <cell r="P4350">
            <v>2</v>
          </cell>
          <cell r="Q4350">
            <v>60300</v>
          </cell>
          <cell r="R4350" t="str">
            <v>Brno</v>
          </cell>
          <cell r="S4350" t="str">
            <v>543 212 612 ,721231781</v>
          </cell>
          <cell r="T4350" t="str">
            <v>sekretariat@sss-ou.cz</v>
          </cell>
        </row>
        <row r="4351">
          <cell r="A4351">
            <v>600021386</v>
          </cell>
          <cell r="B4351">
            <v>65401646</v>
          </cell>
          <cell r="C4351" t="str">
            <v>Hlavní město Praha</v>
          </cell>
          <cell r="D4351" t="str">
            <v xml:space="preserve">Praha 10 </v>
          </cell>
          <cell r="E4351" t="str">
            <v>Magistrát hlavního města Prahy</v>
          </cell>
          <cell r="F4351" t="str">
            <v>Praha 10</v>
          </cell>
          <cell r="G4351" t="str">
            <v>kraj</v>
          </cell>
          <cell r="H4351">
            <v>600021386</v>
          </cell>
          <cell r="I4351" t="str">
            <v>65401646</v>
          </cell>
          <cell r="J4351">
            <v>120</v>
          </cell>
          <cell r="K4351" t="str">
            <v>SINGCLEAN</v>
          </cell>
          <cell r="L4351" t="str">
            <v>ANO</v>
          </cell>
          <cell r="M4351" t="str">
            <v>Základní škola speciální, Praha 10, Starostrašnická 45</v>
          </cell>
          <cell r="N4351" t="str">
            <v>Starostrašnická</v>
          </cell>
          <cell r="O4351">
            <v>120</v>
          </cell>
          <cell r="P4351">
            <v>45</v>
          </cell>
          <cell r="Q4351">
            <v>10000</v>
          </cell>
          <cell r="R4351" t="str">
            <v>Praha 10</v>
          </cell>
          <cell r="S4351">
            <v>274817133</v>
          </cell>
          <cell r="T4351" t="str">
            <v>zs.starostrasnicka@seznam.cz</v>
          </cell>
        </row>
        <row r="4352">
          <cell r="A4352">
            <v>600031764</v>
          </cell>
          <cell r="B4352">
            <v>65468961</v>
          </cell>
          <cell r="C4352" t="str">
            <v>Moravskoslezský kraj</v>
          </cell>
          <cell r="D4352" t="str">
            <v xml:space="preserve">Ostrava-město </v>
          </cell>
          <cell r="E4352" t="str">
            <v>Krajský úřad Moravskoslezského kraje</v>
          </cell>
          <cell r="F4352" t="str">
            <v>Ostrava</v>
          </cell>
          <cell r="G4352" t="str">
            <v>církevní</v>
          </cell>
          <cell r="H4352">
            <v>600031764</v>
          </cell>
          <cell r="I4352" t="str">
            <v>65468961</v>
          </cell>
          <cell r="J4352" t="str">
            <v>X</v>
          </cell>
          <cell r="K4352" t="str">
            <v>SINGCLEAN</v>
          </cell>
          <cell r="L4352" t="str">
            <v>NE</v>
          </cell>
          <cell r="M4352" t="str">
            <v>Salesiánské středisko volného času Don Bosco</v>
          </cell>
          <cell r="N4352" t="str">
            <v>Vítkovická</v>
          </cell>
          <cell r="O4352">
            <v>1949</v>
          </cell>
          <cell r="P4352">
            <v>28</v>
          </cell>
          <cell r="Q4352">
            <v>70200</v>
          </cell>
          <cell r="R4352" t="str">
            <v>Ostrava</v>
          </cell>
          <cell r="S4352">
            <v>596622168</v>
          </cell>
          <cell r="T4352" t="str">
            <v>stredisko@ostrava.sdb.cz</v>
          </cell>
        </row>
        <row r="4353">
          <cell r="A4353">
            <v>600132188</v>
          </cell>
          <cell r="B4353">
            <v>65471385</v>
          </cell>
          <cell r="C4353" t="str">
            <v>Moravskoslezský kraj</v>
          </cell>
          <cell r="D4353" t="str">
            <v xml:space="preserve">Bruntál </v>
          </cell>
          <cell r="E4353" t="str">
            <v>Městský úřad Rýmařov</v>
          </cell>
          <cell r="F4353" t="str">
            <v>Rýmařov</v>
          </cell>
          <cell r="G4353" t="str">
            <v>obec</v>
          </cell>
          <cell r="H4353">
            <v>600132188</v>
          </cell>
          <cell r="I4353" t="str">
            <v>65471385</v>
          </cell>
          <cell r="J4353" t="str">
            <v>X</v>
          </cell>
          <cell r="K4353" t="str">
            <v>SINGCLEAN</v>
          </cell>
          <cell r="L4353" t="str">
            <v>ANO</v>
          </cell>
          <cell r="M4353" t="str">
            <v>Středisko volného času Rýmařov, okres Bruntál</v>
          </cell>
          <cell r="N4353" t="str">
            <v>Okružní</v>
          </cell>
          <cell r="O4353">
            <v>1059</v>
          </cell>
          <cell r="P4353">
            <v>10</v>
          </cell>
          <cell r="Q4353">
            <v>79501</v>
          </cell>
          <cell r="R4353" t="str">
            <v>Rýmařov</v>
          </cell>
          <cell r="S4353">
            <v>554254370</v>
          </cell>
          <cell r="T4353" t="str">
            <v>sv.c@tiscali.cz</v>
          </cell>
        </row>
        <row r="4354">
          <cell r="A4354">
            <v>600148602</v>
          </cell>
          <cell r="B4354">
            <v>65497201</v>
          </cell>
          <cell r="C4354" t="str">
            <v>Olomoucký kraj</v>
          </cell>
          <cell r="D4354" t="str">
            <v xml:space="preserve">Šumperk </v>
          </cell>
          <cell r="E4354" t="str">
            <v>Městský úřad Mohelnice</v>
          </cell>
          <cell r="F4354" t="str">
            <v>Mohelnice</v>
          </cell>
          <cell r="G4354" t="str">
            <v>obec</v>
          </cell>
          <cell r="H4354">
            <v>600148602</v>
          </cell>
          <cell r="I4354" t="str">
            <v>65497201</v>
          </cell>
          <cell r="J4354" t="str">
            <v>X</v>
          </cell>
          <cell r="K4354" t="str">
            <v>SINGCLEAN</v>
          </cell>
          <cell r="L4354" t="str">
            <v>ANO</v>
          </cell>
          <cell r="M4354" t="str">
            <v>Základní umělecká škola A. Kašpara Loštice, okres Šumperk, příspěvková organizace</v>
          </cell>
          <cell r="N4354" t="str">
            <v>Trávník</v>
          </cell>
          <cell r="O4354">
            <v>596</v>
          </cell>
          <cell r="P4354">
            <v>2</v>
          </cell>
          <cell r="Q4354">
            <v>78983</v>
          </cell>
          <cell r="R4354" t="str">
            <v>Loštice</v>
          </cell>
          <cell r="S4354">
            <v>583445489</v>
          </cell>
          <cell r="T4354" t="str">
            <v>losticezus@seznam.cz</v>
          </cell>
        </row>
        <row r="4355">
          <cell r="A4355">
            <v>600148408</v>
          </cell>
          <cell r="B4355">
            <v>65497279</v>
          </cell>
          <cell r="C4355" t="str">
            <v>Olomoucký kraj</v>
          </cell>
          <cell r="D4355" t="str">
            <v xml:space="preserve">Šumperk </v>
          </cell>
          <cell r="E4355" t="str">
            <v>Městský úřad Šumperk</v>
          </cell>
          <cell r="F4355" t="str">
            <v>Šumperk</v>
          </cell>
          <cell r="G4355" t="str">
            <v>obec</v>
          </cell>
          <cell r="H4355">
            <v>600148408</v>
          </cell>
          <cell r="I4355" t="str">
            <v>65497279</v>
          </cell>
          <cell r="J4355">
            <v>360</v>
          </cell>
          <cell r="K4355" t="str">
            <v>SINGCLEAN</v>
          </cell>
          <cell r="L4355" t="str">
            <v>ANO</v>
          </cell>
          <cell r="M4355" t="str">
            <v>Základní škola a Mateřská škola Staré Město, okres Šumperk</v>
          </cell>
          <cell r="N4355" t="str">
            <v>Nádražní</v>
          </cell>
          <cell r="O4355">
            <v>77</v>
          </cell>
          <cell r="Q4355">
            <v>78832</v>
          </cell>
          <cell r="R4355" t="str">
            <v>Staré Město</v>
          </cell>
          <cell r="S4355">
            <v>583239230</v>
          </cell>
          <cell r="T4355" t="str">
            <v>skola@zssm.cz</v>
          </cell>
        </row>
        <row r="4356">
          <cell r="A4356">
            <v>600065731</v>
          </cell>
          <cell r="B4356">
            <v>65571860</v>
          </cell>
          <cell r="C4356" t="str">
            <v>Plzeňský kraj</v>
          </cell>
          <cell r="D4356" t="str">
            <v xml:space="preserve">Domažlice </v>
          </cell>
          <cell r="E4356" t="str">
            <v>Městský úřad Horšovský Týn</v>
          </cell>
          <cell r="F4356" t="str">
            <v>Horšovský Týn</v>
          </cell>
          <cell r="G4356" t="str">
            <v>obec</v>
          </cell>
          <cell r="H4356">
            <v>600065731</v>
          </cell>
          <cell r="I4356" t="str">
            <v>65571860</v>
          </cell>
          <cell r="J4356" t="str">
            <v>X</v>
          </cell>
          <cell r="K4356" t="str">
            <v>SINGCLEAN</v>
          </cell>
          <cell r="L4356" t="str">
            <v>ANO</v>
          </cell>
          <cell r="M4356" t="str">
            <v>Základní umělecká škola Horšovský Týn, Sady Petra Bezruče 101</v>
          </cell>
          <cell r="N4356" t="str">
            <v>sady Petra Bezruče</v>
          </cell>
          <cell r="O4356">
            <v>101</v>
          </cell>
          <cell r="Q4356">
            <v>34601</v>
          </cell>
          <cell r="R4356" t="str">
            <v>Horšovský Týn</v>
          </cell>
          <cell r="S4356" t="str">
            <v>379 422 304 ,608620270</v>
          </cell>
          <cell r="T4356" t="str">
            <v>info@zushtyn.cz</v>
          </cell>
        </row>
        <row r="4357">
          <cell r="A4357">
            <v>600047547</v>
          </cell>
          <cell r="B4357">
            <v>65601939</v>
          </cell>
          <cell r="C4357" t="str">
            <v>Středočeský kraj</v>
          </cell>
          <cell r="D4357" t="str">
            <v xml:space="preserve">Praha-východ </v>
          </cell>
          <cell r="E4357" t="str">
            <v>Městský úřad Brandýs nad Labem-Stará Boleslav</v>
          </cell>
          <cell r="F4357" t="str">
            <v>Brandýs n.L.-S.Boleslav</v>
          </cell>
          <cell r="G4357" t="str">
            <v>obec</v>
          </cell>
          <cell r="H4357">
            <v>600047547</v>
          </cell>
          <cell r="I4357" t="str">
            <v>65601939</v>
          </cell>
          <cell r="J4357">
            <v>360</v>
          </cell>
          <cell r="K4357" t="str">
            <v>SINGCLEAN</v>
          </cell>
          <cell r="L4357" t="str">
            <v>ANO</v>
          </cell>
          <cell r="M4357" t="str">
            <v>Základní škola a Mateřská škola Dřísy</v>
          </cell>
          <cell r="O4357">
            <v>89</v>
          </cell>
          <cell r="Q4357">
            <v>27714</v>
          </cell>
          <cell r="R4357" t="str">
            <v>Dřísy</v>
          </cell>
          <cell r="S4357">
            <v>326971119</v>
          </cell>
          <cell r="T4357" t="str">
            <v>zsamsdrisy@zsdrisy.cz</v>
          </cell>
        </row>
        <row r="4358">
          <cell r="A4358">
            <v>610400894</v>
          </cell>
          <cell r="B4358">
            <v>65607368</v>
          </cell>
          <cell r="C4358" t="str">
            <v>Ústecký kraj</v>
          </cell>
          <cell r="D4358" t="str">
            <v xml:space="preserve">Teplice </v>
          </cell>
          <cell r="E4358" t="str">
            <v>Krajský úřad Ústeckého kraje</v>
          </cell>
          <cell r="F4358" t="str">
            <v>Teplice</v>
          </cell>
          <cell r="G4358" t="str">
            <v>církevní</v>
          </cell>
          <cell r="H4358">
            <v>610400894</v>
          </cell>
          <cell r="I4358" t="str">
            <v>65607368</v>
          </cell>
          <cell r="J4358" t="str">
            <v>X</v>
          </cell>
          <cell r="K4358" t="str">
            <v>SINGCLEAN</v>
          </cell>
          <cell r="L4358" t="str">
            <v>NE</v>
          </cell>
          <cell r="M4358" t="str">
            <v>Salesiánské středisko Štěpána Trochty - dům dětí a mládeže</v>
          </cell>
          <cell r="N4358" t="str">
            <v>Rovná</v>
          </cell>
          <cell r="O4358">
            <v>277</v>
          </cell>
          <cell r="Q4358">
            <v>41501</v>
          </cell>
          <cell r="R4358" t="str">
            <v>Teplice</v>
          </cell>
          <cell r="S4358">
            <v>732704713</v>
          </cell>
          <cell r="T4358" t="str">
            <v>ssst@teplice.sdb.cz</v>
          </cell>
        </row>
        <row r="4359">
          <cell r="A4359">
            <v>600084779</v>
          </cell>
          <cell r="B4359">
            <v>65607759</v>
          </cell>
          <cell r="C4359" t="str">
            <v>Ústecký kraj</v>
          </cell>
          <cell r="D4359" t="str">
            <v xml:space="preserve">Teplice </v>
          </cell>
          <cell r="E4359" t="str">
            <v>Magistrát města Teplic</v>
          </cell>
          <cell r="F4359" t="str">
            <v>Teplice</v>
          </cell>
          <cell r="G4359" t="str">
            <v>obec</v>
          </cell>
          <cell r="H4359">
            <v>600084779</v>
          </cell>
          <cell r="I4359" t="str">
            <v>65607759</v>
          </cell>
          <cell r="J4359">
            <v>480</v>
          </cell>
          <cell r="K4359" t="str">
            <v>SINGCLEAN</v>
          </cell>
          <cell r="L4359" t="str">
            <v>ANO</v>
          </cell>
          <cell r="M4359" t="str">
            <v>Základní škola Proboštov, okres Teplice</v>
          </cell>
          <cell r="N4359" t="str">
            <v>Kpt. Jaroše</v>
          </cell>
          <cell r="O4359">
            <v>130</v>
          </cell>
          <cell r="P4359">
            <v>32</v>
          </cell>
          <cell r="Q4359">
            <v>41712</v>
          </cell>
          <cell r="R4359" t="str">
            <v>Proboštov</v>
          </cell>
          <cell r="S4359">
            <v>417560037</v>
          </cell>
          <cell r="T4359" t="str">
            <v>zs.probostov@email.cz</v>
          </cell>
        </row>
        <row r="4360">
          <cell r="A4360">
            <v>600080307</v>
          </cell>
          <cell r="B4360">
            <v>65635612</v>
          </cell>
          <cell r="C4360" t="str">
            <v>Liberecký kraj</v>
          </cell>
          <cell r="D4360" t="str">
            <v xml:space="preserve">Liberec </v>
          </cell>
          <cell r="E4360" t="str">
            <v>Magistrát města Liberce</v>
          </cell>
          <cell r="F4360" t="str">
            <v>Liberec</v>
          </cell>
          <cell r="G4360" t="str">
            <v>obec</v>
          </cell>
          <cell r="H4360">
            <v>600080307</v>
          </cell>
          <cell r="I4360" t="str">
            <v>65635612</v>
          </cell>
          <cell r="J4360">
            <v>580</v>
          </cell>
          <cell r="K4360" t="str">
            <v>SINGCLEAN</v>
          </cell>
          <cell r="L4360" t="str">
            <v>ANO</v>
          </cell>
          <cell r="M4360" t="str">
            <v>Základní škola a Mateřská škola Barvířská, Liberec, příspěvková organizace</v>
          </cell>
          <cell r="N4360" t="str">
            <v>Proboštská</v>
          </cell>
          <cell r="O4360">
            <v>38</v>
          </cell>
          <cell r="P4360">
            <v>6</v>
          </cell>
          <cell r="Q4360">
            <v>46007</v>
          </cell>
          <cell r="R4360" t="str">
            <v>Liberec</v>
          </cell>
          <cell r="S4360">
            <v>485108790</v>
          </cell>
          <cell r="T4360" t="str">
            <v>info@zs-barvirska.cz</v>
          </cell>
        </row>
        <row r="4361">
          <cell r="A4361">
            <v>600084663</v>
          </cell>
          <cell r="B4361">
            <v>65639600</v>
          </cell>
          <cell r="C4361" t="str">
            <v>Ústecký kraj</v>
          </cell>
          <cell r="D4361" t="str">
            <v xml:space="preserve">Teplice </v>
          </cell>
          <cell r="E4361" t="str">
            <v>Městský úřad Bílina</v>
          </cell>
          <cell r="F4361" t="str">
            <v>Bílina</v>
          </cell>
          <cell r="G4361" t="str">
            <v>obec</v>
          </cell>
          <cell r="H4361">
            <v>600084663</v>
          </cell>
          <cell r="I4361" t="str">
            <v>65639600</v>
          </cell>
          <cell r="J4361">
            <v>680</v>
          </cell>
          <cell r="K4361" t="str">
            <v>SINGCLEAN</v>
          </cell>
          <cell r="L4361" t="str">
            <v>ANO</v>
          </cell>
          <cell r="M4361" t="str">
            <v>Základní škola, Bílina, Aléská 270, okres Teplice, příspěvková organizace</v>
          </cell>
          <cell r="N4361" t="str">
            <v>Aléská</v>
          </cell>
          <cell r="O4361">
            <v>270</v>
          </cell>
          <cell r="Q4361">
            <v>41801</v>
          </cell>
          <cell r="R4361" t="str">
            <v>Bílina</v>
          </cell>
          <cell r="S4361">
            <v>417829127</v>
          </cell>
          <cell r="T4361" t="str">
            <v>info@zsaleska-bilina.cz</v>
          </cell>
        </row>
        <row r="4362">
          <cell r="A4362">
            <v>600084868</v>
          </cell>
          <cell r="B4362">
            <v>65639618</v>
          </cell>
          <cell r="C4362" t="str">
            <v>Ústecký kraj</v>
          </cell>
          <cell r="D4362" t="str">
            <v xml:space="preserve">Teplice </v>
          </cell>
          <cell r="E4362" t="str">
            <v>Městský úřad Bílina</v>
          </cell>
          <cell r="F4362" t="str">
            <v>Bílina</v>
          </cell>
          <cell r="G4362" t="str">
            <v>obec</v>
          </cell>
          <cell r="H4362">
            <v>600084868</v>
          </cell>
          <cell r="I4362" t="str">
            <v>65639618</v>
          </cell>
          <cell r="J4362">
            <v>1060</v>
          </cell>
          <cell r="K4362" t="str">
            <v>SINGCLEAN</v>
          </cell>
          <cell r="L4362" t="str">
            <v>ANO</v>
          </cell>
          <cell r="M4362" t="str">
            <v>Základní škola, Bílina, Za Chlumem 824, okres Teplice, příspěvková organizace</v>
          </cell>
          <cell r="N4362" t="str">
            <v>Sídliště Za Chlumem</v>
          </cell>
          <cell r="O4362">
            <v>824</v>
          </cell>
          <cell r="Q4362">
            <v>41801</v>
          </cell>
          <cell r="R4362" t="str">
            <v>Bílina</v>
          </cell>
          <cell r="S4362">
            <v>417823663</v>
          </cell>
          <cell r="T4362" t="str">
            <v>reditelka@zschlum.cz</v>
          </cell>
        </row>
        <row r="4363">
          <cell r="A4363">
            <v>600084876</v>
          </cell>
          <cell r="B4363">
            <v>65639626</v>
          </cell>
          <cell r="C4363" t="str">
            <v>Ústecký kraj</v>
          </cell>
          <cell r="D4363" t="str">
            <v xml:space="preserve">Teplice </v>
          </cell>
          <cell r="E4363" t="str">
            <v>Městský úřad Bílina</v>
          </cell>
          <cell r="F4363" t="str">
            <v>Bílina</v>
          </cell>
          <cell r="G4363" t="str">
            <v>obec</v>
          </cell>
          <cell r="H4363">
            <v>600084876</v>
          </cell>
          <cell r="I4363" t="str">
            <v>65639626</v>
          </cell>
          <cell r="J4363">
            <v>680</v>
          </cell>
          <cell r="K4363" t="str">
            <v>SINGCLEAN</v>
          </cell>
          <cell r="L4363" t="str">
            <v>ANO</v>
          </cell>
          <cell r="M4363" t="str">
            <v>Základní škola, Bílina, Lidická 31/18, okres Teplice, příspěvková organizace</v>
          </cell>
          <cell r="N4363" t="str">
            <v>Lidická</v>
          </cell>
          <cell r="O4363">
            <v>31</v>
          </cell>
          <cell r="P4363">
            <v>18</v>
          </cell>
          <cell r="Q4363">
            <v>41801</v>
          </cell>
          <cell r="R4363" t="str">
            <v>Bílina</v>
          </cell>
          <cell r="S4363">
            <v>417823170</v>
          </cell>
          <cell r="T4363" t="str">
            <v>reditelka@zslidicka.cz</v>
          </cell>
        </row>
        <row r="4364">
          <cell r="A4364">
            <v>600084914</v>
          </cell>
          <cell r="B4364">
            <v>65639669</v>
          </cell>
          <cell r="C4364" t="str">
            <v>Ústecký kraj</v>
          </cell>
          <cell r="D4364" t="str">
            <v xml:space="preserve">Teplice </v>
          </cell>
          <cell r="E4364" t="str">
            <v>Magistrát města Teplic</v>
          </cell>
          <cell r="F4364" t="str">
            <v>Teplice</v>
          </cell>
          <cell r="G4364" t="str">
            <v>obec</v>
          </cell>
          <cell r="H4364">
            <v>600084914</v>
          </cell>
          <cell r="I4364" t="str">
            <v>65639669</v>
          </cell>
          <cell r="J4364">
            <v>1200</v>
          </cell>
          <cell r="K4364" t="str">
            <v>SINGCLEAN</v>
          </cell>
          <cell r="L4364" t="str">
            <v>ANO</v>
          </cell>
          <cell r="M4364" t="str">
            <v>Základní škola, Teplice, Edisonova 1732</v>
          </cell>
          <cell r="N4364" t="str">
            <v>Edisonova</v>
          </cell>
          <cell r="O4364">
            <v>1732</v>
          </cell>
          <cell r="Q4364">
            <v>41501</v>
          </cell>
          <cell r="R4364" t="str">
            <v>Teplice</v>
          </cell>
          <cell r="S4364">
            <v>417563486</v>
          </cell>
          <cell r="T4364" t="str">
            <v>zs-edisonova@volny.cz</v>
          </cell>
        </row>
        <row r="4365">
          <cell r="A4365">
            <v>616800461</v>
          </cell>
          <cell r="B4365">
            <v>65639685</v>
          </cell>
          <cell r="C4365" t="str">
            <v>Ústecký kraj</v>
          </cell>
          <cell r="D4365" t="str">
            <v xml:space="preserve">Teplice </v>
          </cell>
          <cell r="E4365" t="str">
            <v>Magistrát města Teplic</v>
          </cell>
          <cell r="F4365" t="str">
            <v>Teplice</v>
          </cell>
          <cell r="G4365" t="str">
            <v>obec</v>
          </cell>
          <cell r="H4365">
            <v>616800461</v>
          </cell>
          <cell r="I4365" t="str">
            <v>65639685</v>
          </cell>
          <cell r="J4365">
            <v>980</v>
          </cell>
          <cell r="K4365" t="str">
            <v>SINGCLEAN</v>
          </cell>
          <cell r="L4365" t="str">
            <v>ANO</v>
          </cell>
          <cell r="M4365" t="str">
            <v>Základní škola s rozšířenou výukou hudební výchovy, Teplice, Maršovská 1575/2</v>
          </cell>
          <cell r="N4365" t="str">
            <v>Maršovská</v>
          </cell>
          <cell r="O4365">
            <v>1453</v>
          </cell>
          <cell r="P4365">
            <v>2</v>
          </cell>
          <cell r="Q4365">
            <v>41501</v>
          </cell>
          <cell r="R4365" t="str">
            <v>Teplice</v>
          </cell>
          <cell r="S4365">
            <v>417562392</v>
          </cell>
          <cell r="T4365" t="str">
            <v>hud.zskola @volny.cz</v>
          </cell>
        </row>
        <row r="4366">
          <cell r="A4366">
            <v>600084311</v>
          </cell>
          <cell r="B4366">
            <v>65639693</v>
          </cell>
          <cell r="C4366" t="str">
            <v>Ústecký kraj</v>
          </cell>
          <cell r="D4366" t="str">
            <v xml:space="preserve">Teplice </v>
          </cell>
          <cell r="E4366" t="str">
            <v>Magistrát města Teplic</v>
          </cell>
          <cell r="F4366" t="str">
            <v>Teplice</v>
          </cell>
          <cell r="G4366" t="str">
            <v>obec</v>
          </cell>
          <cell r="H4366">
            <v>600084311</v>
          </cell>
          <cell r="I4366" t="str">
            <v>65639693</v>
          </cell>
          <cell r="J4366">
            <v>140</v>
          </cell>
          <cell r="K4366" t="str">
            <v>SINGCLEAN</v>
          </cell>
          <cell r="L4366" t="str">
            <v>ANO</v>
          </cell>
          <cell r="M4366" t="str">
            <v>Mateřská škola, Moskevské nám. 1994, Teplice</v>
          </cell>
          <cell r="N4366" t="str">
            <v>Moskevské náměstí</v>
          </cell>
          <cell r="O4366">
            <v>1994</v>
          </cell>
          <cell r="Q4366">
            <v>41501</v>
          </cell>
          <cell r="R4366" t="str">
            <v>Teplice</v>
          </cell>
          <cell r="S4366">
            <v>417539193</v>
          </cell>
        </row>
        <row r="4367">
          <cell r="A4367">
            <v>600084302</v>
          </cell>
          <cell r="B4367">
            <v>65639766</v>
          </cell>
          <cell r="C4367" t="str">
            <v>Ústecký kraj</v>
          </cell>
          <cell r="D4367" t="str">
            <v xml:space="preserve">Teplice </v>
          </cell>
          <cell r="E4367" t="str">
            <v>Magistrát města Teplic</v>
          </cell>
          <cell r="F4367" t="str">
            <v>Teplice</v>
          </cell>
          <cell r="G4367" t="str">
            <v>obec</v>
          </cell>
          <cell r="H4367">
            <v>600084302</v>
          </cell>
          <cell r="I4367" t="str">
            <v>65639766</v>
          </cell>
          <cell r="J4367">
            <v>140</v>
          </cell>
          <cell r="K4367" t="str">
            <v>SINGCLEAN</v>
          </cell>
          <cell r="L4367" t="str">
            <v>ANO</v>
          </cell>
          <cell r="M4367" t="str">
            <v>Mateřská škola, Jugoslávská 2736, Teplice</v>
          </cell>
          <cell r="N4367" t="str">
            <v>Jugoslávská</v>
          </cell>
          <cell r="O4367">
            <v>2736</v>
          </cell>
          <cell r="Q4367">
            <v>41501</v>
          </cell>
          <cell r="R4367" t="str">
            <v>Teplice</v>
          </cell>
          <cell r="S4367">
            <v>417538454</v>
          </cell>
          <cell r="T4367" t="str">
            <v>ms.jugoslavska@seznam.cz</v>
          </cell>
        </row>
        <row r="4368">
          <cell r="A4368">
            <v>600084027</v>
          </cell>
          <cell r="B4368">
            <v>65639774</v>
          </cell>
          <cell r="C4368" t="str">
            <v>Ústecký kraj</v>
          </cell>
          <cell r="D4368" t="str">
            <v xml:space="preserve">Teplice </v>
          </cell>
          <cell r="E4368" t="str">
            <v>Magistrát města Teplic</v>
          </cell>
          <cell r="F4368" t="str">
            <v>Teplice</v>
          </cell>
          <cell r="G4368" t="str">
            <v>obec</v>
          </cell>
          <cell r="H4368">
            <v>600084027</v>
          </cell>
          <cell r="I4368" t="str">
            <v>65639774</v>
          </cell>
          <cell r="J4368">
            <v>100</v>
          </cell>
          <cell r="K4368" t="str">
            <v>SINGCLEAN</v>
          </cell>
          <cell r="L4368" t="str">
            <v>ANO</v>
          </cell>
          <cell r="M4368" t="str">
            <v>Mateřská škola, Josefa Ressla 1697, Teplice</v>
          </cell>
          <cell r="N4368" t="str">
            <v>Josefa Ressla</v>
          </cell>
          <cell r="O4368">
            <v>1697</v>
          </cell>
          <cell r="Q4368">
            <v>41501</v>
          </cell>
          <cell r="R4368" t="str">
            <v>Teplice</v>
          </cell>
          <cell r="S4368">
            <v>417538113</v>
          </cell>
          <cell r="T4368" t="str">
            <v>resslova.ms@seznam.cz</v>
          </cell>
        </row>
        <row r="4369">
          <cell r="A4369">
            <v>600084485</v>
          </cell>
          <cell r="B4369">
            <v>65639782</v>
          </cell>
          <cell r="C4369" t="str">
            <v>Ústecký kraj</v>
          </cell>
          <cell r="D4369" t="str">
            <v xml:space="preserve">Teplice </v>
          </cell>
          <cell r="E4369" t="str">
            <v>Magistrát města Teplic</v>
          </cell>
          <cell r="F4369" t="str">
            <v>Teplice</v>
          </cell>
          <cell r="G4369" t="str">
            <v>obec</v>
          </cell>
          <cell r="H4369">
            <v>600084485</v>
          </cell>
          <cell r="I4369" t="str">
            <v>65639782</v>
          </cell>
          <cell r="J4369">
            <v>140</v>
          </cell>
          <cell r="K4369" t="str">
            <v>SINGCLEAN</v>
          </cell>
          <cell r="L4369" t="str">
            <v>ANO</v>
          </cell>
          <cell r="M4369" t="str">
            <v>Mateřská škola, Karla Čapka 2020, Teplice</v>
          </cell>
          <cell r="N4369" t="str">
            <v>Karla Čapka</v>
          </cell>
          <cell r="O4369">
            <v>2020</v>
          </cell>
          <cell r="P4369">
            <v>7</v>
          </cell>
          <cell r="Q4369">
            <v>41501</v>
          </cell>
          <cell r="R4369" t="str">
            <v>Teplice</v>
          </cell>
          <cell r="S4369">
            <v>417539695</v>
          </cell>
          <cell r="T4369" t="str">
            <v>eva.zbiralova@volny.cz</v>
          </cell>
        </row>
        <row r="4370">
          <cell r="A4370">
            <v>600084345</v>
          </cell>
          <cell r="B4370">
            <v>65639839</v>
          </cell>
          <cell r="C4370" t="str">
            <v>Ústecký kraj</v>
          </cell>
          <cell r="D4370" t="str">
            <v xml:space="preserve">Teplice </v>
          </cell>
          <cell r="E4370" t="str">
            <v>Magistrát města Teplic</v>
          </cell>
          <cell r="F4370" t="str">
            <v>Teplice</v>
          </cell>
          <cell r="G4370" t="str">
            <v>obec</v>
          </cell>
          <cell r="H4370">
            <v>600084345</v>
          </cell>
          <cell r="I4370" t="str">
            <v>65639839</v>
          </cell>
          <cell r="J4370">
            <v>200</v>
          </cell>
          <cell r="K4370" t="str">
            <v>SINGCLEAN</v>
          </cell>
          <cell r="L4370" t="str">
            <v>ANO</v>
          </cell>
          <cell r="M4370" t="str">
            <v>Mateřská škola Čtyřlístek, Zelená 2869, Teplice</v>
          </cell>
          <cell r="N4370" t="str">
            <v>Zelená</v>
          </cell>
          <cell r="O4370">
            <v>2869</v>
          </cell>
          <cell r="Q4370">
            <v>41501</v>
          </cell>
          <cell r="R4370" t="str">
            <v>Teplice</v>
          </cell>
          <cell r="S4370">
            <v>417537322</v>
          </cell>
          <cell r="T4370" t="str">
            <v>ms.zelena@raz-dva.cz</v>
          </cell>
        </row>
        <row r="4371">
          <cell r="A4371">
            <v>600079899</v>
          </cell>
          <cell r="B4371">
            <v>65642350</v>
          </cell>
          <cell r="C4371" t="str">
            <v>Liberecký kraj</v>
          </cell>
          <cell r="D4371" t="str">
            <v xml:space="preserve">Liberec </v>
          </cell>
          <cell r="E4371" t="str">
            <v>Magistrát města Liberce</v>
          </cell>
          <cell r="F4371" t="str">
            <v>Liberec</v>
          </cell>
          <cell r="G4371" t="str">
            <v>obec</v>
          </cell>
          <cell r="H4371">
            <v>600079899</v>
          </cell>
          <cell r="I4371" t="str">
            <v>65642350</v>
          </cell>
          <cell r="J4371">
            <v>1220</v>
          </cell>
          <cell r="K4371" t="str">
            <v>SINGCLEAN</v>
          </cell>
          <cell r="L4371" t="str">
            <v>ANO</v>
          </cell>
          <cell r="M4371" t="str">
            <v>Základní škola a Základní umělecká škola, Liberec, Jabloňová 564/43, příspěvková organizace</v>
          </cell>
          <cell r="N4371" t="str">
            <v>Jabloňová</v>
          </cell>
          <cell r="O4371">
            <v>564</v>
          </cell>
          <cell r="P4371">
            <v>43</v>
          </cell>
          <cell r="Q4371">
            <v>46001</v>
          </cell>
          <cell r="R4371" t="str">
            <v>Liberec</v>
          </cell>
          <cell r="S4371">
            <v>733143194</v>
          </cell>
          <cell r="T4371" t="str">
            <v>zs21@volny.cz</v>
          </cell>
        </row>
        <row r="4372">
          <cell r="A4372">
            <v>600080331</v>
          </cell>
          <cell r="B4372">
            <v>65642368</v>
          </cell>
          <cell r="C4372" t="str">
            <v>Liberecký kraj</v>
          </cell>
          <cell r="D4372" t="str">
            <v xml:space="preserve">Liberec </v>
          </cell>
          <cell r="E4372" t="str">
            <v>Magistrát města Liberce</v>
          </cell>
          <cell r="F4372" t="str">
            <v>Liberec</v>
          </cell>
          <cell r="G4372" t="str">
            <v>obec</v>
          </cell>
          <cell r="H4372">
            <v>600080331</v>
          </cell>
          <cell r="I4372" t="str">
            <v>65642368</v>
          </cell>
          <cell r="J4372">
            <v>1200</v>
          </cell>
          <cell r="K4372" t="str">
            <v>SINGCLEAN</v>
          </cell>
          <cell r="L4372" t="str">
            <v>ANO</v>
          </cell>
          <cell r="M4372" t="str">
            <v>Základní škola, Liberec, Broumovská 847/7, příspěvková organizace</v>
          </cell>
          <cell r="N4372" t="str">
            <v>Broumovská 7</v>
          </cell>
          <cell r="O4372">
            <v>847</v>
          </cell>
          <cell r="P4372">
            <v>9</v>
          </cell>
          <cell r="Q4372">
            <v>46006</v>
          </cell>
          <cell r="R4372" t="str">
            <v>Liberec</v>
          </cell>
          <cell r="S4372">
            <v>482710876</v>
          </cell>
          <cell r="T4372" t="str">
            <v>reditel@zsbroumovska.cz</v>
          </cell>
        </row>
        <row r="4373">
          <cell r="A4373">
            <v>600080285</v>
          </cell>
          <cell r="B4373">
            <v>65642376</v>
          </cell>
          <cell r="C4373" t="str">
            <v>Liberecký kraj</v>
          </cell>
          <cell r="D4373" t="str">
            <v xml:space="preserve">Liberec </v>
          </cell>
          <cell r="E4373" t="str">
            <v>Magistrát města Liberce</v>
          </cell>
          <cell r="F4373" t="str">
            <v>Liberec</v>
          </cell>
          <cell r="G4373" t="str">
            <v>obec</v>
          </cell>
          <cell r="H4373">
            <v>600080285</v>
          </cell>
          <cell r="I4373" t="str">
            <v>65642376</v>
          </cell>
          <cell r="J4373">
            <v>1440</v>
          </cell>
          <cell r="K4373" t="str">
            <v>SINGCLEAN</v>
          </cell>
          <cell r="L4373" t="str">
            <v>ANO</v>
          </cell>
          <cell r="M4373" t="str">
            <v>Základní škola, Liberec, ul. 5. května 64/49, příspěvková organizace</v>
          </cell>
          <cell r="N4373" t="str">
            <v>5. května</v>
          </cell>
          <cell r="O4373">
            <v>64</v>
          </cell>
          <cell r="P4373">
            <v>49</v>
          </cell>
          <cell r="Q4373">
            <v>46001</v>
          </cell>
          <cell r="R4373" t="str">
            <v>Liberec</v>
          </cell>
          <cell r="S4373" t="str">
            <v>606 076 420 ,734234102</v>
          </cell>
          <cell r="T4373" t="str">
            <v>info@zs5kveten.cz</v>
          </cell>
        </row>
        <row r="4374">
          <cell r="A4374">
            <v>600084850</v>
          </cell>
          <cell r="B4374">
            <v>65650794</v>
          </cell>
          <cell r="C4374" t="str">
            <v>Ústecký kraj</v>
          </cell>
          <cell r="D4374" t="str">
            <v xml:space="preserve">Teplice </v>
          </cell>
          <cell r="E4374" t="str">
            <v>Magistrát města Teplic</v>
          </cell>
          <cell r="F4374" t="str">
            <v>Teplice</v>
          </cell>
          <cell r="G4374" t="str">
            <v>obec</v>
          </cell>
          <cell r="H4374">
            <v>600084850</v>
          </cell>
          <cell r="I4374" t="str">
            <v>65650794</v>
          </cell>
          <cell r="J4374">
            <v>240</v>
          </cell>
          <cell r="K4374" t="str">
            <v>SINGCLEAN</v>
          </cell>
          <cell r="L4374" t="str">
            <v>ANO</v>
          </cell>
          <cell r="M4374" t="str">
            <v>Základní škola s rozšířenou výukou tělesné výchovy, Teplice, Maxe Švabinského 1743</v>
          </cell>
          <cell r="N4374" t="str">
            <v>Maxe Švabinského</v>
          </cell>
          <cell r="O4374">
            <v>1743</v>
          </cell>
          <cell r="P4374">
            <v>11</v>
          </cell>
          <cell r="Q4374">
            <v>41501</v>
          </cell>
          <cell r="R4374" t="str">
            <v>Teplice</v>
          </cell>
          <cell r="S4374">
            <v>417539809</v>
          </cell>
          <cell r="T4374" t="str">
            <v>reditelka@svabinka.cz</v>
          </cell>
        </row>
        <row r="4375">
          <cell r="A4375">
            <v>600084841</v>
          </cell>
          <cell r="B4375">
            <v>65650808</v>
          </cell>
          <cell r="C4375" t="str">
            <v>Ústecký kraj</v>
          </cell>
          <cell r="D4375" t="str">
            <v xml:space="preserve">Teplice </v>
          </cell>
          <cell r="E4375" t="str">
            <v>Magistrát města Teplic</v>
          </cell>
          <cell r="F4375" t="str">
            <v>Teplice</v>
          </cell>
          <cell r="G4375" t="str">
            <v>obec</v>
          </cell>
          <cell r="H4375">
            <v>600084841</v>
          </cell>
          <cell r="I4375" t="str">
            <v>65650808</v>
          </cell>
          <cell r="J4375">
            <v>620</v>
          </cell>
          <cell r="K4375" t="str">
            <v>SINGCLEAN</v>
          </cell>
          <cell r="L4375" t="str">
            <v>ANO</v>
          </cell>
          <cell r="M4375" t="str">
            <v>Základní škola s rozšířenou výukou tělesné výchovy, Teplice, Na Stínadlech 2386</v>
          </cell>
          <cell r="N4375" t="str">
            <v>Na Stínadlech</v>
          </cell>
          <cell r="O4375">
            <v>2386</v>
          </cell>
          <cell r="Q4375">
            <v>41501</v>
          </cell>
          <cell r="R4375" t="str">
            <v>Teplice</v>
          </cell>
          <cell r="S4375">
            <v>417539586</v>
          </cell>
          <cell r="T4375" t="str">
            <v>info@zsnastinadlech.cz</v>
          </cell>
        </row>
        <row r="4376">
          <cell r="A4376">
            <v>600084540</v>
          </cell>
          <cell r="B4376">
            <v>65650891</v>
          </cell>
          <cell r="C4376" t="str">
            <v>Ústecký kraj</v>
          </cell>
          <cell r="D4376" t="str">
            <v xml:space="preserve">Teplice </v>
          </cell>
          <cell r="E4376" t="str">
            <v>Magistrát města Teplic</v>
          </cell>
          <cell r="F4376" t="str">
            <v>Teplice</v>
          </cell>
          <cell r="G4376" t="str">
            <v>obec</v>
          </cell>
          <cell r="H4376">
            <v>600084540</v>
          </cell>
          <cell r="I4376" t="str">
            <v>65650891</v>
          </cell>
          <cell r="J4376">
            <v>120</v>
          </cell>
          <cell r="K4376" t="str">
            <v>SINGCLEAN</v>
          </cell>
          <cell r="L4376" t="str">
            <v>ANO</v>
          </cell>
          <cell r="M4376" t="str">
            <v>Mateřská škola, Jaselská 354, Teplice</v>
          </cell>
          <cell r="N4376" t="str">
            <v>Jaselská</v>
          </cell>
          <cell r="O4376">
            <v>354</v>
          </cell>
          <cell r="Q4376">
            <v>41503</v>
          </cell>
          <cell r="R4376" t="str">
            <v>Teplice</v>
          </cell>
          <cell r="S4376">
            <v>417530439</v>
          </cell>
          <cell r="T4376" t="str">
            <v>msjaselska1@gmail.com</v>
          </cell>
        </row>
        <row r="4377">
          <cell r="A4377">
            <v>600084558</v>
          </cell>
          <cell r="B4377">
            <v>65650905</v>
          </cell>
          <cell r="C4377" t="str">
            <v>Ústecký kraj</v>
          </cell>
          <cell r="D4377" t="str">
            <v xml:space="preserve">Teplice </v>
          </cell>
          <cell r="E4377" t="str">
            <v>Magistrát města Teplic</v>
          </cell>
          <cell r="F4377" t="str">
            <v>Teplice</v>
          </cell>
          <cell r="G4377" t="str">
            <v>obec</v>
          </cell>
          <cell r="H4377">
            <v>600084558</v>
          </cell>
          <cell r="I4377" t="str">
            <v>65650905</v>
          </cell>
          <cell r="J4377">
            <v>120</v>
          </cell>
          <cell r="K4377" t="str">
            <v>SINGCLEAN</v>
          </cell>
          <cell r="L4377" t="str">
            <v>ANO</v>
          </cell>
          <cell r="M4377" t="str">
            <v>Mateřská škola Na Kopečku, Bohosudovská 111, Teplice</v>
          </cell>
          <cell r="N4377" t="str">
            <v>Bohosudovská</v>
          </cell>
          <cell r="O4377">
            <v>111</v>
          </cell>
          <cell r="Q4377">
            <v>41510</v>
          </cell>
          <cell r="R4377" t="str">
            <v>Teplice</v>
          </cell>
          <cell r="S4377">
            <v>417562923</v>
          </cell>
          <cell r="T4377" t="str">
            <v>ms.nakopecku@volny.cz</v>
          </cell>
        </row>
        <row r="4378">
          <cell r="A4378">
            <v>600076415</v>
          </cell>
          <cell r="B4378">
            <v>65650999</v>
          </cell>
          <cell r="C4378" t="str">
            <v>Ústecký kraj</v>
          </cell>
          <cell r="D4378" t="str">
            <v xml:space="preserve">Děčín </v>
          </cell>
          <cell r="E4378" t="str">
            <v>Magistrát města Děčína</v>
          </cell>
          <cell r="F4378" t="str">
            <v>Děčín</v>
          </cell>
          <cell r="G4378" t="str">
            <v>obec</v>
          </cell>
          <cell r="H4378">
            <v>600076415</v>
          </cell>
          <cell r="I4378" t="str">
            <v>65650999</v>
          </cell>
          <cell r="J4378" t="str">
            <v>X</v>
          </cell>
          <cell r="K4378" t="str">
            <v>SINGCLEAN</v>
          </cell>
          <cell r="L4378" t="str">
            <v>ANO</v>
          </cell>
          <cell r="M4378" t="str">
            <v>Základní umělecká škola Česká Kamenice, příspěvková organizace</v>
          </cell>
          <cell r="N4378" t="str">
            <v>Komenského</v>
          </cell>
          <cell r="O4378">
            <v>481</v>
          </cell>
          <cell r="Q4378">
            <v>40721</v>
          </cell>
          <cell r="R4378" t="str">
            <v>Česká Kamenice</v>
          </cell>
          <cell r="S4378">
            <v>412584569</v>
          </cell>
          <cell r="T4378" t="str">
            <v>zus@zusck.cz</v>
          </cell>
        </row>
        <row r="4379">
          <cell r="A4379">
            <v>600102548</v>
          </cell>
          <cell r="B4379">
            <v>65715519</v>
          </cell>
          <cell r="C4379" t="str">
            <v>Královéhradecký kraj</v>
          </cell>
          <cell r="D4379" t="str">
            <v xml:space="preserve">Trutnov </v>
          </cell>
          <cell r="E4379" t="str">
            <v>Městský úřad Trutnov</v>
          </cell>
          <cell r="F4379" t="str">
            <v>Trutnov</v>
          </cell>
          <cell r="G4379" t="str">
            <v>obec</v>
          </cell>
          <cell r="H4379">
            <v>600102548</v>
          </cell>
          <cell r="I4379" t="str">
            <v>65715519</v>
          </cell>
          <cell r="J4379" t="str">
            <v>X</v>
          </cell>
          <cell r="K4379" t="str">
            <v>SINGCLEAN</v>
          </cell>
          <cell r="L4379" t="str">
            <v>ANO</v>
          </cell>
          <cell r="M4379" t="str">
            <v>Základní umělecká škola A. M. Buxton, Úpice</v>
          </cell>
          <cell r="N4379" t="str">
            <v>Tyršova</v>
          </cell>
          <cell r="O4379">
            <v>351</v>
          </cell>
          <cell r="Q4379">
            <v>54232</v>
          </cell>
          <cell r="R4379" t="str">
            <v>Úpice</v>
          </cell>
          <cell r="S4379">
            <v>499881465</v>
          </cell>
          <cell r="T4379" t="str">
            <v>skola@zusupice.cz</v>
          </cell>
        </row>
        <row r="4380">
          <cell r="A4380">
            <v>600120538</v>
          </cell>
          <cell r="B4380">
            <v>65765478</v>
          </cell>
          <cell r="C4380" t="str">
            <v>Olomoucký kraj</v>
          </cell>
          <cell r="D4380" t="str">
            <v xml:space="preserve">Prostějov </v>
          </cell>
          <cell r="E4380" t="str">
            <v>Magistrát města Prostějova</v>
          </cell>
          <cell r="F4380" t="str">
            <v>Prostějov</v>
          </cell>
          <cell r="G4380" t="str">
            <v>obec</v>
          </cell>
          <cell r="H4380">
            <v>600120538</v>
          </cell>
          <cell r="I4380" t="str">
            <v>65765478</v>
          </cell>
          <cell r="J4380">
            <v>720</v>
          </cell>
          <cell r="K4380" t="str">
            <v>SINGCLEAN</v>
          </cell>
          <cell r="L4380" t="str">
            <v>ANO</v>
          </cell>
          <cell r="M4380" t="str">
            <v>Základní škola Plumlov, okres Prostějov, příspěvková organizace</v>
          </cell>
          <cell r="N4380" t="str">
            <v>Rudé armády</v>
          </cell>
          <cell r="O4380">
            <v>300</v>
          </cell>
          <cell r="Q4380">
            <v>79803</v>
          </cell>
          <cell r="R4380" t="str">
            <v>Plumlov</v>
          </cell>
          <cell r="S4380">
            <v>582393210</v>
          </cell>
          <cell r="T4380" t="str">
            <v>zaklsplumlov@volny.cz</v>
          </cell>
        </row>
        <row r="4381">
          <cell r="A4381">
            <v>600106144</v>
          </cell>
          <cell r="B4381">
            <v>65765907</v>
          </cell>
          <cell r="C4381" t="str">
            <v>Jihomoravský kraj</v>
          </cell>
          <cell r="D4381" t="str">
            <v xml:space="preserve">Blansko </v>
          </cell>
          <cell r="E4381" t="str">
            <v>Městský úřad Blansko</v>
          </cell>
          <cell r="F4381" t="str">
            <v>Blansko</v>
          </cell>
          <cell r="G4381" t="str">
            <v>obec</v>
          </cell>
          <cell r="H4381">
            <v>600106144</v>
          </cell>
          <cell r="I4381" t="str">
            <v>65765907</v>
          </cell>
          <cell r="J4381">
            <v>1300</v>
          </cell>
          <cell r="K4381" t="str">
            <v>SINGCLEAN</v>
          </cell>
          <cell r="L4381" t="str">
            <v>ANO</v>
          </cell>
          <cell r="M4381" t="str">
            <v>Základní škola a mateřská škola Adamov, příspěvková organizace</v>
          </cell>
          <cell r="N4381" t="str">
            <v>Komenského</v>
          </cell>
          <cell r="O4381">
            <v>324</v>
          </cell>
          <cell r="P4381">
            <v>4</v>
          </cell>
          <cell r="Q4381">
            <v>67904</v>
          </cell>
          <cell r="R4381" t="str">
            <v>Adamov</v>
          </cell>
          <cell r="S4381">
            <v>515531196</v>
          </cell>
          <cell r="T4381" t="str">
            <v>zsadamov@adamov.cz</v>
          </cell>
        </row>
        <row r="4382">
          <cell r="A4382">
            <v>600117375</v>
          </cell>
          <cell r="B4382">
            <v>65766547</v>
          </cell>
          <cell r="C4382" t="str">
            <v>Kraj Vysočina</v>
          </cell>
          <cell r="D4382" t="str">
            <v xml:space="preserve">Jihlava </v>
          </cell>
          <cell r="E4382" t="str">
            <v>Městský úřad Telč</v>
          </cell>
          <cell r="F4382" t="str">
            <v>Telč</v>
          </cell>
          <cell r="G4382" t="str">
            <v>obec</v>
          </cell>
          <cell r="H4382">
            <v>600117375</v>
          </cell>
          <cell r="I4382" t="str">
            <v>65766547</v>
          </cell>
          <cell r="J4382" t="str">
            <v>X</v>
          </cell>
          <cell r="K4382" t="str">
            <v>SINGCLEAN</v>
          </cell>
          <cell r="L4382" t="str">
            <v>ANO</v>
          </cell>
          <cell r="M4382" t="str">
            <v>Základní umělecká škola Telč, příspěvková organizace</v>
          </cell>
          <cell r="N4382" t="str">
            <v>náměstí Zachariáše z Hradce</v>
          </cell>
          <cell r="O4382">
            <v>71</v>
          </cell>
          <cell r="Q4382">
            <v>58856</v>
          </cell>
          <cell r="R4382" t="str">
            <v>Telč</v>
          </cell>
          <cell r="S4382">
            <v>567243533</v>
          </cell>
          <cell r="T4382" t="str">
            <v>info@zustelc.cz</v>
          </cell>
        </row>
        <row r="4383">
          <cell r="A4383">
            <v>600115372</v>
          </cell>
          <cell r="B4383">
            <v>65766628</v>
          </cell>
          <cell r="C4383" t="str">
            <v>Jihomoravský kraj</v>
          </cell>
          <cell r="D4383" t="str">
            <v xml:space="preserve">Hodonín </v>
          </cell>
          <cell r="E4383" t="str">
            <v>Městský úřad Hodonín</v>
          </cell>
          <cell r="F4383" t="str">
            <v>Hodonín</v>
          </cell>
          <cell r="G4383" t="str">
            <v>obec</v>
          </cell>
          <cell r="H4383">
            <v>600115372</v>
          </cell>
          <cell r="I4383" t="str">
            <v>65766628</v>
          </cell>
          <cell r="J4383">
            <v>440</v>
          </cell>
          <cell r="K4383" t="str">
            <v>SINGCLEAN</v>
          </cell>
          <cell r="L4383" t="str">
            <v>ANO</v>
          </cell>
          <cell r="M4383" t="str">
            <v>Mateřská škola Hodonín, Družstevní čtvrť 3149, příspěvková organizace</v>
          </cell>
          <cell r="N4383" t="str">
            <v>Družstevní čtvrť</v>
          </cell>
          <cell r="O4383">
            <v>3149</v>
          </cell>
          <cell r="P4383">
            <v>27</v>
          </cell>
          <cell r="Q4383">
            <v>69501</v>
          </cell>
          <cell r="R4383" t="str">
            <v>Hodonín</v>
          </cell>
          <cell r="S4383">
            <v>518352414</v>
          </cell>
          <cell r="T4383" t="str">
            <v>mshod.druzstevni@centrum.cz</v>
          </cell>
        </row>
        <row r="4384">
          <cell r="A4384">
            <v>600117359</v>
          </cell>
          <cell r="B4384">
            <v>65766679</v>
          </cell>
          <cell r="C4384" t="str">
            <v>Kraj Vysočina</v>
          </cell>
          <cell r="D4384" t="str">
            <v xml:space="preserve">Jihlava </v>
          </cell>
          <cell r="E4384" t="str">
            <v>Magistrát města Jihlavy</v>
          </cell>
          <cell r="F4384" t="str">
            <v>Jihlava</v>
          </cell>
          <cell r="G4384" t="str">
            <v>obec</v>
          </cell>
          <cell r="H4384">
            <v>600117359</v>
          </cell>
          <cell r="I4384" t="str">
            <v>65766679</v>
          </cell>
          <cell r="J4384" t="str">
            <v>X</v>
          </cell>
          <cell r="K4384" t="str">
            <v>SINGCLEAN</v>
          </cell>
          <cell r="L4384" t="str">
            <v>ANO</v>
          </cell>
          <cell r="M4384" t="str">
            <v>Základní umělecká škola Třešť, příspěvková organizace</v>
          </cell>
          <cell r="N4384" t="str">
            <v>Revoluční</v>
          </cell>
          <cell r="O4384">
            <v>20</v>
          </cell>
          <cell r="P4384">
            <v>1</v>
          </cell>
          <cell r="Q4384">
            <v>58901</v>
          </cell>
          <cell r="R4384" t="str">
            <v>Třešť</v>
          </cell>
          <cell r="S4384">
            <v>730893729</v>
          </cell>
          <cell r="T4384" t="str">
            <v>posta@zus-trest.cz</v>
          </cell>
        </row>
        <row r="4385">
          <cell r="A4385">
            <v>600001644</v>
          </cell>
          <cell r="B4385">
            <v>65766695</v>
          </cell>
          <cell r="C4385" t="str">
            <v>Kraj Vysočina</v>
          </cell>
          <cell r="D4385" t="str">
            <v xml:space="preserve">Jihlava </v>
          </cell>
          <cell r="E4385" t="str">
            <v>Krajský úřad Kraje Vysočina</v>
          </cell>
          <cell r="F4385" t="str">
            <v>Jihlava</v>
          </cell>
          <cell r="G4385" t="str">
            <v>církevní</v>
          </cell>
          <cell r="H4385">
            <v>600001644</v>
          </cell>
          <cell r="I4385" t="str">
            <v>65766695</v>
          </cell>
          <cell r="J4385">
            <v>780</v>
          </cell>
          <cell r="K4385" t="str">
            <v>SINGCLEAN</v>
          </cell>
          <cell r="L4385" t="str">
            <v>NE</v>
          </cell>
          <cell r="M4385" t="str">
            <v>Křesťanská základní škola Jihlava</v>
          </cell>
          <cell r="N4385" t="str">
            <v>náměstí Svobody</v>
          </cell>
          <cell r="O4385">
            <v>1369</v>
          </cell>
          <cell r="P4385">
            <v>3</v>
          </cell>
          <cell r="Q4385">
            <v>58601</v>
          </cell>
          <cell r="R4385" t="str">
            <v>Jihlava</v>
          </cell>
          <cell r="S4385">
            <v>567309565</v>
          </cell>
          <cell r="T4385" t="str">
            <v>reditelstvi@krestanka.cz</v>
          </cell>
        </row>
        <row r="4386">
          <cell r="A4386">
            <v>600122182</v>
          </cell>
          <cell r="B4386">
            <v>65766997</v>
          </cell>
          <cell r="C4386" t="str">
            <v>Kraj Vysočina</v>
          </cell>
          <cell r="D4386" t="str">
            <v xml:space="preserve">Třebíč </v>
          </cell>
          <cell r="E4386" t="str">
            <v>Městský úřad Náměšť nad Oslavou</v>
          </cell>
          <cell r="F4386" t="str">
            <v>Náměšť nad Oslavou</v>
          </cell>
          <cell r="G4386" t="str">
            <v>obec</v>
          </cell>
          <cell r="H4386">
            <v>600122182</v>
          </cell>
          <cell r="I4386" t="str">
            <v>65766997</v>
          </cell>
          <cell r="J4386">
            <v>280</v>
          </cell>
          <cell r="K4386" t="str">
            <v>SINGCLEAN</v>
          </cell>
          <cell r="L4386" t="str">
            <v>ANO</v>
          </cell>
          <cell r="M4386" t="str">
            <v>Základní škola Mohelno, okres Třebíč</v>
          </cell>
          <cell r="O4386">
            <v>232</v>
          </cell>
          <cell r="Q4386">
            <v>67575</v>
          </cell>
          <cell r="R4386" t="str">
            <v>Mohelno</v>
          </cell>
          <cell r="S4386">
            <v>568642468</v>
          </cell>
        </row>
        <row r="4387">
          <cell r="A4387">
            <v>600107787</v>
          </cell>
          <cell r="B4387">
            <v>65767357</v>
          </cell>
          <cell r="C4387" t="str">
            <v>Jihomoravský kraj</v>
          </cell>
          <cell r="D4387" t="str">
            <v xml:space="preserve">Brno-město </v>
          </cell>
          <cell r="E4387" t="str">
            <v>Magistrát města Brna</v>
          </cell>
          <cell r="F4387" t="str">
            <v>Brno</v>
          </cell>
          <cell r="G4387" t="str">
            <v>obec</v>
          </cell>
          <cell r="H4387">
            <v>600107787</v>
          </cell>
          <cell r="I4387" t="str">
            <v>65767357</v>
          </cell>
          <cell r="J4387">
            <v>240</v>
          </cell>
          <cell r="K4387" t="str">
            <v>SINGCLEAN</v>
          </cell>
          <cell r="L4387" t="str">
            <v>ANO</v>
          </cell>
          <cell r="M4387" t="str">
            <v>Mateřská škola Brno, Řezáčova 3, příspěvková organizace</v>
          </cell>
          <cell r="N4387" t="str">
            <v>Řezáčova</v>
          </cell>
          <cell r="O4387">
            <v>804</v>
          </cell>
          <cell r="P4387">
            <v>3</v>
          </cell>
          <cell r="Q4387">
            <v>62400</v>
          </cell>
          <cell r="R4387" t="str">
            <v>Brno</v>
          </cell>
          <cell r="S4387">
            <v>541222263</v>
          </cell>
          <cell r="T4387" t="str">
            <v>skolka@rezacova.cz</v>
          </cell>
        </row>
        <row r="4388">
          <cell r="A4388">
            <v>600112624</v>
          </cell>
          <cell r="B4388">
            <v>65804228</v>
          </cell>
          <cell r="C4388" t="str">
            <v>Jihomoravský kraj</v>
          </cell>
          <cell r="D4388" t="str">
            <v xml:space="preserve">Břeclav </v>
          </cell>
          <cell r="E4388" t="str">
            <v>Městský úřad Břeclav</v>
          </cell>
          <cell r="F4388" t="str">
            <v>Břeclav</v>
          </cell>
          <cell r="G4388" t="str">
            <v>obec</v>
          </cell>
          <cell r="H4388">
            <v>600112624</v>
          </cell>
          <cell r="I4388" t="str">
            <v>65804228</v>
          </cell>
          <cell r="J4388">
            <v>60</v>
          </cell>
          <cell r="K4388" t="str">
            <v>SINGCLEAN</v>
          </cell>
          <cell r="L4388" t="str">
            <v>ANO</v>
          </cell>
          <cell r="M4388" t="str">
            <v>Základní škola a Mateřská škola Týnec, okres Břeclav, příspěvková organizace</v>
          </cell>
          <cell r="N4388" t="str">
            <v>Školní</v>
          </cell>
          <cell r="O4388">
            <v>221</v>
          </cell>
          <cell r="Q4388">
            <v>69154</v>
          </cell>
          <cell r="R4388" t="str">
            <v>Týnec</v>
          </cell>
          <cell r="S4388">
            <v>777175148</v>
          </cell>
          <cell r="T4388" t="str">
            <v>SvitilovaDana@seznam.cz</v>
          </cell>
        </row>
        <row r="4389">
          <cell r="A4389">
            <v>600135811</v>
          </cell>
          <cell r="B4389">
            <v>65890698</v>
          </cell>
          <cell r="C4389" t="str">
            <v>Moravskoslezský kraj</v>
          </cell>
          <cell r="D4389" t="str">
            <v xml:space="preserve">Karviná </v>
          </cell>
          <cell r="E4389" t="str">
            <v>Magistrát města Havířova</v>
          </cell>
          <cell r="F4389" t="str">
            <v>Havířov</v>
          </cell>
          <cell r="G4389" t="str">
            <v>obec</v>
          </cell>
          <cell r="H4389">
            <v>600135811</v>
          </cell>
          <cell r="I4389" t="str">
            <v>65890698</v>
          </cell>
          <cell r="J4389">
            <v>120</v>
          </cell>
          <cell r="K4389" t="str">
            <v>SINGCLEAN</v>
          </cell>
          <cell r="L4389" t="str">
            <v>ANO</v>
          </cell>
          <cell r="M4389" t="str">
            <v>Mateřská škola Havířov-Město U Stromovky 60</v>
          </cell>
          <cell r="N4389" t="str">
            <v>U Stromovky</v>
          </cell>
          <cell r="O4389">
            <v>415</v>
          </cell>
          <cell r="P4389">
            <v>60</v>
          </cell>
          <cell r="Q4389">
            <v>73601</v>
          </cell>
          <cell r="R4389" t="str">
            <v>Havířov</v>
          </cell>
          <cell r="S4389">
            <v>596813048</v>
          </cell>
          <cell r="T4389" t="str">
            <v>msstromovka@volny.cz</v>
          </cell>
        </row>
        <row r="4390">
          <cell r="A4390">
            <v>600135829</v>
          </cell>
          <cell r="B4390">
            <v>65890701</v>
          </cell>
          <cell r="C4390" t="str">
            <v>Moravskoslezský kraj</v>
          </cell>
          <cell r="D4390" t="str">
            <v xml:space="preserve">Karviná </v>
          </cell>
          <cell r="E4390" t="str">
            <v>Magistrát města Havířova</v>
          </cell>
          <cell r="F4390" t="str">
            <v>Havířov</v>
          </cell>
          <cell r="G4390" t="str">
            <v>obec</v>
          </cell>
          <cell r="H4390">
            <v>600135829</v>
          </cell>
          <cell r="I4390" t="str">
            <v>65890701</v>
          </cell>
          <cell r="J4390">
            <v>300</v>
          </cell>
          <cell r="K4390" t="str">
            <v>SINGCLEAN</v>
          </cell>
          <cell r="L4390" t="str">
            <v>ANO</v>
          </cell>
          <cell r="M4390" t="str">
            <v>Mateřská škola Havířov-Město Lípová 15</v>
          </cell>
          <cell r="N4390" t="str">
            <v>Lípová</v>
          </cell>
          <cell r="O4390">
            <v>718</v>
          </cell>
          <cell r="P4390">
            <v>15</v>
          </cell>
          <cell r="Q4390">
            <v>73601</v>
          </cell>
          <cell r="R4390" t="str">
            <v>Havířov</v>
          </cell>
          <cell r="S4390">
            <v>602519247</v>
          </cell>
          <cell r="T4390" t="str">
            <v>ms.lipova@volny.cz</v>
          </cell>
        </row>
        <row r="4391">
          <cell r="A4391">
            <v>600135837</v>
          </cell>
          <cell r="B4391">
            <v>65890710</v>
          </cell>
          <cell r="C4391" t="str">
            <v>Moravskoslezský kraj</v>
          </cell>
          <cell r="D4391" t="str">
            <v xml:space="preserve">Karviná </v>
          </cell>
          <cell r="E4391" t="str">
            <v>Magistrát města Havířova</v>
          </cell>
          <cell r="F4391" t="str">
            <v>Havířov</v>
          </cell>
          <cell r="G4391" t="str">
            <v>obec</v>
          </cell>
          <cell r="H4391">
            <v>600135837</v>
          </cell>
          <cell r="I4391" t="str">
            <v>65890710</v>
          </cell>
          <cell r="J4391">
            <v>160</v>
          </cell>
          <cell r="K4391" t="str">
            <v>SINGCLEAN</v>
          </cell>
          <cell r="L4391" t="str">
            <v>ANO</v>
          </cell>
          <cell r="M4391" t="str">
            <v>Mateřská škola Havířov-Město Sukova 2a</v>
          </cell>
          <cell r="N4391" t="str">
            <v>Sukova</v>
          </cell>
          <cell r="O4391">
            <v>820</v>
          </cell>
          <cell r="P4391" t="str">
            <v>2a</v>
          </cell>
          <cell r="Q4391">
            <v>73601</v>
          </cell>
          <cell r="R4391" t="str">
            <v>Havířov</v>
          </cell>
          <cell r="S4391">
            <v>596815303</v>
          </cell>
          <cell r="T4391" t="str">
            <v>ms-sukova@volny.cz</v>
          </cell>
        </row>
        <row r="4392">
          <cell r="A4392">
            <v>600038289</v>
          </cell>
          <cell r="B4392">
            <v>65990722</v>
          </cell>
          <cell r="C4392" t="str">
            <v>Hlavní město Praha</v>
          </cell>
          <cell r="D4392" t="str">
            <v xml:space="preserve">Praha 5 </v>
          </cell>
          <cell r="E4392" t="str">
            <v>Úřad městské části Praha 5</v>
          </cell>
          <cell r="F4392" t="str">
            <v>Praha 5</v>
          </cell>
          <cell r="G4392" t="str">
            <v>obec</v>
          </cell>
          <cell r="H4392">
            <v>600038289</v>
          </cell>
          <cell r="I4392" t="str">
            <v>65990722</v>
          </cell>
          <cell r="J4392">
            <v>800</v>
          </cell>
          <cell r="K4392" t="str">
            <v>SINGCLEAN</v>
          </cell>
          <cell r="L4392" t="str">
            <v>ANO</v>
          </cell>
          <cell r="M4392" t="str">
            <v>Základní škola waldorfská, Praha 5 - Jinonice, Butovická 228/9, příspěvková organizace</v>
          </cell>
          <cell r="N4392" t="str">
            <v>Butovická</v>
          </cell>
          <cell r="O4392">
            <v>228</v>
          </cell>
          <cell r="P4392">
            <v>9</v>
          </cell>
          <cell r="Q4392">
            <v>15800</v>
          </cell>
          <cell r="R4392" t="str">
            <v>Praha 5</v>
          </cell>
          <cell r="S4392">
            <v>234712800</v>
          </cell>
          <cell r="T4392" t="str">
            <v>posta@waldorfjinonice.cz</v>
          </cell>
        </row>
        <row r="4393">
          <cell r="A4393">
            <v>600038017</v>
          </cell>
          <cell r="B4393">
            <v>65990994</v>
          </cell>
          <cell r="C4393" t="str">
            <v>Hlavní město Praha</v>
          </cell>
          <cell r="D4393" t="str">
            <v xml:space="preserve">Praha 5 </v>
          </cell>
          <cell r="E4393" t="str">
            <v>Úřad městské části Praha 13</v>
          </cell>
          <cell r="F4393" t="str">
            <v>Praha 13</v>
          </cell>
          <cell r="G4393" t="str">
            <v>obec</v>
          </cell>
          <cell r="H4393">
            <v>600038017</v>
          </cell>
          <cell r="I4393" t="str">
            <v>65990994</v>
          </cell>
          <cell r="J4393">
            <v>260</v>
          </cell>
          <cell r="K4393" t="str">
            <v>SINGCLEAN</v>
          </cell>
          <cell r="L4393" t="str">
            <v>ANO</v>
          </cell>
          <cell r="M4393" t="str">
            <v>Mateřská škola ZAHRÁDKA, Praha 13, Husníkova 2076</v>
          </cell>
          <cell r="N4393" t="str">
            <v>Husníkova</v>
          </cell>
          <cell r="O4393">
            <v>2076</v>
          </cell>
          <cell r="P4393">
            <v>6</v>
          </cell>
          <cell r="Q4393">
            <v>15800</v>
          </cell>
          <cell r="R4393" t="str">
            <v>Praha 5</v>
          </cell>
          <cell r="S4393">
            <v>235514972</v>
          </cell>
          <cell r="T4393" t="str">
            <v>mshusnikova2076@seznam.cz</v>
          </cell>
        </row>
        <row r="4394">
          <cell r="A4394">
            <v>600038009</v>
          </cell>
          <cell r="B4394">
            <v>65991001</v>
          </cell>
          <cell r="C4394" t="str">
            <v>Hlavní město Praha</v>
          </cell>
          <cell r="D4394" t="str">
            <v xml:space="preserve">Praha 5 </v>
          </cell>
          <cell r="E4394" t="str">
            <v>Úřad městské části Praha 13</v>
          </cell>
          <cell r="F4394" t="str">
            <v>Praha 13</v>
          </cell>
          <cell r="G4394" t="str">
            <v>obec</v>
          </cell>
          <cell r="H4394">
            <v>600038009</v>
          </cell>
          <cell r="I4394" t="str">
            <v>65991001</v>
          </cell>
          <cell r="J4394">
            <v>0</v>
          </cell>
          <cell r="K4394" t="str">
            <v>SINGCLEAN</v>
          </cell>
          <cell r="L4394" t="str">
            <v>ANO</v>
          </cell>
          <cell r="M4394" t="str">
            <v>Fakultní mateřská škola SLUNÍČKO POD STŘECHOU při Pedagogické fakultě Univerzity Karlovy, Praha 13, Mohylová 1964</v>
          </cell>
          <cell r="N4394" t="str">
            <v>Mohylová</v>
          </cell>
          <cell r="O4394">
            <v>1964</v>
          </cell>
          <cell r="P4394">
            <v>4</v>
          </cell>
          <cell r="Q4394">
            <v>15500</v>
          </cell>
          <cell r="R4394" t="str">
            <v>Praha 5</v>
          </cell>
          <cell r="S4394">
            <v>235510006</v>
          </cell>
          <cell r="T4394" t="str">
            <v>skolka@slunickofms.cz</v>
          </cell>
        </row>
        <row r="4395">
          <cell r="A4395">
            <v>600038114</v>
          </cell>
          <cell r="B4395">
            <v>65991184</v>
          </cell>
          <cell r="C4395" t="str">
            <v>Hlavní město Praha</v>
          </cell>
          <cell r="D4395" t="str">
            <v xml:space="preserve">Praha 5 </v>
          </cell>
          <cell r="E4395" t="str">
            <v>Úřad městské části Praha 13</v>
          </cell>
          <cell r="F4395" t="str">
            <v>Praha 13</v>
          </cell>
          <cell r="G4395" t="str">
            <v>obec</v>
          </cell>
          <cell r="H4395">
            <v>600038114</v>
          </cell>
          <cell r="I4395" t="str">
            <v>65991184</v>
          </cell>
          <cell r="J4395">
            <v>160</v>
          </cell>
          <cell r="K4395" t="str">
            <v>SINGCLEAN</v>
          </cell>
          <cell r="L4395" t="str">
            <v>ANO</v>
          </cell>
          <cell r="M4395" t="str">
            <v>Mateřská škola ŠIKULKA, Praha 13, Hostinského 1534</v>
          </cell>
          <cell r="N4395" t="str">
            <v>Hostinského</v>
          </cell>
          <cell r="O4395">
            <v>1534</v>
          </cell>
          <cell r="P4395">
            <v>11</v>
          </cell>
          <cell r="Q4395">
            <v>15500</v>
          </cell>
          <cell r="R4395" t="str">
            <v>Praha 5</v>
          </cell>
          <cell r="S4395">
            <v>235519268</v>
          </cell>
          <cell r="T4395" t="str">
            <v>skolka.sikulka@razdva.cz</v>
          </cell>
        </row>
        <row r="4396">
          <cell r="A4396">
            <v>600037991</v>
          </cell>
          <cell r="B4396">
            <v>65991249</v>
          </cell>
          <cell r="C4396" t="str">
            <v>Hlavní město Praha</v>
          </cell>
          <cell r="D4396" t="str">
            <v xml:space="preserve">Praha 5 </v>
          </cell>
          <cell r="E4396" t="str">
            <v>Úřad městské části Praha 13</v>
          </cell>
          <cell r="F4396" t="str">
            <v>Praha 13</v>
          </cell>
          <cell r="G4396" t="str">
            <v>obec</v>
          </cell>
          <cell r="H4396">
            <v>600037991</v>
          </cell>
          <cell r="I4396" t="str">
            <v>65991249</v>
          </cell>
          <cell r="J4396">
            <v>200</v>
          </cell>
          <cell r="K4396" t="str">
            <v>SINGCLEAN</v>
          </cell>
          <cell r="L4396" t="str">
            <v>ANO</v>
          </cell>
          <cell r="M4396" t="str">
            <v>Mateřská škola ČTYŘLÍSTEK, Praha 13, Mezi Školami 2323</v>
          </cell>
          <cell r="N4396" t="str">
            <v>Mezi školami</v>
          </cell>
          <cell r="O4396">
            <v>2323</v>
          </cell>
          <cell r="P4396">
            <v>9</v>
          </cell>
          <cell r="Q4396">
            <v>15800</v>
          </cell>
          <cell r="R4396" t="str">
            <v>Praha 5</v>
          </cell>
          <cell r="S4396">
            <v>251615496</v>
          </cell>
          <cell r="T4396" t="str">
            <v>mskolami2323@quick.cz</v>
          </cell>
        </row>
        <row r="4397">
          <cell r="A4397">
            <v>600037983</v>
          </cell>
          <cell r="B4397">
            <v>65991257</v>
          </cell>
          <cell r="C4397" t="str">
            <v>Hlavní město Praha</v>
          </cell>
          <cell r="D4397" t="str">
            <v xml:space="preserve">Praha 5 </v>
          </cell>
          <cell r="E4397" t="str">
            <v>Úřad městské části Praha 13</v>
          </cell>
          <cell r="F4397" t="str">
            <v>Praha 13</v>
          </cell>
          <cell r="G4397" t="str">
            <v>obec</v>
          </cell>
          <cell r="H4397">
            <v>600037983</v>
          </cell>
          <cell r="I4397" t="str">
            <v>65991257</v>
          </cell>
          <cell r="J4397">
            <v>180</v>
          </cell>
          <cell r="K4397" t="str">
            <v>SINGCLEAN</v>
          </cell>
          <cell r="L4397" t="str">
            <v>ANO</v>
          </cell>
          <cell r="M4397" t="str">
            <v>Mateřská škola, Praha 13, Běhounkova 2300</v>
          </cell>
          <cell r="N4397" t="str">
            <v>Běhounkova</v>
          </cell>
          <cell r="O4397">
            <v>2300</v>
          </cell>
          <cell r="P4397">
            <v>7</v>
          </cell>
          <cell r="Q4397">
            <v>15800</v>
          </cell>
          <cell r="R4397" t="str">
            <v>Praha 5</v>
          </cell>
          <cell r="S4397">
            <v>251619700</v>
          </cell>
          <cell r="T4397" t="str">
            <v>msbehoun2300@volny.cz</v>
          </cell>
        </row>
        <row r="4398">
          <cell r="A4398">
            <v>600027376</v>
          </cell>
          <cell r="B4398">
            <v>65992351</v>
          </cell>
          <cell r="C4398" t="str">
            <v>Hlavní město Praha</v>
          </cell>
          <cell r="D4398" t="str">
            <v xml:space="preserve">Praha 2 </v>
          </cell>
          <cell r="E4398" t="str">
            <v>Magistrát hlavního města Prahy</v>
          </cell>
          <cell r="F4398" t="str">
            <v>Praha 2</v>
          </cell>
          <cell r="G4398" t="str">
            <v>kraj</v>
          </cell>
          <cell r="H4398">
            <v>600027376</v>
          </cell>
          <cell r="I4398" t="str">
            <v>65992351</v>
          </cell>
          <cell r="J4398">
            <v>0</v>
          </cell>
          <cell r="K4398" t="str">
            <v>SINGCLEAN</v>
          </cell>
          <cell r="L4398" t="str">
            <v>ANO</v>
          </cell>
          <cell r="M4398" t="str">
            <v>Domov mládeže a školní jídelna, Praha 2, Neklanova 32</v>
          </cell>
          <cell r="N4398" t="str">
            <v>Neklanova</v>
          </cell>
          <cell r="O4398">
            <v>147</v>
          </cell>
          <cell r="P4398">
            <v>32</v>
          </cell>
          <cell r="Q4398">
            <v>12800</v>
          </cell>
          <cell r="R4398" t="str">
            <v>Praha 2</v>
          </cell>
          <cell r="S4398">
            <v>224915532</v>
          </cell>
          <cell r="T4398" t="str">
            <v>hospodarka@dmneklanova.cz</v>
          </cell>
        </row>
        <row r="4399">
          <cell r="A4399">
            <v>600040615</v>
          </cell>
          <cell r="B4399">
            <v>65992911</v>
          </cell>
          <cell r="C4399" t="str">
            <v>Hlavní město Praha</v>
          </cell>
          <cell r="D4399" t="str">
            <v xml:space="preserve">Praha 9 </v>
          </cell>
          <cell r="E4399" t="str">
            <v>Úřad městské části Praha 19</v>
          </cell>
          <cell r="F4399" t="str">
            <v>Praha 19</v>
          </cell>
          <cell r="G4399" t="str">
            <v>obec</v>
          </cell>
          <cell r="H4399">
            <v>600040615</v>
          </cell>
          <cell r="I4399" t="str">
            <v>65992911</v>
          </cell>
          <cell r="J4399">
            <v>940</v>
          </cell>
          <cell r="K4399" t="str">
            <v>SINGCLEAN</v>
          </cell>
          <cell r="L4399" t="str">
            <v>ANO</v>
          </cell>
          <cell r="M4399" t="str">
            <v>Základní škola, Praha 9 - Satalice, K Cihelně 137</v>
          </cell>
          <cell r="N4399" t="str">
            <v>K Cihelně</v>
          </cell>
          <cell r="O4399">
            <v>137</v>
          </cell>
          <cell r="P4399">
            <v>8</v>
          </cell>
          <cell r="Q4399">
            <v>19015</v>
          </cell>
          <cell r="R4399" t="str">
            <v>Praha 9</v>
          </cell>
          <cell r="S4399">
            <v>286002999</v>
          </cell>
          <cell r="T4399" t="str">
            <v>vocadlova.daniela@skolasatalice.cz</v>
          </cell>
        </row>
        <row r="4400">
          <cell r="A4400">
            <v>600036049</v>
          </cell>
          <cell r="B4400">
            <v>65992971</v>
          </cell>
          <cell r="C4400" t="str">
            <v>Hlavní město Praha</v>
          </cell>
          <cell r="D4400" t="str">
            <v xml:space="preserve">Praha 3 </v>
          </cell>
          <cell r="E4400" t="str">
            <v>Úřad městské části Praha 3</v>
          </cell>
          <cell r="F4400" t="str">
            <v>Praha 3</v>
          </cell>
          <cell r="G4400" t="str">
            <v>obec</v>
          </cell>
          <cell r="H4400">
            <v>600036049</v>
          </cell>
          <cell r="I4400" t="str">
            <v>65992971</v>
          </cell>
          <cell r="J4400">
            <v>260</v>
          </cell>
          <cell r="K4400" t="str">
            <v>SINGCLEAN</v>
          </cell>
          <cell r="L4400" t="str">
            <v>ANO</v>
          </cell>
          <cell r="M4400" t="str">
            <v>Mateřská škola, Praha 3, Jeseniova 4,6/1680</v>
          </cell>
          <cell r="N4400" t="str">
            <v>Jeseniova</v>
          </cell>
          <cell r="O4400">
            <v>1680</v>
          </cell>
          <cell r="P4400">
            <v>4</v>
          </cell>
          <cell r="Q4400">
            <v>13000</v>
          </cell>
          <cell r="R4400" t="str">
            <v>Praha 3</v>
          </cell>
          <cell r="S4400">
            <v>222716407</v>
          </cell>
          <cell r="T4400" t="str">
            <v>skolka@msjeseniova4.cz</v>
          </cell>
        </row>
        <row r="4401">
          <cell r="A4401">
            <v>600036006</v>
          </cell>
          <cell r="B4401">
            <v>65993110</v>
          </cell>
          <cell r="C4401" t="str">
            <v>Hlavní město Praha</v>
          </cell>
          <cell r="D4401" t="str">
            <v xml:space="preserve">Praha 3 </v>
          </cell>
          <cell r="E4401" t="str">
            <v>Úřad městské části Praha 3</v>
          </cell>
          <cell r="F4401" t="str">
            <v>Praha 3</v>
          </cell>
          <cell r="G4401" t="str">
            <v>obec</v>
          </cell>
          <cell r="H4401">
            <v>600036006</v>
          </cell>
          <cell r="I4401" t="str">
            <v>65993110</v>
          </cell>
          <cell r="J4401">
            <v>340</v>
          </cell>
          <cell r="K4401" t="str">
            <v>SINGCLEAN</v>
          </cell>
          <cell r="L4401" t="str">
            <v>ANO</v>
          </cell>
          <cell r="M4401" t="str">
            <v>Mateřská škola, Praha 3, nám.Jiřího z Lobkovic 23/119</v>
          </cell>
          <cell r="N4401" t="str">
            <v>náměstí Jiřího z Lobkovic</v>
          </cell>
          <cell r="O4401">
            <v>119</v>
          </cell>
          <cell r="P4401">
            <v>23</v>
          </cell>
          <cell r="Q4401">
            <v>13000</v>
          </cell>
          <cell r="R4401" t="str">
            <v>Praha 3</v>
          </cell>
          <cell r="S4401">
            <v>778453115</v>
          </cell>
          <cell r="T4401" t="str">
            <v>mslobkovic@volny.cz</v>
          </cell>
        </row>
        <row r="4402">
          <cell r="A4402">
            <v>600036057</v>
          </cell>
          <cell r="B4402">
            <v>65993152</v>
          </cell>
          <cell r="C4402" t="str">
            <v>Hlavní město Praha</v>
          </cell>
          <cell r="D4402" t="str">
            <v xml:space="preserve">Praha 3 </v>
          </cell>
          <cell r="E4402" t="str">
            <v>Úřad městské části Praha 3</v>
          </cell>
          <cell r="F4402" t="str">
            <v>Praha 3</v>
          </cell>
          <cell r="G4402" t="str">
            <v>obec</v>
          </cell>
          <cell r="H4402">
            <v>600036057</v>
          </cell>
          <cell r="I4402" t="str">
            <v>65993152</v>
          </cell>
          <cell r="J4402">
            <v>280</v>
          </cell>
          <cell r="K4402" t="str">
            <v>SINGCLEAN</v>
          </cell>
          <cell r="L4402" t="str">
            <v>ANO</v>
          </cell>
          <cell r="M4402" t="str">
            <v>Mateřská škola, Praha 3, Vozová 5/953</v>
          </cell>
          <cell r="N4402" t="str">
            <v>Vozová</v>
          </cell>
          <cell r="O4402">
            <v>953</v>
          </cell>
          <cell r="P4402">
            <v>5</v>
          </cell>
          <cell r="Q4402">
            <v>13000</v>
          </cell>
          <cell r="R4402" t="str">
            <v>Praha 3</v>
          </cell>
          <cell r="S4402">
            <v>222721259</v>
          </cell>
          <cell r="T4402" t="str">
            <v>info@vozova5.cz</v>
          </cell>
        </row>
        <row r="4403">
          <cell r="A4403">
            <v>600036031</v>
          </cell>
          <cell r="B4403">
            <v>65993161</v>
          </cell>
          <cell r="C4403" t="str">
            <v>Hlavní město Praha</v>
          </cell>
          <cell r="D4403" t="str">
            <v xml:space="preserve">Praha 3 </v>
          </cell>
          <cell r="E4403" t="str">
            <v>Úřad městské části Praha 3</v>
          </cell>
          <cell r="F4403" t="str">
            <v>Praha 3</v>
          </cell>
          <cell r="G4403" t="str">
            <v>obec</v>
          </cell>
          <cell r="H4403">
            <v>600036031</v>
          </cell>
          <cell r="I4403" t="str">
            <v>65993161</v>
          </cell>
          <cell r="J4403">
            <v>340</v>
          </cell>
          <cell r="K4403" t="str">
            <v>SINGCLEAN</v>
          </cell>
          <cell r="L4403" t="str">
            <v>ANO</v>
          </cell>
          <cell r="M4403" t="str">
            <v>Mateřská škola Pražačka, Praha 3, Za Žižkovskou vozovnou 17/1700</v>
          </cell>
          <cell r="N4403" t="str">
            <v>Za žižkovskou vozovnou</v>
          </cell>
          <cell r="O4403">
            <v>1700</v>
          </cell>
          <cell r="P4403">
            <v>17</v>
          </cell>
          <cell r="Q4403">
            <v>13000</v>
          </cell>
          <cell r="R4403" t="str">
            <v>Praha 3</v>
          </cell>
          <cell r="S4403">
            <v>222592043</v>
          </cell>
          <cell r="T4403" t="str">
            <v>gabriela.hermannova@msprazacka.cz</v>
          </cell>
        </row>
        <row r="4404">
          <cell r="A4404">
            <v>600036073</v>
          </cell>
          <cell r="B4404">
            <v>65993179</v>
          </cell>
          <cell r="C4404" t="str">
            <v>Hlavní město Praha</v>
          </cell>
          <cell r="D4404" t="str">
            <v xml:space="preserve">Praha 3 </v>
          </cell>
          <cell r="E4404" t="str">
            <v>Úřad městské části Praha 3</v>
          </cell>
          <cell r="F4404" t="str">
            <v>Praha 3</v>
          </cell>
          <cell r="G4404" t="str">
            <v>obec</v>
          </cell>
          <cell r="H4404">
            <v>600036073</v>
          </cell>
          <cell r="I4404" t="str">
            <v>65993179</v>
          </cell>
          <cell r="J4404">
            <v>200</v>
          </cell>
          <cell r="K4404" t="str">
            <v>SINGCLEAN</v>
          </cell>
          <cell r="L4404" t="str">
            <v>ANO</v>
          </cell>
          <cell r="M4404" t="str">
            <v>Mateřská škola U Veverek</v>
          </cell>
          <cell r="N4404" t="str">
            <v>Jeseniova</v>
          </cell>
          <cell r="O4404">
            <v>2686</v>
          </cell>
          <cell r="P4404">
            <v>204</v>
          </cell>
          <cell r="Q4404">
            <v>13000</v>
          </cell>
          <cell r="R4404" t="str">
            <v>Praha 3</v>
          </cell>
          <cell r="S4404">
            <v>777366490</v>
          </cell>
          <cell r="T4404" t="str">
            <v>reditelka@msuveverek.cz</v>
          </cell>
        </row>
        <row r="4405">
          <cell r="A4405">
            <v>600041166</v>
          </cell>
          <cell r="B4405">
            <v>65993225</v>
          </cell>
          <cell r="C4405" t="str">
            <v>Hlavní město Praha</v>
          </cell>
          <cell r="D4405" t="str">
            <v xml:space="preserve">Praha 10 </v>
          </cell>
          <cell r="E4405" t="str">
            <v>Úřad městské části Praha 10</v>
          </cell>
          <cell r="F4405" t="str">
            <v>Praha 10</v>
          </cell>
          <cell r="G4405" t="str">
            <v>obec</v>
          </cell>
          <cell r="H4405">
            <v>600041166</v>
          </cell>
          <cell r="I4405" t="str">
            <v>65993225</v>
          </cell>
          <cell r="J4405">
            <v>680</v>
          </cell>
          <cell r="K4405" t="str">
            <v>SINGCLEAN</v>
          </cell>
          <cell r="L4405" t="str">
            <v>ANO</v>
          </cell>
          <cell r="M4405" t="str">
            <v>Základní škola, Praha 10, U Roháčových kasáren 19/1381</v>
          </cell>
          <cell r="N4405" t="str">
            <v>U Roháčových kasáren</v>
          </cell>
          <cell r="O4405">
            <v>1381</v>
          </cell>
          <cell r="P4405">
            <v>19</v>
          </cell>
          <cell r="Q4405">
            <v>10000</v>
          </cell>
          <cell r="R4405" t="str">
            <v>Praha 10</v>
          </cell>
          <cell r="S4405">
            <v>272738989</v>
          </cell>
          <cell r="T4405" t="str">
            <v>info@zsrohacovky.cz</v>
          </cell>
        </row>
        <row r="4406">
          <cell r="A4406">
            <v>600041140</v>
          </cell>
          <cell r="B4406">
            <v>65993250</v>
          </cell>
          <cell r="C4406" t="str">
            <v>Hlavní město Praha</v>
          </cell>
          <cell r="D4406" t="str">
            <v xml:space="preserve">Praha 10 </v>
          </cell>
          <cell r="E4406" t="str">
            <v>Úřad městské části Praha 10</v>
          </cell>
          <cell r="F4406" t="str">
            <v>Praha 10</v>
          </cell>
          <cell r="G4406" t="str">
            <v>obec</v>
          </cell>
          <cell r="H4406">
            <v>600041140</v>
          </cell>
          <cell r="I4406" t="str">
            <v>65993250</v>
          </cell>
          <cell r="J4406">
            <v>1060</v>
          </cell>
          <cell r="K4406" t="str">
            <v>SINGCLEAN</v>
          </cell>
          <cell r="L4406" t="str">
            <v>ANO</v>
          </cell>
          <cell r="M4406" t="str">
            <v>Základní škola, Praha 10, Jakutská 2/1210</v>
          </cell>
          <cell r="N4406" t="str">
            <v>Jakutská</v>
          </cell>
          <cell r="O4406">
            <v>1210</v>
          </cell>
          <cell r="P4406">
            <v>2</v>
          </cell>
          <cell r="Q4406">
            <v>10000</v>
          </cell>
          <cell r="R4406" t="str">
            <v>Praha 10</v>
          </cell>
          <cell r="S4406">
            <v>267310135</v>
          </cell>
          <cell r="T4406" t="str">
            <v>info@zsjakutska.cz</v>
          </cell>
        </row>
        <row r="4407">
          <cell r="A4407">
            <v>600041123</v>
          </cell>
          <cell r="B4407">
            <v>65993276</v>
          </cell>
          <cell r="C4407" t="str">
            <v>Hlavní město Praha</v>
          </cell>
          <cell r="D4407" t="str">
            <v xml:space="preserve">Praha 10 </v>
          </cell>
          <cell r="E4407" t="str">
            <v>Úřad městské části Praha 10</v>
          </cell>
          <cell r="F4407" t="str">
            <v>Praha 10</v>
          </cell>
          <cell r="G4407" t="str">
            <v>obec</v>
          </cell>
          <cell r="H4407">
            <v>600041123</v>
          </cell>
          <cell r="I4407" t="str">
            <v>65993276</v>
          </cell>
          <cell r="J4407">
            <v>1080</v>
          </cell>
          <cell r="K4407" t="str">
            <v>SINGCLEAN</v>
          </cell>
          <cell r="L4407" t="str">
            <v>ANO</v>
          </cell>
          <cell r="M4407" t="str">
            <v>Základní škola, Praha 10, Švehlova 12/2900</v>
          </cell>
          <cell r="N4407" t="str">
            <v>Švehlova</v>
          </cell>
          <cell r="O4407">
            <v>2900</v>
          </cell>
          <cell r="P4407">
            <v>12</v>
          </cell>
          <cell r="Q4407">
            <v>10600</v>
          </cell>
          <cell r="R4407" t="str">
            <v>Praha 10</v>
          </cell>
          <cell r="S4407">
            <v>272652023</v>
          </cell>
          <cell r="T4407" t="str">
            <v>zssvehlova@zssvehlova.cz</v>
          </cell>
        </row>
        <row r="4408">
          <cell r="A4408">
            <v>600041182</v>
          </cell>
          <cell r="B4408">
            <v>65993284</v>
          </cell>
          <cell r="C4408" t="str">
            <v>Hlavní město Praha</v>
          </cell>
          <cell r="D4408" t="str">
            <v xml:space="preserve">Praha 10 </v>
          </cell>
          <cell r="E4408" t="str">
            <v>Úřad městské části Praha 10</v>
          </cell>
          <cell r="F4408" t="str">
            <v>Praha 10</v>
          </cell>
          <cell r="G4408" t="str">
            <v>obec</v>
          </cell>
          <cell r="H4408">
            <v>600041182</v>
          </cell>
          <cell r="I4408" t="str">
            <v>65993284</v>
          </cell>
          <cell r="J4408">
            <v>580</v>
          </cell>
          <cell r="K4408" t="str">
            <v>SINGCLEAN</v>
          </cell>
          <cell r="L4408" t="str">
            <v>ANO</v>
          </cell>
          <cell r="M4408" t="str">
            <v>Základní škola, Praha 10, U Vršovického nádraží 1/950</v>
          </cell>
          <cell r="N4408" t="str">
            <v>U Vršovického nádraží</v>
          </cell>
          <cell r="O4408">
            <v>950</v>
          </cell>
          <cell r="P4408">
            <v>1</v>
          </cell>
          <cell r="Q4408">
            <v>10100</v>
          </cell>
          <cell r="R4408" t="str">
            <v>Praha 10</v>
          </cell>
          <cell r="S4408">
            <v>271746944</v>
          </cell>
          <cell r="T4408" t="str">
            <v>info@zsvrsovicka.cz</v>
          </cell>
        </row>
        <row r="4409">
          <cell r="A4409">
            <v>600036952</v>
          </cell>
          <cell r="B4409">
            <v>65993373</v>
          </cell>
          <cell r="C4409" t="str">
            <v>Hlavní město Praha</v>
          </cell>
          <cell r="D4409" t="str">
            <v xml:space="preserve">Praha 4 </v>
          </cell>
          <cell r="E4409" t="str">
            <v>Úřad městské části Praha 11</v>
          </cell>
          <cell r="F4409" t="str">
            <v>Praha 11</v>
          </cell>
          <cell r="G4409" t="str">
            <v>obec</v>
          </cell>
          <cell r="H4409">
            <v>600036952</v>
          </cell>
          <cell r="I4409" t="str">
            <v>65993373</v>
          </cell>
          <cell r="J4409">
            <v>160</v>
          </cell>
          <cell r="K4409" t="str">
            <v>SINGCLEAN</v>
          </cell>
          <cell r="L4409" t="str">
            <v>ANO</v>
          </cell>
          <cell r="M4409" t="str">
            <v>Mateřská škola, Praha 4, Konstantinova 1480</v>
          </cell>
          <cell r="N4409" t="str">
            <v>Konstantinova</v>
          </cell>
          <cell r="O4409">
            <v>1480</v>
          </cell>
          <cell r="P4409">
            <v>3</v>
          </cell>
          <cell r="Q4409">
            <v>14900</v>
          </cell>
          <cell r="R4409" t="str">
            <v>Praha 4</v>
          </cell>
          <cell r="S4409">
            <v>272914670</v>
          </cell>
          <cell r="T4409" t="str">
            <v>mskonstantinova@seznam.cz</v>
          </cell>
        </row>
        <row r="4410">
          <cell r="A4410">
            <v>600027368</v>
          </cell>
          <cell r="B4410">
            <v>65993381</v>
          </cell>
          <cell r="C4410" t="str">
            <v>Hlavní město Praha</v>
          </cell>
          <cell r="D4410" t="str">
            <v xml:space="preserve">Praha 2 </v>
          </cell>
          <cell r="E4410" t="str">
            <v>Ministerstvo školství, mládeže a tělovýchovy</v>
          </cell>
          <cell r="F4410" t="str">
            <v>Praha 2</v>
          </cell>
          <cell r="G4410" t="str">
            <v>MŠMT</v>
          </cell>
          <cell r="H4410">
            <v>600027368</v>
          </cell>
          <cell r="I4410" t="str">
            <v>65993381</v>
          </cell>
          <cell r="J4410">
            <v>0</v>
          </cell>
          <cell r="K4410" t="str">
            <v>SINGCLEAN</v>
          </cell>
          <cell r="L4410" t="str">
            <v>ANO</v>
          </cell>
          <cell r="M4410" t="str">
            <v>Dětský domov se školou, středisko výchovné péče a základní škola, Praha 2, Jana Masaryka 16</v>
          </cell>
          <cell r="N4410" t="str">
            <v>Jana Masaryka</v>
          </cell>
          <cell r="O4410">
            <v>64</v>
          </cell>
          <cell r="P4410">
            <v>16</v>
          </cell>
          <cell r="Q4410">
            <v>12000</v>
          </cell>
          <cell r="R4410" t="str">
            <v>Praha 2</v>
          </cell>
          <cell r="S4410" t="str">
            <v>222 522 377 ,603733768</v>
          </cell>
          <cell r="T4410" t="str">
            <v>dvupraha@seznam.cz</v>
          </cell>
        </row>
        <row r="4411">
          <cell r="A4411">
            <v>600041158</v>
          </cell>
          <cell r="B4411">
            <v>65993497</v>
          </cell>
          <cell r="C4411" t="str">
            <v>Hlavní město Praha</v>
          </cell>
          <cell r="D4411" t="str">
            <v xml:space="preserve">Praha 10 </v>
          </cell>
          <cell r="E4411" t="str">
            <v>Úřad městské části Praha 10</v>
          </cell>
          <cell r="F4411" t="str">
            <v>Praha 10</v>
          </cell>
          <cell r="G4411" t="str">
            <v>obec</v>
          </cell>
          <cell r="H4411">
            <v>600041158</v>
          </cell>
          <cell r="I4411" t="str">
            <v>65993497</v>
          </cell>
          <cell r="J4411">
            <v>1020</v>
          </cell>
          <cell r="K4411" t="str">
            <v>SINGCLEAN</v>
          </cell>
          <cell r="L4411" t="str">
            <v>ANO</v>
          </cell>
          <cell r="M4411" t="str">
            <v>Základní škola Eden, Praha 10, Vladivostocká 6/1035</v>
          </cell>
          <cell r="N4411" t="str">
            <v>Vladivostocká</v>
          </cell>
          <cell r="O4411">
            <v>1035</v>
          </cell>
          <cell r="P4411">
            <v>6</v>
          </cell>
          <cell r="Q4411">
            <v>10000</v>
          </cell>
          <cell r="R4411" t="str">
            <v>Praha 10</v>
          </cell>
          <cell r="S4411">
            <v>272738443</v>
          </cell>
          <cell r="T4411" t="str">
            <v>info@zseden.cz</v>
          </cell>
        </row>
        <row r="4412">
          <cell r="A4412">
            <v>600038475</v>
          </cell>
          <cell r="B4412">
            <v>65993527</v>
          </cell>
          <cell r="C4412" t="str">
            <v>Hlavní město Praha</v>
          </cell>
          <cell r="D4412" t="str">
            <v xml:space="preserve">Praha 5 </v>
          </cell>
          <cell r="E4412" t="str">
            <v>Úřad městské části Praha 5</v>
          </cell>
          <cell r="F4412" t="str">
            <v>Praha 5</v>
          </cell>
          <cell r="G4412" t="str">
            <v>obec</v>
          </cell>
          <cell r="H4412">
            <v>600038475</v>
          </cell>
          <cell r="I4412" t="str">
            <v>65993527</v>
          </cell>
          <cell r="J4412">
            <v>1820</v>
          </cell>
          <cell r="K4412" t="str">
            <v>SINGCLEAN</v>
          </cell>
          <cell r="L4412" t="str">
            <v>ANO</v>
          </cell>
          <cell r="M4412" t="str">
            <v>Základní škola a mateřská škola Barrandov, Praha 5 - Hlubočepy, Chaplinovo nám. 1/615, příspěvková organizace</v>
          </cell>
          <cell r="N4412" t="str">
            <v>Chaplinovo náměstí</v>
          </cell>
          <cell r="O4412">
            <v>615</v>
          </cell>
          <cell r="P4412">
            <v>1</v>
          </cell>
          <cell r="Q4412">
            <v>15200</v>
          </cell>
          <cell r="R4412" t="str">
            <v>Praha 5</v>
          </cell>
          <cell r="S4412">
            <v>733643895</v>
          </cell>
          <cell r="T4412" t="str">
            <v>reditel@zsbarr.cz</v>
          </cell>
        </row>
        <row r="4413">
          <cell r="A4413">
            <v>600039366</v>
          </cell>
          <cell r="B4413">
            <v>65993896</v>
          </cell>
          <cell r="C4413" t="str">
            <v>Hlavní město Praha</v>
          </cell>
          <cell r="D4413" t="str">
            <v xml:space="preserve">Praha 7 </v>
          </cell>
          <cell r="E4413" t="str">
            <v>Úřad městské části Praha 7</v>
          </cell>
          <cell r="F4413" t="str">
            <v>Praha 7</v>
          </cell>
          <cell r="G4413" t="str">
            <v>obec</v>
          </cell>
          <cell r="H4413">
            <v>600039366</v>
          </cell>
          <cell r="I4413" t="str">
            <v>65993896</v>
          </cell>
          <cell r="J4413">
            <v>500</v>
          </cell>
          <cell r="K4413" t="str">
            <v>SINGCLEAN</v>
          </cell>
          <cell r="L4413" t="str">
            <v>ANO</v>
          </cell>
          <cell r="M4413" t="str">
            <v>Mateřská škola U Uranie, Praha 7, Na Maninách 1080/29a</v>
          </cell>
          <cell r="N4413" t="str">
            <v>Na Maninách</v>
          </cell>
          <cell r="O4413">
            <v>1080</v>
          </cell>
          <cell r="P4413" t="str">
            <v>29a</v>
          </cell>
          <cell r="Q4413">
            <v>17000</v>
          </cell>
          <cell r="R4413" t="str">
            <v>Praha 7</v>
          </cell>
          <cell r="S4413">
            <v>220802327</v>
          </cell>
          <cell r="T4413" t="str">
            <v>reditelka@msuranie.cz</v>
          </cell>
        </row>
        <row r="4414">
          <cell r="A4414">
            <v>600038980</v>
          </cell>
          <cell r="B4414">
            <v>65994027</v>
          </cell>
          <cell r="C4414" t="str">
            <v>Hlavní město Praha</v>
          </cell>
          <cell r="D4414" t="str">
            <v xml:space="preserve">Praha 6 </v>
          </cell>
          <cell r="E4414" t="str">
            <v>Úřad městské části Praha 6</v>
          </cell>
          <cell r="F4414" t="str">
            <v>Praha 6</v>
          </cell>
          <cell r="G4414" t="str">
            <v>obec</v>
          </cell>
          <cell r="H4414">
            <v>600038980</v>
          </cell>
          <cell r="I4414" t="str">
            <v>65994027</v>
          </cell>
          <cell r="J4414">
            <v>360</v>
          </cell>
          <cell r="K4414" t="str">
            <v>SINGCLEAN</v>
          </cell>
          <cell r="L4414" t="str">
            <v>ANO</v>
          </cell>
          <cell r="M4414" t="str">
            <v>Fakultní mateřská škola se speciální péčí</v>
          </cell>
          <cell r="N4414" t="str">
            <v>Arabská</v>
          </cell>
          <cell r="O4414">
            <v>681</v>
          </cell>
          <cell r="P4414">
            <v>20</v>
          </cell>
          <cell r="Q4414">
            <v>16000</v>
          </cell>
          <cell r="R4414" t="str">
            <v>Praha 6</v>
          </cell>
          <cell r="S4414">
            <v>235350410</v>
          </cell>
          <cell r="T4414" t="str">
            <v>skolka@email.cz</v>
          </cell>
        </row>
        <row r="4415">
          <cell r="A4415">
            <v>691006695</v>
          </cell>
          <cell r="B4415">
            <v>66000262</v>
          </cell>
          <cell r="C4415" t="str">
            <v>Hlavní město Praha</v>
          </cell>
          <cell r="D4415" t="str">
            <v xml:space="preserve">Praha 4 </v>
          </cell>
          <cell r="E4415" t="str">
            <v>Magistrát hlavního města Prahy</v>
          </cell>
          <cell r="F4415" t="str">
            <v>Praha 4</v>
          </cell>
          <cell r="G4415" t="str">
            <v>soukromý</v>
          </cell>
          <cell r="H4415">
            <v>691006695</v>
          </cell>
          <cell r="I4415" t="str">
            <v>66000262</v>
          </cell>
          <cell r="J4415">
            <v>60</v>
          </cell>
          <cell r="K4415" t="str">
            <v>SINGCLEAN</v>
          </cell>
          <cell r="L4415" t="str">
            <v>NE</v>
          </cell>
          <cell r="M4415" t="str">
            <v>FUTURUM FAMILY a BENJAMINEK mateřská škola o.p.s.</v>
          </cell>
          <cell r="N4415" t="str">
            <v>Hausmannova</v>
          </cell>
          <cell r="O4415">
            <v>3003</v>
          </cell>
          <cell r="P4415">
            <v>9</v>
          </cell>
          <cell r="Q4415">
            <v>14300</v>
          </cell>
          <cell r="R4415" t="str">
            <v>Praha 4</v>
          </cell>
          <cell r="S4415">
            <v>603179260</v>
          </cell>
          <cell r="T4415" t="str">
            <v>jana.plastiakova@seznam.cz</v>
          </cell>
        </row>
        <row r="4416">
          <cell r="A4416">
            <v>600079643</v>
          </cell>
          <cell r="B4416">
            <v>66113334</v>
          </cell>
          <cell r="C4416" t="str">
            <v>Liberecký kraj</v>
          </cell>
          <cell r="D4416" t="str">
            <v xml:space="preserve">Liberec </v>
          </cell>
          <cell r="E4416" t="str">
            <v>Magistrát města Liberce</v>
          </cell>
          <cell r="F4416" t="str">
            <v>Liberec</v>
          </cell>
          <cell r="G4416" t="str">
            <v>obec</v>
          </cell>
          <cell r="H4416">
            <v>600079643</v>
          </cell>
          <cell r="I4416" t="str">
            <v>66113334</v>
          </cell>
          <cell r="J4416">
            <v>200</v>
          </cell>
          <cell r="K4416" t="str">
            <v>SINGCLEAN</v>
          </cell>
          <cell r="L4416" t="str">
            <v>ANO</v>
          </cell>
          <cell r="M4416" t="str">
            <v>Mateřská škola "V zahradě", Liberec, Žitavská 122/68, příspěvková organizace</v>
          </cell>
          <cell r="N4416" t="str">
            <v>Žitavská</v>
          </cell>
          <cell r="O4416">
            <v>122</v>
          </cell>
          <cell r="P4416">
            <v>68</v>
          </cell>
          <cell r="Q4416">
            <v>46001</v>
          </cell>
          <cell r="R4416" t="str">
            <v>Liberec</v>
          </cell>
          <cell r="S4416">
            <v>482317208</v>
          </cell>
          <cell r="T4416" t="str">
            <v>ms.vzahrade@volny.cz</v>
          </cell>
        </row>
        <row r="4417">
          <cell r="A4417">
            <v>600131807</v>
          </cell>
          <cell r="B4417">
            <v>66145309</v>
          </cell>
          <cell r="C4417" t="str">
            <v>Moravskoslezský kraj</v>
          </cell>
          <cell r="D4417" t="str">
            <v xml:space="preserve">Bruntál </v>
          </cell>
          <cell r="E4417" t="str">
            <v>Městský úřad Bruntál</v>
          </cell>
          <cell r="F4417" t="str">
            <v>Bruntál</v>
          </cell>
          <cell r="G4417" t="str">
            <v>obec</v>
          </cell>
          <cell r="H4417">
            <v>600131807</v>
          </cell>
          <cell r="I4417" t="str">
            <v>66145309</v>
          </cell>
          <cell r="J4417">
            <v>1020</v>
          </cell>
          <cell r="K4417" t="str">
            <v>SINGCLEAN</v>
          </cell>
          <cell r="L4417" t="str">
            <v>ANO</v>
          </cell>
          <cell r="M4417" t="str">
            <v>Základní škola Bruntál, Cihelní 6</v>
          </cell>
          <cell r="N4417" t="str">
            <v>Cihelní</v>
          </cell>
          <cell r="O4417">
            <v>1620</v>
          </cell>
          <cell r="P4417">
            <v>6</v>
          </cell>
          <cell r="Q4417">
            <v>79201</v>
          </cell>
          <cell r="R4417" t="str">
            <v>Bruntál</v>
          </cell>
          <cell r="S4417">
            <v>554773061</v>
          </cell>
          <cell r="T4417" t="str">
            <v>zsbrcihe@zscihelni.cz</v>
          </cell>
        </row>
        <row r="4418">
          <cell r="A4418">
            <v>600026647</v>
          </cell>
          <cell r="B4418">
            <v>66181500</v>
          </cell>
          <cell r="C4418" t="str">
            <v>Olomoucký kraj</v>
          </cell>
          <cell r="D4418" t="str">
            <v xml:space="preserve">Olomouc </v>
          </cell>
          <cell r="E4418" t="str">
            <v>Krajský úřad Olomouckého kraje</v>
          </cell>
          <cell r="F4418" t="str">
            <v>Olomouc</v>
          </cell>
          <cell r="G4418" t="str">
            <v>kraj</v>
          </cell>
          <cell r="H4418">
            <v>600026647</v>
          </cell>
          <cell r="I4418" t="str">
            <v>66181500</v>
          </cell>
          <cell r="J4418">
            <v>100</v>
          </cell>
          <cell r="K4418" t="str">
            <v>SINGCLEAN</v>
          </cell>
          <cell r="L4418" t="str">
            <v>ANO</v>
          </cell>
          <cell r="M4418" t="str">
            <v>Mateřská škola Olomouc, Blanická 16</v>
          </cell>
          <cell r="N4418" t="str">
            <v>Blanická</v>
          </cell>
          <cell r="O4418">
            <v>471</v>
          </cell>
          <cell r="P4418">
            <v>16</v>
          </cell>
          <cell r="Q4418">
            <v>77900</v>
          </cell>
          <cell r="R4418" t="str">
            <v>Olomouc</v>
          </cell>
          <cell r="S4418">
            <v>585223163</v>
          </cell>
          <cell r="T4418" t="str">
            <v>jana.mala_skolka@tiscali.cz</v>
          </cell>
        </row>
        <row r="4419">
          <cell r="A4419">
            <v>600135845</v>
          </cell>
          <cell r="B4419">
            <v>66182531</v>
          </cell>
          <cell r="C4419" t="str">
            <v>Moravskoslezský kraj</v>
          </cell>
          <cell r="D4419" t="str">
            <v xml:space="preserve">Karviná </v>
          </cell>
          <cell r="E4419" t="str">
            <v>Městský úřad Orlová</v>
          </cell>
          <cell r="F4419" t="str">
            <v>Orlová</v>
          </cell>
          <cell r="G4419" t="str">
            <v>obec</v>
          </cell>
          <cell r="H4419">
            <v>600135845</v>
          </cell>
          <cell r="I4419" t="str">
            <v>66182531</v>
          </cell>
          <cell r="J4419">
            <v>640</v>
          </cell>
          <cell r="K4419" t="str">
            <v>SINGCLEAN</v>
          </cell>
          <cell r="L4419" t="str">
            <v>ANO</v>
          </cell>
          <cell r="M4419" t="str">
            <v>Mateřská škola Orlová-Lutyně Na Vyhlídce 1143 okres Karviná, příspěvková organizace</v>
          </cell>
          <cell r="N4419" t="str">
            <v>Na Vyhlídce</v>
          </cell>
          <cell r="O4419">
            <v>1143</v>
          </cell>
          <cell r="Q4419">
            <v>73514</v>
          </cell>
          <cell r="R4419" t="str">
            <v>Orlová</v>
          </cell>
          <cell r="S4419" t="str">
            <v>602 715 792 ,735717138</v>
          </cell>
          <cell r="T4419" t="str">
            <v>msnavyhlidce@seznam.cz</v>
          </cell>
        </row>
        <row r="4420">
          <cell r="A4420">
            <v>600094197</v>
          </cell>
          <cell r="B4420">
            <v>66289351</v>
          </cell>
          <cell r="C4420" t="str">
            <v>Královéhradecký kraj</v>
          </cell>
          <cell r="D4420" t="str">
            <v xml:space="preserve">Náchod </v>
          </cell>
          <cell r="E4420" t="str">
            <v>Městský úřad Broumov</v>
          </cell>
          <cell r="F4420" t="str">
            <v>Broumov</v>
          </cell>
          <cell r="G4420" t="str">
            <v>obec</v>
          </cell>
          <cell r="H4420">
            <v>600094197</v>
          </cell>
          <cell r="I4420" t="str">
            <v>66289351</v>
          </cell>
          <cell r="J4420" t="str">
            <v>X</v>
          </cell>
          <cell r="K4420" t="str">
            <v>SINGCLEAN</v>
          </cell>
          <cell r="L4420" t="str">
            <v>ANO</v>
          </cell>
          <cell r="M4420" t="str">
            <v>Základní umělecká škola Broumov</v>
          </cell>
          <cell r="N4420" t="str">
            <v>V Kopečku</v>
          </cell>
          <cell r="O4420">
            <v>89</v>
          </cell>
          <cell r="Q4420">
            <v>55001</v>
          </cell>
          <cell r="R4420" t="str">
            <v>Broumov</v>
          </cell>
          <cell r="S4420">
            <v>491521169</v>
          </cell>
          <cell r="T4420" t="str">
            <v>pribyl.stepan@gmail.com</v>
          </cell>
        </row>
        <row r="4421">
          <cell r="A4421">
            <v>600094189</v>
          </cell>
          <cell r="B4421">
            <v>66289467</v>
          </cell>
          <cell r="C4421" t="str">
            <v>Královéhradecký kraj</v>
          </cell>
          <cell r="D4421" t="str">
            <v xml:space="preserve">Náchod </v>
          </cell>
          <cell r="E4421" t="str">
            <v>Městský úřad Náchod</v>
          </cell>
          <cell r="F4421" t="str">
            <v>Náchod</v>
          </cell>
          <cell r="G4421" t="str">
            <v>obec</v>
          </cell>
          <cell r="H4421">
            <v>600094189</v>
          </cell>
          <cell r="I4421" t="str">
            <v>66289467</v>
          </cell>
          <cell r="J4421" t="str">
            <v>X</v>
          </cell>
          <cell r="K4421" t="str">
            <v>SINGCLEAN</v>
          </cell>
          <cell r="L4421" t="str">
            <v>ANO</v>
          </cell>
          <cell r="M4421" t="str">
            <v>Základní umělecká škola Hronov</v>
          </cell>
          <cell r="N4421" t="str">
            <v>Komenského náměstí</v>
          </cell>
          <cell r="O4421">
            <v>8</v>
          </cell>
          <cell r="Q4421">
            <v>54931</v>
          </cell>
          <cell r="R4421" t="str">
            <v>Hronov</v>
          </cell>
          <cell r="S4421">
            <v>491483201</v>
          </cell>
          <cell r="T4421" t="str">
            <v>zus.hronov@tiscali.cz</v>
          </cell>
        </row>
        <row r="4422">
          <cell r="A4422">
            <v>600094219</v>
          </cell>
          <cell r="B4422">
            <v>66289483</v>
          </cell>
          <cell r="C4422" t="str">
            <v>Královéhradecký kraj</v>
          </cell>
          <cell r="D4422" t="str">
            <v xml:space="preserve">Náchod </v>
          </cell>
          <cell r="E4422" t="str">
            <v>Městský úřad Nové Město nad Metují</v>
          </cell>
          <cell r="F4422" t="str">
            <v>Nové Město nad Metují</v>
          </cell>
          <cell r="G4422" t="str">
            <v>obec</v>
          </cell>
          <cell r="H4422">
            <v>600094219</v>
          </cell>
          <cell r="I4422" t="str">
            <v>66289483</v>
          </cell>
          <cell r="J4422" t="str">
            <v>X</v>
          </cell>
          <cell r="K4422" t="str">
            <v>SINGCLEAN</v>
          </cell>
          <cell r="L4422" t="str">
            <v>ANO</v>
          </cell>
          <cell r="M4422" t="str">
            <v>Základní umělecká škola Bedřicha Smetany Nové Město nad Metují, Husovo nám. 1209, okres Náchod</v>
          </cell>
          <cell r="N4422" t="str">
            <v>Husovo náměstí</v>
          </cell>
          <cell r="O4422">
            <v>1209</v>
          </cell>
          <cell r="Q4422">
            <v>54901</v>
          </cell>
          <cell r="R4422" t="str">
            <v>Nové Město nad Metují</v>
          </cell>
          <cell r="S4422">
            <v>702255183</v>
          </cell>
          <cell r="T4422" t="str">
            <v>sekretariat@zusnovemesto.cz</v>
          </cell>
        </row>
        <row r="4423">
          <cell r="A4423">
            <v>600094201</v>
          </cell>
          <cell r="B4423">
            <v>66289581</v>
          </cell>
          <cell r="C4423" t="str">
            <v>Královéhradecký kraj</v>
          </cell>
          <cell r="D4423" t="str">
            <v xml:space="preserve">Náchod </v>
          </cell>
          <cell r="E4423" t="str">
            <v>Městský úřad Jaroměř</v>
          </cell>
          <cell r="F4423" t="str">
            <v>Jaroměř</v>
          </cell>
          <cell r="G4423" t="str">
            <v>obec</v>
          </cell>
          <cell r="H4423">
            <v>600094201</v>
          </cell>
          <cell r="I4423" t="str">
            <v>66289581</v>
          </cell>
          <cell r="J4423" t="str">
            <v>X</v>
          </cell>
          <cell r="K4423" t="str">
            <v>SINGCLEAN</v>
          </cell>
          <cell r="L4423" t="str">
            <v>ANO</v>
          </cell>
          <cell r="M4423" t="str">
            <v>Základní umělecká škola F. A. Šporka, Jaroměř</v>
          </cell>
          <cell r="N4423" t="str">
            <v>Na Obci</v>
          </cell>
          <cell r="O4423">
            <v>142</v>
          </cell>
          <cell r="Q4423">
            <v>55101</v>
          </cell>
          <cell r="R4423" t="str">
            <v>Jaroměř</v>
          </cell>
          <cell r="S4423">
            <v>491812356</v>
          </cell>
          <cell r="T4423" t="str">
            <v>vlastimil.kovar@zus-jaromer.cz</v>
          </cell>
        </row>
        <row r="4424">
          <cell r="A4424">
            <v>600054489</v>
          </cell>
          <cell r="B4424">
            <v>66325111</v>
          </cell>
          <cell r="C4424" t="str">
            <v>Středočeský kraj</v>
          </cell>
          <cell r="D4424" t="str">
            <v xml:space="preserve">Příbram </v>
          </cell>
          <cell r="E4424" t="str">
            <v>Městský úřad Příbram</v>
          </cell>
          <cell r="F4424" t="str">
            <v>Příbram</v>
          </cell>
          <cell r="G4424" t="str">
            <v>obec</v>
          </cell>
          <cell r="H4424">
            <v>600054489</v>
          </cell>
          <cell r="I4424" t="str">
            <v>66325111</v>
          </cell>
          <cell r="J4424">
            <v>540</v>
          </cell>
          <cell r="K4424" t="str">
            <v>SINGCLEAN</v>
          </cell>
          <cell r="L4424" t="str">
            <v>ANO</v>
          </cell>
          <cell r="M4424" t="str">
            <v>Základní škola a Mateřská škola Kamýk nad Vltavou, příspěvková organizace</v>
          </cell>
          <cell r="O4424">
            <v>141</v>
          </cell>
          <cell r="Q4424">
            <v>26263</v>
          </cell>
          <cell r="R4424" t="str">
            <v>Kamýk nad Vltavou</v>
          </cell>
          <cell r="S4424">
            <v>318677113</v>
          </cell>
          <cell r="T4424" t="str">
            <v>skola@zskamyknv.cz</v>
          </cell>
        </row>
        <row r="4425">
          <cell r="A4425">
            <v>600072843</v>
          </cell>
          <cell r="B4425">
            <v>66359180</v>
          </cell>
          <cell r="C4425" t="str">
            <v>Karlovarský kraj</v>
          </cell>
          <cell r="D4425" t="str">
            <v xml:space="preserve">Sokolov </v>
          </cell>
          <cell r="E4425" t="str">
            <v>Městský úřad Sokolov</v>
          </cell>
          <cell r="F4425" t="str">
            <v>Sokolov</v>
          </cell>
          <cell r="G4425" t="str">
            <v>obec</v>
          </cell>
          <cell r="H4425">
            <v>600072843</v>
          </cell>
          <cell r="I4425" t="str">
            <v>66359180</v>
          </cell>
          <cell r="J4425">
            <v>960</v>
          </cell>
          <cell r="K4425" t="str">
            <v>SINGCLEAN</v>
          </cell>
          <cell r="L4425" t="str">
            <v>ANO</v>
          </cell>
          <cell r="M4425" t="str">
            <v>Základní škola Sokolov, Křižíkova 1916</v>
          </cell>
          <cell r="N4425" t="str">
            <v>Křižíkova</v>
          </cell>
          <cell r="O4425">
            <v>1916</v>
          </cell>
          <cell r="Q4425">
            <v>35601</v>
          </cell>
          <cell r="R4425" t="str">
            <v>Sokolov</v>
          </cell>
          <cell r="S4425" t="str">
            <v>352 626 955 ,736752167</v>
          </cell>
          <cell r="T4425" t="str">
            <v>info@zs8so.cz</v>
          </cell>
        </row>
        <row r="4426">
          <cell r="A4426">
            <v>600067688</v>
          </cell>
          <cell r="B4426">
            <v>66361974</v>
          </cell>
          <cell r="C4426" t="str">
            <v>Karlovarský kraj</v>
          </cell>
          <cell r="D4426" t="str">
            <v xml:space="preserve">Karlovy Vary </v>
          </cell>
          <cell r="E4426" t="str">
            <v>Magistrát města Karlových Varů</v>
          </cell>
          <cell r="F4426" t="str">
            <v>Karlovy Vary</v>
          </cell>
          <cell r="G4426" t="str">
            <v>obec</v>
          </cell>
          <cell r="H4426">
            <v>600067688</v>
          </cell>
          <cell r="I4426" t="str">
            <v>66361974</v>
          </cell>
          <cell r="J4426" t="str">
            <v>X</v>
          </cell>
          <cell r="K4426" t="str">
            <v>SINGCLEAN</v>
          </cell>
          <cell r="L4426" t="str">
            <v>ANO</v>
          </cell>
          <cell r="M4426" t="str">
            <v>Základní umělecká škola</v>
          </cell>
          <cell r="N4426" t="str">
            <v>Plzeňská</v>
          </cell>
          <cell r="O4426">
            <v>395</v>
          </cell>
          <cell r="Q4426">
            <v>36401</v>
          </cell>
          <cell r="R4426" t="str">
            <v>Toužim</v>
          </cell>
          <cell r="S4426" t="str">
            <v>354 224 545 ,739245246</v>
          </cell>
          <cell r="T4426" t="str">
            <v>zus.touzim@tiscali.cz</v>
          </cell>
        </row>
        <row r="4427">
          <cell r="A4427">
            <v>600067696</v>
          </cell>
          <cell r="B4427">
            <v>66362245</v>
          </cell>
          <cell r="C4427" t="str">
            <v>Karlovarský kraj</v>
          </cell>
          <cell r="D4427" t="str">
            <v xml:space="preserve">Cheb </v>
          </cell>
          <cell r="E4427" t="str">
            <v>Městský úřad Mariánské Lázně</v>
          </cell>
          <cell r="F4427" t="str">
            <v>Mariánské Lázně</v>
          </cell>
          <cell r="G4427" t="str">
            <v>obec</v>
          </cell>
          <cell r="H4427">
            <v>600067696</v>
          </cell>
          <cell r="I4427" t="str">
            <v>66362245</v>
          </cell>
          <cell r="J4427" t="str">
            <v>X</v>
          </cell>
          <cell r="K4427" t="str">
            <v>SINGCLEAN</v>
          </cell>
          <cell r="L4427" t="str">
            <v>ANO</v>
          </cell>
          <cell r="M4427" t="str">
            <v>Základní umělecká škola Teplá, příspěvková organizace</v>
          </cell>
          <cell r="N4427" t="str">
            <v>Školní</v>
          </cell>
          <cell r="O4427">
            <v>393</v>
          </cell>
          <cell r="Q4427">
            <v>36461</v>
          </cell>
          <cell r="R4427" t="str">
            <v>Teplá</v>
          </cell>
          <cell r="S4427">
            <v>775729221</v>
          </cell>
          <cell r="T4427" t="str">
            <v>zus.tepla@tepla.cz</v>
          </cell>
        </row>
        <row r="4428">
          <cell r="A4428">
            <v>600069770</v>
          </cell>
          <cell r="B4428">
            <v>66362504</v>
          </cell>
          <cell r="C4428" t="str">
            <v>Plzeňský kraj</v>
          </cell>
          <cell r="D4428" t="str">
            <v xml:space="preserve">Plzeň-město </v>
          </cell>
          <cell r="E4428" t="str">
            <v>Magistrát města Plzně</v>
          </cell>
          <cell r="F4428" t="str">
            <v>Plzeň</v>
          </cell>
          <cell r="G4428" t="str">
            <v>obec</v>
          </cell>
          <cell r="H4428">
            <v>600069770</v>
          </cell>
          <cell r="I4428" t="str">
            <v>66362504</v>
          </cell>
          <cell r="J4428">
            <v>660</v>
          </cell>
          <cell r="K4428" t="str">
            <v>SINGCLEAN</v>
          </cell>
          <cell r="L4428" t="str">
            <v>ANO</v>
          </cell>
          <cell r="M4428" t="str">
            <v>34. základní škola Plzeň, Gerská 32, příspěvková organizace</v>
          </cell>
          <cell r="N4428" t="str">
            <v>Gerská</v>
          </cell>
          <cell r="O4428">
            <v>1246</v>
          </cell>
          <cell r="P4428">
            <v>32</v>
          </cell>
          <cell r="Q4428">
            <v>32300</v>
          </cell>
          <cell r="R4428" t="str">
            <v>Plzeň</v>
          </cell>
          <cell r="S4428" t="str">
            <v>378 028 801 ,378028803</v>
          </cell>
          <cell r="T4428" t="str">
            <v>zs34@zs34.plzen-edu.cz</v>
          </cell>
        </row>
        <row r="4429">
          <cell r="A4429">
            <v>600069788</v>
          </cell>
          <cell r="B4429">
            <v>66362521</v>
          </cell>
          <cell r="C4429" t="str">
            <v>Plzeňský kraj</v>
          </cell>
          <cell r="D4429" t="str">
            <v xml:space="preserve">Plzeň-město </v>
          </cell>
          <cell r="E4429" t="str">
            <v>Magistrát města Plzně</v>
          </cell>
          <cell r="F4429" t="str">
            <v>Plzeň</v>
          </cell>
          <cell r="G4429" t="str">
            <v>obec</v>
          </cell>
          <cell r="H4429">
            <v>600069788</v>
          </cell>
          <cell r="I4429" t="str">
            <v>66362521</v>
          </cell>
          <cell r="J4429">
            <v>1800</v>
          </cell>
          <cell r="K4429" t="str">
            <v>SINGCLEAN</v>
          </cell>
          <cell r="L4429" t="str">
            <v>ANO</v>
          </cell>
          <cell r="M4429" t="str">
            <v>21. základní škola Plzeň, Slovanská alej 13, příspěvková organizace</v>
          </cell>
          <cell r="N4429" t="str">
            <v>Slovanská alej</v>
          </cell>
          <cell r="O4429">
            <v>2072</v>
          </cell>
          <cell r="P4429">
            <v>13</v>
          </cell>
          <cell r="Q4429">
            <v>32600</v>
          </cell>
          <cell r="R4429" t="str">
            <v>Plzeň</v>
          </cell>
          <cell r="S4429" t="str">
            <v>378 028 441 ,777790451</v>
          </cell>
          <cell r="T4429" t="str">
            <v>sekretariat@zs21.plzen-edu.cz</v>
          </cell>
        </row>
        <row r="4430">
          <cell r="A4430">
            <v>600069761</v>
          </cell>
          <cell r="B4430">
            <v>66362563</v>
          </cell>
          <cell r="C4430" t="str">
            <v>Plzeňský kraj</v>
          </cell>
          <cell r="D4430" t="str">
            <v xml:space="preserve">Plzeň-město </v>
          </cell>
          <cell r="E4430" t="str">
            <v>Magistrát města Plzně</v>
          </cell>
          <cell r="F4430" t="str">
            <v>Plzeň</v>
          </cell>
          <cell r="G4430" t="str">
            <v>obec</v>
          </cell>
          <cell r="H4430">
            <v>600069761</v>
          </cell>
          <cell r="I4430" t="str">
            <v>66362563</v>
          </cell>
          <cell r="J4430">
            <v>1240</v>
          </cell>
          <cell r="K4430" t="str">
            <v>SINGCLEAN</v>
          </cell>
          <cell r="L4430" t="str">
            <v>ANO</v>
          </cell>
          <cell r="M4430" t="str">
            <v>2. základní škola Plzeň, Schwarzova 20, příspěvková organizace</v>
          </cell>
          <cell r="N4430" t="str">
            <v>Schwarzova</v>
          </cell>
          <cell r="O4430">
            <v>2393</v>
          </cell>
          <cell r="P4430">
            <v>20</v>
          </cell>
          <cell r="Q4430">
            <v>30100</v>
          </cell>
          <cell r="R4430" t="str">
            <v>Plzeň</v>
          </cell>
          <cell r="S4430" t="str">
            <v>378 027 100 ,378027116</v>
          </cell>
          <cell r="T4430" t="str">
            <v>zs2@zs2.plzen-edu.cz</v>
          </cell>
        </row>
        <row r="4431">
          <cell r="A4431">
            <v>600022854</v>
          </cell>
          <cell r="B4431">
            <v>66362725</v>
          </cell>
          <cell r="C4431" t="str">
            <v>Karlovarský kraj</v>
          </cell>
          <cell r="D4431" t="str">
            <v xml:space="preserve">Karlovy Vary </v>
          </cell>
          <cell r="E4431" t="str">
            <v>Krajský úřad Karlovarského kraje</v>
          </cell>
          <cell r="F4431" t="str">
            <v>Karlovy Vary</v>
          </cell>
          <cell r="G4431" t="str">
            <v>kraj</v>
          </cell>
          <cell r="H4431">
            <v>600022854</v>
          </cell>
          <cell r="I4431" t="str">
            <v>66362725</v>
          </cell>
          <cell r="J4431">
            <v>1680</v>
          </cell>
          <cell r="K4431" t="str">
            <v>SINGCLEAN</v>
          </cell>
          <cell r="L4431" t="str">
            <v>ANO</v>
          </cell>
          <cell r="M4431" t="str">
            <v>Základní škola a střední škola Karlovy Vary, příspěvková organizace</v>
          </cell>
          <cell r="N4431" t="str">
            <v>Vančurova</v>
          </cell>
          <cell r="O4431">
            <v>83</v>
          </cell>
          <cell r="P4431">
            <v>2</v>
          </cell>
          <cell r="Q4431">
            <v>36017</v>
          </cell>
          <cell r="R4431" t="str">
            <v>Karlovy Vary</v>
          </cell>
          <cell r="S4431" t="str">
            <v>353 561 766 ,608867999</v>
          </cell>
          <cell r="T4431" t="str">
            <v>spec-skoly@volny.cz</v>
          </cell>
        </row>
        <row r="4432">
          <cell r="A4432">
            <v>600007189</v>
          </cell>
          <cell r="B4432">
            <v>66493030</v>
          </cell>
          <cell r="C4432" t="str">
            <v>Středočeský kraj</v>
          </cell>
          <cell r="D4432" t="str">
            <v xml:space="preserve">Kolín </v>
          </cell>
          <cell r="E4432" t="str">
            <v>Krajský úřad Středočeského kraje</v>
          </cell>
          <cell r="F4432" t="str">
            <v>Kolín</v>
          </cell>
          <cell r="G4432" t="str">
            <v>kraj</v>
          </cell>
          <cell r="H4432">
            <v>600007189</v>
          </cell>
          <cell r="I4432" t="str">
            <v>66493030</v>
          </cell>
          <cell r="J4432">
            <v>1340</v>
          </cell>
          <cell r="K4432" t="str">
            <v>SINGCLEAN</v>
          </cell>
          <cell r="L4432" t="str">
            <v>ANO</v>
          </cell>
          <cell r="M4432" t="str">
            <v>Střední odborná škola informatiky a spojů a Střední odborné učiliště, Kolín, Jaselská 826</v>
          </cell>
          <cell r="N4432" t="str">
            <v>Jaselská</v>
          </cell>
          <cell r="O4432">
            <v>826</v>
          </cell>
          <cell r="Q4432">
            <v>28002</v>
          </cell>
          <cell r="R4432" t="str">
            <v>Kolín</v>
          </cell>
          <cell r="S4432">
            <v>321752611</v>
          </cell>
          <cell r="T4432" t="str">
            <v>info@soskolin.cz</v>
          </cell>
        </row>
        <row r="4433">
          <cell r="A4433">
            <v>600014053</v>
          </cell>
          <cell r="B4433">
            <v>66596769</v>
          </cell>
          <cell r="C4433" t="str">
            <v>Jihomoravský kraj</v>
          </cell>
          <cell r="D4433" t="str">
            <v xml:space="preserve">Brno-venkov </v>
          </cell>
          <cell r="E4433" t="str">
            <v>Krajský úřad Jihomoravského kraje</v>
          </cell>
          <cell r="F4433" t="str">
            <v>Ivančice</v>
          </cell>
          <cell r="G4433" t="str">
            <v>kraj</v>
          </cell>
          <cell r="H4433">
            <v>600014053</v>
          </cell>
          <cell r="I4433" t="str">
            <v>66596769</v>
          </cell>
          <cell r="J4433">
            <v>640</v>
          </cell>
          <cell r="K4433" t="str">
            <v>SINGCLEAN</v>
          </cell>
          <cell r="L4433" t="str">
            <v>ANO</v>
          </cell>
          <cell r="M4433" t="str">
            <v>Gymnázium Jana Blahoslava Ivančice, příspěvková organizace</v>
          </cell>
          <cell r="N4433" t="str">
            <v>Lány</v>
          </cell>
          <cell r="O4433">
            <v>859</v>
          </cell>
          <cell r="P4433">
            <v>2</v>
          </cell>
          <cell r="Q4433">
            <v>66491</v>
          </cell>
          <cell r="R4433" t="str">
            <v>Ivančice</v>
          </cell>
          <cell r="S4433">
            <v>546451110</v>
          </cell>
          <cell r="T4433" t="str">
            <v>gjbi@gjbi.cz</v>
          </cell>
        </row>
        <row r="4434">
          <cell r="A4434">
            <v>600013359</v>
          </cell>
          <cell r="B4434">
            <v>66596882</v>
          </cell>
          <cell r="C4434" t="str">
            <v>Jihomoravský kraj</v>
          </cell>
          <cell r="D4434" t="str">
            <v xml:space="preserve">Blansko </v>
          </cell>
          <cell r="E4434" t="str">
            <v>Krajský úřad Jihomoravského kraje</v>
          </cell>
          <cell r="F4434" t="str">
            <v>Boskovice</v>
          </cell>
          <cell r="G4434" t="str">
            <v>kraj</v>
          </cell>
          <cell r="H4434">
            <v>600013359</v>
          </cell>
          <cell r="I4434" t="str">
            <v>66596882</v>
          </cell>
          <cell r="J4434">
            <v>1200</v>
          </cell>
          <cell r="K4434" t="str">
            <v>SINGCLEAN</v>
          </cell>
          <cell r="L4434" t="str">
            <v>ANO</v>
          </cell>
          <cell r="M4434" t="str">
            <v>Masarykova střední škola Letovice, příspěvková organizace</v>
          </cell>
          <cell r="N4434" t="str">
            <v>Tyršova</v>
          </cell>
          <cell r="O4434">
            <v>500</v>
          </cell>
          <cell r="P4434">
            <v>6</v>
          </cell>
          <cell r="Q4434">
            <v>67961</v>
          </cell>
          <cell r="R4434" t="str">
            <v>Letovice</v>
          </cell>
          <cell r="S4434" t="str">
            <v>516 474 878 -122,73940608</v>
          </cell>
          <cell r="T4434" t="str">
            <v>maresova@stredni-skola.cz</v>
          </cell>
        </row>
        <row r="4435">
          <cell r="A4435">
            <v>600125955</v>
          </cell>
          <cell r="B4435">
            <v>66610362</v>
          </cell>
          <cell r="C4435" t="str">
            <v>Jihomoravský kraj</v>
          </cell>
          <cell r="D4435" t="str">
            <v xml:space="preserve">Vyškov </v>
          </cell>
          <cell r="E4435" t="str">
            <v>Městský úřad Vyškov</v>
          </cell>
          <cell r="F4435" t="str">
            <v>Vyškov</v>
          </cell>
          <cell r="G4435" t="str">
            <v>obec</v>
          </cell>
          <cell r="H4435">
            <v>600125955</v>
          </cell>
          <cell r="I4435" t="str">
            <v>66610362</v>
          </cell>
          <cell r="J4435" t="str">
            <v>X</v>
          </cell>
          <cell r="K4435" t="str">
            <v>SINGCLEAN</v>
          </cell>
          <cell r="L4435" t="str">
            <v>ANO</v>
          </cell>
          <cell r="M4435" t="str">
            <v>Základní umělecká škola Františka Sušila Rousínov, Sušilovo náměstí 14</v>
          </cell>
          <cell r="N4435" t="str">
            <v>Sušilovo náměstí</v>
          </cell>
          <cell r="O4435">
            <v>7</v>
          </cell>
          <cell r="P4435">
            <v>14</v>
          </cell>
          <cell r="Q4435">
            <v>68301</v>
          </cell>
          <cell r="R4435" t="str">
            <v>Rousínov</v>
          </cell>
          <cell r="S4435">
            <v>517371466</v>
          </cell>
          <cell r="T4435" t="str">
            <v>zusrousinov@seznam.cz</v>
          </cell>
        </row>
        <row r="4436">
          <cell r="A4436">
            <v>610250451</v>
          </cell>
          <cell r="B4436">
            <v>66610699</v>
          </cell>
          <cell r="C4436" t="str">
            <v>Kraj Vysočina</v>
          </cell>
          <cell r="D4436" t="str">
            <v xml:space="preserve">Třebíč </v>
          </cell>
          <cell r="E4436" t="str">
            <v>Krajský úřad Kraje Vysočina</v>
          </cell>
          <cell r="F4436" t="str">
            <v>Třebíč</v>
          </cell>
          <cell r="G4436" t="str">
            <v>kraj</v>
          </cell>
          <cell r="H4436">
            <v>610250451</v>
          </cell>
          <cell r="I4436" t="str">
            <v>66610699</v>
          </cell>
          <cell r="J4436">
            <v>1340</v>
          </cell>
          <cell r="K4436" t="str">
            <v>SINGCLEAN</v>
          </cell>
          <cell r="L4436" t="str">
            <v>ANO</v>
          </cell>
          <cell r="M4436" t="str">
            <v>Obchodní akademie Dr. Albína Bráfa, Hotelová škola a Jazyková škola s právem státní jazykové zkoušky Třebíč</v>
          </cell>
          <cell r="N4436" t="str">
            <v>Sirotčí</v>
          </cell>
          <cell r="O4436">
            <v>63</v>
          </cell>
          <cell r="P4436">
            <v>4</v>
          </cell>
          <cell r="Q4436">
            <v>67401</v>
          </cell>
          <cell r="R4436" t="str">
            <v>Třebíč</v>
          </cell>
          <cell r="S4436">
            <v>568845121</v>
          </cell>
          <cell r="T4436" t="str">
            <v>info@oahstrebic.cz</v>
          </cell>
        </row>
        <row r="4437">
          <cell r="A4437">
            <v>610250574</v>
          </cell>
          <cell r="B4437">
            <v>66610702</v>
          </cell>
          <cell r="C4437" t="str">
            <v>Kraj Vysočina</v>
          </cell>
          <cell r="D4437" t="str">
            <v xml:space="preserve">Třebíč </v>
          </cell>
          <cell r="E4437" t="str">
            <v>Krajský úřad Kraje Vysočina</v>
          </cell>
          <cell r="F4437" t="str">
            <v>Třebíč</v>
          </cell>
          <cell r="G4437" t="str">
            <v>kraj</v>
          </cell>
          <cell r="H4437">
            <v>610250574</v>
          </cell>
          <cell r="I4437" t="str">
            <v>66610702</v>
          </cell>
          <cell r="J4437">
            <v>3060</v>
          </cell>
          <cell r="K4437" t="str">
            <v>SINGCLEAN</v>
          </cell>
          <cell r="L4437" t="str">
            <v>ANO</v>
          </cell>
          <cell r="M4437" t="str">
            <v>Střední průmyslová škola Třebíč</v>
          </cell>
          <cell r="N4437" t="str">
            <v>Manž. Curieových</v>
          </cell>
          <cell r="O4437">
            <v>734</v>
          </cell>
          <cell r="Q4437">
            <v>67401</v>
          </cell>
          <cell r="R4437" t="str">
            <v>Třebíč</v>
          </cell>
          <cell r="S4437">
            <v>568832202</v>
          </cell>
          <cell r="T4437" t="str">
            <v>office@spst.cz</v>
          </cell>
        </row>
        <row r="4438">
          <cell r="A4438">
            <v>600144585</v>
          </cell>
          <cell r="B4438">
            <v>66739721</v>
          </cell>
          <cell r="C4438" t="str">
            <v>Moravskoslezský kraj</v>
          </cell>
          <cell r="D4438" t="str">
            <v xml:space="preserve">Ostrava-město </v>
          </cell>
          <cell r="E4438" t="str">
            <v>Magistrát města Ostravy</v>
          </cell>
          <cell r="F4438" t="str">
            <v>Ostrava</v>
          </cell>
          <cell r="G4438" t="str">
            <v>obec</v>
          </cell>
          <cell r="H4438">
            <v>600144585</v>
          </cell>
          <cell r="I4438" t="str">
            <v>66739721</v>
          </cell>
          <cell r="J4438">
            <v>300</v>
          </cell>
          <cell r="K4438" t="str">
            <v>SINGCLEAN</v>
          </cell>
          <cell r="L4438" t="str">
            <v>ANO</v>
          </cell>
          <cell r="M4438" t="str">
            <v>Mateřská škola Ostrava, Lechowiczova 8, příspěvková organizace</v>
          </cell>
          <cell r="N4438" t="str">
            <v>Lechowiczova</v>
          </cell>
          <cell r="O4438">
            <v>3110</v>
          </cell>
          <cell r="P4438">
            <v>8</v>
          </cell>
          <cell r="Q4438">
            <v>70200</v>
          </cell>
          <cell r="R4438" t="str">
            <v>Ostrava</v>
          </cell>
          <cell r="S4438">
            <v>596612386</v>
          </cell>
          <cell r="T4438" t="str">
            <v>mslechowiczova@seznam.cz</v>
          </cell>
        </row>
        <row r="4439">
          <cell r="A4439">
            <v>600026515</v>
          </cell>
          <cell r="B4439">
            <v>66741335</v>
          </cell>
          <cell r="C4439" t="str">
            <v>Moravskoslezský kraj</v>
          </cell>
          <cell r="D4439" t="str">
            <v xml:space="preserve">Nový Jičín </v>
          </cell>
          <cell r="E4439" t="str">
            <v>Krajský úřad Moravskoslezského kraje</v>
          </cell>
          <cell r="F4439" t="str">
            <v>Nový Jičín</v>
          </cell>
          <cell r="G4439" t="str">
            <v>kraj</v>
          </cell>
          <cell r="H4439">
            <v>600026515</v>
          </cell>
          <cell r="I4439" t="str">
            <v>66741335</v>
          </cell>
          <cell r="J4439">
            <v>420</v>
          </cell>
          <cell r="K4439" t="str">
            <v>SINGCLEAN</v>
          </cell>
          <cell r="L4439" t="str">
            <v>ANO</v>
          </cell>
          <cell r="M4439" t="str">
            <v>Základní škola speciální a Mateřská škola speciální, Nový Jičín, Komenského 64, příspěvková organizace</v>
          </cell>
          <cell r="N4439" t="str">
            <v>Komenského</v>
          </cell>
          <cell r="O4439">
            <v>509</v>
          </cell>
          <cell r="P4439">
            <v>64</v>
          </cell>
          <cell r="Q4439">
            <v>74101</v>
          </cell>
          <cell r="R4439" t="str">
            <v>Nový Jičín</v>
          </cell>
          <cell r="S4439">
            <v>556701380</v>
          </cell>
          <cell r="T4439" t="str">
            <v>specskola.nj@specskolanj.cz</v>
          </cell>
        </row>
        <row r="4440">
          <cell r="A4440">
            <v>600146456</v>
          </cell>
          <cell r="B4440">
            <v>66742978</v>
          </cell>
          <cell r="C4440" t="str">
            <v>Olomoucký kraj</v>
          </cell>
          <cell r="D4440" t="str">
            <v xml:space="preserve">Přerov </v>
          </cell>
          <cell r="E4440" t="str">
            <v>Městský úřad Hranice</v>
          </cell>
          <cell r="F4440" t="str">
            <v>Hranice</v>
          </cell>
          <cell r="G4440" t="str">
            <v>obec</v>
          </cell>
          <cell r="H4440">
            <v>600146456</v>
          </cell>
          <cell r="I4440" t="str">
            <v>66742978</v>
          </cell>
          <cell r="J4440">
            <v>320</v>
          </cell>
          <cell r="K4440" t="str">
            <v>SINGCLEAN</v>
          </cell>
          <cell r="L4440" t="str">
            <v>ANO</v>
          </cell>
          <cell r="M4440" t="str">
            <v>Základní škola Hustopeče nad Bečvou, okres Přerov</v>
          </cell>
          <cell r="N4440" t="str">
            <v>Školní</v>
          </cell>
          <cell r="O4440">
            <v>223</v>
          </cell>
          <cell r="Q4440">
            <v>75366</v>
          </cell>
          <cell r="R4440" t="str">
            <v>Hustopeče nad Bečvou</v>
          </cell>
          <cell r="S4440">
            <v>581626020</v>
          </cell>
          <cell r="T4440" t="str">
            <v>skola@zshustopece.cz</v>
          </cell>
        </row>
        <row r="4441">
          <cell r="A4441">
            <v>600016668</v>
          </cell>
          <cell r="B4441">
            <v>66932581</v>
          </cell>
          <cell r="C4441" t="str">
            <v>Moravskoslezský kraj</v>
          </cell>
          <cell r="D4441" t="str">
            <v xml:space="preserve">Karviná </v>
          </cell>
          <cell r="E4441" t="str">
            <v>Krajský úřad Moravskoslezského kraje</v>
          </cell>
          <cell r="F4441" t="str">
            <v>Bohumín</v>
          </cell>
          <cell r="G4441" t="str">
            <v>kraj</v>
          </cell>
          <cell r="H4441">
            <v>600016668</v>
          </cell>
          <cell r="I4441" t="str">
            <v>66932581</v>
          </cell>
          <cell r="J4441">
            <v>160</v>
          </cell>
          <cell r="K4441" t="str">
            <v>SINGCLEAN</v>
          </cell>
          <cell r="L4441" t="str">
            <v>ANO</v>
          </cell>
          <cell r="M4441" t="str">
            <v>Střední škola, Bohumín, příspěvková organizace</v>
          </cell>
          <cell r="N4441" t="str">
            <v>Husova</v>
          </cell>
          <cell r="O4441">
            <v>283</v>
          </cell>
          <cell r="Q4441">
            <v>73581</v>
          </cell>
          <cell r="R4441" t="str">
            <v>Bohumín</v>
          </cell>
          <cell r="S4441">
            <v>596097999</v>
          </cell>
          <cell r="T4441" t="str">
            <v>sekretariat@sosboh.cz</v>
          </cell>
        </row>
        <row r="4442">
          <cell r="A4442">
            <v>600144640</v>
          </cell>
          <cell r="B4442">
            <v>66934885</v>
          </cell>
          <cell r="C4442" t="str">
            <v>Moravskoslezský kraj</v>
          </cell>
          <cell r="D4442" t="str">
            <v xml:space="preserve">Ostrava-město </v>
          </cell>
          <cell r="E4442" t="str">
            <v>Magistrát města Ostravy</v>
          </cell>
          <cell r="F4442" t="str">
            <v>Ostrava</v>
          </cell>
          <cell r="G4442" t="str">
            <v>obec</v>
          </cell>
          <cell r="H4442">
            <v>600144640</v>
          </cell>
          <cell r="I4442" t="str">
            <v>66934885</v>
          </cell>
          <cell r="J4442">
            <v>160</v>
          </cell>
          <cell r="K4442" t="str">
            <v>SINGCLEAN</v>
          </cell>
          <cell r="L4442" t="str">
            <v>ANO</v>
          </cell>
          <cell r="M4442" t="str">
            <v>Mateřská škola Ostrava, Špálova 32, příspěvková organizace</v>
          </cell>
          <cell r="N4442" t="str">
            <v>Špálova</v>
          </cell>
          <cell r="O4442">
            <v>1073</v>
          </cell>
          <cell r="P4442">
            <v>32</v>
          </cell>
          <cell r="Q4442">
            <v>70200</v>
          </cell>
          <cell r="R4442" t="str">
            <v>Ostrava</v>
          </cell>
          <cell r="S4442">
            <v>595136782</v>
          </cell>
          <cell r="T4442" t="str">
            <v>ms-spalova@quick.cz</v>
          </cell>
        </row>
        <row r="4443">
          <cell r="A4443">
            <v>600017192</v>
          </cell>
          <cell r="B4443">
            <v>66935733</v>
          </cell>
          <cell r="C4443" t="str">
            <v>Olomoucký kraj</v>
          </cell>
          <cell r="D4443" t="str">
            <v xml:space="preserve">Olomouc </v>
          </cell>
          <cell r="E4443" t="str">
            <v>Krajský úřad Olomouckého kraje</v>
          </cell>
          <cell r="F4443" t="str">
            <v>Olomouc</v>
          </cell>
          <cell r="G4443" t="str">
            <v>kraj</v>
          </cell>
          <cell r="H4443">
            <v>600017192</v>
          </cell>
          <cell r="I4443" t="str">
            <v>66935733</v>
          </cell>
          <cell r="J4443">
            <v>320</v>
          </cell>
          <cell r="K4443" t="str">
            <v>SINGCLEAN</v>
          </cell>
          <cell r="L4443" t="str">
            <v>ANO</v>
          </cell>
          <cell r="M4443" t="str">
            <v>Sigmundova střední škola strojírenská, Lutín</v>
          </cell>
          <cell r="N4443" t="str">
            <v>Jana Sigmunda</v>
          </cell>
          <cell r="O4443">
            <v>242</v>
          </cell>
          <cell r="Q4443">
            <v>78349</v>
          </cell>
          <cell r="R4443" t="str">
            <v>Lutín</v>
          </cell>
          <cell r="S4443">
            <v>585757711</v>
          </cell>
          <cell r="T4443" t="str">
            <v>sekretariat@sigmundovaskola.cz</v>
          </cell>
        </row>
        <row r="4444">
          <cell r="A4444">
            <v>600125912</v>
          </cell>
          <cell r="B4444">
            <v>67006761</v>
          </cell>
          <cell r="C4444" t="str">
            <v>Jihomoravský kraj</v>
          </cell>
          <cell r="D4444" t="str">
            <v xml:space="preserve">Vyškov </v>
          </cell>
          <cell r="E4444" t="str">
            <v>Městský úřad Bučovice</v>
          </cell>
          <cell r="F4444" t="str">
            <v>Bučovice</v>
          </cell>
          <cell r="G4444" t="str">
            <v>obec</v>
          </cell>
          <cell r="H4444">
            <v>600125912</v>
          </cell>
          <cell r="I4444" t="str">
            <v>67006761</v>
          </cell>
          <cell r="J4444" t="str">
            <v>X</v>
          </cell>
          <cell r="K4444" t="str">
            <v>SINGCLEAN</v>
          </cell>
          <cell r="L4444" t="str">
            <v>ANO</v>
          </cell>
          <cell r="M4444" t="str">
            <v>Základní umělecká škola Arthura Nikische, příspěvková organizace</v>
          </cell>
          <cell r="N4444" t="str">
            <v>Vyškovská</v>
          </cell>
          <cell r="O4444">
            <v>486</v>
          </cell>
          <cell r="Q4444">
            <v>68501</v>
          </cell>
          <cell r="R4444" t="str">
            <v>Bučovice</v>
          </cell>
          <cell r="S4444">
            <v>517381075</v>
          </cell>
          <cell r="T4444" t="str">
            <v>zus.bucovice@seznam.cz</v>
          </cell>
        </row>
        <row r="4445">
          <cell r="A4445">
            <v>618600698</v>
          </cell>
          <cell r="B4445">
            <v>67007244</v>
          </cell>
          <cell r="C4445" t="str">
            <v>Jihomoravský kraj</v>
          </cell>
          <cell r="D4445" t="str">
            <v xml:space="preserve">Hodonín </v>
          </cell>
          <cell r="E4445" t="str">
            <v>Městský úřad Hodonín</v>
          </cell>
          <cell r="F4445" t="str">
            <v>Hodonín</v>
          </cell>
          <cell r="G4445" t="str">
            <v>obec</v>
          </cell>
          <cell r="H4445">
            <v>618600698</v>
          </cell>
          <cell r="I4445" t="str">
            <v>67007244</v>
          </cell>
          <cell r="J4445">
            <v>60</v>
          </cell>
          <cell r="K4445" t="str">
            <v>SINGCLEAN</v>
          </cell>
          <cell r="L4445" t="str">
            <v>ANO</v>
          </cell>
          <cell r="M4445" t="str">
            <v>Školní jídelna Dubňany, příspěvková organizace, 696 03 Dubňany, Hodonínská 925, okr. Hodonín</v>
          </cell>
          <cell r="N4445" t="str">
            <v>Hodonínská</v>
          </cell>
          <cell r="O4445">
            <v>925</v>
          </cell>
          <cell r="Q4445">
            <v>69603</v>
          </cell>
          <cell r="R4445" t="str">
            <v>Dubňany</v>
          </cell>
          <cell r="S4445">
            <v>518364350</v>
          </cell>
          <cell r="T4445" t="str">
            <v>sjdubnany@seznam.cz</v>
          </cell>
        </row>
        <row r="4446">
          <cell r="A4446">
            <v>600118592</v>
          </cell>
          <cell r="B4446">
            <v>67007813</v>
          </cell>
          <cell r="C4446" t="str">
            <v>Zlínský kraj</v>
          </cell>
          <cell r="D4446" t="str">
            <v xml:space="preserve">Kroměříž </v>
          </cell>
          <cell r="E4446" t="str">
            <v>Krajský úřad Zlínského kraje</v>
          </cell>
          <cell r="F4446" t="str">
            <v>Kroměříž</v>
          </cell>
          <cell r="G4446" t="str">
            <v>církevní</v>
          </cell>
          <cell r="H4446">
            <v>600118592</v>
          </cell>
          <cell r="I4446" t="str">
            <v>67007813</v>
          </cell>
          <cell r="J4446">
            <v>480</v>
          </cell>
          <cell r="K4446" t="str">
            <v>SINGCLEAN</v>
          </cell>
          <cell r="L4446" t="str">
            <v>NE</v>
          </cell>
          <cell r="M4446" t="str">
            <v>Církevní základní škola v Kroměříži</v>
          </cell>
          <cell r="N4446" t="str">
            <v>Velké náměstí</v>
          </cell>
          <cell r="O4446">
            <v>49</v>
          </cell>
          <cell r="P4446">
            <v>43</v>
          </cell>
          <cell r="Q4446">
            <v>76701</v>
          </cell>
          <cell r="R4446" t="str">
            <v>Kroměříž</v>
          </cell>
          <cell r="S4446">
            <v>573335855</v>
          </cell>
          <cell r="T4446" t="str">
            <v>info@czs-km.cz</v>
          </cell>
        </row>
        <row r="4447">
          <cell r="A4447">
            <v>600122298</v>
          </cell>
          <cell r="B4447">
            <v>67008381</v>
          </cell>
          <cell r="C4447" t="str">
            <v>Kraj Vysočina</v>
          </cell>
          <cell r="D4447" t="str">
            <v xml:space="preserve">Třebíč </v>
          </cell>
          <cell r="E4447" t="str">
            <v>Městský úřad Třebíč</v>
          </cell>
          <cell r="F4447" t="str">
            <v>Třebíč</v>
          </cell>
          <cell r="G4447" t="str">
            <v>obec</v>
          </cell>
          <cell r="H4447">
            <v>600122298</v>
          </cell>
          <cell r="I4447" t="str">
            <v>67008381</v>
          </cell>
          <cell r="J4447">
            <v>820</v>
          </cell>
          <cell r="K4447" t="str">
            <v>SINGCLEAN</v>
          </cell>
          <cell r="L4447" t="str">
            <v>ANO</v>
          </cell>
          <cell r="M4447" t="str">
            <v>Základní škola a mateřská škola Třebíč, Na Kopcích 342</v>
          </cell>
          <cell r="N4447" t="str">
            <v>Na Kopcích</v>
          </cell>
          <cell r="O4447">
            <v>342</v>
          </cell>
          <cell r="Q4447">
            <v>67401</v>
          </cell>
          <cell r="R4447" t="str">
            <v>Třebíč</v>
          </cell>
          <cell r="S4447">
            <v>732927758</v>
          </cell>
          <cell r="T4447" t="str">
            <v>skola@zskopce.cz</v>
          </cell>
        </row>
        <row r="4448">
          <cell r="A4448">
            <v>600122131</v>
          </cell>
          <cell r="B4448">
            <v>67008399</v>
          </cell>
          <cell r="C4448" t="str">
            <v>Kraj Vysočina</v>
          </cell>
          <cell r="D4448" t="str">
            <v xml:space="preserve">Třebíč </v>
          </cell>
          <cell r="E4448" t="str">
            <v>Městský úřad Třebíč</v>
          </cell>
          <cell r="F4448" t="str">
            <v>Třebíč</v>
          </cell>
          <cell r="G4448" t="str">
            <v>obec</v>
          </cell>
          <cell r="H4448">
            <v>600122131</v>
          </cell>
          <cell r="I4448" t="str">
            <v>67008399</v>
          </cell>
          <cell r="J4448">
            <v>1340</v>
          </cell>
          <cell r="K4448" t="str">
            <v>SINGCLEAN</v>
          </cell>
          <cell r="L4448" t="str">
            <v>ANO</v>
          </cell>
          <cell r="M4448" t="str">
            <v>Základní škola Třebíč, Benešova 585</v>
          </cell>
          <cell r="N4448" t="str">
            <v>Benešova</v>
          </cell>
          <cell r="O4448">
            <v>585</v>
          </cell>
          <cell r="Q4448">
            <v>67401</v>
          </cell>
          <cell r="R4448" t="str">
            <v>Třebíč</v>
          </cell>
          <cell r="S4448">
            <v>568824345</v>
          </cell>
          <cell r="T4448" t="str">
            <v>info@zsbenesova.cz</v>
          </cell>
        </row>
        <row r="4449">
          <cell r="A4449">
            <v>610250523</v>
          </cell>
          <cell r="B4449">
            <v>67009425</v>
          </cell>
          <cell r="C4449" t="str">
            <v>Kraj Vysočina</v>
          </cell>
          <cell r="D4449" t="str">
            <v xml:space="preserve">Žďár nad Sázavou </v>
          </cell>
          <cell r="E4449" t="str">
            <v>Krajský úřad Kraje Vysočina</v>
          </cell>
          <cell r="F4449" t="str">
            <v>Nové Město na Moravě</v>
          </cell>
          <cell r="G4449" t="str">
            <v>kraj</v>
          </cell>
          <cell r="H4449">
            <v>610250523</v>
          </cell>
          <cell r="I4449" t="str">
            <v>67009425</v>
          </cell>
          <cell r="J4449">
            <v>100</v>
          </cell>
          <cell r="K4449" t="str">
            <v>SINGCLEAN</v>
          </cell>
          <cell r="L4449" t="str">
            <v>ANO</v>
          </cell>
          <cell r="M4449" t="str">
            <v>Střední odborná škola Nové Město na Moravě</v>
          </cell>
          <cell r="N4449" t="str">
            <v>Bělisko</v>
          </cell>
          <cell r="O4449">
            <v>295</v>
          </cell>
          <cell r="Q4449">
            <v>59231</v>
          </cell>
          <cell r="R4449" t="str">
            <v>Nové Město na Moravě</v>
          </cell>
          <cell r="S4449">
            <v>566615120</v>
          </cell>
          <cell r="T4449" t="str">
            <v>info@sos-nmor.cz</v>
          </cell>
        </row>
        <row r="4450">
          <cell r="A4450">
            <v>600025896</v>
          </cell>
          <cell r="B4450">
            <v>67011748</v>
          </cell>
          <cell r="C4450" t="str">
            <v>Jihomoravský kraj</v>
          </cell>
          <cell r="D4450" t="str">
            <v xml:space="preserve">Znojmo </v>
          </cell>
          <cell r="E4450" t="str">
            <v>Krajský úřad Jihomoravského kraje</v>
          </cell>
          <cell r="F4450" t="str">
            <v>Znojmo</v>
          </cell>
          <cell r="G4450" t="str">
            <v>kraj</v>
          </cell>
          <cell r="H4450">
            <v>600025896</v>
          </cell>
          <cell r="I4450" t="str">
            <v>67011748</v>
          </cell>
          <cell r="J4450">
            <v>1100</v>
          </cell>
          <cell r="K4450" t="str">
            <v>SINGCLEAN</v>
          </cell>
          <cell r="L4450" t="str">
            <v>ANO</v>
          </cell>
          <cell r="M4450" t="str">
            <v>Mateřská škola, základní škola a praktická škola Znojmo, příspěvková organizace</v>
          </cell>
          <cell r="N4450" t="str">
            <v>Horní Česká</v>
          </cell>
          <cell r="O4450">
            <v>247</v>
          </cell>
          <cell r="P4450">
            <v>15</v>
          </cell>
          <cell r="Q4450">
            <v>66902</v>
          </cell>
          <cell r="R4450" t="str">
            <v>Znojmo</v>
          </cell>
          <cell r="S4450">
            <v>515222728</v>
          </cell>
          <cell r="T4450" t="str">
            <v>info@specialniskolyznojmo.cz</v>
          </cell>
        </row>
        <row r="4451">
          <cell r="A4451">
            <v>600001946</v>
          </cell>
          <cell r="B4451">
            <v>67360572</v>
          </cell>
          <cell r="C4451" t="str">
            <v>Hlavní město Praha</v>
          </cell>
          <cell r="D4451" t="str">
            <v xml:space="preserve">Praha 5 </v>
          </cell>
          <cell r="E4451" t="str">
            <v>Magistrát hlavního města Prahy</v>
          </cell>
          <cell r="F4451" t="str">
            <v>Praha 16</v>
          </cell>
          <cell r="G4451" t="str">
            <v>kraj</v>
          </cell>
          <cell r="H4451">
            <v>600001946</v>
          </cell>
          <cell r="I4451" t="str">
            <v>67360572</v>
          </cell>
          <cell r="J4451" t="str">
            <v>X</v>
          </cell>
          <cell r="K4451" t="str">
            <v>SINGCLEAN</v>
          </cell>
          <cell r="L4451" t="str">
            <v>ANO</v>
          </cell>
          <cell r="M4451" t="str">
            <v>Základní umělecká škola Klementa Slavického, Praha 5 - Radotín, Zderazská 6</v>
          </cell>
          <cell r="N4451" t="str">
            <v>Zderazská</v>
          </cell>
          <cell r="O4451">
            <v>60</v>
          </cell>
          <cell r="P4451">
            <v>6</v>
          </cell>
          <cell r="Q4451">
            <v>15300</v>
          </cell>
          <cell r="R4451" t="str">
            <v>Praha 5</v>
          </cell>
          <cell r="S4451">
            <v>257811662</v>
          </cell>
          <cell r="T4451" t="str">
            <v>zusradotin@zusradotin.cz</v>
          </cell>
        </row>
        <row r="4452">
          <cell r="A4452">
            <v>600001954</v>
          </cell>
          <cell r="B4452">
            <v>67361471</v>
          </cell>
          <cell r="C4452" t="str">
            <v>Hlavní město Praha</v>
          </cell>
          <cell r="D4452" t="str">
            <v xml:space="preserve">Praha 5 </v>
          </cell>
          <cell r="E4452" t="str">
            <v>Magistrát hlavního města Prahy</v>
          </cell>
          <cell r="F4452" t="str">
            <v>Praha 13</v>
          </cell>
          <cell r="G4452" t="str">
            <v>kraj</v>
          </cell>
          <cell r="H4452">
            <v>600001954</v>
          </cell>
          <cell r="I4452" t="str">
            <v>67361471</v>
          </cell>
          <cell r="J4452" t="str">
            <v>X</v>
          </cell>
          <cell r="K4452" t="str">
            <v>SINGCLEAN</v>
          </cell>
          <cell r="L4452" t="str">
            <v>ANO</v>
          </cell>
          <cell r="M4452" t="str">
            <v>Fakultní základní umělecká škola Hudební a taneční fakulty AMU v Praze</v>
          </cell>
          <cell r="N4452" t="str">
            <v>K Brance</v>
          </cell>
          <cell r="O4452">
            <v>72</v>
          </cell>
          <cell r="P4452">
            <v>2</v>
          </cell>
          <cell r="Q4452">
            <v>15500</v>
          </cell>
          <cell r="R4452" t="str">
            <v>Praha 5</v>
          </cell>
          <cell r="S4452">
            <v>235518336</v>
          </cell>
          <cell r="T4452" t="str">
            <v>bojana.kljunic@zuspraha5.cz</v>
          </cell>
        </row>
        <row r="4453">
          <cell r="A4453">
            <v>600038548</v>
          </cell>
          <cell r="B4453">
            <v>67363237</v>
          </cell>
          <cell r="C4453" t="str">
            <v>Hlavní město Praha</v>
          </cell>
          <cell r="D4453" t="str">
            <v xml:space="preserve">Praha 5 </v>
          </cell>
          <cell r="E4453" t="str">
            <v>Úřad městské části Praha 16</v>
          </cell>
          <cell r="F4453" t="str">
            <v>Praha 16</v>
          </cell>
          <cell r="G4453" t="str">
            <v>obec</v>
          </cell>
          <cell r="H4453">
            <v>600038548</v>
          </cell>
          <cell r="I4453" t="str">
            <v>67363237</v>
          </cell>
          <cell r="J4453" t="str">
            <v>X</v>
          </cell>
          <cell r="K4453" t="str">
            <v>SINGCLEAN</v>
          </cell>
          <cell r="L4453" t="str">
            <v>ANO</v>
          </cell>
          <cell r="M4453" t="str">
            <v>Základní umělecká škola Praha - Zbraslav</v>
          </cell>
          <cell r="N4453" t="str">
            <v>Opata Konráda</v>
          </cell>
          <cell r="O4453">
            <v>1196</v>
          </cell>
          <cell r="Q4453">
            <v>15600</v>
          </cell>
          <cell r="R4453" t="str">
            <v>Praha 5</v>
          </cell>
          <cell r="S4453">
            <v>257922374</v>
          </cell>
          <cell r="T4453" t="str">
            <v>info@zuszbraslav.cz</v>
          </cell>
        </row>
        <row r="4454">
          <cell r="A4454">
            <v>600002225</v>
          </cell>
          <cell r="B4454">
            <v>67363733</v>
          </cell>
          <cell r="C4454" t="str">
            <v>Středočeský kraj</v>
          </cell>
          <cell r="D4454" t="str">
            <v xml:space="preserve">Kladno </v>
          </cell>
          <cell r="E4454" t="str">
            <v>Krajský úřad Středočeského kraje</v>
          </cell>
          <cell r="F4454" t="str">
            <v>Kladno</v>
          </cell>
          <cell r="G4454" t="str">
            <v>kraj</v>
          </cell>
          <cell r="H4454">
            <v>600002225</v>
          </cell>
          <cell r="I4454" t="str">
            <v>67363733</v>
          </cell>
          <cell r="J4454" t="str">
            <v>X</v>
          </cell>
          <cell r="K4454" t="str">
            <v>SINGCLEAN</v>
          </cell>
          <cell r="L4454" t="str">
            <v>ANO</v>
          </cell>
          <cell r="M4454" t="str">
            <v>Základní umělecká škola, Kladno, Moskevská 2929</v>
          </cell>
          <cell r="N4454" t="str">
            <v>Moskevská</v>
          </cell>
          <cell r="O4454">
            <v>2929</v>
          </cell>
          <cell r="Q4454">
            <v>27204</v>
          </cell>
          <cell r="R4454" t="str">
            <v>Kladno</v>
          </cell>
          <cell r="S4454">
            <v>312261055</v>
          </cell>
          <cell r="T4454" t="str">
            <v>zus2.kladno@volny.cz</v>
          </cell>
        </row>
        <row r="4455">
          <cell r="A4455">
            <v>600038408</v>
          </cell>
          <cell r="B4455">
            <v>67365213</v>
          </cell>
          <cell r="C4455" t="str">
            <v>Hlavní město Praha</v>
          </cell>
          <cell r="D4455" t="str">
            <v xml:space="preserve">Praha 5 </v>
          </cell>
          <cell r="E4455" t="str">
            <v>Úřad městské části Praha 13</v>
          </cell>
          <cell r="F4455" t="str">
            <v>Praha 13</v>
          </cell>
          <cell r="G4455" t="str">
            <v>obec</v>
          </cell>
          <cell r="H4455">
            <v>600038408</v>
          </cell>
          <cell r="I4455" t="str">
            <v>67365213</v>
          </cell>
          <cell r="J4455">
            <v>940</v>
          </cell>
          <cell r="K4455" t="str">
            <v>SINGCLEAN</v>
          </cell>
          <cell r="L4455" t="str">
            <v>ANO</v>
          </cell>
          <cell r="M4455" t="str">
            <v>Základní škola, Praha 13, Kuncova 1580</v>
          </cell>
          <cell r="N4455" t="str">
            <v>Kuncova</v>
          </cell>
          <cell r="O4455">
            <v>1580</v>
          </cell>
          <cell r="P4455">
            <v>1</v>
          </cell>
          <cell r="Q4455">
            <v>15500</v>
          </cell>
          <cell r="R4455" t="str">
            <v>Praha 5</v>
          </cell>
          <cell r="S4455">
            <v>235520975</v>
          </cell>
          <cell r="T4455" t="str">
            <v>info@zskuncova.org</v>
          </cell>
        </row>
        <row r="4456">
          <cell r="A4456">
            <v>600038521</v>
          </cell>
          <cell r="B4456">
            <v>67365744</v>
          </cell>
          <cell r="C4456" t="str">
            <v>Hlavní město Praha</v>
          </cell>
          <cell r="D4456" t="str">
            <v xml:space="preserve">Praha 5 </v>
          </cell>
          <cell r="E4456" t="str">
            <v>Úřad městské části Praha 13</v>
          </cell>
          <cell r="F4456" t="str">
            <v>Praha 13</v>
          </cell>
          <cell r="G4456" t="str">
            <v>obec</v>
          </cell>
          <cell r="H4456">
            <v>600038521</v>
          </cell>
          <cell r="I4456" t="str">
            <v>67365744</v>
          </cell>
          <cell r="J4456">
            <v>900</v>
          </cell>
          <cell r="K4456" t="str">
            <v>SINGCLEAN</v>
          </cell>
          <cell r="L4456" t="str">
            <v>ANO</v>
          </cell>
          <cell r="M4456" t="str">
            <v>Základní škola, Praha 13, Klausova 2450</v>
          </cell>
          <cell r="N4456" t="str">
            <v>Klausova</v>
          </cell>
          <cell r="O4456">
            <v>2450</v>
          </cell>
          <cell r="P4456">
            <v>2</v>
          </cell>
          <cell r="Q4456">
            <v>15500</v>
          </cell>
          <cell r="R4456" t="str">
            <v>Praha 5</v>
          </cell>
          <cell r="S4456">
            <v>235513690</v>
          </cell>
          <cell r="T4456" t="str">
            <v>zsklausova@seznam.cz</v>
          </cell>
        </row>
        <row r="4457">
          <cell r="A4457">
            <v>600027643</v>
          </cell>
          <cell r="B4457">
            <v>67365779</v>
          </cell>
          <cell r="C4457" t="str">
            <v>Hlavní město Praha</v>
          </cell>
          <cell r="D4457" t="str">
            <v xml:space="preserve">Praha 9 </v>
          </cell>
          <cell r="E4457" t="str">
            <v>Magistrát hlavního města Prahy</v>
          </cell>
          <cell r="F4457" t="str">
            <v>Praha 9</v>
          </cell>
          <cell r="G4457" t="str">
            <v>kraj</v>
          </cell>
          <cell r="H4457">
            <v>600027643</v>
          </cell>
          <cell r="I4457" t="str">
            <v>67365779</v>
          </cell>
          <cell r="J4457" t="str">
            <v>X</v>
          </cell>
          <cell r="K4457" t="str">
            <v>SINGCLEAN</v>
          </cell>
          <cell r="L4457" t="str">
            <v>ANO</v>
          </cell>
          <cell r="M4457" t="str">
            <v>Dům dětí a mládeže Praha 9</v>
          </cell>
          <cell r="N4457" t="str">
            <v>Měšická</v>
          </cell>
          <cell r="O4457">
            <v>720</v>
          </cell>
          <cell r="P4457">
            <v>2</v>
          </cell>
          <cell r="Q4457">
            <v>19000</v>
          </cell>
          <cell r="R4457" t="str">
            <v>Praha 9</v>
          </cell>
          <cell r="S4457">
            <v>286884456</v>
          </cell>
          <cell r="T4457" t="str">
            <v>vladimira.dvorakova@ddmpraha9.cz</v>
          </cell>
        </row>
        <row r="4458">
          <cell r="A4458">
            <v>600035221</v>
          </cell>
          <cell r="B4458">
            <v>67365949</v>
          </cell>
          <cell r="C4458" t="str">
            <v>Hlavní město Praha</v>
          </cell>
          <cell r="D4458" t="str">
            <v xml:space="preserve">Praha 1 </v>
          </cell>
          <cell r="E4458" t="str">
            <v>Úřad městské části Praha 1</v>
          </cell>
          <cell r="F4458" t="str">
            <v>Praha 1</v>
          </cell>
          <cell r="G4458" t="str">
            <v>obec</v>
          </cell>
          <cell r="H4458">
            <v>600035221</v>
          </cell>
          <cell r="I4458" t="str">
            <v>67365949</v>
          </cell>
          <cell r="J4458">
            <v>0</v>
          </cell>
          <cell r="K4458" t="str">
            <v>SINGCLEAN</v>
          </cell>
          <cell r="L4458" t="str">
            <v>ANO</v>
          </cell>
          <cell r="M4458" t="str">
            <v>Mateřská škola Pštrossova</v>
          </cell>
          <cell r="N4458" t="str">
            <v>Pštrossova</v>
          </cell>
          <cell r="O4458">
            <v>204</v>
          </cell>
          <cell r="P4458">
            <v>11</v>
          </cell>
          <cell r="Q4458">
            <v>11000</v>
          </cell>
          <cell r="R4458" t="str">
            <v>Praha 1</v>
          </cell>
          <cell r="S4458">
            <v>224930422</v>
          </cell>
          <cell r="T4458" t="str">
            <v>mspstros@volny.cz</v>
          </cell>
        </row>
        <row r="4459">
          <cell r="A4459">
            <v>600035212</v>
          </cell>
          <cell r="B4459">
            <v>67365957</v>
          </cell>
          <cell r="C4459" t="str">
            <v>Hlavní město Praha</v>
          </cell>
          <cell r="D4459" t="str">
            <v xml:space="preserve">Praha 1 </v>
          </cell>
          <cell r="E4459" t="str">
            <v>Úřad městské části Praha 1</v>
          </cell>
          <cell r="F4459" t="str">
            <v>Praha 1</v>
          </cell>
          <cell r="G4459" t="str">
            <v>obec</v>
          </cell>
          <cell r="H4459">
            <v>600035212</v>
          </cell>
          <cell r="I4459" t="str">
            <v>67365957</v>
          </cell>
          <cell r="J4459">
            <v>200</v>
          </cell>
          <cell r="K4459" t="str">
            <v>SINGCLEAN</v>
          </cell>
          <cell r="L4459" t="str">
            <v>ANO</v>
          </cell>
          <cell r="M4459" t="str">
            <v>Mateřská škola Hellichova</v>
          </cell>
          <cell r="N4459" t="str">
            <v>Hellichova</v>
          </cell>
          <cell r="O4459">
            <v>300</v>
          </cell>
          <cell r="P4459">
            <v>13</v>
          </cell>
          <cell r="Q4459">
            <v>11800</v>
          </cell>
          <cell r="R4459" t="str">
            <v>Praha 1</v>
          </cell>
          <cell r="S4459">
            <v>257311368</v>
          </cell>
          <cell r="T4459" t="str">
            <v>ms-hellichova@volny.cz</v>
          </cell>
        </row>
        <row r="4460">
          <cell r="A4460">
            <v>600094171</v>
          </cell>
          <cell r="B4460">
            <v>67439241</v>
          </cell>
          <cell r="C4460" t="str">
            <v>Královéhradecký kraj</v>
          </cell>
          <cell r="D4460" t="str">
            <v xml:space="preserve">Náchod </v>
          </cell>
          <cell r="E4460" t="str">
            <v>Městský úřad Náchod</v>
          </cell>
          <cell r="F4460" t="str">
            <v>Náchod</v>
          </cell>
          <cell r="G4460" t="str">
            <v>obec</v>
          </cell>
          <cell r="H4460">
            <v>600094171</v>
          </cell>
          <cell r="I4460" t="str">
            <v>67439241</v>
          </cell>
          <cell r="J4460" t="str">
            <v>X</v>
          </cell>
          <cell r="K4460" t="str">
            <v>SINGCLEAN</v>
          </cell>
          <cell r="L4460" t="str">
            <v>ANO</v>
          </cell>
          <cell r="M4460" t="str">
            <v>Základní umělecká škola, Náchod, Tyršova 247</v>
          </cell>
          <cell r="N4460" t="str">
            <v>Tyršova</v>
          </cell>
          <cell r="O4460">
            <v>247</v>
          </cell>
          <cell r="Q4460">
            <v>54701</v>
          </cell>
          <cell r="R4460" t="str">
            <v>Náchod</v>
          </cell>
          <cell r="S4460">
            <v>491427290</v>
          </cell>
          <cell r="T4460" t="str">
            <v>info@zusnachod.cz</v>
          </cell>
        </row>
        <row r="4461">
          <cell r="A4461">
            <v>600102521</v>
          </cell>
          <cell r="B4461">
            <v>67439560</v>
          </cell>
          <cell r="C4461" t="str">
            <v>Královéhradecký kraj</v>
          </cell>
          <cell r="D4461" t="str">
            <v xml:space="preserve">Trutnov </v>
          </cell>
          <cell r="E4461" t="str">
            <v>Městský úřad Dvůr Králové nad Labem</v>
          </cell>
          <cell r="F4461" t="str">
            <v>Dvůr Králové nad Labem</v>
          </cell>
          <cell r="G4461" t="str">
            <v>obec</v>
          </cell>
          <cell r="H4461">
            <v>600102521</v>
          </cell>
          <cell r="I4461" t="str">
            <v>67439560</v>
          </cell>
          <cell r="J4461" t="str">
            <v>X</v>
          </cell>
          <cell r="K4461" t="str">
            <v>SINGCLEAN</v>
          </cell>
          <cell r="L4461" t="str">
            <v>ANO</v>
          </cell>
          <cell r="M4461" t="str">
            <v>Základní umělecká škola R. A. Dvorského, Dvůr Králové nad Labem, náměstí T. G. Masaryka 83</v>
          </cell>
          <cell r="N4461" t="str">
            <v>náměstí T. G. Masaryka</v>
          </cell>
          <cell r="O4461">
            <v>83</v>
          </cell>
          <cell r="Q4461">
            <v>54401</v>
          </cell>
          <cell r="R4461" t="str">
            <v>Dvůr Králové nad Labem</v>
          </cell>
          <cell r="S4461">
            <v>499318302</v>
          </cell>
          <cell r="T4461" t="str">
            <v>matuskova@zusdk.cz</v>
          </cell>
        </row>
        <row r="4462">
          <cell r="A4462">
            <v>600100961</v>
          </cell>
          <cell r="B4462">
            <v>67439896</v>
          </cell>
          <cell r="C4462" t="str">
            <v>Pardubický kraj</v>
          </cell>
          <cell r="D4462" t="str">
            <v xml:space="preserve">Svitavy </v>
          </cell>
          <cell r="E4462" t="str">
            <v>Městský úřad Litomyšl</v>
          </cell>
          <cell r="F4462" t="str">
            <v>Litomyšl</v>
          </cell>
          <cell r="G4462" t="str">
            <v>obec</v>
          </cell>
          <cell r="H4462">
            <v>600100961</v>
          </cell>
          <cell r="I4462" t="str">
            <v>67439896</v>
          </cell>
          <cell r="J4462" t="str">
            <v>X</v>
          </cell>
          <cell r="K4462" t="str">
            <v>SINGCLEAN</v>
          </cell>
          <cell r="L4462" t="str">
            <v>ANO</v>
          </cell>
          <cell r="M4462" t="str">
            <v>Základní umělecká škola Dolní Újezd, okres Svitavy</v>
          </cell>
          <cell r="O4462">
            <v>480</v>
          </cell>
          <cell r="Q4462">
            <v>56961</v>
          </cell>
          <cell r="R4462" t="str">
            <v>Dolní Újezd</v>
          </cell>
          <cell r="S4462">
            <v>461631458</v>
          </cell>
          <cell r="T4462" t="str">
            <v>reditelka@zus-du.cz</v>
          </cell>
        </row>
        <row r="4463">
          <cell r="A4463">
            <v>600100944</v>
          </cell>
          <cell r="B4463">
            <v>67439900</v>
          </cell>
          <cell r="C4463" t="str">
            <v>Pardubický kraj</v>
          </cell>
          <cell r="D4463" t="str">
            <v xml:space="preserve">Svitavy </v>
          </cell>
          <cell r="E4463" t="str">
            <v>Městský úřad Svitavy</v>
          </cell>
          <cell r="F4463" t="str">
            <v>Svitavy</v>
          </cell>
          <cell r="G4463" t="str">
            <v>obec</v>
          </cell>
          <cell r="H4463">
            <v>600100944</v>
          </cell>
          <cell r="I4463" t="str">
            <v>67439900</v>
          </cell>
          <cell r="J4463" t="str">
            <v>X</v>
          </cell>
          <cell r="K4463" t="str">
            <v>SINGCLEAN</v>
          </cell>
          <cell r="L4463" t="str">
            <v>ANO</v>
          </cell>
          <cell r="M4463" t="str">
            <v>Základní umělecká škola Svitavy</v>
          </cell>
          <cell r="N4463" t="str">
            <v>T. G. Masaryka</v>
          </cell>
          <cell r="O4463">
            <v>2095</v>
          </cell>
          <cell r="P4463" t="str">
            <v>25A</v>
          </cell>
          <cell r="Q4463">
            <v>56802</v>
          </cell>
          <cell r="R4463" t="str">
            <v>Svitavy</v>
          </cell>
          <cell r="S4463">
            <v>736481876</v>
          </cell>
          <cell r="T4463" t="str">
            <v>zus@zus.svitavy.cz</v>
          </cell>
        </row>
        <row r="4464">
          <cell r="A4464">
            <v>600013006</v>
          </cell>
          <cell r="B4464">
            <v>67439918</v>
          </cell>
          <cell r="C4464" t="str">
            <v>Královéhradecký kraj</v>
          </cell>
          <cell r="D4464" t="str">
            <v xml:space="preserve">Trutnov </v>
          </cell>
          <cell r="E4464" t="str">
            <v>Krajský úřad Královéhradeckého kraje</v>
          </cell>
          <cell r="F4464" t="str">
            <v>Dvůr Králové nad Labem</v>
          </cell>
          <cell r="G4464" t="str">
            <v>kraj</v>
          </cell>
          <cell r="H4464">
            <v>600013006</v>
          </cell>
          <cell r="I4464" t="str">
            <v>67439918</v>
          </cell>
          <cell r="J4464">
            <v>940</v>
          </cell>
          <cell r="K4464" t="str">
            <v>SINGCLEAN</v>
          </cell>
          <cell r="L4464" t="str">
            <v>ANO</v>
          </cell>
          <cell r="M4464" t="str">
            <v>Střední průmyslová škola a Střední odborná škola, Dvůr Králové nad Labem, příspěvková organizace</v>
          </cell>
          <cell r="N4464" t="str">
            <v>Elišky Krásnohorské</v>
          </cell>
          <cell r="O4464">
            <v>2069</v>
          </cell>
          <cell r="Q4464">
            <v>54401</v>
          </cell>
          <cell r="R4464" t="str">
            <v>Dvůr Králové nad Labem</v>
          </cell>
          <cell r="S4464">
            <v>499622215</v>
          </cell>
          <cell r="T4464" t="str">
            <v>info@sposdk.cz</v>
          </cell>
        </row>
        <row r="4465">
          <cell r="A4465">
            <v>600092526</v>
          </cell>
          <cell r="B4465">
            <v>67440118</v>
          </cell>
          <cell r="C4465" t="str">
            <v>Královéhradecký kraj</v>
          </cell>
          <cell r="D4465" t="str">
            <v xml:space="preserve">Jičín </v>
          </cell>
          <cell r="E4465" t="str">
            <v>Městský úřad Hořice</v>
          </cell>
          <cell r="F4465" t="str">
            <v>Hořice</v>
          </cell>
          <cell r="G4465" t="str">
            <v>obec</v>
          </cell>
          <cell r="H4465">
            <v>600092526</v>
          </cell>
          <cell r="I4465" t="str">
            <v>67440118</v>
          </cell>
          <cell r="J4465" t="str">
            <v>X</v>
          </cell>
          <cell r="K4465" t="str">
            <v>SINGCLEAN</v>
          </cell>
          <cell r="L4465" t="str">
            <v>ANO</v>
          </cell>
          <cell r="M4465" t="str">
            <v>Základní umělecká škola Hořice, Havlíčkova 1107</v>
          </cell>
          <cell r="N4465" t="str">
            <v>Havlíčkova</v>
          </cell>
          <cell r="O4465">
            <v>1107</v>
          </cell>
          <cell r="Q4465">
            <v>50801</v>
          </cell>
          <cell r="R4465" t="str">
            <v>Hořice</v>
          </cell>
          <cell r="S4465">
            <v>493622685</v>
          </cell>
          <cell r="T4465" t="str">
            <v>zushorice@raz-dva.cz</v>
          </cell>
        </row>
        <row r="4466">
          <cell r="A4466">
            <v>600092534</v>
          </cell>
          <cell r="B4466">
            <v>67440207</v>
          </cell>
          <cell r="C4466" t="str">
            <v>Královéhradecký kraj</v>
          </cell>
          <cell r="D4466" t="str">
            <v xml:space="preserve">Jičín </v>
          </cell>
          <cell r="E4466" t="str">
            <v>Městský úřad Nová Paka</v>
          </cell>
          <cell r="F4466" t="str">
            <v>Nová Paka</v>
          </cell>
          <cell r="G4466" t="str">
            <v>obec</v>
          </cell>
          <cell r="H4466">
            <v>600092534</v>
          </cell>
          <cell r="I4466" t="str">
            <v>67440207</v>
          </cell>
          <cell r="J4466" t="str">
            <v>X</v>
          </cell>
          <cell r="K4466" t="str">
            <v>SINGCLEAN</v>
          </cell>
          <cell r="L4466" t="str">
            <v>ANO</v>
          </cell>
          <cell r="M4466" t="str">
            <v>Základní umělecká škola Nová Paka, okres Jičín</v>
          </cell>
          <cell r="N4466" t="str">
            <v>Masarykovo náměstí</v>
          </cell>
          <cell r="O4466">
            <v>1</v>
          </cell>
          <cell r="Q4466">
            <v>50901</v>
          </cell>
          <cell r="R4466" t="str">
            <v>Nová Paka</v>
          </cell>
          <cell r="S4466">
            <v>493722546</v>
          </cell>
          <cell r="T4466" t="str">
            <v>zus@zusnovapaka.cz</v>
          </cell>
        </row>
        <row r="4467">
          <cell r="A4467">
            <v>600100952</v>
          </cell>
          <cell r="B4467">
            <v>67440479</v>
          </cell>
          <cell r="C4467" t="str">
            <v>Pardubický kraj</v>
          </cell>
          <cell r="D4467" t="str">
            <v xml:space="preserve">Svitavy </v>
          </cell>
          <cell r="E4467" t="str">
            <v>Městský úřad Polička</v>
          </cell>
          <cell r="F4467" t="str">
            <v>Polička</v>
          </cell>
          <cell r="G4467" t="str">
            <v>obec</v>
          </cell>
          <cell r="H4467">
            <v>600100952</v>
          </cell>
          <cell r="I4467" t="str">
            <v>67440479</v>
          </cell>
          <cell r="J4467" t="str">
            <v>X</v>
          </cell>
          <cell r="K4467" t="str">
            <v>SINGCLEAN</v>
          </cell>
          <cell r="L4467" t="str">
            <v>ANO</v>
          </cell>
          <cell r="M4467" t="str">
            <v>Základní umělecká škola Bohuslava Martinů Polička</v>
          </cell>
          <cell r="N4467" t="str">
            <v>Čsl. armády</v>
          </cell>
          <cell r="O4467">
            <v>347</v>
          </cell>
          <cell r="Q4467">
            <v>57201</v>
          </cell>
          <cell r="R4467" t="str">
            <v>Polička</v>
          </cell>
          <cell r="S4467">
            <v>468003311</v>
          </cell>
          <cell r="T4467" t="str">
            <v>zus@zusbmpolicka.cz</v>
          </cell>
        </row>
        <row r="4468">
          <cell r="A4468">
            <v>600102513</v>
          </cell>
          <cell r="B4468">
            <v>67440665</v>
          </cell>
          <cell r="C4468" t="str">
            <v>Královéhradecký kraj</v>
          </cell>
          <cell r="D4468" t="str">
            <v xml:space="preserve">Trutnov </v>
          </cell>
          <cell r="E4468" t="str">
            <v>Městský úřad Vrchlabí</v>
          </cell>
          <cell r="F4468" t="str">
            <v>Vrchlabí</v>
          </cell>
          <cell r="G4468" t="str">
            <v>obec</v>
          </cell>
          <cell r="H4468">
            <v>600102513</v>
          </cell>
          <cell r="I4468" t="str">
            <v>67440665</v>
          </cell>
          <cell r="J4468" t="str">
            <v>X</v>
          </cell>
          <cell r="K4468" t="str">
            <v>SINGCLEAN</v>
          </cell>
          <cell r="L4468" t="str">
            <v>ANO</v>
          </cell>
          <cell r="M4468" t="str">
            <v>Základní umělecká škola Karla Halíře Vrchlabí</v>
          </cell>
          <cell r="N4468" t="str">
            <v>Al. Jiráska</v>
          </cell>
          <cell r="O4468">
            <v>748</v>
          </cell>
          <cell r="Q4468">
            <v>54301</v>
          </cell>
          <cell r="R4468" t="str">
            <v>Vrchlabí</v>
          </cell>
          <cell r="S4468">
            <v>499421937</v>
          </cell>
          <cell r="T4468" t="str">
            <v>uctarna@zus-vrchlabi.cz</v>
          </cell>
        </row>
        <row r="4469">
          <cell r="A4469">
            <v>600092518</v>
          </cell>
          <cell r="B4469">
            <v>67440690</v>
          </cell>
          <cell r="C4469" t="str">
            <v>Královéhradecký kraj</v>
          </cell>
          <cell r="D4469" t="str">
            <v xml:space="preserve">Jičín </v>
          </cell>
          <cell r="E4469" t="str">
            <v>Městský úřad Jičín</v>
          </cell>
          <cell r="F4469" t="str">
            <v>Jičín</v>
          </cell>
          <cell r="G4469" t="str">
            <v>obec</v>
          </cell>
          <cell r="H4469">
            <v>600092518</v>
          </cell>
          <cell r="I4469" t="str">
            <v>67440690</v>
          </cell>
          <cell r="J4469" t="str">
            <v>X</v>
          </cell>
          <cell r="K4469" t="str">
            <v>SINGCLEAN</v>
          </cell>
          <cell r="L4469" t="str">
            <v>ANO</v>
          </cell>
          <cell r="M4469" t="str">
            <v>Základní umělecká škola J. B. Foerstera, Jičín, Valdštejnovo náměstí 1</v>
          </cell>
          <cell r="N4469" t="str">
            <v>Valdštejnovo náměstí</v>
          </cell>
          <cell r="O4469">
            <v>1</v>
          </cell>
          <cell r="Q4469">
            <v>50601</v>
          </cell>
          <cell r="R4469" t="str">
            <v>Jičín</v>
          </cell>
          <cell r="S4469">
            <v>493532645</v>
          </cell>
          <cell r="T4469" t="str">
            <v>komarkova@zusjicin.cz</v>
          </cell>
        </row>
        <row r="4470">
          <cell r="A4470">
            <v>600102556</v>
          </cell>
          <cell r="B4470">
            <v>67440703</v>
          </cell>
          <cell r="C4470" t="str">
            <v>Královéhradecký kraj</v>
          </cell>
          <cell r="D4470" t="str">
            <v xml:space="preserve">Trutnov </v>
          </cell>
          <cell r="E4470" t="str">
            <v>Městský úřad Vrchlabí</v>
          </cell>
          <cell r="F4470" t="str">
            <v>Vrchlabí</v>
          </cell>
          <cell r="G4470" t="str">
            <v>obec</v>
          </cell>
          <cell r="H4470">
            <v>600102556</v>
          </cell>
          <cell r="I4470" t="str">
            <v>67440703</v>
          </cell>
          <cell r="J4470">
            <v>20</v>
          </cell>
          <cell r="K4470" t="str">
            <v>SINGCLEAN</v>
          </cell>
          <cell r="L4470" t="str">
            <v>ANO</v>
          </cell>
          <cell r="M4470" t="str">
            <v>Základní umělecká škola, Hostinné</v>
          </cell>
          <cell r="N4470" t="str">
            <v>Labská fortna</v>
          </cell>
          <cell r="O4470">
            <v>230</v>
          </cell>
          <cell r="Q4470">
            <v>54371</v>
          </cell>
          <cell r="R4470" t="str">
            <v>Hostinné</v>
          </cell>
          <cell r="S4470">
            <v>499524127</v>
          </cell>
          <cell r="T4470" t="str">
            <v>zus.hostinne@quick.cz</v>
          </cell>
        </row>
        <row r="4471">
          <cell r="A4471">
            <v>600102530</v>
          </cell>
          <cell r="B4471">
            <v>67440843</v>
          </cell>
          <cell r="C4471" t="str">
            <v>Královéhradecký kraj</v>
          </cell>
          <cell r="D4471" t="str">
            <v xml:space="preserve">Trutnov </v>
          </cell>
          <cell r="E4471" t="str">
            <v>Městský úřad Trutnov</v>
          </cell>
          <cell r="F4471" t="str">
            <v>Trutnov</v>
          </cell>
          <cell r="G4471" t="str">
            <v>obec</v>
          </cell>
          <cell r="H4471">
            <v>600102530</v>
          </cell>
          <cell r="I4471" t="str">
            <v>67440843</v>
          </cell>
          <cell r="J4471" t="str">
            <v>X</v>
          </cell>
          <cell r="K4471" t="str">
            <v>SINGCLEAN</v>
          </cell>
          <cell r="L4471" t="str">
            <v>ANO</v>
          </cell>
          <cell r="M4471" t="str">
            <v>Základní umělecká škola, Žacléř, Okres Trutnov</v>
          </cell>
          <cell r="N4471" t="str">
            <v>Hudební</v>
          </cell>
          <cell r="O4471">
            <v>308</v>
          </cell>
          <cell r="Q4471">
            <v>54201</v>
          </cell>
          <cell r="R4471" t="str">
            <v>Žacléř</v>
          </cell>
          <cell r="S4471" t="str">
            <v>499 776 350 ,774447501</v>
          </cell>
          <cell r="T4471" t="str">
            <v>zuszacler@gmail.com</v>
          </cell>
        </row>
        <row r="4472">
          <cell r="A4472">
            <v>600002292</v>
          </cell>
          <cell r="B4472">
            <v>67673015</v>
          </cell>
          <cell r="C4472" t="str">
            <v>Středočeský kraj</v>
          </cell>
          <cell r="D4472" t="str">
            <v xml:space="preserve">Nymburk </v>
          </cell>
          <cell r="E4472" t="str">
            <v>Krajský úřad Středočeského kraje</v>
          </cell>
          <cell r="F4472" t="str">
            <v>Nymburk</v>
          </cell>
          <cell r="G4472" t="str">
            <v>kraj</v>
          </cell>
          <cell r="H4472">
            <v>600002292</v>
          </cell>
          <cell r="I4472" t="str">
            <v>67673015</v>
          </cell>
          <cell r="J4472" t="str">
            <v>X</v>
          </cell>
          <cell r="K4472" t="str">
            <v>SINGCLEAN</v>
          </cell>
          <cell r="L4472" t="str">
            <v>ANO</v>
          </cell>
          <cell r="M4472" t="str">
            <v>Základní umělecká škola B. M. Černohorského, Nymburk, Palackého třída 574</v>
          </cell>
          <cell r="N4472" t="str">
            <v>Palackého třída</v>
          </cell>
          <cell r="O4472">
            <v>574</v>
          </cell>
          <cell r="P4472">
            <v>62</v>
          </cell>
          <cell r="Q4472">
            <v>28802</v>
          </cell>
          <cell r="R4472" t="str">
            <v>Nymburk</v>
          </cell>
          <cell r="S4472">
            <v>325512285</v>
          </cell>
          <cell r="T4472" t="str">
            <v>skola@zus-nymburk.cz</v>
          </cell>
        </row>
        <row r="4473">
          <cell r="A4473">
            <v>600002217</v>
          </cell>
          <cell r="B4473">
            <v>67673368</v>
          </cell>
          <cell r="C4473" t="str">
            <v>Středočeský kraj</v>
          </cell>
          <cell r="D4473" t="str">
            <v xml:space="preserve">Kladno </v>
          </cell>
          <cell r="E4473" t="str">
            <v>Krajský úřad Středočeského kraje</v>
          </cell>
          <cell r="F4473" t="str">
            <v>Slaný</v>
          </cell>
          <cell r="G4473" t="str">
            <v>kraj</v>
          </cell>
          <cell r="H4473">
            <v>600002217</v>
          </cell>
          <cell r="I4473" t="str">
            <v>67673368</v>
          </cell>
          <cell r="J4473" t="str">
            <v>X</v>
          </cell>
          <cell r="K4473" t="str">
            <v>SINGCLEAN</v>
          </cell>
          <cell r="L4473" t="str">
            <v>ANO</v>
          </cell>
          <cell r="M4473" t="str">
            <v>Základní umělecká škola, Slaný, Politických vězňů 1160</v>
          </cell>
          <cell r="N4473" t="str">
            <v>Politických vězňů</v>
          </cell>
          <cell r="O4473">
            <v>1160</v>
          </cell>
          <cell r="P4473">
            <v>1</v>
          </cell>
          <cell r="Q4473">
            <v>27401</v>
          </cell>
          <cell r="R4473" t="str">
            <v>Slaný</v>
          </cell>
          <cell r="S4473">
            <v>312522281</v>
          </cell>
          <cell r="T4473" t="str">
            <v>reditelna@zusslany.cz</v>
          </cell>
        </row>
        <row r="4474">
          <cell r="A4474">
            <v>600051013</v>
          </cell>
          <cell r="B4474">
            <v>67673457</v>
          </cell>
          <cell r="C4474" t="str">
            <v>Středočeský kraj</v>
          </cell>
          <cell r="D4474" t="str">
            <v xml:space="preserve">Nymburk </v>
          </cell>
          <cell r="E4474" t="str">
            <v>Městský úřad Lysá nad Labem</v>
          </cell>
          <cell r="F4474" t="str">
            <v>Lysá nad Labem</v>
          </cell>
          <cell r="G4474" t="str">
            <v>obec</v>
          </cell>
          <cell r="H4474">
            <v>600051013</v>
          </cell>
          <cell r="I4474" t="str">
            <v>67673457</v>
          </cell>
          <cell r="J4474" t="str">
            <v>X</v>
          </cell>
          <cell r="K4474" t="str">
            <v>SINGCLEAN</v>
          </cell>
          <cell r="L4474" t="str">
            <v>ANO</v>
          </cell>
          <cell r="M4474" t="str">
            <v>Základní umělecká škola Františka Antonína Šporka</v>
          </cell>
          <cell r="N4474" t="str">
            <v>Školní nám.</v>
          </cell>
          <cell r="O4474">
            <v>906</v>
          </cell>
          <cell r="P4474">
            <v>22</v>
          </cell>
          <cell r="Q4474">
            <v>28922</v>
          </cell>
          <cell r="R4474" t="str">
            <v>Lysá nad Labem</v>
          </cell>
          <cell r="S4474">
            <v>321123866</v>
          </cell>
          <cell r="T4474" t="str">
            <v>info@zuslysa.cz</v>
          </cell>
        </row>
        <row r="4475">
          <cell r="A4475">
            <v>600002209</v>
          </cell>
          <cell r="B4475">
            <v>67673627</v>
          </cell>
          <cell r="C4475" t="str">
            <v>Středočeský kraj</v>
          </cell>
          <cell r="D4475" t="str">
            <v xml:space="preserve">Kladno </v>
          </cell>
          <cell r="E4475" t="str">
            <v>Krajský úřad Středočeského kraje</v>
          </cell>
          <cell r="F4475" t="str">
            <v>Kladno</v>
          </cell>
          <cell r="G4475" t="str">
            <v>kraj</v>
          </cell>
          <cell r="H4475">
            <v>600002209</v>
          </cell>
          <cell r="I4475" t="str">
            <v>67673627</v>
          </cell>
          <cell r="J4475" t="str">
            <v>X</v>
          </cell>
          <cell r="K4475" t="str">
            <v>SINGCLEAN</v>
          </cell>
          <cell r="L4475" t="str">
            <v>ANO</v>
          </cell>
          <cell r="M4475" t="str">
            <v>Základní umělecká škola, Kladno, 5. května 1870</v>
          </cell>
          <cell r="N4475" t="str">
            <v>5. května</v>
          </cell>
          <cell r="O4475">
            <v>1870</v>
          </cell>
          <cell r="Q4475">
            <v>27201</v>
          </cell>
          <cell r="R4475" t="str">
            <v>Kladno</v>
          </cell>
          <cell r="S4475">
            <v>312243171</v>
          </cell>
          <cell r="T4475" t="str">
            <v>zuska1@volny.cz</v>
          </cell>
        </row>
        <row r="4476">
          <cell r="A4476">
            <v>600047806</v>
          </cell>
          <cell r="B4476">
            <v>67673635</v>
          </cell>
          <cell r="C4476" t="str">
            <v>Středočeský kraj</v>
          </cell>
          <cell r="D4476" t="str">
            <v xml:space="preserve">Mělník </v>
          </cell>
          <cell r="E4476" t="str">
            <v>Městský úřad Mělník</v>
          </cell>
          <cell r="F4476" t="str">
            <v>Mělník</v>
          </cell>
          <cell r="G4476" t="str">
            <v>obec</v>
          </cell>
          <cell r="H4476">
            <v>600047806</v>
          </cell>
          <cell r="I4476" t="str">
            <v>67673635</v>
          </cell>
          <cell r="J4476" t="str">
            <v>X</v>
          </cell>
          <cell r="K4476" t="str">
            <v>SINGCLEAN</v>
          </cell>
          <cell r="L4476" t="str">
            <v>ANO</v>
          </cell>
          <cell r="M4476" t="str">
            <v>Základní umělecká škola Mšeno, příspěvková organizace</v>
          </cell>
          <cell r="N4476" t="str">
            <v>Nádražní</v>
          </cell>
          <cell r="O4476">
            <v>326</v>
          </cell>
          <cell r="Q4476">
            <v>27735</v>
          </cell>
          <cell r="R4476" t="str">
            <v>Mšeno</v>
          </cell>
          <cell r="S4476">
            <v>315693088</v>
          </cell>
          <cell r="T4476" t="str">
            <v>info@zusmseno.cz</v>
          </cell>
        </row>
        <row r="4477">
          <cell r="A4477">
            <v>600055621</v>
          </cell>
          <cell r="B4477">
            <v>67673759</v>
          </cell>
          <cell r="C4477" t="str">
            <v>Středočeský kraj</v>
          </cell>
          <cell r="D4477" t="str">
            <v xml:space="preserve">Rakovník </v>
          </cell>
          <cell r="E4477" t="str">
            <v>Městský úřad Rakovník</v>
          </cell>
          <cell r="F4477" t="str">
            <v>Rakovník</v>
          </cell>
          <cell r="G4477" t="str">
            <v>obec</v>
          </cell>
          <cell r="H4477">
            <v>600055621</v>
          </cell>
          <cell r="I4477" t="str">
            <v>67673759</v>
          </cell>
          <cell r="J4477">
            <v>260</v>
          </cell>
          <cell r="K4477" t="str">
            <v>SINGCLEAN</v>
          </cell>
          <cell r="L4477" t="str">
            <v>ANO</v>
          </cell>
          <cell r="M4477" t="str">
            <v>Mateřská škola V Lukách Rakovník, V Lukách 2174</v>
          </cell>
          <cell r="N4477" t="str">
            <v>V Lukách</v>
          </cell>
          <cell r="O4477">
            <v>2174</v>
          </cell>
          <cell r="Q4477">
            <v>26901</v>
          </cell>
          <cell r="R4477" t="str">
            <v>Rakovník</v>
          </cell>
          <cell r="S4477">
            <v>721075507</v>
          </cell>
          <cell r="T4477" t="str">
            <v>msvlukach@msvlukach.cz</v>
          </cell>
        </row>
        <row r="4478">
          <cell r="A4478">
            <v>610451022</v>
          </cell>
          <cell r="B4478">
            <v>67673791</v>
          </cell>
          <cell r="C4478" t="str">
            <v>Středočeský kraj</v>
          </cell>
          <cell r="D4478" t="str">
            <v xml:space="preserve">Kladno </v>
          </cell>
          <cell r="E4478" t="str">
            <v>Městský úřad Slaný</v>
          </cell>
          <cell r="F4478" t="str">
            <v>Slaný</v>
          </cell>
          <cell r="G4478" t="str">
            <v>obec</v>
          </cell>
          <cell r="H4478">
            <v>610451022</v>
          </cell>
          <cell r="I4478" t="str">
            <v>67673791</v>
          </cell>
          <cell r="J4478" t="str">
            <v>X</v>
          </cell>
          <cell r="K4478" t="str">
            <v>SINGCLEAN</v>
          </cell>
          <cell r="L4478" t="str">
            <v>ANO</v>
          </cell>
          <cell r="M4478" t="str">
            <v>Základní umělecká škola Velvary, okres Kladno</v>
          </cell>
          <cell r="N4478" t="str">
            <v>Třebízského</v>
          </cell>
          <cell r="O4478">
            <v>204</v>
          </cell>
          <cell r="Q4478">
            <v>27324</v>
          </cell>
          <cell r="R4478" t="str">
            <v>Velvary</v>
          </cell>
          <cell r="S4478">
            <v>607727273</v>
          </cell>
          <cell r="T4478" t="str">
            <v>info@zusvelvary.cz</v>
          </cell>
        </row>
        <row r="4479">
          <cell r="A4479">
            <v>600047792</v>
          </cell>
          <cell r="B4479">
            <v>67673902</v>
          </cell>
          <cell r="C4479" t="str">
            <v>Středočeský kraj</v>
          </cell>
          <cell r="D4479" t="str">
            <v xml:space="preserve">Mělník </v>
          </cell>
          <cell r="E4479" t="str">
            <v>Městský úřad Kralupy nad Vltavou</v>
          </cell>
          <cell r="F4479" t="str">
            <v>Kralupy nad Vltavou</v>
          </cell>
          <cell r="G4479" t="str">
            <v>obec</v>
          </cell>
          <cell r="H4479">
            <v>600047792</v>
          </cell>
          <cell r="I4479" t="str">
            <v>67673902</v>
          </cell>
          <cell r="J4479" t="str">
            <v>X</v>
          </cell>
          <cell r="K4479" t="str">
            <v>SINGCLEAN</v>
          </cell>
          <cell r="L4479" t="str">
            <v>ANO</v>
          </cell>
          <cell r="M4479" t="str">
            <v>Základní umělecká škola, Kralupy nad Vltavou, okres Mělník, příspěvková organizace</v>
          </cell>
          <cell r="N4479" t="str">
            <v>Riegrova</v>
          </cell>
          <cell r="O4479">
            <v>181</v>
          </cell>
          <cell r="P4479">
            <v>5</v>
          </cell>
          <cell r="Q4479">
            <v>27801</v>
          </cell>
          <cell r="R4479" t="str">
            <v>Kralupy nad Vltavou</v>
          </cell>
          <cell r="S4479">
            <v>315727843</v>
          </cell>
          <cell r="T4479" t="str">
            <v>reditel@zuskralupy.cz</v>
          </cell>
        </row>
        <row r="4480">
          <cell r="A4480">
            <v>600047814</v>
          </cell>
          <cell r="B4480">
            <v>67674551</v>
          </cell>
          <cell r="C4480" t="str">
            <v>Středočeský kraj</v>
          </cell>
          <cell r="D4480" t="str">
            <v xml:space="preserve">Mělník </v>
          </cell>
          <cell r="E4480" t="str">
            <v>Městský úřad Neratovice</v>
          </cell>
          <cell r="F4480" t="str">
            <v>Neratovice</v>
          </cell>
          <cell r="G4480" t="str">
            <v>obec</v>
          </cell>
          <cell r="H4480">
            <v>600047814</v>
          </cell>
          <cell r="I4480" t="str">
            <v>67674551</v>
          </cell>
          <cell r="J4480" t="str">
            <v>X</v>
          </cell>
          <cell r="K4480" t="str">
            <v>SINGCLEAN</v>
          </cell>
          <cell r="L4480" t="str">
            <v>ANO</v>
          </cell>
          <cell r="M4480" t="str">
            <v>Základní umělecká škola Neratovice, Vojtěšská 1219, okres Mělník</v>
          </cell>
          <cell r="N4480" t="str">
            <v>Vojtěšská</v>
          </cell>
          <cell r="O4480">
            <v>1219</v>
          </cell>
          <cell r="Q4480">
            <v>27711</v>
          </cell>
          <cell r="R4480" t="str">
            <v>Neratovice</v>
          </cell>
          <cell r="S4480">
            <v>315682788</v>
          </cell>
          <cell r="T4480" t="str">
            <v>novotny.r@zus-neratovice.cz</v>
          </cell>
        </row>
        <row r="4481">
          <cell r="A4481">
            <v>600021076</v>
          </cell>
          <cell r="B4481">
            <v>67774172</v>
          </cell>
          <cell r="C4481" t="str">
            <v>Hlavní město Praha</v>
          </cell>
          <cell r="D4481" t="str">
            <v xml:space="preserve">Praha 5 </v>
          </cell>
          <cell r="E4481" t="str">
            <v>Magistrát hlavního města Prahy</v>
          </cell>
          <cell r="F4481" t="str">
            <v>Praha 5</v>
          </cell>
          <cell r="G4481" t="str">
            <v>kraj</v>
          </cell>
          <cell r="H4481">
            <v>600021076</v>
          </cell>
          <cell r="I4481" t="str">
            <v>67774172</v>
          </cell>
          <cell r="J4481">
            <v>780</v>
          </cell>
          <cell r="K4481" t="str">
            <v>SINGCLEAN</v>
          </cell>
          <cell r="L4481" t="str">
            <v>ANO</v>
          </cell>
          <cell r="M4481" t="str">
            <v>Základní škola pro žáky se specifickými poruchami chování</v>
          </cell>
          <cell r="N4481" t="str">
            <v>Na Zlíchově</v>
          </cell>
          <cell r="O4481">
            <v>254</v>
          </cell>
          <cell r="P4481">
            <v>19</v>
          </cell>
          <cell r="Q4481">
            <v>15200</v>
          </cell>
          <cell r="R4481" t="str">
            <v>Praha 5</v>
          </cell>
          <cell r="S4481">
            <v>251550192</v>
          </cell>
          <cell r="T4481" t="str">
            <v>speczs@volny.cz</v>
          </cell>
        </row>
        <row r="4482">
          <cell r="A4482">
            <v>600041018</v>
          </cell>
          <cell r="B4482">
            <v>67774342</v>
          </cell>
          <cell r="C4482" t="str">
            <v>Hlavní město Praha</v>
          </cell>
          <cell r="D4482" t="str">
            <v xml:space="preserve">Praha 10 </v>
          </cell>
          <cell r="E4482" t="str">
            <v>Úřad městské části Praha 10</v>
          </cell>
          <cell r="F4482" t="str">
            <v>Praha 10</v>
          </cell>
          <cell r="G4482" t="str">
            <v>obec</v>
          </cell>
          <cell r="H4482">
            <v>600041018</v>
          </cell>
          <cell r="I4482" t="str">
            <v>67774342</v>
          </cell>
          <cell r="J4482">
            <v>260</v>
          </cell>
          <cell r="K4482" t="str">
            <v>SINGCLEAN</v>
          </cell>
          <cell r="L4482" t="str">
            <v>ANO</v>
          </cell>
          <cell r="M4482" t="str">
            <v>Mateřská škola, Praha 10, Přetlucká 51/2252</v>
          </cell>
          <cell r="N4482" t="str">
            <v>Přetlucká</v>
          </cell>
          <cell r="O4482">
            <v>2252</v>
          </cell>
          <cell r="P4482">
            <v>51</v>
          </cell>
          <cell r="Q4482">
            <v>10000</v>
          </cell>
          <cell r="R4482" t="str">
            <v>Praha 10</v>
          </cell>
          <cell r="S4482">
            <v>274782607</v>
          </cell>
          <cell r="T4482" t="str">
            <v>mspretlucka@volny.cz</v>
          </cell>
        </row>
        <row r="4483">
          <cell r="A4483">
            <v>600040909</v>
          </cell>
          <cell r="B4483">
            <v>67774351</v>
          </cell>
          <cell r="C4483" t="str">
            <v>Hlavní město Praha</v>
          </cell>
          <cell r="D4483" t="str">
            <v xml:space="preserve">Praha 10 </v>
          </cell>
          <cell r="E4483" t="str">
            <v>Úřad městské části Praha 10</v>
          </cell>
          <cell r="F4483" t="str">
            <v>Praha 10</v>
          </cell>
          <cell r="G4483" t="str">
            <v>obec</v>
          </cell>
          <cell r="H4483">
            <v>600040909</v>
          </cell>
          <cell r="I4483" t="str">
            <v>67774351</v>
          </cell>
          <cell r="J4483">
            <v>380</v>
          </cell>
          <cell r="K4483" t="str">
            <v>SINGCLEAN</v>
          </cell>
          <cell r="L4483" t="str">
            <v>ANO</v>
          </cell>
          <cell r="M4483" t="str">
            <v>Mateřská škola, Praha 10, Mládežnická 1/3078</v>
          </cell>
          <cell r="N4483" t="str">
            <v>Mládežnická</v>
          </cell>
          <cell r="O4483">
            <v>3078</v>
          </cell>
          <cell r="P4483">
            <v>1</v>
          </cell>
          <cell r="Q4483">
            <v>10600</v>
          </cell>
          <cell r="R4483" t="str">
            <v>Praha 10</v>
          </cell>
          <cell r="S4483">
            <v>272658623</v>
          </cell>
          <cell r="T4483" t="str">
            <v>ms.mladeznicka@seznam.cz</v>
          </cell>
        </row>
        <row r="4484">
          <cell r="A4484">
            <v>600052419</v>
          </cell>
          <cell r="B4484">
            <v>67774792</v>
          </cell>
          <cell r="C4484" t="str">
            <v>Středočeský kraj</v>
          </cell>
          <cell r="D4484" t="str">
            <v xml:space="preserve">Praha-východ </v>
          </cell>
          <cell r="E4484" t="str">
            <v>Městský úřad Říčany</v>
          </cell>
          <cell r="F4484" t="str">
            <v>Říčany</v>
          </cell>
          <cell r="G4484" t="str">
            <v>obec</v>
          </cell>
          <cell r="H4484">
            <v>600052419</v>
          </cell>
          <cell r="I4484" t="str">
            <v>67774792</v>
          </cell>
          <cell r="J4484" t="str">
            <v>X</v>
          </cell>
          <cell r="K4484" t="str">
            <v>SINGCLEAN</v>
          </cell>
          <cell r="L4484" t="str">
            <v>ANO</v>
          </cell>
          <cell r="M4484" t="str">
            <v>Základní umělecká škola Říčany, příspěvková organizace</v>
          </cell>
          <cell r="N4484" t="str">
            <v>Masarykovo nám.</v>
          </cell>
          <cell r="O4484">
            <v>57</v>
          </cell>
          <cell r="P4484">
            <v>37</v>
          </cell>
          <cell r="Q4484">
            <v>25101</v>
          </cell>
          <cell r="R4484" t="str">
            <v>Říčany</v>
          </cell>
          <cell r="S4484">
            <v>323602278</v>
          </cell>
          <cell r="T4484" t="str">
            <v>info@zusricany.cz</v>
          </cell>
        </row>
        <row r="4485">
          <cell r="A4485">
            <v>600021645</v>
          </cell>
          <cell r="B4485">
            <v>67775454</v>
          </cell>
          <cell r="C4485" t="str">
            <v>Středočeský kraj</v>
          </cell>
          <cell r="D4485" t="str">
            <v xml:space="preserve">Kladno </v>
          </cell>
          <cell r="E4485" t="str">
            <v>Krajský úřad Středočeského kraje</v>
          </cell>
          <cell r="F4485" t="str">
            <v>Slaný</v>
          </cell>
          <cell r="G4485" t="str">
            <v>kraj</v>
          </cell>
          <cell r="H4485">
            <v>600021645</v>
          </cell>
          <cell r="I4485" t="str">
            <v>67775454</v>
          </cell>
          <cell r="J4485">
            <v>140</v>
          </cell>
          <cell r="K4485" t="str">
            <v>SINGCLEAN</v>
          </cell>
          <cell r="L4485" t="str">
            <v>ANO</v>
          </cell>
          <cell r="M4485" t="str">
            <v>Mateřská škola Slaný, příspěvková organizace</v>
          </cell>
          <cell r="N4485" t="str">
            <v>Petra Hrubého</v>
          </cell>
          <cell r="O4485">
            <v>1676</v>
          </cell>
          <cell r="Q4485">
            <v>27401</v>
          </cell>
          <cell r="R4485" t="str">
            <v>Slaný</v>
          </cell>
          <cell r="S4485">
            <v>312522469</v>
          </cell>
          <cell r="T4485" t="str">
            <v>spec.skolka@skolkyslany.cz</v>
          </cell>
        </row>
        <row r="4486">
          <cell r="A4486">
            <v>600052427</v>
          </cell>
          <cell r="B4486">
            <v>67779000</v>
          </cell>
          <cell r="C4486" t="str">
            <v>Středočeský kraj</v>
          </cell>
          <cell r="D4486" t="str">
            <v xml:space="preserve">Praha-východ </v>
          </cell>
          <cell r="E4486" t="str">
            <v>Městský úřad Říčany</v>
          </cell>
          <cell r="F4486" t="str">
            <v>Říčany</v>
          </cell>
          <cell r="G4486" t="str">
            <v>obec</v>
          </cell>
          <cell r="H4486">
            <v>600052427</v>
          </cell>
          <cell r="I4486" t="str">
            <v>67779000</v>
          </cell>
          <cell r="J4486" t="str">
            <v>X</v>
          </cell>
          <cell r="K4486" t="str">
            <v>SINGCLEAN</v>
          </cell>
          <cell r="L4486" t="str">
            <v>ANO</v>
          </cell>
          <cell r="M4486" t="str">
            <v>Základní umělecká škola Josefa Lady, Velké Popovice, příspěvková organizace</v>
          </cell>
          <cell r="N4486" t="str">
            <v>Husova</v>
          </cell>
          <cell r="O4486">
            <v>198</v>
          </cell>
          <cell r="Q4486">
            <v>25169</v>
          </cell>
          <cell r="R4486" t="str">
            <v>Velké Popovice</v>
          </cell>
          <cell r="S4486">
            <v>724304692</v>
          </cell>
          <cell r="T4486" t="str">
            <v>skola@zus-popo.net</v>
          </cell>
        </row>
        <row r="4487">
          <cell r="A4487">
            <v>600039129</v>
          </cell>
          <cell r="B4487">
            <v>67798543</v>
          </cell>
          <cell r="C4487" t="str">
            <v>Hlavní město Praha</v>
          </cell>
          <cell r="D4487" t="str">
            <v xml:space="preserve">Praha 6 </v>
          </cell>
          <cell r="E4487" t="str">
            <v>Úřad městské části Praha 6</v>
          </cell>
          <cell r="F4487" t="str">
            <v>Praha 6</v>
          </cell>
          <cell r="G4487" t="str">
            <v>obec</v>
          </cell>
          <cell r="H4487">
            <v>600039129</v>
          </cell>
          <cell r="I4487" t="str">
            <v>67798543</v>
          </cell>
          <cell r="J4487">
            <v>1660</v>
          </cell>
          <cell r="K4487" t="str">
            <v>SINGCLEAN</v>
          </cell>
          <cell r="L4487" t="str">
            <v>ANO</v>
          </cell>
          <cell r="M4487" t="str">
            <v>Základní škola a Mateřská škola, Praha 6, náměstí Svobody 2</v>
          </cell>
          <cell r="N4487" t="str">
            <v>náměstí Svobody</v>
          </cell>
          <cell r="O4487">
            <v>930</v>
          </cell>
          <cell r="P4487">
            <v>2</v>
          </cell>
          <cell r="Q4487">
            <v>16000</v>
          </cell>
          <cell r="R4487" t="str">
            <v>Praha 6</v>
          </cell>
          <cell r="S4487">
            <v>224311371</v>
          </cell>
          <cell r="T4487" t="str">
            <v>michaela.rybarova@zs-ns2.cz</v>
          </cell>
        </row>
        <row r="4488">
          <cell r="A4488">
            <v>600047695</v>
          </cell>
          <cell r="B4488">
            <v>67799400</v>
          </cell>
          <cell r="C4488" t="str">
            <v>Středočeský kraj</v>
          </cell>
          <cell r="D4488" t="str">
            <v xml:space="preserve">Mělník </v>
          </cell>
          <cell r="E4488" t="str">
            <v>Městský úřad Mělník</v>
          </cell>
          <cell r="F4488" t="str">
            <v>Mělník</v>
          </cell>
          <cell r="G4488" t="str">
            <v>obec</v>
          </cell>
          <cell r="H4488">
            <v>600047695</v>
          </cell>
          <cell r="I4488" t="str">
            <v>67799400</v>
          </cell>
          <cell r="J4488">
            <v>320</v>
          </cell>
          <cell r="K4488" t="str">
            <v>SINGCLEAN</v>
          </cell>
          <cell r="L4488" t="str">
            <v>ANO</v>
          </cell>
          <cell r="M4488" t="str">
            <v>Základní škola Mšeno, příspěvková organizace</v>
          </cell>
          <cell r="N4488" t="str">
            <v>Boleslavská</v>
          </cell>
          <cell r="O4488">
            <v>360</v>
          </cell>
          <cell r="Q4488">
            <v>27735</v>
          </cell>
          <cell r="R4488" t="str">
            <v>Mšeno</v>
          </cell>
          <cell r="S4488">
            <v>315693140</v>
          </cell>
          <cell r="T4488" t="str">
            <v>zs.mseno@seznam.cz</v>
          </cell>
        </row>
        <row r="4489">
          <cell r="A4489">
            <v>600038173</v>
          </cell>
          <cell r="B4489">
            <v>67799612</v>
          </cell>
          <cell r="C4489" t="str">
            <v>Hlavní město Praha</v>
          </cell>
          <cell r="D4489" t="str">
            <v xml:space="preserve">Praha 5 </v>
          </cell>
          <cell r="E4489" t="str">
            <v>Úřad městské části Praha 13</v>
          </cell>
          <cell r="F4489" t="str">
            <v>Praha 13</v>
          </cell>
          <cell r="G4489" t="str">
            <v>obec</v>
          </cell>
          <cell r="H4489">
            <v>600038173</v>
          </cell>
          <cell r="I4489" t="str">
            <v>67799612</v>
          </cell>
          <cell r="J4489">
            <v>940</v>
          </cell>
          <cell r="K4489" t="str">
            <v>SINGCLEAN</v>
          </cell>
          <cell r="L4489" t="str">
            <v>ANO</v>
          </cell>
          <cell r="M4489" t="str">
            <v>Fakultní základní škola při Pedagogické fakultě UK, Praha 13, Brdičkova 1878</v>
          </cell>
          <cell r="N4489" t="str">
            <v>Brdičkova</v>
          </cell>
          <cell r="O4489">
            <v>1878</v>
          </cell>
          <cell r="P4489">
            <v>2</v>
          </cell>
          <cell r="Q4489">
            <v>15500</v>
          </cell>
          <cell r="R4489" t="str">
            <v>Praha 5</v>
          </cell>
          <cell r="S4489">
            <v>235514519</v>
          </cell>
          <cell r="T4489" t="str">
            <v>skola@fzsbrdickova.cz</v>
          </cell>
        </row>
        <row r="4490">
          <cell r="A4490">
            <v>600133753</v>
          </cell>
          <cell r="B4490">
            <v>68157797</v>
          </cell>
          <cell r="C4490" t="str">
            <v>Moravskoslezský kraj</v>
          </cell>
          <cell r="D4490" t="str">
            <v xml:space="preserve">Frýdek-Místek </v>
          </cell>
          <cell r="E4490" t="str">
            <v>Magistrát města Frýdku-Místku</v>
          </cell>
          <cell r="F4490" t="str">
            <v>Frýdek-Místek</v>
          </cell>
          <cell r="G4490" t="str">
            <v>obec</v>
          </cell>
          <cell r="H4490">
            <v>600133753</v>
          </cell>
          <cell r="I4490" t="str">
            <v>68157797</v>
          </cell>
          <cell r="J4490">
            <v>2120</v>
          </cell>
          <cell r="K4490" t="str">
            <v>SINGCLEAN</v>
          </cell>
          <cell r="L4490" t="str">
            <v>ANO</v>
          </cell>
          <cell r="M4490" t="str">
            <v>Základní škola a mateřská škola Frýdek-Místek, El. Krásnohorské 2254</v>
          </cell>
          <cell r="N4490" t="str">
            <v>El. Krásnohorské</v>
          </cell>
          <cell r="O4490">
            <v>2254</v>
          </cell>
          <cell r="Q4490">
            <v>73801</v>
          </cell>
          <cell r="R4490" t="str">
            <v>Frýdek-Místek</v>
          </cell>
          <cell r="S4490">
            <v>555531652</v>
          </cell>
          <cell r="T4490" t="str">
            <v>info5zs@5zsfm.cz</v>
          </cell>
        </row>
        <row r="4491">
          <cell r="A4491">
            <v>600133770</v>
          </cell>
          <cell r="B4491">
            <v>68157801</v>
          </cell>
          <cell r="C4491" t="str">
            <v>Moravskoslezský kraj</v>
          </cell>
          <cell r="D4491" t="str">
            <v xml:space="preserve">Frýdek-Místek </v>
          </cell>
          <cell r="E4491" t="str">
            <v>Magistrát města Frýdku-Místku</v>
          </cell>
          <cell r="F4491" t="str">
            <v>Frýdek-Místek</v>
          </cell>
          <cell r="G4491" t="str">
            <v>obec</v>
          </cell>
          <cell r="H4491">
            <v>600133770</v>
          </cell>
          <cell r="I4491" t="str">
            <v>68157801</v>
          </cell>
          <cell r="J4491">
            <v>300</v>
          </cell>
          <cell r="K4491" t="str">
            <v>SINGCLEAN</v>
          </cell>
          <cell r="L4491" t="str">
            <v>ANO</v>
          </cell>
          <cell r="M4491" t="str">
            <v>Základní škola a mateřská škola Frýdek-Místek, Lískovec, K Sedlištím 320</v>
          </cell>
          <cell r="N4491" t="str">
            <v>K Sedlištím</v>
          </cell>
          <cell r="O4491">
            <v>320</v>
          </cell>
          <cell r="Q4491">
            <v>73801</v>
          </cell>
          <cell r="R4491" t="str">
            <v>Frýdek-Místek</v>
          </cell>
          <cell r="S4491">
            <v>602525659</v>
          </cell>
          <cell r="T4491" t="str">
            <v>libor.kvapil@liskovec.cz</v>
          </cell>
        </row>
        <row r="4492">
          <cell r="A4492">
            <v>600133737</v>
          </cell>
          <cell r="B4492">
            <v>68157860</v>
          </cell>
          <cell r="C4492" t="str">
            <v>Moravskoslezský kraj</v>
          </cell>
          <cell r="D4492" t="str">
            <v xml:space="preserve">Frýdek-Místek </v>
          </cell>
          <cell r="E4492" t="str">
            <v>Magistrát města Frýdku-Místku</v>
          </cell>
          <cell r="F4492" t="str">
            <v>Frýdek-Místek</v>
          </cell>
          <cell r="G4492" t="str">
            <v>obec</v>
          </cell>
          <cell r="H4492">
            <v>600133737</v>
          </cell>
          <cell r="I4492" t="str">
            <v>68157860</v>
          </cell>
          <cell r="J4492">
            <v>400</v>
          </cell>
          <cell r="K4492" t="str">
            <v>SINGCLEAN</v>
          </cell>
          <cell r="L4492" t="str">
            <v>ANO</v>
          </cell>
          <cell r="M4492" t="str">
            <v>Základní škola Frýdek-Místek, 1. máje 1700</v>
          </cell>
          <cell r="N4492" t="str">
            <v>1. máje</v>
          </cell>
          <cell r="O4492">
            <v>1700</v>
          </cell>
          <cell r="Q4492">
            <v>73801</v>
          </cell>
          <cell r="R4492" t="str">
            <v>Frýdek-Místek</v>
          </cell>
          <cell r="S4492">
            <v>558910632</v>
          </cell>
          <cell r="T4492" t="str">
            <v>7zs@7zsfm.cz</v>
          </cell>
        </row>
        <row r="4493">
          <cell r="A4493">
            <v>600133788</v>
          </cell>
          <cell r="B4493">
            <v>68157894</v>
          </cell>
          <cell r="C4493" t="str">
            <v>Moravskoslezský kraj</v>
          </cell>
          <cell r="D4493" t="str">
            <v xml:space="preserve">Frýdek-Místek </v>
          </cell>
          <cell r="E4493" t="str">
            <v>Magistrát města Frýdku-Místku</v>
          </cell>
          <cell r="F4493" t="str">
            <v>Frýdek-Místek</v>
          </cell>
          <cell r="G4493" t="str">
            <v>obec</v>
          </cell>
          <cell r="H4493">
            <v>600133788</v>
          </cell>
          <cell r="I4493" t="str">
            <v>68157894</v>
          </cell>
          <cell r="J4493">
            <v>1360</v>
          </cell>
          <cell r="K4493" t="str">
            <v>SINGCLEAN</v>
          </cell>
          <cell r="L4493" t="str">
            <v>ANO</v>
          </cell>
          <cell r="M4493" t="str">
            <v>Základní škola Frýdek-Místek, Komenského 402</v>
          </cell>
          <cell r="N4493" t="str">
            <v>Komenského</v>
          </cell>
          <cell r="O4493">
            <v>402</v>
          </cell>
          <cell r="Q4493">
            <v>73801</v>
          </cell>
          <cell r="R4493" t="str">
            <v>Frýdek-Místek</v>
          </cell>
          <cell r="S4493">
            <v>558432551</v>
          </cell>
          <cell r="T4493" t="str">
            <v>nahodilovas@4zsfm.cz</v>
          </cell>
        </row>
        <row r="4494">
          <cell r="A4494">
            <v>600090761</v>
          </cell>
          <cell r="B4494">
            <v>68210582</v>
          </cell>
          <cell r="C4494" t="str">
            <v>Pardubický kraj</v>
          </cell>
          <cell r="D4494" t="str">
            <v xml:space="preserve">Chrudim </v>
          </cell>
          <cell r="E4494" t="str">
            <v>Městský úřad Chrudim</v>
          </cell>
          <cell r="F4494" t="str">
            <v>Chrudim</v>
          </cell>
          <cell r="G4494" t="str">
            <v>obec</v>
          </cell>
          <cell r="H4494">
            <v>600090761</v>
          </cell>
          <cell r="I4494" t="str">
            <v>68210582</v>
          </cell>
          <cell r="J4494" t="str">
            <v>X</v>
          </cell>
          <cell r="K4494" t="str">
            <v>SINGCLEAN</v>
          </cell>
          <cell r="L4494" t="str">
            <v>ANO</v>
          </cell>
          <cell r="M4494" t="str">
            <v>Základní umělecká škola Vítězslava Nováka, Skuteč, okres Chrudim</v>
          </cell>
          <cell r="N4494" t="str">
            <v>Vítězslava Nováka</v>
          </cell>
          <cell r="O4494">
            <v>934</v>
          </cell>
          <cell r="Q4494">
            <v>53973</v>
          </cell>
          <cell r="R4494" t="str">
            <v>Skuteč</v>
          </cell>
          <cell r="S4494">
            <v>469350410</v>
          </cell>
          <cell r="T4494" t="str">
            <v>skuteczus@unet.cz</v>
          </cell>
        </row>
        <row r="4495">
          <cell r="A4495">
            <v>617100691</v>
          </cell>
          <cell r="B4495">
            <v>68213336</v>
          </cell>
          <cell r="C4495" t="str">
            <v>Královéhradecký kraj</v>
          </cell>
          <cell r="D4495" t="str">
            <v xml:space="preserve">Hradec Králové </v>
          </cell>
          <cell r="E4495" t="str">
            <v>Městský úřad Nový Bydžov</v>
          </cell>
          <cell r="F4495" t="str">
            <v>Nový Bydžov</v>
          </cell>
          <cell r="G4495" t="str">
            <v>obec</v>
          </cell>
          <cell r="H4495">
            <v>617100691</v>
          </cell>
          <cell r="I4495" t="str">
            <v>68213336</v>
          </cell>
          <cell r="J4495" t="str">
            <v>X</v>
          </cell>
          <cell r="K4495" t="str">
            <v>SINGCLEAN</v>
          </cell>
          <cell r="L4495" t="str">
            <v>ANO</v>
          </cell>
          <cell r="M4495" t="str">
            <v>Základní umělecká škola Jana Maláta, Nový Bydžov</v>
          </cell>
          <cell r="N4495" t="str">
            <v>Na Valech</v>
          </cell>
          <cell r="O4495">
            <v>78</v>
          </cell>
          <cell r="Q4495">
            <v>50401</v>
          </cell>
          <cell r="R4495" t="str">
            <v>Nový Bydžov</v>
          </cell>
          <cell r="S4495">
            <v>495493384</v>
          </cell>
          <cell r="T4495" t="str">
            <v>zus.nb@worldonline.cz</v>
          </cell>
        </row>
        <row r="4496">
          <cell r="A4496">
            <v>600102564</v>
          </cell>
          <cell r="B4496">
            <v>68247117</v>
          </cell>
          <cell r="C4496" t="str">
            <v>Královéhradecký kraj</v>
          </cell>
          <cell r="D4496" t="str">
            <v xml:space="preserve">Trutnov </v>
          </cell>
          <cell r="E4496" t="str">
            <v>Městský úřad Trutnov</v>
          </cell>
          <cell r="F4496" t="str">
            <v>Trutnov</v>
          </cell>
          <cell r="G4496" t="str">
            <v>obec</v>
          </cell>
          <cell r="H4496">
            <v>600102564</v>
          </cell>
          <cell r="I4496" t="str">
            <v>68247117</v>
          </cell>
          <cell r="J4496" t="str">
            <v>X</v>
          </cell>
          <cell r="K4496" t="str">
            <v>SINGCLEAN</v>
          </cell>
          <cell r="L4496" t="str">
            <v>ANO</v>
          </cell>
          <cell r="M4496" t="str">
            <v>Základní umělecká škola Trutnov</v>
          </cell>
          <cell r="N4496" t="str">
            <v>Krakonošovo náměstí</v>
          </cell>
          <cell r="O4496">
            <v>73</v>
          </cell>
          <cell r="Q4496">
            <v>54101</v>
          </cell>
          <cell r="R4496" t="str">
            <v>Trutnov</v>
          </cell>
          <cell r="S4496">
            <v>499813845</v>
          </cell>
          <cell r="T4496" t="str">
            <v>zus.trutnov@volny.cz</v>
          </cell>
        </row>
        <row r="4497">
          <cell r="A4497">
            <v>600102505</v>
          </cell>
          <cell r="B4497">
            <v>68247630</v>
          </cell>
          <cell r="C4497" t="str">
            <v>Královéhradecký kraj</v>
          </cell>
          <cell r="D4497" t="str">
            <v xml:space="preserve">Trutnov </v>
          </cell>
          <cell r="E4497" t="str">
            <v>Městský úřad Vrchlabí</v>
          </cell>
          <cell r="F4497" t="str">
            <v>Vrchlabí</v>
          </cell>
          <cell r="G4497" t="str">
            <v>obec</v>
          </cell>
          <cell r="H4497">
            <v>600102505</v>
          </cell>
          <cell r="I4497" t="str">
            <v>68247630</v>
          </cell>
          <cell r="J4497">
            <v>1200</v>
          </cell>
          <cell r="K4497" t="str">
            <v>SINGCLEAN</v>
          </cell>
          <cell r="L4497" t="str">
            <v>ANO</v>
          </cell>
          <cell r="M4497" t="str">
            <v>Základní škola, Vrchlabí, Školní 1336</v>
          </cell>
          <cell r="N4497" t="str">
            <v>Školní</v>
          </cell>
          <cell r="O4497">
            <v>1336</v>
          </cell>
          <cell r="Q4497">
            <v>54301</v>
          </cell>
          <cell r="R4497" t="str">
            <v>Vrchlabí</v>
          </cell>
          <cell r="S4497">
            <v>499421563</v>
          </cell>
          <cell r="T4497" t="str">
            <v>palatka@zsskolnivr.cz</v>
          </cell>
        </row>
        <row r="4498">
          <cell r="A4498">
            <v>600171205</v>
          </cell>
          <cell r="B4498">
            <v>68321261</v>
          </cell>
          <cell r="C4498" t="str">
            <v>Moravskoslezský kraj</v>
          </cell>
          <cell r="D4498" t="str">
            <v xml:space="preserve">Karviná </v>
          </cell>
          <cell r="E4498" t="str">
            <v>Krajský úřad Moravskoslezského kraje</v>
          </cell>
          <cell r="F4498" t="str">
            <v>Havířov</v>
          </cell>
          <cell r="G4498" t="str">
            <v>kraj</v>
          </cell>
          <cell r="H4498">
            <v>600171205</v>
          </cell>
          <cell r="I4498" t="str">
            <v>68321261</v>
          </cell>
          <cell r="J4498">
            <v>440</v>
          </cell>
          <cell r="K4498" t="str">
            <v>SINGCLEAN</v>
          </cell>
          <cell r="L4498" t="str">
            <v>ANO</v>
          </cell>
          <cell r="M4498" t="str">
            <v>Střední škola technických oborů, Havířov-Šumbark, Lidická 1a/600, příspěvková organizace</v>
          </cell>
          <cell r="N4498" t="str">
            <v>Lidická</v>
          </cell>
          <cell r="O4498">
            <v>600</v>
          </cell>
          <cell r="P4498" t="str">
            <v>1a</v>
          </cell>
          <cell r="Q4498">
            <v>73601</v>
          </cell>
          <cell r="R4498" t="str">
            <v>Havířov</v>
          </cell>
          <cell r="S4498">
            <v>596802111</v>
          </cell>
          <cell r="T4498" t="str">
            <v>ssto@ssto-havirov.cz</v>
          </cell>
        </row>
        <row r="4499">
          <cell r="A4499">
            <v>600031233</v>
          </cell>
          <cell r="B4499">
            <v>68334222</v>
          </cell>
          <cell r="C4499" t="str">
            <v>Moravskoslezský kraj</v>
          </cell>
          <cell r="D4499" t="str">
            <v xml:space="preserve">Frýdek-Místek </v>
          </cell>
          <cell r="E4499" t="str">
            <v>Krajský úřad Moravskoslezského kraje</v>
          </cell>
          <cell r="F4499" t="str">
            <v>Frýdek-Místek</v>
          </cell>
          <cell r="G4499" t="str">
            <v>kraj</v>
          </cell>
          <cell r="H4499">
            <v>600031233</v>
          </cell>
          <cell r="I4499" t="str">
            <v>68334222</v>
          </cell>
          <cell r="J4499">
            <v>0</v>
          </cell>
          <cell r="K4499" t="str">
            <v>SINGCLEAN</v>
          </cell>
          <cell r="L4499" t="str">
            <v>ANO</v>
          </cell>
          <cell r="M4499" t="str">
            <v>Dětský domov a Školní jídelna, Frýdek-Místek, příspěvková organizace</v>
          </cell>
          <cell r="N4499" t="str">
            <v>Na Hrázi</v>
          </cell>
          <cell r="O4499">
            <v>2126</v>
          </cell>
          <cell r="Q4499">
            <v>73801</v>
          </cell>
          <cell r="R4499" t="str">
            <v>Frýdek-Místek</v>
          </cell>
          <cell r="S4499">
            <v>558412412</v>
          </cell>
          <cell r="T4499" t="str">
            <v>domovfm@centrum.cz</v>
          </cell>
        </row>
        <row r="4500">
          <cell r="A4500">
            <v>600134024</v>
          </cell>
          <cell r="B4500">
            <v>68334257</v>
          </cell>
          <cell r="C4500" t="str">
            <v>Moravskoslezský kraj</v>
          </cell>
          <cell r="D4500" t="str">
            <v xml:space="preserve">Frýdek-Místek </v>
          </cell>
          <cell r="E4500" t="str">
            <v>Městský úřad Jablunkov</v>
          </cell>
          <cell r="F4500" t="str">
            <v>Jablunkov</v>
          </cell>
          <cell r="G4500" t="str">
            <v>obec</v>
          </cell>
          <cell r="H4500">
            <v>600134024</v>
          </cell>
          <cell r="I4500" t="str">
            <v>68334257</v>
          </cell>
          <cell r="J4500">
            <v>860</v>
          </cell>
          <cell r="K4500" t="str">
            <v>SINGCLEAN</v>
          </cell>
          <cell r="L4500" t="str">
            <v>ANO</v>
          </cell>
          <cell r="M4500" t="str">
            <v>Masarykova základní škola Návsí, příspěvková organizace</v>
          </cell>
          <cell r="O4500">
            <v>345</v>
          </cell>
          <cell r="Q4500">
            <v>73992</v>
          </cell>
          <cell r="R4500" t="str">
            <v>Návsí</v>
          </cell>
          <cell r="S4500">
            <v>558357936</v>
          </cell>
          <cell r="T4500" t="str">
            <v>mzsnavsi@seznam.cz</v>
          </cell>
        </row>
        <row r="4501">
          <cell r="A4501">
            <v>600133907</v>
          </cell>
          <cell r="B4501">
            <v>68334265</v>
          </cell>
          <cell r="C4501" t="str">
            <v>Moravskoslezský kraj</v>
          </cell>
          <cell r="D4501" t="str">
            <v xml:space="preserve">Frýdek-Místek </v>
          </cell>
          <cell r="E4501" t="str">
            <v>Městský úřad Jablunkov</v>
          </cell>
          <cell r="F4501" t="str">
            <v>Jablunkov</v>
          </cell>
          <cell r="G4501" t="str">
            <v>obec</v>
          </cell>
          <cell r="H4501">
            <v>600133907</v>
          </cell>
          <cell r="I4501" t="str">
            <v>68334265</v>
          </cell>
          <cell r="J4501">
            <v>880</v>
          </cell>
          <cell r="K4501" t="str">
            <v>SINGCLEAN</v>
          </cell>
          <cell r="L4501" t="str">
            <v>ANO</v>
          </cell>
          <cell r="M4501" t="str">
            <v>Základní škola Jablunkov, Lesní 190, příspěvková organizace</v>
          </cell>
          <cell r="N4501" t="str">
            <v>Lesní</v>
          </cell>
          <cell r="O4501">
            <v>190</v>
          </cell>
          <cell r="Q4501">
            <v>73991</v>
          </cell>
          <cell r="R4501" t="str">
            <v>Jablunkov</v>
          </cell>
          <cell r="S4501">
            <v>558358231</v>
          </cell>
          <cell r="T4501" t="str">
            <v>sekretariat@zsjablunkov.cz</v>
          </cell>
        </row>
        <row r="4502">
          <cell r="A4502">
            <v>600133664</v>
          </cell>
          <cell r="B4502">
            <v>68334273</v>
          </cell>
          <cell r="C4502" t="str">
            <v>Moravskoslezský kraj</v>
          </cell>
          <cell r="D4502" t="str">
            <v xml:space="preserve">Frýdek-Místek </v>
          </cell>
          <cell r="E4502" t="str">
            <v>Magistrát města Frýdku-Místku</v>
          </cell>
          <cell r="F4502" t="str">
            <v>Frýdek-Místek</v>
          </cell>
          <cell r="G4502" t="str">
            <v>obec</v>
          </cell>
          <cell r="H4502">
            <v>600133664</v>
          </cell>
          <cell r="I4502" t="str">
            <v>68334273</v>
          </cell>
          <cell r="J4502">
            <v>1460</v>
          </cell>
          <cell r="K4502" t="str">
            <v>SINGCLEAN</v>
          </cell>
          <cell r="L4502" t="str">
            <v>ANO</v>
          </cell>
          <cell r="M4502" t="str">
            <v>Základní škola Dobrá, příspěvková organizace</v>
          </cell>
          <cell r="O4502">
            <v>860</v>
          </cell>
          <cell r="Q4502">
            <v>73951</v>
          </cell>
          <cell r="R4502" t="str">
            <v>Dobrá</v>
          </cell>
          <cell r="S4502">
            <v>558412461</v>
          </cell>
          <cell r="T4502" t="str">
            <v>zsdobra@zsdobra.cz</v>
          </cell>
        </row>
        <row r="4503">
          <cell r="A4503">
            <v>600022072</v>
          </cell>
          <cell r="B4503">
            <v>68378955</v>
          </cell>
          <cell r="C4503" t="str">
            <v>Středočeský kraj</v>
          </cell>
          <cell r="D4503" t="str">
            <v xml:space="preserve">Praha-východ </v>
          </cell>
          <cell r="E4503" t="str">
            <v>Krajský úřad Středočeského kraje</v>
          </cell>
          <cell r="F4503" t="str">
            <v>Říčany</v>
          </cell>
          <cell r="G4503" t="str">
            <v>kraj</v>
          </cell>
          <cell r="H4503">
            <v>600022072</v>
          </cell>
          <cell r="I4503" t="str">
            <v>68378955</v>
          </cell>
          <cell r="J4503">
            <v>60</v>
          </cell>
          <cell r="K4503" t="str">
            <v>SINGCLEAN</v>
          </cell>
          <cell r="L4503" t="str">
            <v>ANO</v>
          </cell>
          <cell r="M4503" t="str">
            <v>Základní škola, Olešovice, Ringhofferova 436</v>
          </cell>
          <cell r="N4503" t="str">
            <v>Ringhofferova</v>
          </cell>
          <cell r="O4503">
            <v>436</v>
          </cell>
          <cell r="Q4503">
            <v>25168</v>
          </cell>
          <cell r="R4503" t="str">
            <v>Kamenice</v>
          </cell>
          <cell r="S4503">
            <v>323673121</v>
          </cell>
          <cell r="T4503" t="str">
            <v>info@skolaolesovice.cz</v>
          </cell>
        </row>
        <row r="4504">
          <cell r="A4504">
            <v>600021114</v>
          </cell>
          <cell r="B4504">
            <v>68379919</v>
          </cell>
          <cell r="C4504" t="str">
            <v>Hlavní město Praha</v>
          </cell>
          <cell r="D4504" t="str">
            <v xml:space="preserve">Praha 6 </v>
          </cell>
          <cell r="E4504" t="str">
            <v>Magistrát hlavního města Prahy</v>
          </cell>
          <cell r="F4504" t="str">
            <v>Praha 17</v>
          </cell>
          <cell r="G4504" t="str">
            <v>kraj</v>
          </cell>
          <cell r="H4504">
            <v>600021114</v>
          </cell>
          <cell r="I4504" t="str">
            <v>68379919</v>
          </cell>
          <cell r="J4504">
            <v>740</v>
          </cell>
          <cell r="K4504" t="str">
            <v>SINGCLEAN</v>
          </cell>
          <cell r="L4504" t="str">
            <v>ANO</v>
          </cell>
          <cell r="M4504" t="str">
            <v>Základní škola pro žáky se specifickými poruchami učení, Praha 6 - Řepy, U Boroviček 3</v>
          </cell>
          <cell r="N4504" t="str">
            <v>U boroviček</v>
          </cell>
          <cell r="O4504">
            <v>649</v>
          </cell>
          <cell r="P4504">
            <v>3</v>
          </cell>
          <cell r="Q4504">
            <v>16300</v>
          </cell>
          <cell r="R4504" t="str">
            <v>Praha 6</v>
          </cell>
          <cell r="S4504">
            <v>728006942</v>
          </cell>
          <cell r="T4504" t="str">
            <v>reditelka@borovicky.cz</v>
          </cell>
        </row>
        <row r="4505">
          <cell r="A4505">
            <v>610450620</v>
          </cell>
          <cell r="B4505">
            <v>68383495</v>
          </cell>
          <cell r="C4505" t="str">
            <v>Středočeský kraj</v>
          </cell>
          <cell r="D4505" t="str">
            <v xml:space="preserve">Mělník </v>
          </cell>
          <cell r="E4505" t="str">
            <v>Krajský úřad Středočeského kraje</v>
          </cell>
          <cell r="F4505" t="str">
            <v>Neratovice</v>
          </cell>
          <cell r="G4505" t="str">
            <v>kraj</v>
          </cell>
          <cell r="H4505">
            <v>610450620</v>
          </cell>
          <cell r="I4505" t="str">
            <v>68383495</v>
          </cell>
          <cell r="J4505">
            <v>160</v>
          </cell>
          <cell r="K4505" t="str">
            <v>SINGCLEAN</v>
          </cell>
          <cell r="L4505" t="str">
            <v>ANO</v>
          </cell>
          <cell r="M4505" t="str">
            <v>Střední odborná škola a Střední odborné učiliště, Neratovice, Školní 664</v>
          </cell>
          <cell r="N4505" t="str">
            <v>Školní</v>
          </cell>
          <cell r="O4505">
            <v>664</v>
          </cell>
          <cell r="Q4505">
            <v>27711</v>
          </cell>
          <cell r="R4505" t="str">
            <v>Neratovice</v>
          </cell>
          <cell r="S4505">
            <v>315663115</v>
          </cell>
          <cell r="T4505" t="str">
            <v>mhrejsova@sosasou.cz</v>
          </cell>
        </row>
        <row r="4506">
          <cell r="A4506">
            <v>600039714</v>
          </cell>
          <cell r="B4506">
            <v>68402104</v>
          </cell>
          <cell r="C4506" t="str">
            <v>Hlavní město Praha</v>
          </cell>
          <cell r="D4506" t="str">
            <v xml:space="preserve">Praha 8 </v>
          </cell>
          <cell r="E4506" t="str">
            <v>Úřad městské části Praha 8</v>
          </cell>
          <cell r="F4506" t="str">
            <v>Praha 8</v>
          </cell>
          <cell r="G4506" t="str">
            <v>obec</v>
          </cell>
          <cell r="H4506">
            <v>600039714</v>
          </cell>
          <cell r="I4506" t="str">
            <v>68402104</v>
          </cell>
          <cell r="J4506">
            <v>260</v>
          </cell>
          <cell r="K4506" t="str">
            <v>SINGCLEAN</v>
          </cell>
          <cell r="L4506" t="str">
            <v>ANO</v>
          </cell>
          <cell r="M4506" t="str">
            <v>Mateřská škola, Praha 8, U Sluncové 10a</v>
          </cell>
          <cell r="N4506" t="str">
            <v>U Sluncové</v>
          </cell>
          <cell r="O4506">
            <v>135</v>
          </cell>
          <cell r="P4506" t="str">
            <v>10a</v>
          </cell>
          <cell r="Q4506">
            <v>18600</v>
          </cell>
          <cell r="R4506" t="str">
            <v>Praha 8</v>
          </cell>
          <cell r="S4506">
            <v>721221829</v>
          </cell>
          <cell r="T4506" t="str">
            <v>reditelka@msusluncove.cz</v>
          </cell>
        </row>
        <row r="4507">
          <cell r="A4507">
            <v>600039471</v>
          </cell>
          <cell r="B4507">
            <v>68402112</v>
          </cell>
          <cell r="C4507" t="str">
            <v>Hlavní město Praha</v>
          </cell>
          <cell r="D4507" t="str">
            <v xml:space="preserve">Praha 8 </v>
          </cell>
          <cell r="E4507" t="str">
            <v>Úřad městské části Praha 8</v>
          </cell>
          <cell r="F4507" t="str">
            <v>Praha 8</v>
          </cell>
          <cell r="G4507" t="str">
            <v>obec</v>
          </cell>
          <cell r="H4507">
            <v>600039471</v>
          </cell>
          <cell r="I4507" t="str">
            <v>68402112</v>
          </cell>
          <cell r="J4507">
            <v>600</v>
          </cell>
          <cell r="K4507" t="str">
            <v>SINGCLEAN</v>
          </cell>
          <cell r="L4507" t="str">
            <v>ANO</v>
          </cell>
          <cell r="M4507" t="str">
            <v>Mateřská škola, Praha 8, Bojasova 1</v>
          </cell>
          <cell r="N4507" t="str">
            <v>Bojasova</v>
          </cell>
          <cell r="O4507">
            <v>1242</v>
          </cell>
          <cell r="P4507">
            <v>1</v>
          </cell>
          <cell r="Q4507">
            <v>18200</v>
          </cell>
          <cell r="R4507" t="str">
            <v>Praha 8</v>
          </cell>
          <cell r="S4507">
            <v>286884253</v>
          </cell>
          <cell r="T4507" t="str">
            <v>reditelka@msbojasova.cz</v>
          </cell>
        </row>
        <row r="4508">
          <cell r="A4508">
            <v>600002080</v>
          </cell>
          <cell r="B4508">
            <v>68403704</v>
          </cell>
          <cell r="C4508" t="str">
            <v>Hlavní město Praha</v>
          </cell>
          <cell r="D4508" t="str">
            <v xml:space="preserve">Praha 10 </v>
          </cell>
          <cell r="E4508" t="str">
            <v>Magistrát hlavního města Prahy</v>
          </cell>
          <cell r="F4508" t="str">
            <v>Praha 15</v>
          </cell>
          <cell r="G4508" t="str">
            <v>kraj</v>
          </cell>
          <cell r="H4508">
            <v>600002080</v>
          </cell>
          <cell r="I4508" t="str">
            <v>68403704</v>
          </cell>
          <cell r="J4508" t="str">
            <v>X</v>
          </cell>
          <cell r="K4508" t="str">
            <v>SINGCLEAN</v>
          </cell>
          <cell r="L4508" t="str">
            <v>ANO</v>
          </cell>
          <cell r="M4508" t="str">
            <v>Základní umělecká škola, Praha 10 - Hostivař, Trhanovské náměstí 8</v>
          </cell>
          <cell r="N4508" t="str">
            <v>Trhanovské náměstí</v>
          </cell>
          <cell r="O4508">
            <v>129</v>
          </cell>
          <cell r="P4508">
            <v>8</v>
          </cell>
          <cell r="Q4508">
            <v>10200</v>
          </cell>
          <cell r="R4508" t="str">
            <v>Praha 10</v>
          </cell>
          <cell r="S4508">
            <v>271750392</v>
          </cell>
          <cell r="T4508" t="str">
            <v>info@zus-hostivar.cz</v>
          </cell>
        </row>
        <row r="4509">
          <cell r="A4509">
            <v>600037886</v>
          </cell>
          <cell r="B4509">
            <v>68404379</v>
          </cell>
          <cell r="C4509" t="str">
            <v>Hlavní město Praha</v>
          </cell>
          <cell r="D4509" t="str">
            <v xml:space="preserve">Praha 5 </v>
          </cell>
          <cell r="E4509" t="str">
            <v>Úřad městské části Praha 16</v>
          </cell>
          <cell r="F4509" t="str">
            <v>Praha 16</v>
          </cell>
          <cell r="G4509" t="str">
            <v>obec</v>
          </cell>
          <cell r="H4509">
            <v>600037886</v>
          </cell>
          <cell r="I4509" t="str">
            <v>68404379</v>
          </cell>
          <cell r="J4509">
            <v>0</v>
          </cell>
          <cell r="K4509" t="str">
            <v>SINGCLEAN</v>
          </cell>
          <cell r="L4509" t="str">
            <v>ANO</v>
          </cell>
          <cell r="M4509" t="str">
            <v>Mateřská škola Matjuchinova</v>
          </cell>
          <cell r="N4509" t="str">
            <v>U lékárny</v>
          </cell>
          <cell r="O4509">
            <v>592</v>
          </cell>
          <cell r="Q4509">
            <v>15600</v>
          </cell>
          <cell r="R4509" t="str">
            <v>Praha 5</v>
          </cell>
          <cell r="S4509">
            <v>246036593</v>
          </cell>
          <cell r="T4509" t="str">
            <v>reditelna@mszbraslav.cz</v>
          </cell>
        </row>
        <row r="4510">
          <cell r="A4510">
            <v>600039072</v>
          </cell>
          <cell r="B4510">
            <v>68407122</v>
          </cell>
          <cell r="C4510" t="str">
            <v>Hlavní město Praha</v>
          </cell>
          <cell r="D4510" t="str">
            <v xml:space="preserve">Praha 6 </v>
          </cell>
          <cell r="E4510" t="str">
            <v>Úřad městské části Praha 6</v>
          </cell>
          <cell r="F4510" t="str">
            <v>Praha 6</v>
          </cell>
          <cell r="G4510" t="str">
            <v>obec</v>
          </cell>
          <cell r="H4510">
            <v>600039072</v>
          </cell>
          <cell r="I4510" t="str">
            <v>68407122</v>
          </cell>
          <cell r="J4510">
            <v>1200</v>
          </cell>
          <cell r="K4510" t="str">
            <v>SINGCLEAN</v>
          </cell>
          <cell r="L4510" t="str">
            <v>ANO</v>
          </cell>
          <cell r="M4510" t="str">
            <v>Základní škola a Mateřská škola, Praha 6, Na Dlouhém lánu 43</v>
          </cell>
          <cell r="N4510" t="str">
            <v>Na dlouhém lánu</v>
          </cell>
          <cell r="O4510">
            <v>555</v>
          </cell>
          <cell r="P4510">
            <v>43</v>
          </cell>
          <cell r="Q4510">
            <v>16000</v>
          </cell>
          <cell r="R4510" t="str">
            <v>Praha 6</v>
          </cell>
          <cell r="S4510">
            <v>235354368</v>
          </cell>
          <cell r="T4510" t="str">
            <v>rriedlova@zsdlouhylan.cz</v>
          </cell>
        </row>
        <row r="4511">
          <cell r="A4511">
            <v>600021106</v>
          </cell>
          <cell r="B4511">
            <v>68407157</v>
          </cell>
          <cell r="C4511" t="str">
            <v>Hlavní město Praha</v>
          </cell>
          <cell r="D4511" t="str">
            <v xml:space="preserve">Praha 6 </v>
          </cell>
          <cell r="E4511" t="str">
            <v>Magistrát hlavního města Prahy</v>
          </cell>
          <cell r="F4511" t="str">
            <v>Praha 6</v>
          </cell>
          <cell r="G4511" t="str">
            <v>kraj</v>
          </cell>
          <cell r="H4511">
            <v>600021106</v>
          </cell>
          <cell r="I4511" t="str">
            <v>68407157</v>
          </cell>
          <cell r="J4511">
            <v>380</v>
          </cell>
          <cell r="K4511" t="str">
            <v>SINGCLEAN</v>
          </cell>
          <cell r="L4511" t="str">
            <v>ANO</v>
          </cell>
          <cell r="M4511" t="str">
            <v>Základní škola speciální a Praktická škola, Praha 6, Rooseveltova 8</v>
          </cell>
          <cell r="N4511" t="str">
            <v>Rooseveltova</v>
          </cell>
          <cell r="O4511">
            <v>169</v>
          </cell>
          <cell r="P4511">
            <v>8</v>
          </cell>
          <cell r="Q4511">
            <v>16000</v>
          </cell>
          <cell r="R4511" t="str">
            <v>Praha 6</v>
          </cell>
          <cell r="S4511">
            <v>224322147</v>
          </cell>
          <cell r="T4511" t="str">
            <v>info@skolaroos.cz</v>
          </cell>
        </row>
        <row r="4512">
          <cell r="A4512">
            <v>600001989</v>
          </cell>
          <cell r="B4512">
            <v>68407289</v>
          </cell>
          <cell r="C4512" t="str">
            <v>Hlavní město Praha</v>
          </cell>
          <cell r="D4512" t="str">
            <v xml:space="preserve">Praha 6 </v>
          </cell>
          <cell r="E4512" t="str">
            <v>Magistrát hlavního města Prahy</v>
          </cell>
          <cell r="F4512" t="str">
            <v>Praha 6</v>
          </cell>
          <cell r="G4512" t="str">
            <v>kraj</v>
          </cell>
          <cell r="H4512">
            <v>600001989</v>
          </cell>
          <cell r="I4512" t="str">
            <v>68407289</v>
          </cell>
          <cell r="J4512" t="str">
            <v>X</v>
          </cell>
          <cell r="K4512" t="str">
            <v>SINGCLEAN</v>
          </cell>
          <cell r="L4512" t="str">
            <v>ANO</v>
          </cell>
          <cell r="M4512" t="str">
            <v>Základní umělecká škola, Praha 6, Nad Alejí 28/1879</v>
          </cell>
          <cell r="N4512" t="str">
            <v>Nad alejí</v>
          </cell>
          <cell r="O4512">
            <v>1879</v>
          </cell>
          <cell r="P4512">
            <v>28</v>
          </cell>
          <cell r="Q4512">
            <v>16200</v>
          </cell>
          <cell r="R4512" t="str">
            <v>Praha 6</v>
          </cell>
          <cell r="S4512">
            <v>220610640</v>
          </cell>
          <cell r="T4512" t="str">
            <v>zuspetriny@volny.cz</v>
          </cell>
        </row>
        <row r="4513">
          <cell r="A4513">
            <v>600032043</v>
          </cell>
          <cell r="B4513">
            <v>68407441</v>
          </cell>
          <cell r="C4513" t="str">
            <v>Hlavní město Praha</v>
          </cell>
          <cell r="D4513" t="str">
            <v xml:space="preserve">Praha 10 </v>
          </cell>
          <cell r="E4513" t="str">
            <v>Magistrát hlavního města Prahy</v>
          </cell>
          <cell r="F4513" t="str">
            <v>Praha 10</v>
          </cell>
          <cell r="G4513" t="str">
            <v>kraj</v>
          </cell>
          <cell r="H4513">
            <v>600032043</v>
          </cell>
          <cell r="I4513" t="str">
            <v>68407441</v>
          </cell>
          <cell r="J4513" t="str">
            <v>X</v>
          </cell>
          <cell r="K4513" t="str">
            <v>SINGCLEAN</v>
          </cell>
          <cell r="L4513" t="str">
            <v>ANO</v>
          </cell>
          <cell r="M4513" t="str">
            <v>Pedagogicko-psychologická poradna pro Prahu 1,2 a 4</v>
          </cell>
          <cell r="N4513" t="str">
            <v>Francouzská</v>
          </cell>
          <cell r="O4513">
            <v>260</v>
          </cell>
          <cell r="P4513">
            <v>56</v>
          </cell>
          <cell r="Q4513">
            <v>10100</v>
          </cell>
          <cell r="R4513" t="str">
            <v>Praha 10</v>
          </cell>
          <cell r="S4513" t="str">
            <v>267 997 011 ,267997022</v>
          </cell>
          <cell r="T4513" t="str">
            <v>poradna@ppppraha.cz</v>
          </cell>
        </row>
        <row r="4514">
          <cell r="A4514">
            <v>600032230</v>
          </cell>
          <cell r="B4514">
            <v>68407459</v>
          </cell>
          <cell r="C4514" t="str">
            <v>Hlavní město Praha</v>
          </cell>
          <cell r="D4514" t="str">
            <v xml:space="preserve">Praha 6 </v>
          </cell>
          <cell r="E4514" t="str">
            <v>Magistrát hlavního města Prahy</v>
          </cell>
          <cell r="F4514" t="str">
            <v>Praha 6</v>
          </cell>
          <cell r="G4514" t="str">
            <v>kraj</v>
          </cell>
          <cell r="H4514">
            <v>600032230</v>
          </cell>
          <cell r="I4514" t="str">
            <v>68407459</v>
          </cell>
          <cell r="J4514" t="str">
            <v>X</v>
          </cell>
          <cell r="K4514" t="str">
            <v>SINGCLEAN</v>
          </cell>
          <cell r="L4514" t="str">
            <v>ANO</v>
          </cell>
          <cell r="M4514" t="str">
            <v>Pedagogicko-psychologická poradna pro Prahu 6</v>
          </cell>
          <cell r="N4514" t="str">
            <v>Vokovická</v>
          </cell>
          <cell r="O4514">
            <v>32</v>
          </cell>
          <cell r="P4514">
            <v>3</v>
          </cell>
          <cell r="Q4514">
            <v>16000</v>
          </cell>
          <cell r="R4514" t="str">
            <v>Praha 6</v>
          </cell>
          <cell r="S4514">
            <v>220612131</v>
          </cell>
          <cell r="T4514" t="str">
            <v>ppp.arabska@zris.mepnet.cz</v>
          </cell>
        </row>
        <row r="4515">
          <cell r="A4515">
            <v>600038181</v>
          </cell>
          <cell r="B4515">
            <v>68407904</v>
          </cell>
          <cell r="C4515" t="str">
            <v>Hlavní město Praha</v>
          </cell>
          <cell r="D4515" t="str">
            <v xml:space="preserve">Praha 5 </v>
          </cell>
          <cell r="E4515" t="str">
            <v>Úřad městské části Praha 13</v>
          </cell>
          <cell r="F4515" t="str">
            <v>Praha 13</v>
          </cell>
          <cell r="G4515" t="str">
            <v>obec</v>
          </cell>
          <cell r="H4515">
            <v>600038181</v>
          </cell>
          <cell r="I4515" t="str">
            <v>68407904</v>
          </cell>
          <cell r="J4515">
            <v>880</v>
          </cell>
          <cell r="K4515" t="str">
            <v>SINGCLEAN</v>
          </cell>
          <cell r="L4515" t="str">
            <v>ANO</v>
          </cell>
          <cell r="M4515" t="str">
            <v>Fakultní základní škola Pedagogické fakulty UK, Praha 13, Trávníčkova 1744</v>
          </cell>
          <cell r="N4515" t="str">
            <v>Trávníčkova</v>
          </cell>
          <cell r="O4515">
            <v>1744</v>
          </cell>
          <cell r="P4515">
            <v>4</v>
          </cell>
          <cell r="Q4515">
            <v>15500</v>
          </cell>
          <cell r="R4515" t="str">
            <v>Praha 5</v>
          </cell>
          <cell r="S4515">
            <v>251091650</v>
          </cell>
          <cell r="T4515" t="str">
            <v>skola@zstravnickova.cz</v>
          </cell>
        </row>
        <row r="4516">
          <cell r="A4516">
            <v>600006778</v>
          </cell>
          <cell r="B4516">
            <v>68422709</v>
          </cell>
          <cell r="C4516" t="str">
            <v>Středočeský kraj</v>
          </cell>
          <cell r="D4516" t="str">
            <v xml:space="preserve">Benešov </v>
          </cell>
          <cell r="E4516" t="str">
            <v>Městský úřad Benešov</v>
          </cell>
          <cell r="F4516" t="str">
            <v>Benešov</v>
          </cell>
          <cell r="G4516" t="str">
            <v>obec</v>
          </cell>
          <cell r="H4516">
            <v>600006778</v>
          </cell>
          <cell r="I4516" t="str">
            <v>68422709</v>
          </cell>
          <cell r="J4516">
            <v>660</v>
          </cell>
          <cell r="K4516" t="str">
            <v>SINGCLEAN</v>
          </cell>
          <cell r="L4516" t="str">
            <v>ANO</v>
          </cell>
          <cell r="M4516" t="str">
            <v>Obchodní akademie Neveklov</v>
          </cell>
          <cell r="N4516" t="str">
            <v>Školní</v>
          </cell>
          <cell r="O4516">
            <v>303</v>
          </cell>
          <cell r="Q4516">
            <v>25756</v>
          </cell>
          <cell r="R4516" t="str">
            <v>Neveklov</v>
          </cell>
          <cell r="S4516">
            <v>317741794</v>
          </cell>
          <cell r="T4516" t="str">
            <v>oa@oaneveklov.cz</v>
          </cell>
        </row>
        <row r="4517">
          <cell r="A4517">
            <v>600074617</v>
          </cell>
          <cell r="B4517">
            <v>68430132</v>
          </cell>
          <cell r="C4517" t="str">
            <v>Liberecký kraj</v>
          </cell>
          <cell r="D4517" t="str">
            <v xml:space="preserve">Česká Lípa </v>
          </cell>
          <cell r="E4517" t="str">
            <v>Městský úřad Nový Bor</v>
          </cell>
          <cell r="F4517" t="str">
            <v>Nový Bor</v>
          </cell>
          <cell r="G4517" t="str">
            <v>obec</v>
          </cell>
          <cell r="H4517">
            <v>600074617</v>
          </cell>
          <cell r="I4517" t="str">
            <v>68430132</v>
          </cell>
          <cell r="J4517">
            <v>1340</v>
          </cell>
          <cell r="K4517" t="str">
            <v>SINGCLEAN</v>
          </cell>
          <cell r="L4517" t="str">
            <v>ANO</v>
          </cell>
          <cell r="M4517" t="str">
            <v>Základní škola Nový Bor, náměstí Míru 128, okres Česká Lípa, příspěvková organizace</v>
          </cell>
          <cell r="N4517" t="str">
            <v>nám. Míru</v>
          </cell>
          <cell r="O4517">
            <v>128</v>
          </cell>
          <cell r="Q4517">
            <v>47301</v>
          </cell>
          <cell r="R4517" t="str">
            <v>Nový Bor</v>
          </cell>
          <cell r="S4517">
            <v>487722010</v>
          </cell>
          <cell r="T4517" t="str">
            <v>ujka@zsnamesti.cz</v>
          </cell>
        </row>
        <row r="4518">
          <cell r="A4518">
            <v>600063020</v>
          </cell>
          <cell r="B4518">
            <v>68543972</v>
          </cell>
          <cell r="C4518" t="str">
            <v>Jihočeský kraj</v>
          </cell>
          <cell r="D4518" t="str">
            <v xml:space="preserve">Prachatice </v>
          </cell>
          <cell r="E4518" t="str">
            <v>Městský úřad Prachatice</v>
          </cell>
          <cell r="F4518" t="str">
            <v>Prachatice</v>
          </cell>
          <cell r="G4518" t="str">
            <v>obec</v>
          </cell>
          <cell r="H4518">
            <v>600063020</v>
          </cell>
          <cell r="I4518" t="str">
            <v>68543972</v>
          </cell>
          <cell r="J4518">
            <v>780</v>
          </cell>
          <cell r="K4518" t="str">
            <v>SINGCLEAN</v>
          </cell>
          <cell r="L4518" t="str">
            <v>ANO</v>
          </cell>
          <cell r="M4518" t="str">
            <v>Základní škola, Netolice, okres Prachatice</v>
          </cell>
          <cell r="N4518" t="str">
            <v>Bavorovská</v>
          </cell>
          <cell r="O4518">
            <v>306</v>
          </cell>
          <cell r="Q4518">
            <v>38411</v>
          </cell>
          <cell r="R4518" t="str">
            <v>Netolice</v>
          </cell>
          <cell r="S4518">
            <v>380421281</v>
          </cell>
          <cell r="T4518" t="str">
            <v>zsnetolice2005@atlas.cz</v>
          </cell>
        </row>
        <row r="4519">
          <cell r="A4519">
            <v>600063186</v>
          </cell>
          <cell r="B4519">
            <v>68544120</v>
          </cell>
          <cell r="C4519" t="str">
            <v>Jihočeský kraj</v>
          </cell>
          <cell r="D4519" t="str">
            <v xml:space="preserve">Prachatice </v>
          </cell>
          <cell r="E4519" t="str">
            <v>Městský úřad Vimperk</v>
          </cell>
          <cell r="F4519" t="str">
            <v>Vimperk</v>
          </cell>
          <cell r="G4519" t="str">
            <v>obec</v>
          </cell>
          <cell r="H4519">
            <v>600063186</v>
          </cell>
          <cell r="I4519" t="str">
            <v>68544120</v>
          </cell>
          <cell r="J4519">
            <v>480</v>
          </cell>
          <cell r="K4519" t="str">
            <v>SINGCLEAN</v>
          </cell>
          <cell r="L4519" t="str">
            <v>ANO</v>
          </cell>
          <cell r="M4519" t="str">
            <v>Základní škola a mateřská škola Čkyně</v>
          </cell>
          <cell r="O4519">
            <v>155</v>
          </cell>
          <cell r="Q4519">
            <v>38481</v>
          </cell>
          <cell r="R4519" t="str">
            <v>Čkyně</v>
          </cell>
          <cell r="S4519">
            <v>388423218</v>
          </cell>
          <cell r="T4519" t="str">
            <v>zsckyne@iol.cz</v>
          </cell>
        </row>
        <row r="4520">
          <cell r="A4520">
            <v>600106021</v>
          </cell>
          <cell r="B4520">
            <v>68685718</v>
          </cell>
          <cell r="C4520" t="str">
            <v>Jihomoravský kraj</v>
          </cell>
          <cell r="D4520" t="str">
            <v xml:space="preserve">Blansko </v>
          </cell>
          <cell r="E4520" t="str">
            <v>Městský úřad Blansko</v>
          </cell>
          <cell r="F4520" t="str">
            <v>Blansko</v>
          </cell>
          <cell r="G4520" t="str">
            <v>obec</v>
          </cell>
          <cell r="H4520">
            <v>600106021</v>
          </cell>
          <cell r="I4520" t="str">
            <v>68685718</v>
          </cell>
          <cell r="J4520">
            <v>340</v>
          </cell>
          <cell r="K4520" t="str">
            <v>SINGCLEAN</v>
          </cell>
          <cell r="L4520" t="str">
            <v>ANO</v>
          </cell>
          <cell r="M4520" t="str">
            <v>Základní škola a Mateřská škola Hugo Sáňky, Rudice, okres Blansko</v>
          </cell>
          <cell r="O4520">
            <v>115</v>
          </cell>
          <cell r="Q4520">
            <v>67906</v>
          </cell>
          <cell r="R4520" t="str">
            <v>Rudice</v>
          </cell>
          <cell r="S4520">
            <v>734385143</v>
          </cell>
          <cell r="T4520" t="str">
            <v>zsrudice@seznam.cz</v>
          </cell>
        </row>
        <row r="4521">
          <cell r="A4521">
            <v>610250833</v>
          </cell>
          <cell r="B4521">
            <v>68686480</v>
          </cell>
          <cell r="C4521" t="str">
            <v>Kraj Vysočina</v>
          </cell>
          <cell r="D4521" t="str">
            <v xml:space="preserve">Žďár nad Sázavou </v>
          </cell>
          <cell r="E4521" t="str">
            <v>Městský úřad Velké Meziříčí</v>
          </cell>
          <cell r="F4521" t="str">
            <v>Velké Meziříčí</v>
          </cell>
          <cell r="G4521" t="str">
            <v>obec</v>
          </cell>
          <cell r="H4521">
            <v>610250833</v>
          </cell>
          <cell r="I4521" t="str">
            <v>68686480</v>
          </cell>
          <cell r="J4521">
            <v>40</v>
          </cell>
          <cell r="K4521" t="str">
            <v>SINGCLEAN</v>
          </cell>
          <cell r="L4521" t="str">
            <v>ANO</v>
          </cell>
          <cell r="M4521" t="str">
            <v>Střední odborná škola Jana Tiraye Velká Bíteš, příspěvková organizace</v>
          </cell>
          <cell r="N4521" t="str">
            <v>Tyršova</v>
          </cell>
          <cell r="O4521">
            <v>239</v>
          </cell>
          <cell r="Q4521">
            <v>59501</v>
          </cell>
          <cell r="R4521" t="str">
            <v>Velká Bíteš</v>
          </cell>
          <cell r="S4521">
            <v>566532321</v>
          </cell>
          <cell r="T4521" t="str">
            <v>info@sosbites.cz</v>
          </cell>
        </row>
        <row r="4522">
          <cell r="A4522">
            <v>600117421</v>
          </cell>
          <cell r="B4522">
            <v>68687397</v>
          </cell>
          <cell r="C4522" t="str">
            <v>Kraj Vysočina</v>
          </cell>
          <cell r="D4522" t="str">
            <v xml:space="preserve">Jihlava </v>
          </cell>
          <cell r="E4522" t="str">
            <v>Magistrát města Jihlavy</v>
          </cell>
          <cell r="F4522" t="str">
            <v>Jihlava</v>
          </cell>
          <cell r="G4522" t="str">
            <v>obec</v>
          </cell>
          <cell r="H4522">
            <v>600117421</v>
          </cell>
          <cell r="I4522" t="str">
            <v>68687397</v>
          </cell>
          <cell r="J4522" t="str">
            <v>X</v>
          </cell>
          <cell r="K4522" t="str">
            <v>SINGCLEAN</v>
          </cell>
          <cell r="L4522" t="str">
            <v>ANO</v>
          </cell>
          <cell r="M4522" t="str">
            <v>TEMPO - středisko volného času Polná</v>
          </cell>
          <cell r="N4522" t="str">
            <v>Indusova</v>
          </cell>
          <cell r="O4522">
            <v>210</v>
          </cell>
          <cell r="Q4522">
            <v>58813</v>
          </cell>
          <cell r="R4522" t="str">
            <v>Polná</v>
          </cell>
          <cell r="S4522">
            <v>567225751</v>
          </cell>
          <cell r="T4522" t="str">
            <v>tomas.klima@svctempo.cz</v>
          </cell>
        </row>
        <row r="4523">
          <cell r="A4523">
            <v>600115577</v>
          </cell>
          <cell r="B4523">
            <v>68688512</v>
          </cell>
          <cell r="C4523" t="str">
            <v>Jihomoravský kraj</v>
          </cell>
          <cell r="D4523" t="str">
            <v xml:space="preserve">Hodonín </v>
          </cell>
          <cell r="E4523" t="str">
            <v>Městský úřad Hodonín</v>
          </cell>
          <cell r="F4523" t="str">
            <v>Hodonín</v>
          </cell>
          <cell r="G4523" t="str">
            <v>obec</v>
          </cell>
          <cell r="H4523">
            <v>600115577</v>
          </cell>
          <cell r="I4523" t="str">
            <v>68688512</v>
          </cell>
          <cell r="J4523">
            <v>920</v>
          </cell>
          <cell r="K4523" t="str">
            <v>SINGCLEAN</v>
          </cell>
          <cell r="L4523" t="str">
            <v>ANO</v>
          </cell>
          <cell r="M4523" t="str">
            <v>Základní škola a Mateřská škola Mutěnice, okres Hodonín</v>
          </cell>
          <cell r="N4523" t="str">
            <v>Brněnská</v>
          </cell>
          <cell r="O4523">
            <v>777</v>
          </cell>
          <cell r="Q4523">
            <v>69611</v>
          </cell>
          <cell r="R4523" t="str">
            <v>Mutěnice</v>
          </cell>
          <cell r="S4523">
            <v>518399841</v>
          </cell>
          <cell r="T4523" t="str">
            <v>reditel@zsmutenice.cz</v>
          </cell>
        </row>
        <row r="4524">
          <cell r="A4524">
            <v>600112560</v>
          </cell>
          <cell r="B4524">
            <v>68729928</v>
          </cell>
          <cell r="C4524" t="str">
            <v>Jihomoravský kraj</v>
          </cell>
          <cell r="D4524" t="str">
            <v xml:space="preserve">Brno-venkov </v>
          </cell>
          <cell r="E4524" t="str">
            <v>Městský úřad Pohořelice</v>
          </cell>
          <cell r="F4524" t="str">
            <v>Pohořelice</v>
          </cell>
          <cell r="G4524" t="str">
            <v>obec</v>
          </cell>
          <cell r="H4524">
            <v>600112560</v>
          </cell>
          <cell r="I4524" t="str">
            <v>68729928</v>
          </cell>
          <cell r="J4524">
            <v>700</v>
          </cell>
          <cell r="K4524" t="str">
            <v>SINGCLEAN</v>
          </cell>
          <cell r="L4524" t="str">
            <v>ANO</v>
          </cell>
          <cell r="M4524" t="str">
            <v>Základní škola a Mateřská škola Vranovice, příspěvková organizace</v>
          </cell>
          <cell r="N4524" t="str">
            <v>Masarykova</v>
          </cell>
          <cell r="O4524">
            <v>178</v>
          </cell>
          <cell r="Q4524">
            <v>69125</v>
          </cell>
          <cell r="R4524" t="str">
            <v>Vranovice</v>
          </cell>
          <cell r="S4524">
            <v>519433110</v>
          </cell>
          <cell r="T4524" t="str">
            <v>reditel@skolavranovice.cz</v>
          </cell>
        </row>
        <row r="4525">
          <cell r="A4525">
            <v>600125921</v>
          </cell>
          <cell r="B4525">
            <v>68730799</v>
          </cell>
          <cell r="C4525" t="str">
            <v>Jihomoravský kraj</v>
          </cell>
          <cell r="D4525" t="str">
            <v xml:space="preserve">Vyškov </v>
          </cell>
          <cell r="E4525" t="str">
            <v>Městský úřad Vyškov</v>
          </cell>
          <cell r="F4525" t="str">
            <v>Vyškov</v>
          </cell>
          <cell r="G4525" t="str">
            <v>obec</v>
          </cell>
          <cell r="H4525">
            <v>600125921</v>
          </cell>
          <cell r="I4525" t="str">
            <v>68730799</v>
          </cell>
          <cell r="J4525" t="str">
            <v>X</v>
          </cell>
          <cell r="K4525" t="str">
            <v>SINGCLEAN</v>
          </cell>
          <cell r="L4525" t="str">
            <v>ANO</v>
          </cell>
          <cell r="M4525" t="str">
            <v>Základní umělecká škola Ivanovice na Hané, okres Vyškov</v>
          </cell>
          <cell r="N4525" t="str">
            <v>Rostislavova</v>
          </cell>
          <cell r="O4525">
            <v>616</v>
          </cell>
          <cell r="P4525">
            <v>52</v>
          </cell>
          <cell r="Q4525">
            <v>68323</v>
          </cell>
          <cell r="R4525" t="str">
            <v>Ivanovice na Hané</v>
          </cell>
          <cell r="S4525">
            <v>517363332</v>
          </cell>
          <cell r="T4525" t="str">
            <v>zus.ivanovice@tiscali.cz</v>
          </cell>
        </row>
        <row r="4526">
          <cell r="A4526">
            <v>600002764</v>
          </cell>
          <cell r="B4526">
            <v>68780699</v>
          </cell>
          <cell r="C4526" t="str">
            <v>Plzeňský kraj</v>
          </cell>
          <cell r="D4526" t="str">
            <v xml:space="preserve">Tachov </v>
          </cell>
          <cell r="E4526" t="str">
            <v>Krajský úřad Plzeňského kraje</v>
          </cell>
          <cell r="F4526" t="str">
            <v>Tachov</v>
          </cell>
          <cell r="G4526" t="str">
            <v>kraj</v>
          </cell>
          <cell r="H4526">
            <v>600002764</v>
          </cell>
          <cell r="I4526" t="str">
            <v>68780699</v>
          </cell>
          <cell r="J4526" t="str">
            <v>X</v>
          </cell>
          <cell r="K4526" t="str">
            <v>SINGCLEAN</v>
          </cell>
          <cell r="L4526" t="str">
            <v>ANO</v>
          </cell>
          <cell r="M4526" t="str">
            <v>Základní umělecká škola, Tachov, Rokycanova 1</v>
          </cell>
          <cell r="N4526" t="str">
            <v>Rokycanova</v>
          </cell>
          <cell r="O4526">
            <v>1</v>
          </cell>
          <cell r="Q4526">
            <v>34701</v>
          </cell>
          <cell r="R4526" t="str">
            <v>Tachov</v>
          </cell>
          <cell r="S4526" t="str">
            <v>374 722 231 ,608294523</v>
          </cell>
          <cell r="T4526" t="str">
            <v>reditel@zustachov.cz</v>
          </cell>
        </row>
        <row r="4527">
          <cell r="A4527">
            <v>600002756</v>
          </cell>
          <cell r="B4527">
            <v>68780702</v>
          </cell>
          <cell r="C4527" t="str">
            <v>Plzeňský kraj</v>
          </cell>
          <cell r="D4527" t="str">
            <v xml:space="preserve">Tachov </v>
          </cell>
          <cell r="E4527" t="str">
            <v>Krajský úřad Plzeňského kraje</v>
          </cell>
          <cell r="F4527" t="str">
            <v>Tachov</v>
          </cell>
          <cell r="G4527" t="str">
            <v>kraj</v>
          </cell>
          <cell r="H4527">
            <v>600002756</v>
          </cell>
          <cell r="I4527" t="str">
            <v>68780702</v>
          </cell>
          <cell r="J4527" t="str">
            <v>X</v>
          </cell>
          <cell r="K4527" t="str">
            <v>SINGCLEAN</v>
          </cell>
          <cell r="L4527" t="str">
            <v>ANO</v>
          </cell>
          <cell r="M4527" t="str">
            <v>Základní umělecká škola, Planá, Dukelských hrdinů 85</v>
          </cell>
          <cell r="N4527" t="str">
            <v>Dukelských hrdinů</v>
          </cell>
          <cell r="O4527">
            <v>85</v>
          </cell>
          <cell r="Q4527">
            <v>34815</v>
          </cell>
          <cell r="R4527" t="str">
            <v>Planá</v>
          </cell>
          <cell r="S4527" t="str">
            <v>374 798 478 ,607634440</v>
          </cell>
          <cell r="T4527" t="str">
            <v>reditel@zusplana.cz</v>
          </cell>
        </row>
        <row r="4528">
          <cell r="A4528">
            <v>600066584</v>
          </cell>
          <cell r="B4528">
            <v>68781580</v>
          </cell>
          <cell r="C4528" t="str">
            <v>Karlovarský kraj</v>
          </cell>
          <cell r="D4528" t="str">
            <v xml:space="preserve">Cheb </v>
          </cell>
          <cell r="E4528" t="str">
            <v>Městský úřad Aš</v>
          </cell>
          <cell r="F4528" t="str">
            <v>Aš</v>
          </cell>
          <cell r="G4528" t="str">
            <v>obec</v>
          </cell>
          <cell r="H4528">
            <v>600066584</v>
          </cell>
          <cell r="I4528" t="str">
            <v>68781580</v>
          </cell>
          <cell r="J4528">
            <v>340</v>
          </cell>
          <cell r="K4528" t="str">
            <v>SINGCLEAN</v>
          </cell>
          <cell r="L4528" t="str">
            <v>ANO</v>
          </cell>
          <cell r="M4528" t="str">
            <v>Základní škola a střední škola Aš, příspěvková organizace</v>
          </cell>
          <cell r="N4528" t="str">
            <v>Studentská</v>
          </cell>
          <cell r="O4528">
            <v>1612</v>
          </cell>
          <cell r="P4528">
            <v>13</v>
          </cell>
          <cell r="Q4528">
            <v>35201</v>
          </cell>
          <cell r="R4528" t="str">
            <v>Aš</v>
          </cell>
          <cell r="S4528" t="str">
            <v>354 525 270 ,734640291</v>
          </cell>
          <cell r="T4528" t="str">
            <v>reditelka@zspsas.cz</v>
          </cell>
        </row>
        <row r="4529">
          <cell r="A4529">
            <v>600009980</v>
          </cell>
          <cell r="B4529">
            <v>68783728</v>
          </cell>
          <cell r="C4529" t="str">
            <v>Plzeňský kraj</v>
          </cell>
          <cell r="D4529" t="str">
            <v xml:space="preserve">Tachov </v>
          </cell>
          <cell r="E4529" t="str">
            <v>Krajský úřad Plzeňského kraje</v>
          </cell>
          <cell r="F4529" t="str">
            <v>Stříbro</v>
          </cell>
          <cell r="G4529" t="str">
            <v>kraj</v>
          </cell>
          <cell r="H4529">
            <v>600009980</v>
          </cell>
          <cell r="I4529" t="str">
            <v>68783728</v>
          </cell>
          <cell r="J4529">
            <v>600</v>
          </cell>
          <cell r="K4529" t="str">
            <v>SINGCLEAN</v>
          </cell>
          <cell r="L4529" t="str">
            <v>ANO</v>
          </cell>
          <cell r="M4529" t="str">
            <v>Střední odborná škola, Stříbro, Benešova 508</v>
          </cell>
          <cell r="N4529" t="str">
            <v>Benešova</v>
          </cell>
          <cell r="O4529">
            <v>508</v>
          </cell>
          <cell r="Q4529">
            <v>34901</v>
          </cell>
          <cell r="R4529" t="str">
            <v>Stříbro</v>
          </cell>
          <cell r="S4529" t="str">
            <v>374 630 210 ,374630223</v>
          </cell>
          <cell r="T4529" t="str">
            <v>skola@sosstribro.cz</v>
          </cell>
        </row>
        <row r="4530">
          <cell r="A4530">
            <v>600065723</v>
          </cell>
          <cell r="B4530">
            <v>68784082</v>
          </cell>
          <cell r="C4530" t="str">
            <v>Plzeňský kraj</v>
          </cell>
          <cell r="D4530" t="str">
            <v xml:space="preserve">Domažlice </v>
          </cell>
          <cell r="E4530" t="str">
            <v>Městský úřad Stod</v>
          </cell>
          <cell r="F4530" t="str">
            <v>Stod</v>
          </cell>
          <cell r="G4530" t="str">
            <v>obec</v>
          </cell>
          <cell r="H4530">
            <v>600065723</v>
          </cell>
          <cell r="I4530" t="str">
            <v>68784082</v>
          </cell>
          <cell r="J4530" t="str">
            <v>X</v>
          </cell>
          <cell r="K4530" t="str">
            <v>SINGCLEAN</v>
          </cell>
          <cell r="L4530" t="str">
            <v>ANO</v>
          </cell>
          <cell r="M4530" t="str">
            <v>Základní umělecká škola Holýšov, Školní 96</v>
          </cell>
          <cell r="N4530" t="str">
            <v>Školní</v>
          </cell>
          <cell r="O4530">
            <v>96</v>
          </cell>
          <cell r="Q4530">
            <v>34562</v>
          </cell>
          <cell r="R4530" t="str">
            <v>Holýšov</v>
          </cell>
          <cell r="S4530">
            <v>379491305</v>
          </cell>
          <cell r="T4530" t="str">
            <v>zus.holysov@tiscali.cz</v>
          </cell>
        </row>
        <row r="4531">
          <cell r="A4531">
            <v>600069702</v>
          </cell>
          <cell r="B4531">
            <v>68784562</v>
          </cell>
          <cell r="C4531" t="str">
            <v>Plzeňský kraj</v>
          </cell>
          <cell r="D4531" t="str">
            <v xml:space="preserve">Plzeň-město </v>
          </cell>
          <cell r="E4531" t="str">
            <v>Magistrát města Plzně</v>
          </cell>
          <cell r="F4531" t="str">
            <v>Plzeň</v>
          </cell>
          <cell r="G4531" t="str">
            <v>obec</v>
          </cell>
          <cell r="H4531">
            <v>600069702</v>
          </cell>
          <cell r="I4531" t="str">
            <v>68784562</v>
          </cell>
          <cell r="J4531">
            <v>700</v>
          </cell>
          <cell r="K4531" t="str">
            <v>SINGCLEAN</v>
          </cell>
          <cell r="L4531" t="str">
            <v>ANO</v>
          </cell>
          <cell r="M4531" t="str">
            <v>17. základní škola a mateřská škola Plzeň, Malická 1, příspěvková organizace</v>
          </cell>
          <cell r="N4531" t="str">
            <v>Malická</v>
          </cell>
          <cell r="O4531">
            <v>469</v>
          </cell>
          <cell r="P4531">
            <v>1</v>
          </cell>
          <cell r="Q4531">
            <v>30100</v>
          </cell>
          <cell r="R4531" t="str">
            <v>Plzeň</v>
          </cell>
          <cell r="S4531">
            <v>378028511</v>
          </cell>
          <cell r="T4531" t="str">
            <v>skola@zs17.plzen-edu.cz</v>
          </cell>
        </row>
        <row r="4532">
          <cell r="A4532">
            <v>600069516</v>
          </cell>
          <cell r="B4532">
            <v>68784571</v>
          </cell>
          <cell r="C4532" t="str">
            <v>Plzeňský kraj</v>
          </cell>
          <cell r="D4532" t="str">
            <v xml:space="preserve">Plzeň-město </v>
          </cell>
          <cell r="E4532" t="str">
            <v>Magistrát města Plzně</v>
          </cell>
          <cell r="F4532" t="str">
            <v>Plzeň</v>
          </cell>
          <cell r="G4532" t="str">
            <v>obec</v>
          </cell>
          <cell r="H4532">
            <v>600069516</v>
          </cell>
          <cell r="I4532" t="str">
            <v>68784571</v>
          </cell>
          <cell r="J4532">
            <v>1240</v>
          </cell>
          <cell r="K4532" t="str">
            <v>SINGCLEAN</v>
          </cell>
          <cell r="L4532" t="str">
            <v>ANO</v>
          </cell>
          <cell r="M4532" t="str">
            <v>11. základní škola Plzeň, Baarova 31, příspěvková organizace</v>
          </cell>
          <cell r="N4532" t="str">
            <v>Baarova</v>
          </cell>
          <cell r="O4532">
            <v>2564</v>
          </cell>
          <cell r="P4532">
            <v>31</v>
          </cell>
          <cell r="Q4532">
            <v>30100</v>
          </cell>
          <cell r="R4532" t="str">
            <v>Plzeň</v>
          </cell>
          <cell r="S4532">
            <v>378028601</v>
          </cell>
          <cell r="T4532" t="str">
            <v>skola@zs11.plzen-edu.cz</v>
          </cell>
        </row>
        <row r="4533">
          <cell r="A4533">
            <v>600069737</v>
          </cell>
          <cell r="B4533">
            <v>68784589</v>
          </cell>
          <cell r="C4533" t="str">
            <v>Plzeňský kraj</v>
          </cell>
          <cell r="D4533" t="str">
            <v xml:space="preserve">Plzeň-město </v>
          </cell>
          <cell r="E4533" t="str">
            <v>Magistrát města Plzně</v>
          </cell>
          <cell r="F4533" t="str">
            <v>Plzeň</v>
          </cell>
          <cell r="G4533" t="str">
            <v>obec</v>
          </cell>
          <cell r="H4533">
            <v>600069737</v>
          </cell>
          <cell r="I4533" t="str">
            <v>68784589</v>
          </cell>
          <cell r="J4533">
            <v>1120</v>
          </cell>
          <cell r="K4533" t="str">
            <v>SINGCLEAN</v>
          </cell>
          <cell r="L4533" t="str">
            <v>ANO</v>
          </cell>
          <cell r="M4533" t="str">
            <v>Masarykova základní škola Plzeň, Jiráskovo náměstí 10, příspěvková organizace</v>
          </cell>
          <cell r="N4533" t="str">
            <v>Jiráskovo náměstí</v>
          </cell>
          <cell r="O4533">
            <v>878</v>
          </cell>
          <cell r="P4533">
            <v>10</v>
          </cell>
          <cell r="Q4533">
            <v>32600</v>
          </cell>
          <cell r="R4533" t="str">
            <v>Plzeň</v>
          </cell>
          <cell r="S4533" t="str">
            <v>378 028 680 ,378028683</v>
          </cell>
          <cell r="T4533" t="str">
            <v>zsma@mzs.plzen-edu.cz</v>
          </cell>
        </row>
        <row r="4534">
          <cell r="A4534">
            <v>600069559</v>
          </cell>
          <cell r="B4534">
            <v>68784597</v>
          </cell>
          <cell r="C4534" t="str">
            <v>Plzeňský kraj</v>
          </cell>
          <cell r="D4534" t="str">
            <v xml:space="preserve">Plzeň-město </v>
          </cell>
          <cell r="E4534" t="str">
            <v>Magistrát města Plzně</v>
          </cell>
          <cell r="F4534" t="str">
            <v>Plzeň</v>
          </cell>
          <cell r="G4534" t="str">
            <v>obec</v>
          </cell>
          <cell r="H4534">
            <v>600069559</v>
          </cell>
          <cell r="I4534" t="str">
            <v>68784597</v>
          </cell>
          <cell r="J4534">
            <v>680</v>
          </cell>
          <cell r="K4534" t="str">
            <v>SINGCLEAN</v>
          </cell>
          <cell r="L4534" t="str">
            <v>ANO</v>
          </cell>
          <cell r="M4534" t="str">
            <v>16. základní škola a mateřská škola Plzeň, Americká třída 30, příspěvková organizace</v>
          </cell>
          <cell r="N4534" t="str">
            <v>Americká</v>
          </cell>
          <cell r="O4534">
            <v>2404</v>
          </cell>
          <cell r="P4534">
            <v>30</v>
          </cell>
          <cell r="Q4534">
            <v>30100</v>
          </cell>
          <cell r="R4534" t="str">
            <v>Plzeň</v>
          </cell>
          <cell r="S4534">
            <v>378028420</v>
          </cell>
          <cell r="T4534" t="str">
            <v>skola@zs16.plzen-edu.cz</v>
          </cell>
        </row>
        <row r="4535">
          <cell r="A4535">
            <v>600069753</v>
          </cell>
          <cell r="B4535">
            <v>68784619</v>
          </cell>
          <cell r="C4535" t="str">
            <v>Plzeňský kraj</v>
          </cell>
          <cell r="D4535" t="str">
            <v xml:space="preserve">Plzeň-město </v>
          </cell>
          <cell r="E4535" t="str">
            <v>Magistrát města Plzně</v>
          </cell>
          <cell r="F4535" t="str">
            <v>Plzeň</v>
          </cell>
          <cell r="G4535" t="str">
            <v>obec</v>
          </cell>
          <cell r="H4535">
            <v>600069753</v>
          </cell>
          <cell r="I4535" t="str">
            <v>68784619</v>
          </cell>
          <cell r="J4535">
            <v>2000</v>
          </cell>
          <cell r="K4535" t="str">
            <v>SINGCLEAN</v>
          </cell>
          <cell r="L4535" t="str">
            <v>ANO</v>
          </cell>
          <cell r="M4535" t="str">
            <v>15. základní škola Plzeň, Terezie Brzkové 33-35, příspěvková organizace</v>
          </cell>
          <cell r="N4535" t="str">
            <v>Terezie Brzkové</v>
          </cell>
          <cell r="O4535">
            <v>831</v>
          </cell>
          <cell r="P4535">
            <v>35</v>
          </cell>
          <cell r="Q4535">
            <v>31800</v>
          </cell>
          <cell r="R4535" t="str">
            <v>Plzeň</v>
          </cell>
          <cell r="S4535">
            <v>378027351</v>
          </cell>
          <cell r="T4535" t="str">
            <v>pavelkovaso@zs15.plzen-edu.cz</v>
          </cell>
        </row>
        <row r="4536">
          <cell r="A4536">
            <v>600069567</v>
          </cell>
          <cell r="B4536">
            <v>68784643</v>
          </cell>
          <cell r="C4536" t="str">
            <v>Plzeňský kraj</v>
          </cell>
          <cell r="D4536" t="str">
            <v xml:space="preserve">Plzeň-město </v>
          </cell>
          <cell r="E4536" t="str">
            <v>Magistrát města Plzně</v>
          </cell>
          <cell r="F4536" t="str">
            <v>Plzeň</v>
          </cell>
          <cell r="G4536" t="str">
            <v>obec</v>
          </cell>
          <cell r="H4536">
            <v>600069567</v>
          </cell>
          <cell r="I4536" t="str">
            <v>68784643</v>
          </cell>
          <cell r="J4536">
            <v>1220</v>
          </cell>
          <cell r="K4536" t="str">
            <v>SINGCLEAN</v>
          </cell>
          <cell r="L4536" t="str">
            <v>ANO</v>
          </cell>
          <cell r="M4536" t="str">
            <v>14. základní škola Plzeň, Zábělská 25, příspěvková organizace</v>
          </cell>
          <cell r="N4536" t="str">
            <v>Zábělská</v>
          </cell>
          <cell r="O4536">
            <v>1220</v>
          </cell>
          <cell r="P4536">
            <v>25</v>
          </cell>
          <cell r="Q4536">
            <v>31200</v>
          </cell>
          <cell r="R4536" t="str">
            <v>Plzeň</v>
          </cell>
          <cell r="S4536">
            <v>378027300</v>
          </cell>
          <cell r="T4536" t="str">
            <v>skola@zs14.plzen-edu.cz</v>
          </cell>
        </row>
        <row r="4537">
          <cell r="A4537">
            <v>600003957</v>
          </cell>
          <cell r="B4537">
            <v>68899092</v>
          </cell>
          <cell r="C4537" t="str">
            <v>Moravskoslezský kraj</v>
          </cell>
          <cell r="D4537" t="str">
            <v xml:space="preserve">Karviná </v>
          </cell>
          <cell r="E4537" t="str">
            <v>Krajský úřad Moravskoslezského kraje</v>
          </cell>
          <cell r="F4537" t="str">
            <v>Karviná</v>
          </cell>
          <cell r="G4537" t="str">
            <v>kraj</v>
          </cell>
          <cell r="H4537">
            <v>600003957</v>
          </cell>
          <cell r="I4537" t="str">
            <v>68899092</v>
          </cell>
          <cell r="J4537" t="str">
            <v>X</v>
          </cell>
          <cell r="K4537" t="str">
            <v>SINGCLEAN</v>
          </cell>
          <cell r="L4537" t="str">
            <v>ANO</v>
          </cell>
          <cell r="M4537" t="str">
            <v>Základní umělecká škola Bedřicha Smetany, Karviná-Mizerov, příspěvková organizace</v>
          </cell>
          <cell r="N4537" t="str">
            <v>Majakovského</v>
          </cell>
          <cell r="O4537">
            <v>2217</v>
          </cell>
          <cell r="P4537">
            <v>9</v>
          </cell>
          <cell r="Q4537">
            <v>73401</v>
          </cell>
          <cell r="R4537" t="str">
            <v>Karviná</v>
          </cell>
          <cell r="S4537">
            <v>596312309</v>
          </cell>
          <cell r="T4537" t="str">
            <v>kancelar@zuskarvina.cz</v>
          </cell>
        </row>
        <row r="4538">
          <cell r="A4538">
            <v>600004023</v>
          </cell>
          <cell r="B4538">
            <v>68899106</v>
          </cell>
          <cell r="C4538" t="str">
            <v>Moravskoslezský kraj</v>
          </cell>
          <cell r="D4538" t="str">
            <v xml:space="preserve">Karviná </v>
          </cell>
          <cell r="E4538" t="str">
            <v>Krajský úřad Moravskoslezského kraje</v>
          </cell>
          <cell r="F4538" t="str">
            <v>Český Těšín</v>
          </cell>
          <cell r="G4538" t="str">
            <v>kraj</v>
          </cell>
          <cell r="H4538">
            <v>600004023</v>
          </cell>
          <cell r="I4538" t="str">
            <v>68899106</v>
          </cell>
          <cell r="J4538" t="str">
            <v>X</v>
          </cell>
          <cell r="K4538" t="str">
            <v>SINGCLEAN</v>
          </cell>
          <cell r="L4538" t="str">
            <v>ANO</v>
          </cell>
          <cell r="M4538" t="str">
            <v>Základní umělecká škola Pavla Kalety, Český Těšín, příspěvková organizace</v>
          </cell>
          <cell r="N4538" t="str">
            <v>Sokola-Tůmy</v>
          </cell>
          <cell r="O4538">
            <v>105</v>
          </cell>
          <cell r="P4538">
            <v>10</v>
          </cell>
          <cell r="Q4538">
            <v>73701</v>
          </cell>
          <cell r="R4538" t="str">
            <v>Český Těšín</v>
          </cell>
          <cell r="S4538">
            <v>558712340</v>
          </cell>
          <cell r="T4538" t="str">
            <v>zus@zus-tesin.cz</v>
          </cell>
        </row>
        <row r="4539">
          <cell r="A4539">
            <v>600027295</v>
          </cell>
          <cell r="B4539">
            <v>68911513</v>
          </cell>
          <cell r="C4539" t="str">
            <v>Olomoucký kraj</v>
          </cell>
          <cell r="D4539" t="str">
            <v xml:space="preserve">Jeseník </v>
          </cell>
          <cell r="E4539" t="str">
            <v>Krajský úřad Olomouckého kraje</v>
          </cell>
          <cell r="F4539" t="str">
            <v>Jeseník</v>
          </cell>
          <cell r="G4539" t="str">
            <v>kraj</v>
          </cell>
          <cell r="H4539">
            <v>600027295</v>
          </cell>
          <cell r="I4539" t="str">
            <v>68911513</v>
          </cell>
          <cell r="J4539">
            <v>600</v>
          </cell>
          <cell r="K4539" t="str">
            <v>SINGCLEAN</v>
          </cell>
          <cell r="L4539" t="str">
            <v>ANO</v>
          </cell>
          <cell r="M4539" t="str">
            <v>Základní škola a Mateřská škola Jeseník, Fučíkova 312</v>
          </cell>
          <cell r="N4539" t="str">
            <v>Fučíkova</v>
          </cell>
          <cell r="O4539">
            <v>312</v>
          </cell>
          <cell r="P4539">
            <v>10</v>
          </cell>
          <cell r="Q4539">
            <v>79001</v>
          </cell>
          <cell r="R4539" t="str">
            <v>Jeseník</v>
          </cell>
          <cell r="S4539">
            <v>770141085</v>
          </cell>
          <cell r="T4539" t="str">
            <v>reditel@zsjes.cz</v>
          </cell>
        </row>
        <row r="4540">
          <cell r="A4540">
            <v>600027252</v>
          </cell>
          <cell r="B4540">
            <v>68911921</v>
          </cell>
          <cell r="C4540" t="str">
            <v>Olomoucký kraj</v>
          </cell>
          <cell r="D4540" t="str">
            <v xml:space="preserve">Jeseník </v>
          </cell>
          <cell r="E4540" t="str">
            <v>Krajský úřad Olomouckého kraje</v>
          </cell>
          <cell r="F4540" t="str">
            <v>Jeseník</v>
          </cell>
          <cell r="G4540" t="str">
            <v>kraj</v>
          </cell>
          <cell r="H4540">
            <v>600027252</v>
          </cell>
          <cell r="I4540" t="str">
            <v>68911921</v>
          </cell>
          <cell r="J4540">
            <v>0</v>
          </cell>
          <cell r="K4540" t="str">
            <v>SINGCLEAN</v>
          </cell>
          <cell r="L4540" t="str">
            <v>ANO</v>
          </cell>
          <cell r="M4540" t="str">
            <v>Základní škola a Mateřská škola při Priessnitzových léčebných lázních a.s., Jeseník</v>
          </cell>
          <cell r="N4540" t="str">
            <v>Kalvodova</v>
          </cell>
          <cell r="O4540">
            <v>360</v>
          </cell>
          <cell r="P4540">
            <v>66</v>
          </cell>
          <cell r="Q4540">
            <v>79001</v>
          </cell>
          <cell r="R4540" t="str">
            <v>Jeseník</v>
          </cell>
          <cell r="S4540">
            <v>724037557</v>
          </cell>
          <cell r="T4540" t="str">
            <v>reditel@zspll.cz</v>
          </cell>
        </row>
        <row r="4541">
          <cell r="A4541">
            <v>600027279</v>
          </cell>
          <cell r="B4541">
            <v>68911947</v>
          </cell>
          <cell r="C4541" t="str">
            <v>Olomoucký kraj</v>
          </cell>
          <cell r="D4541" t="str">
            <v xml:space="preserve">Jeseník </v>
          </cell>
          <cell r="E4541" t="str">
            <v>Krajský úřad Olomouckého kraje</v>
          </cell>
          <cell r="F4541" t="str">
            <v>Jeseník</v>
          </cell>
          <cell r="G4541" t="str">
            <v>kraj</v>
          </cell>
          <cell r="H4541">
            <v>600027279</v>
          </cell>
          <cell r="I4541" t="str">
            <v>68911947</v>
          </cell>
          <cell r="J4541">
            <v>20</v>
          </cell>
          <cell r="K4541" t="str">
            <v>SINGCLEAN</v>
          </cell>
          <cell r="L4541" t="str">
            <v>ANO</v>
          </cell>
          <cell r="M4541" t="str">
            <v>Základní škola a Mateřská škola při Sanatoriu Edel Zlaté Hory</v>
          </cell>
          <cell r="N4541" t="str">
            <v>Lázeňská</v>
          </cell>
          <cell r="O4541">
            <v>491</v>
          </cell>
          <cell r="Q4541">
            <v>79376</v>
          </cell>
          <cell r="R4541" t="str">
            <v>Zlaté Hory</v>
          </cell>
          <cell r="S4541">
            <v>584425239</v>
          </cell>
          <cell r="T4541" t="str">
            <v>zs@speleoterapie.cz</v>
          </cell>
        </row>
        <row r="4542">
          <cell r="A4542">
            <v>610550659</v>
          </cell>
          <cell r="B4542">
            <v>68941811</v>
          </cell>
          <cell r="C4542" t="str">
            <v>Moravskoslezský kraj</v>
          </cell>
          <cell r="D4542" t="str">
            <v xml:space="preserve">Opava </v>
          </cell>
          <cell r="E4542" t="str">
            <v>Krajský úřad Moravskoslezského kraje</v>
          </cell>
          <cell r="F4542" t="str">
            <v>Opava</v>
          </cell>
          <cell r="G4542" t="str">
            <v>církevní</v>
          </cell>
          <cell r="H4542">
            <v>610550659</v>
          </cell>
          <cell r="I4542" t="str">
            <v>68941811</v>
          </cell>
          <cell r="J4542">
            <v>260</v>
          </cell>
          <cell r="K4542" t="str">
            <v>SINGCLEAN</v>
          </cell>
          <cell r="L4542" t="str">
            <v>NE</v>
          </cell>
          <cell r="M4542" t="str">
            <v>Církevní konzervatoř Německého řádu</v>
          </cell>
          <cell r="N4542" t="str">
            <v>Beethovenova</v>
          </cell>
          <cell r="O4542">
            <v>235</v>
          </cell>
          <cell r="P4542">
            <v>1</v>
          </cell>
          <cell r="Q4542">
            <v>74601</v>
          </cell>
          <cell r="R4542" t="str">
            <v>Opava</v>
          </cell>
          <cell r="S4542" t="str">
            <v>595 173 028 ,731625797</v>
          </cell>
          <cell r="T4542" t="str">
            <v>info@konzervator.cz</v>
          </cell>
        </row>
        <row r="4543">
          <cell r="A4543">
            <v>600079996</v>
          </cell>
          <cell r="B4543">
            <v>68974639</v>
          </cell>
          <cell r="C4543" t="str">
            <v>Liberecký kraj</v>
          </cell>
          <cell r="D4543" t="str">
            <v xml:space="preserve">Liberec </v>
          </cell>
          <cell r="E4543" t="str">
            <v>Magistrát města Liberce</v>
          </cell>
          <cell r="F4543" t="str">
            <v>Liberec</v>
          </cell>
          <cell r="G4543" t="str">
            <v>obec</v>
          </cell>
          <cell r="H4543">
            <v>600079996</v>
          </cell>
          <cell r="I4543" t="str">
            <v>68974639</v>
          </cell>
          <cell r="J4543">
            <v>560</v>
          </cell>
          <cell r="K4543" t="str">
            <v>SINGCLEAN</v>
          </cell>
          <cell r="L4543" t="str">
            <v>ANO</v>
          </cell>
          <cell r="M4543" t="str">
            <v>Základní škola, Liberec, Sokolovská 328, příspěvková organizace</v>
          </cell>
          <cell r="N4543" t="str">
            <v>Sokolovská</v>
          </cell>
          <cell r="O4543">
            <v>328</v>
          </cell>
          <cell r="P4543">
            <v>17</v>
          </cell>
          <cell r="Q4543">
            <v>46014</v>
          </cell>
          <cell r="R4543" t="str">
            <v>Liberec</v>
          </cell>
          <cell r="S4543">
            <v>733143344</v>
          </cell>
          <cell r="T4543" t="str">
            <v>roudna.pavlina@zssokol.cz</v>
          </cell>
        </row>
        <row r="4544">
          <cell r="A4544">
            <v>600079872</v>
          </cell>
          <cell r="B4544">
            <v>68975147</v>
          </cell>
          <cell r="C4544" t="str">
            <v>Liberecký kraj</v>
          </cell>
          <cell r="D4544" t="str">
            <v xml:space="preserve">Liberec </v>
          </cell>
          <cell r="E4544" t="str">
            <v>Magistrát města Liberce</v>
          </cell>
          <cell r="F4544" t="str">
            <v>Liberec</v>
          </cell>
          <cell r="G4544" t="str">
            <v>obec</v>
          </cell>
          <cell r="H4544">
            <v>600079872</v>
          </cell>
          <cell r="I4544" t="str">
            <v>68975147</v>
          </cell>
          <cell r="J4544">
            <v>440</v>
          </cell>
          <cell r="K4544" t="str">
            <v>SINGCLEAN</v>
          </cell>
          <cell r="L4544" t="str">
            <v>ANO</v>
          </cell>
          <cell r="M4544" t="str">
            <v>Základní škola, Liberec, Dobiášova 851/5, příspěvková organizace</v>
          </cell>
          <cell r="N4544" t="str">
            <v>Dobiášova</v>
          </cell>
          <cell r="O4544">
            <v>851</v>
          </cell>
          <cell r="P4544">
            <v>5</v>
          </cell>
          <cell r="Q4544">
            <v>46006</v>
          </cell>
          <cell r="R4544" t="str">
            <v>Liberec</v>
          </cell>
          <cell r="S4544">
            <v>485132956</v>
          </cell>
          <cell r="T4544" t="str">
            <v>zs39@volny.cz</v>
          </cell>
        </row>
        <row r="4545">
          <cell r="A4545">
            <v>600054896</v>
          </cell>
          <cell r="B4545">
            <v>68997841</v>
          </cell>
          <cell r="C4545" t="str">
            <v>Středočeský kraj</v>
          </cell>
          <cell r="D4545" t="str">
            <v xml:space="preserve">Příbram </v>
          </cell>
          <cell r="E4545" t="str">
            <v>Městský úřad Příbram</v>
          </cell>
          <cell r="F4545" t="str">
            <v>Příbram</v>
          </cell>
          <cell r="G4545" t="str">
            <v>obec</v>
          </cell>
          <cell r="H4545">
            <v>600054896</v>
          </cell>
          <cell r="I4545" t="str">
            <v>68997841</v>
          </cell>
          <cell r="J4545" t="str">
            <v>X</v>
          </cell>
          <cell r="K4545" t="str">
            <v>SINGCLEAN</v>
          </cell>
          <cell r="L4545" t="str">
            <v>ANO</v>
          </cell>
          <cell r="M4545" t="str">
            <v>Základní umělecká škola, Příbram I, nám. T. G. Masaryka 155</v>
          </cell>
          <cell r="N4545" t="str">
            <v>náměstí T. G. Masaryka</v>
          </cell>
          <cell r="O4545">
            <v>155</v>
          </cell>
          <cell r="Q4545">
            <v>26101</v>
          </cell>
          <cell r="R4545" t="str">
            <v>Příbram</v>
          </cell>
          <cell r="S4545">
            <v>318625311</v>
          </cell>
          <cell r="T4545" t="str">
            <v>info@zuspribram.cz</v>
          </cell>
        </row>
        <row r="4546">
          <cell r="A4546">
            <v>600054471</v>
          </cell>
          <cell r="B4546">
            <v>68998503</v>
          </cell>
          <cell r="C4546" t="str">
            <v>Středočeský kraj</v>
          </cell>
          <cell r="D4546" t="str">
            <v xml:space="preserve">Příbram </v>
          </cell>
          <cell r="E4546" t="str">
            <v>Městský úřad Příbram</v>
          </cell>
          <cell r="F4546" t="str">
            <v>Příbram</v>
          </cell>
          <cell r="G4546" t="str">
            <v>obec</v>
          </cell>
          <cell r="H4546">
            <v>600054471</v>
          </cell>
          <cell r="I4546" t="str">
            <v>68998503</v>
          </cell>
          <cell r="J4546">
            <v>540</v>
          </cell>
          <cell r="K4546" t="str">
            <v>SINGCLEAN</v>
          </cell>
          <cell r="L4546" t="str">
            <v>ANO</v>
          </cell>
          <cell r="M4546" t="str">
            <v>Základní škola a mateřská škola Chraštice</v>
          </cell>
          <cell r="O4546">
            <v>44</v>
          </cell>
          <cell r="Q4546">
            <v>26272</v>
          </cell>
          <cell r="R4546" t="str">
            <v>Chraštice</v>
          </cell>
          <cell r="S4546">
            <v>318695382</v>
          </cell>
          <cell r="T4546" t="str">
            <v>skola@zschrastice.cz</v>
          </cell>
        </row>
        <row r="4547">
          <cell r="A4547">
            <v>600090787</v>
          </cell>
          <cell r="B4547">
            <v>69170207</v>
          </cell>
          <cell r="C4547" t="str">
            <v>Pardubický kraj</v>
          </cell>
          <cell r="D4547" t="str">
            <v xml:space="preserve">Chrudim </v>
          </cell>
          <cell r="E4547" t="str">
            <v>Městský úřad Chrudim</v>
          </cell>
          <cell r="F4547" t="str">
            <v>Chrudim</v>
          </cell>
          <cell r="G4547" t="str">
            <v>obec</v>
          </cell>
          <cell r="H4547">
            <v>600090787</v>
          </cell>
          <cell r="I4547" t="str">
            <v>69170207</v>
          </cell>
          <cell r="J4547" t="str">
            <v>X</v>
          </cell>
          <cell r="K4547" t="str">
            <v>SINGCLEAN</v>
          </cell>
          <cell r="L4547" t="str">
            <v>ANO</v>
          </cell>
          <cell r="M4547" t="str">
            <v>Základní umělecká škola Heřmanův Městec, okres Chrudim</v>
          </cell>
          <cell r="N4547" t="str">
            <v>Jarkovského</v>
          </cell>
          <cell r="O4547">
            <v>47</v>
          </cell>
          <cell r="Q4547">
            <v>53803</v>
          </cell>
          <cell r="R4547" t="str">
            <v>Heřmanův Městec</v>
          </cell>
          <cell r="S4547">
            <v>469696291</v>
          </cell>
          <cell r="T4547" t="str">
            <v>pavel.stary@zushm.cz</v>
          </cell>
        </row>
        <row r="4548">
          <cell r="A4548">
            <v>600088812</v>
          </cell>
          <cell r="B4548">
            <v>69172366</v>
          </cell>
          <cell r="C4548" t="str">
            <v>Královéhradecký kraj</v>
          </cell>
          <cell r="D4548" t="str">
            <v xml:space="preserve">Hradec Králové </v>
          </cell>
          <cell r="E4548" t="str">
            <v>Magistrát města Hradce Králové</v>
          </cell>
          <cell r="F4548" t="str">
            <v>Hradec Králové</v>
          </cell>
          <cell r="G4548" t="str">
            <v>obec</v>
          </cell>
          <cell r="H4548">
            <v>600088812</v>
          </cell>
          <cell r="I4548" t="str">
            <v>69172366</v>
          </cell>
          <cell r="J4548">
            <v>1080</v>
          </cell>
          <cell r="K4548" t="str">
            <v>SINGCLEAN</v>
          </cell>
          <cell r="L4548" t="str">
            <v>ANO</v>
          </cell>
          <cell r="M4548" t="str">
            <v>Základní škola, Hradec Králové, Habrmanova 130</v>
          </cell>
          <cell r="N4548" t="str">
            <v>Habrmanova</v>
          </cell>
          <cell r="O4548">
            <v>130</v>
          </cell>
          <cell r="P4548">
            <v>12</v>
          </cell>
          <cell r="Q4548">
            <v>50002</v>
          </cell>
          <cell r="R4548" t="str">
            <v>Hradec Králové</v>
          </cell>
          <cell r="S4548">
            <v>495538341</v>
          </cell>
          <cell r="T4548" t="str">
            <v>skola@habrmanova.cz</v>
          </cell>
        </row>
        <row r="4549">
          <cell r="A4549">
            <v>600088855</v>
          </cell>
          <cell r="B4549">
            <v>69172382</v>
          </cell>
          <cell r="C4549" t="str">
            <v>Královéhradecký kraj</v>
          </cell>
          <cell r="D4549" t="str">
            <v xml:space="preserve">Hradec Králové </v>
          </cell>
          <cell r="E4549" t="str">
            <v>Magistrát města Hradce Králové</v>
          </cell>
          <cell r="F4549" t="str">
            <v>Hradec Králové</v>
          </cell>
          <cell r="G4549" t="str">
            <v>obec</v>
          </cell>
          <cell r="H4549">
            <v>600088855</v>
          </cell>
          <cell r="I4549" t="str">
            <v>69172382</v>
          </cell>
          <cell r="J4549">
            <v>760</v>
          </cell>
          <cell r="K4549" t="str">
            <v>SINGCLEAN</v>
          </cell>
          <cell r="L4549" t="str">
            <v>ANO</v>
          </cell>
          <cell r="M4549" t="str">
            <v>Masarykova základní škola a Mateřská škola, Hradec Králové - Plotiště, P. Jilemnického 420</v>
          </cell>
          <cell r="N4549" t="str">
            <v>Petra Jilemnického</v>
          </cell>
          <cell r="O4549">
            <v>420</v>
          </cell>
          <cell r="P4549">
            <v>6</v>
          </cell>
          <cell r="Q4549">
            <v>50301</v>
          </cell>
          <cell r="R4549" t="str">
            <v>Hradec Králové</v>
          </cell>
          <cell r="S4549">
            <v>495211736</v>
          </cell>
          <cell r="T4549" t="str">
            <v>reditelka@zsplotiste.cz</v>
          </cell>
        </row>
        <row r="4550">
          <cell r="A4550">
            <v>600088847</v>
          </cell>
          <cell r="B4550">
            <v>69172480</v>
          </cell>
          <cell r="C4550" t="str">
            <v>Královéhradecký kraj</v>
          </cell>
          <cell r="D4550" t="str">
            <v xml:space="preserve">Hradec Králové </v>
          </cell>
          <cell r="E4550" t="str">
            <v>Magistrát města Hradce Králové</v>
          </cell>
          <cell r="F4550" t="str">
            <v>Hradec Králové</v>
          </cell>
          <cell r="G4550" t="str">
            <v>obec</v>
          </cell>
          <cell r="H4550">
            <v>600088847</v>
          </cell>
          <cell r="I4550" t="str">
            <v>69172480</v>
          </cell>
          <cell r="J4550">
            <v>640</v>
          </cell>
          <cell r="K4550" t="str">
            <v>SINGCLEAN</v>
          </cell>
          <cell r="L4550" t="str">
            <v>ANO</v>
          </cell>
          <cell r="M4550" t="str">
            <v>Základní škola a Mateřská škola, Nový Hradec Králové, Pešinova 146</v>
          </cell>
          <cell r="N4550" t="str">
            <v>Pešinova</v>
          </cell>
          <cell r="O4550">
            <v>146</v>
          </cell>
          <cell r="P4550">
            <v>4</v>
          </cell>
          <cell r="Q4550">
            <v>50008</v>
          </cell>
          <cell r="R4550" t="str">
            <v>Hradec Králové</v>
          </cell>
          <cell r="S4550">
            <v>495264360</v>
          </cell>
          <cell r="T4550" t="str">
            <v>cvrcek@zsnovyhk.cz</v>
          </cell>
        </row>
        <row r="4551">
          <cell r="A4551">
            <v>600088995</v>
          </cell>
          <cell r="B4551">
            <v>69172552</v>
          </cell>
          <cell r="C4551" t="str">
            <v>Královéhradecký kraj</v>
          </cell>
          <cell r="D4551" t="str">
            <v xml:space="preserve">Hradec Králové </v>
          </cell>
          <cell r="E4551" t="str">
            <v>Magistrát města Hradce Králové</v>
          </cell>
          <cell r="F4551" t="str">
            <v>Hradec Králové</v>
          </cell>
          <cell r="G4551" t="str">
            <v>obec</v>
          </cell>
          <cell r="H4551">
            <v>600088995</v>
          </cell>
          <cell r="I4551" t="str">
            <v>69172552</v>
          </cell>
          <cell r="J4551">
            <v>700</v>
          </cell>
          <cell r="K4551" t="str">
            <v>SINGCLEAN</v>
          </cell>
          <cell r="L4551" t="str">
            <v>ANO</v>
          </cell>
          <cell r="M4551" t="str">
            <v>Základní škola, Smiřice, okres Hradec Králové</v>
          </cell>
          <cell r="N4551" t="str">
            <v>Jiráskova</v>
          </cell>
          <cell r="O4551">
            <v>206</v>
          </cell>
          <cell r="Q4551">
            <v>50303</v>
          </cell>
          <cell r="R4551" t="str">
            <v>Smiřice</v>
          </cell>
          <cell r="S4551">
            <v>495421308</v>
          </cell>
          <cell r="T4551" t="str">
            <v>skola@zssmirice.cz</v>
          </cell>
        </row>
        <row r="4552">
          <cell r="A4552">
            <v>610200381</v>
          </cell>
          <cell r="B4552">
            <v>69174415</v>
          </cell>
          <cell r="C4552" t="str">
            <v>Královéhradecký kraj</v>
          </cell>
          <cell r="D4552" t="str">
            <v xml:space="preserve">Trutnov </v>
          </cell>
          <cell r="E4552" t="str">
            <v>Krajský úřad Královéhradeckého kraje</v>
          </cell>
          <cell r="F4552" t="str">
            <v>Trutnov</v>
          </cell>
          <cell r="G4552" t="str">
            <v>kraj</v>
          </cell>
          <cell r="H4552">
            <v>610200381</v>
          </cell>
          <cell r="I4552" t="str">
            <v>69174415</v>
          </cell>
          <cell r="J4552">
            <v>380</v>
          </cell>
          <cell r="K4552" t="str">
            <v>SINGCLEAN</v>
          </cell>
          <cell r="L4552" t="str">
            <v>ANO</v>
          </cell>
          <cell r="M4552" t="str">
            <v>Střední průmyslová škola, Trutnov, Školní 101</v>
          </cell>
          <cell r="N4552" t="str">
            <v>Školní</v>
          </cell>
          <cell r="O4552">
            <v>101</v>
          </cell>
          <cell r="Q4552">
            <v>54101</v>
          </cell>
          <cell r="R4552" t="str">
            <v>Trutnov</v>
          </cell>
          <cell r="S4552">
            <v>499813071</v>
          </cell>
          <cell r="T4552" t="str">
            <v>skola@spstrutnov.cz</v>
          </cell>
        </row>
        <row r="4553">
          <cell r="A4553">
            <v>600001792</v>
          </cell>
          <cell r="B4553">
            <v>69211612</v>
          </cell>
          <cell r="C4553" t="str">
            <v>Zlínský kraj</v>
          </cell>
          <cell r="D4553" t="str">
            <v xml:space="preserve">Vsetín </v>
          </cell>
          <cell r="E4553" t="str">
            <v>Krajský úřad Zlínského kraje</v>
          </cell>
          <cell r="F4553" t="str">
            <v>Vsetín</v>
          </cell>
          <cell r="G4553" t="str">
            <v>soukromý</v>
          </cell>
          <cell r="H4553">
            <v>600001792</v>
          </cell>
          <cell r="I4553" t="str">
            <v>69211612</v>
          </cell>
          <cell r="J4553">
            <v>140</v>
          </cell>
          <cell r="K4553" t="str">
            <v>SINGCLEAN</v>
          </cell>
          <cell r="L4553" t="str">
            <v>NE</v>
          </cell>
          <cell r="M4553" t="str">
            <v>Základní škola INTEGRA Vsetín</v>
          </cell>
          <cell r="N4553" t="str">
            <v>Na Rybníkách</v>
          </cell>
          <cell r="O4553">
            <v>1628</v>
          </cell>
          <cell r="Q4553">
            <v>75501</v>
          </cell>
          <cell r="R4553" t="str">
            <v>Vsetín</v>
          </cell>
          <cell r="S4553">
            <v>571411957</v>
          </cell>
        </row>
        <row r="4554">
          <cell r="A4554">
            <v>600080501</v>
          </cell>
          <cell r="B4554">
            <v>69411123</v>
          </cell>
          <cell r="C4554" t="str">
            <v>Liberecký kraj</v>
          </cell>
          <cell r="D4554" t="str">
            <v xml:space="preserve">Liberec </v>
          </cell>
          <cell r="E4554" t="str">
            <v>Magistrát města Liberce</v>
          </cell>
          <cell r="F4554" t="str">
            <v>Liberec</v>
          </cell>
          <cell r="G4554" t="str">
            <v>obec</v>
          </cell>
          <cell r="H4554">
            <v>600080501</v>
          </cell>
          <cell r="I4554" t="str">
            <v>69411123</v>
          </cell>
          <cell r="J4554">
            <v>40</v>
          </cell>
          <cell r="K4554" t="str">
            <v>SINGCLEAN</v>
          </cell>
          <cell r="L4554" t="str">
            <v>ANO</v>
          </cell>
          <cell r="M4554" t="str">
            <v>Školní jídelna Chrastava, Turpišova 343, okres Liberec - příspěvková organizace</v>
          </cell>
          <cell r="N4554" t="str">
            <v>Turpišova</v>
          </cell>
          <cell r="O4554">
            <v>343</v>
          </cell>
          <cell r="Q4554">
            <v>46331</v>
          </cell>
          <cell r="R4554" t="str">
            <v>Chrastava</v>
          </cell>
          <cell r="S4554">
            <v>485143293</v>
          </cell>
          <cell r="T4554" t="str">
            <v>sjchrastava@volny.cz</v>
          </cell>
        </row>
        <row r="4555">
          <cell r="A4555">
            <v>610150375</v>
          </cell>
          <cell r="B4555">
            <v>69411263</v>
          </cell>
          <cell r="C4555" t="str">
            <v>Ústecký kraj</v>
          </cell>
          <cell r="D4555" t="str">
            <v xml:space="preserve">Litoměřice </v>
          </cell>
          <cell r="E4555" t="str">
            <v>Krajský úřad Ústeckého kraje</v>
          </cell>
          <cell r="F4555" t="str">
            <v>Roudnice nad Labem</v>
          </cell>
          <cell r="G4555" t="str">
            <v>kraj</v>
          </cell>
          <cell r="H4555">
            <v>610150375</v>
          </cell>
          <cell r="I4555" t="str">
            <v>69411263</v>
          </cell>
          <cell r="J4555">
            <v>1040</v>
          </cell>
          <cell r="K4555" t="str">
            <v>SINGCLEAN</v>
          </cell>
          <cell r="L4555" t="str">
            <v>ANO</v>
          </cell>
          <cell r="M4555" t="str">
            <v>Střední odborná škola a Střední odborné učiliště, Roudnice nad Labem, Neklanova 1806, příspěvková organizace</v>
          </cell>
          <cell r="N4555" t="str">
            <v>Neklanova</v>
          </cell>
          <cell r="O4555">
            <v>1806</v>
          </cell>
          <cell r="Q4555">
            <v>41301</v>
          </cell>
          <cell r="R4555" t="str">
            <v>Roudnice nad Labem</v>
          </cell>
          <cell r="S4555">
            <v>416831362</v>
          </cell>
          <cell r="T4555" t="str">
            <v>sos.roudnice@seznam.cz</v>
          </cell>
        </row>
        <row r="4556">
          <cell r="A4556">
            <v>600076598</v>
          </cell>
          <cell r="B4556">
            <v>69411590</v>
          </cell>
          <cell r="C4556" t="str">
            <v>Ústecký kraj</v>
          </cell>
          <cell r="D4556" t="str">
            <v xml:space="preserve">Děčín </v>
          </cell>
          <cell r="E4556" t="str">
            <v>Magistrát města Děčína</v>
          </cell>
          <cell r="F4556" t="str">
            <v>Děčín</v>
          </cell>
          <cell r="G4556" t="str">
            <v>obec</v>
          </cell>
          <cell r="H4556">
            <v>600076598</v>
          </cell>
          <cell r="I4556" t="str">
            <v>69411590</v>
          </cell>
          <cell r="J4556">
            <v>40</v>
          </cell>
          <cell r="K4556" t="str">
            <v>SINGCLEAN</v>
          </cell>
          <cell r="L4556" t="str">
            <v>ANO</v>
          </cell>
          <cell r="M4556" t="str">
            <v>Školní jídelna Benešov nad Ploučnicí, příspěvková organizace</v>
          </cell>
          <cell r="N4556" t="str">
            <v>Opletalova</v>
          </cell>
          <cell r="O4556">
            <v>673</v>
          </cell>
          <cell r="Q4556">
            <v>40722</v>
          </cell>
          <cell r="R4556" t="str">
            <v>Benešov nad Ploučnicí</v>
          </cell>
          <cell r="S4556">
            <v>412586271</v>
          </cell>
          <cell r="T4556" t="str">
            <v>sj.kolarova@volny.cz</v>
          </cell>
        </row>
        <row r="4557">
          <cell r="A4557">
            <v>610100581</v>
          </cell>
          <cell r="B4557">
            <v>69456330</v>
          </cell>
          <cell r="C4557" t="str">
            <v>Plzeňský kraj</v>
          </cell>
          <cell r="D4557" t="str">
            <v xml:space="preserve">Plzeň-město </v>
          </cell>
          <cell r="E4557" t="str">
            <v>Krajský úřad Plzeňského kraje</v>
          </cell>
          <cell r="F4557" t="str">
            <v>Plzeň</v>
          </cell>
          <cell r="G4557" t="str">
            <v>kraj</v>
          </cell>
          <cell r="H4557">
            <v>610100581</v>
          </cell>
          <cell r="I4557" t="str">
            <v>69456330</v>
          </cell>
          <cell r="J4557">
            <v>560</v>
          </cell>
          <cell r="K4557" t="str">
            <v>SINGCLEAN</v>
          </cell>
          <cell r="L4557" t="str">
            <v>ANO</v>
          </cell>
          <cell r="M4557" t="str">
            <v>Střední odborné učiliště elektrotechnické, Plzeň, Vejprnická 56</v>
          </cell>
          <cell r="N4557" t="str">
            <v>Vejprnická</v>
          </cell>
          <cell r="O4557">
            <v>663</v>
          </cell>
          <cell r="P4557">
            <v>56</v>
          </cell>
          <cell r="Q4557">
            <v>31800</v>
          </cell>
          <cell r="R4557" t="str">
            <v>Plzeň</v>
          </cell>
          <cell r="S4557">
            <v>377308103</v>
          </cell>
          <cell r="T4557" t="str">
            <v>souepl@gmail.com</v>
          </cell>
        </row>
        <row r="4558">
          <cell r="A4558">
            <v>610100645</v>
          </cell>
          <cell r="B4558">
            <v>69457425</v>
          </cell>
          <cell r="C4558" t="str">
            <v>Plzeňský kraj</v>
          </cell>
          <cell r="D4558" t="str">
            <v xml:space="preserve">Plzeň-město </v>
          </cell>
          <cell r="E4558" t="str">
            <v>Krajský úřad Plzeňského kraje</v>
          </cell>
          <cell r="F4558" t="str">
            <v>Plzeň</v>
          </cell>
          <cell r="G4558" t="str">
            <v>kraj</v>
          </cell>
          <cell r="H4558">
            <v>610100645</v>
          </cell>
          <cell r="I4558" t="str">
            <v>69457425</v>
          </cell>
          <cell r="J4558">
            <v>0</v>
          </cell>
          <cell r="K4558" t="str">
            <v>SINGCLEAN</v>
          </cell>
          <cell r="L4558" t="str">
            <v>ANO</v>
          </cell>
          <cell r="M4558" t="str">
            <v>Střední průmyslová škola strojnická a Střední odborná škola profesora Švejcara, Plzeň, Klatovská 109</v>
          </cell>
          <cell r="N4558" t="str">
            <v>Klatovská třída</v>
          </cell>
          <cell r="O4558">
            <v>1615</v>
          </cell>
          <cell r="P4558">
            <v>109</v>
          </cell>
          <cell r="Q4558">
            <v>30100</v>
          </cell>
          <cell r="R4558" t="str">
            <v>Plzeň</v>
          </cell>
          <cell r="S4558">
            <v>371510826</v>
          </cell>
          <cell r="T4558" t="str">
            <v>reditel@spstrplz.cz</v>
          </cell>
        </row>
        <row r="4559">
          <cell r="A4559">
            <v>610100530</v>
          </cell>
          <cell r="B4559">
            <v>69457930</v>
          </cell>
          <cell r="C4559" t="str">
            <v>Plzeňský kraj</v>
          </cell>
          <cell r="D4559" t="str">
            <v xml:space="preserve">Plzeň-město </v>
          </cell>
          <cell r="E4559" t="str">
            <v>Krajský úřad Plzeňského kraje</v>
          </cell>
          <cell r="F4559" t="str">
            <v>Plzeň</v>
          </cell>
          <cell r="G4559" t="str">
            <v>kraj</v>
          </cell>
          <cell r="H4559">
            <v>610100530</v>
          </cell>
          <cell r="I4559" t="str">
            <v>69457930</v>
          </cell>
          <cell r="J4559">
            <v>2080</v>
          </cell>
          <cell r="K4559" t="str">
            <v>SINGCLEAN</v>
          </cell>
          <cell r="L4559" t="str">
            <v>ANO</v>
          </cell>
          <cell r="M4559" t="str">
            <v>Střední průmyslová škola dopravní, Plzeň, Karlovarská 99</v>
          </cell>
          <cell r="N4559" t="str">
            <v>Karlovarská</v>
          </cell>
          <cell r="O4559">
            <v>1210</v>
          </cell>
          <cell r="P4559">
            <v>99</v>
          </cell>
          <cell r="Q4559">
            <v>32300</v>
          </cell>
          <cell r="R4559" t="str">
            <v>Plzeň</v>
          </cell>
          <cell r="S4559">
            <v>371657111</v>
          </cell>
          <cell r="T4559" t="str">
            <v>dopskopl@dopskopl.cz</v>
          </cell>
        </row>
        <row r="4560">
          <cell r="A4560">
            <v>600028623</v>
          </cell>
          <cell r="B4560">
            <v>69459096</v>
          </cell>
          <cell r="C4560" t="str">
            <v>Plzeňský kraj</v>
          </cell>
          <cell r="D4560" t="str">
            <v xml:space="preserve">Klatovy </v>
          </cell>
          <cell r="E4560" t="str">
            <v>Krajský úřad Plzeňského kraje</v>
          </cell>
          <cell r="F4560" t="str">
            <v>Klatovy</v>
          </cell>
          <cell r="G4560" t="str">
            <v>kraj</v>
          </cell>
          <cell r="H4560">
            <v>600028623</v>
          </cell>
          <cell r="I4560" t="str">
            <v>69459096</v>
          </cell>
          <cell r="J4560" t="str">
            <v>X</v>
          </cell>
          <cell r="K4560" t="str">
            <v>SINGCLEAN</v>
          </cell>
          <cell r="L4560" t="str">
            <v>ANO</v>
          </cell>
          <cell r="M4560" t="str">
            <v>Dům dětí a mládeže, Klatovy, ul. 5. května 109</v>
          </cell>
          <cell r="N4560" t="str">
            <v>ul. 5. května</v>
          </cell>
          <cell r="O4560">
            <v>109</v>
          </cell>
          <cell r="Q4560">
            <v>33901</v>
          </cell>
          <cell r="R4560" t="str">
            <v>Klatovy</v>
          </cell>
          <cell r="S4560">
            <v>376311345</v>
          </cell>
          <cell r="T4560" t="str">
            <v>ddm@klatovy.cz</v>
          </cell>
        </row>
        <row r="4561">
          <cell r="A4561">
            <v>600028631</v>
          </cell>
          <cell r="B4561">
            <v>69459100</v>
          </cell>
          <cell r="C4561" t="str">
            <v>Plzeňský kraj</v>
          </cell>
          <cell r="D4561" t="str">
            <v xml:space="preserve">Klatovy </v>
          </cell>
          <cell r="E4561" t="str">
            <v>Krajský úřad Plzeňského kraje</v>
          </cell>
          <cell r="F4561" t="str">
            <v>Klatovy</v>
          </cell>
          <cell r="G4561" t="str">
            <v>kraj</v>
          </cell>
          <cell r="H4561">
            <v>600028631</v>
          </cell>
          <cell r="I4561" t="str">
            <v>69459100</v>
          </cell>
          <cell r="J4561" t="str">
            <v>X</v>
          </cell>
          <cell r="K4561" t="str">
            <v>SINGCLEAN</v>
          </cell>
          <cell r="L4561" t="str">
            <v>ANO</v>
          </cell>
          <cell r="M4561" t="str">
            <v>Dům dětí a mládeže, Nýrsko, prap. Veitla 23</v>
          </cell>
          <cell r="N4561" t="str">
            <v>Prap. Veitla</v>
          </cell>
          <cell r="O4561">
            <v>23</v>
          </cell>
          <cell r="Q4561">
            <v>34022</v>
          </cell>
          <cell r="R4561" t="str">
            <v>Nýrsko</v>
          </cell>
          <cell r="S4561">
            <v>376571288</v>
          </cell>
          <cell r="T4561" t="str">
            <v>ddmnyrsko@mybox.cz</v>
          </cell>
        </row>
        <row r="4562">
          <cell r="A4562">
            <v>615800386</v>
          </cell>
          <cell r="B4562">
            <v>69459924</v>
          </cell>
          <cell r="C4562" t="str">
            <v>Karlovarský kraj</v>
          </cell>
          <cell r="D4562" t="str">
            <v xml:space="preserve">Sokolov </v>
          </cell>
          <cell r="E4562" t="str">
            <v>Městský úřad Sokolov</v>
          </cell>
          <cell r="F4562" t="str">
            <v>Sokolov</v>
          </cell>
          <cell r="G4562" t="str">
            <v>obec</v>
          </cell>
          <cell r="H4562">
            <v>615800386</v>
          </cell>
          <cell r="I4562" t="str">
            <v>69459924</v>
          </cell>
          <cell r="J4562">
            <v>1260</v>
          </cell>
          <cell r="K4562" t="str">
            <v>SINGCLEAN</v>
          </cell>
          <cell r="L4562" t="str">
            <v>ANO</v>
          </cell>
          <cell r="M4562" t="str">
            <v>Základní škola Sokolov, Běžecká 2055</v>
          </cell>
          <cell r="N4562" t="str">
            <v>Běžecká</v>
          </cell>
          <cell r="O4562">
            <v>2055</v>
          </cell>
          <cell r="Q4562">
            <v>35601</v>
          </cell>
          <cell r="R4562" t="str">
            <v>Sokolov</v>
          </cell>
          <cell r="S4562">
            <v>352621321</v>
          </cell>
          <cell r="T4562" t="str">
            <v>zs5sokolov@volny.cz</v>
          </cell>
        </row>
        <row r="4563">
          <cell r="A4563">
            <v>600064832</v>
          </cell>
          <cell r="B4563">
            <v>69561656</v>
          </cell>
          <cell r="C4563" t="str">
            <v>Jihočeský kraj</v>
          </cell>
          <cell r="D4563" t="str">
            <v xml:space="preserve">Tábor </v>
          </cell>
          <cell r="E4563" t="str">
            <v>Městský úřad Tábor</v>
          </cell>
          <cell r="F4563" t="str">
            <v>Tábor</v>
          </cell>
          <cell r="G4563" t="str">
            <v>obec</v>
          </cell>
          <cell r="H4563">
            <v>600064832</v>
          </cell>
          <cell r="I4563">
            <v>69561656</v>
          </cell>
          <cell r="J4563">
            <v>580</v>
          </cell>
          <cell r="K4563" t="str">
            <v>SINGCLEAN</v>
          </cell>
          <cell r="L4563" t="str">
            <v>ANO</v>
          </cell>
          <cell r="M4563" t="str">
            <v>Základní škola a Mateřská škola Malšice, okres Tábor</v>
          </cell>
          <cell r="O4563">
            <v>232</v>
          </cell>
          <cell r="Q4563">
            <v>39175</v>
          </cell>
          <cell r="R4563" t="str">
            <v>Malšice</v>
          </cell>
          <cell r="S4563">
            <v>381277440</v>
          </cell>
          <cell r="T4563" t="str">
            <v>zsmalsice@seznam.cz</v>
          </cell>
        </row>
        <row r="4564">
          <cell r="A4564">
            <v>610550900</v>
          </cell>
          <cell r="B4564">
            <v>69594091</v>
          </cell>
          <cell r="C4564" t="str">
            <v>Moravskoslezský kraj</v>
          </cell>
          <cell r="D4564" t="str">
            <v xml:space="preserve">Bruntál </v>
          </cell>
          <cell r="E4564" t="str">
            <v>Krajský úřad Moravskoslezského kraje</v>
          </cell>
          <cell r="F4564" t="str">
            <v>Krnov</v>
          </cell>
          <cell r="G4564" t="str">
            <v>církevní</v>
          </cell>
          <cell r="H4564">
            <v>610550900</v>
          </cell>
          <cell r="I4564" t="str">
            <v>69594091</v>
          </cell>
          <cell r="J4564">
            <v>260</v>
          </cell>
          <cell r="K4564" t="str">
            <v>SINGCLEAN</v>
          </cell>
          <cell r="L4564" t="str">
            <v>NE</v>
          </cell>
          <cell r="M4564" t="str">
            <v>Mateřská škola, základní škola a střední škola Slezské diakonie Krnov</v>
          </cell>
          <cell r="N4564" t="str">
            <v>SPC N</v>
          </cell>
          <cell r="O4564">
            <v>454</v>
          </cell>
          <cell r="P4564">
            <v>54</v>
          </cell>
          <cell r="Q4564">
            <v>79401</v>
          </cell>
          <cell r="R4564" t="str">
            <v>Krnov</v>
          </cell>
          <cell r="S4564">
            <v>775708337</v>
          </cell>
          <cell r="T4564" t="str">
            <v>petr.chromcak@specialniskoly.cz</v>
          </cell>
        </row>
        <row r="4565">
          <cell r="A4565">
            <v>610500732</v>
          </cell>
          <cell r="B4565">
            <v>69610126</v>
          </cell>
          <cell r="C4565" t="str">
            <v>Moravskoslezský kraj</v>
          </cell>
          <cell r="D4565" t="str">
            <v xml:space="preserve">Frýdek-Místek </v>
          </cell>
          <cell r="E4565" t="str">
            <v>Krajský úřad Moravskoslezského kraje</v>
          </cell>
          <cell r="F4565" t="str">
            <v>Třinec</v>
          </cell>
          <cell r="G4565" t="str">
            <v>kraj</v>
          </cell>
          <cell r="H4565">
            <v>610500732</v>
          </cell>
          <cell r="I4565" t="str">
            <v>69610126</v>
          </cell>
          <cell r="J4565">
            <v>600</v>
          </cell>
          <cell r="K4565" t="str">
            <v>SINGCLEAN</v>
          </cell>
          <cell r="L4565" t="str">
            <v>ANO</v>
          </cell>
          <cell r="M4565" t="str">
            <v>Střední škola, Základní škola a Mateřská škola, Třinec, Jablunkovská 241, příspěvková organizace</v>
          </cell>
          <cell r="N4565" t="str">
            <v>Jablunkovská</v>
          </cell>
          <cell r="O4565">
            <v>241</v>
          </cell>
          <cell r="Q4565">
            <v>73961</v>
          </cell>
          <cell r="R4565" t="str">
            <v>Třinec</v>
          </cell>
          <cell r="S4565">
            <v>558331358</v>
          </cell>
          <cell r="T4565" t="str">
            <v>skoly@zstrinec.cz</v>
          </cell>
        </row>
        <row r="4566">
          <cell r="A4566">
            <v>610500678</v>
          </cell>
          <cell r="B4566">
            <v>69610134</v>
          </cell>
          <cell r="C4566" t="str">
            <v>Moravskoslezský kraj</v>
          </cell>
          <cell r="D4566" t="str">
            <v xml:space="preserve">Frýdek-Místek </v>
          </cell>
          <cell r="E4566" t="str">
            <v>Krajský úřad Moravskoslezského kraje</v>
          </cell>
          <cell r="F4566" t="str">
            <v>Frýdek-Místek</v>
          </cell>
          <cell r="G4566" t="str">
            <v>kraj</v>
          </cell>
          <cell r="H4566">
            <v>610500678</v>
          </cell>
          <cell r="I4566" t="str">
            <v>69610134</v>
          </cell>
          <cell r="J4566">
            <v>560</v>
          </cell>
          <cell r="K4566" t="str">
            <v>SINGCLEAN</v>
          </cell>
          <cell r="L4566" t="str">
            <v>ANO</v>
          </cell>
          <cell r="M4566" t="str">
            <v>Střední škola, Základní škola a Mateřská škola, Frýdek-Místek, příspěvková organizace</v>
          </cell>
          <cell r="N4566" t="str">
            <v>Pionýrů 2352</v>
          </cell>
          <cell r="Q4566">
            <v>73801</v>
          </cell>
          <cell r="R4566" t="str">
            <v>Frýdek-Místek</v>
          </cell>
          <cell r="S4566">
            <v>558433525</v>
          </cell>
          <cell r="T4566" t="str">
            <v>ruzovka@ruzovka.eu</v>
          </cell>
        </row>
        <row r="4567">
          <cell r="A4567">
            <v>600031021</v>
          </cell>
          <cell r="B4567">
            <v>69650560</v>
          </cell>
          <cell r="C4567" t="str">
            <v>Kraj Vysočina</v>
          </cell>
          <cell r="D4567" t="str">
            <v xml:space="preserve">Žďár nad Sázavou </v>
          </cell>
          <cell r="E4567" t="str">
            <v>Městský úřad Velké Meziříčí</v>
          </cell>
          <cell r="F4567" t="str">
            <v>Velké Meziříčí</v>
          </cell>
          <cell r="G4567" t="str">
            <v>obec</v>
          </cell>
          <cell r="H4567">
            <v>600031021</v>
          </cell>
          <cell r="I4567" t="str">
            <v>69650560</v>
          </cell>
          <cell r="J4567" t="str">
            <v>X</v>
          </cell>
          <cell r="K4567" t="str">
            <v>SINGCLEAN</v>
          </cell>
          <cell r="L4567" t="str">
            <v>ANO</v>
          </cell>
          <cell r="M4567" t="str">
            <v>Dóza - středisko volného času Velké Meziříčí, příspěvková organizace</v>
          </cell>
          <cell r="N4567" t="str">
            <v>Komenského</v>
          </cell>
          <cell r="O4567">
            <v>10</v>
          </cell>
          <cell r="P4567">
            <v>2</v>
          </cell>
          <cell r="Q4567">
            <v>59401</v>
          </cell>
          <cell r="R4567" t="str">
            <v>Velké Meziříčí</v>
          </cell>
          <cell r="S4567">
            <v>566781850</v>
          </cell>
          <cell r="T4567" t="str">
            <v>info@dozavm.cz</v>
          </cell>
        </row>
        <row r="4568">
          <cell r="A4568">
            <v>610300580</v>
          </cell>
          <cell r="B4568">
            <v>69650721</v>
          </cell>
          <cell r="C4568" t="str">
            <v>Olomoucký kraj</v>
          </cell>
          <cell r="D4568" t="str">
            <v xml:space="preserve">Prostějov </v>
          </cell>
          <cell r="E4568" t="str">
            <v>Krajský úřad Olomouckého kraje</v>
          </cell>
          <cell r="F4568" t="str">
            <v>Prostějov</v>
          </cell>
          <cell r="G4568" t="str">
            <v>kraj</v>
          </cell>
          <cell r="H4568">
            <v>610300580</v>
          </cell>
          <cell r="I4568" t="str">
            <v>69650721</v>
          </cell>
          <cell r="J4568">
            <v>460</v>
          </cell>
          <cell r="K4568" t="str">
            <v>SINGCLEAN</v>
          </cell>
          <cell r="L4568" t="str">
            <v>ANO</v>
          </cell>
          <cell r="M4568" t="str">
            <v>Střední odborná škola průmyslová a Střední odborné učiliště strojírenské, Prostějov, Lidická 4</v>
          </cell>
          <cell r="N4568" t="str">
            <v>Lidická</v>
          </cell>
          <cell r="O4568">
            <v>1686</v>
          </cell>
          <cell r="P4568">
            <v>4</v>
          </cell>
          <cell r="Q4568">
            <v>79601</v>
          </cell>
          <cell r="R4568" t="str">
            <v>Prostějov</v>
          </cell>
          <cell r="S4568">
            <v>582342311</v>
          </cell>
          <cell r="T4568" t="str">
            <v>sps_pv.lid@infos.cz</v>
          </cell>
        </row>
        <row r="4569">
          <cell r="A4569">
            <v>600115330</v>
          </cell>
          <cell r="B4569">
            <v>69651191</v>
          </cell>
          <cell r="C4569" t="str">
            <v>Jihomoravský kraj</v>
          </cell>
          <cell r="D4569" t="str">
            <v xml:space="preserve">Hodonín </v>
          </cell>
          <cell r="E4569" t="str">
            <v>Městský úřad Kyjov</v>
          </cell>
          <cell r="F4569" t="str">
            <v>Kyjov</v>
          </cell>
          <cell r="G4569" t="str">
            <v>obec</v>
          </cell>
          <cell r="H4569">
            <v>600115330</v>
          </cell>
          <cell r="I4569" t="str">
            <v>69651191</v>
          </cell>
          <cell r="J4569">
            <v>60</v>
          </cell>
          <cell r="K4569" t="str">
            <v>SINGCLEAN</v>
          </cell>
          <cell r="L4569" t="str">
            <v>ANO</v>
          </cell>
          <cell r="M4569" t="str">
            <v>Mateřská škola Boršovská, příspěvková organizace města Kyjova</v>
          </cell>
          <cell r="N4569" t="str">
            <v>Boršovská</v>
          </cell>
          <cell r="O4569">
            <v>3241</v>
          </cell>
          <cell r="P4569" t="str">
            <v>15a</v>
          </cell>
          <cell r="Q4569">
            <v>69701</v>
          </cell>
          <cell r="R4569" t="str">
            <v>Kyjov</v>
          </cell>
          <cell r="S4569">
            <v>515536608</v>
          </cell>
        </row>
        <row r="4570">
          <cell r="A4570">
            <v>600115399</v>
          </cell>
          <cell r="B4570">
            <v>69651205</v>
          </cell>
          <cell r="C4570" t="str">
            <v>Jihomoravský kraj</v>
          </cell>
          <cell r="D4570" t="str">
            <v xml:space="preserve">Hodonín </v>
          </cell>
          <cell r="E4570" t="str">
            <v>Městský úřad Kyjov</v>
          </cell>
          <cell r="F4570" t="str">
            <v>Kyjov</v>
          </cell>
          <cell r="G4570" t="str">
            <v>obec</v>
          </cell>
          <cell r="H4570">
            <v>600115399</v>
          </cell>
          <cell r="I4570" t="str">
            <v>69651205</v>
          </cell>
          <cell r="J4570">
            <v>160</v>
          </cell>
          <cell r="K4570" t="str">
            <v>SINGCLEAN</v>
          </cell>
          <cell r="L4570" t="str">
            <v>ANO</v>
          </cell>
          <cell r="M4570" t="str">
            <v>Mateřská škola Za Stadionem, příspěvková organizace města Kyjova</v>
          </cell>
          <cell r="N4570" t="str">
            <v>Sídliště Za Stadionem</v>
          </cell>
          <cell r="O4570">
            <v>1224</v>
          </cell>
          <cell r="P4570">
            <v>27</v>
          </cell>
          <cell r="Q4570">
            <v>69701</v>
          </cell>
          <cell r="R4570" t="str">
            <v>Kyjov</v>
          </cell>
          <cell r="S4570">
            <v>518612707</v>
          </cell>
          <cell r="T4570" t="str">
            <v>ms5.kyjov@wo.cz</v>
          </cell>
        </row>
        <row r="4571">
          <cell r="A4571">
            <v>600115381</v>
          </cell>
          <cell r="B4571">
            <v>69651213</v>
          </cell>
          <cell r="C4571" t="str">
            <v>Jihomoravský kraj</v>
          </cell>
          <cell r="D4571" t="str">
            <v xml:space="preserve">Hodonín </v>
          </cell>
          <cell r="E4571" t="str">
            <v>Městský úřad Kyjov</v>
          </cell>
          <cell r="F4571" t="str">
            <v>Kyjov</v>
          </cell>
          <cell r="G4571" t="str">
            <v>obec</v>
          </cell>
          <cell r="H4571">
            <v>600115381</v>
          </cell>
          <cell r="I4571" t="str">
            <v>69651213</v>
          </cell>
          <cell r="J4571">
            <v>240</v>
          </cell>
          <cell r="K4571" t="str">
            <v>SINGCLEAN</v>
          </cell>
          <cell r="L4571" t="str">
            <v>ANO</v>
          </cell>
          <cell r="M4571" t="str">
            <v>Mateřská škola Nádražní, příspěvková organizace města Kyjova</v>
          </cell>
          <cell r="N4571" t="str">
            <v>Nádražní</v>
          </cell>
          <cell r="O4571">
            <v>829</v>
          </cell>
          <cell r="P4571">
            <v>32</v>
          </cell>
          <cell r="Q4571">
            <v>69701</v>
          </cell>
          <cell r="R4571" t="str">
            <v>Kyjov</v>
          </cell>
          <cell r="S4571">
            <v>518612548</v>
          </cell>
        </row>
        <row r="4572">
          <cell r="A4572">
            <v>618600736</v>
          </cell>
          <cell r="B4572">
            <v>69651221</v>
          </cell>
          <cell r="C4572" t="str">
            <v>Jihomoravský kraj</v>
          </cell>
          <cell r="D4572" t="str">
            <v xml:space="preserve">Hodonín </v>
          </cell>
          <cell r="E4572" t="str">
            <v>Městský úřad Kyjov</v>
          </cell>
          <cell r="F4572" t="str">
            <v>Kyjov</v>
          </cell>
          <cell r="G4572" t="str">
            <v>obec</v>
          </cell>
          <cell r="H4572">
            <v>618600736</v>
          </cell>
          <cell r="I4572" t="str">
            <v>69651221</v>
          </cell>
          <cell r="J4572">
            <v>220</v>
          </cell>
          <cell r="K4572" t="str">
            <v>SINGCLEAN</v>
          </cell>
          <cell r="L4572" t="str">
            <v>ANO</v>
          </cell>
          <cell r="M4572" t="str">
            <v>Mateřská škola Střed, příspěvková organizace města Kyjova</v>
          </cell>
          <cell r="N4572" t="str">
            <v>Mezi Mlaty</v>
          </cell>
          <cell r="O4572">
            <v>811</v>
          </cell>
          <cell r="P4572">
            <v>2</v>
          </cell>
          <cell r="Q4572">
            <v>69701</v>
          </cell>
          <cell r="R4572" t="str">
            <v>Kyjov</v>
          </cell>
          <cell r="S4572">
            <v>518612039</v>
          </cell>
        </row>
        <row r="4573">
          <cell r="A4573">
            <v>600106926</v>
          </cell>
          <cell r="B4573">
            <v>69651612</v>
          </cell>
          <cell r="C4573" t="str">
            <v>Jihomoravský kraj</v>
          </cell>
          <cell r="D4573" t="str">
            <v xml:space="preserve">Brno-město </v>
          </cell>
          <cell r="E4573" t="str">
            <v>Magistrát města Brna</v>
          </cell>
          <cell r="F4573" t="str">
            <v>Brno</v>
          </cell>
          <cell r="G4573" t="str">
            <v>obec</v>
          </cell>
          <cell r="H4573">
            <v>600106926</v>
          </cell>
          <cell r="I4573" t="str">
            <v>69651612</v>
          </cell>
          <cell r="J4573">
            <v>320</v>
          </cell>
          <cell r="K4573" t="str">
            <v>SINGCLEAN</v>
          </cell>
          <cell r="L4573" t="str">
            <v>ANO</v>
          </cell>
          <cell r="M4573" t="str">
            <v>Mateřská škola Žabka, Brno, příspěvková organizace</v>
          </cell>
          <cell r="N4573" t="str">
            <v>Drdy</v>
          </cell>
          <cell r="O4573">
            <v>547</v>
          </cell>
          <cell r="P4573">
            <v>25</v>
          </cell>
          <cell r="Q4573">
            <v>64100</v>
          </cell>
          <cell r="R4573" t="str">
            <v>Brno</v>
          </cell>
          <cell r="S4573">
            <v>546217216</v>
          </cell>
          <cell r="T4573" t="str">
            <v>zabka@volny.cz</v>
          </cell>
        </row>
        <row r="4574">
          <cell r="A4574">
            <v>600025438</v>
          </cell>
          <cell r="B4574">
            <v>69651914</v>
          </cell>
          <cell r="C4574" t="str">
            <v>Jihomoravský kraj</v>
          </cell>
          <cell r="D4574" t="str">
            <v xml:space="preserve">Hodonín </v>
          </cell>
          <cell r="E4574" t="str">
            <v>Krajský úřad Jihomoravského kraje</v>
          </cell>
          <cell r="F4574" t="str">
            <v>Kyjov</v>
          </cell>
          <cell r="G4574" t="str">
            <v>kraj</v>
          </cell>
          <cell r="H4574">
            <v>600025438</v>
          </cell>
          <cell r="I4574" t="str">
            <v>69651914</v>
          </cell>
          <cell r="J4574">
            <v>460</v>
          </cell>
          <cell r="K4574" t="str">
            <v>SINGCLEAN</v>
          </cell>
          <cell r="L4574" t="str">
            <v>ANO</v>
          </cell>
          <cell r="M4574" t="str">
            <v>Základní škola speciální, praktická škola a dětský domov Vřesovice, příspěvková organizace</v>
          </cell>
          <cell r="O4574">
            <v>243</v>
          </cell>
          <cell r="Q4574">
            <v>69648</v>
          </cell>
          <cell r="R4574" t="str">
            <v>Vřesovice</v>
          </cell>
          <cell r="S4574">
            <v>518626343</v>
          </cell>
          <cell r="T4574" t="str">
            <v>info@skolavresovice.cz</v>
          </cell>
        </row>
        <row r="4575">
          <cell r="A4575">
            <v>618500987</v>
          </cell>
          <cell r="B4575">
            <v>69652406</v>
          </cell>
          <cell r="C4575" t="str">
            <v>Zlínský kraj</v>
          </cell>
          <cell r="D4575" t="str">
            <v xml:space="preserve">Zlín </v>
          </cell>
          <cell r="E4575" t="str">
            <v>Městský úřad Luhačovice</v>
          </cell>
          <cell r="F4575" t="str">
            <v>Luhačovice</v>
          </cell>
          <cell r="G4575" t="str">
            <v>obec</v>
          </cell>
          <cell r="H4575">
            <v>618500987</v>
          </cell>
          <cell r="I4575" t="str">
            <v>69652406</v>
          </cell>
          <cell r="J4575" t="str">
            <v>X</v>
          </cell>
          <cell r="K4575" t="str">
            <v>SINGCLEAN</v>
          </cell>
          <cell r="L4575" t="str">
            <v>ANO</v>
          </cell>
          <cell r="M4575" t="str">
            <v>Dům dětí a mládeže Slavičín, příspěvková organizace</v>
          </cell>
          <cell r="N4575" t="str">
            <v>Osvobození</v>
          </cell>
          <cell r="O4575">
            <v>296</v>
          </cell>
          <cell r="Q4575">
            <v>76321</v>
          </cell>
          <cell r="R4575" t="str">
            <v>Slavičín</v>
          </cell>
          <cell r="S4575">
            <v>577341921</v>
          </cell>
          <cell r="T4575" t="str">
            <v>kdmslav@zlinedu.cz</v>
          </cell>
        </row>
        <row r="4576">
          <cell r="A4576">
            <v>618300775</v>
          </cell>
          <cell r="B4576">
            <v>69652503</v>
          </cell>
          <cell r="C4576" t="str">
            <v>Jihomoravský kraj</v>
          </cell>
          <cell r="D4576" t="str">
            <v xml:space="preserve">Brno-venkov </v>
          </cell>
          <cell r="E4576" t="str">
            <v>Městský úřad Tišnov</v>
          </cell>
          <cell r="F4576" t="str">
            <v>Tišnov</v>
          </cell>
          <cell r="G4576" t="str">
            <v>obec</v>
          </cell>
          <cell r="H4576">
            <v>618300775</v>
          </cell>
          <cell r="I4576" t="str">
            <v>69652503</v>
          </cell>
          <cell r="J4576" t="str">
            <v>X</v>
          </cell>
          <cell r="K4576" t="str">
            <v>SINGCLEAN</v>
          </cell>
          <cell r="L4576" t="str">
            <v>ANO</v>
          </cell>
          <cell r="M4576" t="str">
            <v>Inspiro - středisko volného času Tišnov</v>
          </cell>
          <cell r="N4576" t="str">
            <v>Riegrova</v>
          </cell>
          <cell r="O4576">
            <v>312</v>
          </cell>
          <cell r="Q4576">
            <v>66601</v>
          </cell>
          <cell r="R4576" t="str">
            <v>Tišnov</v>
          </cell>
          <cell r="S4576">
            <v>737331437</v>
          </cell>
          <cell r="T4576" t="str">
            <v>reditelka@svcinspiro.cz</v>
          </cell>
        </row>
        <row r="4577">
          <cell r="A4577">
            <v>600122107</v>
          </cell>
          <cell r="B4577">
            <v>69748128</v>
          </cell>
          <cell r="C4577" t="str">
            <v>Kraj Vysočina</v>
          </cell>
          <cell r="D4577" t="str">
            <v xml:space="preserve">Třebíč </v>
          </cell>
          <cell r="E4577" t="str">
            <v>Městský úřad Náměšť nad Oslavou</v>
          </cell>
          <cell r="F4577" t="str">
            <v>Náměšť nad Oslavou</v>
          </cell>
          <cell r="G4577" t="str">
            <v>obec</v>
          </cell>
          <cell r="H4577">
            <v>600122107</v>
          </cell>
          <cell r="I4577" t="str">
            <v>69748128</v>
          </cell>
          <cell r="J4577">
            <v>260</v>
          </cell>
          <cell r="K4577" t="str">
            <v>SINGCLEAN</v>
          </cell>
          <cell r="L4577" t="str">
            <v>ANO</v>
          </cell>
          <cell r="M4577" t="str">
            <v>Základní škola a mateřská škola Březník, příspěvková organizace</v>
          </cell>
          <cell r="O4577">
            <v>89</v>
          </cell>
          <cell r="Q4577">
            <v>67574</v>
          </cell>
          <cell r="R4577" t="str">
            <v>Březník</v>
          </cell>
          <cell r="S4577">
            <v>568643331</v>
          </cell>
          <cell r="T4577" t="str">
            <v>info@zsbreznik.cz</v>
          </cell>
        </row>
        <row r="4578">
          <cell r="A4578">
            <v>600112110</v>
          </cell>
          <cell r="B4578">
            <v>69749779</v>
          </cell>
          <cell r="C4578" t="str">
            <v>Jihomoravský kraj</v>
          </cell>
          <cell r="D4578" t="str">
            <v xml:space="preserve">Břeclav </v>
          </cell>
          <cell r="E4578" t="str">
            <v>Městský úřad Mikulov</v>
          </cell>
          <cell r="F4578" t="str">
            <v>Mikulov</v>
          </cell>
          <cell r="G4578" t="str">
            <v>obec</v>
          </cell>
          <cell r="H4578">
            <v>600112110</v>
          </cell>
          <cell r="I4578" t="str">
            <v>69749779</v>
          </cell>
          <cell r="J4578">
            <v>140</v>
          </cell>
          <cell r="K4578" t="str">
            <v>SINGCLEAN</v>
          </cell>
          <cell r="L4578" t="str">
            <v>ANO</v>
          </cell>
          <cell r="M4578" t="str">
            <v>Základní škola a Mateřská škola Sedlec, okres Břeclav, příspěvková organizace</v>
          </cell>
          <cell r="O4578">
            <v>101</v>
          </cell>
          <cell r="Q4578">
            <v>69121</v>
          </cell>
          <cell r="R4578" t="str">
            <v>Sedlec</v>
          </cell>
          <cell r="S4578">
            <v>519513330</v>
          </cell>
          <cell r="T4578" t="str">
            <v>zs.sedlec@tiscali.cz</v>
          </cell>
        </row>
        <row r="4579">
          <cell r="A4579">
            <v>600122051</v>
          </cell>
          <cell r="B4579">
            <v>69749981</v>
          </cell>
          <cell r="C4579" t="str">
            <v>Kraj Vysočina</v>
          </cell>
          <cell r="D4579" t="str">
            <v xml:space="preserve">Třebíč </v>
          </cell>
          <cell r="E4579" t="str">
            <v>Městský úřad Moravské Budějovice</v>
          </cell>
          <cell r="F4579" t="str">
            <v>Moravské Budějovice</v>
          </cell>
          <cell r="G4579" t="str">
            <v>obec</v>
          </cell>
          <cell r="H4579">
            <v>600122051</v>
          </cell>
          <cell r="I4579" t="str">
            <v>69749981</v>
          </cell>
          <cell r="J4579">
            <v>340</v>
          </cell>
          <cell r="K4579" t="str">
            <v>SINGCLEAN</v>
          </cell>
          <cell r="L4579" t="str">
            <v>ANO</v>
          </cell>
          <cell r="M4579" t="str">
            <v>Základní škola a Mateřská škola Budkov, okres Třebíč</v>
          </cell>
          <cell r="O4579">
            <v>5</v>
          </cell>
          <cell r="Q4579">
            <v>67542</v>
          </cell>
          <cell r="R4579" t="str">
            <v>Budkov</v>
          </cell>
          <cell r="S4579">
            <v>586443130</v>
          </cell>
          <cell r="T4579" t="str">
            <v>zsbudkov@seznam.cz</v>
          </cell>
        </row>
        <row r="4580">
          <cell r="A4580">
            <v>613000480</v>
          </cell>
          <cell r="B4580">
            <v>69764051</v>
          </cell>
          <cell r="C4580" t="str">
            <v>Středočeský kraj</v>
          </cell>
          <cell r="D4580" t="str">
            <v xml:space="preserve">Benešov </v>
          </cell>
          <cell r="E4580" t="str">
            <v>Městský úřad Benešov</v>
          </cell>
          <cell r="F4580" t="str">
            <v>Benešov</v>
          </cell>
          <cell r="G4580" t="str">
            <v>obec</v>
          </cell>
          <cell r="H4580">
            <v>613000480</v>
          </cell>
          <cell r="I4580" t="str">
            <v>69764051</v>
          </cell>
          <cell r="J4580" t="str">
            <v>X</v>
          </cell>
          <cell r="K4580" t="str">
            <v>SINGCLEAN</v>
          </cell>
          <cell r="L4580" t="str">
            <v>ANO</v>
          </cell>
          <cell r="M4580" t="str">
            <v>Základní umělecká škola Josefa Suka Benešov, Žižkova 471</v>
          </cell>
          <cell r="N4580" t="str">
            <v>Žižkova</v>
          </cell>
          <cell r="O4580">
            <v>471</v>
          </cell>
          <cell r="Q4580">
            <v>25601</v>
          </cell>
          <cell r="R4580" t="str">
            <v>Benešov</v>
          </cell>
          <cell r="S4580">
            <v>317723006</v>
          </cell>
          <cell r="T4580" t="str">
            <v>sekretariat@zusbenesov.cz</v>
          </cell>
        </row>
        <row r="4581">
          <cell r="A4581">
            <v>610380061</v>
          </cell>
          <cell r="B4581">
            <v>69780111</v>
          </cell>
          <cell r="C4581" t="str">
            <v>Hlavní město Praha</v>
          </cell>
          <cell r="D4581" t="str">
            <v xml:space="preserve">Praha 2 </v>
          </cell>
          <cell r="E4581" t="str">
            <v>Magistrát hlavního města Prahy</v>
          </cell>
          <cell r="F4581" t="str">
            <v>Praha 2</v>
          </cell>
          <cell r="G4581" t="str">
            <v>církevní</v>
          </cell>
          <cell r="H4581">
            <v>610380061</v>
          </cell>
          <cell r="I4581" t="str">
            <v>69780111</v>
          </cell>
          <cell r="J4581">
            <v>740</v>
          </cell>
          <cell r="K4581" t="str">
            <v>SINGCLEAN</v>
          </cell>
          <cell r="L4581" t="str">
            <v>NE</v>
          </cell>
          <cell r="M4581" t="str">
            <v>Lauderova mateřská škola, základní škola a gymnázium při Židovské obci v Praze</v>
          </cell>
          <cell r="N4581" t="str">
            <v>Belgická</v>
          </cell>
          <cell r="O4581">
            <v>67</v>
          </cell>
          <cell r="P4581">
            <v>25</v>
          </cell>
          <cell r="Q4581">
            <v>12000</v>
          </cell>
          <cell r="R4581" t="str">
            <v>Praha 2</v>
          </cell>
          <cell r="S4581" t="str">
            <v>272 047 971 ,777700857</v>
          </cell>
          <cell r="T4581" t="str">
            <v>petr.karas@lauder.cz</v>
          </cell>
        </row>
        <row r="4582">
          <cell r="A4582">
            <v>600038238</v>
          </cell>
          <cell r="B4582">
            <v>69781745</v>
          </cell>
          <cell r="C4582" t="str">
            <v>Hlavní město Praha</v>
          </cell>
          <cell r="D4582" t="str">
            <v xml:space="preserve">Praha 5 </v>
          </cell>
          <cell r="E4582" t="str">
            <v>Úřad městské části Praha 5</v>
          </cell>
          <cell r="F4582" t="str">
            <v>Praha 5</v>
          </cell>
          <cell r="G4582" t="str">
            <v>obec</v>
          </cell>
          <cell r="H4582">
            <v>600038238</v>
          </cell>
          <cell r="I4582" t="str">
            <v>69781745</v>
          </cell>
          <cell r="J4582">
            <v>2520</v>
          </cell>
          <cell r="K4582" t="str">
            <v>SINGCLEAN</v>
          </cell>
          <cell r="L4582" t="str">
            <v>ANO</v>
          </cell>
          <cell r="M4582" t="str">
            <v>Fakultní základní škola a mateřská škola Barrandov II při PedF UK, Praha 5 - Hlubočepy, V Remízku 7/919, příspěvková organizace</v>
          </cell>
          <cell r="N4582" t="str">
            <v>V Remízku</v>
          </cell>
          <cell r="O4582">
            <v>919</v>
          </cell>
          <cell r="P4582">
            <v>7</v>
          </cell>
          <cell r="Q4582">
            <v>15200</v>
          </cell>
          <cell r="R4582" t="str">
            <v>Praha 5</v>
          </cell>
          <cell r="S4582">
            <v>251113527</v>
          </cell>
          <cell r="T4582" t="str">
            <v>milan.holub@fzsbarr.cz</v>
          </cell>
        </row>
        <row r="4583">
          <cell r="A4583">
            <v>600038441</v>
          </cell>
          <cell r="B4583">
            <v>69781761</v>
          </cell>
          <cell r="C4583" t="str">
            <v>Hlavní město Praha</v>
          </cell>
          <cell r="D4583" t="str">
            <v xml:space="preserve">Praha 5 </v>
          </cell>
          <cell r="E4583" t="str">
            <v>Úřad městské části Praha 5</v>
          </cell>
          <cell r="F4583" t="str">
            <v>Praha 5</v>
          </cell>
          <cell r="G4583" t="str">
            <v>obec</v>
          </cell>
          <cell r="H4583">
            <v>600038441</v>
          </cell>
          <cell r="I4583" t="str">
            <v>69781761</v>
          </cell>
          <cell r="J4583">
            <v>1240</v>
          </cell>
          <cell r="K4583" t="str">
            <v>SINGCLEAN</v>
          </cell>
          <cell r="L4583" t="str">
            <v>ANO</v>
          </cell>
          <cell r="M4583" t="str">
            <v>Základní škola Praha 5 - Košíře, Nepomucká 1/139, příspěvková organizace</v>
          </cell>
          <cell r="N4583" t="str">
            <v>Nepomucká</v>
          </cell>
          <cell r="O4583">
            <v>139</v>
          </cell>
          <cell r="P4583">
            <v>1</v>
          </cell>
          <cell r="Q4583">
            <v>15000</v>
          </cell>
          <cell r="R4583" t="str">
            <v>Praha 5</v>
          </cell>
          <cell r="S4583">
            <v>257217828</v>
          </cell>
          <cell r="T4583" t="str">
            <v>reditelna@nepomucka.cz</v>
          </cell>
        </row>
        <row r="4584">
          <cell r="A4584">
            <v>600038211</v>
          </cell>
          <cell r="B4584">
            <v>69781869</v>
          </cell>
          <cell r="C4584" t="str">
            <v>Hlavní město Praha</v>
          </cell>
          <cell r="D4584" t="str">
            <v xml:space="preserve">Praha 5 </v>
          </cell>
          <cell r="E4584" t="str">
            <v>Úřad městské části Praha 5</v>
          </cell>
          <cell r="F4584" t="str">
            <v>Praha 5</v>
          </cell>
          <cell r="G4584" t="str">
            <v>obec</v>
          </cell>
          <cell r="H4584">
            <v>600038211</v>
          </cell>
          <cell r="I4584" t="str">
            <v>69781869</v>
          </cell>
          <cell r="J4584">
            <v>80</v>
          </cell>
          <cell r="K4584" t="str">
            <v>SINGCLEAN</v>
          </cell>
          <cell r="L4584" t="str">
            <v>ANO</v>
          </cell>
          <cell r="M4584" t="str">
            <v>Fakultní základní škola s rozšířenou výukou jazyků při PedF UK, Praha 5 - Smíchov, Drtinova 1/1861, příspěvková organizace</v>
          </cell>
          <cell r="N4584" t="str">
            <v>Drtinova</v>
          </cell>
          <cell r="O4584">
            <v>1861</v>
          </cell>
          <cell r="P4584">
            <v>1</v>
          </cell>
          <cell r="Q4584">
            <v>15000</v>
          </cell>
          <cell r="R4584" t="str">
            <v>Praha 5</v>
          </cell>
          <cell r="S4584">
            <v>257327427</v>
          </cell>
          <cell r="T4584" t="str">
            <v>reditelna@zsdrtinova.educ.cz</v>
          </cell>
        </row>
        <row r="4585">
          <cell r="A4585">
            <v>600038297</v>
          </cell>
          <cell r="B4585">
            <v>69781877</v>
          </cell>
          <cell r="C4585" t="str">
            <v>Hlavní město Praha</v>
          </cell>
          <cell r="D4585" t="str">
            <v xml:space="preserve">Praha 5 </v>
          </cell>
          <cell r="E4585" t="str">
            <v>Úřad městské části Praha 5</v>
          </cell>
          <cell r="F4585" t="str">
            <v>Praha 5</v>
          </cell>
          <cell r="G4585" t="str">
            <v>obec</v>
          </cell>
          <cell r="H4585">
            <v>600038297</v>
          </cell>
          <cell r="I4585" t="str">
            <v>69781877</v>
          </cell>
          <cell r="J4585">
            <v>960</v>
          </cell>
          <cell r="K4585" t="str">
            <v>SINGCLEAN</v>
          </cell>
          <cell r="L4585" t="str">
            <v>ANO</v>
          </cell>
          <cell r="M4585" t="str">
            <v>Základní škola a mateřská škola Praha 5 - Košíře, Weberova 1/1090, příspěvková organizace</v>
          </cell>
          <cell r="N4585" t="str">
            <v>Weberova</v>
          </cell>
          <cell r="O4585">
            <v>1090</v>
          </cell>
          <cell r="P4585">
            <v>1</v>
          </cell>
          <cell r="Q4585">
            <v>15000</v>
          </cell>
          <cell r="R4585" t="str">
            <v>Praha 5</v>
          </cell>
          <cell r="S4585">
            <v>257211335</v>
          </cell>
          <cell r="T4585" t="str">
            <v>reditel@zsweberova.cz</v>
          </cell>
        </row>
        <row r="4586">
          <cell r="A4586">
            <v>600038343</v>
          </cell>
          <cell r="B4586">
            <v>69781885</v>
          </cell>
          <cell r="C4586" t="str">
            <v>Hlavní město Praha</v>
          </cell>
          <cell r="D4586" t="str">
            <v xml:space="preserve">Praha 5 </v>
          </cell>
          <cell r="E4586" t="str">
            <v>Úřad městské části Praha 5</v>
          </cell>
          <cell r="F4586" t="str">
            <v>Praha 5</v>
          </cell>
          <cell r="G4586" t="str">
            <v>obec</v>
          </cell>
          <cell r="H4586">
            <v>600038343</v>
          </cell>
          <cell r="I4586" t="str">
            <v>69781885</v>
          </cell>
          <cell r="J4586">
            <v>500</v>
          </cell>
          <cell r="K4586" t="str">
            <v>SINGCLEAN</v>
          </cell>
          <cell r="L4586" t="str">
            <v>ANO</v>
          </cell>
          <cell r="M4586" t="str">
            <v>Základní škola Praha 5 - Smíchov, Podbělohorská 26/720, příspěvková organizace</v>
          </cell>
          <cell r="N4586" t="str">
            <v>Podbělohorská</v>
          </cell>
          <cell r="O4586">
            <v>720</v>
          </cell>
          <cell r="P4586">
            <v>26</v>
          </cell>
          <cell r="Q4586">
            <v>15000</v>
          </cell>
          <cell r="R4586" t="str">
            <v>Praha 5</v>
          </cell>
          <cell r="S4586">
            <v>257211633</v>
          </cell>
          <cell r="T4586" t="str">
            <v>reditelna@podbelohorska.cz</v>
          </cell>
        </row>
        <row r="4587">
          <cell r="A4587">
            <v>600038424</v>
          </cell>
          <cell r="B4587">
            <v>69781907</v>
          </cell>
          <cell r="C4587" t="str">
            <v>Hlavní město Praha</v>
          </cell>
          <cell r="D4587" t="str">
            <v xml:space="preserve">Praha 5 </v>
          </cell>
          <cell r="E4587" t="str">
            <v>Úřad městské části Praha 5</v>
          </cell>
          <cell r="F4587" t="str">
            <v>Praha 5</v>
          </cell>
          <cell r="G4587" t="str">
            <v>obec</v>
          </cell>
          <cell r="H4587">
            <v>600038424</v>
          </cell>
          <cell r="I4587" t="str">
            <v>69781907</v>
          </cell>
          <cell r="J4587">
            <v>1400</v>
          </cell>
          <cell r="K4587" t="str">
            <v>SINGCLEAN</v>
          </cell>
          <cell r="L4587" t="str">
            <v>ANO</v>
          </cell>
          <cell r="M4587" t="str">
            <v>Základní škola a mateřská škola Praha 5 - Smíchov, U Santošky 1/1007, příspěvková organizace</v>
          </cell>
          <cell r="N4587" t="str">
            <v>U Santošky</v>
          </cell>
          <cell r="O4587">
            <v>1007</v>
          </cell>
          <cell r="P4587">
            <v>1</v>
          </cell>
          <cell r="Q4587">
            <v>15000</v>
          </cell>
          <cell r="R4587" t="str">
            <v>Praha 5</v>
          </cell>
          <cell r="S4587">
            <v>251001721</v>
          </cell>
          <cell r="T4587" t="str">
            <v>santoska@santoska.cz</v>
          </cell>
        </row>
        <row r="4588">
          <cell r="A4588">
            <v>600038360</v>
          </cell>
          <cell r="B4588">
            <v>69781931</v>
          </cell>
          <cell r="C4588" t="str">
            <v>Hlavní město Praha</v>
          </cell>
          <cell r="D4588" t="str">
            <v xml:space="preserve">Praha 5 </v>
          </cell>
          <cell r="E4588" t="str">
            <v>Úřad městské části Praha 5</v>
          </cell>
          <cell r="F4588" t="str">
            <v>Praha 5</v>
          </cell>
          <cell r="G4588" t="str">
            <v>obec</v>
          </cell>
          <cell r="H4588">
            <v>600038360</v>
          </cell>
          <cell r="I4588" t="str">
            <v>69781931</v>
          </cell>
          <cell r="J4588">
            <v>840</v>
          </cell>
          <cell r="K4588" t="str">
            <v>SINGCLEAN</v>
          </cell>
          <cell r="L4588" t="str">
            <v>ANO</v>
          </cell>
          <cell r="M4588" t="str">
            <v>Základní škola a mateřská škola Praha 5 - Radlice, Radlická 140/115, příspěvková organizace</v>
          </cell>
          <cell r="N4588" t="str">
            <v>Radlická</v>
          </cell>
          <cell r="O4588">
            <v>115</v>
          </cell>
          <cell r="P4588">
            <v>140</v>
          </cell>
          <cell r="Q4588">
            <v>15000</v>
          </cell>
          <cell r="R4588" t="str">
            <v>Praha 5</v>
          </cell>
          <cell r="S4588">
            <v>251550501</v>
          </cell>
          <cell r="T4588" t="str">
            <v>reditelna@zsradlicka.cz</v>
          </cell>
        </row>
        <row r="4589">
          <cell r="A4589">
            <v>610451049</v>
          </cell>
          <cell r="B4589">
            <v>69793000</v>
          </cell>
          <cell r="C4589" t="str">
            <v>Středočeský kraj</v>
          </cell>
          <cell r="D4589" t="str">
            <v xml:space="preserve">Mladá Boleslav </v>
          </cell>
          <cell r="E4589" t="str">
            <v>Krajský úřad Středočeského kraje</v>
          </cell>
          <cell r="F4589" t="str">
            <v>Mladá Boleslav</v>
          </cell>
          <cell r="G4589" t="str">
            <v>kraj</v>
          </cell>
          <cell r="H4589">
            <v>610451049</v>
          </cell>
          <cell r="I4589" t="str">
            <v>69793000</v>
          </cell>
          <cell r="J4589">
            <v>220</v>
          </cell>
          <cell r="K4589" t="str">
            <v>SINGCLEAN</v>
          </cell>
          <cell r="L4589" t="str">
            <v>ANO</v>
          </cell>
          <cell r="M4589" t="str">
            <v>Střední odborná škola a Střední odborné učiliště, Mladá Boleslav, Jičínská 762</v>
          </cell>
          <cell r="N4589" t="str">
            <v>Jičínská</v>
          </cell>
          <cell r="O4589">
            <v>762</v>
          </cell>
          <cell r="Q4589">
            <v>29301</v>
          </cell>
          <cell r="R4589" t="str">
            <v>Mladá Boleslav</v>
          </cell>
          <cell r="S4589">
            <v>326330491</v>
          </cell>
          <cell r="T4589" t="str">
            <v>skola@odbskmb.cz</v>
          </cell>
        </row>
        <row r="4590">
          <cell r="A4590">
            <v>600069699</v>
          </cell>
          <cell r="B4590">
            <v>69971901</v>
          </cell>
          <cell r="C4590" t="str">
            <v>Plzeňský kraj</v>
          </cell>
          <cell r="D4590" t="str">
            <v xml:space="preserve">Plzeň-město </v>
          </cell>
          <cell r="E4590" t="str">
            <v>Magistrát města Plzně</v>
          </cell>
          <cell r="F4590" t="str">
            <v>Plzeň</v>
          </cell>
          <cell r="G4590" t="str">
            <v>obec</v>
          </cell>
          <cell r="H4590">
            <v>600069699</v>
          </cell>
          <cell r="I4590" t="str">
            <v>69971901</v>
          </cell>
          <cell r="J4590">
            <v>1060</v>
          </cell>
          <cell r="K4590" t="str">
            <v>SINGCLEAN</v>
          </cell>
          <cell r="L4590" t="str">
            <v>ANO</v>
          </cell>
          <cell r="M4590" t="str">
            <v>13. základní škola Plzeň, Habrmannova 45, příspěvková organizace</v>
          </cell>
          <cell r="N4590" t="str">
            <v>Habrmannova</v>
          </cell>
          <cell r="O4590">
            <v>2269</v>
          </cell>
          <cell r="P4590">
            <v>45</v>
          </cell>
          <cell r="Q4590">
            <v>32600</v>
          </cell>
          <cell r="R4590" t="str">
            <v>Plzeň</v>
          </cell>
          <cell r="S4590" t="str">
            <v>378 028 700 ,378028701</v>
          </cell>
          <cell r="T4590" t="str">
            <v>skola@zs13.plzen-edu.cz</v>
          </cell>
        </row>
        <row r="4591">
          <cell r="A4591">
            <v>600069575</v>
          </cell>
          <cell r="B4591">
            <v>69972141</v>
          </cell>
          <cell r="C4591" t="str">
            <v>Plzeňský kraj</v>
          </cell>
          <cell r="D4591" t="str">
            <v xml:space="preserve">Plzeň-město </v>
          </cell>
          <cell r="E4591" t="str">
            <v>Magistrát města Plzně</v>
          </cell>
          <cell r="F4591" t="str">
            <v>Plzeň</v>
          </cell>
          <cell r="G4591" t="str">
            <v>obec</v>
          </cell>
          <cell r="H4591">
            <v>600069575</v>
          </cell>
          <cell r="I4591" t="str">
            <v>69972141</v>
          </cell>
          <cell r="J4591">
            <v>2020</v>
          </cell>
          <cell r="K4591" t="str">
            <v>SINGCLEAN</v>
          </cell>
          <cell r="L4591" t="str">
            <v>ANO</v>
          </cell>
          <cell r="M4591" t="str">
            <v>25. základní škola Plzeň, Chválenická 17, příspěvková organizace</v>
          </cell>
          <cell r="N4591" t="str">
            <v>Chválenická</v>
          </cell>
          <cell r="O4591">
            <v>360</v>
          </cell>
          <cell r="P4591">
            <v>17</v>
          </cell>
          <cell r="Q4591">
            <v>32600</v>
          </cell>
          <cell r="R4591" t="str">
            <v>Plzeň</v>
          </cell>
          <cell r="S4591">
            <v>378028470</v>
          </cell>
          <cell r="T4591" t="str">
            <v>skola@zs25.plzen-edu.cz</v>
          </cell>
        </row>
        <row r="4592">
          <cell r="A4592">
            <v>600069681</v>
          </cell>
          <cell r="B4592">
            <v>69972150</v>
          </cell>
          <cell r="C4592" t="str">
            <v>Plzeňský kraj</v>
          </cell>
          <cell r="D4592" t="str">
            <v xml:space="preserve">Plzeň-město </v>
          </cell>
          <cell r="E4592" t="str">
            <v>Magistrát města Plzně</v>
          </cell>
          <cell r="F4592" t="str">
            <v>Plzeň</v>
          </cell>
          <cell r="G4592" t="str">
            <v>obec</v>
          </cell>
          <cell r="H4592">
            <v>600069681</v>
          </cell>
          <cell r="I4592" t="str">
            <v>69972150</v>
          </cell>
          <cell r="J4592">
            <v>600</v>
          </cell>
          <cell r="K4592" t="str">
            <v>SINGCLEAN</v>
          </cell>
          <cell r="L4592" t="str">
            <v>ANO</v>
          </cell>
          <cell r="M4592" t="str">
            <v>20. základní škola Plzeň, Brojova 13, příspěvková organizace</v>
          </cell>
          <cell r="N4592" t="str">
            <v>Brojova</v>
          </cell>
          <cell r="O4592">
            <v>1940</v>
          </cell>
          <cell r="P4592">
            <v>13</v>
          </cell>
          <cell r="Q4592">
            <v>32600</v>
          </cell>
          <cell r="R4592" t="str">
            <v>Plzeň</v>
          </cell>
          <cell r="S4592">
            <v>378028530</v>
          </cell>
          <cell r="T4592" t="str">
            <v>zs20@top.cz</v>
          </cell>
        </row>
        <row r="4593">
          <cell r="A4593">
            <v>600066673</v>
          </cell>
          <cell r="B4593">
            <v>69972745</v>
          </cell>
          <cell r="C4593" t="str">
            <v>Karlovarský kraj</v>
          </cell>
          <cell r="D4593" t="str">
            <v xml:space="preserve">Cheb </v>
          </cell>
          <cell r="E4593" t="str">
            <v>Městský úřad Cheb</v>
          </cell>
          <cell r="F4593" t="str">
            <v>Cheb</v>
          </cell>
          <cell r="G4593" t="str">
            <v>obec</v>
          </cell>
          <cell r="H4593">
            <v>600066673</v>
          </cell>
          <cell r="I4593" t="str">
            <v>69972745</v>
          </cell>
          <cell r="J4593">
            <v>20</v>
          </cell>
          <cell r="K4593" t="str">
            <v>SINGCLEAN</v>
          </cell>
          <cell r="L4593" t="str">
            <v>ANO</v>
          </cell>
          <cell r="M4593" t="str">
            <v>Dům dětí a mládeže a školní družina Luby, příspěvková organizace</v>
          </cell>
          <cell r="N4593" t="str">
            <v>Tovární</v>
          </cell>
          <cell r="O4593">
            <v>742</v>
          </cell>
          <cell r="Q4593">
            <v>35137</v>
          </cell>
          <cell r="R4593" t="str">
            <v>Luby</v>
          </cell>
          <cell r="S4593">
            <v>359901917</v>
          </cell>
          <cell r="T4593" t="str">
            <v>meddm.luby@quick.cz</v>
          </cell>
        </row>
        <row r="4594">
          <cell r="A4594">
            <v>600071413</v>
          </cell>
          <cell r="B4594">
            <v>69974012</v>
          </cell>
          <cell r="C4594" t="str">
            <v>Plzeňský kraj</v>
          </cell>
          <cell r="D4594" t="str">
            <v xml:space="preserve">Plzeň-sever </v>
          </cell>
          <cell r="E4594" t="str">
            <v>Městský úřad Nýřany</v>
          </cell>
          <cell r="F4594" t="str">
            <v>Nýřany</v>
          </cell>
          <cell r="G4594" t="str">
            <v>obec</v>
          </cell>
          <cell r="H4594">
            <v>600071413</v>
          </cell>
          <cell r="I4594" t="str">
            <v>69974012</v>
          </cell>
          <cell r="J4594">
            <v>820</v>
          </cell>
          <cell r="K4594" t="str">
            <v>SINGCLEAN</v>
          </cell>
          <cell r="L4594" t="str">
            <v>ANO</v>
          </cell>
          <cell r="M4594" t="str">
            <v>Základní škola s mateřskou školou Tlučná okres Plzeň-sever</v>
          </cell>
          <cell r="N4594" t="str">
            <v>Školní</v>
          </cell>
          <cell r="O4594">
            <v>838</v>
          </cell>
          <cell r="Q4594">
            <v>33026</v>
          </cell>
          <cell r="R4594" t="str">
            <v>Tlučná</v>
          </cell>
          <cell r="S4594">
            <v>377931135</v>
          </cell>
          <cell r="T4594" t="str">
            <v>zs@skolatlucna.cz</v>
          </cell>
        </row>
        <row r="4595">
          <cell r="A4595">
            <v>600065103</v>
          </cell>
          <cell r="B4595">
            <v>69976058</v>
          </cell>
          <cell r="C4595" t="str">
            <v>Plzeňský kraj</v>
          </cell>
          <cell r="D4595" t="str">
            <v xml:space="preserve">Domažlice </v>
          </cell>
          <cell r="E4595" t="str">
            <v>Městský úřad Stod</v>
          </cell>
          <cell r="F4595" t="str">
            <v>Stod</v>
          </cell>
          <cell r="G4595" t="str">
            <v>obec</v>
          </cell>
          <cell r="H4595">
            <v>600065103</v>
          </cell>
          <cell r="I4595" t="str">
            <v>69976058</v>
          </cell>
          <cell r="J4595">
            <v>420</v>
          </cell>
          <cell r="K4595" t="str">
            <v>SINGCLEAN</v>
          </cell>
          <cell r="L4595" t="str">
            <v>ANO</v>
          </cell>
          <cell r="M4595" t="str">
            <v>Mateřská škola Holýšov</v>
          </cell>
          <cell r="N4595" t="str">
            <v>Školní</v>
          </cell>
          <cell r="O4595">
            <v>248</v>
          </cell>
          <cell r="Q4595">
            <v>34562</v>
          </cell>
          <cell r="R4595" t="str">
            <v>Holýšov</v>
          </cell>
          <cell r="S4595">
            <v>379491310</v>
          </cell>
          <cell r="T4595" t="str">
            <v>ms-holysov@seznam.cz</v>
          </cell>
        </row>
        <row r="4596">
          <cell r="A4596">
            <v>600028739</v>
          </cell>
          <cell r="B4596">
            <v>69977836</v>
          </cell>
          <cell r="C4596" t="str">
            <v>Plzeňský kraj</v>
          </cell>
          <cell r="D4596" t="str">
            <v xml:space="preserve">Plzeň-město </v>
          </cell>
          <cell r="E4596" t="str">
            <v>Krajský úřad Plzeňského kraje</v>
          </cell>
          <cell r="F4596" t="str">
            <v>Plzeň</v>
          </cell>
          <cell r="G4596" t="str">
            <v>kraj</v>
          </cell>
          <cell r="H4596">
            <v>600028739</v>
          </cell>
          <cell r="I4596" t="str">
            <v>69977836</v>
          </cell>
          <cell r="J4596" t="str">
            <v>X</v>
          </cell>
          <cell r="K4596" t="str">
            <v>SINGCLEAN</v>
          </cell>
          <cell r="L4596" t="str">
            <v>ANO</v>
          </cell>
          <cell r="M4596" t="str">
            <v>Středisko volného času RADOVÁNEK</v>
          </cell>
          <cell r="N4596" t="str">
            <v>Pallova</v>
          </cell>
          <cell r="O4596">
            <v>52</v>
          </cell>
          <cell r="P4596">
            <v>19</v>
          </cell>
          <cell r="Q4596">
            <v>30100</v>
          </cell>
          <cell r="R4596" t="str">
            <v>Plzeň</v>
          </cell>
          <cell r="S4596">
            <v>377322231</v>
          </cell>
          <cell r="T4596" t="str">
            <v>tischlerova@radovanek.cz</v>
          </cell>
        </row>
        <row r="4597">
          <cell r="A4597">
            <v>600073327</v>
          </cell>
          <cell r="B4597">
            <v>69978573</v>
          </cell>
          <cell r="C4597" t="str">
            <v>Karlovarský kraj</v>
          </cell>
          <cell r="D4597" t="str">
            <v xml:space="preserve">Sokolov </v>
          </cell>
          <cell r="E4597" t="str">
            <v>Městský úřad Kraslice</v>
          </cell>
          <cell r="F4597" t="str">
            <v>Kraslice</v>
          </cell>
          <cell r="G4597" t="str">
            <v>obec</v>
          </cell>
          <cell r="H4597">
            <v>600073327</v>
          </cell>
          <cell r="I4597" t="str">
            <v>69978573</v>
          </cell>
          <cell r="J4597" t="str">
            <v>X</v>
          </cell>
          <cell r="K4597" t="str">
            <v>SINGCLEAN</v>
          </cell>
          <cell r="L4597" t="str">
            <v>ANO</v>
          </cell>
          <cell r="M4597" t="str">
            <v>Dům dětí a mládeže Kraslice, příspěvková organizace</v>
          </cell>
          <cell r="N4597" t="str">
            <v>Havlíčkova</v>
          </cell>
          <cell r="O4597">
            <v>1286</v>
          </cell>
          <cell r="P4597">
            <v>59</v>
          </cell>
          <cell r="Q4597">
            <v>35801</v>
          </cell>
          <cell r="R4597" t="str">
            <v>Kraslice</v>
          </cell>
          <cell r="S4597">
            <v>352696620</v>
          </cell>
          <cell r="T4597" t="str">
            <v>dum_deti@volny.cz</v>
          </cell>
        </row>
        <row r="4598">
          <cell r="A4598">
            <v>600072860</v>
          </cell>
          <cell r="B4598">
            <v>69978751</v>
          </cell>
          <cell r="C4598" t="str">
            <v>Karlovarský kraj</v>
          </cell>
          <cell r="D4598" t="str">
            <v xml:space="preserve">Sokolov </v>
          </cell>
          <cell r="E4598" t="str">
            <v>Městský úřad Sokolov</v>
          </cell>
          <cell r="F4598" t="str">
            <v>Sokolov</v>
          </cell>
          <cell r="G4598" t="str">
            <v>obec</v>
          </cell>
          <cell r="H4598">
            <v>600072860</v>
          </cell>
          <cell r="I4598" t="str">
            <v>69978751</v>
          </cell>
          <cell r="J4598">
            <v>1360</v>
          </cell>
          <cell r="K4598" t="str">
            <v>SINGCLEAN</v>
          </cell>
          <cell r="L4598" t="str">
            <v>ANO</v>
          </cell>
          <cell r="M4598" t="str">
            <v>Základní škola Sokolov, Rokycanova 258</v>
          </cell>
          <cell r="N4598" t="str">
            <v>Rokycanova</v>
          </cell>
          <cell r="O4598">
            <v>258</v>
          </cell>
          <cell r="Q4598">
            <v>35601</v>
          </cell>
          <cell r="R4598" t="str">
            <v>Sokolov</v>
          </cell>
          <cell r="S4598" t="str">
            <v>352 324 050 ,352324053</v>
          </cell>
          <cell r="T4598" t="str">
            <v>zs2sokolov@volny.cz</v>
          </cell>
        </row>
        <row r="4599">
          <cell r="A4599">
            <v>600073033</v>
          </cell>
          <cell r="B4599">
            <v>69978883</v>
          </cell>
          <cell r="C4599" t="str">
            <v>Karlovarský kraj</v>
          </cell>
          <cell r="D4599" t="str">
            <v xml:space="preserve">Sokolov </v>
          </cell>
          <cell r="E4599" t="str">
            <v>Městský úřad Sokolov</v>
          </cell>
          <cell r="F4599" t="str">
            <v>Sokolov</v>
          </cell>
          <cell r="G4599" t="str">
            <v>obec</v>
          </cell>
          <cell r="H4599">
            <v>600073033</v>
          </cell>
          <cell r="I4599" t="str">
            <v>69978883</v>
          </cell>
          <cell r="J4599">
            <v>1580</v>
          </cell>
          <cell r="K4599" t="str">
            <v>SINGCLEAN</v>
          </cell>
          <cell r="L4599" t="str">
            <v>ANO</v>
          </cell>
          <cell r="M4599" t="str">
            <v>Základní škola Kynšperk nad Ohří, okres Sokolov, příspěvková organizace</v>
          </cell>
          <cell r="N4599" t="str">
            <v>Jana A. Komenského</v>
          </cell>
          <cell r="O4599">
            <v>540</v>
          </cell>
          <cell r="P4599">
            <v>7</v>
          </cell>
          <cell r="Q4599">
            <v>35751</v>
          </cell>
          <cell r="R4599" t="str">
            <v>Kynšperk nad Ohří</v>
          </cell>
          <cell r="S4599">
            <v>352683135</v>
          </cell>
          <cell r="T4599" t="str">
            <v>sekretariat@zs-kynsperk.cz</v>
          </cell>
        </row>
        <row r="4600">
          <cell r="A4600">
            <v>600073211</v>
          </cell>
          <cell r="B4600">
            <v>69978972</v>
          </cell>
          <cell r="C4600" t="str">
            <v>Karlovarský kraj</v>
          </cell>
          <cell r="D4600" t="str">
            <v xml:space="preserve">Sokolov </v>
          </cell>
          <cell r="E4600" t="str">
            <v>Městský úřad Sokolov</v>
          </cell>
          <cell r="F4600" t="str">
            <v>Sokolov</v>
          </cell>
          <cell r="G4600" t="str">
            <v>obec</v>
          </cell>
          <cell r="H4600">
            <v>600073211</v>
          </cell>
          <cell r="I4600" t="str">
            <v>69978972</v>
          </cell>
          <cell r="J4600" t="str">
            <v>X</v>
          </cell>
          <cell r="K4600" t="str">
            <v>SINGCLEAN</v>
          </cell>
          <cell r="L4600" t="str">
            <v>ANO</v>
          </cell>
          <cell r="M4600" t="str">
            <v>Základní umělecká škola Sokolov, Staré náměstí 37</v>
          </cell>
          <cell r="N4600" t="str">
            <v>Staré náměstí</v>
          </cell>
          <cell r="O4600">
            <v>37</v>
          </cell>
          <cell r="Q4600">
            <v>35601</v>
          </cell>
          <cell r="R4600" t="str">
            <v>Sokolov</v>
          </cell>
          <cell r="S4600" t="str">
            <v>352 623 769 ,727815051</v>
          </cell>
          <cell r="T4600" t="str">
            <v>zus.sokolov@volny.cz</v>
          </cell>
        </row>
        <row r="4601">
          <cell r="A4601">
            <v>600073122</v>
          </cell>
          <cell r="B4601">
            <v>69979073</v>
          </cell>
          <cell r="C4601" t="str">
            <v>Karlovarský kraj</v>
          </cell>
          <cell r="D4601" t="str">
            <v xml:space="preserve">Sokolov </v>
          </cell>
          <cell r="E4601" t="str">
            <v>Městský úřad Sokolov</v>
          </cell>
          <cell r="F4601" t="str">
            <v>Sokolov</v>
          </cell>
          <cell r="G4601" t="str">
            <v>obec</v>
          </cell>
          <cell r="H4601">
            <v>600073122</v>
          </cell>
          <cell r="I4601" t="str">
            <v>69979073</v>
          </cell>
          <cell r="J4601">
            <v>1080</v>
          </cell>
          <cell r="K4601" t="str">
            <v>SINGCLEAN</v>
          </cell>
          <cell r="L4601" t="str">
            <v>ANO</v>
          </cell>
          <cell r="M4601" t="str">
            <v>Základní škola Sokolov, Pionýrů 1614</v>
          </cell>
          <cell r="N4601" t="str">
            <v>Pionýrů</v>
          </cell>
          <cell r="O4601">
            <v>1614</v>
          </cell>
          <cell r="Q4601">
            <v>35601</v>
          </cell>
          <cell r="R4601" t="str">
            <v>Sokolov</v>
          </cell>
          <cell r="S4601" t="str">
            <v>352 623 616 ,605170166</v>
          </cell>
          <cell r="T4601" t="str">
            <v>skola@1zs-sokolov.cz</v>
          </cell>
        </row>
        <row r="4602">
          <cell r="A4602">
            <v>600072924</v>
          </cell>
          <cell r="B4602">
            <v>69979081</v>
          </cell>
          <cell r="C4602" t="str">
            <v>Karlovarský kraj</v>
          </cell>
          <cell r="D4602" t="str">
            <v xml:space="preserve">Sokolov </v>
          </cell>
          <cell r="E4602" t="str">
            <v>Městský úřad Sokolov</v>
          </cell>
          <cell r="F4602" t="str">
            <v>Sokolov</v>
          </cell>
          <cell r="G4602" t="str">
            <v>obec</v>
          </cell>
          <cell r="H4602">
            <v>600072924</v>
          </cell>
          <cell r="I4602" t="str">
            <v>69979081</v>
          </cell>
          <cell r="J4602">
            <v>1880</v>
          </cell>
          <cell r="K4602" t="str">
            <v>SINGCLEAN</v>
          </cell>
          <cell r="L4602" t="str">
            <v>ANO</v>
          </cell>
          <cell r="M4602" t="str">
            <v>Základní škola Sokolov, Švabinského 1702</v>
          </cell>
          <cell r="N4602" t="str">
            <v>Švabinského</v>
          </cell>
          <cell r="O4602">
            <v>1702</v>
          </cell>
          <cell r="Q4602">
            <v>35601</v>
          </cell>
          <cell r="R4602" t="str">
            <v>Sokolov</v>
          </cell>
          <cell r="S4602" t="str">
            <v>352 623 645 ,731410486</v>
          </cell>
          <cell r="T4602" t="str">
            <v>skola@6zs-sokolov.cz</v>
          </cell>
        </row>
        <row r="4603">
          <cell r="A4603">
            <v>600067602</v>
          </cell>
          <cell r="B4603">
            <v>69979359</v>
          </cell>
          <cell r="C4603" t="str">
            <v>Karlovarský kraj</v>
          </cell>
          <cell r="D4603" t="str">
            <v xml:space="preserve">Karlovy Vary </v>
          </cell>
          <cell r="E4603" t="str">
            <v>Magistrát města Karlových Varů</v>
          </cell>
          <cell r="F4603" t="str">
            <v>Karlovy Vary</v>
          </cell>
          <cell r="G4603" t="str">
            <v>obec</v>
          </cell>
          <cell r="H4603">
            <v>600067602</v>
          </cell>
          <cell r="I4603" t="str">
            <v>69979359</v>
          </cell>
          <cell r="J4603">
            <v>780</v>
          </cell>
          <cell r="K4603" t="str">
            <v>SINGCLEAN</v>
          </cell>
          <cell r="L4603" t="str">
            <v>ANO</v>
          </cell>
          <cell r="M4603" t="str">
            <v>Základní škola Karlovy Vary, Krušnohorská 11, příspěvková organizace</v>
          </cell>
          <cell r="N4603" t="str">
            <v>Krušnohorská</v>
          </cell>
          <cell r="O4603">
            <v>735</v>
          </cell>
          <cell r="P4603">
            <v>11</v>
          </cell>
          <cell r="Q4603">
            <v>36010</v>
          </cell>
          <cell r="R4603" t="str">
            <v>Karlovy Vary</v>
          </cell>
          <cell r="S4603" t="str">
            <v>353 437 111 ,353437114</v>
          </cell>
          <cell r="T4603" t="str">
            <v>skola@zsruzovyvrch.cz</v>
          </cell>
        </row>
        <row r="4604">
          <cell r="A4604">
            <v>600070671</v>
          </cell>
          <cell r="B4604">
            <v>69979375</v>
          </cell>
          <cell r="C4604" t="str">
            <v>Plzeňský kraj</v>
          </cell>
          <cell r="D4604" t="str">
            <v xml:space="preserve">Plzeň-jih </v>
          </cell>
          <cell r="E4604" t="str">
            <v>Městský úřad Blovice</v>
          </cell>
          <cell r="F4604" t="str">
            <v>Blovice</v>
          </cell>
          <cell r="G4604" t="str">
            <v>obec</v>
          </cell>
          <cell r="H4604">
            <v>600070671</v>
          </cell>
          <cell r="I4604" t="str">
            <v>69979375</v>
          </cell>
          <cell r="J4604" t="str">
            <v>X</v>
          </cell>
          <cell r="K4604" t="str">
            <v>SINGCLEAN</v>
          </cell>
          <cell r="L4604" t="str">
            <v>ANO</v>
          </cell>
          <cell r="M4604" t="str">
            <v>Dům dětí a mládeže Blovice, okres Plzeň-jih</v>
          </cell>
          <cell r="N4604" t="str">
            <v>Tyršova</v>
          </cell>
          <cell r="O4604">
            <v>807</v>
          </cell>
          <cell r="Q4604">
            <v>33601</v>
          </cell>
          <cell r="R4604" t="str">
            <v>Blovice</v>
          </cell>
          <cell r="S4604">
            <v>371522159</v>
          </cell>
          <cell r="T4604" t="str">
            <v>ddm-blovice@seznam.cz</v>
          </cell>
        </row>
        <row r="4605">
          <cell r="A4605">
            <v>600066649</v>
          </cell>
          <cell r="B4605">
            <v>69979430</v>
          </cell>
          <cell r="C4605" t="str">
            <v>Karlovarský kraj</v>
          </cell>
          <cell r="D4605" t="str">
            <v xml:space="preserve">Cheb </v>
          </cell>
          <cell r="E4605" t="str">
            <v>Městský úřad Mariánské Lázně</v>
          </cell>
          <cell r="F4605" t="str">
            <v>Mariánské Lázně</v>
          </cell>
          <cell r="G4605" t="str">
            <v>obec</v>
          </cell>
          <cell r="H4605">
            <v>600066649</v>
          </cell>
          <cell r="I4605" t="str">
            <v>69979430</v>
          </cell>
          <cell r="J4605" t="str">
            <v>X</v>
          </cell>
          <cell r="K4605" t="str">
            <v>SINGCLEAN</v>
          </cell>
          <cell r="L4605" t="str">
            <v>ANO</v>
          </cell>
          <cell r="M4605" t="str">
            <v>Městský dům dětí a mládeže, Mariánské Lázně, 17. listopadu 475, příspěvková organizace</v>
          </cell>
          <cell r="N4605" t="str">
            <v>17. listopadu</v>
          </cell>
          <cell r="O4605">
            <v>475</v>
          </cell>
          <cell r="P4605">
            <v>3</v>
          </cell>
          <cell r="Q4605">
            <v>35301</v>
          </cell>
          <cell r="R4605" t="str">
            <v>Mariánské Lázně</v>
          </cell>
          <cell r="S4605">
            <v>354624580</v>
          </cell>
          <cell r="T4605" t="str">
            <v>irena.bornova@ddmml.cz</v>
          </cell>
        </row>
        <row r="4606">
          <cell r="A4606">
            <v>600073017</v>
          </cell>
          <cell r="B4606">
            <v>69979847</v>
          </cell>
          <cell r="C4606" t="str">
            <v>Karlovarský kraj</v>
          </cell>
          <cell r="D4606" t="str">
            <v xml:space="preserve">Sokolov </v>
          </cell>
          <cell r="E4606" t="str">
            <v>Městský úřad Kraslice</v>
          </cell>
          <cell r="F4606" t="str">
            <v>Kraslice</v>
          </cell>
          <cell r="G4606" t="str">
            <v>obec</v>
          </cell>
          <cell r="H4606">
            <v>600073017</v>
          </cell>
          <cell r="I4606" t="str">
            <v>69979847</v>
          </cell>
          <cell r="J4606">
            <v>1140</v>
          </cell>
          <cell r="K4606" t="str">
            <v>SINGCLEAN</v>
          </cell>
          <cell r="L4606" t="str">
            <v>ANO</v>
          </cell>
          <cell r="M4606" t="str">
            <v>Střední škola, základní škola a mateřská škola Kraslice, příspěvková organizace</v>
          </cell>
          <cell r="N4606" t="str">
            <v>Havlíčkova</v>
          </cell>
          <cell r="O4606">
            <v>1717</v>
          </cell>
          <cell r="Q4606">
            <v>35801</v>
          </cell>
          <cell r="R4606" t="str">
            <v>Kraslice</v>
          </cell>
          <cell r="S4606" t="str">
            <v>352 686 518 ,605428194</v>
          </cell>
          <cell r="T4606" t="str">
            <v>skola@zskraslice.cz; zdenek.pecenka@zskraslice.cz</v>
          </cell>
        </row>
        <row r="4607">
          <cell r="A4607">
            <v>600070689</v>
          </cell>
          <cell r="B4607">
            <v>69979936</v>
          </cell>
          <cell r="C4607" t="str">
            <v>Plzeňský kraj</v>
          </cell>
          <cell r="D4607" t="str">
            <v xml:space="preserve">Plzeň-jih </v>
          </cell>
          <cell r="E4607" t="str">
            <v>Městský úřad Stod</v>
          </cell>
          <cell r="F4607" t="str">
            <v>Stod</v>
          </cell>
          <cell r="G4607" t="str">
            <v>obec</v>
          </cell>
          <cell r="H4607">
            <v>600070689</v>
          </cell>
          <cell r="I4607" t="str">
            <v>69979936</v>
          </cell>
          <cell r="J4607" t="str">
            <v>X</v>
          </cell>
          <cell r="K4607" t="str">
            <v>SINGCLEAN</v>
          </cell>
          <cell r="L4607" t="str">
            <v>ANO</v>
          </cell>
          <cell r="M4607" t="str">
            <v>Dům dětí a mládeže Stod, okres Plzeň-jih</v>
          </cell>
          <cell r="N4607" t="str">
            <v>Nádražní</v>
          </cell>
          <cell r="O4607">
            <v>722</v>
          </cell>
          <cell r="Q4607">
            <v>33301</v>
          </cell>
          <cell r="R4607" t="str">
            <v>Stod</v>
          </cell>
          <cell r="S4607">
            <v>377901263</v>
          </cell>
          <cell r="T4607" t="str">
            <v>mddmstod@volny.cz</v>
          </cell>
        </row>
        <row r="4608">
          <cell r="A4608">
            <v>600065740</v>
          </cell>
          <cell r="B4608">
            <v>69980217</v>
          </cell>
          <cell r="C4608" t="str">
            <v>Plzeňský kraj</v>
          </cell>
          <cell r="D4608" t="str">
            <v xml:space="preserve">Domažlice </v>
          </cell>
          <cell r="E4608" t="str">
            <v>Městský úřad Horšovský Týn</v>
          </cell>
          <cell r="F4608" t="str">
            <v>Horšovský Týn</v>
          </cell>
          <cell r="G4608" t="str">
            <v>obec</v>
          </cell>
          <cell r="H4608">
            <v>600065740</v>
          </cell>
          <cell r="I4608" t="str">
            <v>69980217</v>
          </cell>
          <cell r="J4608" t="str">
            <v>X</v>
          </cell>
          <cell r="K4608" t="str">
            <v>SINGCLEAN</v>
          </cell>
          <cell r="L4608" t="str">
            <v>ANO</v>
          </cell>
          <cell r="M4608" t="str">
            <v>Základní umělecká škola Staňkov, příspěvková organizace</v>
          </cell>
          <cell r="N4608" t="str">
            <v>Komenského</v>
          </cell>
          <cell r="O4608">
            <v>196</v>
          </cell>
          <cell r="Q4608">
            <v>34561</v>
          </cell>
          <cell r="R4608" t="str">
            <v>Staňkov</v>
          </cell>
          <cell r="S4608" t="str">
            <v>734 493 380 ,379410614</v>
          </cell>
          <cell r="T4608" t="str">
            <v>zus.stankov@tiscali.cz</v>
          </cell>
        </row>
        <row r="4609">
          <cell r="A4609">
            <v>600070441</v>
          </cell>
          <cell r="B4609">
            <v>69982198</v>
          </cell>
          <cell r="C4609" t="str">
            <v>Plzeňský kraj</v>
          </cell>
          <cell r="D4609" t="str">
            <v xml:space="preserve">Plzeň-jih </v>
          </cell>
          <cell r="E4609" t="str">
            <v>Městský úřad Blovice</v>
          </cell>
          <cell r="F4609" t="str">
            <v>Blovice</v>
          </cell>
          <cell r="G4609" t="str">
            <v>obec</v>
          </cell>
          <cell r="H4609">
            <v>600070441</v>
          </cell>
          <cell r="I4609" t="str">
            <v>69982198</v>
          </cell>
          <cell r="J4609">
            <v>1300</v>
          </cell>
          <cell r="K4609" t="str">
            <v>SINGCLEAN</v>
          </cell>
          <cell r="L4609" t="str">
            <v>ANO</v>
          </cell>
          <cell r="M4609" t="str">
            <v>Základní škola Blovice, okres Plzeň-jih</v>
          </cell>
          <cell r="N4609" t="str">
            <v>Družstevní</v>
          </cell>
          <cell r="O4609">
            <v>650</v>
          </cell>
          <cell r="Q4609">
            <v>33601</v>
          </cell>
          <cell r="R4609" t="str">
            <v>Blovice</v>
          </cell>
          <cell r="S4609">
            <v>371522108</v>
          </cell>
          <cell r="T4609" t="str">
            <v>zs-blovice@zs-blovice.cz</v>
          </cell>
        </row>
        <row r="4610">
          <cell r="A4610">
            <v>600068625</v>
          </cell>
          <cell r="B4610">
            <v>69982813</v>
          </cell>
          <cell r="C4610" t="str">
            <v>Plzeňský kraj</v>
          </cell>
          <cell r="D4610" t="str">
            <v xml:space="preserve">Klatovy </v>
          </cell>
          <cell r="E4610" t="str">
            <v>Městský úřad Klatovy</v>
          </cell>
          <cell r="F4610" t="str">
            <v>Klatovy</v>
          </cell>
          <cell r="G4610" t="str">
            <v>obec</v>
          </cell>
          <cell r="H4610">
            <v>600068625</v>
          </cell>
          <cell r="I4610" t="str">
            <v>69982813</v>
          </cell>
          <cell r="J4610">
            <v>1340</v>
          </cell>
          <cell r="K4610" t="str">
            <v>SINGCLEAN</v>
          </cell>
          <cell r="L4610" t="str">
            <v>ANO</v>
          </cell>
          <cell r="M4610" t="str">
            <v>Základní škola Klatovy, Plánická ul. 194</v>
          </cell>
          <cell r="N4610" t="str">
            <v>Plánická</v>
          </cell>
          <cell r="O4610">
            <v>194</v>
          </cell>
          <cell r="Q4610">
            <v>33901</v>
          </cell>
          <cell r="R4610" t="str">
            <v>Klatovy</v>
          </cell>
          <cell r="S4610">
            <v>376313451</v>
          </cell>
          <cell r="T4610" t="str">
            <v>reditel@zsklatovyplanicka.cz</v>
          </cell>
        </row>
        <row r="4611">
          <cell r="A4611">
            <v>600067556</v>
          </cell>
          <cell r="B4611">
            <v>69983160</v>
          </cell>
          <cell r="C4611" t="str">
            <v>Karlovarský kraj</v>
          </cell>
          <cell r="D4611" t="str">
            <v xml:space="preserve">Karlovy Vary </v>
          </cell>
          <cell r="E4611" t="str">
            <v>Magistrát města Karlových Varů</v>
          </cell>
          <cell r="F4611" t="str">
            <v>Karlovy Vary</v>
          </cell>
          <cell r="G4611" t="str">
            <v>obec</v>
          </cell>
          <cell r="H4611">
            <v>600067556</v>
          </cell>
          <cell r="I4611" t="str">
            <v>69983160</v>
          </cell>
          <cell r="J4611">
            <v>100</v>
          </cell>
          <cell r="K4611" t="str">
            <v>SINGCLEAN</v>
          </cell>
          <cell r="L4611" t="str">
            <v>ANO</v>
          </cell>
          <cell r="M4611" t="str">
            <v>Základní škola a mateřská škola Božičany, okres Karlovy Vary, příspěvková organizace</v>
          </cell>
          <cell r="O4611">
            <v>76</v>
          </cell>
          <cell r="Q4611">
            <v>36225</v>
          </cell>
          <cell r="R4611" t="str">
            <v>Božičany</v>
          </cell>
          <cell r="S4611" t="str">
            <v>736 629 544 ,730150109</v>
          </cell>
          <cell r="T4611" t="str">
            <v>zsamsbozicany@seznam.cz</v>
          </cell>
        </row>
        <row r="4612">
          <cell r="A4612">
            <v>600065596</v>
          </cell>
          <cell r="B4612">
            <v>69983305</v>
          </cell>
          <cell r="C4612" t="str">
            <v>Plzeňský kraj</v>
          </cell>
          <cell r="D4612" t="str">
            <v xml:space="preserve">Domažlice </v>
          </cell>
          <cell r="E4612" t="str">
            <v>Městský úřad Domažlice</v>
          </cell>
          <cell r="F4612" t="str">
            <v>Domažlice</v>
          </cell>
          <cell r="G4612" t="str">
            <v>obec</v>
          </cell>
          <cell r="H4612">
            <v>600065596</v>
          </cell>
          <cell r="I4612" t="str">
            <v>69983305</v>
          </cell>
          <cell r="J4612">
            <v>200</v>
          </cell>
          <cell r="K4612" t="str">
            <v>SINGCLEAN</v>
          </cell>
          <cell r="L4612" t="str">
            <v>ANO</v>
          </cell>
          <cell r="M4612" t="str">
            <v>Základní škola a mateřská škola Milavče, okres Domažlice, příspěvková organizace</v>
          </cell>
          <cell r="O4612">
            <v>1</v>
          </cell>
          <cell r="Q4612">
            <v>34401</v>
          </cell>
          <cell r="R4612" t="str">
            <v>Milavče</v>
          </cell>
          <cell r="S4612">
            <v>379768724</v>
          </cell>
          <cell r="T4612" t="str">
            <v>zs.milavce@tiscali.cz</v>
          </cell>
        </row>
        <row r="4613">
          <cell r="A4613">
            <v>600073700</v>
          </cell>
          <cell r="B4613">
            <v>69983313</v>
          </cell>
          <cell r="C4613" t="str">
            <v>Plzeňský kraj</v>
          </cell>
          <cell r="D4613" t="str">
            <v xml:space="preserve">Tachov </v>
          </cell>
          <cell r="E4613" t="str">
            <v>Městský úřad Stříbro</v>
          </cell>
          <cell r="F4613" t="str">
            <v>Stříbro</v>
          </cell>
          <cell r="G4613" t="str">
            <v>obec</v>
          </cell>
          <cell r="H4613">
            <v>600073700</v>
          </cell>
          <cell r="I4613" t="str">
            <v>69983313</v>
          </cell>
          <cell r="J4613">
            <v>140</v>
          </cell>
          <cell r="K4613" t="str">
            <v>SINGCLEAN</v>
          </cell>
          <cell r="L4613" t="str">
            <v>ANO</v>
          </cell>
          <cell r="M4613" t="str">
            <v>Mateřská škola Kostelec, okres Tachov, příspěvková organizace</v>
          </cell>
          <cell r="O4613">
            <v>91</v>
          </cell>
          <cell r="Q4613">
            <v>34901</v>
          </cell>
          <cell r="R4613" t="str">
            <v>Kostelec</v>
          </cell>
          <cell r="S4613">
            <v>374695177</v>
          </cell>
          <cell r="T4613" t="str">
            <v>skolka.kostelec@seznam.cz</v>
          </cell>
        </row>
        <row r="4614">
          <cell r="A4614">
            <v>650048423</v>
          </cell>
          <cell r="B4614">
            <v>69983411</v>
          </cell>
          <cell r="C4614" t="str">
            <v>Plzeňský kraj</v>
          </cell>
          <cell r="D4614" t="str">
            <v xml:space="preserve">Rokycany </v>
          </cell>
          <cell r="E4614" t="str">
            <v>Městský úřad Rokycany</v>
          </cell>
          <cell r="F4614" t="str">
            <v>Rokycany</v>
          </cell>
          <cell r="G4614" t="str">
            <v>obec</v>
          </cell>
          <cell r="H4614">
            <v>650048423</v>
          </cell>
          <cell r="I4614" t="str">
            <v>69983411</v>
          </cell>
          <cell r="J4614">
            <v>480</v>
          </cell>
          <cell r="K4614" t="str">
            <v>SINGCLEAN</v>
          </cell>
          <cell r="L4614" t="str">
            <v>ANO</v>
          </cell>
          <cell r="M4614" t="str">
            <v>Základní škola a Mateřská škola Cheznovice, okres Rokycany, příspěvková organizace</v>
          </cell>
          <cell r="O4614">
            <v>136</v>
          </cell>
          <cell r="Q4614">
            <v>33806</v>
          </cell>
          <cell r="R4614" t="str">
            <v>Cheznovice</v>
          </cell>
          <cell r="S4614" t="str">
            <v>371 121 271 ,723585545</v>
          </cell>
          <cell r="T4614" t="str">
            <v>zs.cheznovice@seznam.cz</v>
          </cell>
        </row>
        <row r="4615">
          <cell r="A4615">
            <v>600073009</v>
          </cell>
          <cell r="B4615">
            <v>69983534</v>
          </cell>
          <cell r="C4615" t="str">
            <v>Karlovarský kraj</v>
          </cell>
          <cell r="D4615" t="str">
            <v xml:space="preserve">Sokolov </v>
          </cell>
          <cell r="E4615" t="str">
            <v>Městský úřad Sokolov</v>
          </cell>
          <cell r="F4615" t="str">
            <v>Sokolov</v>
          </cell>
          <cell r="G4615" t="str">
            <v>obec</v>
          </cell>
          <cell r="H4615">
            <v>600073009</v>
          </cell>
          <cell r="I4615" t="str">
            <v>69983534</v>
          </cell>
          <cell r="J4615">
            <v>520</v>
          </cell>
          <cell r="K4615" t="str">
            <v>SINGCLEAN</v>
          </cell>
          <cell r="L4615" t="str">
            <v>ANO</v>
          </cell>
          <cell r="M4615" t="str">
            <v>Základní škola a mateřská škola Krajková, příspěvková organizace</v>
          </cell>
          <cell r="O4615">
            <v>22</v>
          </cell>
          <cell r="Q4615">
            <v>35708</v>
          </cell>
          <cell r="R4615" t="str">
            <v>Krajková</v>
          </cell>
          <cell r="S4615" t="str">
            <v>352 672 182 ,725714696</v>
          </cell>
          <cell r="T4615" t="str">
            <v>zskrajkova@volny.cz</v>
          </cell>
        </row>
        <row r="4616">
          <cell r="A4616">
            <v>600073149</v>
          </cell>
          <cell r="B4616">
            <v>69983551</v>
          </cell>
          <cell r="C4616" t="str">
            <v>Karlovarský kraj</v>
          </cell>
          <cell r="D4616" t="str">
            <v xml:space="preserve">Sokolov </v>
          </cell>
          <cell r="E4616" t="str">
            <v>Městský úřad Sokolov</v>
          </cell>
          <cell r="F4616" t="str">
            <v>Sokolov</v>
          </cell>
          <cell r="G4616" t="str">
            <v>obec</v>
          </cell>
          <cell r="H4616">
            <v>600073149</v>
          </cell>
          <cell r="I4616" t="str">
            <v>69983551</v>
          </cell>
          <cell r="J4616">
            <v>320</v>
          </cell>
          <cell r="K4616" t="str">
            <v>SINGCLEAN</v>
          </cell>
          <cell r="L4616" t="str">
            <v>ANO</v>
          </cell>
          <cell r="M4616" t="str">
            <v>Základní škola a mateřská škola Svatava, příspěvková organizace</v>
          </cell>
          <cell r="N4616" t="str">
            <v>Pohraniční stráže</v>
          </cell>
          <cell r="O4616">
            <v>81</v>
          </cell>
          <cell r="Q4616">
            <v>35703</v>
          </cell>
          <cell r="R4616" t="str">
            <v>Svatava</v>
          </cell>
          <cell r="S4616" t="str">
            <v>352 609 048 ,721029836</v>
          </cell>
          <cell r="T4616" t="str">
            <v>svatava@skolasvatava.cz</v>
          </cell>
        </row>
        <row r="4617">
          <cell r="A4617">
            <v>600072461</v>
          </cell>
          <cell r="B4617">
            <v>69983569</v>
          </cell>
          <cell r="C4617" t="str">
            <v>Karlovarský kraj</v>
          </cell>
          <cell r="D4617" t="str">
            <v xml:space="preserve">Sokolov </v>
          </cell>
          <cell r="E4617" t="str">
            <v>Městský úřad Sokolov</v>
          </cell>
          <cell r="F4617" t="str">
            <v>Sokolov</v>
          </cell>
          <cell r="G4617" t="str">
            <v>obec</v>
          </cell>
          <cell r="H4617">
            <v>600072461</v>
          </cell>
          <cell r="I4617" t="str">
            <v>69983569</v>
          </cell>
          <cell r="J4617">
            <v>120</v>
          </cell>
          <cell r="K4617" t="str">
            <v>SINGCLEAN</v>
          </cell>
          <cell r="L4617" t="str">
            <v>ANO</v>
          </cell>
          <cell r="M4617" t="str">
            <v>Mateřská škola Královské Poříčí, okres Sokolov</v>
          </cell>
          <cell r="N4617" t="str">
            <v>Lázeňská</v>
          </cell>
          <cell r="O4617">
            <v>86</v>
          </cell>
          <cell r="Q4617">
            <v>35601</v>
          </cell>
          <cell r="R4617" t="str">
            <v>Královské Poříčí</v>
          </cell>
          <cell r="S4617" t="str">
            <v>355 320 430 ,605343278</v>
          </cell>
          <cell r="T4617" t="str">
            <v>skolka.kp@volny.cz</v>
          </cell>
        </row>
        <row r="4618">
          <cell r="A4618">
            <v>650032314</v>
          </cell>
          <cell r="B4618">
            <v>69983615</v>
          </cell>
          <cell r="C4618" t="str">
            <v>Plzeňský kraj</v>
          </cell>
          <cell r="D4618" t="str">
            <v xml:space="preserve">Klatovy </v>
          </cell>
          <cell r="E4618" t="str">
            <v>Městský úřad Klatovy</v>
          </cell>
          <cell r="F4618" t="str">
            <v>Klatovy</v>
          </cell>
          <cell r="G4618" t="str">
            <v>obec</v>
          </cell>
          <cell r="H4618">
            <v>650032314</v>
          </cell>
          <cell r="I4618" t="str">
            <v>69983615</v>
          </cell>
          <cell r="J4618">
            <v>320</v>
          </cell>
          <cell r="K4618" t="str">
            <v>SINGCLEAN</v>
          </cell>
          <cell r="L4618" t="str">
            <v>ANO</v>
          </cell>
          <cell r="M4618" t="str">
            <v>Základní škola a Mateřská škola Čachrov, okres Klatovy, příspěvková organizace</v>
          </cell>
          <cell r="O4618">
            <v>10</v>
          </cell>
          <cell r="Q4618">
            <v>33901</v>
          </cell>
          <cell r="R4618" t="str">
            <v>Čachrov</v>
          </cell>
          <cell r="S4618" t="str">
            <v>373 705 052 ,373705053</v>
          </cell>
          <cell r="T4618" t="str">
            <v>reditel@skolacachrov.cz</v>
          </cell>
        </row>
        <row r="4619">
          <cell r="A4619">
            <v>600053288</v>
          </cell>
          <cell r="B4619">
            <v>69983658</v>
          </cell>
          <cell r="C4619" t="str">
            <v>Středočeský kraj</v>
          </cell>
          <cell r="D4619" t="str">
            <v xml:space="preserve">Praha-západ </v>
          </cell>
          <cell r="E4619" t="str">
            <v>Městský úřad Černošice</v>
          </cell>
          <cell r="F4619" t="str">
            <v>Černošice</v>
          </cell>
          <cell r="G4619" t="str">
            <v>obec</v>
          </cell>
          <cell r="H4619">
            <v>600053288</v>
          </cell>
          <cell r="I4619" t="str">
            <v>69983658</v>
          </cell>
          <cell r="J4619">
            <v>380</v>
          </cell>
          <cell r="K4619" t="str">
            <v>SINGCLEAN</v>
          </cell>
          <cell r="L4619" t="str">
            <v>ANO</v>
          </cell>
          <cell r="M4619" t="str">
            <v>Základní škola Středokluky, příspěvková organizace</v>
          </cell>
          <cell r="N4619" t="str">
            <v>Školská</v>
          </cell>
          <cell r="O4619">
            <v>82</v>
          </cell>
          <cell r="Q4619">
            <v>25268</v>
          </cell>
          <cell r="R4619" t="str">
            <v>Středokluky</v>
          </cell>
          <cell r="S4619">
            <v>233900786</v>
          </cell>
          <cell r="T4619" t="str">
            <v>reditelstvi@zsamsstredokluky.cz</v>
          </cell>
        </row>
        <row r="4620">
          <cell r="A4620">
            <v>664100228</v>
          </cell>
          <cell r="B4620">
            <v>69983861</v>
          </cell>
          <cell r="C4620" t="str">
            <v>Plzeňský kraj</v>
          </cell>
          <cell r="D4620" t="str">
            <v xml:space="preserve">Klatovy </v>
          </cell>
          <cell r="E4620" t="str">
            <v>Městský úřad Sušice</v>
          </cell>
          <cell r="F4620" t="str">
            <v>Sušice</v>
          </cell>
          <cell r="G4620" t="str">
            <v>obec</v>
          </cell>
          <cell r="H4620">
            <v>664100228</v>
          </cell>
          <cell r="I4620" t="str">
            <v>69983861</v>
          </cell>
          <cell r="J4620">
            <v>20</v>
          </cell>
          <cell r="K4620" t="str">
            <v>SINGCLEAN</v>
          </cell>
          <cell r="L4620" t="str">
            <v>ANO</v>
          </cell>
          <cell r="M4620" t="str">
            <v>Mateřská škola Rabí, okres Klatovy, příspěvková organizace</v>
          </cell>
          <cell r="O4620">
            <v>42</v>
          </cell>
          <cell r="Q4620">
            <v>34201</v>
          </cell>
          <cell r="R4620" t="str">
            <v>Rabí</v>
          </cell>
          <cell r="S4620">
            <v>774163961</v>
          </cell>
          <cell r="T4620" t="str">
            <v>skolka.rabi@gmail.com</v>
          </cell>
        </row>
        <row r="4621">
          <cell r="A4621">
            <v>650013620</v>
          </cell>
          <cell r="B4621">
            <v>69983909</v>
          </cell>
          <cell r="C4621" t="str">
            <v>Plzeňský kraj</v>
          </cell>
          <cell r="D4621" t="str">
            <v xml:space="preserve">Rokycany </v>
          </cell>
          <cell r="E4621" t="str">
            <v>Městský úřad Rokycany</v>
          </cell>
          <cell r="F4621" t="str">
            <v>Rokycany</v>
          </cell>
          <cell r="G4621" t="str">
            <v>obec</v>
          </cell>
          <cell r="H4621">
            <v>650013620</v>
          </cell>
          <cell r="I4621" t="str">
            <v>69983909</v>
          </cell>
          <cell r="J4621">
            <v>800</v>
          </cell>
          <cell r="K4621" t="str">
            <v>SINGCLEAN</v>
          </cell>
          <cell r="L4621" t="str">
            <v>ANO</v>
          </cell>
          <cell r="M4621" t="str">
            <v>Základní škola a mateřská škola Stupno, příspěvková organizace</v>
          </cell>
          <cell r="O4621">
            <v>62</v>
          </cell>
          <cell r="Q4621">
            <v>33824</v>
          </cell>
          <cell r="R4621" t="str">
            <v>Břasy</v>
          </cell>
          <cell r="S4621">
            <v>371791736</v>
          </cell>
          <cell r="T4621" t="str">
            <v>zs.stupno@seznam.cz</v>
          </cell>
        </row>
        <row r="4622">
          <cell r="A4622">
            <v>650048725</v>
          </cell>
          <cell r="B4622">
            <v>69983925</v>
          </cell>
          <cell r="C4622" t="str">
            <v>Plzeňský kraj</v>
          </cell>
          <cell r="D4622" t="str">
            <v xml:space="preserve">Klatovy </v>
          </cell>
          <cell r="E4622" t="str">
            <v>Městský úřad Klatovy</v>
          </cell>
          <cell r="F4622" t="str">
            <v>Klatovy</v>
          </cell>
          <cell r="G4622" t="str">
            <v>obec</v>
          </cell>
          <cell r="H4622">
            <v>650048725</v>
          </cell>
          <cell r="I4622" t="str">
            <v>69983925</v>
          </cell>
          <cell r="J4622">
            <v>100</v>
          </cell>
          <cell r="K4622" t="str">
            <v>SINGCLEAN</v>
          </cell>
          <cell r="L4622" t="str">
            <v>ANO</v>
          </cell>
          <cell r="M4622" t="str">
            <v>Základní škola a mateřská škola Zavlekov, příspěvková organizace</v>
          </cell>
          <cell r="O4622">
            <v>45</v>
          </cell>
          <cell r="Q4622">
            <v>34142</v>
          </cell>
          <cell r="R4622" t="str">
            <v>Zavlekov</v>
          </cell>
          <cell r="S4622">
            <v>376396229</v>
          </cell>
          <cell r="T4622" t="str">
            <v>zszavlekov@seznam.cz</v>
          </cell>
        </row>
        <row r="4623">
          <cell r="A4623">
            <v>650013883</v>
          </cell>
          <cell r="B4623">
            <v>69983968</v>
          </cell>
          <cell r="C4623" t="str">
            <v>Plzeňský kraj</v>
          </cell>
          <cell r="D4623" t="str">
            <v xml:space="preserve">Klatovy </v>
          </cell>
          <cell r="E4623" t="str">
            <v>Městský úřad Sušice</v>
          </cell>
          <cell r="F4623" t="str">
            <v>Sušice</v>
          </cell>
          <cell r="G4623" t="str">
            <v>obec</v>
          </cell>
          <cell r="H4623">
            <v>650013883</v>
          </cell>
          <cell r="I4623" t="str">
            <v>69983968</v>
          </cell>
          <cell r="J4623">
            <v>360</v>
          </cell>
          <cell r="K4623" t="str">
            <v>SINGCLEAN</v>
          </cell>
          <cell r="L4623" t="str">
            <v>ANO</v>
          </cell>
          <cell r="M4623" t="str">
            <v>Základní škola a mateřská škola Hlavňovice, okres Klatovy, příspěvková organizace</v>
          </cell>
          <cell r="O4623">
            <v>7</v>
          </cell>
          <cell r="Q4623">
            <v>34142</v>
          </cell>
          <cell r="R4623" t="str">
            <v>Hlavňovice</v>
          </cell>
          <cell r="S4623">
            <v>376588128</v>
          </cell>
          <cell r="T4623" t="str">
            <v>info@skolahlavnovice.info</v>
          </cell>
        </row>
        <row r="4624">
          <cell r="A4624">
            <v>600143074</v>
          </cell>
          <cell r="B4624">
            <v>69987181</v>
          </cell>
          <cell r="C4624" t="str">
            <v>Moravskoslezský kraj</v>
          </cell>
          <cell r="D4624" t="str">
            <v xml:space="preserve">Opava </v>
          </cell>
          <cell r="E4624" t="str">
            <v>Městský úřad Vítkov</v>
          </cell>
          <cell r="F4624" t="str">
            <v>Vítkov</v>
          </cell>
          <cell r="G4624" t="str">
            <v>obec</v>
          </cell>
          <cell r="H4624">
            <v>600143074</v>
          </cell>
          <cell r="I4624" t="str">
            <v>69987181</v>
          </cell>
          <cell r="J4624">
            <v>1580</v>
          </cell>
          <cell r="K4624" t="str">
            <v>SINGCLEAN</v>
          </cell>
          <cell r="L4624" t="str">
            <v>ANO</v>
          </cell>
          <cell r="M4624" t="str">
            <v>Základní škola a gymnázium Vítkov, příspěvková organizace</v>
          </cell>
          <cell r="N4624" t="str">
            <v>Komenského</v>
          </cell>
          <cell r="O4624">
            <v>754</v>
          </cell>
          <cell r="Q4624">
            <v>74901</v>
          </cell>
          <cell r="R4624" t="str">
            <v>Vítkov</v>
          </cell>
          <cell r="S4624">
            <v>556300779</v>
          </cell>
          <cell r="T4624" t="str">
            <v>reditel@zsgvitkov.cz</v>
          </cell>
        </row>
        <row r="4625">
          <cell r="A4625">
            <v>600146847</v>
          </cell>
          <cell r="B4625">
            <v>70040656</v>
          </cell>
          <cell r="C4625" t="str">
            <v>Olomoucký kraj</v>
          </cell>
          <cell r="D4625" t="str">
            <v xml:space="preserve">Přerov </v>
          </cell>
          <cell r="E4625" t="str">
            <v>Magistrát města Přerova</v>
          </cell>
          <cell r="F4625" t="str">
            <v>Přerov</v>
          </cell>
          <cell r="G4625" t="str">
            <v>obec</v>
          </cell>
          <cell r="H4625">
            <v>600146847</v>
          </cell>
          <cell r="I4625" t="str">
            <v>70040656</v>
          </cell>
          <cell r="J4625">
            <v>460</v>
          </cell>
          <cell r="K4625" t="str">
            <v>SINGCLEAN</v>
          </cell>
          <cell r="L4625" t="str">
            <v>ANO</v>
          </cell>
          <cell r="M4625" t="str">
            <v>Základní škola Dřevohostice, okres Přerov, příspěvková organizace</v>
          </cell>
          <cell r="N4625" t="str">
            <v>Školní</v>
          </cell>
          <cell r="O4625">
            <v>355</v>
          </cell>
          <cell r="Q4625">
            <v>75114</v>
          </cell>
          <cell r="R4625" t="str">
            <v>Dřevohostice</v>
          </cell>
          <cell r="S4625">
            <v>581711031</v>
          </cell>
          <cell r="T4625" t="str">
            <v>zsdrevohostice@zsdrevohostice.cz</v>
          </cell>
        </row>
        <row r="4626">
          <cell r="A4626">
            <v>600037894</v>
          </cell>
          <cell r="B4626">
            <v>70098093</v>
          </cell>
          <cell r="C4626" t="str">
            <v>Hlavní město Praha</v>
          </cell>
          <cell r="D4626" t="str">
            <v xml:space="preserve">Praha 5 </v>
          </cell>
          <cell r="E4626" t="str">
            <v>Úřad městské části Praha 16</v>
          </cell>
          <cell r="F4626" t="str">
            <v>Praha 16</v>
          </cell>
          <cell r="G4626" t="str">
            <v>obec</v>
          </cell>
          <cell r="H4626">
            <v>600037894</v>
          </cell>
          <cell r="I4626" t="str">
            <v>70098093</v>
          </cell>
          <cell r="J4626">
            <v>260</v>
          </cell>
          <cell r="K4626" t="str">
            <v>SINGCLEAN</v>
          </cell>
          <cell r="L4626" t="str">
            <v>ANO</v>
          </cell>
          <cell r="M4626" t="str">
            <v>Mateřská škola Nad Parkem</v>
          </cell>
          <cell r="N4626" t="str">
            <v>Nad parkem</v>
          </cell>
          <cell r="O4626">
            <v>1181</v>
          </cell>
          <cell r="Q4626">
            <v>15600</v>
          </cell>
          <cell r="R4626" t="str">
            <v>Praha 5</v>
          </cell>
          <cell r="S4626" t="str">
            <v>257 286 331 -9</v>
          </cell>
          <cell r="T4626" t="str">
            <v>msnadparkem@seznam.cz</v>
          </cell>
        </row>
        <row r="4627">
          <cell r="A4627">
            <v>600002063</v>
          </cell>
          <cell r="B4627">
            <v>70098506</v>
          </cell>
          <cell r="C4627" t="str">
            <v>Hlavní město Praha</v>
          </cell>
          <cell r="D4627" t="str">
            <v xml:space="preserve">Praha 10 </v>
          </cell>
          <cell r="E4627" t="str">
            <v>Magistrát hlavního města Prahy</v>
          </cell>
          <cell r="F4627" t="str">
            <v>Praha 10</v>
          </cell>
          <cell r="G4627" t="str">
            <v>kraj</v>
          </cell>
          <cell r="H4627">
            <v>600002063</v>
          </cell>
          <cell r="I4627" t="str">
            <v>70098506</v>
          </cell>
          <cell r="J4627" t="str">
            <v>X</v>
          </cell>
          <cell r="K4627" t="str">
            <v>SINGCLEAN</v>
          </cell>
          <cell r="L4627" t="str">
            <v>ANO</v>
          </cell>
          <cell r="M4627" t="str">
            <v>Základní umělecká škola, Praha 10, Bajkalská 11</v>
          </cell>
          <cell r="N4627" t="str">
            <v>Bajkalská</v>
          </cell>
          <cell r="O4627">
            <v>1512</v>
          </cell>
          <cell r="P4627">
            <v>11</v>
          </cell>
          <cell r="Q4627">
            <v>10000</v>
          </cell>
          <cell r="R4627" t="str">
            <v>Praha 10</v>
          </cell>
          <cell r="S4627">
            <v>267311898</v>
          </cell>
          <cell r="T4627" t="str">
            <v>zus.bajkalska@seznam.cz</v>
          </cell>
        </row>
        <row r="4628">
          <cell r="A4628">
            <v>600041042</v>
          </cell>
          <cell r="B4628">
            <v>70100012</v>
          </cell>
          <cell r="C4628" t="str">
            <v>Hlavní město Praha</v>
          </cell>
          <cell r="D4628" t="str">
            <v xml:space="preserve">Praha 10 </v>
          </cell>
          <cell r="E4628" t="str">
            <v>Úřad městské části Praha 15</v>
          </cell>
          <cell r="F4628" t="str">
            <v>Praha 15</v>
          </cell>
          <cell r="G4628" t="str">
            <v>obec</v>
          </cell>
          <cell r="H4628">
            <v>600041042</v>
          </cell>
          <cell r="I4628" t="str">
            <v>70100012</v>
          </cell>
          <cell r="J4628">
            <v>300</v>
          </cell>
          <cell r="K4628" t="str">
            <v>SINGCLEAN</v>
          </cell>
          <cell r="L4628" t="str">
            <v>ANO</v>
          </cell>
          <cell r="M4628" t="str">
            <v>Mateřská škola, Praha 10, Jakobiho 329</v>
          </cell>
          <cell r="N4628" t="str">
            <v>Jakobiho</v>
          </cell>
          <cell r="O4628">
            <v>329</v>
          </cell>
          <cell r="Q4628">
            <v>10900</v>
          </cell>
          <cell r="R4628" t="str">
            <v>Praha 10</v>
          </cell>
          <cell r="S4628">
            <v>274863977</v>
          </cell>
          <cell r="T4628" t="str">
            <v>ms.jakobiho@volny.cz</v>
          </cell>
        </row>
        <row r="4629">
          <cell r="A4629">
            <v>600038483</v>
          </cell>
          <cell r="B4629">
            <v>70101078</v>
          </cell>
          <cell r="C4629" t="str">
            <v>Hlavní město Praha</v>
          </cell>
          <cell r="D4629" t="str">
            <v xml:space="preserve">Praha 5 </v>
          </cell>
          <cell r="E4629" t="str">
            <v>Úřad městské části Praha 13</v>
          </cell>
          <cell r="F4629" t="str">
            <v>Praha 13</v>
          </cell>
          <cell r="G4629" t="str">
            <v>obec</v>
          </cell>
          <cell r="H4629">
            <v>600038483</v>
          </cell>
          <cell r="I4629" t="str">
            <v>70101078</v>
          </cell>
          <cell r="J4629">
            <v>1340</v>
          </cell>
          <cell r="K4629" t="str">
            <v>SINGCLEAN</v>
          </cell>
          <cell r="L4629" t="str">
            <v>ANO</v>
          </cell>
          <cell r="M4629" t="str">
            <v>Základní škola, Praha 13, Mládí 135</v>
          </cell>
          <cell r="N4629" t="str">
            <v>Mládí</v>
          </cell>
          <cell r="O4629">
            <v>135</v>
          </cell>
          <cell r="P4629">
            <v>4</v>
          </cell>
          <cell r="Q4629">
            <v>15500</v>
          </cell>
          <cell r="R4629" t="str">
            <v>Praha 5</v>
          </cell>
          <cell r="S4629">
            <v>235515461</v>
          </cell>
          <cell r="T4629" t="str">
            <v>skola@zsmladi.cz</v>
          </cell>
        </row>
        <row r="4630">
          <cell r="A4630">
            <v>600035158</v>
          </cell>
          <cell r="B4630">
            <v>70101205</v>
          </cell>
          <cell r="C4630" t="str">
            <v>Hlavní město Praha</v>
          </cell>
          <cell r="D4630" t="str">
            <v xml:space="preserve">Praha 1 </v>
          </cell>
          <cell r="E4630" t="str">
            <v>Úřad městské části Praha 1</v>
          </cell>
          <cell r="F4630" t="str">
            <v>Praha 1</v>
          </cell>
          <cell r="G4630" t="str">
            <v>obec</v>
          </cell>
          <cell r="H4630">
            <v>600035158</v>
          </cell>
          <cell r="I4630" t="str">
            <v>70101205</v>
          </cell>
          <cell r="J4630">
            <v>100</v>
          </cell>
          <cell r="K4630" t="str">
            <v>SINGCLEAN</v>
          </cell>
          <cell r="L4630" t="str">
            <v>ANO</v>
          </cell>
          <cell r="M4630" t="str">
            <v>Mateřská škola Masná</v>
          </cell>
          <cell r="N4630" t="str">
            <v>Masná</v>
          </cell>
          <cell r="O4630">
            <v>700</v>
          </cell>
          <cell r="P4630">
            <v>11</v>
          </cell>
          <cell r="Q4630">
            <v>11000</v>
          </cell>
          <cell r="R4630" t="str">
            <v>Praha 1</v>
          </cell>
          <cell r="S4630">
            <v>222311538</v>
          </cell>
          <cell r="T4630" t="str">
            <v>skolka@msmasna.cz</v>
          </cell>
        </row>
        <row r="4631">
          <cell r="A4631">
            <v>612300765</v>
          </cell>
          <cell r="B4631">
            <v>70102058</v>
          </cell>
          <cell r="C4631" t="str">
            <v>Hlavní město Praha</v>
          </cell>
          <cell r="D4631" t="str">
            <v xml:space="preserve">Praha 4 </v>
          </cell>
          <cell r="E4631" t="str">
            <v>Úřad městské části Praha 11</v>
          </cell>
          <cell r="F4631" t="str">
            <v>Praha 11</v>
          </cell>
          <cell r="G4631" t="str">
            <v>obec</v>
          </cell>
          <cell r="H4631">
            <v>612300765</v>
          </cell>
          <cell r="I4631" t="str">
            <v>70102058</v>
          </cell>
          <cell r="J4631">
            <v>220</v>
          </cell>
          <cell r="K4631" t="str">
            <v>SINGCLEAN</v>
          </cell>
          <cell r="L4631" t="str">
            <v>ANO</v>
          </cell>
          <cell r="M4631" t="str">
            <v>Mateřská škola, Praha 4, Křejpského 1503</v>
          </cell>
          <cell r="N4631" t="str">
            <v>Křejpského</v>
          </cell>
          <cell r="O4631">
            <v>1503</v>
          </cell>
          <cell r="P4631">
            <v>10</v>
          </cell>
          <cell r="Q4631">
            <v>14900</v>
          </cell>
          <cell r="R4631" t="str">
            <v>Praha 4</v>
          </cell>
          <cell r="S4631">
            <v>246037824</v>
          </cell>
          <cell r="T4631" t="str">
            <v>reditelna@mskrejpskeho.cz</v>
          </cell>
        </row>
        <row r="4632">
          <cell r="A4632">
            <v>610350803</v>
          </cell>
          <cell r="B4632">
            <v>70102431</v>
          </cell>
          <cell r="C4632" t="str">
            <v>Hlavní město Praha</v>
          </cell>
          <cell r="D4632" t="str">
            <v xml:space="preserve">Praha 8 </v>
          </cell>
          <cell r="E4632" t="str">
            <v>Magistrát hlavního města Prahy</v>
          </cell>
          <cell r="F4632" t="str">
            <v>Praha 8</v>
          </cell>
          <cell r="G4632" t="str">
            <v>kraj</v>
          </cell>
          <cell r="H4632">
            <v>610350803</v>
          </cell>
          <cell r="I4632" t="str">
            <v>70102431</v>
          </cell>
          <cell r="J4632">
            <v>420</v>
          </cell>
          <cell r="K4632" t="str">
            <v>SINGCLEAN</v>
          </cell>
          <cell r="L4632" t="str">
            <v>ANO</v>
          </cell>
          <cell r="M4632" t="str">
            <v>Základní škola a Mateřská škola, Praha 8, Za Invalidovnou 1</v>
          </cell>
          <cell r="N4632" t="str">
            <v>Za invalidovnou</v>
          </cell>
          <cell r="O4632">
            <v>628</v>
          </cell>
          <cell r="P4632">
            <v>1</v>
          </cell>
          <cell r="Q4632">
            <v>18600</v>
          </cell>
          <cell r="R4632" t="str">
            <v>Praha 8</v>
          </cell>
          <cell r="S4632">
            <v>284826799</v>
          </cell>
          <cell r="T4632" t="str">
            <v>sps.za_invalidovnou@zris.mepnet.cz</v>
          </cell>
        </row>
        <row r="4633">
          <cell r="A4633">
            <v>610350765</v>
          </cell>
          <cell r="B4633">
            <v>70102520</v>
          </cell>
          <cell r="C4633" t="str">
            <v>Hlavní město Praha</v>
          </cell>
          <cell r="D4633" t="str">
            <v xml:space="preserve">Praha 8 </v>
          </cell>
          <cell r="E4633" t="str">
            <v>Magistrát hlavního města Prahy</v>
          </cell>
          <cell r="F4633" t="str">
            <v>Praha 8</v>
          </cell>
          <cell r="G4633" t="str">
            <v>kraj</v>
          </cell>
          <cell r="H4633">
            <v>610350765</v>
          </cell>
          <cell r="I4633" t="str">
            <v>70102520</v>
          </cell>
          <cell r="J4633">
            <v>260</v>
          </cell>
          <cell r="K4633" t="str">
            <v>SINGCLEAN</v>
          </cell>
          <cell r="L4633" t="str">
            <v>ANO</v>
          </cell>
          <cell r="M4633" t="str">
            <v>Mateřská škola speciální, Praha 8, Štíbrova 1691</v>
          </cell>
          <cell r="N4633" t="str">
            <v>Štíbrova</v>
          </cell>
          <cell r="O4633">
            <v>1691</v>
          </cell>
          <cell r="P4633">
            <v>20</v>
          </cell>
          <cell r="Q4633">
            <v>18200</v>
          </cell>
          <cell r="R4633" t="str">
            <v>Praha 8</v>
          </cell>
          <cell r="S4633">
            <v>222251947</v>
          </cell>
          <cell r="T4633" t="str">
            <v>marie.horazna@stibrova.cz</v>
          </cell>
        </row>
        <row r="4634">
          <cell r="A4634">
            <v>600039005</v>
          </cell>
          <cell r="B4634">
            <v>70106576</v>
          </cell>
          <cell r="C4634" t="str">
            <v>Hlavní město Praha</v>
          </cell>
          <cell r="D4634" t="str">
            <v xml:space="preserve">Praha 6 </v>
          </cell>
          <cell r="E4634" t="str">
            <v>Úřad městské části Praha 6</v>
          </cell>
          <cell r="F4634" t="str">
            <v>Praha 6</v>
          </cell>
          <cell r="G4634" t="str">
            <v>obec</v>
          </cell>
          <cell r="H4634">
            <v>600039005</v>
          </cell>
          <cell r="I4634" t="str">
            <v>70106576</v>
          </cell>
          <cell r="J4634">
            <v>640</v>
          </cell>
          <cell r="K4634" t="str">
            <v>SINGCLEAN</v>
          </cell>
          <cell r="L4634" t="str">
            <v>ANO</v>
          </cell>
          <cell r="M4634" t="str">
            <v>Základní škola Járy Cimrmana Lysolaje</v>
          </cell>
          <cell r="N4634" t="str">
            <v>Žákovská</v>
          </cell>
          <cell r="O4634">
            <v>164</v>
          </cell>
          <cell r="P4634">
            <v>3</v>
          </cell>
          <cell r="Q4634">
            <v>16500</v>
          </cell>
          <cell r="R4634" t="str">
            <v>Praha 6</v>
          </cell>
          <cell r="S4634">
            <v>220912115</v>
          </cell>
          <cell r="T4634" t="str">
            <v>info@zs-lysolaje.net</v>
          </cell>
        </row>
        <row r="4635">
          <cell r="A4635">
            <v>600053172</v>
          </cell>
          <cell r="B4635">
            <v>70107017</v>
          </cell>
          <cell r="C4635" t="str">
            <v>Středočeský kraj</v>
          </cell>
          <cell r="D4635" t="str">
            <v xml:space="preserve">Praha-západ </v>
          </cell>
          <cell r="E4635" t="str">
            <v>Městský úřad Černošice</v>
          </cell>
          <cell r="F4635" t="str">
            <v>Černošice</v>
          </cell>
          <cell r="G4635" t="str">
            <v>obec</v>
          </cell>
          <cell r="H4635">
            <v>600053172</v>
          </cell>
          <cell r="I4635" t="str">
            <v>70107017</v>
          </cell>
          <cell r="J4635">
            <v>2060</v>
          </cell>
          <cell r="K4635" t="str">
            <v>SINGCLEAN</v>
          </cell>
          <cell r="L4635" t="str">
            <v>ANO</v>
          </cell>
          <cell r="M4635" t="str">
            <v>ZÁKLADNÍ ŠKOLA A ZÁKLADNÍ UMĚLECKÁ ŠKOLA JESENICE, příspěvková organizace</v>
          </cell>
          <cell r="N4635" t="str">
            <v>K Rybníku</v>
          </cell>
          <cell r="O4635">
            <v>800</v>
          </cell>
          <cell r="Q4635">
            <v>25242</v>
          </cell>
          <cell r="R4635" t="str">
            <v>Jesenice</v>
          </cell>
          <cell r="S4635">
            <v>241004200</v>
          </cell>
          <cell r="T4635" t="str">
            <v>skola@jesenickaskola.cz</v>
          </cell>
        </row>
        <row r="4636">
          <cell r="A4636">
            <v>600004929</v>
          </cell>
          <cell r="B4636">
            <v>70107050</v>
          </cell>
          <cell r="C4636" t="str">
            <v>Hlavní město Praha</v>
          </cell>
          <cell r="D4636" t="str">
            <v xml:space="preserve">Praha 3 </v>
          </cell>
          <cell r="E4636" t="str">
            <v>Magistrát hlavního města Prahy</v>
          </cell>
          <cell r="F4636" t="str">
            <v>Praha 3</v>
          </cell>
          <cell r="G4636" t="str">
            <v>kraj</v>
          </cell>
          <cell r="H4636">
            <v>600004929</v>
          </cell>
          <cell r="I4636" t="str">
            <v>70107050</v>
          </cell>
          <cell r="J4636">
            <v>200</v>
          </cell>
          <cell r="K4636" t="str">
            <v>SINGCLEAN</v>
          </cell>
          <cell r="L4636" t="str">
            <v>ANO</v>
          </cell>
          <cell r="M4636" t="str">
            <v>Obchodní akademie, Praha 3, Kubelíkova 37</v>
          </cell>
          <cell r="N4636" t="str">
            <v>Kubelíkova</v>
          </cell>
          <cell r="O4636">
            <v>1221</v>
          </cell>
          <cell r="P4636">
            <v>37</v>
          </cell>
          <cell r="Q4636">
            <v>13000</v>
          </cell>
          <cell r="R4636" t="str">
            <v>Praha 3</v>
          </cell>
          <cell r="S4636" t="str">
            <v>222 119 211 ,222119214</v>
          </cell>
          <cell r="T4636" t="str">
            <v>studijni@oa-kubelikova.cz</v>
          </cell>
        </row>
        <row r="4637">
          <cell r="A4637">
            <v>600021564</v>
          </cell>
          <cell r="B4637">
            <v>70107076</v>
          </cell>
          <cell r="C4637" t="str">
            <v>Středočeský kraj</v>
          </cell>
          <cell r="D4637" t="str">
            <v xml:space="preserve">Beroun </v>
          </cell>
          <cell r="E4637" t="str">
            <v>Krajský úřad Středočeského kraje</v>
          </cell>
          <cell r="F4637" t="str">
            <v>Hořovice</v>
          </cell>
          <cell r="G4637" t="str">
            <v>kraj</v>
          </cell>
          <cell r="H4637">
            <v>600021564</v>
          </cell>
          <cell r="I4637" t="str">
            <v>70107076</v>
          </cell>
          <cell r="J4637">
            <v>100</v>
          </cell>
          <cell r="K4637" t="str">
            <v>SINGCLEAN</v>
          </cell>
          <cell r="L4637" t="str">
            <v>ANO</v>
          </cell>
          <cell r="M4637" t="str">
            <v>Základní škola, Žebrák, Hradní 67</v>
          </cell>
          <cell r="N4637" t="str">
            <v>Hradní</v>
          </cell>
          <cell r="O4637">
            <v>67</v>
          </cell>
          <cell r="Q4637">
            <v>26753</v>
          </cell>
          <cell r="R4637" t="str">
            <v>Žebrák</v>
          </cell>
          <cell r="S4637">
            <v>311533638</v>
          </cell>
          <cell r="T4637" t="str">
            <v>spskola@tiscali.cz</v>
          </cell>
        </row>
        <row r="4638">
          <cell r="A4638">
            <v>600021009</v>
          </cell>
          <cell r="B4638">
            <v>70107084</v>
          </cell>
          <cell r="C4638" t="str">
            <v>Hlavní město Praha</v>
          </cell>
          <cell r="D4638" t="str">
            <v xml:space="preserve">Praha 5 </v>
          </cell>
          <cell r="E4638" t="str">
            <v>Magistrát hlavního města Prahy</v>
          </cell>
          <cell r="F4638" t="str">
            <v>Praha 13</v>
          </cell>
          <cell r="G4638" t="str">
            <v>kraj</v>
          </cell>
          <cell r="H4638">
            <v>600021009</v>
          </cell>
          <cell r="I4638" t="str">
            <v>70107084</v>
          </cell>
          <cell r="J4638">
            <v>660</v>
          </cell>
          <cell r="K4638" t="str">
            <v>SINGCLEAN</v>
          </cell>
          <cell r="L4638" t="str">
            <v>ANO</v>
          </cell>
          <cell r="M4638" t="str">
            <v>Základní škola Lužiny, Praha 5, Trávníčkova 1743</v>
          </cell>
          <cell r="N4638" t="str">
            <v>Trávníčkova</v>
          </cell>
          <cell r="O4638">
            <v>1743</v>
          </cell>
          <cell r="P4638">
            <v>2</v>
          </cell>
          <cell r="Q4638">
            <v>15500</v>
          </cell>
          <cell r="R4638" t="str">
            <v>Praha 5</v>
          </cell>
          <cell r="S4638">
            <v>235522159</v>
          </cell>
          <cell r="T4638" t="str">
            <v>reditelka@zsluziny.cz</v>
          </cell>
        </row>
        <row r="4639">
          <cell r="A4639">
            <v>600171451</v>
          </cell>
          <cell r="B4639">
            <v>70107114</v>
          </cell>
          <cell r="C4639" t="str">
            <v>Středočeský kraj</v>
          </cell>
          <cell r="D4639" t="str">
            <v xml:space="preserve">Mladá Boleslav </v>
          </cell>
          <cell r="E4639" t="str">
            <v>Krajský úřad Středočeského kraje</v>
          </cell>
          <cell r="F4639" t="str">
            <v>Mladá Boleslav</v>
          </cell>
          <cell r="G4639" t="str">
            <v>kraj</v>
          </cell>
          <cell r="H4639">
            <v>600171451</v>
          </cell>
          <cell r="I4639" t="str">
            <v>70107114</v>
          </cell>
          <cell r="J4639">
            <v>400</v>
          </cell>
          <cell r="K4639" t="str">
            <v>SINGCLEAN</v>
          </cell>
          <cell r="L4639" t="str">
            <v>ANO</v>
          </cell>
          <cell r="M4639" t="str">
            <v>Střední škola, Základní škola, Mateřská škola, Dětský domov a Speciálně pedagogické centrum Mladá Boleslav, příspěvková organizace</v>
          </cell>
          <cell r="N4639" t="str">
            <v>Na Celně</v>
          </cell>
          <cell r="O4639">
            <v>915</v>
          </cell>
          <cell r="P4639">
            <v>2</v>
          </cell>
          <cell r="Q4639">
            <v>29301</v>
          </cell>
          <cell r="R4639" t="str">
            <v>Mladá Boleslav</v>
          </cell>
          <cell r="S4639">
            <v>326321931</v>
          </cell>
          <cell r="T4639" t="str">
            <v>zvsi@skolanacelne.cz</v>
          </cell>
        </row>
        <row r="4640">
          <cell r="A4640">
            <v>600047849</v>
          </cell>
          <cell r="B4640">
            <v>70107122</v>
          </cell>
          <cell r="C4640" t="str">
            <v>Středočeský kraj</v>
          </cell>
          <cell r="D4640" t="str">
            <v xml:space="preserve">Mělník </v>
          </cell>
          <cell r="E4640" t="str">
            <v>Krajský úřad Středočeského kraje</v>
          </cell>
          <cell r="F4640" t="str">
            <v>Neratovice</v>
          </cell>
          <cell r="G4640" t="str">
            <v>kraj</v>
          </cell>
          <cell r="H4640">
            <v>600047849</v>
          </cell>
          <cell r="I4640" t="str">
            <v>70107122</v>
          </cell>
          <cell r="J4640">
            <v>220</v>
          </cell>
          <cell r="K4640" t="str">
            <v>SINGCLEAN</v>
          </cell>
          <cell r="L4640" t="str">
            <v>ANO</v>
          </cell>
          <cell r="M4640" t="str">
            <v>Základní škola a Praktická škola Neratovice, příspěvková organizace</v>
          </cell>
          <cell r="N4640" t="str">
            <v>Byškovická</v>
          </cell>
          <cell r="O4640">
            <v>85</v>
          </cell>
          <cell r="Q4640">
            <v>27711</v>
          </cell>
          <cell r="R4640" t="str">
            <v>Neratovice</v>
          </cell>
          <cell r="S4640">
            <v>315682085</v>
          </cell>
          <cell r="T4640" t="str">
            <v>zsbyskovice@zsbyskovice.cz</v>
          </cell>
        </row>
        <row r="4641">
          <cell r="A4641">
            <v>600038301</v>
          </cell>
          <cell r="B4641">
            <v>70107416</v>
          </cell>
          <cell r="C4641" t="str">
            <v>Hlavní město Praha</v>
          </cell>
          <cell r="D4641" t="str">
            <v xml:space="preserve">Praha 5 </v>
          </cell>
          <cell r="E4641" t="str">
            <v>Úřad městské části Praha 5</v>
          </cell>
          <cell r="F4641" t="str">
            <v>Praha 5</v>
          </cell>
          <cell r="G4641" t="str">
            <v>obec</v>
          </cell>
          <cell r="H4641">
            <v>600038301</v>
          </cell>
          <cell r="I4641" t="str">
            <v>70107416</v>
          </cell>
          <cell r="J4641">
            <v>1140</v>
          </cell>
          <cell r="K4641" t="str">
            <v>SINGCLEAN</v>
          </cell>
          <cell r="L4641" t="str">
            <v>ANO</v>
          </cell>
          <cell r="M4641" t="str">
            <v>Základní škola a mateřská škola Praha 5 - Smíchov, Kořenského 10/760, příspěvková organizace</v>
          </cell>
          <cell r="N4641" t="str">
            <v>Kořenského</v>
          </cell>
          <cell r="O4641">
            <v>760</v>
          </cell>
          <cell r="P4641">
            <v>10</v>
          </cell>
          <cell r="Q4641">
            <v>15000</v>
          </cell>
          <cell r="R4641" t="str">
            <v>Praha 5</v>
          </cell>
          <cell r="S4641">
            <v>257326120</v>
          </cell>
          <cell r="T4641" t="str">
            <v>info@zskorenskeho.cz</v>
          </cell>
        </row>
        <row r="4642">
          <cell r="A4642">
            <v>600038432</v>
          </cell>
          <cell r="B4642">
            <v>70107521</v>
          </cell>
          <cell r="C4642" t="str">
            <v>Hlavní město Praha</v>
          </cell>
          <cell r="D4642" t="str">
            <v xml:space="preserve">Praha 5 </v>
          </cell>
          <cell r="E4642" t="str">
            <v>Úřad městské části Praha 16</v>
          </cell>
          <cell r="F4642" t="str">
            <v>Praha 16</v>
          </cell>
          <cell r="G4642" t="str">
            <v>obec</v>
          </cell>
          <cell r="H4642">
            <v>600038432</v>
          </cell>
          <cell r="I4642" t="str">
            <v>70107521</v>
          </cell>
          <cell r="J4642">
            <v>400</v>
          </cell>
          <cell r="K4642" t="str">
            <v>SINGCLEAN</v>
          </cell>
          <cell r="L4642" t="str">
            <v>ANO</v>
          </cell>
          <cell r="M4642" t="str">
            <v>Základní škola Charlotty Masarykové, Praha 5 - Velká Chuchle</v>
          </cell>
          <cell r="N4642" t="str">
            <v>Starochuchelská</v>
          </cell>
          <cell r="O4642">
            <v>240</v>
          </cell>
          <cell r="P4642">
            <v>38</v>
          </cell>
          <cell r="Q4642">
            <v>15900</v>
          </cell>
          <cell r="R4642" t="str">
            <v>Praha 5</v>
          </cell>
          <cell r="S4642">
            <v>257941039</v>
          </cell>
          <cell r="T4642" t="str">
            <v>skola@chuchle.cz</v>
          </cell>
        </row>
        <row r="4643">
          <cell r="A4643">
            <v>600037975</v>
          </cell>
          <cell r="B4643">
            <v>70107564</v>
          </cell>
          <cell r="C4643" t="str">
            <v>Hlavní město Praha</v>
          </cell>
          <cell r="D4643" t="str">
            <v xml:space="preserve">Praha 5 </v>
          </cell>
          <cell r="E4643" t="str">
            <v>Úřad městské části Praha 5</v>
          </cell>
          <cell r="F4643" t="str">
            <v>Praha 5</v>
          </cell>
          <cell r="G4643" t="str">
            <v>obec</v>
          </cell>
          <cell r="H4643">
            <v>600037975</v>
          </cell>
          <cell r="I4643" t="str">
            <v>70107564</v>
          </cell>
          <cell r="J4643">
            <v>160</v>
          </cell>
          <cell r="K4643" t="str">
            <v>SINGCLEAN</v>
          </cell>
          <cell r="L4643" t="str">
            <v>ANO</v>
          </cell>
          <cell r="M4643" t="str">
            <v>Mateřská škola, Praha 5 - Barrandov, Tréglova 780, příspěvková organizace</v>
          </cell>
          <cell r="N4643" t="str">
            <v>Tréglova</v>
          </cell>
          <cell r="O4643">
            <v>780</v>
          </cell>
          <cell r="P4643">
            <v>3</v>
          </cell>
          <cell r="Q4643">
            <v>15200</v>
          </cell>
          <cell r="R4643" t="str">
            <v>Praha 5</v>
          </cell>
          <cell r="S4643">
            <v>251816171</v>
          </cell>
          <cell r="T4643" t="str">
            <v>info@ms-treglova.cz</v>
          </cell>
        </row>
        <row r="4644">
          <cell r="A4644">
            <v>600037878</v>
          </cell>
          <cell r="B4644">
            <v>70107572</v>
          </cell>
          <cell r="C4644" t="str">
            <v>Hlavní město Praha</v>
          </cell>
          <cell r="D4644" t="str">
            <v xml:space="preserve">Praha 5 </v>
          </cell>
          <cell r="E4644" t="str">
            <v>Úřad městské části Praha 5</v>
          </cell>
          <cell r="F4644" t="str">
            <v>Praha 5</v>
          </cell>
          <cell r="G4644" t="str">
            <v>obec</v>
          </cell>
          <cell r="H4644">
            <v>600037878</v>
          </cell>
          <cell r="I4644" t="str">
            <v>70107572</v>
          </cell>
          <cell r="J4644">
            <v>180</v>
          </cell>
          <cell r="K4644" t="str">
            <v>SINGCLEAN</v>
          </cell>
          <cell r="L4644" t="str">
            <v>ANO</v>
          </cell>
          <cell r="M4644" t="str">
            <v>Mateřská škola, Praha 5 - Barrandov, Lohniského 851, příspěvková organizace</v>
          </cell>
          <cell r="N4644" t="str">
            <v>Lohniského</v>
          </cell>
          <cell r="O4644">
            <v>851</v>
          </cell>
          <cell r="P4644">
            <v>12</v>
          </cell>
          <cell r="Q4644">
            <v>15200</v>
          </cell>
          <cell r="R4644" t="str">
            <v>Praha 5</v>
          </cell>
          <cell r="S4644">
            <v>251816732</v>
          </cell>
          <cell r="T4644" t="str">
            <v>info@skolka-pohoda.cz</v>
          </cell>
        </row>
        <row r="4645">
          <cell r="A4645">
            <v>600038157</v>
          </cell>
          <cell r="B4645">
            <v>70107581</v>
          </cell>
          <cell r="C4645" t="str">
            <v>Hlavní město Praha</v>
          </cell>
          <cell r="D4645" t="str">
            <v xml:space="preserve">Praha 5 </v>
          </cell>
          <cell r="E4645" t="str">
            <v>Úřad městské části Praha 5</v>
          </cell>
          <cell r="F4645" t="str">
            <v>Praha 5</v>
          </cell>
          <cell r="G4645" t="str">
            <v>obec</v>
          </cell>
          <cell r="H4645">
            <v>600038157</v>
          </cell>
          <cell r="I4645" t="str">
            <v>70107581</v>
          </cell>
          <cell r="J4645">
            <v>160</v>
          </cell>
          <cell r="K4645" t="str">
            <v>SINGCLEAN</v>
          </cell>
          <cell r="L4645" t="str">
            <v>ANO</v>
          </cell>
          <cell r="M4645" t="str">
            <v>Mateřská škola, Praha 5 - Hlubočepy, Hlubočepská 90, příspěvková organizace</v>
          </cell>
          <cell r="N4645" t="str">
            <v>Hlubočepská</v>
          </cell>
          <cell r="O4645">
            <v>90</v>
          </cell>
          <cell r="P4645">
            <v>40</v>
          </cell>
          <cell r="Q4645">
            <v>15200</v>
          </cell>
          <cell r="R4645" t="str">
            <v>Praha 5</v>
          </cell>
          <cell r="S4645">
            <v>251815315</v>
          </cell>
          <cell r="T4645" t="str">
            <v>skolka.hlubocepy@seznam.cz</v>
          </cell>
        </row>
        <row r="4646">
          <cell r="A4646">
            <v>600037622</v>
          </cell>
          <cell r="B4646">
            <v>70107637</v>
          </cell>
          <cell r="C4646" t="str">
            <v>Hlavní město Praha</v>
          </cell>
          <cell r="D4646" t="str">
            <v xml:space="preserve">Praha 5 </v>
          </cell>
          <cell r="E4646" t="str">
            <v>Úřad městské části Praha 5</v>
          </cell>
          <cell r="F4646" t="str">
            <v>Praha 5</v>
          </cell>
          <cell r="G4646" t="str">
            <v>obec</v>
          </cell>
          <cell r="H4646">
            <v>600037622</v>
          </cell>
          <cell r="I4646" t="str">
            <v>70107637</v>
          </cell>
          <cell r="J4646">
            <v>240</v>
          </cell>
          <cell r="K4646" t="str">
            <v>SINGCLEAN</v>
          </cell>
          <cell r="L4646" t="str">
            <v>ANO</v>
          </cell>
          <cell r="M4646" t="str">
            <v>Mateřská škola, Praha 5 - Barrandov, Lohniského 830, příspěvková organizace</v>
          </cell>
          <cell r="N4646" t="str">
            <v>Lohniského</v>
          </cell>
          <cell r="O4646">
            <v>830</v>
          </cell>
          <cell r="P4646">
            <v>18</v>
          </cell>
          <cell r="Q4646">
            <v>15200</v>
          </cell>
          <cell r="R4646" t="str">
            <v>Praha 5</v>
          </cell>
          <cell r="S4646">
            <v>251816721</v>
          </cell>
          <cell r="T4646" t="str">
            <v>ms.lohniskeho.830@centrum.cz</v>
          </cell>
        </row>
        <row r="4647">
          <cell r="A4647">
            <v>600038467</v>
          </cell>
          <cell r="B4647">
            <v>70107661</v>
          </cell>
          <cell r="C4647" t="str">
            <v>Hlavní město Praha</v>
          </cell>
          <cell r="D4647" t="str">
            <v xml:space="preserve">Praha 5 </v>
          </cell>
          <cell r="E4647" t="str">
            <v>Úřad městské části Praha 5</v>
          </cell>
          <cell r="F4647" t="str">
            <v>Praha 5</v>
          </cell>
          <cell r="G4647" t="str">
            <v>obec</v>
          </cell>
          <cell r="H4647">
            <v>600038467</v>
          </cell>
          <cell r="I4647" t="str">
            <v>70107661</v>
          </cell>
          <cell r="J4647">
            <v>1140</v>
          </cell>
          <cell r="K4647" t="str">
            <v>SINGCLEAN</v>
          </cell>
          <cell r="L4647" t="str">
            <v>ANO</v>
          </cell>
          <cell r="M4647" t="str">
            <v>Tyršova základní škola a mateřská škola Praha 5 - Jinonice, U Tyršovy školy 1/430, příspěvková organizace</v>
          </cell>
          <cell r="N4647" t="str">
            <v>U Tyršovy školy</v>
          </cell>
          <cell r="O4647">
            <v>430</v>
          </cell>
          <cell r="P4647">
            <v>1</v>
          </cell>
          <cell r="Q4647">
            <v>15800</v>
          </cell>
          <cell r="R4647" t="str">
            <v>Praha 5</v>
          </cell>
          <cell r="S4647">
            <v>235510253</v>
          </cell>
          <cell r="T4647" t="str">
            <v>info@tyrsova.cz</v>
          </cell>
        </row>
        <row r="4648">
          <cell r="A4648">
            <v>600037851</v>
          </cell>
          <cell r="B4648">
            <v>70107726</v>
          </cell>
          <cell r="C4648" t="str">
            <v>Hlavní město Praha</v>
          </cell>
          <cell r="D4648" t="str">
            <v xml:space="preserve">Praha 5 </v>
          </cell>
          <cell r="E4648" t="str">
            <v>Úřad městské části Praha 5</v>
          </cell>
          <cell r="F4648" t="str">
            <v>Praha 5</v>
          </cell>
          <cell r="G4648" t="str">
            <v>obec</v>
          </cell>
          <cell r="H4648">
            <v>600037851</v>
          </cell>
          <cell r="I4648" t="str">
            <v>70107726</v>
          </cell>
          <cell r="J4648">
            <v>260</v>
          </cell>
          <cell r="K4648" t="str">
            <v>SINGCLEAN</v>
          </cell>
          <cell r="L4648" t="str">
            <v>ANO</v>
          </cell>
          <cell r="M4648" t="str">
            <v>Mateřská škola, Praha 5 - Smíchov, U Železničního mostu 2629, příspěvková organizace</v>
          </cell>
          <cell r="N4648" t="str">
            <v>U železničního mostu</v>
          </cell>
          <cell r="O4648">
            <v>2629</v>
          </cell>
          <cell r="P4648">
            <v>4</v>
          </cell>
          <cell r="Q4648">
            <v>15000</v>
          </cell>
          <cell r="R4648" t="str">
            <v>Praha 5</v>
          </cell>
          <cell r="S4648">
            <v>257317686</v>
          </cell>
          <cell r="T4648" t="str">
            <v>mszelmost@centrum.cz</v>
          </cell>
        </row>
        <row r="4649">
          <cell r="A4649">
            <v>600037681</v>
          </cell>
          <cell r="B4649">
            <v>70107742</v>
          </cell>
          <cell r="C4649" t="str">
            <v>Hlavní město Praha</v>
          </cell>
          <cell r="D4649" t="str">
            <v xml:space="preserve">Praha 5 </v>
          </cell>
          <cell r="E4649" t="str">
            <v>Úřad městské části Praha 5</v>
          </cell>
          <cell r="F4649" t="str">
            <v>Praha 5</v>
          </cell>
          <cell r="G4649" t="str">
            <v>obec</v>
          </cell>
          <cell r="H4649">
            <v>600037681</v>
          </cell>
          <cell r="I4649" t="str">
            <v>70107742</v>
          </cell>
          <cell r="J4649">
            <v>320</v>
          </cell>
          <cell r="K4649" t="str">
            <v>SINGCLEAN</v>
          </cell>
          <cell r="L4649" t="str">
            <v>ANO</v>
          </cell>
          <cell r="M4649" t="str">
            <v>Mateřská škola se speciálními třídami DUHA Praha 5 - Košíře, Trojdílná 1117, příspěvková organizace</v>
          </cell>
          <cell r="N4649" t="str">
            <v>Trojdílná</v>
          </cell>
          <cell r="O4649">
            <v>1117</v>
          </cell>
          <cell r="P4649">
            <v>18</v>
          </cell>
          <cell r="Q4649">
            <v>15000</v>
          </cell>
          <cell r="R4649" t="str">
            <v>Praha 5</v>
          </cell>
          <cell r="S4649">
            <v>257218179</v>
          </cell>
          <cell r="T4649" t="str">
            <v>skolka.duha@seznam.cz</v>
          </cell>
        </row>
        <row r="4650">
          <cell r="A4650">
            <v>600037690</v>
          </cell>
          <cell r="B4650">
            <v>70107751</v>
          </cell>
          <cell r="C4650" t="str">
            <v>Hlavní město Praha</v>
          </cell>
          <cell r="D4650" t="str">
            <v xml:space="preserve">Praha 5 </v>
          </cell>
          <cell r="E4650" t="str">
            <v>Úřad městské části Praha 5</v>
          </cell>
          <cell r="F4650" t="str">
            <v>Praha 5</v>
          </cell>
          <cell r="G4650" t="str">
            <v>obec</v>
          </cell>
          <cell r="H4650">
            <v>600037690</v>
          </cell>
          <cell r="I4650" t="str">
            <v>70107751</v>
          </cell>
          <cell r="J4650">
            <v>320</v>
          </cell>
          <cell r="K4650" t="str">
            <v>SINGCLEAN</v>
          </cell>
          <cell r="L4650" t="str">
            <v>ANO</v>
          </cell>
          <cell r="M4650" t="str">
            <v>Mateřská škola, Praha 5 - Košíře, Podbělohorská 2185, příspěvková organizace</v>
          </cell>
          <cell r="N4650" t="str">
            <v>Podbělohorská</v>
          </cell>
          <cell r="O4650">
            <v>2185</v>
          </cell>
          <cell r="P4650">
            <v>1</v>
          </cell>
          <cell r="Q4650">
            <v>15000</v>
          </cell>
          <cell r="R4650" t="str">
            <v>Praha 5</v>
          </cell>
          <cell r="S4650">
            <v>257220167</v>
          </cell>
          <cell r="T4650" t="str">
            <v>ms.klamovka@volny.cz</v>
          </cell>
        </row>
        <row r="4651">
          <cell r="A4651">
            <v>600037673</v>
          </cell>
          <cell r="B4651">
            <v>70107769</v>
          </cell>
          <cell r="C4651" t="str">
            <v>Hlavní město Praha</v>
          </cell>
          <cell r="D4651" t="str">
            <v xml:space="preserve">Praha 5 </v>
          </cell>
          <cell r="E4651" t="str">
            <v>Úřad městské části Praha 5</v>
          </cell>
          <cell r="F4651" t="str">
            <v>Praha 5</v>
          </cell>
          <cell r="G4651" t="str">
            <v>obec</v>
          </cell>
          <cell r="H4651">
            <v>600037673</v>
          </cell>
          <cell r="I4651" t="str">
            <v>70107769</v>
          </cell>
          <cell r="J4651">
            <v>260</v>
          </cell>
          <cell r="K4651" t="str">
            <v>SINGCLEAN</v>
          </cell>
          <cell r="L4651" t="str">
            <v>ANO</v>
          </cell>
          <cell r="M4651" t="str">
            <v>Mateřská škola "Slunéčko" Praha 5 - Košíře, Beníškové 988, příspěvková organizace</v>
          </cell>
          <cell r="N4651" t="str">
            <v>Beníškové</v>
          </cell>
          <cell r="O4651">
            <v>988</v>
          </cell>
          <cell r="P4651">
            <v>3</v>
          </cell>
          <cell r="Q4651">
            <v>15000</v>
          </cell>
          <cell r="R4651" t="str">
            <v>Praha 5</v>
          </cell>
          <cell r="S4651">
            <v>257215756</v>
          </cell>
          <cell r="T4651" t="str">
            <v>msbeniskove@centrum.cz</v>
          </cell>
        </row>
        <row r="4652">
          <cell r="A4652">
            <v>600037720</v>
          </cell>
          <cell r="B4652">
            <v>70107777</v>
          </cell>
          <cell r="C4652" t="str">
            <v>Hlavní město Praha</v>
          </cell>
          <cell r="D4652" t="str">
            <v xml:space="preserve">Praha 5 </v>
          </cell>
          <cell r="E4652" t="str">
            <v>Úřad městské části Praha 5</v>
          </cell>
          <cell r="F4652" t="str">
            <v>Praha 5</v>
          </cell>
          <cell r="G4652" t="str">
            <v>obec</v>
          </cell>
          <cell r="H4652">
            <v>600037720</v>
          </cell>
          <cell r="I4652" t="str">
            <v>70107777</v>
          </cell>
          <cell r="J4652">
            <v>260</v>
          </cell>
          <cell r="K4652" t="str">
            <v>SINGCLEAN</v>
          </cell>
          <cell r="L4652" t="str">
            <v>ANO</v>
          </cell>
          <cell r="M4652" t="str">
            <v>Mateřská škola "U Krtečka" Praha 5 - Motol, Kudrnova 235, příspěvková organizace</v>
          </cell>
          <cell r="N4652" t="str">
            <v>Kudrnova</v>
          </cell>
          <cell r="O4652">
            <v>235</v>
          </cell>
          <cell r="P4652" t="str">
            <v>1a</v>
          </cell>
          <cell r="Q4652">
            <v>15000</v>
          </cell>
          <cell r="R4652" t="str">
            <v>Praha 5</v>
          </cell>
          <cell r="S4652">
            <v>257221565</v>
          </cell>
          <cell r="T4652" t="str">
            <v>msukrtecka@centrum.cz</v>
          </cell>
        </row>
        <row r="4653">
          <cell r="A4653">
            <v>600037665</v>
          </cell>
          <cell r="B4653">
            <v>70107785</v>
          </cell>
          <cell r="C4653" t="str">
            <v>Hlavní město Praha</v>
          </cell>
          <cell r="D4653" t="str">
            <v xml:space="preserve">Praha 5 </v>
          </cell>
          <cell r="E4653" t="str">
            <v>Úřad městské části Praha 5</v>
          </cell>
          <cell r="F4653" t="str">
            <v>Praha 5</v>
          </cell>
          <cell r="G4653" t="str">
            <v>obec</v>
          </cell>
          <cell r="H4653">
            <v>600037665</v>
          </cell>
          <cell r="I4653" t="str">
            <v>70107785</v>
          </cell>
          <cell r="J4653">
            <v>180</v>
          </cell>
          <cell r="K4653" t="str">
            <v>SINGCLEAN</v>
          </cell>
          <cell r="L4653" t="str">
            <v>ANO</v>
          </cell>
          <cell r="M4653" t="str">
            <v>Mateřská škola, Praha 5 - Smíchov, Kroupova 2775, příspěvková organizace</v>
          </cell>
          <cell r="N4653" t="str">
            <v>Kroupova</v>
          </cell>
          <cell r="O4653">
            <v>2775</v>
          </cell>
          <cell r="P4653">
            <v>2</v>
          </cell>
          <cell r="Q4653">
            <v>15000</v>
          </cell>
          <cell r="R4653" t="str">
            <v>Praha 5</v>
          </cell>
          <cell r="S4653">
            <v>251555724</v>
          </cell>
          <cell r="T4653" t="str">
            <v>mskroupova2775@volny.cz</v>
          </cell>
        </row>
        <row r="4654">
          <cell r="A4654">
            <v>600037819</v>
          </cell>
          <cell r="B4654">
            <v>70107793</v>
          </cell>
          <cell r="C4654" t="str">
            <v>Hlavní město Praha</v>
          </cell>
          <cell r="D4654" t="str">
            <v xml:space="preserve">Praha 5 </v>
          </cell>
          <cell r="E4654" t="str">
            <v>Úřad městské části Praha 5</v>
          </cell>
          <cell r="F4654" t="str">
            <v>Praha 5</v>
          </cell>
          <cell r="G4654" t="str">
            <v>obec</v>
          </cell>
          <cell r="H4654">
            <v>600037819</v>
          </cell>
          <cell r="I4654" t="str">
            <v>70107793</v>
          </cell>
          <cell r="J4654">
            <v>240</v>
          </cell>
          <cell r="K4654" t="str">
            <v>SINGCLEAN</v>
          </cell>
          <cell r="L4654" t="str">
            <v>ANO</v>
          </cell>
          <cell r="M4654" t="str">
            <v>Mateřská škola, Praha 5 - Smíchov, Nad Palatou 613, příspěvková organizace</v>
          </cell>
          <cell r="N4654" t="str">
            <v>Nad Palatou</v>
          </cell>
          <cell r="O4654">
            <v>613</v>
          </cell>
          <cell r="P4654">
            <v>29</v>
          </cell>
          <cell r="Q4654">
            <v>15000</v>
          </cell>
          <cell r="R4654" t="str">
            <v>Praha 5</v>
          </cell>
          <cell r="S4654">
            <v>257216865</v>
          </cell>
          <cell r="T4654" t="str">
            <v>info@msnadpalatou.cz</v>
          </cell>
        </row>
        <row r="4655">
          <cell r="A4655">
            <v>600037576</v>
          </cell>
          <cell r="B4655">
            <v>70107815</v>
          </cell>
          <cell r="C4655" t="str">
            <v>Hlavní město Praha</v>
          </cell>
          <cell r="D4655" t="str">
            <v xml:space="preserve">Praha 5 </v>
          </cell>
          <cell r="E4655" t="str">
            <v>Úřad městské části Praha 5</v>
          </cell>
          <cell r="F4655" t="str">
            <v>Praha 5</v>
          </cell>
          <cell r="G4655" t="str">
            <v>obec</v>
          </cell>
          <cell r="H4655">
            <v>600037576</v>
          </cell>
          <cell r="I4655" t="str">
            <v>70107815</v>
          </cell>
          <cell r="J4655">
            <v>260</v>
          </cell>
          <cell r="K4655" t="str">
            <v>SINGCLEAN</v>
          </cell>
          <cell r="L4655" t="str">
            <v>ANO</v>
          </cell>
          <cell r="M4655" t="str">
            <v>Mateřská škola, Praha 5 - Barrandov, Kurandové 669, příspěvková organizace</v>
          </cell>
          <cell r="N4655" t="str">
            <v>Kurandové</v>
          </cell>
          <cell r="O4655">
            <v>669</v>
          </cell>
          <cell r="P4655">
            <v>8</v>
          </cell>
          <cell r="Q4655">
            <v>15200</v>
          </cell>
          <cell r="R4655" t="str">
            <v>Praha 5</v>
          </cell>
          <cell r="S4655">
            <v>251819468</v>
          </cell>
          <cell r="T4655" t="str">
            <v>info@mskurandove.cz</v>
          </cell>
        </row>
        <row r="4656">
          <cell r="A4656">
            <v>600037703</v>
          </cell>
          <cell r="B4656">
            <v>70108013</v>
          </cell>
          <cell r="C4656" t="str">
            <v>Hlavní město Praha</v>
          </cell>
          <cell r="D4656" t="str">
            <v xml:space="preserve">Praha 5 </v>
          </cell>
          <cell r="E4656" t="str">
            <v>Úřad městské části Praha 16</v>
          </cell>
          <cell r="F4656" t="str">
            <v>Praha 16</v>
          </cell>
          <cell r="G4656" t="str">
            <v>obec</v>
          </cell>
          <cell r="H4656">
            <v>600037703</v>
          </cell>
          <cell r="I4656" t="str">
            <v>70108013</v>
          </cell>
          <cell r="J4656">
            <v>180</v>
          </cell>
          <cell r="K4656" t="str">
            <v>SINGCLEAN</v>
          </cell>
          <cell r="L4656" t="str">
            <v>ANO</v>
          </cell>
          <cell r="M4656" t="str">
            <v>Mateřská škola, Praha 5, K Samoobsluze 211</v>
          </cell>
          <cell r="N4656" t="str">
            <v>K samoobsluze</v>
          </cell>
          <cell r="O4656">
            <v>211</v>
          </cell>
          <cell r="Q4656">
            <v>15531</v>
          </cell>
          <cell r="R4656" t="str">
            <v>Praha 5</v>
          </cell>
          <cell r="S4656">
            <v>257921360</v>
          </cell>
          <cell r="T4656" t="str">
            <v>doris.rosenkrancova@skolkalipence.cz</v>
          </cell>
        </row>
        <row r="4657">
          <cell r="A4657">
            <v>600038335</v>
          </cell>
          <cell r="B4657">
            <v>70108145</v>
          </cell>
          <cell r="C4657" t="str">
            <v>Hlavní město Praha</v>
          </cell>
          <cell r="D4657" t="str">
            <v xml:space="preserve">Praha 5 </v>
          </cell>
          <cell r="E4657" t="str">
            <v>Úřad městské části Praha 16</v>
          </cell>
          <cell r="F4657" t="str">
            <v>Praha 16</v>
          </cell>
          <cell r="G4657" t="str">
            <v>obec</v>
          </cell>
          <cell r="H4657">
            <v>600038335</v>
          </cell>
          <cell r="I4657" t="str">
            <v>70108145</v>
          </cell>
          <cell r="J4657">
            <v>400</v>
          </cell>
          <cell r="K4657" t="str">
            <v>SINGCLEAN</v>
          </cell>
          <cell r="L4657" t="str">
            <v>ANO</v>
          </cell>
          <cell r="M4657" t="str">
            <v>Základní škola Praha-Lipence</v>
          </cell>
          <cell r="N4657" t="str">
            <v>Černošická</v>
          </cell>
          <cell r="O4657">
            <v>168</v>
          </cell>
          <cell r="Q4657">
            <v>15531</v>
          </cell>
          <cell r="R4657" t="str">
            <v>Praha 5</v>
          </cell>
          <cell r="S4657">
            <v>257921479</v>
          </cell>
          <cell r="T4657" t="str">
            <v>info@zslipence.cz</v>
          </cell>
        </row>
        <row r="4658">
          <cell r="A4658">
            <v>600038149</v>
          </cell>
          <cell r="B4658">
            <v>70108170</v>
          </cell>
          <cell r="C4658" t="str">
            <v>Hlavní město Praha</v>
          </cell>
          <cell r="D4658" t="str">
            <v xml:space="preserve">Praha 5 </v>
          </cell>
          <cell r="E4658" t="str">
            <v>Úřad městské části Praha 5</v>
          </cell>
          <cell r="F4658" t="str">
            <v>Praha 5</v>
          </cell>
          <cell r="G4658" t="str">
            <v>obec</v>
          </cell>
          <cell r="H4658">
            <v>600038149</v>
          </cell>
          <cell r="I4658" t="str">
            <v>70108170</v>
          </cell>
          <cell r="J4658">
            <v>320</v>
          </cell>
          <cell r="K4658" t="str">
            <v>SINGCLEAN</v>
          </cell>
          <cell r="L4658" t="str">
            <v>ANO</v>
          </cell>
          <cell r="M4658" t="str">
            <v>Mateřská škola, Praha 5 - Košíře, Peroutkova 1004, příspěvková organizace</v>
          </cell>
          <cell r="N4658" t="str">
            <v>Peroutkova</v>
          </cell>
          <cell r="O4658">
            <v>1004</v>
          </cell>
          <cell r="P4658">
            <v>24</v>
          </cell>
          <cell r="Q4658">
            <v>15800</v>
          </cell>
          <cell r="R4658" t="str">
            <v>Praha 5</v>
          </cell>
          <cell r="S4658">
            <v>257221196</v>
          </cell>
          <cell r="T4658" t="str">
            <v>reditelka@msperoutkova.cz</v>
          </cell>
        </row>
        <row r="4659">
          <cell r="A4659">
            <v>600038327</v>
          </cell>
          <cell r="B4659">
            <v>70108391</v>
          </cell>
          <cell r="C4659" t="str">
            <v>Hlavní město Praha</v>
          </cell>
          <cell r="D4659" t="str">
            <v xml:space="preserve">Praha 5 </v>
          </cell>
          <cell r="E4659" t="str">
            <v>Úřad městské části Praha 5</v>
          </cell>
          <cell r="F4659" t="str">
            <v>Praha 5</v>
          </cell>
          <cell r="G4659" t="str">
            <v>obec</v>
          </cell>
          <cell r="H4659">
            <v>600038327</v>
          </cell>
          <cell r="I4659" t="str">
            <v>70108391</v>
          </cell>
          <cell r="J4659">
            <v>840</v>
          </cell>
          <cell r="K4659" t="str">
            <v>SINGCLEAN</v>
          </cell>
          <cell r="L4659" t="str">
            <v>ANO</v>
          </cell>
          <cell r="M4659" t="str">
            <v>Základní škola a mateřská škola Praha - Slivenec, Ke Smíchovu 16</v>
          </cell>
          <cell r="N4659" t="str">
            <v>Ke Smíchovu</v>
          </cell>
          <cell r="O4659">
            <v>16</v>
          </cell>
          <cell r="P4659">
            <v>140</v>
          </cell>
          <cell r="Q4659">
            <v>15400</v>
          </cell>
          <cell r="R4659" t="str">
            <v>Praha 5</v>
          </cell>
          <cell r="S4659">
            <v>251816594</v>
          </cell>
          <cell r="T4659" t="str">
            <v>zs.slivenec@seznam.cz</v>
          </cell>
        </row>
        <row r="4660">
          <cell r="A4660">
            <v>600036081</v>
          </cell>
          <cell r="B4660">
            <v>70108544</v>
          </cell>
          <cell r="C4660" t="str">
            <v>Hlavní město Praha</v>
          </cell>
          <cell r="D4660" t="str">
            <v xml:space="preserve">Praha 3 </v>
          </cell>
          <cell r="E4660" t="str">
            <v>Úřad městské části Praha 3</v>
          </cell>
          <cell r="F4660" t="str">
            <v>Praha 3</v>
          </cell>
          <cell r="G4660" t="str">
            <v>obec</v>
          </cell>
          <cell r="H4660">
            <v>600036081</v>
          </cell>
          <cell r="I4660" t="str">
            <v>70108544</v>
          </cell>
          <cell r="J4660">
            <v>200</v>
          </cell>
          <cell r="K4660" t="str">
            <v>SINGCLEAN</v>
          </cell>
          <cell r="L4660" t="str">
            <v>ANO</v>
          </cell>
          <cell r="M4660" t="str">
            <v>Mateřská škola, Praha 3, U Zásobní zahrady 6/2697</v>
          </cell>
          <cell r="N4660" t="str">
            <v>U zásobní zahrady</v>
          </cell>
          <cell r="O4660">
            <v>2697</v>
          </cell>
          <cell r="P4660">
            <v>6</v>
          </cell>
          <cell r="Q4660">
            <v>13000</v>
          </cell>
          <cell r="R4660" t="str">
            <v>Praha 3</v>
          </cell>
          <cell r="S4660">
            <v>724716927</v>
          </cell>
          <cell r="T4660" t="str">
            <v>reditelka@zasobnizahrada.cz</v>
          </cell>
        </row>
        <row r="4661">
          <cell r="A4661">
            <v>600035956</v>
          </cell>
          <cell r="B4661">
            <v>70108552</v>
          </cell>
          <cell r="C4661" t="str">
            <v>Hlavní město Praha</v>
          </cell>
          <cell r="D4661" t="str">
            <v xml:space="preserve">Praha 3 </v>
          </cell>
          <cell r="E4661" t="str">
            <v>Úřad městské části Praha 3</v>
          </cell>
          <cell r="F4661" t="str">
            <v>Praha 3</v>
          </cell>
          <cell r="G4661" t="str">
            <v>obec</v>
          </cell>
          <cell r="H4661">
            <v>600035956</v>
          </cell>
          <cell r="I4661" t="str">
            <v>70108552</v>
          </cell>
          <cell r="J4661">
            <v>200</v>
          </cell>
          <cell r="K4661" t="str">
            <v>SINGCLEAN</v>
          </cell>
          <cell r="L4661" t="str">
            <v>ANO</v>
          </cell>
          <cell r="M4661" t="str">
            <v>Mateřská škola, Praha 3, Jeseniova 98/2593</v>
          </cell>
          <cell r="N4661" t="str">
            <v>Jeseniova</v>
          </cell>
          <cell r="O4661">
            <v>2593</v>
          </cell>
          <cell r="P4661">
            <v>98</v>
          </cell>
          <cell r="Q4661">
            <v>13000</v>
          </cell>
          <cell r="R4661" t="str">
            <v>Praha 3</v>
          </cell>
          <cell r="S4661">
            <v>271772732</v>
          </cell>
          <cell r="T4661" t="str">
            <v>reditelka@msjeseniova98.cz</v>
          </cell>
        </row>
        <row r="4662">
          <cell r="A4662">
            <v>600035174</v>
          </cell>
          <cell r="B4662">
            <v>70108811</v>
          </cell>
          <cell r="C4662" t="str">
            <v>Hlavní město Praha</v>
          </cell>
          <cell r="D4662" t="str">
            <v xml:space="preserve">Praha 1 </v>
          </cell>
          <cell r="E4662" t="str">
            <v>Úřad městské části Praha 1</v>
          </cell>
          <cell r="F4662" t="str">
            <v>Praha 1</v>
          </cell>
          <cell r="G4662" t="str">
            <v>obec</v>
          </cell>
          <cell r="H4662">
            <v>600035174</v>
          </cell>
          <cell r="I4662" t="str">
            <v>70108811</v>
          </cell>
          <cell r="J4662">
            <v>200</v>
          </cell>
          <cell r="K4662" t="str">
            <v>SINGCLEAN</v>
          </cell>
          <cell r="L4662" t="str">
            <v>ANO</v>
          </cell>
          <cell r="M4662" t="str">
            <v>Mateřská škola Revoluční</v>
          </cell>
          <cell r="N4662" t="str">
            <v>Revoluční</v>
          </cell>
          <cell r="O4662">
            <v>1247</v>
          </cell>
          <cell r="P4662">
            <v>26</v>
          </cell>
          <cell r="Q4662">
            <v>11000</v>
          </cell>
          <cell r="R4662" t="str">
            <v>Praha 1</v>
          </cell>
          <cell r="S4662">
            <v>224829378</v>
          </cell>
          <cell r="T4662" t="str">
            <v>info@msrevolucni.cz</v>
          </cell>
        </row>
        <row r="4663">
          <cell r="A4663">
            <v>600035140</v>
          </cell>
          <cell r="B4663">
            <v>70109711</v>
          </cell>
          <cell r="C4663" t="str">
            <v>Hlavní město Praha</v>
          </cell>
          <cell r="D4663" t="str">
            <v xml:space="preserve">Praha 1 </v>
          </cell>
          <cell r="E4663" t="str">
            <v>Úřad městské části Praha 1</v>
          </cell>
          <cell r="F4663" t="str">
            <v>Praha 1</v>
          </cell>
          <cell r="G4663" t="str">
            <v>obec</v>
          </cell>
          <cell r="H4663">
            <v>600035140</v>
          </cell>
          <cell r="I4663" t="str">
            <v>70109711</v>
          </cell>
          <cell r="J4663">
            <v>160</v>
          </cell>
          <cell r="K4663" t="str">
            <v>SINGCLEAN</v>
          </cell>
          <cell r="L4663" t="str">
            <v>ANO</v>
          </cell>
          <cell r="M4663" t="str">
            <v>Mateřská škola Letenská</v>
          </cell>
          <cell r="N4663" t="str">
            <v>Letenská</v>
          </cell>
          <cell r="O4663">
            <v>120</v>
          </cell>
          <cell r="P4663">
            <v>5</v>
          </cell>
          <cell r="Q4663">
            <v>11800</v>
          </cell>
          <cell r="R4663" t="str">
            <v>Praha 1</v>
          </cell>
          <cell r="S4663">
            <v>257533755</v>
          </cell>
          <cell r="T4663" t="str">
            <v>msletenska@seznam.cz</v>
          </cell>
        </row>
        <row r="4664">
          <cell r="A4664">
            <v>600042146</v>
          </cell>
          <cell r="B4664">
            <v>70130426</v>
          </cell>
          <cell r="C4664" t="str">
            <v>Středočeský kraj</v>
          </cell>
          <cell r="D4664" t="str">
            <v xml:space="preserve">Benešov </v>
          </cell>
          <cell r="E4664" t="str">
            <v>Městský úřad Vlašim</v>
          </cell>
          <cell r="F4664" t="str">
            <v>Vlašim</v>
          </cell>
          <cell r="G4664" t="str">
            <v>obec</v>
          </cell>
          <cell r="H4664">
            <v>600042146</v>
          </cell>
          <cell r="I4664" t="str">
            <v>70130426</v>
          </cell>
          <cell r="J4664">
            <v>1440</v>
          </cell>
          <cell r="K4664" t="str">
            <v>SINGCLEAN</v>
          </cell>
          <cell r="L4664" t="str">
            <v>ANO</v>
          </cell>
          <cell r="M4664" t="str">
            <v>Základní škola Vorlina Vlašim, příspěvková organizace</v>
          </cell>
          <cell r="N4664" t="str">
            <v>U Vorliny</v>
          </cell>
          <cell r="O4664">
            <v>1500</v>
          </cell>
          <cell r="Q4664">
            <v>25801</v>
          </cell>
          <cell r="R4664" t="str">
            <v>Vlašim</v>
          </cell>
          <cell r="S4664">
            <v>317843137</v>
          </cell>
          <cell r="T4664" t="str">
            <v>kancelar@zsvorlina.cz</v>
          </cell>
        </row>
        <row r="4665">
          <cell r="A4665">
            <v>600096467</v>
          </cell>
          <cell r="B4665">
            <v>70150729</v>
          </cell>
          <cell r="C4665" t="str">
            <v>Pardubický kraj</v>
          </cell>
          <cell r="D4665" t="str">
            <v xml:space="preserve">Pardubice </v>
          </cell>
          <cell r="E4665" t="str">
            <v>Městský úřad Holice</v>
          </cell>
          <cell r="F4665" t="str">
            <v>Holice</v>
          </cell>
          <cell r="G4665" t="str">
            <v>obec</v>
          </cell>
          <cell r="H4665">
            <v>600096467</v>
          </cell>
          <cell r="I4665" t="str">
            <v>70150729</v>
          </cell>
          <cell r="J4665">
            <v>260</v>
          </cell>
          <cell r="K4665" t="str">
            <v>SINGCLEAN</v>
          </cell>
          <cell r="L4665" t="str">
            <v>ANO</v>
          </cell>
          <cell r="M4665" t="str">
            <v>Základní škola a mateřská škola Ostřetín, okres Pardubice</v>
          </cell>
          <cell r="O4665">
            <v>70</v>
          </cell>
          <cell r="Q4665">
            <v>53401</v>
          </cell>
          <cell r="R4665" t="str">
            <v>Ostřetín</v>
          </cell>
          <cell r="S4665">
            <v>466686172</v>
          </cell>
          <cell r="T4665" t="str">
            <v>zsostretin@pce.cz</v>
          </cell>
        </row>
        <row r="4666">
          <cell r="A4666">
            <v>600099539</v>
          </cell>
          <cell r="B4666">
            <v>70151504</v>
          </cell>
          <cell r="C4666" t="str">
            <v>Liberecký kraj</v>
          </cell>
          <cell r="D4666" t="str">
            <v xml:space="preserve">Semily </v>
          </cell>
          <cell r="E4666" t="str">
            <v>Městský úřad Jilemnice</v>
          </cell>
          <cell r="F4666" t="str">
            <v>Jilemnice</v>
          </cell>
          <cell r="G4666" t="str">
            <v>obec</v>
          </cell>
          <cell r="H4666">
            <v>600099539</v>
          </cell>
          <cell r="I4666" t="str">
            <v>70151504</v>
          </cell>
          <cell r="J4666" t="str">
            <v>X</v>
          </cell>
          <cell r="K4666" t="str">
            <v>SINGCLEAN</v>
          </cell>
          <cell r="L4666" t="str">
            <v>ANO</v>
          </cell>
          <cell r="M4666" t="str">
            <v>Dům dětí a mládeže Pod Střechou, Rokytnice nad Jizerou, příspěvková organizace</v>
          </cell>
          <cell r="O4666">
            <v>467</v>
          </cell>
          <cell r="Q4666">
            <v>51244</v>
          </cell>
          <cell r="R4666" t="str">
            <v>Rokytnice nad Jizerou</v>
          </cell>
          <cell r="S4666">
            <v>481522189</v>
          </cell>
          <cell r="T4666" t="str">
            <v>ddm@ddmrokytnice.cz</v>
          </cell>
        </row>
        <row r="4667">
          <cell r="A4667">
            <v>600092593</v>
          </cell>
          <cell r="B4667">
            <v>70152331</v>
          </cell>
          <cell r="C4667" t="str">
            <v>Královéhradecký kraj</v>
          </cell>
          <cell r="D4667" t="str">
            <v xml:space="preserve">Jičín </v>
          </cell>
          <cell r="E4667" t="str">
            <v>Městský úřad Nová Paka</v>
          </cell>
          <cell r="F4667" t="str">
            <v>Nová Paka</v>
          </cell>
          <cell r="G4667" t="str">
            <v>obec</v>
          </cell>
          <cell r="H4667">
            <v>600092593</v>
          </cell>
          <cell r="I4667" t="str">
            <v>70152331</v>
          </cell>
          <cell r="J4667" t="str">
            <v>X</v>
          </cell>
          <cell r="K4667" t="str">
            <v>SINGCLEAN</v>
          </cell>
          <cell r="L4667" t="str">
            <v>ANO</v>
          </cell>
          <cell r="M4667" t="str">
            <v>Dům dětí a mládeže STONOŽKA Nová Paka</v>
          </cell>
          <cell r="N4667" t="str">
            <v>U Teplárny</v>
          </cell>
          <cell r="O4667">
            <v>1258</v>
          </cell>
          <cell r="Q4667">
            <v>50901</v>
          </cell>
          <cell r="R4667" t="str">
            <v>Nová Paka</v>
          </cell>
          <cell r="S4667">
            <v>493721184</v>
          </cell>
          <cell r="T4667" t="str">
            <v>stonozka.np@gmail.com</v>
          </cell>
        </row>
        <row r="4668">
          <cell r="A4668">
            <v>600024300</v>
          </cell>
          <cell r="B4668">
            <v>70152497</v>
          </cell>
          <cell r="C4668" t="str">
            <v>Královéhradecký kraj</v>
          </cell>
          <cell r="D4668" t="str">
            <v xml:space="preserve">Rychnov nad Kněžnou </v>
          </cell>
          <cell r="E4668" t="str">
            <v>Krajský úřad Královéhradeckého kraje</v>
          </cell>
          <cell r="F4668" t="str">
            <v>Rychnov nad Kněžnou</v>
          </cell>
          <cell r="G4668" t="str">
            <v>kraj</v>
          </cell>
          <cell r="H4668">
            <v>600024300</v>
          </cell>
          <cell r="I4668" t="str">
            <v>70152497</v>
          </cell>
          <cell r="J4668">
            <v>480</v>
          </cell>
          <cell r="K4668" t="str">
            <v>SINGCLEAN</v>
          </cell>
          <cell r="L4668" t="str">
            <v>ANO</v>
          </cell>
          <cell r="M4668" t="str">
            <v>Základní škola a Praktická škola, Rychnov nad Kněžnou, Kolowratská 485</v>
          </cell>
          <cell r="N4668" t="str">
            <v>Kolowratská</v>
          </cell>
          <cell r="O4668">
            <v>485</v>
          </cell>
          <cell r="Q4668">
            <v>51601</v>
          </cell>
          <cell r="R4668" t="str">
            <v>Rychnov nad Kněžnou</v>
          </cell>
          <cell r="S4668">
            <v>494534203</v>
          </cell>
          <cell r="T4668" t="str">
            <v>kolowratska@seznam.cz</v>
          </cell>
        </row>
        <row r="4669">
          <cell r="A4669">
            <v>600024334</v>
          </cell>
          <cell r="B4669">
            <v>70152501</v>
          </cell>
          <cell r="C4669" t="str">
            <v>Královéhradecký kraj</v>
          </cell>
          <cell r="D4669" t="str">
            <v xml:space="preserve">Rychnov nad Kněžnou </v>
          </cell>
          <cell r="E4669" t="str">
            <v>Krajský úřad Královéhradeckého kraje</v>
          </cell>
          <cell r="F4669" t="str">
            <v>Dobruška</v>
          </cell>
          <cell r="G4669" t="str">
            <v>kraj</v>
          </cell>
          <cell r="H4669">
            <v>600024334</v>
          </cell>
          <cell r="I4669" t="str">
            <v>70152501</v>
          </cell>
          <cell r="J4669">
            <v>160</v>
          </cell>
          <cell r="K4669" t="str">
            <v>SINGCLEAN</v>
          </cell>
          <cell r="L4669" t="str">
            <v>ANO</v>
          </cell>
          <cell r="M4669" t="str">
            <v>Základní škola, Dobruška, Opočenská 115</v>
          </cell>
          <cell r="N4669" t="str">
            <v>Opočenská</v>
          </cell>
          <cell r="O4669">
            <v>115</v>
          </cell>
          <cell r="Q4669">
            <v>51801</v>
          </cell>
          <cell r="R4669" t="str">
            <v>Dobruška</v>
          </cell>
          <cell r="S4669">
            <v>494623196</v>
          </cell>
          <cell r="T4669" t="str">
            <v>zsopocenska@dkanet.cz</v>
          </cell>
        </row>
        <row r="4670">
          <cell r="A4670">
            <v>600090841</v>
          </cell>
          <cell r="B4670">
            <v>70154091</v>
          </cell>
          <cell r="C4670" t="str">
            <v>Pardubický kraj</v>
          </cell>
          <cell r="D4670" t="str">
            <v xml:space="preserve">Chrudim </v>
          </cell>
          <cell r="E4670" t="str">
            <v>Městský úřad Chrudim</v>
          </cell>
          <cell r="F4670" t="str">
            <v>Chrudim</v>
          </cell>
          <cell r="G4670" t="str">
            <v>obec</v>
          </cell>
          <cell r="H4670">
            <v>600090841</v>
          </cell>
          <cell r="I4670" t="str">
            <v>70154091</v>
          </cell>
          <cell r="J4670" t="str">
            <v>X</v>
          </cell>
          <cell r="K4670" t="str">
            <v>SINGCLEAN</v>
          </cell>
          <cell r="L4670" t="str">
            <v>ANO</v>
          </cell>
          <cell r="M4670" t="str">
            <v>Dům dětí a mládeže Heřmanův Městec</v>
          </cell>
          <cell r="N4670" t="str">
            <v>Na Ježkovce</v>
          </cell>
          <cell r="O4670">
            <v>791</v>
          </cell>
          <cell r="Q4670">
            <v>53803</v>
          </cell>
          <cell r="R4670" t="str">
            <v>Heřmanův Městec</v>
          </cell>
          <cell r="S4670">
            <v>469695632</v>
          </cell>
          <cell r="T4670" t="str">
            <v>ddm.hm@email.cz</v>
          </cell>
        </row>
        <row r="4671">
          <cell r="A4671">
            <v>600093956</v>
          </cell>
          <cell r="B4671">
            <v>70154279</v>
          </cell>
          <cell r="C4671" t="str">
            <v>Královéhradecký kraj</v>
          </cell>
          <cell r="D4671" t="str">
            <v xml:space="preserve">Náchod </v>
          </cell>
          <cell r="E4671" t="str">
            <v>Městský úřad Náchod</v>
          </cell>
          <cell r="F4671" t="str">
            <v>Náchod</v>
          </cell>
          <cell r="G4671" t="str">
            <v>obec</v>
          </cell>
          <cell r="H4671">
            <v>600093956</v>
          </cell>
          <cell r="I4671" t="str">
            <v>70154279</v>
          </cell>
          <cell r="J4671">
            <v>1760</v>
          </cell>
          <cell r="K4671" t="str">
            <v>SINGCLEAN</v>
          </cell>
          <cell r="L4671" t="str">
            <v>ANO</v>
          </cell>
          <cell r="M4671" t="str">
            <v>Základní škola, Náchod, Komenského 425</v>
          </cell>
          <cell r="N4671" t="str">
            <v>Komenského</v>
          </cell>
          <cell r="O4671">
            <v>425</v>
          </cell>
          <cell r="Q4671">
            <v>54701</v>
          </cell>
          <cell r="R4671" t="str">
            <v>Náchod</v>
          </cell>
          <cell r="S4671">
            <v>491427637</v>
          </cell>
          <cell r="T4671" t="str">
            <v>zsnakom@na-zskom.cz</v>
          </cell>
        </row>
        <row r="4672">
          <cell r="A4672">
            <v>600094057</v>
          </cell>
          <cell r="B4672">
            <v>70154287</v>
          </cell>
          <cell r="C4672" t="str">
            <v>Královéhradecký kraj</v>
          </cell>
          <cell r="D4672" t="str">
            <v xml:space="preserve">Náchod </v>
          </cell>
          <cell r="E4672" t="str">
            <v>Městský úřad Náchod</v>
          </cell>
          <cell r="F4672" t="str">
            <v>Náchod</v>
          </cell>
          <cell r="G4672" t="str">
            <v>obec</v>
          </cell>
          <cell r="H4672">
            <v>600094057</v>
          </cell>
          <cell r="I4672" t="str">
            <v>70154287</v>
          </cell>
          <cell r="J4672">
            <v>960</v>
          </cell>
          <cell r="K4672" t="str">
            <v>SINGCLEAN</v>
          </cell>
          <cell r="L4672" t="str">
            <v>ANO</v>
          </cell>
          <cell r="M4672" t="str">
            <v>Základní škola Náchod - Plhov, Příkopy 1186</v>
          </cell>
          <cell r="N4672" t="str">
            <v>Příkopy</v>
          </cell>
          <cell r="O4672">
            <v>1186</v>
          </cell>
          <cell r="Q4672">
            <v>54701</v>
          </cell>
          <cell r="R4672" t="str">
            <v>Náchod</v>
          </cell>
          <cell r="S4672">
            <v>491427252</v>
          </cell>
          <cell r="T4672" t="str">
            <v>zsplhov@zsplhov.cz</v>
          </cell>
        </row>
        <row r="4673">
          <cell r="A4673">
            <v>600094006</v>
          </cell>
          <cell r="B4673">
            <v>70154309</v>
          </cell>
          <cell r="C4673" t="str">
            <v>Královéhradecký kraj</v>
          </cell>
          <cell r="D4673" t="str">
            <v xml:space="preserve">Náchod </v>
          </cell>
          <cell r="E4673" t="str">
            <v>Městský úřad Náchod</v>
          </cell>
          <cell r="F4673" t="str">
            <v>Náchod</v>
          </cell>
          <cell r="G4673" t="str">
            <v>obec</v>
          </cell>
          <cell r="H4673">
            <v>600094006</v>
          </cell>
          <cell r="I4673" t="str">
            <v>70154309</v>
          </cell>
          <cell r="J4673">
            <v>1100</v>
          </cell>
          <cell r="K4673" t="str">
            <v>SINGCLEAN</v>
          </cell>
          <cell r="L4673" t="str">
            <v>ANO</v>
          </cell>
          <cell r="M4673" t="str">
            <v>Základní škola a Mateřská škola, Police nad Metují, okres Náchod</v>
          </cell>
          <cell r="N4673" t="str">
            <v>Na Babí</v>
          </cell>
          <cell r="O4673">
            <v>190</v>
          </cell>
          <cell r="Q4673">
            <v>54954</v>
          </cell>
          <cell r="R4673" t="str">
            <v>Police nad Metují</v>
          </cell>
          <cell r="S4673">
            <v>491580080</v>
          </cell>
          <cell r="T4673" t="str">
            <v>nyvlt.karel@zspolice.cz</v>
          </cell>
        </row>
        <row r="4674">
          <cell r="A4674">
            <v>600105016</v>
          </cell>
          <cell r="B4674">
            <v>70154503</v>
          </cell>
          <cell r="C4674" t="str">
            <v>Pardubický kraj</v>
          </cell>
          <cell r="D4674" t="str">
            <v xml:space="preserve">Ústí nad Orlicí </v>
          </cell>
          <cell r="E4674" t="str">
            <v>Městský úřad Lanškroun</v>
          </cell>
          <cell r="F4674" t="str">
            <v>Lanškroun</v>
          </cell>
          <cell r="G4674" t="str">
            <v>obec</v>
          </cell>
          <cell r="H4674">
            <v>600105016</v>
          </cell>
          <cell r="I4674" t="str">
            <v>70154503</v>
          </cell>
          <cell r="J4674">
            <v>0</v>
          </cell>
          <cell r="K4674" t="str">
            <v>SINGCLEAN</v>
          </cell>
          <cell r="L4674" t="str">
            <v>ANO</v>
          </cell>
          <cell r="M4674" t="str">
            <v>Školní jídelna Dolní Čermná</v>
          </cell>
          <cell r="O4674">
            <v>40</v>
          </cell>
          <cell r="Q4674">
            <v>56153</v>
          </cell>
          <cell r="R4674" t="str">
            <v>Dolní Čermná</v>
          </cell>
          <cell r="S4674">
            <v>465393185</v>
          </cell>
        </row>
        <row r="4675">
          <cell r="A4675">
            <v>600100596</v>
          </cell>
          <cell r="B4675">
            <v>70154520</v>
          </cell>
          <cell r="C4675" t="str">
            <v>Pardubický kraj</v>
          </cell>
          <cell r="D4675" t="str">
            <v xml:space="preserve">Svitavy </v>
          </cell>
          <cell r="E4675" t="str">
            <v>Městský úřad Polička</v>
          </cell>
          <cell r="F4675" t="str">
            <v>Polička</v>
          </cell>
          <cell r="G4675" t="str">
            <v>obec</v>
          </cell>
          <cell r="H4675">
            <v>600100596</v>
          </cell>
          <cell r="I4675" t="str">
            <v>70154520</v>
          </cell>
          <cell r="J4675">
            <v>220</v>
          </cell>
          <cell r="K4675" t="str">
            <v>SINGCLEAN</v>
          </cell>
          <cell r="L4675" t="str">
            <v>ANO</v>
          </cell>
          <cell r="M4675" t="str">
            <v>Základní škola Na Lukách Polička</v>
          </cell>
          <cell r="N4675" t="str">
            <v>Švermova</v>
          </cell>
          <cell r="O4675">
            <v>401</v>
          </cell>
          <cell r="Q4675">
            <v>57201</v>
          </cell>
          <cell r="R4675" t="str">
            <v>Polička</v>
          </cell>
          <cell r="S4675">
            <v>461722193</v>
          </cell>
          <cell r="T4675" t="str">
            <v>strilek@zsnalukach.cz</v>
          </cell>
        </row>
        <row r="4676">
          <cell r="A4676">
            <v>600099351</v>
          </cell>
          <cell r="B4676">
            <v>70155771</v>
          </cell>
          <cell r="C4676" t="str">
            <v>Liberecký kraj</v>
          </cell>
          <cell r="D4676" t="str">
            <v xml:space="preserve">Semily </v>
          </cell>
          <cell r="E4676" t="str">
            <v>Městský úřad Semily</v>
          </cell>
          <cell r="F4676" t="str">
            <v>Semily</v>
          </cell>
          <cell r="G4676" t="str">
            <v>obec</v>
          </cell>
          <cell r="H4676">
            <v>600099351</v>
          </cell>
          <cell r="I4676" t="str">
            <v>70155771</v>
          </cell>
          <cell r="J4676">
            <v>480</v>
          </cell>
          <cell r="K4676" t="str">
            <v>SINGCLEAN</v>
          </cell>
          <cell r="L4676" t="str">
            <v>ANO</v>
          </cell>
          <cell r="M4676" t="str">
            <v>Základní škola Ivana Olbrachta Semily, příspěvková organizace</v>
          </cell>
          <cell r="N4676" t="str">
            <v>Nad Špejcharem</v>
          </cell>
          <cell r="O4676">
            <v>574</v>
          </cell>
          <cell r="Q4676">
            <v>51301</v>
          </cell>
          <cell r="R4676" t="str">
            <v>Semily</v>
          </cell>
          <cell r="S4676">
            <v>481621036</v>
          </cell>
          <cell r="T4676" t="str">
            <v>zsiosemily@iol.cz</v>
          </cell>
        </row>
        <row r="4677">
          <cell r="A4677">
            <v>610400584</v>
          </cell>
          <cell r="B4677">
            <v>70155861</v>
          </cell>
          <cell r="C4677" t="str">
            <v>Kraj Vysočina</v>
          </cell>
          <cell r="D4677" t="str">
            <v xml:space="preserve">Havlíčkův Brod </v>
          </cell>
          <cell r="E4677" t="str">
            <v>Krajský úřad Kraje Vysočina</v>
          </cell>
          <cell r="F4677" t="str">
            <v>Chotěboř</v>
          </cell>
          <cell r="G4677" t="str">
            <v>kraj</v>
          </cell>
          <cell r="H4677">
            <v>610400584</v>
          </cell>
          <cell r="I4677" t="str">
            <v>70155861</v>
          </cell>
          <cell r="J4677">
            <v>0</v>
          </cell>
          <cell r="K4677" t="str">
            <v>SINGCLEAN</v>
          </cell>
          <cell r="L4677" t="str">
            <v>ANO</v>
          </cell>
          <cell r="M4677" t="str">
            <v>Dětský domov, Nová Ves u Chotěboře 1</v>
          </cell>
          <cell r="O4677">
            <v>1</v>
          </cell>
          <cell r="Q4677">
            <v>58273</v>
          </cell>
          <cell r="R4677" t="str">
            <v>Nová Ves u Chotěboře</v>
          </cell>
          <cell r="S4677">
            <v>569621522</v>
          </cell>
          <cell r="T4677" t="str">
            <v>ddnv@chot.cz</v>
          </cell>
        </row>
        <row r="4678">
          <cell r="A4678">
            <v>600104991</v>
          </cell>
          <cell r="B4678">
            <v>70155887</v>
          </cell>
          <cell r="C4678" t="str">
            <v>Pardubický kraj</v>
          </cell>
          <cell r="D4678" t="str">
            <v xml:space="preserve">Ústí nad Orlicí </v>
          </cell>
          <cell r="E4678" t="str">
            <v>Městský úřad Králíky</v>
          </cell>
          <cell r="F4678" t="str">
            <v>Králíky</v>
          </cell>
          <cell r="G4678" t="str">
            <v>obec</v>
          </cell>
          <cell r="H4678">
            <v>600104991</v>
          </cell>
          <cell r="I4678" t="str">
            <v>70155887</v>
          </cell>
          <cell r="J4678">
            <v>0</v>
          </cell>
          <cell r="K4678" t="str">
            <v>SINGCLEAN</v>
          </cell>
          <cell r="L4678" t="str">
            <v>ANO</v>
          </cell>
          <cell r="M4678" t="str">
            <v>Školní jídelna Králíky, Moravská 647</v>
          </cell>
          <cell r="N4678" t="str">
            <v>Moravská</v>
          </cell>
          <cell r="O4678">
            <v>647</v>
          </cell>
          <cell r="Q4678">
            <v>56169</v>
          </cell>
          <cell r="R4678" t="str">
            <v>Králíky</v>
          </cell>
          <cell r="S4678">
            <v>465631286</v>
          </cell>
        </row>
        <row r="4679">
          <cell r="A4679">
            <v>617800928</v>
          </cell>
          <cell r="B4679">
            <v>70156018</v>
          </cell>
          <cell r="C4679" t="str">
            <v>Pardubický kraj</v>
          </cell>
          <cell r="D4679" t="str">
            <v xml:space="preserve">Svitavy </v>
          </cell>
          <cell r="E4679" t="str">
            <v>Městský úřad Litomyšl</v>
          </cell>
          <cell r="F4679" t="str">
            <v>Litomyšl</v>
          </cell>
          <cell r="G4679" t="str">
            <v>obec</v>
          </cell>
          <cell r="H4679">
            <v>617800928</v>
          </cell>
          <cell r="I4679" t="str">
            <v>70156018</v>
          </cell>
          <cell r="J4679">
            <v>320</v>
          </cell>
          <cell r="K4679" t="str">
            <v>SINGCLEAN</v>
          </cell>
          <cell r="L4679" t="str">
            <v>ANO</v>
          </cell>
          <cell r="M4679" t="str">
            <v>Mateřská škola v Líbánkách</v>
          </cell>
          <cell r="N4679" t="str">
            <v>Lidická</v>
          </cell>
          <cell r="O4679">
            <v>1056</v>
          </cell>
          <cell r="Q4679">
            <v>57001</v>
          </cell>
          <cell r="R4679" t="str">
            <v>Litomyšl</v>
          </cell>
          <cell r="S4679">
            <v>778140258</v>
          </cell>
          <cell r="T4679" t="str">
            <v>ms@vlibankach.litomysl.cz</v>
          </cell>
        </row>
        <row r="4680">
          <cell r="A4680">
            <v>617800863</v>
          </cell>
          <cell r="B4680">
            <v>70156026</v>
          </cell>
          <cell r="C4680" t="str">
            <v>Pardubický kraj</v>
          </cell>
          <cell r="D4680" t="str">
            <v xml:space="preserve">Svitavy </v>
          </cell>
          <cell r="E4680" t="str">
            <v>Městský úřad Litomyšl</v>
          </cell>
          <cell r="F4680" t="str">
            <v>Litomyšl</v>
          </cell>
          <cell r="G4680" t="str">
            <v>obec</v>
          </cell>
          <cell r="H4680">
            <v>617800863</v>
          </cell>
          <cell r="I4680" t="str">
            <v>70156026</v>
          </cell>
          <cell r="J4680">
            <v>380</v>
          </cell>
          <cell r="K4680" t="str">
            <v>SINGCLEAN</v>
          </cell>
          <cell r="L4680" t="str">
            <v>ANO</v>
          </cell>
          <cell r="M4680" t="str">
            <v>Mateřská škola Sedmikráska</v>
          </cell>
          <cell r="N4680" t="str">
            <v>17. listopadu</v>
          </cell>
          <cell r="O4680">
            <v>905</v>
          </cell>
          <cell r="Q4680">
            <v>57001</v>
          </cell>
          <cell r="R4680" t="str">
            <v>Litomyšl</v>
          </cell>
          <cell r="S4680">
            <v>461612280</v>
          </cell>
          <cell r="T4680" t="str">
            <v>ms@sedmikraska.litomysl.cz</v>
          </cell>
        </row>
        <row r="4681">
          <cell r="A4681">
            <v>600096815</v>
          </cell>
          <cell r="B4681">
            <v>70156506</v>
          </cell>
          <cell r="C4681" t="str">
            <v>Královéhradecký kraj</v>
          </cell>
          <cell r="D4681" t="str">
            <v xml:space="preserve">Rychnov nad Kněžnou </v>
          </cell>
          <cell r="E4681" t="str">
            <v>Městský úřad Dobruška</v>
          </cell>
          <cell r="F4681" t="str">
            <v>Dobruška</v>
          </cell>
          <cell r="G4681" t="str">
            <v>obec</v>
          </cell>
          <cell r="H4681">
            <v>600096815</v>
          </cell>
          <cell r="I4681" t="str">
            <v>70156506</v>
          </cell>
          <cell r="J4681">
            <v>200</v>
          </cell>
          <cell r="K4681" t="str">
            <v>SINGCLEAN</v>
          </cell>
          <cell r="L4681" t="str">
            <v>ANO</v>
          </cell>
          <cell r="M4681" t="str">
            <v>Mateřská škola, České Meziříčí</v>
          </cell>
          <cell r="N4681" t="str">
            <v>Osvobození</v>
          </cell>
          <cell r="O4681">
            <v>250</v>
          </cell>
          <cell r="Q4681">
            <v>51771</v>
          </cell>
          <cell r="R4681" t="str">
            <v>České Meziříčí</v>
          </cell>
          <cell r="S4681">
            <v>494661101</v>
          </cell>
          <cell r="T4681" t="str">
            <v>cerna.mscm@seznam.cz</v>
          </cell>
        </row>
        <row r="4682">
          <cell r="A4682">
            <v>600099113</v>
          </cell>
          <cell r="B4682">
            <v>70156565</v>
          </cell>
          <cell r="C4682" t="str">
            <v>Liberecký kraj</v>
          </cell>
          <cell r="D4682" t="str">
            <v xml:space="preserve">Semily </v>
          </cell>
          <cell r="E4682" t="str">
            <v>Městský úřad Semily</v>
          </cell>
          <cell r="F4682" t="str">
            <v>Semily</v>
          </cell>
          <cell r="G4682" t="str">
            <v>obec</v>
          </cell>
          <cell r="H4682">
            <v>600099113</v>
          </cell>
          <cell r="I4682" t="str">
            <v>70156565</v>
          </cell>
          <cell r="J4682">
            <v>260</v>
          </cell>
          <cell r="K4682" t="str">
            <v>SINGCLEAN</v>
          </cell>
          <cell r="L4682" t="str">
            <v>ANO</v>
          </cell>
          <cell r="M4682" t="str">
            <v>Základní škola Košťálov, příspěvková organizace</v>
          </cell>
          <cell r="O4682">
            <v>128</v>
          </cell>
          <cell r="Q4682">
            <v>51202</v>
          </cell>
          <cell r="R4682" t="str">
            <v>Košťálov</v>
          </cell>
          <cell r="S4682">
            <v>481689225</v>
          </cell>
          <cell r="T4682" t="str">
            <v>skola@kostalov.cz</v>
          </cell>
        </row>
        <row r="4683">
          <cell r="A4683">
            <v>600098508</v>
          </cell>
          <cell r="B4683">
            <v>70156573</v>
          </cell>
          <cell r="C4683" t="str">
            <v>Liberecký kraj</v>
          </cell>
          <cell r="D4683" t="str">
            <v xml:space="preserve">Semily </v>
          </cell>
          <cell r="E4683" t="str">
            <v>Městský úřad Semily</v>
          </cell>
          <cell r="F4683" t="str">
            <v>Semily</v>
          </cell>
          <cell r="G4683" t="str">
            <v>obec</v>
          </cell>
          <cell r="H4683">
            <v>600098508</v>
          </cell>
          <cell r="I4683" t="str">
            <v>70156573</v>
          </cell>
          <cell r="J4683">
            <v>100</v>
          </cell>
          <cell r="K4683" t="str">
            <v>SINGCLEAN</v>
          </cell>
          <cell r="L4683" t="str">
            <v>ANO</v>
          </cell>
          <cell r="M4683" t="str">
            <v>Mateřská škola Košťálov, příspěvková organizace</v>
          </cell>
          <cell r="O4683">
            <v>201</v>
          </cell>
          <cell r="Q4683">
            <v>51202</v>
          </cell>
          <cell r="R4683" t="str">
            <v>Košťálov</v>
          </cell>
          <cell r="S4683">
            <v>481689235</v>
          </cell>
          <cell r="T4683" t="str">
            <v>materskaskola@kostalov.cz</v>
          </cell>
        </row>
        <row r="4684">
          <cell r="A4684">
            <v>668000104</v>
          </cell>
          <cell r="B4684">
            <v>70156581</v>
          </cell>
          <cell r="C4684" t="str">
            <v>Královéhradecký kraj</v>
          </cell>
          <cell r="D4684" t="str">
            <v xml:space="preserve">Trutnov </v>
          </cell>
          <cell r="E4684" t="str">
            <v>Městský úřad Trutnov</v>
          </cell>
          <cell r="F4684" t="str">
            <v>Trutnov</v>
          </cell>
          <cell r="G4684" t="str">
            <v>obec</v>
          </cell>
          <cell r="H4684">
            <v>668000104</v>
          </cell>
          <cell r="I4684" t="str">
            <v>70156581</v>
          </cell>
          <cell r="J4684">
            <v>160</v>
          </cell>
          <cell r="K4684" t="str">
            <v>SINGCLEAN</v>
          </cell>
          <cell r="L4684" t="str">
            <v>ANO</v>
          </cell>
          <cell r="M4684" t="str">
            <v>Mateřská škola, Suchovršice</v>
          </cell>
          <cell r="O4684">
            <v>122</v>
          </cell>
          <cell r="Q4684">
            <v>54232</v>
          </cell>
          <cell r="R4684" t="str">
            <v>Suchovršice</v>
          </cell>
          <cell r="S4684">
            <v>499882204</v>
          </cell>
          <cell r="T4684" t="str">
            <v>d.kultova@seznam.cz</v>
          </cell>
        </row>
        <row r="4685">
          <cell r="A4685">
            <v>600097650</v>
          </cell>
          <cell r="B4685">
            <v>70156611</v>
          </cell>
          <cell r="C4685" t="str">
            <v>Královéhradecký kraj</v>
          </cell>
          <cell r="D4685" t="str">
            <v xml:space="preserve">Rychnov nad Kněžnou </v>
          </cell>
          <cell r="E4685" t="str">
            <v>Městský úřad Rychnov nad Kněžnou</v>
          </cell>
          <cell r="F4685" t="str">
            <v>Rychnov nad Kněžnou</v>
          </cell>
          <cell r="G4685" t="str">
            <v>obec</v>
          </cell>
          <cell r="H4685">
            <v>600097650</v>
          </cell>
          <cell r="I4685" t="str">
            <v>70156611</v>
          </cell>
          <cell r="J4685">
            <v>920</v>
          </cell>
          <cell r="K4685" t="str">
            <v>SINGCLEAN</v>
          </cell>
          <cell r="L4685" t="str">
            <v>ANO</v>
          </cell>
          <cell r="M4685" t="str">
            <v>Základní škola Vamberk, okres Rychnov nad Kněžnou</v>
          </cell>
          <cell r="N4685" t="str">
            <v>Komenského</v>
          </cell>
          <cell r="O4685">
            <v>95</v>
          </cell>
          <cell r="Q4685">
            <v>51754</v>
          </cell>
          <cell r="R4685" t="str">
            <v>Vamberk</v>
          </cell>
          <cell r="S4685">
            <v>494541324</v>
          </cell>
          <cell r="T4685" t="str">
            <v>skola@zsvamberk.cz</v>
          </cell>
        </row>
        <row r="4686">
          <cell r="A4686">
            <v>600099997</v>
          </cell>
          <cell r="B4686">
            <v>70156620</v>
          </cell>
          <cell r="C4686" t="str">
            <v>Pardubický kraj</v>
          </cell>
          <cell r="D4686" t="str">
            <v xml:space="preserve">Svitavy </v>
          </cell>
          <cell r="E4686" t="str">
            <v>Městský úřad Litomyšl</v>
          </cell>
          <cell r="F4686" t="str">
            <v>Litomyšl</v>
          </cell>
          <cell r="G4686" t="str">
            <v>obec</v>
          </cell>
          <cell r="H4686">
            <v>600099997</v>
          </cell>
          <cell r="I4686" t="str">
            <v>70156620</v>
          </cell>
          <cell r="J4686">
            <v>40</v>
          </cell>
          <cell r="K4686" t="str">
            <v>SINGCLEAN</v>
          </cell>
          <cell r="L4686" t="str">
            <v>ANO</v>
          </cell>
          <cell r="M4686" t="str">
            <v>Mateřská škola Sedliště, okres Svitavy</v>
          </cell>
          <cell r="O4686">
            <v>35</v>
          </cell>
          <cell r="Q4686">
            <v>57001</v>
          </cell>
          <cell r="R4686" t="str">
            <v>Sedliště</v>
          </cell>
          <cell r="S4686">
            <v>704337155</v>
          </cell>
          <cell r="T4686" t="str">
            <v>ms.sedliste@tiscali.cz</v>
          </cell>
        </row>
        <row r="4687">
          <cell r="A4687">
            <v>600090752</v>
          </cell>
          <cell r="B4687">
            <v>70156689</v>
          </cell>
          <cell r="C4687" t="str">
            <v>Pardubický kraj</v>
          </cell>
          <cell r="D4687" t="str">
            <v xml:space="preserve">Chrudim </v>
          </cell>
          <cell r="E4687" t="str">
            <v>Městský úřad Chrudim</v>
          </cell>
          <cell r="F4687" t="str">
            <v>Chrudim</v>
          </cell>
          <cell r="G4687" t="str">
            <v>obec</v>
          </cell>
          <cell r="H4687">
            <v>600090752</v>
          </cell>
          <cell r="I4687" t="str">
            <v>70156689</v>
          </cell>
          <cell r="J4687" t="str">
            <v>X</v>
          </cell>
          <cell r="K4687" t="str">
            <v>SINGCLEAN</v>
          </cell>
          <cell r="L4687" t="str">
            <v>ANO</v>
          </cell>
          <cell r="M4687" t="str">
            <v>Základní umělecká škola, Luže, okres Chrudim</v>
          </cell>
          <cell r="N4687" t="str">
            <v>Komenského</v>
          </cell>
          <cell r="O4687">
            <v>87</v>
          </cell>
          <cell r="Q4687">
            <v>53854</v>
          </cell>
          <cell r="R4687" t="str">
            <v>Luže</v>
          </cell>
          <cell r="S4687">
            <v>469671106</v>
          </cell>
          <cell r="T4687" t="str">
            <v>zus.luze@tiscali.cz</v>
          </cell>
        </row>
        <row r="4688">
          <cell r="A4688">
            <v>650046706</v>
          </cell>
          <cell r="B4688">
            <v>70156697</v>
          </cell>
          <cell r="C4688" t="str">
            <v>Královéhradecký kraj</v>
          </cell>
          <cell r="D4688" t="str">
            <v xml:space="preserve">Trutnov </v>
          </cell>
          <cell r="E4688" t="str">
            <v>Městský úřad Dvůr Králové nad Labem</v>
          </cell>
          <cell r="F4688" t="str">
            <v>Dvůr Králové nad Labem</v>
          </cell>
          <cell r="G4688" t="str">
            <v>obec</v>
          </cell>
          <cell r="H4688">
            <v>650046706</v>
          </cell>
          <cell r="I4688" t="str">
            <v>70156697</v>
          </cell>
          <cell r="J4688">
            <v>180</v>
          </cell>
          <cell r="K4688" t="str">
            <v>SINGCLEAN</v>
          </cell>
          <cell r="L4688" t="str">
            <v>ANO</v>
          </cell>
          <cell r="M4688" t="str">
            <v>Základní škola a Mateřská škola Kocbeře, okres Trutnov</v>
          </cell>
          <cell r="O4688">
            <v>126</v>
          </cell>
          <cell r="Q4688">
            <v>54464</v>
          </cell>
          <cell r="R4688" t="str">
            <v>Kocbeře</v>
          </cell>
          <cell r="S4688">
            <v>499623535</v>
          </cell>
          <cell r="T4688" t="str">
            <v>zskocbere@iol.cz</v>
          </cell>
        </row>
        <row r="4689">
          <cell r="A4689">
            <v>600085830</v>
          </cell>
          <cell r="B4689">
            <v>70156701</v>
          </cell>
          <cell r="C4689" t="str">
            <v>Kraj Vysočina</v>
          </cell>
          <cell r="D4689" t="str">
            <v xml:space="preserve">Havlíčkův Brod </v>
          </cell>
          <cell r="E4689" t="str">
            <v>Městský úřad Chotěboř</v>
          </cell>
          <cell r="F4689" t="str">
            <v>Chotěboř</v>
          </cell>
          <cell r="G4689" t="str">
            <v>obec</v>
          </cell>
          <cell r="H4689">
            <v>600085830</v>
          </cell>
          <cell r="I4689" t="str">
            <v>70156701</v>
          </cell>
          <cell r="J4689">
            <v>580</v>
          </cell>
          <cell r="K4689" t="str">
            <v>SINGCLEAN</v>
          </cell>
          <cell r="L4689" t="str">
            <v>ANO</v>
          </cell>
          <cell r="M4689" t="str">
            <v>Mateřská škola Chotěboř, Březová 272, okres Havlíčkův Brod</v>
          </cell>
          <cell r="N4689" t="str">
            <v>Březová</v>
          </cell>
          <cell r="O4689">
            <v>272</v>
          </cell>
          <cell r="Q4689">
            <v>58301</v>
          </cell>
          <cell r="R4689" t="str">
            <v>Chotěboř</v>
          </cell>
          <cell r="S4689">
            <v>569624783</v>
          </cell>
          <cell r="T4689" t="str">
            <v>materska.skola@chot.cz</v>
          </cell>
        </row>
        <row r="4690">
          <cell r="A4690">
            <v>600087492</v>
          </cell>
          <cell r="B4690">
            <v>70156719</v>
          </cell>
          <cell r="C4690" t="str">
            <v>Kraj Vysočina</v>
          </cell>
          <cell r="D4690" t="str">
            <v xml:space="preserve">Havlíčkův Brod </v>
          </cell>
          <cell r="E4690" t="str">
            <v>Městský úřad Chotěboř</v>
          </cell>
          <cell r="F4690" t="str">
            <v>Chotěboř</v>
          </cell>
          <cell r="G4690" t="str">
            <v>obec</v>
          </cell>
          <cell r="H4690">
            <v>600087492</v>
          </cell>
          <cell r="I4690" t="str">
            <v>70156719</v>
          </cell>
          <cell r="J4690">
            <v>0</v>
          </cell>
          <cell r="K4690" t="str">
            <v>SINGCLEAN</v>
          </cell>
          <cell r="L4690" t="str">
            <v>ANO</v>
          </cell>
          <cell r="M4690" t="str">
            <v>Školní jídelna Chotěboř, Smetanova 603, okres Havlíčkův Brod</v>
          </cell>
          <cell r="N4690" t="str">
            <v>Smetanova</v>
          </cell>
          <cell r="O4690">
            <v>603</v>
          </cell>
          <cell r="Q4690">
            <v>58301</v>
          </cell>
          <cell r="R4690" t="str">
            <v>Chotěboř</v>
          </cell>
          <cell r="S4690">
            <v>569626653</v>
          </cell>
          <cell r="T4690" t="str">
            <v>chotebor.jidelna@tiscali.cz</v>
          </cell>
        </row>
        <row r="4691">
          <cell r="A4691">
            <v>600089878</v>
          </cell>
          <cell r="B4691">
            <v>70156735</v>
          </cell>
          <cell r="C4691" t="str">
            <v>Pardubický kraj</v>
          </cell>
          <cell r="D4691" t="str">
            <v xml:space="preserve">Chrudim </v>
          </cell>
          <cell r="E4691" t="str">
            <v>Městský úřad Hlinsko</v>
          </cell>
          <cell r="F4691" t="str">
            <v>Hlinsko</v>
          </cell>
          <cell r="G4691" t="str">
            <v>obec</v>
          </cell>
          <cell r="H4691">
            <v>600089878</v>
          </cell>
          <cell r="I4691" t="str">
            <v>70156735</v>
          </cell>
          <cell r="J4691">
            <v>60</v>
          </cell>
          <cell r="K4691" t="str">
            <v>SINGCLEAN</v>
          </cell>
          <cell r="L4691" t="str">
            <v>ANO</v>
          </cell>
          <cell r="M4691" t="str">
            <v>Mateřská škola, Pokřikov, okres Chrudim</v>
          </cell>
          <cell r="O4691">
            <v>94</v>
          </cell>
          <cell r="Q4691">
            <v>53901</v>
          </cell>
          <cell r="R4691" t="str">
            <v>Pokřikov</v>
          </cell>
          <cell r="S4691">
            <v>727813452</v>
          </cell>
          <cell r="T4691" t="str">
            <v>ms@pokrikov.cz</v>
          </cell>
        </row>
        <row r="4692">
          <cell r="A4692">
            <v>650018290</v>
          </cell>
          <cell r="B4692">
            <v>70156743</v>
          </cell>
          <cell r="C4692" t="str">
            <v>Pardubický kraj</v>
          </cell>
          <cell r="D4692" t="str">
            <v xml:space="preserve">Chrudim </v>
          </cell>
          <cell r="E4692" t="str">
            <v>Městský úřad Chrudim</v>
          </cell>
          <cell r="F4692" t="str">
            <v>Chrudim</v>
          </cell>
          <cell r="G4692" t="str">
            <v>obec</v>
          </cell>
          <cell r="H4692">
            <v>650018290</v>
          </cell>
          <cell r="I4692" t="str">
            <v>70156743</v>
          </cell>
          <cell r="J4692">
            <v>680</v>
          </cell>
          <cell r="K4692" t="str">
            <v>SINGCLEAN</v>
          </cell>
          <cell r="L4692" t="str">
            <v>ANO</v>
          </cell>
          <cell r="M4692" t="str">
            <v>Základní škola, Luže, okres Chrudim</v>
          </cell>
          <cell r="N4692" t="str">
            <v>Komenského</v>
          </cell>
          <cell r="O4692">
            <v>254</v>
          </cell>
          <cell r="Q4692">
            <v>53854</v>
          </cell>
          <cell r="R4692" t="str">
            <v>Luže</v>
          </cell>
          <cell r="S4692">
            <v>469671212</v>
          </cell>
          <cell r="T4692" t="str">
            <v>zs.luze@tiscali.cz</v>
          </cell>
        </row>
        <row r="4693">
          <cell r="A4693">
            <v>650020936</v>
          </cell>
          <cell r="B4693">
            <v>70156778</v>
          </cell>
          <cell r="C4693" t="str">
            <v>Pardubický kraj</v>
          </cell>
          <cell r="D4693" t="str">
            <v xml:space="preserve">Chrudim </v>
          </cell>
          <cell r="E4693" t="str">
            <v>Městský úřad Chrudim</v>
          </cell>
          <cell r="F4693" t="str">
            <v>Chrudim</v>
          </cell>
          <cell r="G4693" t="str">
            <v>obec</v>
          </cell>
          <cell r="H4693">
            <v>650020936</v>
          </cell>
          <cell r="I4693" t="str">
            <v>70156778</v>
          </cell>
          <cell r="J4693">
            <v>780</v>
          </cell>
          <cell r="K4693" t="str">
            <v>SINGCLEAN</v>
          </cell>
          <cell r="L4693" t="str">
            <v>ANO</v>
          </cell>
          <cell r="M4693" t="str">
            <v>Základní škola, Chrast, okres Chrudim</v>
          </cell>
          <cell r="N4693" t="str">
            <v>U Pošty</v>
          </cell>
          <cell r="O4693">
            <v>5</v>
          </cell>
          <cell r="Q4693">
            <v>53851</v>
          </cell>
          <cell r="R4693" t="str">
            <v>Chrast</v>
          </cell>
          <cell r="S4693">
            <v>469667195</v>
          </cell>
          <cell r="T4693" t="str">
            <v>budinska.l@seznam.cz</v>
          </cell>
        </row>
        <row r="4694">
          <cell r="A4694">
            <v>600090736</v>
          </cell>
          <cell r="B4694">
            <v>70156786</v>
          </cell>
          <cell r="C4694" t="str">
            <v>Pardubický kraj</v>
          </cell>
          <cell r="D4694" t="str">
            <v xml:space="preserve">Chrudim </v>
          </cell>
          <cell r="E4694" t="str">
            <v>Městský úřad Chrudim</v>
          </cell>
          <cell r="F4694" t="str">
            <v>Chrudim</v>
          </cell>
          <cell r="G4694" t="str">
            <v>obec</v>
          </cell>
          <cell r="H4694">
            <v>600090736</v>
          </cell>
          <cell r="I4694" t="str">
            <v>70156786</v>
          </cell>
          <cell r="J4694" t="str">
            <v>X</v>
          </cell>
          <cell r="K4694" t="str">
            <v>SINGCLEAN</v>
          </cell>
          <cell r="L4694" t="str">
            <v>ANO</v>
          </cell>
          <cell r="M4694" t="str">
            <v>Základní umělecká škola Jana Nepomuka Filcíka, Chrast</v>
          </cell>
          <cell r="N4694" t="str">
            <v>Náměstí</v>
          </cell>
          <cell r="O4694">
            <v>7</v>
          </cell>
          <cell r="Q4694">
            <v>53851</v>
          </cell>
          <cell r="R4694" t="str">
            <v>Chrast</v>
          </cell>
          <cell r="S4694">
            <v>461105092</v>
          </cell>
          <cell r="T4694" t="str">
            <v>zus.chrast@seznam.cz</v>
          </cell>
        </row>
        <row r="4695">
          <cell r="A4695">
            <v>669000221</v>
          </cell>
          <cell r="B4695">
            <v>70156794</v>
          </cell>
          <cell r="C4695" t="str">
            <v>Pardubický kraj</v>
          </cell>
          <cell r="D4695" t="str">
            <v xml:space="preserve">Chrudim </v>
          </cell>
          <cell r="E4695" t="str">
            <v>Městský úřad Chrudim</v>
          </cell>
          <cell r="F4695" t="str">
            <v>Chrudim</v>
          </cell>
          <cell r="G4695" t="str">
            <v>obec</v>
          </cell>
          <cell r="H4695">
            <v>669000221</v>
          </cell>
          <cell r="I4695" t="str">
            <v>70156794</v>
          </cell>
          <cell r="J4695">
            <v>300</v>
          </cell>
          <cell r="K4695" t="str">
            <v>SINGCLEAN</v>
          </cell>
          <cell r="L4695" t="str">
            <v>ANO</v>
          </cell>
          <cell r="M4695" t="str">
            <v>Mateřská škola, Chrast, okres Chrudim</v>
          </cell>
          <cell r="N4695" t="str">
            <v>Filcíkova</v>
          </cell>
          <cell r="O4695">
            <v>439</v>
          </cell>
          <cell r="Q4695">
            <v>53851</v>
          </cell>
          <cell r="R4695" t="str">
            <v>Chrast</v>
          </cell>
          <cell r="S4695">
            <v>731615768</v>
          </cell>
          <cell r="T4695" t="str">
            <v>ms.chrast@seznam.cz</v>
          </cell>
        </row>
        <row r="4696">
          <cell r="A4696">
            <v>650025610</v>
          </cell>
          <cell r="B4696">
            <v>70157308</v>
          </cell>
          <cell r="C4696" t="str">
            <v>Pardubický kraj</v>
          </cell>
          <cell r="D4696" t="str">
            <v xml:space="preserve">Chrudim </v>
          </cell>
          <cell r="E4696" t="str">
            <v>Městský úřad Chrudim</v>
          </cell>
          <cell r="F4696" t="str">
            <v>Chrudim</v>
          </cell>
          <cell r="G4696" t="str">
            <v>obec</v>
          </cell>
          <cell r="H4696">
            <v>650025610</v>
          </cell>
          <cell r="I4696" t="str">
            <v>70157308</v>
          </cell>
          <cell r="J4696">
            <v>440</v>
          </cell>
          <cell r="K4696" t="str">
            <v>SINGCLEAN</v>
          </cell>
          <cell r="L4696" t="str">
            <v>ANO</v>
          </cell>
          <cell r="M4696" t="str">
            <v>Základní škola a mateřská škola Prosetín</v>
          </cell>
          <cell r="O4696">
            <v>3</v>
          </cell>
          <cell r="Q4696">
            <v>53976</v>
          </cell>
          <cell r="R4696" t="str">
            <v>Prosetín</v>
          </cell>
          <cell r="S4696" t="str">
            <v>469 350 238 ,731582711</v>
          </cell>
          <cell r="T4696" t="str">
            <v>jaroslava.matrasova@zsmsprosetin.cz</v>
          </cell>
        </row>
        <row r="4697">
          <cell r="A4697">
            <v>600097382</v>
          </cell>
          <cell r="B4697">
            <v>70157324</v>
          </cell>
          <cell r="C4697" t="str">
            <v>Královéhradecký kraj</v>
          </cell>
          <cell r="D4697" t="str">
            <v xml:space="preserve">Rychnov nad Kněžnou </v>
          </cell>
          <cell r="E4697" t="str">
            <v>Městský úřad Dobruška</v>
          </cell>
          <cell r="F4697" t="str">
            <v>Dobruška</v>
          </cell>
          <cell r="G4697" t="str">
            <v>obec</v>
          </cell>
          <cell r="H4697">
            <v>600097382</v>
          </cell>
          <cell r="I4697" t="str">
            <v>70157324</v>
          </cell>
          <cell r="J4697">
            <v>140</v>
          </cell>
          <cell r="K4697" t="str">
            <v>SINGCLEAN</v>
          </cell>
          <cell r="L4697" t="str">
            <v>ANO</v>
          </cell>
          <cell r="M4697" t="str">
            <v>Základní škola Pohoří, okres Rychnov nad Kněžnou</v>
          </cell>
          <cell r="O4697">
            <v>96</v>
          </cell>
          <cell r="Q4697">
            <v>51801</v>
          </cell>
          <cell r="R4697" t="str">
            <v>Pohoří</v>
          </cell>
          <cell r="S4697">
            <v>494623408</v>
          </cell>
          <cell r="T4697" t="str">
            <v>zspohori@seznam.cz</v>
          </cell>
        </row>
        <row r="4698">
          <cell r="A4698">
            <v>600097595</v>
          </cell>
          <cell r="B4698">
            <v>70157332</v>
          </cell>
          <cell r="C4698" t="str">
            <v>Královéhradecký kraj</v>
          </cell>
          <cell r="D4698" t="str">
            <v xml:space="preserve">Rychnov nad Kněžnou </v>
          </cell>
          <cell r="E4698" t="str">
            <v>Městský úřad Kostelec nad Orlicí</v>
          </cell>
          <cell r="F4698" t="str">
            <v>Kostelec nad Orlicí</v>
          </cell>
          <cell r="G4698" t="str">
            <v>obec</v>
          </cell>
          <cell r="H4698">
            <v>600097595</v>
          </cell>
          <cell r="I4698" t="str">
            <v>70157332</v>
          </cell>
          <cell r="J4698">
            <v>780</v>
          </cell>
          <cell r="K4698" t="str">
            <v>SINGCLEAN</v>
          </cell>
          <cell r="L4698" t="str">
            <v>ANO</v>
          </cell>
          <cell r="M4698" t="str">
            <v>Základní škola Gutha-Jarkovského Kostelec nad Orlicí</v>
          </cell>
          <cell r="N4698" t="str">
            <v>Palackého náměstí</v>
          </cell>
          <cell r="O4698">
            <v>45</v>
          </cell>
          <cell r="Q4698">
            <v>51741</v>
          </cell>
          <cell r="R4698" t="str">
            <v>Kostelec nad Orlicí</v>
          </cell>
          <cell r="S4698" t="str">
            <v>494 323 138 ,494323442</v>
          </cell>
          <cell r="T4698" t="str">
            <v>zsnam@eltec.cz</v>
          </cell>
        </row>
        <row r="4699">
          <cell r="A4699">
            <v>600100880</v>
          </cell>
          <cell r="B4699">
            <v>70157341</v>
          </cell>
          <cell r="C4699" t="str">
            <v>Pardubický kraj</v>
          </cell>
          <cell r="D4699" t="str">
            <v xml:space="preserve">Svitavy </v>
          </cell>
          <cell r="E4699" t="str">
            <v>Městský úřad Litomyšl</v>
          </cell>
          <cell r="F4699" t="str">
            <v>Litomyšl</v>
          </cell>
          <cell r="G4699" t="str">
            <v>obec</v>
          </cell>
          <cell r="H4699">
            <v>600100880</v>
          </cell>
          <cell r="I4699" t="str">
            <v>70157341</v>
          </cell>
          <cell r="J4699">
            <v>400</v>
          </cell>
          <cell r="K4699" t="str">
            <v>SINGCLEAN</v>
          </cell>
          <cell r="L4699" t="str">
            <v>ANO</v>
          </cell>
          <cell r="M4699" t="str">
            <v>Masarykova základní škola Morašice, okres Svitavy</v>
          </cell>
          <cell r="O4699">
            <v>27</v>
          </cell>
          <cell r="Q4699">
            <v>56951</v>
          </cell>
          <cell r="R4699" t="str">
            <v>Morašice</v>
          </cell>
          <cell r="S4699">
            <v>461612774</v>
          </cell>
          <cell r="T4699" t="str">
            <v>zs.morasice@tiscali.cz</v>
          </cell>
        </row>
        <row r="4700">
          <cell r="A4700">
            <v>600100014</v>
          </cell>
          <cell r="B4700">
            <v>70157359</v>
          </cell>
          <cell r="C4700" t="str">
            <v>Pardubický kraj</v>
          </cell>
          <cell r="D4700" t="str">
            <v xml:space="preserve">Svitavy </v>
          </cell>
          <cell r="E4700" t="str">
            <v>Městský úřad Litomyšl</v>
          </cell>
          <cell r="F4700" t="str">
            <v>Litomyšl</v>
          </cell>
          <cell r="G4700" t="str">
            <v>obec</v>
          </cell>
          <cell r="H4700">
            <v>600100014</v>
          </cell>
          <cell r="I4700" t="str">
            <v>70157359</v>
          </cell>
          <cell r="J4700">
            <v>140</v>
          </cell>
          <cell r="K4700" t="str">
            <v>SINGCLEAN</v>
          </cell>
          <cell r="L4700" t="str">
            <v>ANO</v>
          </cell>
          <cell r="M4700" t="str">
            <v>Mateřská škola Morašice, okres Svitavy</v>
          </cell>
          <cell r="O4700">
            <v>134</v>
          </cell>
          <cell r="Q4700">
            <v>56951</v>
          </cell>
          <cell r="R4700" t="str">
            <v>Morašice</v>
          </cell>
          <cell r="S4700">
            <v>461613748</v>
          </cell>
          <cell r="T4700" t="str">
            <v>msmorasice@lit.cz</v>
          </cell>
        </row>
        <row r="4701">
          <cell r="A4701">
            <v>668000881</v>
          </cell>
          <cell r="B4701">
            <v>70157375</v>
          </cell>
          <cell r="C4701" t="str">
            <v>Královéhradecký kraj</v>
          </cell>
          <cell r="D4701" t="str">
            <v xml:space="preserve">Rychnov nad Kněžnou </v>
          </cell>
          <cell r="E4701" t="str">
            <v>Městský úřad Rychnov nad Kněžnou</v>
          </cell>
          <cell r="F4701" t="str">
            <v>Rychnov nad Kněžnou</v>
          </cell>
          <cell r="G4701" t="str">
            <v>obec</v>
          </cell>
          <cell r="H4701">
            <v>668000881</v>
          </cell>
          <cell r="I4701" t="str">
            <v>70157375</v>
          </cell>
          <cell r="J4701">
            <v>280</v>
          </cell>
          <cell r="K4701" t="str">
            <v>SINGCLEAN</v>
          </cell>
          <cell r="L4701" t="str">
            <v>ANO</v>
          </cell>
          <cell r="M4701" t="str">
            <v>Mateřská škola Vamberk, Tyršova 280</v>
          </cell>
          <cell r="N4701" t="str">
            <v>Tyršova</v>
          </cell>
          <cell r="O4701">
            <v>280</v>
          </cell>
          <cell r="Q4701">
            <v>51754</v>
          </cell>
          <cell r="R4701" t="str">
            <v>Vamberk</v>
          </cell>
          <cell r="S4701">
            <v>494541305</v>
          </cell>
          <cell r="T4701" t="str">
            <v>msvamberk.tyrsova@tiscali.cz</v>
          </cell>
        </row>
        <row r="4702">
          <cell r="A4702">
            <v>600100511</v>
          </cell>
          <cell r="B4702">
            <v>70188084</v>
          </cell>
          <cell r="C4702" t="str">
            <v>Pardubický kraj</v>
          </cell>
          <cell r="D4702" t="str">
            <v xml:space="preserve">Svitavy </v>
          </cell>
          <cell r="E4702" t="str">
            <v>Městský úřad Polička</v>
          </cell>
          <cell r="F4702" t="str">
            <v>Polička</v>
          </cell>
          <cell r="G4702" t="str">
            <v>obec</v>
          </cell>
          <cell r="H4702">
            <v>600100511</v>
          </cell>
          <cell r="I4702" t="str">
            <v>70188084</v>
          </cell>
          <cell r="J4702">
            <v>520</v>
          </cell>
          <cell r="K4702" t="str">
            <v>SINGCLEAN</v>
          </cell>
          <cell r="L4702" t="str">
            <v>ANO</v>
          </cell>
          <cell r="M4702" t="str">
            <v>Základní škola Bystré, okres Svitavy</v>
          </cell>
          <cell r="N4702" t="str">
            <v>Školní</v>
          </cell>
          <cell r="O4702">
            <v>24</v>
          </cell>
          <cell r="Q4702">
            <v>56992</v>
          </cell>
          <cell r="R4702" t="str">
            <v>Bystré</v>
          </cell>
          <cell r="S4702">
            <v>461741763</v>
          </cell>
          <cell r="T4702" t="str">
            <v>zsbystre.rs@unet.cz</v>
          </cell>
        </row>
        <row r="4703">
          <cell r="A4703">
            <v>650060903</v>
          </cell>
          <cell r="B4703">
            <v>70188378</v>
          </cell>
          <cell r="C4703" t="str">
            <v>Královéhradecký kraj</v>
          </cell>
          <cell r="D4703" t="str">
            <v xml:space="preserve">Rychnov nad Kněžnou </v>
          </cell>
          <cell r="E4703" t="str">
            <v>Městský úřad Rychnov nad Kněžnou</v>
          </cell>
          <cell r="F4703" t="str">
            <v>Rychnov nad Kněžnou</v>
          </cell>
          <cell r="G4703" t="str">
            <v>obec</v>
          </cell>
          <cell r="H4703">
            <v>650060903</v>
          </cell>
          <cell r="I4703" t="str">
            <v>70188378</v>
          </cell>
          <cell r="J4703">
            <v>140</v>
          </cell>
          <cell r="K4703" t="str">
            <v>SINGCLEAN</v>
          </cell>
          <cell r="L4703" t="str">
            <v>ANO</v>
          </cell>
          <cell r="M4703" t="str">
            <v>Základní škola a Mateřská škola Synkov - Slemeno</v>
          </cell>
          <cell r="O4703">
            <v>36</v>
          </cell>
          <cell r="Q4703">
            <v>51601</v>
          </cell>
          <cell r="R4703" t="str">
            <v>Synkov-Slemeno</v>
          </cell>
          <cell r="S4703">
            <v>494322931</v>
          </cell>
          <cell r="T4703" t="str">
            <v>zssynkovslemeno@seznam.cz</v>
          </cell>
        </row>
        <row r="4704">
          <cell r="A4704">
            <v>668000708</v>
          </cell>
          <cell r="B4704">
            <v>70188386</v>
          </cell>
          <cell r="C4704" t="str">
            <v>Královéhradecký kraj</v>
          </cell>
          <cell r="D4704" t="str">
            <v xml:space="preserve">Rychnov nad Kněžnou </v>
          </cell>
          <cell r="E4704" t="str">
            <v>Městský úřad Dobruška</v>
          </cell>
          <cell r="F4704" t="str">
            <v>Dobruška</v>
          </cell>
          <cell r="G4704" t="str">
            <v>obec</v>
          </cell>
          <cell r="H4704">
            <v>668000708</v>
          </cell>
          <cell r="I4704" t="str">
            <v>70188386</v>
          </cell>
          <cell r="J4704">
            <v>100</v>
          </cell>
          <cell r="K4704" t="str">
            <v>SINGCLEAN</v>
          </cell>
          <cell r="L4704" t="str">
            <v>ANO</v>
          </cell>
          <cell r="M4704" t="str">
            <v>Mateřská škola Val</v>
          </cell>
          <cell r="O4704">
            <v>14</v>
          </cell>
          <cell r="Q4704">
            <v>51801</v>
          </cell>
          <cell r="R4704" t="str">
            <v>Val</v>
          </cell>
          <cell r="S4704">
            <v>733325281</v>
          </cell>
          <cell r="T4704" t="str">
            <v>reditel@msval.cz</v>
          </cell>
        </row>
        <row r="4705">
          <cell r="A4705">
            <v>668000040</v>
          </cell>
          <cell r="B4705">
            <v>70188394</v>
          </cell>
          <cell r="C4705" t="str">
            <v>Královéhradecký kraj</v>
          </cell>
          <cell r="D4705" t="str">
            <v xml:space="preserve">Rychnov nad Kněžnou </v>
          </cell>
          <cell r="E4705" t="str">
            <v>Městský úřad Dobruška</v>
          </cell>
          <cell r="F4705" t="str">
            <v>Dobruška</v>
          </cell>
          <cell r="G4705" t="str">
            <v>obec</v>
          </cell>
          <cell r="H4705">
            <v>668000040</v>
          </cell>
          <cell r="I4705" t="str">
            <v>70188394</v>
          </cell>
          <cell r="J4705">
            <v>100</v>
          </cell>
          <cell r="K4705" t="str">
            <v>SINGCLEAN</v>
          </cell>
          <cell r="L4705" t="str">
            <v>ANO</v>
          </cell>
          <cell r="M4705" t="str">
            <v>Mateřská škola Pohoří</v>
          </cell>
          <cell r="O4705">
            <v>76</v>
          </cell>
          <cell r="Q4705">
            <v>51801</v>
          </cell>
          <cell r="R4705" t="str">
            <v>Pohoří</v>
          </cell>
          <cell r="S4705">
            <v>494623774</v>
          </cell>
          <cell r="T4705" t="str">
            <v>mspohori@seznam.cz</v>
          </cell>
        </row>
        <row r="4706">
          <cell r="A4706">
            <v>600099458</v>
          </cell>
          <cell r="B4706">
            <v>70188408</v>
          </cell>
          <cell r="C4706" t="str">
            <v>Liberecký kraj</v>
          </cell>
          <cell r="D4706" t="str">
            <v xml:space="preserve">Semily </v>
          </cell>
          <cell r="E4706" t="str">
            <v>Městský úřad Semily</v>
          </cell>
          <cell r="F4706" t="str">
            <v>Semily</v>
          </cell>
          <cell r="G4706" t="str">
            <v>obec</v>
          </cell>
          <cell r="H4706">
            <v>600099458</v>
          </cell>
          <cell r="I4706" t="str">
            <v>70188408</v>
          </cell>
          <cell r="J4706">
            <v>220</v>
          </cell>
          <cell r="K4706" t="str">
            <v>SINGCLEAN</v>
          </cell>
          <cell r="L4706" t="str">
            <v>ANO</v>
          </cell>
          <cell r="M4706" t="str">
            <v>Základní škola praktická a speciální Semily, příspěvková organizace</v>
          </cell>
          <cell r="N4706" t="str">
            <v>Jizerská</v>
          </cell>
          <cell r="O4706">
            <v>564</v>
          </cell>
          <cell r="Q4706">
            <v>51301</v>
          </cell>
          <cell r="R4706" t="str">
            <v>Semily</v>
          </cell>
          <cell r="S4706">
            <v>724817443</v>
          </cell>
          <cell r="T4706" t="str">
            <v>fialha@seznam.cz</v>
          </cell>
        </row>
        <row r="4707">
          <cell r="A4707">
            <v>600099245</v>
          </cell>
          <cell r="B4707">
            <v>70188416</v>
          </cell>
          <cell r="C4707" t="str">
            <v>Liberecký kraj</v>
          </cell>
          <cell r="D4707" t="str">
            <v xml:space="preserve">Semily </v>
          </cell>
          <cell r="E4707" t="str">
            <v>Městský úřad Semily</v>
          </cell>
          <cell r="F4707" t="str">
            <v>Semily</v>
          </cell>
          <cell r="G4707" t="str">
            <v>obec</v>
          </cell>
          <cell r="H4707">
            <v>600099245</v>
          </cell>
          <cell r="I4707" t="str">
            <v>70188416</v>
          </cell>
          <cell r="J4707">
            <v>220</v>
          </cell>
          <cell r="K4707" t="str">
            <v>SINGCLEAN</v>
          </cell>
          <cell r="L4707" t="str">
            <v>ANO</v>
          </cell>
          <cell r="M4707" t="str">
            <v>Základní škola a Mateřská škola Slaná, příspěvková organizace</v>
          </cell>
          <cell r="O4707">
            <v>68</v>
          </cell>
          <cell r="Q4707">
            <v>51201</v>
          </cell>
          <cell r="R4707" t="str">
            <v>Slaná</v>
          </cell>
          <cell r="S4707">
            <v>481623450</v>
          </cell>
          <cell r="T4707" t="str">
            <v>zsslana@centrum.cz</v>
          </cell>
        </row>
        <row r="4708">
          <cell r="A4708">
            <v>600092275</v>
          </cell>
          <cell r="B4708">
            <v>70188475</v>
          </cell>
          <cell r="C4708" t="str">
            <v>Královéhradecký kraj</v>
          </cell>
          <cell r="D4708" t="str">
            <v xml:space="preserve">Jičín </v>
          </cell>
          <cell r="E4708" t="str">
            <v>Městský úřad Jičín</v>
          </cell>
          <cell r="F4708" t="str">
            <v>Jičín</v>
          </cell>
          <cell r="G4708" t="str">
            <v>obec</v>
          </cell>
          <cell r="H4708">
            <v>600092275</v>
          </cell>
          <cell r="I4708" t="str">
            <v>70188475</v>
          </cell>
          <cell r="J4708">
            <v>60</v>
          </cell>
          <cell r="K4708" t="str">
            <v>SINGCLEAN</v>
          </cell>
          <cell r="L4708" t="str">
            <v>ANO</v>
          </cell>
          <cell r="M4708" t="str">
            <v>Základní škola, Nemyčeves, okres Jičín</v>
          </cell>
          <cell r="O4708">
            <v>77</v>
          </cell>
          <cell r="Q4708">
            <v>50601</v>
          </cell>
          <cell r="R4708" t="str">
            <v>Nemyčeves</v>
          </cell>
          <cell r="S4708">
            <v>736633687</v>
          </cell>
          <cell r="T4708" t="str">
            <v>zsnemyceves@gmail.com</v>
          </cell>
        </row>
        <row r="4709">
          <cell r="A4709">
            <v>668000163</v>
          </cell>
          <cell r="B4709">
            <v>70188505</v>
          </cell>
          <cell r="C4709" t="str">
            <v>Královéhradecký kraj</v>
          </cell>
          <cell r="D4709" t="str">
            <v xml:space="preserve">Rychnov nad Kněžnou </v>
          </cell>
          <cell r="E4709" t="str">
            <v>Městský úřad Rychnov nad Kněžnou</v>
          </cell>
          <cell r="F4709" t="str">
            <v>Rychnov nad Kněžnou</v>
          </cell>
          <cell r="G4709" t="str">
            <v>obec</v>
          </cell>
          <cell r="H4709">
            <v>668000163</v>
          </cell>
          <cell r="I4709" t="str">
            <v>70188505</v>
          </cell>
          <cell r="J4709">
            <v>240</v>
          </cell>
          <cell r="K4709" t="str">
            <v>SINGCLEAN</v>
          </cell>
          <cell r="L4709" t="str">
            <v>ANO</v>
          </cell>
          <cell r="M4709" t="str">
            <v>Mateřská škola Čtyřlístek, Rychnov nad Kněžnou, Mírová 1487</v>
          </cell>
          <cell r="N4709" t="str">
            <v>Mírová</v>
          </cell>
          <cell r="O4709">
            <v>1487</v>
          </cell>
          <cell r="Q4709">
            <v>51601</v>
          </cell>
          <cell r="R4709" t="str">
            <v>Rychnov nad Kněžnou</v>
          </cell>
          <cell r="S4709">
            <v>494534804</v>
          </cell>
          <cell r="T4709" t="str">
            <v>reditelka@msctyrlistekrk.cz</v>
          </cell>
        </row>
        <row r="4710">
          <cell r="A4710">
            <v>668000198</v>
          </cell>
          <cell r="B4710">
            <v>70188513</v>
          </cell>
          <cell r="C4710" t="str">
            <v>Královéhradecký kraj</v>
          </cell>
          <cell r="D4710" t="str">
            <v xml:space="preserve">Rychnov nad Kněžnou </v>
          </cell>
          <cell r="E4710" t="str">
            <v>Městský úřad Rychnov nad Kněžnou</v>
          </cell>
          <cell r="F4710" t="str">
            <v>Rychnov nad Kněžnou</v>
          </cell>
          <cell r="G4710" t="str">
            <v>obec</v>
          </cell>
          <cell r="H4710">
            <v>668000198</v>
          </cell>
          <cell r="I4710" t="str">
            <v>70188513</v>
          </cell>
          <cell r="J4710">
            <v>300</v>
          </cell>
          <cell r="K4710" t="str">
            <v>SINGCLEAN</v>
          </cell>
          <cell r="L4710" t="str">
            <v>ANO</v>
          </cell>
          <cell r="M4710" t="str">
            <v>Mateřská škola Láň, Rychnov nad Kněžnou, Českých bratří 1387</v>
          </cell>
          <cell r="N4710" t="str">
            <v>Českých bratří</v>
          </cell>
          <cell r="O4710">
            <v>1387</v>
          </cell>
          <cell r="Q4710">
            <v>51601</v>
          </cell>
          <cell r="R4710" t="str">
            <v>Rychnov nad Kněžnou</v>
          </cell>
          <cell r="S4710">
            <v>494534828</v>
          </cell>
          <cell r="T4710" t="str">
            <v>reditelka@skolkalan.cz</v>
          </cell>
        </row>
        <row r="4711">
          <cell r="A4711">
            <v>668000180</v>
          </cell>
          <cell r="B4711">
            <v>70188521</v>
          </cell>
          <cell r="C4711" t="str">
            <v>Královéhradecký kraj</v>
          </cell>
          <cell r="D4711" t="str">
            <v xml:space="preserve">Rychnov nad Kněžnou </v>
          </cell>
          <cell r="E4711" t="str">
            <v>Městský úřad Rychnov nad Kněžnou</v>
          </cell>
          <cell r="F4711" t="str">
            <v>Rychnov nad Kněžnou</v>
          </cell>
          <cell r="G4711" t="str">
            <v>obec</v>
          </cell>
          <cell r="H4711">
            <v>668000180</v>
          </cell>
          <cell r="I4711" t="str">
            <v>70188521</v>
          </cell>
          <cell r="J4711">
            <v>80</v>
          </cell>
          <cell r="K4711" t="str">
            <v>SINGCLEAN</v>
          </cell>
          <cell r="L4711" t="str">
            <v>ANO</v>
          </cell>
          <cell r="M4711" t="str">
            <v>Mateřská škola Kytička, Rychnov nad Kněžnou, B. Němcové 648</v>
          </cell>
          <cell r="N4711" t="str">
            <v>Boženy Němcové</v>
          </cell>
          <cell r="O4711">
            <v>648</v>
          </cell>
          <cell r="Q4711">
            <v>51601</v>
          </cell>
          <cell r="R4711" t="str">
            <v>Rychnov nad Kněžnou</v>
          </cell>
          <cell r="S4711">
            <v>494534947</v>
          </cell>
          <cell r="T4711" t="str">
            <v>reditelka@mskytickark.cz</v>
          </cell>
        </row>
        <row r="4712">
          <cell r="A4712">
            <v>668000228</v>
          </cell>
          <cell r="B4712">
            <v>70188530</v>
          </cell>
          <cell r="C4712" t="str">
            <v>Královéhradecký kraj</v>
          </cell>
          <cell r="D4712" t="str">
            <v xml:space="preserve">Rychnov nad Kněžnou </v>
          </cell>
          <cell r="E4712" t="str">
            <v>Městský úřad Rychnov nad Kněžnou</v>
          </cell>
          <cell r="F4712" t="str">
            <v>Rychnov nad Kněžnou</v>
          </cell>
          <cell r="G4712" t="str">
            <v>obec</v>
          </cell>
          <cell r="H4712">
            <v>668000228</v>
          </cell>
          <cell r="I4712" t="str">
            <v>70188530</v>
          </cell>
          <cell r="J4712">
            <v>120</v>
          </cell>
          <cell r="K4712" t="str">
            <v>SINGCLEAN</v>
          </cell>
          <cell r="L4712" t="str">
            <v>ANO</v>
          </cell>
          <cell r="M4712" t="str">
            <v>Mateřská škola Sluníčko, Rychnov nad Kněžnou, Javornická 1379</v>
          </cell>
          <cell r="N4712" t="str">
            <v>Javornická</v>
          </cell>
          <cell r="O4712">
            <v>1379</v>
          </cell>
          <cell r="Q4712">
            <v>51601</v>
          </cell>
          <cell r="R4712" t="str">
            <v>Rychnov nad Kněžnou</v>
          </cell>
          <cell r="S4712">
            <v>494535332</v>
          </cell>
          <cell r="T4712" t="str">
            <v>info@msslunickork.cz</v>
          </cell>
        </row>
        <row r="4713">
          <cell r="A4713">
            <v>668000171</v>
          </cell>
          <cell r="B4713">
            <v>70188548</v>
          </cell>
          <cell r="C4713" t="str">
            <v>Královéhradecký kraj</v>
          </cell>
          <cell r="D4713" t="str">
            <v xml:space="preserve">Rychnov nad Kněžnou </v>
          </cell>
          <cell r="E4713" t="str">
            <v>Městský úřad Rychnov nad Kněžnou</v>
          </cell>
          <cell r="F4713" t="str">
            <v>Rychnov nad Kněžnou</v>
          </cell>
          <cell r="G4713" t="str">
            <v>obec</v>
          </cell>
          <cell r="H4713">
            <v>668000171</v>
          </cell>
          <cell r="I4713" t="str">
            <v>70188548</v>
          </cell>
          <cell r="J4713">
            <v>200</v>
          </cell>
          <cell r="K4713" t="str">
            <v>SINGCLEAN</v>
          </cell>
          <cell r="L4713" t="str">
            <v>ANO</v>
          </cell>
          <cell r="M4713" t="str">
            <v>Mateřská škola Klíček, Rychnov nad Kněžnou, Na Drahách 129</v>
          </cell>
          <cell r="N4713" t="str">
            <v>Na Drahách</v>
          </cell>
          <cell r="O4713">
            <v>129</v>
          </cell>
          <cell r="Q4713">
            <v>51601</v>
          </cell>
          <cell r="R4713" t="str">
            <v>Rychnov nad Kněžnou</v>
          </cell>
          <cell r="S4713">
            <v>494535023</v>
          </cell>
          <cell r="T4713" t="str">
            <v>reditelka@msklicekrk.cz</v>
          </cell>
        </row>
        <row r="4714">
          <cell r="A4714">
            <v>650050576</v>
          </cell>
          <cell r="B4714">
            <v>70188556</v>
          </cell>
          <cell r="C4714" t="str">
            <v>Královéhradecký kraj</v>
          </cell>
          <cell r="D4714" t="str">
            <v xml:space="preserve">Rychnov nad Kněžnou </v>
          </cell>
          <cell r="E4714" t="str">
            <v>Městský úřad Rychnov nad Kněžnou</v>
          </cell>
          <cell r="F4714" t="str">
            <v>Rychnov nad Kněžnou</v>
          </cell>
          <cell r="G4714" t="str">
            <v>obec</v>
          </cell>
          <cell r="H4714">
            <v>650050576</v>
          </cell>
          <cell r="I4714" t="str">
            <v>70188556</v>
          </cell>
          <cell r="J4714">
            <v>180</v>
          </cell>
          <cell r="K4714" t="str">
            <v>SINGCLEAN</v>
          </cell>
          <cell r="L4714" t="str">
            <v>ANO</v>
          </cell>
          <cell r="M4714" t="str">
            <v>Základní škola a mateřská škola Rychnov nad Kněžnou, Roveň 60</v>
          </cell>
          <cell r="O4714">
            <v>60</v>
          </cell>
          <cell r="Q4714">
            <v>51601</v>
          </cell>
          <cell r="R4714" t="str">
            <v>Rychnov nad Kněžnou</v>
          </cell>
          <cell r="S4714">
            <v>494535548</v>
          </cell>
          <cell r="T4714" t="str">
            <v>zsrovenrk@seznam.cz</v>
          </cell>
        </row>
        <row r="4715">
          <cell r="A4715">
            <v>600104443</v>
          </cell>
          <cell r="B4715">
            <v>70188831</v>
          </cell>
          <cell r="C4715" t="str">
            <v>Pardubický kraj</v>
          </cell>
          <cell r="D4715" t="str">
            <v xml:space="preserve">Ústí nad Orlicí </v>
          </cell>
          <cell r="E4715" t="str">
            <v>Městský úřad Králíky</v>
          </cell>
          <cell r="F4715" t="str">
            <v>Králíky</v>
          </cell>
          <cell r="G4715" t="str">
            <v>obec</v>
          </cell>
          <cell r="H4715">
            <v>600104443</v>
          </cell>
          <cell r="I4715" t="str">
            <v>70188831</v>
          </cell>
          <cell r="J4715">
            <v>100</v>
          </cell>
          <cell r="K4715" t="str">
            <v>SINGCLEAN</v>
          </cell>
          <cell r="L4715" t="str">
            <v>ANO</v>
          </cell>
          <cell r="M4715" t="str">
            <v>Základní škola a mateřská škola Lichkov</v>
          </cell>
          <cell r="O4715">
            <v>185</v>
          </cell>
          <cell r="Q4715">
            <v>56168</v>
          </cell>
          <cell r="R4715" t="str">
            <v>Lichkov</v>
          </cell>
          <cell r="S4715">
            <v>465635332</v>
          </cell>
          <cell r="T4715" t="str">
            <v>skolalichkov@orlicko.cz</v>
          </cell>
        </row>
        <row r="4716">
          <cell r="A4716">
            <v>600097439</v>
          </cell>
          <cell r="B4716">
            <v>70188874</v>
          </cell>
          <cell r="C4716" t="str">
            <v>Královéhradecký kraj</v>
          </cell>
          <cell r="D4716" t="str">
            <v xml:space="preserve">Rychnov nad Kněžnou </v>
          </cell>
          <cell r="E4716" t="str">
            <v>Městský úřad Kostelec nad Orlicí</v>
          </cell>
          <cell r="F4716" t="str">
            <v>Kostelec nad Orlicí</v>
          </cell>
          <cell r="G4716" t="str">
            <v>obec</v>
          </cell>
          <cell r="H4716">
            <v>600097439</v>
          </cell>
          <cell r="I4716" t="str">
            <v>70188874</v>
          </cell>
          <cell r="J4716">
            <v>720</v>
          </cell>
          <cell r="K4716" t="str">
            <v>SINGCLEAN</v>
          </cell>
          <cell r="L4716" t="str">
            <v>ANO</v>
          </cell>
          <cell r="M4716" t="str">
            <v>Základní škola a mateřská škola Častolovice</v>
          </cell>
          <cell r="N4716" t="str">
            <v>Komenského</v>
          </cell>
          <cell r="O4716">
            <v>209</v>
          </cell>
          <cell r="Q4716">
            <v>51750</v>
          </cell>
          <cell r="R4716" t="str">
            <v>Častolovice</v>
          </cell>
          <cell r="S4716">
            <v>603797313</v>
          </cell>
          <cell r="T4716" t="str">
            <v>odl@zs-castolovice.cz</v>
          </cell>
        </row>
        <row r="4717">
          <cell r="A4717">
            <v>650064062</v>
          </cell>
          <cell r="B4717">
            <v>70188882</v>
          </cell>
          <cell r="C4717" t="str">
            <v>Královéhradecký kraj</v>
          </cell>
          <cell r="D4717" t="str">
            <v xml:space="preserve">Rychnov nad Kněžnou </v>
          </cell>
          <cell r="E4717" t="str">
            <v>Městský úřad Rychnov nad Kněžnou</v>
          </cell>
          <cell r="F4717" t="str">
            <v>Rychnov nad Kněžnou</v>
          </cell>
          <cell r="G4717" t="str">
            <v>obec</v>
          </cell>
          <cell r="H4717">
            <v>650064062</v>
          </cell>
          <cell r="I4717" t="str">
            <v>70188882</v>
          </cell>
          <cell r="J4717">
            <v>120</v>
          </cell>
          <cell r="K4717" t="str">
            <v>SINGCLEAN</v>
          </cell>
          <cell r="L4717" t="str">
            <v>ANO</v>
          </cell>
          <cell r="M4717" t="str">
            <v>Základní škola a Mateřská škola Lhoty u Potštejna</v>
          </cell>
          <cell r="O4717">
            <v>45</v>
          </cell>
          <cell r="Q4717">
            <v>51741</v>
          </cell>
          <cell r="R4717" t="str">
            <v>Lhoty u Potštejna</v>
          </cell>
          <cell r="S4717">
            <v>494546124</v>
          </cell>
          <cell r="T4717" t="str">
            <v>zs_lhoty_u_potstejna@seznam.cz</v>
          </cell>
        </row>
        <row r="4718">
          <cell r="A4718">
            <v>600092062</v>
          </cell>
          <cell r="B4718">
            <v>70188891</v>
          </cell>
          <cell r="C4718" t="str">
            <v>Královéhradecký kraj</v>
          </cell>
          <cell r="D4718" t="str">
            <v xml:space="preserve">Jičín </v>
          </cell>
          <cell r="E4718" t="str">
            <v>Městský úřad Hořice</v>
          </cell>
          <cell r="F4718" t="str">
            <v>Hořice</v>
          </cell>
          <cell r="G4718" t="str">
            <v>obec</v>
          </cell>
          <cell r="H4718">
            <v>600092062</v>
          </cell>
          <cell r="I4718" t="str">
            <v>70188891</v>
          </cell>
          <cell r="J4718">
            <v>140</v>
          </cell>
          <cell r="K4718" t="str">
            <v>SINGCLEAN</v>
          </cell>
          <cell r="L4718" t="str">
            <v>ANO</v>
          </cell>
          <cell r="M4718" t="str">
            <v>Mateřská škola Pod Lipou, Hořice</v>
          </cell>
          <cell r="N4718" t="str">
            <v>Pod Lipou</v>
          </cell>
          <cell r="O4718">
            <v>1773</v>
          </cell>
          <cell r="Q4718">
            <v>50801</v>
          </cell>
          <cell r="R4718" t="str">
            <v>Hořice</v>
          </cell>
          <cell r="S4718">
            <v>493623047</v>
          </cell>
          <cell r="T4718" t="str">
            <v>mspodlipou@horice.org</v>
          </cell>
        </row>
        <row r="4719">
          <cell r="A4719">
            <v>600091643</v>
          </cell>
          <cell r="B4719">
            <v>70188904</v>
          </cell>
          <cell r="C4719" t="str">
            <v>Královéhradecký kraj</v>
          </cell>
          <cell r="D4719" t="str">
            <v xml:space="preserve">Jičín </v>
          </cell>
          <cell r="E4719" t="str">
            <v>Městský úřad Hořice</v>
          </cell>
          <cell r="F4719" t="str">
            <v>Hořice</v>
          </cell>
          <cell r="G4719" t="str">
            <v>obec</v>
          </cell>
          <cell r="H4719">
            <v>600091643</v>
          </cell>
          <cell r="I4719" t="str">
            <v>70188904</v>
          </cell>
          <cell r="J4719">
            <v>140</v>
          </cell>
          <cell r="K4719" t="str">
            <v>SINGCLEAN</v>
          </cell>
          <cell r="L4719" t="str">
            <v>ANO</v>
          </cell>
          <cell r="M4719" t="str">
            <v>Mateřská škola Na Habru, Hořice</v>
          </cell>
          <cell r="N4719" t="str">
            <v>Jablonského</v>
          </cell>
          <cell r="O4719">
            <v>1108</v>
          </cell>
          <cell r="Q4719">
            <v>50801</v>
          </cell>
          <cell r="R4719" t="str">
            <v>Hořice</v>
          </cell>
          <cell r="S4719">
            <v>493623389</v>
          </cell>
          <cell r="T4719" t="str">
            <v>msnahabru@horice.org</v>
          </cell>
        </row>
        <row r="4720">
          <cell r="A4720">
            <v>600092364</v>
          </cell>
          <cell r="B4720">
            <v>70188912</v>
          </cell>
          <cell r="C4720" t="str">
            <v>Královéhradecký kraj</v>
          </cell>
          <cell r="D4720" t="str">
            <v xml:space="preserve">Jičín </v>
          </cell>
          <cell r="E4720" t="str">
            <v>Městský úřad Hořice</v>
          </cell>
          <cell r="F4720" t="str">
            <v>Hořice</v>
          </cell>
          <cell r="G4720" t="str">
            <v>obec</v>
          </cell>
          <cell r="H4720">
            <v>600092364</v>
          </cell>
          <cell r="I4720" t="str">
            <v>70188912</v>
          </cell>
          <cell r="J4720">
            <v>760</v>
          </cell>
          <cell r="K4720" t="str">
            <v>SINGCLEAN</v>
          </cell>
          <cell r="L4720" t="str">
            <v>ANO</v>
          </cell>
          <cell r="M4720" t="str">
            <v>Základní škola Na Habru, Hořice, Jablonského 865, okres Jičín</v>
          </cell>
          <cell r="N4720" t="str">
            <v>Jablonského</v>
          </cell>
          <cell r="O4720">
            <v>865</v>
          </cell>
          <cell r="Q4720">
            <v>50801</v>
          </cell>
          <cell r="R4720" t="str">
            <v>Hořice</v>
          </cell>
          <cell r="S4720">
            <v>493624462</v>
          </cell>
          <cell r="T4720" t="str">
            <v>nahabru@seznam.cz</v>
          </cell>
        </row>
        <row r="4721">
          <cell r="A4721">
            <v>600092054</v>
          </cell>
          <cell r="B4721">
            <v>70188921</v>
          </cell>
          <cell r="C4721" t="str">
            <v>Královéhradecký kraj</v>
          </cell>
          <cell r="D4721" t="str">
            <v xml:space="preserve">Jičín </v>
          </cell>
          <cell r="E4721" t="str">
            <v>Městský úřad Hořice</v>
          </cell>
          <cell r="F4721" t="str">
            <v>Hořice</v>
          </cell>
          <cell r="G4721" t="str">
            <v>obec</v>
          </cell>
          <cell r="H4721">
            <v>600092054</v>
          </cell>
          <cell r="I4721" t="str">
            <v>70188921</v>
          </cell>
          <cell r="J4721">
            <v>220</v>
          </cell>
          <cell r="K4721" t="str">
            <v>SINGCLEAN</v>
          </cell>
          <cell r="L4721" t="str">
            <v>ANO</v>
          </cell>
          <cell r="M4721" t="str">
            <v>Mateřská škola, Hořice, Husova 2166</v>
          </cell>
          <cell r="N4721" t="str">
            <v>Husova</v>
          </cell>
          <cell r="O4721">
            <v>2166</v>
          </cell>
          <cell r="Q4721">
            <v>50801</v>
          </cell>
          <cell r="R4721" t="str">
            <v>Hořice</v>
          </cell>
          <cell r="S4721">
            <v>493624096</v>
          </cell>
          <cell r="T4721" t="str">
            <v>mshusova@horice.org</v>
          </cell>
        </row>
        <row r="4722">
          <cell r="A4722">
            <v>669000051</v>
          </cell>
          <cell r="B4722">
            <v>70188947</v>
          </cell>
          <cell r="C4722" t="str">
            <v>Pardubický kraj</v>
          </cell>
          <cell r="D4722" t="str">
            <v xml:space="preserve">Chrudim </v>
          </cell>
          <cell r="E4722" t="str">
            <v>Městský úřad Chrudim</v>
          </cell>
          <cell r="F4722" t="str">
            <v>Chrudim</v>
          </cell>
          <cell r="G4722" t="str">
            <v>obec</v>
          </cell>
          <cell r="H4722">
            <v>669000051</v>
          </cell>
          <cell r="I4722" t="str">
            <v>70188947</v>
          </cell>
          <cell r="J4722">
            <v>180</v>
          </cell>
          <cell r="K4722" t="str">
            <v>SINGCLEAN</v>
          </cell>
          <cell r="L4722" t="str">
            <v>ANO</v>
          </cell>
          <cell r="M4722" t="str">
            <v>Mateřská škola, Nasavrky, okres Chrudim</v>
          </cell>
          <cell r="N4722" t="str">
            <v>U Školky</v>
          </cell>
          <cell r="O4722">
            <v>246</v>
          </cell>
          <cell r="Q4722">
            <v>53825</v>
          </cell>
          <cell r="R4722" t="str">
            <v>Nasavrky</v>
          </cell>
          <cell r="S4722" t="str">
            <v>469 677 116 ,606269527</v>
          </cell>
          <cell r="T4722" t="str">
            <v>msnasavrky@seznam.cz</v>
          </cell>
        </row>
        <row r="4723">
          <cell r="A4723">
            <v>650023731</v>
          </cell>
          <cell r="B4723">
            <v>70188955</v>
          </cell>
          <cell r="C4723" t="str">
            <v>Pardubický kraj</v>
          </cell>
          <cell r="D4723" t="str">
            <v xml:space="preserve">Chrudim </v>
          </cell>
          <cell r="E4723" t="str">
            <v>Městský úřad Chrudim</v>
          </cell>
          <cell r="F4723" t="str">
            <v>Chrudim</v>
          </cell>
          <cell r="G4723" t="str">
            <v>obec</v>
          </cell>
          <cell r="H4723">
            <v>650023731</v>
          </cell>
          <cell r="I4723" t="str">
            <v>70188955</v>
          </cell>
          <cell r="J4723">
            <v>500</v>
          </cell>
          <cell r="K4723" t="str">
            <v>SINGCLEAN</v>
          </cell>
          <cell r="L4723" t="str">
            <v>ANO</v>
          </cell>
          <cell r="M4723" t="str">
            <v>Základní škola, Nasavrky, okres Chrudim</v>
          </cell>
          <cell r="N4723" t="str">
            <v>Školní</v>
          </cell>
          <cell r="O4723">
            <v>275</v>
          </cell>
          <cell r="Q4723">
            <v>53825</v>
          </cell>
          <cell r="R4723" t="str">
            <v>Nasavrky</v>
          </cell>
          <cell r="S4723">
            <v>469677166</v>
          </cell>
          <cell r="T4723" t="str">
            <v>reditelna@zsnasavrky.cz</v>
          </cell>
        </row>
        <row r="4724">
          <cell r="A4724">
            <v>650046293</v>
          </cell>
          <cell r="B4724">
            <v>70188963</v>
          </cell>
          <cell r="C4724" t="str">
            <v>Pardubický kraj</v>
          </cell>
          <cell r="D4724" t="str">
            <v xml:space="preserve">Svitavy </v>
          </cell>
          <cell r="E4724" t="str">
            <v>Městský úřad Polička</v>
          </cell>
          <cell r="F4724" t="str">
            <v>Polička</v>
          </cell>
          <cell r="G4724" t="str">
            <v>obec</v>
          </cell>
          <cell r="H4724">
            <v>650046293</v>
          </cell>
          <cell r="I4724" t="str">
            <v>70188963</v>
          </cell>
          <cell r="J4724">
            <v>20</v>
          </cell>
          <cell r="K4724" t="str">
            <v>SINGCLEAN</v>
          </cell>
          <cell r="L4724" t="str">
            <v>ANO</v>
          </cell>
          <cell r="M4724" t="str">
            <v>Základní škola a mateřská škola Květná</v>
          </cell>
          <cell r="O4724">
            <v>92</v>
          </cell>
          <cell r="Q4724">
            <v>57201</v>
          </cell>
          <cell r="R4724" t="str">
            <v>Květná</v>
          </cell>
          <cell r="S4724">
            <v>731449285</v>
          </cell>
          <cell r="T4724" t="str">
            <v>zskola@kvetna.cz</v>
          </cell>
        </row>
        <row r="4725">
          <cell r="A4725">
            <v>600100324</v>
          </cell>
          <cell r="B4725">
            <v>70188980</v>
          </cell>
          <cell r="C4725" t="str">
            <v>Pardubický kraj</v>
          </cell>
          <cell r="D4725" t="str">
            <v xml:space="preserve">Svitavy </v>
          </cell>
          <cell r="E4725" t="str">
            <v>Městský úřad Svitavy</v>
          </cell>
          <cell r="F4725" t="str">
            <v>Svitavy</v>
          </cell>
          <cell r="G4725" t="str">
            <v>obec</v>
          </cell>
          <cell r="H4725">
            <v>600100324</v>
          </cell>
          <cell r="I4725" t="str">
            <v>70188980</v>
          </cell>
          <cell r="J4725">
            <v>300</v>
          </cell>
          <cell r="K4725" t="str">
            <v>SINGCLEAN</v>
          </cell>
          <cell r="L4725" t="str">
            <v>ANO</v>
          </cell>
          <cell r="M4725" t="str">
            <v>Základní škola a Mateřská škola Opatovec 119, okres Svitavy</v>
          </cell>
          <cell r="O4725">
            <v>119</v>
          </cell>
          <cell r="Q4725">
            <v>56802</v>
          </cell>
          <cell r="R4725" t="str">
            <v>Opatovec</v>
          </cell>
          <cell r="S4725">
            <v>461593162</v>
          </cell>
          <cell r="T4725" t="str">
            <v>zs.opatovec@seznam.cz</v>
          </cell>
        </row>
        <row r="4726">
          <cell r="A4726">
            <v>600100073</v>
          </cell>
          <cell r="B4726">
            <v>70188998</v>
          </cell>
          <cell r="C4726" t="str">
            <v>Pardubický kraj</v>
          </cell>
          <cell r="D4726" t="str">
            <v xml:space="preserve">Svitavy </v>
          </cell>
          <cell r="E4726" t="str">
            <v>Městský úřad Polička</v>
          </cell>
          <cell r="F4726" t="str">
            <v>Polička</v>
          </cell>
          <cell r="G4726" t="str">
            <v>obec</v>
          </cell>
          <cell r="H4726">
            <v>600100073</v>
          </cell>
          <cell r="I4726" t="str">
            <v>70188998</v>
          </cell>
          <cell r="J4726">
            <v>60</v>
          </cell>
          <cell r="K4726" t="str">
            <v>SINGCLEAN</v>
          </cell>
          <cell r="L4726" t="str">
            <v>ANO</v>
          </cell>
          <cell r="M4726" t="str">
            <v>Mateřská škola Starý Svojanov, okres Svitavy</v>
          </cell>
          <cell r="O4726">
            <v>81</v>
          </cell>
          <cell r="Q4726">
            <v>56992</v>
          </cell>
          <cell r="R4726" t="str">
            <v>Svojanov</v>
          </cell>
          <cell r="S4726">
            <v>461744155</v>
          </cell>
        </row>
        <row r="4727">
          <cell r="A4727">
            <v>600099717</v>
          </cell>
          <cell r="B4727">
            <v>70189005</v>
          </cell>
          <cell r="C4727" t="str">
            <v>Pardubický kraj</v>
          </cell>
          <cell r="D4727" t="str">
            <v xml:space="preserve">Svitavy </v>
          </cell>
          <cell r="E4727" t="str">
            <v>Městský úřad Litomyšl</v>
          </cell>
          <cell r="F4727" t="str">
            <v>Litomyšl</v>
          </cell>
          <cell r="G4727" t="str">
            <v>obec</v>
          </cell>
          <cell r="H4727">
            <v>600099717</v>
          </cell>
          <cell r="I4727" t="str">
            <v>70189005</v>
          </cell>
          <cell r="J4727">
            <v>80</v>
          </cell>
          <cell r="K4727" t="str">
            <v>SINGCLEAN</v>
          </cell>
          <cell r="L4727" t="str">
            <v>ANO</v>
          </cell>
          <cell r="M4727" t="str">
            <v>Mateřská škola Benátky, okres Svitavy</v>
          </cell>
          <cell r="O4727">
            <v>24</v>
          </cell>
          <cell r="Q4727">
            <v>57001</v>
          </cell>
          <cell r="R4727" t="str">
            <v>Benátky</v>
          </cell>
          <cell r="S4727">
            <v>461614538</v>
          </cell>
        </row>
        <row r="4728">
          <cell r="A4728">
            <v>600088031</v>
          </cell>
          <cell r="B4728">
            <v>70189013</v>
          </cell>
          <cell r="C4728" t="str">
            <v>Královéhradecký kraj</v>
          </cell>
          <cell r="D4728" t="str">
            <v xml:space="preserve">Hradec Králové </v>
          </cell>
          <cell r="E4728" t="str">
            <v>Městský úřad Nový Bydžov</v>
          </cell>
          <cell r="F4728" t="str">
            <v>Nový Bydžov</v>
          </cell>
          <cell r="G4728" t="str">
            <v>obec</v>
          </cell>
          <cell r="H4728">
            <v>600088031</v>
          </cell>
          <cell r="I4728" t="str">
            <v>70189013</v>
          </cell>
          <cell r="J4728">
            <v>260</v>
          </cell>
          <cell r="K4728" t="str">
            <v>SINGCLEAN</v>
          </cell>
          <cell r="L4728" t="str">
            <v>ANO</v>
          </cell>
          <cell r="M4728" t="str">
            <v>Mateřská škola, Nový Bydžov, F. Palackého 1241</v>
          </cell>
          <cell r="N4728" t="str">
            <v>F. Palackého</v>
          </cell>
          <cell r="O4728">
            <v>1241</v>
          </cell>
          <cell r="Q4728">
            <v>50401</v>
          </cell>
          <cell r="R4728" t="str">
            <v>Nový Bydžov</v>
          </cell>
          <cell r="S4728">
            <v>495491342</v>
          </cell>
          <cell r="T4728" t="str">
            <v>ms.palackeho@tiscali.cz</v>
          </cell>
        </row>
        <row r="4729">
          <cell r="A4729">
            <v>600095835</v>
          </cell>
          <cell r="B4729">
            <v>70189030</v>
          </cell>
          <cell r="C4729" t="str">
            <v>Pardubický kraj</v>
          </cell>
          <cell r="D4729" t="str">
            <v xml:space="preserve">Pardubice </v>
          </cell>
          <cell r="E4729" t="str">
            <v>Magistrát města Pardubic</v>
          </cell>
          <cell r="F4729" t="str">
            <v>Pardubice</v>
          </cell>
          <cell r="G4729" t="str">
            <v>obec</v>
          </cell>
          <cell r="H4729">
            <v>600095835</v>
          </cell>
          <cell r="I4729" t="str">
            <v>70189030</v>
          </cell>
          <cell r="J4729">
            <v>60</v>
          </cell>
          <cell r="K4729" t="str">
            <v>SINGCLEAN</v>
          </cell>
          <cell r="L4729" t="str">
            <v>ANO</v>
          </cell>
          <cell r="M4729" t="str">
            <v>Mateřská škola Ráby, okres Pardubice</v>
          </cell>
          <cell r="O4729">
            <v>100</v>
          </cell>
          <cell r="Q4729">
            <v>53352</v>
          </cell>
          <cell r="R4729" t="str">
            <v>Ráby</v>
          </cell>
          <cell r="S4729">
            <v>466415806</v>
          </cell>
          <cell r="T4729" t="str">
            <v>ms-raby@seznam.cz</v>
          </cell>
        </row>
        <row r="4730">
          <cell r="A4730">
            <v>600096441</v>
          </cell>
          <cell r="B4730">
            <v>70189081</v>
          </cell>
          <cell r="C4730" t="str">
            <v>Pardubický kraj</v>
          </cell>
          <cell r="D4730" t="str">
            <v xml:space="preserve">Pardubice </v>
          </cell>
          <cell r="E4730" t="str">
            <v>Městský úřad Přelouč</v>
          </cell>
          <cell r="F4730" t="str">
            <v>Přelouč</v>
          </cell>
          <cell r="G4730" t="str">
            <v>obec</v>
          </cell>
          <cell r="H4730">
            <v>600096441</v>
          </cell>
          <cell r="I4730" t="str">
            <v>70189081</v>
          </cell>
          <cell r="J4730">
            <v>220</v>
          </cell>
          <cell r="K4730" t="str">
            <v>SINGCLEAN</v>
          </cell>
          <cell r="L4730" t="str">
            <v>ANO</v>
          </cell>
          <cell r="M4730" t="str">
            <v>Základní škola a mateřská škola Lipoltice, okres Pardubice</v>
          </cell>
          <cell r="O4730">
            <v>46</v>
          </cell>
          <cell r="Q4730">
            <v>53364</v>
          </cell>
          <cell r="R4730" t="str">
            <v>Lipoltice</v>
          </cell>
          <cell r="S4730">
            <v>466977131</v>
          </cell>
          <cell r="T4730" t="str">
            <v>v.nalezinkova@email.cz</v>
          </cell>
        </row>
        <row r="4731">
          <cell r="A4731">
            <v>600083977</v>
          </cell>
          <cell r="B4731">
            <v>70200467</v>
          </cell>
          <cell r="C4731" t="str">
            <v>Ústecký kraj</v>
          </cell>
          <cell r="D4731" t="str">
            <v xml:space="preserve">Teplice </v>
          </cell>
          <cell r="E4731" t="str">
            <v>Městský úřad Bílina</v>
          </cell>
          <cell r="F4731" t="str">
            <v>Bílina</v>
          </cell>
          <cell r="G4731" t="str">
            <v>obec</v>
          </cell>
          <cell r="H4731">
            <v>600083977</v>
          </cell>
          <cell r="I4731" t="str">
            <v>70200467</v>
          </cell>
          <cell r="J4731">
            <v>140</v>
          </cell>
          <cell r="K4731" t="str">
            <v>SINGCLEAN</v>
          </cell>
          <cell r="L4731" t="str">
            <v>ANO</v>
          </cell>
          <cell r="M4731" t="str">
            <v>Mateřská škola Bílina, Maxe Švabinského 664, příspěvková organizace</v>
          </cell>
          <cell r="N4731" t="str">
            <v>M. Švabinského</v>
          </cell>
          <cell r="O4731">
            <v>664</v>
          </cell>
          <cell r="Q4731">
            <v>41801</v>
          </cell>
          <cell r="R4731" t="str">
            <v>Bílina</v>
          </cell>
          <cell r="S4731">
            <v>417821067</v>
          </cell>
        </row>
        <row r="4732">
          <cell r="A4732">
            <v>600075184</v>
          </cell>
          <cell r="B4732">
            <v>70200815</v>
          </cell>
          <cell r="C4732" t="str">
            <v>Liberecký kraj</v>
          </cell>
          <cell r="D4732" t="str">
            <v xml:space="preserve">Česká Lípa </v>
          </cell>
          <cell r="E4732" t="str">
            <v>Městský úřad Česká Lípa</v>
          </cell>
          <cell r="F4732" t="str">
            <v>Česká Lípa</v>
          </cell>
          <cell r="G4732" t="str">
            <v>obec</v>
          </cell>
          <cell r="H4732">
            <v>600075184</v>
          </cell>
          <cell r="I4732" t="str">
            <v>70200815</v>
          </cell>
          <cell r="J4732" t="str">
            <v>X</v>
          </cell>
          <cell r="K4732" t="str">
            <v>SINGCLEAN</v>
          </cell>
          <cell r="L4732" t="str">
            <v>ANO</v>
          </cell>
          <cell r="M4732" t="str">
            <v>Dům dětí a mládeže Libertin, Česká Lípa, Škroupovo nám. 138, příspěvková organizace</v>
          </cell>
          <cell r="N4732" t="str">
            <v>Škroupovo náměstí</v>
          </cell>
          <cell r="O4732">
            <v>138</v>
          </cell>
          <cell r="P4732">
            <v>3</v>
          </cell>
          <cell r="Q4732">
            <v>47001</v>
          </cell>
          <cell r="R4732" t="str">
            <v>Česká Lípa</v>
          </cell>
          <cell r="S4732">
            <v>487521652</v>
          </cell>
          <cell r="T4732" t="str">
            <v>kasalova@libertin.cz</v>
          </cell>
        </row>
        <row r="4733">
          <cell r="A4733">
            <v>600085287</v>
          </cell>
          <cell r="B4733">
            <v>70200998</v>
          </cell>
          <cell r="C4733" t="str">
            <v>Ústecký kraj</v>
          </cell>
          <cell r="D4733" t="str">
            <v xml:space="preserve">Ústí nad Labem </v>
          </cell>
          <cell r="E4733" t="str">
            <v>Magistrát města Ústí nad Labem</v>
          </cell>
          <cell r="F4733" t="str">
            <v>Ústí nad Labem</v>
          </cell>
          <cell r="G4733" t="str">
            <v>obec</v>
          </cell>
          <cell r="H4733">
            <v>600085287</v>
          </cell>
          <cell r="I4733" t="str">
            <v>70200998</v>
          </cell>
          <cell r="J4733">
            <v>140</v>
          </cell>
          <cell r="K4733" t="str">
            <v>SINGCLEAN</v>
          </cell>
          <cell r="L4733" t="str">
            <v>ANO</v>
          </cell>
          <cell r="M4733" t="str">
            <v>Mateřská škola Motýlek, Ústí nad Labem, Keplerova 782/26, příspěvková organizace</v>
          </cell>
          <cell r="N4733" t="str">
            <v>Keplerova</v>
          </cell>
          <cell r="O4733">
            <v>782</v>
          </cell>
          <cell r="P4733">
            <v>26</v>
          </cell>
          <cell r="Q4733">
            <v>40007</v>
          </cell>
          <cell r="R4733" t="str">
            <v>Ústí nad Labem</v>
          </cell>
          <cell r="S4733">
            <v>475500030</v>
          </cell>
          <cell r="T4733" t="str">
            <v>msmotylek.ul@volny.cz</v>
          </cell>
        </row>
        <row r="4734">
          <cell r="A4734">
            <v>600085091</v>
          </cell>
          <cell r="B4734">
            <v>70201005</v>
          </cell>
          <cell r="C4734" t="str">
            <v>Ústecký kraj</v>
          </cell>
          <cell r="D4734" t="str">
            <v xml:space="preserve">Ústí nad Labem </v>
          </cell>
          <cell r="E4734" t="str">
            <v>Magistrát města Ústí nad Labem</v>
          </cell>
          <cell r="F4734" t="str">
            <v>Ústí nad Labem</v>
          </cell>
          <cell r="G4734" t="str">
            <v>obec</v>
          </cell>
          <cell r="H4734">
            <v>600085091</v>
          </cell>
          <cell r="I4734" t="str">
            <v>70201005</v>
          </cell>
          <cell r="J4734">
            <v>80</v>
          </cell>
          <cell r="K4734" t="str">
            <v>SINGCLEAN</v>
          </cell>
          <cell r="L4734" t="str">
            <v>ANO</v>
          </cell>
          <cell r="M4734" t="str">
            <v>Mateřská škola Sluníčko, Ústí nad Labem, J. Jabůrkové 601/1, příspěvková organizace</v>
          </cell>
          <cell r="N4734" t="str">
            <v>Jožky Jabůrkové</v>
          </cell>
          <cell r="O4734">
            <v>601</v>
          </cell>
          <cell r="P4734">
            <v>1</v>
          </cell>
          <cell r="Q4734">
            <v>40001</v>
          </cell>
          <cell r="R4734" t="str">
            <v>Ústí nad Labem</v>
          </cell>
          <cell r="S4734">
            <v>472741526</v>
          </cell>
          <cell r="T4734" t="str">
            <v>msslunicko@volny.cz</v>
          </cell>
        </row>
        <row r="4735">
          <cell r="A4735">
            <v>600085040</v>
          </cell>
          <cell r="B4735">
            <v>70201013</v>
          </cell>
          <cell r="C4735" t="str">
            <v>Ústecký kraj</v>
          </cell>
          <cell r="D4735" t="str">
            <v xml:space="preserve">Ústí nad Labem </v>
          </cell>
          <cell r="E4735" t="str">
            <v>Magistrát města Ústí nad Labem</v>
          </cell>
          <cell r="F4735" t="str">
            <v>Ústí nad Labem</v>
          </cell>
          <cell r="G4735" t="str">
            <v>obec</v>
          </cell>
          <cell r="H4735">
            <v>600085040</v>
          </cell>
          <cell r="I4735" t="str">
            <v>70201013</v>
          </cell>
          <cell r="J4735">
            <v>80</v>
          </cell>
          <cell r="K4735" t="str">
            <v>SINGCLEAN</v>
          </cell>
          <cell r="L4735" t="str">
            <v>ANO</v>
          </cell>
          <cell r="M4735" t="str">
            <v>Mateřská škola Pastelka, Ústí nad Labem, Horní 195, příspěvková organizace</v>
          </cell>
          <cell r="N4735" t="str">
            <v>Horní</v>
          </cell>
          <cell r="O4735">
            <v>195</v>
          </cell>
          <cell r="Q4735">
            <v>40331</v>
          </cell>
          <cell r="R4735" t="str">
            <v>Ústí nad Labem</v>
          </cell>
          <cell r="S4735">
            <v>475507152</v>
          </cell>
          <cell r="T4735" t="str">
            <v>info@mspastelka-ul.cz</v>
          </cell>
        </row>
        <row r="4736">
          <cell r="A4736">
            <v>600085121</v>
          </cell>
          <cell r="B4736">
            <v>70201021</v>
          </cell>
          <cell r="C4736" t="str">
            <v>Ústecký kraj</v>
          </cell>
          <cell r="D4736" t="str">
            <v xml:space="preserve">Ústí nad Labem </v>
          </cell>
          <cell r="E4736" t="str">
            <v>Magistrát města Ústí nad Labem</v>
          </cell>
          <cell r="F4736" t="str">
            <v>Ústí nad Labem</v>
          </cell>
          <cell r="G4736" t="str">
            <v>obec</v>
          </cell>
          <cell r="H4736">
            <v>600085121</v>
          </cell>
          <cell r="I4736" t="str">
            <v>70201021</v>
          </cell>
          <cell r="J4736">
            <v>260</v>
          </cell>
          <cell r="K4736" t="str">
            <v>SINGCLEAN</v>
          </cell>
          <cell r="L4736" t="str">
            <v>ANO</v>
          </cell>
          <cell r="M4736" t="str">
            <v>Mateřská škola Písnička, Ústí nad Labem, Studentská 6, příspěvková organizace</v>
          </cell>
          <cell r="N4736" t="str">
            <v>Studentská</v>
          </cell>
          <cell r="O4736">
            <v>6</v>
          </cell>
          <cell r="Q4736">
            <v>40331</v>
          </cell>
          <cell r="R4736" t="str">
            <v>Ústí nad Labem</v>
          </cell>
          <cell r="S4736">
            <v>475507090</v>
          </cell>
          <cell r="T4736" t="str">
            <v>reditelka@mspisnicka.cz</v>
          </cell>
        </row>
        <row r="4737">
          <cell r="A4737">
            <v>600085309</v>
          </cell>
          <cell r="B4737">
            <v>70225893</v>
          </cell>
          <cell r="C4737" t="str">
            <v>Ústecký kraj</v>
          </cell>
          <cell r="D4737" t="str">
            <v xml:space="preserve">Ústí nad Labem </v>
          </cell>
          <cell r="E4737" t="str">
            <v>Magistrát města Ústí nad Labem</v>
          </cell>
          <cell r="F4737" t="str">
            <v>Ústí nad Labem</v>
          </cell>
          <cell r="G4737" t="str">
            <v>obec</v>
          </cell>
          <cell r="H4737">
            <v>600085309</v>
          </cell>
          <cell r="I4737" t="str">
            <v>70225893</v>
          </cell>
          <cell r="J4737">
            <v>220</v>
          </cell>
          <cell r="K4737" t="str">
            <v>SINGCLEAN</v>
          </cell>
          <cell r="L4737" t="str">
            <v>ANO</v>
          </cell>
          <cell r="M4737" t="str">
            <v>Mateřská škola U plavecké haly, Ústí nad Labem, Na Spálence 1022/27, příspěvková organizace</v>
          </cell>
          <cell r="N4737" t="str">
            <v>Na Spálence</v>
          </cell>
          <cell r="O4737">
            <v>1022</v>
          </cell>
          <cell r="P4737">
            <v>27</v>
          </cell>
          <cell r="Q4737">
            <v>40001</v>
          </cell>
          <cell r="R4737" t="str">
            <v>Ústí nad Labem</v>
          </cell>
          <cell r="S4737">
            <v>411198075</v>
          </cell>
          <cell r="T4737" t="str">
            <v>reditelka@msuplavhaly.eu</v>
          </cell>
        </row>
        <row r="4738">
          <cell r="A4738">
            <v>600085279</v>
          </cell>
          <cell r="B4738">
            <v>70225907</v>
          </cell>
          <cell r="C4738" t="str">
            <v>Ústecký kraj</v>
          </cell>
          <cell r="D4738" t="str">
            <v xml:space="preserve">Ústí nad Labem </v>
          </cell>
          <cell r="E4738" t="str">
            <v>Magistrát města Ústí nad Labem</v>
          </cell>
          <cell r="F4738" t="str">
            <v>Ústí nad Labem</v>
          </cell>
          <cell r="G4738" t="str">
            <v>obec</v>
          </cell>
          <cell r="H4738">
            <v>600085279</v>
          </cell>
          <cell r="I4738" t="str">
            <v>70225907</v>
          </cell>
          <cell r="J4738">
            <v>480</v>
          </cell>
          <cell r="K4738" t="str">
            <v>SINGCLEAN</v>
          </cell>
          <cell r="L4738" t="str">
            <v>ANO</v>
          </cell>
          <cell r="M4738" t="str">
            <v>Mateřská škola Dobětice, Ústí nad Labem, Rabasova 3207/45, příspěvková organizace</v>
          </cell>
          <cell r="N4738" t="str">
            <v>Rabasova</v>
          </cell>
          <cell r="O4738">
            <v>3207</v>
          </cell>
          <cell r="P4738">
            <v>45</v>
          </cell>
          <cell r="Q4738">
            <v>40011</v>
          </cell>
          <cell r="R4738" t="str">
            <v>Ústí nad Labem</v>
          </cell>
          <cell r="S4738">
            <v>475623535</v>
          </cell>
          <cell r="T4738" t="str">
            <v>reditelka@ms-dobětice.cz</v>
          </cell>
        </row>
        <row r="4739">
          <cell r="A4739">
            <v>600085031</v>
          </cell>
          <cell r="B4739">
            <v>70225915</v>
          </cell>
          <cell r="C4739" t="str">
            <v>Ústecký kraj</v>
          </cell>
          <cell r="D4739" t="str">
            <v xml:space="preserve">Ústí nad Labem </v>
          </cell>
          <cell r="E4739" t="str">
            <v>Magistrát města Ústí nad Labem</v>
          </cell>
          <cell r="F4739" t="str">
            <v>Ústí nad Labem</v>
          </cell>
          <cell r="G4739" t="str">
            <v>obec</v>
          </cell>
          <cell r="H4739">
            <v>600085031</v>
          </cell>
          <cell r="I4739" t="str">
            <v>70225915</v>
          </cell>
          <cell r="J4739">
            <v>200</v>
          </cell>
          <cell r="K4739" t="str">
            <v>SINGCLEAN</v>
          </cell>
          <cell r="L4739" t="str">
            <v>ANO</v>
          </cell>
          <cell r="M4739" t="str">
            <v>Mateřská škola Skalnička, Ústí nad Labem, Peškova 526, příspěvková organizace</v>
          </cell>
          <cell r="N4739" t="str">
            <v>Peškova</v>
          </cell>
          <cell r="O4739">
            <v>526</v>
          </cell>
          <cell r="Q4739">
            <v>40331</v>
          </cell>
          <cell r="R4739" t="str">
            <v>Ústí nad Labem</v>
          </cell>
          <cell r="S4739">
            <v>475507042</v>
          </cell>
          <cell r="T4739" t="str">
            <v>msskalnicka@volny.cz</v>
          </cell>
        </row>
        <row r="4740">
          <cell r="A4740">
            <v>600085317</v>
          </cell>
          <cell r="B4740">
            <v>70225923</v>
          </cell>
          <cell r="C4740" t="str">
            <v>Ústecký kraj</v>
          </cell>
          <cell r="D4740" t="str">
            <v xml:space="preserve">Ústí nad Labem </v>
          </cell>
          <cell r="E4740" t="str">
            <v>Magistrát města Ústí nad Labem</v>
          </cell>
          <cell r="F4740" t="str">
            <v>Ústí nad Labem</v>
          </cell>
          <cell r="G4740" t="str">
            <v>obec</v>
          </cell>
          <cell r="H4740">
            <v>600085317</v>
          </cell>
          <cell r="I4740" t="str">
            <v>70225923</v>
          </cell>
          <cell r="J4740">
            <v>140</v>
          </cell>
          <cell r="K4740" t="str">
            <v>SINGCLEAN</v>
          </cell>
          <cell r="L4740" t="str">
            <v>ANO</v>
          </cell>
          <cell r="M4740" t="str">
            <v>Mateřská škola Centrum, Ústí nad Labem, Velká Hradební 12/43, příspěvková organizace</v>
          </cell>
          <cell r="N4740" t="str">
            <v>Velká Hradební</v>
          </cell>
          <cell r="O4740">
            <v>12</v>
          </cell>
          <cell r="P4740">
            <v>43</v>
          </cell>
          <cell r="Q4740">
            <v>40001</v>
          </cell>
          <cell r="R4740" t="str">
            <v>Ústí nad Labem</v>
          </cell>
          <cell r="S4740">
            <v>475210313</v>
          </cell>
          <cell r="T4740" t="str">
            <v>ms_centrum@volny.cz</v>
          </cell>
        </row>
        <row r="4741">
          <cell r="A4741">
            <v>600085171</v>
          </cell>
          <cell r="B4741">
            <v>70225931</v>
          </cell>
          <cell r="C4741" t="str">
            <v>Ústecký kraj</v>
          </cell>
          <cell r="D4741" t="str">
            <v xml:space="preserve">Ústí nad Labem </v>
          </cell>
          <cell r="E4741" t="str">
            <v>Magistrát města Ústí nad Labem</v>
          </cell>
          <cell r="F4741" t="str">
            <v>Ústí nad Labem</v>
          </cell>
          <cell r="G4741" t="str">
            <v>obec</v>
          </cell>
          <cell r="H4741">
            <v>600085171</v>
          </cell>
          <cell r="I4741" t="str">
            <v>70225931</v>
          </cell>
          <cell r="J4741">
            <v>260</v>
          </cell>
          <cell r="K4741" t="str">
            <v>SINGCLEAN</v>
          </cell>
          <cell r="L4741" t="str">
            <v>ANO</v>
          </cell>
          <cell r="M4741" t="str">
            <v>Mateřská škola Vyhlídka, Ústí nad Labem, Rozcestí 786/2, příspěvková organizace</v>
          </cell>
          <cell r="N4741" t="str">
            <v>Rozcestí</v>
          </cell>
          <cell r="O4741">
            <v>786</v>
          </cell>
          <cell r="P4741">
            <v>2</v>
          </cell>
          <cell r="Q4741">
            <v>40007</v>
          </cell>
          <cell r="R4741" t="str">
            <v>Ústí nad Labem</v>
          </cell>
          <cell r="S4741">
            <v>475507122</v>
          </cell>
          <cell r="T4741" t="str">
            <v>skolka@msvyhlidka.cz</v>
          </cell>
        </row>
        <row r="4742">
          <cell r="A4742">
            <v>600085228</v>
          </cell>
          <cell r="B4742">
            <v>70225940</v>
          </cell>
          <cell r="C4742" t="str">
            <v>Ústecký kraj</v>
          </cell>
          <cell r="D4742" t="str">
            <v xml:space="preserve">Ústí nad Labem </v>
          </cell>
          <cell r="E4742" t="str">
            <v>Magistrát města Ústí nad Labem</v>
          </cell>
          <cell r="F4742" t="str">
            <v>Ústí nad Labem</v>
          </cell>
          <cell r="G4742" t="str">
            <v>obec</v>
          </cell>
          <cell r="H4742">
            <v>600085228</v>
          </cell>
          <cell r="I4742" t="str">
            <v>70225940</v>
          </cell>
          <cell r="J4742">
            <v>300</v>
          </cell>
          <cell r="K4742" t="str">
            <v>SINGCLEAN</v>
          </cell>
          <cell r="L4742" t="str">
            <v>ANO</v>
          </cell>
          <cell r="M4742" t="str">
            <v>Mateřská škola Skřivánek, Ústí nad Labem, Stříbrnické nivy 2429/6, příspěvková organizace</v>
          </cell>
          <cell r="N4742" t="str">
            <v>Stříbrnické nivy</v>
          </cell>
          <cell r="O4742">
            <v>2429</v>
          </cell>
          <cell r="P4742">
            <v>6</v>
          </cell>
          <cell r="Q4742">
            <v>40011</v>
          </cell>
          <cell r="R4742" t="str">
            <v>Ústí nad Labem</v>
          </cell>
          <cell r="S4742">
            <v>472772694</v>
          </cell>
          <cell r="T4742" t="str">
            <v>ms_skrivanek@volny.cz</v>
          </cell>
        </row>
        <row r="4743">
          <cell r="A4743">
            <v>600085261</v>
          </cell>
          <cell r="B4743">
            <v>70225958</v>
          </cell>
          <cell r="C4743" t="str">
            <v>Ústecký kraj</v>
          </cell>
          <cell r="D4743" t="str">
            <v xml:space="preserve">Ústí nad Labem </v>
          </cell>
          <cell r="E4743" t="str">
            <v>Magistrát města Ústí nad Labem</v>
          </cell>
          <cell r="F4743" t="str">
            <v>Ústí nad Labem</v>
          </cell>
          <cell r="G4743" t="str">
            <v>obec</v>
          </cell>
          <cell r="H4743">
            <v>600085261</v>
          </cell>
          <cell r="I4743" t="str">
            <v>70225958</v>
          </cell>
          <cell r="J4743">
            <v>260</v>
          </cell>
          <cell r="K4743" t="str">
            <v>SINGCLEAN</v>
          </cell>
          <cell r="L4743" t="str">
            <v>ANO</v>
          </cell>
          <cell r="M4743" t="str">
            <v>Mateřská škola Stříbrníky, Ústí nad Labem, Stříbrnická 3032/6, příspěvková organizace</v>
          </cell>
          <cell r="N4743" t="str">
            <v>Stříbrnická</v>
          </cell>
          <cell r="O4743">
            <v>3032</v>
          </cell>
          <cell r="P4743">
            <v>6</v>
          </cell>
          <cell r="Q4743">
            <v>40011</v>
          </cell>
          <cell r="R4743" t="str">
            <v>Ústí nad Labem</v>
          </cell>
          <cell r="S4743">
            <v>472773593</v>
          </cell>
          <cell r="T4743" t="str">
            <v>reditelka@msstribrniky.cz</v>
          </cell>
        </row>
        <row r="4744">
          <cell r="A4744">
            <v>600085252</v>
          </cell>
          <cell r="B4744">
            <v>70225966</v>
          </cell>
          <cell r="C4744" t="str">
            <v>Ústecký kraj</v>
          </cell>
          <cell r="D4744" t="str">
            <v xml:space="preserve">Ústí nad Labem </v>
          </cell>
          <cell r="E4744" t="str">
            <v>Magistrát města Ústí nad Labem</v>
          </cell>
          <cell r="F4744" t="str">
            <v>Ústí nad Labem</v>
          </cell>
          <cell r="G4744" t="str">
            <v>obec</v>
          </cell>
          <cell r="H4744">
            <v>600085252</v>
          </cell>
          <cell r="I4744" t="str">
            <v>70225966</v>
          </cell>
          <cell r="J4744">
            <v>220</v>
          </cell>
          <cell r="K4744" t="str">
            <v>SINGCLEAN</v>
          </cell>
          <cell r="L4744" t="str">
            <v>ANO</v>
          </cell>
          <cell r="M4744" t="str">
            <v>Mateřská škola, Ústí nad Labem, Vojanova 594/34, příspěvková organizace</v>
          </cell>
          <cell r="N4744" t="str">
            <v>Vojanova</v>
          </cell>
          <cell r="O4744">
            <v>594</v>
          </cell>
          <cell r="P4744">
            <v>34</v>
          </cell>
          <cell r="Q4744">
            <v>40007</v>
          </cell>
          <cell r="R4744" t="str">
            <v>Ústí nad Labem</v>
          </cell>
          <cell r="S4744">
            <v>475501034</v>
          </cell>
          <cell r="T4744" t="str">
            <v>mskolka47@volny.cz</v>
          </cell>
        </row>
        <row r="4745">
          <cell r="A4745">
            <v>600085112</v>
          </cell>
          <cell r="B4745">
            <v>70225974</v>
          </cell>
          <cell r="C4745" t="str">
            <v>Ústecký kraj</v>
          </cell>
          <cell r="D4745" t="str">
            <v xml:space="preserve">Ústí nad Labem </v>
          </cell>
          <cell r="E4745" t="str">
            <v>Magistrát města Ústí nad Labem</v>
          </cell>
          <cell r="F4745" t="str">
            <v>Ústí nad Labem</v>
          </cell>
          <cell r="G4745" t="str">
            <v>obec</v>
          </cell>
          <cell r="H4745">
            <v>600085112</v>
          </cell>
          <cell r="I4745" t="str">
            <v>70225974</v>
          </cell>
          <cell r="J4745">
            <v>260</v>
          </cell>
          <cell r="K4745" t="str">
            <v>SINGCLEAN</v>
          </cell>
          <cell r="L4745" t="str">
            <v>ANO</v>
          </cell>
          <cell r="M4745" t="str">
            <v>Mateřská škola Střekov, Ústí nad Labem, Sukova 1174/1, příspěvková organizace</v>
          </cell>
          <cell r="N4745" t="str">
            <v>Sukova</v>
          </cell>
          <cell r="O4745">
            <v>1174</v>
          </cell>
          <cell r="P4745">
            <v>1</v>
          </cell>
          <cell r="Q4745">
            <v>40003</v>
          </cell>
          <cell r="R4745" t="str">
            <v>Ústí nad Labem</v>
          </cell>
          <cell r="S4745">
            <v>475534288</v>
          </cell>
          <cell r="T4745" t="str">
            <v>msstrekov@ms-strekov.cz</v>
          </cell>
        </row>
        <row r="4746">
          <cell r="A4746">
            <v>600085104</v>
          </cell>
          <cell r="B4746">
            <v>70225982</v>
          </cell>
          <cell r="C4746" t="str">
            <v>Ústecký kraj</v>
          </cell>
          <cell r="D4746" t="str">
            <v xml:space="preserve">Ústí nad Labem </v>
          </cell>
          <cell r="E4746" t="str">
            <v>Magistrát města Ústí nad Labem</v>
          </cell>
          <cell r="F4746" t="str">
            <v>Ústí nad Labem</v>
          </cell>
          <cell r="G4746" t="str">
            <v>obec</v>
          </cell>
          <cell r="H4746">
            <v>600085104</v>
          </cell>
          <cell r="I4746" t="str">
            <v>70225982</v>
          </cell>
          <cell r="J4746">
            <v>260</v>
          </cell>
          <cell r="K4746" t="str">
            <v>SINGCLEAN</v>
          </cell>
          <cell r="L4746" t="str">
            <v>ANO</v>
          </cell>
          <cell r="M4746" t="str">
            <v>Mateřská škola Kameňáček, Ústí nad Labem, Kamenná 1430/1, příspěvková organizace</v>
          </cell>
          <cell r="N4746" t="str">
            <v>Kamenná</v>
          </cell>
          <cell r="O4746">
            <v>1430</v>
          </cell>
          <cell r="P4746">
            <v>1</v>
          </cell>
          <cell r="Q4746">
            <v>40003</v>
          </cell>
          <cell r="R4746" t="str">
            <v>Ústí nad Labem</v>
          </cell>
          <cell r="S4746">
            <v>475533819</v>
          </cell>
          <cell r="T4746" t="str">
            <v>reditelka@mskamenacek.cz</v>
          </cell>
        </row>
        <row r="4747">
          <cell r="A4747">
            <v>600085180</v>
          </cell>
          <cell r="B4747">
            <v>70225991</v>
          </cell>
          <cell r="C4747" t="str">
            <v>Ústecký kraj</v>
          </cell>
          <cell r="D4747" t="str">
            <v xml:space="preserve">Ústí nad Labem </v>
          </cell>
          <cell r="E4747" t="str">
            <v>Magistrát města Ústí nad Labem</v>
          </cell>
          <cell r="F4747" t="str">
            <v>Ústí nad Labem</v>
          </cell>
          <cell r="G4747" t="str">
            <v>obec</v>
          </cell>
          <cell r="H4747">
            <v>600085180</v>
          </cell>
          <cell r="I4747" t="str">
            <v>70225991</v>
          </cell>
          <cell r="J4747">
            <v>440</v>
          </cell>
          <cell r="K4747" t="str">
            <v>SINGCLEAN</v>
          </cell>
          <cell r="L4747" t="str">
            <v>ANO</v>
          </cell>
          <cell r="M4747" t="str">
            <v>Mateřská škola, Ústí nad Labem, Větrná 2799/1, příspěvková organizace</v>
          </cell>
          <cell r="N4747" t="str">
            <v>Větrná</v>
          </cell>
          <cell r="O4747">
            <v>2799</v>
          </cell>
          <cell r="P4747">
            <v>1</v>
          </cell>
          <cell r="Q4747">
            <v>40011</v>
          </cell>
          <cell r="R4747" t="str">
            <v>Ústí nad Labem</v>
          </cell>
          <cell r="S4747">
            <v>472772046</v>
          </cell>
          <cell r="T4747" t="str">
            <v>ms-vetrna@volny.cz</v>
          </cell>
        </row>
        <row r="4748">
          <cell r="A4748">
            <v>600166562</v>
          </cell>
          <cell r="B4748">
            <v>70226008</v>
          </cell>
          <cell r="C4748" t="str">
            <v>Ústecký kraj</v>
          </cell>
          <cell r="D4748" t="str">
            <v xml:space="preserve">Ústí nad Labem </v>
          </cell>
          <cell r="E4748" t="str">
            <v>Magistrát města Ústí nad Labem</v>
          </cell>
          <cell r="F4748" t="str">
            <v>Ústí nad Labem</v>
          </cell>
          <cell r="G4748" t="str">
            <v>obec</v>
          </cell>
          <cell r="H4748">
            <v>600166562</v>
          </cell>
          <cell r="I4748" t="str">
            <v>70226008</v>
          </cell>
          <cell r="J4748">
            <v>240</v>
          </cell>
          <cell r="K4748" t="str">
            <v>SINGCLEAN</v>
          </cell>
          <cell r="L4748" t="str">
            <v>ANO</v>
          </cell>
          <cell r="M4748" t="str">
            <v>Internátní mateřská škola, Ústí nad Labem, Čajkovského 1475/12, příspěvková organizace</v>
          </cell>
          <cell r="N4748" t="str">
            <v>Čajkovského</v>
          </cell>
          <cell r="O4748">
            <v>1475</v>
          </cell>
          <cell r="P4748">
            <v>12</v>
          </cell>
          <cell r="Q4748">
            <v>40001</v>
          </cell>
          <cell r="R4748" t="str">
            <v>Ústí nad Labem</v>
          </cell>
          <cell r="S4748">
            <v>475211997</v>
          </cell>
          <cell r="T4748" t="str">
            <v>internatni_ms@volny.cz</v>
          </cell>
        </row>
        <row r="4749">
          <cell r="A4749">
            <v>600085295</v>
          </cell>
          <cell r="B4749">
            <v>70226016</v>
          </cell>
          <cell r="C4749" t="str">
            <v>Ústecký kraj</v>
          </cell>
          <cell r="D4749" t="str">
            <v xml:space="preserve">Ústí nad Labem </v>
          </cell>
          <cell r="E4749" t="str">
            <v>Magistrát města Ústí nad Labem</v>
          </cell>
          <cell r="F4749" t="str">
            <v>Ústí nad Labem</v>
          </cell>
          <cell r="G4749" t="str">
            <v>obec</v>
          </cell>
          <cell r="H4749">
            <v>600085295</v>
          </cell>
          <cell r="I4749" t="str">
            <v>70226016</v>
          </cell>
          <cell r="J4749">
            <v>160</v>
          </cell>
          <cell r="K4749" t="str">
            <v>SINGCLEAN</v>
          </cell>
          <cell r="L4749" t="str">
            <v>ANO</v>
          </cell>
          <cell r="M4749" t="str">
            <v>Mateřská škola Neštěmice, Ústí nad Labem, Mlýnská 385, příspěvková organizace</v>
          </cell>
          <cell r="N4749" t="str">
            <v>Mlýnská</v>
          </cell>
          <cell r="O4749">
            <v>385</v>
          </cell>
          <cell r="Q4749">
            <v>40331</v>
          </cell>
          <cell r="R4749" t="str">
            <v>Ústí nad Labem</v>
          </cell>
          <cell r="S4749">
            <v>472731818</v>
          </cell>
          <cell r="T4749" t="str">
            <v>ms_nestemice@volny.cz</v>
          </cell>
        </row>
        <row r="4750">
          <cell r="A4750">
            <v>600085082</v>
          </cell>
          <cell r="B4750">
            <v>70226024</v>
          </cell>
          <cell r="C4750" t="str">
            <v>Ústecký kraj</v>
          </cell>
          <cell r="D4750" t="str">
            <v xml:space="preserve">Ústí nad Labem </v>
          </cell>
          <cell r="E4750" t="str">
            <v>Magistrát města Ústí nad Labem</v>
          </cell>
          <cell r="F4750" t="str">
            <v>Ústí nad Labem</v>
          </cell>
          <cell r="G4750" t="str">
            <v>obec</v>
          </cell>
          <cell r="H4750">
            <v>600085082</v>
          </cell>
          <cell r="I4750" t="str">
            <v>70226024</v>
          </cell>
          <cell r="J4750">
            <v>260</v>
          </cell>
          <cell r="K4750" t="str">
            <v>SINGCLEAN</v>
          </cell>
          <cell r="L4750" t="str">
            <v>ANO</v>
          </cell>
          <cell r="M4750" t="str">
            <v>Mateřská škola Pomněnka, Ústí nad Labem, Přemyslovců 652/14, příspěvková organizace</v>
          </cell>
          <cell r="N4750" t="str">
            <v>Přemyslovců</v>
          </cell>
          <cell r="O4750">
            <v>652</v>
          </cell>
          <cell r="P4750">
            <v>14</v>
          </cell>
          <cell r="Q4750">
            <v>40007</v>
          </cell>
          <cell r="R4750" t="str">
            <v>Ústí nad Labem</v>
          </cell>
          <cell r="S4750">
            <v>475501782</v>
          </cell>
          <cell r="T4750" t="str">
            <v>reditelka@mspomnenka.cz</v>
          </cell>
        </row>
        <row r="4751">
          <cell r="A4751">
            <v>600084965</v>
          </cell>
          <cell r="B4751">
            <v>70226300</v>
          </cell>
          <cell r="C4751" t="str">
            <v>Ústecký kraj</v>
          </cell>
          <cell r="D4751" t="str">
            <v xml:space="preserve">Teplice </v>
          </cell>
          <cell r="E4751" t="str">
            <v>Městský úřad Bílina</v>
          </cell>
          <cell r="F4751" t="str">
            <v>Bílina</v>
          </cell>
          <cell r="G4751" t="str">
            <v>obec</v>
          </cell>
          <cell r="H4751">
            <v>600084965</v>
          </cell>
          <cell r="I4751" t="str">
            <v>70226300</v>
          </cell>
          <cell r="J4751">
            <v>0</v>
          </cell>
          <cell r="K4751" t="str">
            <v>SINGCLEAN</v>
          </cell>
          <cell r="L4751" t="str">
            <v>ANO</v>
          </cell>
          <cell r="M4751" t="str">
            <v>Centrální školní jídelna Bílina, Nábřeží 381, příspěvková organizace</v>
          </cell>
          <cell r="N4751" t="str">
            <v>Nábřeží</v>
          </cell>
          <cell r="O4751">
            <v>381</v>
          </cell>
          <cell r="P4751">
            <v>3</v>
          </cell>
          <cell r="Q4751">
            <v>41801</v>
          </cell>
          <cell r="R4751" t="str">
            <v>Bílina</v>
          </cell>
          <cell r="S4751">
            <v>417823040</v>
          </cell>
          <cell r="T4751" t="str">
            <v>sj.bilina@volny.cz</v>
          </cell>
        </row>
        <row r="4752">
          <cell r="A4752">
            <v>610400681</v>
          </cell>
          <cell r="B4752">
            <v>70226458</v>
          </cell>
          <cell r="C4752" t="str">
            <v>Liberecký kraj</v>
          </cell>
          <cell r="D4752" t="str">
            <v xml:space="preserve">Česká Lípa </v>
          </cell>
          <cell r="E4752" t="str">
            <v>Krajský úřad Libereckého kraje</v>
          </cell>
          <cell r="F4752" t="str">
            <v>Nový Bor</v>
          </cell>
          <cell r="G4752" t="str">
            <v>kraj</v>
          </cell>
          <cell r="H4752">
            <v>610400681</v>
          </cell>
          <cell r="I4752" t="str">
            <v>70226458</v>
          </cell>
          <cell r="J4752">
            <v>300</v>
          </cell>
          <cell r="K4752" t="str">
            <v>SINGCLEAN</v>
          </cell>
          <cell r="L4752" t="str">
            <v>ANO</v>
          </cell>
          <cell r="M4752" t="str">
            <v>Dětský domov, Základní škola a Mateřská škola, Krompach 47, příspěvková organizace</v>
          </cell>
          <cell r="O4752">
            <v>47</v>
          </cell>
          <cell r="Q4752">
            <v>47157</v>
          </cell>
          <cell r="R4752" t="str">
            <v>Krompach</v>
          </cell>
          <cell r="S4752">
            <v>487754138</v>
          </cell>
          <cell r="T4752" t="str">
            <v>ddkrompach@quick.cz</v>
          </cell>
        </row>
        <row r="4753">
          <cell r="A4753">
            <v>600029239</v>
          </cell>
          <cell r="B4753">
            <v>70226601</v>
          </cell>
          <cell r="C4753" t="str">
            <v>Ústecký kraj</v>
          </cell>
          <cell r="D4753" t="str">
            <v xml:space="preserve">Louny </v>
          </cell>
          <cell r="E4753" t="str">
            <v>Krajský úřad Ústeckého kraje</v>
          </cell>
          <cell r="F4753" t="str">
            <v>Žatec</v>
          </cell>
          <cell r="G4753" t="str">
            <v>kraj</v>
          </cell>
          <cell r="H4753">
            <v>600029239</v>
          </cell>
          <cell r="I4753" t="str">
            <v>70226601</v>
          </cell>
          <cell r="J4753" t="str">
            <v>X</v>
          </cell>
          <cell r="K4753" t="str">
            <v>SINGCLEAN</v>
          </cell>
          <cell r="L4753" t="str">
            <v>ANO</v>
          </cell>
          <cell r="M4753" t="str">
            <v>Dům dětí a mládeže, Žatec, Obránců míru 638, příspěvková organizace</v>
          </cell>
          <cell r="N4753" t="str">
            <v>třída Obránců míru</v>
          </cell>
          <cell r="O4753">
            <v>638</v>
          </cell>
          <cell r="Q4753">
            <v>43801</v>
          </cell>
          <cell r="R4753" t="str">
            <v>Žatec</v>
          </cell>
          <cell r="S4753">
            <v>415710591</v>
          </cell>
          <cell r="T4753" t="str">
            <v>ddm.zatec.vv@seznam.cz</v>
          </cell>
        </row>
        <row r="4754">
          <cell r="A4754">
            <v>610150553</v>
          </cell>
          <cell r="B4754">
            <v>70229422</v>
          </cell>
          <cell r="C4754" t="str">
            <v>Ústecký kraj</v>
          </cell>
          <cell r="D4754" t="str">
            <v xml:space="preserve">Ústí nad Labem </v>
          </cell>
          <cell r="E4754" t="str">
            <v>Krajský úřad Ústeckého kraje</v>
          </cell>
          <cell r="F4754" t="str">
            <v>Ústí nad Labem</v>
          </cell>
          <cell r="G4754" t="str">
            <v>kraj</v>
          </cell>
          <cell r="H4754">
            <v>610150553</v>
          </cell>
          <cell r="I4754" t="str">
            <v>70229422</v>
          </cell>
          <cell r="J4754">
            <v>160</v>
          </cell>
          <cell r="K4754" t="str">
            <v>SINGCLEAN</v>
          </cell>
          <cell r="L4754" t="str">
            <v>ANO</v>
          </cell>
          <cell r="M4754" t="str">
            <v>Mateřská škola Zdravíčko, Ústí nad Labem, Malátova 12, příspěvková organizace</v>
          </cell>
          <cell r="N4754" t="str">
            <v>Malátova</v>
          </cell>
          <cell r="O4754">
            <v>2438</v>
          </cell>
          <cell r="P4754">
            <v>12</v>
          </cell>
          <cell r="Q4754">
            <v>40011</v>
          </cell>
          <cell r="R4754" t="str">
            <v>Ústí nad Labem</v>
          </cell>
          <cell r="S4754">
            <v>472774326</v>
          </cell>
          <cell r="T4754" t="str">
            <v>mszdravicko@gmail.com</v>
          </cell>
        </row>
        <row r="4755">
          <cell r="A4755">
            <v>610150529</v>
          </cell>
          <cell r="B4755">
            <v>70229457</v>
          </cell>
          <cell r="C4755" t="str">
            <v>Ústecký kraj</v>
          </cell>
          <cell r="D4755" t="str">
            <v xml:space="preserve">Ústí nad Labem </v>
          </cell>
          <cell r="E4755" t="str">
            <v>Krajský úřad Ústeckého kraje</v>
          </cell>
          <cell r="F4755" t="str">
            <v>Ústí nad Labem</v>
          </cell>
          <cell r="G4755" t="str">
            <v>kraj</v>
          </cell>
          <cell r="H4755">
            <v>610150529</v>
          </cell>
          <cell r="I4755" t="str">
            <v>70229457</v>
          </cell>
          <cell r="J4755">
            <v>100</v>
          </cell>
          <cell r="K4755" t="str">
            <v>SINGCLEAN</v>
          </cell>
          <cell r="L4755" t="str">
            <v>ANO</v>
          </cell>
          <cell r="M4755" t="str">
            <v>Mateřská škola speciální, Ústí nad Labem, Štefánikova 761, příspěvková organizace</v>
          </cell>
          <cell r="N4755" t="str">
            <v>Štefánikova</v>
          </cell>
          <cell r="O4755">
            <v>761</v>
          </cell>
          <cell r="P4755">
            <v>14</v>
          </cell>
          <cell r="Q4755">
            <v>40001</v>
          </cell>
          <cell r="R4755" t="str">
            <v>Ústí nad Labem</v>
          </cell>
          <cell r="S4755">
            <v>472744482</v>
          </cell>
          <cell r="T4755" t="str">
            <v>smssstefanikova@volny.cz</v>
          </cell>
        </row>
        <row r="4756">
          <cell r="A4756">
            <v>600150071</v>
          </cell>
          <cell r="B4756">
            <v>70233292</v>
          </cell>
          <cell r="C4756" t="str">
            <v>Zlínský kraj</v>
          </cell>
          <cell r="D4756" t="str">
            <v xml:space="preserve">Vsetín </v>
          </cell>
          <cell r="E4756" t="str">
            <v>Městský úřad Vsetín</v>
          </cell>
          <cell r="F4756" t="str">
            <v>Vsetín</v>
          </cell>
          <cell r="G4756" t="str">
            <v>obec</v>
          </cell>
          <cell r="H4756">
            <v>600150071</v>
          </cell>
          <cell r="I4756" t="str">
            <v>70233292</v>
          </cell>
          <cell r="J4756">
            <v>300</v>
          </cell>
          <cell r="K4756" t="str">
            <v>SINGCLEAN</v>
          </cell>
          <cell r="L4756" t="str">
            <v>ANO</v>
          </cell>
          <cell r="M4756" t="str">
            <v>Základní škola Velké Karlovice, okres Vsetín</v>
          </cell>
          <cell r="O4756">
            <v>19</v>
          </cell>
          <cell r="Q4756">
            <v>75606</v>
          </cell>
          <cell r="R4756" t="str">
            <v>Velké Karlovice</v>
          </cell>
          <cell r="S4756">
            <v>571420847</v>
          </cell>
          <cell r="T4756" t="str">
            <v>zsvk@zsvk.cz</v>
          </cell>
        </row>
        <row r="4757">
          <cell r="A4757">
            <v>600140938</v>
          </cell>
          <cell r="B4757">
            <v>70234001</v>
          </cell>
          <cell r="C4757" t="str">
            <v>Olomoucký kraj</v>
          </cell>
          <cell r="D4757" t="str">
            <v xml:space="preserve">Olomouc </v>
          </cell>
          <cell r="E4757" t="str">
            <v>Magistrát města Olomouce</v>
          </cell>
          <cell r="F4757" t="str">
            <v>Olomouc</v>
          </cell>
          <cell r="G4757" t="str">
            <v>obec</v>
          </cell>
          <cell r="H4757">
            <v>600140938</v>
          </cell>
          <cell r="I4757" t="str">
            <v>70234001</v>
          </cell>
          <cell r="J4757">
            <v>1400</v>
          </cell>
          <cell r="K4757" t="str">
            <v>SINGCLEAN</v>
          </cell>
          <cell r="L4757" t="str">
            <v>ANO</v>
          </cell>
          <cell r="M4757" t="str">
            <v>Fakultní základní škola dr. Milady Horákové a Mateřská škola Olomouc, Rožňavská 21, příspěvková organizace</v>
          </cell>
          <cell r="N4757" t="str">
            <v>Rožňavská</v>
          </cell>
          <cell r="O4757">
            <v>728</v>
          </cell>
          <cell r="P4757">
            <v>21</v>
          </cell>
          <cell r="Q4757">
            <v>77900</v>
          </cell>
          <cell r="R4757" t="str">
            <v>Olomouc</v>
          </cell>
          <cell r="S4757">
            <v>585759105</v>
          </cell>
          <cell r="T4757" t="str">
            <v>zsroznavska@post.cz</v>
          </cell>
        </row>
        <row r="4758">
          <cell r="A4758">
            <v>600140237</v>
          </cell>
          <cell r="B4758">
            <v>70234019</v>
          </cell>
          <cell r="C4758" t="str">
            <v>Olomoucký kraj</v>
          </cell>
          <cell r="D4758" t="str">
            <v xml:space="preserve">Olomouc </v>
          </cell>
          <cell r="E4758" t="str">
            <v>Magistrát města Olomouce</v>
          </cell>
          <cell r="F4758" t="str">
            <v>Olomouc</v>
          </cell>
          <cell r="G4758" t="str">
            <v>obec</v>
          </cell>
          <cell r="H4758">
            <v>600140237</v>
          </cell>
          <cell r="I4758" t="str">
            <v>70234019</v>
          </cell>
          <cell r="J4758">
            <v>1540</v>
          </cell>
          <cell r="K4758" t="str">
            <v>SINGCLEAN</v>
          </cell>
          <cell r="L4758" t="str">
            <v>ANO</v>
          </cell>
          <cell r="M4758" t="str">
            <v>Fakultní základní škola Olomouc, Tererovo nám. 1, příspěvková organizace</v>
          </cell>
          <cell r="N4758" t="str">
            <v>Tererovo nám.</v>
          </cell>
          <cell r="O4758">
            <v>919</v>
          </cell>
          <cell r="P4758">
            <v>1</v>
          </cell>
          <cell r="Q4758">
            <v>77900</v>
          </cell>
          <cell r="R4758" t="str">
            <v>Olomouc</v>
          </cell>
          <cell r="S4758">
            <v>585413262</v>
          </cell>
          <cell r="T4758" t="str">
            <v>zster@volny.cz</v>
          </cell>
        </row>
        <row r="4759">
          <cell r="A4759">
            <v>600146944</v>
          </cell>
          <cell r="B4759">
            <v>70236356</v>
          </cell>
          <cell r="C4759" t="str">
            <v>Olomoucký kraj</v>
          </cell>
          <cell r="D4759" t="str">
            <v xml:space="preserve">Přerov </v>
          </cell>
          <cell r="E4759" t="str">
            <v>Magistrát města Přerova</v>
          </cell>
          <cell r="F4759" t="str">
            <v>Přerov</v>
          </cell>
          <cell r="G4759" t="str">
            <v>obec</v>
          </cell>
          <cell r="H4759">
            <v>600146944</v>
          </cell>
          <cell r="I4759" t="str">
            <v>70236356</v>
          </cell>
          <cell r="J4759" t="str">
            <v>X</v>
          </cell>
          <cell r="K4759" t="str">
            <v>SINGCLEAN</v>
          </cell>
          <cell r="L4759" t="str">
            <v>ANO</v>
          </cell>
          <cell r="M4759" t="str">
            <v>Dům dětí a mládeže Kojetín</v>
          </cell>
          <cell r="N4759" t="str">
            <v>Svatopluka Čecha</v>
          </cell>
          <cell r="O4759">
            <v>586</v>
          </cell>
          <cell r="Q4759">
            <v>75201</v>
          </cell>
          <cell r="R4759" t="str">
            <v>Kojetín</v>
          </cell>
          <cell r="S4759">
            <v>737442055</v>
          </cell>
          <cell r="T4759" t="str">
            <v>reditelka@ddm.kojetin.cz</v>
          </cell>
        </row>
        <row r="4760">
          <cell r="A4760">
            <v>600150054</v>
          </cell>
          <cell r="B4760">
            <v>70238472</v>
          </cell>
          <cell r="C4760" t="str">
            <v>Zlínský kraj</v>
          </cell>
          <cell r="D4760" t="str">
            <v xml:space="preserve">Vsetín </v>
          </cell>
          <cell r="E4760" t="str">
            <v>Městský úřad Valašské Meziříčí</v>
          </cell>
          <cell r="F4760" t="str">
            <v>Valašské Meziříčí</v>
          </cell>
          <cell r="G4760" t="str">
            <v>obec</v>
          </cell>
          <cell r="H4760">
            <v>600150054</v>
          </cell>
          <cell r="I4760" t="str">
            <v>70238472</v>
          </cell>
          <cell r="J4760">
            <v>700</v>
          </cell>
          <cell r="K4760" t="str">
            <v>SINGCLEAN</v>
          </cell>
          <cell r="L4760" t="str">
            <v>ANO</v>
          </cell>
          <cell r="M4760" t="str">
            <v>Základní škola Kelč, okres Vsetín</v>
          </cell>
          <cell r="O4760">
            <v>229</v>
          </cell>
          <cell r="Q4760">
            <v>75643</v>
          </cell>
          <cell r="R4760" t="str">
            <v>Kelč</v>
          </cell>
          <cell r="S4760">
            <v>571641127</v>
          </cell>
          <cell r="T4760" t="str">
            <v>zskelc@zskelc.cz</v>
          </cell>
        </row>
        <row r="4761">
          <cell r="A4761">
            <v>610500864</v>
          </cell>
          <cell r="B4761">
            <v>70238499</v>
          </cell>
          <cell r="C4761" t="str">
            <v>Zlínský kraj</v>
          </cell>
          <cell r="D4761" t="str">
            <v xml:space="preserve">Vsetín </v>
          </cell>
          <cell r="E4761" t="str">
            <v>Krajský úřad Zlínského kraje</v>
          </cell>
          <cell r="F4761" t="str">
            <v>Vsetín</v>
          </cell>
          <cell r="G4761" t="str">
            <v>kraj</v>
          </cell>
          <cell r="H4761">
            <v>610500864</v>
          </cell>
          <cell r="I4761" t="str">
            <v>70238499</v>
          </cell>
          <cell r="J4761">
            <v>40</v>
          </cell>
          <cell r="K4761" t="str">
            <v>SINGCLEAN</v>
          </cell>
          <cell r="L4761" t="str">
            <v>ANO</v>
          </cell>
          <cell r="M4761" t="str">
            <v>Dětský domov Liptál</v>
          </cell>
          <cell r="O4761">
            <v>91</v>
          </cell>
          <cell r="Q4761">
            <v>75631</v>
          </cell>
          <cell r="R4761" t="str">
            <v>Liptál</v>
          </cell>
          <cell r="S4761">
            <v>571428711</v>
          </cell>
          <cell r="T4761" t="str">
            <v>reditel@ddliptal.cz</v>
          </cell>
        </row>
        <row r="4762">
          <cell r="A4762">
            <v>600150038</v>
          </cell>
          <cell r="B4762">
            <v>70238847</v>
          </cell>
          <cell r="C4762" t="str">
            <v>Zlínský kraj</v>
          </cell>
          <cell r="D4762" t="str">
            <v xml:space="preserve">Vsetín </v>
          </cell>
          <cell r="E4762" t="str">
            <v>Městský úřad Rožnov pod Radhoštěm</v>
          </cell>
          <cell r="F4762" t="str">
            <v>Rožnov pod Radhoštěm</v>
          </cell>
          <cell r="G4762" t="str">
            <v>obec</v>
          </cell>
          <cell r="H4762">
            <v>600150038</v>
          </cell>
          <cell r="I4762" t="str">
            <v>70238847</v>
          </cell>
          <cell r="J4762">
            <v>640</v>
          </cell>
          <cell r="K4762" t="str">
            <v>SINGCLEAN</v>
          </cell>
          <cell r="L4762" t="str">
            <v>ANO</v>
          </cell>
          <cell r="M4762" t="str">
            <v>Základní škola T. G. Masaryka a mateřská škola Horní Bečva, okres Vsetín</v>
          </cell>
          <cell r="O4762">
            <v>544</v>
          </cell>
          <cell r="Q4762">
            <v>75657</v>
          </cell>
          <cell r="R4762" t="str">
            <v>Horní Bečva</v>
          </cell>
          <cell r="S4762">
            <v>571645329</v>
          </cell>
          <cell r="T4762" t="str">
            <v>skola@zshornibecva.cz</v>
          </cell>
        </row>
        <row r="4763">
          <cell r="A4763">
            <v>600171639</v>
          </cell>
          <cell r="B4763">
            <v>70238898</v>
          </cell>
          <cell r="C4763" t="str">
            <v>Zlínský kraj</v>
          </cell>
          <cell r="D4763" t="str">
            <v xml:space="preserve">Vsetín </v>
          </cell>
          <cell r="E4763" t="str">
            <v>Krajský úřad Zlínského kraje</v>
          </cell>
          <cell r="F4763" t="str">
            <v>Vsetín</v>
          </cell>
          <cell r="G4763" t="str">
            <v>kraj</v>
          </cell>
          <cell r="H4763">
            <v>600171639</v>
          </cell>
          <cell r="I4763" t="str">
            <v>70238898</v>
          </cell>
          <cell r="J4763">
            <v>700</v>
          </cell>
          <cell r="K4763" t="str">
            <v>SINGCLEAN</v>
          </cell>
          <cell r="L4763" t="str">
            <v>ANO</v>
          </cell>
          <cell r="M4763" t="str">
            <v>Základní škola, Mateřská škola a Praktická škola Vsetín</v>
          </cell>
          <cell r="N4763" t="str">
            <v>Turkmenská</v>
          </cell>
          <cell r="O4763">
            <v>1612</v>
          </cell>
          <cell r="Q4763">
            <v>75501</v>
          </cell>
          <cell r="R4763" t="str">
            <v>Vsetín</v>
          </cell>
          <cell r="S4763">
            <v>571411824</v>
          </cell>
          <cell r="T4763" t="str">
            <v>info@zsms-turkmenska.cz</v>
          </cell>
        </row>
        <row r="4764">
          <cell r="A4764">
            <v>600027228</v>
          </cell>
          <cell r="B4764">
            <v>70238910</v>
          </cell>
          <cell r="C4764" t="str">
            <v>Zlínský kraj</v>
          </cell>
          <cell r="D4764" t="str">
            <v xml:space="preserve">Vsetín </v>
          </cell>
          <cell r="E4764" t="str">
            <v>Krajský úřad Zlínského kraje</v>
          </cell>
          <cell r="F4764" t="str">
            <v>Rožnov pod Radhoštěm</v>
          </cell>
          <cell r="G4764" t="str">
            <v>kraj</v>
          </cell>
          <cell r="H4764">
            <v>600027228</v>
          </cell>
          <cell r="I4764" t="str">
            <v>70238910</v>
          </cell>
          <cell r="J4764">
            <v>340</v>
          </cell>
          <cell r="K4764" t="str">
            <v>SINGCLEAN</v>
          </cell>
          <cell r="L4764" t="str">
            <v>ANO</v>
          </cell>
          <cell r="M4764" t="str">
            <v>Základní škola Rožnov pod Radhoštěm, Tyršovo nábřeží</v>
          </cell>
          <cell r="N4764" t="str">
            <v>Tyršovo nábřeží</v>
          </cell>
          <cell r="O4764">
            <v>649</v>
          </cell>
          <cell r="Q4764">
            <v>75661</v>
          </cell>
          <cell r="R4764" t="str">
            <v>Rožnov pod Radhoštěm</v>
          </cell>
          <cell r="S4764">
            <v>571654165</v>
          </cell>
          <cell r="T4764" t="str">
            <v>reditel@zsproznov.cz</v>
          </cell>
        </row>
        <row r="4765">
          <cell r="A4765">
            <v>600171647</v>
          </cell>
          <cell r="B4765">
            <v>70238928</v>
          </cell>
          <cell r="C4765" t="str">
            <v>Zlínský kraj</v>
          </cell>
          <cell r="D4765" t="str">
            <v xml:space="preserve">Vsetín </v>
          </cell>
          <cell r="E4765" t="str">
            <v>Krajský úřad Zlínského kraje</v>
          </cell>
          <cell r="F4765" t="str">
            <v>Valašské Meziříčí</v>
          </cell>
          <cell r="G4765" t="str">
            <v>kraj</v>
          </cell>
          <cell r="H4765">
            <v>600171647</v>
          </cell>
          <cell r="I4765" t="str">
            <v>70238928</v>
          </cell>
          <cell r="J4765">
            <v>280</v>
          </cell>
          <cell r="K4765" t="str">
            <v>SINGCLEAN</v>
          </cell>
          <cell r="L4765" t="str">
            <v>ANO</v>
          </cell>
          <cell r="M4765" t="str">
            <v>Základní škola a Mateřská škola Valašské Meziříčí, Křižná 782</v>
          </cell>
          <cell r="N4765" t="str">
            <v>Křižná</v>
          </cell>
          <cell r="O4765">
            <v>782</v>
          </cell>
          <cell r="Q4765">
            <v>75701</v>
          </cell>
          <cell r="R4765" t="str">
            <v>Valašské Meziříčí</v>
          </cell>
          <cell r="S4765">
            <v>571622346</v>
          </cell>
          <cell r="T4765" t="str">
            <v>posta@zsamskrizna.cz</v>
          </cell>
        </row>
        <row r="4766">
          <cell r="A4766">
            <v>600027171</v>
          </cell>
          <cell r="B4766">
            <v>70238944</v>
          </cell>
          <cell r="C4766" t="str">
            <v>Zlínský kraj</v>
          </cell>
          <cell r="D4766" t="str">
            <v xml:space="preserve">Vsetín </v>
          </cell>
          <cell r="E4766" t="str">
            <v>Krajský úřad Zlínského kraje</v>
          </cell>
          <cell r="F4766" t="str">
            <v>Vsetín</v>
          </cell>
          <cell r="G4766" t="str">
            <v>kraj</v>
          </cell>
          <cell r="H4766">
            <v>600027171</v>
          </cell>
          <cell r="I4766" t="str">
            <v>70238944</v>
          </cell>
          <cell r="J4766">
            <v>40</v>
          </cell>
          <cell r="K4766" t="str">
            <v>SINGCLEAN</v>
          </cell>
          <cell r="L4766" t="str">
            <v>ANO</v>
          </cell>
          <cell r="M4766" t="str">
            <v>Základní škola Halenkov 25</v>
          </cell>
          <cell r="O4766">
            <v>25</v>
          </cell>
          <cell r="Q4766">
            <v>75603</v>
          </cell>
          <cell r="R4766" t="str">
            <v>Halenkov</v>
          </cell>
          <cell r="S4766">
            <v>571457360</v>
          </cell>
          <cell r="T4766" t="str">
            <v>zspr.halenkov@tiscali.cz</v>
          </cell>
        </row>
        <row r="4767">
          <cell r="A4767">
            <v>610300814</v>
          </cell>
          <cell r="B4767">
            <v>70240655</v>
          </cell>
          <cell r="C4767" t="str">
            <v>Moravskoslezský kraj</v>
          </cell>
          <cell r="D4767" t="str">
            <v xml:space="preserve">Karviná </v>
          </cell>
          <cell r="E4767" t="str">
            <v>Krajský úřad Moravskoslezského kraje</v>
          </cell>
          <cell r="F4767" t="str">
            <v>Český Těšín</v>
          </cell>
          <cell r="G4767" t="str">
            <v>církevní</v>
          </cell>
          <cell r="H4767">
            <v>610300814</v>
          </cell>
          <cell r="I4767" t="str">
            <v>70240655</v>
          </cell>
          <cell r="J4767">
            <v>880</v>
          </cell>
          <cell r="K4767" t="str">
            <v>SINGCLEAN</v>
          </cell>
          <cell r="L4767" t="str">
            <v>NE</v>
          </cell>
          <cell r="M4767" t="str">
            <v>Mateřská škola, základní škola a střední škola Slezské diakonie</v>
          </cell>
          <cell r="N4767" t="str">
            <v>Frýdecká</v>
          </cell>
          <cell r="O4767">
            <v>691</v>
          </cell>
          <cell r="P4767">
            <v>34</v>
          </cell>
          <cell r="Q4767">
            <v>73701</v>
          </cell>
          <cell r="R4767" t="str">
            <v>Český Těšín</v>
          </cell>
          <cell r="S4767">
            <v>558746618</v>
          </cell>
          <cell r="T4767" t="str">
            <v>cps.diakonie@tiscali.cz</v>
          </cell>
        </row>
        <row r="4768">
          <cell r="A4768">
            <v>600017974</v>
          </cell>
          <cell r="B4768">
            <v>70259861</v>
          </cell>
          <cell r="C4768" t="str">
            <v>Olomoucký kraj</v>
          </cell>
          <cell r="D4768" t="str">
            <v xml:space="preserve">Přerov </v>
          </cell>
          <cell r="E4768" t="str">
            <v>Krajský úřad Olomouckého kraje</v>
          </cell>
          <cell r="F4768" t="str">
            <v>Přerov</v>
          </cell>
          <cell r="G4768" t="str">
            <v>kraj</v>
          </cell>
          <cell r="H4768">
            <v>600017974</v>
          </cell>
          <cell r="I4768" t="str">
            <v>70259861</v>
          </cell>
          <cell r="J4768">
            <v>560</v>
          </cell>
          <cell r="K4768" t="str">
            <v>SINGCLEAN</v>
          </cell>
          <cell r="L4768" t="str">
            <v>ANO</v>
          </cell>
          <cell r="M4768" t="str">
            <v>Gymnázium, Kojetín, Svatopluka Čecha 683</v>
          </cell>
          <cell r="N4768" t="str">
            <v>Svatopluka Čecha</v>
          </cell>
          <cell r="O4768">
            <v>683</v>
          </cell>
          <cell r="Q4768">
            <v>75201</v>
          </cell>
          <cell r="R4768" t="str">
            <v>Kojetín</v>
          </cell>
          <cell r="S4768">
            <v>581705333</v>
          </cell>
          <cell r="T4768" t="str">
            <v>gkj@gkj.cz</v>
          </cell>
        </row>
        <row r="4769">
          <cell r="A4769">
            <v>600031861</v>
          </cell>
          <cell r="B4769">
            <v>70259895</v>
          </cell>
          <cell r="C4769" t="str">
            <v>Olomoucký kraj</v>
          </cell>
          <cell r="D4769" t="str">
            <v xml:space="preserve">Přerov </v>
          </cell>
          <cell r="E4769" t="str">
            <v>Ministerstvo školství, mládeže a tělovýchovy</v>
          </cell>
          <cell r="F4769" t="str">
            <v>Lipník nad Bečvou</v>
          </cell>
          <cell r="G4769" t="str">
            <v>MŠMT</v>
          </cell>
          <cell r="H4769">
            <v>600031861</v>
          </cell>
          <cell r="I4769" t="str">
            <v>70259895</v>
          </cell>
          <cell r="J4769">
            <v>60</v>
          </cell>
          <cell r="K4769" t="str">
            <v>SINGCLEAN</v>
          </cell>
          <cell r="L4769" t="str">
            <v>ANO</v>
          </cell>
          <cell r="M4769" t="str">
            <v>Dětský domov se školou, základní škola a školní jídelna, Veselíčko 1</v>
          </cell>
          <cell r="O4769">
            <v>1</v>
          </cell>
          <cell r="Q4769">
            <v>75125</v>
          </cell>
          <cell r="R4769" t="str">
            <v>Veselíčko</v>
          </cell>
          <cell r="S4769">
            <v>581250840</v>
          </cell>
          <cell r="T4769" t="str">
            <v>ddsveselicko@ddsveselicko.cz</v>
          </cell>
        </row>
        <row r="4770">
          <cell r="A4770">
            <v>600017788</v>
          </cell>
          <cell r="B4770">
            <v>70259909</v>
          </cell>
          <cell r="C4770" t="str">
            <v>Olomoucký kraj</v>
          </cell>
          <cell r="D4770" t="str">
            <v xml:space="preserve">Přerov </v>
          </cell>
          <cell r="E4770" t="str">
            <v>Krajský úřad Olomouckého kraje</v>
          </cell>
          <cell r="F4770" t="str">
            <v>Hranice</v>
          </cell>
          <cell r="G4770" t="str">
            <v>kraj</v>
          </cell>
          <cell r="H4770">
            <v>600017788</v>
          </cell>
          <cell r="I4770" t="str">
            <v>70259909</v>
          </cell>
          <cell r="J4770">
            <v>340</v>
          </cell>
          <cell r="K4770" t="str">
            <v>SINGCLEAN</v>
          </cell>
          <cell r="L4770" t="str">
            <v>ANO</v>
          </cell>
          <cell r="M4770" t="str">
            <v>Gymnázium, Hranice, Zborovská 293</v>
          </cell>
          <cell r="N4770" t="str">
            <v>Zborovská</v>
          </cell>
          <cell r="O4770">
            <v>293</v>
          </cell>
          <cell r="Q4770">
            <v>75301</v>
          </cell>
          <cell r="R4770" t="str">
            <v>Hranice</v>
          </cell>
          <cell r="S4770">
            <v>581601649</v>
          </cell>
          <cell r="T4770" t="str">
            <v>gymnazium@gymnaziumhranice.cz</v>
          </cell>
        </row>
        <row r="4771">
          <cell r="A4771">
            <v>600031829</v>
          </cell>
          <cell r="B4771">
            <v>70259917</v>
          </cell>
          <cell r="C4771" t="str">
            <v>Olomoucký kraj</v>
          </cell>
          <cell r="D4771" t="str">
            <v xml:space="preserve">Přerov </v>
          </cell>
          <cell r="E4771" t="str">
            <v>Ministerstvo školství, mládeže a tělovýchovy</v>
          </cell>
          <cell r="F4771" t="str">
            <v>Přerov</v>
          </cell>
          <cell r="G4771" t="str">
            <v>MŠMT</v>
          </cell>
          <cell r="H4771">
            <v>600031829</v>
          </cell>
          <cell r="I4771" t="str">
            <v>70259917</v>
          </cell>
          <cell r="J4771">
            <v>100</v>
          </cell>
          <cell r="K4771" t="str">
            <v>SINGCLEAN</v>
          </cell>
          <cell r="L4771" t="str">
            <v>ANO</v>
          </cell>
          <cell r="M4771" t="str">
            <v>Výchovný ústav a střední škola, Dřevohostice, Novosady 248</v>
          </cell>
          <cell r="N4771" t="str">
            <v>Novosady</v>
          </cell>
          <cell r="O4771">
            <v>248</v>
          </cell>
          <cell r="Q4771">
            <v>75114</v>
          </cell>
          <cell r="R4771" t="str">
            <v>Dřevohostice</v>
          </cell>
          <cell r="S4771">
            <v>581711022</v>
          </cell>
          <cell r="T4771" t="str">
            <v>reditel@vumdrevohostice.cz</v>
          </cell>
        </row>
        <row r="4772">
          <cell r="A4772">
            <v>600017818</v>
          </cell>
          <cell r="B4772">
            <v>70259925</v>
          </cell>
          <cell r="C4772" t="str">
            <v>Olomoucký kraj</v>
          </cell>
          <cell r="D4772" t="str">
            <v xml:space="preserve">Přerov </v>
          </cell>
          <cell r="E4772" t="str">
            <v>Krajský úřad Olomouckého kraje</v>
          </cell>
          <cell r="F4772" t="str">
            <v>Přerov</v>
          </cell>
          <cell r="G4772" t="str">
            <v>kraj</v>
          </cell>
          <cell r="H4772">
            <v>600017818</v>
          </cell>
          <cell r="I4772" t="str">
            <v>70259925</v>
          </cell>
          <cell r="J4772">
            <v>780</v>
          </cell>
          <cell r="K4772" t="str">
            <v>SINGCLEAN</v>
          </cell>
          <cell r="L4772" t="str">
            <v>ANO</v>
          </cell>
          <cell r="M4772" t="str">
            <v>Střední průmyslová škola, Přerov, Havlíčkova 2</v>
          </cell>
          <cell r="N4772" t="str">
            <v>Havlíčkova</v>
          </cell>
          <cell r="O4772">
            <v>377</v>
          </cell>
          <cell r="P4772">
            <v>2</v>
          </cell>
          <cell r="Q4772">
            <v>75002</v>
          </cell>
          <cell r="R4772" t="str">
            <v>Přerov</v>
          </cell>
          <cell r="S4772">
            <v>581334033</v>
          </cell>
          <cell r="T4772" t="str">
            <v>sps@sps-prerov.cz</v>
          </cell>
        </row>
        <row r="4773">
          <cell r="A4773">
            <v>600017869</v>
          </cell>
          <cell r="B4773">
            <v>70259941</v>
          </cell>
          <cell r="C4773" t="str">
            <v>Olomoucký kraj</v>
          </cell>
          <cell r="D4773" t="str">
            <v xml:space="preserve">Přerov </v>
          </cell>
          <cell r="E4773" t="str">
            <v>Krajský úřad Olomouckého kraje</v>
          </cell>
          <cell r="F4773" t="str">
            <v>Lipník nad Bečvou</v>
          </cell>
          <cell r="G4773" t="str">
            <v>kraj</v>
          </cell>
          <cell r="H4773">
            <v>600017869</v>
          </cell>
          <cell r="I4773" t="str">
            <v>70259941</v>
          </cell>
          <cell r="J4773">
            <v>0</v>
          </cell>
          <cell r="K4773" t="str">
            <v>SINGCLEAN</v>
          </cell>
          <cell r="L4773" t="str">
            <v>ANO</v>
          </cell>
          <cell r="M4773" t="str">
            <v>Střední průmyslová škola stavební, Lipník nad Bečvou, Komenského sady 257</v>
          </cell>
          <cell r="N4773" t="str">
            <v>Komenského sady</v>
          </cell>
          <cell r="O4773">
            <v>257</v>
          </cell>
          <cell r="P4773">
            <v>26</v>
          </cell>
          <cell r="Q4773">
            <v>75131</v>
          </cell>
          <cell r="R4773" t="str">
            <v>Lipník nad Bečvou</v>
          </cell>
          <cell r="S4773">
            <v>581773779</v>
          </cell>
          <cell r="T4773" t="str">
            <v>info@spsslipnik.cz</v>
          </cell>
        </row>
        <row r="4774">
          <cell r="A4774">
            <v>600112420</v>
          </cell>
          <cell r="B4774">
            <v>70262179</v>
          </cell>
          <cell r="C4774" t="str">
            <v>Jihomoravský kraj</v>
          </cell>
          <cell r="D4774" t="str">
            <v xml:space="preserve">Břeclav </v>
          </cell>
          <cell r="E4774" t="str">
            <v>Městský úřad Mikulov</v>
          </cell>
          <cell r="F4774" t="str">
            <v>Mikulov</v>
          </cell>
          <cell r="G4774" t="str">
            <v>obec</v>
          </cell>
          <cell r="H4774">
            <v>600112420</v>
          </cell>
          <cell r="I4774" t="str">
            <v>70262179</v>
          </cell>
          <cell r="J4774">
            <v>1120</v>
          </cell>
          <cell r="K4774" t="str">
            <v>SINGCLEAN</v>
          </cell>
          <cell r="L4774" t="str">
            <v>ANO</v>
          </cell>
          <cell r="M4774" t="str">
            <v>Základní škola Mikulov, Valtická 3, příspěvková organizace</v>
          </cell>
          <cell r="N4774" t="str">
            <v>Valtická</v>
          </cell>
          <cell r="O4774">
            <v>845</v>
          </cell>
          <cell r="P4774">
            <v>3</v>
          </cell>
          <cell r="Q4774">
            <v>69201</v>
          </cell>
          <cell r="R4774" t="str">
            <v>Mikulov</v>
          </cell>
          <cell r="S4774">
            <v>519510889</v>
          </cell>
          <cell r="T4774" t="str">
            <v>info@zsvaltickamikulov.cz</v>
          </cell>
        </row>
        <row r="4775">
          <cell r="A4775">
            <v>600108198</v>
          </cell>
          <cell r="B4775">
            <v>70262969</v>
          </cell>
          <cell r="C4775" t="str">
            <v>Jihomoravský kraj</v>
          </cell>
          <cell r="D4775" t="str">
            <v xml:space="preserve">Brno-město </v>
          </cell>
          <cell r="E4775" t="str">
            <v>Magistrát města Brna</v>
          </cell>
          <cell r="F4775" t="str">
            <v>Brno</v>
          </cell>
          <cell r="G4775" t="str">
            <v>obec</v>
          </cell>
          <cell r="H4775">
            <v>600108198</v>
          </cell>
          <cell r="I4775" t="str">
            <v>70262969</v>
          </cell>
          <cell r="J4775">
            <v>480</v>
          </cell>
          <cell r="K4775" t="str">
            <v>SINGCLEAN</v>
          </cell>
          <cell r="L4775" t="str">
            <v>ANO</v>
          </cell>
          <cell r="M4775" t="str">
            <v>Základní škola Brno, Novoměstská 21, příspěvková organizace</v>
          </cell>
          <cell r="N4775" t="str">
            <v>Novoměstská</v>
          </cell>
          <cell r="O4775">
            <v>1887</v>
          </cell>
          <cell r="P4775">
            <v>21</v>
          </cell>
          <cell r="Q4775">
            <v>62100</v>
          </cell>
          <cell r="R4775" t="str">
            <v>Brno</v>
          </cell>
          <cell r="S4775">
            <v>541321508</v>
          </cell>
          <cell r="T4775" t="str">
            <v>reditel@zsnovomestska.cz</v>
          </cell>
        </row>
        <row r="4776">
          <cell r="A4776">
            <v>600122387</v>
          </cell>
          <cell r="B4776">
            <v>70263965</v>
          </cell>
          <cell r="C4776" t="str">
            <v>Kraj Vysočina</v>
          </cell>
          <cell r="D4776" t="str">
            <v xml:space="preserve">Třebíč </v>
          </cell>
          <cell r="E4776" t="str">
            <v>Městský úřad Třebíč</v>
          </cell>
          <cell r="F4776" t="str">
            <v>Třebíč</v>
          </cell>
          <cell r="G4776" t="str">
            <v>obec</v>
          </cell>
          <cell r="H4776">
            <v>600122387</v>
          </cell>
          <cell r="I4776" t="str">
            <v>70263965</v>
          </cell>
          <cell r="J4776" t="str">
            <v>X</v>
          </cell>
          <cell r="K4776" t="str">
            <v>SINGCLEAN</v>
          </cell>
          <cell r="L4776" t="str">
            <v>ANO</v>
          </cell>
          <cell r="M4776" t="str">
            <v>Základní umělecká škola Hrotovice</v>
          </cell>
          <cell r="N4776" t="str">
            <v>F. B. Zvěřiny</v>
          </cell>
          <cell r="O4776">
            <v>212</v>
          </cell>
          <cell r="Q4776">
            <v>67555</v>
          </cell>
          <cell r="R4776" t="str">
            <v>Hrotovice</v>
          </cell>
          <cell r="S4776">
            <v>568860274</v>
          </cell>
          <cell r="T4776" t="str">
            <v>zus@hrotovice.cz</v>
          </cell>
        </row>
        <row r="4777">
          <cell r="A4777">
            <v>600122204</v>
          </cell>
          <cell r="B4777">
            <v>70264732</v>
          </cell>
          <cell r="C4777" t="str">
            <v>Kraj Vysočina</v>
          </cell>
          <cell r="D4777" t="str">
            <v xml:space="preserve">Jihlava </v>
          </cell>
          <cell r="E4777" t="str">
            <v>Magistrát města Jihlavy</v>
          </cell>
          <cell r="F4777" t="str">
            <v>Jihlava</v>
          </cell>
          <cell r="G4777" t="str">
            <v>obec</v>
          </cell>
          <cell r="H4777">
            <v>600122204</v>
          </cell>
          <cell r="I4777" t="str">
            <v>70264732</v>
          </cell>
          <cell r="J4777">
            <v>420</v>
          </cell>
          <cell r="K4777" t="str">
            <v>SINGCLEAN</v>
          </cell>
          <cell r="L4777" t="str">
            <v>ANO</v>
          </cell>
          <cell r="M4777" t="str">
            <v>Základní škola a mateřská škola Kněžice</v>
          </cell>
          <cell r="O4777">
            <v>215</v>
          </cell>
          <cell r="Q4777">
            <v>67529</v>
          </cell>
          <cell r="R4777" t="str">
            <v>Kněžice</v>
          </cell>
          <cell r="S4777">
            <v>568885529</v>
          </cell>
        </row>
        <row r="4778">
          <cell r="A4778">
            <v>600122191</v>
          </cell>
          <cell r="B4778">
            <v>70265984</v>
          </cell>
          <cell r="C4778" t="str">
            <v>Kraj Vysočina</v>
          </cell>
          <cell r="D4778" t="str">
            <v xml:space="preserve">Třebíč </v>
          </cell>
          <cell r="E4778" t="str">
            <v>Městský úřad Třebíč</v>
          </cell>
          <cell r="F4778" t="str">
            <v>Třebíč</v>
          </cell>
          <cell r="G4778" t="str">
            <v>obec</v>
          </cell>
          <cell r="H4778">
            <v>600122191</v>
          </cell>
          <cell r="I4778" t="str">
            <v>70265984</v>
          </cell>
          <cell r="J4778">
            <v>540</v>
          </cell>
          <cell r="K4778" t="str">
            <v>SINGCLEAN</v>
          </cell>
          <cell r="L4778" t="str">
            <v>ANO</v>
          </cell>
          <cell r="M4778" t="str">
            <v>Základní škola a mateřská škola Vladislav</v>
          </cell>
          <cell r="O4778">
            <v>203</v>
          </cell>
          <cell r="Q4778">
            <v>67501</v>
          </cell>
          <cell r="R4778" t="str">
            <v>Vladislav</v>
          </cell>
          <cell r="S4778">
            <v>568888109</v>
          </cell>
          <cell r="T4778" t="str">
            <v>zs.vladislav@iol.cz</v>
          </cell>
        </row>
        <row r="4779">
          <cell r="A4779">
            <v>600122085</v>
          </cell>
          <cell r="B4779">
            <v>70265992</v>
          </cell>
          <cell r="C4779" t="str">
            <v>Kraj Vysočina</v>
          </cell>
          <cell r="D4779" t="str">
            <v xml:space="preserve">Třebíč </v>
          </cell>
          <cell r="E4779" t="str">
            <v>Městský úřad Třebíč</v>
          </cell>
          <cell r="F4779" t="str">
            <v>Třebíč</v>
          </cell>
          <cell r="G4779" t="str">
            <v>obec</v>
          </cell>
          <cell r="H4779">
            <v>600122085</v>
          </cell>
          <cell r="I4779" t="str">
            <v>70265992</v>
          </cell>
          <cell r="J4779">
            <v>420</v>
          </cell>
          <cell r="K4779" t="str">
            <v>SINGCLEAN</v>
          </cell>
          <cell r="L4779" t="str">
            <v>ANO</v>
          </cell>
          <cell r="M4779" t="str">
            <v>Základní škola a Mateřská škola Předín</v>
          </cell>
          <cell r="O4779">
            <v>139</v>
          </cell>
          <cell r="Q4779">
            <v>67527</v>
          </cell>
          <cell r="R4779" t="str">
            <v>Předín</v>
          </cell>
          <cell r="S4779">
            <v>568884380</v>
          </cell>
        </row>
        <row r="4780">
          <cell r="A4780">
            <v>600112667</v>
          </cell>
          <cell r="B4780">
            <v>70279055</v>
          </cell>
          <cell r="C4780" t="str">
            <v>Jihomoravský kraj</v>
          </cell>
          <cell r="D4780" t="str">
            <v xml:space="preserve">Břeclav </v>
          </cell>
          <cell r="E4780" t="str">
            <v>Městský úřad Mikulov</v>
          </cell>
          <cell r="F4780" t="str">
            <v>Mikulov</v>
          </cell>
          <cell r="G4780" t="str">
            <v>obec</v>
          </cell>
          <cell r="H4780">
            <v>600112667</v>
          </cell>
          <cell r="I4780" t="str">
            <v>70279055</v>
          </cell>
          <cell r="J4780">
            <v>980</v>
          </cell>
          <cell r="K4780" t="str">
            <v>SINGCLEAN</v>
          </cell>
          <cell r="L4780" t="str">
            <v>ANO</v>
          </cell>
          <cell r="M4780" t="str">
            <v>Základní škola Mikulov, Hraničářů 617 E, příspěvková organizace</v>
          </cell>
          <cell r="N4780" t="str">
            <v>Hraničářů</v>
          </cell>
          <cell r="O4780">
            <v>69</v>
          </cell>
          <cell r="P4780" t="str">
            <v>617e</v>
          </cell>
          <cell r="Q4780">
            <v>69201</v>
          </cell>
          <cell r="R4780" t="str">
            <v>Mikulov</v>
          </cell>
          <cell r="S4780">
            <v>519510587</v>
          </cell>
          <cell r="T4780" t="str">
            <v>zshranicaru.mikulov@wo.cz</v>
          </cell>
        </row>
        <row r="4781">
          <cell r="A4781">
            <v>600122042</v>
          </cell>
          <cell r="B4781">
            <v>70279535</v>
          </cell>
          <cell r="C4781" t="str">
            <v>Kraj Vysočina</v>
          </cell>
          <cell r="D4781" t="str">
            <v xml:space="preserve">Třebíč </v>
          </cell>
          <cell r="E4781" t="str">
            <v>Městský úřad Moravské Budějovice</v>
          </cell>
          <cell r="F4781" t="str">
            <v>Moravské Budějovice</v>
          </cell>
          <cell r="G4781" t="str">
            <v>obec</v>
          </cell>
          <cell r="H4781">
            <v>600122042</v>
          </cell>
          <cell r="I4781" t="str">
            <v>70279535</v>
          </cell>
          <cell r="J4781">
            <v>540</v>
          </cell>
          <cell r="K4781" t="str">
            <v>SINGCLEAN</v>
          </cell>
          <cell r="L4781" t="str">
            <v>ANO</v>
          </cell>
          <cell r="M4781" t="str">
            <v>Základní škola a Mateřská škola DOMAMIL, příspěvková organizace</v>
          </cell>
          <cell r="O4781">
            <v>115</v>
          </cell>
          <cell r="Q4781">
            <v>67543</v>
          </cell>
          <cell r="R4781" t="str">
            <v>Domamil</v>
          </cell>
          <cell r="S4781">
            <v>564034711</v>
          </cell>
          <cell r="T4781" t="str">
            <v>reditel@skoladomamil.cz</v>
          </cell>
        </row>
        <row r="4782">
          <cell r="A4782">
            <v>600107906</v>
          </cell>
          <cell r="B4782">
            <v>70279578</v>
          </cell>
          <cell r="C4782" t="str">
            <v>Jihomoravský kraj</v>
          </cell>
          <cell r="D4782" t="str">
            <v xml:space="preserve">Brno-město </v>
          </cell>
          <cell r="E4782" t="str">
            <v>Magistrát města Brna</v>
          </cell>
          <cell r="F4782" t="str">
            <v>Brno</v>
          </cell>
          <cell r="G4782" t="str">
            <v>obec</v>
          </cell>
          <cell r="H4782">
            <v>600107906</v>
          </cell>
          <cell r="I4782" t="str">
            <v>70279578</v>
          </cell>
          <cell r="J4782">
            <v>260</v>
          </cell>
          <cell r="K4782" t="str">
            <v>SINGCLEAN</v>
          </cell>
          <cell r="L4782" t="str">
            <v>ANO</v>
          </cell>
          <cell r="M4782" t="str">
            <v>Mateřská škola Brno, Cihelní 1a, příspěvková organizace</v>
          </cell>
          <cell r="N4782" t="str">
            <v>Cihelní</v>
          </cell>
          <cell r="O4782">
            <v>560</v>
          </cell>
          <cell r="P4782" t="str">
            <v>1a</v>
          </cell>
          <cell r="Q4782">
            <v>61400</v>
          </cell>
          <cell r="R4782" t="str">
            <v>Brno</v>
          </cell>
          <cell r="S4782">
            <v>545230647</v>
          </cell>
          <cell r="T4782" t="str">
            <v>ms.cihelni@volny.cz</v>
          </cell>
        </row>
        <row r="4783">
          <cell r="A4783">
            <v>600122034</v>
          </cell>
          <cell r="B4783">
            <v>70279993</v>
          </cell>
          <cell r="C4783" t="str">
            <v>Kraj Vysočina</v>
          </cell>
          <cell r="D4783" t="str">
            <v xml:space="preserve">Třebíč </v>
          </cell>
          <cell r="E4783" t="str">
            <v>Městský úřad Třebíč</v>
          </cell>
          <cell r="F4783" t="str">
            <v>Třebíč</v>
          </cell>
          <cell r="G4783" t="str">
            <v>obec</v>
          </cell>
          <cell r="H4783">
            <v>600122034</v>
          </cell>
          <cell r="I4783" t="str">
            <v>70279993</v>
          </cell>
          <cell r="J4783">
            <v>420</v>
          </cell>
          <cell r="K4783" t="str">
            <v>SINGCLEAN</v>
          </cell>
          <cell r="L4783" t="str">
            <v>ANO</v>
          </cell>
          <cell r="M4783" t="str">
            <v>Základní škola a Mateřská škola Myslibořice</v>
          </cell>
          <cell r="O4783">
            <v>170</v>
          </cell>
          <cell r="Q4783">
            <v>67560</v>
          </cell>
          <cell r="R4783" t="str">
            <v>Myslibořice</v>
          </cell>
          <cell r="S4783">
            <v>568864324</v>
          </cell>
          <cell r="T4783" t="str">
            <v>kancelar@zsmysliborice.cz</v>
          </cell>
        </row>
        <row r="4784">
          <cell r="A4784">
            <v>600003795</v>
          </cell>
          <cell r="B4784">
            <v>70280185</v>
          </cell>
          <cell r="C4784" t="str">
            <v>Kraj Vysočina</v>
          </cell>
          <cell r="D4784" t="str">
            <v xml:space="preserve">Žďár nad Sázavou </v>
          </cell>
          <cell r="E4784" t="str">
            <v>Městský úřad Velké Meziříčí</v>
          </cell>
          <cell r="F4784" t="str">
            <v>Velké Meziříčí</v>
          </cell>
          <cell r="G4784" t="str">
            <v>obec</v>
          </cell>
          <cell r="H4784">
            <v>600003795</v>
          </cell>
          <cell r="I4784" t="str">
            <v>70280185</v>
          </cell>
          <cell r="J4784" t="str">
            <v>X</v>
          </cell>
          <cell r="K4784" t="str">
            <v>SINGCLEAN</v>
          </cell>
          <cell r="L4784" t="str">
            <v>ANO</v>
          </cell>
          <cell r="M4784" t="str">
            <v>Základní umělecká škola, Velká Bíteš, Hrnčířská 117, příspěvková organizace</v>
          </cell>
          <cell r="N4784" t="str">
            <v>Hrnčířská</v>
          </cell>
          <cell r="O4784">
            <v>117</v>
          </cell>
          <cell r="Q4784">
            <v>59501</v>
          </cell>
          <cell r="R4784" t="str">
            <v>Velká Bíteš</v>
          </cell>
          <cell r="S4784">
            <v>566789712</v>
          </cell>
          <cell r="T4784" t="str">
            <v>zusvb@seznam.cz</v>
          </cell>
        </row>
        <row r="4785">
          <cell r="A4785">
            <v>600112519</v>
          </cell>
          <cell r="B4785">
            <v>70281254</v>
          </cell>
          <cell r="C4785" t="str">
            <v>Jihomoravský kraj</v>
          </cell>
          <cell r="D4785" t="str">
            <v xml:space="preserve">Břeclav </v>
          </cell>
          <cell r="E4785" t="str">
            <v>Městský úřad Břeclav</v>
          </cell>
          <cell r="F4785" t="str">
            <v>Břeclav</v>
          </cell>
          <cell r="G4785" t="str">
            <v>obec</v>
          </cell>
          <cell r="H4785">
            <v>600112519</v>
          </cell>
          <cell r="I4785" t="str">
            <v>70281254</v>
          </cell>
          <cell r="J4785">
            <v>280</v>
          </cell>
          <cell r="K4785" t="str">
            <v>SINGCLEAN</v>
          </cell>
          <cell r="L4785" t="str">
            <v>ANO</v>
          </cell>
          <cell r="M4785" t="str">
            <v>Základní škola Valtice, okres Břeclav, příspěvková organizace</v>
          </cell>
          <cell r="N4785" t="str">
            <v>nám. Svobody</v>
          </cell>
          <cell r="O4785">
            <v>38</v>
          </cell>
          <cell r="Q4785">
            <v>69142</v>
          </cell>
          <cell r="R4785" t="str">
            <v>Valtice</v>
          </cell>
          <cell r="S4785">
            <v>519352293</v>
          </cell>
          <cell r="T4785" t="str">
            <v>info@zsvaltice.cz</v>
          </cell>
        </row>
        <row r="4786">
          <cell r="A4786">
            <v>600111717</v>
          </cell>
          <cell r="B4786">
            <v>70281262</v>
          </cell>
          <cell r="C4786" t="str">
            <v>Jihomoravský kraj</v>
          </cell>
          <cell r="D4786" t="str">
            <v xml:space="preserve">Břeclav </v>
          </cell>
          <cell r="E4786" t="str">
            <v>Městský úřad Břeclav</v>
          </cell>
          <cell r="F4786" t="str">
            <v>Břeclav</v>
          </cell>
          <cell r="G4786" t="str">
            <v>obec</v>
          </cell>
          <cell r="H4786">
            <v>600111717</v>
          </cell>
          <cell r="I4786" t="str">
            <v>70281262</v>
          </cell>
          <cell r="J4786">
            <v>220</v>
          </cell>
          <cell r="K4786" t="str">
            <v>SINGCLEAN</v>
          </cell>
          <cell r="L4786" t="str">
            <v>ANO</v>
          </cell>
          <cell r="M4786" t="str">
            <v>Mateřská škola Valtice, okres Břeclav, příspěvková organizace</v>
          </cell>
          <cell r="N4786" t="str">
            <v>Jabloňová</v>
          </cell>
          <cell r="O4786">
            <v>298</v>
          </cell>
          <cell r="Q4786">
            <v>69142</v>
          </cell>
          <cell r="R4786" t="str">
            <v>Valtice</v>
          </cell>
          <cell r="S4786">
            <v>519352132</v>
          </cell>
          <cell r="T4786" t="str">
            <v>ms.valtice@tiscali.cz</v>
          </cell>
        </row>
        <row r="4787">
          <cell r="A4787">
            <v>600122077</v>
          </cell>
          <cell r="B4787">
            <v>70281793</v>
          </cell>
          <cell r="C4787" t="str">
            <v>Kraj Vysočina</v>
          </cell>
          <cell r="D4787" t="str">
            <v xml:space="preserve">Žďár nad Sázavou </v>
          </cell>
          <cell r="E4787" t="str">
            <v>Městský úřad Velké Meziříčí</v>
          </cell>
          <cell r="F4787" t="str">
            <v>Velké Meziříčí</v>
          </cell>
          <cell r="G4787" t="str">
            <v>obec</v>
          </cell>
          <cell r="H4787">
            <v>600122077</v>
          </cell>
          <cell r="I4787" t="str">
            <v>70281793</v>
          </cell>
          <cell r="J4787">
            <v>480</v>
          </cell>
          <cell r="K4787" t="str">
            <v>SINGCLEAN</v>
          </cell>
          <cell r="L4787" t="str">
            <v>ANO</v>
          </cell>
          <cell r="M4787" t="str">
            <v>Základní škola a mateřská škola Tasov</v>
          </cell>
          <cell r="O4787">
            <v>37</v>
          </cell>
          <cell r="Q4787">
            <v>67579</v>
          </cell>
          <cell r="R4787" t="str">
            <v>Tasov</v>
          </cell>
          <cell r="S4787">
            <v>566547134</v>
          </cell>
          <cell r="T4787" t="str">
            <v>zs-tasov@cbox.cz</v>
          </cell>
        </row>
        <row r="4788">
          <cell r="A4788">
            <v>600003809</v>
          </cell>
          <cell r="B4788">
            <v>70282145</v>
          </cell>
          <cell r="C4788" t="str">
            <v>Kraj Vysočina</v>
          </cell>
          <cell r="D4788" t="str">
            <v xml:space="preserve">Žďár nad Sázavou </v>
          </cell>
          <cell r="E4788" t="str">
            <v>Městský úřad Velké Meziříčí</v>
          </cell>
          <cell r="F4788" t="str">
            <v>Velké Meziříčí</v>
          </cell>
          <cell r="G4788" t="str">
            <v>obec</v>
          </cell>
          <cell r="H4788">
            <v>600003809</v>
          </cell>
          <cell r="I4788" t="str">
            <v>70282145</v>
          </cell>
          <cell r="J4788" t="str">
            <v>X</v>
          </cell>
          <cell r="K4788" t="str">
            <v>SINGCLEAN</v>
          </cell>
          <cell r="L4788" t="str">
            <v>ANO</v>
          </cell>
          <cell r="M4788" t="str">
            <v>Základní umělecká škola Velké Meziříčí, příspěvková organizace</v>
          </cell>
          <cell r="N4788" t="str">
            <v>Poříčí</v>
          </cell>
          <cell r="O4788">
            <v>808</v>
          </cell>
          <cell r="P4788">
            <v>7</v>
          </cell>
          <cell r="Q4788">
            <v>59401</v>
          </cell>
          <cell r="R4788" t="str">
            <v>Velké Meziříčí</v>
          </cell>
          <cell r="S4788">
            <v>566782400</v>
          </cell>
          <cell r="T4788" t="str">
            <v>reditel@zusvm.cz</v>
          </cell>
        </row>
        <row r="4789">
          <cell r="A4789">
            <v>600130347</v>
          </cell>
          <cell r="B4789">
            <v>70282226</v>
          </cell>
          <cell r="C4789" t="str">
            <v>Kraj Vysočina</v>
          </cell>
          <cell r="D4789" t="str">
            <v xml:space="preserve">Žďár nad Sázavou </v>
          </cell>
          <cell r="E4789" t="str">
            <v>Městský úřad Velké Meziříčí</v>
          </cell>
          <cell r="F4789" t="str">
            <v>Velké Meziříčí</v>
          </cell>
          <cell r="G4789" t="str">
            <v>obec</v>
          </cell>
          <cell r="H4789">
            <v>600130347</v>
          </cell>
          <cell r="I4789" t="str">
            <v>70282226</v>
          </cell>
          <cell r="J4789">
            <v>160</v>
          </cell>
          <cell r="K4789" t="str">
            <v>SINGCLEAN</v>
          </cell>
          <cell r="L4789" t="str">
            <v>ANO</v>
          </cell>
          <cell r="M4789" t="str">
            <v>Základní škola Velké Meziříčí, Oslavická 1800/20</v>
          </cell>
          <cell r="N4789" t="str">
            <v>Oslavická</v>
          </cell>
          <cell r="O4789">
            <v>1800</v>
          </cell>
          <cell r="P4789">
            <v>20</v>
          </cell>
          <cell r="Q4789">
            <v>59401</v>
          </cell>
          <cell r="R4789" t="str">
            <v>Velké Meziříčí</v>
          </cell>
          <cell r="S4789">
            <v>566782222</v>
          </cell>
          <cell r="T4789" t="str">
            <v>zaviska@zs-oslavickavm.cz</v>
          </cell>
        </row>
        <row r="4790">
          <cell r="A4790">
            <v>600130291</v>
          </cell>
          <cell r="B4790">
            <v>70282234</v>
          </cell>
          <cell r="C4790" t="str">
            <v>Kraj Vysočina</v>
          </cell>
          <cell r="D4790" t="str">
            <v xml:space="preserve">Žďár nad Sázavou </v>
          </cell>
          <cell r="E4790" t="str">
            <v>Městský úřad Velké Meziříčí</v>
          </cell>
          <cell r="F4790" t="str">
            <v>Velké Meziříčí</v>
          </cell>
          <cell r="G4790" t="str">
            <v>obec</v>
          </cell>
          <cell r="H4790">
            <v>600130291</v>
          </cell>
          <cell r="I4790" t="str">
            <v>70282234</v>
          </cell>
          <cell r="J4790">
            <v>440</v>
          </cell>
          <cell r="K4790" t="str">
            <v>SINGCLEAN</v>
          </cell>
          <cell r="L4790" t="str">
            <v>ANO</v>
          </cell>
          <cell r="M4790" t="str">
            <v>Základní škola Velké Meziříčí, Sokolovská 470/13</v>
          </cell>
          <cell r="N4790" t="str">
            <v>Sokolovská</v>
          </cell>
          <cell r="O4790">
            <v>470</v>
          </cell>
          <cell r="P4790">
            <v>13</v>
          </cell>
          <cell r="Q4790">
            <v>59401</v>
          </cell>
          <cell r="R4790" t="str">
            <v>Velké Meziříčí</v>
          </cell>
          <cell r="S4790">
            <v>566782101</v>
          </cell>
          <cell r="T4790" t="str">
            <v>reditel@zssokolovska.cz</v>
          </cell>
        </row>
        <row r="4791">
          <cell r="A4791">
            <v>600003787</v>
          </cell>
          <cell r="B4791">
            <v>70282439</v>
          </cell>
          <cell r="C4791" t="str">
            <v>Kraj Vysočina</v>
          </cell>
          <cell r="D4791" t="str">
            <v xml:space="preserve">Žďár nad Sázavou </v>
          </cell>
          <cell r="E4791" t="str">
            <v>Městský úřad Nové Město na Moravě</v>
          </cell>
          <cell r="F4791" t="str">
            <v>Nové Město na Moravě</v>
          </cell>
          <cell r="G4791" t="str">
            <v>obec</v>
          </cell>
          <cell r="H4791">
            <v>600003787</v>
          </cell>
          <cell r="I4791" t="str">
            <v>70282439</v>
          </cell>
          <cell r="J4791" t="str">
            <v>X</v>
          </cell>
          <cell r="K4791" t="str">
            <v>SINGCLEAN</v>
          </cell>
          <cell r="L4791" t="str">
            <v>ANO</v>
          </cell>
          <cell r="M4791" t="str">
            <v>Základní umělecká škola Jana Štursy Nové Město na Moravě, příspěvková organizace</v>
          </cell>
          <cell r="N4791" t="str">
            <v>Bradyových</v>
          </cell>
          <cell r="O4791">
            <v>16</v>
          </cell>
          <cell r="Q4791">
            <v>59231</v>
          </cell>
          <cell r="R4791" t="str">
            <v>Nové Město na Moravě</v>
          </cell>
          <cell r="S4791">
            <v>566598260</v>
          </cell>
          <cell r="T4791" t="str">
            <v>eva.mosnerova@zus.nmnm.cz</v>
          </cell>
        </row>
        <row r="4792">
          <cell r="A4792">
            <v>600112357</v>
          </cell>
          <cell r="B4792">
            <v>70282790</v>
          </cell>
          <cell r="C4792" t="str">
            <v>Jihomoravský kraj</v>
          </cell>
          <cell r="D4792" t="str">
            <v xml:space="preserve">Břeclav </v>
          </cell>
          <cell r="E4792" t="str">
            <v>Městský úřad Mikulov</v>
          </cell>
          <cell r="F4792" t="str">
            <v>Mikulov</v>
          </cell>
          <cell r="G4792" t="str">
            <v>obec</v>
          </cell>
          <cell r="H4792">
            <v>600112357</v>
          </cell>
          <cell r="I4792" t="str">
            <v>70282790</v>
          </cell>
          <cell r="J4792">
            <v>780</v>
          </cell>
          <cell r="K4792" t="str">
            <v>SINGCLEAN</v>
          </cell>
          <cell r="L4792" t="str">
            <v>ANO</v>
          </cell>
          <cell r="M4792" t="str">
            <v>Základní škola a mateřská škola Drnholec, okres Břeclav, příspěvková organizace</v>
          </cell>
          <cell r="N4792" t="str">
            <v>Svatoplukova</v>
          </cell>
          <cell r="O4792">
            <v>277</v>
          </cell>
          <cell r="P4792">
            <v>2</v>
          </cell>
          <cell r="Q4792">
            <v>69183</v>
          </cell>
          <cell r="R4792" t="str">
            <v>Drnholec</v>
          </cell>
          <cell r="S4792" t="str">
            <v>519 519 281 ,723061122</v>
          </cell>
          <cell r="T4792" t="str">
            <v>hana.vlkova@zsamsdrnholec.cz</v>
          </cell>
        </row>
        <row r="4793">
          <cell r="A4793">
            <v>600122212</v>
          </cell>
          <cell r="B4793">
            <v>70283001</v>
          </cell>
          <cell r="C4793" t="str">
            <v>Kraj Vysočina</v>
          </cell>
          <cell r="D4793" t="str">
            <v xml:space="preserve">Třebíč </v>
          </cell>
          <cell r="E4793" t="str">
            <v>Městský úřad Třebíč</v>
          </cell>
          <cell r="F4793" t="str">
            <v>Třebíč</v>
          </cell>
          <cell r="G4793" t="str">
            <v>obec</v>
          </cell>
          <cell r="H4793">
            <v>600122212</v>
          </cell>
          <cell r="I4793" t="str">
            <v>70283001</v>
          </cell>
          <cell r="J4793">
            <v>600</v>
          </cell>
          <cell r="K4793" t="str">
            <v>SINGCLEAN</v>
          </cell>
          <cell r="L4793" t="str">
            <v>ANO</v>
          </cell>
          <cell r="M4793" t="str">
            <v>Základní škola Ludvíka Svobody a Mateřská škola Rudíkov, příspěvková organizace</v>
          </cell>
          <cell r="O4793">
            <v>167</v>
          </cell>
          <cell r="Q4793">
            <v>67505</v>
          </cell>
          <cell r="R4793" t="str">
            <v>Rudíkov</v>
          </cell>
          <cell r="S4793">
            <v>568878174</v>
          </cell>
          <cell r="T4793" t="str">
            <v>zs.rudikov@seznam.cz</v>
          </cell>
        </row>
        <row r="4794">
          <cell r="A4794">
            <v>600122115</v>
          </cell>
          <cell r="B4794">
            <v>70283044</v>
          </cell>
          <cell r="C4794" t="str">
            <v>Kraj Vysočina</v>
          </cell>
          <cell r="D4794" t="str">
            <v xml:space="preserve">Třebíč </v>
          </cell>
          <cell r="E4794" t="str">
            <v>Městský úřad Třebíč</v>
          </cell>
          <cell r="F4794" t="str">
            <v>Třebíč</v>
          </cell>
          <cell r="G4794" t="str">
            <v>obec</v>
          </cell>
          <cell r="H4794">
            <v>600122115</v>
          </cell>
          <cell r="I4794" t="str">
            <v>70283044</v>
          </cell>
          <cell r="J4794">
            <v>400</v>
          </cell>
          <cell r="K4794" t="str">
            <v>SINGCLEAN</v>
          </cell>
          <cell r="L4794" t="str">
            <v>ANO</v>
          </cell>
          <cell r="M4794" t="str">
            <v>Základní škola a mateřská škola Čáslavice</v>
          </cell>
          <cell r="O4794">
            <v>110</v>
          </cell>
          <cell r="Q4794">
            <v>67524</v>
          </cell>
          <cell r="R4794" t="str">
            <v>Čáslavice</v>
          </cell>
          <cell r="S4794">
            <v>568883177</v>
          </cell>
          <cell r="T4794" t="str">
            <v>blechazscaslavice@gmail.com</v>
          </cell>
        </row>
        <row r="4795">
          <cell r="A4795">
            <v>600121941</v>
          </cell>
          <cell r="B4795">
            <v>70283192</v>
          </cell>
          <cell r="C4795" t="str">
            <v>Kraj Vysočina</v>
          </cell>
          <cell r="D4795" t="str">
            <v xml:space="preserve">Třebíč </v>
          </cell>
          <cell r="E4795" t="str">
            <v>Městský úřad Moravské Budějovice</v>
          </cell>
          <cell r="F4795" t="str">
            <v>Moravské Budějovice</v>
          </cell>
          <cell r="G4795" t="str">
            <v>obec</v>
          </cell>
          <cell r="H4795">
            <v>600121941</v>
          </cell>
          <cell r="I4795" t="str">
            <v>70283192</v>
          </cell>
          <cell r="J4795">
            <v>180</v>
          </cell>
          <cell r="K4795" t="str">
            <v>SINGCLEAN</v>
          </cell>
          <cell r="L4795" t="str">
            <v>ANO</v>
          </cell>
          <cell r="M4795" t="str">
            <v>Základní škola a Mateřská škola Dešov</v>
          </cell>
          <cell r="O4795">
            <v>105</v>
          </cell>
          <cell r="Q4795">
            <v>67533</v>
          </cell>
          <cell r="R4795" t="str">
            <v>Dešov</v>
          </cell>
          <cell r="S4795">
            <v>724191955</v>
          </cell>
          <cell r="T4795" t="str">
            <v>zsms.desov@seznam.cz</v>
          </cell>
        </row>
        <row r="4796">
          <cell r="A4796">
            <v>600120821</v>
          </cell>
          <cell r="B4796">
            <v>70283311</v>
          </cell>
          <cell r="C4796" t="str">
            <v>Kraj Vysočina</v>
          </cell>
          <cell r="D4796" t="str">
            <v xml:space="preserve">Třebíč </v>
          </cell>
          <cell r="E4796" t="str">
            <v>Městský úřad Třebíč</v>
          </cell>
          <cell r="F4796" t="str">
            <v>Třebíč</v>
          </cell>
          <cell r="G4796" t="str">
            <v>obec</v>
          </cell>
          <cell r="H4796">
            <v>600120821</v>
          </cell>
          <cell r="I4796" t="str">
            <v>70283311</v>
          </cell>
          <cell r="J4796">
            <v>640</v>
          </cell>
          <cell r="K4796" t="str">
            <v>SINGCLEAN</v>
          </cell>
          <cell r="L4796" t="str">
            <v>ANO</v>
          </cell>
          <cell r="M4796" t="str">
            <v>Mateřská škola DUHA Třebíč</v>
          </cell>
          <cell r="N4796" t="str">
            <v>Jar. Haška</v>
          </cell>
          <cell r="O4796">
            <v>835</v>
          </cell>
          <cell r="P4796">
            <v>31</v>
          </cell>
          <cell r="Q4796">
            <v>67401</v>
          </cell>
          <cell r="R4796" t="str">
            <v>Třebíč</v>
          </cell>
          <cell r="S4796">
            <v>568826301</v>
          </cell>
          <cell r="T4796" t="str">
            <v>skolka.duha@volny.cz</v>
          </cell>
        </row>
        <row r="4797">
          <cell r="A4797">
            <v>600025713</v>
          </cell>
          <cell r="B4797">
            <v>70283320</v>
          </cell>
          <cell r="C4797" t="str">
            <v>Kraj Vysočina</v>
          </cell>
          <cell r="D4797" t="str">
            <v xml:space="preserve">Třebíč </v>
          </cell>
          <cell r="E4797" t="str">
            <v>Městský úřad Třebíč</v>
          </cell>
          <cell r="F4797" t="str">
            <v>Třebíč</v>
          </cell>
          <cell r="G4797" t="str">
            <v>obec</v>
          </cell>
          <cell r="H4797">
            <v>600025713</v>
          </cell>
          <cell r="I4797" t="str">
            <v>70283320</v>
          </cell>
          <cell r="J4797">
            <v>60</v>
          </cell>
          <cell r="K4797" t="str">
            <v>SINGCLEAN</v>
          </cell>
          <cell r="L4797" t="str">
            <v>ANO</v>
          </cell>
          <cell r="M4797" t="str">
            <v>Speciální mateřská škola Třebíč</v>
          </cell>
          <cell r="N4797" t="str">
            <v>Družstevní</v>
          </cell>
          <cell r="O4797">
            <v>1079</v>
          </cell>
          <cell r="Q4797">
            <v>67401</v>
          </cell>
          <cell r="R4797" t="str">
            <v>Třebíč</v>
          </cell>
          <cell r="S4797">
            <v>568848043</v>
          </cell>
          <cell r="T4797" t="str">
            <v>spmstrebic@seznam.cz</v>
          </cell>
        </row>
        <row r="4798">
          <cell r="A4798">
            <v>600122395</v>
          </cell>
          <cell r="B4798">
            <v>70283338</v>
          </cell>
          <cell r="C4798" t="str">
            <v>Kraj Vysočina</v>
          </cell>
          <cell r="D4798" t="str">
            <v xml:space="preserve">Třebíč </v>
          </cell>
          <cell r="E4798" t="str">
            <v>Městský úřad Třebíč</v>
          </cell>
          <cell r="F4798" t="str">
            <v>Třebíč</v>
          </cell>
          <cell r="G4798" t="str">
            <v>obec</v>
          </cell>
          <cell r="H4798">
            <v>600122395</v>
          </cell>
          <cell r="I4798" t="str">
            <v>70283338</v>
          </cell>
          <cell r="J4798" t="str">
            <v>X</v>
          </cell>
          <cell r="K4798" t="str">
            <v>SINGCLEAN</v>
          </cell>
          <cell r="L4798" t="str">
            <v>ANO</v>
          </cell>
          <cell r="M4798" t="str">
            <v>Základní umělecká škola Třebíč, Masarykovo náměstí 1313/12</v>
          </cell>
          <cell r="N4798" t="str">
            <v>Masarykovo nám.</v>
          </cell>
          <cell r="O4798">
            <v>1313</v>
          </cell>
          <cell r="P4798">
            <v>13</v>
          </cell>
          <cell r="Q4798">
            <v>67401</v>
          </cell>
          <cell r="R4798" t="str">
            <v>Třebíč</v>
          </cell>
          <cell r="S4798">
            <v>568841212</v>
          </cell>
          <cell r="T4798" t="str">
            <v>podatelna@zus-trebic.cz</v>
          </cell>
        </row>
        <row r="4799">
          <cell r="A4799">
            <v>600106918</v>
          </cell>
          <cell r="B4799">
            <v>70283907</v>
          </cell>
          <cell r="C4799" t="str">
            <v>Jihomoravský kraj</v>
          </cell>
          <cell r="D4799" t="str">
            <v xml:space="preserve">Brno-město </v>
          </cell>
          <cell r="E4799" t="str">
            <v>Magistrát města Brna</v>
          </cell>
          <cell r="F4799" t="str">
            <v>Brno</v>
          </cell>
          <cell r="G4799" t="str">
            <v>obec</v>
          </cell>
          <cell r="H4799">
            <v>600106918</v>
          </cell>
          <cell r="I4799" t="str">
            <v>70283907</v>
          </cell>
          <cell r="J4799">
            <v>260</v>
          </cell>
          <cell r="K4799" t="str">
            <v>SINGCLEAN</v>
          </cell>
          <cell r="L4799" t="str">
            <v>ANO</v>
          </cell>
          <cell r="M4799" t="str">
            <v>Mateřská škola Kamarád, Brno, Čtvrtě 3, příspěvková organizace</v>
          </cell>
          <cell r="N4799" t="str">
            <v>Čtvrtě</v>
          </cell>
          <cell r="O4799">
            <v>315</v>
          </cell>
          <cell r="P4799">
            <v>3</v>
          </cell>
          <cell r="Q4799">
            <v>63400</v>
          </cell>
          <cell r="R4799" t="str">
            <v>Brno</v>
          </cell>
          <cell r="S4799">
            <v>547218123</v>
          </cell>
          <cell r="T4799" t="str">
            <v>msctvrte@volny.cz</v>
          </cell>
        </row>
        <row r="4800">
          <cell r="A4800">
            <v>600122239</v>
          </cell>
          <cell r="B4800">
            <v>70283915</v>
          </cell>
          <cell r="C4800" t="str">
            <v>Kraj Vysočina</v>
          </cell>
          <cell r="D4800" t="str">
            <v xml:space="preserve">Třebíč </v>
          </cell>
          <cell r="E4800" t="str">
            <v>Městský úřad Třebíč</v>
          </cell>
          <cell r="F4800" t="str">
            <v>Třebíč</v>
          </cell>
          <cell r="G4800" t="str">
            <v>obec</v>
          </cell>
          <cell r="H4800">
            <v>600122239</v>
          </cell>
          <cell r="I4800" t="str">
            <v>70283915</v>
          </cell>
          <cell r="J4800">
            <v>500</v>
          </cell>
          <cell r="K4800" t="str">
            <v>SINGCLEAN</v>
          </cell>
          <cell r="L4800" t="str">
            <v>ANO</v>
          </cell>
          <cell r="M4800" t="str">
            <v>Základní škola Budišov - příspěvková organizace</v>
          </cell>
          <cell r="O4800">
            <v>221</v>
          </cell>
          <cell r="Q4800">
            <v>67503</v>
          </cell>
          <cell r="R4800" t="str">
            <v>Budišov</v>
          </cell>
          <cell r="S4800">
            <v>724091786</v>
          </cell>
          <cell r="T4800" t="str">
            <v>zs.budisov@volny.cz</v>
          </cell>
        </row>
        <row r="4801">
          <cell r="A4801">
            <v>600110532</v>
          </cell>
          <cell r="B4801">
            <v>70283940</v>
          </cell>
          <cell r="C4801" t="str">
            <v>Jihomoravský kraj</v>
          </cell>
          <cell r="D4801" t="str">
            <v xml:space="preserve">Brno-venkov </v>
          </cell>
          <cell r="E4801" t="str">
            <v>Městský úřad Tišnov</v>
          </cell>
          <cell r="F4801" t="str">
            <v>Tišnov</v>
          </cell>
          <cell r="G4801" t="str">
            <v>obec</v>
          </cell>
          <cell r="H4801">
            <v>600110532</v>
          </cell>
          <cell r="I4801" t="str">
            <v>70283940</v>
          </cell>
          <cell r="J4801">
            <v>1060</v>
          </cell>
          <cell r="K4801" t="str">
            <v>SINGCLEAN</v>
          </cell>
          <cell r="L4801" t="str">
            <v>ANO</v>
          </cell>
          <cell r="M4801" t="str">
            <v>Základní škola Tišnov, nám. 28. října, příspěvková organizace</v>
          </cell>
          <cell r="N4801" t="str">
            <v>nám. 28. října</v>
          </cell>
          <cell r="O4801">
            <v>1708</v>
          </cell>
          <cell r="Q4801">
            <v>66601</v>
          </cell>
          <cell r="R4801" t="str">
            <v>Tišnov</v>
          </cell>
          <cell r="S4801">
            <v>549415629</v>
          </cell>
          <cell r="T4801" t="str">
            <v>sekretariat@tisnov-zs28.cz</v>
          </cell>
        </row>
        <row r="4802">
          <cell r="A4802">
            <v>600106861</v>
          </cell>
          <cell r="B4802">
            <v>70284067</v>
          </cell>
          <cell r="C4802" t="str">
            <v>Jihomoravský kraj</v>
          </cell>
          <cell r="D4802" t="str">
            <v xml:space="preserve">Brno-město </v>
          </cell>
          <cell r="E4802" t="str">
            <v>Magistrát města Brna</v>
          </cell>
          <cell r="F4802" t="str">
            <v>Brno</v>
          </cell>
          <cell r="G4802" t="str">
            <v>obec</v>
          </cell>
          <cell r="H4802">
            <v>600106861</v>
          </cell>
          <cell r="I4802" t="str">
            <v>70284067</v>
          </cell>
          <cell r="J4802">
            <v>520</v>
          </cell>
          <cell r="K4802" t="str">
            <v>SINGCLEAN</v>
          </cell>
          <cell r="L4802" t="str">
            <v>ANO</v>
          </cell>
          <cell r="M4802" t="str">
            <v>Mateřská škola Pomněnky, Brno, Oblá 51, příspěvková organizace</v>
          </cell>
          <cell r="N4802" t="str">
            <v>Oblá</v>
          </cell>
          <cell r="O4802">
            <v>428</v>
          </cell>
          <cell r="P4802">
            <v>51</v>
          </cell>
          <cell r="Q4802">
            <v>63400</v>
          </cell>
          <cell r="R4802" t="str">
            <v>Brno</v>
          </cell>
          <cell r="S4802">
            <v>547211733</v>
          </cell>
          <cell r="T4802" t="str">
            <v>mspomnenky@volny.cz</v>
          </cell>
        </row>
        <row r="4803">
          <cell r="A4803">
            <v>600126111</v>
          </cell>
          <cell r="B4803">
            <v>70284083</v>
          </cell>
          <cell r="C4803" t="str">
            <v>Jihomoravský kraj</v>
          </cell>
          <cell r="D4803" t="str">
            <v xml:space="preserve">Vyškov </v>
          </cell>
          <cell r="E4803" t="str">
            <v>Městský úřad Bučovice</v>
          </cell>
          <cell r="F4803" t="str">
            <v>Bučovice</v>
          </cell>
          <cell r="G4803" t="str">
            <v>obec</v>
          </cell>
          <cell r="H4803">
            <v>600126111</v>
          </cell>
          <cell r="I4803" t="str">
            <v>70284083</v>
          </cell>
          <cell r="J4803" t="str">
            <v>X</v>
          </cell>
          <cell r="K4803" t="str">
            <v>SINGCLEAN</v>
          </cell>
          <cell r="L4803" t="str">
            <v>ANO</v>
          </cell>
          <cell r="M4803" t="str">
            <v>Dům dětí a mládeže Bučovice, příspěvková organizace</v>
          </cell>
          <cell r="N4803" t="str">
            <v>Vyškovská</v>
          </cell>
          <cell r="O4803">
            <v>376</v>
          </cell>
          <cell r="Q4803">
            <v>68501</v>
          </cell>
          <cell r="R4803" t="str">
            <v>Bučovice</v>
          </cell>
          <cell r="S4803">
            <v>517383353</v>
          </cell>
          <cell r="T4803" t="str">
            <v>ddm.bucovice@tiscali.cz</v>
          </cell>
        </row>
        <row r="4804">
          <cell r="A4804">
            <v>600107621</v>
          </cell>
          <cell r="B4804">
            <v>70284199</v>
          </cell>
          <cell r="C4804" t="str">
            <v>Jihomoravský kraj</v>
          </cell>
          <cell r="D4804" t="str">
            <v xml:space="preserve">Brno-město </v>
          </cell>
          <cell r="E4804" t="str">
            <v>Magistrát města Brna</v>
          </cell>
          <cell r="F4804" t="str">
            <v>Brno</v>
          </cell>
          <cell r="G4804" t="str">
            <v>obec</v>
          </cell>
          <cell r="H4804">
            <v>600107621</v>
          </cell>
          <cell r="I4804" t="str">
            <v>70284199</v>
          </cell>
          <cell r="J4804">
            <v>260</v>
          </cell>
          <cell r="K4804" t="str">
            <v>SINGCLEAN</v>
          </cell>
          <cell r="L4804" t="str">
            <v>ANO</v>
          </cell>
          <cell r="M4804" t="str">
            <v>Mateřská škola Vážka, Brno, Rybnická 45, příspěvková organizace</v>
          </cell>
          <cell r="N4804" t="str">
            <v>Rybnická</v>
          </cell>
          <cell r="O4804">
            <v>96</v>
          </cell>
          <cell r="P4804">
            <v>45</v>
          </cell>
          <cell r="Q4804">
            <v>63400</v>
          </cell>
          <cell r="R4804" t="str">
            <v>Brno</v>
          </cell>
          <cell r="S4804">
            <v>547215635</v>
          </cell>
          <cell r="T4804" t="str">
            <v>msrybnicka@seznam.cz</v>
          </cell>
        </row>
        <row r="4805">
          <cell r="A4805">
            <v>600115968</v>
          </cell>
          <cell r="B4805">
            <v>70284351</v>
          </cell>
          <cell r="C4805" t="str">
            <v>Jihomoravský kraj</v>
          </cell>
          <cell r="D4805" t="str">
            <v xml:space="preserve">Hodonín </v>
          </cell>
          <cell r="E4805" t="str">
            <v>Městský úřad Kyjov</v>
          </cell>
          <cell r="F4805" t="str">
            <v>Kyjov</v>
          </cell>
          <cell r="G4805" t="str">
            <v>obec</v>
          </cell>
          <cell r="H4805">
            <v>600115968</v>
          </cell>
          <cell r="I4805" t="str">
            <v>70284351</v>
          </cell>
          <cell r="J4805">
            <v>540</v>
          </cell>
          <cell r="K4805" t="str">
            <v>SINGCLEAN</v>
          </cell>
          <cell r="L4805" t="str">
            <v>ANO</v>
          </cell>
          <cell r="M4805" t="str">
            <v>Základní škola a mateřská škola Milotice, okres Hodonín</v>
          </cell>
          <cell r="N4805" t="str">
            <v>Školní</v>
          </cell>
          <cell r="O4805">
            <v>375</v>
          </cell>
          <cell r="Q4805">
            <v>69605</v>
          </cell>
          <cell r="R4805" t="str">
            <v>Milotice</v>
          </cell>
          <cell r="S4805">
            <v>518619490</v>
          </cell>
          <cell r="T4805" t="str">
            <v>zsmilotice@centrum.cz</v>
          </cell>
        </row>
        <row r="4806">
          <cell r="A4806">
            <v>600122069</v>
          </cell>
          <cell r="B4806">
            <v>70284440</v>
          </cell>
          <cell r="C4806" t="str">
            <v>Kraj Vysočina</v>
          </cell>
          <cell r="D4806" t="str">
            <v xml:space="preserve">Třebíč </v>
          </cell>
          <cell r="E4806" t="str">
            <v>Městský úřad Třebíč</v>
          </cell>
          <cell r="F4806" t="str">
            <v>Třebíč</v>
          </cell>
          <cell r="G4806" t="str">
            <v>obec</v>
          </cell>
          <cell r="H4806">
            <v>600122069</v>
          </cell>
          <cell r="I4806" t="str">
            <v>70284440</v>
          </cell>
          <cell r="J4806">
            <v>360</v>
          </cell>
          <cell r="K4806" t="str">
            <v>SINGCLEAN</v>
          </cell>
          <cell r="L4806" t="str">
            <v>ANO</v>
          </cell>
          <cell r="M4806" t="str">
            <v>Základní škola a Mateřská škola Valeč</v>
          </cell>
          <cell r="O4806">
            <v>222</v>
          </cell>
          <cell r="Q4806">
            <v>67553</v>
          </cell>
          <cell r="R4806" t="str">
            <v>Valeč</v>
          </cell>
          <cell r="S4806" t="str">
            <v>561 200 001 ,604242049</v>
          </cell>
          <cell r="T4806" t="str">
            <v>zsvalec@zsvalec.cz</v>
          </cell>
        </row>
        <row r="4807">
          <cell r="A4807">
            <v>600130185</v>
          </cell>
          <cell r="B4807">
            <v>70284725</v>
          </cell>
          <cell r="C4807" t="str">
            <v>Kraj Vysočina</v>
          </cell>
          <cell r="D4807" t="str">
            <v xml:space="preserve">Žďár nad Sázavou </v>
          </cell>
          <cell r="E4807" t="str">
            <v>Městský úřad Nové Město na Moravě</v>
          </cell>
          <cell r="F4807" t="str">
            <v>Nové Město na Moravě</v>
          </cell>
          <cell r="G4807" t="str">
            <v>obec</v>
          </cell>
          <cell r="H4807">
            <v>600130185</v>
          </cell>
          <cell r="I4807" t="str">
            <v>70284725</v>
          </cell>
          <cell r="J4807">
            <v>860</v>
          </cell>
          <cell r="K4807" t="str">
            <v>SINGCLEAN</v>
          </cell>
          <cell r="L4807" t="str">
            <v>ANO</v>
          </cell>
          <cell r="M4807" t="str">
            <v>Základní škola Nové Město na Moravě, Vratislavovo náměstí 124, okres Žďár nad Sázavou</v>
          </cell>
          <cell r="N4807" t="str">
            <v>Vratislavovo náměstí</v>
          </cell>
          <cell r="O4807">
            <v>124</v>
          </cell>
          <cell r="Q4807">
            <v>59231</v>
          </cell>
          <cell r="R4807" t="str">
            <v>Nové Město na Moravě</v>
          </cell>
          <cell r="S4807">
            <v>566598501</v>
          </cell>
          <cell r="T4807" t="str">
            <v>otto.ondracek@zs1.nmnm.cz</v>
          </cell>
        </row>
        <row r="4808">
          <cell r="A4808">
            <v>600025446</v>
          </cell>
          <cell r="B4808">
            <v>70284831</v>
          </cell>
          <cell r="C4808" t="str">
            <v>Jihomoravský kraj</v>
          </cell>
          <cell r="D4808" t="str">
            <v xml:space="preserve">Hodonín </v>
          </cell>
          <cell r="E4808" t="str">
            <v>Krajský úřad Jihomoravského kraje</v>
          </cell>
          <cell r="F4808" t="str">
            <v>Hodonín</v>
          </cell>
          <cell r="G4808" t="str">
            <v>kraj</v>
          </cell>
          <cell r="H4808">
            <v>600025446</v>
          </cell>
          <cell r="I4808" t="str">
            <v>70284831</v>
          </cell>
          <cell r="J4808">
            <v>660</v>
          </cell>
          <cell r="K4808" t="str">
            <v>SINGCLEAN</v>
          </cell>
          <cell r="L4808" t="str">
            <v>ANO</v>
          </cell>
          <cell r="M4808" t="str">
            <v>Základní škola a praktická škola Hodonín, náměstí B. Martinů, příspěvková organizace</v>
          </cell>
          <cell r="N4808" t="str">
            <v>nám. B. Martinů</v>
          </cell>
          <cell r="O4808">
            <v>2952</v>
          </cell>
          <cell r="P4808">
            <v>5</v>
          </cell>
          <cell r="Q4808">
            <v>69501</v>
          </cell>
          <cell r="R4808" t="str">
            <v>Hodonín</v>
          </cell>
          <cell r="S4808">
            <v>518352895</v>
          </cell>
          <cell r="T4808" t="str">
            <v>zvshod@centrum.cz</v>
          </cell>
        </row>
        <row r="4809">
          <cell r="A4809">
            <v>600025519</v>
          </cell>
          <cell r="B4809">
            <v>70284849</v>
          </cell>
          <cell r="C4809" t="str">
            <v>Jihomoravský kraj</v>
          </cell>
          <cell r="D4809" t="str">
            <v xml:space="preserve">Hodonín </v>
          </cell>
          <cell r="E4809" t="str">
            <v>Krajský úřad Jihomoravského kraje</v>
          </cell>
          <cell r="F4809" t="str">
            <v>Kyjov</v>
          </cell>
          <cell r="G4809" t="str">
            <v>kraj</v>
          </cell>
          <cell r="H4809">
            <v>600025519</v>
          </cell>
          <cell r="I4809" t="str">
            <v>70284849</v>
          </cell>
          <cell r="J4809">
            <v>480</v>
          </cell>
          <cell r="K4809" t="str">
            <v>SINGCLEAN</v>
          </cell>
          <cell r="L4809" t="str">
            <v>ANO</v>
          </cell>
          <cell r="M4809" t="str">
            <v>Mateřská škola a základní škola Kyjov, Za Humny, příspěvková organizace</v>
          </cell>
          <cell r="N4809" t="str">
            <v>Za Humny</v>
          </cell>
          <cell r="O4809">
            <v>3304</v>
          </cell>
          <cell r="P4809">
            <v>46</v>
          </cell>
          <cell r="Q4809">
            <v>69701</v>
          </cell>
          <cell r="R4809" t="str">
            <v>Kyjov</v>
          </cell>
          <cell r="S4809">
            <v>518611547</v>
          </cell>
          <cell r="T4809" t="str">
            <v>zvs.kyjov@tiscali.cz</v>
          </cell>
        </row>
        <row r="4810">
          <cell r="A4810">
            <v>600115895</v>
          </cell>
          <cell r="B4810">
            <v>70284857</v>
          </cell>
          <cell r="C4810" t="str">
            <v>Jihomoravský kraj</v>
          </cell>
          <cell r="D4810" t="str">
            <v xml:space="preserve">Hodonín </v>
          </cell>
          <cell r="E4810" t="str">
            <v>Městský úřad Hodonín</v>
          </cell>
          <cell r="F4810" t="str">
            <v>Hodonín</v>
          </cell>
          <cell r="G4810" t="str">
            <v>obec</v>
          </cell>
          <cell r="H4810">
            <v>600115895</v>
          </cell>
          <cell r="I4810" t="str">
            <v>70284857</v>
          </cell>
          <cell r="J4810">
            <v>860</v>
          </cell>
          <cell r="K4810" t="str">
            <v>SINGCLEAN</v>
          </cell>
          <cell r="L4810" t="str">
            <v>ANO</v>
          </cell>
          <cell r="M4810" t="str">
            <v>Základní škola Hodonín, Mírové náměstí 19, příspěvková organizace</v>
          </cell>
          <cell r="N4810" t="str">
            <v>Mírové nám.</v>
          </cell>
          <cell r="O4810">
            <v>2244</v>
          </cell>
          <cell r="P4810">
            <v>19</v>
          </cell>
          <cell r="Q4810">
            <v>69501</v>
          </cell>
          <cell r="R4810" t="str">
            <v>Hodonín</v>
          </cell>
          <cell r="S4810">
            <v>518353843</v>
          </cell>
          <cell r="T4810" t="str">
            <v>zshodonin@zshodonin.cz</v>
          </cell>
        </row>
        <row r="4811">
          <cell r="A4811">
            <v>600127214</v>
          </cell>
          <cell r="B4811">
            <v>70285136</v>
          </cell>
          <cell r="C4811" t="str">
            <v>Jihomoravský kraj</v>
          </cell>
          <cell r="D4811" t="str">
            <v xml:space="preserve">Znojmo </v>
          </cell>
          <cell r="E4811" t="str">
            <v>Městský úřad Moravský Krumlov</v>
          </cell>
          <cell r="F4811" t="str">
            <v>Moravský Krumlov</v>
          </cell>
          <cell r="G4811" t="str">
            <v>obec</v>
          </cell>
          <cell r="H4811">
            <v>600127214</v>
          </cell>
          <cell r="I4811" t="str">
            <v>70285136</v>
          </cell>
          <cell r="J4811">
            <v>240</v>
          </cell>
          <cell r="K4811" t="str">
            <v>SINGCLEAN</v>
          </cell>
          <cell r="L4811" t="str">
            <v>ANO</v>
          </cell>
          <cell r="M4811" t="str">
            <v>Základní škola a Mateřská škola Dolní Dubňany, okres Znojmo</v>
          </cell>
          <cell r="O4811">
            <v>74</v>
          </cell>
          <cell r="Q4811">
            <v>67173</v>
          </cell>
          <cell r="R4811" t="str">
            <v>Dolní Dubňany</v>
          </cell>
          <cell r="S4811">
            <v>530332103</v>
          </cell>
          <cell r="T4811" t="str">
            <v>zs.doldubnany@skolyjm.cz</v>
          </cell>
        </row>
        <row r="4812">
          <cell r="A4812">
            <v>600126102</v>
          </cell>
          <cell r="B4812">
            <v>70285217</v>
          </cell>
          <cell r="C4812" t="str">
            <v>Jihomoravský kraj</v>
          </cell>
          <cell r="D4812" t="str">
            <v xml:space="preserve">Vyškov </v>
          </cell>
          <cell r="E4812" t="str">
            <v>Městský úřad Slavkov u Brna</v>
          </cell>
          <cell r="F4812" t="str">
            <v>Slavkov u Brna</v>
          </cell>
          <cell r="G4812" t="str">
            <v>obec</v>
          </cell>
          <cell r="H4812">
            <v>600126102</v>
          </cell>
          <cell r="I4812" t="str">
            <v>70285217</v>
          </cell>
          <cell r="J4812" t="str">
            <v>X</v>
          </cell>
          <cell r="K4812" t="str">
            <v>SINGCLEAN</v>
          </cell>
          <cell r="L4812" t="str">
            <v>ANO</v>
          </cell>
          <cell r="M4812" t="str">
            <v>Dům dětí a mládeže Slavkov u Brna, příspěvková organizace</v>
          </cell>
          <cell r="N4812" t="str">
            <v>Komenského náměstí</v>
          </cell>
          <cell r="O4812">
            <v>495</v>
          </cell>
          <cell r="Q4812">
            <v>68401</v>
          </cell>
          <cell r="R4812" t="str">
            <v>Slavkov u Brna</v>
          </cell>
          <cell r="S4812">
            <v>544221708</v>
          </cell>
          <cell r="T4812" t="str">
            <v>ddmslavkov@iol.cz</v>
          </cell>
        </row>
        <row r="4813">
          <cell r="A4813">
            <v>600030962</v>
          </cell>
          <cell r="B4813">
            <v>70285306</v>
          </cell>
          <cell r="C4813" t="str">
            <v>Jihomoravský kraj</v>
          </cell>
          <cell r="D4813" t="str">
            <v xml:space="preserve">Znojmo </v>
          </cell>
          <cell r="E4813" t="str">
            <v>Krajský úřad Jihomoravského kraje</v>
          </cell>
          <cell r="F4813" t="str">
            <v>Moravský Krumlov</v>
          </cell>
          <cell r="G4813" t="str">
            <v>kraj</v>
          </cell>
          <cell r="H4813">
            <v>600030962</v>
          </cell>
          <cell r="I4813" t="str">
            <v>70285306</v>
          </cell>
          <cell r="J4813" t="str">
            <v>X</v>
          </cell>
          <cell r="K4813" t="str">
            <v>SINGCLEAN</v>
          </cell>
          <cell r="L4813" t="str">
            <v>ANO</v>
          </cell>
          <cell r="M4813" t="str">
            <v>Středisko volného času Miroslav, příspěvková organizace</v>
          </cell>
          <cell r="N4813" t="str">
            <v>Kostelní</v>
          </cell>
          <cell r="O4813">
            <v>197</v>
          </cell>
          <cell r="P4813">
            <v>16</v>
          </cell>
          <cell r="Q4813">
            <v>67172</v>
          </cell>
          <cell r="R4813" t="str">
            <v>Miroslav</v>
          </cell>
          <cell r="S4813">
            <v>515333120</v>
          </cell>
          <cell r="T4813" t="str">
            <v>ddmmiroslav@gmail.com</v>
          </cell>
        </row>
        <row r="4814">
          <cell r="A4814">
            <v>600030997</v>
          </cell>
          <cell r="B4814">
            <v>70285314</v>
          </cell>
          <cell r="C4814" t="str">
            <v>Jihomoravský kraj</v>
          </cell>
          <cell r="D4814" t="str">
            <v xml:space="preserve">Znojmo </v>
          </cell>
          <cell r="E4814" t="str">
            <v>Krajský úřad Jihomoravského kraje</v>
          </cell>
          <cell r="F4814" t="str">
            <v>Znojmo</v>
          </cell>
          <cell r="G4814" t="str">
            <v>kraj</v>
          </cell>
          <cell r="H4814">
            <v>600030997</v>
          </cell>
          <cell r="I4814" t="str">
            <v>70285314</v>
          </cell>
          <cell r="J4814" t="str">
            <v>X</v>
          </cell>
          <cell r="K4814" t="str">
            <v>SINGCLEAN</v>
          </cell>
          <cell r="L4814" t="str">
            <v>ANO</v>
          </cell>
          <cell r="M4814" t="str">
            <v>Středisko volného času Znojmo, příspěvková organizace</v>
          </cell>
          <cell r="N4814" t="str">
            <v>Sokolská</v>
          </cell>
          <cell r="O4814">
            <v>1277</v>
          </cell>
          <cell r="P4814">
            <v>8</v>
          </cell>
          <cell r="Q4814">
            <v>66902</v>
          </cell>
          <cell r="R4814" t="str">
            <v>Znojmo</v>
          </cell>
          <cell r="S4814">
            <v>515224353</v>
          </cell>
          <cell r="T4814" t="str">
            <v>info@svcznojmo.cz</v>
          </cell>
        </row>
        <row r="4815">
          <cell r="A4815">
            <v>600112462</v>
          </cell>
          <cell r="B4815">
            <v>70285471</v>
          </cell>
          <cell r="C4815" t="str">
            <v>Jihomoravský kraj</v>
          </cell>
          <cell r="D4815" t="str">
            <v xml:space="preserve">Břeclav </v>
          </cell>
          <cell r="E4815" t="str">
            <v>Městský úřad Břeclav</v>
          </cell>
          <cell r="F4815" t="str">
            <v>Břeclav</v>
          </cell>
          <cell r="G4815" t="str">
            <v>obec</v>
          </cell>
          <cell r="H4815">
            <v>600112462</v>
          </cell>
          <cell r="I4815" t="str">
            <v>70285471</v>
          </cell>
          <cell r="J4815">
            <v>500</v>
          </cell>
          <cell r="K4815" t="str">
            <v>SINGCLEAN</v>
          </cell>
          <cell r="L4815" t="str">
            <v>ANO</v>
          </cell>
          <cell r="M4815" t="str">
            <v>Základní škola Podivín, příspěvková organizace</v>
          </cell>
          <cell r="N4815" t="str">
            <v>Masarykovo nám.</v>
          </cell>
          <cell r="O4815">
            <v>230</v>
          </cell>
          <cell r="P4815">
            <v>23</v>
          </cell>
          <cell r="Q4815">
            <v>69145</v>
          </cell>
          <cell r="R4815" t="str">
            <v>Podivín</v>
          </cell>
          <cell r="S4815">
            <v>519344207</v>
          </cell>
          <cell r="T4815" t="str">
            <v>reditel@zspodivin.cz</v>
          </cell>
        </row>
        <row r="4816">
          <cell r="A4816">
            <v>600107884</v>
          </cell>
          <cell r="B4816">
            <v>70285730</v>
          </cell>
          <cell r="C4816" t="str">
            <v>Jihomoravský kraj</v>
          </cell>
          <cell r="D4816" t="str">
            <v xml:space="preserve">Brno-město </v>
          </cell>
          <cell r="E4816" t="str">
            <v>Magistrát města Brna</v>
          </cell>
          <cell r="F4816" t="str">
            <v>Brno</v>
          </cell>
          <cell r="G4816" t="str">
            <v>obec</v>
          </cell>
          <cell r="H4816">
            <v>600107884</v>
          </cell>
          <cell r="I4816" t="str">
            <v>70285730</v>
          </cell>
          <cell r="J4816">
            <v>140</v>
          </cell>
          <cell r="K4816" t="str">
            <v>SINGCLEAN</v>
          </cell>
          <cell r="L4816" t="str">
            <v>ANO</v>
          </cell>
          <cell r="M4816" t="str">
            <v>Mateřská škola Brno, Všetičkova 19, příspěvková organizace</v>
          </cell>
          <cell r="N4816" t="str">
            <v>Všetičkova</v>
          </cell>
          <cell r="O4816">
            <v>626</v>
          </cell>
          <cell r="P4816">
            <v>19</v>
          </cell>
          <cell r="Q4816">
            <v>60200</v>
          </cell>
          <cell r="R4816" t="str">
            <v>Brno</v>
          </cell>
          <cell r="S4816">
            <v>543245441</v>
          </cell>
          <cell r="T4816" t="str">
            <v>msvsetic@volny.cz</v>
          </cell>
        </row>
        <row r="4817">
          <cell r="A4817">
            <v>600107361</v>
          </cell>
          <cell r="B4817">
            <v>70285748</v>
          </cell>
          <cell r="C4817" t="str">
            <v>Jihomoravský kraj</v>
          </cell>
          <cell r="D4817" t="str">
            <v xml:space="preserve">Brno-město </v>
          </cell>
          <cell r="E4817" t="str">
            <v>Magistrát města Brna</v>
          </cell>
          <cell r="F4817" t="str">
            <v>Brno</v>
          </cell>
          <cell r="G4817" t="str">
            <v>obec</v>
          </cell>
          <cell r="H4817">
            <v>600107361</v>
          </cell>
          <cell r="I4817" t="str">
            <v>70285748</v>
          </cell>
          <cell r="J4817">
            <v>160</v>
          </cell>
          <cell r="K4817" t="str">
            <v>SINGCLEAN</v>
          </cell>
          <cell r="L4817" t="str">
            <v>ANO</v>
          </cell>
          <cell r="M4817" t="str">
            <v>Mateřská škola Brno, Údolní 68, příspěvková organizace</v>
          </cell>
          <cell r="N4817" t="str">
            <v>Údolní</v>
          </cell>
          <cell r="O4817">
            <v>155</v>
          </cell>
          <cell r="P4817">
            <v>68</v>
          </cell>
          <cell r="Q4817">
            <v>60200</v>
          </cell>
          <cell r="R4817" t="str">
            <v>Brno</v>
          </cell>
          <cell r="S4817">
            <v>543245271</v>
          </cell>
          <cell r="T4817" t="str">
            <v>msudolni@cmail.cz</v>
          </cell>
        </row>
        <row r="4818">
          <cell r="A4818">
            <v>600003736</v>
          </cell>
          <cell r="B4818">
            <v>70285756</v>
          </cell>
          <cell r="C4818" t="str">
            <v>Jihomoravský kraj</v>
          </cell>
          <cell r="D4818" t="str">
            <v xml:space="preserve">Znojmo </v>
          </cell>
          <cell r="E4818" t="str">
            <v>Krajský úřad Jihomoravského kraje</v>
          </cell>
          <cell r="F4818" t="str">
            <v>Znojmo</v>
          </cell>
          <cell r="G4818" t="str">
            <v>kraj</v>
          </cell>
          <cell r="H4818">
            <v>600003736</v>
          </cell>
          <cell r="I4818" t="str">
            <v>70285756</v>
          </cell>
          <cell r="J4818" t="str">
            <v>X</v>
          </cell>
          <cell r="K4818" t="str">
            <v>SINGCLEAN</v>
          </cell>
          <cell r="L4818" t="str">
            <v>ANO</v>
          </cell>
          <cell r="M4818" t="str">
            <v>Základní umělecká škola Znojmo, příspěvková organizace</v>
          </cell>
          <cell r="N4818" t="str">
            <v>Rooseveltova</v>
          </cell>
          <cell r="O4818">
            <v>999</v>
          </cell>
          <cell r="P4818">
            <v>21</v>
          </cell>
          <cell r="Q4818">
            <v>66902</v>
          </cell>
          <cell r="R4818" t="str">
            <v>Znojmo</v>
          </cell>
          <cell r="S4818">
            <v>515224437</v>
          </cell>
          <cell r="T4818" t="str">
            <v>zusznojmo@zusznojmo.cz</v>
          </cell>
        </row>
        <row r="4819">
          <cell r="A4819">
            <v>610250981</v>
          </cell>
          <cell r="B4819">
            <v>70285772</v>
          </cell>
          <cell r="C4819" t="str">
            <v>Jihomoravský kraj</v>
          </cell>
          <cell r="D4819" t="str">
            <v xml:space="preserve">Brno-venkov </v>
          </cell>
          <cell r="E4819" t="str">
            <v>Krajský úřad Jihomoravského kraje</v>
          </cell>
          <cell r="F4819" t="str">
            <v>Tišnov</v>
          </cell>
          <cell r="G4819" t="str">
            <v>kraj</v>
          </cell>
          <cell r="H4819">
            <v>610250981</v>
          </cell>
          <cell r="I4819" t="str">
            <v>70285772</v>
          </cell>
          <cell r="J4819">
            <v>60</v>
          </cell>
          <cell r="K4819" t="str">
            <v>SINGCLEAN</v>
          </cell>
          <cell r="L4819" t="str">
            <v>ANO</v>
          </cell>
          <cell r="M4819" t="str">
            <v>Dětský domov Tišnov, příspěvková organizace</v>
          </cell>
          <cell r="N4819" t="str">
            <v>Purkyňova</v>
          </cell>
          <cell r="O4819">
            <v>1685</v>
          </cell>
          <cell r="Q4819">
            <v>66601</v>
          </cell>
          <cell r="R4819" t="str">
            <v>Tišnov</v>
          </cell>
          <cell r="S4819">
            <v>549410205</v>
          </cell>
          <cell r="T4819" t="str">
            <v>kancelar@dd-tisnov.cz</v>
          </cell>
        </row>
        <row r="4820">
          <cell r="A4820">
            <v>600122379</v>
          </cell>
          <cell r="B4820">
            <v>70285781</v>
          </cell>
          <cell r="C4820" t="str">
            <v>Kraj Vysočina</v>
          </cell>
          <cell r="D4820" t="str">
            <v xml:space="preserve">Třebíč </v>
          </cell>
          <cell r="E4820" t="str">
            <v>Městský úřad Moravské Budějovice</v>
          </cell>
          <cell r="F4820" t="str">
            <v>Moravské Budějovice</v>
          </cell>
          <cell r="G4820" t="str">
            <v>obec</v>
          </cell>
          <cell r="H4820">
            <v>600122379</v>
          </cell>
          <cell r="I4820" t="str">
            <v>70285781</v>
          </cell>
          <cell r="J4820" t="str">
            <v>X</v>
          </cell>
          <cell r="K4820" t="str">
            <v>SINGCLEAN</v>
          </cell>
          <cell r="L4820" t="str">
            <v>ANO</v>
          </cell>
          <cell r="M4820" t="str">
            <v>Základní umělecká škola Moravské Budějovice</v>
          </cell>
          <cell r="N4820" t="str">
            <v>Havlíčkova</v>
          </cell>
          <cell r="O4820">
            <v>933</v>
          </cell>
          <cell r="Q4820">
            <v>67602</v>
          </cell>
          <cell r="R4820" t="str">
            <v>Moravské Budějovice</v>
          </cell>
          <cell r="S4820">
            <v>568421409</v>
          </cell>
          <cell r="T4820" t="str">
            <v>zusmb12@gmail.com</v>
          </cell>
        </row>
        <row r="4821">
          <cell r="A4821">
            <v>600003710</v>
          </cell>
          <cell r="B4821">
            <v>70285829</v>
          </cell>
          <cell r="C4821" t="str">
            <v>Jihomoravský kraj</v>
          </cell>
          <cell r="D4821" t="str">
            <v xml:space="preserve">Vyškov </v>
          </cell>
          <cell r="E4821" t="str">
            <v>Krajský úřad Jihomoravského kraje</v>
          </cell>
          <cell r="F4821" t="str">
            <v>Vyškov</v>
          </cell>
          <cell r="G4821" t="str">
            <v>kraj</v>
          </cell>
          <cell r="H4821">
            <v>600003710</v>
          </cell>
          <cell r="I4821" t="str">
            <v>70285829</v>
          </cell>
          <cell r="J4821" t="str">
            <v>X</v>
          </cell>
          <cell r="K4821" t="str">
            <v>SINGCLEAN</v>
          </cell>
          <cell r="L4821" t="str">
            <v>ANO</v>
          </cell>
          <cell r="M4821" t="str">
            <v>Základní umělecká škola Vyškov, příspěvková organizace</v>
          </cell>
          <cell r="N4821" t="str">
            <v>Nádražní</v>
          </cell>
          <cell r="O4821">
            <v>124</v>
          </cell>
          <cell r="P4821">
            <v>4</v>
          </cell>
          <cell r="Q4821">
            <v>68201</v>
          </cell>
          <cell r="R4821" t="str">
            <v>Vyškov</v>
          </cell>
          <cell r="S4821">
            <v>517348648</v>
          </cell>
          <cell r="T4821" t="str">
            <v>zusvy@zusvy.cz</v>
          </cell>
        </row>
        <row r="4822">
          <cell r="A4822">
            <v>600034623</v>
          </cell>
          <cell r="B4822">
            <v>70285837</v>
          </cell>
          <cell r="C4822" t="str">
            <v>Jihomoravský kraj</v>
          </cell>
          <cell r="D4822" t="str">
            <v xml:space="preserve">Vyškov </v>
          </cell>
          <cell r="E4822" t="str">
            <v>Krajský úřad Jihomoravského kraje</v>
          </cell>
          <cell r="F4822" t="str">
            <v>Vyškov</v>
          </cell>
          <cell r="G4822" t="str">
            <v>kraj</v>
          </cell>
          <cell r="H4822">
            <v>600034623</v>
          </cell>
          <cell r="I4822" t="str">
            <v>70285837</v>
          </cell>
          <cell r="J4822" t="str">
            <v>X</v>
          </cell>
          <cell r="K4822" t="str">
            <v>SINGCLEAN</v>
          </cell>
          <cell r="L4822" t="str">
            <v>ANO</v>
          </cell>
          <cell r="M4822" t="str">
            <v>Maják - středisko volného času Vyškov, příspěvková organizace</v>
          </cell>
          <cell r="N4822" t="str">
            <v>Brněnská</v>
          </cell>
          <cell r="O4822">
            <v>139</v>
          </cell>
          <cell r="P4822">
            <v>7</v>
          </cell>
          <cell r="Q4822">
            <v>68201</v>
          </cell>
          <cell r="R4822" t="str">
            <v>Vyškov</v>
          </cell>
          <cell r="S4822">
            <v>517348962</v>
          </cell>
          <cell r="T4822" t="str">
            <v>novakova@svcvyskov.cz</v>
          </cell>
        </row>
        <row r="4823">
          <cell r="A4823">
            <v>600112764</v>
          </cell>
          <cell r="B4823">
            <v>70287392</v>
          </cell>
          <cell r="C4823" t="str">
            <v>Jihomoravský kraj</v>
          </cell>
          <cell r="D4823" t="str">
            <v xml:space="preserve">Břeclav </v>
          </cell>
          <cell r="E4823" t="str">
            <v>Městský úřad Hustopeče</v>
          </cell>
          <cell r="F4823" t="str">
            <v>Hustopeče</v>
          </cell>
          <cell r="G4823" t="str">
            <v>obec</v>
          </cell>
          <cell r="H4823">
            <v>600112764</v>
          </cell>
          <cell r="I4823" t="str">
            <v>70287392</v>
          </cell>
          <cell r="J4823">
            <v>20</v>
          </cell>
          <cell r="K4823" t="str">
            <v>SINGCLEAN</v>
          </cell>
          <cell r="L4823" t="str">
            <v>ANO</v>
          </cell>
          <cell r="M4823" t="str">
            <v>Školní jídelna Velké Němčice, příspěvková organizace</v>
          </cell>
          <cell r="N4823" t="str">
            <v>Školní</v>
          </cell>
          <cell r="O4823">
            <v>550</v>
          </cell>
          <cell r="Q4823">
            <v>69163</v>
          </cell>
          <cell r="R4823" t="str">
            <v>Velké Němčice</v>
          </cell>
          <cell r="S4823">
            <v>519417557</v>
          </cell>
          <cell r="T4823" t="str">
            <v>sj.velkenemcice@tiscali.cz</v>
          </cell>
        </row>
        <row r="4824">
          <cell r="A4824">
            <v>600120104</v>
          </cell>
          <cell r="B4824">
            <v>70287431</v>
          </cell>
          <cell r="C4824" t="str">
            <v>Olomoucký kraj</v>
          </cell>
          <cell r="D4824" t="str">
            <v xml:space="preserve">Prostějov </v>
          </cell>
          <cell r="E4824" t="str">
            <v>Magistrát města Prostějova</v>
          </cell>
          <cell r="F4824" t="str">
            <v>Prostějov</v>
          </cell>
          <cell r="G4824" t="str">
            <v>obec</v>
          </cell>
          <cell r="H4824">
            <v>600120104</v>
          </cell>
          <cell r="I4824" t="str">
            <v>70287431</v>
          </cell>
          <cell r="J4824">
            <v>260</v>
          </cell>
          <cell r="K4824" t="str">
            <v>SINGCLEAN</v>
          </cell>
          <cell r="L4824" t="str">
            <v>ANO</v>
          </cell>
          <cell r="M4824" t="str">
            <v>Mateřská škola Prostějov, Smetanova ul. 24, příspěvková organizace</v>
          </cell>
          <cell r="N4824" t="str">
            <v>Smetanova</v>
          </cell>
          <cell r="O4824">
            <v>746</v>
          </cell>
          <cell r="P4824">
            <v>24</v>
          </cell>
          <cell r="Q4824">
            <v>79811</v>
          </cell>
          <cell r="R4824" t="str">
            <v>Prostějov</v>
          </cell>
          <cell r="S4824">
            <v>582360008</v>
          </cell>
          <cell r="T4824" t="str">
            <v>mspv.smetanova@seznam.cz</v>
          </cell>
        </row>
        <row r="4825">
          <cell r="A4825">
            <v>600110796</v>
          </cell>
          <cell r="B4825">
            <v>70299641</v>
          </cell>
          <cell r="C4825" t="str">
            <v>Jihomoravský kraj</v>
          </cell>
          <cell r="D4825" t="str">
            <v xml:space="preserve">Brno-venkov </v>
          </cell>
          <cell r="E4825" t="str">
            <v>Městský úřad Šlapanice</v>
          </cell>
          <cell r="F4825" t="str">
            <v>Šlapanice</v>
          </cell>
          <cell r="G4825" t="str">
            <v>obec</v>
          </cell>
          <cell r="H4825">
            <v>600110796</v>
          </cell>
          <cell r="I4825" t="str">
            <v>70299641</v>
          </cell>
          <cell r="J4825">
            <v>400</v>
          </cell>
          <cell r="K4825" t="str">
            <v>SINGCLEAN</v>
          </cell>
          <cell r="L4825" t="str">
            <v>ANO</v>
          </cell>
          <cell r="M4825" t="str">
            <v>Základní škola a mateřská škola Babice nad Svitavou</v>
          </cell>
          <cell r="O4825">
            <v>139</v>
          </cell>
          <cell r="Q4825">
            <v>66401</v>
          </cell>
          <cell r="R4825" t="str">
            <v>Babice nad Svitavou</v>
          </cell>
          <cell r="S4825" t="str">
            <v>545 237 150 ,604182727</v>
          </cell>
          <cell r="T4825" t="str">
            <v>zs.babicens@seznam.cz</v>
          </cell>
        </row>
        <row r="4826">
          <cell r="A4826">
            <v>600115836</v>
          </cell>
          <cell r="B4826">
            <v>70299668</v>
          </cell>
          <cell r="C4826" t="str">
            <v>Jihomoravský kraj</v>
          </cell>
          <cell r="D4826" t="str">
            <v xml:space="preserve">Hodonín </v>
          </cell>
          <cell r="E4826" t="str">
            <v>Městský úřad Kyjov</v>
          </cell>
          <cell r="F4826" t="str">
            <v>Kyjov</v>
          </cell>
          <cell r="G4826" t="str">
            <v>obec</v>
          </cell>
          <cell r="H4826">
            <v>600115836</v>
          </cell>
          <cell r="I4826" t="str">
            <v>70299668</v>
          </cell>
          <cell r="J4826">
            <v>400</v>
          </cell>
          <cell r="K4826" t="str">
            <v>SINGCLEAN</v>
          </cell>
          <cell r="L4826" t="str">
            <v>ANO</v>
          </cell>
          <cell r="M4826" t="str">
            <v>Základní škola a Mateřská škola MUDr. K. A. Macháčka,Vlkoš, příspěvková organizace</v>
          </cell>
          <cell r="O4826">
            <v>285</v>
          </cell>
          <cell r="Q4826">
            <v>69641</v>
          </cell>
          <cell r="R4826" t="str">
            <v>Vlkoš</v>
          </cell>
          <cell r="S4826">
            <v>739203657</v>
          </cell>
          <cell r="T4826" t="str">
            <v>zs@vlkos.cz</v>
          </cell>
        </row>
        <row r="4827">
          <cell r="A4827">
            <v>600105962</v>
          </cell>
          <cell r="B4827">
            <v>70299706</v>
          </cell>
          <cell r="C4827" t="str">
            <v>Jihomoravský kraj</v>
          </cell>
          <cell r="D4827" t="str">
            <v xml:space="preserve">Blansko </v>
          </cell>
          <cell r="E4827" t="str">
            <v>Městský úřad Boskovice</v>
          </cell>
          <cell r="F4827" t="str">
            <v>Boskovice</v>
          </cell>
          <cell r="G4827" t="str">
            <v>obec</v>
          </cell>
          <cell r="H4827">
            <v>600105962</v>
          </cell>
          <cell r="I4827" t="str">
            <v>70299706</v>
          </cell>
          <cell r="J4827">
            <v>120</v>
          </cell>
          <cell r="K4827" t="str">
            <v>SINGCLEAN</v>
          </cell>
          <cell r="L4827" t="str">
            <v>ANO</v>
          </cell>
          <cell r="M4827" t="str">
            <v>Základní škola a Mateřská škola Deštná, příspěvková organizace</v>
          </cell>
          <cell r="O4827">
            <v>60</v>
          </cell>
          <cell r="Q4827">
            <v>67961</v>
          </cell>
          <cell r="R4827" t="str">
            <v>Deštná</v>
          </cell>
          <cell r="S4827">
            <v>516475902</v>
          </cell>
          <cell r="T4827" t="str">
            <v>skola@zsamsdestna.cz</v>
          </cell>
        </row>
        <row r="4828">
          <cell r="A4828">
            <v>600124193</v>
          </cell>
          <cell r="B4828">
            <v>70299749</v>
          </cell>
          <cell r="C4828" t="str">
            <v>Zlínský kraj</v>
          </cell>
          <cell r="D4828" t="str">
            <v xml:space="preserve">Uherské Hradiště </v>
          </cell>
          <cell r="E4828" t="str">
            <v>Městský úřad Uherské Hradiště</v>
          </cell>
          <cell r="F4828" t="str">
            <v>Uherské Hradiště</v>
          </cell>
          <cell r="G4828" t="str">
            <v>obec</v>
          </cell>
          <cell r="H4828">
            <v>600124193</v>
          </cell>
          <cell r="I4828" t="str">
            <v>70299749</v>
          </cell>
          <cell r="J4828">
            <v>480</v>
          </cell>
          <cell r="K4828" t="str">
            <v>SINGCLEAN</v>
          </cell>
          <cell r="L4828" t="str">
            <v>ANO</v>
          </cell>
          <cell r="M4828" t="str">
            <v>Základní škola a Mateřská škola Zlechov, okres Uherské Hradiště, příspěvková organizace</v>
          </cell>
          <cell r="O4828">
            <v>229</v>
          </cell>
          <cell r="Q4828">
            <v>68710</v>
          </cell>
          <cell r="R4828" t="str">
            <v>Zlechov</v>
          </cell>
          <cell r="S4828">
            <v>572597370</v>
          </cell>
          <cell r="T4828" t="str">
            <v>zszlechov@uhedu.cz</v>
          </cell>
        </row>
        <row r="4829">
          <cell r="A4829">
            <v>600113761</v>
          </cell>
          <cell r="B4829">
            <v>70299803</v>
          </cell>
          <cell r="C4829" t="str">
            <v>Zlínský kraj</v>
          </cell>
          <cell r="D4829" t="str">
            <v xml:space="preserve">Zlín </v>
          </cell>
          <cell r="E4829" t="str">
            <v>Městský úřad Vizovice</v>
          </cell>
          <cell r="F4829" t="str">
            <v>Vizovice</v>
          </cell>
          <cell r="G4829" t="str">
            <v>obec</v>
          </cell>
          <cell r="H4829">
            <v>600113761</v>
          </cell>
          <cell r="I4829" t="str">
            <v>70299803</v>
          </cell>
          <cell r="J4829">
            <v>100</v>
          </cell>
          <cell r="K4829" t="str">
            <v>SINGCLEAN</v>
          </cell>
          <cell r="L4829" t="str">
            <v>ANO</v>
          </cell>
          <cell r="M4829" t="str">
            <v>Mateřská škola Trnava, okres Zlín, příspěvková organizace</v>
          </cell>
          <cell r="O4829">
            <v>326</v>
          </cell>
          <cell r="Q4829">
            <v>76318</v>
          </cell>
          <cell r="R4829" t="str">
            <v>Trnava</v>
          </cell>
          <cell r="S4829">
            <v>577988330</v>
          </cell>
          <cell r="T4829" t="str">
            <v>mstrnava@volny.cz</v>
          </cell>
        </row>
        <row r="4830">
          <cell r="A4830">
            <v>600114236</v>
          </cell>
          <cell r="B4830">
            <v>70299862</v>
          </cell>
          <cell r="C4830" t="str">
            <v>Zlínský kraj</v>
          </cell>
          <cell r="D4830" t="str">
            <v xml:space="preserve">Zlín </v>
          </cell>
          <cell r="E4830" t="str">
            <v>Magistrát města Zlína</v>
          </cell>
          <cell r="F4830" t="str">
            <v>Zlín</v>
          </cell>
          <cell r="G4830" t="str">
            <v>obec</v>
          </cell>
          <cell r="H4830">
            <v>600114236</v>
          </cell>
          <cell r="I4830" t="str">
            <v>70299862</v>
          </cell>
          <cell r="J4830">
            <v>240</v>
          </cell>
          <cell r="K4830" t="str">
            <v>SINGCLEAN</v>
          </cell>
          <cell r="L4830" t="str">
            <v>ANO</v>
          </cell>
          <cell r="M4830" t="str">
            <v>Základní škola a Mateřská škola Bohuslavice u Zlína, okres Zlín, příspěvková organizace</v>
          </cell>
          <cell r="O4830">
            <v>221</v>
          </cell>
          <cell r="Q4830">
            <v>76351</v>
          </cell>
          <cell r="R4830" t="str">
            <v>Bohuslavice u Zlína</v>
          </cell>
          <cell r="S4830">
            <v>577991006</v>
          </cell>
          <cell r="T4830" t="str">
            <v>zsboh@zlinedu.cz</v>
          </cell>
        </row>
        <row r="4831">
          <cell r="A4831">
            <v>600123405</v>
          </cell>
          <cell r="B4831">
            <v>70299889</v>
          </cell>
          <cell r="C4831" t="str">
            <v>Zlínský kraj</v>
          </cell>
          <cell r="D4831" t="str">
            <v xml:space="preserve">Uherské Hradiště </v>
          </cell>
          <cell r="E4831" t="str">
            <v>Městský úřad Uherské Hradiště</v>
          </cell>
          <cell r="F4831" t="str">
            <v>Uherské Hradiště</v>
          </cell>
          <cell r="G4831" t="str">
            <v>obec</v>
          </cell>
          <cell r="H4831">
            <v>600123405</v>
          </cell>
          <cell r="I4831" t="str">
            <v>70299889</v>
          </cell>
          <cell r="J4831">
            <v>300</v>
          </cell>
          <cell r="K4831" t="str">
            <v>SINGCLEAN</v>
          </cell>
          <cell r="L4831" t="str">
            <v>ANO</v>
          </cell>
          <cell r="M4831" t="str">
            <v>Mateřská škola Ostrožská Nová Ves, okres Uherské Hradiště, příspěvková organizace</v>
          </cell>
          <cell r="N4831" t="str">
            <v>Školní</v>
          </cell>
          <cell r="O4831">
            <v>833</v>
          </cell>
          <cell r="Q4831">
            <v>68722</v>
          </cell>
          <cell r="R4831" t="str">
            <v>Ostrožská Nová Ves</v>
          </cell>
          <cell r="S4831">
            <v>731183079</v>
          </cell>
          <cell r="T4831" t="str">
            <v>ms.skolka@onves.cz</v>
          </cell>
        </row>
        <row r="4832">
          <cell r="A4832">
            <v>610501151</v>
          </cell>
          <cell r="B4832">
            <v>70305196</v>
          </cell>
          <cell r="C4832" t="str">
            <v>Moravskoslezský kraj</v>
          </cell>
          <cell r="D4832" t="str">
            <v xml:space="preserve">Frýdek-Místek </v>
          </cell>
          <cell r="E4832" t="str">
            <v>Krajský úřad Moravskoslezského kraje</v>
          </cell>
          <cell r="F4832" t="str">
            <v>Frýdek-Místek</v>
          </cell>
          <cell r="G4832" t="str">
            <v>církevní</v>
          </cell>
          <cell r="H4832">
            <v>610501151</v>
          </cell>
          <cell r="I4832" t="str">
            <v>70305196</v>
          </cell>
          <cell r="J4832">
            <v>0</v>
          </cell>
          <cell r="K4832" t="str">
            <v>SINGCLEAN</v>
          </cell>
          <cell r="L4832" t="str">
            <v>NE</v>
          </cell>
          <cell r="M4832" t="str">
            <v>Dětský domov bl. Marie Antoníny Kratochvílové, Řepiště</v>
          </cell>
          <cell r="N4832" t="str">
            <v>Lipová</v>
          </cell>
          <cell r="O4832">
            <v>222</v>
          </cell>
          <cell r="Q4832">
            <v>73932</v>
          </cell>
          <cell r="R4832" t="str">
            <v>Řepiště</v>
          </cell>
          <cell r="S4832" t="str">
            <v>558 640 690 ,731604047</v>
          </cell>
          <cell r="T4832" t="str">
            <v>rfilatova@ddrepiste.cz</v>
          </cell>
        </row>
        <row r="4833">
          <cell r="A4833">
            <v>600107248</v>
          </cell>
          <cell r="B4833">
            <v>70435359</v>
          </cell>
          <cell r="C4833" t="str">
            <v>Jihomoravský kraj</v>
          </cell>
          <cell r="D4833" t="str">
            <v xml:space="preserve">Brno-město </v>
          </cell>
          <cell r="E4833" t="str">
            <v>Magistrát města Brna</v>
          </cell>
          <cell r="F4833" t="str">
            <v>Brno</v>
          </cell>
          <cell r="G4833" t="str">
            <v>obec</v>
          </cell>
          <cell r="H4833">
            <v>600107248</v>
          </cell>
          <cell r="I4833" t="str">
            <v>70435359</v>
          </cell>
          <cell r="J4833">
            <v>180</v>
          </cell>
          <cell r="K4833" t="str">
            <v>SINGCLEAN</v>
          </cell>
          <cell r="L4833" t="str">
            <v>ANO</v>
          </cell>
          <cell r="M4833" t="str">
            <v>Mateřská škola Brno, Škrétova 2, příspěvková organizace</v>
          </cell>
          <cell r="N4833" t="str">
            <v>Škrétova</v>
          </cell>
          <cell r="O4833">
            <v>1722</v>
          </cell>
          <cell r="P4833">
            <v>2</v>
          </cell>
          <cell r="Q4833">
            <v>62100</v>
          </cell>
          <cell r="R4833" t="str">
            <v>Brno</v>
          </cell>
          <cell r="S4833">
            <v>541225333</v>
          </cell>
          <cell r="T4833" t="str">
            <v>msskretova@volny.cz</v>
          </cell>
        </row>
        <row r="4834">
          <cell r="A4834">
            <v>600124479</v>
          </cell>
          <cell r="B4834">
            <v>70435651</v>
          </cell>
          <cell r="C4834" t="str">
            <v>Zlínský kraj</v>
          </cell>
          <cell r="D4834" t="str">
            <v xml:space="preserve">Uherské Hradiště </v>
          </cell>
          <cell r="E4834" t="str">
            <v>Městský úřad Uherské Hradiště</v>
          </cell>
          <cell r="F4834" t="str">
            <v>Uherské Hradiště</v>
          </cell>
          <cell r="G4834" t="str">
            <v>obec</v>
          </cell>
          <cell r="H4834">
            <v>600124479</v>
          </cell>
          <cell r="I4834" t="str">
            <v>70435651</v>
          </cell>
          <cell r="J4834">
            <v>1500</v>
          </cell>
          <cell r="K4834" t="str">
            <v>SINGCLEAN</v>
          </cell>
          <cell r="L4834" t="str">
            <v>ANO</v>
          </cell>
          <cell r="M4834" t="str">
            <v>Základní škola, Uherské Hradiště, Sportovní 777, příspěvková organizace</v>
          </cell>
          <cell r="N4834" t="str">
            <v>Sportovní</v>
          </cell>
          <cell r="O4834">
            <v>777</v>
          </cell>
          <cell r="Q4834">
            <v>68601</v>
          </cell>
          <cell r="R4834" t="str">
            <v>Uherské Hradiště</v>
          </cell>
          <cell r="S4834">
            <v>572551205</v>
          </cell>
          <cell r="T4834" t="str">
            <v>info@zsuhsportovni.cz</v>
          </cell>
        </row>
        <row r="4835">
          <cell r="A4835">
            <v>600106934</v>
          </cell>
          <cell r="B4835">
            <v>70435715</v>
          </cell>
          <cell r="C4835" t="str">
            <v>Jihomoravský kraj</v>
          </cell>
          <cell r="D4835" t="str">
            <v xml:space="preserve">Brno-město </v>
          </cell>
          <cell r="E4835" t="str">
            <v>Magistrát města Brna</v>
          </cell>
          <cell r="F4835" t="str">
            <v>Brno</v>
          </cell>
          <cell r="G4835" t="str">
            <v>obec</v>
          </cell>
          <cell r="H4835">
            <v>600106934</v>
          </cell>
          <cell r="I4835" t="str">
            <v>70435715</v>
          </cell>
          <cell r="J4835">
            <v>180</v>
          </cell>
          <cell r="K4835" t="str">
            <v>SINGCLEAN</v>
          </cell>
          <cell r="L4835" t="str">
            <v>ANO</v>
          </cell>
          <cell r="M4835" t="str">
            <v>Mateřská škola, Brno, Fanderlíkova 9a, příspěvková organizace</v>
          </cell>
          <cell r="N4835" t="str">
            <v>Fanderlíkova</v>
          </cell>
          <cell r="O4835">
            <v>71</v>
          </cell>
          <cell r="P4835" t="str">
            <v>9a</v>
          </cell>
          <cell r="Q4835">
            <v>61600</v>
          </cell>
          <cell r="R4835" t="str">
            <v>Brno</v>
          </cell>
          <cell r="S4835">
            <v>549257821</v>
          </cell>
          <cell r="T4835" t="str">
            <v>msfanderlikova@seznam.cz</v>
          </cell>
        </row>
        <row r="4836">
          <cell r="A4836">
            <v>600107094</v>
          </cell>
          <cell r="B4836">
            <v>70435782</v>
          </cell>
          <cell r="C4836" t="str">
            <v>Jihomoravský kraj</v>
          </cell>
          <cell r="D4836" t="str">
            <v xml:space="preserve">Brno-město </v>
          </cell>
          <cell r="E4836" t="str">
            <v>Magistrát města Brna</v>
          </cell>
          <cell r="F4836" t="str">
            <v>Brno</v>
          </cell>
          <cell r="G4836" t="str">
            <v>obec</v>
          </cell>
          <cell r="H4836">
            <v>600107094</v>
          </cell>
          <cell r="I4836" t="str">
            <v>70435782</v>
          </cell>
          <cell r="J4836">
            <v>160</v>
          </cell>
          <cell r="K4836" t="str">
            <v>SINGCLEAN</v>
          </cell>
          <cell r="L4836" t="str">
            <v>ANO</v>
          </cell>
          <cell r="M4836" t="str">
            <v>Mateřská škola Brno, Proškovo nám. 6, příspěvková organizace</v>
          </cell>
          <cell r="N4836" t="str">
            <v>Proškovo náměstí</v>
          </cell>
          <cell r="O4836">
            <v>150</v>
          </cell>
          <cell r="P4836">
            <v>6</v>
          </cell>
          <cell r="Q4836">
            <v>61400</v>
          </cell>
          <cell r="R4836" t="str">
            <v>Brno</v>
          </cell>
          <cell r="S4836">
            <v>545230527</v>
          </cell>
          <cell r="T4836" t="str">
            <v>msproskovo.nam@volny.cz</v>
          </cell>
        </row>
        <row r="4837">
          <cell r="A4837">
            <v>600108538</v>
          </cell>
          <cell r="B4837">
            <v>70435839</v>
          </cell>
          <cell r="C4837" t="str">
            <v>Jihomoravský kraj</v>
          </cell>
          <cell r="D4837" t="str">
            <v xml:space="preserve">Brno-město </v>
          </cell>
          <cell r="E4837" t="str">
            <v>Magistrát města Brna</v>
          </cell>
          <cell r="F4837" t="str">
            <v>Brno</v>
          </cell>
          <cell r="G4837" t="str">
            <v>obec</v>
          </cell>
          <cell r="H4837">
            <v>600108538</v>
          </cell>
          <cell r="I4837" t="str">
            <v>70435839</v>
          </cell>
          <cell r="J4837">
            <v>320</v>
          </cell>
          <cell r="K4837" t="str">
            <v>SINGCLEAN</v>
          </cell>
          <cell r="L4837" t="str">
            <v>ANO</v>
          </cell>
          <cell r="M4837" t="str">
            <v>Základní škola Brno, Bednářova 28, příspěvková organizace</v>
          </cell>
          <cell r="N4837" t="str">
            <v>Bednářova</v>
          </cell>
          <cell r="O4837">
            <v>496</v>
          </cell>
          <cell r="P4837">
            <v>28</v>
          </cell>
          <cell r="Q4837">
            <v>61900</v>
          </cell>
          <cell r="R4837" t="str">
            <v>Brno</v>
          </cell>
          <cell r="S4837">
            <v>736644562</v>
          </cell>
          <cell r="T4837" t="str">
            <v>zsb@zsb.cz</v>
          </cell>
        </row>
        <row r="4838">
          <cell r="A4838">
            <v>600107493</v>
          </cell>
          <cell r="B4838">
            <v>70435944</v>
          </cell>
          <cell r="C4838" t="str">
            <v>Jihomoravský kraj</v>
          </cell>
          <cell r="D4838" t="str">
            <v xml:space="preserve">Brno-město </v>
          </cell>
          <cell r="E4838" t="str">
            <v>Magistrát města Brna</v>
          </cell>
          <cell r="F4838" t="str">
            <v>Brno</v>
          </cell>
          <cell r="G4838" t="str">
            <v>obec</v>
          </cell>
          <cell r="H4838">
            <v>600107493</v>
          </cell>
          <cell r="I4838" t="str">
            <v>70435944</v>
          </cell>
          <cell r="J4838">
            <v>200</v>
          </cell>
          <cell r="K4838" t="str">
            <v>SINGCLEAN</v>
          </cell>
          <cell r="L4838" t="str">
            <v>ANO</v>
          </cell>
          <cell r="M4838" t="str">
            <v>Mateřská škola, Brno,Bosonožská 4</v>
          </cell>
          <cell r="N4838" t="str">
            <v>Bosonožská</v>
          </cell>
          <cell r="O4838">
            <v>387</v>
          </cell>
          <cell r="P4838">
            <v>4</v>
          </cell>
          <cell r="Q4838">
            <v>62500</v>
          </cell>
          <cell r="R4838" t="str">
            <v>Brno</v>
          </cell>
          <cell r="S4838">
            <v>547355687</v>
          </cell>
          <cell r="T4838" t="str">
            <v>msbos4@volny.cz</v>
          </cell>
        </row>
        <row r="4839">
          <cell r="A4839">
            <v>600107001</v>
          </cell>
          <cell r="B4839">
            <v>70435952</v>
          </cell>
          <cell r="C4839" t="str">
            <v>Jihomoravský kraj</v>
          </cell>
          <cell r="D4839" t="str">
            <v xml:space="preserve">Brno-město </v>
          </cell>
          <cell r="E4839" t="str">
            <v>Magistrát města Brna</v>
          </cell>
          <cell r="F4839" t="str">
            <v>Brno</v>
          </cell>
          <cell r="G4839" t="str">
            <v>obec</v>
          </cell>
          <cell r="H4839">
            <v>600107001</v>
          </cell>
          <cell r="I4839" t="str">
            <v>70435952</v>
          </cell>
          <cell r="J4839">
            <v>160</v>
          </cell>
          <cell r="K4839" t="str">
            <v>SINGCLEAN</v>
          </cell>
          <cell r="L4839" t="str">
            <v>ANO</v>
          </cell>
          <cell r="M4839" t="str">
            <v>Mateřská škola, Brno, Oderská 2</v>
          </cell>
          <cell r="N4839" t="str">
            <v>Oderská</v>
          </cell>
          <cell r="O4839">
            <v>261</v>
          </cell>
          <cell r="P4839">
            <v>2</v>
          </cell>
          <cell r="Q4839">
            <v>62500</v>
          </cell>
          <cell r="R4839" t="str">
            <v>Brno</v>
          </cell>
          <cell r="S4839">
            <v>547353077</v>
          </cell>
          <cell r="T4839" t="str">
            <v>msoderska@tiscali.cz</v>
          </cell>
        </row>
        <row r="4840">
          <cell r="A4840">
            <v>600106969</v>
          </cell>
          <cell r="B4840">
            <v>70435961</v>
          </cell>
          <cell r="C4840" t="str">
            <v>Jihomoravský kraj</v>
          </cell>
          <cell r="D4840" t="str">
            <v xml:space="preserve">Brno-město </v>
          </cell>
          <cell r="E4840" t="str">
            <v>Magistrát města Brna</v>
          </cell>
          <cell r="F4840" t="str">
            <v>Brno</v>
          </cell>
          <cell r="G4840" t="str">
            <v>obec</v>
          </cell>
          <cell r="H4840">
            <v>600106969</v>
          </cell>
          <cell r="I4840" t="str">
            <v>70435961</v>
          </cell>
          <cell r="J4840">
            <v>260</v>
          </cell>
          <cell r="K4840" t="str">
            <v>SINGCLEAN</v>
          </cell>
          <cell r="L4840" t="str">
            <v>ANO</v>
          </cell>
          <cell r="M4840" t="str">
            <v>Mateřská škola Brno, Kárníkova 4, příspěvková organizace</v>
          </cell>
          <cell r="N4840" t="str">
            <v>Kárníkova</v>
          </cell>
          <cell r="O4840">
            <v>1531</v>
          </cell>
          <cell r="P4840">
            <v>4</v>
          </cell>
          <cell r="Q4840">
            <v>62100</v>
          </cell>
          <cell r="R4840" t="str">
            <v>Brno</v>
          </cell>
          <cell r="S4840">
            <v>549273307</v>
          </cell>
          <cell r="T4840" t="str">
            <v>ms.karnikova@seznam.cz</v>
          </cell>
        </row>
        <row r="4841">
          <cell r="A4841">
            <v>600106985</v>
          </cell>
          <cell r="B4841">
            <v>70435995</v>
          </cell>
          <cell r="C4841" t="str">
            <v>Jihomoravský kraj</v>
          </cell>
          <cell r="D4841" t="str">
            <v xml:space="preserve">Brno-město </v>
          </cell>
          <cell r="E4841" t="str">
            <v>Magistrát města Brna</v>
          </cell>
          <cell r="F4841" t="str">
            <v>Brno</v>
          </cell>
          <cell r="G4841" t="str">
            <v>obec</v>
          </cell>
          <cell r="H4841">
            <v>600106985</v>
          </cell>
          <cell r="I4841" t="str">
            <v>70435995</v>
          </cell>
          <cell r="J4841">
            <v>180</v>
          </cell>
          <cell r="K4841" t="str">
            <v>SINGCLEAN</v>
          </cell>
          <cell r="L4841" t="str">
            <v>ANO</v>
          </cell>
          <cell r="M4841" t="str">
            <v>Mateřská škola, Brno, ulice Kosmonautů 2, příspěvková organizace</v>
          </cell>
          <cell r="N4841" t="str">
            <v>ulice Kosmonautů</v>
          </cell>
          <cell r="O4841">
            <v>629</v>
          </cell>
          <cell r="P4841">
            <v>2</v>
          </cell>
          <cell r="Q4841">
            <v>62500</v>
          </cell>
          <cell r="R4841" t="str">
            <v>Brno</v>
          </cell>
          <cell r="S4841">
            <v>547353530</v>
          </cell>
          <cell r="T4841" t="str">
            <v>mskosmonautu@volny.cz</v>
          </cell>
        </row>
        <row r="4842">
          <cell r="A4842">
            <v>600124444</v>
          </cell>
          <cell r="B4842">
            <v>70436070</v>
          </cell>
          <cell r="C4842" t="str">
            <v>Zlínský kraj</v>
          </cell>
          <cell r="D4842" t="str">
            <v xml:space="preserve">Uherské Hradiště </v>
          </cell>
          <cell r="E4842" t="str">
            <v>Městský úřad Uherské Hradiště</v>
          </cell>
          <cell r="F4842" t="str">
            <v>Uherské Hradiště</v>
          </cell>
          <cell r="G4842" t="str">
            <v>obec</v>
          </cell>
          <cell r="H4842">
            <v>600124444</v>
          </cell>
          <cell r="I4842" t="str">
            <v>70436070</v>
          </cell>
          <cell r="J4842">
            <v>1440</v>
          </cell>
          <cell r="K4842" t="str">
            <v>SINGCLEAN</v>
          </cell>
          <cell r="L4842" t="str">
            <v>ANO</v>
          </cell>
          <cell r="M4842" t="str">
            <v>Základní škola UNESCO, Uherské Hradiště, Komenského náměstí 350, příspěvková organizace</v>
          </cell>
          <cell r="N4842" t="str">
            <v>Komenského náměstí</v>
          </cell>
          <cell r="O4842">
            <v>350</v>
          </cell>
          <cell r="Q4842">
            <v>68601</v>
          </cell>
          <cell r="R4842" t="str">
            <v>Uherské Hradiště</v>
          </cell>
          <cell r="S4842">
            <v>572552882</v>
          </cell>
          <cell r="T4842" t="str">
            <v>zsunesco@zsunesco.cz</v>
          </cell>
        </row>
        <row r="4843">
          <cell r="A4843">
            <v>600124568</v>
          </cell>
          <cell r="B4843">
            <v>70436169</v>
          </cell>
          <cell r="C4843" t="str">
            <v>Zlínský kraj</v>
          </cell>
          <cell r="D4843" t="str">
            <v xml:space="preserve">Uherské Hradiště </v>
          </cell>
          <cell r="E4843" t="str">
            <v>Městský úřad Uherské Hradiště</v>
          </cell>
          <cell r="F4843" t="str">
            <v>Uherské Hradiště</v>
          </cell>
          <cell r="G4843" t="str">
            <v>obec</v>
          </cell>
          <cell r="H4843">
            <v>600124568</v>
          </cell>
          <cell r="I4843" t="str">
            <v>70436169</v>
          </cell>
          <cell r="J4843">
            <v>1060</v>
          </cell>
          <cell r="K4843" t="str">
            <v>SINGCLEAN</v>
          </cell>
          <cell r="L4843" t="str">
            <v>ANO</v>
          </cell>
          <cell r="M4843" t="str">
            <v>Základní škola a Mateřská škola, Uherské Hradiště, Větrná 1063, příspěvková organizace</v>
          </cell>
          <cell r="N4843" t="str">
            <v>Větrná</v>
          </cell>
          <cell r="O4843">
            <v>1063</v>
          </cell>
          <cell r="Q4843">
            <v>68605</v>
          </cell>
          <cell r="R4843" t="str">
            <v>Uherské Hradiště</v>
          </cell>
          <cell r="S4843">
            <v>572434412</v>
          </cell>
          <cell r="T4843" t="str">
            <v>zsvychod@zsvychoduh.uhedu.cz</v>
          </cell>
        </row>
        <row r="4844">
          <cell r="A4844">
            <v>600124487</v>
          </cell>
          <cell r="B4844">
            <v>70436177</v>
          </cell>
          <cell r="C4844" t="str">
            <v>Zlínský kraj</v>
          </cell>
          <cell r="D4844" t="str">
            <v xml:space="preserve">Uherské Hradiště </v>
          </cell>
          <cell r="E4844" t="str">
            <v>Městský úřad Uherské Hradiště</v>
          </cell>
          <cell r="F4844" t="str">
            <v>Uherské Hradiště</v>
          </cell>
          <cell r="G4844" t="str">
            <v>obec</v>
          </cell>
          <cell r="H4844">
            <v>600124487</v>
          </cell>
          <cell r="I4844" t="str">
            <v>70436177</v>
          </cell>
          <cell r="J4844">
            <v>1120</v>
          </cell>
          <cell r="K4844" t="str">
            <v>SINGCLEAN</v>
          </cell>
          <cell r="L4844" t="str">
            <v>ANO</v>
          </cell>
          <cell r="M4844" t="str">
            <v>Základní škola, Uherské Hradiště, Za Alejí 1072, příspěvková organizace</v>
          </cell>
          <cell r="N4844" t="str">
            <v>Za Alejí</v>
          </cell>
          <cell r="O4844">
            <v>1072</v>
          </cell>
          <cell r="Q4844">
            <v>68606</v>
          </cell>
          <cell r="R4844" t="str">
            <v>Uherské Hradiště</v>
          </cell>
          <cell r="S4844">
            <v>572432900</v>
          </cell>
          <cell r="T4844" t="str">
            <v>info@zszaaleji.cz</v>
          </cell>
        </row>
        <row r="4845">
          <cell r="A4845">
            <v>600107272</v>
          </cell>
          <cell r="B4845">
            <v>70436223</v>
          </cell>
          <cell r="C4845" t="str">
            <v>Jihomoravský kraj</v>
          </cell>
          <cell r="D4845" t="str">
            <v xml:space="preserve">Brno-město </v>
          </cell>
          <cell r="E4845" t="str">
            <v>Magistrát města Brna</v>
          </cell>
          <cell r="F4845" t="str">
            <v>Brno</v>
          </cell>
          <cell r="G4845" t="str">
            <v>obec</v>
          </cell>
          <cell r="H4845">
            <v>600107272</v>
          </cell>
          <cell r="I4845" t="str">
            <v>70436223</v>
          </cell>
          <cell r="J4845">
            <v>120</v>
          </cell>
          <cell r="K4845" t="str">
            <v>SINGCLEAN</v>
          </cell>
          <cell r="L4845" t="str">
            <v>ANO</v>
          </cell>
          <cell r="M4845" t="str">
            <v>Mateřská škola Paraplíčko Brno, Tumaňanova 59, příspěvková organizace</v>
          </cell>
          <cell r="N4845" t="str">
            <v>Tumaňanova</v>
          </cell>
          <cell r="O4845">
            <v>163</v>
          </cell>
          <cell r="P4845">
            <v>59</v>
          </cell>
          <cell r="Q4845">
            <v>62100</v>
          </cell>
          <cell r="R4845" t="str">
            <v>Brno</v>
          </cell>
          <cell r="S4845">
            <v>549271866</v>
          </cell>
          <cell r="T4845" t="str">
            <v>ms.tumananova@volny.cz</v>
          </cell>
        </row>
        <row r="4846">
          <cell r="A4846">
            <v>618401067</v>
          </cell>
          <cell r="B4846">
            <v>70436304</v>
          </cell>
          <cell r="C4846" t="str">
            <v>Jihomoravský kraj</v>
          </cell>
          <cell r="D4846" t="str">
            <v xml:space="preserve">Břeclav </v>
          </cell>
          <cell r="E4846" t="str">
            <v>Městský úřad Břeclav</v>
          </cell>
          <cell r="F4846" t="str">
            <v>Břeclav</v>
          </cell>
          <cell r="G4846" t="str">
            <v>obec</v>
          </cell>
          <cell r="H4846">
            <v>618401067</v>
          </cell>
          <cell r="I4846" t="str">
            <v>70436304</v>
          </cell>
          <cell r="J4846" t="str">
            <v>X</v>
          </cell>
          <cell r="K4846" t="str">
            <v>SINGCLEAN</v>
          </cell>
          <cell r="L4846" t="str">
            <v>ANO</v>
          </cell>
          <cell r="M4846" t="str">
            <v>Základní umělecká škola Břeclav, Křížkovského 4, příspěvková organizace</v>
          </cell>
          <cell r="N4846" t="str">
            <v>Křížkovského</v>
          </cell>
          <cell r="O4846">
            <v>642</v>
          </cell>
          <cell r="P4846">
            <v>4</v>
          </cell>
          <cell r="Q4846">
            <v>69002</v>
          </cell>
          <cell r="R4846" t="str">
            <v>Břeclav</v>
          </cell>
          <cell r="S4846">
            <v>519371545</v>
          </cell>
          <cell r="T4846" t="str">
            <v>zusbreclav@zusbreclav.cz</v>
          </cell>
        </row>
        <row r="4847">
          <cell r="A4847">
            <v>600107035</v>
          </cell>
          <cell r="B4847">
            <v>70436452</v>
          </cell>
          <cell r="C4847" t="str">
            <v>Jihomoravský kraj</v>
          </cell>
          <cell r="D4847" t="str">
            <v xml:space="preserve">Brno-město </v>
          </cell>
          <cell r="E4847" t="str">
            <v>Magistrát města Brna</v>
          </cell>
          <cell r="F4847" t="str">
            <v>Brno</v>
          </cell>
          <cell r="G4847" t="str">
            <v>obec</v>
          </cell>
          <cell r="H4847">
            <v>600107035</v>
          </cell>
          <cell r="I4847" t="str">
            <v>70436452</v>
          </cell>
          <cell r="J4847">
            <v>160</v>
          </cell>
          <cell r="K4847" t="str">
            <v>SINGCLEAN</v>
          </cell>
          <cell r="L4847" t="str">
            <v>ANO</v>
          </cell>
          <cell r="M4847" t="str">
            <v>Mateřská škola Brno, Novoměstská 1, příspěvková organizace</v>
          </cell>
          <cell r="N4847" t="str">
            <v>Novoměstská</v>
          </cell>
          <cell r="O4847">
            <v>1489</v>
          </cell>
          <cell r="P4847">
            <v>1</v>
          </cell>
          <cell r="Q4847">
            <v>62100</v>
          </cell>
          <cell r="R4847" t="str">
            <v>Brno</v>
          </cell>
          <cell r="S4847">
            <v>541227570</v>
          </cell>
          <cell r="T4847" t="str">
            <v>msnovomestska@seznam.cz</v>
          </cell>
        </row>
        <row r="4848">
          <cell r="A4848">
            <v>600112136</v>
          </cell>
          <cell r="B4848">
            <v>70436479</v>
          </cell>
          <cell r="C4848" t="str">
            <v>Jihomoravský kraj</v>
          </cell>
          <cell r="D4848" t="str">
            <v xml:space="preserve">Břeclav </v>
          </cell>
          <cell r="E4848" t="str">
            <v>Městský úřad Hustopeče</v>
          </cell>
          <cell r="F4848" t="str">
            <v>Hustopeče</v>
          </cell>
          <cell r="G4848" t="str">
            <v>obec</v>
          </cell>
          <cell r="H4848">
            <v>600112136</v>
          </cell>
          <cell r="I4848" t="str">
            <v>70436479</v>
          </cell>
          <cell r="J4848">
            <v>360</v>
          </cell>
          <cell r="K4848" t="str">
            <v>SINGCLEAN</v>
          </cell>
          <cell r="L4848" t="str">
            <v>ANO</v>
          </cell>
          <cell r="M4848" t="str">
            <v>Základní škola a Mateřská škola Brumovice, okres Břeclav, příspěvková organizace</v>
          </cell>
          <cell r="O4848">
            <v>140</v>
          </cell>
          <cell r="Q4848">
            <v>69111</v>
          </cell>
          <cell r="R4848" t="str">
            <v>Brumovice</v>
          </cell>
          <cell r="S4848">
            <v>519423237</v>
          </cell>
          <cell r="T4848" t="str">
            <v>zs.brumovice@tiscali.cz</v>
          </cell>
        </row>
        <row r="4849">
          <cell r="A4849">
            <v>600130274</v>
          </cell>
          <cell r="B4849">
            <v>70436533</v>
          </cell>
          <cell r="C4849" t="str">
            <v>Kraj Vysočina</v>
          </cell>
          <cell r="D4849" t="str">
            <v xml:space="preserve">Žďár nad Sázavou </v>
          </cell>
          <cell r="E4849" t="str">
            <v>Městský úřad Velké Meziříčí</v>
          </cell>
          <cell r="F4849" t="str">
            <v>Velké Meziříčí</v>
          </cell>
          <cell r="G4849" t="str">
            <v>obec</v>
          </cell>
          <cell r="H4849">
            <v>600130274</v>
          </cell>
          <cell r="I4849" t="str">
            <v>70436533</v>
          </cell>
          <cell r="J4849">
            <v>1420</v>
          </cell>
          <cell r="K4849" t="str">
            <v>SINGCLEAN</v>
          </cell>
          <cell r="L4849" t="str">
            <v>ANO</v>
          </cell>
          <cell r="M4849" t="str">
            <v>Základní škola Velká Bíteš, příspěvková organizace</v>
          </cell>
          <cell r="N4849" t="str">
            <v>Sadová</v>
          </cell>
          <cell r="O4849">
            <v>579</v>
          </cell>
          <cell r="Q4849">
            <v>59501</v>
          </cell>
          <cell r="R4849" t="str">
            <v>Velká Bíteš</v>
          </cell>
          <cell r="S4849">
            <v>566789412</v>
          </cell>
          <cell r="T4849" t="str">
            <v>reditel@zsbites.cz</v>
          </cell>
        </row>
        <row r="4850">
          <cell r="A4850">
            <v>600110630</v>
          </cell>
          <cell r="B4850">
            <v>70499870</v>
          </cell>
          <cell r="C4850" t="str">
            <v>Jihomoravský kraj</v>
          </cell>
          <cell r="D4850" t="str">
            <v xml:space="preserve">Brno-venkov </v>
          </cell>
          <cell r="E4850" t="str">
            <v>Městský úřad Šlapanice</v>
          </cell>
          <cell r="F4850" t="str">
            <v>Šlapanice</v>
          </cell>
          <cell r="G4850" t="str">
            <v>obec</v>
          </cell>
          <cell r="H4850">
            <v>600110630</v>
          </cell>
          <cell r="I4850" t="str">
            <v>70499870</v>
          </cell>
          <cell r="J4850">
            <v>280</v>
          </cell>
          <cell r="K4850" t="str">
            <v>SINGCLEAN</v>
          </cell>
          <cell r="L4850" t="str">
            <v>ANO</v>
          </cell>
          <cell r="M4850" t="str">
            <v>Základní škola a Mateřská škola Prace, okres Brno-venkov, příspěvková organizace</v>
          </cell>
          <cell r="N4850" t="str">
            <v>Školní</v>
          </cell>
          <cell r="O4850">
            <v>109</v>
          </cell>
          <cell r="Q4850">
            <v>66458</v>
          </cell>
          <cell r="R4850" t="str">
            <v>Prace</v>
          </cell>
          <cell r="S4850">
            <v>544244755</v>
          </cell>
          <cell r="T4850" t="str">
            <v>zs@skolavpraci.cz</v>
          </cell>
        </row>
        <row r="4851">
          <cell r="A4851">
            <v>600111695</v>
          </cell>
          <cell r="B4851">
            <v>70499934</v>
          </cell>
          <cell r="C4851" t="str">
            <v>Jihomoravský kraj</v>
          </cell>
          <cell r="D4851" t="str">
            <v xml:space="preserve">Břeclav </v>
          </cell>
          <cell r="E4851" t="str">
            <v>Městský úřad Břeclav</v>
          </cell>
          <cell r="F4851" t="str">
            <v>Břeclav</v>
          </cell>
          <cell r="G4851" t="str">
            <v>obec</v>
          </cell>
          <cell r="H4851">
            <v>600111695</v>
          </cell>
          <cell r="I4851" t="str">
            <v>70499934</v>
          </cell>
          <cell r="J4851">
            <v>180</v>
          </cell>
          <cell r="K4851" t="str">
            <v>SINGCLEAN</v>
          </cell>
          <cell r="L4851" t="str">
            <v>ANO</v>
          </cell>
          <cell r="M4851" t="str">
            <v>Mateřská škola Tvrdonice, příspěvková organizace</v>
          </cell>
          <cell r="N4851" t="str">
            <v>Slovácká</v>
          </cell>
          <cell r="O4851">
            <v>250</v>
          </cell>
          <cell r="P4851">
            <v>1</v>
          </cell>
          <cell r="Q4851">
            <v>69153</v>
          </cell>
          <cell r="R4851" t="str">
            <v>Tvrdonice</v>
          </cell>
          <cell r="S4851" t="str">
            <v>519 339 206 -7</v>
          </cell>
        </row>
        <row r="4852">
          <cell r="A4852">
            <v>600112551</v>
          </cell>
          <cell r="B4852">
            <v>70499969</v>
          </cell>
          <cell r="C4852" t="str">
            <v>Jihomoravský kraj</v>
          </cell>
          <cell r="D4852" t="str">
            <v xml:space="preserve">Brno-venkov </v>
          </cell>
          <cell r="E4852" t="str">
            <v>Městský úřad Pohořelice</v>
          </cell>
          <cell r="F4852" t="str">
            <v>Pohořelice</v>
          </cell>
          <cell r="G4852" t="str">
            <v>obec</v>
          </cell>
          <cell r="H4852">
            <v>600112551</v>
          </cell>
          <cell r="I4852" t="str">
            <v>70499969</v>
          </cell>
          <cell r="J4852">
            <v>320</v>
          </cell>
          <cell r="K4852" t="str">
            <v>SINGCLEAN</v>
          </cell>
          <cell r="L4852" t="str">
            <v>ANO</v>
          </cell>
          <cell r="M4852" t="str">
            <v>Základní škola a Mateřská škola Vlasatice, příspěvková organizace</v>
          </cell>
          <cell r="O4852">
            <v>3</v>
          </cell>
          <cell r="Q4852">
            <v>69130</v>
          </cell>
          <cell r="R4852" t="str">
            <v>Vlasatice</v>
          </cell>
          <cell r="S4852">
            <v>519425231</v>
          </cell>
          <cell r="T4852" t="str">
            <v>marcela.mikelova@zsvlasatice.cz</v>
          </cell>
        </row>
        <row r="4853">
          <cell r="A4853">
            <v>600111148</v>
          </cell>
          <cell r="B4853">
            <v>70499977</v>
          </cell>
          <cell r="C4853" t="str">
            <v>Jihomoravský kraj</v>
          </cell>
          <cell r="D4853" t="str">
            <v xml:space="preserve">Brno-venkov </v>
          </cell>
          <cell r="E4853" t="str">
            <v>Městský úřad Šlapanice</v>
          </cell>
          <cell r="F4853" t="str">
            <v>Šlapanice</v>
          </cell>
          <cell r="G4853" t="str">
            <v>obec</v>
          </cell>
          <cell r="H4853">
            <v>600111148</v>
          </cell>
          <cell r="I4853" t="str">
            <v>70499977</v>
          </cell>
          <cell r="J4853">
            <v>480</v>
          </cell>
          <cell r="K4853" t="str">
            <v>SINGCLEAN</v>
          </cell>
          <cell r="L4853" t="str">
            <v>ANO</v>
          </cell>
          <cell r="M4853" t="str">
            <v>Základní škola Sokolnice, okres Brno-venkov, příspěvková organizace</v>
          </cell>
          <cell r="N4853" t="str">
            <v>Masarykova</v>
          </cell>
          <cell r="O4853">
            <v>20</v>
          </cell>
          <cell r="Q4853">
            <v>66452</v>
          </cell>
          <cell r="R4853" t="str">
            <v>Sokolnice</v>
          </cell>
          <cell r="S4853">
            <v>544224132</v>
          </cell>
          <cell r="T4853" t="str">
            <v>skola@zssokolnice.eu</v>
          </cell>
        </row>
        <row r="4854">
          <cell r="A4854">
            <v>600110435</v>
          </cell>
          <cell r="B4854">
            <v>70499985</v>
          </cell>
          <cell r="C4854" t="str">
            <v>Jihomoravský kraj</v>
          </cell>
          <cell r="D4854" t="str">
            <v xml:space="preserve">Brno-venkov </v>
          </cell>
          <cell r="E4854" t="str">
            <v>Městský úřad Šlapanice</v>
          </cell>
          <cell r="F4854" t="str">
            <v>Šlapanice</v>
          </cell>
          <cell r="G4854" t="str">
            <v>obec</v>
          </cell>
          <cell r="H4854">
            <v>600110435</v>
          </cell>
          <cell r="I4854" t="str">
            <v>70499985</v>
          </cell>
          <cell r="J4854">
            <v>200</v>
          </cell>
          <cell r="K4854" t="str">
            <v>SINGCLEAN</v>
          </cell>
          <cell r="L4854" t="str">
            <v>ANO</v>
          </cell>
          <cell r="M4854" t="str">
            <v>Mateřská škola Sokolnice, okres Brno-venkov, příspěvková organizace</v>
          </cell>
          <cell r="N4854" t="str">
            <v>Zahradní</v>
          </cell>
          <cell r="O4854">
            <v>494</v>
          </cell>
          <cell r="Q4854">
            <v>66452</v>
          </cell>
          <cell r="R4854" t="str">
            <v>Sokolnice</v>
          </cell>
          <cell r="S4854">
            <v>724947822</v>
          </cell>
          <cell r="T4854" t="str">
            <v>reditelka@mssokolnice.cz</v>
          </cell>
        </row>
        <row r="4855">
          <cell r="A4855">
            <v>600063232</v>
          </cell>
          <cell r="B4855">
            <v>70503991</v>
          </cell>
          <cell r="C4855" t="str">
            <v>Jihočeský kraj</v>
          </cell>
          <cell r="D4855" t="str">
            <v xml:space="preserve">Prachatice </v>
          </cell>
          <cell r="E4855" t="str">
            <v>Městský úřad Prachatice</v>
          </cell>
          <cell r="F4855" t="str">
            <v>Prachatice</v>
          </cell>
          <cell r="G4855" t="str">
            <v>obec</v>
          </cell>
          <cell r="H4855">
            <v>600063232</v>
          </cell>
          <cell r="I4855" t="str">
            <v>70503991</v>
          </cell>
          <cell r="J4855" t="str">
            <v>X</v>
          </cell>
          <cell r="K4855" t="str">
            <v>SINGCLEAN</v>
          </cell>
          <cell r="L4855" t="str">
            <v>ANO</v>
          </cell>
          <cell r="M4855" t="str">
            <v>Základní umělecká škola Netolice, okres Prachatice</v>
          </cell>
          <cell r="N4855" t="str">
            <v>Bavorovská</v>
          </cell>
          <cell r="O4855">
            <v>456</v>
          </cell>
          <cell r="Q4855">
            <v>38411</v>
          </cell>
          <cell r="R4855" t="str">
            <v>Netolice</v>
          </cell>
          <cell r="S4855">
            <v>388324361</v>
          </cell>
          <cell r="T4855" t="str">
            <v>zus@netolice.cz</v>
          </cell>
        </row>
        <row r="4856">
          <cell r="A4856">
            <v>600057950</v>
          </cell>
          <cell r="B4856">
            <v>70504059</v>
          </cell>
          <cell r="C4856" t="str">
            <v>Jihočeský kraj</v>
          </cell>
          <cell r="D4856" t="str">
            <v xml:space="preserve">České Budějovice </v>
          </cell>
          <cell r="E4856" t="str">
            <v>Městský úřad Trhové Sviny</v>
          </cell>
          <cell r="F4856" t="str">
            <v>Trhové Sviny</v>
          </cell>
          <cell r="G4856" t="str">
            <v>obec</v>
          </cell>
          <cell r="H4856">
            <v>600057950</v>
          </cell>
          <cell r="I4856" t="str">
            <v>70504059</v>
          </cell>
          <cell r="J4856" t="str">
            <v>X</v>
          </cell>
          <cell r="K4856" t="str">
            <v>SINGCLEAN</v>
          </cell>
          <cell r="L4856" t="str">
            <v>ANO</v>
          </cell>
          <cell r="M4856" t="str">
            <v>Základní umělecká škola Borovany</v>
          </cell>
          <cell r="N4856" t="str">
            <v>Žižkovo nám.</v>
          </cell>
          <cell r="O4856">
            <v>20</v>
          </cell>
          <cell r="Q4856">
            <v>37312</v>
          </cell>
          <cell r="R4856" t="str">
            <v>Borovany</v>
          </cell>
          <cell r="S4856">
            <v>387981402</v>
          </cell>
          <cell r="T4856" t="str">
            <v>reditel@zusborovany.cz</v>
          </cell>
        </row>
        <row r="4857">
          <cell r="A4857">
            <v>600061370</v>
          </cell>
          <cell r="B4857">
            <v>70504539</v>
          </cell>
          <cell r="C4857" t="str">
            <v>Kraj Vysočina</v>
          </cell>
          <cell r="D4857" t="str">
            <v xml:space="preserve">Pelhřimov </v>
          </cell>
          <cell r="E4857" t="str">
            <v>Městský úřad Humpolec</v>
          </cell>
          <cell r="F4857" t="str">
            <v>Humpolec</v>
          </cell>
          <cell r="G4857" t="str">
            <v>obec</v>
          </cell>
          <cell r="H4857">
            <v>600061370</v>
          </cell>
          <cell r="I4857" t="str">
            <v>70504539</v>
          </cell>
          <cell r="J4857">
            <v>2260</v>
          </cell>
          <cell r="K4857" t="str">
            <v>SINGCLEAN</v>
          </cell>
          <cell r="L4857" t="str">
            <v>ANO</v>
          </cell>
          <cell r="M4857" t="str">
            <v>Základní škola Humpolec, Hálkova 591, okres Pelhřimov</v>
          </cell>
          <cell r="N4857" t="str">
            <v>Hálkova</v>
          </cell>
          <cell r="O4857">
            <v>591</v>
          </cell>
          <cell r="Q4857">
            <v>39601</v>
          </cell>
          <cell r="R4857" t="str">
            <v>Humpolec</v>
          </cell>
          <cell r="S4857">
            <v>565536520</v>
          </cell>
          <cell r="T4857" t="str">
            <v>reditel.halkova@zshumpolec.cz</v>
          </cell>
        </row>
        <row r="4858">
          <cell r="A4858">
            <v>600061540</v>
          </cell>
          <cell r="B4858">
            <v>70504547</v>
          </cell>
          <cell r="C4858" t="str">
            <v>Kraj Vysočina</v>
          </cell>
          <cell r="D4858" t="str">
            <v xml:space="preserve">Pelhřimov </v>
          </cell>
          <cell r="E4858" t="str">
            <v>Městský úřad Humpolec</v>
          </cell>
          <cell r="F4858" t="str">
            <v>Humpolec</v>
          </cell>
          <cell r="G4858" t="str">
            <v>obec</v>
          </cell>
          <cell r="H4858">
            <v>600061540</v>
          </cell>
          <cell r="I4858" t="str">
            <v>70504547</v>
          </cell>
          <cell r="J4858">
            <v>0</v>
          </cell>
          <cell r="K4858" t="str">
            <v>SINGCLEAN</v>
          </cell>
          <cell r="L4858" t="str">
            <v>ANO</v>
          </cell>
          <cell r="M4858" t="str">
            <v>Základní škola Humpolec, Hradská 894, okres Pelhřimov</v>
          </cell>
          <cell r="N4858" t="str">
            <v>Hradská</v>
          </cell>
          <cell r="O4858">
            <v>894</v>
          </cell>
          <cell r="Q4858">
            <v>39601</v>
          </cell>
          <cell r="R4858" t="str">
            <v>Humpolec</v>
          </cell>
          <cell r="S4858">
            <v>565532041</v>
          </cell>
          <cell r="T4858" t="str">
            <v>reditel@zshradska.cz</v>
          </cell>
        </row>
        <row r="4859">
          <cell r="A4859">
            <v>600063241</v>
          </cell>
          <cell r="B4859">
            <v>70506019</v>
          </cell>
          <cell r="C4859" t="str">
            <v>Jihočeský kraj</v>
          </cell>
          <cell r="D4859" t="str">
            <v xml:space="preserve">Prachatice </v>
          </cell>
          <cell r="E4859" t="str">
            <v>Městský úřad Prachatice</v>
          </cell>
          <cell r="F4859" t="str">
            <v>Prachatice</v>
          </cell>
          <cell r="G4859" t="str">
            <v>obec</v>
          </cell>
          <cell r="H4859">
            <v>600063241</v>
          </cell>
          <cell r="I4859" t="str">
            <v>70506019</v>
          </cell>
          <cell r="J4859" t="str">
            <v>X</v>
          </cell>
          <cell r="K4859" t="str">
            <v>SINGCLEAN</v>
          </cell>
          <cell r="L4859" t="str">
            <v>ANO</v>
          </cell>
          <cell r="M4859" t="str">
            <v>Základní umělecká škola Volary, okres Prachatice</v>
          </cell>
          <cell r="N4859" t="str">
            <v>5. května</v>
          </cell>
          <cell r="O4859">
            <v>2</v>
          </cell>
          <cell r="Q4859">
            <v>38451</v>
          </cell>
          <cell r="R4859" t="str">
            <v>Volary</v>
          </cell>
          <cell r="S4859">
            <v>388333501</v>
          </cell>
          <cell r="T4859" t="str">
            <v>info@zusvolary.cz</v>
          </cell>
        </row>
        <row r="4860">
          <cell r="A4860">
            <v>600057941</v>
          </cell>
          <cell r="B4860">
            <v>70506337</v>
          </cell>
          <cell r="C4860" t="str">
            <v>Jihočeský kraj</v>
          </cell>
          <cell r="D4860" t="str">
            <v xml:space="preserve">České Budějovice </v>
          </cell>
          <cell r="E4860" t="str">
            <v>Městský úřad Týn nad Vltavou</v>
          </cell>
          <cell r="F4860" t="str">
            <v>Týn nad Vltavou</v>
          </cell>
          <cell r="G4860" t="str">
            <v>obec</v>
          </cell>
          <cell r="H4860">
            <v>600057941</v>
          </cell>
          <cell r="I4860" t="str">
            <v>70506337</v>
          </cell>
          <cell r="J4860" t="str">
            <v>X</v>
          </cell>
          <cell r="K4860" t="str">
            <v>SINGCLEAN</v>
          </cell>
          <cell r="L4860" t="str">
            <v>ANO</v>
          </cell>
          <cell r="M4860" t="str">
            <v>Základní umělecká škola Karla Komzáka</v>
          </cell>
          <cell r="N4860" t="str">
            <v>Zámecké nádvoří</v>
          </cell>
          <cell r="O4860">
            <v>784</v>
          </cell>
          <cell r="Q4860">
            <v>37501</v>
          </cell>
          <cell r="R4860" t="str">
            <v>Týn nad Vltavou</v>
          </cell>
          <cell r="S4860">
            <v>385731712</v>
          </cell>
          <cell r="T4860" t="str">
            <v>ppiha@zuskomzaka.cz</v>
          </cell>
        </row>
        <row r="4861">
          <cell r="A4861">
            <v>600022617</v>
          </cell>
          <cell r="B4861">
            <v>70520208</v>
          </cell>
          <cell r="C4861" t="str">
            <v>Jihočeský kraj</v>
          </cell>
          <cell r="D4861" t="str">
            <v xml:space="preserve">Strakonice </v>
          </cell>
          <cell r="E4861" t="str">
            <v>Krajský úřad Jihočeského kraje</v>
          </cell>
          <cell r="F4861" t="str">
            <v>Vodňany</v>
          </cell>
          <cell r="G4861" t="str">
            <v>kraj</v>
          </cell>
          <cell r="H4861">
            <v>600022617</v>
          </cell>
          <cell r="I4861" t="str">
            <v>70520208</v>
          </cell>
          <cell r="J4861">
            <v>120</v>
          </cell>
          <cell r="K4861" t="str">
            <v>SINGCLEAN</v>
          </cell>
          <cell r="L4861" t="str">
            <v>ANO</v>
          </cell>
          <cell r="M4861" t="str">
            <v>Základní škola, Vodňany, nám. 5. května 104</v>
          </cell>
          <cell r="N4861" t="str">
            <v>nám. 5. května</v>
          </cell>
          <cell r="O4861">
            <v>104</v>
          </cell>
          <cell r="Q4861">
            <v>38901</v>
          </cell>
          <cell r="R4861" t="str">
            <v>Vodňany</v>
          </cell>
          <cell r="S4861">
            <v>383382624</v>
          </cell>
          <cell r="T4861" t="str">
            <v>zs-5kvetna@vodnany.cz</v>
          </cell>
        </row>
        <row r="4862">
          <cell r="A4862">
            <v>600002594</v>
          </cell>
          <cell r="B4862">
            <v>70520232</v>
          </cell>
          <cell r="C4862" t="str">
            <v>Jihočeský kraj</v>
          </cell>
          <cell r="D4862" t="str">
            <v xml:space="preserve">Tábor </v>
          </cell>
          <cell r="E4862" t="str">
            <v>Krajský úřad Jihočeského kraje</v>
          </cell>
          <cell r="F4862" t="str">
            <v>Tábor</v>
          </cell>
          <cell r="G4862" t="str">
            <v>kraj</v>
          </cell>
          <cell r="H4862">
            <v>600002594</v>
          </cell>
          <cell r="I4862" t="str">
            <v>70520232</v>
          </cell>
          <cell r="J4862" t="str">
            <v>X</v>
          </cell>
          <cell r="K4862" t="str">
            <v>SINGCLEAN</v>
          </cell>
          <cell r="L4862" t="str">
            <v>ANO</v>
          </cell>
          <cell r="M4862" t="str">
            <v>Základní umělecká škola, Sezimovo Ústí, Nerudova 648</v>
          </cell>
          <cell r="N4862" t="str">
            <v>Nerudova</v>
          </cell>
          <cell r="O4862">
            <v>648</v>
          </cell>
          <cell r="P4862">
            <v>2</v>
          </cell>
          <cell r="Q4862">
            <v>39102</v>
          </cell>
          <cell r="R4862" t="str">
            <v>Sezimovo Ústí</v>
          </cell>
          <cell r="S4862">
            <v>381275383</v>
          </cell>
          <cell r="T4862" t="str">
            <v>reditel@zussu.cz</v>
          </cell>
        </row>
        <row r="4863">
          <cell r="A4863">
            <v>610400614</v>
          </cell>
          <cell r="B4863">
            <v>70535779</v>
          </cell>
          <cell r="C4863" t="str">
            <v>Jihočeský kraj</v>
          </cell>
          <cell r="D4863" t="str">
            <v xml:space="preserve">Tábor </v>
          </cell>
          <cell r="E4863" t="str">
            <v>Krajský úřad Jihočeského kraje</v>
          </cell>
          <cell r="F4863" t="str">
            <v>Tábor</v>
          </cell>
          <cell r="G4863" t="str">
            <v>kraj</v>
          </cell>
          <cell r="H4863">
            <v>610400614</v>
          </cell>
          <cell r="I4863" t="str">
            <v>70535779</v>
          </cell>
          <cell r="J4863">
            <v>100</v>
          </cell>
          <cell r="K4863" t="str">
            <v>SINGCLEAN</v>
          </cell>
          <cell r="L4863" t="str">
            <v>ANO</v>
          </cell>
          <cell r="M4863" t="str">
            <v>Dětský domov, Základní škola a Školní jídelna, Radenín 1</v>
          </cell>
          <cell r="O4863">
            <v>1</v>
          </cell>
          <cell r="Q4863">
            <v>39120</v>
          </cell>
          <cell r="R4863" t="str">
            <v>Radenín</v>
          </cell>
          <cell r="S4863">
            <v>381298041</v>
          </cell>
          <cell r="T4863" t="str">
            <v>ddradenin@ddradenin.cz</v>
          </cell>
        </row>
        <row r="4864">
          <cell r="A4864">
            <v>600053571</v>
          </cell>
          <cell r="B4864">
            <v>70539944</v>
          </cell>
          <cell r="C4864" t="str">
            <v>Středočeský kraj</v>
          </cell>
          <cell r="D4864" t="str">
            <v xml:space="preserve">Praha-západ </v>
          </cell>
          <cell r="E4864" t="str">
            <v>Městský úřad Černošice</v>
          </cell>
          <cell r="F4864" t="str">
            <v>Černošice</v>
          </cell>
          <cell r="G4864" t="str">
            <v>obec</v>
          </cell>
          <cell r="H4864">
            <v>600053571</v>
          </cell>
          <cell r="I4864" t="str">
            <v>70539944</v>
          </cell>
          <cell r="J4864" t="str">
            <v>X</v>
          </cell>
          <cell r="K4864" t="str">
            <v>SINGCLEAN</v>
          </cell>
          <cell r="L4864" t="str">
            <v>ANO</v>
          </cell>
          <cell r="M4864" t="str">
            <v>Středisko pro volný čas dětí a mládeže Všenory</v>
          </cell>
          <cell r="N4864" t="str">
            <v>Karla Majera</v>
          </cell>
          <cell r="O4864">
            <v>371</v>
          </cell>
          <cell r="Q4864">
            <v>25231</v>
          </cell>
          <cell r="R4864" t="str">
            <v>Všenory</v>
          </cell>
          <cell r="S4864">
            <v>257711241</v>
          </cell>
        </row>
        <row r="4865">
          <cell r="A4865">
            <v>600054381</v>
          </cell>
          <cell r="B4865">
            <v>70565902</v>
          </cell>
          <cell r="C4865" t="str">
            <v>Středočeský kraj</v>
          </cell>
          <cell r="D4865" t="str">
            <v xml:space="preserve">Příbram </v>
          </cell>
          <cell r="E4865" t="str">
            <v>Městský úřad Příbram</v>
          </cell>
          <cell r="F4865" t="str">
            <v>Příbram</v>
          </cell>
          <cell r="G4865" t="str">
            <v>obec</v>
          </cell>
          <cell r="H4865">
            <v>600054381</v>
          </cell>
          <cell r="I4865" t="str">
            <v>70565902</v>
          </cell>
          <cell r="J4865">
            <v>300</v>
          </cell>
          <cell r="K4865" t="str">
            <v>SINGCLEAN</v>
          </cell>
          <cell r="L4865" t="str">
            <v>ANO</v>
          </cell>
          <cell r="M4865" t="str">
            <v>Základní škola Bohutín, okres Příbram</v>
          </cell>
          <cell r="O4865">
            <v>37</v>
          </cell>
          <cell r="Q4865">
            <v>26241</v>
          </cell>
          <cell r="R4865" t="str">
            <v>Bohutín</v>
          </cell>
          <cell r="S4865">
            <v>318676217</v>
          </cell>
          <cell r="T4865" t="str">
            <v>zsbohutin@zsbohutin.cz</v>
          </cell>
        </row>
        <row r="4866">
          <cell r="A4866">
            <v>600046559</v>
          </cell>
          <cell r="B4866">
            <v>70566399</v>
          </cell>
          <cell r="C4866" t="str">
            <v>Středočeský kraj</v>
          </cell>
          <cell r="D4866" t="str">
            <v xml:space="preserve">Kutná Hora </v>
          </cell>
          <cell r="E4866" t="str">
            <v>Městský úřad Čáslav</v>
          </cell>
          <cell r="F4866" t="str">
            <v>Čáslav</v>
          </cell>
          <cell r="G4866" t="str">
            <v>obec</v>
          </cell>
          <cell r="H4866">
            <v>600046559</v>
          </cell>
          <cell r="I4866" t="str">
            <v>70566399</v>
          </cell>
          <cell r="J4866" t="str">
            <v>X</v>
          </cell>
          <cell r="K4866" t="str">
            <v>SINGCLEAN</v>
          </cell>
          <cell r="L4866" t="str">
            <v>ANO</v>
          </cell>
          <cell r="M4866" t="str">
            <v>Dům dětí a mládeže Čáslav, Jeníkovská 222</v>
          </cell>
          <cell r="N4866" t="str">
            <v>Jeníkovská</v>
          </cell>
          <cell r="O4866">
            <v>222</v>
          </cell>
          <cell r="P4866">
            <v>49</v>
          </cell>
          <cell r="Q4866">
            <v>28601</v>
          </cell>
          <cell r="R4866" t="str">
            <v>Čáslav</v>
          </cell>
          <cell r="S4866">
            <v>731449131</v>
          </cell>
          <cell r="T4866" t="str">
            <v>reditelka@ddmcaslav.cz</v>
          </cell>
        </row>
        <row r="4867">
          <cell r="A4867">
            <v>613501055</v>
          </cell>
          <cell r="B4867">
            <v>70566542</v>
          </cell>
          <cell r="C4867" t="str">
            <v>Středočeský kraj</v>
          </cell>
          <cell r="D4867" t="str">
            <v xml:space="preserve">Mělník </v>
          </cell>
          <cell r="E4867" t="str">
            <v>Městský úřad Kralupy nad Vltavou</v>
          </cell>
          <cell r="F4867" t="str">
            <v>Kralupy nad Vltavou</v>
          </cell>
          <cell r="G4867" t="str">
            <v>obec</v>
          </cell>
          <cell r="H4867">
            <v>613501055</v>
          </cell>
          <cell r="I4867" t="str">
            <v>70566542</v>
          </cell>
          <cell r="J4867">
            <v>0</v>
          </cell>
          <cell r="K4867" t="str">
            <v>SINGCLEAN</v>
          </cell>
          <cell r="L4867" t="str">
            <v>ANO</v>
          </cell>
          <cell r="M4867" t="str">
            <v>Dům dětí a mládeže Kralupy nad Vltavou</v>
          </cell>
          <cell r="N4867" t="str">
            <v>Smetanova</v>
          </cell>
          <cell r="O4867">
            <v>168</v>
          </cell>
          <cell r="Q4867">
            <v>27801</v>
          </cell>
          <cell r="R4867" t="str">
            <v>Kralupy nad Vltavou</v>
          </cell>
          <cell r="S4867">
            <v>315722430</v>
          </cell>
        </row>
        <row r="4868">
          <cell r="A4868">
            <v>600044556</v>
          </cell>
          <cell r="B4868">
            <v>70567981</v>
          </cell>
          <cell r="C4868" t="str">
            <v>Středočeský kraj</v>
          </cell>
          <cell r="D4868" t="str">
            <v xml:space="preserve">Kladno </v>
          </cell>
          <cell r="E4868" t="str">
            <v>Magistrát města Kladna</v>
          </cell>
          <cell r="F4868" t="str">
            <v>Kladno</v>
          </cell>
          <cell r="G4868" t="str">
            <v>obec</v>
          </cell>
          <cell r="H4868">
            <v>600044556</v>
          </cell>
          <cell r="I4868" t="str">
            <v>70567981</v>
          </cell>
          <cell r="J4868">
            <v>2300</v>
          </cell>
          <cell r="K4868" t="str">
            <v>SINGCLEAN</v>
          </cell>
          <cell r="L4868" t="str">
            <v>ANO</v>
          </cell>
          <cell r="M4868" t="str">
            <v>Základní škola a Mateřská škola Kladno, Norská 2633</v>
          </cell>
          <cell r="N4868" t="str">
            <v>Norská</v>
          </cell>
          <cell r="O4868">
            <v>2633</v>
          </cell>
          <cell r="Q4868">
            <v>27201</v>
          </cell>
          <cell r="R4868" t="str">
            <v>Kladno</v>
          </cell>
          <cell r="S4868">
            <v>312682940</v>
          </cell>
          <cell r="T4868" t="str">
            <v>kladno_4zs@volny.cz</v>
          </cell>
        </row>
        <row r="4869">
          <cell r="A4869">
            <v>600150445</v>
          </cell>
          <cell r="B4869">
            <v>70599882</v>
          </cell>
          <cell r="C4869" t="str">
            <v>Olomoucký kraj</v>
          </cell>
          <cell r="D4869" t="str">
            <v xml:space="preserve">Jeseník </v>
          </cell>
          <cell r="E4869" t="str">
            <v>Městský úřad Jeseník</v>
          </cell>
          <cell r="F4869" t="str">
            <v>Jeseník</v>
          </cell>
          <cell r="G4869" t="str">
            <v>obec</v>
          </cell>
          <cell r="H4869">
            <v>600150445</v>
          </cell>
          <cell r="I4869" t="str">
            <v>70599882</v>
          </cell>
          <cell r="J4869">
            <v>100</v>
          </cell>
          <cell r="K4869" t="str">
            <v>SINGCLEAN</v>
          </cell>
          <cell r="L4869" t="str">
            <v>ANO</v>
          </cell>
          <cell r="M4869" t="str">
            <v>Mateřská škola Vidnava</v>
          </cell>
          <cell r="N4869" t="str">
            <v>Zahradní</v>
          </cell>
          <cell r="O4869">
            <v>213</v>
          </cell>
          <cell r="Q4869">
            <v>79055</v>
          </cell>
          <cell r="R4869" t="str">
            <v>Vidnava</v>
          </cell>
          <cell r="S4869">
            <v>584435189</v>
          </cell>
          <cell r="T4869" t="str">
            <v>ms.vidnava@sendme.cz</v>
          </cell>
        </row>
        <row r="4870">
          <cell r="A4870">
            <v>600150518</v>
          </cell>
          <cell r="B4870">
            <v>70599921</v>
          </cell>
          <cell r="C4870" t="str">
            <v>Olomoucký kraj</v>
          </cell>
          <cell r="D4870" t="str">
            <v xml:space="preserve">Jeseník </v>
          </cell>
          <cell r="E4870" t="str">
            <v>Městský úřad Jeseník</v>
          </cell>
          <cell r="F4870" t="str">
            <v>Jeseník</v>
          </cell>
          <cell r="G4870" t="str">
            <v>obec</v>
          </cell>
          <cell r="H4870">
            <v>600150518</v>
          </cell>
          <cell r="I4870" t="str">
            <v>70599921</v>
          </cell>
          <cell r="J4870">
            <v>700</v>
          </cell>
          <cell r="K4870" t="str">
            <v>SINGCLEAN</v>
          </cell>
          <cell r="L4870" t="str">
            <v>ANO</v>
          </cell>
          <cell r="M4870" t="str">
            <v>Základní škola Jeseník, příspěvková organizace</v>
          </cell>
          <cell r="N4870" t="str">
            <v>Nábřežní</v>
          </cell>
          <cell r="O4870">
            <v>413</v>
          </cell>
          <cell r="P4870">
            <v>28</v>
          </cell>
          <cell r="Q4870">
            <v>79001</v>
          </cell>
          <cell r="R4870" t="str">
            <v>Jeseník</v>
          </cell>
          <cell r="S4870">
            <v>584401200</v>
          </cell>
        </row>
        <row r="4871">
          <cell r="A4871">
            <v>691010692</v>
          </cell>
          <cell r="B4871">
            <v>70626332</v>
          </cell>
          <cell r="C4871" t="str">
            <v>Olomoucký kraj</v>
          </cell>
          <cell r="D4871" t="str">
            <v xml:space="preserve">Šumperk </v>
          </cell>
          <cell r="E4871" t="str">
            <v>Krajský úřad Olomouckého kraje</v>
          </cell>
          <cell r="F4871" t="str">
            <v>Šumperk</v>
          </cell>
          <cell r="G4871" t="str">
            <v>soukromý</v>
          </cell>
          <cell r="H4871">
            <v>691010692</v>
          </cell>
          <cell r="I4871" t="str">
            <v>70626332</v>
          </cell>
          <cell r="J4871" t="str">
            <v>X</v>
          </cell>
          <cell r="K4871" t="str">
            <v>SINGCLEAN</v>
          </cell>
          <cell r="L4871" t="str">
            <v>NE</v>
          </cell>
          <cell r="M4871" t="str">
            <v>Základní umělecká škola PAMFILIA, z.s.</v>
          </cell>
          <cell r="N4871" t="str">
            <v>Lázeňská</v>
          </cell>
          <cell r="O4871">
            <v>238</v>
          </cell>
          <cell r="Q4871">
            <v>78815</v>
          </cell>
          <cell r="R4871" t="str">
            <v>Velké Losiny</v>
          </cell>
          <cell r="S4871">
            <v>724984451</v>
          </cell>
          <cell r="T4871" t="str">
            <v>pamfilia@centrum.cz</v>
          </cell>
        </row>
        <row r="4872">
          <cell r="A4872">
            <v>600027074</v>
          </cell>
          <cell r="B4872">
            <v>70626561</v>
          </cell>
          <cell r="C4872" t="str">
            <v>Olomoucký kraj</v>
          </cell>
          <cell r="D4872" t="str">
            <v xml:space="preserve">Šumperk </v>
          </cell>
          <cell r="E4872" t="str">
            <v>Krajský úřad Olomouckého kraje</v>
          </cell>
          <cell r="F4872" t="str">
            <v>Šumperk</v>
          </cell>
          <cell r="G4872" t="str">
            <v>kraj</v>
          </cell>
          <cell r="H4872">
            <v>600027074</v>
          </cell>
          <cell r="I4872" t="str">
            <v>70626561</v>
          </cell>
          <cell r="J4872">
            <v>0</v>
          </cell>
          <cell r="K4872" t="str">
            <v>SINGCLEAN</v>
          </cell>
          <cell r="L4872" t="str">
            <v>ANO</v>
          </cell>
          <cell r="M4872" t="str">
            <v>Základní škola a Mateřská škola při lázních, Velké Losiny</v>
          </cell>
          <cell r="N4872" t="str">
            <v>Lázeňská</v>
          </cell>
          <cell r="O4872">
            <v>240</v>
          </cell>
          <cell r="Q4872">
            <v>78815</v>
          </cell>
          <cell r="R4872" t="str">
            <v>Velké Losiny</v>
          </cell>
          <cell r="S4872">
            <v>774424700</v>
          </cell>
          <cell r="T4872" t="str">
            <v>zs.lazne.losiny@seznam.cz</v>
          </cell>
        </row>
        <row r="4873">
          <cell r="A4873">
            <v>600140636</v>
          </cell>
          <cell r="B4873">
            <v>70631000</v>
          </cell>
          <cell r="C4873" t="str">
            <v>Olomoucký kraj</v>
          </cell>
          <cell r="D4873" t="str">
            <v xml:space="preserve">Olomouc </v>
          </cell>
          <cell r="E4873" t="str">
            <v>Magistrát města Olomouce</v>
          </cell>
          <cell r="F4873" t="str">
            <v>Olomouc</v>
          </cell>
          <cell r="G4873" t="str">
            <v>obec</v>
          </cell>
          <cell r="H4873">
            <v>600140636</v>
          </cell>
          <cell r="I4873" t="str">
            <v>70631000</v>
          </cell>
          <cell r="J4873">
            <v>1560</v>
          </cell>
          <cell r="K4873" t="str">
            <v>SINGCLEAN</v>
          </cell>
          <cell r="L4873" t="str">
            <v>ANO</v>
          </cell>
          <cell r="M4873" t="str">
            <v>Fakultní základní škola a Mateřská škola Olomouc, Holečkova 10, příspěvková organizace</v>
          </cell>
          <cell r="N4873" t="str">
            <v>Holečkova</v>
          </cell>
          <cell r="O4873">
            <v>193</v>
          </cell>
          <cell r="P4873">
            <v>10</v>
          </cell>
          <cell r="Q4873">
            <v>77900</v>
          </cell>
          <cell r="R4873" t="str">
            <v>Olomouc</v>
          </cell>
          <cell r="S4873">
            <v>585758511</v>
          </cell>
          <cell r="T4873" t="str">
            <v>vosykam@zsholeckova.cz</v>
          </cell>
        </row>
        <row r="4874">
          <cell r="A4874">
            <v>600140628</v>
          </cell>
          <cell r="B4874">
            <v>70631018</v>
          </cell>
          <cell r="C4874" t="str">
            <v>Olomoucký kraj</v>
          </cell>
          <cell r="D4874" t="str">
            <v xml:space="preserve">Olomouc </v>
          </cell>
          <cell r="E4874" t="str">
            <v>Magistrát města Olomouce</v>
          </cell>
          <cell r="F4874" t="str">
            <v>Olomouc</v>
          </cell>
          <cell r="G4874" t="str">
            <v>obec</v>
          </cell>
          <cell r="H4874">
            <v>600140628</v>
          </cell>
          <cell r="I4874" t="str">
            <v>70631018</v>
          </cell>
          <cell r="J4874">
            <v>680</v>
          </cell>
          <cell r="K4874" t="str">
            <v>SINGCLEAN</v>
          </cell>
          <cell r="L4874" t="str">
            <v>ANO</v>
          </cell>
          <cell r="M4874" t="str">
            <v>Fakultní základní škola Komenium a Mateřská škola Olomouc, 8. května 29, příspěvková organizace</v>
          </cell>
          <cell r="N4874" t="str">
            <v>8. května</v>
          </cell>
          <cell r="O4874">
            <v>501</v>
          </cell>
          <cell r="P4874">
            <v>29</v>
          </cell>
          <cell r="Q4874">
            <v>77900</v>
          </cell>
          <cell r="R4874" t="str">
            <v>Olomouc</v>
          </cell>
          <cell r="S4874">
            <v>585208220</v>
          </cell>
          <cell r="T4874" t="str">
            <v>zskomenium@volny.cz</v>
          </cell>
        </row>
        <row r="4875">
          <cell r="A4875">
            <v>600140181</v>
          </cell>
          <cell r="B4875">
            <v>70631026</v>
          </cell>
          <cell r="C4875" t="str">
            <v>Olomoucký kraj</v>
          </cell>
          <cell r="D4875" t="str">
            <v xml:space="preserve">Olomouc </v>
          </cell>
          <cell r="E4875" t="str">
            <v>Magistrát města Olomouce</v>
          </cell>
          <cell r="F4875" t="str">
            <v>Olomouc</v>
          </cell>
          <cell r="G4875" t="str">
            <v>obec</v>
          </cell>
          <cell r="H4875">
            <v>600140181</v>
          </cell>
          <cell r="I4875" t="str">
            <v>70631026</v>
          </cell>
          <cell r="J4875">
            <v>1020</v>
          </cell>
          <cell r="K4875" t="str">
            <v>SINGCLEAN</v>
          </cell>
          <cell r="L4875" t="str">
            <v>ANO</v>
          </cell>
          <cell r="M4875" t="str">
            <v>Fakultní základní škola Olomouc, Hálkova 4, příspěvková organizace</v>
          </cell>
          <cell r="N4875" t="str">
            <v>Hálkova</v>
          </cell>
          <cell r="O4875">
            <v>335</v>
          </cell>
          <cell r="P4875">
            <v>4</v>
          </cell>
          <cell r="Q4875">
            <v>77900</v>
          </cell>
          <cell r="R4875" t="str">
            <v>Olomouc</v>
          </cell>
          <cell r="S4875">
            <v>585519144</v>
          </cell>
          <cell r="T4875" t="str">
            <v>zshalkova@zshalkova.cz</v>
          </cell>
        </row>
        <row r="4876">
          <cell r="A4876">
            <v>600140644</v>
          </cell>
          <cell r="B4876">
            <v>70631034</v>
          </cell>
          <cell r="C4876" t="str">
            <v>Olomoucký kraj</v>
          </cell>
          <cell r="D4876" t="str">
            <v xml:space="preserve">Olomouc </v>
          </cell>
          <cell r="E4876" t="str">
            <v>Magistrát města Olomouce</v>
          </cell>
          <cell r="F4876" t="str">
            <v>Olomouc</v>
          </cell>
          <cell r="G4876" t="str">
            <v>obec</v>
          </cell>
          <cell r="H4876">
            <v>600140644</v>
          </cell>
          <cell r="I4876" t="str">
            <v>70631034</v>
          </cell>
          <cell r="J4876">
            <v>1360</v>
          </cell>
          <cell r="K4876" t="str">
            <v>SINGCLEAN</v>
          </cell>
          <cell r="L4876" t="str">
            <v>ANO</v>
          </cell>
          <cell r="M4876" t="str">
            <v>Základní škola a Mateřská škola Olomouc, Svatoplukova 11, příspěvková organizace</v>
          </cell>
          <cell r="N4876" t="str">
            <v>Svatoplukova</v>
          </cell>
          <cell r="O4876">
            <v>65</v>
          </cell>
          <cell r="P4876">
            <v>11</v>
          </cell>
          <cell r="Q4876">
            <v>77900</v>
          </cell>
          <cell r="R4876" t="str">
            <v>Olomouc</v>
          </cell>
          <cell r="S4876">
            <v>585425644</v>
          </cell>
          <cell r="T4876" t="str">
            <v>info@zssvatoplukova.cz</v>
          </cell>
        </row>
        <row r="4877">
          <cell r="A4877">
            <v>600141071</v>
          </cell>
          <cell r="B4877">
            <v>70631042</v>
          </cell>
          <cell r="C4877" t="str">
            <v>Olomoucký kraj</v>
          </cell>
          <cell r="D4877" t="str">
            <v xml:space="preserve">Olomouc </v>
          </cell>
          <cell r="E4877" t="str">
            <v>Magistrát města Olomouce</v>
          </cell>
          <cell r="F4877" t="str">
            <v>Olomouc</v>
          </cell>
          <cell r="G4877" t="str">
            <v>obec</v>
          </cell>
          <cell r="H4877">
            <v>600141071</v>
          </cell>
          <cell r="I4877" t="str">
            <v>70631042</v>
          </cell>
          <cell r="J4877">
            <v>840</v>
          </cell>
          <cell r="K4877" t="str">
            <v>SINGCLEAN</v>
          </cell>
          <cell r="L4877" t="str">
            <v>ANO</v>
          </cell>
          <cell r="M4877" t="str">
            <v>Základní škola a Mateřská škola Olomouc, Dvorského 33, příspěvková organizace</v>
          </cell>
          <cell r="N4877" t="str">
            <v>Dvorského</v>
          </cell>
          <cell r="O4877">
            <v>115</v>
          </cell>
          <cell r="P4877">
            <v>33</v>
          </cell>
          <cell r="Q4877">
            <v>77900</v>
          </cell>
          <cell r="R4877" t="str">
            <v>Olomouc</v>
          </cell>
          <cell r="S4877">
            <v>585385357</v>
          </cell>
          <cell r="T4877" t="str">
            <v>reditel@zskopecek.cz</v>
          </cell>
        </row>
        <row r="4878">
          <cell r="A4878">
            <v>600140946</v>
          </cell>
          <cell r="B4878">
            <v>70631069</v>
          </cell>
          <cell r="C4878" t="str">
            <v>Olomoucký kraj</v>
          </cell>
          <cell r="D4878" t="str">
            <v xml:space="preserve">Olomouc </v>
          </cell>
          <cell r="E4878" t="str">
            <v>Magistrát města Olomouce</v>
          </cell>
          <cell r="F4878" t="str">
            <v>Olomouc</v>
          </cell>
          <cell r="G4878" t="str">
            <v>obec</v>
          </cell>
          <cell r="H4878">
            <v>600140946</v>
          </cell>
          <cell r="I4878" t="str">
            <v>70631069</v>
          </cell>
          <cell r="J4878">
            <v>220</v>
          </cell>
          <cell r="K4878" t="str">
            <v>SINGCLEAN</v>
          </cell>
          <cell r="L4878" t="str">
            <v>ANO</v>
          </cell>
          <cell r="M4878" t="str">
            <v>Základní škola Olomouc, Gagarinova 19, příspěvková organizace</v>
          </cell>
          <cell r="N4878" t="str">
            <v>Gagarinova</v>
          </cell>
          <cell r="O4878">
            <v>1</v>
          </cell>
          <cell r="P4878">
            <v>19</v>
          </cell>
          <cell r="Q4878">
            <v>77900</v>
          </cell>
          <cell r="R4878" t="str">
            <v>Olomouc</v>
          </cell>
          <cell r="S4878">
            <v>585383549</v>
          </cell>
          <cell r="T4878" t="str">
            <v>zsgagarinova@volny.cz</v>
          </cell>
        </row>
        <row r="4879">
          <cell r="A4879">
            <v>600139930</v>
          </cell>
          <cell r="B4879">
            <v>70631107</v>
          </cell>
          <cell r="C4879" t="str">
            <v>Olomoucký kraj</v>
          </cell>
          <cell r="D4879" t="str">
            <v xml:space="preserve">Olomouc </v>
          </cell>
          <cell r="E4879" t="str">
            <v>Magistrát města Olomouce</v>
          </cell>
          <cell r="F4879" t="str">
            <v>Olomouc</v>
          </cell>
          <cell r="G4879" t="str">
            <v>obec</v>
          </cell>
          <cell r="H4879">
            <v>600139930</v>
          </cell>
          <cell r="I4879" t="str">
            <v>70631107</v>
          </cell>
          <cell r="J4879">
            <v>160</v>
          </cell>
          <cell r="K4879" t="str">
            <v>SINGCLEAN</v>
          </cell>
          <cell r="L4879" t="str">
            <v>ANO</v>
          </cell>
          <cell r="M4879" t="str">
            <v>Mateřská škola Hlubočky, Dukelských hrdinů 220</v>
          </cell>
          <cell r="N4879" t="str">
            <v>Dukelských hrdinů</v>
          </cell>
          <cell r="O4879">
            <v>220</v>
          </cell>
          <cell r="Q4879">
            <v>78361</v>
          </cell>
          <cell r="R4879" t="str">
            <v>Hlubočky</v>
          </cell>
          <cell r="S4879">
            <v>734309951</v>
          </cell>
          <cell r="T4879" t="str">
            <v>ms-hlubocky@volny.cz</v>
          </cell>
        </row>
        <row r="4880">
          <cell r="A4880">
            <v>600139808</v>
          </cell>
          <cell r="B4880">
            <v>70631115</v>
          </cell>
          <cell r="C4880" t="str">
            <v>Olomoucký kraj</v>
          </cell>
          <cell r="D4880" t="str">
            <v xml:space="preserve">Olomouc </v>
          </cell>
          <cell r="E4880" t="str">
            <v>Magistrát města Olomouce</v>
          </cell>
          <cell r="F4880" t="str">
            <v>Olomouc</v>
          </cell>
          <cell r="G4880" t="str">
            <v>obec</v>
          </cell>
          <cell r="H4880">
            <v>600139808</v>
          </cell>
          <cell r="I4880" t="str">
            <v>70631115</v>
          </cell>
          <cell r="J4880">
            <v>180</v>
          </cell>
          <cell r="K4880" t="str">
            <v>SINGCLEAN</v>
          </cell>
          <cell r="L4880" t="str">
            <v>ANO</v>
          </cell>
          <cell r="M4880" t="str">
            <v>Mateřská škola Hlubočky Mariánské Údolí, Boční 437</v>
          </cell>
          <cell r="N4880" t="str">
            <v>Boční</v>
          </cell>
          <cell r="O4880">
            <v>437</v>
          </cell>
          <cell r="Q4880">
            <v>78365</v>
          </cell>
          <cell r="R4880" t="str">
            <v>Hlubočky</v>
          </cell>
          <cell r="S4880" t="str">
            <v>605 997 416 ,739672016</v>
          </cell>
          <cell r="T4880" t="str">
            <v>info@msmudoli.cz</v>
          </cell>
        </row>
        <row r="4881">
          <cell r="A4881">
            <v>600145361</v>
          </cell>
          <cell r="B4881">
            <v>70631719</v>
          </cell>
          <cell r="C4881" t="str">
            <v>Moravskoslezský kraj</v>
          </cell>
          <cell r="D4881" t="str">
            <v xml:space="preserve">Ostrava-město </v>
          </cell>
          <cell r="E4881" t="str">
            <v>Magistrát města Ostravy</v>
          </cell>
          <cell r="F4881" t="str">
            <v>Ostrava</v>
          </cell>
          <cell r="G4881" t="str">
            <v>obec</v>
          </cell>
          <cell r="H4881">
            <v>600145361</v>
          </cell>
          <cell r="I4881" t="str">
            <v>70631719</v>
          </cell>
          <cell r="J4881" t="str">
            <v>X</v>
          </cell>
          <cell r="K4881" t="str">
            <v>SINGCLEAN</v>
          </cell>
          <cell r="L4881" t="str">
            <v>ANO</v>
          </cell>
          <cell r="M4881" t="str">
            <v>Základní umělecká škola Dobroslava Lidmily Ostrava-Svinov</v>
          </cell>
          <cell r="N4881" t="str">
            <v>Bílovecká</v>
          </cell>
          <cell r="O4881">
            <v>1</v>
          </cell>
          <cell r="P4881">
            <v>27</v>
          </cell>
          <cell r="Q4881">
            <v>72100</v>
          </cell>
          <cell r="R4881" t="str">
            <v>Ostrava</v>
          </cell>
          <cell r="S4881">
            <v>596966506</v>
          </cell>
          <cell r="T4881" t="str">
            <v>zussvinov@post.cz</v>
          </cell>
        </row>
        <row r="4882">
          <cell r="A4882">
            <v>600145204</v>
          </cell>
          <cell r="B4882">
            <v>70631735</v>
          </cell>
          <cell r="C4882" t="str">
            <v>Moravskoslezský kraj</v>
          </cell>
          <cell r="D4882" t="str">
            <v xml:space="preserve">Ostrava-město </v>
          </cell>
          <cell r="E4882" t="str">
            <v>Magistrát města Ostravy</v>
          </cell>
          <cell r="F4882" t="str">
            <v>Ostrava</v>
          </cell>
          <cell r="G4882" t="str">
            <v>obec</v>
          </cell>
          <cell r="H4882">
            <v>600145204</v>
          </cell>
          <cell r="I4882" t="str">
            <v>70631735</v>
          </cell>
          <cell r="J4882">
            <v>2100</v>
          </cell>
          <cell r="K4882" t="str">
            <v>SINGCLEAN</v>
          </cell>
          <cell r="L4882" t="str">
            <v>ANO</v>
          </cell>
          <cell r="M4882" t="str">
            <v>Základní škola a mateřská škola, Ostrava-Hrabůvka, Mitušova 16, příspěvková organizace</v>
          </cell>
          <cell r="N4882" t="str">
            <v>Mitušova</v>
          </cell>
          <cell r="O4882">
            <v>1506</v>
          </cell>
          <cell r="P4882">
            <v>16</v>
          </cell>
          <cell r="Q4882">
            <v>70030</v>
          </cell>
          <cell r="R4882" t="str">
            <v>Ostrava</v>
          </cell>
          <cell r="S4882">
            <v>736761940</v>
          </cell>
          <cell r="T4882" t="str">
            <v>pail@zsmitusova16.cz</v>
          </cell>
        </row>
        <row r="4883">
          <cell r="A4883">
            <v>600145077</v>
          </cell>
          <cell r="B4883">
            <v>70631743</v>
          </cell>
          <cell r="C4883" t="str">
            <v>Moravskoslezský kraj</v>
          </cell>
          <cell r="D4883" t="str">
            <v xml:space="preserve">Ostrava-město </v>
          </cell>
          <cell r="E4883" t="str">
            <v>Magistrát města Ostravy</v>
          </cell>
          <cell r="F4883" t="str">
            <v>Ostrava</v>
          </cell>
          <cell r="G4883" t="str">
            <v>obec</v>
          </cell>
          <cell r="H4883">
            <v>600145077</v>
          </cell>
          <cell r="I4883" t="str">
            <v>70631743</v>
          </cell>
          <cell r="J4883">
            <v>1220</v>
          </cell>
          <cell r="K4883" t="str">
            <v>SINGCLEAN</v>
          </cell>
          <cell r="L4883" t="str">
            <v>ANO</v>
          </cell>
          <cell r="M4883" t="str">
            <v>Základní škola a mateřská škola Ostrava-Hrabůvka, Krestova 36A, příspěvková organizace</v>
          </cell>
          <cell r="N4883" t="str">
            <v>Krestova</v>
          </cell>
          <cell r="O4883">
            <v>1387</v>
          </cell>
          <cell r="P4883" t="str">
            <v>36a</v>
          </cell>
          <cell r="Q4883">
            <v>70030</v>
          </cell>
          <cell r="R4883" t="str">
            <v>Ostrava</v>
          </cell>
          <cell r="S4883">
            <v>596713298</v>
          </cell>
          <cell r="T4883" t="str">
            <v>zskrestova@zskrestova.cz</v>
          </cell>
        </row>
        <row r="4884">
          <cell r="A4884">
            <v>600145271</v>
          </cell>
          <cell r="B4884">
            <v>70631751</v>
          </cell>
          <cell r="C4884" t="str">
            <v>Moravskoslezský kraj</v>
          </cell>
          <cell r="D4884" t="str">
            <v xml:space="preserve">Ostrava-město </v>
          </cell>
          <cell r="E4884" t="str">
            <v>Magistrát města Ostravy</v>
          </cell>
          <cell r="F4884" t="str">
            <v>Ostrava</v>
          </cell>
          <cell r="G4884" t="str">
            <v>obec</v>
          </cell>
          <cell r="H4884">
            <v>600145271</v>
          </cell>
          <cell r="I4884" t="str">
            <v>70631751</v>
          </cell>
          <cell r="J4884">
            <v>520</v>
          </cell>
          <cell r="K4884" t="str">
            <v>SINGCLEAN</v>
          </cell>
          <cell r="L4884" t="str">
            <v>ANO</v>
          </cell>
          <cell r="M4884" t="str">
            <v>Základní škola a mateřská škola Ostrava-Dubina, V. Košaře 6, příspěvková organizace</v>
          </cell>
          <cell r="N4884" t="str">
            <v>Václava Košaře</v>
          </cell>
          <cell r="O4884">
            <v>121</v>
          </cell>
          <cell r="P4884">
            <v>6</v>
          </cell>
          <cell r="Q4884">
            <v>70030</v>
          </cell>
          <cell r="R4884" t="str">
            <v>Ostrava</v>
          </cell>
          <cell r="S4884">
            <v>595700057</v>
          </cell>
          <cell r="T4884" t="str">
            <v>kosare@kosare.cz</v>
          </cell>
        </row>
        <row r="4885">
          <cell r="A4885">
            <v>600145085</v>
          </cell>
          <cell r="B4885">
            <v>70631760</v>
          </cell>
          <cell r="C4885" t="str">
            <v>Moravskoslezský kraj</v>
          </cell>
          <cell r="D4885" t="str">
            <v xml:space="preserve">Ostrava-město </v>
          </cell>
          <cell r="E4885" t="str">
            <v>Magistrát města Ostravy</v>
          </cell>
          <cell r="F4885" t="str">
            <v>Ostrava</v>
          </cell>
          <cell r="G4885" t="str">
            <v>obec</v>
          </cell>
          <cell r="H4885">
            <v>600145085</v>
          </cell>
          <cell r="I4885" t="str">
            <v>70631760</v>
          </cell>
          <cell r="J4885">
            <v>0</v>
          </cell>
          <cell r="K4885" t="str">
            <v>SINGCLEAN</v>
          </cell>
          <cell r="L4885" t="str">
            <v>ANO</v>
          </cell>
          <cell r="M4885" t="str">
            <v>Základní škola a mateřská škola Ostrava-Zábřeh, Kosmonautů 13, příspěvková organizace</v>
          </cell>
          <cell r="N4885" t="str">
            <v>Kosmonautů</v>
          </cell>
          <cell r="O4885">
            <v>2218</v>
          </cell>
          <cell r="P4885">
            <v>13</v>
          </cell>
          <cell r="Q4885">
            <v>70030</v>
          </cell>
          <cell r="R4885" t="str">
            <v>Ostrava</v>
          </cell>
          <cell r="S4885">
            <v>596744033</v>
          </cell>
          <cell r="T4885" t="str">
            <v>skola@zskosmonautu13.cz</v>
          </cell>
        </row>
        <row r="4886">
          <cell r="A4886">
            <v>600145255</v>
          </cell>
          <cell r="B4886">
            <v>70631778</v>
          </cell>
          <cell r="C4886" t="str">
            <v>Moravskoslezský kraj</v>
          </cell>
          <cell r="D4886" t="str">
            <v xml:space="preserve">Ostrava-město </v>
          </cell>
          <cell r="E4886" t="str">
            <v>Magistrát města Ostravy</v>
          </cell>
          <cell r="F4886" t="str">
            <v>Ostrava</v>
          </cell>
          <cell r="G4886" t="str">
            <v>obec</v>
          </cell>
          <cell r="H4886">
            <v>600145255</v>
          </cell>
          <cell r="I4886" t="str">
            <v>70631778</v>
          </cell>
          <cell r="J4886">
            <v>780</v>
          </cell>
          <cell r="K4886" t="str">
            <v>SINGCLEAN</v>
          </cell>
          <cell r="L4886" t="str">
            <v>ANO</v>
          </cell>
          <cell r="M4886" t="str">
            <v>Základní škola Ostrava - Výškovice, Srbská 2, příspěvková organizace</v>
          </cell>
          <cell r="N4886" t="str">
            <v>Srbská</v>
          </cell>
          <cell r="O4886">
            <v>450</v>
          </cell>
          <cell r="P4886">
            <v>2</v>
          </cell>
          <cell r="Q4886">
            <v>70030</v>
          </cell>
          <cell r="R4886" t="str">
            <v>Ostrava</v>
          </cell>
          <cell r="S4886">
            <v>596737458</v>
          </cell>
          <cell r="T4886" t="str">
            <v>zs-srbska@zs-srbska.cz</v>
          </cell>
        </row>
        <row r="4887">
          <cell r="A4887">
            <v>600145115</v>
          </cell>
          <cell r="B4887">
            <v>70631786</v>
          </cell>
          <cell r="C4887" t="str">
            <v>Moravskoslezský kraj</v>
          </cell>
          <cell r="D4887" t="str">
            <v xml:space="preserve">Ostrava-město </v>
          </cell>
          <cell r="E4887" t="str">
            <v>Magistrát města Ostravy</v>
          </cell>
          <cell r="F4887" t="str">
            <v>Ostrava</v>
          </cell>
          <cell r="G4887" t="str">
            <v>obec</v>
          </cell>
          <cell r="H4887">
            <v>600145115</v>
          </cell>
          <cell r="I4887" t="str">
            <v>70631786</v>
          </cell>
          <cell r="J4887">
            <v>980</v>
          </cell>
          <cell r="K4887" t="str">
            <v>SINGCLEAN</v>
          </cell>
          <cell r="L4887" t="str">
            <v>ANO</v>
          </cell>
          <cell r="M4887" t="str">
            <v>Základní škola a mateřská škola Ostrava-Výškovice, Šeříková 33, příspěvková organizace</v>
          </cell>
          <cell r="N4887" t="str">
            <v>Šeříková</v>
          </cell>
          <cell r="O4887">
            <v>682</v>
          </cell>
          <cell r="P4887">
            <v>33</v>
          </cell>
          <cell r="Q4887">
            <v>70030</v>
          </cell>
          <cell r="R4887" t="str">
            <v>Ostrava</v>
          </cell>
          <cell r="S4887">
            <v>596750070</v>
          </cell>
          <cell r="T4887" t="str">
            <v>skola@zsserikova.cz</v>
          </cell>
        </row>
        <row r="4888">
          <cell r="A4888">
            <v>600171574</v>
          </cell>
          <cell r="B4888">
            <v>70632090</v>
          </cell>
          <cell r="C4888" t="str">
            <v>Moravskoslezský kraj</v>
          </cell>
          <cell r="D4888" t="str">
            <v xml:space="preserve">Frýdek-Místek </v>
          </cell>
          <cell r="E4888" t="str">
            <v>Krajský úřad Moravskoslezského kraje</v>
          </cell>
          <cell r="F4888" t="str">
            <v>Frýdlant nad Ostravicí</v>
          </cell>
          <cell r="G4888" t="str">
            <v>kraj</v>
          </cell>
          <cell r="H4888">
            <v>600171574</v>
          </cell>
          <cell r="I4888" t="str">
            <v>70632090</v>
          </cell>
          <cell r="J4888">
            <v>160</v>
          </cell>
          <cell r="K4888" t="str">
            <v>SINGCLEAN</v>
          </cell>
          <cell r="L4888" t="str">
            <v>ANO</v>
          </cell>
          <cell r="M4888" t="str">
            <v>Základní škola a Mateřská škola, Frýdlant nad Ostravicí, Náměstí 7, příspěvková organizace</v>
          </cell>
          <cell r="N4888" t="str">
            <v>Náměstí</v>
          </cell>
          <cell r="O4888">
            <v>7</v>
          </cell>
          <cell r="Q4888">
            <v>73911</v>
          </cell>
          <cell r="R4888" t="str">
            <v>Frýdlant nad Ostravicí</v>
          </cell>
          <cell r="S4888">
            <v>558677344</v>
          </cell>
          <cell r="T4888" t="str">
            <v>yvetta.romsyova@skolananamesti.cz</v>
          </cell>
        </row>
        <row r="4889">
          <cell r="A4889">
            <v>600134377</v>
          </cell>
          <cell r="B4889">
            <v>70640009</v>
          </cell>
          <cell r="C4889" t="str">
            <v>Moravskoslezský kraj</v>
          </cell>
          <cell r="D4889" t="str">
            <v xml:space="preserve">Frýdek-Místek </v>
          </cell>
          <cell r="E4889" t="str">
            <v>Městský úřad Třinec</v>
          </cell>
          <cell r="F4889" t="str">
            <v>Třinec</v>
          </cell>
          <cell r="G4889" t="str">
            <v>obec</v>
          </cell>
          <cell r="H4889">
            <v>600134377</v>
          </cell>
          <cell r="I4889" t="str">
            <v>70640009</v>
          </cell>
          <cell r="J4889">
            <v>1160</v>
          </cell>
          <cell r="K4889" t="str">
            <v>SINGCLEAN</v>
          </cell>
          <cell r="L4889" t="str">
            <v>ANO</v>
          </cell>
          <cell r="M4889" t="str">
            <v>Jubilejní Masarykova základní škola a mateřská škola, Třinec, příspěvková organizace</v>
          </cell>
          <cell r="N4889" t="str">
            <v>U splavu</v>
          </cell>
          <cell r="O4889">
            <v>550</v>
          </cell>
          <cell r="Q4889">
            <v>73961</v>
          </cell>
          <cell r="R4889" t="str">
            <v>Třinec</v>
          </cell>
          <cell r="S4889">
            <v>558551500</v>
          </cell>
          <cell r="T4889" t="str">
            <v>jmzs@seznam.cz</v>
          </cell>
        </row>
        <row r="4890">
          <cell r="A4890">
            <v>600133672</v>
          </cell>
          <cell r="B4890">
            <v>70640017</v>
          </cell>
          <cell r="C4890" t="str">
            <v>Moravskoslezský kraj</v>
          </cell>
          <cell r="D4890" t="str">
            <v xml:space="preserve">Frýdek-Místek </v>
          </cell>
          <cell r="E4890" t="str">
            <v>Magistrát města Frýdku-Místku</v>
          </cell>
          <cell r="F4890" t="str">
            <v>Frýdek-Místek</v>
          </cell>
          <cell r="G4890" t="str">
            <v>obec</v>
          </cell>
          <cell r="H4890">
            <v>600133672</v>
          </cell>
          <cell r="I4890" t="str">
            <v>70640017</v>
          </cell>
          <cell r="J4890">
            <v>360</v>
          </cell>
          <cell r="K4890" t="str">
            <v>SINGCLEAN</v>
          </cell>
          <cell r="L4890" t="str">
            <v>ANO</v>
          </cell>
          <cell r="M4890" t="str">
            <v>Základní škola a mateřská škola Dobratice, okres Frýdek-Místek, příspěvková organizace</v>
          </cell>
          <cell r="O4890">
            <v>58</v>
          </cell>
          <cell r="Q4890">
            <v>73951</v>
          </cell>
          <cell r="R4890" t="str">
            <v>Dobratice</v>
          </cell>
          <cell r="S4890">
            <v>558651255</v>
          </cell>
          <cell r="T4890" t="str">
            <v>zs.dobratice@post.cz</v>
          </cell>
        </row>
        <row r="4891">
          <cell r="A4891">
            <v>674000251</v>
          </cell>
          <cell r="B4891">
            <v>70640041</v>
          </cell>
          <cell r="C4891" t="str">
            <v>Moravskoslezský kraj</v>
          </cell>
          <cell r="D4891" t="str">
            <v xml:space="preserve">Frýdek-Místek </v>
          </cell>
          <cell r="E4891" t="str">
            <v>Městský úřad Jablunkov</v>
          </cell>
          <cell r="F4891" t="str">
            <v>Jablunkov</v>
          </cell>
          <cell r="G4891" t="str">
            <v>obec</v>
          </cell>
          <cell r="H4891">
            <v>674000251</v>
          </cell>
          <cell r="I4891" t="str">
            <v>70640041</v>
          </cell>
          <cell r="J4891">
            <v>360</v>
          </cell>
          <cell r="K4891" t="str">
            <v>SINGCLEAN</v>
          </cell>
          <cell r="L4891" t="str">
            <v>ANO</v>
          </cell>
          <cell r="M4891" t="str">
            <v>Mateřská škola Jablunkov, Školní 800, příspěvková organizace</v>
          </cell>
          <cell r="N4891" t="str">
            <v>Školní</v>
          </cell>
          <cell r="O4891">
            <v>800</v>
          </cell>
          <cell r="Q4891">
            <v>73991</v>
          </cell>
          <cell r="R4891" t="str">
            <v>Jablunkov</v>
          </cell>
          <cell r="S4891">
            <v>608880014</v>
          </cell>
          <cell r="T4891" t="str">
            <v>ilona.nieslanikov@seznam.cz</v>
          </cell>
        </row>
        <row r="4892">
          <cell r="A4892">
            <v>600133486</v>
          </cell>
          <cell r="B4892">
            <v>70640050</v>
          </cell>
          <cell r="C4892" t="str">
            <v>Moravskoslezský kraj</v>
          </cell>
          <cell r="D4892" t="str">
            <v xml:space="preserve">Frýdek-Místek </v>
          </cell>
          <cell r="E4892" t="str">
            <v>Městský úřad Jablunkov</v>
          </cell>
          <cell r="F4892" t="str">
            <v>Jablunkov</v>
          </cell>
          <cell r="G4892" t="str">
            <v>obec</v>
          </cell>
          <cell r="H4892">
            <v>600133486</v>
          </cell>
          <cell r="I4892" t="str">
            <v>70640050</v>
          </cell>
          <cell r="J4892">
            <v>240</v>
          </cell>
          <cell r="K4892" t="str">
            <v>SINGCLEAN</v>
          </cell>
          <cell r="L4892" t="str">
            <v>ANO</v>
          </cell>
          <cell r="M4892" t="str">
            <v>Mateřská škola - Przedszkole Jablunkov, Školní 800, příspěvková organizace</v>
          </cell>
          <cell r="N4892" t="str">
            <v>Školní</v>
          </cell>
          <cell r="O4892">
            <v>800</v>
          </cell>
          <cell r="Q4892">
            <v>73991</v>
          </cell>
          <cell r="R4892" t="str">
            <v>Jablunkov</v>
          </cell>
          <cell r="S4892">
            <v>558357261</v>
          </cell>
          <cell r="T4892" t="str">
            <v>przedszkolejablunkov@volny.cz</v>
          </cell>
        </row>
        <row r="4893">
          <cell r="A4893">
            <v>674000081</v>
          </cell>
          <cell r="B4893">
            <v>70640068</v>
          </cell>
          <cell r="C4893" t="str">
            <v>Moravskoslezský kraj</v>
          </cell>
          <cell r="D4893" t="str">
            <v xml:space="preserve">Frýdek-Místek </v>
          </cell>
          <cell r="E4893" t="str">
            <v>Městský úřad Jablunkov</v>
          </cell>
          <cell r="F4893" t="str">
            <v>Jablunkov</v>
          </cell>
          <cell r="G4893" t="str">
            <v>obec</v>
          </cell>
          <cell r="H4893">
            <v>674000081</v>
          </cell>
          <cell r="I4893" t="str">
            <v>70640068</v>
          </cell>
          <cell r="J4893">
            <v>0</v>
          </cell>
          <cell r="K4893" t="str">
            <v>SINGCLEAN</v>
          </cell>
          <cell r="L4893" t="str">
            <v>ANO</v>
          </cell>
          <cell r="M4893" t="str">
            <v>Školní jídelna Jablunkov, Lesní 190, příspěvková organizace</v>
          </cell>
          <cell r="N4893" t="str">
            <v>Lesní</v>
          </cell>
          <cell r="O4893">
            <v>190</v>
          </cell>
          <cell r="Q4893">
            <v>73991</v>
          </cell>
          <cell r="R4893" t="str">
            <v>Jablunkov</v>
          </cell>
          <cell r="S4893">
            <v>558329707</v>
          </cell>
          <cell r="T4893" t="str">
            <v>sj.jablunkov@seznam.cz</v>
          </cell>
        </row>
        <row r="4894">
          <cell r="A4894">
            <v>650016351</v>
          </cell>
          <cell r="B4894">
            <v>70640076</v>
          </cell>
          <cell r="C4894" t="str">
            <v>Moravskoslezský kraj</v>
          </cell>
          <cell r="D4894" t="str">
            <v xml:space="preserve">Frýdek-Místek </v>
          </cell>
          <cell r="E4894" t="str">
            <v>Městský úřad Jablunkov</v>
          </cell>
          <cell r="F4894" t="str">
            <v>Jablunkov</v>
          </cell>
          <cell r="G4894" t="str">
            <v>obec</v>
          </cell>
          <cell r="H4894">
            <v>650016351</v>
          </cell>
          <cell r="I4894">
            <v>70640076</v>
          </cell>
          <cell r="J4894">
            <v>500</v>
          </cell>
          <cell r="K4894" t="str">
            <v>SINGCLEAN</v>
          </cell>
          <cell r="L4894" t="str">
            <v>ANO</v>
          </cell>
          <cell r="M4894" t="str">
            <v>Základní škola H. Sienkiewicze s polským jazykem vyučovacím Jablunkov, příspěvková organizace</v>
          </cell>
          <cell r="N4894" t="str">
            <v>Školní</v>
          </cell>
          <cell r="O4894">
            <v>438</v>
          </cell>
          <cell r="Q4894">
            <v>73991</v>
          </cell>
          <cell r="R4894" t="str">
            <v>Jablunkov</v>
          </cell>
          <cell r="S4894">
            <v>558357885</v>
          </cell>
          <cell r="T4894" t="str">
            <v>pzs@jablunkov.cz</v>
          </cell>
        </row>
        <row r="4895">
          <cell r="A4895">
            <v>600148271</v>
          </cell>
          <cell r="B4895">
            <v>70640092</v>
          </cell>
          <cell r="C4895" t="str">
            <v>Olomoucký kraj</v>
          </cell>
          <cell r="D4895" t="str">
            <v xml:space="preserve">Šumperk </v>
          </cell>
          <cell r="E4895" t="str">
            <v>Městský úřad Šumperk</v>
          </cell>
          <cell r="F4895" t="str">
            <v>Šumperk</v>
          </cell>
          <cell r="G4895" t="str">
            <v>obec</v>
          </cell>
          <cell r="H4895">
            <v>600148271</v>
          </cell>
          <cell r="I4895" t="str">
            <v>70640092</v>
          </cell>
          <cell r="J4895">
            <v>400</v>
          </cell>
          <cell r="K4895" t="str">
            <v>SINGCLEAN</v>
          </cell>
          <cell r="L4895" t="str">
            <v>ANO</v>
          </cell>
          <cell r="M4895" t="str">
            <v>Základní škola a Mateřská škola Hrabišín, okres Šumperk, příspěvková organizace</v>
          </cell>
          <cell r="O4895">
            <v>139</v>
          </cell>
          <cell r="Q4895">
            <v>78804</v>
          </cell>
          <cell r="R4895" t="str">
            <v>Hrabišín</v>
          </cell>
          <cell r="S4895">
            <v>725707808</v>
          </cell>
          <cell r="T4895" t="str">
            <v>hanak@hrabisin.cz</v>
          </cell>
        </row>
        <row r="4896">
          <cell r="A4896">
            <v>600139620</v>
          </cell>
          <cell r="B4896">
            <v>70640106</v>
          </cell>
          <cell r="C4896" t="str">
            <v>Olomoucký kraj</v>
          </cell>
          <cell r="D4896" t="str">
            <v xml:space="preserve">Olomouc </v>
          </cell>
          <cell r="E4896" t="str">
            <v>Magistrát města Olomouce</v>
          </cell>
          <cell r="F4896" t="str">
            <v>Olomouc</v>
          </cell>
          <cell r="G4896" t="str">
            <v>obec</v>
          </cell>
          <cell r="H4896">
            <v>600139620</v>
          </cell>
          <cell r="I4896" t="str">
            <v>70640106</v>
          </cell>
          <cell r="J4896">
            <v>280</v>
          </cell>
          <cell r="K4896" t="str">
            <v>SINGCLEAN</v>
          </cell>
          <cell r="L4896" t="str">
            <v>ANO</v>
          </cell>
          <cell r="M4896" t="str">
            <v>Mateřská škola Štěpánov, Sídliště 555, příspěvková organizace</v>
          </cell>
          <cell r="N4896" t="str">
            <v>Sídliště</v>
          </cell>
          <cell r="O4896">
            <v>555</v>
          </cell>
          <cell r="Q4896">
            <v>78313</v>
          </cell>
          <cell r="R4896" t="str">
            <v>Štěpánov</v>
          </cell>
          <cell r="S4896">
            <v>585386315</v>
          </cell>
          <cell r="T4896" t="str">
            <v>skolkasidliste@stepanov.cz</v>
          </cell>
        </row>
        <row r="4897">
          <cell r="A4897">
            <v>600139590</v>
          </cell>
          <cell r="B4897">
            <v>70640114</v>
          </cell>
          <cell r="C4897" t="str">
            <v>Olomoucký kraj</v>
          </cell>
          <cell r="D4897" t="str">
            <v xml:space="preserve">Olomouc </v>
          </cell>
          <cell r="E4897" t="str">
            <v>Magistrát města Olomouce</v>
          </cell>
          <cell r="F4897" t="str">
            <v>Olomouc</v>
          </cell>
          <cell r="G4897" t="str">
            <v>obec</v>
          </cell>
          <cell r="H4897">
            <v>600139590</v>
          </cell>
          <cell r="I4897" t="str">
            <v>70640114</v>
          </cell>
          <cell r="J4897">
            <v>80</v>
          </cell>
          <cell r="K4897" t="str">
            <v>SINGCLEAN</v>
          </cell>
          <cell r="L4897" t="str">
            <v>ANO</v>
          </cell>
          <cell r="M4897" t="str">
            <v>Mateřská škola Štěpánov, Moravská Huzová 60, příspěvková organizace</v>
          </cell>
          <cell r="O4897">
            <v>60</v>
          </cell>
          <cell r="Q4897">
            <v>78313</v>
          </cell>
          <cell r="R4897" t="str">
            <v>Štěpánov</v>
          </cell>
          <cell r="S4897">
            <v>585386748</v>
          </cell>
          <cell r="T4897" t="str">
            <v>skolkahuzova@stepanov.cz</v>
          </cell>
        </row>
        <row r="4898">
          <cell r="A4898">
            <v>600130959</v>
          </cell>
          <cell r="B4898">
            <v>70640122</v>
          </cell>
          <cell r="C4898" t="str">
            <v>Moravskoslezský kraj</v>
          </cell>
          <cell r="D4898" t="str">
            <v xml:space="preserve">Bruntál </v>
          </cell>
          <cell r="E4898" t="str">
            <v>Městský úřad Bruntál</v>
          </cell>
          <cell r="F4898" t="str">
            <v>Bruntál</v>
          </cell>
          <cell r="G4898" t="str">
            <v>obec</v>
          </cell>
          <cell r="H4898">
            <v>600130959</v>
          </cell>
          <cell r="I4898" t="str">
            <v>70640122</v>
          </cell>
          <cell r="J4898">
            <v>140</v>
          </cell>
          <cell r="K4898" t="str">
            <v>SINGCLEAN</v>
          </cell>
          <cell r="L4898" t="str">
            <v>ANO</v>
          </cell>
          <cell r="M4898" t="str">
            <v>Mateřská škola Oborná, příspěvková organizace</v>
          </cell>
          <cell r="O4898">
            <v>80</v>
          </cell>
          <cell r="Q4898">
            <v>79201</v>
          </cell>
          <cell r="R4898" t="str">
            <v>Oborná</v>
          </cell>
          <cell r="S4898">
            <v>554713183</v>
          </cell>
          <cell r="T4898" t="str">
            <v>ms.oborna@tiscali.cz</v>
          </cell>
        </row>
        <row r="4899">
          <cell r="A4899">
            <v>600143295</v>
          </cell>
          <cell r="B4899">
            <v>70640131</v>
          </cell>
          <cell r="C4899" t="str">
            <v>Moravskoslezský kraj</v>
          </cell>
          <cell r="D4899" t="str">
            <v xml:space="preserve">Opava </v>
          </cell>
          <cell r="E4899" t="str">
            <v>Magistrát města Opavy</v>
          </cell>
          <cell r="F4899" t="str">
            <v>Opava</v>
          </cell>
          <cell r="G4899" t="str">
            <v>obec</v>
          </cell>
          <cell r="H4899">
            <v>600143295</v>
          </cell>
          <cell r="I4899" t="str">
            <v>70640131</v>
          </cell>
          <cell r="J4899">
            <v>200</v>
          </cell>
          <cell r="K4899" t="str">
            <v>SINGCLEAN</v>
          </cell>
          <cell r="L4899" t="str">
            <v>ANO</v>
          </cell>
          <cell r="M4899" t="str">
            <v>Základní škola a Mateřská škola Služovice, okres Opava, příspěvková organizace</v>
          </cell>
          <cell r="O4899">
            <v>134</v>
          </cell>
          <cell r="Q4899">
            <v>74728</v>
          </cell>
          <cell r="R4899" t="str">
            <v>Služovice</v>
          </cell>
          <cell r="S4899">
            <v>553762180</v>
          </cell>
          <cell r="T4899" t="str">
            <v>zs.sluzovice@seznam.cz</v>
          </cell>
        </row>
        <row r="4900">
          <cell r="A4900">
            <v>600150542</v>
          </cell>
          <cell r="B4900">
            <v>70640149</v>
          </cell>
          <cell r="C4900" t="str">
            <v>Olomoucký kraj</v>
          </cell>
          <cell r="D4900" t="str">
            <v xml:space="preserve">Jeseník </v>
          </cell>
          <cell r="E4900" t="str">
            <v>Městský úřad Jeseník</v>
          </cell>
          <cell r="F4900" t="str">
            <v>Jeseník</v>
          </cell>
          <cell r="G4900" t="str">
            <v>obec</v>
          </cell>
          <cell r="H4900">
            <v>600150542</v>
          </cell>
          <cell r="I4900" t="str">
            <v>70640149</v>
          </cell>
          <cell r="J4900">
            <v>20</v>
          </cell>
          <cell r="K4900" t="str">
            <v>SINGCLEAN</v>
          </cell>
          <cell r="L4900" t="str">
            <v>ANO</v>
          </cell>
          <cell r="M4900" t="str">
            <v>Základní škola a Mateřská škola Skorošice, příspěvková organizace</v>
          </cell>
          <cell r="O4900">
            <v>90</v>
          </cell>
          <cell r="Q4900">
            <v>79065</v>
          </cell>
          <cell r="R4900" t="str">
            <v>Skorošice</v>
          </cell>
          <cell r="S4900">
            <v>584437195</v>
          </cell>
          <cell r="T4900" t="str">
            <v>zs.skorosice@tiscali.cz</v>
          </cell>
        </row>
        <row r="4901">
          <cell r="A4901">
            <v>600133877</v>
          </cell>
          <cell r="B4901">
            <v>70640173</v>
          </cell>
          <cell r="C4901" t="str">
            <v>Moravskoslezský kraj</v>
          </cell>
          <cell r="D4901" t="str">
            <v xml:space="preserve">Frýdek-Místek </v>
          </cell>
          <cell r="E4901" t="str">
            <v>Městský úřad Jablunkov</v>
          </cell>
          <cell r="F4901" t="str">
            <v>Jablunkov</v>
          </cell>
          <cell r="G4901" t="str">
            <v>obec</v>
          </cell>
          <cell r="H4901">
            <v>600133877</v>
          </cell>
          <cell r="I4901" t="str">
            <v>70640173</v>
          </cell>
          <cell r="J4901">
            <v>460</v>
          </cell>
          <cell r="K4901" t="str">
            <v>SINGCLEAN</v>
          </cell>
          <cell r="L4901" t="str">
            <v>ANO</v>
          </cell>
          <cell r="M4901" t="str">
            <v>Základní škola a Mateřská škola Hrádek 144, okres Frýdek-Místek, příspěvková organizace</v>
          </cell>
          <cell r="O4901">
            <v>144</v>
          </cell>
          <cell r="Q4901">
            <v>73997</v>
          </cell>
          <cell r="R4901" t="str">
            <v>Hrádek</v>
          </cell>
          <cell r="S4901">
            <v>774372779</v>
          </cell>
          <cell r="T4901" t="str">
            <v>barevnaskolahradek@email.cz</v>
          </cell>
        </row>
        <row r="4902">
          <cell r="A4902">
            <v>600134636</v>
          </cell>
          <cell r="B4902">
            <v>70640181</v>
          </cell>
          <cell r="C4902" t="str">
            <v>Moravskoslezský kraj</v>
          </cell>
          <cell r="D4902" t="str">
            <v xml:space="preserve">Frýdek-Místek </v>
          </cell>
          <cell r="E4902" t="str">
            <v>Městský úřad Jablunkov</v>
          </cell>
          <cell r="F4902" t="str">
            <v>Jablunkov</v>
          </cell>
          <cell r="G4902" t="str">
            <v>obec</v>
          </cell>
          <cell r="H4902">
            <v>600134636</v>
          </cell>
          <cell r="I4902" t="str">
            <v>70640181</v>
          </cell>
          <cell r="J4902">
            <v>260</v>
          </cell>
          <cell r="K4902" t="str">
            <v>SINGCLEAN</v>
          </cell>
          <cell r="L4902" t="str">
            <v>ANO</v>
          </cell>
          <cell r="M4902" t="str">
            <v>Základní škola s polským vyučovacím jazykem a Mateřská škola s polským vyučovacím jazykem Hrádek 77, okres Frýdek-Místek, příspěvková organizace</v>
          </cell>
          <cell r="O4902">
            <v>77</v>
          </cell>
          <cell r="Q4902">
            <v>73997</v>
          </cell>
          <cell r="R4902" t="str">
            <v>Hrádek</v>
          </cell>
          <cell r="S4902">
            <v>558369060</v>
          </cell>
          <cell r="T4902" t="str">
            <v>psphradek@seznam.cz</v>
          </cell>
        </row>
        <row r="4903">
          <cell r="A4903">
            <v>650023846</v>
          </cell>
          <cell r="B4903">
            <v>70640203</v>
          </cell>
          <cell r="C4903" t="str">
            <v>Olomoucký kraj</v>
          </cell>
          <cell r="D4903" t="str">
            <v xml:space="preserve">Olomouc </v>
          </cell>
          <cell r="E4903" t="str">
            <v>Magistrát města Olomouce</v>
          </cell>
          <cell r="F4903" t="str">
            <v>Olomouc</v>
          </cell>
          <cell r="G4903" t="str">
            <v>obec</v>
          </cell>
          <cell r="H4903">
            <v>650023846</v>
          </cell>
          <cell r="I4903" t="str">
            <v>70640203</v>
          </cell>
          <cell r="J4903">
            <v>500</v>
          </cell>
          <cell r="K4903" t="str">
            <v>SINGCLEAN</v>
          </cell>
          <cell r="L4903" t="str">
            <v>ANO</v>
          </cell>
          <cell r="M4903" t="str">
            <v>Základní škola a Mateřská škola Samotišky, příspěvková organizace</v>
          </cell>
          <cell r="N4903" t="str">
            <v>Podhůry</v>
          </cell>
          <cell r="O4903">
            <v>108</v>
          </cell>
          <cell r="P4903">
            <v>1</v>
          </cell>
          <cell r="Q4903">
            <v>77900</v>
          </cell>
          <cell r="R4903" t="str">
            <v>Samotišky</v>
          </cell>
          <cell r="S4903">
            <v>585383247</v>
          </cell>
          <cell r="T4903" t="str">
            <v>zssamotisky@seznam.cz</v>
          </cell>
        </row>
        <row r="4904">
          <cell r="A4904">
            <v>600131718</v>
          </cell>
          <cell r="B4904">
            <v>70640220</v>
          </cell>
          <cell r="C4904" t="str">
            <v>Olomoucký kraj</v>
          </cell>
          <cell r="D4904" t="str">
            <v xml:space="preserve">Olomouc </v>
          </cell>
          <cell r="E4904" t="str">
            <v>Městský úřad Šternberk</v>
          </cell>
          <cell r="F4904" t="str">
            <v>Šternberk</v>
          </cell>
          <cell r="G4904" t="str">
            <v>obec</v>
          </cell>
          <cell r="H4904">
            <v>600131718</v>
          </cell>
          <cell r="I4904" t="str">
            <v>70640220</v>
          </cell>
          <cell r="J4904">
            <v>140</v>
          </cell>
          <cell r="K4904" t="str">
            <v>SINGCLEAN</v>
          </cell>
          <cell r="L4904" t="str">
            <v>ANO</v>
          </cell>
          <cell r="M4904" t="str">
            <v>Základní škola a Mateřská škola Huzová, okres Olomouc, příspěvková organizace</v>
          </cell>
          <cell r="O4904">
            <v>256</v>
          </cell>
          <cell r="Q4904">
            <v>79351</v>
          </cell>
          <cell r="R4904" t="str">
            <v>Huzová</v>
          </cell>
          <cell r="S4904">
            <v>554275050</v>
          </cell>
          <cell r="T4904" t="str">
            <v>zshuzova@email.cz</v>
          </cell>
        </row>
        <row r="4905">
          <cell r="A4905">
            <v>600133320</v>
          </cell>
          <cell r="B4905">
            <v>70640246</v>
          </cell>
          <cell r="C4905" t="str">
            <v>Moravskoslezský kraj</v>
          </cell>
          <cell r="D4905" t="str">
            <v xml:space="preserve">Frýdek-Místek </v>
          </cell>
          <cell r="E4905" t="str">
            <v>Městský úřad Třinec</v>
          </cell>
          <cell r="F4905" t="str">
            <v>Třinec</v>
          </cell>
          <cell r="G4905" t="str">
            <v>obec</v>
          </cell>
          <cell r="H4905">
            <v>600133320</v>
          </cell>
          <cell r="I4905" t="str">
            <v>70640246</v>
          </cell>
          <cell r="J4905">
            <v>200</v>
          </cell>
          <cell r="K4905" t="str">
            <v>SINGCLEAN</v>
          </cell>
          <cell r="L4905" t="str">
            <v>ANO</v>
          </cell>
          <cell r="M4905" t="str">
            <v>Mateřská škola Vendryně č. 1, okres Frýdek-Místek, příspěvková organizace</v>
          </cell>
          <cell r="O4905">
            <v>1</v>
          </cell>
          <cell r="Q4905">
            <v>73994</v>
          </cell>
          <cell r="R4905" t="str">
            <v>Vendryně</v>
          </cell>
          <cell r="S4905">
            <v>558994351</v>
          </cell>
          <cell r="T4905" t="str">
            <v>skolka.vendryne@seznam.cz</v>
          </cell>
        </row>
        <row r="4906">
          <cell r="A4906">
            <v>600133338</v>
          </cell>
          <cell r="B4906">
            <v>70640254</v>
          </cell>
          <cell r="C4906" t="str">
            <v>Moravskoslezský kraj</v>
          </cell>
          <cell r="D4906" t="str">
            <v xml:space="preserve">Frýdek-Místek </v>
          </cell>
          <cell r="E4906" t="str">
            <v>Městský úřad Třinec</v>
          </cell>
          <cell r="F4906" t="str">
            <v>Třinec</v>
          </cell>
          <cell r="G4906" t="str">
            <v>obec</v>
          </cell>
          <cell r="H4906">
            <v>600133338</v>
          </cell>
          <cell r="I4906" t="str">
            <v>70640254</v>
          </cell>
          <cell r="J4906">
            <v>80</v>
          </cell>
          <cell r="K4906" t="str">
            <v>SINGCLEAN</v>
          </cell>
          <cell r="L4906" t="str">
            <v>ANO</v>
          </cell>
          <cell r="M4906" t="str">
            <v>Mateřská škola - Przedszkole, Vendryně č. 1, okres Frýdek-Místek, příspěvková organizace</v>
          </cell>
          <cell r="O4906">
            <v>1</v>
          </cell>
          <cell r="Q4906">
            <v>73994</v>
          </cell>
          <cell r="R4906" t="str">
            <v>Vendryně</v>
          </cell>
          <cell r="S4906">
            <v>558994361</v>
          </cell>
          <cell r="T4906" t="str">
            <v>pmsvendryne@seznam.cz</v>
          </cell>
        </row>
        <row r="4907">
          <cell r="A4907">
            <v>600133541</v>
          </cell>
          <cell r="B4907">
            <v>70640262</v>
          </cell>
          <cell r="C4907" t="str">
            <v>Moravskoslezský kraj</v>
          </cell>
          <cell r="D4907" t="str">
            <v xml:space="preserve">Frýdek-Místek </v>
          </cell>
          <cell r="E4907" t="str">
            <v>Městský úřad Třinec</v>
          </cell>
          <cell r="F4907" t="str">
            <v>Třinec</v>
          </cell>
          <cell r="G4907" t="str">
            <v>obec</v>
          </cell>
          <cell r="H4907">
            <v>600133541</v>
          </cell>
          <cell r="I4907" t="str">
            <v>70640262</v>
          </cell>
          <cell r="J4907">
            <v>40</v>
          </cell>
          <cell r="K4907" t="str">
            <v>SINGCLEAN</v>
          </cell>
          <cell r="L4907" t="str">
            <v>ANO</v>
          </cell>
          <cell r="M4907" t="str">
            <v>Mateřská škola - Przedszkole, Vendryně, Zaolší 615, okres Frýdek-Místek, příspěvková organizace</v>
          </cell>
          <cell r="O4907">
            <v>615</v>
          </cell>
          <cell r="Q4907">
            <v>73994</v>
          </cell>
          <cell r="R4907" t="str">
            <v>Vendryně</v>
          </cell>
          <cell r="S4907">
            <v>558554372</v>
          </cell>
          <cell r="T4907" t="str">
            <v>skolkazaolsi@seznam.cz</v>
          </cell>
        </row>
        <row r="4908">
          <cell r="A4908">
            <v>600134661</v>
          </cell>
          <cell r="B4908">
            <v>70640271</v>
          </cell>
          <cell r="C4908" t="str">
            <v>Moravskoslezský kraj</v>
          </cell>
          <cell r="D4908" t="str">
            <v xml:space="preserve">Frýdek-Místek </v>
          </cell>
          <cell r="E4908" t="str">
            <v>Městský úřad Třinec</v>
          </cell>
          <cell r="F4908" t="str">
            <v>Třinec</v>
          </cell>
          <cell r="G4908" t="str">
            <v>obec</v>
          </cell>
          <cell r="H4908">
            <v>600134661</v>
          </cell>
          <cell r="I4908" t="str">
            <v>70640271</v>
          </cell>
          <cell r="J4908">
            <v>380</v>
          </cell>
          <cell r="K4908" t="str">
            <v>SINGCLEAN</v>
          </cell>
          <cell r="L4908" t="str">
            <v>ANO</v>
          </cell>
          <cell r="M4908" t="str">
            <v>Polská základní škola - Polska Szkoła Podstawowa im. Wisławy Szymborskiej, Vendryně, příspěvková organizace</v>
          </cell>
          <cell r="O4908">
            <v>234</v>
          </cell>
          <cell r="Q4908">
            <v>73994</v>
          </cell>
          <cell r="R4908" t="str">
            <v>Vendryně</v>
          </cell>
          <cell r="S4908">
            <v>558554331</v>
          </cell>
          <cell r="T4908" t="str">
            <v>szkola.wedrynia@seznam.cz</v>
          </cell>
        </row>
        <row r="4909">
          <cell r="A4909">
            <v>600133915</v>
          </cell>
          <cell r="B4909">
            <v>70640289</v>
          </cell>
          <cell r="C4909" t="str">
            <v>Moravskoslezský kraj</v>
          </cell>
          <cell r="D4909" t="str">
            <v xml:space="preserve">Frýdek-Místek </v>
          </cell>
          <cell r="E4909" t="str">
            <v>Městský úřad Jablunkov</v>
          </cell>
          <cell r="F4909" t="str">
            <v>Jablunkov</v>
          </cell>
          <cell r="G4909" t="str">
            <v>obec</v>
          </cell>
          <cell r="H4909">
            <v>600133915</v>
          </cell>
          <cell r="I4909" t="str">
            <v>70640289</v>
          </cell>
          <cell r="J4909">
            <v>320</v>
          </cell>
          <cell r="K4909" t="str">
            <v>SINGCLEAN</v>
          </cell>
          <cell r="L4909" t="str">
            <v>ANO</v>
          </cell>
          <cell r="M4909" t="str">
            <v>Základní škola a Mateřská škola Písečná, příspěvková organizace</v>
          </cell>
          <cell r="O4909">
            <v>42</v>
          </cell>
          <cell r="Q4909">
            <v>73991</v>
          </cell>
          <cell r="R4909" t="str">
            <v>Písečná</v>
          </cell>
          <cell r="S4909">
            <v>733150797</v>
          </cell>
          <cell r="T4909" t="str">
            <v>reditel@zsmspisecna.cz</v>
          </cell>
        </row>
        <row r="4910">
          <cell r="A4910">
            <v>600131751</v>
          </cell>
          <cell r="B4910">
            <v>70640301</v>
          </cell>
          <cell r="C4910" t="str">
            <v>Moravskoslezský kraj</v>
          </cell>
          <cell r="D4910" t="str">
            <v xml:space="preserve">Bruntál </v>
          </cell>
          <cell r="E4910" t="str">
            <v>Městský úřad Krnov</v>
          </cell>
          <cell r="F4910" t="str">
            <v>Krnov</v>
          </cell>
          <cell r="G4910" t="str">
            <v>obec</v>
          </cell>
          <cell r="H4910">
            <v>600131751</v>
          </cell>
          <cell r="I4910" t="str">
            <v>70640301</v>
          </cell>
          <cell r="J4910">
            <v>220</v>
          </cell>
          <cell r="K4910" t="str">
            <v>SINGCLEAN</v>
          </cell>
          <cell r="L4910" t="str">
            <v>ANO</v>
          </cell>
          <cell r="M4910" t="str">
            <v>Základní škola a Mateřská škola Úvalno, okres Bruntál, příspěvková organizace</v>
          </cell>
          <cell r="O4910">
            <v>19</v>
          </cell>
          <cell r="Q4910">
            <v>79391</v>
          </cell>
          <cell r="R4910" t="str">
            <v>Úvalno</v>
          </cell>
          <cell r="S4910">
            <v>552309526</v>
          </cell>
          <cell r="T4910" t="str">
            <v>zsuvalno@seznam.cz</v>
          </cell>
        </row>
        <row r="4911">
          <cell r="A4911">
            <v>600132099</v>
          </cell>
          <cell r="B4911">
            <v>70640319</v>
          </cell>
          <cell r="C4911" t="str">
            <v>Moravskoslezský kraj</v>
          </cell>
          <cell r="D4911" t="str">
            <v xml:space="preserve">Bruntál </v>
          </cell>
          <cell r="E4911" t="str">
            <v>Městský úřad Bruntál</v>
          </cell>
          <cell r="F4911" t="str">
            <v>Bruntál</v>
          </cell>
          <cell r="G4911" t="str">
            <v>obec</v>
          </cell>
          <cell r="H4911">
            <v>600132099</v>
          </cell>
          <cell r="I4911" t="str">
            <v>70640319</v>
          </cell>
          <cell r="J4911">
            <v>60</v>
          </cell>
          <cell r="K4911" t="str">
            <v>SINGCLEAN</v>
          </cell>
          <cell r="L4911" t="str">
            <v>ANO</v>
          </cell>
          <cell r="M4911" t="str">
            <v>Základní škola a Mateřská škola Široká Niva, okres Bruntál, příspěvková organizace</v>
          </cell>
          <cell r="O4911">
            <v>33</v>
          </cell>
          <cell r="Q4911">
            <v>79201</v>
          </cell>
          <cell r="R4911" t="str">
            <v>Široká Niva</v>
          </cell>
          <cell r="S4911">
            <v>554741156</v>
          </cell>
          <cell r="T4911" t="str">
            <v>siroka.niva@seznam.cz</v>
          </cell>
        </row>
        <row r="4912">
          <cell r="A4912">
            <v>600150020</v>
          </cell>
          <cell r="B4912">
            <v>70640416</v>
          </cell>
          <cell r="C4912" t="str">
            <v>Zlínský kraj</v>
          </cell>
          <cell r="D4912" t="str">
            <v xml:space="preserve">Vsetín </v>
          </cell>
          <cell r="E4912" t="str">
            <v>Městský úřad Vsetín</v>
          </cell>
          <cell r="F4912" t="str">
            <v>Vsetín</v>
          </cell>
          <cell r="G4912" t="str">
            <v>obec</v>
          </cell>
          <cell r="H4912">
            <v>600150020</v>
          </cell>
          <cell r="I4912" t="str">
            <v>70640416</v>
          </cell>
          <cell r="J4912">
            <v>340</v>
          </cell>
          <cell r="K4912" t="str">
            <v>SINGCLEAN</v>
          </cell>
          <cell r="L4912" t="str">
            <v>ANO</v>
          </cell>
          <cell r="M4912" t="str">
            <v>Základní škola Francova Lhota,okres Vsetín</v>
          </cell>
          <cell r="O4912">
            <v>190</v>
          </cell>
          <cell r="Q4912">
            <v>75614</v>
          </cell>
          <cell r="R4912" t="str">
            <v>Francova Lhota</v>
          </cell>
          <cell r="S4912">
            <v>571458224</v>
          </cell>
          <cell r="T4912" t="str">
            <v>zsfrlhota@centrum.cz</v>
          </cell>
        </row>
        <row r="4913">
          <cell r="A4913">
            <v>600026493</v>
          </cell>
          <cell r="B4913">
            <v>70640696</v>
          </cell>
          <cell r="C4913" t="str">
            <v>Moravskoslezský kraj</v>
          </cell>
          <cell r="D4913" t="str">
            <v xml:space="preserve">Ostrava-město </v>
          </cell>
          <cell r="E4913" t="str">
            <v>Krajský úřad Moravskoslezského kraje</v>
          </cell>
          <cell r="F4913" t="str">
            <v>Ostrava</v>
          </cell>
          <cell r="G4913" t="str">
            <v>kraj</v>
          </cell>
          <cell r="H4913">
            <v>600026493</v>
          </cell>
          <cell r="I4913" t="str">
            <v>70640696</v>
          </cell>
          <cell r="J4913">
            <v>0</v>
          </cell>
          <cell r="K4913" t="str">
            <v>SINGCLEAN</v>
          </cell>
          <cell r="L4913" t="str">
            <v>ANO</v>
          </cell>
          <cell r="M4913" t="str">
            <v>Základní škola a Mateřská škola při lázních, Klimkovice, příspěvková organizace</v>
          </cell>
          <cell r="O4913">
            <v>24</v>
          </cell>
          <cell r="Q4913">
            <v>74284</v>
          </cell>
          <cell r="R4913" t="str">
            <v>Klimkovice</v>
          </cell>
          <cell r="S4913">
            <v>556422581</v>
          </cell>
          <cell r="T4913" t="str">
            <v>zsams@skola-jsk.cz</v>
          </cell>
        </row>
        <row r="4914">
          <cell r="A4914">
            <v>600026451</v>
          </cell>
          <cell r="B4914">
            <v>70640700</v>
          </cell>
          <cell r="C4914" t="str">
            <v>Moravskoslezský kraj</v>
          </cell>
          <cell r="D4914" t="str">
            <v xml:space="preserve">Nový Jičín </v>
          </cell>
          <cell r="E4914" t="str">
            <v>Krajský úřad Moravskoslezského kraje</v>
          </cell>
          <cell r="F4914" t="str">
            <v>Nový Jičín</v>
          </cell>
          <cell r="G4914" t="str">
            <v>kraj</v>
          </cell>
          <cell r="H4914">
            <v>600026451</v>
          </cell>
          <cell r="I4914" t="str">
            <v>70640700</v>
          </cell>
          <cell r="J4914">
            <v>400</v>
          </cell>
          <cell r="K4914" t="str">
            <v>SINGCLEAN</v>
          </cell>
          <cell r="L4914" t="str">
            <v>ANO</v>
          </cell>
          <cell r="M4914" t="str">
            <v>Základní škola a Mateřská škola, Nový Jičín, Dlouhá 54, příspěvková organizace</v>
          </cell>
          <cell r="N4914" t="str">
            <v>Dlouhá</v>
          </cell>
          <cell r="O4914">
            <v>1995</v>
          </cell>
          <cell r="P4914">
            <v>54</v>
          </cell>
          <cell r="Q4914">
            <v>74101</v>
          </cell>
          <cell r="R4914" t="str">
            <v>Nový Jičín</v>
          </cell>
          <cell r="S4914">
            <v>556708193</v>
          </cell>
          <cell r="T4914" t="str">
            <v>milan.pernicky@zsdlouha54nj.cz</v>
          </cell>
        </row>
        <row r="4915">
          <cell r="A4915">
            <v>600026477</v>
          </cell>
          <cell r="B4915">
            <v>70640718</v>
          </cell>
          <cell r="C4915" t="str">
            <v>Moravskoslezský kraj</v>
          </cell>
          <cell r="D4915" t="str">
            <v xml:space="preserve">Nový Jičín </v>
          </cell>
          <cell r="E4915" t="str">
            <v>Krajský úřad Moravskoslezského kraje</v>
          </cell>
          <cell r="F4915" t="str">
            <v>Frenštát pod Radhoštěm</v>
          </cell>
          <cell r="G4915" t="str">
            <v>kraj</v>
          </cell>
          <cell r="H4915">
            <v>600026477</v>
          </cell>
          <cell r="I4915" t="str">
            <v>70640718</v>
          </cell>
          <cell r="J4915">
            <v>180</v>
          </cell>
          <cell r="K4915" t="str">
            <v>SINGCLEAN</v>
          </cell>
          <cell r="L4915" t="str">
            <v>ANO</v>
          </cell>
          <cell r="M4915" t="str">
            <v>Základní škola, Frenštát pod Radhoštěm, Tyršova 1053, příspěvková organizace</v>
          </cell>
          <cell r="N4915" t="str">
            <v>Tyršova</v>
          </cell>
          <cell r="O4915">
            <v>1053</v>
          </cell>
          <cell r="Q4915">
            <v>74401</v>
          </cell>
          <cell r="R4915" t="str">
            <v>Frenštát pod Radhoštěm</v>
          </cell>
          <cell r="S4915" t="str">
            <v>556 835 737 ;731574059</v>
          </cell>
          <cell r="T4915" t="str">
            <v>skola@zsfren.cz</v>
          </cell>
        </row>
        <row r="4916">
          <cell r="A4916">
            <v>600144691</v>
          </cell>
          <cell r="B4916">
            <v>70641862</v>
          </cell>
          <cell r="C4916" t="str">
            <v>Moravskoslezský kraj</v>
          </cell>
          <cell r="D4916" t="str">
            <v xml:space="preserve">Ostrava-město </v>
          </cell>
          <cell r="E4916" t="str">
            <v>Magistrát města Ostravy</v>
          </cell>
          <cell r="F4916" t="str">
            <v>Ostrava</v>
          </cell>
          <cell r="G4916" t="str">
            <v>obec</v>
          </cell>
          <cell r="H4916">
            <v>600144691</v>
          </cell>
          <cell r="I4916" t="str">
            <v>70641862</v>
          </cell>
          <cell r="J4916">
            <v>840</v>
          </cell>
          <cell r="K4916" t="str">
            <v>SINGCLEAN</v>
          </cell>
          <cell r="L4916" t="str">
            <v>ANO</v>
          </cell>
          <cell r="M4916" t="str">
            <v>Základní škola Ostrava - Petřkovice</v>
          </cell>
          <cell r="N4916" t="str">
            <v>Hlučínská</v>
          </cell>
          <cell r="O4916">
            <v>136</v>
          </cell>
          <cell r="P4916">
            <v>237</v>
          </cell>
          <cell r="Q4916">
            <v>72529</v>
          </cell>
          <cell r="R4916" t="str">
            <v>Ostrava</v>
          </cell>
          <cell r="S4916">
            <v>599429121</v>
          </cell>
          <cell r="T4916" t="str">
            <v>skola@zspetrkovice.cz</v>
          </cell>
        </row>
        <row r="4917">
          <cell r="A4917">
            <v>600144925</v>
          </cell>
          <cell r="B4917">
            <v>70641871</v>
          </cell>
          <cell r="C4917" t="str">
            <v>Moravskoslezský kraj</v>
          </cell>
          <cell r="D4917" t="str">
            <v xml:space="preserve">Ostrava-město </v>
          </cell>
          <cell r="E4917" t="str">
            <v>Magistrát města Ostravy</v>
          </cell>
          <cell r="F4917" t="str">
            <v>Ostrava</v>
          </cell>
          <cell r="G4917" t="str">
            <v>obec</v>
          </cell>
          <cell r="H4917">
            <v>600144925</v>
          </cell>
          <cell r="I4917" t="str">
            <v>70641871</v>
          </cell>
          <cell r="J4917">
            <v>1280</v>
          </cell>
          <cell r="K4917" t="str">
            <v>SINGCLEAN</v>
          </cell>
          <cell r="L4917" t="str">
            <v>ANO</v>
          </cell>
          <cell r="M4917" t="str">
            <v>Základní škola a mateřská škola Ostrava-Svinov, příspěvková organizace</v>
          </cell>
          <cell r="N4917" t="str">
            <v>Bílovecká</v>
          </cell>
          <cell r="O4917">
            <v>10</v>
          </cell>
          <cell r="P4917">
            <v>7</v>
          </cell>
          <cell r="Q4917">
            <v>72100</v>
          </cell>
          <cell r="R4917" t="str">
            <v>Ostrava</v>
          </cell>
          <cell r="S4917">
            <v>596961425</v>
          </cell>
          <cell r="T4917" t="str">
            <v>zssvinov@zssvinov.cz</v>
          </cell>
        </row>
        <row r="4918">
          <cell r="A4918">
            <v>600131866</v>
          </cell>
          <cell r="B4918">
            <v>70645469</v>
          </cell>
          <cell r="C4918" t="str">
            <v>Moravskoslezský kraj</v>
          </cell>
          <cell r="D4918" t="str">
            <v xml:space="preserve">Bruntál </v>
          </cell>
          <cell r="E4918" t="str">
            <v>Městský úřad Krnov</v>
          </cell>
          <cell r="F4918" t="str">
            <v>Krnov</v>
          </cell>
          <cell r="G4918" t="str">
            <v>obec</v>
          </cell>
          <cell r="H4918">
            <v>600131866</v>
          </cell>
          <cell r="I4918" t="str">
            <v>70645469</v>
          </cell>
          <cell r="J4918">
            <v>740</v>
          </cell>
          <cell r="K4918" t="str">
            <v>SINGCLEAN</v>
          </cell>
          <cell r="L4918" t="str">
            <v>ANO</v>
          </cell>
          <cell r="M4918" t="str">
            <v>Základní škola a Mateřská škola Jindřichov, okres Bruntál</v>
          </cell>
          <cell r="O4918">
            <v>457</v>
          </cell>
          <cell r="Q4918">
            <v>79383</v>
          </cell>
          <cell r="R4918" t="str">
            <v>Jindřichov</v>
          </cell>
          <cell r="S4918">
            <v>554641746</v>
          </cell>
          <cell r="T4918" t="str">
            <v>steuerova@zsjindrichov.cz</v>
          </cell>
        </row>
        <row r="4919">
          <cell r="A4919">
            <v>600132137</v>
          </cell>
          <cell r="B4919">
            <v>70645515</v>
          </cell>
          <cell r="C4919" t="str">
            <v>Moravskoslezský kraj</v>
          </cell>
          <cell r="D4919" t="str">
            <v xml:space="preserve">Bruntál </v>
          </cell>
          <cell r="E4919" t="str">
            <v>Městský úřad Bruntál</v>
          </cell>
          <cell r="F4919" t="str">
            <v>Bruntál</v>
          </cell>
          <cell r="G4919" t="str">
            <v>obec</v>
          </cell>
          <cell r="H4919">
            <v>600132137</v>
          </cell>
          <cell r="I4919" t="str">
            <v>70645515</v>
          </cell>
          <cell r="J4919">
            <v>760</v>
          </cell>
          <cell r="K4919" t="str">
            <v>SINGCLEAN</v>
          </cell>
          <cell r="L4919" t="str">
            <v>ANO</v>
          </cell>
          <cell r="M4919" t="str">
            <v>Základní škola Vrbno pod Pradědem, okres Bruntál, příspěvková organizace</v>
          </cell>
          <cell r="N4919" t="str">
            <v>Školní</v>
          </cell>
          <cell r="O4919">
            <v>477</v>
          </cell>
          <cell r="P4919">
            <v>7</v>
          </cell>
          <cell r="Q4919">
            <v>79326</v>
          </cell>
          <cell r="R4919" t="str">
            <v>Vrbno pod Pradědem</v>
          </cell>
          <cell r="S4919">
            <v>554230940</v>
          </cell>
          <cell r="T4919" t="str">
            <v>skola@zsvrbno.cz</v>
          </cell>
        </row>
        <row r="4920">
          <cell r="A4920">
            <v>600131874</v>
          </cell>
          <cell r="B4920">
            <v>70645540</v>
          </cell>
          <cell r="C4920" t="str">
            <v>Moravskoslezský kraj</v>
          </cell>
          <cell r="D4920" t="str">
            <v xml:space="preserve">Bruntál </v>
          </cell>
          <cell r="E4920" t="str">
            <v>Městský úřad Bruntál</v>
          </cell>
          <cell r="F4920" t="str">
            <v>Bruntál</v>
          </cell>
          <cell r="G4920" t="str">
            <v>obec</v>
          </cell>
          <cell r="H4920">
            <v>600131874</v>
          </cell>
          <cell r="I4920" t="str">
            <v>70645540</v>
          </cell>
          <cell r="J4920">
            <v>320</v>
          </cell>
          <cell r="K4920" t="str">
            <v>SINGCLEAN</v>
          </cell>
          <cell r="L4920" t="str">
            <v>ANO</v>
          </cell>
          <cell r="M4920" t="str">
            <v>Základní škola a Mateřská škola Karlovice</v>
          </cell>
          <cell r="O4920">
            <v>143</v>
          </cell>
          <cell r="Q4920">
            <v>79323</v>
          </cell>
          <cell r="R4920" t="str">
            <v>Karlovice</v>
          </cell>
          <cell r="S4920">
            <v>554725887</v>
          </cell>
          <cell r="T4920" t="str">
            <v>info@zskarlovice.cz</v>
          </cell>
        </row>
        <row r="4921">
          <cell r="A4921">
            <v>600132005</v>
          </cell>
          <cell r="B4921">
            <v>70645558</v>
          </cell>
          <cell r="C4921" t="str">
            <v>Moravskoslezský kraj</v>
          </cell>
          <cell r="D4921" t="str">
            <v xml:space="preserve">Bruntál </v>
          </cell>
          <cell r="E4921" t="str">
            <v>Městský úřad Bruntál</v>
          </cell>
          <cell r="F4921" t="str">
            <v>Bruntál</v>
          </cell>
          <cell r="G4921" t="str">
            <v>obec</v>
          </cell>
          <cell r="H4921">
            <v>600132005</v>
          </cell>
          <cell r="I4921" t="str">
            <v>70645558</v>
          </cell>
          <cell r="J4921">
            <v>320</v>
          </cell>
          <cell r="K4921" t="str">
            <v>SINGCLEAN</v>
          </cell>
          <cell r="L4921" t="str">
            <v>ANO</v>
          </cell>
          <cell r="M4921" t="str">
            <v>Základní škola a Mateřská škola Andělská Hora, okres Bruntál</v>
          </cell>
          <cell r="O4921">
            <v>215</v>
          </cell>
          <cell r="Q4921">
            <v>79332</v>
          </cell>
          <cell r="R4921" t="str">
            <v>Andělská Hora</v>
          </cell>
          <cell r="S4921">
            <v>554725695</v>
          </cell>
          <cell r="T4921" t="str">
            <v>zsandel@gmail.com</v>
          </cell>
        </row>
        <row r="4922">
          <cell r="A4922">
            <v>600139506</v>
          </cell>
          <cell r="B4922">
            <v>70645949</v>
          </cell>
          <cell r="C4922" t="str">
            <v>Olomoucký kraj</v>
          </cell>
          <cell r="D4922" t="str">
            <v xml:space="preserve">Olomouc </v>
          </cell>
          <cell r="E4922" t="str">
            <v>Městský úřad Uničov</v>
          </cell>
          <cell r="F4922" t="str">
            <v>Uničov</v>
          </cell>
          <cell r="G4922" t="str">
            <v>obec</v>
          </cell>
          <cell r="H4922">
            <v>600139506</v>
          </cell>
          <cell r="I4922" t="str">
            <v>70645949</v>
          </cell>
          <cell r="J4922">
            <v>120</v>
          </cell>
          <cell r="K4922" t="str">
            <v>SINGCLEAN</v>
          </cell>
          <cell r="L4922" t="str">
            <v>ANO</v>
          </cell>
          <cell r="M4922" t="str">
            <v>Mateřská škola Paseka, příspěvková organizace</v>
          </cell>
          <cell r="O4922">
            <v>143</v>
          </cell>
          <cell r="Q4922">
            <v>78397</v>
          </cell>
          <cell r="R4922" t="str">
            <v>Paseka</v>
          </cell>
          <cell r="S4922">
            <v>585039277</v>
          </cell>
          <cell r="T4922" t="str">
            <v>skolka@obecpaseka.cz</v>
          </cell>
        </row>
        <row r="4923">
          <cell r="A4923">
            <v>600140466</v>
          </cell>
          <cell r="B4923">
            <v>70645957</v>
          </cell>
          <cell r="C4923" t="str">
            <v>Olomoucký kraj</v>
          </cell>
          <cell r="D4923" t="str">
            <v xml:space="preserve">Olomouc </v>
          </cell>
          <cell r="E4923" t="str">
            <v>Městský úřad Uničov</v>
          </cell>
          <cell r="F4923" t="str">
            <v>Uničov</v>
          </cell>
          <cell r="G4923" t="str">
            <v>obec</v>
          </cell>
          <cell r="H4923">
            <v>600140466</v>
          </cell>
          <cell r="I4923" t="str">
            <v>70645957</v>
          </cell>
          <cell r="J4923">
            <v>300</v>
          </cell>
          <cell r="K4923" t="str">
            <v>SINGCLEAN</v>
          </cell>
          <cell r="L4923" t="str">
            <v>ANO</v>
          </cell>
          <cell r="M4923" t="str">
            <v>Základní škola Paseka, okres Olomouc, příspěvková organizace</v>
          </cell>
          <cell r="O4923">
            <v>200</v>
          </cell>
          <cell r="Q4923">
            <v>78397</v>
          </cell>
          <cell r="R4923" t="str">
            <v>Paseka</v>
          </cell>
          <cell r="S4923">
            <v>585039278</v>
          </cell>
          <cell r="T4923" t="str">
            <v>zs.paseka@zspaseka.cz</v>
          </cell>
        </row>
        <row r="4924">
          <cell r="A4924">
            <v>600133346</v>
          </cell>
          <cell r="B4924">
            <v>70645965</v>
          </cell>
          <cell r="C4924" t="str">
            <v>Moravskoslezský kraj</v>
          </cell>
          <cell r="D4924" t="str">
            <v xml:space="preserve">Frýdek-Místek </v>
          </cell>
          <cell r="E4924" t="str">
            <v>Magistrát města Frýdku-Místku</v>
          </cell>
          <cell r="F4924" t="str">
            <v>Frýdek-Místek</v>
          </cell>
          <cell r="G4924" t="str">
            <v>obec</v>
          </cell>
          <cell r="H4924">
            <v>600133346</v>
          </cell>
          <cell r="I4924" t="str">
            <v>70645965</v>
          </cell>
          <cell r="J4924">
            <v>40</v>
          </cell>
          <cell r="K4924" t="str">
            <v>SINGCLEAN</v>
          </cell>
          <cell r="L4924" t="str">
            <v>ANO</v>
          </cell>
          <cell r="M4924" t="str">
            <v>Mateřská škola Vyšní Lhoty, okres Frýdek-Místek, příspěvková organizace</v>
          </cell>
          <cell r="O4924">
            <v>232</v>
          </cell>
          <cell r="Q4924">
            <v>73951</v>
          </cell>
          <cell r="R4924" t="str">
            <v>Vyšní Lhoty</v>
          </cell>
          <cell r="S4924">
            <v>558692833</v>
          </cell>
          <cell r="T4924" t="str">
            <v>ms_vysnilhoty@centrum.cz</v>
          </cell>
        </row>
        <row r="4925">
          <cell r="A4925">
            <v>600134148</v>
          </cell>
          <cell r="B4925">
            <v>70645973</v>
          </cell>
          <cell r="C4925" t="str">
            <v>Moravskoslezský kraj</v>
          </cell>
          <cell r="D4925" t="str">
            <v xml:space="preserve">Frýdek-Místek </v>
          </cell>
          <cell r="E4925" t="str">
            <v>Městský úřad Třinec</v>
          </cell>
          <cell r="F4925" t="str">
            <v>Třinec</v>
          </cell>
          <cell r="G4925" t="str">
            <v>obec</v>
          </cell>
          <cell r="H4925">
            <v>600134148</v>
          </cell>
          <cell r="I4925" t="str">
            <v>70645973</v>
          </cell>
          <cell r="J4925">
            <v>360</v>
          </cell>
          <cell r="K4925" t="str">
            <v>SINGCLEAN</v>
          </cell>
          <cell r="L4925" t="str">
            <v>ANO</v>
          </cell>
          <cell r="M4925" t="str">
            <v>Základní škola a Mateřská škola Smilovice, okres Frýdek-Místek, příspěvková organizace</v>
          </cell>
          <cell r="O4925">
            <v>164</v>
          </cell>
          <cell r="Q4925">
            <v>73955</v>
          </cell>
          <cell r="R4925" t="str">
            <v>Smilovice</v>
          </cell>
          <cell r="S4925">
            <v>591143352</v>
          </cell>
          <cell r="T4925" t="str">
            <v>zssmilovice@centrum.cz</v>
          </cell>
        </row>
        <row r="4926">
          <cell r="A4926">
            <v>600138453</v>
          </cell>
          <cell r="B4926">
            <v>70646015</v>
          </cell>
          <cell r="C4926" t="str">
            <v>Moravskoslezský kraj</v>
          </cell>
          <cell r="D4926" t="str">
            <v xml:space="preserve">Nový Jičín </v>
          </cell>
          <cell r="E4926" t="str">
            <v>Městský úřad Nový Jičín</v>
          </cell>
          <cell r="F4926" t="str">
            <v>Nový Jičín</v>
          </cell>
          <cell r="G4926" t="str">
            <v>obec</v>
          </cell>
          <cell r="H4926">
            <v>600138453</v>
          </cell>
          <cell r="I4926" t="str">
            <v>70646015</v>
          </cell>
          <cell r="J4926">
            <v>500</v>
          </cell>
          <cell r="K4926" t="str">
            <v>SINGCLEAN</v>
          </cell>
          <cell r="L4926" t="str">
            <v>ANO</v>
          </cell>
          <cell r="M4926" t="str">
            <v>Základní škola a Mateřská škola Františka Palackého Hodslavice, příspěvková organizace</v>
          </cell>
          <cell r="O4926">
            <v>300</v>
          </cell>
          <cell r="Q4926">
            <v>74271</v>
          </cell>
          <cell r="R4926" t="str">
            <v>Hodslavice</v>
          </cell>
          <cell r="S4926">
            <v>556750140</v>
          </cell>
          <cell r="T4926" t="str">
            <v>reditel@zshodslavice.cz</v>
          </cell>
        </row>
        <row r="4927">
          <cell r="A4927">
            <v>600136671</v>
          </cell>
          <cell r="B4927">
            <v>70646066</v>
          </cell>
          <cell r="C4927" t="str">
            <v>Moravskoslezský kraj</v>
          </cell>
          <cell r="D4927" t="str">
            <v xml:space="preserve">Karviná </v>
          </cell>
          <cell r="E4927" t="str">
            <v>Magistrát města Havířova</v>
          </cell>
          <cell r="F4927" t="str">
            <v>Havířov</v>
          </cell>
          <cell r="G4927" t="str">
            <v>obec</v>
          </cell>
          <cell r="H4927">
            <v>600136671</v>
          </cell>
          <cell r="I4927" t="str">
            <v>70646066</v>
          </cell>
          <cell r="J4927">
            <v>260</v>
          </cell>
          <cell r="K4927" t="str">
            <v>SINGCLEAN</v>
          </cell>
          <cell r="L4927" t="str">
            <v>ANO</v>
          </cell>
          <cell r="M4927" t="str">
            <v>Základní škola a Mateřská škola s polským vyučovacím jazykem Źwirki i Wigury Těrlicko, příspěvková organizace</v>
          </cell>
          <cell r="N4927" t="str">
            <v>Přehradní</v>
          </cell>
          <cell r="O4927">
            <v>243</v>
          </cell>
          <cell r="P4927">
            <v>9</v>
          </cell>
          <cell r="Q4927">
            <v>73542</v>
          </cell>
          <cell r="R4927" t="str">
            <v>Těrlicko</v>
          </cell>
          <cell r="S4927">
            <v>596423059</v>
          </cell>
          <cell r="T4927" t="str">
            <v>pspcierlicko@seznam.cz</v>
          </cell>
        </row>
        <row r="4928">
          <cell r="A4928">
            <v>600061272</v>
          </cell>
          <cell r="B4928">
            <v>70659044</v>
          </cell>
          <cell r="C4928" t="str">
            <v>Kraj Vysočina</v>
          </cell>
          <cell r="D4928" t="str">
            <v xml:space="preserve">Pelhřimov </v>
          </cell>
          <cell r="E4928" t="str">
            <v>Městský úřad Humpolec</v>
          </cell>
          <cell r="F4928" t="str">
            <v>Humpolec</v>
          </cell>
          <cell r="G4928" t="str">
            <v>obec</v>
          </cell>
          <cell r="H4928">
            <v>600061272</v>
          </cell>
          <cell r="I4928" t="str">
            <v>70659044</v>
          </cell>
          <cell r="J4928">
            <v>320</v>
          </cell>
          <cell r="K4928" t="str">
            <v>SINGCLEAN</v>
          </cell>
          <cell r="L4928" t="str">
            <v>ANO</v>
          </cell>
          <cell r="M4928" t="str">
            <v>Základní škola a mateřská škola Jiřice, okres Pelhřimov</v>
          </cell>
          <cell r="O4928">
            <v>44</v>
          </cell>
          <cell r="Q4928">
            <v>39601</v>
          </cell>
          <cell r="R4928" t="str">
            <v>Jiřice</v>
          </cell>
          <cell r="S4928">
            <v>565532365</v>
          </cell>
          <cell r="T4928" t="str">
            <v>reditelstvi@skola-jirice.cz</v>
          </cell>
        </row>
        <row r="4929">
          <cell r="A4929">
            <v>600060608</v>
          </cell>
          <cell r="B4929">
            <v>70659095</v>
          </cell>
          <cell r="C4929" t="str">
            <v>Jihočeský kraj</v>
          </cell>
          <cell r="D4929" t="str">
            <v xml:space="preserve">Jindřichův Hradec </v>
          </cell>
          <cell r="E4929" t="str">
            <v>Městský úřad Třeboň</v>
          </cell>
          <cell r="F4929" t="str">
            <v>Třeboň</v>
          </cell>
          <cell r="G4929" t="str">
            <v>obec</v>
          </cell>
          <cell r="H4929">
            <v>600060608</v>
          </cell>
          <cell r="I4929" t="str">
            <v>70659095</v>
          </cell>
          <cell r="J4929">
            <v>0</v>
          </cell>
          <cell r="K4929" t="str">
            <v>SINGCLEAN</v>
          </cell>
          <cell r="L4929" t="str">
            <v>ANO</v>
          </cell>
          <cell r="M4929" t="str">
            <v>Základní škola T. G. Masaryka Suchdol nad Lužnicí, okres Jindřichův Hradec</v>
          </cell>
          <cell r="N4929" t="str">
            <v>28. října</v>
          </cell>
          <cell r="O4929">
            <v>329</v>
          </cell>
          <cell r="Q4929">
            <v>37806</v>
          </cell>
          <cell r="R4929" t="str">
            <v>Suchdol nad Lužnicí</v>
          </cell>
          <cell r="S4929">
            <v>384781127</v>
          </cell>
          <cell r="T4929" t="str">
            <v>skola@zs.suchdol.cz</v>
          </cell>
        </row>
        <row r="4930">
          <cell r="A4930">
            <v>600059995</v>
          </cell>
          <cell r="B4930">
            <v>70659109</v>
          </cell>
          <cell r="C4930" t="str">
            <v>Jihočeský kraj</v>
          </cell>
          <cell r="D4930" t="str">
            <v xml:space="preserve">Jindřichův Hradec </v>
          </cell>
          <cell r="E4930" t="str">
            <v>Městský úřad Třeboň</v>
          </cell>
          <cell r="F4930" t="str">
            <v>Třeboň</v>
          </cell>
          <cell r="G4930" t="str">
            <v>obec</v>
          </cell>
          <cell r="H4930">
            <v>600059995</v>
          </cell>
          <cell r="I4930" t="str">
            <v>70659109</v>
          </cell>
          <cell r="J4930">
            <v>260</v>
          </cell>
          <cell r="K4930" t="str">
            <v>SINGCLEAN</v>
          </cell>
          <cell r="L4930" t="str">
            <v>ANO</v>
          </cell>
          <cell r="M4930" t="str">
            <v>Mateřská škola Suchdol nad Lužnicí, okres Jindřichův Hradec</v>
          </cell>
          <cell r="N4930" t="str">
            <v>Komenského</v>
          </cell>
          <cell r="O4930">
            <v>228</v>
          </cell>
          <cell r="Q4930">
            <v>37806</v>
          </cell>
          <cell r="R4930" t="str">
            <v>Suchdol nad Lužnicí</v>
          </cell>
          <cell r="S4930">
            <v>384781157</v>
          </cell>
          <cell r="T4930" t="str">
            <v>ms.suchdol@suchdol.cz</v>
          </cell>
        </row>
        <row r="4931">
          <cell r="A4931">
            <v>650013051</v>
          </cell>
          <cell r="B4931">
            <v>70659133</v>
          </cell>
          <cell r="C4931" t="str">
            <v>Kraj Vysočina</v>
          </cell>
          <cell r="D4931" t="str">
            <v xml:space="preserve">Pelhřimov </v>
          </cell>
          <cell r="E4931" t="str">
            <v>Městský úřad Pelhřimov</v>
          </cell>
          <cell r="F4931" t="str">
            <v>Pelhřimov</v>
          </cell>
          <cell r="G4931" t="str">
            <v>obec</v>
          </cell>
          <cell r="H4931">
            <v>650013051</v>
          </cell>
          <cell r="I4931" t="str">
            <v>70659133</v>
          </cell>
          <cell r="J4931">
            <v>420</v>
          </cell>
          <cell r="K4931" t="str">
            <v>SINGCLEAN</v>
          </cell>
          <cell r="L4931" t="str">
            <v>ANO</v>
          </cell>
          <cell r="M4931" t="str">
            <v>Základní škola a Mateřská škola Hořepník</v>
          </cell>
          <cell r="N4931" t="str">
            <v>Nám. Prof. Bechyně</v>
          </cell>
          <cell r="O4931">
            <v>53</v>
          </cell>
          <cell r="Q4931">
            <v>39421</v>
          </cell>
          <cell r="R4931" t="str">
            <v>Hořepník</v>
          </cell>
          <cell r="S4931">
            <v>564034958</v>
          </cell>
          <cell r="T4931" t="str">
            <v>reditel@zshorepnik.cz</v>
          </cell>
        </row>
        <row r="4932">
          <cell r="A4932">
            <v>600059430</v>
          </cell>
          <cell r="B4932">
            <v>70659206</v>
          </cell>
          <cell r="C4932" t="str">
            <v>Jihočeský kraj</v>
          </cell>
          <cell r="D4932" t="str">
            <v xml:space="preserve">Český Krumlov </v>
          </cell>
          <cell r="E4932" t="str">
            <v>Městský úřad Kaplice</v>
          </cell>
          <cell r="F4932" t="str">
            <v>Kaplice</v>
          </cell>
          <cell r="G4932" t="str">
            <v>obec</v>
          </cell>
          <cell r="H4932">
            <v>600059430</v>
          </cell>
          <cell r="I4932" t="str">
            <v>70659206</v>
          </cell>
          <cell r="J4932">
            <v>140</v>
          </cell>
          <cell r="K4932" t="str">
            <v>SINGCLEAN</v>
          </cell>
          <cell r="L4932" t="str">
            <v>ANO</v>
          </cell>
          <cell r="M4932" t="str">
            <v>Základní škola T. G. Masaryka a Mateřská škola Horní Dvořiště</v>
          </cell>
          <cell r="O4932">
            <v>52</v>
          </cell>
          <cell r="Q4932">
            <v>38241</v>
          </cell>
          <cell r="R4932" t="str">
            <v>Horní Dvořiště</v>
          </cell>
          <cell r="S4932">
            <v>380747926</v>
          </cell>
          <cell r="T4932" t="str">
            <v>skola@zsceskyherslak.cz</v>
          </cell>
        </row>
        <row r="4933">
          <cell r="A4933">
            <v>600060501</v>
          </cell>
          <cell r="B4933">
            <v>70659214</v>
          </cell>
          <cell r="C4933" t="str">
            <v>Jihočeský kraj</v>
          </cell>
          <cell r="D4933" t="str">
            <v xml:space="preserve">Jindřichův Hradec </v>
          </cell>
          <cell r="E4933" t="str">
            <v>Městský úřad Jindřichův Hradec</v>
          </cell>
          <cell r="F4933" t="str">
            <v>Jindřichův Hradec</v>
          </cell>
          <cell r="G4933" t="str">
            <v>obec</v>
          </cell>
          <cell r="H4933">
            <v>600060501</v>
          </cell>
          <cell r="I4933" t="str">
            <v>70659214</v>
          </cell>
          <cell r="J4933">
            <v>380</v>
          </cell>
          <cell r="K4933" t="str">
            <v>SINGCLEAN</v>
          </cell>
          <cell r="L4933" t="str">
            <v>ANO</v>
          </cell>
          <cell r="M4933" t="str">
            <v>Základní škola Sira Nicholase Wintona Kunžak</v>
          </cell>
          <cell r="N4933" t="str">
            <v>náměstí Komenského</v>
          </cell>
          <cell r="O4933">
            <v>237</v>
          </cell>
          <cell r="Q4933">
            <v>37862</v>
          </cell>
          <cell r="R4933" t="str">
            <v>Kunžak</v>
          </cell>
          <cell r="S4933">
            <v>384399115</v>
          </cell>
          <cell r="T4933" t="str">
            <v>zs-kunz@centrum.cz</v>
          </cell>
        </row>
        <row r="4934">
          <cell r="A4934">
            <v>600059847</v>
          </cell>
          <cell r="B4934">
            <v>70659222</v>
          </cell>
          <cell r="C4934" t="str">
            <v>Jihočeský kraj</v>
          </cell>
          <cell r="D4934" t="str">
            <v xml:space="preserve">Jindřichův Hradec </v>
          </cell>
          <cell r="E4934" t="str">
            <v>Městský úřad Jindřichův Hradec</v>
          </cell>
          <cell r="F4934" t="str">
            <v>Jindřichův Hradec</v>
          </cell>
          <cell r="G4934" t="str">
            <v>obec</v>
          </cell>
          <cell r="H4934">
            <v>600059847</v>
          </cell>
          <cell r="I4934" t="str">
            <v>70659222</v>
          </cell>
          <cell r="J4934">
            <v>140</v>
          </cell>
          <cell r="K4934" t="str">
            <v>SINGCLEAN</v>
          </cell>
          <cell r="L4934" t="str">
            <v>ANO</v>
          </cell>
          <cell r="M4934" t="str">
            <v>Mateřská škola Kunžak</v>
          </cell>
          <cell r="N4934" t="str">
            <v>Sportovní</v>
          </cell>
          <cell r="O4934">
            <v>445</v>
          </cell>
          <cell r="Q4934">
            <v>37862</v>
          </cell>
          <cell r="R4934" t="str">
            <v>Kunžak</v>
          </cell>
          <cell r="S4934">
            <v>384399181</v>
          </cell>
          <cell r="T4934" t="str">
            <v>ms-kunzak@seznam.cz</v>
          </cell>
        </row>
        <row r="4935">
          <cell r="A4935">
            <v>600061418</v>
          </cell>
          <cell r="B4935">
            <v>70659231</v>
          </cell>
          <cell r="C4935" t="str">
            <v>Kraj Vysočina</v>
          </cell>
          <cell r="D4935" t="str">
            <v xml:space="preserve">Pelhřimov </v>
          </cell>
          <cell r="E4935" t="str">
            <v>Městský úřad Pelhřimov</v>
          </cell>
          <cell r="F4935" t="str">
            <v>Pelhřimov</v>
          </cell>
          <cell r="G4935" t="str">
            <v>obec</v>
          </cell>
          <cell r="H4935">
            <v>600061418</v>
          </cell>
          <cell r="I4935" t="str">
            <v>70659231</v>
          </cell>
          <cell r="J4935">
            <v>420</v>
          </cell>
          <cell r="K4935" t="str">
            <v>SINGCLEAN</v>
          </cell>
          <cell r="L4935" t="str">
            <v>ANO</v>
          </cell>
          <cell r="M4935" t="str">
            <v>Základní škola a Mateřská škola Nová Cerekev</v>
          </cell>
          <cell r="O4935">
            <v>72</v>
          </cell>
          <cell r="Q4935">
            <v>39415</v>
          </cell>
          <cell r="R4935" t="str">
            <v>Nová Cerekev</v>
          </cell>
          <cell r="S4935">
            <v>702164133</v>
          </cell>
          <cell r="T4935" t="str">
            <v>reditel@zsnovacerekev.cz</v>
          </cell>
        </row>
        <row r="4936">
          <cell r="A4936">
            <v>600061507</v>
          </cell>
          <cell r="B4936">
            <v>70659249</v>
          </cell>
          <cell r="C4936" t="str">
            <v>Kraj Vysočina</v>
          </cell>
          <cell r="D4936" t="str">
            <v xml:space="preserve">Pelhřimov </v>
          </cell>
          <cell r="E4936" t="str">
            <v>Městský úřad Humpolec</v>
          </cell>
          <cell r="F4936" t="str">
            <v>Humpolec</v>
          </cell>
          <cell r="G4936" t="str">
            <v>obec</v>
          </cell>
          <cell r="H4936">
            <v>600061507</v>
          </cell>
          <cell r="I4936" t="str">
            <v>70659249</v>
          </cell>
          <cell r="J4936">
            <v>520</v>
          </cell>
          <cell r="K4936" t="str">
            <v>SINGCLEAN</v>
          </cell>
          <cell r="L4936" t="str">
            <v>ANO</v>
          </cell>
          <cell r="M4936" t="str">
            <v>Základní škola Senožaty, okres Pelhřimov</v>
          </cell>
          <cell r="O4936">
            <v>184</v>
          </cell>
          <cell r="Q4936">
            <v>39456</v>
          </cell>
          <cell r="R4936" t="str">
            <v>Senožaty</v>
          </cell>
          <cell r="S4936">
            <v>565582153</v>
          </cell>
          <cell r="T4936" t="str">
            <v>reditelstvi@zssenozaty.cz</v>
          </cell>
        </row>
        <row r="4937">
          <cell r="A4937">
            <v>600063453</v>
          </cell>
          <cell r="B4937">
            <v>70659257</v>
          </cell>
          <cell r="C4937" t="str">
            <v>Jihočeský kraj</v>
          </cell>
          <cell r="D4937" t="str">
            <v xml:space="preserve">Strakonice </v>
          </cell>
          <cell r="E4937" t="str">
            <v>Městský úřad Strakonice</v>
          </cell>
          <cell r="F4937" t="str">
            <v>Strakonice</v>
          </cell>
          <cell r="G4937" t="str">
            <v>obec</v>
          </cell>
          <cell r="H4937">
            <v>600063453</v>
          </cell>
          <cell r="I4937" t="str">
            <v>70659257</v>
          </cell>
          <cell r="J4937">
            <v>280</v>
          </cell>
          <cell r="K4937" t="str">
            <v>SINGCLEAN</v>
          </cell>
          <cell r="L4937" t="str">
            <v>ANO</v>
          </cell>
          <cell r="M4937" t="str">
            <v>Mateřská škola Radomyšl, okres Strakonice</v>
          </cell>
          <cell r="N4937" t="str">
            <v>Školní</v>
          </cell>
          <cell r="O4937">
            <v>164</v>
          </cell>
          <cell r="Q4937">
            <v>38731</v>
          </cell>
          <cell r="R4937" t="str">
            <v>Radomyšl</v>
          </cell>
          <cell r="S4937">
            <v>383392281</v>
          </cell>
          <cell r="T4937" t="str">
            <v>msradomysl@tiscali.cz</v>
          </cell>
        </row>
        <row r="4938">
          <cell r="A4938">
            <v>650022882</v>
          </cell>
          <cell r="B4938">
            <v>70659265</v>
          </cell>
          <cell r="C4938" t="str">
            <v>Jihočeský kraj</v>
          </cell>
          <cell r="D4938" t="str">
            <v xml:space="preserve">Strakonice </v>
          </cell>
          <cell r="E4938" t="str">
            <v>Městský úřad Strakonice</v>
          </cell>
          <cell r="F4938" t="str">
            <v>Strakonice</v>
          </cell>
          <cell r="G4938" t="str">
            <v>obec</v>
          </cell>
          <cell r="H4938">
            <v>650022882</v>
          </cell>
          <cell r="I4938" t="str">
            <v>70659265</v>
          </cell>
          <cell r="J4938">
            <v>300</v>
          </cell>
          <cell r="K4938" t="str">
            <v>SINGCLEAN</v>
          </cell>
          <cell r="L4938" t="str">
            <v>ANO</v>
          </cell>
          <cell r="M4938" t="str">
            <v>Základní škola Radomyšl, okres Strakonice</v>
          </cell>
          <cell r="N4938" t="str">
            <v>Školní</v>
          </cell>
          <cell r="O4938">
            <v>187</v>
          </cell>
          <cell r="Q4938">
            <v>38731</v>
          </cell>
          <cell r="R4938" t="str">
            <v>Radomyšl</v>
          </cell>
          <cell r="S4938">
            <v>383392295</v>
          </cell>
        </row>
        <row r="4939">
          <cell r="A4939">
            <v>600059294</v>
          </cell>
          <cell r="B4939">
            <v>70659273</v>
          </cell>
          <cell r="C4939" t="str">
            <v>Jihočeský kraj</v>
          </cell>
          <cell r="D4939" t="str">
            <v xml:space="preserve">Český Krumlov </v>
          </cell>
          <cell r="E4939" t="str">
            <v>Městský úřad Český Krumlov</v>
          </cell>
          <cell r="F4939" t="str">
            <v>Český Krumlov</v>
          </cell>
          <cell r="G4939" t="str">
            <v>obec</v>
          </cell>
          <cell r="H4939">
            <v>600059294</v>
          </cell>
          <cell r="I4939" t="str">
            <v>70659273</v>
          </cell>
          <cell r="J4939">
            <v>260</v>
          </cell>
          <cell r="K4939" t="str">
            <v>SINGCLEAN</v>
          </cell>
          <cell r="L4939" t="str">
            <v>ANO</v>
          </cell>
          <cell r="M4939" t="str">
            <v>Základní škola a Mateřská škola Lipno nad Vltavou</v>
          </cell>
          <cell r="O4939">
            <v>38</v>
          </cell>
          <cell r="Q4939">
            <v>38278</v>
          </cell>
          <cell r="R4939" t="str">
            <v>Lipno nad Vltavou</v>
          </cell>
          <cell r="S4939">
            <v>380736273</v>
          </cell>
          <cell r="T4939" t="str">
            <v>skolali@mybox.cz</v>
          </cell>
        </row>
        <row r="4940">
          <cell r="A4940">
            <v>600083110</v>
          </cell>
          <cell r="B4940">
            <v>70694940</v>
          </cell>
          <cell r="C4940" t="str">
            <v>Ústecký kraj</v>
          </cell>
          <cell r="D4940" t="str">
            <v xml:space="preserve">Louny </v>
          </cell>
          <cell r="E4940" t="str">
            <v>Městský úřad Podbořany</v>
          </cell>
          <cell r="F4940" t="str">
            <v>Podbořany</v>
          </cell>
          <cell r="G4940" t="str">
            <v>obec</v>
          </cell>
          <cell r="H4940">
            <v>600083110</v>
          </cell>
          <cell r="I4940" t="str">
            <v>70694940</v>
          </cell>
          <cell r="J4940">
            <v>40</v>
          </cell>
          <cell r="K4940" t="str">
            <v>SINGCLEAN</v>
          </cell>
          <cell r="L4940" t="str">
            <v>ANO</v>
          </cell>
          <cell r="M4940" t="str">
            <v>Mateřská škola Blatno, okres Louny, příspěvková organizace</v>
          </cell>
          <cell r="O4940">
            <v>154</v>
          </cell>
          <cell r="Q4940">
            <v>43984</v>
          </cell>
          <cell r="R4940" t="str">
            <v>Blatno</v>
          </cell>
          <cell r="S4940">
            <v>415217526</v>
          </cell>
          <cell r="T4940" t="str">
            <v>reditelka@msblatno.cz</v>
          </cell>
        </row>
        <row r="4941">
          <cell r="A4941">
            <v>600076202</v>
          </cell>
          <cell r="B4941">
            <v>70694958</v>
          </cell>
          <cell r="C4941" t="str">
            <v>Ústecký kraj</v>
          </cell>
          <cell r="D4941" t="str">
            <v xml:space="preserve">Děčín </v>
          </cell>
          <cell r="E4941" t="str">
            <v>Městský úřad Rumburk</v>
          </cell>
          <cell r="F4941" t="str">
            <v>Rumburk</v>
          </cell>
          <cell r="G4941" t="str">
            <v>obec</v>
          </cell>
          <cell r="H4941">
            <v>600076202</v>
          </cell>
          <cell r="I4941" t="str">
            <v>70694958</v>
          </cell>
          <cell r="J4941">
            <v>140</v>
          </cell>
          <cell r="K4941" t="str">
            <v>SINGCLEAN</v>
          </cell>
          <cell r="L4941" t="str">
            <v>ANO</v>
          </cell>
          <cell r="M4941" t="str">
            <v>Základní škola a Mateřská škola Vilémov, okres Děčín, příspěvková organizace</v>
          </cell>
          <cell r="O4941">
            <v>140</v>
          </cell>
          <cell r="Q4941">
            <v>40780</v>
          </cell>
          <cell r="R4941" t="str">
            <v>Vilémov</v>
          </cell>
          <cell r="S4941">
            <v>739075860</v>
          </cell>
          <cell r="T4941" t="str">
            <v>skola@vilemov.cz</v>
          </cell>
        </row>
        <row r="4942">
          <cell r="A4942">
            <v>600076814</v>
          </cell>
          <cell r="B4942">
            <v>70694966</v>
          </cell>
          <cell r="C4942" t="str">
            <v>Ústecký kraj</v>
          </cell>
          <cell r="D4942" t="str">
            <v xml:space="preserve">Chomutov </v>
          </cell>
          <cell r="E4942" t="str">
            <v>Magistrát města Chomutova</v>
          </cell>
          <cell r="F4942" t="str">
            <v>Chomutov</v>
          </cell>
          <cell r="G4942" t="str">
            <v>obec</v>
          </cell>
          <cell r="H4942">
            <v>600076814</v>
          </cell>
          <cell r="I4942" t="str">
            <v>70694966</v>
          </cell>
          <cell r="J4942">
            <v>40</v>
          </cell>
          <cell r="K4942" t="str">
            <v>SINGCLEAN</v>
          </cell>
          <cell r="L4942" t="str">
            <v>ANO</v>
          </cell>
          <cell r="M4942" t="str">
            <v>Mateřská škola Hrušovany 15</v>
          </cell>
          <cell r="O4942">
            <v>15</v>
          </cell>
          <cell r="Q4942">
            <v>43143</v>
          </cell>
          <cell r="R4942" t="str">
            <v>Hrušovany</v>
          </cell>
          <cell r="S4942">
            <v>602279569</v>
          </cell>
          <cell r="T4942" t="str">
            <v>ms-hrusovany@volny.cz</v>
          </cell>
        </row>
        <row r="4943">
          <cell r="A4943">
            <v>600078515</v>
          </cell>
          <cell r="B4943">
            <v>70694974</v>
          </cell>
          <cell r="C4943" t="str">
            <v>Liberecký kraj</v>
          </cell>
          <cell r="D4943" t="str">
            <v xml:space="preserve">Jablonec nad Nisou </v>
          </cell>
          <cell r="E4943" t="str">
            <v>Městský úřad Železný Brod</v>
          </cell>
          <cell r="F4943" t="str">
            <v>Železný Brod</v>
          </cell>
          <cell r="G4943" t="str">
            <v>obec</v>
          </cell>
          <cell r="H4943">
            <v>600078515</v>
          </cell>
          <cell r="I4943" t="str">
            <v>70694974</v>
          </cell>
          <cell r="J4943">
            <v>1400</v>
          </cell>
          <cell r="K4943" t="str">
            <v>SINGCLEAN</v>
          </cell>
          <cell r="L4943" t="str">
            <v>ANO</v>
          </cell>
          <cell r="M4943" t="str">
            <v>Základní škola Železný Brod, Školní 700, příspěvková organizace</v>
          </cell>
          <cell r="N4943" t="str">
            <v>Školní</v>
          </cell>
          <cell r="O4943">
            <v>700</v>
          </cell>
          <cell r="Q4943">
            <v>46822</v>
          </cell>
          <cell r="R4943" t="str">
            <v>Železný Brod</v>
          </cell>
          <cell r="S4943">
            <v>483389063</v>
          </cell>
          <cell r="T4943" t="str">
            <v>skola@zs-skolni.cz</v>
          </cell>
        </row>
        <row r="4944">
          <cell r="A4944">
            <v>600078531</v>
          </cell>
          <cell r="B4944">
            <v>70694982</v>
          </cell>
          <cell r="C4944" t="str">
            <v>Liberecký kraj</v>
          </cell>
          <cell r="D4944" t="str">
            <v xml:space="preserve">Jablonec nad Nisou </v>
          </cell>
          <cell r="E4944" t="str">
            <v>Městský úřad Železný Brod</v>
          </cell>
          <cell r="F4944" t="str">
            <v>Železný Brod</v>
          </cell>
          <cell r="G4944" t="str">
            <v>obec</v>
          </cell>
          <cell r="H4944">
            <v>600078531</v>
          </cell>
          <cell r="I4944" t="str">
            <v>70694982</v>
          </cell>
          <cell r="J4944">
            <v>260</v>
          </cell>
          <cell r="K4944" t="str">
            <v>SINGCLEAN</v>
          </cell>
          <cell r="L4944" t="str">
            <v>ANO</v>
          </cell>
          <cell r="M4944" t="str">
            <v>Základní škola Železný Brod, Pelechovská 800, příspěvková organizace</v>
          </cell>
          <cell r="N4944" t="str">
            <v>Pelechovská</v>
          </cell>
          <cell r="O4944">
            <v>800</v>
          </cell>
          <cell r="Q4944">
            <v>46822</v>
          </cell>
          <cell r="R4944" t="str">
            <v>Železný Brod</v>
          </cell>
          <cell r="S4944">
            <v>484355501</v>
          </cell>
          <cell r="T4944" t="str">
            <v>skola@zspelechovska.cz</v>
          </cell>
        </row>
        <row r="4945">
          <cell r="A4945">
            <v>600078621</v>
          </cell>
          <cell r="B4945">
            <v>70694991</v>
          </cell>
          <cell r="C4945" t="str">
            <v>Liberecký kraj</v>
          </cell>
          <cell r="D4945" t="str">
            <v xml:space="preserve">Jablonec nad Nisou </v>
          </cell>
          <cell r="E4945" t="str">
            <v>Městský úřad Železný Brod</v>
          </cell>
          <cell r="F4945" t="str">
            <v>Železný Brod</v>
          </cell>
          <cell r="G4945" t="str">
            <v>obec</v>
          </cell>
          <cell r="H4945">
            <v>600078621</v>
          </cell>
          <cell r="I4945" t="str">
            <v>70694991</v>
          </cell>
          <cell r="J4945">
            <v>180</v>
          </cell>
          <cell r="K4945" t="str">
            <v>SINGCLEAN</v>
          </cell>
          <cell r="L4945" t="str">
            <v>ANO</v>
          </cell>
          <cell r="M4945" t="str">
            <v>Mateřská škola Koníček Železný Brod, příspěvková organizace</v>
          </cell>
          <cell r="N4945" t="str">
            <v>Stavbařů</v>
          </cell>
          <cell r="O4945">
            <v>832</v>
          </cell>
          <cell r="Q4945">
            <v>46822</v>
          </cell>
          <cell r="R4945" t="str">
            <v>Železný Brod</v>
          </cell>
          <cell r="S4945">
            <v>778493489</v>
          </cell>
          <cell r="T4945" t="str">
            <v>spec.mszb@volny.cz</v>
          </cell>
        </row>
        <row r="4946">
          <cell r="A4946">
            <v>600078116</v>
          </cell>
          <cell r="B4946">
            <v>70695016</v>
          </cell>
          <cell r="C4946" t="str">
            <v>Liberecký kraj</v>
          </cell>
          <cell r="D4946" t="str">
            <v xml:space="preserve">Jablonec nad Nisou </v>
          </cell>
          <cell r="E4946" t="str">
            <v>Městský úřad Železný Brod</v>
          </cell>
          <cell r="F4946" t="str">
            <v>Železný Brod</v>
          </cell>
          <cell r="G4946" t="str">
            <v>obec</v>
          </cell>
          <cell r="H4946">
            <v>600078116</v>
          </cell>
          <cell r="I4946" t="str">
            <v>70695016</v>
          </cell>
          <cell r="J4946">
            <v>140</v>
          </cell>
          <cell r="K4946" t="str">
            <v>SINGCLEAN</v>
          </cell>
          <cell r="L4946" t="str">
            <v>ANO</v>
          </cell>
          <cell r="M4946" t="str">
            <v>Mateřská škola Železný Brod, Slunečná 327, příspěvková organizace</v>
          </cell>
          <cell r="N4946" t="str">
            <v>Slunečná</v>
          </cell>
          <cell r="O4946">
            <v>327</v>
          </cell>
          <cell r="Q4946">
            <v>46822</v>
          </cell>
          <cell r="R4946" t="str">
            <v>Železný Brod</v>
          </cell>
          <cell r="S4946">
            <v>483389462</v>
          </cell>
          <cell r="T4946" t="str">
            <v>msslunickozb@volny.cz</v>
          </cell>
        </row>
        <row r="4947">
          <cell r="A4947">
            <v>600074862</v>
          </cell>
          <cell r="B4947">
            <v>70695024</v>
          </cell>
          <cell r="C4947" t="str">
            <v>Liberecký kraj</v>
          </cell>
          <cell r="D4947" t="str">
            <v xml:space="preserve">Česká Lípa </v>
          </cell>
          <cell r="E4947" t="str">
            <v>Městský úřad Nový Bor</v>
          </cell>
          <cell r="F4947" t="str">
            <v>Nový Bor</v>
          </cell>
          <cell r="G4947" t="str">
            <v>obec</v>
          </cell>
          <cell r="H4947">
            <v>600074862</v>
          </cell>
          <cell r="I4947" t="str">
            <v>70695024</v>
          </cell>
          <cell r="J4947">
            <v>120</v>
          </cell>
          <cell r="K4947" t="str">
            <v>SINGCLEAN</v>
          </cell>
          <cell r="L4947" t="str">
            <v>ANO</v>
          </cell>
          <cell r="M4947" t="str">
            <v>Základní škola a Mateřská škola, Kunratice u Cvikova, příspěvková organizace</v>
          </cell>
          <cell r="O4947">
            <v>255</v>
          </cell>
          <cell r="Q4947">
            <v>47155</v>
          </cell>
          <cell r="R4947" t="str">
            <v>Kunratice u Cvikova</v>
          </cell>
          <cell r="S4947">
            <v>739451328</v>
          </cell>
          <cell r="T4947" t="str">
            <v>zs.kunratice@tiscali.cz</v>
          </cell>
        </row>
        <row r="4948">
          <cell r="A4948">
            <v>600077276</v>
          </cell>
          <cell r="B4948">
            <v>70695032</v>
          </cell>
          <cell r="C4948" t="str">
            <v>Ústecký kraj</v>
          </cell>
          <cell r="D4948" t="str">
            <v xml:space="preserve">Chomutov </v>
          </cell>
          <cell r="E4948" t="str">
            <v>Magistrát města Chomutova</v>
          </cell>
          <cell r="F4948" t="str">
            <v>Chomutov</v>
          </cell>
          <cell r="G4948" t="str">
            <v>obec</v>
          </cell>
          <cell r="H4948">
            <v>600077276</v>
          </cell>
          <cell r="I4948" t="str">
            <v>70695032</v>
          </cell>
          <cell r="J4948">
            <v>400</v>
          </cell>
          <cell r="K4948" t="str">
            <v>SINGCLEAN</v>
          </cell>
          <cell r="L4948" t="str">
            <v>ANO</v>
          </cell>
          <cell r="M4948" t="str">
            <v>Základní škola a Mateřská škola Spořice, okres Chomutov, příspěvková organizace</v>
          </cell>
          <cell r="N4948" t="str">
            <v>nám. Gen. Svobody</v>
          </cell>
          <cell r="O4948">
            <v>78</v>
          </cell>
          <cell r="Q4948">
            <v>43101</v>
          </cell>
          <cell r="R4948" t="str">
            <v>Spořice</v>
          </cell>
          <cell r="S4948">
            <v>736613493</v>
          </cell>
          <cell r="T4948" t="str">
            <v>zs.sporice@volny.cz</v>
          </cell>
        </row>
        <row r="4949">
          <cell r="A4949">
            <v>600078299</v>
          </cell>
          <cell r="B4949">
            <v>70695041</v>
          </cell>
          <cell r="C4949" t="str">
            <v>Liberecký kraj</v>
          </cell>
          <cell r="D4949" t="str">
            <v xml:space="preserve">Jablonec nad Nisou </v>
          </cell>
          <cell r="E4949" t="str">
            <v>Městský úřad Železný Brod</v>
          </cell>
          <cell r="F4949" t="str">
            <v>Železný Brod</v>
          </cell>
          <cell r="G4949" t="str">
            <v>obec</v>
          </cell>
          <cell r="H4949">
            <v>600078299</v>
          </cell>
          <cell r="I4949" t="str">
            <v>70695041</v>
          </cell>
          <cell r="J4949">
            <v>280</v>
          </cell>
          <cell r="K4949" t="str">
            <v>SINGCLEAN</v>
          </cell>
          <cell r="L4949" t="str">
            <v>ANO</v>
          </cell>
          <cell r="M4949" t="str">
            <v>Základní škola Koberovy, okres Jablonec nad Nisou, příspěvková organizace</v>
          </cell>
          <cell r="O4949">
            <v>1</v>
          </cell>
          <cell r="Q4949">
            <v>46822</v>
          </cell>
          <cell r="R4949" t="str">
            <v>Koberovy</v>
          </cell>
          <cell r="S4949">
            <v>487354612</v>
          </cell>
          <cell r="T4949" t="str">
            <v>zskoberovy@koberovy.cz</v>
          </cell>
        </row>
        <row r="4950">
          <cell r="A4950">
            <v>600078108</v>
          </cell>
          <cell r="B4950">
            <v>70695059</v>
          </cell>
          <cell r="C4950" t="str">
            <v>Liberecký kraj</v>
          </cell>
          <cell r="D4950" t="str">
            <v xml:space="preserve">Jablonec nad Nisou </v>
          </cell>
          <cell r="E4950" t="str">
            <v>Městský úřad Železný Brod</v>
          </cell>
          <cell r="F4950" t="str">
            <v>Železný Brod</v>
          </cell>
          <cell r="G4950" t="str">
            <v>obec</v>
          </cell>
          <cell r="H4950">
            <v>600078108</v>
          </cell>
          <cell r="I4950" t="str">
            <v>70695059</v>
          </cell>
          <cell r="J4950">
            <v>100</v>
          </cell>
          <cell r="K4950" t="str">
            <v>SINGCLEAN</v>
          </cell>
          <cell r="L4950" t="str">
            <v>ANO</v>
          </cell>
          <cell r="M4950" t="str">
            <v>Mateřská škola Koberovy, příspěvková organizace</v>
          </cell>
          <cell r="O4950">
            <v>140</v>
          </cell>
          <cell r="Q4950">
            <v>46822</v>
          </cell>
          <cell r="R4950" t="str">
            <v>Koberovy</v>
          </cell>
          <cell r="S4950">
            <v>487354613</v>
          </cell>
          <cell r="T4950" t="str">
            <v>mskoberovy@koberovy.cz</v>
          </cell>
        </row>
        <row r="4951">
          <cell r="A4951">
            <v>600084787</v>
          </cell>
          <cell r="B4951">
            <v>70695067</v>
          </cell>
          <cell r="C4951" t="str">
            <v>Ústecký kraj</v>
          </cell>
          <cell r="D4951" t="str">
            <v xml:space="preserve">Teplice </v>
          </cell>
          <cell r="E4951" t="str">
            <v>Magistrát města Teplic</v>
          </cell>
          <cell r="F4951" t="str">
            <v>Teplice</v>
          </cell>
          <cell r="G4951" t="str">
            <v>obec</v>
          </cell>
          <cell r="H4951">
            <v>600084787</v>
          </cell>
          <cell r="I4951" t="str">
            <v>70695067</v>
          </cell>
          <cell r="J4951">
            <v>580</v>
          </cell>
          <cell r="K4951" t="str">
            <v>SINGCLEAN</v>
          </cell>
          <cell r="L4951" t="str">
            <v>ANO</v>
          </cell>
          <cell r="M4951" t="str">
            <v>Základní škola a Mateřská škola Žalany</v>
          </cell>
          <cell r="N4951" t="str">
            <v>Rtýňská</v>
          </cell>
          <cell r="O4951">
            <v>156</v>
          </cell>
          <cell r="Q4951">
            <v>41763</v>
          </cell>
          <cell r="R4951" t="str">
            <v>Žalany</v>
          </cell>
          <cell r="S4951">
            <v>417872282</v>
          </cell>
          <cell r="T4951" t="str">
            <v>zszalany@volny.cz</v>
          </cell>
        </row>
        <row r="4952">
          <cell r="A4952">
            <v>600079821</v>
          </cell>
          <cell r="B4952">
            <v>70695083</v>
          </cell>
          <cell r="C4952" t="str">
            <v>Liberecký kraj</v>
          </cell>
          <cell r="D4952" t="str">
            <v xml:space="preserve">Liberec </v>
          </cell>
          <cell r="E4952" t="str">
            <v>Magistrát města Liberce</v>
          </cell>
          <cell r="F4952" t="str">
            <v>Liberec</v>
          </cell>
          <cell r="G4952" t="str">
            <v>obec</v>
          </cell>
          <cell r="H4952">
            <v>600079821</v>
          </cell>
          <cell r="I4952" t="str">
            <v>70695083</v>
          </cell>
          <cell r="J4952">
            <v>320</v>
          </cell>
          <cell r="K4952" t="str">
            <v>SINGCLEAN</v>
          </cell>
          <cell r="L4952" t="str">
            <v>ANO</v>
          </cell>
          <cell r="M4952" t="str">
            <v>Základní škola Křižany - Žibřidice, okres Liberec, příspěvková organizace</v>
          </cell>
          <cell r="O4952">
            <v>271</v>
          </cell>
          <cell r="Q4952">
            <v>46353</v>
          </cell>
          <cell r="R4952" t="str">
            <v>Křižany</v>
          </cell>
          <cell r="S4952">
            <v>485178185</v>
          </cell>
          <cell r="T4952" t="str">
            <v>zs.zibridice@volny.cz</v>
          </cell>
        </row>
        <row r="4953">
          <cell r="A4953">
            <v>600079031</v>
          </cell>
          <cell r="B4953">
            <v>70695091</v>
          </cell>
          <cell r="C4953" t="str">
            <v>Liberecký kraj</v>
          </cell>
          <cell r="D4953" t="str">
            <v xml:space="preserve">Liberec </v>
          </cell>
          <cell r="E4953" t="str">
            <v>Magistrát města Liberce</v>
          </cell>
          <cell r="F4953" t="str">
            <v>Liberec</v>
          </cell>
          <cell r="G4953" t="str">
            <v>obec</v>
          </cell>
          <cell r="H4953">
            <v>600079031</v>
          </cell>
          <cell r="I4953" t="str">
            <v>70695091</v>
          </cell>
          <cell r="J4953">
            <v>140</v>
          </cell>
          <cell r="K4953" t="str">
            <v>SINGCLEAN</v>
          </cell>
          <cell r="L4953" t="str">
            <v>ANO</v>
          </cell>
          <cell r="M4953" t="str">
            <v>Mateřská škola Křižany, okres Liberec, příspěvková organizace</v>
          </cell>
          <cell r="O4953">
            <v>342</v>
          </cell>
          <cell r="Q4953">
            <v>46353</v>
          </cell>
          <cell r="R4953" t="str">
            <v>Křižany</v>
          </cell>
          <cell r="S4953" t="str">
            <v>485 178 027 ,604575137</v>
          </cell>
          <cell r="T4953" t="str">
            <v>mskrizany@volny.cz</v>
          </cell>
        </row>
        <row r="4954">
          <cell r="A4954">
            <v>600085465</v>
          </cell>
          <cell r="B4954">
            <v>70695105</v>
          </cell>
          <cell r="C4954" t="str">
            <v>Ústecký kraj</v>
          </cell>
          <cell r="D4954" t="str">
            <v xml:space="preserve">Ústí nad Labem </v>
          </cell>
          <cell r="E4954" t="str">
            <v>Magistrát města Ústí nad Labem</v>
          </cell>
          <cell r="F4954" t="str">
            <v>Ústí nad Labem</v>
          </cell>
          <cell r="G4954" t="str">
            <v>obec</v>
          </cell>
          <cell r="H4954">
            <v>600085465</v>
          </cell>
          <cell r="I4954" t="str">
            <v>70695105</v>
          </cell>
          <cell r="J4954">
            <v>60</v>
          </cell>
          <cell r="K4954" t="str">
            <v>SINGCLEAN</v>
          </cell>
          <cell r="L4954" t="str">
            <v>ANO</v>
          </cell>
          <cell r="M4954" t="str">
            <v>Mateřská škola Dolní Zálezly, Rudé Armády č. 106</v>
          </cell>
          <cell r="N4954" t="str">
            <v>Rudé armády</v>
          </cell>
          <cell r="O4954">
            <v>106</v>
          </cell>
          <cell r="Q4954">
            <v>40301</v>
          </cell>
          <cell r="R4954" t="str">
            <v>Dolní Zálezly</v>
          </cell>
          <cell r="S4954">
            <v>475213020</v>
          </cell>
          <cell r="T4954" t="str">
            <v>materska.skoladz@volny.cz</v>
          </cell>
        </row>
        <row r="4955">
          <cell r="A4955">
            <v>600074102</v>
          </cell>
          <cell r="B4955">
            <v>70695113</v>
          </cell>
          <cell r="C4955" t="str">
            <v>Liberecký kraj</v>
          </cell>
          <cell r="D4955" t="str">
            <v xml:space="preserve">Česká Lípa </v>
          </cell>
          <cell r="E4955" t="str">
            <v>Městský úřad Česká Lípa</v>
          </cell>
          <cell r="F4955" t="str">
            <v>Česká Lípa</v>
          </cell>
          <cell r="G4955" t="str">
            <v>obec</v>
          </cell>
          <cell r="H4955">
            <v>600074102</v>
          </cell>
          <cell r="I4955" t="str">
            <v>70695113</v>
          </cell>
          <cell r="J4955">
            <v>100</v>
          </cell>
          <cell r="K4955" t="str">
            <v>SINGCLEAN</v>
          </cell>
          <cell r="L4955" t="str">
            <v>ANO</v>
          </cell>
          <cell r="M4955" t="str">
            <v>Mateřská škola Blíževedly, příspěvková organizace</v>
          </cell>
          <cell r="O4955">
            <v>55</v>
          </cell>
          <cell r="Q4955">
            <v>47104</v>
          </cell>
          <cell r="R4955" t="str">
            <v>Blíževedly</v>
          </cell>
          <cell r="S4955">
            <v>734153991</v>
          </cell>
          <cell r="T4955" t="str">
            <v>mzdy@rajtr.cz</v>
          </cell>
        </row>
        <row r="4956">
          <cell r="A4956">
            <v>600078329</v>
          </cell>
          <cell r="B4956">
            <v>70695121</v>
          </cell>
          <cell r="C4956" t="str">
            <v>Liberecký kraj</v>
          </cell>
          <cell r="D4956" t="str">
            <v xml:space="preserve">Jablonec nad Nisou </v>
          </cell>
          <cell r="E4956" t="str">
            <v>Magistrát města Jablonce nad Nisou</v>
          </cell>
          <cell r="F4956" t="str">
            <v>Jablonec nad Nisou</v>
          </cell>
          <cell r="G4956" t="str">
            <v>obec</v>
          </cell>
          <cell r="H4956">
            <v>600078329</v>
          </cell>
          <cell r="I4956" t="str">
            <v>70695121</v>
          </cell>
          <cell r="J4956">
            <v>260</v>
          </cell>
          <cell r="K4956" t="str">
            <v>SINGCLEAN</v>
          </cell>
          <cell r="L4956" t="str">
            <v>ANO</v>
          </cell>
          <cell r="M4956" t="str">
            <v>ZÁKLADNÍ ŠKOLA RÁDLO, okres Jablonec nad Nisou, příspěvková organizace</v>
          </cell>
          <cell r="O4956">
            <v>121</v>
          </cell>
          <cell r="Q4956">
            <v>46803</v>
          </cell>
          <cell r="R4956" t="str">
            <v>Rádlo</v>
          </cell>
          <cell r="S4956">
            <v>483388090</v>
          </cell>
          <cell r="T4956" t="str">
            <v>reditel@zsradlo.cz</v>
          </cell>
        </row>
        <row r="4957">
          <cell r="A4957">
            <v>600078043</v>
          </cell>
          <cell r="B4957">
            <v>70695130</v>
          </cell>
          <cell r="C4957" t="str">
            <v>Liberecký kraj</v>
          </cell>
          <cell r="D4957" t="str">
            <v xml:space="preserve">Jablonec nad Nisou </v>
          </cell>
          <cell r="E4957" t="str">
            <v>Magistrát města Jablonce nad Nisou</v>
          </cell>
          <cell r="F4957" t="str">
            <v>Jablonec nad Nisou</v>
          </cell>
          <cell r="G4957" t="str">
            <v>obec</v>
          </cell>
          <cell r="H4957">
            <v>600078043</v>
          </cell>
          <cell r="I4957" t="str">
            <v>70695130</v>
          </cell>
          <cell r="J4957">
            <v>80</v>
          </cell>
          <cell r="K4957" t="str">
            <v>SINGCLEAN</v>
          </cell>
          <cell r="L4957" t="str">
            <v>ANO</v>
          </cell>
          <cell r="M4957" t="str">
            <v>MATEŘSKÁ ŠKOLA RÁDLO 3, příspěvková organizace</v>
          </cell>
          <cell r="O4957">
            <v>3</v>
          </cell>
          <cell r="Q4957">
            <v>46803</v>
          </cell>
          <cell r="R4957" t="str">
            <v>Rádlo</v>
          </cell>
          <cell r="S4957">
            <v>483388092</v>
          </cell>
          <cell r="T4957" t="str">
            <v>ms.radlo@tiscali.cz</v>
          </cell>
        </row>
        <row r="4958">
          <cell r="A4958">
            <v>650026144</v>
          </cell>
          <cell r="B4958">
            <v>70695148</v>
          </cell>
          <cell r="C4958" t="str">
            <v>Liberecký kraj</v>
          </cell>
          <cell r="D4958" t="str">
            <v xml:space="preserve">Semily </v>
          </cell>
          <cell r="E4958" t="str">
            <v>Městský úřad Jilemnice</v>
          </cell>
          <cell r="F4958" t="str">
            <v>Jilemnice</v>
          </cell>
          <cell r="G4958" t="str">
            <v>obec</v>
          </cell>
          <cell r="H4958">
            <v>650026144</v>
          </cell>
          <cell r="I4958" t="str">
            <v>70695148</v>
          </cell>
          <cell r="J4958">
            <v>180</v>
          </cell>
          <cell r="K4958" t="str">
            <v>SINGCLEAN</v>
          </cell>
          <cell r="L4958" t="str">
            <v>ANO</v>
          </cell>
          <cell r="M4958" t="str">
            <v>Základní škola a Mateřská škola Martinice v Krkonoších, příspěvková organizace</v>
          </cell>
          <cell r="O4958">
            <v>68</v>
          </cell>
          <cell r="Q4958">
            <v>51232</v>
          </cell>
          <cell r="R4958" t="str">
            <v>Martinice v Krkonoších</v>
          </cell>
          <cell r="S4958">
            <v>481544323</v>
          </cell>
          <cell r="T4958" t="str">
            <v>zsmartinice@seznam.cz</v>
          </cell>
        </row>
        <row r="4959">
          <cell r="A4959">
            <v>600080218</v>
          </cell>
          <cell r="B4959">
            <v>70695245</v>
          </cell>
          <cell r="C4959" t="str">
            <v>Liberecký kraj</v>
          </cell>
          <cell r="D4959" t="str">
            <v xml:space="preserve">Liberec </v>
          </cell>
          <cell r="E4959" t="str">
            <v>Magistrát města Liberce</v>
          </cell>
          <cell r="F4959" t="str">
            <v>Liberec</v>
          </cell>
          <cell r="G4959" t="str">
            <v>obec</v>
          </cell>
          <cell r="H4959">
            <v>600080218</v>
          </cell>
          <cell r="I4959" t="str">
            <v>70695245</v>
          </cell>
          <cell r="J4959" t="str">
            <v>X</v>
          </cell>
          <cell r="K4959" t="str">
            <v>SINGCLEAN</v>
          </cell>
          <cell r="L4959" t="str">
            <v>ANO</v>
          </cell>
          <cell r="M4959" t="str">
            <v>Základní umělecká škola Český Dub, okres Liberec, příspěvková organizace</v>
          </cell>
          <cell r="N4959" t="str">
            <v>Komenského</v>
          </cell>
          <cell r="O4959">
            <v>46</v>
          </cell>
          <cell r="Q4959">
            <v>46343</v>
          </cell>
          <cell r="R4959" t="str">
            <v>Český Dub</v>
          </cell>
          <cell r="S4959">
            <v>488880608</v>
          </cell>
          <cell r="T4959" t="str">
            <v>zuscdub@seznam.cz</v>
          </cell>
        </row>
        <row r="4960">
          <cell r="A4960">
            <v>600079546</v>
          </cell>
          <cell r="B4960">
            <v>70695253</v>
          </cell>
          <cell r="C4960" t="str">
            <v>Liberecký kraj</v>
          </cell>
          <cell r="D4960" t="str">
            <v xml:space="preserve">Liberec </v>
          </cell>
          <cell r="E4960" t="str">
            <v>Magistrát města Liberce</v>
          </cell>
          <cell r="F4960" t="str">
            <v>Liberec</v>
          </cell>
          <cell r="G4960" t="str">
            <v>obec</v>
          </cell>
          <cell r="H4960">
            <v>600079546</v>
          </cell>
          <cell r="I4960" t="str">
            <v>70695253</v>
          </cell>
          <cell r="J4960">
            <v>240</v>
          </cell>
          <cell r="K4960" t="str">
            <v>SINGCLEAN</v>
          </cell>
          <cell r="L4960" t="str">
            <v>ANO</v>
          </cell>
          <cell r="M4960" t="str">
            <v>Mateřská škola Český Dub, příspěvková organizace</v>
          </cell>
          <cell r="N4960" t="str">
            <v>Kostelní</v>
          </cell>
          <cell r="O4960">
            <v>1</v>
          </cell>
          <cell r="P4960">
            <v>4</v>
          </cell>
          <cell r="Q4960">
            <v>46343</v>
          </cell>
          <cell r="R4960" t="str">
            <v>Český Dub</v>
          </cell>
          <cell r="S4960">
            <v>482345444</v>
          </cell>
          <cell r="T4960" t="str">
            <v>sladkova@mscdub.cz</v>
          </cell>
        </row>
        <row r="4961">
          <cell r="A4961">
            <v>600079660</v>
          </cell>
          <cell r="B4961">
            <v>70695261</v>
          </cell>
          <cell r="C4961" t="str">
            <v>Liberecký kraj</v>
          </cell>
          <cell r="D4961" t="str">
            <v xml:space="preserve">Liberec </v>
          </cell>
          <cell r="E4961" t="str">
            <v>Magistrát města Liberce</v>
          </cell>
          <cell r="F4961" t="str">
            <v>Liberec</v>
          </cell>
          <cell r="G4961" t="str">
            <v>obec</v>
          </cell>
          <cell r="H4961">
            <v>600079660</v>
          </cell>
          <cell r="I4961" t="str">
            <v>70695261</v>
          </cell>
          <cell r="J4961">
            <v>1260</v>
          </cell>
          <cell r="K4961" t="str">
            <v>SINGCLEAN</v>
          </cell>
          <cell r="L4961" t="str">
            <v>ANO</v>
          </cell>
          <cell r="M4961" t="str">
            <v>Základní škola Český Dub, okres Liberec, příspěvková organizace</v>
          </cell>
          <cell r="N4961" t="str">
            <v>Komenského</v>
          </cell>
          <cell r="O4961">
            <v>46</v>
          </cell>
          <cell r="Q4961">
            <v>46343</v>
          </cell>
          <cell r="R4961" t="str">
            <v>Český Dub</v>
          </cell>
          <cell r="S4961">
            <v>481120307</v>
          </cell>
          <cell r="T4961" t="str">
            <v>jan.goll@zscdub.cz</v>
          </cell>
        </row>
        <row r="4962">
          <cell r="A4962">
            <v>600075494</v>
          </cell>
          <cell r="B4962">
            <v>70695270</v>
          </cell>
          <cell r="C4962" t="str">
            <v>Ústecký kraj</v>
          </cell>
          <cell r="D4962" t="str">
            <v xml:space="preserve">Děčín </v>
          </cell>
          <cell r="E4962" t="str">
            <v>Městský úřad Varnsdorf</v>
          </cell>
          <cell r="F4962" t="str">
            <v>Varnsdorf</v>
          </cell>
          <cell r="G4962" t="str">
            <v>obec</v>
          </cell>
          <cell r="H4962">
            <v>600075494</v>
          </cell>
          <cell r="I4962" t="str">
            <v>70695270</v>
          </cell>
          <cell r="J4962">
            <v>100</v>
          </cell>
          <cell r="K4962" t="str">
            <v>SINGCLEAN</v>
          </cell>
          <cell r="L4962" t="str">
            <v>ANO</v>
          </cell>
          <cell r="M4962" t="str">
            <v>Mateřská škola Dolní Podluží, okres Děčín, příspěvková organizace</v>
          </cell>
          <cell r="O4962">
            <v>437</v>
          </cell>
          <cell r="Q4962">
            <v>40755</v>
          </cell>
          <cell r="R4962" t="str">
            <v>Dolní Podluží</v>
          </cell>
          <cell r="S4962" t="str">
            <v>412 374 100 ,602388661</v>
          </cell>
          <cell r="T4962" t="str">
            <v>ms.dolnipodluzi@tiscali.cz</v>
          </cell>
        </row>
        <row r="4963">
          <cell r="A4963">
            <v>600076521</v>
          </cell>
          <cell r="B4963">
            <v>70695288</v>
          </cell>
          <cell r="C4963" t="str">
            <v>Ústecký kraj</v>
          </cell>
          <cell r="D4963" t="str">
            <v xml:space="preserve">Děčín </v>
          </cell>
          <cell r="E4963" t="str">
            <v>Městský úřad Varnsdorf</v>
          </cell>
          <cell r="F4963" t="str">
            <v>Varnsdorf</v>
          </cell>
          <cell r="G4963" t="str">
            <v>obec</v>
          </cell>
          <cell r="H4963">
            <v>600076521</v>
          </cell>
          <cell r="I4963" t="str">
            <v>70695288</v>
          </cell>
          <cell r="J4963">
            <v>220</v>
          </cell>
          <cell r="K4963" t="str">
            <v>SINGCLEAN</v>
          </cell>
          <cell r="L4963" t="str">
            <v>ANO</v>
          </cell>
          <cell r="M4963" t="str">
            <v>Základní škola Dolní Podluží, okres Děčín, příspěvková organizace</v>
          </cell>
          <cell r="O4963">
            <v>364</v>
          </cell>
          <cell r="Q4963">
            <v>40755</v>
          </cell>
          <cell r="R4963" t="str">
            <v>Dolní Podluží</v>
          </cell>
          <cell r="S4963">
            <v>412379163</v>
          </cell>
          <cell r="T4963" t="str">
            <v>reditelka@zsdp.cz</v>
          </cell>
        </row>
        <row r="4964">
          <cell r="A4964">
            <v>600076083</v>
          </cell>
          <cell r="B4964">
            <v>70695296</v>
          </cell>
          <cell r="C4964" t="str">
            <v>Ústecký kraj</v>
          </cell>
          <cell r="D4964" t="str">
            <v xml:space="preserve">Děčín </v>
          </cell>
          <cell r="E4964" t="str">
            <v>Městský úřad Varnsdorf</v>
          </cell>
          <cell r="F4964" t="str">
            <v>Varnsdorf</v>
          </cell>
          <cell r="G4964" t="str">
            <v>obec</v>
          </cell>
          <cell r="H4964">
            <v>600076083</v>
          </cell>
          <cell r="I4964" t="str">
            <v>70695296</v>
          </cell>
          <cell r="J4964">
            <v>160</v>
          </cell>
          <cell r="K4964" t="str">
            <v>SINGCLEAN</v>
          </cell>
          <cell r="L4964" t="str">
            <v>ANO</v>
          </cell>
          <cell r="M4964" t="str">
            <v>Základní škola a Mateřská škola Rybniště, okres Děčín, příspěvková organizace</v>
          </cell>
          <cell r="O4964">
            <v>170</v>
          </cell>
          <cell r="Q4964">
            <v>40751</v>
          </cell>
          <cell r="R4964" t="str">
            <v>Rybniště</v>
          </cell>
          <cell r="S4964">
            <v>412381180</v>
          </cell>
          <cell r="T4964" t="str">
            <v>skola.rybniste@seznam.cz</v>
          </cell>
        </row>
        <row r="4965">
          <cell r="A4965">
            <v>600099253</v>
          </cell>
          <cell r="B4965">
            <v>70695300</v>
          </cell>
          <cell r="C4965" t="str">
            <v>Liberecký kraj</v>
          </cell>
          <cell r="D4965" t="str">
            <v xml:space="preserve">Semily </v>
          </cell>
          <cell r="E4965" t="str">
            <v>Městský úřad Turnov</v>
          </cell>
          <cell r="F4965" t="str">
            <v>Turnov</v>
          </cell>
          <cell r="G4965" t="str">
            <v>obec</v>
          </cell>
          <cell r="H4965">
            <v>600099253</v>
          </cell>
          <cell r="I4965" t="str">
            <v>70695300</v>
          </cell>
          <cell r="J4965">
            <v>180</v>
          </cell>
          <cell r="K4965" t="str">
            <v>SINGCLEAN</v>
          </cell>
          <cell r="L4965" t="str">
            <v>ANO</v>
          </cell>
          <cell r="M4965" t="str">
            <v>Základní škola Ohrazenice, okres Semily - příspěvková organizace</v>
          </cell>
          <cell r="O4965">
            <v>88</v>
          </cell>
          <cell r="Q4965">
            <v>51101</v>
          </cell>
          <cell r="R4965" t="str">
            <v>Ohrazenice</v>
          </cell>
          <cell r="S4965">
            <v>481321400</v>
          </cell>
          <cell r="T4965" t="str">
            <v>zs-ohrazenice@cmail.cz</v>
          </cell>
        </row>
        <row r="4966">
          <cell r="A4966">
            <v>600098923</v>
          </cell>
          <cell r="B4966">
            <v>70695318</v>
          </cell>
          <cell r="C4966" t="str">
            <v>Liberecký kraj</v>
          </cell>
          <cell r="D4966" t="str">
            <v xml:space="preserve">Semily </v>
          </cell>
          <cell r="E4966" t="str">
            <v>Městský úřad Turnov</v>
          </cell>
          <cell r="F4966" t="str">
            <v>Turnov</v>
          </cell>
          <cell r="G4966" t="str">
            <v>obec</v>
          </cell>
          <cell r="H4966">
            <v>600098923</v>
          </cell>
          <cell r="I4966" t="str">
            <v>70695318</v>
          </cell>
          <cell r="J4966">
            <v>120</v>
          </cell>
          <cell r="K4966" t="str">
            <v>SINGCLEAN</v>
          </cell>
          <cell r="L4966" t="str">
            <v>ANO</v>
          </cell>
          <cell r="M4966" t="str">
            <v>Mateřská škola Ohrazenice, okres Semily - příspěvková organizace</v>
          </cell>
          <cell r="O4966">
            <v>92</v>
          </cell>
          <cell r="Q4966">
            <v>51101</v>
          </cell>
          <cell r="R4966" t="str">
            <v>Ohrazenice</v>
          </cell>
          <cell r="S4966">
            <v>481322826</v>
          </cell>
          <cell r="T4966" t="str">
            <v>ms.ohrazenice@seznam.cz</v>
          </cell>
        </row>
        <row r="4967">
          <cell r="A4967">
            <v>600075079</v>
          </cell>
          <cell r="B4967">
            <v>70695334</v>
          </cell>
          <cell r="C4967" t="str">
            <v>Liberecký kraj</v>
          </cell>
          <cell r="D4967" t="str">
            <v xml:space="preserve">Česká Lípa </v>
          </cell>
          <cell r="E4967" t="str">
            <v>Městský úřad Nový Bor</v>
          </cell>
          <cell r="F4967" t="str">
            <v>Nový Bor</v>
          </cell>
          <cell r="G4967" t="str">
            <v>obec</v>
          </cell>
          <cell r="H4967">
            <v>600075079</v>
          </cell>
          <cell r="I4967" t="str">
            <v>70695334</v>
          </cell>
          <cell r="J4967" t="str">
            <v>X</v>
          </cell>
          <cell r="K4967" t="str">
            <v>SINGCLEAN</v>
          </cell>
          <cell r="L4967" t="str">
            <v>ANO</v>
          </cell>
          <cell r="M4967" t="str">
            <v>Základní umělecká škola Cvikov, příspěvková organizace</v>
          </cell>
          <cell r="N4967" t="str">
            <v>Nerudova</v>
          </cell>
          <cell r="O4967">
            <v>496</v>
          </cell>
          <cell r="Q4967">
            <v>47154</v>
          </cell>
          <cell r="R4967" t="str">
            <v>Cvikov</v>
          </cell>
          <cell r="S4967">
            <v>487751571</v>
          </cell>
          <cell r="T4967" t="str">
            <v>svatosova@zuscvikov.cz</v>
          </cell>
        </row>
        <row r="4968">
          <cell r="A4968">
            <v>600074021</v>
          </cell>
          <cell r="B4968">
            <v>70695342</v>
          </cell>
          <cell r="C4968" t="str">
            <v>Liberecký kraj</v>
          </cell>
          <cell r="D4968" t="str">
            <v xml:space="preserve">Česká Lípa </v>
          </cell>
          <cell r="E4968" t="str">
            <v>Městský úřad Nový Bor</v>
          </cell>
          <cell r="F4968" t="str">
            <v>Nový Bor</v>
          </cell>
          <cell r="G4968" t="str">
            <v>obec</v>
          </cell>
          <cell r="H4968">
            <v>600074021</v>
          </cell>
          <cell r="I4968" t="str">
            <v>70695342</v>
          </cell>
          <cell r="J4968">
            <v>380</v>
          </cell>
          <cell r="K4968" t="str">
            <v>SINGCLEAN</v>
          </cell>
          <cell r="L4968" t="str">
            <v>ANO</v>
          </cell>
          <cell r="M4968" t="str">
            <v>Mateřská škola Cvikov, Jiráskova 88/I, příspěvková organizace</v>
          </cell>
          <cell r="N4968" t="str">
            <v>Jiráskova</v>
          </cell>
          <cell r="O4968">
            <v>88</v>
          </cell>
          <cell r="Q4968">
            <v>47154</v>
          </cell>
          <cell r="R4968" t="str">
            <v>Cvikov</v>
          </cell>
          <cell r="S4968">
            <v>487751483</v>
          </cell>
          <cell r="T4968" t="str">
            <v>bobelakova.ms@volny.cz</v>
          </cell>
        </row>
        <row r="4969">
          <cell r="A4969">
            <v>600081711</v>
          </cell>
          <cell r="B4969">
            <v>70695351</v>
          </cell>
          <cell r="C4969" t="str">
            <v>Ústecký kraj</v>
          </cell>
          <cell r="D4969" t="str">
            <v xml:space="preserve">Litoměřice </v>
          </cell>
          <cell r="E4969" t="str">
            <v>Městský úřad Roudnice nad Labem</v>
          </cell>
          <cell r="F4969" t="str">
            <v>Roudnice nad Labem</v>
          </cell>
          <cell r="G4969" t="str">
            <v>obec</v>
          </cell>
          <cell r="H4969">
            <v>600081711</v>
          </cell>
          <cell r="I4969" t="str">
            <v>70695351</v>
          </cell>
          <cell r="J4969">
            <v>480</v>
          </cell>
          <cell r="K4969" t="str">
            <v>SINGCLEAN</v>
          </cell>
          <cell r="L4969" t="str">
            <v>ANO</v>
          </cell>
          <cell r="M4969" t="str">
            <v>Základní škola Straškov-Vodochody, okres Litoměřice</v>
          </cell>
          <cell r="O4969">
            <v>167</v>
          </cell>
          <cell r="Q4969">
            <v>41184</v>
          </cell>
          <cell r="R4969" t="str">
            <v>Straškov-Vodochody</v>
          </cell>
          <cell r="S4969">
            <v>416871287</v>
          </cell>
          <cell r="T4969" t="str">
            <v>machova.zs.straskov@seznam.cz</v>
          </cell>
        </row>
        <row r="4970">
          <cell r="A4970">
            <v>600074455</v>
          </cell>
          <cell r="B4970">
            <v>70695369</v>
          </cell>
          <cell r="C4970" t="str">
            <v>Liberecký kraj</v>
          </cell>
          <cell r="D4970" t="str">
            <v xml:space="preserve">Česká Lípa </v>
          </cell>
          <cell r="E4970" t="str">
            <v>Městský úřad Česká Lípa</v>
          </cell>
          <cell r="F4970" t="str">
            <v>Česká Lípa</v>
          </cell>
          <cell r="G4970" t="str">
            <v>obec</v>
          </cell>
          <cell r="H4970">
            <v>600074455</v>
          </cell>
          <cell r="I4970" t="str">
            <v>70695369</v>
          </cell>
          <cell r="J4970">
            <v>260</v>
          </cell>
          <cell r="K4970" t="str">
            <v>SINGCLEAN</v>
          </cell>
          <cell r="L4970" t="str">
            <v>ANO</v>
          </cell>
          <cell r="M4970" t="str">
            <v>Mateřská škola Doksy Pražská 836 - příspěvková organizace</v>
          </cell>
          <cell r="N4970" t="str">
            <v>Pražská</v>
          </cell>
          <cell r="O4970">
            <v>836</v>
          </cell>
          <cell r="Q4970">
            <v>47201</v>
          </cell>
          <cell r="R4970" t="str">
            <v>Doksy</v>
          </cell>
          <cell r="S4970">
            <v>487872504</v>
          </cell>
          <cell r="T4970" t="str">
            <v>moudra@msprazskadoksy.cz</v>
          </cell>
        </row>
        <row r="4971">
          <cell r="A4971">
            <v>600078051</v>
          </cell>
          <cell r="B4971">
            <v>70695377</v>
          </cell>
          <cell r="C4971" t="str">
            <v>Liberecký kraj</v>
          </cell>
          <cell r="D4971" t="str">
            <v xml:space="preserve">Jablonec nad Nisou </v>
          </cell>
          <cell r="E4971" t="str">
            <v>Městský úřad Tanvald</v>
          </cell>
          <cell r="F4971" t="str">
            <v>Tanvald</v>
          </cell>
          <cell r="G4971" t="str">
            <v>obec</v>
          </cell>
          <cell r="H4971">
            <v>600078051</v>
          </cell>
          <cell r="I4971" t="str">
            <v>70695377</v>
          </cell>
          <cell r="J4971">
            <v>0</v>
          </cell>
          <cell r="K4971" t="str">
            <v>SINGCLEAN</v>
          </cell>
          <cell r="L4971" t="str">
            <v>ANO</v>
          </cell>
          <cell r="M4971" t="str">
            <v>Mateřská škola Smržovka, okres Jablonec nad Nisou - příspěvková organizace</v>
          </cell>
          <cell r="N4971" t="str">
            <v>Havlíčkova</v>
          </cell>
          <cell r="O4971">
            <v>826</v>
          </cell>
          <cell r="Q4971">
            <v>46851</v>
          </cell>
          <cell r="R4971" t="str">
            <v>Smržovka</v>
          </cell>
          <cell r="S4971">
            <v>483382157</v>
          </cell>
          <cell r="T4971" t="str">
            <v>mssmrzovka@gmail.com</v>
          </cell>
        </row>
        <row r="4972">
          <cell r="A4972">
            <v>600078485</v>
          </cell>
          <cell r="B4972">
            <v>70695385</v>
          </cell>
          <cell r="C4972" t="str">
            <v>Liberecký kraj</v>
          </cell>
          <cell r="D4972" t="str">
            <v xml:space="preserve">Jablonec nad Nisou </v>
          </cell>
          <cell r="E4972" t="str">
            <v>Městský úřad Tanvald</v>
          </cell>
          <cell r="F4972" t="str">
            <v>Tanvald</v>
          </cell>
          <cell r="G4972" t="str">
            <v>obec</v>
          </cell>
          <cell r="H4972">
            <v>600078485</v>
          </cell>
          <cell r="I4972" t="str">
            <v>70695385</v>
          </cell>
          <cell r="J4972">
            <v>840</v>
          </cell>
          <cell r="K4972" t="str">
            <v>SINGCLEAN</v>
          </cell>
          <cell r="L4972" t="str">
            <v>ANO</v>
          </cell>
          <cell r="M4972" t="str">
            <v>Základní škola Smržovka, okres Jablonec nad Nisou - příspěvková organizace</v>
          </cell>
          <cell r="N4972" t="str">
            <v>Komenského</v>
          </cell>
          <cell r="O4972">
            <v>964</v>
          </cell>
          <cell r="Q4972">
            <v>46851</v>
          </cell>
          <cell r="R4972" t="str">
            <v>Smržovka</v>
          </cell>
          <cell r="S4972">
            <v>483382222</v>
          </cell>
          <cell r="T4972" t="str">
            <v>klimentova@zssmrzovka.cz</v>
          </cell>
        </row>
        <row r="4973">
          <cell r="A4973">
            <v>600099326</v>
          </cell>
          <cell r="B4973">
            <v>70695393</v>
          </cell>
          <cell r="C4973" t="str">
            <v>Liberecký kraj</v>
          </cell>
          <cell r="D4973" t="str">
            <v xml:space="preserve">Semily </v>
          </cell>
          <cell r="E4973" t="str">
            <v>Městský úřad Jilemnice</v>
          </cell>
          <cell r="F4973" t="str">
            <v>Jilemnice</v>
          </cell>
          <cell r="G4973" t="str">
            <v>obec</v>
          </cell>
          <cell r="H4973">
            <v>600099326</v>
          </cell>
          <cell r="I4973" t="str">
            <v>70695393</v>
          </cell>
          <cell r="J4973">
            <v>100</v>
          </cell>
          <cell r="K4973" t="str">
            <v>SINGCLEAN</v>
          </cell>
          <cell r="L4973" t="str">
            <v>ANO</v>
          </cell>
          <cell r="M4973" t="str">
            <v>Krkonošská základní škola a mateřská škola Vítkovice, příspěvková organizace</v>
          </cell>
          <cell r="O4973">
            <v>28</v>
          </cell>
          <cell r="Q4973">
            <v>51238</v>
          </cell>
          <cell r="R4973" t="str">
            <v>Vítkovice</v>
          </cell>
          <cell r="S4973">
            <v>481582636</v>
          </cell>
          <cell r="T4973" t="str">
            <v>zuzana.hartmanova@seznam.cz</v>
          </cell>
        </row>
        <row r="4974">
          <cell r="A4974">
            <v>600077306</v>
          </cell>
          <cell r="B4974">
            <v>70695431</v>
          </cell>
          <cell r="C4974" t="str">
            <v>Ústecký kraj</v>
          </cell>
          <cell r="D4974" t="str">
            <v xml:space="preserve">Chomutov </v>
          </cell>
          <cell r="E4974" t="str">
            <v>Městský úřad Kadaň</v>
          </cell>
          <cell r="F4974" t="str">
            <v>Kadaň</v>
          </cell>
          <cell r="G4974" t="str">
            <v>obec</v>
          </cell>
          <cell r="H4974">
            <v>600077306</v>
          </cell>
          <cell r="I4974" t="str">
            <v>70695431</v>
          </cell>
          <cell r="J4974">
            <v>160</v>
          </cell>
          <cell r="K4974" t="str">
            <v>SINGCLEAN</v>
          </cell>
          <cell r="L4974" t="str">
            <v>ANO</v>
          </cell>
          <cell r="M4974" t="str">
            <v>Základní škola a Mateřská škola Mašťov, okres Chomutov</v>
          </cell>
          <cell r="N4974" t="str">
            <v>Náměstí</v>
          </cell>
          <cell r="O4974">
            <v>122</v>
          </cell>
          <cell r="Q4974">
            <v>43156</v>
          </cell>
          <cell r="R4974" t="str">
            <v>Mašťov</v>
          </cell>
          <cell r="S4974">
            <v>474397165</v>
          </cell>
          <cell r="T4974" t="str">
            <v>zsmastov@obce-cv.cz</v>
          </cell>
        </row>
        <row r="4975">
          <cell r="A4975">
            <v>600075001</v>
          </cell>
          <cell r="B4975">
            <v>70695440</v>
          </cell>
          <cell r="C4975" t="str">
            <v>Liberecký kraj</v>
          </cell>
          <cell r="D4975" t="str">
            <v xml:space="preserve">Česká Lípa </v>
          </cell>
          <cell r="E4975" t="str">
            <v>Městský úřad Nový Bor</v>
          </cell>
          <cell r="F4975" t="str">
            <v>Nový Bor</v>
          </cell>
          <cell r="G4975" t="str">
            <v>obec</v>
          </cell>
          <cell r="H4975">
            <v>600075001</v>
          </cell>
          <cell r="I4975" t="str">
            <v>70695440</v>
          </cell>
          <cell r="J4975">
            <v>20</v>
          </cell>
          <cell r="K4975" t="str">
            <v>SINGCLEAN</v>
          </cell>
          <cell r="L4975" t="str">
            <v>ANO</v>
          </cell>
          <cell r="M4975" t="str">
            <v>Základní škola a Mateřská škola Okrouhlá, okres Česká Lípa, příspěvková organizace</v>
          </cell>
          <cell r="O4975">
            <v>11</v>
          </cell>
          <cell r="Q4975">
            <v>47301</v>
          </cell>
          <cell r="R4975" t="str">
            <v>Okrouhlá</v>
          </cell>
          <cell r="S4975" t="str">
            <v>487 726 050 ,724838469</v>
          </cell>
          <cell r="T4975" t="str">
            <v>zsmsokrouhla@seznam.cz</v>
          </cell>
        </row>
        <row r="4976">
          <cell r="A4976">
            <v>600082776</v>
          </cell>
          <cell r="B4976">
            <v>70695474</v>
          </cell>
          <cell r="C4976" t="str">
            <v>Ústecký kraj</v>
          </cell>
          <cell r="D4976" t="str">
            <v xml:space="preserve">Louny </v>
          </cell>
          <cell r="E4976" t="str">
            <v>Městský úřad Louny</v>
          </cell>
          <cell r="F4976" t="str">
            <v>Louny</v>
          </cell>
          <cell r="G4976" t="str">
            <v>obec</v>
          </cell>
          <cell r="H4976">
            <v>600082776</v>
          </cell>
          <cell r="I4976" t="str">
            <v>70695474</v>
          </cell>
          <cell r="J4976">
            <v>60</v>
          </cell>
          <cell r="K4976" t="str">
            <v>SINGCLEAN</v>
          </cell>
          <cell r="L4976" t="str">
            <v>ANO</v>
          </cell>
          <cell r="M4976" t="str">
            <v>Základní škola a Mateřská škola Koštice, okres Louny, příspěvková organizace</v>
          </cell>
          <cell r="O4976">
            <v>53</v>
          </cell>
          <cell r="Q4976">
            <v>43921</v>
          </cell>
          <cell r="R4976" t="str">
            <v>Koštice</v>
          </cell>
          <cell r="S4976">
            <v>415693122</v>
          </cell>
          <cell r="T4976" t="str">
            <v>zsmskostice@seznam.cz</v>
          </cell>
        </row>
        <row r="4977">
          <cell r="A4977">
            <v>600081737</v>
          </cell>
          <cell r="B4977">
            <v>70695482</v>
          </cell>
          <cell r="C4977" t="str">
            <v>Ústecký kraj</v>
          </cell>
          <cell r="D4977" t="str">
            <v xml:space="preserve">Litoměřice </v>
          </cell>
          <cell r="E4977" t="str">
            <v>Městský úřad Litoměřice</v>
          </cell>
          <cell r="F4977" t="str">
            <v>Litoměřice</v>
          </cell>
          <cell r="G4977" t="str">
            <v>obec</v>
          </cell>
          <cell r="H4977">
            <v>600081737</v>
          </cell>
          <cell r="I4977" t="str">
            <v>70695482</v>
          </cell>
          <cell r="J4977">
            <v>640</v>
          </cell>
          <cell r="K4977" t="str">
            <v>SINGCLEAN</v>
          </cell>
          <cell r="L4977" t="str">
            <v>ANO</v>
          </cell>
          <cell r="M4977" t="str">
            <v>Základní škola a Mateřská škola Brozany nad Ohří, příspěvková organizace</v>
          </cell>
          <cell r="N4977" t="str">
            <v>Školní</v>
          </cell>
          <cell r="O4977">
            <v>36</v>
          </cell>
          <cell r="Q4977">
            <v>41181</v>
          </cell>
          <cell r="R4977" t="str">
            <v>Brozany nad Ohří</v>
          </cell>
          <cell r="S4977">
            <v>739558730</v>
          </cell>
          <cell r="T4977" t="str">
            <v>reditelna@skola-brozany.cz</v>
          </cell>
        </row>
        <row r="4978">
          <cell r="A4978">
            <v>600098451</v>
          </cell>
          <cell r="B4978">
            <v>70695491</v>
          </cell>
          <cell r="C4978" t="str">
            <v>Liberecký kraj</v>
          </cell>
          <cell r="D4978" t="str">
            <v xml:space="preserve">Semily </v>
          </cell>
          <cell r="E4978" t="str">
            <v>Městský úřad Tanvald</v>
          </cell>
          <cell r="F4978" t="str">
            <v>Tanvald</v>
          </cell>
          <cell r="G4978" t="str">
            <v>obec</v>
          </cell>
          <cell r="H4978">
            <v>600098451</v>
          </cell>
          <cell r="I4978" t="str">
            <v>70695491</v>
          </cell>
          <cell r="J4978">
            <v>100</v>
          </cell>
          <cell r="K4978" t="str">
            <v>SINGCLEAN</v>
          </cell>
          <cell r="L4978" t="str">
            <v>ANO</v>
          </cell>
          <cell r="M4978" t="str">
            <v>Mateřská škola Kamínek, Harrachov, příspěvková organizace</v>
          </cell>
          <cell r="O4978">
            <v>419</v>
          </cell>
          <cell r="Q4978">
            <v>51246</v>
          </cell>
          <cell r="R4978" t="str">
            <v>Harrachov</v>
          </cell>
          <cell r="S4978">
            <v>481529337</v>
          </cell>
          <cell r="T4978" t="str">
            <v>mskaminek@tiscali.cz</v>
          </cell>
        </row>
        <row r="4979">
          <cell r="A4979">
            <v>600074587</v>
          </cell>
          <cell r="B4979">
            <v>70695504</v>
          </cell>
          <cell r="C4979" t="str">
            <v>Liberecký kraj</v>
          </cell>
          <cell r="D4979" t="str">
            <v xml:space="preserve">Česká Lípa </v>
          </cell>
          <cell r="E4979" t="str">
            <v>Městský úřad Česká Lípa</v>
          </cell>
          <cell r="F4979" t="str">
            <v>Česká Lípa</v>
          </cell>
          <cell r="G4979" t="str">
            <v>obec</v>
          </cell>
          <cell r="H4979">
            <v>600074587</v>
          </cell>
          <cell r="I4979" t="str">
            <v>70695504</v>
          </cell>
          <cell r="J4979">
            <v>100</v>
          </cell>
          <cell r="K4979" t="str">
            <v>SINGCLEAN</v>
          </cell>
          <cell r="L4979" t="str">
            <v>ANO</v>
          </cell>
          <cell r="M4979" t="str">
            <v>Základní škola a Mateřská škola Holany, okres Česká Lípa, příspěvková organizace</v>
          </cell>
          <cell r="O4979">
            <v>45</v>
          </cell>
          <cell r="Q4979">
            <v>47002</v>
          </cell>
          <cell r="R4979" t="str">
            <v>Holany</v>
          </cell>
          <cell r="S4979">
            <v>487877161</v>
          </cell>
          <cell r="T4979" t="str">
            <v>zsholany@centrum.cz</v>
          </cell>
        </row>
        <row r="4980">
          <cell r="A4980">
            <v>600083047</v>
          </cell>
          <cell r="B4980">
            <v>70695512</v>
          </cell>
          <cell r="C4980" t="str">
            <v>Ústecký kraj</v>
          </cell>
          <cell r="D4980" t="str">
            <v xml:space="preserve">Louny </v>
          </cell>
          <cell r="E4980" t="str">
            <v>Městský úřad Podbořany</v>
          </cell>
          <cell r="F4980" t="str">
            <v>Podbořany</v>
          </cell>
          <cell r="G4980" t="str">
            <v>obec</v>
          </cell>
          <cell r="H4980">
            <v>600083047</v>
          </cell>
          <cell r="I4980" t="str">
            <v>70695512</v>
          </cell>
          <cell r="J4980">
            <v>200</v>
          </cell>
          <cell r="K4980" t="str">
            <v>SINGCLEAN</v>
          </cell>
          <cell r="L4980" t="str">
            <v>ANO</v>
          </cell>
          <cell r="M4980" t="str">
            <v>Základní škola a mateřská škola Petrohrad, okres Louny, příspěvková organizace</v>
          </cell>
          <cell r="O4980">
            <v>3</v>
          </cell>
          <cell r="Q4980">
            <v>43985</v>
          </cell>
          <cell r="R4980" t="str">
            <v>Petrohrad</v>
          </cell>
          <cell r="S4980">
            <v>722927408</v>
          </cell>
          <cell r="T4980" t="str">
            <v>reditelna@zsmspetrohrad.cz</v>
          </cell>
        </row>
        <row r="4981">
          <cell r="A4981">
            <v>600099121</v>
          </cell>
          <cell r="B4981">
            <v>70695521</v>
          </cell>
          <cell r="C4981" t="str">
            <v>Liberecký kraj</v>
          </cell>
          <cell r="D4981" t="str">
            <v xml:space="preserve">Semily </v>
          </cell>
          <cell r="E4981" t="str">
            <v>Městský úřad Jilemnice</v>
          </cell>
          <cell r="F4981" t="str">
            <v>Jilemnice</v>
          </cell>
          <cell r="G4981" t="str">
            <v>obec</v>
          </cell>
          <cell r="H4981">
            <v>600099121</v>
          </cell>
          <cell r="I4981" t="str">
            <v>70695521</v>
          </cell>
          <cell r="J4981">
            <v>80</v>
          </cell>
          <cell r="K4981" t="str">
            <v>SINGCLEAN</v>
          </cell>
          <cell r="L4981" t="str">
            <v>ANO</v>
          </cell>
          <cell r="M4981" t="str">
            <v>Základní škola a Mateřská škola, Čistá u Horek, příspěvková organizace</v>
          </cell>
          <cell r="O4981">
            <v>236</v>
          </cell>
          <cell r="Q4981">
            <v>51235</v>
          </cell>
          <cell r="R4981" t="str">
            <v>Čistá u Horek</v>
          </cell>
          <cell r="S4981">
            <v>481596177</v>
          </cell>
          <cell r="T4981" t="str">
            <v>zs.cista@tiscali.cz</v>
          </cell>
        </row>
        <row r="4982">
          <cell r="A4982">
            <v>650021576</v>
          </cell>
          <cell r="B4982">
            <v>70695539</v>
          </cell>
          <cell r="C4982" t="str">
            <v>Liberecký kraj</v>
          </cell>
          <cell r="D4982" t="str">
            <v xml:space="preserve">Liberec </v>
          </cell>
          <cell r="E4982" t="str">
            <v>Magistrát města Liberce</v>
          </cell>
          <cell r="F4982" t="str">
            <v>Liberec</v>
          </cell>
          <cell r="G4982" t="str">
            <v>obec</v>
          </cell>
          <cell r="H4982">
            <v>650021576</v>
          </cell>
          <cell r="I4982" t="str">
            <v>70695539</v>
          </cell>
          <cell r="J4982">
            <v>960</v>
          </cell>
          <cell r="K4982" t="str">
            <v>SINGCLEAN</v>
          </cell>
          <cell r="L4982" t="str">
            <v>ANO</v>
          </cell>
          <cell r="M4982" t="str">
            <v>Základní škola a Mateřská škola, Stráž nad Nisou, příspěvková organizace</v>
          </cell>
          <cell r="N4982" t="str">
            <v>Majerova</v>
          </cell>
          <cell r="O4982">
            <v>138</v>
          </cell>
          <cell r="Q4982">
            <v>46303</v>
          </cell>
          <cell r="R4982" t="str">
            <v>Stráž nad Nisou</v>
          </cell>
          <cell r="S4982">
            <v>482731428</v>
          </cell>
          <cell r="T4982" t="str">
            <v>reditelka@skola-straz.cz</v>
          </cell>
        </row>
        <row r="4983">
          <cell r="A4983">
            <v>600099008</v>
          </cell>
          <cell r="B4983">
            <v>70695555</v>
          </cell>
          <cell r="C4983" t="str">
            <v>Liberecký kraj</v>
          </cell>
          <cell r="D4983" t="str">
            <v xml:space="preserve">Semily </v>
          </cell>
          <cell r="E4983" t="str">
            <v>Městský úřad Jilemnice</v>
          </cell>
          <cell r="F4983" t="str">
            <v>Jilemnice</v>
          </cell>
          <cell r="G4983" t="str">
            <v>obec</v>
          </cell>
          <cell r="H4983">
            <v>600099008</v>
          </cell>
          <cell r="I4983" t="str">
            <v>70695555</v>
          </cell>
          <cell r="J4983">
            <v>40</v>
          </cell>
          <cell r="K4983" t="str">
            <v>SINGCLEAN</v>
          </cell>
          <cell r="L4983" t="str">
            <v>ANO</v>
          </cell>
          <cell r="M4983" t="str">
            <v>Mateřská škola Kruh, příspěvková organizace</v>
          </cell>
          <cell r="O4983">
            <v>165</v>
          </cell>
          <cell r="Q4983">
            <v>51401</v>
          </cell>
          <cell r="R4983" t="str">
            <v>Kruh</v>
          </cell>
          <cell r="S4983">
            <v>481587164</v>
          </cell>
          <cell r="T4983" t="str">
            <v>skolka.kruh@seznam.cz</v>
          </cell>
        </row>
        <row r="4984">
          <cell r="A4984">
            <v>600084388</v>
          </cell>
          <cell r="B4984">
            <v>70695784</v>
          </cell>
          <cell r="C4984" t="str">
            <v>Ústecký kraj</v>
          </cell>
          <cell r="D4984" t="str">
            <v xml:space="preserve">Teplice </v>
          </cell>
          <cell r="E4984" t="str">
            <v>Magistrát města Teplic</v>
          </cell>
          <cell r="F4984" t="str">
            <v>Teplice</v>
          </cell>
          <cell r="G4984" t="str">
            <v>obec</v>
          </cell>
          <cell r="H4984">
            <v>600084388</v>
          </cell>
          <cell r="I4984" t="str">
            <v>70695784</v>
          </cell>
          <cell r="J4984">
            <v>220</v>
          </cell>
          <cell r="K4984" t="str">
            <v>SINGCLEAN</v>
          </cell>
          <cell r="L4984" t="str">
            <v>ANO</v>
          </cell>
          <cell r="M4984" t="str">
            <v>Mateřská škola Duchcov, ul.Velká okružní 1343/8, příspěvková organizace</v>
          </cell>
          <cell r="N4984" t="str">
            <v>Velká okružní</v>
          </cell>
          <cell r="O4984">
            <v>1343</v>
          </cell>
          <cell r="P4984">
            <v>8</v>
          </cell>
          <cell r="Q4984">
            <v>41901</v>
          </cell>
          <cell r="R4984" t="str">
            <v>Duchcov</v>
          </cell>
          <cell r="S4984">
            <v>417835751</v>
          </cell>
          <cell r="T4984" t="str">
            <v>okruzni.ms@gmail.com</v>
          </cell>
        </row>
        <row r="4985">
          <cell r="A4985">
            <v>600084159</v>
          </cell>
          <cell r="B4985">
            <v>70695792</v>
          </cell>
          <cell r="C4985" t="str">
            <v>Ústecký kraj</v>
          </cell>
          <cell r="D4985" t="str">
            <v xml:space="preserve">Teplice </v>
          </cell>
          <cell r="E4985" t="str">
            <v>Magistrát města Teplic</v>
          </cell>
          <cell r="F4985" t="str">
            <v>Teplice</v>
          </cell>
          <cell r="G4985" t="str">
            <v>obec</v>
          </cell>
          <cell r="H4985">
            <v>600084159</v>
          </cell>
          <cell r="I4985" t="str">
            <v>70695792</v>
          </cell>
          <cell r="J4985">
            <v>60</v>
          </cell>
          <cell r="K4985" t="str">
            <v>SINGCLEAN</v>
          </cell>
          <cell r="L4985" t="str">
            <v>ANO</v>
          </cell>
          <cell r="M4985" t="str">
            <v>Mateřská škola Duchcov, Tyršova ul. 310/2, příspěvková organizace</v>
          </cell>
          <cell r="N4985" t="str">
            <v>Tyršova</v>
          </cell>
          <cell r="O4985">
            <v>310</v>
          </cell>
          <cell r="P4985">
            <v>2</v>
          </cell>
          <cell r="Q4985">
            <v>41901</v>
          </cell>
          <cell r="R4985" t="str">
            <v>Duchcov</v>
          </cell>
          <cell r="S4985">
            <v>417836099</v>
          </cell>
        </row>
        <row r="4986">
          <cell r="A4986">
            <v>600084132</v>
          </cell>
          <cell r="B4986">
            <v>70695806</v>
          </cell>
          <cell r="C4986" t="str">
            <v>Ústecký kraj</v>
          </cell>
          <cell r="D4986" t="str">
            <v xml:space="preserve">Teplice </v>
          </cell>
          <cell r="E4986" t="str">
            <v>Magistrát města Teplic</v>
          </cell>
          <cell r="F4986" t="str">
            <v>Teplice</v>
          </cell>
          <cell r="G4986" t="str">
            <v>obec</v>
          </cell>
          <cell r="H4986">
            <v>600084132</v>
          </cell>
          <cell r="I4986" t="str">
            <v>70695806</v>
          </cell>
          <cell r="J4986">
            <v>120</v>
          </cell>
          <cell r="K4986" t="str">
            <v>SINGCLEAN</v>
          </cell>
          <cell r="L4986" t="str">
            <v>ANO</v>
          </cell>
          <cell r="M4986" t="str">
            <v>Mateřská škola Duchcov, Husova ul. 99/23, příspěvková organizace</v>
          </cell>
          <cell r="N4986" t="str">
            <v>Husova</v>
          </cell>
          <cell r="O4986">
            <v>99</v>
          </cell>
          <cell r="P4986">
            <v>23</v>
          </cell>
          <cell r="Q4986">
            <v>41901</v>
          </cell>
          <cell r="R4986" t="str">
            <v>Duchcov</v>
          </cell>
          <cell r="S4986" t="str">
            <v>417 835 670 ,736613217</v>
          </cell>
          <cell r="T4986" t="str">
            <v>msduchcovhusova@gmail.com</v>
          </cell>
        </row>
        <row r="4987">
          <cell r="A4987">
            <v>600084141</v>
          </cell>
          <cell r="B4987">
            <v>70695814</v>
          </cell>
          <cell r="C4987" t="str">
            <v>Ústecký kraj</v>
          </cell>
          <cell r="D4987" t="str">
            <v xml:space="preserve">Teplice </v>
          </cell>
          <cell r="E4987" t="str">
            <v>Magistrát města Teplic</v>
          </cell>
          <cell r="F4987" t="str">
            <v>Teplice</v>
          </cell>
          <cell r="G4987" t="str">
            <v>obec</v>
          </cell>
          <cell r="H4987">
            <v>600084141</v>
          </cell>
          <cell r="I4987" t="str">
            <v>70695814</v>
          </cell>
          <cell r="J4987">
            <v>100</v>
          </cell>
          <cell r="K4987" t="str">
            <v>SINGCLEAN</v>
          </cell>
          <cell r="L4987" t="str">
            <v>ANO</v>
          </cell>
          <cell r="M4987" t="str">
            <v>Mateřská škola Duchcov, Osecká ul. 1314/106, příspěvková organizace</v>
          </cell>
          <cell r="N4987" t="str">
            <v>Osecká</v>
          </cell>
          <cell r="O4987">
            <v>1314</v>
          </cell>
          <cell r="P4987">
            <v>106</v>
          </cell>
          <cell r="Q4987">
            <v>41901</v>
          </cell>
          <cell r="R4987" t="str">
            <v>Duchcov</v>
          </cell>
          <cell r="S4987">
            <v>417835686</v>
          </cell>
          <cell r="T4987" t="str">
            <v>ms.osecka@seznam.cz</v>
          </cell>
        </row>
        <row r="4988">
          <cell r="A4988">
            <v>600099091</v>
          </cell>
          <cell r="B4988">
            <v>70695822</v>
          </cell>
          <cell r="C4988" t="str">
            <v>Liberecký kraj</v>
          </cell>
          <cell r="D4988" t="str">
            <v xml:space="preserve">Semily </v>
          </cell>
          <cell r="E4988" t="str">
            <v>Městský úřad Turnov</v>
          </cell>
          <cell r="F4988" t="str">
            <v>Turnov</v>
          </cell>
          <cell r="G4988" t="str">
            <v>obec</v>
          </cell>
          <cell r="H4988">
            <v>600099091</v>
          </cell>
          <cell r="I4988" t="str">
            <v>70695822</v>
          </cell>
          <cell r="J4988">
            <v>240</v>
          </cell>
          <cell r="K4988" t="str">
            <v>SINGCLEAN</v>
          </cell>
          <cell r="L4988" t="str">
            <v>ANO</v>
          </cell>
          <cell r="M4988" t="str">
            <v>Základní škola a Mateřská škola Všeň, příspěvková organizace</v>
          </cell>
          <cell r="O4988">
            <v>9</v>
          </cell>
          <cell r="Q4988">
            <v>51265</v>
          </cell>
          <cell r="R4988" t="str">
            <v>Všeň</v>
          </cell>
          <cell r="S4988">
            <v>777257706</v>
          </cell>
          <cell r="T4988" t="str">
            <v>reditel@vsenskaskola.cz</v>
          </cell>
        </row>
        <row r="4989">
          <cell r="A4989">
            <v>600074307</v>
          </cell>
          <cell r="B4989">
            <v>70695831</v>
          </cell>
          <cell r="C4989" t="str">
            <v>Liberecký kraj</v>
          </cell>
          <cell r="D4989" t="str">
            <v xml:space="preserve">Česká Lípa </v>
          </cell>
          <cell r="E4989" t="str">
            <v>Městský úřad Česká Lípa</v>
          </cell>
          <cell r="F4989" t="str">
            <v>Česká Lípa</v>
          </cell>
          <cell r="G4989" t="str">
            <v>obec</v>
          </cell>
          <cell r="H4989">
            <v>600074307</v>
          </cell>
          <cell r="I4989" t="str">
            <v>70695831</v>
          </cell>
          <cell r="J4989">
            <v>0</v>
          </cell>
          <cell r="K4989" t="str">
            <v>SINGCLEAN</v>
          </cell>
          <cell r="L4989" t="str">
            <v>ANO</v>
          </cell>
          <cell r="M4989" t="str">
            <v>Mateřská škola Dubá - příspěvková organizace</v>
          </cell>
          <cell r="N4989" t="str">
            <v>Luční</v>
          </cell>
          <cell r="O4989">
            <v>28</v>
          </cell>
          <cell r="Q4989">
            <v>47141</v>
          </cell>
          <cell r="R4989" t="str">
            <v>Dubá</v>
          </cell>
          <cell r="S4989">
            <v>487870265</v>
          </cell>
          <cell r="T4989" t="str">
            <v>reditel@msduba.cz</v>
          </cell>
        </row>
        <row r="4990">
          <cell r="A4990">
            <v>600078604</v>
          </cell>
          <cell r="B4990">
            <v>70695849</v>
          </cell>
          <cell r="C4990" t="str">
            <v>Liberecký kraj</v>
          </cell>
          <cell r="D4990" t="str">
            <v xml:space="preserve">Jablonec nad Nisou </v>
          </cell>
          <cell r="E4990" t="str">
            <v>Městský úřad Tanvald</v>
          </cell>
          <cell r="F4990" t="str">
            <v>Tanvald</v>
          </cell>
          <cell r="G4990" t="str">
            <v>obec</v>
          </cell>
          <cell r="H4990">
            <v>600078604</v>
          </cell>
          <cell r="I4990" t="str">
            <v>70695849</v>
          </cell>
          <cell r="J4990">
            <v>100</v>
          </cell>
          <cell r="K4990" t="str">
            <v>SINGCLEAN</v>
          </cell>
          <cell r="L4990" t="str">
            <v>ANO</v>
          </cell>
          <cell r="M4990" t="str">
            <v>Základní škola a mateřská škola Zlatá Olešnice, okres Jablonec nad Nisou, příspěvková organizace</v>
          </cell>
          <cell r="O4990">
            <v>34</v>
          </cell>
          <cell r="Q4990">
            <v>46847</v>
          </cell>
          <cell r="R4990" t="str">
            <v>Zlatá Olešnice</v>
          </cell>
          <cell r="S4990">
            <v>731470115</v>
          </cell>
          <cell r="T4990" t="str">
            <v>skolazlataolesnice@seznam.cz</v>
          </cell>
        </row>
        <row r="4991">
          <cell r="A4991">
            <v>600085511</v>
          </cell>
          <cell r="B4991">
            <v>70695881</v>
          </cell>
          <cell r="C4991" t="str">
            <v>Ústecký kraj</v>
          </cell>
          <cell r="D4991" t="str">
            <v xml:space="preserve">Ústí nad Labem </v>
          </cell>
          <cell r="E4991" t="str">
            <v>Magistrát města Ústí nad Labem</v>
          </cell>
          <cell r="F4991" t="str">
            <v>Ústí nad Labem</v>
          </cell>
          <cell r="G4991" t="str">
            <v>obec</v>
          </cell>
          <cell r="H4991">
            <v>600085511</v>
          </cell>
          <cell r="I4991" t="str">
            <v>70695881</v>
          </cell>
          <cell r="J4991">
            <v>300</v>
          </cell>
          <cell r="K4991" t="str">
            <v>SINGCLEAN</v>
          </cell>
          <cell r="L4991" t="str">
            <v>ANO</v>
          </cell>
          <cell r="M4991" t="str">
            <v>Základní škola a Mateřská škola Petrovice okres Ústí nad Labem, příspěvková organizace</v>
          </cell>
          <cell r="O4991">
            <v>5</v>
          </cell>
          <cell r="Q4991">
            <v>40337</v>
          </cell>
          <cell r="R4991" t="str">
            <v>Petrovice</v>
          </cell>
          <cell r="S4991">
            <v>475226185</v>
          </cell>
          <cell r="T4991" t="str">
            <v>zspetrovice.ul@volny.cz</v>
          </cell>
        </row>
        <row r="4992">
          <cell r="A4992">
            <v>600074625</v>
          </cell>
          <cell r="B4992">
            <v>70695903</v>
          </cell>
          <cell r="C4992" t="str">
            <v>Liberecký kraj</v>
          </cell>
          <cell r="D4992" t="str">
            <v xml:space="preserve">Česká Lípa </v>
          </cell>
          <cell r="E4992" t="str">
            <v>Městský úřad Česká Lípa</v>
          </cell>
          <cell r="F4992" t="str">
            <v>Česká Lípa</v>
          </cell>
          <cell r="G4992" t="str">
            <v>obec</v>
          </cell>
          <cell r="H4992">
            <v>600074625</v>
          </cell>
          <cell r="I4992" t="str">
            <v>70695903</v>
          </cell>
          <cell r="J4992">
            <v>220</v>
          </cell>
          <cell r="K4992" t="str">
            <v>SINGCLEAN</v>
          </cell>
          <cell r="L4992" t="str">
            <v>ANO</v>
          </cell>
          <cell r="M4992" t="str">
            <v>Základní škola a Mateřská škola Nový Oldřichov, okres Česká Lípa, příspěvková organizace</v>
          </cell>
          <cell r="O4992">
            <v>86</v>
          </cell>
          <cell r="Q4992">
            <v>47113</v>
          </cell>
          <cell r="R4992" t="str">
            <v>Nový Oldřichov</v>
          </cell>
          <cell r="S4992">
            <v>487767515</v>
          </cell>
          <cell r="T4992" t="str">
            <v>zsmsno@seznam.cz</v>
          </cell>
        </row>
        <row r="4993">
          <cell r="A4993">
            <v>600079732</v>
          </cell>
          <cell r="B4993">
            <v>70695911</v>
          </cell>
          <cell r="C4993" t="str">
            <v>Liberecký kraj</v>
          </cell>
          <cell r="D4993" t="str">
            <v xml:space="preserve">Liberec </v>
          </cell>
          <cell r="E4993" t="str">
            <v>Městský úřad Frýdlant</v>
          </cell>
          <cell r="F4993" t="str">
            <v>Frýdlant</v>
          </cell>
          <cell r="G4993" t="str">
            <v>obec</v>
          </cell>
          <cell r="H4993">
            <v>600079732</v>
          </cell>
          <cell r="I4993" t="str">
            <v>70695911</v>
          </cell>
          <cell r="J4993">
            <v>1000</v>
          </cell>
          <cell r="K4993" t="str">
            <v>SINGCLEAN</v>
          </cell>
          <cell r="L4993" t="str">
            <v>ANO</v>
          </cell>
          <cell r="M4993" t="str">
            <v>Základní škola a Mateřská škola, Hejnice, okres Liberec, příspěvková organizace</v>
          </cell>
          <cell r="N4993" t="str">
            <v>Lázeňská</v>
          </cell>
          <cell r="O4993">
            <v>406</v>
          </cell>
          <cell r="Q4993">
            <v>46362</v>
          </cell>
          <cell r="R4993" t="str">
            <v>Hejnice</v>
          </cell>
          <cell r="S4993">
            <v>482322391</v>
          </cell>
          <cell r="T4993" t="str">
            <v>info@zshejnice.cz</v>
          </cell>
        </row>
        <row r="4994">
          <cell r="A4994">
            <v>600079406</v>
          </cell>
          <cell r="B4994">
            <v>70695920</v>
          </cell>
          <cell r="C4994" t="str">
            <v>Liberecký kraj</v>
          </cell>
          <cell r="D4994" t="str">
            <v xml:space="preserve">Liberec </v>
          </cell>
          <cell r="E4994" t="str">
            <v>Městský úřad Turnov</v>
          </cell>
          <cell r="F4994" t="str">
            <v>Turnov</v>
          </cell>
          <cell r="G4994" t="str">
            <v>obec</v>
          </cell>
          <cell r="H4994">
            <v>600079406</v>
          </cell>
          <cell r="I4994" t="str">
            <v>70695920</v>
          </cell>
          <cell r="J4994">
            <v>120</v>
          </cell>
          <cell r="K4994" t="str">
            <v>SINGCLEAN</v>
          </cell>
          <cell r="L4994" t="str">
            <v>ANO</v>
          </cell>
          <cell r="M4994" t="str">
            <v>Mateřská škola Příšovice, okres Liberec - příspěvková organizace</v>
          </cell>
          <cell r="O4994">
            <v>162</v>
          </cell>
          <cell r="Q4994">
            <v>46346</v>
          </cell>
          <cell r="R4994" t="str">
            <v>Příšovice</v>
          </cell>
          <cell r="S4994">
            <v>485177160</v>
          </cell>
          <cell r="T4994" t="str">
            <v>ms@prisovice.cz</v>
          </cell>
        </row>
        <row r="4995">
          <cell r="A4995">
            <v>600080251</v>
          </cell>
          <cell r="B4995">
            <v>70695938</v>
          </cell>
          <cell r="C4995" t="str">
            <v>Liberecký kraj</v>
          </cell>
          <cell r="D4995" t="str">
            <v xml:space="preserve">Liberec </v>
          </cell>
          <cell r="E4995" t="str">
            <v>Městský úřad Turnov</v>
          </cell>
          <cell r="F4995" t="str">
            <v>Turnov</v>
          </cell>
          <cell r="G4995" t="str">
            <v>obec</v>
          </cell>
          <cell r="H4995">
            <v>600080251</v>
          </cell>
          <cell r="I4995" t="str">
            <v>70695938</v>
          </cell>
          <cell r="J4995">
            <v>580</v>
          </cell>
          <cell r="K4995" t="str">
            <v>SINGCLEAN</v>
          </cell>
          <cell r="L4995" t="str">
            <v>ANO</v>
          </cell>
          <cell r="M4995" t="str">
            <v>Základní škola Příšovice, okres Liberec - příspěvková organizace</v>
          </cell>
          <cell r="O4995">
            <v>178</v>
          </cell>
          <cell r="Q4995">
            <v>46346</v>
          </cell>
          <cell r="R4995" t="str">
            <v>Příšovice</v>
          </cell>
          <cell r="S4995">
            <v>485177056</v>
          </cell>
        </row>
        <row r="4996">
          <cell r="A4996">
            <v>650025873</v>
          </cell>
          <cell r="B4996">
            <v>70695946</v>
          </cell>
          <cell r="C4996" t="str">
            <v>Liberecký kraj</v>
          </cell>
          <cell r="D4996" t="str">
            <v xml:space="preserve">Liberec </v>
          </cell>
          <cell r="E4996" t="str">
            <v>Městský úřad Turnov</v>
          </cell>
          <cell r="F4996" t="str">
            <v>Turnov</v>
          </cell>
          <cell r="G4996" t="str">
            <v>obec</v>
          </cell>
          <cell r="H4996">
            <v>650025873</v>
          </cell>
          <cell r="I4996" t="str">
            <v>70695946</v>
          </cell>
          <cell r="J4996">
            <v>240</v>
          </cell>
          <cell r="K4996" t="str">
            <v>SINGCLEAN</v>
          </cell>
          <cell r="L4996" t="str">
            <v>ANO</v>
          </cell>
          <cell r="M4996" t="str">
            <v>Základní škola a Mateřská škola, Svijanský Újezd, okres Liberec, příspěvková organizace</v>
          </cell>
          <cell r="O4996">
            <v>78</v>
          </cell>
          <cell r="Q4996">
            <v>46345</v>
          </cell>
          <cell r="R4996" t="str">
            <v>Svijanský Újezd</v>
          </cell>
          <cell r="S4996">
            <v>485177326</v>
          </cell>
          <cell r="T4996" t="str">
            <v>zs.svijanskyujezd@seznam.cz</v>
          </cell>
        </row>
        <row r="4997">
          <cell r="A4997">
            <v>600078001</v>
          </cell>
          <cell r="B4997">
            <v>70695954</v>
          </cell>
          <cell r="C4997" t="str">
            <v>Liberecký kraj</v>
          </cell>
          <cell r="D4997" t="str">
            <v xml:space="preserve">Jablonec nad Nisou </v>
          </cell>
          <cell r="E4997" t="str">
            <v>Magistrát města Jablonce nad Nisou</v>
          </cell>
          <cell r="F4997" t="str">
            <v>Jablonec nad Nisou</v>
          </cell>
          <cell r="G4997" t="str">
            <v>obec</v>
          </cell>
          <cell r="H4997">
            <v>600078001</v>
          </cell>
          <cell r="I4997" t="str">
            <v>70695954</v>
          </cell>
          <cell r="J4997">
            <v>40</v>
          </cell>
          <cell r="K4997" t="str">
            <v>SINGCLEAN</v>
          </cell>
          <cell r="L4997" t="str">
            <v>ANO</v>
          </cell>
          <cell r="M4997" t="str">
            <v>Mateřská škola Maršovice 81, příspěvková organizace</v>
          </cell>
          <cell r="O4997">
            <v>81</v>
          </cell>
          <cell r="Q4997">
            <v>46801</v>
          </cell>
          <cell r="R4997" t="str">
            <v>Maršovice</v>
          </cell>
          <cell r="S4997">
            <v>702029567</v>
          </cell>
          <cell r="T4997" t="str">
            <v>info@skolka-marsovice.cz</v>
          </cell>
        </row>
        <row r="4998">
          <cell r="A4998">
            <v>600074749</v>
          </cell>
          <cell r="B4998">
            <v>70695962</v>
          </cell>
          <cell r="C4998" t="str">
            <v>Liberecký kraj</v>
          </cell>
          <cell r="D4998" t="str">
            <v xml:space="preserve">Česká Lípa </v>
          </cell>
          <cell r="E4998" t="str">
            <v>Městský úřad Česká Lípa</v>
          </cell>
          <cell r="F4998" t="str">
            <v>Česká Lípa</v>
          </cell>
          <cell r="G4998" t="str">
            <v>obec</v>
          </cell>
          <cell r="H4998">
            <v>600074749</v>
          </cell>
          <cell r="I4998" t="str">
            <v>70695962</v>
          </cell>
          <cell r="J4998">
            <v>400</v>
          </cell>
          <cell r="K4998" t="str">
            <v>SINGCLEAN</v>
          </cell>
          <cell r="L4998" t="str">
            <v>ANO</v>
          </cell>
          <cell r="M4998" t="str">
            <v>Základní škola Horní Police, okres Česká Lípa, příspěvková organizace</v>
          </cell>
          <cell r="N4998" t="str">
            <v>9. května</v>
          </cell>
          <cell r="O4998">
            <v>2</v>
          </cell>
          <cell r="Q4998">
            <v>47106</v>
          </cell>
          <cell r="R4998" t="str">
            <v>Horní Police</v>
          </cell>
          <cell r="S4998">
            <v>487861238</v>
          </cell>
          <cell r="T4998" t="str">
            <v>reditel@zspolice.clnet.cz</v>
          </cell>
        </row>
        <row r="4999">
          <cell r="A4999">
            <v>600077012</v>
          </cell>
          <cell r="B4999">
            <v>70695971</v>
          </cell>
          <cell r="C4999" t="str">
            <v>Ústecký kraj</v>
          </cell>
          <cell r="D4999" t="str">
            <v xml:space="preserve">Chomutov </v>
          </cell>
          <cell r="E4999" t="str">
            <v>Magistrát města Chomutova</v>
          </cell>
          <cell r="F4999" t="str">
            <v>Chomutov</v>
          </cell>
          <cell r="G4999" t="str">
            <v>obec</v>
          </cell>
          <cell r="H4999">
            <v>600077012</v>
          </cell>
          <cell r="I4999" t="str">
            <v>70695971</v>
          </cell>
          <cell r="J4999">
            <v>120</v>
          </cell>
          <cell r="K4999" t="str">
            <v>SINGCLEAN</v>
          </cell>
          <cell r="L4999" t="str">
            <v>ANO</v>
          </cell>
          <cell r="M4999" t="str">
            <v>Mateřská škola Zelená - Málkov, příspěvková organizace</v>
          </cell>
          <cell r="O4999">
            <v>63</v>
          </cell>
          <cell r="Q4999">
            <v>43102</v>
          </cell>
          <cell r="R4999" t="str">
            <v>Málkov</v>
          </cell>
          <cell r="S4999">
            <v>474658139</v>
          </cell>
          <cell r="T4999" t="str">
            <v>ms.zelena@atlas.cz</v>
          </cell>
        </row>
        <row r="5000">
          <cell r="A5000">
            <v>600080030</v>
          </cell>
          <cell r="B5000">
            <v>70695997</v>
          </cell>
          <cell r="C5000" t="str">
            <v>Liberecký kraj</v>
          </cell>
          <cell r="D5000" t="str">
            <v xml:space="preserve">Liberec </v>
          </cell>
          <cell r="E5000" t="str">
            <v>Magistrát města Liberce</v>
          </cell>
          <cell r="F5000" t="str">
            <v>Liberec</v>
          </cell>
          <cell r="G5000" t="str">
            <v>obec</v>
          </cell>
          <cell r="H5000">
            <v>600080030</v>
          </cell>
          <cell r="I5000" t="str">
            <v>70695997</v>
          </cell>
          <cell r="J5000">
            <v>640</v>
          </cell>
          <cell r="K5000" t="str">
            <v>SINGCLEAN</v>
          </cell>
          <cell r="L5000" t="str">
            <v>ANO</v>
          </cell>
          <cell r="M5000" t="str">
            <v>Základní škola a Mateřská škola Nová Ves, okr. Liberec - příspěvková organizace</v>
          </cell>
          <cell r="O5000">
            <v>180</v>
          </cell>
          <cell r="Q5000">
            <v>46331</v>
          </cell>
          <cell r="R5000" t="str">
            <v>Nová Ves</v>
          </cell>
          <cell r="S5000">
            <v>482720585</v>
          </cell>
          <cell r="T5000" t="str">
            <v>skolanovaves@centrum.cz</v>
          </cell>
        </row>
        <row r="5001">
          <cell r="A5001">
            <v>600098818</v>
          </cell>
          <cell r="B5001">
            <v>70698031</v>
          </cell>
          <cell r="C5001" t="str">
            <v>Liberecký kraj</v>
          </cell>
          <cell r="D5001" t="str">
            <v xml:space="preserve">Semily </v>
          </cell>
          <cell r="E5001" t="str">
            <v>Městský úřad Jilemnice</v>
          </cell>
          <cell r="F5001" t="str">
            <v>Jilemnice</v>
          </cell>
          <cell r="G5001" t="str">
            <v>obec</v>
          </cell>
          <cell r="H5001">
            <v>600098818</v>
          </cell>
          <cell r="I5001" t="str">
            <v>70698031</v>
          </cell>
          <cell r="J5001">
            <v>60</v>
          </cell>
          <cell r="K5001" t="str">
            <v>SINGCLEAN</v>
          </cell>
          <cell r="L5001" t="str">
            <v>ANO</v>
          </cell>
          <cell r="M5001" t="str">
            <v>Mateřská škola Rokytnice nad Jizerou, Horní Rokytnice 555, příspěvková organizace</v>
          </cell>
          <cell r="O5001">
            <v>555</v>
          </cell>
          <cell r="Q5001">
            <v>51245</v>
          </cell>
          <cell r="R5001" t="str">
            <v>Rokytnice nad Jizerou</v>
          </cell>
          <cell r="S5001">
            <v>481522335</v>
          </cell>
          <cell r="T5001" t="str">
            <v>mshornirokytnice@seznam.cz</v>
          </cell>
        </row>
        <row r="5002">
          <cell r="A5002">
            <v>600098541</v>
          </cell>
          <cell r="B5002">
            <v>70698040</v>
          </cell>
          <cell r="C5002" t="str">
            <v>Liberecký kraj</v>
          </cell>
          <cell r="D5002" t="str">
            <v xml:space="preserve">Semily </v>
          </cell>
          <cell r="E5002" t="str">
            <v>Městský úřad Jilemnice</v>
          </cell>
          <cell r="F5002" t="str">
            <v>Jilemnice</v>
          </cell>
          <cell r="G5002" t="str">
            <v>obec</v>
          </cell>
          <cell r="H5002">
            <v>600098541</v>
          </cell>
          <cell r="I5002" t="str">
            <v>70698040</v>
          </cell>
          <cell r="J5002">
            <v>160</v>
          </cell>
          <cell r="K5002" t="str">
            <v>SINGCLEAN</v>
          </cell>
          <cell r="L5002" t="str">
            <v>ANO</v>
          </cell>
          <cell r="M5002" t="str">
            <v>Mateřská škola Rokytnice nad Jizerou, Dolní Rokytnice 210, příspěvková organizace</v>
          </cell>
          <cell r="O5002">
            <v>210</v>
          </cell>
          <cell r="Q5002">
            <v>51244</v>
          </cell>
          <cell r="R5002" t="str">
            <v>Rokytnice nad Jizerou</v>
          </cell>
          <cell r="S5002">
            <v>481522870</v>
          </cell>
          <cell r="T5002" t="str">
            <v>msrokytnice@tiscali.cz</v>
          </cell>
        </row>
        <row r="5003">
          <cell r="A5003">
            <v>600099130</v>
          </cell>
          <cell r="B5003">
            <v>70698066</v>
          </cell>
          <cell r="C5003" t="str">
            <v>Liberecký kraj</v>
          </cell>
          <cell r="D5003" t="str">
            <v xml:space="preserve">Semily </v>
          </cell>
          <cell r="E5003" t="str">
            <v>Městský úřad Semily</v>
          </cell>
          <cell r="F5003" t="str">
            <v>Semily</v>
          </cell>
          <cell r="G5003" t="str">
            <v>obec</v>
          </cell>
          <cell r="H5003">
            <v>600099130</v>
          </cell>
          <cell r="I5003" t="str">
            <v>70698066</v>
          </cell>
          <cell r="J5003">
            <v>100</v>
          </cell>
          <cell r="K5003" t="str">
            <v>SINGCLEAN</v>
          </cell>
          <cell r="L5003" t="str">
            <v>ANO</v>
          </cell>
          <cell r="M5003" t="str">
            <v>Základní škola a Mateřská škola Jesenný, příspěvková organizace</v>
          </cell>
          <cell r="O5003">
            <v>221</v>
          </cell>
          <cell r="Q5003">
            <v>51212</v>
          </cell>
          <cell r="R5003" t="str">
            <v>Jesenný</v>
          </cell>
          <cell r="S5003">
            <v>481683164</v>
          </cell>
          <cell r="T5003" t="str">
            <v>zsams.jesenny@seznam.cz</v>
          </cell>
        </row>
        <row r="5004">
          <cell r="A5004">
            <v>600084248</v>
          </cell>
          <cell r="B5004">
            <v>70698082</v>
          </cell>
          <cell r="C5004" t="str">
            <v>Ústecký kraj</v>
          </cell>
          <cell r="D5004" t="str">
            <v xml:space="preserve">Teplice </v>
          </cell>
          <cell r="E5004" t="str">
            <v>Městský úřad Bílina</v>
          </cell>
          <cell r="F5004" t="str">
            <v>Bílina</v>
          </cell>
          <cell r="G5004" t="str">
            <v>obec</v>
          </cell>
          <cell r="H5004">
            <v>600084248</v>
          </cell>
          <cell r="I5004" t="str">
            <v>70698082</v>
          </cell>
          <cell r="J5004">
            <v>40</v>
          </cell>
          <cell r="K5004" t="str">
            <v>SINGCLEAN</v>
          </cell>
          <cell r="L5004" t="str">
            <v>ANO</v>
          </cell>
          <cell r="M5004" t="str">
            <v>Mateřská škola Ohníč</v>
          </cell>
          <cell r="O5004">
            <v>30</v>
          </cell>
          <cell r="Q5004">
            <v>41765</v>
          </cell>
          <cell r="R5004" t="str">
            <v>Ohníč</v>
          </cell>
          <cell r="S5004">
            <v>417825315</v>
          </cell>
        </row>
        <row r="5005">
          <cell r="A5005">
            <v>600099016</v>
          </cell>
          <cell r="B5005">
            <v>70698112</v>
          </cell>
          <cell r="C5005" t="str">
            <v>Liberecký kraj</v>
          </cell>
          <cell r="D5005" t="str">
            <v xml:space="preserve">Semily </v>
          </cell>
          <cell r="E5005" t="str">
            <v>Městský úřad Jilemnice</v>
          </cell>
          <cell r="F5005" t="str">
            <v>Jilemnice</v>
          </cell>
          <cell r="G5005" t="str">
            <v>obec</v>
          </cell>
          <cell r="H5005">
            <v>600099016</v>
          </cell>
          <cell r="I5005" t="str">
            <v>70698112</v>
          </cell>
          <cell r="J5005">
            <v>180</v>
          </cell>
          <cell r="K5005" t="str">
            <v>SINGCLEAN</v>
          </cell>
          <cell r="L5005" t="str">
            <v>ANO</v>
          </cell>
          <cell r="M5005" t="str">
            <v>Základní škola a Mateřská škola Mříčná, příspěvková organizace</v>
          </cell>
          <cell r="O5005">
            <v>191</v>
          </cell>
          <cell r="Q5005">
            <v>51204</v>
          </cell>
          <cell r="R5005" t="str">
            <v>Mříčná</v>
          </cell>
          <cell r="S5005" t="str">
            <v>481 543 231 ,725427203</v>
          </cell>
          <cell r="T5005" t="str">
            <v>zs.mricna@tiscali.cz</v>
          </cell>
        </row>
        <row r="5006">
          <cell r="A5006">
            <v>600076644</v>
          </cell>
          <cell r="B5006">
            <v>70698121</v>
          </cell>
          <cell r="C5006" t="str">
            <v>Ústecký kraj</v>
          </cell>
          <cell r="D5006" t="str">
            <v xml:space="preserve">Děčín </v>
          </cell>
          <cell r="E5006" t="str">
            <v>Městský úřad Varnsdorf</v>
          </cell>
          <cell r="F5006" t="str">
            <v>Varnsdorf</v>
          </cell>
          <cell r="G5006" t="str">
            <v>obec</v>
          </cell>
          <cell r="H5006">
            <v>600076644</v>
          </cell>
          <cell r="I5006" t="str">
            <v>70698121</v>
          </cell>
          <cell r="J5006">
            <v>0</v>
          </cell>
          <cell r="K5006" t="str">
            <v>SINGCLEAN</v>
          </cell>
          <cell r="L5006" t="str">
            <v>ANO</v>
          </cell>
          <cell r="M5006" t="str">
            <v>Školní jídelna Varnsdorf, Edisonova 2821, okres Děčín, příspěvková organizace</v>
          </cell>
          <cell r="N5006" t="str">
            <v>Edisonova</v>
          </cell>
          <cell r="O5006">
            <v>2821</v>
          </cell>
          <cell r="Q5006">
            <v>40747</v>
          </cell>
          <cell r="R5006" t="str">
            <v>Varnsdorf</v>
          </cell>
          <cell r="S5006">
            <v>412372742</v>
          </cell>
          <cell r="T5006" t="str">
            <v>sjedi@vdf.cz</v>
          </cell>
        </row>
        <row r="5007">
          <cell r="A5007">
            <v>600076628</v>
          </cell>
          <cell r="B5007">
            <v>70698139</v>
          </cell>
          <cell r="C5007" t="str">
            <v>Ústecký kraj</v>
          </cell>
          <cell r="D5007" t="str">
            <v xml:space="preserve">Děčín </v>
          </cell>
          <cell r="E5007" t="str">
            <v>Městský úřad Varnsdorf</v>
          </cell>
          <cell r="F5007" t="str">
            <v>Varnsdorf</v>
          </cell>
          <cell r="G5007" t="str">
            <v>obec</v>
          </cell>
          <cell r="H5007">
            <v>600076628</v>
          </cell>
          <cell r="I5007" t="str">
            <v>70698139</v>
          </cell>
          <cell r="J5007">
            <v>40</v>
          </cell>
          <cell r="K5007" t="str">
            <v>SINGCLEAN</v>
          </cell>
          <cell r="L5007" t="str">
            <v>ANO</v>
          </cell>
          <cell r="M5007" t="str">
            <v>Školní jídelna Varnsdorf, Nám. E. Beneše 2926, okres Děčín, příspěvková organizace</v>
          </cell>
          <cell r="N5007" t="str">
            <v>Nám. E. Beneše</v>
          </cell>
          <cell r="O5007">
            <v>2926</v>
          </cell>
          <cell r="Q5007">
            <v>40747</v>
          </cell>
          <cell r="R5007" t="str">
            <v>Varnsdorf</v>
          </cell>
          <cell r="S5007">
            <v>412372112</v>
          </cell>
          <cell r="T5007" t="str">
            <v>sjnam@varnsdorf.cz</v>
          </cell>
        </row>
        <row r="5008">
          <cell r="A5008">
            <v>600076181</v>
          </cell>
          <cell r="B5008">
            <v>70698147</v>
          </cell>
          <cell r="C5008" t="str">
            <v>Ústecký kraj</v>
          </cell>
          <cell r="D5008" t="str">
            <v xml:space="preserve">Děčín </v>
          </cell>
          <cell r="E5008" t="str">
            <v>Městský úřad Varnsdorf</v>
          </cell>
          <cell r="F5008" t="str">
            <v>Varnsdorf</v>
          </cell>
          <cell r="G5008" t="str">
            <v>obec</v>
          </cell>
          <cell r="H5008">
            <v>600076181</v>
          </cell>
          <cell r="I5008" t="str">
            <v>70698147</v>
          </cell>
          <cell r="J5008">
            <v>100</v>
          </cell>
          <cell r="K5008" t="str">
            <v>SINGCLEAN</v>
          </cell>
          <cell r="L5008" t="str">
            <v>ANO</v>
          </cell>
          <cell r="M5008" t="str">
            <v>Interaktivní základní škola Varnsdorf, Karlova 1700, okres Děčín, příspěvková organizace</v>
          </cell>
          <cell r="N5008" t="str">
            <v>Karlova</v>
          </cell>
          <cell r="O5008">
            <v>1700</v>
          </cell>
          <cell r="Q5008">
            <v>40747</v>
          </cell>
          <cell r="R5008" t="str">
            <v>Varnsdorf</v>
          </cell>
          <cell r="S5008">
            <v>412372562</v>
          </cell>
          <cell r="T5008" t="str">
            <v>sona.bunckova@izskarlovka.cz</v>
          </cell>
        </row>
        <row r="5009">
          <cell r="A5009">
            <v>600076474</v>
          </cell>
          <cell r="B5009">
            <v>70698155</v>
          </cell>
          <cell r="C5009" t="str">
            <v>Ústecký kraj</v>
          </cell>
          <cell r="D5009" t="str">
            <v xml:space="preserve">Děčín </v>
          </cell>
          <cell r="E5009" t="str">
            <v>Městský úřad Varnsdorf</v>
          </cell>
          <cell r="F5009" t="str">
            <v>Varnsdorf</v>
          </cell>
          <cell r="G5009" t="str">
            <v>obec</v>
          </cell>
          <cell r="H5009">
            <v>600076474</v>
          </cell>
          <cell r="I5009" t="str">
            <v>70698155</v>
          </cell>
          <cell r="J5009">
            <v>420</v>
          </cell>
          <cell r="K5009" t="str">
            <v>SINGCLEAN</v>
          </cell>
          <cell r="L5009" t="str">
            <v>ANO</v>
          </cell>
          <cell r="M5009" t="str">
            <v>Základní škola Varnsdorf, Východní 1602, okres Děčín, příspěvková organizace</v>
          </cell>
          <cell r="N5009" t="str">
            <v>Východní</v>
          </cell>
          <cell r="O5009">
            <v>1602</v>
          </cell>
          <cell r="Q5009">
            <v>40747</v>
          </cell>
          <cell r="R5009" t="str">
            <v>Varnsdorf</v>
          </cell>
          <cell r="S5009">
            <v>775872658</v>
          </cell>
          <cell r="T5009" t="str">
            <v>smidova@zsvychodni.cz</v>
          </cell>
        </row>
        <row r="5010">
          <cell r="A5010">
            <v>600076385</v>
          </cell>
          <cell r="B5010">
            <v>70698171</v>
          </cell>
          <cell r="C5010" t="str">
            <v>Ústecký kraj</v>
          </cell>
          <cell r="D5010" t="str">
            <v xml:space="preserve">Děčín </v>
          </cell>
          <cell r="E5010" t="str">
            <v>Městský úřad Varnsdorf</v>
          </cell>
          <cell r="F5010" t="str">
            <v>Varnsdorf</v>
          </cell>
          <cell r="G5010" t="str">
            <v>obec</v>
          </cell>
          <cell r="H5010">
            <v>600076385</v>
          </cell>
          <cell r="I5010" t="str">
            <v>70698171</v>
          </cell>
          <cell r="J5010">
            <v>640</v>
          </cell>
          <cell r="K5010" t="str">
            <v>SINGCLEAN</v>
          </cell>
          <cell r="L5010" t="str">
            <v>ANO</v>
          </cell>
          <cell r="M5010" t="str">
            <v>Základní škola Varnsdorf, náměstí E.Beneše 469, okres Děčín, příspěvková organizace</v>
          </cell>
          <cell r="N5010" t="str">
            <v>Nám. E. Beneše</v>
          </cell>
          <cell r="O5010">
            <v>469</v>
          </cell>
          <cell r="Q5010">
            <v>40747</v>
          </cell>
          <cell r="R5010" t="str">
            <v>Varnsdorf</v>
          </cell>
          <cell r="S5010">
            <v>412372627</v>
          </cell>
          <cell r="T5010" t="str">
            <v>zemler@zs-namesti.cz</v>
          </cell>
        </row>
        <row r="5011">
          <cell r="A5011">
            <v>600076423</v>
          </cell>
          <cell r="B5011">
            <v>70698180</v>
          </cell>
          <cell r="C5011" t="str">
            <v>Ústecký kraj</v>
          </cell>
          <cell r="D5011" t="str">
            <v xml:space="preserve">Děčín </v>
          </cell>
          <cell r="E5011" t="str">
            <v>Městský úřad Varnsdorf</v>
          </cell>
          <cell r="F5011" t="str">
            <v>Varnsdorf</v>
          </cell>
          <cell r="G5011" t="str">
            <v>obec</v>
          </cell>
          <cell r="H5011">
            <v>600076423</v>
          </cell>
          <cell r="I5011" t="str">
            <v>70698180</v>
          </cell>
          <cell r="J5011">
            <v>580</v>
          </cell>
          <cell r="K5011" t="str">
            <v>SINGCLEAN</v>
          </cell>
          <cell r="L5011" t="str">
            <v>ANO</v>
          </cell>
          <cell r="M5011" t="str">
            <v>Základní škola Varnsdorf, Edisonova 2821, okres Děčín, příspěvková organizace</v>
          </cell>
          <cell r="N5011" t="str">
            <v>Edisonova</v>
          </cell>
          <cell r="O5011">
            <v>2821</v>
          </cell>
          <cell r="Q5011">
            <v>40747</v>
          </cell>
          <cell r="R5011" t="str">
            <v>Varnsdorf</v>
          </cell>
          <cell r="S5011">
            <v>412371740</v>
          </cell>
          <cell r="T5011" t="str">
            <v>info@zsedisonova.cz</v>
          </cell>
        </row>
        <row r="5012">
          <cell r="A5012">
            <v>600076199</v>
          </cell>
          <cell r="B5012">
            <v>70698198</v>
          </cell>
          <cell r="C5012" t="str">
            <v>Ústecký kraj</v>
          </cell>
          <cell r="D5012" t="str">
            <v xml:space="preserve">Děčín </v>
          </cell>
          <cell r="E5012" t="str">
            <v>Městský úřad Varnsdorf</v>
          </cell>
          <cell r="F5012" t="str">
            <v>Varnsdorf</v>
          </cell>
          <cell r="G5012" t="str">
            <v>obec</v>
          </cell>
          <cell r="H5012">
            <v>600076199</v>
          </cell>
          <cell r="I5012" t="str">
            <v>70698198</v>
          </cell>
          <cell r="J5012">
            <v>120</v>
          </cell>
          <cell r="K5012" t="str">
            <v>SINGCLEAN</v>
          </cell>
          <cell r="L5012" t="str">
            <v>ANO</v>
          </cell>
          <cell r="M5012" t="str">
            <v>Základní škola a Mateřská škola Varnsdorf, Bratislavská 994, okres Děčín, příspěvková organizace</v>
          </cell>
          <cell r="N5012" t="str">
            <v>Bratislavská</v>
          </cell>
          <cell r="O5012">
            <v>994</v>
          </cell>
          <cell r="Q5012">
            <v>40747</v>
          </cell>
          <cell r="R5012" t="str">
            <v>Varnsdorf</v>
          </cell>
          <cell r="S5012">
            <v>720936977</v>
          </cell>
          <cell r="T5012" t="str">
            <v>sekretariat@zsms-bratislavska.cz</v>
          </cell>
        </row>
        <row r="5013">
          <cell r="A5013">
            <v>600083241</v>
          </cell>
          <cell r="B5013">
            <v>70698252</v>
          </cell>
          <cell r="C5013" t="str">
            <v>Ústecký kraj</v>
          </cell>
          <cell r="D5013" t="str">
            <v xml:space="preserve">Louny </v>
          </cell>
          <cell r="E5013" t="str">
            <v>Městský úřad Louny</v>
          </cell>
          <cell r="F5013" t="str">
            <v>Louny</v>
          </cell>
          <cell r="G5013" t="str">
            <v>obec</v>
          </cell>
          <cell r="H5013">
            <v>600083241</v>
          </cell>
          <cell r="I5013" t="str">
            <v>70698252</v>
          </cell>
          <cell r="J5013" t="str">
            <v>X</v>
          </cell>
          <cell r="K5013" t="str">
            <v>SINGCLEAN</v>
          </cell>
          <cell r="L5013" t="str">
            <v>ANO</v>
          </cell>
          <cell r="M5013" t="str">
            <v>Dům dětí a mládeže, Jiráskovo nám. 490, 439 42 Postoloprty</v>
          </cell>
          <cell r="N5013" t="str">
            <v>Jiráskovo náměstí</v>
          </cell>
          <cell r="O5013">
            <v>490</v>
          </cell>
          <cell r="Q5013">
            <v>43942</v>
          </cell>
          <cell r="R5013" t="str">
            <v>Postoloprty</v>
          </cell>
          <cell r="S5013">
            <v>415778411</v>
          </cell>
          <cell r="T5013" t="str">
            <v>ddmpostoloprty@seznam.cz</v>
          </cell>
        </row>
        <row r="5014">
          <cell r="A5014">
            <v>600165931</v>
          </cell>
          <cell r="B5014">
            <v>70698279</v>
          </cell>
          <cell r="C5014" t="str">
            <v>Ústecký kraj</v>
          </cell>
          <cell r="D5014" t="str">
            <v xml:space="preserve">Litoměřice </v>
          </cell>
          <cell r="E5014" t="str">
            <v>Městský úřad Roudnice nad Labem</v>
          </cell>
          <cell r="F5014" t="str">
            <v>Roudnice nad Labem</v>
          </cell>
          <cell r="G5014" t="str">
            <v>obec</v>
          </cell>
          <cell r="H5014">
            <v>600165931</v>
          </cell>
          <cell r="I5014" t="str">
            <v>70698279</v>
          </cell>
          <cell r="J5014">
            <v>520</v>
          </cell>
          <cell r="K5014" t="str">
            <v>SINGCLEAN</v>
          </cell>
          <cell r="L5014" t="str">
            <v>ANO</v>
          </cell>
          <cell r="M5014" t="str">
            <v>Základní škola a Mateřská škola Mšené-lázně, okres Litoměřice, příspěvková organizace</v>
          </cell>
          <cell r="N5014" t="str">
            <v>Školní</v>
          </cell>
          <cell r="O5014">
            <v>121</v>
          </cell>
          <cell r="Q5014">
            <v>41119</v>
          </cell>
          <cell r="R5014" t="str">
            <v>Mšené-lázně</v>
          </cell>
          <cell r="S5014">
            <v>416815613</v>
          </cell>
          <cell r="T5014" t="str">
            <v>reditel@zsmsene.cz</v>
          </cell>
        </row>
        <row r="5015">
          <cell r="A5015">
            <v>600085783</v>
          </cell>
          <cell r="B5015">
            <v>70698287</v>
          </cell>
          <cell r="C5015" t="str">
            <v>Ústecký kraj</v>
          </cell>
          <cell r="D5015" t="str">
            <v xml:space="preserve">Ústí nad Labem </v>
          </cell>
          <cell r="E5015" t="str">
            <v>Magistrát města Ústí nad Labem</v>
          </cell>
          <cell r="F5015" t="str">
            <v>Ústí nad Labem</v>
          </cell>
          <cell r="G5015" t="str">
            <v>obec</v>
          </cell>
          <cell r="H5015">
            <v>600085783</v>
          </cell>
          <cell r="I5015" t="str">
            <v>70698287</v>
          </cell>
          <cell r="J5015">
            <v>400</v>
          </cell>
          <cell r="K5015" t="str">
            <v>SINGCLEAN</v>
          </cell>
          <cell r="L5015" t="str">
            <v>ANO</v>
          </cell>
          <cell r="M5015" t="str">
            <v>Základní škola a Mateřská škola Tisá, příspěvková organizace</v>
          </cell>
          <cell r="O5015">
            <v>189</v>
          </cell>
          <cell r="Q5015">
            <v>40336</v>
          </cell>
          <cell r="R5015" t="str">
            <v>Tisá</v>
          </cell>
          <cell r="S5015">
            <v>475222250</v>
          </cell>
          <cell r="T5015" t="str">
            <v>zs.tisa@volny.cz</v>
          </cell>
        </row>
        <row r="5016">
          <cell r="A5016">
            <v>600098656</v>
          </cell>
          <cell r="B5016">
            <v>70698309</v>
          </cell>
          <cell r="C5016" t="str">
            <v>Liberecký kraj</v>
          </cell>
          <cell r="D5016" t="str">
            <v xml:space="preserve">Semily </v>
          </cell>
          <cell r="E5016" t="str">
            <v>Městský úřad Jilemnice</v>
          </cell>
          <cell r="F5016" t="str">
            <v>Jilemnice</v>
          </cell>
          <cell r="G5016" t="str">
            <v>obec</v>
          </cell>
          <cell r="H5016">
            <v>600098656</v>
          </cell>
          <cell r="I5016" t="str">
            <v>70698309</v>
          </cell>
          <cell r="J5016">
            <v>100</v>
          </cell>
          <cell r="K5016" t="str">
            <v>SINGCLEAN</v>
          </cell>
          <cell r="L5016" t="str">
            <v>ANO</v>
          </cell>
          <cell r="M5016" t="str">
            <v>Mateřská škola Víchová nad Jizerou, příspěvková organizace</v>
          </cell>
          <cell r="O5016">
            <v>197</v>
          </cell>
          <cell r="Q5016">
            <v>51241</v>
          </cell>
          <cell r="R5016" t="str">
            <v>Víchová nad Jizerou</v>
          </cell>
          <cell r="S5016">
            <v>481541121</v>
          </cell>
          <cell r="T5016" t="str">
            <v>ms.vichova@tiscali.cz</v>
          </cell>
        </row>
        <row r="5017">
          <cell r="A5017">
            <v>600099083</v>
          </cell>
          <cell r="B5017">
            <v>70698317</v>
          </cell>
          <cell r="C5017" t="str">
            <v>Liberecký kraj</v>
          </cell>
          <cell r="D5017" t="str">
            <v xml:space="preserve">Semily </v>
          </cell>
          <cell r="E5017" t="str">
            <v>Městský úřad Jilemnice</v>
          </cell>
          <cell r="F5017" t="str">
            <v>Jilemnice</v>
          </cell>
          <cell r="G5017" t="str">
            <v>obec</v>
          </cell>
          <cell r="H5017">
            <v>600099083</v>
          </cell>
          <cell r="I5017" t="str">
            <v>70698317</v>
          </cell>
          <cell r="J5017">
            <v>280</v>
          </cell>
          <cell r="K5017" t="str">
            <v>SINGCLEAN</v>
          </cell>
          <cell r="L5017" t="str">
            <v>ANO</v>
          </cell>
          <cell r="M5017" t="str">
            <v>Základní škola Víchová nad Jizerou, příspěvková organizace</v>
          </cell>
          <cell r="O5017">
            <v>140</v>
          </cell>
          <cell r="Q5017">
            <v>51241</v>
          </cell>
          <cell r="R5017" t="str">
            <v>Víchová nad Jizerou</v>
          </cell>
          <cell r="S5017">
            <v>481544408</v>
          </cell>
          <cell r="T5017" t="str">
            <v>zs.vichova@atlas.cz</v>
          </cell>
        </row>
        <row r="5018">
          <cell r="A5018">
            <v>600078337</v>
          </cell>
          <cell r="B5018">
            <v>70698325</v>
          </cell>
          <cell r="C5018" t="str">
            <v>Liberecký kraj</v>
          </cell>
          <cell r="D5018" t="str">
            <v xml:space="preserve">Jablonec nad Nisou </v>
          </cell>
          <cell r="E5018" t="str">
            <v>Městský úřad Železný Brod</v>
          </cell>
          <cell r="F5018" t="str">
            <v>Železný Brod</v>
          </cell>
          <cell r="G5018" t="str">
            <v>obec</v>
          </cell>
          <cell r="H5018">
            <v>600078337</v>
          </cell>
          <cell r="I5018" t="str">
            <v>70698325</v>
          </cell>
          <cell r="J5018">
            <v>160</v>
          </cell>
          <cell r="K5018" t="str">
            <v>SINGCLEAN</v>
          </cell>
          <cell r="L5018" t="str">
            <v>ANO</v>
          </cell>
          <cell r="M5018" t="str">
            <v>Základní škola a mateřská škola Huntířov, okres Jablonec nad Nisou, příspěvková organizace</v>
          </cell>
          <cell r="O5018">
            <v>63</v>
          </cell>
          <cell r="Q5018">
            <v>46822</v>
          </cell>
          <cell r="R5018" t="str">
            <v>Skuhrov</v>
          </cell>
          <cell r="S5018">
            <v>739047440</v>
          </cell>
          <cell r="T5018" t="str">
            <v>zshuntirov@volny.cz</v>
          </cell>
        </row>
        <row r="5019">
          <cell r="A5019">
            <v>600083985</v>
          </cell>
          <cell r="B5019">
            <v>70698350</v>
          </cell>
          <cell r="C5019" t="str">
            <v>Ústecký kraj</v>
          </cell>
          <cell r="D5019" t="str">
            <v xml:space="preserve">Teplice </v>
          </cell>
          <cell r="E5019" t="str">
            <v>Městský úřad Bílina</v>
          </cell>
          <cell r="F5019" t="str">
            <v>Bílina</v>
          </cell>
          <cell r="G5019" t="str">
            <v>obec</v>
          </cell>
          <cell r="H5019">
            <v>600083985</v>
          </cell>
          <cell r="I5019" t="str">
            <v>70698350</v>
          </cell>
          <cell r="J5019">
            <v>80</v>
          </cell>
          <cell r="K5019" t="str">
            <v>SINGCLEAN</v>
          </cell>
          <cell r="L5019" t="str">
            <v>ANO</v>
          </cell>
          <cell r="M5019" t="str">
            <v>MATEŘSKÁ ŠKOLA LEDVICE - příspěvková organizace</v>
          </cell>
          <cell r="N5019" t="str">
            <v>Mírová</v>
          </cell>
          <cell r="O5019">
            <v>107</v>
          </cell>
          <cell r="P5019">
            <v>8</v>
          </cell>
          <cell r="Q5019">
            <v>41772</v>
          </cell>
          <cell r="R5019" t="str">
            <v>Ledvice</v>
          </cell>
          <cell r="S5019">
            <v>417821136</v>
          </cell>
        </row>
        <row r="5020">
          <cell r="A5020">
            <v>600077250</v>
          </cell>
          <cell r="B5020">
            <v>70698368</v>
          </cell>
          <cell r="C5020" t="str">
            <v>Ústecký kraj</v>
          </cell>
          <cell r="D5020" t="str">
            <v xml:space="preserve">Chomutov </v>
          </cell>
          <cell r="E5020" t="str">
            <v>Městský úřad Kadaň</v>
          </cell>
          <cell r="F5020" t="str">
            <v>Kadaň</v>
          </cell>
          <cell r="G5020" t="str">
            <v>obec</v>
          </cell>
          <cell r="H5020">
            <v>600077250</v>
          </cell>
          <cell r="I5020" t="str">
            <v>70698368</v>
          </cell>
          <cell r="J5020">
            <v>120</v>
          </cell>
          <cell r="K5020" t="str">
            <v>SINGCLEAN</v>
          </cell>
          <cell r="L5020" t="str">
            <v>ANO</v>
          </cell>
          <cell r="M5020" t="str">
            <v>Základní škola a Mateřská škola Chbany, okres Chomutov, příspěvková organizace</v>
          </cell>
          <cell r="O5020">
            <v>20</v>
          </cell>
          <cell r="Q5020">
            <v>43157</v>
          </cell>
          <cell r="R5020" t="str">
            <v>Chbany</v>
          </cell>
          <cell r="S5020">
            <v>604269711</v>
          </cell>
          <cell r="T5020" t="str">
            <v>jk2747@seznam.cz</v>
          </cell>
        </row>
        <row r="5021">
          <cell r="A5021">
            <v>600083021</v>
          </cell>
          <cell r="B5021">
            <v>70698376</v>
          </cell>
          <cell r="C5021" t="str">
            <v>Ústecký kraj</v>
          </cell>
          <cell r="D5021" t="str">
            <v xml:space="preserve">Louny </v>
          </cell>
          <cell r="E5021" t="str">
            <v>Městský úřad Louny</v>
          </cell>
          <cell r="F5021" t="str">
            <v>Louny</v>
          </cell>
          <cell r="G5021" t="str">
            <v>obec</v>
          </cell>
          <cell r="H5021">
            <v>600083021</v>
          </cell>
          <cell r="I5021" t="str">
            <v>70698376</v>
          </cell>
          <cell r="J5021">
            <v>180</v>
          </cell>
          <cell r="K5021" t="str">
            <v>SINGCLEAN</v>
          </cell>
          <cell r="L5021" t="str">
            <v>ANO</v>
          </cell>
          <cell r="M5021" t="str">
            <v>Základní škola a Mateřská škola Zeměchy, okres Louny, příspěvková organizace</v>
          </cell>
          <cell r="O5021">
            <v>83</v>
          </cell>
          <cell r="Q5021">
            <v>44001</v>
          </cell>
          <cell r="R5021" t="str">
            <v>Jimlín</v>
          </cell>
          <cell r="S5021">
            <v>415696256</v>
          </cell>
          <cell r="T5021" t="str">
            <v>zszemechy@seznam.cz</v>
          </cell>
        </row>
        <row r="5022">
          <cell r="A5022">
            <v>600082814</v>
          </cell>
          <cell r="B5022">
            <v>70698406</v>
          </cell>
          <cell r="C5022" t="str">
            <v>Ústecký kraj</v>
          </cell>
          <cell r="D5022" t="str">
            <v xml:space="preserve">Louny </v>
          </cell>
          <cell r="E5022" t="str">
            <v>Městský úřad Louny</v>
          </cell>
          <cell r="F5022" t="str">
            <v>Louny</v>
          </cell>
          <cell r="G5022" t="str">
            <v>obec</v>
          </cell>
          <cell r="H5022">
            <v>600082814</v>
          </cell>
          <cell r="I5022" t="str">
            <v>70698406</v>
          </cell>
          <cell r="J5022">
            <v>40</v>
          </cell>
          <cell r="K5022" t="str">
            <v>SINGCLEAN</v>
          </cell>
          <cell r="L5022" t="str">
            <v>ANO</v>
          </cell>
          <cell r="M5022" t="str">
            <v>Mateřská škola Libčeves, okres Louny</v>
          </cell>
          <cell r="N5022" t="str">
            <v>K Zámku</v>
          </cell>
          <cell r="O5022">
            <v>18</v>
          </cell>
          <cell r="Q5022">
            <v>43926</v>
          </cell>
          <cell r="R5022" t="str">
            <v>Libčeves</v>
          </cell>
          <cell r="S5022">
            <v>736752220</v>
          </cell>
          <cell r="T5022" t="str">
            <v>ms.libceves@seznam.cz</v>
          </cell>
        </row>
        <row r="5023">
          <cell r="A5023">
            <v>600076881</v>
          </cell>
          <cell r="B5023">
            <v>70698414</v>
          </cell>
          <cell r="C5023" t="str">
            <v>Ústecký kraj</v>
          </cell>
          <cell r="D5023" t="str">
            <v xml:space="preserve">Chomutov </v>
          </cell>
          <cell r="E5023" t="str">
            <v>Městský úřad Kadaň</v>
          </cell>
          <cell r="F5023" t="str">
            <v>Kadaň</v>
          </cell>
          <cell r="G5023" t="str">
            <v>obec</v>
          </cell>
          <cell r="H5023">
            <v>600076881</v>
          </cell>
          <cell r="I5023" t="str">
            <v>70698414</v>
          </cell>
          <cell r="J5023">
            <v>220</v>
          </cell>
          <cell r="K5023" t="str">
            <v>SINGCLEAN</v>
          </cell>
          <cell r="L5023" t="str">
            <v>ANO</v>
          </cell>
          <cell r="M5023" t="str">
            <v>Mateřská škola Olgy Havlové Kadaň,ul. Kpt. Jaroše 581, příspěvková organizace</v>
          </cell>
          <cell r="N5023" t="str">
            <v>kpt. Jaroše</v>
          </cell>
          <cell r="O5023">
            <v>581</v>
          </cell>
          <cell r="Q5023">
            <v>43201</v>
          </cell>
          <cell r="R5023" t="str">
            <v>Kadaň</v>
          </cell>
          <cell r="S5023">
            <v>474334460</v>
          </cell>
          <cell r="T5023" t="str">
            <v>1ms@ms-ohavlove.cz</v>
          </cell>
        </row>
        <row r="5024">
          <cell r="A5024">
            <v>600077152</v>
          </cell>
          <cell r="B5024">
            <v>70698422</v>
          </cell>
          <cell r="C5024" t="str">
            <v>Ústecký kraj</v>
          </cell>
          <cell r="D5024" t="str">
            <v xml:space="preserve">Chomutov </v>
          </cell>
          <cell r="E5024" t="str">
            <v>Městský úřad Kadaň</v>
          </cell>
          <cell r="F5024" t="str">
            <v>Kadaň</v>
          </cell>
          <cell r="G5024" t="str">
            <v>obec</v>
          </cell>
          <cell r="H5024">
            <v>600077152</v>
          </cell>
          <cell r="I5024" t="str">
            <v>70698422</v>
          </cell>
          <cell r="J5024">
            <v>220</v>
          </cell>
          <cell r="K5024" t="str">
            <v>SINGCLEAN</v>
          </cell>
          <cell r="L5024" t="str">
            <v>ANO</v>
          </cell>
          <cell r="M5024" t="str">
            <v>Mateřská škola, Školní 1479, Kadaň, příspěvková organizace</v>
          </cell>
          <cell r="N5024" t="str">
            <v>Školní</v>
          </cell>
          <cell r="O5024">
            <v>1479</v>
          </cell>
          <cell r="Q5024">
            <v>43201</v>
          </cell>
          <cell r="R5024" t="str">
            <v>Kadaň</v>
          </cell>
          <cell r="S5024">
            <v>474334511</v>
          </cell>
          <cell r="T5024" t="str">
            <v>10.ms@seznam.cz</v>
          </cell>
        </row>
        <row r="5025">
          <cell r="A5025">
            <v>600077161</v>
          </cell>
          <cell r="B5025">
            <v>70698431</v>
          </cell>
          <cell r="C5025" t="str">
            <v>Ústecký kraj</v>
          </cell>
          <cell r="D5025" t="str">
            <v xml:space="preserve">Chomutov </v>
          </cell>
          <cell r="E5025" t="str">
            <v>Městský úřad Kadaň</v>
          </cell>
          <cell r="F5025" t="str">
            <v>Kadaň</v>
          </cell>
          <cell r="G5025" t="str">
            <v>obec</v>
          </cell>
          <cell r="H5025">
            <v>600077161</v>
          </cell>
          <cell r="I5025" t="str">
            <v>70698431</v>
          </cell>
          <cell r="J5025">
            <v>420</v>
          </cell>
          <cell r="K5025" t="str">
            <v>SINGCLEAN</v>
          </cell>
          <cell r="L5025" t="str">
            <v>ANO</v>
          </cell>
          <cell r="M5025" t="str">
            <v>Mateřská škola, ul. Na Podlesí 1481, 432 01 Kadaň, příspěvková organizace</v>
          </cell>
          <cell r="N5025" t="str">
            <v>Na Podlesí</v>
          </cell>
          <cell r="O5025">
            <v>1481</v>
          </cell>
          <cell r="Q5025">
            <v>43201</v>
          </cell>
          <cell r="R5025" t="str">
            <v>Kadaň</v>
          </cell>
          <cell r="S5025">
            <v>474334650</v>
          </cell>
          <cell r="T5025" t="str">
            <v>mshvezdicka@seznam.cz</v>
          </cell>
        </row>
        <row r="5026">
          <cell r="A5026">
            <v>600076873</v>
          </cell>
          <cell r="B5026">
            <v>70698449</v>
          </cell>
          <cell r="C5026" t="str">
            <v>Ústecký kraj</v>
          </cell>
          <cell r="D5026" t="str">
            <v xml:space="preserve">Chomutov </v>
          </cell>
          <cell r="E5026" t="str">
            <v>Městský úřad Kadaň</v>
          </cell>
          <cell r="F5026" t="str">
            <v>Kadaň</v>
          </cell>
          <cell r="G5026" t="str">
            <v>obec</v>
          </cell>
          <cell r="H5026">
            <v>600076873</v>
          </cell>
          <cell r="I5026" t="str">
            <v>70698449</v>
          </cell>
          <cell r="J5026">
            <v>260</v>
          </cell>
          <cell r="K5026" t="str">
            <v>SINGCLEAN</v>
          </cell>
          <cell r="L5026" t="str">
            <v>ANO</v>
          </cell>
          <cell r="M5026" t="str">
            <v>Mateřská škola, ul. Husova 1337, 432 01 Kadaň, příspěvková organizace</v>
          </cell>
          <cell r="N5026" t="str">
            <v>Husova</v>
          </cell>
          <cell r="O5026">
            <v>1337</v>
          </cell>
          <cell r="Q5026">
            <v>43201</v>
          </cell>
          <cell r="R5026" t="str">
            <v>Kadaň</v>
          </cell>
          <cell r="S5026">
            <v>474335268</v>
          </cell>
          <cell r="T5026" t="str">
            <v>6.skolka@seznam.cz</v>
          </cell>
        </row>
        <row r="5027">
          <cell r="A5027">
            <v>600076890</v>
          </cell>
          <cell r="B5027">
            <v>70698457</v>
          </cell>
          <cell r="C5027" t="str">
            <v>Ústecký kraj</v>
          </cell>
          <cell r="D5027" t="str">
            <v xml:space="preserve">Chomutov </v>
          </cell>
          <cell r="E5027" t="str">
            <v>Městský úřad Kadaň</v>
          </cell>
          <cell r="F5027" t="str">
            <v>Kadaň</v>
          </cell>
          <cell r="G5027" t="str">
            <v>obec</v>
          </cell>
          <cell r="H5027">
            <v>600076890</v>
          </cell>
          <cell r="I5027" t="str">
            <v>70698457</v>
          </cell>
          <cell r="J5027">
            <v>300</v>
          </cell>
          <cell r="K5027" t="str">
            <v>SINGCLEAN</v>
          </cell>
          <cell r="L5027" t="str">
            <v>ANO</v>
          </cell>
          <cell r="M5027" t="str">
            <v>Mateřská škola, ul. Klášterecká 1557, 432 01 Kadaň, příspěvková organizace</v>
          </cell>
          <cell r="N5027" t="str">
            <v>Klášterecká</v>
          </cell>
          <cell r="O5027">
            <v>1557</v>
          </cell>
          <cell r="Q5027">
            <v>43201</v>
          </cell>
          <cell r="R5027" t="str">
            <v>Kadaň</v>
          </cell>
          <cell r="S5027" t="str">
            <v>474 343 370 ,736613495</v>
          </cell>
          <cell r="T5027" t="str">
            <v>ms.ctyrlistek.kadan@gmail.com</v>
          </cell>
        </row>
        <row r="5028">
          <cell r="A5028">
            <v>600076903</v>
          </cell>
          <cell r="B5028">
            <v>70698465</v>
          </cell>
          <cell r="C5028" t="str">
            <v>Ústecký kraj</v>
          </cell>
          <cell r="D5028" t="str">
            <v xml:space="preserve">Chomutov </v>
          </cell>
          <cell r="E5028" t="str">
            <v>Městský úřad Kadaň</v>
          </cell>
          <cell r="F5028" t="str">
            <v>Kadaň</v>
          </cell>
          <cell r="G5028" t="str">
            <v>obec</v>
          </cell>
          <cell r="H5028">
            <v>600076903</v>
          </cell>
          <cell r="I5028" t="str">
            <v>70698465</v>
          </cell>
          <cell r="J5028">
            <v>160</v>
          </cell>
          <cell r="K5028" t="str">
            <v>SINGCLEAN</v>
          </cell>
          <cell r="L5028" t="str">
            <v>ANO</v>
          </cell>
          <cell r="M5028" t="str">
            <v>Mateřská škola, ul. Žitná 615, 432 01 Kadaň, příspěvková organizace</v>
          </cell>
          <cell r="N5028" t="str">
            <v>Žitná</v>
          </cell>
          <cell r="O5028">
            <v>615</v>
          </cell>
          <cell r="Q5028">
            <v>43201</v>
          </cell>
          <cell r="R5028" t="str">
            <v>Kadaň</v>
          </cell>
          <cell r="S5028">
            <v>474345236</v>
          </cell>
          <cell r="T5028" t="str">
            <v>3mskadan@seznam.cz</v>
          </cell>
        </row>
        <row r="5029">
          <cell r="A5029">
            <v>666000093</v>
          </cell>
          <cell r="B5029">
            <v>70698481</v>
          </cell>
          <cell r="C5029" t="str">
            <v>Ústecký kraj</v>
          </cell>
          <cell r="D5029" t="str">
            <v xml:space="preserve">Děčín </v>
          </cell>
          <cell r="E5029" t="str">
            <v>Městský úřad Rumburk</v>
          </cell>
          <cell r="F5029" t="str">
            <v>Rumburk</v>
          </cell>
          <cell r="G5029" t="str">
            <v>obec</v>
          </cell>
          <cell r="H5029">
            <v>666000093</v>
          </cell>
          <cell r="I5029" t="str">
            <v>70698481</v>
          </cell>
          <cell r="J5029">
            <v>100</v>
          </cell>
          <cell r="K5029" t="str">
            <v>SINGCLEAN</v>
          </cell>
          <cell r="L5029" t="str">
            <v>ANO</v>
          </cell>
          <cell r="M5029" t="str">
            <v>Mateřská škola Jiříkov, Filipovská 686, okres Děčín</v>
          </cell>
          <cell r="N5029" t="str">
            <v>Filipovská</v>
          </cell>
          <cell r="O5029">
            <v>686</v>
          </cell>
          <cell r="P5029">
            <v>19</v>
          </cell>
          <cell r="Q5029">
            <v>40753</v>
          </cell>
          <cell r="R5029" t="str">
            <v>Jiříkov</v>
          </cell>
          <cell r="S5029">
            <v>412338362</v>
          </cell>
          <cell r="T5029" t="str">
            <v>msjirikov@iex.cz</v>
          </cell>
        </row>
        <row r="5030">
          <cell r="A5030">
            <v>600076491</v>
          </cell>
          <cell r="B5030">
            <v>70698490</v>
          </cell>
          <cell r="C5030" t="str">
            <v>Ústecký kraj</v>
          </cell>
          <cell r="D5030" t="str">
            <v xml:space="preserve">Děčín </v>
          </cell>
          <cell r="E5030" t="str">
            <v>Městský úřad Rumburk</v>
          </cell>
          <cell r="F5030" t="str">
            <v>Rumburk</v>
          </cell>
          <cell r="G5030" t="str">
            <v>obec</v>
          </cell>
          <cell r="H5030">
            <v>600076491</v>
          </cell>
          <cell r="I5030" t="str">
            <v>70698490</v>
          </cell>
          <cell r="J5030">
            <v>280</v>
          </cell>
          <cell r="K5030" t="str">
            <v>SINGCLEAN</v>
          </cell>
          <cell r="L5030" t="str">
            <v>ANO</v>
          </cell>
          <cell r="M5030" t="str">
            <v>Základní škola Jiříkov, okres Děčín - příspěvková organizace</v>
          </cell>
          <cell r="N5030" t="str">
            <v>Moskevská</v>
          </cell>
          <cell r="O5030">
            <v>740</v>
          </cell>
          <cell r="P5030">
            <v>5</v>
          </cell>
          <cell r="Q5030">
            <v>40753</v>
          </cell>
          <cell r="R5030" t="str">
            <v>Jiříkov</v>
          </cell>
          <cell r="S5030">
            <v>736481097</v>
          </cell>
          <cell r="T5030" t="str">
            <v>kubesova.miroslava@email.cz</v>
          </cell>
        </row>
        <row r="5031">
          <cell r="A5031">
            <v>600074854</v>
          </cell>
          <cell r="B5031">
            <v>70698503</v>
          </cell>
          <cell r="C5031" t="str">
            <v>Liberecký kraj</v>
          </cell>
          <cell r="D5031" t="str">
            <v xml:space="preserve">Česká Lípa </v>
          </cell>
          <cell r="E5031" t="str">
            <v>Městský úřad Nový Bor</v>
          </cell>
          <cell r="F5031" t="str">
            <v>Nový Bor</v>
          </cell>
          <cell r="G5031" t="str">
            <v>obec</v>
          </cell>
          <cell r="H5031">
            <v>600074854</v>
          </cell>
          <cell r="I5031" t="str">
            <v>70698503</v>
          </cell>
          <cell r="J5031">
            <v>340</v>
          </cell>
          <cell r="K5031" t="str">
            <v>SINGCLEAN</v>
          </cell>
          <cell r="L5031" t="str">
            <v>ANO</v>
          </cell>
          <cell r="M5031" t="str">
            <v>Základní škola a Mateřská škola Polevsko, okres Česká Lípa, příspěvková organizace</v>
          </cell>
          <cell r="O5031">
            <v>167</v>
          </cell>
          <cell r="Q5031">
            <v>47116</v>
          </cell>
          <cell r="R5031" t="str">
            <v>Polevsko</v>
          </cell>
          <cell r="S5031">
            <v>487726732</v>
          </cell>
          <cell r="T5031" t="str">
            <v>zsms.polevsko@seznam.cz</v>
          </cell>
        </row>
        <row r="5032">
          <cell r="A5032">
            <v>600074919</v>
          </cell>
          <cell r="B5032">
            <v>70698511</v>
          </cell>
          <cell r="C5032" t="str">
            <v>Liberecký kraj</v>
          </cell>
          <cell r="D5032" t="str">
            <v xml:space="preserve">Česká Lípa </v>
          </cell>
          <cell r="E5032" t="str">
            <v>Městský úřad Česká Lípa</v>
          </cell>
          <cell r="F5032" t="str">
            <v>Česká Lípa</v>
          </cell>
          <cell r="G5032" t="str">
            <v>obec</v>
          </cell>
          <cell r="H5032">
            <v>600074919</v>
          </cell>
          <cell r="I5032" t="str">
            <v>70698511</v>
          </cell>
          <cell r="J5032">
            <v>1380</v>
          </cell>
          <cell r="K5032" t="str">
            <v>SINGCLEAN</v>
          </cell>
          <cell r="L5032" t="str">
            <v>ANO</v>
          </cell>
          <cell r="M5032" t="str">
            <v>Základní škola Karla Hynka Máchy Doksy, Valdštejnská 253, okres Česká Lípa - příspěvková organizace</v>
          </cell>
          <cell r="N5032" t="str">
            <v>Valdštejnská</v>
          </cell>
          <cell r="O5032">
            <v>253</v>
          </cell>
          <cell r="Q5032">
            <v>47201</v>
          </cell>
          <cell r="R5032" t="str">
            <v>Doksy</v>
          </cell>
          <cell r="S5032">
            <v>487872034</v>
          </cell>
          <cell r="T5032" t="str">
            <v>info@zsdoksy.cz</v>
          </cell>
        </row>
        <row r="5033">
          <cell r="A5033">
            <v>600074595</v>
          </cell>
          <cell r="B5033">
            <v>70698520</v>
          </cell>
          <cell r="C5033" t="str">
            <v>Liberecký kraj</v>
          </cell>
          <cell r="D5033" t="str">
            <v xml:space="preserve">Česká Lípa </v>
          </cell>
          <cell r="E5033" t="str">
            <v>Městský úřad Česká Lípa</v>
          </cell>
          <cell r="F5033" t="str">
            <v>Česká Lípa</v>
          </cell>
          <cell r="G5033" t="str">
            <v>obec</v>
          </cell>
          <cell r="H5033">
            <v>600074595</v>
          </cell>
          <cell r="I5033" t="str">
            <v>70698520</v>
          </cell>
          <cell r="J5033">
            <v>260</v>
          </cell>
          <cell r="K5033" t="str">
            <v>SINGCLEAN</v>
          </cell>
          <cell r="L5033" t="str">
            <v>ANO</v>
          </cell>
          <cell r="M5033" t="str">
            <v>Základní škola a Mateřská škola Doksy - Staré Splavy, Jezerní 74, okres Česká Lípa - příspěvková organizace</v>
          </cell>
          <cell r="N5033" t="str">
            <v>Jezerní</v>
          </cell>
          <cell r="O5033">
            <v>74</v>
          </cell>
          <cell r="Q5033">
            <v>47163</v>
          </cell>
          <cell r="R5033" t="str">
            <v>Doksy</v>
          </cell>
          <cell r="S5033">
            <v>487873340</v>
          </cell>
          <cell r="T5033" t="str">
            <v>zsmsstaresplavy@seznam.cz</v>
          </cell>
        </row>
        <row r="5034">
          <cell r="A5034">
            <v>600075052</v>
          </cell>
          <cell r="B5034">
            <v>70698546</v>
          </cell>
          <cell r="C5034" t="str">
            <v>Liberecký kraj</v>
          </cell>
          <cell r="D5034" t="str">
            <v xml:space="preserve">Česká Lípa </v>
          </cell>
          <cell r="E5034" t="str">
            <v>Městský úřad Česká Lípa</v>
          </cell>
          <cell r="F5034" t="str">
            <v>Česká Lípa</v>
          </cell>
          <cell r="G5034" t="str">
            <v>obec</v>
          </cell>
          <cell r="H5034">
            <v>600075052</v>
          </cell>
          <cell r="I5034" t="str">
            <v>70698546</v>
          </cell>
          <cell r="J5034" t="str">
            <v>X</v>
          </cell>
          <cell r="K5034" t="str">
            <v>SINGCLEAN</v>
          </cell>
          <cell r="L5034" t="str">
            <v>ANO</v>
          </cell>
          <cell r="M5034" t="str">
            <v>Základní umělecká škola Doksy - příspěvková organizace</v>
          </cell>
          <cell r="N5034" t="str">
            <v>Sokolská</v>
          </cell>
          <cell r="O5034">
            <v>299</v>
          </cell>
          <cell r="Q5034">
            <v>47201</v>
          </cell>
          <cell r="R5034" t="str">
            <v>Doksy</v>
          </cell>
          <cell r="S5034">
            <v>607044120</v>
          </cell>
          <cell r="T5034" t="str">
            <v>reditelka@zusdoksy.cz</v>
          </cell>
        </row>
        <row r="5035">
          <cell r="A5035">
            <v>600074447</v>
          </cell>
          <cell r="B5035">
            <v>70698554</v>
          </cell>
          <cell r="C5035" t="str">
            <v>Liberecký kraj</v>
          </cell>
          <cell r="D5035" t="str">
            <v xml:space="preserve">Česká Lípa </v>
          </cell>
          <cell r="E5035" t="str">
            <v>Městský úřad Česká Lípa</v>
          </cell>
          <cell r="F5035" t="str">
            <v>Česká Lípa</v>
          </cell>
          <cell r="G5035" t="str">
            <v>obec</v>
          </cell>
          <cell r="H5035">
            <v>600074447</v>
          </cell>
          <cell r="I5035" t="str">
            <v>70698554</v>
          </cell>
          <cell r="J5035">
            <v>140</v>
          </cell>
          <cell r="K5035" t="str">
            <v>SINGCLEAN</v>
          </cell>
          <cell r="L5035" t="str">
            <v>ANO</v>
          </cell>
          <cell r="M5035" t="str">
            <v>Mateřská škola Doksy Libušina 838 - příspěvková organizace</v>
          </cell>
          <cell r="N5035" t="str">
            <v>Libušina</v>
          </cell>
          <cell r="O5035">
            <v>838</v>
          </cell>
          <cell r="Q5035">
            <v>47201</v>
          </cell>
          <cell r="R5035" t="str">
            <v>Doksy</v>
          </cell>
          <cell r="S5035">
            <v>487872010</v>
          </cell>
          <cell r="T5035" t="str">
            <v>mslibusina@seznam.cz</v>
          </cell>
        </row>
        <row r="5036">
          <cell r="A5036">
            <v>600022706</v>
          </cell>
          <cell r="B5036">
            <v>70806209</v>
          </cell>
          <cell r="C5036" t="str">
            <v>Jihočeský kraj</v>
          </cell>
          <cell r="D5036" t="str">
            <v xml:space="preserve">Tábor </v>
          </cell>
          <cell r="E5036" t="str">
            <v>Krajský úřad Jihočeského kraje</v>
          </cell>
          <cell r="F5036" t="str">
            <v>Soběslav</v>
          </cell>
          <cell r="G5036" t="str">
            <v>církevní</v>
          </cell>
          <cell r="H5036">
            <v>600022706</v>
          </cell>
          <cell r="I5036" t="str">
            <v>70806209</v>
          </cell>
          <cell r="J5036">
            <v>280</v>
          </cell>
          <cell r="K5036" t="str">
            <v>SINGCLEAN</v>
          </cell>
          <cell r="L5036" t="str">
            <v>NE</v>
          </cell>
          <cell r="M5036" t="str">
            <v>Mateřská škola, základní škola speciální a praktická škola Diakonie ČCE Rolnička Soběslav</v>
          </cell>
          <cell r="N5036" t="str">
            <v>Mrázkova</v>
          </cell>
          <cell r="O5036">
            <v>700</v>
          </cell>
          <cell r="Q5036">
            <v>39201</v>
          </cell>
          <cell r="R5036" t="str">
            <v>Soběslav</v>
          </cell>
          <cell r="S5036">
            <v>381522054</v>
          </cell>
          <cell r="T5036" t="str">
            <v>skola@rolnicka.cz</v>
          </cell>
        </row>
        <row r="5037">
          <cell r="A5037">
            <v>600052460</v>
          </cell>
          <cell r="B5037">
            <v>70821054</v>
          </cell>
          <cell r="C5037" t="str">
            <v>Středočeský kraj</v>
          </cell>
          <cell r="D5037" t="str">
            <v xml:space="preserve">Praha-východ </v>
          </cell>
          <cell r="E5037" t="str">
            <v>Městský úřad Brandýs nad Labem-Stará Boleslav</v>
          </cell>
          <cell r="F5037" t="str">
            <v>Brandýs n.L.-S.Boleslav</v>
          </cell>
          <cell r="G5037" t="str">
            <v>obec</v>
          </cell>
          <cell r="H5037">
            <v>600052460</v>
          </cell>
          <cell r="I5037" t="str">
            <v>70821054</v>
          </cell>
          <cell r="J5037" t="str">
            <v>X</v>
          </cell>
          <cell r="K5037" t="str">
            <v>SINGCLEAN</v>
          </cell>
          <cell r="L5037" t="str">
            <v>ANO</v>
          </cell>
          <cell r="M5037" t="str">
            <v>Městský dům dětí a mládeže Brandýs n.L.-Stará Boleslav</v>
          </cell>
          <cell r="N5037" t="str">
            <v>Dr. Jánského</v>
          </cell>
          <cell r="O5037">
            <v>1458</v>
          </cell>
          <cell r="Q5037">
            <v>25001</v>
          </cell>
          <cell r="R5037" t="str">
            <v>Brandýs nad Labem-Stará Boleslav</v>
          </cell>
          <cell r="S5037">
            <v>732410323</v>
          </cell>
          <cell r="T5037" t="str">
            <v>mddmbrandys1@seznam.cz</v>
          </cell>
        </row>
        <row r="5038">
          <cell r="A5038">
            <v>600051501</v>
          </cell>
          <cell r="B5038">
            <v>70821062</v>
          </cell>
          <cell r="C5038" t="str">
            <v>Středočeský kraj</v>
          </cell>
          <cell r="D5038" t="str">
            <v xml:space="preserve">Praha-východ </v>
          </cell>
          <cell r="E5038" t="str">
            <v>Městský úřad Brandýs nad Labem-Stará Boleslav</v>
          </cell>
          <cell r="F5038" t="str">
            <v>Brandýs n.L.-S.Boleslav</v>
          </cell>
          <cell r="G5038" t="str">
            <v>obec</v>
          </cell>
          <cell r="H5038">
            <v>600051501</v>
          </cell>
          <cell r="I5038" t="str">
            <v>70821062</v>
          </cell>
          <cell r="J5038">
            <v>160</v>
          </cell>
          <cell r="K5038" t="str">
            <v>SINGCLEAN</v>
          </cell>
          <cell r="L5038" t="str">
            <v>ANO</v>
          </cell>
          <cell r="M5038" t="str">
            <v>Mateřská škola Brandýs nad Labem - Stará Boleslav, Dvořákova 1138</v>
          </cell>
          <cell r="N5038" t="str">
            <v>Dvořákova</v>
          </cell>
          <cell r="O5038">
            <v>1138</v>
          </cell>
          <cell r="P5038">
            <v>13</v>
          </cell>
          <cell r="Q5038">
            <v>25001</v>
          </cell>
          <cell r="R5038" t="str">
            <v>Brandýs nad Labem-Stará Boleslav</v>
          </cell>
          <cell r="S5038">
            <v>326911580</v>
          </cell>
          <cell r="T5038" t="str">
            <v>ms.dvorakova@cmail.cz</v>
          </cell>
        </row>
        <row r="5039">
          <cell r="A5039">
            <v>616800509</v>
          </cell>
          <cell r="B5039">
            <v>70825645</v>
          </cell>
          <cell r="C5039" t="str">
            <v>Ústecký kraj</v>
          </cell>
          <cell r="D5039" t="str">
            <v xml:space="preserve">Teplice </v>
          </cell>
          <cell r="E5039" t="str">
            <v>Magistrát města Teplic</v>
          </cell>
          <cell r="F5039" t="str">
            <v>Teplice</v>
          </cell>
          <cell r="G5039" t="str">
            <v>obec</v>
          </cell>
          <cell r="H5039">
            <v>616800509</v>
          </cell>
          <cell r="I5039" t="str">
            <v>70825645</v>
          </cell>
          <cell r="J5039" t="str">
            <v>X</v>
          </cell>
          <cell r="K5039" t="str">
            <v>SINGCLEAN</v>
          </cell>
          <cell r="L5039" t="str">
            <v>ANO</v>
          </cell>
          <cell r="M5039" t="str">
            <v>Dům dětí a mládeže Osek, okres Teplice</v>
          </cell>
          <cell r="N5039" t="str">
            <v>Dolnonádražní</v>
          </cell>
          <cell r="O5039">
            <v>269</v>
          </cell>
          <cell r="Q5039">
            <v>41705</v>
          </cell>
          <cell r="R5039" t="str">
            <v>Osek</v>
          </cell>
          <cell r="S5039">
            <v>417837205</v>
          </cell>
          <cell r="T5039" t="str">
            <v>ddmosek@volny.cz</v>
          </cell>
        </row>
        <row r="5040">
          <cell r="A5040">
            <v>600068633</v>
          </cell>
          <cell r="B5040">
            <v>70825912</v>
          </cell>
          <cell r="C5040" t="str">
            <v>Plzeňský kraj</v>
          </cell>
          <cell r="D5040" t="str">
            <v xml:space="preserve">Klatovy </v>
          </cell>
          <cell r="E5040" t="str">
            <v>Městský úřad Klatovy</v>
          </cell>
          <cell r="F5040" t="str">
            <v>Klatovy</v>
          </cell>
          <cell r="G5040" t="str">
            <v>obec</v>
          </cell>
          <cell r="H5040">
            <v>600068633</v>
          </cell>
          <cell r="I5040" t="str">
            <v>70825912</v>
          </cell>
          <cell r="J5040">
            <v>1100</v>
          </cell>
          <cell r="K5040" t="str">
            <v>SINGCLEAN</v>
          </cell>
          <cell r="L5040" t="str">
            <v>ANO</v>
          </cell>
          <cell r="M5040" t="str">
            <v>Základní škola Klatovy, Čapkova ul.126</v>
          </cell>
          <cell r="N5040" t="str">
            <v>Čapkova</v>
          </cell>
          <cell r="O5040">
            <v>126</v>
          </cell>
          <cell r="Q5040">
            <v>33901</v>
          </cell>
          <cell r="R5040" t="str">
            <v>Klatovy</v>
          </cell>
          <cell r="S5040" t="str">
            <v>376 313 353 ,376312046</v>
          </cell>
          <cell r="T5040" t="str">
            <v>zscapkova@investtel.cz</v>
          </cell>
        </row>
        <row r="5041">
          <cell r="A5041">
            <v>600112497</v>
          </cell>
          <cell r="B5041">
            <v>70826129</v>
          </cell>
          <cell r="C5041" t="str">
            <v>Jihomoravský kraj</v>
          </cell>
          <cell r="D5041" t="str">
            <v xml:space="preserve">Břeclav </v>
          </cell>
          <cell r="E5041" t="str">
            <v>Městský úřad Hustopeče</v>
          </cell>
          <cell r="F5041" t="str">
            <v>Hustopeče</v>
          </cell>
          <cell r="G5041" t="str">
            <v>obec</v>
          </cell>
          <cell r="H5041">
            <v>600112497</v>
          </cell>
          <cell r="I5041" t="str">
            <v>70826129</v>
          </cell>
          <cell r="J5041">
            <v>480</v>
          </cell>
          <cell r="K5041" t="str">
            <v>SINGCLEAN</v>
          </cell>
          <cell r="L5041" t="str">
            <v>ANO</v>
          </cell>
          <cell r="M5041" t="str">
            <v>Základní škola a Mateřská škola Šakvice, příspěvková organizace</v>
          </cell>
          <cell r="N5041" t="str">
            <v>Hlavní</v>
          </cell>
          <cell r="O5041">
            <v>41</v>
          </cell>
          <cell r="Q5041">
            <v>69167</v>
          </cell>
          <cell r="R5041" t="str">
            <v>Šakvice</v>
          </cell>
          <cell r="S5041">
            <v>519416244</v>
          </cell>
          <cell r="T5041" t="str">
            <v>info@zssakvice.cz</v>
          </cell>
        </row>
        <row r="5042">
          <cell r="A5042">
            <v>600070646</v>
          </cell>
          <cell r="B5042">
            <v>70827184</v>
          </cell>
          <cell r="C5042" t="str">
            <v>Plzeňský kraj</v>
          </cell>
          <cell r="D5042" t="str">
            <v xml:space="preserve">Plzeň-město </v>
          </cell>
          <cell r="E5042" t="str">
            <v>Magistrát města Plzně</v>
          </cell>
          <cell r="F5042" t="str">
            <v>Plzeň</v>
          </cell>
          <cell r="G5042" t="str">
            <v>obec</v>
          </cell>
          <cell r="H5042">
            <v>600070646</v>
          </cell>
          <cell r="I5042" t="str">
            <v>70827184</v>
          </cell>
          <cell r="J5042" t="str">
            <v>X</v>
          </cell>
          <cell r="K5042" t="str">
            <v>SINGCLEAN</v>
          </cell>
          <cell r="L5042" t="str">
            <v>ANO</v>
          </cell>
          <cell r="M5042" t="str">
            <v>Základní umělecká škola Starý Plzenec, příspěvková organizace</v>
          </cell>
          <cell r="N5042" t="str">
            <v>Raisova</v>
          </cell>
          <cell r="O5042">
            <v>2</v>
          </cell>
          <cell r="Q5042">
            <v>33202</v>
          </cell>
          <cell r="R5042" t="str">
            <v>Starý Plzenec</v>
          </cell>
          <cell r="S5042">
            <v>377966700</v>
          </cell>
          <cell r="T5042" t="str">
            <v>zus-plzenec@volny.cz</v>
          </cell>
        </row>
        <row r="5043">
          <cell r="A5043">
            <v>600032299</v>
          </cell>
          <cell r="B5043">
            <v>70827711</v>
          </cell>
          <cell r="C5043" t="str">
            <v>Hlavní město Praha</v>
          </cell>
          <cell r="D5043" t="str">
            <v xml:space="preserve">Praha 8 </v>
          </cell>
          <cell r="E5043" t="str">
            <v>Magistrát hlavního města Prahy</v>
          </cell>
          <cell r="F5043" t="str">
            <v>Praha 8</v>
          </cell>
          <cell r="G5043" t="str">
            <v>kraj</v>
          </cell>
          <cell r="H5043">
            <v>600032299</v>
          </cell>
          <cell r="I5043" t="str">
            <v>70827711</v>
          </cell>
          <cell r="J5043" t="str">
            <v>X</v>
          </cell>
          <cell r="K5043" t="str">
            <v>SINGCLEAN</v>
          </cell>
          <cell r="L5043" t="str">
            <v>ANO</v>
          </cell>
          <cell r="M5043" t="str">
            <v>Pedagogicko-psychologická poradna pro Prahu 7 a 8</v>
          </cell>
          <cell r="N5043" t="str">
            <v>Glowackého</v>
          </cell>
          <cell r="O5043">
            <v>549</v>
          </cell>
          <cell r="P5043">
            <v>7</v>
          </cell>
          <cell r="Q5043">
            <v>18100</v>
          </cell>
          <cell r="R5043" t="str">
            <v>Praha 8</v>
          </cell>
          <cell r="S5043">
            <v>286585191</v>
          </cell>
          <cell r="T5043" t="str">
            <v>poradna8@ppppraha7a8.cz</v>
          </cell>
        </row>
        <row r="5044">
          <cell r="A5044">
            <v>600021262</v>
          </cell>
          <cell r="B5044">
            <v>70828083</v>
          </cell>
          <cell r="C5044" t="str">
            <v>Hlavní město Praha</v>
          </cell>
          <cell r="D5044" t="str">
            <v xml:space="preserve">Praha 8 </v>
          </cell>
          <cell r="E5044" t="str">
            <v>Magistrát hlavního města Prahy</v>
          </cell>
          <cell r="F5044" t="str">
            <v>Praha 8</v>
          </cell>
          <cell r="G5044" t="str">
            <v>kraj</v>
          </cell>
          <cell r="H5044">
            <v>600021262</v>
          </cell>
          <cell r="I5044" t="str">
            <v>70828083</v>
          </cell>
          <cell r="J5044">
            <v>180</v>
          </cell>
          <cell r="K5044" t="str">
            <v>SINGCLEAN</v>
          </cell>
          <cell r="L5044" t="str">
            <v>ANO</v>
          </cell>
          <cell r="M5044" t="str">
            <v>Základní škola při Psychiatrické nemocnici Bohnice, Praha 8, Ústavní 91</v>
          </cell>
          <cell r="N5044" t="str">
            <v>Ústavní</v>
          </cell>
          <cell r="O5044">
            <v>91</v>
          </cell>
          <cell r="P5044">
            <v>7</v>
          </cell>
          <cell r="Q5044">
            <v>18100</v>
          </cell>
          <cell r="R5044" t="str">
            <v>Praha 8</v>
          </cell>
          <cell r="S5044">
            <v>283851898</v>
          </cell>
          <cell r="T5044" t="str">
            <v>skola@zsbohnice.cz</v>
          </cell>
        </row>
        <row r="5045">
          <cell r="A5045">
            <v>600070611</v>
          </cell>
          <cell r="B5045">
            <v>70828121</v>
          </cell>
          <cell r="C5045" t="str">
            <v>Plzeňský kraj</v>
          </cell>
          <cell r="D5045" t="str">
            <v xml:space="preserve">Plzeň-jih </v>
          </cell>
          <cell r="E5045" t="str">
            <v>Městský úřad Blovice</v>
          </cell>
          <cell r="F5045" t="str">
            <v>Blovice</v>
          </cell>
          <cell r="G5045" t="str">
            <v>obec</v>
          </cell>
          <cell r="H5045">
            <v>600070611</v>
          </cell>
          <cell r="I5045" t="str">
            <v>70828121</v>
          </cell>
          <cell r="J5045" t="str">
            <v>X</v>
          </cell>
          <cell r="K5045" t="str">
            <v>SINGCLEAN</v>
          </cell>
          <cell r="L5045" t="str">
            <v>ANO</v>
          </cell>
          <cell r="M5045" t="str">
            <v>Základní umělecká škola Blovice, okres Plzeň-jih</v>
          </cell>
          <cell r="N5045" t="str">
            <v>Husova</v>
          </cell>
          <cell r="O5045">
            <v>222</v>
          </cell>
          <cell r="Q5045">
            <v>33601</v>
          </cell>
          <cell r="R5045" t="str">
            <v>Blovice</v>
          </cell>
          <cell r="S5045">
            <v>371522024</v>
          </cell>
          <cell r="T5045" t="str">
            <v>zus,blovice@raz-dva.cz</v>
          </cell>
        </row>
        <row r="5046">
          <cell r="A5046">
            <v>600041026</v>
          </cell>
          <cell r="B5046">
            <v>70828237</v>
          </cell>
          <cell r="C5046" t="str">
            <v>Hlavní město Praha</v>
          </cell>
          <cell r="D5046" t="str">
            <v xml:space="preserve">Praha 10 </v>
          </cell>
          <cell r="E5046" t="str">
            <v>Úřad městské části Praha 15</v>
          </cell>
          <cell r="F5046" t="str">
            <v>Praha 15</v>
          </cell>
          <cell r="G5046" t="str">
            <v>obec</v>
          </cell>
          <cell r="H5046">
            <v>600041026</v>
          </cell>
          <cell r="I5046" t="str">
            <v>70828237</v>
          </cell>
          <cell r="J5046">
            <v>220</v>
          </cell>
          <cell r="K5046" t="str">
            <v>SINGCLEAN</v>
          </cell>
          <cell r="L5046" t="str">
            <v>ANO</v>
          </cell>
          <cell r="M5046" t="str">
            <v>Mateřská škola, Praha 10, Trhanovské náměstí 7</v>
          </cell>
          <cell r="N5046" t="str">
            <v>Trhanovské náměstí</v>
          </cell>
          <cell r="O5046">
            <v>441</v>
          </cell>
          <cell r="P5046">
            <v>7</v>
          </cell>
          <cell r="Q5046">
            <v>10200</v>
          </cell>
          <cell r="R5046" t="str">
            <v>Praha 10</v>
          </cell>
          <cell r="S5046">
            <v>271751088</v>
          </cell>
          <cell r="T5046" t="str">
            <v>ms.trhanak@seznam.cz</v>
          </cell>
        </row>
        <row r="5047">
          <cell r="A5047">
            <v>600101045</v>
          </cell>
          <cell r="B5047">
            <v>70828458</v>
          </cell>
          <cell r="C5047" t="str">
            <v>Pardubický kraj</v>
          </cell>
          <cell r="D5047" t="str">
            <v xml:space="preserve">Svitavy </v>
          </cell>
          <cell r="E5047" t="str">
            <v>Městský úřad Svitavy</v>
          </cell>
          <cell r="F5047" t="str">
            <v>Svitavy</v>
          </cell>
          <cell r="G5047" t="str">
            <v>obec</v>
          </cell>
          <cell r="H5047">
            <v>600101045</v>
          </cell>
          <cell r="I5047" t="str">
            <v>70828458</v>
          </cell>
          <cell r="J5047">
            <v>40</v>
          </cell>
          <cell r="K5047" t="str">
            <v>SINGCLEAN</v>
          </cell>
          <cell r="L5047" t="str">
            <v>ANO</v>
          </cell>
          <cell r="M5047" t="str">
            <v>Internátní školní jídelna Svitavy</v>
          </cell>
          <cell r="N5047" t="str">
            <v>Milady Horákové</v>
          </cell>
          <cell r="O5047">
            <v>467</v>
          </cell>
          <cell r="P5047">
            <v>14</v>
          </cell>
          <cell r="Q5047">
            <v>56802</v>
          </cell>
          <cell r="R5047" t="str">
            <v>Svitavy</v>
          </cell>
          <cell r="S5047">
            <v>461533455</v>
          </cell>
          <cell r="T5047" t="str">
            <v>ij@svitavy.cz</v>
          </cell>
        </row>
        <row r="5048">
          <cell r="A5048">
            <v>600021670</v>
          </cell>
          <cell r="B5048">
            <v>70829489</v>
          </cell>
          <cell r="C5048" t="str">
            <v>Středočeský kraj</v>
          </cell>
          <cell r="D5048" t="str">
            <v xml:space="preserve">Kolín </v>
          </cell>
          <cell r="E5048" t="str">
            <v>Krajský úřad Středočeského kraje</v>
          </cell>
          <cell r="F5048" t="str">
            <v>Český Brod</v>
          </cell>
          <cell r="G5048" t="str">
            <v>kraj</v>
          </cell>
          <cell r="H5048">
            <v>600021670</v>
          </cell>
          <cell r="I5048" t="str">
            <v>70829489</v>
          </cell>
          <cell r="J5048">
            <v>320</v>
          </cell>
          <cell r="K5048" t="str">
            <v>SINGCLEAN</v>
          </cell>
          <cell r="L5048" t="str">
            <v>ANO</v>
          </cell>
          <cell r="M5048" t="str">
            <v>Základní škola a Praktická škola, Český Brod, Žitomířská 1359</v>
          </cell>
          <cell r="N5048" t="str">
            <v>Žitomířská</v>
          </cell>
          <cell r="O5048">
            <v>1359</v>
          </cell>
          <cell r="Q5048">
            <v>28201</v>
          </cell>
          <cell r="R5048" t="str">
            <v>Český Brod</v>
          </cell>
          <cell r="S5048">
            <v>321622300</v>
          </cell>
          <cell r="T5048" t="str">
            <v>zsaprsceskybrod@seznam.cz</v>
          </cell>
        </row>
        <row r="5049">
          <cell r="A5049">
            <v>600108520</v>
          </cell>
          <cell r="B5049">
            <v>70829705</v>
          </cell>
          <cell r="C5049" t="str">
            <v>Jihomoravský kraj</v>
          </cell>
          <cell r="D5049" t="str">
            <v xml:space="preserve">Brno-město </v>
          </cell>
          <cell r="E5049" t="str">
            <v>Magistrát města Brna</v>
          </cell>
          <cell r="F5049" t="str">
            <v>Brno</v>
          </cell>
          <cell r="G5049" t="str">
            <v>obec</v>
          </cell>
          <cell r="H5049">
            <v>600108520</v>
          </cell>
          <cell r="I5049" t="str">
            <v>70829705</v>
          </cell>
          <cell r="J5049">
            <v>500</v>
          </cell>
          <cell r="K5049" t="str">
            <v>SINGCLEAN</v>
          </cell>
          <cell r="L5049" t="str">
            <v>ANO</v>
          </cell>
          <cell r="M5049" t="str">
            <v>Základní škola a mateřská škola Brno, Blanenská 1, příspěvková organizace</v>
          </cell>
          <cell r="N5049" t="str">
            <v>Blanenská</v>
          </cell>
          <cell r="O5049">
            <v>1</v>
          </cell>
          <cell r="P5049">
            <v>2</v>
          </cell>
          <cell r="Q5049">
            <v>62100</v>
          </cell>
          <cell r="R5049" t="str">
            <v>Brno</v>
          </cell>
          <cell r="S5049">
            <v>541237316</v>
          </cell>
          <cell r="T5049" t="str">
            <v>zaplatilkova@zsjehnice.cz</v>
          </cell>
        </row>
        <row r="5050">
          <cell r="A5050">
            <v>600130231</v>
          </cell>
          <cell r="B5050">
            <v>70830754</v>
          </cell>
          <cell r="C5050" t="str">
            <v>Kraj Vysočina</v>
          </cell>
          <cell r="D5050" t="str">
            <v xml:space="preserve">Žďár nad Sázavou </v>
          </cell>
          <cell r="E5050" t="str">
            <v>Městský úřad Bystřice nad Pernštejnem</v>
          </cell>
          <cell r="F5050" t="str">
            <v>Bystřice n.Pernštejnem</v>
          </cell>
          <cell r="G5050" t="str">
            <v>obec</v>
          </cell>
          <cell r="H5050">
            <v>600130231</v>
          </cell>
          <cell r="I5050" t="str">
            <v>70830754</v>
          </cell>
          <cell r="J5050">
            <v>260</v>
          </cell>
          <cell r="K5050" t="str">
            <v>SINGCLEAN</v>
          </cell>
          <cell r="L5050" t="str">
            <v>ANO</v>
          </cell>
          <cell r="M5050" t="str">
            <v>Základní škola a Mateřská škola Rovečné</v>
          </cell>
          <cell r="O5050">
            <v>181</v>
          </cell>
          <cell r="Q5050">
            <v>59265</v>
          </cell>
          <cell r="R5050" t="str">
            <v>Rovečné</v>
          </cell>
          <cell r="S5050">
            <v>566574126</v>
          </cell>
          <cell r="T5050" t="str">
            <v>skola@zsrovecne.cz</v>
          </cell>
        </row>
        <row r="5051">
          <cell r="A5051">
            <v>600070654</v>
          </cell>
          <cell r="B5051">
            <v>70830835</v>
          </cell>
          <cell r="C5051" t="str">
            <v>Plzeňský kraj</v>
          </cell>
          <cell r="D5051" t="str">
            <v xml:space="preserve">Plzeň-jih </v>
          </cell>
          <cell r="E5051" t="str">
            <v>Městský úřad Stod</v>
          </cell>
          <cell r="F5051" t="str">
            <v>Stod</v>
          </cell>
          <cell r="G5051" t="str">
            <v>obec</v>
          </cell>
          <cell r="H5051">
            <v>600070654</v>
          </cell>
          <cell r="I5051" t="str">
            <v>70830835</v>
          </cell>
          <cell r="J5051" t="str">
            <v>X</v>
          </cell>
          <cell r="K5051" t="str">
            <v>SINGCLEAN</v>
          </cell>
          <cell r="L5051" t="str">
            <v>ANO</v>
          </cell>
          <cell r="M5051" t="str">
            <v>Základní umělecká škola Stod, okres Plzeň-jih</v>
          </cell>
          <cell r="N5051" t="str">
            <v>Dělnická</v>
          </cell>
          <cell r="O5051">
            <v>511</v>
          </cell>
          <cell r="Q5051">
            <v>33301</v>
          </cell>
          <cell r="R5051" t="str">
            <v>Stod</v>
          </cell>
          <cell r="S5051" t="str">
            <v>777 622 202 ,373701508</v>
          </cell>
          <cell r="T5051" t="str">
            <v>zusstod@volny.cz</v>
          </cell>
        </row>
        <row r="5052">
          <cell r="A5052">
            <v>600171434</v>
          </cell>
          <cell r="B5052">
            <v>70831025</v>
          </cell>
          <cell r="C5052" t="str">
            <v>Hlavní město Praha</v>
          </cell>
          <cell r="D5052" t="str">
            <v xml:space="preserve">Praha 9 </v>
          </cell>
          <cell r="E5052" t="str">
            <v>Magistrát hlavního města Prahy</v>
          </cell>
          <cell r="F5052" t="str">
            <v>Praha 14</v>
          </cell>
          <cell r="G5052" t="str">
            <v>kraj</v>
          </cell>
          <cell r="H5052">
            <v>600171434</v>
          </cell>
          <cell r="I5052" t="str">
            <v>70831025</v>
          </cell>
          <cell r="J5052">
            <v>680</v>
          </cell>
          <cell r="K5052" t="str">
            <v>SINGCLEAN</v>
          </cell>
          <cell r="L5052" t="str">
            <v>ANO</v>
          </cell>
          <cell r="M5052" t="str">
            <v>Základní škola Tolerance, Praha 9, Mochovská 570</v>
          </cell>
          <cell r="N5052" t="str">
            <v>Mochovská</v>
          </cell>
          <cell r="O5052">
            <v>570</v>
          </cell>
          <cell r="P5052">
            <v>41</v>
          </cell>
          <cell r="Q5052">
            <v>19800</v>
          </cell>
          <cell r="R5052" t="str">
            <v>Praha 9</v>
          </cell>
          <cell r="S5052">
            <v>281862033</v>
          </cell>
          <cell r="T5052" t="str">
            <v>zvs.mochovska@zris.mepnet.cz</v>
          </cell>
        </row>
        <row r="5053">
          <cell r="A5053">
            <v>600021742</v>
          </cell>
          <cell r="B5053">
            <v>70831378</v>
          </cell>
          <cell r="C5053" t="str">
            <v>Středočeský kraj</v>
          </cell>
          <cell r="D5053" t="str">
            <v xml:space="preserve">Kolín </v>
          </cell>
          <cell r="E5053" t="str">
            <v>Krajský úřad Středočeského kraje</v>
          </cell>
          <cell r="F5053" t="str">
            <v>Kolín</v>
          </cell>
          <cell r="G5053" t="str">
            <v>kraj</v>
          </cell>
          <cell r="H5053">
            <v>600021742</v>
          </cell>
          <cell r="I5053" t="str">
            <v>70831378</v>
          </cell>
          <cell r="J5053">
            <v>820</v>
          </cell>
          <cell r="K5053" t="str">
            <v>SINGCLEAN</v>
          </cell>
          <cell r="L5053" t="str">
            <v>ANO</v>
          </cell>
          <cell r="M5053" t="str">
            <v>Základní škola, Mateřská škola a Praktická škola Kolín, příspěvková organizace</v>
          </cell>
          <cell r="N5053" t="str">
            <v>Kutnohorská</v>
          </cell>
          <cell r="O5053">
            <v>179</v>
          </cell>
          <cell r="Q5053">
            <v>28002</v>
          </cell>
          <cell r="R5053" t="str">
            <v>Kolín</v>
          </cell>
          <cell r="S5053">
            <v>321723092</v>
          </cell>
          <cell r="T5053" t="str">
            <v>reditelstvi@zskolin.cz</v>
          </cell>
        </row>
        <row r="5054">
          <cell r="A5054">
            <v>600025969</v>
          </cell>
          <cell r="B5054">
            <v>70831386</v>
          </cell>
          <cell r="C5054" t="str">
            <v>Kraj Vysočina</v>
          </cell>
          <cell r="D5054" t="str">
            <v xml:space="preserve">Žďár nad Sázavou </v>
          </cell>
          <cell r="E5054" t="str">
            <v>Krajský úřad Kraje Vysočina</v>
          </cell>
          <cell r="F5054" t="str">
            <v>Velké Meziříčí</v>
          </cell>
          <cell r="G5054" t="str">
            <v>kraj</v>
          </cell>
          <cell r="H5054">
            <v>600025969</v>
          </cell>
          <cell r="I5054" t="str">
            <v>70831386</v>
          </cell>
          <cell r="J5054">
            <v>100</v>
          </cell>
          <cell r="K5054" t="str">
            <v>SINGCLEAN</v>
          </cell>
          <cell r="L5054" t="str">
            <v>ANO</v>
          </cell>
          <cell r="M5054" t="str">
            <v>Základní škola při dětské psychiatrické nemocnici Velká Bíteš</v>
          </cell>
          <cell r="N5054" t="str">
            <v>U Stadionu</v>
          </cell>
          <cell r="O5054">
            <v>285</v>
          </cell>
          <cell r="Q5054">
            <v>59501</v>
          </cell>
          <cell r="R5054" t="str">
            <v>Velká Bíteš</v>
          </cell>
          <cell r="S5054">
            <v>566532442</v>
          </cell>
          <cell r="T5054" t="str">
            <v>bednarova.alice@centrum.cz</v>
          </cell>
        </row>
        <row r="5055">
          <cell r="A5055">
            <v>650067754</v>
          </cell>
          <cell r="B5055">
            <v>70831394</v>
          </cell>
          <cell r="C5055" t="str">
            <v>Kraj Vysočina</v>
          </cell>
          <cell r="D5055" t="str">
            <v xml:space="preserve">Žďár nad Sázavou </v>
          </cell>
          <cell r="E5055" t="str">
            <v>Městský úřad Velké Meziříčí</v>
          </cell>
          <cell r="F5055" t="str">
            <v>Velké Meziříčí</v>
          </cell>
          <cell r="G5055" t="str">
            <v>obec</v>
          </cell>
          <cell r="H5055">
            <v>650067754</v>
          </cell>
          <cell r="I5055" t="str">
            <v>70831394</v>
          </cell>
          <cell r="J5055">
            <v>340</v>
          </cell>
          <cell r="K5055" t="str">
            <v>SINGCLEAN</v>
          </cell>
          <cell r="L5055" t="str">
            <v>ANO</v>
          </cell>
          <cell r="M5055" t="str">
            <v>Základní škola a Praktická škola Velká Bíteš, příspěvková organizace</v>
          </cell>
          <cell r="N5055" t="str">
            <v>Tišnovská</v>
          </cell>
          <cell r="O5055">
            <v>116</v>
          </cell>
          <cell r="Q5055">
            <v>59501</v>
          </cell>
          <cell r="R5055" t="str">
            <v>Velká Bíteš</v>
          </cell>
          <cell r="S5055">
            <v>566789552</v>
          </cell>
          <cell r="T5055" t="str">
            <v>info@specskolabites.cz</v>
          </cell>
        </row>
        <row r="5056">
          <cell r="A5056">
            <v>600025951</v>
          </cell>
          <cell r="B5056">
            <v>70831432</v>
          </cell>
          <cell r="C5056" t="str">
            <v>Kraj Vysočina</v>
          </cell>
          <cell r="D5056" t="str">
            <v xml:space="preserve">Žďár nad Sázavou </v>
          </cell>
          <cell r="E5056" t="str">
            <v>Krajský úřad Kraje Vysočina</v>
          </cell>
          <cell r="F5056" t="str">
            <v>Velké Meziříčí</v>
          </cell>
          <cell r="G5056" t="str">
            <v>kraj</v>
          </cell>
          <cell r="H5056">
            <v>600025951</v>
          </cell>
          <cell r="I5056" t="str">
            <v>70831432</v>
          </cell>
          <cell r="J5056">
            <v>200</v>
          </cell>
          <cell r="K5056" t="str">
            <v>SINGCLEAN</v>
          </cell>
          <cell r="L5056" t="str">
            <v>ANO</v>
          </cell>
          <cell r="M5056" t="str">
            <v>Základní škola a Praktická škola Velké Meziříčí</v>
          </cell>
          <cell r="N5056" t="str">
            <v>Poštovní</v>
          </cell>
          <cell r="O5056">
            <v>1663</v>
          </cell>
          <cell r="P5056">
            <v>3</v>
          </cell>
          <cell r="Q5056">
            <v>59401</v>
          </cell>
          <cell r="R5056" t="str">
            <v>Velké Meziříčí</v>
          </cell>
          <cell r="S5056" t="str">
            <v>566 522 828 ,605086068</v>
          </cell>
          <cell r="T5056" t="str">
            <v>spec.skola@mybox.cz</v>
          </cell>
        </row>
        <row r="5057">
          <cell r="A5057">
            <v>600070522</v>
          </cell>
          <cell r="B5057">
            <v>70831815</v>
          </cell>
          <cell r="C5057" t="str">
            <v>Plzeňský kraj</v>
          </cell>
          <cell r="D5057" t="str">
            <v xml:space="preserve">Plzeň-jih </v>
          </cell>
          <cell r="E5057" t="str">
            <v>Městský úřad Stod</v>
          </cell>
          <cell r="F5057" t="str">
            <v>Stod</v>
          </cell>
          <cell r="G5057" t="str">
            <v>obec</v>
          </cell>
          <cell r="H5057">
            <v>600070522</v>
          </cell>
          <cell r="I5057" t="str">
            <v>70831815</v>
          </cell>
          <cell r="J5057">
            <v>1440</v>
          </cell>
          <cell r="K5057" t="str">
            <v>SINGCLEAN</v>
          </cell>
          <cell r="L5057" t="str">
            <v>ANO</v>
          </cell>
          <cell r="M5057" t="str">
            <v>Základní škola a mateřská škola Stod, příspěvková organizace</v>
          </cell>
          <cell r="N5057" t="str">
            <v>Komenského nám.</v>
          </cell>
          <cell r="O5057">
            <v>10</v>
          </cell>
          <cell r="Q5057">
            <v>33301</v>
          </cell>
          <cell r="R5057" t="str">
            <v>Stod</v>
          </cell>
          <cell r="S5057">
            <v>377901290</v>
          </cell>
          <cell r="T5057" t="str">
            <v>zsstod@volny.cz</v>
          </cell>
        </row>
        <row r="5058">
          <cell r="A5058">
            <v>600034691</v>
          </cell>
          <cell r="B5058">
            <v>70832510</v>
          </cell>
          <cell r="C5058" t="str">
            <v>Kraj Vysočina</v>
          </cell>
          <cell r="D5058" t="str">
            <v xml:space="preserve">Jihlava </v>
          </cell>
          <cell r="E5058" t="str">
            <v>Krajský úřad Kraje Vysočina</v>
          </cell>
          <cell r="F5058" t="str">
            <v>Jihlava</v>
          </cell>
          <cell r="G5058" t="str">
            <v>kraj</v>
          </cell>
          <cell r="H5058">
            <v>600034691</v>
          </cell>
          <cell r="I5058" t="str">
            <v>70832510</v>
          </cell>
          <cell r="J5058" t="str">
            <v>X</v>
          </cell>
          <cell r="K5058" t="str">
            <v>SINGCLEAN</v>
          </cell>
          <cell r="L5058" t="str">
            <v>ANO</v>
          </cell>
          <cell r="M5058" t="str">
            <v>Pedagogicko-psychologická poradna a Speciálně pedagogické centrum Vysočina</v>
          </cell>
          <cell r="N5058" t="str">
            <v>třída Legionářů</v>
          </cell>
          <cell r="O5058">
            <v>6</v>
          </cell>
          <cell r="Q5058">
            <v>58601</v>
          </cell>
          <cell r="R5058" t="str">
            <v>Jihlava</v>
          </cell>
          <cell r="S5058">
            <v>734265393</v>
          </cell>
          <cell r="T5058" t="str">
            <v>pavlik@pppaspcvysocina.cz</v>
          </cell>
        </row>
        <row r="5059">
          <cell r="A5059">
            <v>600025934</v>
          </cell>
          <cell r="B5059">
            <v>70832803</v>
          </cell>
          <cell r="C5059" t="str">
            <v>Kraj Vysočina</v>
          </cell>
          <cell r="D5059" t="str">
            <v xml:space="preserve">Žďár nad Sázavou </v>
          </cell>
          <cell r="E5059" t="str">
            <v>Krajský úřad Kraje Vysočina</v>
          </cell>
          <cell r="F5059" t="str">
            <v>Nové Město na Moravě</v>
          </cell>
          <cell r="G5059" t="str">
            <v>kraj</v>
          </cell>
          <cell r="H5059">
            <v>600025934</v>
          </cell>
          <cell r="I5059" t="str">
            <v>70832803</v>
          </cell>
          <cell r="J5059">
            <v>140</v>
          </cell>
          <cell r="K5059" t="str">
            <v>SINGCLEAN</v>
          </cell>
          <cell r="L5059" t="str">
            <v>ANO</v>
          </cell>
          <cell r="M5059" t="str">
            <v>Základní škola a Praktická škola Nové Město na Moravě, Malá 154</v>
          </cell>
          <cell r="N5059" t="str">
            <v>Malá</v>
          </cell>
          <cell r="O5059">
            <v>154</v>
          </cell>
          <cell r="Q5059">
            <v>59231</v>
          </cell>
          <cell r="R5059" t="str">
            <v>Nové Město na Moravě</v>
          </cell>
          <cell r="S5059">
            <v>566615100</v>
          </cell>
          <cell r="T5059" t="str">
            <v>info@zsmala.cz</v>
          </cell>
        </row>
        <row r="5060">
          <cell r="A5060">
            <v>600025942</v>
          </cell>
          <cell r="B5060">
            <v>70832811</v>
          </cell>
          <cell r="C5060" t="str">
            <v>Kraj Vysočina</v>
          </cell>
          <cell r="D5060" t="str">
            <v xml:space="preserve">Žďár nad Sázavou </v>
          </cell>
          <cell r="E5060" t="str">
            <v>Krajský úřad Kraje Vysočina</v>
          </cell>
          <cell r="F5060" t="str">
            <v>Bystřice n.Pernštejnem</v>
          </cell>
          <cell r="G5060" t="str">
            <v>kraj</v>
          </cell>
          <cell r="H5060">
            <v>600025942</v>
          </cell>
          <cell r="I5060" t="str">
            <v>70832811</v>
          </cell>
          <cell r="J5060">
            <v>100</v>
          </cell>
          <cell r="K5060" t="str">
            <v>SINGCLEAN</v>
          </cell>
          <cell r="L5060" t="str">
            <v>ANO</v>
          </cell>
          <cell r="M5060" t="str">
            <v>Základní škola Bystřice nad Pernštejnem, Tyršova 106</v>
          </cell>
          <cell r="N5060" t="str">
            <v>Tyršova</v>
          </cell>
          <cell r="O5060">
            <v>106</v>
          </cell>
          <cell r="Q5060">
            <v>59301</v>
          </cell>
          <cell r="R5060" t="str">
            <v>Bystřice nad Pernštejnem</v>
          </cell>
          <cell r="S5060">
            <v>566552032</v>
          </cell>
          <cell r="T5060" t="str">
            <v>iozstbynp@seznam.cz</v>
          </cell>
        </row>
        <row r="5061">
          <cell r="A5061">
            <v>600070425</v>
          </cell>
          <cell r="B5061">
            <v>70832838</v>
          </cell>
          <cell r="C5061" t="str">
            <v>Plzeňský kraj</v>
          </cell>
          <cell r="D5061" t="str">
            <v xml:space="preserve">Plzeň-jih </v>
          </cell>
          <cell r="E5061" t="str">
            <v>Městský úřad Přeštice</v>
          </cell>
          <cell r="F5061" t="str">
            <v>Přeštice</v>
          </cell>
          <cell r="G5061" t="str">
            <v>obec</v>
          </cell>
          <cell r="H5061">
            <v>600070425</v>
          </cell>
          <cell r="I5061" t="str">
            <v>70832838</v>
          </cell>
          <cell r="J5061">
            <v>340</v>
          </cell>
          <cell r="K5061" t="str">
            <v>SINGCLEAN</v>
          </cell>
          <cell r="L5061" t="str">
            <v>ANO</v>
          </cell>
          <cell r="M5061" t="str">
            <v>Základní škola Chlumčany, okres Plzeň-jih</v>
          </cell>
          <cell r="N5061" t="str">
            <v>Komenského</v>
          </cell>
          <cell r="O5061">
            <v>154</v>
          </cell>
          <cell r="Q5061">
            <v>33442</v>
          </cell>
          <cell r="R5061" t="str">
            <v>Chlumčany</v>
          </cell>
          <cell r="S5061">
            <v>377973285</v>
          </cell>
          <cell r="T5061" t="str">
            <v>zschlumcany1@volny.cz</v>
          </cell>
        </row>
        <row r="5062">
          <cell r="A5062">
            <v>600001814</v>
          </cell>
          <cell r="B5062">
            <v>70832897</v>
          </cell>
          <cell r="C5062" t="str">
            <v>Hlavní město Praha</v>
          </cell>
          <cell r="D5062" t="str">
            <v xml:space="preserve">Praha 1 </v>
          </cell>
          <cell r="E5062" t="str">
            <v>Magistrát hlavního města Prahy</v>
          </cell>
          <cell r="F5062" t="str">
            <v>Praha 1</v>
          </cell>
          <cell r="G5062" t="str">
            <v>kraj</v>
          </cell>
          <cell r="H5062">
            <v>600001814</v>
          </cell>
          <cell r="I5062" t="str">
            <v>70832897</v>
          </cell>
          <cell r="J5062" t="str">
            <v>X</v>
          </cell>
          <cell r="K5062" t="str">
            <v>SINGCLEAN</v>
          </cell>
          <cell r="L5062" t="str">
            <v>ANO</v>
          </cell>
          <cell r="M5062" t="str">
            <v>Základní umělecká škola, Praha 1, U půjčovny 4</v>
          </cell>
          <cell r="N5062" t="str">
            <v>U půjčovny</v>
          </cell>
          <cell r="O5062">
            <v>953</v>
          </cell>
          <cell r="P5062">
            <v>4</v>
          </cell>
          <cell r="Q5062">
            <v>11000</v>
          </cell>
          <cell r="R5062" t="str">
            <v>Praha 1</v>
          </cell>
          <cell r="S5062">
            <v>224234585</v>
          </cell>
          <cell r="T5062" t="str">
            <v>skola@zus-upujcovny.cz</v>
          </cell>
        </row>
        <row r="5063">
          <cell r="A5063">
            <v>600118495</v>
          </cell>
          <cell r="B5063">
            <v>70833648</v>
          </cell>
          <cell r="C5063" t="str">
            <v>Zlínský kraj</v>
          </cell>
          <cell r="D5063" t="str">
            <v xml:space="preserve">Kroměříž </v>
          </cell>
          <cell r="E5063" t="str">
            <v>Městský úřad Bystřice pod Hostýnem</v>
          </cell>
          <cell r="F5063" t="str">
            <v>Bystřice pod Hostýnem</v>
          </cell>
          <cell r="G5063" t="str">
            <v>obec</v>
          </cell>
          <cell r="H5063">
            <v>600118495</v>
          </cell>
          <cell r="I5063" t="str">
            <v>70833648</v>
          </cell>
          <cell r="J5063">
            <v>560</v>
          </cell>
          <cell r="K5063" t="str">
            <v>SINGCLEAN</v>
          </cell>
          <cell r="L5063" t="str">
            <v>ANO</v>
          </cell>
          <cell r="M5063" t="str">
            <v>Základní škola Bratrství Čechů a Slováků, Bystřice pod Hostýnem, Pod Zábřehem 1100, okres Kroměříž, příspěvková organizace</v>
          </cell>
          <cell r="N5063" t="str">
            <v>Pod Zábřehem</v>
          </cell>
          <cell r="O5063">
            <v>1100</v>
          </cell>
          <cell r="Q5063">
            <v>76861</v>
          </cell>
          <cell r="R5063" t="str">
            <v>Bystřice pod Hostýnem</v>
          </cell>
          <cell r="S5063">
            <v>573380782</v>
          </cell>
          <cell r="T5063" t="str">
            <v>zichacek@zsbrat.cz</v>
          </cell>
        </row>
        <row r="5064">
          <cell r="A5064">
            <v>600118487</v>
          </cell>
          <cell r="B5064">
            <v>70833672</v>
          </cell>
          <cell r="C5064" t="str">
            <v>Zlínský kraj</v>
          </cell>
          <cell r="D5064" t="str">
            <v xml:space="preserve">Kroměříž </v>
          </cell>
          <cell r="E5064" t="str">
            <v>Městský úřad Bystřice pod Hostýnem</v>
          </cell>
          <cell r="F5064" t="str">
            <v>Bystřice pod Hostýnem</v>
          </cell>
          <cell r="G5064" t="str">
            <v>obec</v>
          </cell>
          <cell r="H5064">
            <v>600118487</v>
          </cell>
          <cell r="I5064" t="str">
            <v>70833672</v>
          </cell>
          <cell r="J5064">
            <v>960</v>
          </cell>
          <cell r="K5064" t="str">
            <v>SINGCLEAN</v>
          </cell>
          <cell r="L5064" t="str">
            <v>ANO</v>
          </cell>
          <cell r="M5064" t="str">
            <v>Základní škola T. G. Masaryka, Bystřice pod Hostýnem, Nádražní 56, okres Kroměříž, příspěvková organizace</v>
          </cell>
          <cell r="N5064" t="str">
            <v>Nádražní</v>
          </cell>
          <cell r="O5064">
            <v>56</v>
          </cell>
          <cell r="Q5064">
            <v>76861</v>
          </cell>
          <cell r="R5064" t="str">
            <v>Bystřice pod Hostýnem</v>
          </cell>
          <cell r="S5064">
            <v>573380691</v>
          </cell>
          <cell r="T5064" t="str">
            <v>kancelar@zsmasa.cz</v>
          </cell>
        </row>
        <row r="5065">
          <cell r="A5065">
            <v>600070221</v>
          </cell>
          <cell r="B5065">
            <v>70833851</v>
          </cell>
          <cell r="C5065" t="str">
            <v>Plzeňský kraj</v>
          </cell>
          <cell r="D5065" t="str">
            <v xml:space="preserve">Plzeň-jih </v>
          </cell>
          <cell r="E5065" t="str">
            <v>Městský úřad Přeštice</v>
          </cell>
          <cell r="F5065" t="str">
            <v>Přeštice</v>
          </cell>
          <cell r="G5065" t="str">
            <v>obec</v>
          </cell>
          <cell r="H5065">
            <v>600070221</v>
          </cell>
          <cell r="I5065" t="str">
            <v>70833851</v>
          </cell>
          <cell r="J5065">
            <v>60</v>
          </cell>
          <cell r="K5065" t="str">
            <v>SINGCLEAN</v>
          </cell>
          <cell r="L5065" t="str">
            <v>ANO</v>
          </cell>
          <cell r="M5065" t="str">
            <v>Mateřská škola Chlumčany, okres Plzeň-jih</v>
          </cell>
          <cell r="N5065" t="str">
            <v>Družstevní</v>
          </cell>
          <cell r="O5065">
            <v>505</v>
          </cell>
          <cell r="Q5065">
            <v>33442</v>
          </cell>
          <cell r="R5065" t="str">
            <v>Chlumčany</v>
          </cell>
          <cell r="S5065">
            <v>602256829</v>
          </cell>
          <cell r="T5065" t="str">
            <v>ms.chlumcany@volny.cz</v>
          </cell>
        </row>
        <row r="5066">
          <cell r="A5066">
            <v>600072606</v>
          </cell>
          <cell r="B5066">
            <v>70834598</v>
          </cell>
          <cell r="C5066" t="str">
            <v>Karlovarský kraj</v>
          </cell>
          <cell r="D5066" t="str">
            <v xml:space="preserve">Sokolov </v>
          </cell>
          <cell r="E5066" t="str">
            <v>Městský úřad Sokolov</v>
          </cell>
          <cell r="F5066" t="str">
            <v>Sokolov</v>
          </cell>
          <cell r="G5066" t="str">
            <v>obec</v>
          </cell>
          <cell r="H5066">
            <v>600072606</v>
          </cell>
          <cell r="I5066" t="str">
            <v>70834598</v>
          </cell>
          <cell r="J5066">
            <v>280</v>
          </cell>
          <cell r="K5066" t="str">
            <v>SINGCLEAN</v>
          </cell>
          <cell r="L5066" t="str">
            <v>ANO</v>
          </cell>
          <cell r="M5066" t="str">
            <v>Mateřská škola Sokolov, Pionýrů 1344</v>
          </cell>
          <cell r="N5066" t="str">
            <v>Pionýrů</v>
          </cell>
          <cell r="O5066">
            <v>1344</v>
          </cell>
          <cell r="Q5066">
            <v>35601</v>
          </cell>
          <cell r="R5066" t="str">
            <v>Sokolov</v>
          </cell>
          <cell r="S5066" t="str">
            <v>359 808 403 ,702226518</v>
          </cell>
          <cell r="T5066" t="str">
            <v>1ms.so@seznam.cz</v>
          </cell>
        </row>
        <row r="5067">
          <cell r="A5067">
            <v>600002519</v>
          </cell>
          <cell r="B5067">
            <v>70834792</v>
          </cell>
          <cell r="C5067" t="str">
            <v>Jihočeský kraj</v>
          </cell>
          <cell r="D5067" t="str">
            <v xml:space="preserve">Strakonice </v>
          </cell>
          <cell r="E5067" t="str">
            <v>Krajský úřad Jihočeského kraje</v>
          </cell>
          <cell r="F5067" t="str">
            <v>Blatná</v>
          </cell>
          <cell r="G5067" t="str">
            <v>kraj</v>
          </cell>
          <cell r="H5067">
            <v>600002519</v>
          </cell>
          <cell r="I5067" t="str">
            <v>70834792</v>
          </cell>
          <cell r="J5067" t="str">
            <v>X</v>
          </cell>
          <cell r="K5067" t="str">
            <v>SINGCLEAN</v>
          </cell>
          <cell r="L5067" t="str">
            <v>ANO</v>
          </cell>
          <cell r="M5067" t="str">
            <v>Základní umělecká škola, Blatná, J.P.Koubka 4</v>
          </cell>
          <cell r="N5067" t="str">
            <v>tř. J. P. Koubka</v>
          </cell>
          <cell r="O5067">
            <v>4</v>
          </cell>
          <cell r="Q5067">
            <v>38801</v>
          </cell>
          <cell r="R5067" t="str">
            <v>Blatná</v>
          </cell>
          <cell r="S5067">
            <v>383422536</v>
          </cell>
          <cell r="T5067" t="str">
            <v>zus@blatna.net</v>
          </cell>
        </row>
        <row r="5068">
          <cell r="A5068">
            <v>600022587</v>
          </cell>
          <cell r="B5068">
            <v>70834814</v>
          </cell>
          <cell r="C5068" t="str">
            <v>Jihočeský kraj</v>
          </cell>
          <cell r="D5068" t="str">
            <v xml:space="preserve">Strakonice </v>
          </cell>
          <cell r="E5068" t="str">
            <v>Krajský úřad Jihočeského kraje</v>
          </cell>
          <cell r="F5068" t="str">
            <v>Blatná</v>
          </cell>
          <cell r="G5068" t="str">
            <v>kraj</v>
          </cell>
          <cell r="H5068">
            <v>600022587</v>
          </cell>
          <cell r="I5068" t="str">
            <v>70834814</v>
          </cell>
          <cell r="J5068">
            <v>80</v>
          </cell>
          <cell r="K5068" t="str">
            <v>SINGCLEAN</v>
          </cell>
          <cell r="L5068" t="str">
            <v>ANO</v>
          </cell>
          <cell r="M5068" t="str">
            <v>Základní škola, Blatná, Holečkova 1060</v>
          </cell>
          <cell r="N5068" t="str">
            <v>Holečkova</v>
          </cell>
          <cell r="O5068">
            <v>1060</v>
          </cell>
          <cell r="Q5068">
            <v>38801</v>
          </cell>
          <cell r="R5068" t="str">
            <v>Blatná</v>
          </cell>
          <cell r="S5068">
            <v>383422881</v>
          </cell>
          <cell r="T5068" t="str">
            <v>zs.blatna@tiscali.cz</v>
          </cell>
        </row>
        <row r="5069">
          <cell r="A5069">
            <v>600070620</v>
          </cell>
          <cell r="B5069">
            <v>70834903</v>
          </cell>
          <cell r="C5069" t="str">
            <v>Plzeňský kraj</v>
          </cell>
          <cell r="D5069" t="str">
            <v xml:space="preserve">Plzeň-jih </v>
          </cell>
          <cell r="E5069" t="str">
            <v>Městský úřad Stod</v>
          </cell>
          <cell r="F5069" t="str">
            <v>Stod</v>
          </cell>
          <cell r="G5069" t="str">
            <v>obec</v>
          </cell>
          <cell r="H5069">
            <v>600070620</v>
          </cell>
          <cell r="I5069" t="str">
            <v>70834903</v>
          </cell>
          <cell r="J5069" t="str">
            <v>X</v>
          </cell>
          <cell r="K5069" t="str">
            <v>SINGCLEAN</v>
          </cell>
          <cell r="L5069" t="str">
            <v>ANO</v>
          </cell>
          <cell r="M5069" t="str">
            <v>Základní umělecká škola J. S. Bacha Dobřany, příspěvková organizace</v>
          </cell>
          <cell r="N5069" t="str">
            <v>Stromořadí</v>
          </cell>
          <cell r="O5069">
            <v>439</v>
          </cell>
          <cell r="Q5069">
            <v>33441</v>
          </cell>
          <cell r="R5069" t="str">
            <v>Dobřany</v>
          </cell>
          <cell r="S5069" t="str">
            <v>377 972 943 ,736472478</v>
          </cell>
          <cell r="T5069" t="str">
            <v>zusbacha.dobrany@seznam.cz</v>
          </cell>
        </row>
        <row r="5070">
          <cell r="A5070">
            <v>600029794</v>
          </cell>
          <cell r="B5070">
            <v>70835144</v>
          </cell>
          <cell r="C5070" t="str">
            <v>Královéhradecký kraj</v>
          </cell>
          <cell r="D5070" t="str">
            <v xml:space="preserve">Rychnov nad Kněžnou </v>
          </cell>
          <cell r="E5070" t="str">
            <v>Krajský úřad Královéhradeckého kraje</v>
          </cell>
          <cell r="F5070" t="str">
            <v>Dobruška</v>
          </cell>
          <cell r="G5070" t="str">
            <v>kraj</v>
          </cell>
          <cell r="H5070">
            <v>600029794</v>
          </cell>
          <cell r="I5070" t="str">
            <v>70835144</v>
          </cell>
          <cell r="J5070">
            <v>0</v>
          </cell>
          <cell r="K5070" t="str">
            <v>SINGCLEAN</v>
          </cell>
          <cell r="L5070" t="str">
            <v>ANO</v>
          </cell>
          <cell r="M5070" t="str">
            <v>Dětský domov a školní jídelna, Sedloňov 153</v>
          </cell>
          <cell r="O5070">
            <v>153</v>
          </cell>
          <cell r="Q5070">
            <v>51791</v>
          </cell>
          <cell r="R5070" t="str">
            <v>Sedloňov</v>
          </cell>
          <cell r="S5070">
            <v>494660327</v>
          </cell>
          <cell r="T5070" t="str">
            <v>ddsedlonov@centrum.cz</v>
          </cell>
        </row>
        <row r="5071">
          <cell r="A5071">
            <v>600032116</v>
          </cell>
          <cell r="B5071">
            <v>70835462</v>
          </cell>
          <cell r="C5071" t="str">
            <v>Hlavní město Praha</v>
          </cell>
          <cell r="D5071" t="str">
            <v xml:space="preserve">Praha 3 </v>
          </cell>
          <cell r="E5071" t="str">
            <v>Magistrát hlavního města Prahy</v>
          </cell>
          <cell r="F5071" t="str">
            <v>Praha 3</v>
          </cell>
          <cell r="G5071" t="str">
            <v>kraj</v>
          </cell>
          <cell r="H5071">
            <v>600032116</v>
          </cell>
          <cell r="I5071" t="str">
            <v>70835462</v>
          </cell>
          <cell r="J5071" t="str">
            <v>X</v>
          </cell>
          <cell r="K5071" t="str">
            <v>SINGCLEAN</v>
          </cell>
          <cell r="L5071" t="str">
            <v>ANO</v>
          </cell>
          <cell r="M5071" t="str">
            <v>Pedagogicko-psychologická poradna pro Prahu 3 a 9</v>
          </cell>
          <cell r="N5071" t="str">
            <v>Lucemburská</v>
          </cell>
          <cell r="O5071">
            <v>1856</v>
          </cell>
          <cell r="P5071">
            <v>40</v>
          </cell>
          <cell r="Q5071">
            <v>13000</v>
          </cell>
          <cell r="R5071" t="str">
            <v>Praha 3</v>
          </cell>
          <cell r="S5071">
            <v>222714077</v>
          </cell>
          <cell r="T5071" t="str">
            <v>poradna3@ppp3a9.cz</v>
          </cell>
        </row>
        <row r="5072">
          <cell r="A5072">
            <v>600002535</v>
          </cell>
          <cell r="B5072">
            <v>70835560</v>
          </cell>
          <cell r="C5072" t="str">
            <v>Jihočeský kraj</v>
          </cell>
          <cell r="D5072" t="str">
            <v xml:space="preserve">Strakonice </v>
          </cell>
          <cell r="E5072" t="str">
            <v>Krajský úřad Jihočeského kraje</v>
          </cell>
          <cell r="F5072" t="str">
            <v>Vodňany</v>
          </cell>
          <cell r="G5072" t="str">
            <v>kraj</v>
          </cell>
          <cell r="H5072">
            <v>600002535</v>
          </cell>
          <cell r="I5072" t="str">
            <v>70835560</v>
          </cell>
          <cell r="J5072" t="str">
            <v>X</v>
          </cell>
          <cell r="K5072" t="str">
            <v>SINGCLEAN</v>
          </cell>
          <cell r="L5072" t="str">
            <v>ANO</v>
          </cell>
          <cell r="M5072" t="str">
            <v>Základní umělecká škola, Vodňany, nám. 5. května 104</v>
          </cell>
          <cell r="N5072" t="str">
            <v>nám. 5. května</v>
          </cell>
          <cell r="O5072">
            <v>104</v>
          </cell>
          <cell r="Q5072">
            <v>38901</v>
          </cell>
          <cell r="R5072" t="str">
            <v>Vodňany</v>
          </cell>
          <cell r="S5072">
            <v>383383105</v>
          </cell>
          <cell r="T5072" t="str">
            <v>zusvodnany@vodnany.cz</v>
          </cell>
        </row>
        <row r="5073">
          <cell r="A5073">
            <v>600021360</v>
          </cell>
          <cell r="B5073">
            <v>70835578</v>
          </cell>
          <cell r="C5073" t="str">
            <v>Hlavní město Praha</v>
          </cell>
          <cell r="D5073" t="str">
            <v xml:space="preserve">Praha 10 </v>
          </cell>
          <cell r="E5073" t="str">
            <v>Magistrát hlavního města Prahy</v>
          </cell>
          <cell r="F5073" t="str">
            <v>Praha 10</v>
          </cell>
          <cell r="G5073" t="str">
            <v>kraj</v>
          </cell>
          <cell r="H5073">
            <v>600021360</v>
          </cell>
          <cell r="I5073" t="str">
            <v>70835578</v>
          </cell>
          <cell r="J5073">
            <v>400</v>
          </cell>
          <cell r="K5073" t="str">
            <v>SINGCLEAN</v>
          </cell>
          <cell r="L5073" t="str">
            <v>ANO</v>
          </cell>
          <cell r="M5073" t="str">
            <v>Střední škola, Základní škola a Mateřská škola, Praha 10, Chotouňská 476</v>
          </cell>
          <cell r="N5073" t="str">
            <v>Chotouňská</v>
          </cell>
          <cell r="O5073">
            <v>476</v>
          </cell>
          <cell r="P5073">
            <v>1</v>
          </cell>
          <cell r="Q5073">
            <v>10800</v>
          </cell>
          <cell r="R5073" t="str">
            <v>Praha 10</v>
          </cell>
          <cell r="S5073" t="str">
            <v>274 774 948 ,274772936</v>
          </cell>
          <cell r="T5073" t="str">
            <v>sps.chotounska@zris.mepnet.cz</v>
          </cell>
        </row>
        <row r="5074">
          <cell r="A5074">
            <v>600021301</v>
          </cell>
          <cell r="B5074">
            <v>70835632</v>
          </cell>
          <cell r="C5074" t="str">
            <v>Hlavní město Praha</v>
          </cell>
          <cell r="D5074" t="str">
            <v xml:space="preserve">Praha 10 </v>
          </cell>
          <cell r="E5074" t="str">
            <v>Magistrát hlavního města Prahy</v>
          </cell>
          <cell r="F5074" t="str">
            <v>Praha 10</v>
          </cell>
          <cell r="G5074" t="str">
            <v>kraj</v>
          </cell>
          <cell r="H5074">
            <v>600021301</v>
          </cell>
          <cell r="I5074" t="str">
            <v>70835632</v>
          </cell>
          <cell r="J5074">
            <v>480</v>
          </cell>
          <cell r="K5074" t="str">
            <v>SINGCLEAN</v>
          </cell>
          <cell r="L5074" t="str">
            <v>ANO</v>
          </cell>
          <cell r="M5074" t="str">
            <v>Základní škola, Praha 10, Práčská 37</v>
          </cell>
          <cell r="N5074" t="str">
            <v>Práčská</v>
          </cell>
          <cell r="O5074">
            <v>159</v>
          </cell>
          <cell r="P5074">
            <v>37</v>
          </cell>
          <cell r="Q5074">
            <v>10600</v>
          </cell>
          <cell r="R5074" t="str">
            <v>Praha 10</v>
          </cell>
          <cell r="S5074">
            <v>272652784</v>
          </cell>
          <cell r="T5074" t="str">
            <v>zvs.pracska@zris.mepnet.cz</v>
          </cell>
        </row>
        <row r="5075">
          <cell r="A5075">
            <v>600021866</v>
          </cell>
          <cell r="B5075">
            <v>70835730</v>
          </cell>
          <cell r="C5075" t="str">
            <v>Středočeský kraj</v>
          </cell>
          <cell r="D5075" t="str">
            <v xml:space="preserve">Mladá Boleslav </v>
          </cell>
          <cell r="E5075" t="str">
            <v>Krajský úřad Středočeského kraje</v>
          </cell>
          <cell r="F5075" t="str">
            <v>Mnichovo Hradiště</v>
          </cell>
          <cell r="G5075" t="str">
            <v>kraj</v>
          </cell>
          <cell r="H5075">
            <v>600021866</v>
          </cell>
          <cell r="I5075" t="str">
            <v>70835730</v>
          </cell>
          <cell r="J5075">
            <v>300</v>
          </cell>
          <cell r="K5075" t="str">
            <v>SINGCLEAN</v>
          </cell>
          <cell r="L5075" t="str">
            <v>ANO</v>
          </cell>
          <cell r="M5075" t="str">
            <v>Základní škola, Mnichovo Hradiště, Švermova 380</v>
          </cell>
          <cell r="N5075" t="str">
            <v>Jana Švermy</v>
          </cell>
          <cell r="O5075">
            <v>380</v>
          </cell>
          <cell r="Q5075">
            <v>29501</v>
          </cell>
          <cell r="R5075" t="str">
            <v>Mnichovo Hradiště</v>
          </cell>
          <cell r="S5075">
            <v>326771131</v>
          </cell>
          <cell r="T5075" t="str">
            <v>zvs.mh@seznam.cz</v>
          </cell>
        </row>
        <row r="5076">
          <cell r="A5076">
            <v>600002543</v>
          </cell>
          <cell r="B5076">
            <v>70836001</v>
          </cell>
          <cell r="C5076" t="str">
            <v>Jihočeský kraj</v>
          </cell>
          <cell r="D5076" t="str">
            <v xml:space="preserve">Strakonice </v>
          </cell>
          <cell r="E5076" t="str">
            <v>Krajský úřad Jihočeského kraje</v>
          </cell>
          <cell r="F5076" t="str">
            <v>Strakonice</v>
          </cell>
          <cell r="G5076" t="str">
            <v>kraj</v>
          </cell>
          <cell r="H5076">
            <v>600002543</v>
          </cell>
          <cell r="I5076" t="str">
            <v>70836001</v>
          </cell>
          <cell r="J5076" t="str">
            <v>X</v>
          </cell>
          <cell r="K5076" t="str">
            <v>SINGCLEAN</v>
          </cell>
          <cell r="L5076" t="str">
            <v>ANO</v>
          </cell>
          <cell r="M5076" t="str">
            <v>Základní umělecká škola, Volyně, Palackého 64</v>
          </cell>
          <cell r="N5076" t="str">
            <v>Palackého</v>
          </cell>
          <cell r="O5076">
            <v>64</v>
          </cell>
          <cell r="Q5076">
            <v>38701</v>
          </cell>
          <cell r="R5076" t="str">
            <v>Volyně</v>
          </cell>
          <cell r="S5076">
            <v>383372450</v>
          </cell>
          <cell r="T5076" t="str">
            <v>zus.volyne@centrum.cz</v>
          </cell>
        </row>
        <row r="5077">
          <cell r="A5077">
            <v>600021769</v>
          </cell>
          <cell r="B5077">
            <v>70836205</v>
          </cell>
          <cell r="C5077" t="str">
            <v>Středočeský kraj</v>
          </cell>
          <cell r="D5077" t="str">
            <v xml:space="preserve">Kutná Hora </v>
          </cell>
          <cell r="E5077" t="str">
            <v>Krajský úřad Středočeského kraje</v>
          </cell>
          <cell r="F5077" t="str">
            <v>Čáslav</v>
          </cell>
          <cell r="G5077" t="str">
            <v>kraj</v>
          </cell>
          <cell r="H5077">
            <v>600021769</v>
          </cell>
          <cell r="I5077" t="str">
            <v>70836205</v>
          </cell>
          <cell r="J5077">
            <v>180</v>
          </cell>
          <cell r="K5077" t="str">
            <v>SINGCLEAN</v>
          </cell>
          <cell r="L5077" t="str">
            <v>ANO</v>
          </cell>
          <cell r="M5077" t="str">
            <v>Základní škola Čáslav, příspěvková organizace</v>
          </cell>
          <cell r="N5077" t="str">
            <v>Husova</v>
          </cell>
          <cell r="O5077">
            <v>526</v>
          </cell>
          <cell r="P5077">
            <v>15</v>
          </cell>
          <cell r="Q5077">
            <v>28601</v>
          </cell>
          <cell r="R5077" t="str">
            <v>Čáslav</v>
          </cell>
          <cell r="S5077">
            <v>725434512</v>
          </cell>
          <cell r="T5077" t="str">
            <v>marika.jelinkova@zscaslav-husova.cz</v>
          </cell>
        </row>
        <row r="5078">
          <cell r="A5078">
            <v>600021823</v>
          </cell>
          <cell r="B5078">
            <v>70836213</v>
          </cell>
          <cell r="C5078" t="str">
            <v>Středočeský kraj</v>
          </cell>
          <cell r="D5078" t="str">
            <v xml:space="preserve">Kutná Hora </v>
          </cell>
          <cell r="E5078" t="str">
            <v>Krajský úřad Středočeského kraje</v>
          </cell>
          <cell r="F5078" t="str">
            <v>Kutná Hora</v>
          </cell>
          <cell r="G5078" t="str">
            <v>kraj</v>
          </cell>
          <cell r="H5078">
            <v>600021823</v>
          </cell>
          <cell r="I5078" t="str">
            <v>70836213</v>
          </cell>
          <cell r="J5078">
            <v>240</v>
          </cell>
          <cell r="K5078" t="str">
            <v>SINGCLEAN</v>
          </cell>
          <cell r="L5078" t="str">
            <v>ANO</v>
          </cell>
          <cell r="M5078" t="str">
            <v>Základní škola, Zruč nad Sázavou, Okružní 643</v>
          </cell>
          <cell r="N5078" t="str">
            <v>Okružní</v>
          </cell>
          <cell r="O5078">
            <v>643</v>
          </cell>
          <cell r="Q5078">
            <v>28522</v>
          </cell>
          <cell r="R5078" t="str">
            <v>Zruč nad Sázavou</v>
          </cell>
          <cell r="S5078">
            <v>327531225</v>
          </cell>
          <cell r="T5078" t="str">
            <v>zruc@zs-okruzni.cz</v>
          </cell>
        </row>
        <row r="5079">
          <cell r="A5079">
            <v>600021858</v>
          </cell>
          <cell r="B5079">
            <v>70836221</v>
          </cell>
          <cell r="C5079" t="str">
            <v>Středočeský kraj</v>
          </cell>
          <cell r="D5079" t="str">
            <v xml:space="preserve">Mladá Boleslav </v>
          </cell>
          <cell r="E5079" t="str">
            <v>Krajský úřad Středočeského kraje</v>
          </cell>
          <cell r="F5079" t="str">
            <v>Mladá Boleslav</v>
          </cell>
          <cell r="G5079" t="str">
            <v>kraj</v>
          </cell>
          <cell r="H5079">
            <v>600021858</v>
          </cell>
          <cell r="I5079" t="str">
            <v>70836221</v>
          </cell>
          <cell r="J5079">
            <v>160</v>
          </cell>
          <cell r="K5079" t="str">
            <v>SINGCLEAN</v>
          </cell>
          <cell r="L5079" t="str">
            <v>ANO</v>
          </cell>
          <cell r="M5079" t="str">
            <v>Základní škola Benátky nad Jizerou, příspěvková organizace</v>
          </cell>
          <cell r="N5079" t="str">
            <v>náměstí 17. listopadu</v>
          </cell>
          <cell r="O5079">
            <v>493</v>
          </cell>
          <cell r="P5079">
            <v>4</v>
          </cell>
          <cell r="Q5079">
            <v>29471</v>
          </cell>
          <cell r="R5079" t="str">
            <v>Benátky nad Jizerou</v>
          </cell>
          <cell r="S5079">
            <v>326362515</v>
          </cell>
          <cell r="T5079" t="str">
            <v>zvs.bnj@seznam.cz</v>
          </cell>
        </row>
        <row r="5080">
          <cell r="A5080">
            <v>600021785</v>
          </cell>
          <cell r="B5080">
            <v>70836230</v>
          </cell>
          <cell r="C5080" t="str">
            <v>Středočeský kraj</v>
          </cell>
          <cell r="D5080" t="str">
            <v xml:space="preserve">Kutná Hora </v>
          </cell>
          <cell r="E5080" t="str">
            <v>Krajský úřad Středočeského kraje</v>
          </cell>
          <cell r="F5080" t="str">
            <v>Kutná Hora</v>
          </cell>
          <cell r="G5080" t="str">
            <v>kraj</v>
          </cell>
          <cell r="H5080">
            <v>600021785</v>
          </cell>
          <cell r="I5080" t="str">
            <v>70836230</v>
          </cell>
          <cell r="J5080">
            <v>640</v>
          </cell>
          <cell r="K5080" t="str">
            <v>SINGCLEAN</v>
          </cell>
          <cell r="L5080" t="str">
            <v>ANO</v>
          </cell>
          <cell r="M5080" t="str">
            <v>Základní škola a Praktická škola Kutná Hora, příspěvková organizace</v>
          </cell>
          <cell r="N5080" t="str">
            <v>Na Náměti</v>
          </cell>
          <cell r="O5080">
            <v>417</v>
          </cell>
          <cell r="P5080">
            <v>1</v>
          </cell>
          <cell r="Q5080">
            <v>28401</v>
          </cell>
          <cell r="R5080" t="str">
            <v>Kutná Hora</v>
          </cell>
          <cell r="S5080">
            <v>327512085</v>
          </cell>
          <cell r="T5080" t="str">
            <v>spskh@cbox.cz</v>
          </cell>
        </row>
        <row r="5081">
          <cell r="A5081">
            <v>600021688</v>
          </cell>
          <cell r="B5081">
            <v>70836248</v>
          </cell>
          <cell r="C5081" t="str">
            <v>Středočeský kraj</v>
          </cell>
          <cell r="D5081" t="str">
            <v xml:space="preserve">Kolín </v>
          </cell>
          <cell r="E5081" t="str">
            <v>Krajský úřad Středočeského kraje</v>
          </cell>
          <cell r="F5081" t="str">
            <v>Kolín</v>
          </cell>
          <cell r="G5081" t="str">
            <v>kraj</v>
          </cell>
          <cell r="H5081">
            <v>600021688</v>
          </cell>
          <cell r="I5081" t="str">
            <v>70836248</v>
          </cell>
          <cell r="J5081">
            <v>140</v>
          </cell>
          <cell r="K5081" t="str">
            <v>SINGCLEAN</v>
          </cell>
          <cell r="L5081" t="str">
            <v>ANO</v>
          </cell>
          <cell r="M5081" t="str">
            <v>Základní škola Pečky, příspěvková organizace</v>
          </cell>
          <cell r="N5081" t="str">
            <v>Tř. Jana Švermy</v>
          </cell>
          <cell r="O5081">
            <v>540</v>
          </cell>
          <cell r="Q5081">
            <v>28911</v>
          </cell>
          <cell r="R5081" t="str">
            <v>Pečky</v>
          </cell>
          <cell r="S5081">
            <v>321785090</v>
          </cell>
          <cell r="T5081" t="str">
            <v>zspecky@zvspecky.cz</v>
          </cell>
        </row>
        <row r="5082">
          <cell r="A5082">
            <v>600021734</v>
          </cell>
          <cell r="B5082">
            <v>70836256</v>
          </cell>
          <cell r="C5082" t="str">
            <v>Středočeský kraj</v>
          </cell>
          <cell r="D5082" t="str">
            <v xml:space="preserve">Kolín </v>
          </cell>
          <cell r="E5082" t="str">
            <v>Krajský úřad Středočeského kraje</v>
          </cell>
          <cell r="F5082" t="str">
            <v>Kolín</v>
          </cell>
          <cell r="G5082" t="str">
            <v>kraj</v>
          </cell>
          <cell r="H5082">
            <v>600021734</v>
          </cell>
          <cell r="I5082" t="str">
            <v>70836256</v>
          </cell>
          <cell r="J5082">
            <v>160</v>
          </cell>
          <cell r="K5082" t="str">
            <v>SINGCLEAN</v>
          </cell>
          <cell r="L5082" t="str">
            <v>ANO</v>
          </cell>
          <cell r="M5082" t="str">
            <v>Základní škola Kouřim, příspěvková organizace</v>
          </cell>
          <cell r="N5082" t="str">
            <v>Okružní</v>
          </cell>
          <cell r="O5082">
            <v>435</v>
          </cell>
          <cell r="Q5082">
            <v>28161</v>
          </cell>
          <cell r="R5082" t="str">
            <v>Kouřim</v>
          </cell>
          <cell r="S5082">
            <v>321783632</v>
          </cell>
          <cell r="T5082" t="str">
            <v>zvskourim@centrum.cz</v>
          </cell>
        </row>
        <row r="5083">
          <cell r="A5083">
            <v>600021696</v>
          </cell>
          <cell r="B5083">
            <v>70836264</v>
          </cell>
          <cell r="C5083" t="str">
            <v>Středočeský kraj</v>
          </cell>
          <cell r="D5083" t="str">
            <v xml:space="preserve">Praha-východ </v>
          </cell>
          <cell r="E5083" t="str">
            <v>Krajský úřad Středočeského kraje</v>
          </cell>
          <cell r="F5083" t="str">
            <v>Říčany</v>
          </cell>
          <cell r="G5083" t="str">
            <v>kraj</v>
          </cell>
          <cell r="H5083">
            <v>600021696</v>
          </cell>
          <cell r="I5083" t="str">
            <v>70836264</v>
          </cell>
          <cell r="J5083">
            <v>200</v>
          </cell>
          <cell r="K5083" t="str">
            <v>SINGCLEAN</v>
          </cell>
          <cell r="L5083" t="str">
            <v>ANO</v>
          </cell>
          <cell r="M5083" t="str">
            <v>Základní škola a Praktická škola, Kostelec nad Černými lesy, K Jatkám 748</v>
          </cell>
          <cell r="N5083" t="str">
            <v>K Jatkám</v>
          </cell>
          <cell r="O5083">
            <v>748</v>
          </cell>
          <cell r="Q5083">
            <v>28163</v>
          </cell>
          <cell r="R5083" t="str">
            <v>Kostelec nad Černými lesy</v>
          </cell>
          <cell r="S5083">
            <v>321697002</v>
          </cell>
          <cell r="T5083" t="str">
            <v>zvs.kostelec@mybox.cz</v>
          </cell>
        </row>
        <row r="5084">
          <cell r="A5084">
            <v>600002233</v>
          </cell>
          <cell r="B5084">
            <v>70836272</v>
          </cell>
          <cell r="C5084" t="str">
            <v>Středočeský kraj</v>
          </cell>
          <cell r="D5084" t="str">
            <v xml:space="preserve">Kolín </v>
          </cell>
          <cell r="E5084" t="str">
            <v>Krajský úřad Středočeského kraje</v>
          </cell>
          <cell r="F5084" t="str">
            <v>Kolín</v>
          </cell>
          <cell r="G5084" t="str">
            <v>kraj</v>
          </cell>
          <cell r="H5084">
            <v>600002233</v>
          </cell>
          <cell r="I5084" t="str">
            <v>70836272</v>
          </cell>
          <cell r="J5084" t="str">
            <v>X</v>
          </cell>
          <cell r="K5084" t="str">
            <v>SINGCLEAN</v>
          </cell>
          <cell r="L5084" t="str">
            <v>ANO</v>
          </cell>
          <cell r="M5084" t="str">
            <v>Základní umělecká škola Kouřim, příspěvková organizace</v>
          </cell>
          <cell r="N5084" t="str">
            <v>Nové Město</v>
          </cell>
          <cell r="O5084">
            <v>180</v>
          </cell>
          <cell r="Q5084">
            <v>28161</v>
          </cell>
          <cell r="R5084" t="str">
            <v>Kouřim</v>
          </cell>
          <cell r="S5084">
            <v>321783636</v>
          </cell>
          <cell r="T5084" t="str">
            <v>zuskourim@volny.cz</v>
          </cell>
        </row>
        <row r="5085">
          <cell r="A5085">
            <v>600001229</v>
          </cell>
          <cell r="B5085">
            <v>70836299</v>
          </cell>
          <cell r="C5085" t="str">
            <v>Středočeský kraj</v>
          </cell>
          <cell r="D5085" t="str">
            <v xml:space="preserve">Kolín </v>
          </cell>
          <cell r="E5085" t="str">
            <v>Krajský úřad Středočeského kraje</v>
          </cell>
          <cell r="F5085" t="str">
            <v>Kolín</v>
          </cell>
          <cell r="G5085" t="str">
            <v>kraj</v>
          </cell>
          <cell r="H5085">
            <v>600001229</v>
          </cell>
          <cell r="I5085" t="str">
            <v>70836299</v>
          </cell>
          <cell r="J5085" t="str">
            <v>X</v>
          </cell>
          <cell r="K5085" t="str">
            <v>SINGCLEAN</v>
          </cell>
          <cell r="L5085" t="str">
            <v>ANO</v>
          </cell>
          <cell r="M5085" t="str">
            <v>Základní umělecká škola, Pečky, Barákova 700</v>
          </cell>
          <cell r="N5085" t="str">
            <v>Barákova</v>
          </cell>
          <cell r="O5085">
            <v>700</v>
          </cell>
          <cell r="Q5085">
            <v>28911</v>
          </cell>
          <cell r="R5085" t="str">
            <v>Pečky</v>
          </cell>
          <cell r="S5085">
            <v>321785390</v>
          </cell>
          <cell r="T5085" t="str">
            <v>reditelna@zuspecky.cz</v>
          </cell>
        </row>
        <row r="5086">
          <cell r="A5086">
            <v>600032507</v>
          </cell>
          <cell r="B5086">
            <v>70836311</v>
          </cell>
          <cell r="C5086" t="str">
            <v>Středočeský kraj</v>
          </cell>
          <cell r="D5086" t="str">
            <v xml:space="preserve">Kolín </v>
          </cell>
          <cell r="E5086" t="str">
            <v>Krajský úřad Středočeského kraje</v>
          </cell>
          <cell r="F5086" t="str">
            <v>Kolín</v>
          </cell>
          <cell r="G5086" t="str">
            <v>kraj</v>
          </cell>
          <cell r="H5086">
            <v>600032507</v>
          </cell>
          <cell r="I5086" t="str">
            <v>70836311</v>
          </cell>
          <cell r="J5086" t="str">
            <v>X</v>
          </cell>
          <cell r="K5086" t="str">
            <v>SINGCLEAN</v>
          </cell>
          <cell r="L5086" t="str">
            <v>ANO</v>
          </cell>
          <cell r="M5086" t="str">
            <v>Pedagogicko-psychologická poradna Středočeského kraje, Kolín, Jaselská 826</v>
          </cell>
          <cell r="N5086" t="str">
            <v>Jaselská</v>
          </cell>
          <cell r="O5086">
            <v>826</v>
          </cell>
          <cell r="Q5086">
            <v>28002</v>
          </cell>
          <cell r="R5086" t="str">
            <v>Kolín</v>
          </cell>
          <cell r="S5086">
            <v>321717168</v>
          </cell>
          <cell r="T5086" t="str">
            <v>reditelstvi@pppkolin.cz</v>
          </cell>
        </row>
        <row r="5087">
          <cell r="A5087">
            <v>600023851</v>
          </cell>
          <cell r="B5087">
            <v>70836329</v>
          </cell>
          <cell r="C5087" t="str">
            <v>Kraj Vysočina</v>
          </cell>
          <cell r="D5087" t="str">
            <v xml:space="preserve">Havlíčkův Brod </v>
          </cell>
          <cell r="E5087" t="str">
            <v>Krajský úřad Kraje Vysočina</v>
          </cell>
          <cell r="F5087" t="str">
            <v>Chotěboř</v>
          </cell>
          <cell r="G5087" t="str">
            <v>kraj</v>
          </cell>
          <cell r="H5087">
            <v>600023851</v>
          </cell>
          <cell r="I5087" t="str">
            <v>70836329</v>
          </cell>
          <cell r="J5087">
            <v>380</v>
          </cell>
          <cell r="K5087" t="str">
            <v>SINGCLEAN</v>
          </cell>
          <cell r="L5087" t="str">
            <v>ANO</v>
          </cell>
          <cell r="M5087" t="str">
            <v>Základní škola a Praktická škola Chotěboř</v>
          </cell>
          <cell r="N5087" t="str">
            <v>Hradební</v>
          </cell>
          <cell r="O5087">
            <v>529</v>
          </cell>
          <cell r="Q5087">
            <v>58301</v>
          </cell>
          <cell r="R5087" t="str">
            <v>Chotěboř</v>
          </cell>
          <cell r="S5087">
            <v>569624502</v>
          </cell>
          <cell r="T5087" t="str">
            <v>specialniskoly.chot@seznam.cz</v>
          </cell>
        </row>
        <row r="5088">
          <cell r="A5088">
            <v>600024245</v>
          </cell>
          <cell r="B5088">
            <v>70836418</v>
          </cell>
          <cell r="C5088" t="str">
            <v>Královéhradecký kraj</v>
          </cell>
          <cell r="D5088" t="str">
            <v xml:space="preserve">Náchod </v>
          </cell>
          <cell r="E5088" t="str">
            <v>Krajský úřad Královéhradeckého kraje</v>
          </cell>
          <cell r="F5088" t="str">
            <v>Náchod</v>
          </cell>
          <cell r="G5088" t="str">
            <v>kraj</v>
          </cell>
          <cell r="H5088">
            <v>600024245</v>
          </cell>
          <cell r="I5088" t="str">
            <v>70836418</v>
          </cell>
          <cell r="J5088">
            <v>520</v>
          </cell>
          <cell r="K5088" t="str">
            <v>SINGCLEAN</v>
          </cell>
          <cell r="L5088" t="str">
            <v>ANO</v>
          </cell>
          <cell r="M5088" t="str">
            <v>Praktická škola, Základní škola a Mateřská škola Josefa Zemana, Náchod</v>
          </cell>
          <cell r="N5088" t="str">
            <v>Jiráskova</v>
          </cell>
          <cell r="O5088">
            <v>461</v>
          </cell>
          <cell r="Q5088">
            <v>54701</v>
          </cell>
          <cell r="R5088" t="str">
            <v>Náchod</v>
          </cell>
          <cell r="S5088">
            <v>491422910</v>
          </cell>
          <cell r="T5088" t="str">
            <v>ivo.feistauer@zsjzemana.cz</v>
          </cell>
        </row>
        <row r="5089">
          <cell r="A5089">
            <v>600024121</v>
          </cell>
          <cell r="B5089">
            <v>70836469</v>
          </cell>
          <cell r="C5089" t="str">
            <v>Královéhradecký kraj</v>
          </cell>
          <cell r="D5089" t="str">
            <v xml:space="preserve">Náchod </v>
          </cell>
          <cell r="E5089" t="str">
            <v>Krajský úřad Královéhradeckého kraje</v>
          </cell>
          <cell r="F5089" t="str">
            <v>Broumov</v>
          </cell>
          <cell r="G5089" t="str">
            <v>kraj</v>
          </cell>
          <cell r="H5089">
            <v>600024121</v>
          </cell>
          <cell r="I5089" t="str">
            <v>70836469</v>
          </cell>
          <cell r="J5089">
            <v>400</v>
          </cell>
          <cell r="K5089" t="str">
            <v>SINGCLEAN</v>
          </cell>
          <cell r="L5089" t="str">
            <v>ANO</v>
          </cell>
          <cell r="M5089" t="str">
            <v>Základní škola a Praktická škola, Broumov</v>
          </cell>
          <cell r="N5089" t="str">
            <v>Kladská</v>
          </cell>
          <cell r="O5089">
            <v>164</v>
          </cell>
          <cell r="Q5089">
            <v>55001</v>
          </cell>
          <cell r="R5089" t="str">
            <v>Broumov</v>
          </cell>
          <cell r="S5089">
            <v>491522194</v>
          </cell>
          <cell r="T5089" t="str">
            <v>zvs.broumov@seznam.cz</v>
          </cell>
        </row>
        <row r="5090">
          <cell r="A5090">
            <v>600003566</v>
          </cell>
          <cell r="B5090">
            <v>70836931</v>
          </cell>
          <cell r="C5090" t="str">
            <v>Jihomoravský kraj</v>
          </cell>
          <cell r="D5090" t="str">
            <v xml:space="preserve">Hodonín </v>
          </cell>
          <cell r="E5090" t="str">
            <v>Krajský úřad Jihomoravského kraje</v>
          </cell>
          <cell r="F5090" t="str">
            <v>Hodonín</v>
          </cell>
          <cell r="G5090" t="str">
            <v>kraj</v>
          </cell>
          <cell r="H5090">
            <v>600003566</v>
          </cell>
          <cell r="I5090" t="str">
            <v>70836931</v>
          </cell>
          <cell r="J5090" t="str">
            <v>X</v>
          </cell>
          <cell r="K5090" t="str">
            <v>SINGCLEAN</v>
          </cell>
          <cell r="L5090" t="str">
            <v>ANO</v>
          </cell>
          <cell r="M5090" t="str">
            <v>Základní umělecká škola Hodonín, příspěvková organizace</v>
          </cell>
          <cell r="N5090" t="str">
            <v>Horní Valy</v>
          </cell>
          <cell r="O5090">
            <v>3655</v>
          </cell>
          <cell r="P5090">
            <v>2</v>
          </cell>
          <cell r="Q5090">
            <v>69501</v>
          </cell>
          <cell r="R5090" t="str">
            <v>Hodonín</v>
          </cell>
          <cell r="S5090">
            <v>518351365</v>
          </cell>
          <cell r="T5090" t="str">
            <v>zus.hodonin@worldonline.cz</v>
          </cell>
        </row>
        <row r="5091">
          <cell r="A5091">
            <v>600021912</v>
          </cell>
          <cell r="B5091">
            <v>70837091</v>
          </cell>
          <cell r="C5091" t="str">
            <v>Středočeský kraj</v>
          </cell>
          <cell r="D5091" t="str">
            <v xml:space="preserve">Nymburk </v>
          </cell>
          <cell r="E5091" t="str">
            <v>Krajský úřad Středočeského kraje</v>
          </cell>
          <cell r="F5091" t="str">
            <v>Poděbrady</v>
          </cell>
          <cell r="G5091" t="str">
            <v>kraj</v>
          </cell>
          <cell r="H5091">
            <v>600021912</v>
          </cell>
          <cell r="I5091" t="str">
            <v>70837091</v>
          </cell>
          <cell r="J5091">
            <v>240</v>
          </cell>
          <cell r="K5091" t="str">
            <v>SINGCLEAN</v>
          </cell>
          <cell r="L5091" t="str">
            <v>ANO</v>
          </cell>
          <cell r="M5091" t="str">
            <v>Speciální základní škola Poděbrady, příspěvková organizace</v>
          </cell>
          <cell r="N5091" t="str">
            <v>U Bažantnice</v>
          </cell>
          <cell r="O5091">
            <v>154</v>
          </cell>
          <cell r="P5091">
            <v>19</v>
          </cell>
          <cell r="Q5091">
            <v>29001</v>
          </cell>
          <cell r="R5091" t="str">
            <v>Poděbrady</v>
          </cell>
          <cell r="S5091">
            <v>325517930</v>
          </cell>
          <cell r="T5091" t="str">
            <v>podebrady@spec-skola.cz</v>
          </cell>
        </row>
        <row r="5092">
          <cell r="A5092">
            <v>600023893</v>
          </cell>
          <cell r="B5092">
            <v>70837228</v>
          </cell>
          <cell r="C5092" t="str">
            <v>Kraj Vysočina</v>
          </cell>
          <cell r="D5092" t="str">
            <v xml:space="preserve">Třebíč </v>
          </cell>
          <cell r="E5092" t="str">
            <v>Krajský úřad Kraje Vysočina</v>
          </cell>
          <cell r="F5092" t="str">
            <v>Třebíč</v>
          </cell>
          <cell r="G5092" t="str">
            <v>kraj</v>
          </cell>
          <cell r="H5092">
            <v>600023893</v>
          </cell>
          <cell r="I5092" t="str">
            <v>70837228</v>
          </cell>
          <cell r="J5092">
            <v>0</v>
          </cell>
          <cell r="K5092" t="str">
            <v>SINGCLEAN</v>
          </cell>
          <cell r="L5092" t="str">
            <v>ANO</v>
          </cell>
          <cell r="M5092" t="str">
            <v>Základní škola a Mateřská škola při zdravotnických zařízeních Kraje Vysočina</v>
          </cell>
          <cell r="N5092" t="str">
            <v>Purkyňovo nám.</v>
          </cell>
          <cell r="O5092">
            <v>133</v>
          </cell>
          <cell r="P5092">
            <v>2</v>
          </cell>
          <cell r="Q5092">
            <v>67401</v>
          </cell>
          <cell r="R5092" t="str">
            <v>Třebíč</v>
          </cell>
          <cell r="S5092">
            <v>603555194</v>
          </cell>
          <cell r="T5092" t="str">
            <v>sedlakova.j@skolyzz.cz</v>
          </cell>
        </row>
        <row r="5093">
          <cell r="A5093">
            <v>617500720</v>
          </cell>
          <cell r="B5093">
            <v>70837236</v>
          </cell>
          <cell r="C5093" t="str">
            <v>Pardubický kraj</v>
          </cell>
          <cell r="D5093" t="str">
            <v xml:space="preserve">Pardubice </v>
          </cell>
          <cell r="E5093" t="str">
            <v>Magistrát města Pardubic</v>
          </cell>
          <cell r="F5093" t="str">
            <v>Pardubice</v>
          </cell>
          <cell r="G5093" t="str">
            <v>obec</v>
          </cell>
          <cell r="H5093">
            <v>617500720</v>
          </cell>
          <cell r="I5093" t="str">
            <v>70837236</v>
          </cell>
          <cell r="J5093">
            <v>560</v>
          </cell>
          <cell r="K5093" t="str">
            <v>SINGCLEAN</v>
          </cell>
          <cell r="L5093" t="str">
            <v>ANO</v>
          </cell>
          <cell r="M5093" t="str">
            <v>Základní škola Waldorfská Pardubice, Gorkého 867</v>
          </cell>
          <cell r="N5093" t="str">
            <v>Gorkého</v>
          </cell>
          <cell r="O5093">
            <v>867</v>
          </cell>
          <cell r="Q5093">
            <v>53002</v>
          </cell>
          <cell r="R5093" t="str">
            <v>Pardubice</v>
          </cell>
          <cell r="S5093">
            <v>466412080</v>
          </cell>
          <cell r="T5093" t="str">
            <v>sekretariat@waldorfpardubice.cz</v>
          </cell>
        </row>
        <row r="5094">
          <cell r="A5094">
            <v>600021904</v>
          </cell>
          <cell r="B5094">
            <v>70837279</v>
          </cell>
          <cell r="C5094" t="str">
            <v>Středočeský kraj</v>
          </cell>
          <cell r="D5094" t="str">
            <v xml:space="preserve">Mladá Boleslav </v>
          </cell>
          <cell r="E5094" t="str">
            <v>Krajský úřad Středočeského kraje</v>
          </cell>
          <cell r="F5094" t="str">
            <v>Mladá Boleslav</v>
          </cell>
          <cell r="G5094" t="str">
            <v>kraj</v>
          </cell>
          <cell r="H5094">
            <v>600021904</v>
          </cell>
          <cell r="I5094" t="str">
            <v>70837279</v>
          </cell>
          <cell r="J5094">
            <v>340</v>
          </cell>
          <cell r="K5094" t="str">
            <v>SINGCLEAN</v>
          </cell>
          <cell r="L5094" t="str">
            <v>ANO</v>
          </cell>
          <cell r="M5094" t="str">
            <v>Základní škola Mladá Boleslav, příspěvková organizace</v>
          </cell>
          <cell r="N5094" t="str">
            <v>Václavkova</v>
          </cell>
          <cell r="O5094">
            <v>950</v>
          </cell>
          <cell r="Q5094">
            <v>29301</v>
          </cell>
          <cell r="R5094" t="str">
            <v>Mladá Boleslav</v>
          </cell>
          <cell r="S5094">
            <v>326735366</v>
          </cell>
          <cell r="T5094" t="str">
            <v>g.solnickova@centrum.cz</v>
          </cell>
        </row>
        <row r="5095">
          <cell r="A5095">
            <v>600021815</v>
          </cell>
          <cell r="B5095">
            <v>70837376</v>
          </cell>
          <cell r="C5095" t="str">
            <v>Středočeský kraj</v>
          </cell>
          <cell r="D5095" t="str">
            <v xml:space="preserve">Kutná Hora </v>
          </cell>
          <cell r="E5095" t="str">
            <v>Krajský úřad Středočeského kraje</v>
          </cell>
          <cell r="F5095" t="str">
            <v>Kutná Hora</v>
          </cell>
          <cell r="G5095" t="str">
            <v>kraj</v>
          </cell>
          <cell r="H5095">
            <v>600021815</v>
          </cell>
          <cell r="I5095" t="str">
            <v>70837376</v>
          </cell>
          <cell r="J5095">
            <v>0</v>
          </cell>
          <cell r="K5095" t="str">
            <v>SINGCLEAN</v>
          </cell>
          <cell r="L5095" t="str">
            <v>ANO</v>
          </cell>
          <cell r="M5095" t="str">
            <v>Dětský domov a Školní jídelna, Zruč nad Sázavou, Poštovní 593</v>
          </cell>
          <cell r="N5095" t="str">
            <v>Poštovní</v>
          </cell>
          <cell r="O5095">
            <v>593</v>
          </cell>
          <cell r="Q5095">
            <v>28522</v>
          </cell>
          <cell r="R5095" t="str">
            <v>Zruč nad Sázavou</v>
          </cell>
          <cell r="S5095">
            <v>327531964</v>
          </cell>
          <cell r="T5095" t="str">
            <v>2dd-zruc@mybox.cz</v>
          </cell>
        </row>
        <row r="5096">
          <cell r="A5096">
            <v>600021947</v>
          </cell>
          <cell r="B5096">
            <v>70837384</v>
          </cell>
          <cell r="C5096" t="str">
            <v>Středočeský kraj</v>
          </cell>
          <cell r="D5096" t="str">
            <v xml:space="preserve">Nymburk </v>
          </cell>
          <cell r="E5096" t="str">
            <v>Krajský úřad Středočeského kraje</v>
          </cell>
          <cell r="F5096" t="str">
            <v>Lysá nad Labem</v>
          </cell>
          <cell r="G5096" t="str">
            <v>kraj</v>
          </cell>
          <cell r="H5096">
            <v>600021947</v>
          </cell>
          <cell r="I5096" t="str">
            <v>70837384</v>
          </cell>
          <cell r="J5096">
            <v>260</v>
          </cell>
          <cell r="K5096" t="str">
            <v>SINGCLEAN</v>
          </cell>
          <cell r="L5096" t="str">
            <v>ANO</v>
          </cell>
          <cell r="M5096" t="str">
            <v>Praktická škola a Základní škola Lysá nad Labem, příspěvková organizace</v>
          </cell>
          <cell r="N5096" t="str">
            <v>Komenského</v>
          </cell>
          <cell r="O5096">
            <v>1534</v>
          </cell>
          <cell r="P5096">
            <v>16</v>
          </cell>
          <cell r="Q5096">
            <v>28922</v>
          </cell>
          <cell r="R5096" t="str">
            <v>Lysá nad Labem</v>
          </cell>
          <cell r="S5096">
            <v>325551075</v>
          </cell>
          <cell r="T5096" t="str">
            <v>zvslysa@seznam.cz</v>
          </cell>
        </row>
        <row r="5097">
          <cell r="A5097">
            <v>600021955</v>
          </cell>
          <cell r="B5097">
            <v>70837414</v>
          </cell>
          <cell r="C5097" t="str">
            <v>Středočeský kraj</v>
          </cell>
          <cell r="D5097" t="str">
            <v xml:space="preserve">Nymburk </v>
          </cell>
          <cell r="E5097" t="str">
            <v>Krajský úřad Středočeského kraje</v>
          </cell>
          <cell r="F5097" t="str">
            <v>Poděbrady</v>
          </cell>
          <cell r="G5097" t="str">
            <v>kraj</v>
          </cell>
          <cell r="H5097">
            <v>600021955</v>
          </cell>
          <cell r="I5097" t="str">
            <v>70837414</v>
          </cell>
          <cell r="J5097">
            <v>160</v>
          </cell>
          <cell r="K5097" t="str">
            <v>SINGCLEAN</v>
          </cell>
          <cell r="L5097" t="str">
            <v>ANO</v>
          </cell>
          <cell r="M5097" t="str">
            <v>Základní škola, Městec Králové, Nám. Republiky 303</v>
          </cell>
          <cell r="N5097" t="str">
            <v>Náměstí Republiky</v>
          </cell>
          <cell r="O5097">
            <v>303</v>
          </cell>
          <cell r="Q5097">
            <v>28903</v>
          </cell>
          <cell r="R5097" t="str">
            <v>Městec Králové</v>
          </cell>
          <cell r="S5097">
            <v>325643312</v>
          </cell>
          <cell r="T5097" t="str">
            <v>info@zs-mesteckralove.cz</v>
          </cell>
        </row>
        <row r="5098">
          <cell r="A5098">
            <v>600023982</v>
          </cell>
          <cell r="B5098">
            <v>70837538</v>
          </cell>
          <cell r="C5098" t="str">
            <v>Královéhradecký kraj</v>
          </cell>
          <cell r="D5098" t="str">
            <v xml:space="preserve">Hradec Králové </v>
          </cell>
          <cell r="E5098" t="str">
            <v>Krajský úřad Královéhradeckého kraje</v>
          </cell>
          <cell r="F5098" t="str">
            <v>Nový Bydžov</v>
          </cell>
          <cell r="G5098" t="str">
            <v>kraj</v>
          </cell>
          <cell r="H5098">
            <v>600023982</v>
          </cell>
          <cell r="I5098" t="str">
            <v>70837538</v>
          </cell>
          <cell r="J5098">
            <v>200</v>
          </cell>
          <cell r="K5098" t="str">
            <v>SINGCLEAN</v>
          </cell>
          <cell r="L5098" t="str">
            <v>ANO</v>
          </cell>
          <cell r="M5098" t="str">
            <v>Základní škola, Nový Bydžov, F. Palackého 1240</v>
          </cell>
          <cell r="N5098" t="str">
            <v>F. Palackého</v>
          </cell>
          <cell r="O5098">
            <v>1240</v>
          </cell>
          <cell r="Q5098">
            <v>50401</v>
          </cell>
          <cell r="R5098" t="str">
            <v>Nový Bydžov</v>
          </cell>
          <cell r="S5098">
            <v>495490318</v>
          </cell>
          <cell r="T5098" t="str">
            <v>zsp.nb@tiscali.cz</v>
          </cell>
        </row>
        <row r="5099">
          <cell r="A5099">
            <v>600023915</v>
          </cell>
          <cell r="B5099">
            <v>70837554</v>
          </cell>
          <cell r="C5099" t="str">
            <v>Královéhradecký kraj</v>
          </cell>
          <cell r="D5099" t="str">
            <v xml:space="preserve">Hradec Králové </v>
          </cell>
          <cell r="E5099" t="str">
            <v>Krajský úřad Královéhradeckého kraje</v>
          </cell>
          <cell r="F5099" t="str">
            <v>Hradec Králové</v>
          </cell>
          <cell r="G5099" t="str">
            <v>kraj</v>
          </cell>
          <cell r="H5099">
            <v>600023915</v>
          </cell>
          <cell r="I5099" t="str">
            <v>70837554</v>
          </cell>
          <cell r="J5099">
            <v>0</v>
          </cell>
          <cell r="K5099" t="str">
            <v>SINGCLEAN</v>
          </cell>
          <cell r="L5099" t="str">
            <v>ANO</v>
          </cell>
          <cell r="M5099" t="str">
            <v>Základní škola a Mateřská škola při Fakultní nemocnici, Hradec Králové, Sokolská 581</v>
          </cell>
          <cell r="N5099" t="str">
            <v>Sokolská</v>
          </cell>
          <cell r="O5099">
            <v>581</v>
          </cell>
          <cell r="Q5099">
            <v>50003</v>
          </cell>
          <cell r="R5099" t="str">
            <v>Hradec Králové</v>
          </cell>
          <cell r="S5099">
            <v>495832407</v>
          </cell>
          <cell r="T5099" t="str">
            <v>szsfnhk@volny.cz</v>
          </cell>
        </row>
        <row r="5100">
          <cell r="A5100">
            <v>600003558</v>
          </cell>
          <cell r="B5100">
            <v>70837601</v>
          </cell>
          <cell r="C5100" t="str">
            <v>Jihomoravský kraj</v>
          </cell>
          <cell r="D5100" t="str">
            <v xml:space="preserve">Hodonín </v>
          </cell>
          <cell r="E5100" t="str">
            <v>Krajský úřad Jihomoravského kraje</v>
          </cell>
          <cell r="F5100" t="str">
            <v>Veselí nad Moravou</v>
          </cell>
          <cell r="G5100" t="str">
            <v>kraj</v>
          </cell>
          <cell r="H5100">
            <v>600003558</v>
          </cell>
          <cell r="I5100" t="str">
            <v>70837601</v>
          </cell>
          <cell r="J5100" t="str">
            <v>X</v>
          </cell>
          <cell r="K5100" t="str">
            <v>SINGCLEAN</v>
          </cell>
          <cell r="L5100" t="str">
            <v>ANO</v>
          </cell>
          <cell r="M5100" t="str">
            <v>Základní umělecká škola Strážnice, příspěvková organizace</v>
          </cell>
          <cell r="N5100" t="str">
            <v>Preláta Horného</v>
          </cell>
          <cell r="O5100">
            <v>509</v>
          </cell>
          <cell r="Q5100">
            <v>69662</v>
          </cell>
          <cell r="R5100" t="str">
            <v>Strážnice</v>
          </cell>
          <cell r="S5100">
            <v>518305520</v>
          </cell>
          <cell r="T5100" t="str">
            <v>zusstraznice@zusstraznice.cz</v>
          </cell>
        </row>
        <row r="5101">
          <cell r="A5101">
            <v>600004601</v>
          </cell>
          <cell r="B5101">
            <v>70837775</v>
          </cell>
          <cell r="C5101" t="str">
            <v>Hlavní město Praha</v>
          </cell>
          <cell r="D5101" t="str">
            <v xml:space="preserve">Praha 1 </v>
          </cell>
          <cell r="E5101" t="str">
            <v>Magistrát hlavního města Prahy</v>
          </cell>
          <cell r="F5101" t="str">
            <v>Praha 1</v>
          </cell>
          <cell r="G5101" t="str">
            <v>kraj</v>
          </cell>
          <cell r="H5101">
            <v>600004601</v>
          </cell>
          <cell r="I5101" t="str">
            <v>70837775</v>
          </cell>
          <cell r="J5101">
            <v>0</v>
          </cell>
          <cell r="K5101" t="str">
            <v>SINGCLEAN</v>
          </cell>
          <cell r="L5101" t="str">
            <v>ANO</v>
          </cell>
          <cell r="M5101" t="str">
            <v>Taneční konzervatoř hlavního města Prahy, Praha 1, Křížovnická 7</v>
          </cell>
          <cell r="N5101" t="str">
            <v>Křižovnická</v>
          </cell>
          <cell r="O5101">
            <v>81</v>
          </cell>
          <cell r="P5101">
            <v>7</v>
          </cell>
          <cell r="Q5101">
            <v>11000</v>
          </cell>
          <cell r="R5101" t="str">
            <v>Praha 1</v>
          </cell>
          <cell r="S5101">
            <v>222320987</v>
          </cell>
          <cell r="T5101" t="str">
            <v>taneckonzpr@volny.cz</v>
          </cell>
        </row>
        <row r="5102">
          <cell r="A5102">
            <v>600004562</v>
          </cell>
          <cell r="B5102">
            <v>70837783</v>
          </cell>
          <cell r="C5102" t="str">
            <v>Hlavní město Praha</v>
          </cell>
          <cell r="D5102" t="str">
            <v xml:space="preserve">Praha 1 </v>
          </cell>
          <cell r="E5102" t="str">
            <v>Magistrát hlavního města Prahy</v>
          </cell>
          <cell r="F5102" t="str">
            <v>Praha 1</v>
          </cell>
          <cell r="G5102" t="str">
            <v>kraj</v>
          </cell>
          <cell r="H5102">
            <v>600004562</v>
          </cell>
          <cell r="I5102" t="str">
            <v>70837783</v>
          </cell>
          <cell r="J5102">
            <v>160</v>
          </cell>
          <cell r="K5102" t="str">
            <v>SINGCLEAN</v>
          </cell>
          <cell r="L5102" t="str">
            <v>ANO</v>
          </cell>
          <cell r="M5102" t="str">
            <v>Vyšší odborná škola grafická a Střední průmyslová škola grafická, Praha 1, Hellichova 22</v>
          </cell>
          <cell r="N5102" t="str">
            <v>Hellichova</v>
          </cell>
          <cell r="O5102">
            <v>535</v>
          </cell>
          <cell r="P5102">
            <v>22</v>
          </cell>
          <cell r="Q5102">
            <v>11800</v>
          </cell>
          <cell r="R5102" t="str">
            <v>Praha 1</v>
          </cell>
          <cell r="S5102">
            <v>257312390</v>
          </cell>
          <cell r="T5102" t="str">
            <v>info@hellichovka.cz</v>
          </cell>
        </row>
        <row r="5103">
          <cell r="A5103">
            <v>600069729</v>
          </cell>
          <cell r="B5103">
            <v>70837813</v>
          </cell>
          <cell r="C5103" t="str">
            <v>Plzeňský kraj</v>
          </cell>
          <cell r="D5103" t="str">
            <v xml:space="preserve">Plzeň-město </v>
          </cell>
          <cell r="E5103" t="str">
            <v>Magistrát města Plzně</v>
          </cell>
          <cell r="F5103" t="str">
            <v>Plzeň</v>
          </cell>
          <cell r="G5103" t="str">
            <v>obec</v>
          </cell>
          <cell r="H5103">
            <v>600069729</v>
          </cell>
          <cell r="I5103" t="str">
            <v>70837813</v>
          </cell>
          <cell r="J5103">
            <v>980</v>
          </cell>
          <cell r="K5103" t="str">
            <v>SINGCLEAN</v>
          </cell>
          <cell r="L5103" t="str">
            <v>ANO</v>
          </cell>
          <cell r="M5103" t="str">
            <v>22. základní škola Plzeň, Na Dlouhých 49, příspěvková organizace</v>
          </cell>
          <cell r="N5103" t="str">
            <v>Na Dlouhých</v>
          </cell>
          <cell r="O5103">
            <v>1129</v>
          </cell>
          <cell r="P5103">
            <v>49</v>
          </cell>
          <cell r="Q5103">
            <v>31200</v>
          </cell>
          <cell r="R5103" t="str">
            <v>Plzeň</v>
          </cell>
          <cell r="S5103" t="str">
            <v>378 028 731 ,378028732</v>
          </cell>
          <cell r="T5103" t="str">
            <v>skola@zs22.plzen-edu.cz</v>
          </cell>
        </row>
        <row r="5104">
          <cell r="A5104">
            <v>600004520</v>
          </cell>
          <cell r="B5104">
            <v>70837872</v>
          </cell>
          <cell r="C5104" t="str">
            <v>Hlavní město Praha</v>
          </cell>
          <cell r="D5104" t="str">
            <v xml:space="preserve">Praha 1 </v>
          </cell>
          <cell r="E5104" t="str">
            <v>Magistrát hlavního města Prahy</v>
          </cell>
          <cell r="F5104" t="str">
            <v>Praha 1</v>
          </cell>
          <cell r="G5104" t="str">
            <v>kraj</v>
          </cell>
          <cell r="H5104">
            <v>600004520</v>
          </cell>
          <cell r="I5104" t="str">
            <v>70837872</v>
          </cell>
          <cell r="J5104">
            <v>500</v>
          </cell>
          <cell r="K5104" t="str">
            <v>SINGCLEAN</v>
          </cell>
          <cell r="L5104" t="str">
            <v>ANO</v>
          </cell>
          <cell r="M5104" t="str">
            <v>Obchodní akademie Dušní</v>
          </cell>
          <cell r="N5104" t="str">
            <v>Dušní</v>
          </cell>
          <cell r="O5104">
            <v>1083</v>
          </cell>
          <cell r="P5104">
            <v>7</v>
          </cell>
          <cell r="Q5104">
            <v>11000</v>
          </cell>
          <cell r="R5104" t="str">
            <v>Praha 1</v>
          </cell>
          <cell r="S5104">
            <v>222317983</v>
          </cell>
          <cell r="T5104" t="str">
            <v>oadusni@oadusni.cz</v>
          </cell>
        </row>
        <row r="5105">
          <cell r="A5105">
            <v>600020151</v>
          </cell>
          <cell r="B5105">
            <v>70837881</v>
          </cell>
          <cell r="C5105" t="str">
            <v>Hlavní město Praha</v>
          </cell>
          <cell r="D5105" t="str">
            <v xml:space="preserve">Praha 1 </v>
          </cell>
          <cell r="E5105" t="str">
            <v>Magistrát hlavního města Prahy</v>
          </cell>
          <cell r="F5105" t="str">
            <v>Praha 1</v>
          </cell>
          <cell r="G5105" t="str">
            <v>kraj</v>
          </cell>
          <cell r="H5105">
            <v>600020151</v>
          </cell>
          <cell r="I5105" t="str">
            <v>70837881</v>
          </cell>
          <cell r="J5105">
            <v>340</v>
          </cell>
          <cell r="K5105" t="str">
            <v>SINGCLEAN</v>
          </cell>
          <cell r="L5105" t="str">
            <v>ANO</v>
          </cell>
          <cell r="M5105" t="str">
            <v>Vyšší odborná škola a Střední průmyslová škola elektrotechnická Františka Křižíka, Praha 1, Na Příkopě 16</v>
          </cell>
          <cell r="N5105" t="str">
            <v>Na Příkopě</v>
          </cell>
          <cell r="O5105">
            <v>856</v>
          </cell>
          <cell r="P5105">
            <v>16</v>
          </cell>
          <cell r="Q5105">
            <v>11000</v>
          </cell>
          <cell r="R5105" t="str">
            <v>Praha 1</v>
          </cell>
          <cell r="S5105">
            <v>224210585</v>
          </cell>
          <cell r="T5105" t="str">
            <v>milos.kodad@skolakrizik.cz</v>
          </cell>
        </row>
        <row r="5106">
          <cell r="A5106">
            <v>600004643</v>
          </cell>
          <cell r="B5106">
            <v>70837899</v>
          </cell>
          <cell r="C5106" t="str">
            <v>Hlavní město Praha</v>
          </cell>
          <cell r="D5106" t="str">
            <v xml:space="preserve">Praha 1 </v>
          </cell>
          <cell r="E5106" t="str">
            <v>Magistrát hlavního města Prahy</v>
          </cell>
          <cell r="F5106" t="str">
            <v>Praha 1</v>
          </cell>
          <cell r="G5106" t="str">
            <v>kraj</v>
          </cell>
          <cell r="H5106">
            <v>600004643</v>
          </cell>
          <cell r="I5106" t="str">
            <v>70837899</v>
          </cell>
          <cell r="J5106">
            <v>140</v>
          </cell>
          <cell r="K5106" t="str">
            <v>SINGCLEAN</v>
          </cell>
          <cell r="L5106" t="str">
            <v>ANO</v>
          </cell>
          <cell r="M5106" t="str">
            <v>Vyšší odborná škola a Střední průmyslová škola dopravní, Praha 1, Masná 18</v>
          </cell>
          <cell r="N5106" t="str">
            <v>Masná</v>
          </cell>
          <cell r="O5106">
            <v>1000</v>
          </cell>
          <cell r="P5106">
            <v>18</v>
          </cell>
          <cell r="Q5106">
            <v>11000</v>
          </cell>
          <cell r="R5106" t="str">
            <v>Praha 1</v>
          </cell>
          <cell r="S5106" t="str">
            <v>222 322 328 ,236075627</v>
          </cell>
          <cell r="T5106" t="str">
            <v>info@spsdmasna.cz</v>
          </cell>
        </row>
        <row r="5107">
          <cell r="A5107">
            <v>600004678</v>
          </cell>
          <cell r="B5107">
            <v>70837902</v>
          </cell>
          <cell r="C5107" t="str">
            <v>Hlavní město Praha</v>
          </cell>
          <cell r="D5107" t="str">
            <v xml:space="preserve">Praha 1 </v>
          </cell>
          <cell r="E5107" t="str">
            <v>Magistrát hlavního města Prahy</v>
          </cell>
          <cell r="F5107" t="str">
            <v>Praha 1</v>
          </cell>
          <cell r="G5107" t="str">
            <v>kraj</v>
          </cell>
          <cell r="H5107">
            <v>600004678</v>
          </cell>
          <cell r="I5107" t="str">
            <v>70837902</v>
          </cell>
          <cell r="J5107">
            <v>0</v>
          </cell>
          <cell r="K5107" t="str">
            <v>SINGCLEAN</v>
          </cell>
          <cell r="L5107" t="str">
            <v>ANO</v>
          </cell>
          <cell r="M5107" t="str">
            <v>Masarykova střední škola chemická, Praha 1, Křemencova 12</v>
          </cell>
          <cell r="N5107" t="str">
            <v>Křemencova</v>
          </cell>
          <cell r="O5107">
            <v>179</v>
          </cell>
          <cell r="P5107">
            <v>12</v>
          </cell>
          <cell r="Q5107">
            <v>11000</v>
          </cell>
          <cell r="R5107" t="str">
            <v>Praha 1</v>
          </cell>
          <cell r="S5107" t="str">
            <v>222 924 444 ,22</v>
          </cell>
          <cell r="T5107" t="str">
            <v>info@mssch.cz</v>
          </cell>
        </row>
        <row r="5108">
          <cell r="A5108">
            <v>600004538</v>
          </cell>
          <cell r="B5108">
            <v>70837911</v>
          </cell>
          <cell r="C5108" t="str">
            <v>Hlavní město Praha</v>
          </cell>
          <cell r="D5108" t="str">
            <v xml:space="preserve">Praha 1 </v>
          </cell>
          <cell r="E5108" t="str">
            <v>Magistrát hlavního města Prahy</v>
          </cell>
          <cell r="F5108" t="str">
            <v>Praha 1</v>
          </cell>
          <cell r="G5108" t="str">
            <v>kraj</v>
          </cell>
          <cell r="H5108">
            <v>600004538</v>
          </cell>
          <cell r="I5108" t="str">
            <v>70837911</v>
          </cell>
          <cell r="J5108">
            <v>800</v>
          </cell>
          <cell r="K5108" t="str">
            <v>SINGCLEAN</v>
          </cell>
          <cell r="L5108" t="str">
            <v>ANO</v>
          </cell>
          <cell r="M5108" t="str">
            <v>Pražská konzervatoř, Praha 1, Na Rejdišti 1</v>
          </cell>
          <cell r="N5108" t="str">
            <v>Na rejdišti</v>
          </cell>
          <cell r="O5108">
            <v>77</v>
          </cell>
          <cell r="P5108">
            <v>1</v>
          </cell>
          <cell r="Q5108">
            <v>11000</v>
          </cell>
          <cell r="R5108" t="str">
            <v>Praha 1</v>
          </cell>
          <cell r="S5108">
            <v>222327206</v>
          </cell>
          <cell r="T5108" t="str">
            <v>conserv@prgcons.cz</v>
          </cell>
        </row>
        <row r="5109">
          <cell r="A5109">
            <v>600020771</v>
          </cell>
          <cell r="B5109">
            <v>70837953</v>
          </cell>
          <cell r="C5109" t="str">
            <v>Hlavní město Praha</v>
          </cell>
          <cell r="D5109" t="str">
            <v xml:space="preserve">Praha 2 </v>
          </cell>
          <cell r="E5109" t="str">
            <v>Magistrát hlavního města Prahy</v>
          </cell>
          <cell r="F5109" t="str">
            <v>Praha 2</v>
          </cell>
          <cell r="G5109" t="str">
            <v>kraj</v>
          </cell>
          <cell r="H5109">
            <v>600020771</v>
          </cell>
          <cell r="I5109" t="str">
            <v>70837953</v>
          </cell>
          <cell r="J5109">
            <v>0</v>
          </cell>
          <cell r="K5109" t="str">
            <v>SINGCLEAN</v>
          </cell>
          <cell r="L5109" t="str">
            <v>ANO</v>
          </cell>
          <cell r="M5109" t="str">
            <v>Základní škola a Mateřská škola při Všeobecné fakultní nemocnici, Praha 2, Ke Karlovu 2</v>
          </cell>
          <cell r="N5109" t="str">
            <v>Ke Karlovu</v>
          </cell>
          <cell r="O5109">
            <v>455</v>
          </cell>
          <cell r="P5109">
            <v>2</v>
          </cell>
          <cell r="Q5109">
            <v>12000</v>
          </cell>
          <cell r="R5109" t="str">
            <v>Praha 2</v>
          </cell>
          <cell r="S5109">
            <v>224967699</v>
          </cell>
          <cell r="T5109" t="str">
            <v>skolavfn@seznam.cz</v>
          </cell>
        </row>
        <row r="5110">
          <cell r="A5110">
            <v>600112454</v>
          </cell>
          <cell r="B5110">
            <v>70838046</v>
          </cell>
          <cell r="C5110" t="str">
            <v>Jihomoravský kraj</v>
          </cell>
          <cell r="D5110" t="str">
            <v xml:space="preserve">Břeclav </v>
          </cell>
          <cell r="E5110" t="str">
            <v>Městský úřad Hustopeče</v>
          </cell>
          <cell r="F5110" t="str">
            <v>Hustopeče</v>
          </cell>
          <cell r="G5110" t="str">
            <v>obec</v>
          </cell>
          <cell r="H5110">
            <v>600112454</v>
          </cell>
          <cell r="I5110" t="str">
            <v>70838046</v>
          </cell>
          <cell r="J5110">
            <v>500</v>
          </cell>
          <cell r="K5110" t="str">
            <v>SINGCLEAN</v>
          </cell>
          <cell r="L5110" t="str">
            <v>ANO</v>
          </cell>
          <cell r="M5110" t="str">
            <v>Základní škola a Mateřská škola Nikolčice, příspěvková organizace</v>
          </cell>
          <cell r="O5110">
            <v>79</v>
          </cell>
          <cell r="Q5110">
            <v>69171</v>
          </cell>
          <cell r="R5110" t="str">
            <v>Nikolčice</v>
          </cell>
          <cell r="S5110">
            <v>776293093</v>
          </cell>
          <cell r="T5110" t="str">
            <v>zs.nikolcice@worldonline.cz</v>
          </cell>
        </row>
        <row r="5111">
          <cell r="A5111">
            <v>600021874</v>
          </cell>
          <cell r="B5111">
            <v>70838143</v>
          </cell>
          <cell r="C5111" t="str">
            <v>Středočeský kraj</v>
          </cell>
          <cell r="D5111" t="str">
            <v xml:space="preserve">Mladá Boleslav </v>
          </cell>
          <cell r="E5111" t="str">
            <v>Krajský úřad Středočeského kraje</v>
          </cell>
          <cell r="F5111" t="str">
            <v>Mladá Boleslav</v>
          </cell>
          <cell r="G5111" t="str">
            <v>kraj</v>
          </cell>
          <cell r="H5111">
            <v>600021874</v>
          </cell>
          <cell r="I5111" t="str">
            <v>70838143</v>
          </cell>
          <cell r="J5111">
            <v>140</v>
          </cell>
          <cell r="K5111" t="str">
            <v>SINGCLEAN</v>
          </cell>
          <cell r="L5111" t="str">
            <v>ANO</v>
          </cell>
          <cell r="M5111" t="str">
            <v>Mateřská škola Mladá Boleslav, příspěvková organizace</v>
          </cell>
          <cell r="N5111" t="str">
            <v>Šmilovského</v>
          </cell>
          <cell r="O5111">
            <v>543</v>
          </cell>
          <cell r="Q5111">
            <v>29301</v>
          </cell>
          <cell r="R5111" t="str">
            <v>Mladá Boleslav</v>
          </cell>
          <cell r="S5111">
            <v>326321671</v>
          </cell>
        </row>
        <row r="5112">
          <cell r="A5112">
            <v>600024482</v>
          </cell>
          <cell r="B5112">
            <v>70838267</v>
          </cell>
          <cell r="C5112" t="str">
            <v>Pardubický kraj</v>
          </cell>
          <cell r="D5112" t="str">
            <v xml:space="preserve">Svitavy </v>
          </cell>
          <cell r="E5112" t="str">
            <v>Krajský úřad Pardubického kraje</v>
          </cell>
          <cell r="F5112" t="str">
            <v>Polička</v>
          </cell>
          <cell r="G5112" t="str">
            <v>kraj</v>
          </cell>
          <cell r="H5112">
            <v>600024482</v>
          </cell>
          <cell r="I5112" t="str">
            <v>70838267</v>
          </cell>
          <cell r="J5112">
            <v>240</v>
          </cell>
          <cell r="K5112" t="str">
            <v>SINGCLEAN</v>
          </cell>
          <cell r="L5112" t="str">
            <v>ANO</v>
          </cell>
          <cell r="M5112" t="str">
            <v>Speciální mateřská škola a základní škola Polička</v>
          </cell>
          <cell r="N5112" t="str">
            <v>Jiráskova</v>
          </cell>
          <cell r="O5112">
            <v>825</v>
          </cell>
          <cell r="Q5112">
            <v>57201</v>
          </cell>
          <cell r="R5112" t="str">
            <v>Polička</v>
          </cell>
          <cell r="S5112">
            <v>461725707</v>
          </cell>
          <cell r="T5112" t="str">
            <v>szspolicka@szspolicka.cz</v>
          </cell>
        </row>
        <row r="5113">
          <cell r="A5113">
            <v>600100979</v>
          </cell>
          <cell r="B5113">
            <v>70838275</v>
          </cell>
          <cell r="C5113" t="str">
            <v>Pardubický kraj</v>
          </cell>
          <cell r="D5113" t="str">
            <v xml:space="preserve">Svitavy </v>
          </cell>
          <cell r="E5113" t="str">
            <v>Krajský úřad Pardubického kraje</v>
          </cell>
          <cell r="F5113" t="str">
            <v>Litomyšl</v>
          </cell>
          <cell r="G5113" t="str">
            <v>kraj</v>
          </cell>
          <cell r="H5113">
            <v>600100979</v>
          </cell>
          <cell r="I5113" t="str">
            <v>70838275</v>
          </cell>
          <cell r="J5113">
            <v>260</v>
          </cell>
          <cell r="K5113" t="str">
            <v>SINGCLEAN</v>
          </cell>
          <cell r="L5113" t="str">
            <v>ANO</v>
          </cell>
          <cell r="M5113" t="str">
            <v>Speciální základní škola Litomyšl</v>
          </cell>
          <cell r="N5113" t="str">
            <v>9. května</v>
          </cell>
          <cell r="O5113">
            <v>1181</v>
          </cell>
          <cell r="Q5113">
            <v>57001</v>
          </cell>
          <cell r="R5113" t="str">
            <v>Litomyšl</v>
          </cell>
          <cell r="S5113">
            <v>461612365</v>
          </cell>
          <cell r="T5113" t="str">
            <v>szs.litomysl@gmail.com</v>
          </cell>
        </row>
        <row r="5114">
          <cell r="A5114">
            <v>600024491</v>
          </cell>
          <cell r="B5114">
            <v>70838283</v>
          </cell>
          <cell r="C5114" t="str">
            <v>Pardubický kraj</v>
          </cell>
          <cell r="D5114" t="str">
            <v xml:space="preserve">Svitavy </v>
          </cell>
          <cell r="E5114" t="str">
            <v>Krajský úřad Pardubického kraje</v>
          </cell>
          <cell r="F5114" t="str">
            <v>Svitavy</v>
          </cell>
          <cell r="G5114" t="str">
            <v>kraj</v>
          </cell>
          <cell r="H5114">
            <v>600024491</v>
          </cell>
          <cell r="I5114" t="str">
            <v>70838283</v>
          </cell>
          <cell r="J5114">
            <v>320</v>
          </cell>
          <cell r="K5114" t="str">
            <v>SINGCLEAN</v>
          </cell>
          <cell r="L5114" t="str">
            <v>ANO</v>
          </cell>
          <cell r="M5114" t="str">
            <v>Speciální základní škola a střední škola Svitavy</v>
          </cell>
          <cell r="N5114" t="str">
            <v>Milady Horákové</v>
          </cell>
          <cell r="O5114">
            <v>488</v>
          </cell>
          <cell r="P5114">
            <v>44</v>
          </cell>
          <cell r="Q5114">
            <v>56802</v>
          </cell>
          <cell r="R5114" t="str">
            <v>Svitavy</v>
          </cell>
          <cell r="S5114">
            <v>461532645</v>
          </cell>
          <cell r="T5114" t="str">
            <v>specialni.skola@svitavy.cz</v>
          </cell>
        </row>
        <row r="5115">
          <cell r="A5115">
            <v>600027830</v>
          </cell>
          <cell r="B5115">
            <v>70838429</v>
          </cell>
          <cell r="C5115" t="str">
            <v>Středočeský kraj</v>
          </cell>
          <cell r="D5115" t="str">
            <v xml:space="preserve">Benešov </v>
          </cell>
          <cell r="E5115" t="str">
            <v>Krajský úřad Středočeského kraje</v>
          </cell>
          <cell r="F5115" t="str">
            <v>Benešov</v>
          </cell>
          <cell r="G5115" t="str">
            <v>kraj</v>
          </cell>
          <cell r="H5115">
            <v>600027830</v>
          </cell>
          <cell r="I5115" t="str">
            <v>70838429</v>
          </cell>
          <cell r="J5115">
            <v>0</v>
          </cell>
          <cell r="K5115" t="str">
            <v>SINGCLEAN</v>
          </cell>
          <cell r="L5115" t="str">
            <v>ANO</v>
          </cell>
          <cell r="M5115" t="str">
            <v>Dětský domov a Školní jídelna, Sázava, Benešovská 7</v>
          </cell>
          <cell r="N5115" t="str">
            <v>Benešovská</v>
          </cell>
          <cell r="O5115">
            <v>7</v>
          </cell>
          <cell r="Q5115">
            <v>28506</v>
          </cell>
          <cell r="R5115" t="str">
            <v>Sázava</v>
          </cell>
          <cell r="S5115">
            <v>327320496</v>
          </cell>
          <cell r="T5115" t="str">
            <v>detskydomovsazava@quick.cz</v>
          </cell>
        </row>
        <row r="5116">
          <cell r="A5116">
            <v>600003574</v>
          </cell>
          <cell r="B5116">
            <v>70838437</v>
          </cell>
          <cell r="C5116" t="str">
            <v>Jihomoravský kraj</v>
          </cell>
          <cell r="D5116" t="str">
            <v xml:space="preserve">Hodonín </v>
          </cell>
          <cell r="E5116" t="str">
            <v>Krajský úřad Jihomoravského kraje</v>
          </cell>
          <cell r="F5116" t="str">
            <v>Hodonín</v>
          </cell>
          <cell r="G5116" t="str">
            <v>kraj</v>
          </cell>
          <cell r="H5116">
            <v>600003574</v>
          </cell>
          <cell r="I5116" t="str">
            <v>70838437</v>
          </cell>
          <cell r="J5116" t="str">
            <v>X</v>
          </cell>
          <cell r="K5116" t="str">
            <v>SINGCLEAN</v>
          </cell>
          <cell r="L5116" t="str">
            <v>ANO</v>
          </cell>
          <cell r="M5116" t="str">
            <v>Základní umělecká škola Dolní Bojanovice, příspěvková organizace</v>
          </cell>
          <cell r="N5116" t="str">
            <v>Prostřední</v>
          </cell>
          <cell r="O5116">
            <v>417</v>
          </cell>
          <cell r="Q5116">
            <v>69617</v>
          </cell>
          <cell r="R5116" t="str">
            <v>Dolní Bojanovice</v>
          </cell>
          <cell r="S5116">
            <v>518372309</v>
          </cell>
          <cell r="T5116" t="str">
            <v>zus.bojanovice@email.cz</v>
          </cell>
        </row>
        <row r="5117">
          <cell r="A5117">
            <v>600009793</v>
          </cell>
          <cell r="B5117">
            <v>70838534</v>
          </cell>
          <cell r="C5117" t="str">
            <v>Plzeňský kraj</v>
          </cell>
          <cell r="D5117" t="str">
            <v xml:space="preserve">Plzeň-sever </v>
          </cell>
          <cell r="E5117" t="str">
            <v>Krajský úřad Plzeňského kraje</v>
          </cell>
          <cell r="F5117" t="str">
            <v>Kralovice</v>
          </cell>
          <cell r="G5117" t="str">
            <v>kraj</v>
          </cell>
          <cell r="H5117">
            <v>600009793</v>
          </cell>
          <cell r="I5117" t="str">
            <v>70838534</v>
          </cell>
          <cell r="J5117">
            <v>1180</v>
          </cell>
          <cell r="K5117" t="str">
            <v>SINGCLEAN</v>
          </cell>
          <cell r="L5117" t="str">
            <v>ANO</v>
          </cell>
          <cell r="M5117" t="str">
            <v>Gymnázium a Střední odborná škola, Plasy</v>
          </cell>
          <cell r="N5117" t="str">
            <v>Školní</v>
          </cell>
          <cell r="O5117">
            <v>280</v>
          </cell>
          <cell r="Q5117">
            <v>33101</v>
          </cell>
          <cell r="R5117" t="str">
            <v>Plasy</v>
          </cell>
          <cell r="S5117">
            <v>373322115</v>
          </cell>
          <cell r="T5117" t="str">
            <v>info@gsplasy.cz</v>
          </cell>
        </row>
        <row r="5118">
          <cell r="A5118">
            <v>600002659</v>
          </cell>
          <cell r="B5118">
            <v>70838542</v>
          </cell>
          <cell r="C5118" t="str">
            <v>Plzeňský kraj</v>
          </cell>
          <cell r="D5118" t="str">
            <v xml:space="preserve">Klatovy </v>
          </cell>
          <cell r="E5118" t="str">
            <v>Krajský úřad Plzeňského kraje</v>
          </cell>
          <cell r="F5118" t="str">
            <v>Klatovy</v>
          </cell>
          <cell r="G5118" t="str">
            <v>kraj</v>
          </cell>
          <cell r="H5118">
            <v>600002659</v>
          </cell>
          <cell r="I5118" t="str">
            <v>70838542</v>
          </cell>
          <cell r="J5118" t="str">
            <v>X</v>
          </cell>
          <cell r="K5118" t="str">
            <v>SINGCLEAN</v>
          </cell>
          <cell r="L5118" t="str">
            <v>ANO</v>
          </cell>
          <cell r="M5118" t="str">
            <v>Základní umělecká škola Josefa Kličky, Klatovy, Plánická 208</v>
          </cell>
          <cell r="N5118" t="str">
            <v>Plánická</v>
          </cell>
          <cell r="O5118">
            <v>208</v>
          </cell>
          <cell r="Q5118">
            <v>33901</v>
          </cell>
          <cell r="R5118" t="str">
            <v>Klatovy</v>
          </cell>
          <cell r="S5118" t="str">
            <v>376 311 630 ,776670999</v>
          </cell>
          <cell r="T5118" t="str">
            <v>zus.klatovy@worldonline.cz</v>
          </cell>
        </row>
        <row r="5119">
          <cell r="A5119">
            <v>600023885</v>
          </cell>
          <cell r="B5119">
            <v>70838593</v>
          </cell>
          <cell r="C5119" t="str">
            <v>Kraj Vysočina</v>
          </cell>
          <cell r="D5119" t="str">
            <v xml:space="preserve">Havlíčkův Brod </v>
          </cell>
          <cell r="E5119" t="str">
            <v>Krajský úřad Kraje Vysočina</v>
          </cell>
          <cell r="F5119" t="str">
            <v>Havlíčkův Brod</v>
          </cell>
          <cell r="G5119" t="str">
            <v>kraj</v>
          </cell>
          <cell r="H5119">
            <v>600023885</v>
          </cell>
          <cell r="I5119" t="str">
            <v>70838593</v>
          </cell>
          <cell r="J5119">
            <v>380</v>
          </cell>
          <cell r="K5119" t="str">
            <v>SINGCLEAN</v>
          </cell>
          <cell r="L5119" t="str">
            <v>ANO</v>
          </cell>
          <cell r="M5119" t="str">
            <v>Základní škola a Praktická škola, U Trojice 2104, Havlíčkův Brod</v>
          </cell>
          <cell r="N5119" t="str">
            <v>U Trojice</v>
          </cell>
          <cell r="O5119">
            <v>2104</v>
          </cell>
          <cell r="Q5119">
            <v>58001</v>
          </cell>
          <cell r="R5119" t="str">
            <v>Havlíčkův Brod</v>
          </cell>
          <cell r="S5119">
            <v>569422220</v>
          </cell>
          <cell r="T5119" t="str">
            <v>reditel@zsutrojice.cz</v>
          </cell>
        </row>
        <row r="5120">
          <cell r="A5120">
            <v>600002250</v>
          </cell>
          <cell r="B5120">
            <v>70838704</v>
          </cell>
          <cell r="C5120" t="str">
            <v>Středočeský kraj</v>
          </cell>
          <cell r="D5120" t="str">
            <v xml:space="preserve">Mladá Boleslav </v>
          </cell>
          <cell r="E5120" t="str">
            <v>Krajský úřad Středočeského kraje</v>
          </cell>
          <cell r="F5120" t="str">
            <v>Mnichovo Hradiště</v>
          </cell>
          <cell r="G5120" t="str">
            <v>kraj</v>
          </cell>
          <cell r="H5120">
            <v>600002250</v>
          </cell>
          <cell r="I5120" t="str">
            <v>70838704</v>
          </cell>
          <cell r="J5120" t="str">
            <v>X</v>
          </cell>
          <cell r="K5120" t="str">
            <v>SINGCLEAN</v>
          </cell>
          <cell r="L5120" t="str">
            <v>ANO</v>
          </cell>
          <cell r="M5120" t="str">
            <v>Základní umělecká škola, Mnichovo Hradiště, Palackého 38</v>
          </cell>
          <cell r="N5120" t="str">
            <v>Palackého</v>
          </cell>
          <cell r="O5120">
            <v>38</v>
          </cell>
          <cell r="Q5120">
            <v>29501</v>
          </cell>
          <cell r="R5120" t="str">
            <v>Mnichovo Hradiště</v>
          </cell>
          <cell r="S5120">
            <v>326772423</v>
          </cell>
          <cell r="T5120" t="str">
            <v>zusmh@zusmh.cz</v>
          </cell>
        </row>
        <row r="5121">
          <cell r="A5121">
            <v>600002241</v>
          </cell>
          <cell r="B5121">
            <v>70838712</v>
          </cell>
          <cell r="C5121" t="str">
            <v>Středočeský kraj</v>
          </cell>
          <cell r="D5121" t="str">
            <v xml:space="preserve">Mladá Boleslav </v>
          </cell>
          <cell r="E5121" t="str">
            <v>Krajský úřad Středočeského kraje</v>
          </cell>
          <cell r="F5121" t="str">
            <v>Mladá Boleslav</v>
          </cell>
          <cell r="G5121" t="str">
            <v>kraj</v>
          </cell>
          <cell r="H5121">
            <v>600002241</v>
          </cell>
          <cell r="I5121" t="str">
            <v>70838712</v>
          </cell>
          <cell r="J5121" t="str">
            <v>X</v>
          </cell>
          <cell r="K5121" t="str">
            <v>SINGCLEAN</v>
          </cell>
          <cell r="L5121" t="str">
            <v>ANO</v>
          </cell>
          <cell r="M5121" t="str">
            <v>Základní umělecká škola, Mladá Boleslav, 17. listopadu 1325</v>
          </cell>
          <cell r="N5121" t="str">
            <v>17. listopadu</v>
          </cell>
          <cell r="O5121">
            <v>1325</v>
          </cell>
          <cell r="Q5121">
            <v>29301</v>
          </cell>
          <cell r="R5121" t="str">
            <v>Mladá Boleslav</v>
          </cell>
          <cell r="S5121">
            <v>606908739</v>
          </cell>
          <cell r="T5121" t="str">
            <v>jana.mlcochova@zusmb.cz</v>
          </cell>
        </row>
        <row r="5122">
          <cell r="A5122">
            <v>600002276</v>
          </cell>
          <cell r="B5122">
            <v>70838721</v>
          </cell>
          <cell r="C5122" t="str">
            <v>Středočeský kraj</v>
          </cell>
          <cell r="D5122" t="str">
            <v xml:space="preserve">Mladá Boleslav </v>
          </cell>
          <cell r="E5122" t="str">
            <v>Krajský úřad Středočeského kraje</v>
          </cell>
          <cell r="F5122" t="str">
            <v>Mladá Boleslav</v>
          </cell>
          <cell r="G5122" t="str">
            <v>kraj</v>
          </cell>
          <cell r="H5122">
            <v>600002276</v>
          </cell>
          <cell r="I5122" t="str">
            <v>70838721</v>
          </cell>
          <cell r="J5122" t="str">
            <v>X</v>
          </cell>
          <cell r="K5122" t="str">
            <v>SINGCLEAN</v>
          </cell>
          <cell r="L5122" t="str">
            <v>ANO</v>
          </cell>
          <cell r="M5122" t="str">
            <v>Základní umělecká škola J. A. Bendy, Benátky nad Jizerou, Smetanova 21</v>
          </cell>
          <cell r="N5122" t="str">
            <v>Smetanova</v>
          </cell>
          <cell r="O5122">
            <v>21</v>
          </cell>
          <cell r="P5122">
            <v>5</v>
          </cell>
          <cell r="Q5122">
            <v>29471</v>
          </cell>
          <cell r="R5122" t="str">
            <v>Benátky nad Jizerou</v>
          </cell>
          <cell r="S5122">
            <v>326316338</v>
          </cell>
          <cell r="T5122" t="str">
            <v>zusbenatky@seznam.cz</v>
          </cell>
        </row>
        <row r="5123">
          <cell r="A5123">
            <v>600025284</v>
          </cell>
          <cell r="B5123">
            <v>70838763</v>
          </cell>
          <cell r="C5123" t="str">
            <v>Jihomoravský kraj</v>
          </cell>
          <cell r="D5123" t="str">
            <v xml:space="preserve">Břeclav </v>
          </cell>
          <cell r="E5123" t="str">
            <v>Krajský úřad Jihomoravského kraje</v>
          </cell>
          <cell r="F5123" t="str">
            <v>Mikulov</v>
          </cell>
          <cell r="G5123" t="str">
            <v>kraj</v>
          </cell>
          <cell r="H5123">
            <v>600025284</v>
          </cell>
          <cell r="I5123" t="str">
            <v>70838763</v>
          </cell>
          <cell r="J5123">
            <v>160</v>
          </cell>
          <cell r="K5123" t="str">
            <v>SINGCLEAN</v>
          </cell>
          <cell r="L5123" t="str">
            <v>ANO</v>
          </cell>
          <cell r="M5123" t="str">
            <v>Základní škola Mikulov, Školní, příspěvková organizace</v>
          </cell>
          <cell r="N5123" t="str">
            <v>Školní</v>
          </cell>
          <cell r="O5123">
            <v>184</v>
          </cell>
          <cell r="P5123">
            <v>1</v>
          </cell>
          <cell r="Q5123">
            <v>69201</v>
          </cell>
          <cell r="R5123" t="str">
            <v>Mikulov</v>
          </cell>
          <cell r="S5123">
            <v>519510134</v>
          </cell>
          <cell r="T5123" t="str">
            <v>skola@zsspmikulov.cz</v>
          </cell>
        </row>
        <row r="5124">
          <cell r="A5124">
            <v>610251121</v>
          </cell>
          <cell r="B5124">
            <v>70838771</v>
          </cell>
          <cell r="C5124" t="str">
            <v>Jihomoravský kraj</v>
          </cell>
          <cell r="D5124" t="str">
            <v xml:space="preserve">Břeclav </v>
          </cell>
          <cell r="E5124" t="str">
            <v>Krajský úřad Jihomoravského kraje</v>
          </cell>
          <cell r="F5124" t="str">
            <v>Břeclav</v>
          </cell>
          <cell r="G5124" t="str">
            <v>kraj</v>
          </cell>
          <cell r="H5124">
            <v>610251121</v>
          </cell>
          <cell r="I5124" t="str">
            <v>70838771</v>
          </cell>
          <cell r="J5124">
            <v>400</v>
          </cell>
          <cell r="K5124" t="str">
            <v>SINGCLEAN</v>
          </cell>
          <cell r="L5124" t="str">
            <v>ANO</v>
          </cell>
          <cell r="M5124" t="str">
            <v>Mateřská škola a základní škola Břeclav, Herbenova, příspěvková organizace</v>
          </cell>
          <cell r="N5124" t="str">
            <v>Herbenova</v>
          </cell>
          <cell r="O5124">
            <v>2969</v>
          </cell>
          <cell r="P5124">
            <v>4</v>
          </cell>
          <cell r="Q5124">
            <v>69003</v>
          </cell>
          <cell r="R5124" t="str">
            <v>Břeclav</v>
          </cell>
          <cell r="S5124">
            <v>519371030</v>
          </cell>
          <cell r="T5124" t="str">
            <v>skola@zsherbenova.cz</v>
          </cell>
        </row>
        <row r="5125">
          <cell r="A5125">
            <v>600002110</v>
          </cell>
          <cell r="B5125">
            <v>70838810</v>
          </cell>
          <cell r="C5125" t="str">
            <v>Středočeský kraj</v>
          </cell>
          <cell r="D5125" t="str">
            <v xml:space="preserve">Benešov </v>
          </cell>
          <cell r="E5125" t="str">
            <v>Krajský úřad Středočeského kraje</v>
          </cell>
          <cell r="F5125" t="str">
            <v>Vlašim</v>
          </cell>
          <cell r="G5125" t="str">
            <v>kraj</v>
          </cell>
          <cell r="H5125">
            <v>600002110</v>
          </cell>
          <cell r="I5125" t="str">
            <v>70838810</v>
          </cell>
          <cell r="J5125" t="str">
            <v>X</v>
          </cell>
          <cell r="K5125" t="str">
            <v>SINGCLEAN</v>
          </cell>
          <cell r="L5125" t="str">
            <v>ANO</v>
          </cell>
          <cell r="M5125" t="str">
            <v>Základní umělecká škola, Vlašim, Jana Masaryka 935</v>
          </cell>
          <cell r="N5125" t="str">
            <v>Jana Masaryka</v>
          </cell>
          <cell r="O5125">
            <v>935</v>
          </cell>
          <cell r="Q5125">
            <v>25801</v>
          </cell>
          <cell r="R5125" t="str">
            <v>Vlašim</v>
          </cell>
          <cell r="S5125">
            <v>317842210</v>
          </cell>
          <cell r="T5125" t="str">
            <v>zus.vlasim@quick.cz</v>
          </cell>
        </row>
        <row r="5126">
          <cell r="A5126">
            <v>600083845</v>
          </cell>
          <cell r="B5126">
            <v>70838976</v>
          </cell>
          <cell r="C5126" t="str">
            <v>Ústecký kraj</v>
          </cell>
          <cell r="D5126" t="str">
            <v xml:space="preserve">Most </v>
          </cell>
          <cell r="E5126" t="str">
            <v>Městský úřad Litvínov</v>
          </cell>
          <cell r="F5126" t="str">
            <v>Litvínov</v>
          </cell>
          <cell r="G5126" t="str">
            <v>obec</v>
          </cell>
          <cell r="H5126">
            <v>600083845</v>
          </cell>
          <cell r="I5126" t="str">
            <v>70838976</v>
          </cell>
          <cell r="J5126">
            <v>580</v>
          </cell>
          <cell r="K5126" t="str">
            <v>SINGCLEAN</v>
          </cell>
          <cell r="L5126" t="str">
            <v>ANO</v>
          </cell>
          <cell r="M5126" t="str">
            <v>Základní škola a Mateřská škola Horní Jiřetín</v>
          </cell>
          <cell r="N5126" t="str">
            <v>Školní</v>
          </cell>
          <cell r="O5126">
            <v>126</v>
          </cell>
          <cell r="P5126">
            <v>50</v>
          </cell>
          <cell r="Q5126">
            <v>43543</v>
          </cell>
          <cell r="R5126" t="str">
            <v>Horní Jiřetín</v>
          </cell>
          <cell r="S5126">
            <v>476734287</v>
          </cell>
          <cell r="T5126" t="str">
            <v>reditelka@zsmshornijiretin.cz</v>
          </cell>
        </row>
        <row r="5127">
          <cell r="A5127">
            <v>600022820</v>
          </cell>
          <cell r="B5127">
            <v>70838992</v>
          </cell>
          <cell r="C5127" t="str">
            <v>Karlovarský kraj</v>
          </cell>
          <cell r="D5127" t="str">
            <v xml:space="preserve">Karlovy Vary </v>
          </cell>
          <cell r="E5127" t="str">
            <v>Krajský úřad Karlovarského kraje</v>
          </cell>
          <cell r="F5127" t="str">
            <v>Karlovy Vary</v>
          </cell>
          <cell r="G5127" t="str">
            <v>kraj</v>
          </cell>
          <cell r="H5127">
            <v>600022820</v>
          </cell>
          <cell r="I5127" t="str">
            <v>70838992</v>
          </cell>
          <cell r="J5127">
            <v>0</v>
          </cell>
          <cell r="K5127" t="str">
            <v>SINGCLEAN</v>
          </cell>
          <cell r="L5127" t="str">
            <v>ANO</v>
          </cell>
          <cell r="M5127" t="str">
            <v>Základní škola a mateřská škola při zdravotnických zařízeních Karlovy Vary, příspěvková organizace</v>
          </cell>
          <cell r="N5127" t="str">
            <v>Bezručova</v>
          </cell>
          <cell r="O5127">
            <v>1185</v>
          </cell>
          <cell r="P5127">
            <v>19</v>
          </cell>
          <cell r="Q5127">
            <v>36001</v>
          </cell>
          <cell r="R5127" t="str">
            <v>Karlovy Vary</v>
          </cell>
          <cell r="S5127">
            <v>777680166</v>
          </cell>
          <cell r="T5127" t="str">
            <v>zsnem.kvary@seznam.cz</v>
          </cell>
        </row>
        <row r="5128">
          <cell r="A5128">
            <v>600022846</v>
          </cell>
          <cell r="B5128">
            <v>70839000</v>
          </cell>
          <cell r="C5128" t="str">
            <v>Karlovarský kraj</v>
          </cell>
          <cell r="D5128" t="str">
            <v xml:space="preserve">Karlovy Vary </v>
          </cell>
          <cell r="E5128" t="str">
            <v>Krajský úřad Karlovarského kraje</v>
          </cell>
          <cell r="F5128" t="str">
            <v>Ostrov</v>
          </cell>
          <cell r="G5128" t="str">
            <v>kraj</v>
          </cell>
          <cell r="H5128">
            <v>600022846</v>
          </cell>
          <cell r="I5128" t="str">
            <v>70839000</v>
          </cell>
          <cell r="J5128">
            <v>460</v>
          </cell>
          <cell r="K5128" t="str">
            <v>SINGCLEAN</v>
          </cell>
          <cell r="L5128" t="str">
            <v>ANO</v>
          </cell>
          <cell r="M5128" t="str">
            <v>Základní škola Ostrov, příspěvková organizace</v>
          </cell>
          <cell r="N5128" t="str">
            <v>Krušnohorská</v>
          </cell>
          <cell r="O5128">
            <v>304</v>
          </cell>
          <cell r="Q5128">
            <v>36301</v>
          </cell>
          <cell r="R5128" t="str">
            <v>Ostrov</v>
          </cell>
          <cell r="S5128" t="str">
            <v>730 585 022 ,739329109</v>
          </cell>
          <cell r="T5128" t="str">
            <v>zps.ostrov@email.cz</v>
          </cell>
        </row>
        <row r="5129">
          <cell r="A5129">
            <v>600025276</v>
          </cell>
          <cell r="B5129">
            <v>70839034</v>
          </cell>
          <cell r="C5129" t="str">
            <v>Jihomoravský kraj</v>
          </cell>
          <cell r="D5129" t="str">
            <v xml:space="preserve">Břeclav </v>
          </cell>
          <cell r="E5129" t="str">
            <v>Krajský úřad Jihomoravského kraje</v>
          </cell>
          <cell r="F5129" t="str">
            <v>Hustopeče</v>
          </cell>
          <cell r="G5129" t="str">
            <v>kraj</v>
          </cell>
          <cell r="H5129">
            <v>600025276</v>
          </cell>
          <cell r="I5129" t="str">
            <v>70839034</v>
          </cell>
          <cell r="J5129">
            <v>300</v>
          </cell>
          <cell r="K5129" t="str">
            <v>SINGCLEAN</v>
          </cell>
          <cell r="L5129" t="str">
            <v>ANO</v>
          </cell>
          <cell r="M5129" t="str">
            <v>Základní škola a praktická škola Hustopeče, příspěvková organizace</v>
          </cell>
          <cell r="N5129" t="str">
            <v>Šafaříkova</v>
          </cell>
          <cell r="O5129">
            <v>999</v>
          </cell>
          <cell r="P5129">
            <v>24</v>
          </cell>
          <cell r="Q5129">
            <v>69301</v>
          </cell>
          <cell r="R5129" t="str">
            <v>Hustopeče</v>
          </cell>
          <cell r="S5129">
            <v>519412659</v>
          </cell>
          <cell r="T5129" t="str">
            <v>info@skolahustopece.cz</v>
          </cell>
        </row>
        <row r="5130">
          <cell r="A5130">
            <v>600022901</v>
          </cell>
          <cell r="B5130">
            <v>70839042</v>
          </cell>
          <cell r="C5130" t="str">
            <v>Plzeňský kraj</v>
          </cell>
          <cell r="D5130" t="str">
            <v xml:space="preserve">Klatovy </v>
          </cell>
          <cell r="E5130" t="str">
            <v>Krajský úřad Plzeňského kraje</v>
          </cell>
          <cell r="F5130" t="str">
            <v>Klatovy</v>
          </cell>
          <cell r="G5130" t="str">
            <v>kraj</v>
          </cell>
          <cell r="H5130">
            <v>600022901</v>
          </cell>
          <cell r="I5130" t="str">
            <v>70839042</v>
          </cell>
          <cell r="J5130">
            <v>480</v>
          </cell>
          <cell r="K5130" t="str">
            <v>SINGCLEAN</v>
          </cell>
          <cell r="L5130" t="str">
            <v>ANO</v>
          </cell>
          <cell r="M5130" t="str">
            <v>Základní škola, Klatovy, Hálkova 133</v>
          </cell>
          <cell r="N5130" t="str">
            <v>Hálkova</v>
          </cell>
          <cell r="O5130">
            <v>133</v>
          </cell>
          <cell r="Q5130">
            <v>33901</v>
          </cell>
          <cell r="R5130" t="str">
            <v>Klatovy</v>
          </cell>
          <cell r="S5130">
            <v>376313449</v>
          </cell>
          <cell r="T5130" t="str">
            <v>zvs.kt@worldonline.cz</v>
          </cell>
        </row>
        <row r="5131">
          <cell r="A5131">
            <v>600023036</v>
          </cell>
          <cell r="B5131">
            <v>70839352</v>
          </cell>
          <cell r="C5131" t="str">
            <v>Plzeňský kraj</v>
          </cell>
          <cell r="D5131" t="str">
            <v xml:space="preserve">Plzeň-město </v>
          </cell>
          <cell r="E5131" t="str">
            <v>Krajský úřad Plzeňského kraje</v>
          </cell>
          <cell r="F5131" t="str">
            <v>Plzeň</v>
          </cell>
          <cell r="G5131" t="str">
            <v>kraj</v>
          </cell>
          <cell r="H5131">
            <v>600023036</v>
          </cell>
          <cell r="I5131" t="str">
            <v>70839352</v>
          </cell>
          <cell r="J5131">
            <v>380</v>
          </cell>
          <cell r="K5131" t="str">
            <v>SINGCLEAN</v>
          </cell>
          <cell r="L5131" t="str">
            <v>ANO</v>
          </cell>
          <cell r="M5131" t="str">
            <v>Odborná škola, Základní škola a Mateřská škola, Plzeň, Macháčkova 45</v>
          </cell>
          <cell r="N5131" t="str">
            <v>Macháčkova</v>
          </cell>
          <cell r="O5131">
            <v>905</v>
          </cell>
          <cell r="P5131">
            <v>45</v>
          </cell>
          <cell r="Q5131">
            <v>31800</v>
          </cell>
          <cell r="R5131" t="str">
            <v>Plzeň</v>
          </cell>
          <cell r="S5131" t="str">
            <v>377 931 648 ,725548210</v>
          </cell>
          <cell r="T5131" t="str">
            <v>skola@skolymach.cz</v>
          </cell>
        </row>
        <row r="5132">
          <cell r="A5132">
            <v>600085678</v>
          </cell>
          <cell r="B5132">
            <v>70839379</v>
          </cell>
          <cell r="C5132" t="str">
            <v>Ústecký kraj</v>
          </cell>
          <cell r="D5132" t="str">
            <v xml:space="preserve">Ústí nad Labem </v>
          </cell>
          <cell r="E5132" t="str">
            <v>Magistrát města Ústí nad Labem</v>
          </cell>
          <cell r="F5132" t="str">
            <v>Ústí nad Labem</v>
          </cell>
          <cell r="G5132" t="str">
            <v>obec</v>
          </cell>
          <cell r="H5132">
            <v>600085678</v>
          </cell>
          <cell r="I5132" t="str">
            <v>70839379</v>
          </cell>
          <cell r="J5132">
            <v>380</v>
          </cell>
          <cell r="K5132" t="str">
            <v>SINGCLEAN</v>
          </cell>
          <cell r="L5132" t="str">
            <v>ANO</v>
          </cell>
          <cell r="M5132" t="str">
            <v>Základní škola a Mateřská škola Ústí nad Labem, Jitřní 277, příspěvková organizace</v>
          </cell>
          <cell r="N5132" t="str">
            <v>Jitřní</v>
          </cell>
          <cell r="O5132">
            <v>277</v>
          </cell>
          <cell r="Q5132">
            <v>40321</v>
          </cell>
          <cell r="R5132" t="str">
            <v>Ústí nad Labem</v>
          </cell>
          <cell r="S5132">
            <v>475541051</v>
          </cell>
          <cell r="T5132" t="str">
            <v>info@zsamsbrna.cz</v>
          </cell>
        </row>
        <row r="5133">
          <cell r="A5133">
            <v>600118673</v>
          </cell>
          <cell r="B5133">
            <v>70839425</v>
          </cell>
          <cell r="C5133" t="str">
            <v>Zlínský kraj</v>
          </cell>
          <cell r="D5133" t="str">
            <v xml:space="preserve">Kroměříž </v>
          </cell>
          <cell r="E5133" t="str">
            <v>Městský úřad Kroměříž</v>
          </cell>
          <cell r="F5133" t="str">
            <v>Kroměříž</v>
          </cell>
          <cell r="G5133" t="str">
            <v>obec</v>
          </cell>
          <cell r="H5133">
            <v>600118673</v>
          </cell>
          <cell r="I5133" t="str">
            <v>70839425</v>
          </cell>
          <cell r="J5133">
            <v>320</v>
          </cell>
          <cell r="K5133" t="str">
            <v>SINGCLEAN</v>
          </cell>
          <cell r="L5133" t="str">
            <v>ANO</v>
          </cell>
          <cell r="M5133" t="str">
            <v>Základní škola Zborovice, okres Kroměříž, příspěvková organizace</v>
          </cell>
          <cell r="N5133" t="str">
            <v>Sokolská</v>
          </cell>
          <cell r="O5133">
            <v>211</v>
          </cell>
          <cell r="Q5133">
            <v>76832</v>
          </cell>
          <cell r="R5133" t="str">
            <v>Zborovice</v>
          </cell>
          <cell r="S5133">
            <v>573369102</v>
          </cell>
          <cell r="T5133" t="str">
            <v>reditel@zszborovice.cz</v>
          </cell>
        </row>
        <row r="5134">
          <cell r="A5134">
            <v>600023559</v>
          </cell>
          <cell r="B5134">
            <v>70839824</v>
          </cell>
          <cell r="C5134" t="str">
            <v>Ústecký kraj</v>
          </cell>
          <cell r="D5134" t="str">
            <v xml:space="preserve">Litoměřice </v>
          </cell>
          <cell r="E5134" t="str">
            <v>Krajský úřad Ústeckého kraje</v>
          </cell>
          <cell r="F5134" t="str">
            <v>Roudnice nad Labem</v>
          </cell>
          <cell r="G5134" t="str">
            <v>kraj</v>
          </cell>
          <cell r="H5134">
            <v>600023559</v>
          </cell>
          <cell r="I5134" t="str">
            <v>70839824</v>
          </cell>
          <cell r="J5134">
            <v>340</v>
          </cell>
          <cell r="K5134" t="str">
            <v>SINGCLEAN</v>
          </cell>
          <cell r="L5134" t="str">
            <v>ANO</v>
          </cell>
          <cell r="M5134" t="str">
            <v>Základní škola praktická, Roudnice nad Labem, Neklanova 1807, příspěvková organizace</v>
          </cell>
          <cell r="N5134" t="str">
            <v>Neklanova</v>
          </cell>
          <cell r="O5134">
            <v>1807</v>
          </cell>
          <cell r="Q5134">
            <v>41301</v>
          </cell>
          <cell r="R5134" t="str">
            <v>Roudnice nad Labem</v>
          </cell>
          <cell r="S5134">
            <v>416837458</v>
          </cell>
          <cell r="T5134" t="str">
            <v>zspraktickaroudnicenl@rete.cz</v>
          </cell>
        </row>
        <row r="5135">
          <cell r="A5135">
            <v>600023699</v>
          </cell>
          <cell r="B5135">
            <v>70839841</v>
          </cell>
          <cell r="C5135" t="str">
            <v>Ústecký kraj</v>
          </cell>
          <cell r="D5135" t="str">
            <v xml:space="preserve">Teplice </v>
          </cell>
          <cell r="E5135" t="str">
            <v>Krajský úřad Ústeckého kraje</v>
          </cell>
          <cell r="F5135" t="str">
            <v>Teplice</v>
          </cell>
          <cell r="G5135" t="str">
            <v>kraj</v>
          </cell>
          <cell r="H5135">
            <v>600023699</v>
          </cell>
          <cell r="I5135" t="str">
            <v>70839841</v>
          </cell>
          <cell r="J5135">
            <v>340</v>
          </cell>
          <cell r="K5135" t="str">
            <v>SINGCLEAN</v>
          </cell>
          <cell r="L5135" t="str">
            <v>ANO</v>
          </cell>
          <cell r="M5135" t="str">
            <v>Speciální základní škola a Speciální mateřská škola, Teplice, Trnovanská 1331, příspěvková organizace</v>
          </cell>
          <cell r="N5135" t="str">
            <v>Trnovanská</v>
          </cell>
          <cell r="O5135">
            <v>1331</v>
          </cell>
          <cell r="P5135">
            <v>18</v>
          </cell>
          <cell r="Q5135">
            <v>41501</v>
          </cell>
          <cell r="R5135" t="str">
            <v>Teplice</v>
          </cell>
          <cell r="S5135">
            <v>417537428</v>
          </cell>
          <cell r="T5135" t="str">
            <v>info@spcteplice.cz</v>
          </cell>
        </row>
        <row r="5136">
          <cell r="A5136">
            <v>600023664</v>
          </cell>
          <cell r="B5136">
            <v>70839913</v>
          </cell>
          <cell r="C5136" t="str">
            <v>Ústecký kraj</v>
          </cell>
          <cell r="D5136" t="str">
            <v xml:space="preserve">Teplice </v>
          </cell>
          <cell r="E5136" t="str">
            <v>Krajský úřad Ústeckého kraje</v>
          </cell>
          <cell r="F5136" t="str">
            <v>Teplice</v>
          </cell>
          <cell r="G5136" t="str">
            <v>kraj</v>
          </cell>
          <cell r="H5136">
            <v>600023664</v>
          </cell>
          <cell r="I5136" t="str">
            <v>70839913</v>
          </cell>
          <cell r="J5136">
            <v>420</v>
          </cell>
          <cell r="K5136" t="str">
            <v>SINGCLEAN</v>
          </cell>
          <cell r="L5136" t="str">
            <v>ANO</v>
          </cell>
          <cell r="M5136" t="str">
            <v>Základní škola a Mateřská škola, Teplice, U Červeného kostela 110, příspěvková organizace</v>
          </cell>
          <cell r="N5136" t="str">
            <v>U Červeného kostela</v>
          </cell>
          <cell r="O5136">
            <v>110</v>
          </cell>
          <cell r="P5136">
            <v>29</v>
          </cell>
          <cell r="Q5136">
            <v>41501</v>
          </cell>
          <cell r="R5136" t="str">
            <v>Teplice</v>
          </cell>
          <cell r="S5136">
            <v>417539268</v>
          </cell>
          <cell r="T5136" t="str">
            <v>zvs.aps@seznam.cz</v>
          </cell>
        </row>
        <row r="5137">
          <cell r="A5137">
            <v>600099504</v>
          </cell>
          <cell r="B5137">
            <v>70839921</v>
          </cell>
          <cell r="C5137" t="str">
            <v>Liberecký kraj</v>
          </cell>
          <cell r="D5137" t="str">
            <v xml:space="preserve">Semily </v>
          </cell>
          <cell r="E5137" t="str">
            <v>Krajský úřad Libereckého kraje</v>
          </cell>
          <cell r="F5137" t="str">
            <v>Jilemnice</v>
          </cell>
          <cell r="G5137" t="str">
            <v>kraj</v>
          </cell>
          <cell r="H5137">
            <v>600099504</v>
          </cell>
          <cell r="I5137" t="str">
            <v>70839921</v>
          </cell>
          <cell r="J5137">
            <v>160</v>
          </cell>
          <cell r="K5137" t="str">
            <v>SINGCLEAN</v>
          </cell>
          <cell r="L5137" t="str">
            <v>ANO</v>
          </cell>
          <cell r="M5137" t="str">
            <v>Základní škola a Mateřská škola, Jilemnice, Komenského 103, příspěvková organizace</v>
          </cell>
          <cell r="N5137" t="str">
            <v>Komenského</v>
          </cell>
          <cell r="O5137">
            <v>103</v>
          </cell>
          <cell r="Q5137">
            <v>51401</v>
          </cell>
          <cell r="R5137" t="str">
            <v>Jilemnice</v>
          </cell>
          <cell r="S5137">
            <v>481541627</v>
          </cell>
          <cell r="T5137" t="str">
            <v>zvs.jilemnice@centrum.cz</v>
          </cell>
        </row>
        <row r="5138">
          <cell r="A5138">
            <v>600003540</v>
          </cell>
          <cell r="B5138">
            <v>70839964</v>
          </cell>
          <cell r="C5138" t="str">
            <v>Jihomoravský kraj</v>
          </cell>
          <cell r="D5138" t="str">
            <v xml:space="preserve">Hodonín </v>
          </cell>
          <cell r="E5138" t="str">
            <v>Krajský úřad Jihomoravského kraje</v>
          </cell>
          <cell r="F5138" t="str">
            <v>Veselí nad Moravou</v>
          </cell>
          <cell r="G5138" t="str">
            <v>kraj</v>
          </cell>
          <cell r="H5138">
            <v>600003540</v>
          </cell>
          <cell r="I5138" t="str">
            <v>70839964</v>
          </cell>
          <cell r="J5138" t="str">
            <v>X</v>
          </cell>
          <cell r="K5138" t="str">
            <v>SINGCLEAN</v>
          </cell>
          <cell r="L5138" t="str">
            <v>ANO</v>
          </cell>
          <cell r="M5138" t="str">
            <v>Základní umělecká škola Veselí nad Moravou, příspěvková organizace</v>
          </cell>
          <cell r="N5138" t="str">
            <v>náměstí Míru</v>
          </cell>
          <cell r="O5138">
            <v>1676</v>
          </cell>
          <cell r="Q5138">
            <v>69801</v>
          </cell>
          <cell r="R5138" t="str">
            <v>Veselí nad Moravou</v>
          </cell>
          <cell r="S5138">
            <v>518309651</v>
          </cell>
          <cell r="T5138" t="str">
            <v>zusveseli@gmail.com</v>
          </cell>
        </row>
        <row r="5139">
          <cell r="A5139">
            <v>600024342</v>
          </cell>
          <cell r="B5139">
            <v>70839999</v>
          </cell>
          <cell r="C5139" t="str">
            <v>Liberecký kraj</v>
          </cell>
          <cell r="D5139" t="str">
            <v xml:space="preserve">Semily </v>
          </cell>
          <cell r="E5139" t="str">
            <v>Krajský úřad Libereckého kraje</v>
          </cell>
          <cell r="F5139" t="str">
            <v>Semily</v>
          </cell>
          <cell r="G5139" t="str">
            <v>kraj</v>
          </cell>
          <cell r="H5139">
            <v>600024342</v>
          </cell>
          <cell r="I5139" t="str">
            <v>70839999</v>
          </cell>
          <cell r="J5139">
            <v>120</v>
          </cell>
          <cell r="K5139" t="str">
            <v>SINGCLEAN</v>
          </cell>
          <cell r="L5139" t="str">
            <v>ANO</v>
          </cell>
          <cell r="M5139" t="str">
            <v>Základní škola speciální, Semily, Nádražní 213, příspěvková organizace</v>
          </cell>
          <cell r="N5139" t="str">
            <v>Nádražní</v>
          </cell>
          <cell r="O5139">
            <v>213</v>
          </cell>
          <cell r="Q5139">
            <v>51301</v>
          </cell>
          <cell r="R5139" t="str">
            <v>Semily</v>
          </cell>
          <cell r="S5139">
            <v>481540638</v>
          </cell>
          <cell r="T5139" t="str">
            <v>iva_bartova@centrum.cz</v>
          </cell>
        </row>
        <row r="5140">
          <cell r="A5140">
            <v>600024539</v>
          </cell>
          <cell r="B5140">
            <v>70840261</v>
          </cell>
          <cell r="C5140" t="str">
            <v>Královéhradecký kraj</v>
          </cell>
          <cell r="D5140" t="str">
            <v xml:space="preserve">Trutnov </v>
          </cell>
          <cell r="E5140" t="str">
            <v>Krajský úřad Královéhradeckého kraje</v>
          </cell>
          <cell r="F5140" t="str">
            <v>Trutnov</v>
          </cell>
          <cell r="G5140" t="str">
            <v>kraj</v>
          </cell>
          <cell r="H5140">
            <v>600024539</v>
          </cell>
          <cell r="I5140" t="str">
            <v>70840261</v>
          </cell>
          <cell r="J5140">
            <v>0</v>
          </cell>
          <cell r="K5140" t="str">
            <v>SINGCLEAN</v>
          </cell>
          <cell r="L5140" t="str">
            <v>ANO</v>
          </cell>
          <cell r="M5140" t="str">
            <v>Základní škola a Mateřská škola při dětské léčebně, Janské Lázně, Horní promenáda 268</v>
          </cell>
          <cell r="N5140" t="str">
            <v>Horní promenáda</v>
          </cell>
          <cell r="O5140">
            <v>268</v>
          </cell>
          <cell r="Q5140">
            <v>54225</v>
          </cell>
          <cell r="R5140" t="str">
            <v>Janské Lázně</v>
          </cell>
          <cell r="S5140">
            <v>499775103</v>
          </cell>
          <cell r="T5140" t="str">
            <v>lucie.pospisilova@zsvesna.cz</v>
          </cell>
        </row>
        <row r="5141">
          <cell r="A5141">
            <v>600025471</v>
          </cell>
          <cell r="B5141">
            <v>70840385</v>
          </cell>
          <cell r="C5141" t="str">
            <v>Jihomoravský kraj</v>
          </cell>
          <cell r="D5141" t="str">
            <v xml:space="preserve">Hodonín </v>
          </cell>
          <cell r="E5141" t="str">
            <v>Krajský úřad Jihomoravského kraje</v>
          </cell>
          <cell r="F5141" t="str">
            <v>Veselí nad Moravou</v>
          </cell>
          <cell r="G5141" t="str">
            <v>kraj</v>
          </cell>
          <cell r="H5141">
            <v>600025471</v>
          </cell>
          <cell r="I5141" t="str">
            <v>70840385</v>
          </cell>
          <cell r="J5141">
            <v>360</v>
          </cell>
          <cell r="K5141" t="str">
            <v>SINGCLEAN</v>
          </cell>
          <cell r="L5141" t="str">
            <v>ANO</v>
          </cell>
          <cell r="M5141" t="str">
            <v>Základní škola a praktická škola Veselí nad Moravou, příspěvková organizace</v>
          </cell>
          <cell r="N5141" t="str">
            <v>Kollárova</v>
          </cell>
          <cell r="O5141">
            <v>1045</v>
          </cell>
          <cell r="Q5141">
            <v>69801</v>
          </cell>
          <cell r="R5141" t="str">
            <v>Veselí nad Moravou</v>
          </cell>
          <cell r="S5141">
            <v>518322216</v>
          </cell>
          <cell r="T5141" t="str">
            <v>zvskolaveseli@mybox.cz</v>
          </cell>
        </row>
        <row r="5142">
          <cell r="A5142">
            <v>600070662</v>
          </cell>
          <cell r="B5142">
            <v>70840415</v>
          </cell>
          <cell r="C5142" t="str">
            <v>Plzeňský kraj</v>
          </cell>
          <cell r="D5142" t="str">
            <v xml:space="preserve">Plzeň-jih </v>
          </cell>
          <cell r="E5142" t="str">
            <v>Městský úřad Nepomuk</v>
          </cell>
          <cell r="F5142" t="str">
            <v>Nepomuk</v>
          </cell>
          <cell r="G5142" t="str">
            <v>obec</v>
          </cell>
          <cell r="H5142">
            <v>600070662</v>
          </cell>
          <cell r="I5142" t="str">
            <v>70840415</v>
          </cell>
          <cell r="J5142" t="str">
            <v>X</v>
          </cell>
          <cell r="K5142" t="str">
            <v>SINGCLEAN</v>
          </cell>
          <cell r="L5142" t="str">
            <v>ANO</v>
          </cell>
          <cell r="M5142" t="str">
            <v>Základní umělecká škola Nepomuk, okres Plzeň-jih</v>
          </cell>
          <cell r="N5142" t="str">
            <v>Školní</v>
          </cell>
          <cell r="O5142">
            <v>546</v>
          </cell>
          <cell r="Q5142">
            <v>33501</v>
          </cell>
          <cell r="R5142" t="str">
            <v>Nepomuk</v>
          </cell>
          <cell r="S5142">
            <v>774677530</v>
          </cell>
          <cell r="T5142" t="str">
            <v>zus.nepomuk@worldmail.cz</v>
          </cell>
        </row>
        <row r="5143">
          <cell r="A5143">
            <v>600002586</v>
          </cell>
          <cell r="B5143">
            <v>70840628</v>
          </cell>
          <cell r="C5143" t="str">
            <v>Jihočeský kraj</v>
          </cell>
          <cell r="D5143" t="str">
            <v xml:space="preserve">Tábor </v>
          </cell>
          <cell r="E5143" t="str">
            <v>Krajský úřad Jihočeského kraje</v>
          </cell>
          <cell r="F5143" t="str">
            <v>Tábor</v>
          </cell>
          <cell r="G5143" t="str">
            <v>kraj</v>
          </cell>
          <cell r="H5143">
            <v>600002586</v>
          </cell>
          <cell r="I5143" t="str">
            <v>70840628</v>
          </cell>
          <cell r="J5143" t="str">
            <v>X</v>
          </cell>
          <cell r="K5143" t="str">
            <v>SINGCLEAN</v>
          </cell>
          <cell r="L5143" t="str">
            <v>ANO</v>
          </cell>
          <cell r="M5143" t="str">
            <v>Základní umělecká škola Oskara Nedbala, Tábor, Martínka Húsky 62</v>
          </cell>
          <cell r="N5143" t="str">
            <v>Martínka Húsky</v>
          </cell>
          <cell r="O5143">
            <v>62</v>
          </cell>
          <cell r="P5143">
            <v>7</v>
          </cell>
          <cell r="Q5143">
            <v>39001</v>
          </cell>
          <cell r="R5143" t="str">
            <v>Tábor</v>
          </cell>
          <cell r="S5143">
            <v>381252025</v>
          </cell>
          <cell r="T5143" t="str">
            <v>zustabor@zustabor.cz</v>
          </cell>
        </row>
        <row r="5144">
          <cell r="A5144">
            <v>600002560</v>
          </cell>
          <cell r="B5144">
            <v>70840636</v>
          </cell>
          <cell r="C5144" t="str">
            <v>Jihočeský kraj</v>
          </cell>
          <cell r="D5144" t="str">
            <v xml:space="preserve">Tábor </v>
          </cell>
          <cell r="E5144" t="str">
            <v>Krajský úřad Jihočeského kraje</v>
          </cell>
          <cell r="F5144" t="str">
            <v>Soběslav</v>
          </cell>
          <cell r="G5144" t="str">
            <v>kraj</v>
          </cell>
          <cell r="H5144">
            <v>600002560</v>
          </cell>
          <cell r="I5144" t="str">
            <v>70840636</v>
          </cell>
          <cell r="J5144" t="str">
            <v>X</v>
          </cell>
          <cell r="K5144" t="str">
            <v>SINGCLEAN</v>
          </cell>
          <cell r="L5144" t="str">
            <v>ANO</v>
          </cell>
          <cell r="M5144" t="str">
            <v>Základní umělecká škola, Veselí nad Lužnicí, nám. T. G. Masaryka 22</v>
          </cell>
          <cell r="N5144" t="str">
            <v>náměstí T. G. Masaryka</v>
          </cell>
          <cell r="O5144">
            <v>22</v>
          </cell>
          <cell r="Q5144">
            <v>39181</v>
          </cell>
          <cell r="R5144" t="str">
            <v>Veselí nad Lužnicí</v>
          </cell>
          <cell r="S5144">
            <v>381583710</v>
          </cell>
          <cell r="T5144" t="str">
            <v>zus.veseli@volny.cz</v>
          </cell>
        </row>
        <row r="5145">
          <cell r="A5145">
            <v>600001245</v>
          </cell>
          <cell r="B5145">
            <v>70840652</v>
          </cell>
          <cell r="C5145" t="str">
            <v>Středočeský kraj</v>
          </cell>
          <cell r="D5145" t="str">
            <v xml:space="preserve">Kutná Hora </v>
          </cell>
          <cell r="E5145" t="str">
            <v>Krajský úřad Středočeského kraje</v>
          </cell>
          <cell r="F5145" t="str">
            <v>Kutná Hora</v>
          </cell>
          <cell r="G5145" t="str">
            <v>kraj</v>
          </cell>
          <cell r="H5145">
            <v>600001245</v>
          </cell>
          <cell r="I5145" t="str">
            <v>70840652</v>
          </cell>
          <cell r="J5145" t="str">
            <v>X</v>
          </cell>
          <cell r="K5145" t="str">
            <v>SINGCLEAN</v>
          </cell>
          <cell r="L5145" t="str">
            <v>ANO</v>
          </cell>
          <cell r="M5145" t="str">
            <v>Základní umělecká škola Uhlířské Janovice, příspěvková organizace</v>
          </cell>
          <cell r="N5145" t="str">
            <v>Pečírkova</v>
          </cell>
          <cell r="O5145">
            <v>168</v>
          </cell>
          <cell r="Q5145">
            <v>28504</v>
          </cell>
          <cell r="R5145" t="str">
            <v>Uhlířské Janovice</v>
          </cell>
          <cell r="S5145">
            <v>722923511</v>
          </cell>
          <cell r="T5145" t="str">
            <v>zusuj@zusuj.cz</v>
          </cell>
        </row>
        <row r="5146">
          <cell r="A5146">
            <v>600025128</v>
          </cell>
          <cell r="B5146">
            <v>70840661</v>
          </cell>
          <cell r="C5146" t="str">
            <v>Jihomoravský kraj</v>
          </cell>
          <cell r="D5146" t="str">
            <v xml:space="preserve">Brno-venkov </v>
          </cell>
          <cell r="E5146" t="str">
            <v>Krajský úřad Jihomoravského kraje</v>
          </cell>
          <cell r="F5146" t="str">
            <v>Ivančice</v>
          </cell>
          <cell r="G5146" t="str">
            <v>kraj</v>
          </cell>
          <cell r="H5146">
            <v>600025128</v>
          </cell>
          <cell r="I5146" t="str">
            <v>70840661</v>
          </cell>
          <cell r="J5146">
            <v>660</v>
          </cell>
          <cell r="K5146" t="str">
            <v>SINGCLEAN</v>
          </cell>
          <cell r="L5146" t="str">
            <v>ANO</v>
          </cell>
          <cell r="M5146" t="str">
            <v>Mateřská škola a základní škola Ivančice, příspěvková organizace</v>
          </cell>
          <cell r="N5146" t="str">
            <v>Široká</v>
          </cell>
          <cell r="O5146">
            <v>484</v>
          </cell>
          <cell r="P5146">
            <v>42</v>
          </cell>
          <cell r="Q5146">
            <v>66491</v>
          </cell>
          <cell r="R5146" t="str">
            <v>Ivančice</v>
          </cell>
          <cell r="S5146">
            <v>546451931</v>
          </cell>
          <cell r="T5146" t="str">
            <v>spec.sk.iva@volny.cz</v>
          </cell>
        </row>
        <row r="5147">
          <cell r="A5147">
            <v>600002501</v>
          </cell>
          <cell r="B5147">
            <v>70841080</v>
          </cell>
          <cell r="C5147" t="str">
            <v>Jihočeský kraj</v>
          </cell>
          <cell r="D5147" t="str">
            <v xml:space="preserve">Prachatice </v>
          </cell>
          <cell r="E5147" t="str">
            <v>Krajský úřad Jihočeského kraje</v>
          </cell>
          <cell r="F5147" t="str">
            <v>Vimperk</v>
          </cell>
          <cell r="G5147" t="str">
            <v>kraj</v>
          </cell>
          <cell r="H5147">
            <v>600002501</v>
          </cell>
          <cell r="I5147" t="str">
            <v>70841080</v>
          </cell>
          <cell r="J5147" t="str">
            <v>X</v>
          </cell>
          <cell r="K5147" t="str">
            <v>SINGCLEAN</v>
          </cell>
          <cell r="L5147" t="str">
            <v>ANO</v>
          </cell>
          <cell r="M5147" t="str">
            <v>Základní umělecká škola, Vimperk, Nerudova 267</v>
          </cell>
          <cell r="N5147" t="str">
            <v>Nerudova</v>
          </cell>
          <cell r="O5147">
            <v>267</v>
          </cell>
          <cell r="Q5147">
            <v>38501</v>
          </cell>
          <cell r="R5147" t="str">
            <v>Vimperk</v>
          </cell>
          <cell r="S5147">
            <v>388411193</v>
          </cell>
          <cell r="T5147" t="str">
            <v>info@zusvimperk.cz</v>
          </cell>
        </row>
        <row r="5148">
          <cell r="A5148">
            <v>600171477</v>
          </cell>
          <cell r="B5148">
            <v>70841098</v>
          </cell>
          <cell r="C5148" t="str">
            <v>Jihočeský kraj</v>
          </cell>
          <cell r="D5148" t="str">
            <v xml:space="preserve">Prachatice </v>
          </cell>
          <cell r="E5148" t="str">
            <v>Krajský úřad Jihočeského kraje</v>
          </cell>
          <cell r="F5148" t="str">
            <v>Prachatice</v>
          </cell>
          <cell r="G5148" t="str">
            <v>kraj</v>
          </cell>
          <cell r="H5148">
            <v>600171477</v>
          </cell>
          <cell r="I5148" t="str">
            <v>70841098</v>
          </cell>
          <cell r="J5148">
            <v>120</v>
          </cell>
          <cell r="K5148" t="str">
            <v>SINGCLEAN</v>
          </cell>
          <cell r="L5148" t="str">
            <v>ANO</v>
          </cell>
          <cell r="M5148" t="str">
            <v>Základní škola, Prachatice, Zlatá stezka 387</v>
          </cell>
          <cell r="N5148" t="str">
            <v>Zlatá stezka</v>
          </cell>
          <cell r="O5148">
            <v>387</v>
          </cell>
          <cell r="Q5148">
            <v>38301</v>
          </cell>
          <cell r="R5148" t="str">
            <v>Prachatice</v>
          </cell>
          <cell r="S5148">
            <v>724335472</v>
          </cell>
          <cell r="T5148" t="str">
            <v>reditel@zsprachatice.cz</v>
          </cell>
        </row>
        <row r="5149">
          <cell r="A5149">
            <v>600002497</v>
          </cell>
          <cell r="B5149">
            <v>70841101</v>
          </cell>
          <cell r="C5149" t="str">
            <v>Jihočeský kraj</v>
          </cell>
          <cell r="D5149" t="str">
            <v xml:space="preserve">Prachatice </v>
          </cell>
          <cell r="E5149" t="str">
            <v>Krajský úřad Jihočeského kraje</v>
          </cell>
          <cell r="F5149" t="str">
            <v>Prachatice</v>
          </cell>
          <cell r="G5149" t="str">
            <v>kraj</v>
          </cell>
          <cell r="H5149">
            <v>600002497</v>
          </cell>
          <cell r="I5149" t="str">
            <v>70841101</v>
          </cell>
          <cell r="J5149" t="str">
            <v>X</v>
          </cell>
          <cell r="K5149" t="str">
            <v>SINGCLEAN</v>
          </cell>
          <cell r="L5149" t="str">
            <v>ANO</v>
          </cell>
          <cell r="M5149" t="str">
            <v>Základní umělecká škola, Prachatice, Husova 110</v>
          </cell>
          <cell r="N5149" t="str">
            <v>Husova</v>
          </cell>
          <cell r="O5149">
            <v>110</v>
          </cell>
          <cell r="Q5149">
            <v>38301</v>
          </cell>
          <cell r="R5149" t="str">
            <v>Prachatice</v>
          </cell>
          <cell r="S5149">
            <v>380120757</v>
          </cell>
          <cell r="T5149" t="str">
            <v>info@zuspt.cz</v>
          </cell>
        </row>
        <row r="5150">
          <cell r="A5150">
            <v>600024628</v>
          </cell>
          <cell r="B5150">
            <v>70841144</v>
          </cell>
          <cell r="C5150" t="str">
            <v>Královéhradecký kraj</v>
          </cell>
          <cell r="D5150" t="str">
            <v xml:space="preserve">Trutnov </v>
          </cell>
          <cell r="E5150" t="str">
            <v>Krajský úřad Královéhradeckého kraje</v>
          </cell>
          <cell r="F5150" t="str">
            <v>Trutnov</v>
          </cell>
          <cell r="G5150" t="str">
            <v>kraj</v>
          </cell>
          <cell r="H5150">
            <v>600024628</v>
          </cell>
          <cell r="I5150" t="str">
            <v>70841144</v>
          </cell>
          <cell r="J5150">
            <v>380</v>
          </cell>
          <cell r="K5150" t="str">
            <v>SINGCLEAN</v>
          </cell>
          <cell r="L5150" t="str">
            <v>ANO</v>
          </cell>
          <cell r="M5150" t="str">
            <v>Speciální základní škola Augustina Bartoše</v>
          </cell>
          <cell r="N5150" t="str">
            <v>Nábřeží pplk. A. Bunzla</v>
          </cell>
          <cell r="O5150">
            <v>660</v>
          </cell>
          <cell r="Q5150">
            <v>54232</v>
          </cell>
          <cell r="R5150" t="str">
            <v>Úpice</v>
          </cell>
          <cell r="S5150">
            <v>499881436</v>
          </cell>
          <cell r="T5150" t="str">
            <v>zvs.kulhankova@centrum.cz</v>
          </cell>
        </row>
        <row r="5151">
          <cell r="A5151">
            <v>600024610</v>
          </cell>
          <cell r="B5151">
            <v>70841179</v>
          </cell>
          <cell r="C5151" t="str">
            <v>Královéhradecký kraj</v>
          </cell>
          <cell r="D5151" t="str">
            <v xml:space="preserve">Trutnov </v>
          </cell>
          <cell r="E5151" t="str">
            <v>Krajský úřad Královéhradeckého kraje</v>
          </cell>
          <cell r="F5151" t="str">
            <v>Trutnov</v>
          </cell>
          <cell r="G5151" t="str">
            <v>kraj</v>
          </cell>
          <cell r="H5151">
            <v>600024610</v>
          </cell>
          <cell r="I5151" t="str">
            <v>70841179</v>
          </cell>
          <cell r="J5151">
            <v>400</v>
          </cell>
          <cell r="K5151" t="str">
            <v>SINGCLEAN</v>
          </cell>
          <cell r="L5151" t="str">
            <v>ANO</v>
          </cell>
          <cell r="M5151" t="str">
            <v>Mateřská škola, Základní škola a Praktická škola, Trutnov</v>
          </cell>
          <cell r="N5151" t="str">
            <v>Horská</v>
          </cell>
          <cell r="O5151">
            <v>160</v>
          </cell>
          <cell r="Q5151">
            <v>54102</v>
          </cell>
          <cell r="R5151" t="str">
            <v>Trutnov</v>
          </cell>
          <cell r="S5151">
            <v>499733386</v>
          </cell>
          <cell r="T5151" t="str">
            <v>mzps.trutnov@volny.cz</v>
          </cell>
        </row>
        <row r="5152">
          <cell r="A5152">
            <v>600003531</v>
          </cell>
          <cell r="B5152">
            <v>70841373</v>
          </cell>
          <cell r="C5152" t="str">
            <v>Jihomoravský kraj</v>
          </cell>
          <cell r="D5152" t="str">
            <v xml:space="preserve">Hodonín </v>
          </cell>
          <cell r="E5152" t="str">
            <v>Krajský úřad Jihomoravského kraje</v>
          </cell>
          <cell r="F5152" t="str">
            <v>Veselí nad Moravou</v>
          </cell>
          <cell r="G5152" t="str">
            <v>kraj</v>
          </cell>
          <cell r="H5152">
            <v>600003531</v>
          </cell>
          <cell r="I5152" t="str">
            <v>70841373</v>
          </cell>
          <cell r="J5152" t="str">
            <v>X</v>
          </cell>
          <cell r="K5152" t="str">
            <v>SINGCLEAN</v>
          </cell>
          <cell r="L5152" t="str">
            <v>ANO</v>
          </cell>
          <cell r="M5152" t="str">
            <v>Základní umělecká škola Velká nad Veličkou, příspěvková organizace</v>
          </cell>
          <cell r="O5152">
            <v>462</v>
          </cell>
          <cell r="Q5152">
            <v>69674</v>
          </cell>
          <cell r="R5152" t="str">
            <v>Velká nad Veličkou</v>
          </cell>
          <cell r="S5152">
            <v>518329206</v>
          </cell>
          <cell r="T5152" t="str">
            <v>zus.velka@tiscali.cz</v>
          </cell>
        </row>
        <row r="5153">
          <cell r="A5153">
            <v>600021491</v>
          </cell>
          <cell r="B5153">
            <v>70841446</v>
          </cell>
          <cell r="C5153" t="str">
            <v>Středočeský kraj</v>
          </cell>
          <cell r="D5153" t="str">
            <v xml:space="preserve">Beroun </v>
          </cell>
          <cell r="E5153" t="str">
            <v>Krajský úřad Středočeského kraje</v>
          </cell>
          <cell r="F5153" t="str">
            <v>Beroun</v>
          </cell>
          <cell r="G5153" t="str">
            <v>kraj</v>
          </cell>
          <cell r="H5153">
            <v>600021491</v>
          </cell>
          <cell r="I5153" t="str">
            <v>70841446</v>
          </cell>
          <cell r="J5153">
            <v>860</v>
          </cell>
          <cell r="K5153" t="str">
            <v>SINGCLEAN</v>
          </cell>
          <cell r="L5153" t="str">
            <v>ANO</v>
          </cell>
          <cell r="M5153" t="str">
            <v>Střední škola a Základní škola Beroun, příspěvková organizace</v>
          </cell>
          <cell r="N5153" t="str">
            <v>Karla Čapka</v>
          </cell>
          <cell r="O5153">
            <v>1457</v>
          </cell>
          <cell r="Q5153">
            <v>26601</v>
          </cell>
          <cell r="R5153" t="str">
            <v>Beroun</v>
          </cell>
          <cell r="S5153">
            <v>311621871</v>
          </cell>
          <cell r="T5153" t="str">
            <v>zvpsberoun@seznam.cz</v>
          </cell>
        </row>
        <row r="5154">
          <cell r="A5154">
            <v>600118525</v>
          </cell>
          <cell r="B5154">
            <v>70841471</v>
          </cell>
          <cell r="C5154" t="str">
            <v>Zlínský kraj</v>
          </cell>
          <cell r="D5154" t="str">
            <v xml:space="preserve">Kroměříž </v>
          </cell>
          <cell r="E5154" t="str">
            <v>Městský úřad Holešov</v>
          </cell>
          <cell r="F5154" t="str">
            <v>Holešov</v>
          </cell>
          <cell r="G5154" t="str">
            <v>obec</v>
          </cell>
          <cell r="H5154">
            <v>600118525</v>
          </cell>
          <cell r="I5154" t="str">
            <v>70841471</v>
          </cell>
          <cell r="J5154">
            <v>1840</v>
          </cell>
          <cell r="K5154" t="str">
            <v>SINGCLEAN</v>
          </cell>
          <cell r="L5154" t="str">
            <v>ANO</v>
          </cell>
          <cell r="M5154" t="str">
            <v>3. Základní škola Holešov</v>
          </cell>
          <cell r="N5154" t="str">
            <v>Družby</v>
          </cell>
          <cell r="O5154">
            <v>329</v>
          </cell>
          <cell r="Q5154">
            <v>76901</v>
          </cell>
          <cell r="R5154" t="str">
            <v>Holešov</v>
          </cell>
          <cell r="S5154">
            <v>573503140</v>
          </cell>
          <cell r="T5154" t="str">
            <v>kancelar@3zshol.cz</v>
          </cell>
        </row>
        <row r="5155">
          <cell r="A5155">
            <v>600023575</v>
          </cell>
          <cell r="B5155">
            <v>70841543</v>
          </cell>
          <cell r="C5155" t="str">
            <v>Ústecký kraj</v>
          </cell>
          <cell r="D5155" t="str">
            <v xml:space="preserve">Louny </v>
          </cell>
          <cell r="E5155" t="str">
            <v>Krajský úřad Ústeckého kraje</v>
          </cell>
          <cell r="F5155" t="str">
            <v>Louny</v>
          </cell>
          <cell r="G5155" t="str">
            <v>kraj</v>
          </cell>
          <cell r="H5155">
            <v>600023575</v>
          </cell>
          <cell r="I5155" t="str">
            <v>70841543</v>
          </cell>
          <cell r="J5155">
            <v>200</v>
          </cell>
          <cell r="K5155" t="str">
            <v>SINGCLEAN</v>
          </cell>
          <cell r="L5155" t="str">
            <v>ANO</v>
          </cell>
          <cell r="M5155" t="str">
            <v>Základní škola při Dětské psychiatrické nemocnici, Louny, příspěvková organizace</v>
          </cell>
          <cell r="N5155" t="str">
            <v>Pod Nemocnicí</v>
          </cell>
          <cell r="O5155">
            <v>2503</v>
          </cell>
          <cell r="Q5155">
            <v>44001</v>
          </cell>
          <cell r="R5155" t="str">
            <v>Louny</v>
          </cell>
          <cell r="S5155">
            <v>415620180</v>
          </cell>
          <cell r="T5155" t="str">
            <v>zsdpl.reditel@centrum.cz</v>
          </cell>
        </row>
        <row r="5156">
          <cell r="A5156">
            <v>600028186</v>
          </cell>
          <cell r="B5156">
            <v>70841586</v>
          </cell>
          <cell r="C5156" t="str">
            <v>Kraj Vysočina</v>
          </cell>
          <cell r="D5156" t="str">
            <v xml:space="preserve">Pelhřimov </v>
          </cell>
          <cell r="E5156" t="str">
            <v>Krajský úřad Kraje Vysočina</v>
          </cell>
          <cell r="F5156" t="str">
            <v>Humpolec</v>
          </cell>
          <cell r="G5156" t="str">
            <v>kraj</v>
          </cell>
          <cell r="H5156">
            <v>600028186</v>
          </cell>
          <cell r="I5156" t="str">
            <v>70841586</v>
          </cell>
          <cell r="J5156">
            <v>0</v>
          </cell>
          <cell r="K5156" t="str">
            <v>SINGCLEAN</v>
          </cell>
          <cell r="L5156" t="str">
            <v>ANO</v>
          </cell>
          <cell r="M5156" t="str">
            <v>Dětský domov, Humpolec, Libická 928</v>
          </cell>
          <cell r="N5156" t="str">
            <v>Libická</v>
          </cell>
          <cell r="O5156">
            <v>928</v>
          </cell>
          <cell r="Q5156">
            <v>39601</v>
          </cell>
          <cell r="R5156" t="str">
            <v>Humpolec</v>
          </cell>
          <cell r="S5156">
            <v>565532191</v>
          </cell>
          <cell r="T5156" t="str">
            <v>ddhumpolec@seznam.cz</v>
          </cell>
        </row>
        <row r="5157">
          <cell r="A5157">
            <v>600003728</v>
          </cell>
          <cell r="B5157">
            <v>70841675</v>
          </cell>
          <cell r="C5157" t="str">
            <v>Jihomoravský kraj</v>
          </cell>
          <cell r="D5157" t="str">
            <v xml:space="preserve">Znojmo </v>
          </cell>
          <cell r="E5157" t="str">
            <v>Krajský úřad Jihomoravského kraje</v>
          </cell>
          <cell r="F5157" t="str">
            <v>Moravský Krumlov</v>
          </cell>
          <cell r="G5157" t="str">
            <v>kraj</v>
          </cell>
          <cell r="H5157">
            <v>600003728</v>
          </cell>
          <cell r="I5157" t="str">
            <v>70841675</v>
          </cell>
          <cell r="J5157" t="str">
            <v>X</v>
          </cell>
          <cell r="K5157" t="str">
            <v>SINGCLEAN</v>
          </cell>
          <cell r="L5157" t="str">
            <v>ANO</v>
          </cell>
          <cell r="M5157" t="str">
            <v>Základní umělecká škola a Dům dětí a mládeže Moravský Krumlov, příspěvková organizace</v>
          </cell>
          <cell r="N5157" t="str">
            <v>Školní</v>
          </cell>
          <cell r="O5157">
            <v>139</v>
          </cell>
          <cell r="Q5157">
            <v>67201</v>
          </cell>
          <cell r="R5157" t="str">
            <v>Moravský Krumlov</v>
          </cell>
          <cell r="S5157">
            <v>515322283</v>
          </cell>
          <cell r="T5157" t="str">
            <v>zusmkrumlov@skolyjm.cz</v>
          </cell>
        </row>
        <row r="5158">
          <cell r="A5158">
            <v>600034682</v>
          </cell>
          <cell r="B5158">
            <v>70841683</v>
          </cell>
          <cell r="C5158" t="str">
            <v>Jihomoravský kraj</v>
          </cell>
          <cell r="D5158" t="str">
            <v xml:space="preserve">Znojmo </v>
          </cell>
          <cell r="E5158" t="str">
            <v>Krajský úřad Jihomoravského kraje</v>
          </cell>
          <cell r="F5158" t="str">
            <v>Znojmo</v>
          </cell>
          <cell r="G5158" t="str">
            <v>kraj</v>
          </cell>
          <cell r="H5158">
            <v>600034682</v>
          </cell>
          <cell r="I5158" t="str">
            <v>70841683</v>
          </cell>
          <cell r="J5158" t="str">
            <v>X</v>
          </cell>
          <cell r="K5158" t="str">
            <v>SINGCLEAN</v>
          </cell>
          <cell r="L5158" t="str">
            <v>ANO</v>
          </cell>
          <cell r="M5158" t="str">
            <v>Pedagogicko-psychologická poradna Znojmo, příspěvková organizace</v>
          </cell>
          <cell r="N5158" t="str">
            <v>Jana Palacha</v>
          </cell>
          <cell r="O5158">
            <v>955</v>
          </cell>
          <cell r="P5158">
            <v>6</v>
          </cell>
          <cell r="Q5158">
            <v>66902</v>
          </cell>
          <cell r="R5158" t="str">
            <v>Znojmo</v>
          </cell>
          <cell r="S5158" t="str">
            <v>515 260 077 -8</v>
          </cell>
          <cell r="T5158" t="str">
            <v>pppznojmo@skolyjm .cz</v>
          </cell>
        </row>
        <row r="5159">
          <cell r="A5159">
            <v>600003744</v>
          </cell>
          <cell r="B5159">
            <v>70841721</v>
          </cell>
          <cell r="C5159" t="str">
            <v>Jihomoravský kraj</v>
          </cell>
          <cell r="D5159" t="str">
            <v xml:space="preserve">Znojmo </v>
          </cell>
          <cell r="E5159" t="str">
            <v>Krajský úřad Jihomoravského kraje</v>
          </cell>
          <cell r="F5159" t="str">
            <v>Znojmo</v>
          </cell>
          <cell r="G5159" t="str">
            <v>kraj</v>
          </cell>
          <cell r="H5159">
            <v>600003744</v>
          </cell>
          <cell r="I5159" t="str">
            <v>70841721</v>
          </cell>
          <cell r="J5159" t="str">
            <v>X</v>
          </cell>
          <cell r="K5159" t="str">
            <v>SINGCLEAN</v>
          </cell>
          <cell r="L5159" t="str">
            <v>ANO</v>
          </cell>
          <cell r="M5159" t="str">
            <v>Základní umělecká škola Hrušovany nad Jevišovkou, příspěvková organizace</v>
          </cell>
          <cell r="N5159" t="str">
            <v>Anenská</v>
          </cell>
          <cell r="O5159">
            <v>210</v>
          </cell>
          <cell r="Q5159">
            <v>67167</v>
          </cell>
          <cell r="R5159" t="str">
            <v>Hrušovany nad Jevišovkou</v>
          </cell>
          <cell r="S5159">
            <v>515229971</v>
          </cell>
          <cell r="T5159" t="str">
            <v>zus.hrusovany@seznam.cz</v>
          </cell>
        </row>
        <row r="5160">
          <cell r="A5160">
            <v>600003752</v>
          </cell>
          <cell r="B5160">
            <v>70841829</v>
          </cell>
          <cell r="C5160" t="str">
            <v>Jihomoravský kraj</v>
          </cell>
          <cell r="D5160" t="str">
            <v xml:space="preserve">Znojmo </v>
          </cell>
          <cell r="E5160" t="str">
            <v>Krajský úřad Jihomoravského kraje</v>
          </cell>
          <cell r="F5160" t="str">
            <v>Moravský Krumlov</v>
          </cell>
          <cell r="G5160" t="str">
            <v>kraj</v>
          </cell>
          <cell r="H5160">
            <v>600003752</v>
          </cell>
          <cell r="I5160" t="str">
            <v>70841829</v>
          </cell>
          <cell r="J5160" t="str">
            <v>X</v>
          </cell>
          <cell r="K5160" t="str">
            <v>SINGCLEAN</v>
          </cell>
          <cell r="L5160" t="str">
            <v>ANO</v>
          </cell>
          <cell r="M5160" t="str">
            <v>Základní umělecká škola Miroslav, příspěvková organizace</v>
          </cell>
          <cell r="N5160" t="str">
            <v>Komenského</v>
          </cell>
          <cell r="O5160">
            <v>177</v>
          </cell>
          <cell r="P5160">
            <v>1</v>
          </cell>
          <cell r="Q5160">
            <v>67172</v>
          </cell>
          <cell r="R5160" t="str">
            <v>Miroslav</v>
          </cell>
          <cell r="S5160">
            <v>515333124</v>
          </cell>
          <cell r="T5160" t="str">
            <v>zusmiroslav@email.cz</v>
          </cell>
        </row>
        <row r="5161">
          <cell r="A5161">
            <v>600024652</v>
          </cell>
          <cell r="B5161">
            <v>70842116</v>
          </cell>
          <cell r="C5161" t="str">
            <v>Královéhradecký kraj</v>
          </cell>
          <cell r="D5161" t="str">
            <v xml:space="preserve">Trutnov </v>
          </cell>
          <cell r="E5161" t="str">
            <v>Krajský úřad Královéhradeckého kraje</v>
          </cell>
          <cell r="F5161" t="str">
            <v>Vrchlabí</v>
          </cell>
          <cell r="G5161" t="str">
            <v>kraj</v>
          </cell>
          <cell r="H5161">
            <v>600024652</v>
          </cell>
          <cell r="I5161" t="str">
            <v>70842116</v>
          </cell>
          <cell r="J5161">
            <v>140</v>
          </cell>
          <cell r="K5161" t="str">
            <v>SINGCLEAN</v>
          </cell>
          <cell r="L5161" t="str">
            <v>ANO</v>
          </cell>
          <cell r="M5161" t="str">
            <v>Základní škola a Mateřská škola, Vrchlabí, Krkonošská 230</v>
          </cell>
          <cell r="N5161" t="str">
            <v>Krkonošská</v>
          </cell>
          <cell r="O5161">
            <v>230</v>
          </cell>
          <cell r="Q5161">
            <v>54301</v>
          </cell>
          <cell r="R5161" t="str">
            <v>Vrchlabí</v>
          </cell>
          <cell r="S5161">
            <v>499421127</v>
          </cell>
          <cell r="T5161" t="str">
            <v>zsamsvrchlabi.reditel@seznam.cz</v>
          </cell>
        </row>
        <row r="5162">
          <cell r="A5162">
            <v>600032183</v>
          </cell>
          <cell r="B5162">
            <v>70842132</v>
          </cell>
          <cell r="C5162" t="str">
            <v>Hlavní město Praha</v>
          </cell>
          <cell r="D5162" t="str">
            <v xml:space="preserve">Praha 5 </v>
          </cell>
          <cell r="E5162" t="str">
            <v>Magistrát hlavního města Prahy</v>
          </cell>
          <cell r="F5162" t="str">
            <v>Praha 5</v>
          </cell>
          <cell r="G5162" t="str">
            <v>kraj</v>
          </cell>
          <cell r="H5162">
            <v>600032183</v>
          </cell>
          <cell r="I5162" t="str">
            <v>70842132</v>
          </cell>
          <cell r="J5162">
            <v>0</v>
          </cell>
          <cell r="K5162" t="str">
            <v>SINGCLEAN</v>
          </cell>
          <cell r="L5162" t="str">
            <v>ANO</v>
          </cell>
          <cell r="M5162" t="str">
            <v>Školní jídelna, Praha 5 - Smíchov, Štefánikova 11/235</v>
          </cell>
          <cell r="N5162" t="str">
            <v>Štefánikova</v>
          </cell>
          <cell r="O5162">
            <v>235</v>
          </cell>
          <cell r="P5162">
            <v>11</v>
          </cell>
          <cell r="Q5162">
            <v>15000</v>
          </cell>
          <cell r="R5162" t="str">
            <v>Praha 5</v>
          </cell>
          <cell r="S5162">
            <v>257321176</v>
          </cell>
          <cell r="T5162" t="str">
            <v>b.jezkova@centrum.cz</v>
          </cell>
        </row>
        <row r="5163">
          <cell r="A5163">
            <v>600118177</v>
          </cell>
          <cell r="B5163">
            <v>70842302</v>
          </cell>
          <cell r="C5163" t="str">
            <v>Zlínský kraj</v>
          </cell>
          <cell r="D5163" t="str">
            <v xml:space="preserve">Kroměříž </v>
          </cell>
          <cell r="E5163" t="str">
            <v>Městský úřad Kroměříž</v>
          </cell>
          <cell r="F5163" t="str">
            <v>Kroměříž</v>
          </cell>
          <cell r="G5163" t="str">
            <v>obec</v>
          </cell>
          <cell r="H5163">
            <v>600118177</v>
          </cell>
          <cell r="I5163" t="str">
            <v>70842302</v>
          </cell>
          <cell r="J5163">
            <v>500</v>
          </cell>
          <cell r="K5163" t="str">
            <v>SINGCLEAN</v>
          </cell>
          <cell r="L5163" t="str">
            <v>ANO</v>
          </cell>
          <cell r="M5163" t="str">
            <v>MATEŘSKÁ ŠKOLA, ul. Eduarda Světlíka, Hulín, příspěvková organizace</v>
          </cell>
          <cell r="N5163" t="str">
            <v>Eduarda Světlíka</v>
          </cell>
          <cell r="O5163">
            <v>1197</v>
          </cell>
          <cell r="Q5163">
            <v>76824</v>
          </cell>
          <cell r="R5163" t="str">
            <v>Hulín</v>
          </cell>
          <cell r="S5163">
            <v>573352704</v>
          </cell>
          <cell r="T5163" t="str">
            <v>ms.hulin@seznam.cz</v>
          </cell>
        </row>
        <row r="5164">
          <cell r="A5164">
            <v>600023109</v>
          </cell>
          <cell r="B5164">
            <v>70842515</v>
          </cell>
          <cell r="C5164" t="str">
            <v>Plzeňský kraj</v>
          </cell>
          <cell r="D5164" t="str">
            <v xml:space="preserve">Tachov </v>
          </cell>
          <cell r="E5164" t="str">
            <v>Krajský úřad Plzeňského kraje</v>
          </cell>
          <cell r="F5164" t="str">
            <v>Stříbro</v>
          </cell>
          <cell r="G5164" t="str">
            <v>kraj</v>
          </cell>
          <cell r="H5164">
            <v>600023109</v>
          </cell>
          <cell r="I5164" t="str">
            <v>70842515</v>
          </cell>
          <cell r="J5164">
            <v>200</v>
          </cell>
          <cell r="K5164" t="str">
            <v>SINGCLEAN</v>
          </cell>
          <cell r="L5164" t="str">
            <v>ANO</v>
          </cell>
          <cell r="M5164" t="str">
            <v>Základní škola, Stříbro, Revoluční 1431</v>
          </cell>
          <cell r="N5164" t="str">
            <v>Revoluční</v>
          </cell>
          <cell r="O5164">
            <v>1431</v>
          </cell>
          <cell r="Q5164">
            <v>34901</v>
          </cell>
          <cell r="R5164" t="str">
            <v>Stříbro</v>
          </cell>
          <cell r="S5164" t="str">
            <v>374 622 984 ,778486600</v>
          </cell>
          <cell r="T5164" t="str">
            <v>reditel@zsrevolucnistribro.cz</v>
          </cell>
        </row>
        <row r="5165">
          <cell r="A5165">
            <v>600023117</v>
          </cell>
          <cell r="B5165">
            <v>70842523</v>
          </cell>
          <cell r="C5165" t="str">
            <v>Plzeňský kraj</v>
          </cell>
          <cell r="D5165" t="str">
            <v xml:space="preserve">Tachov </v>
          </cell>
          <cell r="E5165" t="str">
            <v>Krajský úřad Plzeňského kraje</v>
          </cell>
          <cell r="F5165" t="str">
            <v>Tachov</v>
          </cell>
          <cell r="G5165" t="str">
            <v>kraj</v>
          </cell>
          <cell r="H5165">
            <v>600023117</v>
          </cell>
          <cell r="I5165" t="str">
            <v>70842523</v>
          </cell>
          <cell r="J5165">
            <v>480</v>
          </cell>
          <cell r="K5165" t="str">
            <v>SINGCLEAN</v>
          </cell>
          <cell r="L5165" t="str">
            <v>ANO</v>
          </cell>
          <cell r="M5165" t="str">
            <v>Základní škola a Mateřská škola, Tachov, Petra Jilemnického 1995</v>
          </cell>
          <cell r="N5165" t="str">
            <v>Petra Jilemnického</v>
          </cell>
          <cell r="O5165">
            <v>1995</v>
          </cell>
          <cell r="Q5165">
            <v>34701</v>
          </cell>
          <cell r="R5165" t="str">
            <v>Tachov</v>
          </cell>
          <cell r="S5165" t="str">
            <v>374 630 231 ,606201189</v>
          </cell>
          <cell r="T5165" t="str">
            <v>reditelstvi@skolatachov.cz</v>
          </cell>
        </row>
        <row r="5166">
          <cell r="A5166">
            <v>600002578</v>
          </cell>
          <cell r="B5166">
            <v>70842531</v>
          </cell>
          <cell r="C5166" t="str">
            <v>Jihočeský kraj</v>
          </cell>
          <cell r="D5166" t="str">
            <v xml:space="preserve">Tábor </v>
          </cell>
          <cell r="E5166" t="str">
            <v>Krajský úřad Jihočeského kraje</v>
          </cell>
          <cell r="F5166" t="str">
            <v>Soběslav</v>
          </cell>
          <cell r="G5166" t="str">
            <v>kraj</v>
          </cell>
          <cell r="H5166">
            <v>600002578</v>
          </cell>
          <cell r="I5166" t="str">
            <v>70842531</v>
          </cell>
          <cell r="J5166" t="str">
            <v>X</v>
          </cell>
          <cell r="K5166" t="str">
            <v>SINGCLEAN</v>
          </cell>
          <cell r="L5166" t="str">
            <v>ANO</v>
          </cell>
          <cell r="M5166" t="str">
            <v>Základní umělecká škola, Soběslav, Školní náměstí 56</v>
          </cell>
          <cell r="N5166" t="str">
            <v>Školní náměstí</v>
          </cell>
          <cell r="O5166">
            <v>56</v>
          </cell>
          <cell r="Q5166">
            <v>39201</v>
          </cell>
          <cell r="R5166" t="str">
            <v>Soběslav</v>
          </cell>
          <cell r="S5166">
            <v>723776870</v>
          </cell>
          <cell r="T5166" t="str">
            <v>zus-sobeslav@seznam.cz</v>
          </cell>
        </row>
        <row r="5167">
          <cell r="A5167">
            <v>600028798</v>
          </cell>
          <cell r="B5167">
            <v>70842540</v>
          </cell>
          <cell r="C5167" t="str">
            <v>Plzeňský kraj</v>
          </cell>
          <cell r="D5167" t="str">
            <v xml:space="preserve">Tachov </v>
          </cell>
          <cell r="E5167" t="str">
            <v>Krajský úřad Plzeňského kraje</v>
          </cell>
          <cell r="F5167" t="str">
            <v>Tachov</v>
          </cell>
          <cell r="G5167" t="str">
            <v>kraj</v>
          </cell>
          <cell r="H5167">
            <v>600028798</v>
          </cell>
          <cell r="I5167" t="str">
            <v>70842540</v>
          </cell>
          <cell r="J5167">
            <v>0</v>
          </cell>
          <cell r="K5167" t="str">
            <v>SINGCLEAN</v>
          </cell>
          <cell r="L5167" t="str">
            <v>ANO</v>
          </cell>
          <cell r="M5167" t="str">
            <v>Dětský domov Čtyřlístek, Planá</v>
          </cell>
          <cell r="N5167" t="str">
            <v>Zámecká</v>
          </cell>
          <cell r="O5167">
            <v>853</v>
          </cell>
          <cell r="Q5167">
            <v>34815</v>
          </cell>
          <cell r="R5167" t="str">
            <v>Planá</v>
          </cell>
          <cell r="S5167">
            <v>374794066</v>
          </cell>
          <cell r="T5167" t="str">
            <v>ddplana@seznam.cz</v>
          </cell>
        </row>
        <row r="5168">
          <cell r="A5168">
            <v>600028801</v>
          </cell>
          <cell r="B5168">
            <v>70842558</v>
          </cell>
          <cell r="C5168" t="str">
            <v>Plzeňský kraj</v>
          </cell>
          <cell r="D5168" t="str">
            <v xml:space="preserve">Tachov </v>
          </cell>
          <cell r="E5168" t="str">
            <v>Krajský úřad Plzeňského kraje</v>
          </cell>
          <cell r="F5168" t="str">
            <v>Tachov</v>
          </cell>
          <cell r="G5168" t="str">
            <v>kraj</v>
          </cell>
          <cell r="H5168">
            <v>600028801</v>
          </cell>
          <cell r="I5168" t="str">
            <v>70842558</v>
          </cell>
          <cell r="J5168">
            <v>0</v>
          </cell>
          <cell r="K5168" t="str">
            <v>SINGCLEAN</v>
          </cell>
          <cell r="L5168" t="str">
            <v>ANO</v>
          </cell>
          <cell r="M5168" t="str">
            <v>Dětský domov, Tachov</v>
          </cell>
          <cell r="N5168" t="str">
            <v>Petra Jilemnického</v>
          </cell>
          <cell r="O5168">
            <v>576</v>
          </cell>
          <cell r="Q5168">
            <v>34701</v>
          </cell>
          <cell r="R5168" t="str">
            <v>Tachov</v>
          </cell>
          <cell r="S5168" t="str">
            <v>374 722 015 ,731159443</v>
          </cell>
          <cell r="T5168" t="str">
            <v>dd.tachov@atlas.cz; dd2.tachov@atlas.cz</v>
          </cell>
        </row>
        <row r="5169">
          <cell r="A5169">
            <v>600009955</v>
          </cell>
          <cell r="B5169">
            <v>70842566</v>
          </cell>
          <cell r="C5169" t="str">
            <v>Plzeňský kraj</v>
          </cell>
          <cell r="D5169" t="str">
            <v xml:space="preserve">Tachov </v>
          </cell>
          <cell r="E5169" t="str">
            <v>Krajský úřad Plzeňského kraje</v>
          </cell>
          <cell r="F5169" t="str">
            <v>Tachov</v>
          </cell>
          <cell r="G5169" t="str">
            <v>kraj</v>
          </cell>
          <cell r="H5169">
            <v>600009955</v>
          </cell>
          <cell r="I5169" t="str">
            <v>70842566</v>
          </cell>
          <cell r="J5169">
            <v>460</v>
          </cell>
          <cell r="K5169" t="str">
            <v>SINGCLEAN</v>
          </cell>
          <cell r="L5169" t="str">
            <v>ANO</v>
          </cell>
          <cell r="M5169" t="str">
            <v>Gymnázium, Tachov, Pionýrská 1370</v>
          </cell>
          <cell r="N5169" t="str">
            <v>Pionýrská</v>
          </cell>
          <cell r="O5169">
            <v>1370</v>
          </cell>
          <cell r="Q5169">
            <v>34701</v>
          </cell>
          <cell r="R5169" t="str">
            <v>Tachov</v>
          </cell>
          <cell r="S5169">
            <v>374723811</v>
          </cell>
          <cell r="T5169" t="str">
            <v>vedeni@gymtc.cz</v>
          </cell>
        </row>
        <row r="5170">
          <cell r="A5170">
            <v>600009947</v>
          </cell>
          <cell r="B5170">
            <v>70842582</v>
          </cell>
          <cell r="C5170" t="str">
            <v>Plzeňský kraj</v>
          </cell>
          <cell r="D5170" t="str">
            <v xml:space="preserve">Tachov </v>
          </cell>
          <cell r="E5170" t="str">
            <v>Krajský úřad Plzeňského kraje</v>
          </cell>
          <cell r="F5170" t="str">
            <v>Stříbro</v>
          </cell>
          <cell r="G5170" t="str">
            <v>kraj</v>
          </cell>
          <cell r="H5170">
            <v>600009947</v>
          </cell>
          <cell r="I5170" t="str">
            <v>70842582</v>
          </cell>
          <cell r="J5170">
            <v>500</v>
          </cell>
          <cell r="K5170" t="str">
            <v>SINGCLEAN</v>
          </cell>
          <cell r="L5170" t="str">
            <v>ANO</v>
          </cell>
          <cell r="M5170" t="str">
            <v>Gymnázium, Stříbro, Soběslavova 1426</v>
          </cell>
          <cell r="N5170" t="str">
            <v>Soběslavova</v>
          </cell>
          <cell r="O5170">
            <v>1426</v>
          </cell>
          <cell r="Q5170">
            <v>34901</v>
          </cell>
          <cell r="R5170" t="str">
            <v>Stříbro</v>
          </cell>
          <cell r="S5170">
            <v>374623238</v>
          </cell>
          <cell r="T5170" t="str">
            <v>kantor@goas.cz</v>
          </cell>
        </row>
        <row r="5171">
          <cell r="A5171">
            <v>600022650</v>
          </cell>
          <cell r="B5171">
            <v>70842621</v>
          </cell>
          <cell r="C5171" t="str">
            <v>Jihočeský kraj</v>
          </cell>
          <cell r="D5171" t="str">
            <v xml:space="preserve">Tábor </v>
          </cell>
          <cell r="E5171" t="str">
            <v>Krajský úřad Jihočeského kraje</v>
          </cell>
          <cell r="F5171" t="str">
            <v>Tábor</v>
          </cell>
          <cell r="G5171" t="str">
            <v>kraj</v>
          </cell>
          <cell r="H5171">
            <v>600022650</v>
          </cell>
          <cell r="I5171" t="str">
            <v>70842621</v>
          </cell>
          <cell r="J5171">
            <v>120</v>
          </cell>
          <cell r="K5171" t="str">
            <v>SINGCLEAN</v>
          </cell>
          <cell r="L5171" t="str">
            <v>ANO</v>
          </cell>
          <cell r="M5171" t="str">
            <v>Základní škola při Dětské psychiatrické nemocnici, Opařany 160</v>
          </cell>
          <cell r="O5171">
            <v>160</v>
          </cell>
          <cell r="Q5171">
            <v>39161</v>
          </cell>
          <cell r="R5171" t="str">
            <v>Opařany</v>
          </cell>
          <cell r="S5171">
            <v>381287153</v>
          </cell>
          <cell r="T5171" t="str">
            <v>zspridpn.oparany@dpns.cz</v>
          </cell>
        </row>
        <row r="5172">
          <cell r="A5172">
            <v>600025144</v>
          </cell>
          <cell r="B5172">
            <v>70842663</v>
          </cell>
          <cell r="C5172" t="str">
            <v>Jihomoravský kraj</v>
          </cell>
          <cell r="D5172" t="str">
            <v xml:space="preserve">Brno-venkov </v>
          </cell>
          <cell r="E5172" t="str">
            <v>Krajský úřad Jihomoravského kraje</v>
          </cell>
          <cell r="F5172" t="str">
            <v>Šlapanice</v>
          </cell>
          <cell r="G5172" t="str">
            <v>kraj</v>
          </cell>
          <cell r="H5172">
            <v>600025144</v>
          </cell>
          <cell r="I5172" t="str">
            <v>70842663</v>
          </cell>
          <cell r="J5172">
            <v>460</v>
          </cell>
          <cell r="K5172" t="str">
            <v>SINGCLEAN</v>
          </cell>
          <cell r="L5172" t="str">
            <v>ANO</v>
          </cell>
          <cell r="M5172" t="str">
            <v>Základní škola Želešice, Sadová, příspěvková organizace</v>
          </cell>
          <cell r="N5172" t="str">
            <v>Sadová</v>
          </cell>
          <cell r="O5172">
            <v>530</v>
          </cell>
          <cell r="Q5172">
            <v>66443</v>
          </cell>
          <cell r="R5172" t="str">
            <v>Želešice</v>
          </cell>
          <cell r="S5172">
            <v>547225129</v>
          </cell>
          <cell r="T5172" t="str">
            <v>reditel@skolahrou-zelesice.cz</v>
          </cell>
        </row>
        <row r="5173">
          <cell r="A5173">
            <v>600025161</v>
          </cell>
          <cell r="B5173">
            <v>70842680</v>
          </cell>
          <cell r="C5173" t="str">
            <v>Jihomoravský kraj</v>
          </cell>
          <cell r="D5173" t="str">
            <v xml:space="preserve">Brno-venkov </v>
          </cell>
          <cell r="E5173" t="str">
            <v>Krajský úřad Jihomoravského kraje</v>
          </cell>
          <cell r="F5173" t="str">
            <v>Šlapanice</v>
          </cell>
          <cell r="G5173" t="str">
            <v>kraj</v>
          </cell>
          <cell r="H5173">
            <v>600025161</v>
          </cell>
          <cell r="I5173" t="str">
            <v>70842680</v>
          </cell>
          <cell r="J5173">
            <v>0</v>
          </cell>
          <cell r="K5173" t="str">
            <v>SINGCLEAN</v>
          </cell>
          <cell r="L5173" t="str">
            <v>ANO</v>
          </cell>
          <cell r="M5173" t="str">
            <v>Dětský domov Vranov, příspěvková organizace</v>
          </cell>
          <cell r="O5173">
            <v>160</v>
          </cell>
          <cell r="Q5173">
            <v>66432</v>
          </cell>
          <cell r="R5173" t="str">
            <v>Vranov</v>
          </cell>
          <cell r="S5173">
            <v>541239025</v>
          </cell>
          <cell r="T5173" t="str">
            <v>dd.vranov@skolyjm.cz</v>
          </cell>
        </row>
        <row r="5174">
          <cell r="A5174">
            <v>600118568</v>
          </cell>
          <cell r="B5174">
            <v>70842761</v>
          </cell>
          <cell r="C5174" t="str">
            <v>Zlínský kraj</v>
          </cell>
          <cell r="D5174" t="str">
            <v xml:space="preserve">Kroměříž </v>
          </cell>
          <cell r="E5174" t="str">
            <v>Městský úřad Holešov</v>
          </cell>
          <cell r="F5174" t="str">
            <v>Holešov</v>
          </cell>
          <cell r="G5174" t="str">
            <v>obec</v>
          </cell>
          <cell r="H5174">
            <v>600118568</v>
          </cell>
          <cell r="I5174" t="str">
            <v>70842761</v>
          </cell>
          <cell r="J5174">
            <v>400</v>
          </cell>
          <cell r="K5174" t="str">
            <v>SINGCLEAN</v>
          </cell>
          <cell r="L5174" t="str">
            <v>ANO</v>
          </cell>
          <cell r="M5174" t="str">
            <v>Základní škola, Kostelec u Holešova, okres Kroměříž</v>
          </cell>
          <cell r="O5174">
            <v>191</v>
          </cell>
          <cell r="Q5174">
            <v>76843</v>
          </cell>
          <cell r="R5174" t="str">
            <v>Kostelec u Holešova</v>
          </cell>
          <cell r="S5174">
            <v>573385142</v>
          </cell>
          <cell r="T5174" t="str">
            <v>zskostel@volny.cz</v>
          </cell>
        </row>
        <row r="5175">
          <cell r="A5175">
            <v>600022765</v>
          </cell>
          <cell r="B5175">
            <v>70842779</v>
          </cell>
          <cell r="C5175" t="str">
            <v>Plzeňský kraj</v>
          </cell>
          <cell r="D5175" t="str">
            <v xml:space="preserve">Domažlice </v>
          </cell>
          <cell r="E5175" t="str">
            <v>Krajský úřad Plzeňského kraje</v>
          </cell>
          <cell r="F5175" t="str">
            <v>Horšovský Týn</v>
          </cell>
          <cell r="G5175" t="str">
            <v>kraj</v>
          </cell>
          <cell r="H5175">
            <v>600022765</v>
          </cell>
          <cell r="I5175" t="str">
            <v>70842779</v>
          </cell>
          <cell r="J5175">
            <v>740</v>
          </cell>
          <cell r="K5175" t="str">
            <v>SINGCLEAN</v>
          </cell>
          <cell r="L5175" t="str">
            <v>ANO</v>
          </cell>
          <cell r="M5175" t="str">
            <v>Základní škola a Odborná škola, Horšovský Týn, Nádražní 89</v>
          </cell>
          <cell r="N5175" t="str">
            <v>Nádražní</v>
          </cell>
          <cell r="O5175">
            <v>89</v>
          </cell>
          <cell r="Q5175">
            <v>34601</v>
          </cell>
          <cell r="R5175" t="str">
            <v>Horšovský Týn</v>
          </cell>
          <cell r="S5175" t="str">
            <v>379 422 310 ,379422941</v>
          </cell>
          <cell r="T5175" t="str">
            <v>reditelstvi@zs-oshtyn.cz</v>
          </cell>
        </row>
        <row r="5176">
          <cell r="A5176">
            <v>600025594</v>
          </cell>
          <cell r="B5176">
            <v>70842884</v>
          </cell>
          <cell r="C5176" t="str">
            <v>Zlínský kraj</v>
          </cell>
          <cell r="D5176" t="str">
            <v xml:space="preserve">Kroměříž </v>
          </cell>
          <cell r="E5176" t="str">
            <v>Krajský úřad Zlínského kraje</v>
          </cell>
          <cell r="F5176" t="str">
            <v>Kroměříž</v>
          </cell>
          <cell r="G5176" t="str">
            <v>kraj</v>
          </cell>
          <cell r="H5176">
            <v>600025594</v>
          </cell>
          <cell r="I5176" t="str">
            <v>70842884</v>
          </cell>
          <cell r="J5176">
            <v>40</v>
          </cell>
          <cell r="K5176" t="str">
            <v>SINGCLEAN</v>
          </cell>
          <cell r="L5176" t="str">
            <v>ANO</v>
          </cell>
          <cell r="M5176" t="str">
            <v>Základní škola a Mateřská škola při zdravotnickém zařízení Kroměříž</v>
          </cell>
          <cell r="N5176" t="str">
            <v>Havlíčkova</v>
          </cell>
          <cell r="O5176">
            <v>1265</v>
          </cell>
          <cell r="P5176">
            <v>50</v>
          </cell>
          <cell r="Q5176">
            <v>76701</v>
          </cell>
          <cell r="R5176" t="str">
            <v>Kroměříž</v>
          </cell>
          <cell r="S5176">
            <v>573314390</v>
          </cell>
          <cell r="T5176" t="str">
            <v>reditel@skolazzkromeriz.cz</v>
          </cell>
        </row>
        <row r="5177">
          <cell r="A5177">
            <v>600023133</v>
          </cell>
          <cell r="B5177">
            <v>70842922</v>
          </cell>
          <cell r="C5177" t="str">
            <v>Liberecký kraj</v>
          </cell>
          <cell r="D5177" t="str">
            <v xml:space="preserve">Česká Lípa </v>
          </cell>
          <cell r="E5177" t="str">
            <v>Krajský úřad Libereckého kraje</v>
          </cell>
          <cell r="F5177" t="str">
            <v>Nový Bor</v>
          </cell>
          <cell r="G5177" t="str">
            <v>kraj</v>
          </cell>
          <cell r="H5177">
            <v>600023133</v>
          </cell>
          <cell r="I5177" t="str">
            <v>70842922</v>
          </cell>
          <cell r="J5177">
            <v>120</v>
          </cell>
          <cell r="K5177" t="str">
            <v>SINGCLEAN</v>
          </cell>
          <cell r="L5177" t="str">
            <v>ANO</v>
          </cell>
          <cell r="M5177" t="str">
            <v>Základní škola a Mateřská škola při dětské léčebně, Cvikov, Ústavní 531, příspěvková organizace</v>
          </cell>
          <cell r="N5177" t="str">
            <v>Ústavní</v>
          </cell>
          <cell r="O5177">
            <v>531</v>
          </cell>
          <cell r="Q5177">
            <v>47154</v>
          </cell>
          <cell r="R5177" t="str">
            <v>Cvikov</v>
          </cell>
          <cell r="S5177">
            <v>487751588</v>
          </cell>
          <cell r="T5177" t="str">
            <v>speczs.cvikov@volny.cz</v>
          </cell>
        </row>
        <row r="5178">
          <cell r="A5178">
            <v>600025811</v>
          </cell>
          <cell r="B5178">
            <v>70843082</v>
          </cell>
          <cell r="C5178" t="str">
            <v>Jihomoravský kraj</v>
          </cell>
          <cell r="D5178" t="str">
            <v xml:space="preserve">Vyškov </v>
          </cell>
          <cell r="E5178" t="str">
            <v>Krajský úřad Jihomoravského kraje</v>
          </cell>
          <cell r="F5178" t="str">
            <v>Vyškov</v>
          </cell>
          <cell r="G5178" t="str">
            <v>kraj</v>
          </cell>
          <cell r="H5178">
            <v>600025811</v>
          </cell>
          <cell r="I5178" t="str">
            <v>70843082</v>
          </cell>
          <cell r="J5178">
            <v>440</v>
          </cell>
          <cell r="K5178" t="str">
            <v>SINGCLEAN</v>
          </cell>
          <cell r="L5178" t="str">
            <v>ANO</v>
          </cell>
          <cell r="M5178" t="str">
            <v>Mateřská škola, základní škola a střední škola Vyškov, příspěvková organizace</v>
          </cell>
          <cell r="N5178" t="str">
            <v>Sídliště Osvobození</v>
          </cell>
          <cell r="O5178">
            <v>681</v>
          </cell>
          <cell r="P5178">
            <v>55</v>
          </cell>
          <cell r="Q5178">
            <v>68201</v>
          </cell>
          <cell r="R5178" t="str">
            <v>Vyškov</v>
          </cell>
          <cell r="S5178">
            <v>517348909</v>
          </cell>
          <cell r="T5178" t="str">
            <v>specsvyskov@quick.cz</v>
          </cell>
        </row>
        <row r="5179">
          <cell r="A5179">
            <v>600034283</v>
          </cell>
          <cell r="B5179">
            <v>70843155</v>
          </cell>
          <cell r="C5179" t="str">
            <v>Jihomoravský kraj</v>
          </cell>
          <cell r="D5179" t="str">
            <v xml:space="preserve">Brno-město </v>
          </cell>
          <cell r="E5179" t="str">
            <v>Krajský úřad Jihomoravského kraje</v>
          </cell>
          <cell r="F5179" t="str">
            <v>Brno</v>
          </cell>
          <cell r="G5179" t="str">
            <v>kraj</v>
          </cell>
          <cell r="H5179">
            <v>600034283</v>
          </cell>
          <cell r="I5179" t="str">
            <v>70843155</v>
          </cell>
          <cell r="J5179" t="str">
            <v>X</v>
          </cell>
          <cell r="K5179" t="str">
            <v>SINGCLEAN</v>
          </cell>
          <cell r="L5179" t="str">
            <v>ANO</v>
          </cell>
          <cell r="M5179" t="str">
            <v>Pedagogicko-psychologická poradna Brno, příspěvková organizace</v>
          </cell>
          <cell r="N5179" t="str">
            <v>Hybešova</v>
          </cell>
          <cell r="O5179">
            <v>253</v>
          </cell>
          <cell r="P5179">
            <v>15</v>
          </cell>
          <cell r="Q5179">
            <v>60200</v>
          </cell>
          <cell r="R5179" t="str">
            <v>Brno</v>
          </cell>
          <cell r="S5179" t="str">
            <v>543 426 080 -2</v>
          </cell>
          <cell r="T5179" t="str">
            <v>poradna@pppbrno.cz</v>
          </cell>
        </row>
        <row r="5180">
          <cell r="A5180">
            <v>600034640</v>
          </cell>
          <cell r="B5180">
            <v>70843180</v>
          </cell>
          <cell r="C5180" t="str">
            <v>Jihomoravský kraj</v>
          </cell>
          <cell r="D5180" t="str">
            <v xml:space="preserve">Vyškov </v>
          </cell>
          <cell r="E5180" t="str">
            <v>Krajský úřad Jihomoravského kraje</v>
          </cell>
          <cell r="F5180" t="str">
            <v>Vyškov</v>
          </cell>
          <cell r="G5180" t="str">
            <v>kraj</v>
          </cell>
          <cell r="H5180">
            <v>600034640</v>
          </cell>
          <cell r="I5180" t="str">
            <v>70843180</v>
          </cell>
          <cell r="J5180" t="str">
            <v>X</v>
          </cell>
          <cell r="K5180" t="str">
            <v>SINGCLEAN</v>
          </cell>
          <cell r="L5180" t="str">
            <v>ANO</v>
          </cell>
          <cell r="M5180" t="str">
            <v>Oblastní pedagogicko-psychologická poradna Vyškov, příspěvková organizace</v>
          </cell>
          <cell r="N5180" t="str">
            <v>Jungmannova</v>
          </cell>
          <cell r="O5180">
            <v>76</v>
          </cell>
          <cell r="P5180">
            <v>2</v>
          </cell>
          <cell r="Q5180">
            <v>68201</v>
          </cell>
          <cell r="R5180" t="str">
            <v>Vyškov</v>
          </cell>
          <cell r="S5180">
            <v>517348706</v>
          </cell>
          <cell r="T5180" t="str">
            <v>podatelna@opppvyskov.cz</v>
          </cell>
        </row>
        <row r="5181">
          <cell r="A5181">
            <v>600014941</v>
          </cell>
          <cell r="B5181">
            <v>70843309</v>
          </cell>
          <cell r="C5181" t="str">
            <v>Zlínský kraj</v>
          </cell>
          <cell r="D5181" t="str">
            <v xml:space="preserve">Kroměříž </v>
          </cell>
          <cell r="E5181" t="str">
            <v>Krajský úřad Zlínského kraje</v>
          </cell>
          <cell r="F5181" t="str">
            <v>Kroměříž</v>
          </cell>
          <cell r="G5181" t="str">
            <v>kraj</v>
          </cell>
          <cell r="H5181">
            <v>600014941</v>
          </cell>
          <cell r="I5181" t="str">
            <v>70843309</v>
          </cell>
          <cell r="J5181">
            <v>640</v>
          </cell>
          <cell r="K5181" t="str">
            <v>SINGCLEAN</v>
          </cell>
          <cell r="L5181" t="str">
            <v>ANO</v>
          </cell>
          <cell r="M5181" t="str">
            <v>Gymnázium Kroměříž</v>
          </cell>
          <cell r="N5181" t="str">
            <v>Masarykovo náměstí</v>
          </cell>
          <cell r="O5181">
            <v>496</v>
          </cell>
          <cell r="P5181">
            <v>13</v>
          </cell>
          <cell r="Q5181">
            <v>76701</v>
          </cell>
          <cell r="R5181" t="str">
            <v>Kroměříž</v>
          </cell>
          <cell r="S5181">
            <v>577544813</v>
          </cell>
          <cell r="T5181" t="str">
            <v>gymkrom@gymkrom.cz</v>
          </cell>
        </row>
        <row r="5182">
          <cell r="A5182">
            <v>600021530</v>
          </cell>
          <cell r="B5182">
            <v>70843376</v>
          </cell>
          <cell r="C5182" t="str">
            <v>Středočeský kraj</v>
          </cell>
          <cell r="D5182" t="str">
            <v xml:space="preserve">Beroun </v>
          </cell>
          <cell r="E5182" t="str">
            <v>Krajský úřad Středočeského kraje</v>
          </cell>
          <cell r="F5182" t="str">
            <v>Beroun</v>
          </cell>
          <cell r="G5182" t="str">
            <v>kraj</v>
          </cell>
          <cell r="H5182">
            <v>600021530</v>
          </cell>
          <cell r="I5182" t="str">
            <v>70843376</v>
          </cell>
          <cell r="J5182">
            <v>40</v>
          </cell>
          <cell r="K5182" t="str">
            <v>SINGCLEAN</v>
          </cell>
          <cell r="L5182" t="str">
            <v>ANO</v>
          </cell>
          <cell r="M5182" t="str">
            <v>Speciální mateřská škola Králův Dvůr, příspěvková organizace</v>
          </cell>
          <cell r="N5182" t="str">
            <v>Plzeňská</v>
          </cell>
          <cell r="O5182">
            <v>90</v>
          </cell>
          <cell r="Q5182">
            <v>26701</v>
          </cell>
          <cell r="R5182" t="str">
            <v>Králův Dvůr</v>
          </cell>
          <cell r="S5182">
            <v>311637086</v>
          </cell>
          <cell r="T5182" t="str">
            <v>ms-spec-kraluvdvur@atlas.cz</v>
          </cell>
        </row>
        <row r="5183">
          <cell r="A5183">
            <v>600021467</v>
          </cell>
          <cell r="B5183">
            <v>70843503</v>
          </cell>
          <cell r="C5183" t="str">
            <v>Středočeský kraj</v>
          </cell>
          <cell r="D5183" t="str">
            <v xml:space="preserve">Benešov </v>
          </cell>
          <cell r="E5183" t="str">
            <v>Krajský úřad Středočeského kraje</v>
          </cell>
          <cell r="F5183" t="str">
            <v>Benešov</v>
          </cell>
          <cell r="G5183" t="str">
            <v>kraj</v>
          </cell>
          <cell r="H5183">
            <v>600021467</v>
          </cell>
          <cell r="I5183" t="str">
            <v>70843503</v>
          </cell>
          <cell r="J5183">
            <v>0</v>
          </cell>
          <cell r="K5183" t="str">
            <v>SINGCLEAN</v>
          </cell>
          <cell r="L5183" t="str">
            <v>ANO</v>
          </cell>
          <cell r="M5183" t="str">
            <v>Dětský domov a Školní jídelna, Benešov, Racek 1</v>
          </cell>
          <cell r="O5183">
            <v>1</v>
          </cell>
          <cell r="Q5183">
            <v>25601</v>
          </cell>
          <cell r="R5183" t="str">
            <v>Chlístov</v>
          </cell>
          <cell r="S5183">
            <v>317721662</v>
          </cell>
          <cell r="T5183" t="str">
            <v>racek@cbox.cz</v>
          </cell>
        </row>
        <row r="5184">
          <cell r="A5184">
            <v>600021394</v>
          </cell>
          <cell r="B5184">
            <v>70843538</v>
          </cell>
          <cell r="C5184" t="str">
            <v>Středočeský kraj</v>
          </cell>
          <cell r="D5184" t="str">
            <v xml:space="preserve">Příbram </v>
          </cell>
          <cell r="E5184" t="str">
            <v>Krajský úřad Středočeského kraje</v>
          </cell>
          <cell r="F5184" t="str">
            <v>Sedlčany</v>
          </cell>
          <cell r="G5184" t="str">
            <v>kraj</v>
          </cell>
          <cell r="H5184">
            <v>600021394</v>
          </cell>
          <cell r="I5184" t="str">
            <v>70843538</v>
          </cell>
          <cell r="J5184">
            <v>100</v>
          </cell>
          <cell r="K5184" t="str">
            <v>SINGCLEAN</v>
          </cell>
          <cell r="L5184" t="str">
            <v>ANO</v>
          </cell>
          <cell r="M5184" t="str">
            <v>Základní škola a Dětský domov Sedlec - Prčice, Přestavlky 1, příspěvková organizace</v>
          </cell>
          <cell r="O5184">
            <v>1</v>
          </cell>
          <cell r="Q5184">
            <v>25791</v>
          </cell>
          <cell r="R5184" t="str">
            <v>Sedlec-Prčice</v>
          </cell>
          <cell r="S5184">
            <v>317834317</v>
          </cell>
          <cell r="T5184" t="str">
            <v>skola.prestavlky@tiscali.cz</v>
          </cell>
        </row>
        <row r="5185">
          <cell r="A5185">
            <v>600002101</v>
          </cell>
          <cell r="B5185">
            <v>70843554</v>
          </cell>
          <cell r="C5185" t="str">
            <v>Středočeský kraj</v>
          </cell>
          <cell r="D5185" t="str">
            <v xml:space="preserve">Benešov </v>
          </cell>
          <cell r="E5185" t="str">
            <v>Krajský úřad Středočeského kraje</v>
          </cell>
          <cell r="F5185" t="str">
            <v>Votice</v>
          </cell>
          <cell r="G5185" t="str">
            <v>kraj</v>
          </cell>
          <cell r="H5185">
            <v>600002101</v>
          </cell>
          <cell r="I5185" t="str">
            <v>70843554</v>
          </cell>
          <cell r="J5185" t="str">
            <v>X</v>
          </cell>
          <cell r="K5185" t="str">
            <v>SINGCLEAN</v>
          </cell>
          <cell r="L5185" t="str">
            <v>ANO</v>
          </cell>
          <cell r="M5185" t="str">
            <v>Základní umělecká škola, Votice, Malé náměstí 362</v>
          </cell>
          <cell r="N5185" t="str">
            <v>Malé nám.</v>
          </cell>
          <cell r="O5185">
            <v>362</v>
          </cell>
          <cell r="Q5185">
            <v>25901</v>
          </cell>
          <cell r="R5185" t="str">
            <v>Votice</v>
          </cell>
          <cell r="S5185">
            <v>317812351</v>
          </cell>
          <cell r="T5185" t="str">
            <v>zusvotice@tiscali.cz</v>
          </cell>
        </row>
        <row r="5186">
          <cell r="A5186">
            <v>600021459</v>
          </cell>
          <cell r="B5186">
            <v>70843562</v>
          </cell>
          <cell r="C5186" t="str">
            <v>Středočeský kraj</v>
          </cell>
          <cell r="D5186" t="str">
            <v xml:space="preserve">Benešov </v>
          </cell>
          <cell r="E5186" t="str">
            <v>Krajský úřad Středočeského kraje</v>
          </cell>
          <cell r="F5186" t="str">
            <v>Votice</v>
          </cell>
          <cell r="G5186" t="str">
            <v>kraj</v>
          </cell>
          <cell r="H5186">
            <v>600021459</v>
          </cell>
          <cell r="I5186" t="str">
            <v>70843562</v>
          </cell>
          <cell r="J5186">
            <v>80</v>
          </cell>
          <cell r="K5186" t="str">
            <v>SINGCLEAN</v>
          </cell>
          <cell r="L5186" t="str">
            <v>ANO</v>
          </cell>
          <cell r="M5186" t="str">
            <v>Základní škola, Votice, Smetanova 153</v>
          </cell>
          <cell r="N5186" t="str">
            <v>Smetanova</v>
          </cell>
          <cell r="O5186">
            <v>153</v>
          </cell>
          <cell r="Q5186">
            <v>25901</v>
          </cell>
          <cell r="R5186" t="str">
            <v>Votice</v>
          </cell>
          <cell r="S5186">
            <v>317812682</v>
          </cell>
          <cell r="T5186" t="str">
            <v>zvsvotice@seznam.cz</v>
          </cell>
        </row>
        <row r="5187">
          <cell r="A5187">
            <v>600032191</v>
          </cell>
          <cell r="B5187">
            <v>70843830</v>
          </cell>
          <cell r="C5187" t="str">
            <v>Hlavní město Praha</v>
          </cell>
          <cell r="D5187" t="str">
            <v xml:space="preserve">Praha 5 </v>
          </cell>
          <cell r="E5187" t="str">
            <v>Magistrát hlavního města Prahy</v>
          </cell>
          <cell r="F5187" t="str">
            <v>Praha 13</v>
          </cell>
          <cell r="G5187" t="str">
            <v>kraj</v>
          </cell>
          <cell r="H5187">
            <v>600032191</v>
          </cell>
          <cell r="I5187" t="str">
            <v>70843830</v>
          </cell>
          <cell r="J5187" t="str">
            <v>X</v>
          </cell>
          <cell r="K5187" t="str">
            <v>SINGCLEAN</v>
          </cell>
          <cell r="L5187" t="str">
            <v>ANO</v>
          </cell>
          <cell r="M5187" t="str">
            <v>Pedagogicko-psychologická poradna pro Prahu 5</v>
          </cell>
          <cell r="N5187" t="str">
            <v>Kuncova</v>
          </cell>
          <cell r="O5187">
            <v>1580</v>
          </cell>
          <cell r="P5187">
            <v>1</v>
          </cell>
          <cell r="Q5187">
            <v>15500</v>
          </cell>
          <cell r="R5187" t="str">
            <v>Praha 5</v>
          </cell>
          <cell r="S5187">
            <v>251613572</v>
          </cell>
          <cell r="T5187" t="str">
            <v>oppp5@volny.cz</v>
          </cell>
        </row>
        <row r="5188">
          <cell r="A5188">
            <v>600022421</v>
          </cell>
          <cell r="B5188">
            <v>70844194</v>
          </cell>
          <cell r="C5188" t="str">
            <v>Kraj Vysočina</v>
          </cell>
          <cell r="D5188" t="str">
            <v xml:space="preserve">Pelhřimov </v>
          </cell>
          <cell r="E5188" t="str">
            <v>Krajský úřad Kraje Vysočina</v>
          </cell>
          <cell r="F5188" t="str">
            <v>Pelhřimov</v>
          </cell>
          <cell r="G5188" t="str">
            <v>kraj</v>
          </cell>
          <cell r="H5188">
            <v>600022421</v>
          </cell>
          <cell r="I5188" t="str">
            <v>70844194</v>
          </cell>
          <cell r="J5188">
            <v>220</v>
          </cell>
          <cell r="K5188" t="str">
            <v>SINGCLEAN</v>
          </cell>
          <cell r="L5188" t="str">
            <v>ANO</v>
          </cell>
          <cell r="M5188" t="str">
            <v>Základní škola Pelhřimov, Komenského 1326</v>
          </cell>
          <cell r="N5188" t="str">
            <v>Komenského</v>
          </cell>
          <cell r="O5188">
            <v>1326</v>
          </cell>
          <cell r="Q5188">
            <v>39301</v>
          </cell>
          <cell r="R5188" t="str">
            <v>Pelhřimov</v>
          </cell>
          <cell r="S5188">
            <v>565324835</v>
          </cell>
          <cell r="T5188" t="str">
            <v>specialniskoly@pel.cz</v>
          </cell>
        </row>
        <row r="5189">
          <cell r="A5189">
            <v>600028208</v>
          </cell>
          <cell r="B5189">
            <v>70844330</v>
          </cell>
          <cell r="C5189" t="str">
            <v>Kraj Vysočina</v>
          </cell>
          <cell r="D5189" t="str">
            <v xml:space="preserve">Pelhřimov </v>
          </cell>
          <cell r="E5189" t="str">
            <v>Krajský úřad Kraje Vysočina</v>
          </cell>
          <cell r="F5189" t="str">
            <v>Humpolec</v>
          </cell>
          <cell r="G5189" t="str">
            <v>kraj</v>
          </cell>
          <cell r="H5189">
            <v>600028208</v>
          </cell>
          <cell r="I5189" t="str">
            <v>70844330</v>
          </cell>
          <cell r="J5189">
            <v>0</v>
          </cell>
          <cell r="K5189" t="str">
            <v>SINGCLEAN</v>
          </cell>
          <cell r="L5189" t="str">
            <v>ANO</v>
          </cell>
          <cell r="M5189" t="str">
            <v>Dětský domov, Senožaty 199</v>
          </cell>
          <cell r="O5189">
            <v>199</v>
          </cell>
          <cell r="Q5189">
            <v>39456</v>
          </cell>
          <cell r="R5189" t="str">
            <v>Senožaty</v>
          </cell>
          <cell r="S5189">
            <v>565582144</v>
          </cell>
          <cell r="T5189" t="str">
            <v>info@ddsenozaty.cz</v>
          </cell>
        </row>
        <row r="5190">
          <cell r="A5190">
            <v>600028224</v>
          </cell>
          <cell r="B5190">
            <v>70844348</v>
          </cell>
          <cell r="C5190" t="str">
            <v>Kraj Vysočina</v>
          </cell>
          <cell r="D5190" t="str">
            <v xml:space="preserve">Pelhřimov </v>
          </cell>
          <cell r="E5190" t="str">
            <v>Ministerstvo školství, mládeže a tělovýchovy</v>
          </cell>
          <cell r="F5190" t="str">
            <v>Pelhřimov</v>
          </cell>
          <cell r="G5190" t="str">
            <v>MŠMT</v>
          </cell>
          <cell r="H5190">
            <v>600028224</v>
          </cell>
          <cell r="I5190" t="str">
            <v>70844348</v>
          </cell>
          <cell r="J5190">
            <v>0</v>
          </cell>
          <cell r="K5190" t="str">
            <v>SINGCLEAN</v>
          </cell>
          <cell r="L5190" t="str">
            <v>ANO</v>
          </cell>
          <cell r="M5190" t="str">
            <v>Výchovný ústav, středisko výchovné péče, střední škola a školní jídelna, Černovice, Jirákova 285</v>
          </cell>
          <cell r="N5190" t="str">
            <v>Jirákova</v>
          </cell>
          <cell r="O5190">
            <v>285</v>
          </cell>
          <cell r="Q5190">
            <v>39494</v>
          </cell>
          <cell r="R5190" t="str">
            <v>Černovice</v>
          </cell>
          <cell r="S5190" t="str">
            <v>565 492 201 ,565492339</v>
          </cell>
          <cell r="T5190" t="str">
            <v>vu.cernovice@vucernovice.cz</v>
          </cell>
        </row>
        <row r="5191">
          <cell r="A5191">
            <v>600014967</v>
          </cell>
          <cell r="B5191">
            <v>70844534</v>
          </cell>
          <cell r="C5191" t="str">
            <v>Zlínský kraj</v>
          </cell>
          <cell r="D5191" t="str">
            <v xml:space="preserve">Kroměříž </v>
          </cell>
          <cell r="E5191" t="str">
            <v>Krajský úřad Zlínského kraje</v>
          </cell>
          <cell r="F5191" t="str">
            <v>Kroměříž</v>
          </cell>
          <cell r="G5191" t="str">
            <v>kraj</v>
          </cell>
          <cell r="H5191">
            <v>600014967</v>
          </cell>
          <cell r="I5191" t="str">
            <v>70844534</v>
          </cell>
          <cell r="J5191">
            <v>700</v>
          </cell>
          <cell r="K5191" t="str">
            <v>SINGCLEAN</v>
          </cell>
          <cell r="L5191" t="str">
            <v>ANO</v>
          </cell>
          <cell r="M5191" t="str">
            <v>Konzervatoř P. J. Vejvanovského Kroměříž</v>
          </cell>
          <cell r="N5191" t="str">
            <v>Pilařova</v>
          </cell>
          <cell r="O5191">
            <v>7</v>
          </cell>
          <cell r="P5191">
            <v>1</v>
          </cell>
          <cell r="Q5191">
            <v>76701</v>
          </cell>
          <cell r="R5191" t="str">
            <v>Kroměříž</v>
          </cell>
          <cell r="S5191">
            <v>573339501</v>
          </cell>
          <cell r="T5191" t="str">
            <v>konzervator@konzkm.cz</v>
          </cell>
        </row>
        <row r="5192">
          <cell r="A5192">
            <v>600053296</v>
          </cell>
          <cell r="B5192">
            <v>70844747</v>
          </cell>
          <cell r="C5192" t="str">
            <v>Středočeský kraj</v>
          </cell>
          <cell r="D5192" t="str">
            <v xml:space="preserve">Praha-západ </v>
          </cell>
          <cell r="E5192" t="str">
            <v>Městský úřad Černošice</v>
          </cell>
          <cell r="F5192" t="str">
            <v>Černošice</v>
          </cell>
          <cell r="G5192" t="str">
            <v>obec</v>
          </cell>
          <cell r="H5192">
            <v>600053296</v>
          </cell>
          <cell r="I5192" t="str">
            <v>70844747</v>
          </cell>
          <cell r="J5192">
            <v>540</v>
          </cell>
          <cell r="K5192" t="str">
            <v>SINGCLEAN</v>
          </cell>
          <cell r="L5192" t="str">
            <v>ANO</v>
          </cell>
          <cell r="M5192" t="str">
            <v>Základní škola Štěchovice, okres Praha - západ</v>
          </cell>
          <cell r="N5192" t="str">
            <v>Školní</v>
          </cell>
          <cell r="O5192">
            <v>122</v>
          </cell>
          <cell r="Q5192">
            <v>25207</v>
          </cell>
          <cell r="R5192" t="str">
            <v>Štěchovice</v>
          </cell>
          <cell r="S5192">
            <v>242413657</v>
          </cell>
          <cell r="T5192" t="str">
            <v>zsstechovice@email.cz</v>
          </cell>
        </row>
        <row r="5193">
          <cell r="A5193">
            <v>600024814</v>
          </cell>
          <cell r="B5193">
            <v>70844755</v>
          </cell>
          <cell r="C5193" t="str">
            <v>Pardubický kraj</v>
          </cell>
          <cell r="D5193" t="str">
            <v xml:space="preserve">Ústí nad Orlicí </v>
          </cell>
          <cell r="E5193" t="str">
            <v>Krajský úřad Pardubického kraje</v>
          </cell>
          <cell r="F5193" t="str">
            <v>Ústí nad Orlicí</v>
          </cell>
          <cell r="G5193" t="str">
            <v>kraj</v>
          </cell>
          <cell r="H5193">
            <v>600024814</v>
          </cell>
          <cell r="I5193" t="str">
            <v>70844755</v>
          </cell>
          <cell r="J5193">
            <v>520</v>
          </cell>
          <cell r="K5193" t="str">
            <v>SINGCLEAN</v>
          </cell>
          <cell r="L5193" t="str">
            <v>ANO</v>
          </cell>
          <cell r="M5193" t="str">
            <v>Speciální základní škola, mateřská škola a praktická škola Ústí nad Orlicí</v>
          </cell>
          <cell r="N5193" t="str">
            <v>Lázeňská</v>
          </cell>
          <cell r="O5193">
            <v>206</v>
          </cell>
          <cell r="Q5193">
            <v>56201</v>
          </cell>
          <cell r="R5193" t="str">
            <v>Ústí nad Orlicí</v>
          </cell>
          <cell r="S5193">
            <v>465523497</v>
          </cell>
          <cell r="T5193" t="str">
            <v>zs.lazne@seznam.cz</v>
          </cell>
        </row>
        <row r="5194">
          <cell r="A5194">
            <v>600022048</v>
          </cell>
          <cell r="B5194">
            <v>70845026</v>
          </cell>
          <cell r="C5194" t="str">
            <v>Středočeský kraj</v>
          </cell>
          <cell r="D5194" t="str">
            <v xml:space="preserve">Praha-východ </v>
          </cell>
          <cell r="E5194" t="str">
            <v>Krajský úřad Středočeského kraje</v>
          </cell>
          <cell r="F5194" t="str">
            <v>Brandýs n.L.-S.Boleslav</v>
          </cell>
          <cell r="G5194" t="str">
            <v>kraj</v>
          </cell>
          <cell r="H5194">
            <v>600022048</v>
          </cell>
          <cell r="I5194" t="str">
            <v>70845026</v>
          </cell>
          <cell r="J5194">
            <v>180</v>
          </cell>
          <cell r="K5194" t="str">
            <v>SINGCLEAN</v>
          </cell>
          <cell r="L5194" t="str">
            <v>ANO</v>
          </cell>
          <cell r="M5194" t="str">
            <v>Základní škola, Brandýs nad Labem - Stará Boleslav, příspěvková organizace</v>
          </cell>
          <cell r="N5194" t="str">
            <v>Školní</v>
          </cell>
          <cell r="O5194">
            <v>291</v>
          </cell>
          <cell r="P5194">
            <v>6</v>
          </cell>
          <cell r="Q5194">
            <v>25001</v>
          </cell>
          <cell r="R5194" t="str">
            <v>Brandýs nad Labem-Stará Boleslav</v>
          </cell>
          <cell r="S5194">
            <v>326911489</v>
          </cell>
          <cell r="T5194" t="str">
            <v>albrechtova@zssbol.cz</v>
          </cell>
        </row>
        <row r="5195">
          <cell r="A5195">
            <v>600022030</v>
          </cell>
          <cell r="B5195">
            <v>70845034</v>
          </cell>
          <cell r="C5195" t="str">
            <v>Středočeský kraj</v>
          </cell>
          <cell r="D5195" t="str">
            <v xml:space="preserve">Praha-východ </v>
          </cell>
          <cell r="E5195" t="str">
            <v>Krajský úřad Středočeského kraje</v>
          </cell>
          <cell r="F5195" t="str">
            <v>Říčany</v>
          </cell>
          <cell r="G5195" t="str">
            <v>kraj</v>
          </cell>
          <cell r="H5195">
            <v>600022030</v>
          </cell>
          <cell r="I5195" t="str">
            <v>70845034</v>
          </cell>
          <cell r="J5195">
            <v>0</v>
          </cell>
          <cell r="K5195" t="str">
            <v>SINGCLEAN</v>
          </cell>
          <cell r="L5195" t="str">
            <v>ANO</v>
          </cell>
          <cell r="M5195" t="str">
            <v>Základní škola a Mateřská škola při o. p. s. Olivově dětské léčebně, Říčany, Olivova 224</v>
          </cell>
          <cell r="N5195" t="str">
            <v>Olivova</v>
          </cell>
          <cell r="O5195">
            <v>224</v>
          </cell>
          <cell r="P5195">
            <v>108</v>
          </cell>
          <cell r="Q5195">
            <v>25101</v>
          </cell>
          <cell r="R5195" t="str">
            <v>Říčany</v>
          </cell>
          <cell r="S5195">
            <v>323631120</v>
          </cell>
          <cell r="T5195" t="str">
            <v>skola.olivovna@seznam.cz</v>
          </cell>
        </row>
        <row r="5196">
          <cell r="A5196">
            <v>600028216</v>
          </cell>
          <cell r="B5196">
            <v>70845280</v>
          </cell>
          <cell r="C5196" t="str">
            <v>Kraj Vysočina</v>
          </cell>
          <cell r="D5196" t="str">
            <v xml:space="preserve">Pelhřimov </v>
          </cell>
          <cell r="E5196" t="str">
            <v>Ministerstvo školství, mládeže a tělovýchovy</v>
          </cell>
          <cell r="F5196" t="str">
            <v>Pelhřimov</v>
          </cell>
          <cell r="G5196" t="str">
            <v>MŠMT</v>
          </cell>
          <cell r="H5196">
            <v>600028216</v>
          </cell>
          <cell r="I5196" t="str">
            <v>70845280</v>
          </cell>
          <cell r="J5196">
            <v>120</v>
          </cell>
          <cell r="K5196" t="str">
            <v>SINGCLEAN</v>
          </cell>
          <cell r="L5196" t="str">
            <v>ANO</v>
          </cell>
          <cell r="M5196" t="str">
            <v>Výchovný ústav, dětský domov se školou, střední škola, základní škola a školní jídelna, Počátky, Horní 617</v>
          </cell>
          <cell r="N5196" t="str">
            <v>Horní</v>
          </cell>
          <cell r="O5196">
            <v>617</v>
          </cell>
          <cell r="Q5196">
            <v>39464</v>
          </cell>
          <cell r="R5196" t="str">
            <v>Počátky</v>
          </cell>
          <cell r="S5196">
            <v>565495395</v>
          </cell>
          <cell r="T5196" t="str">
            <v>vudds.pocatky@seznam.cz</v>
          </cell>
        </row>
        <row r="5197">
          <cell r="A5197">
            <v>600009262</v>
          </cell>
          <cell r="B5197">
            <v>70845417</v>
          </cell>
          <cell r="C5197" t="str">
            <v>Karlovarský kraj</v>
          </cell>
          <cell r="D5197" t="str">
            <v xml:space="preserve">Karlovy Vary </v>
          </cell>
          <cell r="E5197" t="str">
            <v>Krajský úřad Karlovarského kraje</v>
          </cell>
          <cell r="F5197" t="str">
            <v>Karlovy Vary</v>
          </cell>
          <cell r="G5197" t="str">
            <v>kraj</v>
          </cell>
          <cell r="H5197">
            <v>600009262</v>
          </cell>
          <cell r="I5197" t="str">
            <v>70845417</v>
          </cell>
          <cell r="J5197">
            <v>780</v>
          </cell>
          <cell r="K5197" t="str">
            <v>SINGCLEAN</v>
          </cell>
          <cell r="L5197" t="str">
            <v>ANO</v>
          </cell>
          <cell r="M5197" t="str">
            <v>První české gymnázium v Karlových Varech, příspěvková organizace</v>
          </cell>
          <cell r="N5197" t="str">
            <v>Národní</v>
          </cell>
          <cell r="O5197">
            <v>445</v>
          </cell>
          <cell r="P5197">
            <v>25</v>
          </cell>
          <cell r="Q5197">
            <v>36001</v>
          </cell>
          <cell r="R5197" t="str">
            <v>Karlovy Vary</v>
          </cell>
          <cell r="S5197" t="str">
            <v>353 501 111 ,353501129</v>
          </cell>
          <cell r="T5197" t="str">
            <v>skola@gymkvary.eu</v>
          </cell>
        </row>
        <row r="5198">
          <cell r="A5198">
            <v>600009084</v>
          </cell>
          <cell r="B5198">
            <v>70845425</v>
          </cell>
          <cell r="C5198" t="str">
            <v>Karlovarský kraj</v>
          </cell>
          <cell r="D5198" t="str">
            <v xml:space="preserve">Karlovy Vary </v>
          </cell>
          <cell r="E5198" t="str">
            <v>Krajský úřad Karlovarského kraje</v>
          </cell>
          <cell r="F5198" t="str">
            <v>Ostrov</v>
          </cell>
          <cell r="G5198" t="str">
            <v>kraj</v>
          </cell>
          <cell r="H5198">
            <v>600009084</v>
          </cell>
          <cell r="I5198" t="str">
            <v>70845425</v>
          </cell>
          <cell r="J5198">
            <v>320</v>
          </cell>
          <cell r="K5198" t="str">
            <v>SINGCLEAN</v>
          </cell>
          <cell r="L5198" t="str">
            <v>ANO</v>
          </cell>
          <cell r="M5198" t="str">
            <v>Střední průmyslová škola Ostrov, příspěvková organizace</v>
          </cell>
          <cell r="N5198" t="str">
            <v>Klínovecká</v>
          </cell>
          <cell r="O5198">
            <v>1197</v>
          </cell>
          <cell r="Q5198">
            <v>36301</v>
          </cell>
          <cell r="R5198" t="str">
            <v>Ostrov</v>
          </cell>
          <cell r="S5198" t="str">
            <v>353 416 410 ,739322382</v>
          </cell>
          <cell r="T5198" t="str">
            <v>sekretariat@spsostrov.cz; zemlicka@spsostrov.cz</v>
          </cell>
        </row>
        <row r="5199">
          <cell r="A5199">
            <v>600028542</v>
          </cell>
          <cell r="B5199">
            <v>70845433</v>
          </cell>
          <cell r="C5199" t="str">
            <v>Karlovarský kraj</v>
          </cell>
          <cell r="D5199" t="str">
            <v xml:space="preserve">Karlovy Vary </v>
          </cell>
          <cell r="E5199" t="str">
            <v>Ministerstvo školství, mládeže a tělovýchovy</v>
          </cell>
          <cell r="F5199" t="str">
            <v>Karlovy Vary</v>
          </cell>
          <cell r="G5199" t="str">
            <v>MŠMT</v>
          </cell>
          <cell r="H5199">
            <v>600028542</v>
          </cell>
          <cell r="I5199" t="str">
            <v>70845433</v>
          </cell>
          <cell r="J5199">
            <v>0</v>
          </cell>
          <cell r="K5199" t="str">
            <v>SINGCLEAN</v>
          </cell>
          <cell r="L5199" t="str">
            <v>ANO</v>
          </cell>
          <cell r="M5199" t="str">
            <v>Dětský domov se školou, základní škola a školní jídelna Žlutice, Jiráskova 344</v>
          </cell>
          <cell r="N5199" t="str">
            <v>Jiráskova</v>
          </cell>
          <cell r="O5199">
            <v>344</v>
          </cell>
          <cell r="Q5199">
            <v>36452</v>
          </cell>
          <cell r="R5199" t="str">
            <v>Žlutice</v>
          </cell>
          <cell r="S5199" t="str">
            <v>606 889 724 ,778737169</v>
          </cell>
          <cell r="T5199" t="str">
            <v>reditel@ddszlutice.cz; sekretariat@ddszlutice.cz</v>
          </cell>
        </row>
        <row r="5200">
          <cell r="A5200">
            <v>600020851</v>
          </cell>
          <cell r="B5200">
            <v>70845883</v>
          </cell>
          <cell r="C5200" t="str">
            <v>Hlavní město Praha</v>
          </cell>
          <cell r="D5200" t="str">
            <v xml:space="preserve">Praha 3 </v>
          </cell>
          <cell r="E5200" t="str">
            <v>Magistrát hlavního města Prahy</v>
          </cell>
          <cell r="F5200" t="str">
            <v>Praha 3</v>
          </cell>
          <cell r="G5200" t="str">
            <v>kraj</v>
          </cell>
          <cell r="H5200">
            <v>600020851</v>
          </cell>
          <cell r="I5200" t="str">
            <v>70845883</v>
          </cell>
          <cell r="J5200">
            <v>180</v>
          </cell>
          <cell r="K5200" t="str">
            <v>SINGCLEAN</v>
          </cell>
          <cell r="L5200" t="str">
            <v>ANO</v>
          </cell>
          <cell r="M5200" t="str">
            <v>Základní škola Zahrádka, Praha 3, U Zásobní zahrady 8</v>
          </cell>
          <cell r="N5200" t="str">
            <v>U zásobní zahrady</v>
          </cell>
          <cell r="O5200">
            <v>2445</v>
          </cell>
          <cell r="P5200">
            <v>8</v>
          </cell>
          <cell r="Q5200">
            <v>13000</v>
          </cell>
          <cell r="R5200" t="str">
            <v>Praha 3</v>
          </cell>
          <cell r="S5200">
            <v>222584841</v>
          </cell>
          <cell r="T5200" t="str">
            <v>info@zszahradka.cz</v>
          </cell>
        </row>
        <row r="5201">
          <cell r="A5201">
            <v>600038530</v>
          </cell>
          <cell r="B5201">
            <v>70845905</v>
          </cell>
          <cell r="C5201" t="str">
            <v>Hlavní město Praha</v>
          </cell>
          <cell r="D5201" t="str">
            <v xml:space="preserve">Praha 5 </v>
          </cell>
          <cell r="E5201" t="str">
            <v>Úřad městské části Praha 17</v>
          </cell>
          <cell r="F5201" t="str">
            <v>Praha 17</v>
          </cell>
          <cell r="G5201" t="str">
            <v>obec</v>
          </cell>
          <cell r="H5201">
            <v>600038530</v>
          </cell>
          <cell r="I5201" t="str">
            <v>70845905</v>
          </cell>
          <cell r="J5201">
            <v>1060</v>
          </cell>
          <cell r="K5201" t="str">
            <v>SINGCLEAN</v>
          </cell>
          <cell r="L5201" t="str">
            <v>ANO</v>
          </cell>
          <cell r="M5201" t="str">
            <v>Základní škola a Mateřská škola, Praha 5 - Zličín, Nedašovská 328</v>
          </cell>
          <cell r="N5201" t="str">
            <v>Nedašovská</v>
          </cell>
          <cell r="O5201">
            <v>328</v>
          </cell>
          <cell r="P5201">
            <v>35</v>
          </cell>
          <cell r="Q5201">
            <v>15521</v>
          </cell>
          <cell r="R5201" t="str">
            <v>Praha 5</v>
          </cell>
          <cell r="S5201">
            <v>732151591</v>
          </cell>
          <cell r="T5201" t="str">
            <v>reditelka@zsamszlicin.cz</v>
          </cell>
        </row>
        <row r="5202">
          <cell r="A5202">
            <v>600002161</v>
          </cell>
          <cell r="B5202">
            <v>70845921</v>
          </cell>
          <cell r="C5202" t="str">
            <v>Středočeský kraj</v>
          </cell>
          <cell r="D5202" t="str">
            <v xml:space="preserve">Beroun </v>
          </cell>
          <cell r="E5202" t="str">
            <v>Krajský úřad Středočeského kraje</v>
          </cell>
          <cell r="F5202" t="str">
            <v>Beroun</v>
          </cell>
          <cell r="G5202" t="str">
            <v>kraj</v>
          </cell>
          <cell r="H5202">
            <v>600002161</v>
          </cell>
          <cell r="I5202" t="str">
            <v>70845921</v>
          </cell>
          <cell r="J5202" t="str">
            <v>X</v>
          </cell>
          <cell r="K5202" t="str">
            <v>SINGCLEAN</v>
          </cell>
          <cell r="L5202" t="str">
            <v>ANO</v>
          </cell>
          <cell r="M5202" t="str">
            <v>Základní umělecká škola Václava Talicha, Beroun, Husovo náměstí 77</v>
          </cell>
          <cell r="N5202" t="str">
            <v>Husovo nám.</v>
          </cell>
          <cell r="O5202">
            <v>77</v>
          </cell>
          <cell r="P5202">
            <v>5</v>
          </cell>
          <cell r="Q5202">
            <v>26601</v>
          </cell>
          <cell r="R5202" t="str">
            <v>Beroun</v>
          </cell>
          <cell r="S5202">
            <v>311625559</v>
          </cell>
          <cell r="T5202" t="str">
            <v>ekonom@zusberoun.cz</v>
          </cell>
        </row>
        <row r="5203">
          <cell r="A5203">
            <v>600020983</v>
          </cell>
          <cell r="B5203">
            <v>70845964</v>
          </cell>
          <cell r="C5203" t="str">
            <v>Hlavní město Praha</v>
          </cell>
          <cell r="D5203" t="str">
            <v xml:space="preserve">Praha 5 </v>
          </cell>
          <cell r="E5203" t="str">
            <v>Magistrát hlavního města Prahy</v>
          </cell>
          <cell r="F5203" t="str">
            <v>Praha 5</v>
          </cell>
          <cell r="G5203" t="str">
            <v>kraj</v>
          </cell>
          <cell r="H5203">
            <v>600020983</v>
          </cell>
          <cell r="I5203" t="str">
            <v>70845964</v>
          </cell>
          <cell r="J5203">
            <v>560</v>
          </cell>
          <cell r="K5203" t="str">
            <v>SINGCLEAN</v>
          </cell>
          <cell r="L5203" t="str">
            <v>ANO</v>
          </cell>
          <cell r="M5203" t="str">
            <v>Základní škola, Praha 5, Pod Radnicí 5</v>
          </cell>
          <cell r="N5203" t="str">
            <v>Pod radnicí</v>
          </cell>
          <cell r="O5203">
            <v>315</v>
          </cell>
          <cell r="P5203">
            <v>5</v>
          </cell>
          <cell r="Q5203">
            <v>15000</v>
          </cell>
          <cell r="R5203" t="str">
            <v>Praha 5</v>
          </cell>
          <cell r="S5203">
            <v>257215181</v>
          </cell>
          <cell r="T5203" t="str">
            <v>podradnici@seznam.cz</v>
          </cell>
        </row>
        <row r="5204">
          <cell r="A5204">
            <v>600021548</v>
          </cell>
          <cell r="B5204">
            <v>70846375</v>
          </cell>
          <cell r="C5204" t="str">
            <v>Středočeský kraj</v>
          </cell>
          <cell r="D5204" t="str">
            <v xml:space="preserve">Beroun </v>
          </cell>
          <cell r="E5204" t="str">
            <v>Krajský úřad Středočeského kraje</v>
          </cell>
          <cell r="F5204" t="str">
            <v>Hořovice</v>
          </cell>
          <cell r="G5204" t="str">
            <v>kraj</v>
          </cell>
          <cell r="H5204">
            <v>600021548</v>
          </cell>
          <cell r="I5204" t="str">
            <v>70846375</v>
          </cell>
          <cell r="J5204">
            <v>140</v>
          </cell>
          <cell r="K5204" t="str">
            <v>SINGCLEAN</v>
          </cell>
          <cell r="L5204" t="str">
            <v>ANO</v>
          </cell>
          <cell r="M5204" t="str">
            <v>Základní škola Hořovice, příspěvková organizace</v>
          </cell>
          <cell r="N5204" t="str">
            <v>Svatopluka Čecha</v>
          </cell>
          <cell r="O5204">
            <v>455</v>
          </cell>
          <cell r="P5204">
            <v>9</v>
          </cell>
          <cell r="Q5204">
            <v>26801</v>
          </cell>
          <cell r="R5204" t="str">
            <v>Hořovice</v>
          </cell>
          <cell r="S5204">
            <v>311512958</v>
          </cell>
          <cell r="T5204" t="str">
            <v>spec.skoly.horovice@quick.cz</v>
          </cell>
        </row>
        <row r="5205">
          <cell r="A5205">
            <v>600021408</v>
          </cell>
          <cell r="B5205">
            <v>70846685</v>
          </cell>
          <cell r="C5205" t="str">
            <v>Středočeský kraj</v>
          </cell>
          <cell r="D5205" t="str">
            <v xml:space="preserve">Benešov </v>
          </cell>
          <cell r="E5205" t="str">
            <v>Krajský úřad Středočeského kraje</v>
          </cell>
          <cell r="F5205" t="str">
            <v>Vlašim</v>
          </cell>
          <cell r="G5205" t="str">
            <v>kraj</v>
          </cell>
          <cell r="H5205">
            <v>600021408</v>
          </cell>
          <cell r="I5205" t="str">
            <v>70846685</v>
          </cell>
          <cell r="J5205">
            <v>300</v>
          </cell>
          <cell r="K5205" t="str">
            <v>SINGCLEAN</v>
          </cell>
          <cell r="L5205" t="str">
            <v>ANO</v>
          </cell>
          <cell r="M5205" t="str">
            <v>Základní škola, Vlašim, Březinská 1702</v>
          </cell>
          <cell r="N5205" t="str">
            <v>Březinská</v>
          </cell>
          <cell r="O5205">
            <v>1702</v>
          </cell>
          <cell r="Q5205">
            <v>25801</v>
          </cell>
          <cell r="R5205" t="str">
            <v>Vlašim</v>
          </cell>
          <cell r="S5205">
            <v>317842610</v>
          </cell>
          <cell r="T5205" t="str">
            <v>zsvlasim.brezinska@seznam.cz</v>
          </cell>
        </row>
        <row r="5206">
          <cell r="A5206">
            <v>600024733</v>
          </cell>
          <cell r="B5206">
            <v>70846944</v>
          </cell>
          <cell r="C5206" t="str">
            <v>Pardubický kraj</v>
          </cell>
          <cell r="D5206" t="str">
            <v xml:space="preserve">Ústí nad Orlicí </v>
          </cell>
          <cell r="E5206" t="str">
            <v>Krajský úřad Pardubického kraje</v>
          </cell>
          <cell r="F5206" t="str">
            <v>Lanškroun</v>
          </cell>
          <cell r="G5206" t="str">
            <v>kraj</v>
          </cell>
          <cell r="H5206">
            <v>600024733</v>
          </cell>
          <cell r="I5206" t="str">
            <v>70846944</v>
          </cell>
          <cell r="J5206">
            <v>660</v>
          </cell>
          <cell r="K5206" t="str">
            <v>SINGCLEAN</v>
          </cell>
          <cell r="L5206" t="str">
            <v>ANO</v>
          </cell>
          <cell r="M5206" t="str">
            <v>Základní škola Lanškroun, nám. A. Jiráska 140</v>
          </cell>
          <cell r="N5206" t="str">
            <v>nám. A. Jiráska</v>
          </cell>
          <cell r="O5206">
            <v>140</v>
          </cell>
          <cell r="Q5206">
            <v>56301</v>
          </cell>
          <cell r="R5206" t="str">
            <v>Lanškroun</v>
          </cell>
          <cell r="S5206">
            <v>605306474</v>
          </cell>
          <cell r="T5206" t="str">
            <v>reditelka@zslanskroun.cz</v>
          </cell>
        </row>
        <row r="5207">
          <cell r="A5207">
            <v>600034143</v>
          </cell>
          <cell r="B5207">
            <v>70847142</v>
          </cell>
          <cell r="C5207" t="str">
            <v>Pardubický kraj</v>
          </cell>
          <cell r="D5207" t="str">
            <v xml:space="preserve">Ústí nad Orlicí </v>
          </cell>
          <cell r="E5207" t="str">
            <v>Krajský úřad Pardubického kraje</v>
          </cell>
          <cell r="F5207" t="str">
            <v>Ústí nad Orlicí</v>
          </cell>
          <cell r="G5207" t="str">
            <v>kraj</v>
          </cell>
          <cell r="H5207">
            <v>600034143</v>
          </cell>
          <cell r="I5207" t="str">
            <v>70847142</v>
          </cell>
          <cell r="J5207" t="str">
            <v>X</v>
          </cell>
          <cell r="K5207" t="str">
            <v>SINGCLEAN</v>
          </cell>
          <cell r="L5207" t="str">
            <v>ANO</v>
          </cell>
          <cell r="M5207" t="str">
            <v>Pedagogicko-psychologická poradna, Ústí nad Orlicí, Královéhradecká 513</v>
          </cell>
          <cell r="N5207" t="str">
            <v>Královéhradecká</v>
          </cell>
          <cell r="O5207">
            <v>513</v>
          </cell>
          <cell r="Q5207">
            <v>56201</v>
          </cell>
          <cell r="R5207" t="str">
            <v>Ústí nad Orlicí</v>
          </cell>
          <cell r="S5207">
            <v>465521296</v>
          </cell>
          <cell r="T5207" t="str">
            <v>info@pppuo.cz</v>
          </cell>
        </row>
        <row r="5208">
          <cell r="A5208">
            <v>600033597</v>
          </cell>
          <cell r="B5208">
            <v>70848211</v>
          </cell>
          <cell r="C5208" t="str">
            <v>Liberecký kraj</v>
          </cell>
          <cell r="D5208" t="str">
            <v xml:space="preserve">Liberec </v>
          </cell>
          <cell r="E5208" t="str">
            <v>Krajský úřad Libereckého kraje</v>
          </cell>
          <cell r="F5208" t="str">
            <v>Liberec</v>
          </cell>
          <cell r="G5208" t="str">
            <v>kraj</v>
          </cell>
          <cell r="H5208">
            <v>600033597</v>
          </cell>
          <cell r="I5208" t="str">
            <v>70848211</v>
          </cell>
          <cell r="J5208" t="str">
            <v>X</v>
          </cell>
          <cell r="K5208" t="str">
            <v>SINGCLEAN</v>
          </cell>
          <cell r="L5208" t="str">
            <v>ANO</v>
          </cell>
          <cell r="M5208" t="str">
            <v>Pedagogicko-psychologická poradna, Liberec 2, Truhlářská 3, příspěvková organizace</v>
          </cell>
          <cell r="N5208" t="str">
            <v>Truhlářská</v>
          </cell>
          <cell r="O5208">
            <v>360</v>
          </cell>
          <cell r="P5208">
            <v>3</v>
          </cell>
          <cell r="Q5208">
            <v>46001</v>
          </cell>
          <cell r="R5208" t="str">
            <v>Liberec</v>
          </cell>
          <cell r="S5208" t="str">
            <v>603 258 162 ,482710517</v>
          </cell>
          <cell r="T5208" t="str">
            <v>hlavova@pppliberec.cz</v>
          </cell>
        </row>
        <row r="5209">
          <cell r="A5209">
            <v>600002551</v>
          </cell>
          <cell r="B5209">
            <v>70848335</v>
          </cell>
          <cell r="C5209" t="str">
            <v>Jihočeský kraj</v>
          </cell>
          <cell r="D5209" t="str">
            <v xml:space="preserve">Tábor </v>
          </cell>
          <cell r="E5209" t="str">
            <v>Krajský úřad Jihočeského kraje</v>
          </cell>
          <cell r="F5209" t="str">
            <v>Tábor</v>
          </cell>
          <cell r="G5209" t="str">
            <v>kraj</v>
          </cell>
          <cell r="H5209">
            <v>600002551</v>
          </cell>
          <cell r="I5209" t="str">
            <v>70848335</v>
          </cell>
          <cell r="J5209" t="str">
            <v>X</v>
          </cell>
          <cell r="K5209" t="str">
            <v>SINGCLEAN</v>
          </cell>
          <cell r="L5209" t="str">
            <v>ANO</v>
          </cell>
          <cell r="M5209" t="str">
            <v>Základní umělecká škola Václava Pichla, Bechyně, Klášterní 39</v>
          </cell>
          <cell r="N5209" t="str">
            <v>Klášterní</v>
          </cell>
          <cell r="O5209">
            <v>39</v>
          </cell>
          <cell r="Q5209">
            <v>39165</v>
          </cell>
          <cell r="R5209" t="str">
            <v>Bechyně</v>
          </cell>
          <cell r="S5209">
            <v>724515978</v>
          </cell>
          <cell r="T5209" t="str">
            <v>zus@klaster-bechyne.org</v>
          </cell>
        </row>
        <row r="5210">
          <cell r="A5210">
            <v>600021271</v>
          </cell>
          <cell r="B5210">
            <v>70848572</v>
          </cell>
          <cell r="C5210" t="str">
            <v>Hlavní město Praha</v>
          </cell>
          <cell r="D5210" t="str">
            <v xml:space="preserve">Praha 9 </v>
          </cell>
          <cell r="E5210" t="str">
            <v>Magistrát hlavního města Prahy</v>
          </cell>
          <cell r="F5210" t="str">
            <v>Praha 20</v>
          </cell>
          <cell r="G5210" t="str">
            <v>kraj</v>
          </cell>
          <cell r="H5210">
            <v>600021271</v>
          </cell>
          <cell r="I5210" t="str">
            <v>70848572</v>
          </cell>
          <cell r="J5210">
            <v>660</v>
          </cell>
          <cell r="K5210" t="str">
            <v>SINGCLEAN</v>
          </cell>
          <cell r="L5210" t="str">
            <v>ANO</v>
          </cell>
          <cell r="M5210" t="str">
            <v>Mateřská škola a Základní škola, Praha 9, Bártlova 83</v>
          </cell>
          <cell r="N5210" t="str">
            <v>Bártlova</v>
          </cell>
          <cell r="O5210">
            <v>83</v>
          </cell>
          <cell r="P5210">
            <v>1</v>
          </cell>
          <cell r="Q5210">
            <v>19300</v>
          </cell>
          <cell r="R5210" t="str">
            <v>Praha 9</v>
          </cell>
          <cell r="S5210">
            <v>281920835</v>
          </cell>
          <cell r="T5210" t="str">
            <v>bartlova@skolabartlova.cz</v>
          </cell>
        </row>
        <row r="5211">
          <cell r="A5211">
            <v>600022137</v>
          </cell>
          <cell r="B5211">
            <v>70848661</v>
          </cell>
          <cell r="C5211" t="str">
            <v>Středočeský kraj</v>
          </cell>
          <cell r="D5211" t="str">
            <v xml:space="preserve">Příbram </v>
          </cell>
          <cell r="E5211" t="str">
            <v>Krajský úřad Středočeského kraje</v>
          </cell>
          <cell r="F5211" t="str">
            <v>Příbram</v>
          </cell>
          <cell r="G5211" t="str">
            <v>kraj</v>
          </cell>
          <cell r="H5211">
            <v>600022137</v>
          </cell>
          <cell r="I5211" t="str">
            <v>70848661</v>
          </cell>
          <cell r="J5211">
            <v>120</v>
          </cell>
          <cell r="K5211" t="str">
            <v>SINGCLEAN</v>
          </cell>
          <cell r="L5211" t="str">
            <v>ANO</v>
          </cell>
          <cell r="M5211" t="str">
            <v>Speciální mateřská škola Příbram, příspěvková organizace</v>
          </cell>
          <cell r="N5211" t="str">
            <v>Hradební</v>
          </cell>
          <cell r="O5211">
            <v>67</v>
          </cell>
          <cell r="Q5211">
            <v>26101</v>
          </cell>
          <cell r="R5211" t="str">
            <v>Příbram</v>
          </cell>
          <cell r="S5211">
            <v>318623739</v>
          </cell>
          <cell r="T5211" t="str">
            <v>spec.ms@seznam.cz</v>
          </cell>
        </row>
        <row r="5212">
          <cell r="A5212">
            <v>600034313</v>
          </cell>
          <cell r="B5212">
            <v>70848858</v>
          </cell>
          <cell r="C5212" t="str">
            <v>Jihomoravský kraj</v>
          </cell>
          <cell r="D5212" t="str">
            <v xml:space="preserve">Břeclav </v>
          </cell>
          <cell r="E5212" t="str">
            <v>Krajský úřad Jihomoravského kraje</v>
          </cell>
          <cell r="F5212" t="str">
            <v>Břeclav</v>
          </cell>
          <cell r="G5212" t="str">
            <v>kraj</v>
          </cell>
          <cell r="H5212">
            <v>600034313</v>
          </cell>
          <cell r="I5212" t="str">
            <v>70848858</v>
          </cell>
          <cell r="J5212" t="str">
            <v>X</v>
          </cell>
          <cell r="K5212" t="str">
            <v>SINGCLEAN</v>
          </cell>
          <cell r="L5212" t="str">
            <v>ANO</v>
          </cell>
          <cell r="M5212" t="str">
            <v>Pedagogicko-psychologická poradna Břeclav, příspěvková organizace</v>
          </cell>
          <cell r="N5212" t="str">
            <v>Bří. Mrštíků</v>
          </cell>
          <cell r="O5212">
            <v>2131</v>
          </cell>
          <cell r="P5212">
            <v>30</v>
          </cell>
          <cell r="Q5212">
            <v>69002</v>
          </cell>
          <cell r="R5212" t="str">
            <v>Břeclav</v>
          </cell>
          <cell r="S5212">
            <v>519373996</v>
          </cell>
          <cell r="T5212" t="str">
            <v>pppbreclav@mybox.cz</v>
          </cell>
        </row>
        <row r="5213">
          <cell r="A5213">
            <v>600002039</v>
          </cell>
          <cell r="B5213">
            <v>70848947</v>
          </cell>
          <cell r="C5213" t="str">
            <v>Hlavní město Praha</v>
          </cell>
          <cell r="D5213" t="str">
            <v xml:space="preserve">Praha 9 </v>
          </cell>
          <cell r="E5213" t="str">
            <v>Magistrát hlavního města Prahy</v>
          </cell>
          <cell r="F5213" t="str">
            <v>Praha 9</v>
          </cell>
          <cell r="G5213" t="str">
            <v>kraj</v>
          </cell>
          <cell r="H5213">
            <v>600002039</v>
          </cell>
          <cell r="I5213" t="str">
            <v>70848947</v>
          </cell>
          <cell r="J5213" t="str">
            <v>X</v>
          </cell>
          <cell r="K5213" t="str">
            <v>SINGCLEAN</v>
          </cell>
          <cell r="L5213" t="str">
            <v>ANO</v>
          </cell>
          <cell r="M5213" t="str">
            <v>Základní umělecká škola, Praha 9, U Prosecké školy 92</v>
          </cell>
          <cell r="N5213" t="str">
            <v>U prosecké školy</v>
          </cell>
          <cell r="O5213">
            <v>92</v>
          </cell>
          <cell r="P5213">
            <v>19</v>
          </cell>
          <cell r="Q5213">
            <v>19000</v>
          </cell>
          <cell r="R5213" t="str">
            <v>Praha 9</v>
          </cell>
          <cell r="S5213">
            <v>286886243</v>
          </cell>
          <cell r="T5213" t="str">
            <v>zus.u_prosecke_skoly@zris.mepnet.cz</v>
          </cell>
        </row>
        <row r="5214">
          <cell r="A5214">
            <v>600114481</v>
          </cell>
          <cell r="B5214">
            <v>70849161</v>
          </cell>
          <cell r="C5214" t="str">
            <v>Zlínský kraj</v>
          </cell>
          <cell r="D5214" t="str">
            <v xml:space="preserve">Zlín </v>
          </cell>
          <cell r="E5214" t="str">
            <v>Městský úřad Vizovice</v>
          </cell>
          <cell r="F5214" t="str">
            <v>Vizovice</v>
          </cell>
          <cell r="G5214" t="str">
            <v>obec</v>
          </cell>
          <cell r="H5214">
            <v>600114481</v>
          </cell>
          <cell r="I5214" t="str">
            <v>70849161</v>
          </cell>
          <cell r="J5214">
            <v>220</v>
          </cell>
          <cell r="K5214" t="str">
            <v>SINGCLEAN</v>
          </cell>
          <cell r="L5214" t="str">
            <v>ANO</v>
          </cell>
          <cell r="M5214" t="str">
            <v>Základní škola Trnava, okr. Zlín</v>
          </cell>
          <cell r="O5214">
            <v>242</v>
          </cell>
          <cell r="Q5214">
            <v>76318</v>
          </cell>
          <cell r="R5214" t="str">
            <v>Trnava</v>
          </cell>
          <cell r="S5214">
            <v>577988326</v>
          </cell>
          <cell r="T5214" t="str">
            <v>zstrn@zlinedu.cz</v>
          </cell>
        </row>
        <row r="5215">
          <cell r="A5215">
            <v>600002047</v>
          </cell>
          <cell r="B5215">
            <v>70849366</v>
          </cell>
          <cell r="C5215" t="str">
            <v>Hlavní město Praha</v>
          </cell>
          <cell r="D5215" t="str">
            <v xml:space="preserve">Praha 9 </v>
          </cell>
          <cell r="E5215" t="str">
            <v>Magistrát hlavního města Prahy</v>
          </cell>
          <cell r="F5215" t="str">
            <v>Praha 18</v>
          </cell>
          <cell r="G5215" t="str">
            <v>kraj</v>
          </cell>
          <cell r="H5215">
            <v>600002047</v>
          </cell>
          <cell r="I5215" t="str">
            <v>70849366</v>
          </cell>
          <cell r="J5215" t="str">
            <v>X</v>
          </cell>
          <cell r="K5215" t="str">
            <v>SINGCLEAN</v>
          </cell>
          <cell r="L5215" t="str">
            <v>ANO</v>
          </cell>
          <cell r="M5215" t="str">
            <v>Základní umělecká škola Marie Podvalové, Praha 9 - Čakovice, Cukrovarská 1</v>
          </cell>
          <cell r="N5215" t="str">
            <v>Cukrovarská</v>
          </cell>
          <cell r="O5215">
            <v>230</v>
          </cell>
          <cell r="P5215">
            <v>1</v>
          </cell>
          <cell r="Q5215">
            <v>19600</v>
          </cell>
          <cell r="R5215" t="str">
            <v>Praha 9</v>
          </cell>
          <cell r="S5215" t="str">
            <v>283 933 071 ,604675225</v>
          </cell>
          <cell r="T5215" t="str">
            <v>zus.cukrovarska@seznam.cz</v>
          </cell>
        </row>
        <row r="5216">
          <cell r="A5216">
            <v>600003477</v>
          </cell>
          <cell r="B5216">
            <v>70849510</v>
          </cell>
          <cell r="C5216" t="str">
            <v>Jihomoravský kraj</v>
          </cell>
          <cell r="D5216" t="str">
            <v xml:space="preserve">Břeclav </v>
          </cell>
          <cell r="E5216" t="str">
            <v>Krajský úřad Jihomoravského kraje</v>
          </cell>
          <cell r="F5216" t="str">
            <v>Hustopeče</v>
          </cell>
          <cell r="G5216" t="str">
            <v>kraj</v>
          </cell>
          <cell r="H5216">
            <v>600003477</v>
          </cell>
          <cell r="I5216" t="str">
            <v>70849510</v>
          </cell>
          <cell r="J5216" t="str">
            <v>X</v>
          </cell>
          <cell r="K5216" t="str">
            <v>SINGCLEAN</v>
          </cell>
          <cell r="L5216" t="str">
            <v>ANO</v>
          </cell>
          <cell r="M5216" t="str">
            <v>Základní umělecká škola Hustopeče, příspěvková organizace</v>
          </cell>
          <cell r="N5216" t="str">
            <v>Komenského</v>
          </cell>
          <cell r="O5216">
            <v>684</v>
          </cell>
          <cell r="P5216">
            <v>4</v>
          </cell>
          <cell r="Q5216">
            <v>69301</v>
          </cell>
          <cell r="R5216" t="str">
            <v>Hustopeče</v>
          </cell>
          <cell r="S5216">
            <v>519412116</v>
          </cell>
          <cell r="T5216" t="str">
            <v>reditel@zus-hustopece.cz</v>
          </cell>
        </row>
        <row r="5217">
          <cell r="A5217">
            <v>600003469</v>
          </cell>
          <cell r="B5217">
            <v>70851212</v>
          </cell>
          <cell r="C5217" t="str">
            <v>Jihomoravský kraj</v>
          </cell>
          <cell r="D5217" t="str">
            <v xml:space="preserve">Brno-venkov </v>
          </cell>
          <cell r="E5217" t="str">
            <v>Krajský úřad Jihomoravského kraje</v>
          </cell>
          <cell r="F5217" t="str">
            <v>Pohořelice</v>
          </cell>
          <cell r="G5217" t="str">
            <v>kraj</v>
          </cell>
          <cell r="H5217">
            <v>600003469</v>
          </cell>
          <cell r="I5217" t="str">
            <v>70851212</v>
          </cell>
          <cell r="J5217" t="str">
            <v>X</v>
          </cell>
          <cell r="K5217" t="str">
            <v>SINGCLEAN</v>
          </cell>
          <cell r="L5217" t="str">
            <v>ANO</v>
          </cell>
          <cell r="M5217" t="str">
            <v>Základní umělecká škola Pohořelice, příspěvková organizace</v>
          </cell>
          <cell r="N5217" t="str">
            <v>Školní</v>
          </cell>
          <cell r="O5217">
            <v>462</v>
          </cell>
          <cell r="Q5217">
            <v>69123</v>
          </cell>
          <cell r="R5217" t="str">
            <v>Pohořelice</v>
          </cell>
          <cell r="S5217">
            <v>519424257</v>
          </cell>
          <cell r="T5217" t="str">
            <v>info@zuspohorelice.cz</v>
          </cell>
        </row>
        <row r="5218">
          <cell r="A5218">
            <v>600003485</v>
          </cell>
          <cell r="B5218">
            <v>70851221</v>
          </cell>
          <cell r="C5218" t="str">
            <v>Jihomoravský kraj</v>
          </cell>
          <cell r="D5218" t="str">
            <v xml:space="preserve">Břeclav </v>
          </cell>
          <cell r="E5218" t="str">
            <v>Krajský úřad Jihomoravského kraje</v>
          </cell>
          <cell r="F5218" t="str">
            <v>Hustopeče</v>
          </cell>
          <cell r="G5218" t="str">
            <v>kraj</v>
          </cell>
          <cell r="H5218">
            <v>600003485</v>
          </cell>
          <cell r="I5218" t="str">
            <v>70851221</v>
          </cell>
          <cell r="J5218" t="str">
            <v>X</v>
          </cell>
          <cell r="K5218" t="str">
            <v>SINGCLEAN</v>
          </cell>
          <cell r="L5218" t="str">
            <v>ANO</v>
          </cell>
          <cell r="M5218" t="str">
            <v>Základní umělecká škola Klobouky u Brna, příspěvková organizace</v>
          </cell>
          <cell r="N5218" t="str">
            <v>Bří. Mrštíků</v>
          </cell>
          <cell r="O5218">
            <v>79</v>
          </cell>
          <cell r="P5218">
            <v>1</v>
          </cell>
          <cell r="Q5218">
            <v>69172</v>
          </cell>
          <cell r="R5218" t="str">
            <v>Klobouky u Brna</v>
          </cell>
          <cell r="S5218">
            <v>519419143</v>
          </cell>
          <cell r="T5218" t="str">
            <v>zus.klobouky@tiscali.cz</v>
          </cell>
        </row>
        <row r="5219">
          <cell r="A5219">
            <v>600024806</v>
          </cell>
          <cell r="B5219">
            <v>70851867</v>
          </cell>
          <cell r="C5219" t="str">
            <v>Pardubický kraj</v>
          </cell>
          <cell r="D5219" t="str">
            <v xml:space="preserve">Ústí nad Orlicí </v>
          </cell>
          <cell r="E5219" t="str">
            <v>Krajský úřad Pardubického kraje</v>
          </cell>
          <cell r="F5219" t="str">
            <v>Vysoké Mýto</v>
          </cell>
          <cell r="G5219" t="str">
            <v>kraj</v>
          </cell>
          <cell r="H5219">
            <v>600024806</v>
          </cell>
          <cell r="I5219" t="str">
            <v>70851867</v>
          </cell>
          <cell r="J5219">
            <v>360</v>
          </cell>
          <cell r="K5219" t="str">
            <v>SINGCLEAN</v>
          </cell>
          <cell r="L5219" t="str">
            <v>ANO</v>
          </cell>
          <cell r="M5219" t="str">
            <v>Speciální základní škola a praktická škola Vysoké Mýto</v>
          </cell>
          <cell r="N5219" t="str">
            <v>Rokycanova</v>
          </cell>
          <cell r="O5219">
            <v>761</v>
          </cell>
          <cell r="Q5219">
            <v>56601</v>
          </cell>
          <cell r="R5219" t="str">
            <v>Vysoké Mýto</v>
          </cell>
          <cell r="S5219">
            <v>465420787</v>
          </cell>
          <cell r="T5219" t="str">
            <v>szsvm@seznam.cz</v>
          </cell>
        </row>
        <row r="5220">
          <cell r="A5220">
            <v>600110729</v>
          </cell>
          <cell r="B5220">
            <v>70852022</v>
          </cell>
          <cell r="C5220" t="str">
            <v>Jihomoravský kraj</v>
          </cell>
          <cell r="D5220" t="str">
            <v xml:space="preserve">Brno-venkov </v>
          </cell>
          <cell r="E5220" t="str">
            <v>Městský úřad Ivančice</v>
          </cell>
          <cell r="F5220" t="str">
            <v>Ivančice</v>
          </cell>
          <cell r="G5220" t="str">
            <v>obec</v>
          </cell>
          <cell r="H5220">
            <v>600110729</v>
          </cell>
          <cell r="I5220" t="str">
            <v>70852022</v>
          </cell>
          <cell r="J5220">
            <v>680</v>
          </cell>
          <cell r="K5220" t="str">
            <v>SINGCLEAN</v>
          </cell>
          <cell r="L5220" t="str">
            <v>ANO</v>
          </cell>
          <cell r="M5220" t="str">
            <v>Základní škola a mateřská škola, Ivančice - Němčice, okres Brno - venkov</v>
          </cell>
          <cell r="N5220" t="str">
            <v>Školní</v>
          </cell>
          <cell r="O5220">
            <v>230</v>
          </cell>
          <cell r="P5220">
            <v>34</v>
          </cell>
          <cell r="Q5220">
            <v>66491</v>
          </cell>
          <cell r="R5220" t="str">
            <v>Ivančice</v>
          </cell>
          <cell r="S5220">
            <v>546451980</v>
          </cell>
          <cell r="T5220" t="str">
            <v>zsnemcice@seznam.cz</v>
          </cell>
        </row>
        <row r="5221">
          <cell r="A5221">
            <v>600117138</v>
          </cell>
          <cell r="B5221">
            <v>70852171</v>
          </cell>
          <cell r="C5221" t="str">
            <v>Kraj Vysočina</v>
          </cell>
          <cell r="D5221" t="str">
            <v xml:space="preserve">Jihlava </v>
          </cell>
          <cell r="E5221" t="str">
            <v>Městský úřad Telč</v>
          </cell>
          <cell r="F5221" t="str">
            <v>Telč</v>
          </cell>
          <cell r="G5221" t="str">
            <v>obec</v>
          </cell>
          <cell r="H5221">
            <v>600117138</v>
          </cell>
          <cell r="I5221" t="str">
            <v>70852171</v>
          </cell>
          <cell r="J5221">
            <v>720</v>
          </cell>
          <cell r="K5221" t="str">
            <v>SINGCLEAN</v>
          </cell>
          <cell r="L5221" t="str">
            <v>ANO</v>
          </cell>
          <cell r="M5221" t="str">
            <v>Základní škola Telč, Hradecká 234, příspěvková organizace</v>
          </cell>
          <cell r="N5221" t="str">
            <v>Hradecká</v>
          </cell>
          <cell r="O5221">
            <v>234</v>
          </cell>
          <cell r="Q5221">
            <v>58856</v>
          </cell>
          <cell r="R5221" t="str">
            <v>Telč</v>
          </cell>
          <cell r="S5221">
            <v>567243673</v>
          </cell>
          <cell r="T5221" t="str">
            <v>reditelka@zshradeckatelc.cz</v>
          </cell>
        </row>
        <row r="5222">
          <cell r="A5222">
            <v>600003493</v>
          </cell>
          <cell r="B5222">
            <v>70853584</v>
          </cell>
          <cell r="C5222" t="str">
            <v>Jihomoravský kraj</v>
          </cell>
          <cell r="D5222" t="str">
            <v xml:space="preserve">Břeclav </v>
          </cell>
          <cell r="E5222" t="str">
            <v>Krajský úřad Jihomoravského kraje</v>
          </cell>
          <cell r="F5222" t="str">
            <v>Hustopeče</v>
          </cell>
          <cell r="G5222" t="str">
            <v>kraj</v>
          </cell>
          <cell r="H5222">
            <v>600003493</v>
          </cell>
          <cell r="I5222" t="str">
            <v>70853584</v>
          </cell>
          <cell r="J5222" t="str">
            <v>X</v>
          </cell>
          <cell r="K5222" t="str">
            <v>SINGCLEAN</v>
          </cell>
          <cell r="L5222" t="str">
            <v>ANO</v>
          </cell>
          <cell r="M5222" t="str">
            <v>Základní umělecká škola Velké Pavlovice, příspěvková organizace</v>
          </cell>
          <cell r="N5222" t="str">
            <v>Hlavní</v>
          </cell>
          <cell r="O5222">
            <v>178</v>
          </cell>
          <cell r="P5222">
            <v>30</v>
          </cell>
          <cell r="Q5222">
            <v>69106</v>
          </cell>
          <cell r="R5222" t="str">
            <v>Velké Pavlovice</v>
          </cell>
          <cell r="S5222">
            <v>519428166</v>
          </cell>
          <cell r="T5222" t="str">
            <v>zusvelkepavlovice@seznam.cz</v>
          </cell>
        </row>
        <row r="5223">
          <cell r="A5223">
            <v>600053261</v>
          </cell>
          <cell r="B5223">
            <v>70854963</v>
          </cell>
          <cell r="C5223" t="str">
            <v>Středočeský kraj</v>
          </cell>
          <cell r="D5223" t="str">
            <v xml:space="preserve">Praha-západ </v>
          </cell>
          <cell r="E5223" t="str">
            <v>Městský úřad Černošice</v>
          </cell>
          <cell r="F5223" t="str">
            <v>Černošice</v>
          </cell>
          <cell r="G5223" t="str">
            <v>obec</v>
          </cell>
          <cell r="H5223">
            <v>600053261</v>
          </cell>
          <cell r="I5223" t="str">
            <v>70854963</v>
          </cell>
          <cell r="J5223">
            <v>2400</v>
          </cell>
          <cell r="K5223" t="str">
            <v>SINGCLEAN</v>
          </cell>
          <cell r="L5223" t="str">
            <v>ANO</v>
          </cell>
          <cell r="M5223" t="str">
            <v>Základní škola Zdenky Braunerové Roztoky, příspěvková organizace</v>
          </cell>
          <cell r="N5223" t="str">
            <v>Školní nám.</v>
          </cell>
          <cell r="O5223">
            <v>470</v>
          </cell>
          <cell r="Q5223">
            <v>25263</v>
          </cell>
          <cell r="R5223" t="str">
            <v>Roztoky</v>
          </cell>
          <cell r="S5223">
            <v>233910580</v>
          </cell>
          <cell r="T5223" t="str">
            <v>info@zsroztoky.cz</v>
          </cell>
        </row>
        <row r="5224">
          <cell r="A5224">
            <v>600002152</v>
          </cell>
          <cell r="B5224">
            <v>70856303</v>
          </cell>
          <cell r="C5224" t="str">
            <v>Středočeský kraj</v>
          </cell>
          <cell r="D5224" t="str">
            <v xml:space="preserve">Beroun </v>
          </cell>
          <cell r="E5224" t="str">
            <v>Krajský úřad Středočeského kraje</v>
          </cell>
          <cell r="F5224" t="str">
            <v>Hořovice</v>
          </cell>
          <cell r="G5224" t="str">
            <v>kraj</v>
          </cell>
          <cell r="H5224">
            <v>600002152</v>
          </cell>
          <cell r="I5224" t="str">
            <v>70856303</v>
          </cell>
          <cell r="J5224" t="str">
            <v>X</v>
          </cell>
          <cell r="K5224" t="str">
            <v>SINGCLEAN</v>
          </cell>
          <cell r="L5224" t="str">
            <v>ANO</v>
          </cell>
          <cell r="M5224" t="str">
            <v>Základní umělecká škola Josefa Slavíka, Hořovice, Palackého náměstí 253</v>
          </cell>
          <cell r="N5224" t="str">
            <v>Palackého náměstí</v>
          </cell>
          <cell r="O5224">
            <v>253</v>
          </cell>
          <cell r="P5224">
            <v>4</v>
          </cell>
          <cell r="Q5224">
            <v>26801</v>
          </cell>
          <cell r="R5224" t="str">
            <v>Hořovice</v>
          </cell>
          <cell r="S5224">
            <v>311512036</v>
          </cell>
          <cell r="T5224" t="str">
            <v>skola@zus-horovice.cz</v>
          </cell>
        </row>
        <row r="5225">
          <cell r="A5225">
            <v>600029930</v>
          </cell>
          <cell r="B5225">
            <v>70857717</v>
          </cell>
          <cell r="C5225" t="str">
            <v>Pardubický kraj</v>
          </cell>
          <cell r="D5225" t="str">
            <v xml:space="preserve">Ústí nad Orlicí </v>
          </cell>
          <cell r="E5225" t="str">
            <v>Krajský úřad Pardubického kraje</v>
          </cell>
          <cell r="F5225" t="str">
            <v>Lanškroun</v>
          </cell>
          <cell r="G5225" t="str">
            <v>kraj</v>
          </cell>
          <cell r="H5225">
            <v>600029930</v>
          </cell>
          <cell r="I5225" t="str">
            <v>70857717</v>
          </cell>
          <cell r="J5225">
            <v>0</v>
          </cell>
          <cell r="K5225" t="str">
            <v>SINGCLEAN</v>
          </cell>
          <cell r="L5225" t="str">
            <v>ANO</v>
          </cell>
          <cell r="M5225" t="str">
            <v>Dětský domov Dolní Čermná</v>
          </cell>
          <cell r="O5225">
            <v>74</v>
          </cell>
          <cell r="Q5225">
            <v>56153</v>
          </cell>
          <cell r="R5225" t="str">
            <v>Dolní Čermná</v>
          </cell>
          <cell r="S5225">
            <v>465393103</v>
          </cell>
          <cell r="T5225" t="str">
            <v>ddcermna@ddcermna.cz</v>
          </cell>
        </row>
        <row r="5226">
          <cell r="A5226">
            <v>600025586</v>
          </cell>
          <cell r="B5226">
            <v>70859957</v>
          </cell>
          <cell r="C5226" t="str">
            <v>Zlínský kraj</v>
          </cell>
          <cell r="D5226" t="str">
            <v xml:space="preserve">Kroměříž </v>
          </cell>
          <cell r="E5226" t="str">
            <v>Krajský úřad Zlínského kraje</v>
          </cell>
          <cell r="F5226" t="str">
            <v>Bystřice pod Hostýnem</v>
          </cell>
          <cell r="G5226" t="str">
            <v>kraj</v>
          </cell>
          <cell r="H5226">
            <v>600025586</v>
          </cell>
          <cell r="I5226" t="str">
            <v>70859957</v>
          </cell>
          <cell r="J5226">
            <v>260</v>
          </cell>
          <cell r="K5226" t="str">
            <v>SINGCLEAN</v>
          </cell>
          <cell r="L5226" t="str">
            <v>ANO</v>
          </cell>
          <cell r="M5226" t="str">
            <v>Základní škola Bystřice pod Hostýnem, Pod Dubíčkem</v>
          </cell>
          <cell r="N5226" t="str">
            <v>Pod Dubíčkem</v>
          </cell>
          <cell r="O5226">
            <v>647</v>
          </cell>
          <cell r="Q5226">
            <v>76861</v>
          </cell>
          <cell r="R5226" t="str">
            <v>Bystřice pod Hostýnem</v>
          </cell>
          <cell r="S5226">
            <v>573380682</v>
          </cell>
          <cell r="T5226" t="str">
            <v>reditel@zsbphdubicek.cz</v>
          </cell>
        </row>
        <row r="5227">
          <cell r="A5227">
            <v>600044530</v>
          </cell>
          <cell r="B5227">
            <v>70860815</v>
          </cell>
          <cell r="C5227" t="str">
            <v>Středočeský kraj</v>
          </cell>
          <cell r="D5227" t="str">
            <v xml:space="preserve">Kladno </v>
          </cell>
          <cell r="E5227" t="str">
            <v>Magistrát města Kladna</v>
          </cell>
          <cell r="F5227" t="str">
            <v>Kladno</v>
          </cell>
          <cell r="G5227" t="str">
            <v>obec</v>
          </cell>
          <cell r="H5227">
            <v>600044530</v>
          </cell>
          <cell r="I5227" t="str">
            <v>70860815</v>
          </cell>
          <cell r="J5227">
            <v>1840</v>
          </cell>
          <cell r="K5227" t="str">
            <v>SINGCLEAN</v>
          </cell>
          <cell r="L5227" t="str">
            <v>ANO</v>
          </cell>
          <cell r="M5227" t="str">
            <v>Základní škola a Mateřská škola Kladno, Ukrajinská 2447</v>
          </cell>
          <cell r="N5227" t="str">
            <v>Ukrajinská</v>
          </cell>
          <cell r="O5227">
            <v>2447</v>
          </cell>
          <cell r="Q5227">
            <v>27201</v>
          </cell>
          <cell r="R5227" t="str">
            <v>Kladno</v>
          </cell>
          <cell r="S5227">
            <v>312684365</v>
          </cell>
          <cell r="T5227" t="str">
            <v>info@14zskladno.cz</v>
          </cell>
        </row>
        <row r="5228">
          <cell r="A5228">
            <v>600029158</v>
          </cell>
          <cell r="B5228">
            <v>70866937</v>
          </cell>
          <cell r="C5228" t="str">
            <v>Liberecký kraj</v>
          </cell>
          <cell r="D5228" t="str">
            <v xml:space="preserve">Liberec </v>
          </cell>
          <cell r="E5228" t="str">
            <v>Ministerstvo školství, mládeže a tělovýchovy</v>
          </cell>
          <cell r="F5228" t="str">
            <v>Liberec</v>
          </cell>
          <cell r="G5228" t="str">
            <v>MŠMT</v>
          </cell>
          <cell r="H5228">
            <v>600029158</v>
          </cell>
          <cell r="I5228" t="str">
            <v>70866937</v>
          </cell>
          <cell r="J5228">
            <v>0</v>
          </cell>
          <cell r="K5228" t="str">
            <v>SINGCLEAN</v>
          </cell>
          <cell r="L5228" t="str">
            <v>ANO</v>
          </cell>
          <cell r="M5228" t="str">
            <v>Dětský domov se školou, základní škola a školní jídelna, Chrastava, Školní 438 Příspěvková organizace</v>
          </cell>
          <cell r="N5228" t="str">
            <v>Školní</v>
          </cell>
          <cell r="O5228">
            <v>438</v>
          </cell>
          <cell r="Q5228">
            <v>46331</v>
          </cell>
          <cell r="R5228" t="str">
            <v>Chrastava</v>
          </cell>
          <cell r="S5228" t="str">
            <v>482 721 532 ,603481535</v>
          </cell>
          <cell r="T5228" t="str">
            <v>vudds-chrastava@volny.cz</v>
          </cell>
        </row>
        <row r="5229">
          <cell r="A5229">
            <v>600044262</v>
          </cell>
          <cell r="B5229">
            <v>70867429</v>
          </cell>
          <cell r="C5229" t="str">
            <v>Středočeský kraj</v>
          </cell>
          <cell r="D5229" t="str">
            <v xml:space="preserve">Kladno </v>
          </cell>
          <cell r="E5229" t="str">
            <v>Magistrát města Kladna</v>
          </cell>
          <cell r="F5229" t="str">
            <v>Kladno</v>
          </cell>
          <cell r="G5229" t="str">
            <v>obec</v>
          </cell>
          <cell r="H5229">
            <v>600044262</v>
          </cell>
          <cell r="I5229" t="str">
            <v>70867429</v>
          </cell>
          <cell r="J5229">
            <v>1220</v>
          </cell>
          <cell r="K5229" t="str">
            <v>SINGCLEAN</v>
          </cell>
          <cell r="L5229" t="str">
            <v>ANO</v>
          </cell>
          <cell r="M5229" t="str">
            <v>Základní škola Kladno, C. Boudy 1188</v>
          </cell>
          <cell r="N5229" t="str">
            <v>Cyrila Boudy</v>
          </cell>
          <cell r="O5229">
            <v>1188</v>
          </cell>
          <cell r="Q5229">
            <v>27201</v>
          </cell>
          <cell r="R5229" t="str">
            <v>Kladno</v>
          </cell>
          <cell r="S5229">
            <v>420312248081</v>
          </cell>
          <cell r="T5229" t="str">
            <v>info@10zskladno.cz</v>
          </cell>
        </row>
        <row r="5230">
          <cell r="A5230">
            <v>600108562</v>
          </cell>
          <cell r="B5230">
            <v>70867917</v>
          </cell>
          <cell r="C5230" t="str">
            <v>Jihomoravský kraj</v>
          </cell>
          <cell r="D5230" t="str">
            <v xml:space="preserve">Brno-město </v>
          </cell>
          <cell r="E5230" t="str">
            <v>Magistrát města Brna</v>
          </cell>
          <cell r="F5230" t="str">
            <v>Brno</v>
          </cell>
          <cell r="G5230" t="str">
            <v>obec</v>
          </cell>
          <cell r="H5230">
            <v>600108562</v>
          </cell>
          <cell r="I5230" t="str">
            <v>70867917</v>
          </cell>
          <cell r="J5230">
            <v>940</v>
          </cell>
          <cell r="K5230" t="str">
            <v>SINGCLEAN</v>
          </cell>
          <cell r="L5230" t="str">
            <v>ANO</v>
          </cell>
          <cell r="M5230" t="str">
            <v>Základní škola Brno, Tuháčkova 25, příspěvková organizace</v>
          </cell>
          <cell r="N5230" t="str">
            <v>Tuháčkova</v>
          </cell>
          <cell r="O5230">
            <v>23</v>
          </cell>
          <cell r="P5230">
            <v>25</v>
          </cell>
          <cell r="Q5230">
            <v>61700</v>
          </cell>
          <cell r="R5230" t="str">
            <v>Brno</v>
          </cell>
          <cell r="S5230">
            <v>539014622</v>
          </cell>
          <cell r="T5230" t="str">
            <v>info@zstuhackova.cz</v>
          </cell>
        </row>
        <row r="5231">
          <cell r="A5231">
            <v>600107051</v>
          </cell>
          <cell r="B5231">
            <v>70867950</v>
          </cell>
          <cell r="C5231" t="str">
            <v>Jihomoravský kraj</v>
          </cell>
          <cell r="D5231" t="str">
            <v xml:space="preserve">Brno-město </v>
          </cell>
          <cell r="E5231" t="str">
            <v>Magistrát města Brna</v>
          </cell>
          <cell r="F5231" t="str">
            <v>Brno</v>
          </cell>
          <cell r="G5231" t="str">
            <v>obec</v>
          </cell>
          <cell r="H5231">
            <v>600107051</v>
          </cell>
          <cell r="I5231" t="str">
            <v>70867950</v>
          </cell>
          <cell r="J5231">
            <v>280</v>
          </cell>
          <cell r="K5231" t="str">
            <v>SINGCLEAN</v>
          </cell>
          <cell r="L5231" t="str">
            <v>ANO</v>
          </cell>
          <cell r="M5231" t="str">
            <v>Mateřská škola Beruška, Brno, Plovdivská 6, příspěvková organizace</v>
          </cell>
          <cell r="N5231" t="str">
            <v>Plovdivská</v>
          </cell>
          <cell r="O5231">
            <v>2568</v>
          </cell>
          <cell r="P5231">
            <v>6</v>
          </cell>
          <cell r="Q5231">
            <v>61600</v>
          </cell>
          <cell r="R5231" t="str">
            <v>Brno</v>
          </cell>
          <cell r="S5231">
            <v>549259312</v>
          </cell>
          <cell r="T5231" t="str">
            <v>info@ms-beruska.com</v>
          </cell>
        </row>
        <row r="5232">
          <cell r="A5232">
            <v>600112209</v>
          </cell>
          <cell r="B5232">
            <v>70867984</v>
          </cell>
          <cell r="C5232" t="str">
            <v>Jihomoravský kraj</v>
          </cell>
          <cell r="D5232" t="str">
            <v xml:space="preserve">Břeclav </v>
          </cell>
          <cell r="E5232" t="str">
            <v>Městský úřad Hustopeče</v>
          </cell>
          <cell r="F5232" t="str">
            <v>Hustopeče</v>
          </cell>
          <cell r="G5232" t="str">
            <v>obec</v>
          </cell>
          <cell r="H5232">
            <v>600112209</v>
          </cell>
          <cell r="I5232" t="str">
            <v>70867984</v>
          </cell>
          <cell r="J5232">
            <v>460</v>
          </cell>
          <cell r="K5232" t="str">
            <v>SINGCLEAN</v>
          </cell>
          <cell r="L5232" t="str">
            <v>ANO</v>
          </cell>
          <cell r="M5232" t="str">
            <v>Základní škola a Mateřská škola Uherčice, okres Břeclav</v>
          </cell>
          <cell r="O5232">
            <v>24</v>
          </cell>
          <cell r="Q5232">
            <v>69162</v>
          </cell>
          <cell r="R5232" t="str">
            <v>Uherčice</v>
          </cell>
          <cell r="S5232">
            <v>519418112</v>
          </cell>
          <cell r="T5232" t="str">
            <v>reditelna@zsuhercice.cz</v>
          </cell>
        </row>
        <row r="5233">
          <cell r="A5233">
            <v>600130525</v>
          </cell>
          <cell r="B5233">
            <v>70869006</v>
          </cell>
          <cell r="C5233" t="str">
            <v>Kraj Vysočina</v>
          </cell>
          <cell r="D5233" t="str">
            <v xml:space="preserve">Žďár nad Sázavou </v>
          </cell>
          <cell r="E5233" t="str">
            <v>Městský úřad Nové Město na Moravě</v>
          </cell>
          <cell r="F5233" t="str">
            <v>Nové Město na Moravě</v>
          </cell>
          <cell r="G5233" t="str">
            <v>obec</v>
          </cell>
          <cell r="H5233">
            <v>600130525</v>
          </cell>
          <cell r="I5233" t="str">
            <v>70869006</v>
          </cell>
          <cell r="J5233">
            <v>340</v>
          </cell>
          <cell r="K5233" t="str">
            <v>SINGCLEAN</v>
          </cell>
          <cell r="L5233" t="str">
            <v>ANO</v>
          </cell>
          <cell r="M5233" t="str">
            <v>Základní škola a Mateřská škola Řečice, příspěvková organizace</v>
          </cell>
          <cell r="O5233">
            <v>93</v>
          </cell>
          <cell r="Q5233">
            <v>59233</v>
          </cell>
          <cell r="R5233" t="str">
            <v>Řečice</v>
          </cell>
          <cell r="S5233">
            <v>566673250</v>
          </cell>
          <cell r="T5233" t="str">
            <v>skola@obecrecice.cz</v>
          </cell>
        </row>
        <row r="5234">
          <cell r="A5234">
            <v>600107612</v>
          </cell>
          <cell r="B5234">
            <v>70869201</v>
          </cell>
          <cell r="C5234" t="str">
            <v>Jihomoravský kraj</v>
          </cell>
          <cell r="D5234" t="str">
            <v xml:space="preserve">Brno-město </v>
          </cell>
          <cell r="E5234" t="str">
            <v>Magistrát města Brna</v>
          </cell>
          <cell r="F5234" t="str">
            <v>Brno</v>
          </cell>
          <cell r="G5234" t="str">
            <v>obec</v>
          </cell>
          <cell r="H5234">
            <v>600107612</v>
          </cell>
          <cell r="I5234" t="str">
            <v>70869201</v>
          </cell>
          <cell r="J5234">
            <v>200</v>
          </cell>
          <cell r="K5234" t="str">
            <v>SINGCLEAN</v>
          </cell>
          <cell r="L5234" t="str">
            <v>ANO</v>
          </cell>
          <cell r="M5234" t="str">
            <v>Mateřská škola Brno, Libušina třída 29, příspěvková organizace</v>
          </cell>
          <cell r="N5234" t="str">
            <v>Libušina třída</v>
          </cell>
          <cell r="O5234">
            <v>881</v>
          </cell>
          <cell r="P5234">
            <v>29</v>
          </cell>
          <cell r="Q5234">
            <v>62300</v>
          </cell>
          <cell r="R5234" t="str">
            <v>Brno</v>
          </cell>
          <cell r="S5234">
            <v>547220073</v>
          </cell>
          <cell r="T5234" t="str">
            <v>mslib29@seznam.cz</v>
          </cell>
        </row>
        <row r="5235">
          <cell r="A5235">
            <v>600106896</v>
          </cell>
          <cell r="B5235">
            <v>70869219</v>
          </cell>
          <cell r="C5235" t="str">
            <v>Jihomoravský kraj</v>
          </cell>
          <cell r="D5235" t="str">
            <v xml:space="preserve">Brno-město </v>
          </cell>
          <cell r="E5235" t="str">
            <v>Magistrát města Brna</v>
          </cell>
          <cell r="F5235" t="str">
            <v>Brno</v>
          </cell>
          <cell r="G5235" t="str">
            <v>obec</v>
          </cell>
          <cell r="H5235">
            <v>600106896</v>
          </cell>
          <cell r="I5235" t="str">
            <v>70869219</v>
          </cell>
          <cell r="J5235">
            <v>200</v>
          </cell>
          <cell r="K5235" t="str">
            <v>SINGCLEAN</v>
          </cell>
          <cell r="L5235" t="str">
            <v>ANO</v>
          </cell>
          <cell r="M5235" t="str">
            <v>Mateřská škola Brno, Bellova 2, příspěvková organizace</v>
          </cell>
          <cell r="N5235" t="str">
            <v>Bellova</v>
          </cell>
          <cell r="O5235">
            <v>574</v>
          </cell>
          <cell r="P5235">
            <v>2</v>
          </cell>
          <cell r="Q5235">
            <v>62300</v>
          </cell>
          <cell r="R5235" t="str">
            <v>Brno</v>
          </cell>
          <cell r="S5235">
            <v>547382621</v>
          </cell>
          <cell r="T5235" t="str">
            <v>msbellova@post.cz</v>
          </cell>
        </row>
        <row r="5236">
          <cell r="A5236">
            <v>600117120</v>
          </cell>
          <cell r="B5236">
            <v>70869855</v>
          </cell>
          <cell r="C5236" t="str">
            <v>Kraj Vysočina</v>
          </cell>
          <cell r="D5236" t="str">
            <v xml:space="preserve">Jihlava </v>
          </cell>
          <cell r="E5236" t="str">
            <v>Městský úřad Telč</v>
          </cell>
          <cell r="F5236" t="str">
            <v>Telč</v>
          </cell>
          <cell r="G5236" t="str">
            <v>obec</v>
          </cell>
          <cell r="H5236">
            <v>600117120</v>
          </cell>
          <cell r="I5236" t="str">
            <v>70869855</v>
          </cell>
          <cell r="J5236">
            <v>880</v>
          </cell>
          <cell r="K5236" t="str">
            <v>SINGCLEAN</v>
          </cell>
          <cell r="L5236" t="str">
            <v>ANO</v>
          </cell>
          <cell r="M5236" t="str">
            <v>Základní škola Telč, Masarykova 141, příspěvková organizace</v>
          </cell>
          <cell r="N5236" t="str">
            <v>Masarykova</v>
          </cell>
          <cell r="O5236">
            <v>141</v>
          </cell>
          <cell r="Q5236">
            <v>58856</v>
          </cell>
          <cell r="R5236" t="str">
            <v>Telč</v>
          </cell>
          <cell r="S5236">
            <v>567243710</v>
          </cell>
          <cell r="T5236" t="str">
            <v>sekretariat@zstelc.eu</v>
          </cell>
        </row>
        <row r="5237">
          <cell r="A5237">
            <v>600115518</v>
          </cell>
          <cell r="B5237">
            <v>70869936</v>
          </cell>
          <cell r="C5237" t="str">
            <v>Jihomoravský kraj</v>
          </cell>
          <cell r="D5237" t="str">
            <v xml:space="preserve">Hodonín </v>
          </cell>
          <cell r="E5237" t="str">
            <v>Městský úřad Hodonín</v>
          </cell>
          <cell r="F5237" t="str">
            <v>Hodonín</v>
          </cell>
          <cell r="G5237" t="str">
            <v>obec</v>
          </cell>
          <cell r="H5237">
            <v>600115518</v>
          </cell>
          <cell r="I5237" t="str">
            <v>70869936</v>
          </cell>
          <cell r="J5237">
            <v>500</v>
          </cell>
          <cell r="K5237" t="str">
            <v>SINGCLEAN</v>
          </cell>
          <cell r="L5237" t="str">
            <v>ANO</v>
          </cell>
          <cell r="M5237" t="str">
            <v>Základní škola T. G. Masaryka Čejkovice, okres Hodonín, příspěvková organizace</v>
          </cell>
          <cell r="N5237" t="str">
            <v>Školní</v>
          </cell>
          <cell r="O5237">
            <v>800</v>
          </cell>
          <cell r="Q5237">
            <v>69615</v>
          </cell>
          <cell r="R5237" t="str">
            <v>Čejkovice</v>
          </cell>
          <cell r="S5237">
            <v>518362503</v>
          </cell>
          <cell r="T5237" t="str">
            <v>zs.tgm@centrum.cz</v>
          </cell>
        </row>
        <row r="5238">
          <cell r="A5238">
            <v>600046508</v>
          </cell>
          <cell r="B5238">
            <v>70870012</v>
          </cell>
          <cell r="C5238" t="str">
            <v>Středočeský kraj</v>
          </cell>
          <cell r="D5238" t="str">
            <v xml:space="preserve">Kutná Hora </v>
          </cell>
          <cell r="E5238" t="str">
            <v>Městský úřad Čáslav</v>
          </cell>
          <cell r="F5238" t="str">
            <v>Čáslav</v>
          </cell>
          <cell r="G5238" t="str">
            <v>obec</v>
          </cell>
          <cell r="H5238">
            <v>600046508</v>
          </cell>
          <cell r="I5238" t="str">
            <v>70870012</v>
          </cell>
          <cell r="J5238" t="str">
            <v>X</v>
          </cell>
          <cell r="K5238" t="str">
            <v>SINGCLEAN</v>
          </cell>
          <cell r="L5238" t="str">
            <v>ANO</v>
          </cell>
          <cell r="M5238" t="str">
            <v>Základní umělecká škola Jana Ladislava Dusíka, Čáslav</v>
          </cell>
          <cell r="N5238" t="str">
            <v>Jeníkovská</v>
          </cell>
          <cell r="O5238">
            <v>222</v>
          </cell>
          <cell r="P5238">
            <v>49</v>
          </cell>
          <cell r="Q5238">
            <v>28601</v>
          </cell>
          <cell r="R5238" t="str">
            <v>Čáslav</v>
          </cell>
          <cell r="S5238">
            <v>327313023</v>
          </cell>
          <cell r="T5238" t="str">
            <v>zuscaslav@centrum.cz</v>
          </cell>
        </row>
        <row r="5239">
          <cell r="A5239">
            <v>613600754</v>
          </cell>
          <cell r="B5239">
            <v>70870748</v>
          </cell>
          <cell r="C5239" t="str">
            <v>Středočeský kraj</v>
          </cell>
          <cell r="D5239" t="str">
            <v xml:space="preserve">Mladá Boleslav </v>
          </cell>
          <cell r="E5239" t="str">
            <v>Magistrát města Mladé Boleslavi</v>
          </cell>
          <cell r="F5239" t="str">
            <v>Mladá Boleslav</v>
          </cell>
          <cell r="G5239" t="str">
            <v>obec</v>
          </cell>
          <cell r="H5239">
            <v>613600754</v>
          </cell>
          <cell r="I5239" t="str">
            <v>70870748</v>
          </cell>
          <cell r="J5239">
            <v>40</v>
          </cell>
          <cell r="K5239" t="str">
            <v>SINGCLEAN</v>
          </cell>
          <cell r="L5239" t="str">
            <v>ANO</v>
          </cell>
          <cell r="M5239" t="str">
            <v>Školní jídelna Žižkova 1327/III, Mladá Boleslav, příspěvková organizace</v>
          </cell>
          <cell r="N5239" t="str">
            <v>Žižkova</v>
          </cell>
          <cell r="O5239">
            <v>1327</v>
          </cell>
          <cell r="Q5239">
            <v>29301</v>
          </cell>
          <cell r="R5239" t="str">
            <v>Mladá Boleslav</v>
          </cell>
          <cell r="S5239">
            <v>604300692</v>
          </cell>
          <cell r="T5239" t="str">
            <v>sjzizkova@seznam.cz</v>
          </cell>
        </row>
        <row r="5240">
          <cell r="A5240">
            <v>600148327</v>
          </cell>
          <cell r="B5240">
            <v>70870861</v>
          </cell>
          <cell r="C5240" t="str">
            <v>Olomoucký kraj</v>
          </cell>
          <cell r="D5240" t="str">
            <v xml:space="preserve">Šumperk </v>
          </cell>
          <cell r="E5240" t="str">
            <v>Městský úřad Šumperk</v>
          </cell>
          <cell r="F5240" t="str">
            <v>Šumperk</v>
          </cell>
          <cell r="G5240" t="str">
            <v>obec</v>
          </cell>
          <cell r="H5240">
            <v>600148327</v>
          </cell>
          <cell r="I5240" t="str">
            <v>70870861</v>
          </cell>
          <cell r="J5240">
            <v>680</v>
          </cell>
          <cell r="K5240" t="str">
            <v>SINGCLEAN</v>
          </cell>
          <cell r="L5240" t="str">
            <v>ANO</v>
          </cell>
          <cell r="M5240" t="str">
            <v>Základní škola Libina, příspěvková organizace</v>
          </cell>
          <cell r="O5240">
            <v>548</v>
          </cell>
          <cell r="Q5240">
            <v>78805</v>
          </cell>
          <cell r="R5240" t="str">
            <v>Libina</v>
          </cell>
          <cell r="S5240">
            <v>583233394</v>
          </cell>
          <cell r="T5240" t="str">
            <v>zslibina@mybox.cz</v>
          </cell>
        </row>
        <row r="5241">
          <cell r="A5241">
            <v>600114376</v>
          </cell>
          <cell r="B5241">
            <v>70870993</v>
          </cell>
          <cell r="C5241" t="str">
            <v>Zlínský kraj</v>
          </cell>
          <cell r="D5241" t="str">
            <v xml:space="preserve">Zlín </v>
          </cell>
          <cell r="E5241" t="str">
            <v>Městský úřad Valašské Klobouky</v>
          </cell>
          <cell r="F5241" t="str">
            <v>Valašské Klobouky</v>
          </cell>
          <cell r="G5241" t="str">
            <v>obec</v>
          </cell>
          <cell r="H5241">
            <v>600114376</v>
          </cell>
          <cell r="I5241" t="str">
            <v>70870993</v>
          </cell>
          <cell r="J5241">
            <v>660</v>
          </cell>
          <cell r="K5241" t="str">
            <v>SINGCLEAN</v>
          </cell>
          <cell r="L5241" t="str">
            <v>ANO</v>
          </cell>
          <cell r="M5241" t="str">
            <v>Základní škola a Mateřská škola Újezd, okres Zlín, příspěvková organizace</v>
          </cell>
          <cell r="O5241">
            <v>252</v>
          </cell>
          <cell r="Q5241">
            <v>76325</v>
          </cell>
          <cell r="R5241" t="str">
            <v>Újezd</v>
          </cell>
          <cell r="S5241">
            <v>577005650</v>
          </cell>
          <cell r="T5241" t="str">
            <v>zsujezd@zsujezd.cz</v>
          </cell>
        </row>
        <row r="5242">
          <cell r="A5242">
            <v>600114244</v>
          </cell>
          <cell r="B5242">
            <v>70871035</v>
          </cell>
          <cell r="C5242" t="str">
            <v>Zlínský kraj</v>
          </cell>
          <cell r="D5242" t="str">
            <v xml:space="preserve">Zlín </v>
          </cell>
          <cell r="E5242" t="str">
            <v>Magistrát města Zlína</v>
          </cell>
          <cell r="F5242" t="str">
            <v>Zlín</v>
          </cell>
          <cell r="G5242" t="str">
            <v>obec</v>
          </cell>
          <cell r="H5242">
            <v>600114244</v>
          </cell>
          <cell r="I5242" t="str">
            <v>70871035</v>
          </cell>
          <cell r="J5242">
            <v>820</v>
          </cell>
          <cell r="K5242" t="str">
            <v>SINGCLEAN</v>
          </cell>
          <cell r="L5242" t="str">
            <v>ANO</v>
          </cell>
          <cell r="M5242" t="str">
            <v>Základní škola a mateřská škola Mysločovice, příspěvková organizace</v>
          </cell>
          <cell r="O5242">
            <v>150</v>
          </cell>
          <cell r="Q5242">
            <v>76301</v>
          </cell>
          <cell r="R5242" t="str">
            <v>Mysločovice</v>
          </cell>
          <cell r="S5242">
            <v>731508060</v>
          </cell>
          <cell r="T5242" t="str">
            <v>zsmysl@zsmysl.cz</v>
          </cell>
        </row>
        <row r="5243">
          <cell r="A5243">
            <v>600113493</v>
          </cell>
          <cell r="B5243">
            <v>70871531</v>
          </cell>
          <cell r="C5243" t="str">
            <v>Zlínský kraj</v>
          </cell>
          <cell r="D5243" t="str">
            <v xml:space="preserve">Zlín </v>
          </cell>
          <cell r="E5243" t="str">
            <v>Městský úřad Luhačovice</v>
          </cell>
          <cell r="F5243" t="str">
            <v>Luhačovice</v>
          </cell>
          <cell r="G5243" t="str">
            <v>obec</v>
          </cell>
          <cell r="H5243">
            <v>600113493</v>
          </cell>
          <cell r="I5243" t="str">
            <v>70871531</v>
          </cell>
          <cell r="J5243">
            <v>780</v>
          </cell>
          <cell r="K5243" t="str">
            <v>SINGCLEAN</v>
          </cell>
          <cell r="L5243" t="str">
            <v>ANO</v>
          </cell>
          <cell r="M5243" t="str">
            <v>Mateřská škola Slavičín - Malé Pole, příspěvková organizace</v>
          </cell>
          <cell r="N5243" t="str">
            <v>Dlouhá</v>
          </cell>
          <cell r="O5243">
            <v>470</v>
          </cell>
          <cell r="Q5243">
            <v>76321</v>
          </cell>
          <cell r="R5243" t="str">
            <v>Slavičín</v>
          </cell>
          <cell r="S5243">
            <v>577341911</v>
          </cell>
          <cell r="T5243" t="str">
            <v>msslavdl@zlinedu.cz</v>
          </cell>
        </row>
        <row r="5244">
          <cell r="A5244">
            <v>600114473</v>
          </cell>
          <cell r="B5244">
            <v>70871540</v>
          </cell>
          <cell r="C5244" t="str">
            <v>Zlínský kraj</v>
          </cell>
          <cell r="D5244" t="str">
            <v xml:space="preserve">Zlín </v>
          </cell>
          <cell r="E5244" t="str">
            <v>Městský úřad Luhačovice</v>
          </cell>
          <cell r="F5244" t="str">
            <v>Luhačovice</v>
          </cell>
          <cell r="G5244" t="str">
            <v>obec</v>
          </cell>
          <cell r="H5244">
            <v>600114473</v>
          </cell>
          <cell r="I5244" t="str">
            <v>70871540</v>
          </cell>
          <cell r="J5244">
            <v>1060</v>
          </cell>
          <cell r="K5244" t="str">
            <v>SINGCLEAN</v>
          </cell>
          <cell r="L5244" t="str">
            <v>ANO</v>
          </cell>
          <cell r="M5244" t="str">
            <v>Základní škola Slavičín - Vlára, příspěvková organizace</v>
          </cell>
          <cell r="N5244" t="str">
            <v>Školní</v>
          </cell>
          <cell r="O5244">
            <v>403</v>
          </cell>
          <cell r="Q5244">
            <v>76321</v>
          </cell>
          <cell r="R5244" t="str">
            <v>Slavičín</v>
          </cell>
          <cell r="S5244">
            <v>577341303</v>
          </cell>
          <cell r="T5244" t="str">
            <v>info@zsslavicin.cz</v>
          </cell>
        </row>
        <row r="5245">
          <cell r="A5245">
            <v>600123057</v>
          </cell>
          <cell r="B5245">
            <v>70871761</v>
          </cell>
          <cell r="C5245" t="str">
            <v>Kraj Vysočina</v>
          </cell>
          <cell r="D5245" t="str">
            <v xml:space="preserve">Třebíč </v>
          </cell>
          <cell r="E5245" t="str">
            <v>Městský úřad Třebíč</v>
          </cell>
          <cell r="F5245" t="str">
            <v>Třebíč</v>
          </cell>
          <cell r="G5245" t="str">
            <v>obec</v>
          </cell>
          <cell r="H5245">
            <v>600123057</v>
          </cell>
          <cell r="I5245" t="str">
            <v>70871761</v>
          </cell>
          <cell r="J5245">
            <v>0</v>
          </cell>
          <cell r="K5245" t="str">
            <v>SINGCLEAN</v>
          </cell>
          <cell r="L5245" t="str">
            <v>ANO</v>
          </cell>
          <cell r="M5245" t="str">
            <v>Centrální školní jídelna Třebíč, Sirotčí 1341</v>
          </cell>
          <cell r="N5245" t="str">
            <v>Sirotčí</v>
          </cell>
          <cell r="O5245">
            <v>1341</v>
          </cell>
          <cell r="P5245">
            <v>3</v>
          </cell>
          <cell r="Q5245">
            <v>67401</v>
          </cell>
          <cell r="R5245" t="str">
            <v>Třebíč</v>
          </cell>
          <cell r="S5245">
            <v>568838551</v>
          </cell>
          <cell r="T5245" t="str">
            <v>centralni.jidelna@seznam.cz</v>
          </cell>
        </row>
        <row r="5246">
          <cell r="A5246">
            <v>600112438</v>
          </cell>
          <cell r="B5246">
            <v>70872015</v>
          </cell>
          <cell r="C5246" t="str">
            <v>Jihomoravský kraj</v>
          </cell>
          <cell r="D5246" t="str">
            <v xml:space="preserve">Břeclav </v>
          </cell>
          <cell r="E5246" t="str">
            <v>Městský úřad Břeclav</v>
          </cell>
          <cell r="F5246" t="str">
            <v>Břeclav</v>
          </cell>
          <cell r="G5246" t="str">
            <v>obec</v>
          </cell>
          <cell r="H5246">
            <v>600112438</v>
          </cell>
          <cell r="I5246" t="str">
            <v>70872015</v>
          </cell>
          <cell r="J5246">
            <v>620</v>
          </cell>
          <cell r="K5246" t="str">
            <v>SINGCLEAN</v>
          </cell>
          <cell r="L5246" t="str">
            <v>ANO</v>
          </cell>
          <cell r="M5246" t="str">
            <v>Základní škola Moravská Nová Ves, příspěvková organizace</v>
          </cell>
          <cell r="N5246" t="str">
            <v>Školní</v>
          </cell>
          <cell r="O5246">
            <v>396</v>
          </cell>
          <cell r="Q5246">
            <v>69155</v>
          </cell>
          <cell r="R5246" t="str">
            <v>Moravská Nová Ves</v>
          </cell>
          <cell r="S5246">
            <v>519342205</v>
          </cell>
          <cell r="T5246" t="str">
            <v>zsmnves@seznam.cz</v>
          </cell>
        </row>
        <row r="5247">
          <cell r="A5247">
            <v>600148874</v>
          </cell>
          <cell r="B5247">
            <v>70872236</v>
          </cell>
          <cell r="C5247" t="str">
            <v>Zlínský kraj</v>
          </cell>
          <cell r="D5247" t="str">
            <v xml:space="preserve">Vsetín </v>
          </cell>
          <cell r="E5247" t="str">
            <v>Městský úřad Vsetín</v>
          </cell>
          <cell r="F5247" t="str">
            <v>Vsetín</v>
          </cell>
          <cell r="G5247" t="str">
            <v>obec</v>
          </cell>
          <cell r="H5247">
            <v>600148874</v>
          </cell>
          <cell r="I5247" t="str">
            <v>70872236</v>
          </cell>
          <cell r="J5247">
            <v>140</v>
          </cell>
          <cell r="K5247" t="str">
            <v>SINGCLEAN</v>
          </cell>
          <cell r="L5247" t="str">
            <v>ANO</v>
          </cell>
          <cell r="M5247" t="str">
            <v>Mateřská škola Vsetín, Na Kopečku 13, příspěvková organizace</v>
          </cell>
          <cell r="N5247" t="str">
            <v>Na Kopečku</v>
          </cell>
          <cell r="O5247">
            <v>13</v>
          </cell>
          <cell r="Q5247">
            <v>75501</v>
          </cell>
          <cell r="R5247" t="str">
            <v>Vsetín</v>
          </cell>
          <cell r="S5247">
            <v>571411210</v>
          </cell>
          <cell r="T5247" t="str">
            <v>ms.kopecek@mskopecek.cz</v>
          </cell>
        </row>
        <row r="5248">
          <cell r="A5248">
            <v>600120449</v>
          </cell>
          <cell r="B5248">
            <v>70872279</v>
          </cell>
          <cell r="C5248" t="str">
            <v>Olomoucký kraj</v>
          </cell>
          <cell r="D5248" t="str">
            <v xml:space="preserve">Prostějov </v>
          </cell>
          <cell r="E5248" t="str">
            <v>Městský úřad Konice</v>
          </cell>
          <cell r="F5248" t="str">
            <v>Konice</v>
          </cell>
          <cell r="G5248" t="str">
            <v>obec</v>
          </cell>
          <cell r="H5248">
            <v>600120449</v>
          </cell>
          <cell r="I5248" t="str">
            <v>70872279</v>
          </cell>
          <cell r="J5248">
            <v>460</v>
          </cell>
          <cell r="K5248" t="str">
            <v>SINGCLEAN</v>
          </cell>
          <cell r="L5248" t="str">
            <v>ANO</v>
          </cell>
          <cell r="M5248" t="str">
            <v>Základní škola a mateřská škola T. G. Masaryka Brodek u Konice, příspěvková organizace</v>
          </cell>
          <cell r="O5248">
            <v>265</v>
          </cell>
          <cell r="Q5248">
            <v>79846</v>
          </cell>
          <cell r="R5248" t="str">
            <v>Brodek u Konice</v>
          </cell>
          <cell r="S5248">
            <v>582391193</v>
          </cell>
          <cell r="T5248" t="str">
            <v>brodek@volny.cz</v>
          </cell>
        </row>
        <row r="5249">
          <cell r="A5249">
            <v>600115461</v>
          </cell>
          <cell r="B5249">
            <v>70872341</v>
          </cell>
          <cell r="C5249" t="str">
            <v>Jihomoravský kraj</v>
          </cell>
          <cell r="D5249" t="str">
            <v xml:space="preserve">Hodonín </v>
          </cell>
          <cell r="E5249" t="str">
            <v>Městský úřad Veselí nad Moravou</v>
          </cell>
          <cell r="F5249" t="str">
            <v>Veselí nad Moravou</v>
          </cell>
          <cell r="G5249" t="str">
            <v>obec</v>
          </cell>
          <cell r="H5249">
            <v>600115461</v>
          </cell>
          <cell r="I5249" t="str">
            <v>70872341</v>
          </cell>
          <cell r="J5249">
            <v>680</v>
          </cell>
          <cell r="K5249" t="str">
            <v>SINGCLEAN</v>
          </cell>
          <cell r="L5249" t="str">
            <v>ANO</v>
          </cell>
          <cell r="M5249" t="str">
            <v>Mateřská škola Veselí nad Moravou, příspěvková organizace</v>
          </cell>
          <cell r="N5249" t="str">
            <v>Kollárova</v>
          </cell>
          <cell r="O5249">
            <v>1235</v>
          </cell>
          <cell r="Q5249">
            <v>69801</v>
          </cell>
          <cell r="R5249" t="str">
            <v>Veselí nad Moravou</v>
          </cell>
          <cell r="S5249">
            <v>739353749</v>
          </cell>
          <cell r="T5249" t="str">
            <v>posta@msveseli.cz</v>
          </cell>
        </row>
        <row r="5250">
          <cell r="A5250">
            <v>600038106</v>
          </cell>
          <cell r="B5250">
            <v>70872392</v>
          </cell>
          <cell r="C5250" t="str">
            <v>Hlavní město Praha</v>
          </cell>
          <cell r="D5250" t="str">
            <v xml:space="preserve">Praha 5 </v>
          </cell>
          <cell r="E5250" t="str">
            <v>Úřad městské části Praha 13</v>
          </cell>
          <cell r="F5250" t="str">
            <v>Praha 13</v>
          </cell>
          <cell r="G5250" t="str">
            <v>obec</v>
          </cell>
          <cell r="H5250">
            <v>600038106</v>
          </cell>
          <cell r="I5250" t="str">
            <v>70872392</v>
          </cell>
          <cell r="J5250">
            <v>0</v>
          </cell>
          <cell r="K5250" t="str">
            <v>SINGCLEAN</v>
          </cell>
          <cell r="L5250" t="str">
            <v>ANO</v>
          </cell>
          <cell r="M5250" t="str">
            <v>Mateřská škola Praha 5 - Řeporyje</v>
          </cell>
          <cell r="N5250" t="str">
            <v>K závětinám</v>
          </cell>
          <cell r="O5250">
            <v>815</v>
          </cell>
          <cell r="Q5250">
            <v>15500</v>
          </cell>
          <cell r="R5250" t="str">
            <v>Praha 5</v>
          </cell>
          <cell r="S5250">
            <v>251625917</v>
          </cell>
          <cell r="T5250" t="str">
            <v>ms.reporyje@gmail.cz</v>
          </cell>
        </row>
        <row r="5251">
          <cell r="A5251">
            <v>600063801</v>
          </cell>
          <cell r="B5251">
            <v>70872481</v>
          </cell>
          <cell r="C5251" t="str">
            <v>Jihočeský kraj</v>
          </cell>
          <cell r="D5251" t="str">
            <v xml:space="preserve">Strakonice </v>
          </cell>
          <cell r="E5251" t="str">
            <v>Městský úřad Blatná</v>
          </cell>
          <cell r="F5251" t="str">
            <v>Blatná</v>
          </cell>
          <cell r="G5251" t="str">
            <v>obec</v>
          </cell>
          <cell r="H5251">
            <v>600063801</v>
          </cell>
          <cell r="I5251" t="str">
            <v>70872481</v>
          </cell>
          <cell r="J5251">
            <v>940</v>
          </cell>
          <cell r="K5251" t="str">
            <v>SINGCLEAN</v>
          </cell>
          <cell r="L5251" t="str">
            <v>ANO</v>
          </cell>
          <cell r="M5251" t="str">
            <v>Základní škola T.G.Masaryka Blatná, okr. Strakonice</v>
          </cell>
          <cell r="N5251" t="str">
            <v>tř. T. G. Masaryka</v>
          </cell>
          <cell r="O5251">
            <v>520</v>
          </cell>
          <cell r="Q5251">
            <v>38801</v>
          </cell>
          <cell r="R5251" t="str">
            <v>Blatná</v>
          </cell>
          <cell r="S5251">
            <v>383422484</v>
          </cell>
          <cell r="T5251" t="str">
            <v>zdenka.dvorakova@zstgmblatna.cz</v>
          </cell>
        </row>
        <row r="5252">
          <cell r="A5252">
            <v>600063798</v>
          </cell>
          <cell r="B5252">
            <v>70872490</v>
          </cell>
          <cell r="C5252" t="str">
            <v>Jihočeský kraj</v>
          </cell>
          <cell r="D5252" t="str">
            <v xml:space="preserve">Strakonice </v>
          </cell>
          <cell r="E5252" t="str">
            <v>Městský úřad Blatná</v>
          </cell>
          <cell r="F5252" t="str">
            <v>Blatná</v>
          </cell>
          <cell r="G5252" t="str">
            <v>obec</v>
          </cell>
          <cell r="H5252">
            <v>600063798</v>
          </cell>
          <cell r="I5252" t="str">
            <v>70872490</v>
          </cell>
          <cell r="J5252">
            <v>880</v>
          </cell>
          <cell r="K5252" t="str">
            <v>SINGCLEAN</v>
          </cell>
          <cell r="L5252" t="str">
            <v>ANO</v>
          </cell>
          <cell r="M5252" t="str">
            <v>Základní škola J.A.Komenského Blatná, okr. Strakonice</v>
          </cell>
          <cell r="N5252" t="str">
            <v>náměstí J. A. Komenského</v>
          </cell>
          <cell r="O5252">
            <v>387</v>
          </cell>
          <cell r="Q5252">
            <v>38801</v>
          </cell>
          <cell r="R5252" t="str">
            <v>Blatná</v>
          </cell>
          <cell r="S5252">
            <v>383422094</v>
          </cell>
          <cell r="T5252" t="str">
            <v>zsjak.krapsova@blatna.net</v>
          </cell>
        </row>
        <row r="5253">
          <cell r="A5253">
            <v>600004708</v>
          </cell>
          <cell r="B5253">
            <v>70872503</v>
          </cell>
          <cell r="C5253" t="str">
            <v>Hlavní město Praha</v>
          </cell>
          <cell r="D5253" t="str">
            <v xml:space="preserve">Praha 1 </v>
          </cell>
          <cell r="E5253" t="str">
            <v>Magistrát hlavního města Prahy</v>
          </cell>
          <cell r="F5253" t="str">
            <v>Praha 1</v>
          </cell>
          <cell r="G5253" t="str">
            <v>kraj</v>
          </cell>
          <cell r="H5253">
            <v>600004708</v>
          </cell>
          <cell r="I5253" t="str">
            <v>70872503</v>
          </cell>
          <cell r="J5253">
            <v>780</v>
          </cell>
          <cell r="K5253" t="str">
            <v>SINGCLEAN</v>
          </cell>
          <cell r="L5253" t="str">
            <v>ANO</v>
          </cell>
          <cell r="M5253" t="str">
            <v>Akademické gymnázium, škola hlavního města Prahy, Praha 1, Štěpánská 22</v>
          </cell>
          <cell r="N5253" t="str">
            <v>Štěpánská</v>
          </cell>
          <cell r="O5253">
            <v>614</v>
          </cell>
          <cell r="P5253">
            <v>22</v>
          </cell>
          <cell r="Q5253">
            <v>11000</v>
          </cell>
          <cell r="R5253" t="str">
            <v>Praha 1</v>
          </cell>
          <cell r="S5253">
            <v>221421933</v>
          </cell>
          <cell r="T5253" t="str">
            <v>agstepanska@agstepanska.cz</v>
          </cell>
        </row>
        <row r="5254">
          <cell r="A5254">
            <v>600004686</v>
          </cell>
          <cell r="B5254">
            <v>70872589</v>
          </cell>
          <cell r="C5254" t="str">
            <v>Hlavní město Praha</v>
          </cell>
          <cell r="D5254" t="str">
            <v xml:space="preserve">Praha 1 </v>
          </cell>
          <cell r="E5254" t="str">
            <v>Magistrát hlavního města Prahy</v>
          </cell>
          <cell r="F5254" t="str">
            <v>Praha 1</v>
          </cell>
          <cell r="G5254" t="str">
            <v>kraj</v>
          </cell>
          <cell r="H5254">
            <v>600004686</v>
          </cell>
          <cell r="I5254" t="str">
            <v>70872589</v>
          </cell>
          <cell r="J5254">
            <v>220</v>
          </cell>
          <cell r="K5254" t="str">
            <v>SINGCLEAN</v>
          </cell>
          <cell r="L5254" t="str">
            <v>ANO</v>
          </cell>
          <cell r="M5254" t="str">
            <v>Střední průmyslová škola strojnická, škola hlavního města Prahy, Praha 1, Betlémská 4/287</v>
          </cell>
          <cell r="N5254" t="str">
            <v>Betlémská</v>
          </cell>
          <cell r="O5254">
            <v>287</v>
          </cell>
          <cell r="P5254">
            <v>4</v>
          </cell>
          <cell r="Q5254">
            <v>11000</v>
          </cell>
          <cell r="R5254" t="str">
            <v>Praha 1</v>
          </cell>
          <cell r="S5254" t="str">
            <v>222 221 403 ;251092100</v>
          </cell>
          <cell r="T5254" t="str">
            <v>reditel@betlemska.cz</v>
          </cell>
        </row>
        <row r="5255">
          <cell r="A5255">
            <v>600004589</v>
          </cell>
          <cell r="B5255">
            <v>70872767</v>
          </cell>
          <cell r="C5255" t="str">
            <v>Hlavní město Praha</v>
          </cell>
          <cell r="D5255" t="str">
            <v xml:space="preserve">Praha 1 </v>
          </cell>
          <cell r="E5255" t="str">
            <v>Magistrát hlavního města Prahy</v>
          </cell>
          <cell r="F5255" t="str">
            <v>Praha 1</v>
          </cell>
          <cell r="G5255" t="str">
            <v>kraj</v>
          </cell>
          <cell r="H5255">
            <v>600004589</v>
          </cell>
          <cell r="I5255" t="str">
            <v>70872767</v>
          </cell>
          <cell r="J5255">
            <v>640</v>
          </cell>
          <cell r="K5255" t="str">
            <v>SINGCLEAN</v>
          </cell>
          <cell r="L5255" t="str">
            <v>ANO</v>
          </cell>
          <cell r="M5255" t="str">
            <v>Gymnázium Jana Nerudy, škola hlavního města Prahy, Praha 1, Hellichova 3</v>
          </cell>
          <cell r="N5255" t="str">
            <v>Hellichova</v>
          </cell>
          <cell r="O5255">
            <v>457</v>
          </cell>
          <cell r="P5255">
            <v>3</v>
          </cell>
          <cell r="Q5255">
            <v>11800</v>
          </cell>
          <cell r="R5255" t="str">
            <v>Praha 1</v>
          </cell>
          <cell r="S5255" t="str">
            <v>257 404 810 ,724195057</v>
          </cell>
          <cell r="T5255" t="str">
            <v>gjn@gjn.cz</v>
          </cell>
        </row>
        <row r="5256">
          <cell r="A5256">
            <v>600107281</v>
          </cell>
          <cell r="B5256">
            <v>70872881</v>
          </cell>
          <cell r="C5256" t="str">
            <v>Jihomoravský kraj</v>
          </cell>
          <cell r="D5256" t="str">
            <v xml:space="preserve">Brno-město </v>
          </cell>
          <cell r="E5256" t="str">
            <v>Magistrát města Brna</v>
          </cell>
          <cell r="F5256" t="str">
            <v>Brno</v>
          </cell>
          <cell r="G5256" t="str">
            <v>obec</v>
          </cell>
          <cell r="H5256">
            <v>600107281</v>
          </cell>
          <cell r="I5256" t="str">
            <v>70872881</v>
          </cell>
          <cell r="J5256">
            <v>160</v>
          </cell>
          <cell r="K5256" t="str">
            <v>SINGCLEAN</v>
          </cell>
          <cell r="L5256" t="str">
            <v>ANO</v>
          </cell>
          <cell r="M5256" t="str">
            <v>Mateřská škola Adélka, Brno, U Velké ceny 8, příspěvková organizace</v>
          </cell>
          <cell r="N5256" t="str">
            <v>U Velké ceny</v>
          </cell>
          <cell r="O5256">
            <v>573</v>
          </cell>
          <cell r="P5256">
            <v>8</v>
          </cell>
          <cell r="Q5256">
            <v>62300</v>
          </cell>
          <cell r="R5256" t="str">
            <v>Brno</v>
          </cell>
          <cell r="S5256">
            <v>547382755</v>
          </cell>
          <cell r="T5256" t="str">
            <v>ms.adelka@seznam.cz</v>
          </cell>
        </row>
        <row r="5257">
          <cell r="A5257">
            <v>600027341</v>
          </cell>
          <cell r="B5257">
            <v>70873160</v>
          </cell>
          <cell r="C5257" t="str">
            <v>Hlavní město Praha</v>
          </cell>
          <cell r="D5257" t="str">
            <v xml:space="preserve">Praha 2 </v>
          </cell>
          <cell r="E5257" t="str">
            <v>Magistrát hlavního města Prahy</v>
          </cell>
          <cell r="F5257" t="str">
            <v>Praha 2</v>
          </cell>
          <cell r="G5257" t="str">
            <v>kraj</v>
          </cell>
          <cell r="H5257">
            <v>600027341</v>
          </cell>
          <cell r="I5257" t="str">
            <v>70873160</v>
          </cell>
          <cell r="J5257">
            <v>60</v>
          </cell>
          <cell r="K5257" t="str">
            <v>SINGCLEAN</v>
          </cell>
          <cell r="L5257" t="str">
            <v>ANO</v>
          </cell>
          <cell r="M5257" t="str">
            <v>Jedličkův ústav a Mateřská škola a Základní škola a Střední škola</v>
          </cell>
          <cell r="N5257" t="str">
            <v>V pevnosti</v>
          </cell>
          <cell r="O5257">
            <v>13</v>
          </cell>
          <cell r="P5257">
            <v>4</v>
          </cell>
          <cell r="Q5257">
            <v>12800</v>
          </cell>
          <cell r="R5257" t="str">
            <v>Praha 2</v>
          </cell>
          <cell r="S5257" t="str">
            <v>261 225 261 ,725857165</v>
          </cell>
          <cell r="T5257" t="str">
            <v>jus@jus.cz</v>
          </cell>
        </row>
        <row r="5258">
          <cell r="A5258">
            <v>600114171</v>
          </cell>
          <cell r="B5258">
            <v>70873186</v>
          </cell>
          <cell r="C5258" t="str">
            <v>Zlínský kraj</v>
          </cell>
          <cell r="D5258" t="str">
            <v xml:space="preserve">Zlín </v>
          </cell>
          <cell r="E5258" t="str">
            <v>Městský úřad Valašské Klobouky</v>
          </cell>
          <cell r="F5258" t="str">
            <v>Valašské Klobouky</v>
          </cell>
          <cell r="G5258" t="str">
            <v>obec</v>
          </cell>
          <cell r="H5258">
            <v>600114171</v>
          </cell>
          <cell r="I5258" t="str">
            <v>70873186</v>
          </cell>
          <cell r="J5258">
            <v>1400</v>
          </cell>
          <cell r="K5258" t="str">
            <v>SINGCLEAN</v>
          </cell>
          <cell r="L5258" t="str">
            <v>ANO</v>
          </cell>
          <cell r="M5258" t="str">
            <v>Základní škola Valašské Klobouky</v>
          </cell>
          <cell r="N5258" t="str">
            <v>Školní</v>
          </cell>
          <cell r="O5258">
            <v>856</v>
          </cell>
          <cell r="Q5258">
            <v>76601</v>
          </cell>
          <cell r="R5258" t="str">
            <v>Valašské Klobouky</v>
          </cell>
          <cell r="S5258">
            <v>577320671</v>
          </cell>
          <cell r="T5258" t="str">
            <v>sedlakova@zsvk.eu</v>
          </cell>
        </row>
        <row r="5259">
          <cell r="A5259">
            <v>600111229</v>
          </cell>
          <cell r="B5259">
            <v>70873232</v>
          </cell>
          <cell r="C5259" t="str">
            <v>Jihomoravský kraj</v>
          </cell>
          <cell r="D5259" t="str">
            <v xml:space="preserve">Brno-venkov </v>
          </cell>
          <cell r="E5259" t="str">
            <v>Městský úřad Šlapanice</v>
          </cell>
          <cell r="F5259" t="str">
            <v>Šlapanice</v>
          </cell>
          <cell r="G5259" t="str">
            <v>obec</v>
          </cell>
          <cell r="H5259">
            <v>600111229</v>
          </cell>
          <cell r="I5259" t="str">
            <v>70873232</v>
          </cell>
          <cell r="J5259">
            <v>460</v>
          </cell>
          <cell r="K5259" t="str">
            <v>SINGCLEAN</v>
          </cell>
          <cell r="L5259" t="str">
            <v>ANO</v>
          </cell>
          <cell r="M5259" t="str">
            <v>Základní škola a Mateřská škola Vranov, okres Brno-venkov</v>
          </cell>
          <cell r="O5259">
            <v>85</v>
          </cell>
          <cell r="Q5259">
            <v>66432</v>
          </cell>
          <cell r="R5259" t="str">
            <v>Vranov</v>
          </cell>
          <cell r="S5259" t="str">
            <v>541 239 060 ,724305608</v>
          </cell>
          <cell r="T5259" t="str">
            <v>skolavranov@seznam.cz</v>
          </cell>
        </row>
        <row r="5260">
          <cell r="A5260">
            <v>600068706</v>
          </cell>
          <cell r="B5260">
            <v>70873607</v>
          </cell>
          <cell r="C5260" t="str">
            <v>Plzeňský kraj</v>
          </cell>
          <cell r="D5260" t="str">
            <v xml:space="preserve">Klatovy </v>
          </cell>
          <cell r="E5260" t="str">
            <v>Městský úřad Klatovy</v>
          </cell>
          <cell r="F5260" t="str">
            <v>Klatovy</v>
          </cell>
          <cell r="G5260" t="str">
            <v>obec</v>
          </cell>
          <cell r="H5260">
            <v>600068706</v>
          </cell>
          <cell r="I5260" t="str">
            <v>70873607</v>
          </cell>
          <cell r="J5260">
            <v>1220</v>
          </cell>
          <cell r="K5260" t="str">
            <v>SINGCLEAN</v>
          </cell>
          <cell r="L5260" t="str">
            <v>ANO</v>
          </cell>
          <cell r="M5260" t="str">
            <v>Masarykova základní škola Janovice nad Úhlavou okres Klatovy</v>
          </cell>
          <cell r="N5260" t="str">
            <v>Rohozenská</v>
          </cell>
          <cell r="O5260">
            <v>225</v>
          </cell>
          <cell r="Q5260">
            <v>34021</v>
          </cell>
          <cell r="R5260" t="str">
            <v>Janovice nad Úhlavou</v>
          </cell>
          <cell r="S5260">
            <v>376392220</v>
          </cell>
          <cell r="T5260" t="str">
            <v>info@zsjanovice.cz</v>
          </cell>
        </row>
        <row r="5261">
          <cell r="A5261">
            <v>600063208</v>
          </cell>
          <cell r="B5261">
            <v>70873682</v>
          </cell>
          <cell r="C5261" t="str">
            <v>Jihočeský kraj</v>
          </cell>
          <cell r="D5261" t="str">
            <v xml:space="preserve">Prachatice </v>
          </cell>
          <cell r="E5261" t="str">
            <v>Městský úřad Vimperk</v>
          </cell>
          <cell r="F5261" t="str">
            <v>Vimperk</v>
          </cell>
          <cell r="G5261" t="str">
            <v>obec</v>
          </cell>
          <cell r="H5261">
            <v>600063208</v>
          </cell>
          <cell r="I5261" t="str">
            <v>70873682</v>
          </cell>
          <cell r="J5261">
            <v>560</v>
          </cell>
          <cell r="K5261" t="str">
            <v>SINGCLEAN</v>
          </cell>
          <cell r="L5261" t="str">
            <v>ANO</v>
          </cell>
          <cell r="M5261" t="str">
            <v>Základní škola a mateřská škola Vacov</v>
          </cell>
          <cell r="O5261">
            <v>38</v>
          </cell>
          <cell r="Q5261">
            <v>38486</v>
          </cell>
          <cell r="R5261" t="str">
            <v>Vacov</v>
          </cell>
          <cell r="S5261">
            <v>388431144</v>
          </cell>
          <cell r="T5261" t="str">
            <v>reditel@zsvacov.cz</v>
          </cell>
        </row>
        <row r="5262">
          <cell r="A5262">
            <v>600060543</v>
          </cell>
          <cell r="B5262">
            <v>70873771</v>
          </cell>
          <cell r="C5262" t="str">
            <v>Jihočeský kraj</v>
          </cell>
          <cell r="D5262" t="str">
            <v xml:space="preserve">Jindřichův Hradec </v>
          </cell>
          <cell r="E5262" t="str">
            <v>Městský úřad Třeboň</v>
          </cell>
          <cell r="F5262" t="str">
            <v>Třeboň</v>
          </cell>
          <cell r="G5262" t="str">
            <v>obec</v>
          </cell>
          <cell r="H5262">
            <v>600060543</v>
          </cell>
          <cell r="I5262" t="str">
            <v>70873771</v>
          </cell>
          <cell r="J5262">
            <v>60</v>
          </cell>
          <cell r="K5262" t="str">
            <v>SINGCLEAN</v>
          </cell>
          <cell r="L5262" t="str">
            <v>ANO</v>
          </cell>
          <cell r="M5262" t="str">
            <v>Základní škola a Mateřská škola v Rapšachu</v>
          </cell>
          <cell r="O5262">
            <v>290</v>
          </cell>
          <cell r="Q5262">
            <v>37807</v>
          </cell>
          <cell r="R5262" t="str">
            <v>Rapšach</v>
          </cell>
          <cell r="S5262">
            <v>384786120</v>
          </cell>
          <cell r="T5262" t="str">
            <v>skola@rapsach.cz</v>
          </cell>
        </row>
        <row r="5263">
          <cell r="A5263">
            <v>600149048</v>
          </cell>
          <cell r="B5263">
            <v>70873828</v>
          </cell>
          <cell r="C5263" t="str">
            <v>Zlínský kraj</v>
          </cell>
          <cell r="D5263" t="str">
            <v xml:space="preserve">Vsetín </v>
          </cell>
          <cell r="E5263" t="str">
            <v>Městský úřad Vsetín</v>
          </cell>
          <cell r="F5263" t="str">
            <v>Vsetín</v>
          </cell>
          <cell r="G5263" t="str">
            <v>obec</v>
          </cell>
          <cell r="H5263">
            <v>600149048</v>
          </cell>
          <cell r="I5263" t="str">
            <v>70873828</v>
          </cell>
          <cell r="J5263">
            <v>200</v>
          </cell>
          <cell r="K5263" t="str">
            <v>SINGCLEAN</v>
          </cell>
          <cell r="L5263" t="str">
            <v>ANO</v>
          </cell>
          <cell r="M5263" t="str">
            <v>Mateřská škola Hovězí, okres Vsetín</v>
          </cell>
          <cell r="O5263">
            <v>546</v>
          </cell>
          <cell r="Q5263">
            <v>75601</v>
          </cell>
          <cell r="R5263" t="str">
            <v>Hovězí</v>
          </cell>
          <cell r="S5263">
            <v>571445174</v>
          </cell>
          <cell r="T5263" t="str">
            <v>mshovezi@volny.cz</v>
          </cell>
        </row>
        <row r="5264">
          <cell r="A5264">
            <v>600105971</v>
          </cell>
          <cell r="B5264">
            <v>70873861</v>
          </cell>
          <cell r="C5264" t="str">
            <v>Jihomoravský kraj</v>
          </cell>
          <cell r="D5264" t="str">
            <v xml:space="preserve">Blansko </v>
          </cell>
          <cell r="E5264" t="str">
            <v>Městský úřad Boskovice</v>
          </cell>
          <cell r="F5264" t="str">
            <v>Boskovice</v>
          </cell>
          <cell r="G5264" t="str">
            <v>obec</v>
          </cell>
          <cell r="H5264">
            <v>600105971</v>
          </cell>
          <cell r="I5264" t="str">
            <v>70873861</v>
          </cell>
          <cell r="J5264">
            <v>480</v>
          </cell>
          <cell r="K5264" t="str">
            <v>SINGCLEAN</v>
          </cell>
          <cell r="L5264" t="str">
            <v>ANO</v>
          </cell>
          <cell r="M5264" t="str">
            <v>Základní škola a Mateřská škola Drnovice, okres Blansko</v>
          </cell>
          <cell r="O5264">
            <v>60</v>
          </cell>
          <cell r="Q5264">
            <v>67976</v>
          </cell>
          <cell r="R5264" t="str">
            <v>Drnovice</v>
          </cell>
          <cell r="S5264">
            <v>516472327</v>
          </cell>
          <cell r="T5264" t="str">
            <v>reditelka@skola.drnovice.cz</v>
          </cell>
        </row>
        <row r="5265">
          <cell r="A5265">
            <v>600063372</v>
          </cell>
          <cell r="B5265">
            <v>70874191</v>
          </cell>
          <cell r="C5265" t="str">
            <v>Jihočeský kraj</v>
          </cell>
          <cell r="D5265" t="str">
            <v xml:space="preserve">Strakonice </v>
          </cell>
          <cell r="E5265" t="str">
            <v>Městský úřad Blatná</v>
          </cell>
          <cell r="F5265" t="str">
            <v>Blatná</v>
          </cell>
          <cell r="G5265" t="str">
            <v>obec</v>
          </cell>
          <cell r="H5265">
            <v>600063372</v>
          </cell>
          <cell r="I5265" t="str">
            <v>70874191</v>
          </cell>
          <cell r="J5265">
            <v>300</v>
          </cell>
          <cell r="K5265" t="str">
            <v>SINGCLEAN</v>
          </cell>
          <cell r="L5265" t="str">
            <v>ANO</v>
          </cell>
          <cell r="M5265" t="str">
            <v>Mateřská škola Blatná, Šilhova</v>
          </cell>
          <cell r="N5265" t="str">
            <v>Šilhova</v>
          </cell>
          <cell r="O5265">
            <v>822</v>
          </cell>
          <cell r="Q5265">
            <v>38801</v>
          </cell>
          <cell r="R5265" t="str">
            <v>Blatná</v>
          </cell>
          <cell r="S5265">
            <v>383422980</v>
          </cell>
          <cell r="T5265" t="str">
            <v>skolka.silhova@tiscali.cz</v>
          </cell>
        </row>
        <row r="5266">
          <cell r="A5266">
            <v>600001873</v>
          </cell>
          <cell r="B5266">
            <v>70874204</v>
          </cell>
          <cell r="C5266" t="str">
            <v>Hlavní město Praha</v>
          </cell>
          <cell r="D5266" t="str">
            <v xml:space="preserve">Praha 3 </v>
          </cell>
          <cell r="E5266" t="str">
            <v>Magistrát hlavního města Prahy</v>
          </cell>
          <cell r="F5266" t="str">
            <v>Praha 3</v>
          </cell>
          <cell r="G5266" t="str">
            <v>kraj</v>
          </cell>
          <cell r="H5266">
            <v>600001873</v>
          </cell>
          <cell r="I5266" t="str">
            <v>70874204</v>
          </cell>
          <cell r="J5266">
            <v>1580</v>
          </cell>
          <cell r="K5266" t="str">
            <v>SINGCLEAN</v>
          </cell>
          <cell r="L5266" t="str">
            <v>ANO</v>
          </cell>
          <cell r="M5266" t="str">
            <v>Gymnázium a Hudební škola hlavního města Prahy, základní umělecká škola</v>
          </cell>
          <cell r="N5266" t="str">
            <v>Komenského náměstí</v>
          </cell>
          <cell r="O5266">
            <v>400</v>
          </cell>
          <cell r="P5266">
            <v>9</v>
          </cell>
          <cell r="Q5266">
            <v>13000</v>
          </cell>
          <cell r="R5266" t="str">
            <v>Praha 3</v>
          </cell>
          <cell r="S5266">
            <v>221434711</v>
          </cell>
          <cell r="T5266" t="str">
            <v>reditel@gmhs.cz</v>
          </cell>
        </row>
        <row r="5267">
          <cell r="A5267">
            <v>661000010</v>
          </cell>
          <cell r="B5267">
            <v>70874255</v>
          </cell>
          <cell r="C5267" t="str">
            <v>Hlavní město Praha</v>
          </cell>
          <cell r="D5267" t="str">
            <v xml:space="preserve">Praha 5 </v>
          </cell>
          <cell r="E5267" t="str">
            <v>Úřad městské části Praha 16</v>
          </cell>
          <cell r="F5267" t="str">
            <v>Praha 16</v>
          </cell>
          <cell r="G5267" t="str">
            <v>obec</v>
          </cell>
          <cell r="H5267">
            <v>661000010</v>
          </cell>
          <cell r="I5267" t="str">
            <v>70874255</v>
          </cell>
          <cell r="J5267">
            <v>0</v>
          </cell>
          <cell r="K5267" t="str">
            <v>SINGCLEAN</v>
          </cell>
          <cell r="L5267" t="str">
            <v>ANO</v>
          </cell>
          <cell r="M5267" t="str">
            <v>Školní jídelna Praha - Radotín</v>
          </cell>
          <cell r="N5267" t="str">
            <v>Loučanská</v>
          </cell>
          <cell r="O5267">
            <v>1112</v>
          </cell>
          <cell r="P5267">
            <v>3</v>
          </cell>
          <cell r="Q5267">
            <v>15300</v>
          </cell>
          <cell r="R5267" t="str">
            <v>Praha 5</v>
          </cell>
          <cell r="S5267">
            <v>257911682</v>
          </cell>
          <cell r="T5267" t="str">
            <v>info@sjradotin.cz</v>
          </cell>
        </row>
        <row r="5268">
          <cell r="A5268">
            <v>600038203</v>
          </cell>
          <cell r="B5268">
            <v>70874263</v>
          </cell>
          <cell r="C5268" t="str">
            <v>Hlavní město Praha</v>
          </cell>
          <cell r="D5268" t="str">
            <v xml:space="preserve">Praha 5 </v>
          </cell>
          <cell r="E5268" t="str">
            <v>Úřad městské části Praha 16</v>
          </cell>
          <cell r="F5268" t="str">
            <v>Praha 16</v>
          </cell>
          <cell r="G5268" t="str">
            <v>obec</v>
          </cell>
          <cell r="H5268">
            <v>600038203</v>
          </cell>
          <cell r="I5268" t="str">
            <v>70874263</v>
          </cell>
          <cell r="J5268">
            <v>1680</v>
          </cell>
          <cell r="K5268" t="str">
            <v>SINGCLEAN</v>
          </cell>
          <cell r="L5268" t="str">
            <v>ANO</v>
          </cell>
          <cell r="M5268" t="str">
            <v>Základní škola Praha - Radotín</v>
          </cell>
          <cell r="N5268" t="str">
            <v>Loučanská</v>
          </cell>
          <cell r="O5268">
            <v>1112</v>
          </cell>
          <cell r="P5268">
            <v>3</v>
          </cell>
          <cell r="Q5268">
            <v>15300</v>
          </cell>
          <cell r="R5268" t="str">
            <v>Praha 5</v>
          </cell>
          <cell r="S5268">
            <v>227031053</v>
          </cell>
          <cell r="T5268" t="str">
            <v>skola-radotin@seznam.cz</v>
          </cell>
        </row>
        <row r="5269">
          <cell r="A5269">
            <v>600107507</v>
          </cell>
          <cell r="B5269">
            <v>70874271</v>
          </cell>
          <cell r="C5269" t="str">
            <v>Jihomoravský kraj</v>
          </cell>
          <cell r="D5269" t="str">
            <v xml:space="preserve">Brno-město </v>
          </cell>
          <cell r="E5269" t="str">
            <v>Magistrát města Brna</v>
          </cell>
          <cell r="F5269" t="str">
            <v>Brno</v>
          </cell>
          <cell r="G5269" t="str">
            <v>obec</v>
          </cell>
          <cell r="H5269">
            <v>600107507</v>
          </cell>
          <cell r="I5269" t="str">
            <v>70874271</v>
          </cell>
          <cell r="J5269">
            <v>320</v>
          </cell>
          <cell r="K5269" t="str">
            <v>SINGCLEAN</v>
          </cell>
          <cell r="L5269" t="str">
            <v>ANO</v>
          </cell>
          <cell r="M5269" t="str">
            <v>Mateřská škola, Brno, Gabriely Preissové 8, příspěvková organizace</v>
          </cell>
          <cell r="N5269" t="str">
            <v>Gabriely Preissové</v>
          </cell>
          <cell r="O5269">
            <v>2570</v>
          </cell>
          <cell r="P5269">
            <v>8</v>
          </cell>
          <cell r="Q5269">
            <v>61600</v>
          </cell>
          <cell r="R5269" t="str">
            <v>Brno</v>
          </cell>
          <cell r="S5269">
            <v>541213135</v>
          </cell>
        </row>
        <row r="5270">
          <cell r="A5270">
            <v>600068641</v>
          </cell>
          <cell r="B5270">
            <v>70874409</v>
          </cell>
          <cell r="C5270" t="str">
            <v>Plzeňský kraj</v>
          </cell>
          <cell r="D5270" t="str">
            <v xml:space="preserve">Klatovy </v>
          </cell>
          <cell r="E5270" t="str">
            <v>Městský úřad Klatovy</v>
          </cell>
          <cell r="F5270" t="str">
            <v>Klatovy</v>
          </cell>
          <cell r="G5270" t="str">
            <v>obec</v>
          </cell>
          <cell r="H5270">
            <v>600068641</v>
          </cell>
          <cell r="I5270" t="str">
            <v>70874409</v>
          </cell>
          <cell r="J5270">
            <v>1100</v>
          </cell>
          <cell r="K5270" t="str">
            <v>SINGCLEAN</v>
          </cell>
          <cell r="L5270" t="str">
            <v>ANO</v>
          </cell>
          <cell r="M5270" t="str">
            <v>Masarykova základní škola Klatovy, tř. Národních mučedníků 185</v>
          </cell>
          <cell r="N5270" t="str">
            <v>Národních mučedníků</v>
          </cell>
          <cell r="O5270">
            <v>185</v>
          </cell>
          <cell r="Q5270">
            <v>33901</v>
          </cell>
          <cell r="R5270" t="str">
            <v>Klatovy</v>
          </cell>
          <cell r="S5270">
            <v>376312154</v>
          </cell>
          <cell r="T5270" t="str">
            <v>skola@maszskt.cz</v>
          </cell>
        </row>
        <row r="5271">
          <cell r="A5271">
            <v>600149501</v>
          </cell>
          <cell r="B5271">
            <v>70874581</v>
          </cell>
          <cell r="C5271" t="str">
            <v>Zlínský kraj</v>
          </cell>
          <cell r="D5271" t="str">
            <v xml:space="preserve">Vsetín </v>
          </cell>
          <cell r="E5271" t="str">
            <v>Městský úřad Rožnov pod Radhoštěm</v>
          </cell>
          <cell r="F5271" t="str">
            <v>Rožnov pod Radhoštěm</v>
          </cell>
          <cell r="G5271" t="str">
            <v>obec</v>
          </cell>
          <cell r="H5271">
            <v>600149501</v>
          </cell>
          <cell r="I5271" t="str">
            <v>70874581</v>
          </cell>
          <cell r="J5271">
            <v>260</v>
          </cell>
          <cell r="K5271" t="str">
            <v>SINGCLEAN</v>
          </cell>
          <cell r="L5271" t="str">
            <v>ANO</v>
          </cell>
          <cell r="M5271" t="str">
            <v>Mateřská škola Zubří, Sídliště 6.května 1109, okres Vsetín</v>
          </cell>
          <cell r="N5271" t="str">
            <v>Sídliště 6. května</v>
          </cell>
          <cell r="O5271">
            <v>1109</v>
          </cell>
          <cell r="Q5271">
            <v>75654</v>
          </cell>
          <cell r="R5271" t="str">
            <v>Zubří</v>
          </cell>
          <cell r="S5271">
            <v>571659275</v>
          </cell>
          <cell r="T5271" t="str">
            <v>mat.skola.zubri@seznam.cz</v>
          </cell>
        </row>
        <row r="5272">
          <cell r="A5272">
            <v>600149463</v>
          </cell>
          <cell r="B5272">
            <v>70874590</v>
          </cell>
          <cell r="C5272" t="str">
            <v>Zlínský kraj</v>
          </cell>
          <cell r="D5272" t="str">
            <v xml:space="preserve">Vsetín </v>
          </cell>
          <cell r="E5272" t="str">
            <v>Městský úřad Rožnov pod Radhoštěm</v>
          </cell>
          <cell r="F5272" t="str">
            <v>Rožnov pod Radhoštěm</v>
          </cell>
          <cell r="G5272" t="str">
            <v>obec</v>
          </cell>
          <cell r="H5272">
            <v>600149463</v>
          </cell>
          <cell r="I5272" t="str">
            <v>70874590</v>
          </cell>
          <cell r="J5272">
            <v>160</v>
          </cell>
          <cell r="K5272" t="str">
            <v>SINGCLEAN</v>
          </cell>
          <cell r="L5272" t="str">
            <v>ANO</v>
          </cell>
          <cell r="M5272" t="str">
            <v>Mateřská škola DUHA, Na Potoku 369, Zubří, okres Vsetín</v>
          </cell>
          <cell r="N5272" t="str">
            <v>Na Potoku</v>
          </cell>
          <cell r="O5272">
            <v>369</v>
          </cell>
          <cell r="Q5272">
            <v>75654</v>
          </cell>
          <cell r="R5272" t="str">
            <v>Zubří</v>
          </cell>
          <cell r="S5272">
            <v>571658074</v>
          </cell>
        </row>
        <row r="5273">
          <cell r="A5273">
            <v>600150089</v>
          </cell>
          <cell r="B5273">
            <v>70874603</v>
          </cell>
          <cell r="C5273" t="str">
            <v>Zlínský kraj</v>
          </cell>
          <cell r="D5273" t="str">
            <v xml:space="preserve">Vsetín </v>
          </cell>
          <cell r="E5273" t="str">
            <v>Městský úřad Rožnov pod Radhoštěm</v>
          </cell>
          <cell r="F5273" t="str">
            <v>Rožnov pod Radhoštěm</v>
          </cell>
          <cell r="G5273" t="str">
            <v>obec</v>
          </cell>
          <cell r="H5273">
            <v>600150089</v>
          </cell>
          <cell r="I5273" t="str">
            <v>70874603</v>
          </cell>
          <cell r="J5273">
            <v>740</v>
          </cell>
          <cell r="K5273" t="str">
            <v>SINGCLEAN</v>
          </cell>
          <cell r="L5273" t="str">
            <v>ANO</v>
          </cell>
          <cell r="M5273" t="str">
            <v>Základní škola Zubří, okres Vsetín</v>
          </cell>
          <cell r="N5273" t="str">
            <v>Hlavní</v>
          </cell>
          <cell r="O5273">
            <v>70</v>
          </cell>
          <cell r="Q5273">
            <v>75654</v>
          </cell>
          <cell r="R5273" t="str">
            <v>Zubří</v>
          </cell>
          <cell r="S5273">
            <v>571658920</v>
          </cell>
          <cell r="T5273" t="str">
            <v>zszubri@ro.inext.cz</v>
          </cell>
        </row>
        <row r="5274">
          <cell r="A5274">
            <v>600107388</v>
          </cell>
          <cell r="B5274">
            <v>70874794</v>
          </cell>
          <cell r="C5274" t="str">
            <v>Jihomoravský kraj</v>
          </cell>
          <cell r="D5274" t="str">
            <v xml:space="preserve">Brno-město </v>
          </cell>
          <cell r="E5274" t="str">
            <v>Magistrát města Brna</v>
          </cell>
          <cell r="F5274" t="str">
            <v>Brno</v>
          </cell>
          <cell r="G5274" t="str">
            <v>obec</v>
          </cell>
          <cell r="H5274">
            <v>600107388</v>
          </cell>
          <cell r="I5274" t="str">
            <v>70874794</v>
          </cell>
          <cell r="J5274">
            <v>240</v>
          </cell>
          <cell r="K5274" t="str">
            <v>SINGCLEAN</v>
          </cell>
          <cell r="L5274" t="str">
            <v>ANO</v>
          </cell>
          <cell r="M5274" t="str">
            <v>Mateřská škola, Brno, Žižkova 57, příspěvková organizace</v>
          </cell>
          <cell r="N5274" t="str">
            <v>Žižkova</v>
          </cell>
          <cell r="O5274">
            <v>1989</v>
          </cell>
          <cell r="P5274">
            <v>57</v>
          </cell>
          <cell r="Q5274">
            <v>61600</v>
          </cell>
          <cell r="R5274" t="str">
            <v>Brno</v>
          </cell>
          <cell r="S5274">
            <v>541212062</v>
          </cell>
          <cell r="T5274" t="str">
            <v>reditelka@skolka-zizkova.cz</v>
          </cell>
        </row>
        <row r="5275">
          <cell r="A5275">
            <v>600118649</v>
          </cell>
          <cell r="B5275">
            <v>70874930</v>
          </cell>
          <cell r="C5275" t="str">
            <v>Zlínský kraj</v>
          </cell>
          <cell r="D5275" t="str">
            <v xml:space="preserve">Kroměříž </v>
          </cell>
          <cell r="E5275" t="str">
            <v>Městský úřad Kroměříž</v>
          </cell>
          <cell r="F5275" t="str">
            <v>Kroměříž</v>
          </cell>
          <cell r="G5275" t="str">
            <v>obec</v>
          </cell>
          <cell r="H5275">
            <v>600118649</v>
          </cell>
          <cell r="I5275" t="str">
            <v>70874930</v>
          </cell>
          <cell r="J5275">
            <v>420</v>
          </cell>
          <cell r="K5275" t="str">
            <v>SINGCLEAN</v>
          </cell>
          <cell r="L5275" t="str">
            <v>ANO</v>
          </cell>
          <cell r="M5275" t="str">
            <v>Základní škola Morkovice, příspěvková organizace</v>
          </cell>
          <cell r="N5275" t="str">
            <v>17. listopadu</v>
          </cell>
          <cell r="O5275">
            <v>416</v>
          </cell>
          <cell r="Q5275">
            <v>76833</v>
          </cell>
          <cell r="R5275" t="str">
            <v>Morkovice-Slížany</v>
          </cell>
          <cell r="S5275">
            <v>573370023</v>
          </cell>
          <cell r="T5275" t="str">
            <v>skola@zsmorkovice.cz</v>
          </cell>
        </row>
        <row r="5276">
          <cell r="A5276">
            <v>600121780</v>
          </cell>
          <cell r="B5276">
            <v>70875081</v>
          </cell>
          <cell r="C5276" t="str">
            <v>Kraj Vysočina</v>
          </cell>
          <cell r="D5276" t="str">
            <v xml:space="preserve">Třebíč </v>
          </cell>
          <cell r="E5276" t="str">
            <v>Městský úřad Náměšť nad Oslavou</v>
          </cell>
          <cell r="F5276" t="str">
            <v>Náměšť nad Oslavou</v>
          </cell>
          <cell r="G5276" t="str">
            <v>obec</v>
          </cell>
          <cell r="H5276">
            <v>600121780</v>
          </cell>
          <cell r="I5276" t="str">
            <v>70875081</v>
          </cell>
          <cell r="J5276">
            <v>180</v>
          </cell>
          <cell r="K5276" t="str">
            <v>SINGCLEAN</v>
          </cell>
          <cell r="L5276" t="str">
            <v>ANO</v>
          </cell>
          <cell r="M5276" t="str">
            <v>Základní škola a mateřská škola, Studenec, okres Třebíč</v>
          </cell>
          <cell r="O5276">
            <v>123</v>
          </cell>
          <cell r="Q5276">
            <v>67502</v>
          </cell>
          <cell r="R5276" t="str">
            <v>Studenec</v>
          </cell>
          <cell r="S5276">
            <v>568627932</v>
          </cell>
          <cell r="T5276" t="str">
            <v>zs.studenec@seznam.cz</v>
          </cell>
        </row>
        <row r="5277">
          <cell r="A5277">
            <v>600111288</v>
          </cell>
          <cell r="B5277">
            <v>70875472</v>
          </cell>
          <cell r="C5277" t="str">
            <v>Jihomoravský kraj</v>
          </cell>
          <cell r="D5277" t="str">
            <v xml:space="preserve">Brno-venkov </v>
          </cell>
          <cell r="E5277" t="str">
            <v>Městský úřad Šlapanice</v>
          </cell>
          <cell r="F5277" t="str">
            <v>Šlapanice</v>
          </cell>
          <cell r="G5277" t="str">
            <v>obec</v>
          </cell>
          <cell r="H5277">
            <v>600111288</v>
          </cell>
          <cell r="I5277" t="str">
            <v>70875472</v>
          </cell>
          <cell r="J5277">
            <v>120</v>
          </cell>
          <cell r="K5277" t="str">
            <v>SINGCLEAN</v>
          </cell>
          <cell r="L5277" t="str">
            <v>ANO</v>
          </cell>
          <cell r="M5277" t="str">
            <v>Základní škola Tvarožná, příspěvková organizace</v>
          </cell>
          <cell r="O5277">
            <v>176</v>
          </cell>
          <cell r="Q5277">
            <v>66405</v>
          </cell>
          <cell r="R5277" t="str">
            <v>Tvarožná</v>
          </cell>
          <cell r="S5277">
            <v>731117814</v>
          </cell>
          <cell r="T5277" t="str">
            <v>skola.tvarozna@seznam.cz</v>
          </cell>
        </row>
        <row r="5278">
          <cell r="A5278">
            <v>600110591</v>
          </cell>
          <cell r="B5278">
            <v>70875481</v>
          </cell>
          <cell r="C5278" t="str">
            <v>Jihomoravský kraj</v>
          </cell>
          <cell r="D5278" t="str">
            <v xml:space="preserve">Brno-venkov </v>
          </cell>
          <cell r="E5278" t="str">
            <v>Městský úřad Kuřim</v>
          </cell>
          <cell r="F5278" t="str">
            <v>Kuřim</v>
          </cell>
          <cell r="G5278" t="str">
            <v>obec</v>
          </cell>
          <cell r="H5278">
            <v>600110591</v>
          </cell>
          <cell r="I5278" t="str">
            <v>70875481</v>
          </cell>
          <cell r="J5278">
            <v>380</v>
          </cell>
          <cell r="K5278" t="str">
            <v>SINGCLEAN</v>
          </cell>
          <cell r="L5278" t="str">
            <v>ANO</v>
          </cell>
          <cell r="M5278" t="str">
            <v>Základní škola a Mateřská škola Moravské Knínice, okres Brno-venkov, příspěvková organizace</v>
          </cell>
          <cell r="N5278" t="str">
            <v>Kuřimská</v>
          </cell>
          <cell r="O5278">
            <v>99</v>
          </cell>
          <cell r="Q5278">
            <v>66434</v>
          </cell>
          <cell r="R5278" t="str">
            <v>Moravské Knínice</v>
          </cell>
          <cell r="S5278">
            <v>530515068</v>
          </cell>
          <cell r="T5278" t="str">
            <v>info@zs-kninice.cz</v>
          </cell>
        </row>
        <row r="5279">
          <cell r="A5279">
            <v>600109674</v>
          </cell>
          <cell r="B5279">
            <v>70875502</v>
          </cell>
          <cell r="C5279" t="str">
            <v>Jihomoravský kraj</v>
          </cell>
          <cell r="D5279" t="str">
            <v xml:space="preserve">Brno-venkov </v>
          </cell>
          <cell r="E5279" t="str">
            <v>Městský úřad Šlapanice</v>
          </cell>
          <cell r="F5279" t="str">
            <v>Šlapanice</v>
          </cell>
          <cell r="G5279" t="str">
            <v>obec</v>
          </cell>
          <cell r="H5279">
            <v>600109674</v>
          </cell>
          <cell r="I5279" t="str">
            <v>70875502</v>
          </cell>
          <cell r="J5279">
            <v>140</v>
          </cell>
          <cell r="K5279" t="str">
            <v>SINGCLEAN</v>
          </cell>
          <cell r="L5279" t="str">
            <v>ANO</v>
          </cell>
          <cell r="M5279" t="str">
            <v>Mateřská škola Tvarožná, okres Brno - venkov, příspěvková organizace</v>
          </cell>
          <cell r="O5279">
            <v>344</v>
          </cell>
          <cell r="Q5279">
            <v>66405</v>
          </cell>
          <cell r="R5279" t="str">
            <v>Tvarožná</v>
          </cell>
          <cell r="S5279">
            <v>544226127</v>
          </cell>
          <cell r="T5279" t="str">
            <v>mstvarozna@tiscali.cz</v>
          </cell>
        </row>
        <row r="5280">
          <cell r="A5280">
            <v>600045447</v>
          </cell>
          <cell r="B5280">
            <v>70875987</v>
          </cell>
          <cell r="C5280" t="str">
            <v>Středočeský kraj</v>
          </cell>
          <cell r="D5280" t="str">
            <v xml:space="preserve">Kolín </v>
          </cell>
          <cell r="E5280" t="str">
            <v>Městský úřad Kolín</v>
          </cell>
          <cell r="F5280" t="str">
            <v>Kolín</v>
          </cell>
          <cell r="G5280" t="str">
            <v>obec</v>
          </cell>
          <cell r="H5280">
            <v>600045447</v>
          </cell>
          <cell r="I5280" t="str">
            <v>70875987</v>
          </cell>
          <cell r="J5280">
            <v>1040</v>
          </cell>
          <cell r="K5280" t="str">
            <v>SINGCLEAN</v>
          </cell>
          <cell r="L5280" t="str">
            <v>ANO</v>
          </cell>
          <cell r="M5280" t="str">
            <v>Základní škola Týnec nad Labem, okres Kolín, příspěvková organizace</v>
          </cell>
          <cell r="N5280" t="str">
            <v>náměstí Komenského</v>
          </cell>
          <cell r="O5280">
            <v>85</v>
          </cell>
          <cell r="Q5280">
            <v>28126</v>
          </cell>
          <cell r="R5280" t="str">
            <v>Týnec nad Labem</v>
          </cell>
          <cell r="S5280">
            <v>604373195</v>
          </cell>
          <cell r="T5280" t="str">
            <v>zstynecnl@volny.cz</v>
          </cell>
        </row>
        <row r="5281">
          <cell r="A5281">
            <v>600061248</v>
          </cell>
          <cell r="B5281">
            <v>70876096</v>
          </cell>
          <cell r="C5281" t="str">
            <v>Kraj Vysočina</v>
          </cell>
          <cell r="D5281" t="str">
            <v xml:space="preserve">Pelhřimov </v>
          </cell>
          <cell r="E5281" t="str">
            <v>Městský úřad Pelhřimov</v>
          </cell>
          <cell r="F5281" t="str">
            <v>Pelhřimov</v>
          </cell>
          <cell r="G5281" t="str">
            <v>obec</v>
          </cell>
          <cell r="H5281">
            <v>600061248</v>
          </cell>
          <cell r="I5281" t="str">
            <v>70876096</v>
          </cell>
          <cell r="J5281">
            <v>800</v>
          </cell>
          <cell r="K5281" t="str">
            <v>SINGCLEAN</v>
          </cell>
          <cell r="L5281" t="str">
            <v>ANO</v>
          </cell>
          <cell r="M5281" t="str">
            <v>Základní škola Pelhřimov, Osvobození 1881, příspěvková organizace</v>
          </cell>
          <cell r="N5281" t="str">
            <v>Osvobození</v>
          </cell>
          <cell r="O5281">
            <v>1881</v>
          </cell>
          <cell r="Q5281">
            <v>39301</v>
          </cell>
          <cell r="R5281" t="str">
            <v>Pelhřimov</v>
          </cell>
          <cell r="S5281">
            <v>565326555</v>
          </cell>
          <cell r="T5281" t="str">
            <v>info@zsospe.cz</v>
          </cell>
        </row>
        <row r="5282">
          <cell r="A5282">
            <v>600061485</v>
          </cell>
          <cell r="B5282">
            <v>70876100</v>
          </cell>
          <cell r="C5282" t="str">
            <v>Kraj Vysočina</v>
          </cell>
          <cell r="D5282" t="str">
            <v xml:space="preserve">Pelhřimov </v>
          </cell>
          <cell r="E5282" t="str">
            <v>Městský úřad Pelhřimov</v>
          </cell>
          <cell r="F5282" t="str">
            <v>Pelhřimov</v>
          </cell>
          <cell r="G5282" t="str">
            <v>obec</v>
          </cell>
          <cell r="H5282">
            <v>600061485</v>
          </cell>
          <cell r="I5282" t="str">
            <v>70876100</v>
          </cell>
          <cell r="J5282">
            <v>1100</v>
          </cell>
          <cell r="K5282" t="str">
            <v>SINGCLEAN</v>
          </cell>
          <cell r="L5282" t="str">
            <v>ANO</v>
          </cell>
          <cell r="M5282" t="str">
            <v>Základní škola Pelhřimov, Na Pražské 1543, příspěvková organizace</v>
          </cell>
          <cell r="N5282" t="str">
            <v>Pražská</v>
          </cell>
          <cell r="O5282">
            <v>1543</v>
          </cell>
          <cell r="Q5282">
            <v>39301</v>
          </cell>
          <cell r="R5282" t="str">
            <v>Pelhřimov</v>
          </cell>
          <cell r="S5282">
            <v>565326292</v>
          </cell>
          <cell r="T5282" t="str">
            <v>reditel@zs-prazska-pe.cz</v>
          </cell>
        </row>
        <row r="5283">
          <cell r="A5283">
            <v>600061477</v>
          </cell>
          <cell r="B5283">
            <v>70876118</v>
          </cell>
          <cell r="C5283" t="str">
            <v>Kraj Vysočina</v>
          </cell>
          <cell r="D5283" t="str">
            <v xml:space="preserve">Pelhřimov </v>
          </cell>
          <cell r="E5283" t="str">
            <v>Městský úřad Pelhřimov</v>
          </cell>
          <cell r="F5283" t="str">
            <v>Pelhřimov</v>
          </cell>
          <cell r="G5283" t="str">
            <v>obec</v>
          </cell>
          <cell r="H5283">
            <v>600061477</v>
          </cell>
          <cell r="I5283" t="str">
            <v>70876118</v>
          </cell>
          <cell r="J5283">
            <v>1060</v>
          </cell>
          <cell r="K5283" t="str">
            <v>SINGCLEAN</v>
          </cell>
          <cell r="L5283" t="str">
            <v>ANO</v>
          </cell>
          <cell r="M5283" t="str">
            <v>Základní škola Pelhřimov, Komenského 1465, příspěvková organizace</v>
          </cell>
          <cell r="N5283" t="str">
            <v>Komenského</v>
          </cell>
          <cell r="O5283">
            <v>1465</v>
          </cell>
          <cell r="Q5283">
            <v>39301</v>
          </cell>
          <cell r="R5283" t="str">
            <v>Pelhřimov</v>
          </cell>
          <cell r="S5283">
            <v>565325413</v>
          </cell>
          <cell r="T5283" t="str">
            <v>info@zskompe.cz</v>
          </cell>
        </row>
        <row r="5284">
          <cell r="A5284">
            <v>600061469</v>
          </cell>
          <cell r="B5284">
            <v>70876126</v>
          </cell>
          <cell r="C5284" t="str">
            <v>Kraj Vysočina</v>
          </cell>
          <cell r="D5284" t="str">
            <v xml:space="preserve">Pelhřimov </v>
          </cell>
          <cell r="E5284" t="str">
            <v>Městský úřad Pelhřimov</v>
          </cell>
          <cell r="F5284" t="str">
            <v>Pelhřimov</v>
          </cell>
          <cell r="G5284" t="str">
            <v>obec</v>
          </cell>
          <cell r="H5284">
            <v>600061469</v>
          </cell>
          <cell r="I5284" t="str">
            <v>70876126</v>
          </cell>
          <cell r="J5284">
            <v>1020</v>
          </cell>
          <cell r="K5284" t="str">
            <v>SINGCLEAN</v>
          </cell>
          <cell r="L5284" t="str">
            <v>ANO</v>
          </cell>
          <cell r="M5284" t="str">
            <v>Základní škola Pelhřimov, Krásovy domky 989, příspěvková organizace</v>
          </cell>
          <cell r="N5284" t="str">
            <v>Krásovy domky</v>
          </cell>
          <cell r="O5284">
            <v>989</v>
          </cell>
          <cell r="Q5284">
            <v>39301</v>
          </cell>
          <cell r="R5284" t="str">
            <v>Pelhřimov</v>
          </cell>
          <cell r="S5284">
            <v>565325946</v>
          </cell>
          <cell r="T5284" t="str">
            <v>rafaj@krasovy-domky.cz</v>
          </cell>
        </row>
        <row r="5285">
          <cell r="A5285">
            <v>600063755</v>
          </cell>
          <cell r="B5285">
            <v>70876240</v>
          </cell>
          <cell r="C5285" t="str">
            <v>Jihočeský kraj</v>
          </cell>
          <cell r="D5285" t="str">
            <v xml:space="preserve">Strakonice </v>
          </cell>
          <cell r="E5285" t="str">
            <v>Městský úřad Strakonice</v>
          </cell>
          <cell r="F5285" t="str">
            <v>Strakonice</v>
          </cell>
          <cell r="G5285" t="str">
            <v>obec</v>
          </cell>
          <cell r="H5285">
            <v>600063755</v>
          </cell>
          <cell r="I5285" t="str">
            <v>70876240</v>
          </cell>
          <cell r="J5285">
            <v>920</v>
          </cell>
          <cell r="K5285" t="str">
            <v>SINGCLEAN</v>
          </cell>
          <cell r="L5285" t="str">
            <v>ANO</v>
          </cell>
          <cell r="M5285" t="str">
            <v>Základní škola Povážská Strakonice</v>
          </cell>
          <cell r="N5285" t="str">
            <v>Nad Školou</v>
          </cell>
          <cell r="O5285">
            <v>560</v>
          </cell>
          <cell r="Q5285">
            <v>38601</v>
          </cell>
          <cell r="R5285" t="str">
            <v>Strakonice</v>
          </cell>
          <cell r="S5285">
            <v>383335787</v>
          </cell>
          <cell r="T5285" t="str">
            <v>reditel@zs-povazska.strakonice.eu</v>
          </cell>
        </row>
        <row r="5286">
          <cell r="A5286">
            <v>600118398</v>
          </cell>
          <cell r="B5286">
            <v>70876487</v>
          </cell>
          <cell r="C5286" t="str">
            <v>Zlínský kraj</v>
          </cell>
          <cell r="D5286" t="str">
            <v xml:space="preserve">Kroměříž </v>
          </cell>
          <cell r="E5286" t="str">
            <v>Městský úřad Kroměříž</v>
          </cell>
          <cell r="F5286" t="str">
            <v>Kroměříž</v>
          </cell>
          <cell r="G5286" t="str">
            <v>obec</v>
          </cell>
          <cell r="H5286">
            <v>600118398</v>
          </cell>
          <cell r="I5286" t="str">
            <v>70876487</v>
          </cell>
          <cell r="J5286">
            <v>440</v>
          </cell>
          <cell r="K5286" t="str">
            <v>SINGCLEAN</v>
          </cell>
          <cell r="L5286" t="str">
            <v>ANO</v>
          </cell>
          <cell r="M5286" t="str">
            <v>Základní škola Zámoraví, Kroměříž, příspěvková organizace</v>
          </cell>
          <cell r="N5286" t="str">
            <v>Švabinského nábřeží</v>
          </cell>
          <cell r="O5286">
            <v>2077</v>
          </cell>
          <cell r="P5286">
            <v>27</v>
          </cell>
          <cell r="Q5286">
            <v>76701</v>
          </cell>
          <cell r="R5286" t="str">
            <v>Kroměříž</v>
          </cell>
          <cell r="S5286">
            <v>573502881</v>
          </cell>
          <cell r="T5286" t="str">
            <v>zs.nabrezi.km@tiscali.cz</v>
          </cell>
        </row>
        <row r="5287">
          <cell r="A5287">
            <v>600118614</v>
          </cell>
          <cell r="B5287">
            <v>70876649</v>
          </cell>
          <cell r="C5287" t="str">
            <v>Zlínský kraj</v>
          </cell>
          <cell r="D5287" t="str">
            <v xml:space="preserve">Kroměříž </v>
          </cell>
          <cell r="E5287" t="str">
            <v>Městský úřad Kroměříž</v>
          </cell>
          <cell r="F5287" t="str">
            <v>Kroměříž</v>
          </cell>
          <cell r="G5287" t="str">
            <v>obec</v>
          </cell>
          <cell r="H5287">
            <v>600118614</v>
          </cell>
          <cell r="I5287" t="str">
            <v>70876649</v>
          </cell>
          <cell r="J5287">
            <v>1720</v>
          </cell>
          <cell r="K5287" t="str">
            <v>SINGCLEAN</v>
          </cell>
          <cell r="L5287" t="str">
            <v>ANO</v>
          </cell>
          <cell r="M5287" t="str">
            <v>Základní škola Oskol, Kroměříž, příspěvková organizace</v>
          </cell>
          <cell r="N5287" t="str">
            <v>Mánesova</v>
          </cell>
          <cell r="O5287">
            <v>3861</v>
          </cell>
          <cell r="P5287">
            <v>5</v>
          </cell>
          <cell r="Q5287">
            <v>76701</v>
          </cell>
          <cell r="R5287" t="str">
            <v>Kroměříž</v>
          </cell>
          <cell r="S5287">
            <v>573331199</v>
          </cell>
          <cell r="T5287" t="str">
            <v>reditel@zsoskol.cz</v>
          </cell>
        </row>
        <row r="5288">
          <cell r="A5288">
            <v>600118754</v>
          </cell>
          <cell r="B5288">
            <v>70876789</v>
          </cell>
          <cell r="C5288" t="str">
            <v>Zlínský kraj</v>
          </cell>
          <cell r="D5288" t="str">
            <v xml:space="preserve">Kroměříž </v>
          </cell>
          <cell r="E5288" t="str">
            <v>Městský úřad Holešov</v>
          </cell>
          <cell r="F5288" t="str">
            <v>Holešov</v>
          </cell>
          <cell r="G5288" t="str">
            <v>obec</v>
          </cell>
          <cell r="H5288">
            <v>600118754</v>
          </cell>
          <cell r="I5288" t="str">
            <v>70876789</v>
          </cell>
          <cell r="J5288">
            <v>40</v>
          </cell>
          <cell r="K5288" t="str">
            <v>SINGCLEAN</v>
          </cell>
          <cell r="L5288" t="str">
            <v>ANO</v>
          </cell>
          <cell r="M5288" t="str">
            <v>Ústřední školní jídelna Holešov</v>
          </cell>
          <cell r="N5288" t="str">
            <v>nám. Dr. E. Beneše</v>
          </cell>
          <cell r="O5288">
            <v>58</v>
          </cell>
          <cell r="P5288">
            <v>16</v>
          </cell>
          <cell r="Q5288">
            <v>76901</v>
          </cell>
          <cell r="R5288" t="str">
            <v>Holešov</v>
          </cell>
          <cell r="S5288">
            <v>573397563</v>
          </cell>
          <cell r="T5288" t="str">
            <v>usjhol@tiscali.cz</v>
          </cell>
        </row>
        <row r="5289">
          <cell r="A5289">
            <v>600111130</v>
          </cell>
          <cell r="B5289">
            <v>70876843</v>
          </cell>
          <cell r="C5289" t="str">
            <v>Jihomoravský kraj</v>
          </cell>
          <cell r="D5289" t="str">
            <v xml:space="preserve">Brno-venkov </v>
          </cell>
          <cell r="E5289" t="str">
            <v>Městský úřad Rosice</v>
          </cell>
          <cell r="F5289" t="str">
            <v>Rosice</v>
          </cell>
          <cell r="G5289" t="str">
            <v>obec</v>
          </cell>
          <cell r="H5289">
            <v>600111130</v>
          </cell>
          <cell r="I5289" t="str">
            <v>70876843</v>
          </cell>
          <cell r="J5289">
            <v>1500</v>
          </cell>
          <cell r="K5289" t="str">
            <v>SINGCLEAN</v>
          </cell>
          <cell r="L5289" t="str">
            <v>ANO</v>
          </cell>
          <cell r="M5289" t="str">
            <v>Základní škola Rosice, příspěvková organizace</v>
          </cell>
          <cell r="N5289" t="str">
            <v>Pod Zahrádkami</v>
          </cell>
          <cell r="O5289">
            <v>120</v>
          </cell>
          <cell r="Q5289">
            <v>66501</v>
          </cell>
          <cell r="R5289" t="str">
            <v>Rosice</v>
          </cell>
          <cell r="S5289">
            <v>546412361</v>
          </cell>
          <cell r="T5289" t="str">
            <v>zsrosice@volny.cz</v>
          </cell>
        </row>
        <row r="5290">
          <cell r="A5290">
            <v>600060471</v>
          </cell>
          <cell r="B5290">
            <v>70876908</v>
          </cell>
          <cell r="C5290" t="str">
            <v>Jihočeský kraj</v>
          </cell>
          <cell r="D5290" t="str">
            <v xml:space="preserve">Jindřichův Hradec </v>
          </cell>
          <cell r="E5290" t="str">
            <v>Městský úřad Jindřichův Hradec</v>
          </cell>
          <cell r="F5290" t="str">
            <v>Jindřichův Hradec</v>
          </cell>
          <cell r="G5290" t="str">
            <v>obec</v>
          </cell>
          <cell r="H5290">
            <v>600060471</v>
          </cell>
          <cell r="I5290" t="str">
            <v>70876908</v>
          </cell>
          <cell r="J5290">
            <v>660</v>
          </cell>
          <cell r="K5290" t="str">
            <v>SINGCLEAN</v>
          </cell>
          <cell r="L5290" t="str">
            <v>ANO</v>
          </cell>
          <cell r="M5290" t="str">
            <v>Základní škola Jindřichův Hradec III, Vajgar 592</v>
          </cell>
          <cell r="N5290" t="str">
            <v>sídliště Vajgar</v>
          </cell>
          <cell r="O5290">
            <v>592</v>
          </cell>
          <cell r="Q5290">
            <v>37701</v>
          </cell>
          <cell r="R5290" t="str">
            <v>Jindřichův Hradec</v>
          </cell>
          <cell r="S5290">
            <v>384323331</v>
          </cell>
          <cell r="T5290" t="str">
            <v>info@4zsjh.cz</v>
          </cell>
        </row>
        <row r="5291">
          <cell r="A5291">
            <v>600111601</v>
          </cell>
          <cell r="B5291">
            <v>70876991</v>
          </cell>
          <cell r="C5291" t="str">
            <v>Jihomoravský kraj</v>
          </cell>
          <cell r="D5291" t="str">
            <v xml:space="preserve">Břeclav </v>
          </cell>
          <cell r="E5291" t="str">
            <v>Městský úřad Mikulov</v>
          </cell>
          <cell r="F5291" t="str">
            <v>Mikulov</v>
          </cell>
          <cell r="G5291" t="str">
            <v>obec</v>
          </cell>
          <cell r="H5291">
            <v>600111601</v>
          </cell>
          <cell r="I5291" t="str">
            <v>70876991</v>
          </cell>
          <cell r="J5291">
            <v>280</v>
          </cell>
          <cell r="K5291" t="str">
            <v>SINGCLEAN</v>
          </cell>
          <cell r="L5291" t="str">
            <v>ANO</v>
          </cell>
          <cell r="M5291" t="str">
            <v>Mateřská škola Mikulov, Pod Strání 6, okres Břeclav, příspěvková organizace</v>
          </cell>
          <cell r="N5291" t="str">
            <v>Pod Strání</v>
          </cell>
          <cell r="O5291">
            <v>1290</v>
          </cell>
          <cell r="P5291">
            <v>6</v>
          </cell>
          <cell r="Q5291">
            <v>69201</v>
          </cell>
          <cell r="R5291" t="str">
            <v>Mikulov</v>
          </cell>
          <cell r="S5291">
            <v>519510842</v>
          </cell>
        </row>
        <row r="5292">
          <cell r="A5292">
            <v>600118584</v>
          </cell>
          <cell r="B5292">
            <v>70877017</v>
          </cell>
          <cell r="C5292" t="str">
            <v>Zlínský kraj</v>
          </cell>
          <cell r="D5292" t="str">
            <v xml:space="preserve">Kroměříž </v>
          </cell>
          <cell r="E5292" t="str">
            <v>Městský úřad Kroměříž</v>
          </cell>
          <cell r="F5292" t="str">
            <v>Kroměříž</v>
          </cell>
          <cell r="G5292" t="str">
            <v>obec</v>
          </cell>
          <cell r="H5292">
            <v>600118584</v>
          </cell>
          <cell r="I5292" t="str">
            <v>70877017</v>
          </cell>
          <cell r="J5292">
            <v>940</v>
          </cell>
          <cell r="K5292" t="str">
            <v>SINGCLEAN</v>
          </cell>
          <cell r="L5292" t="str">
            <v>ANO</v>
          </cell>
          <cell r="M5292" t="str">
            <v>Základní škola, Kroměříž, U Sýpek 1462, příspěvková organizace</v>
          </cell>
          <cell r="N5292" t="str">
            <v>U Sýpek</v>
          </cell>
          <cell r="O5292">
            <v>1462</v>
          </cell>
          <cell r="P5292">
            <v>2</v>
          </cell>
          <cell r="Q5292">
            <v>76701</v>
          </cell>
          <cell r="R5292" t="str">
            <v>Kroměříž</v>
          </cell>
          <cell r="S5292">
            <v>573338164</v>
          </cell>
          <cell r="T5292" t="str">
            <v>reditelka@zssypky.cz</v>
          </cell>
        </row>
        <row r="5293">
          <cell r="A5293">
            <v>600130215</v>
          </cell>
          <cell r="B5293">
            <v>70877068</v>
          </cell>
          <cell r="C5293" t="str">
            <v>Kraj Vysočina</v>
          </cell>
          <cell r="D5293" t="str">
            <v xml:space="preserve">Žďár nad Sázavou </v>
          </cell>
          <cell r="E5293" t="str">
            <v>Městský úřad Velké Meziříčí</v>
          </cell>
          <cell r="F5293" t="str">
            <v>Velké Meziříčí</v>
          </cell>
          <cell r="G5293" t="str">
            <v>obec</v>
          </cell>
          <cell r="H5293">
            <v>600130215</v>
          </cell>
          <cell r="I5293" t="str">
            <v>70877068</v>
          </cell>
          <cell r="J5293">
            <v>660</v>
          </cell>
          <cell r="K5293" t="str">
            <v>SINGCLEAN</v>
          </cell>
          <cell r="L5293" t="str">
            <v>ANO</v>
          </cell>
          <cell r="M5293" t="str">
            <v>Základní škola a mateřská škola Osová Bítýška</v>
          </cell>
          <cell r="O5293">
            <v>246</v>
          </cell>
          <cell r="Q5293">
            <v>59453</v>
          </cell>
          <cell r="R5293" t="str">
            <v>Osová Bítýška</v>
          </cell>
          <cell r="S5293">
            <v>566536922</v>
          </cell>
          <cell r="T5293" t="str">
            <v>maly@zsob.cz</v>
          </cell>
        </row>
        <row r="5294">
          <cell r="A5294">
            <v>600112616</v>
          </cell>
          <cell r="B5294">
            <v>70877076</v>
          </cell>
          <cell r="C5294" t="str">
            <v>Jihomoravský kraj</v>
          </cell>
          <cell r="D5294" t="str">
            <v xml:space="preserve">Brno-venkov </v>
          </cell>
          <cell r="E5294" t="str">
            <v>Městský úřad Pohořelice</v>
          </cell>
          <cell r="F5294" t="str">
            <v>Pohořelice</v>
          </cell>
          <cell r="G5294" t="str">
            <v>obec</v>
          </cell>
          <cell r="H5294">
            <v>600112616</v>
          </cell>
          <cell r="I5294" t="str">
            <v>70877076</v>
          </cell>
          <cell r="J5294">
            <v>260</v>
          </cell>
          <cell r="K5294" t="str">
            <v>SINGCLEAN</v>
          </cell>
          <cell r="L5294" t="str">
            <v>ANO</v>
          </cell>
          <cell r="M5294" t="str">
            <v>Základní škola a Mateřská škola Přibice, příspěvková organizace</v>
          </cell>
          <cell r="O5294">
            <v>46</v>
          </cell>
          <cell r="Q5294">
            <v>69124</v>
          </cell>
          <cell r="R5294" t="str">
            <v>Přibice</v>
          </cell>
          <cell r="S5294">
            <v>546604100</v>
          </cell>
          <cell r="T5294" t="str">
            <v>skolapribice@quick.cz</v>
          </cell>
        </row>
        <row r="5295">
          <cell r="A5295">
            <v>600130118</v>
          </cell>
          <cell r="B5295">
            <v>70877165</v>
          </cell>
          <cell r="C5295" t="str">
            <v>Jihomoravský kraj</v>
          </cell>
          <cell r="D5295" t="str">
            <v xml:space="preserve">Brno-venkov </v>
          </cell>
          <cell r="E5295" t="str">
            <v>Městský úřad Tišnov</v>
          </cell>
          <cell r="F5295" t="str">
            <v>Tišnov</v>
          </cell>
          <cell r="G5295" t="str">
            <v>obec</v>
          </cell>
          <cell r="H5295">
            <v>600130118</v>
          </cell>
          <cell r="I5295" t="str">
            <v>70877165</v>
          </cell>
          <cell r="J5295">
            <v>720</v>
          </cell>
          <cell r="K5295" t="str">
            <v>SINGCLEAN</v>
          </cell>
          <cell r="L5295" t="str">
            <v>ANO</v>
          </cell>
          <cell r="M5295" t="str">
            <v>Základní škola a Mateřská škola Dolní Loučky, okres Brno-venkov, příspěvková organizace</v>
          </cell>
          <cell r="O5295">
            <v>207</v>
          </cell>
          <cell r="Q5295">
            <v>59455</v>
          </cell>
          <cell r="R5295" t="str">
            <v>Dolní Loučky</v>
          </cell>
          <cell r="S5295" t="str">
            <v>549 440 115 ,733139011</v>
          </cell>
          <cell r="T5295" t="str">
            <v>reditel@zsdolniloucky.cz</v>
          </cell>
        </row>
        <row r="5296">
          <cell r="A5296">
            <v>600130843</v>
          </cell>
          <cell r="B5296">
            <v>70877441</v>
          </cell>
          <cell r="C5296" t="str">
            <v>Kraj Vysočina</v>
          </cell>
          <cell r="D5296" t="str">
            <v xml:space="preserve">Žďár nad Sázavou </v>
          </cell>
          <cell r="E5296" t="str">
            <v>Městský úřad Velké Meziříčí</v>
          </cell>
          <cell r="F5296" t="str">
            <v>Velké Meziříčí</v>
          </cell>
          <cell r="G5296" t="str">
            <v>obec</v>
          </cell>
          <cell r="H5296">
            <v>600130843</v>
          </cell>
          <cell r="I5296" t="str">
            <v>70877441</v>
          </cell>
          <cell r="J5296">
            <v>400</v>
          </cell>
          <cell r="K5296" t="str">
            <v>SINGCLEAN</v>
          </cell>
          <cell r="L5296" t="str">
            <v>ANO</v>
          </cell>
          <cell r="M5296" t="str">
            <v>Základní škola Hany Benešové a Mateřská škola Bory, příspěvková organizace</v>
          </cell>
          <cell r="O5296">
            <v>161</v>
          </cell>
          <cell r="Q5296">
            <v>59461</v>
          </cell>
          <cell r="R5296" t="str">
            <v>Bory</v>
          </cell>
          <cell r="S5296">
            <v>566535177</v>
          </cell>
          <cell r="T5296" t="str">
            <v>zsbory@zsbory.cz</v>
          </cell>
        </row>
        <row r="5297">
          <cell r="A5297">
            <v>600045951</v>
          </cell>
          <cell r="B5297">
            <v>70877513</v>
          </cell>
          <cell r="C5297" t="str">
            <v>Středočeský kraj</v>
          </cell>
          <cell r="D5297" t="str">
            <v xml:space="preserve">Kutná Hora </v>
          </cell>
          <cell r="E5297" t="str">
            <v>Městský úřad Kutná Hora</v>
          </cell>
          <cell r="F5297" t="str">
            <v>Kutná Hora</v>
          </cell>
          <cell r="G5297" t="str">
            <v>obec</v>
          </cell>
          <cell r="H5297">
            <v>600045951</v>
          </cell>
          <cell r="I5297" t="str">
            <v>70877513</v>
          </cell>
          <cell r="J5297">
            <v>320</v>
          </cell>
          <cell r="K5297" t="str">
            <v>SINGCLEAN</v>
          </cell>
          <cell r="L5297" t="str">
            <v>ANO</v>
          </cell>
          <cell r="M5297" t="str">
            <v>Mateřská škola Uhlířské Janovice, Třebízského 770</v>
          </cell>
          <cell r="N5297" t="str">
            <v>Třebízského</v>
          </cell>
          <cell r="O5297">
            <v>770</v>
          </cell>
          <cell r="Q5297">
            <v>28504</v>
          </cell>
          <cell r="R5297" t="str">
            <v>Uhlířské Janovice</v>
          </cell>
          <cell r="S5297">
            <v>327542081</v>
          </cell>
          <cell r="T5297" t="str">
            <v>ms.uhl.janovice@seznam.cz</v>
          </cell>
        </row>
        <row r="5298">
          <cell r="A5298">
            <v>600046320</v>
          </cell>
          <cell r="B5298">
            <v>70877564</v>
          </cell>
          <cell r="C5298" t="str">
            <v>Středočeský kraj</v>
          </cell>
          <cell r="D5298" t="str">
            <v xml:space="preserve">Kutná Hora </v>
          </cell>
          <cell r="E5298" t="str">
            <v>Městský úřad Kutná Hora</v>
          </cell>
          <cell r="F5298" t="str">
            <v>Kutná Hora</v>
          </cell>
          <cell r="G5298" t="str">
            <v>obec</v>
          </cell>
          <cell r="H5298">
            <v>600046320</v>
          </cell>
          <cell r="I5298" t="str">
            <v>70877564</v>
          </cell>
          <cell r="J5298">
            <v>520</v>
          </cell>
          <cell r="K5298" t="str">
            <v>SINGCLEAN</v>
          </cell>
          <cell r="L5298" t="str">
            <v>ANO</v>
          </cell>
          <cell r="M5298" t="str">
            <v>Základní škola Kutná Hora, Kamenná stezka 40</v>
          </cell>
          <cell r="N5298" t="str">
            <v>Kamenná stezka</v>
          </cell>
          <cell r="O5298">
            <v>40</v>
          </cell>
          <cell r="P5298">
            <v>1</v>
          </cell>
          <cell r="Q5298">
            <v>28401</v>
          </cell>
          <cell r="R5298" t="str">
            <v>Kutná Hora</v>
          </cell>
          <cell r="S5298">
            <v>327512976</v>
          </cell>
          <cell r="T5298" t="str">
            <v>skola@zsks.kutnahora.cz</v>
          </cell>
        </row>
        <row r="5299">
          <cell r="A5299">
            <v>600046346</v>
          </cell>
          <cell r="B5299">
            <v>70877572</v>
          </cell>
          <cell r="C5299" t="str">
            <v>Středočeský kraj</v>
          </cell>
          <cell r="D5299" t="str">
            <v xml:space="preserve">Kutná Hora </v>
          </cell>
          <cell r="E5299" t="str">
            <v>Městský úřad Kutná Hora</v>
          </cell>
          <cell r="F5299" t="str">
            <v>Kutná Hora</v>
          </cell>
          <cell r="G5299" t="str">
            <v>obec</v>
          </cell>
          <cell r="H5299">
            <v>600046346</v>
          </cell>
          <cell r="I5299" t="str">
            <v>70877572</v>
          </cell>
          <cell r="J5299">
            <v>960</v>
          </cell>
          <cell r="K5299" t="str">
            <v>SINGCLEAN</v>
          </cell>
          <cell r="L5299" t="str">
            <v>ANO</v>
          </cell>
          <cell r="M5299" t="str">
            <v>Základní škola Žižkov</v>
          </cell>
          <cell r="N5299" t="str">
            <v>Kremnická</v>
          </cell>
          <cell r="O5299">
            <v>98</v>
          </cell>
          <cell r="P5299">
            <v>18</v>
          </cell>
          <cell r="Q5299">
            <v>28401</v>
          </cell>
          <cell r="R5299" t="str">
            <v>Kutná Hora</v>
          </cell>
          <cell r="S5299">
            <v>327512175</v>
          </cell>
          <cell r="T5299" t="str">
            <v>skola@zszizkov.cz</v>
          </cell>
        </row>
        <row r="5300">
          <cell r="A5300">
            <v>600056341</v>
          </cell>
          <cell r="B5300">
            <v>70877599</v>
          </cell>
          <cell r="C5300" t="str">
            <v>Jihočeský kraj</v>
          </cell>
          <cell r="D5300" t="str">
            <v xml:space="preserve">České Budějovice </v>
          </cell>
          <cell r="E5300" t="str">
            <v>Magistrát města Českých Budějovic</v>
          </cell>
          <cell r="F5300" t="str">
            <v>České Budějovice</v>
          </cell>
          <cell r="G5300" t="str">
            <v>obec</v>
          </cell>
          <cell r="H5300">
            <v>600056341</v>
          </cell>
          <cell r="I5300" t="str">
            <v>70877599</v>
          </cell>
          <cell r="J5300">
            <v>260</v>
          </cell>
          <cell r="K5300" t="str">
            <v>SINGCLEAN</v>
          </cell>
          <cell r="L5300" t="str">
            <v>ANO</v>
          </cell>
          <cell r="M5300" t="str">
            <v>Mateřská škola, Čéčova 40/1, České Budějovice</v>
          </cell>
          <cell r="N5300" t="str">
            <v>Čéčova</v>
          </cell>
          <cell r="O5300">
            <v>651</v>
          </cell>
          <cell r="P5300" t="str">
            <v>40a</v>
          </cell>
          <cell r="Q5300">
            <v>37004</v>
          </cell>
          <cell r="R5300" t="str">
            <v>České Budějovice</v>
          </cell>
          <cell r="S5300">
            <v>387331523</v>
          </cell>
        </row>
        <row r="5301">
          <cell r="A5301">
            <v>600056741</v>
          </cell>
          <cell r="B5301">
            <v>70877602</v>
          </cell>
          <cell r="C5301" t="str">
            <v>Jihočeský kraj</v>
          </cell>
          <cell r="D5301" t="str">
            <v xml:space="preserve">České Budějovice </v>
          </cell>
          <cell r="E5301" t="str">
            <v>Magistrát města Českých Budějovic</v>
          </cell>
          <cell r="F5301" t="str">
            <v>České Budějovice</v>
          </cell>
          <cell r="G5301" t="str">
            <v>obec</v>
          </cell>
          <cell r="H5301">
            <v>600056741</v>
          </cell>
          <cell r="I5301" t="str">
            <v>70877602</v>
          </cell>
          <cell r="J5301">
            <v>320</v>
          </cell>
          <cell r="K5301" t="str">
            <v>SINGCLEAN</v>
          </cell>
          <cell r="L5301" t="str">
            <v>ANO</v>
          </cell>
          <cell r="M5301" t="str">
            <v>Mateřská škola, Neplachova 3, České Budějovice</v>
          </cell>
          <cell r="N5301" t="str">
            <v>Neplachova</v>
          </cell>
          <cell r="O5301">
            <v>812</v>
          </cell>
          <cell r="P5301">
            <v>3</v>
          </cell>
          <cell r="Q5301">
            <v>37004</v>
          </cell>
          <cell r="R5301" t="str">
            <v>České Budějovice</v>
          </cell>
          <cell r="S5301">
            <v>387426019</v>
          </cell>
          <cell r="T5301" t="str">
            <v>reditelka@msneplachova.cz</v>
          </cell>
        </row>
        <row r="5302">
          <cell r="A5302">
            <v>600057224</v>
          </cell>
          <cell r="B5302">
            <v>70877611</v>
          </cell>
          <cell r="C5302" t="str">
            <v>Jihočeský kraj</v>
          </cell>
          <cell r="D5302" t="str">
            <v xml:space="preserve">České Budějovice </v>
          </cell>
          <cell r="E5302" t="str">
            <v>Magistrát města Českých Budějovic</v>
          </cell>
          <cell r="F5302" t="str">
            <v>České Budějovice</v>
          </cell>
          <cell r="G5302" t="str">
            <v>obec</v>
          </cell>
          <cell r="H5302">
            <v>600057224</v>
          </cell>
          <cell r="I5302" t="str">
            <v>70877611</v>
          </cell>
          <cell r="J5302">
            <v>600</v>
          </cell>
          <cell r="K5302" t="str">
            <v>SINGCLEAN</v>
          </cell>
          <cell r="L5302" t="str">
            <v>ANO</v>
          </cell>
          <cell r="M5302" t="str">
            <v>Mateřská škola, Vrchlického nábřeží 1a, České Budějovice</v>
          </cell>
          <cell r="N5302" t="str">
            <v>Vrchlického nábř.</v>
          </cell>
          <cell r="O5302">
            <v>1782</v>
          </cell>
          <cell r="P5302" t="str">
            <v>1a</v>
          </cell>
          <cell r="Q5302">
            <v>37001</v>
          </cell>
          <cell r="R5302" t="str">
            <v>České Budějovice</v>
          </cell>
          <cell r="S5302">
            <v>386102811</v>
          </cell>
          <cell r="T5302" t="str">
            <v>msvrch@quick.cz</v>
          </cell>
        </row>
        <row r="5303">
          <cell r="A5303">
            <v>600056643</v>
          </cell>
          <cell r="B5303">
            <v>70877629</v>
          </cell>
          <cell r="C5303" t="str">
            <v>Jihočeský kraj</v>
          </cell>
          <cell r="D5303" t="str">
            <v xml:space="preserve">České Budějovice </v>
          </cell>
          <cell r="E5303" t="str">
            <v>Magistrát města Českých Budějovic</v>
          </cell>
          <cell r="F5303" t="str">
            <v>České Budějovice</v>
          </cell>
          <cell r="G5303" t="str">
            <v>obec</v>
          </cell>
          <cell r="H5303">
            <v>600056643</v>
          </cell>
          <cell r="I5303" t="str">
            <v>70877629</v>
          </cell>
          <cell r="J5303">
            <v>520</v>
          </cell>
          <cell r="K5303" t="str">
            <v>SINGCLEAN</v>
          </cell>
          <cell r="L5303" t="str">
            <v>ANO</v>
          </cell>
          <cell r="M5303" t="str">
            <v>Mateřská škola, K. Štěcha 5, České Budějovice</v>
          </cell>
          <cell r="N5303" t="str">
            <v>K. Štěcha</v>
          </cell>
          <cell r="O5303">
            <v>1320</v>
          </cell>
          <cell r="P5303">
            <v>5</v>
          </cell>
          <cell r="Q5303">
            <v>37005</v>
          </cell>
          <cell r="R5303" t="str">
            <v>České Budějovice</v>
          </cell>
          <cell r="S5303">
            <v>385102630</v>
          </cell>
          <cell r="T5303" t="str">
            <v>reditelka@mskstecha.cz</v>
          </cell>
        </row>
        <row r="5304">
          <cell r="A5304">
            <v>600057160</v>
          </cell>
          <cell r="B5304">
            <v>70877637</v>
          </cell>
          <cell r="C5304" t="str">
            <v>Jihočeský kraj</v>
          </cell>
          <cell r="D5304" t="str">
            <v xml:space="preserve">České Budějovice </v>
          </cell>
          <cell r="E5304" t="str">
            <v>Magistrát města Českých Budějovic</v>
          </cell>
          <cell r="F5304" t="str">
            <v>České Budějovice</v>
          </cell>
          <cell r="G5304" t="str">
            <v>obec</v>
          </cell>
          <cell r="H5304">
            <v>600057160</v>
          </cell>
          <cell r="I5304" t="str">
            <v>70877637</v>
          </cell>
          <cell r="J5304">
            <v>400</v>
          </cell>
          <cell r="K5304" t="str">
            <v>SINGCLEAN</v>
          </cell>
          <cell r="L5304" t="str">
            <v>ANO</v>
          </cell>
          <cell r="M5304" t="str">
            <v>Mateřská škola, Nerudova 53, České Budějovice</v>
          </cell>
          <cell r="N5304" t="str">
            <v>Nerudova</v>
          </cell>
          <cell r="O5304">
            <v>2247</v>
          </cell>
          <cell r="P5304">
            <v>53</v>
          </cell>
          <cell r="Q5304">
            <v>37004</v>
          </cell>
          <cell r="R5304" t="str">
            <v>České Budějovice</v>
          </cell>
          <cell r="S5304" t="str">
            <v>387 426 020 ,601389387</v>
          </cell>
          <cell r="T5304" t="str">
            <v>msnerudova@email.cz</v>
          </cell>
        </row>
        <row r="5305">
          <cell r="A5305">
            <v>600057453</v>
          </cell>
          <cell r="B5305">
            <v>70877645</v>
          </cell>
          <cell r="C5305" t="str">
            <v>Jihočeský kraj</v>
          </cell>
          <cell r="D5305" t="str">
            <v xml:space="preserve">České Budějovice </v>
          </cell>
          <cell r="E5305" t="str">
            <v>Magistrát města Českých Budějovic</v>
          </cell>
          <cell r="F5305" t="str">
            <v>České Budějovice</v>
          </cell>
          <cell r="G5305" t="str">
            <v>obec</v>
          </cell>
          <cell r="H5305">
            <v>600057453</v>
          </cell>
          <cell r="I5305" t="str">
            <v>70877645</v>
          </cell>
          <cell r="J5305">
            <v>260</v>
          </cell>
          <cell r="K5305" t="str">
            <v>SINGCLEAN</v>
          </cell>
          <cell r="L5305" t="str">
            <v>ANO</v>
          </cell>
          <cell r="M5305" t="str">
            <v>Základní škola a Mateřská škola T. G. Masaryka, Rudolfovská 143, České Budějovice</v>
          </cell>
          <cell r="N5305" t="str">
            <v>Rudolfovská tř.</v>
          </cell>
          <cell r="O5305">
            <v>285</v>
          </cell>
          <cell r="P5305">
            <v>143</v>
          </cell>
          <cell r="Q5305">
            <v>37001</v>
          </cell>
          <cell r="R5305" t="str">
            <v>České Budějovice</v>
          </cell>
          <cell r="S5305">
            <v>387425505</v>
          </cell>
          <cell r="T5305" t="str">
            <v>zstgmcb@volny.cz</v>
          </cell>
        </row>
        <row r="5306">
          <cell r="A5306">
            <v>600057429</v>
          </cell>
          <cell r="B5306">
            <v>70877661</v>
          </cell>
          <cell r="C5306" t="str">
            <v>Jihočeský kraj</v>
          </cell>
          <cell r="D5306" t="str">
            <v xml:space="preserve">České Budějovice </v>
          </cell>
          <cell r="E5306" t="str">
            <v>Magistrát města Českých Budějovic</v>
          </cell>
          <cell r="F5306" t="str">
            <v>České Budějovice</v>
          </cell>
          <cell r="G5306" t="str">
            <v>obec</v>
          </cell>
          <cell r="H5306">
            <v>600057429</v>
          </cell>
          <cell r="I5306" t="str">
            <v>70877661</v>
          </cell>
          <cell r="J5306">
            <v>460</v>
          </cell>
          <cell r="K5306" t="str">
            <v>SINGCLEAN</v>
          </cell>
          <cell r="L5306" t="str">
            <v>ANO</v>
          </cell>
          <cell r="M5306" t="str">
            <v>Základní škola a Mateřská škola, Vl. Rady 1, České Budějovice</v>
          </cell>
          <cell r="N5306" t="str">
            <v>Vl. Rady</v>
          </cell>
          <cell r="O5306">
            <v>962</v>
          </cell>
          <cell r="P5306">
            <v>1</v>
          </cell>
          <cell r="Q5306">
            <v>37008</v>
          </cell>
          <cell r="R5306" t="str">
            <v>České Budějovice</v>
          </cell>
          <cell r="S5306">
            <v>387240537</v>
          </cell>
          <cell r="T5306" t="str">
            <v>skola@zsmlade.cz</v>
          </cell>
        </row>
        <row r="5307">
          <cell r="A5307">
            <v>600056724</v>
          </cell>
          <cell r="B5307">
            <v>70877688</v>
          </cell>
          <cell r="C5307" t="str">
            <v>Jihočeský kraj</v>
          </cell>
          <cell r="D5307" t="str">
            <v xml:space="preserve">České Budějovice </v>
          </cell>
          <cell r="E5307" t="str">
            <v>Magistrát města Českých Budějovic</v>
          </cell>
          <cell r="F5307" t="str">
            <v>České Budějovice</v>
          </cell>
          <cell r="G5307" t="str">
            <v>obec</v>
          </cell>
          <cell r="H5307">
            <v>600056724</v>
          </cell>
          <cell r="I5307" t="str">
            <v>70877688</v>
          </cell>
          <cell r="J5307">
            <v>280</v>
          </cell>
          <cell r="K5307" t="str">
            <v>SINGCLEAN</v>
          </cell>
          <cell r="L5307" t="str">
            <v>ANO</v>
          </cell>
          <cell r="M5307" t="str">
            <v>Mateřská škola, E. Pittera 2, České Budějovice</v>
          </cell>
          <cell r="N5307" t="str">
            <v>E. Pittera</v>
          </cell>
          <cell r="O5307">
            <v>36</v>
          </cell>
          <cell r="P5307">
            <v>2</v>
          </cell>
          <cell r="Q5307">
            <v>37001</v>
          </cell>
          <cell r="R5307" t="str">
            <v>České Budějovice</v>
          </cell>
          <cell r="S5307">
            <v>605855587</v>
          </cell>
          <cell r="T5307" t="str">
            <v>reditelka@ms-pittera.cz</v>
          </cell>
        </row>
        <row r="5308">
          <cell r="A5308">
            <v>618500855</v>
          </cell>
          <cell r="B5308">
            <v>70877718</v>
          </cell>
          <cell r="C5308" t="str">
            <v>Zlínský kraj</v>
          </cell>
          <cell r="D5308" t="str">
            <v xml:space="preserve">Zlín </v>
          </cell>
          <cell r="E5308" t="str">
            <v>Městský úřad Valašské Klobouky</v>
          </cell>
          <cell r="F5308" t="str">
            <v>Valašské Klobouky</v>
          </cell>
          <cell r="G5308" t="str">
            <v>obec</v>
          </cell>
          <cell r="H5308">
            <v>618500855</v>
          </cell>
          <cell r="I5308" t="str">
            <v>70877718</v>
          </cell>
          <cell r="J5308">
            <v>1000</v>
          </cell>
          <cell r="K5308" t="str">
            <v>SINGCLEAN</v>
          </cell>
          <cell r="L5308" t="str">
            <v>ANO</v>
          </cell>
          <cell r="M5308" t="str">
            <v>Základní škola Brumov - Bylnice, okres Zlín</v>
          </cell>
          <cell r="N5308" t="str">
            <v>Družba</v>
          </cell>
          <cell r="O5308">
            <v>1178</v>
          </cell>
          <cell r="Q5308">
            <v>76331</v>
          </cell>
          <cell r="R5308" t="str">
            <v>Brumov-Bylnice</v>
          </cell>
          <cell r="S5308" t="str">
            <v>577 331 446 -7</v>
          </cell>
          <cell r="T5308" t="str">
            <v>info@zsbb.cz</v>
          </cell>
        </row>
        <row r="5309">
          <cell r="A5309">
            <v>600064891</v>
          </cell>
          <cell r="B5309">
            <v>70877785</v>
          </cell>
          <cell r="C5309" t="str">
            <v>Jihočeský kraj</v>
          </cell>
          <cell r="D5309" t="str">
            <v xml:space="preserve">Tábor </v>
          </cell>
          <cell r="E5309" t="str">
            <v>Městský úřad Tábor</v>
          </cell>
          <cell r="F5309" t="str">
            <v>Tábor</v>
          </cell>
          <cell r="G5309" t="str">
            <v>obec</v>
          </cell>
          <cell r="H5309">
            <v>600064891</v>
          </cell>
          <cell r="I5309" t="str">
            <v>70877785</v>
          </cell>
          <cell r="J5309">
            <v>1280</v>
          </cell>
          <cell r="K5309" t="str">
            <v>SINGCLEAN</v>
          </cell>
          <cell r="L5309" t="str">
            <v>ANO</v>
          </cell>
          <cell r="M5309" t="str">
            <v>Základní škola a Mateřská škola Tábor, Helsinská 2732</v>
          </cell>
          <cell r="N5309" t="str">
            <v>Helsinská</v>
          </cell>
          <cell r="O5309">
            <v>2732</v>
          </cell>
          <cell r="P5309">
            <v>3</v>
          </cell>
          <cell r="Q5309">
            <v>39005</v>
          </cell>
          <cell r="R5309" t="str">
            <v>Tábor</v>
          </cell>
          <cell r="S5309" t="str">
            <v>381 262 391 ,739570160</v>
          </cell>
          <cell r="T5309" t="str">
            <v>skola@zshelsinska.cz</v>
          </cell>
        </row>
        <row r="5310">
          <cell r="A5310">
            <v>600064875</v>
          </cell>
          <cell r="B5310">
            <v>70877807</v>
          </cell>
          <cell r="C5310" t="str">
            <v>Jihočeský kraj</v>
          </cell>
          <cell r="D5310" t="str">
            <v xml:space="preserve">Tábor </v>
          </cell>
          <cell r="E5310" t="str">
            <v>Městský úřad Tábor</v>
          </cell>
          <cell r="F5310" t="str">
            <v>Tábor</v>
          </cell>
          <cell r="G5310" t="str">
            <v>obec</v>
          </cell>
          <cell r="H5310">
            <v>600064875</v>
          </cell>
          <cell r="I5310" t="str">
            <v>70877807</v>
          </cell>
          <cell r="J5310">
            <v>1860</v>
          </cell>
          <cell r="K5310" t="str">
            <v>SINGCLEAN</v>
          </cell>
          <cell r="L5310" t="str">
            <v>ANO</v>
          </cell>
          <cell r="M5310" t="str">
            <v>Základní škola a Mateřská škola Tábor, Husova 1570</v>
          </cell>
          <cell r="N5310" t="str">
            <v>Husova</v>
          </cell>
          <cell r="O5310">
            <v>1570</v>
          </cell>
          <cell r="P5310">
            <v>23</v>
          </cell>
          <cell r="Q5310">
            <v>39002</v>
          </cell>
          <cell r="R5310" t="str">
            <v>Tábor</v>
          </cell>
          <cell r="S5310">
            <v>381200401</v>
          </cell>
          <cell r="T5310" t="str">
            <v>zshusovata@seznam.cz</v>
          </cell>
        </row>
        <row r="5311">
          <cell r="A5311">
            <v>600075273</v>
          </cell>
          <cell r="B5311">
            <v>70878013</v>
          </cell>
          <cell r="C5311" t="str">
            <v>Ústecký kraj</v>
          </cell>
          <cell r="D5311" t="str">
            <v xml:space="preserve">Děčín </v>
          </cell>
          <cell r="E5311" t="str">
            <v>Městský úřad Rumburk</v>
          </cell>
          <cell r="F5311" t="str">
            <v>Rumburk</v>
          </cell>
          <cell r="G5311" t="str">
            <v>obec</v>
          </cell>
          <cell r="H5311">
            <v>600075273</v>
          </cell>
          <cell r="I5311" t="str">
            <v>70878013</v>
          </cell>
          <cell r="J5311">
            <v>140</v>
          </cell>
          <cell r="K5311" t="str">
            <v>SINGCLEAN</v>
          </cell>
          <cell r="L5311" t="str">
            <v>ANO</v>
          </cell>
          <cell r="M5311" t="str">
            <v>Mateřská škola Rumburk, V Podhájí 277/12, příspěvková organizace</v>
          </cell>
          <cell r="N5311" t="str">
            <v>V Podhájí</v>
          </cell>
          <cell r="O5311">
            <v>277</v>
          </cell>
          <cell r="P5311">
            <v>12</v>
          </cell>
          <cell r="Q5311">
            <v>40801</v>
          </cell>
          <cell r="R5311" t="str">
            <v>Rumburk</v>
          </cell>
          <cell r="S5311">
            <v>412332016</v>
          </cell>
          <cell r="T5311" t="str">
            <v>materska.rbk@iol.cz</v>
          </cell>
        </row>
        <row r="5312">
          <cell r="A5312">
            <v>600075621</v>
          </cell>
          <cell r="B5312">
            <v>70878064</v>
          </cell>
          <cell r="C5312" t="str">
            <v>Ústecký kraj</v>
          </cell>
          <cell r="D5312" t="str">
            <v xml:space="preserve">Děčín </v>
          </cell>
          <cell r="E5312" t="str">
            <v>Městský úřad Rumburk</v>
          </cell>
          <cell r="F5312" t="str">
            <v>Rumburk</v>
          </cell>
          <cell r="G5312" t="str">
            <v>obec</v>
          </cell>
          <cell r="H5312">
            <v>600075621</v>
          </cell>
          <cell r="I5312" t="str">
            <v>70878064</v>
          </cell>
          <cell r="J5312">
            <v>120</v>
          </cell>
          <cell r="K5312" t="str">
            <v>SINGCLEAN</v>
          </cell>
          <cell r="L5312" t="str">
            <v>ANO</v>
          </cell>
          <cell r="M5312" t="str">
            <v>Mateřská škola Rumburk, Komenského 864/8, příspěvková organizace</v>
          </cell>
          <cell r="N5312" t="str">
            <v>Komenského</v>
          </cell>
          <cell r="O5312">
            <v>864</v>
          </cell>
          <cell r="P5312">
            <v>8</v>
          </cell>
          <cell r="Q5312">
            <v>40801</v>
          </cell>
          <cell r="R5312" t="str">
            <v>Rumburk</v>
          </cell>
          <cell r="S5312">
            <v>412332309</v>
          </cell>
          <cell r="T5312" t="str">
            <v>ms.rbk@quick.cz</v>
          </cell>
        </row>
        <row r="5313">
          <cell r="A5313">
            <v>600112543</v>
          </cell>
          <cell r="B5313">
            <v>70878421</v>
          </cell>
          <cell r="C5313" t="str">
            <v>Jihomoravský kraj</v>
          </cell>
          <cell r="D5313" t="str">
            <v xml:space="preserve">Břeclav </v>
          </cell>
          <cell r="E5313" t="str">
            <v>Městský úřad Hustopeče</v>
          </cell>
          <cell r="F5313" t="str">
            <v>Hustopeče</v>
          </cell>
          <cell r="G5313" t="str">
            <v>obec</v>
          </cell>
          <cell r="H5313">
            <v>600112543</v>
          </cell>
          <cell r="I5313" t="str">
            <v>70878421</v>
          </cell>
          <cell r="J5313">
            <v>800</v>
          </cell>
          <cell r="K5313" t="str">
            <v>SINGCLEAN</v>
          </cell>
          <cell r="L5313" t="str">
            <v>ANO</v>
          </cell>
          <cell r="M5313" t="str">
            <v>Základní škola Velké Pavlovice okres Břeclav, příspěvková organizace</v>
          </cell>
          <cell r="N5313" t="str">
            <v>Náměstí 9. května</v>
          </cell>
          <cell r="O5313">
            <v>46</v>
          </cell>
          <cell r="P5313">
            <v>2</v>
          </cell>
          <cell r="Q5313">
            <v>69106</v>
          </cell>
          <cell r="R5313" t="str">
            <v>Velké Pavlovice</v>
          </cell>
          <cell r="S5313">
            <v>519428167</v>
          </cell>
          <cell r="T5313" t="str">
            <v>zs@velke-pavlovice.cz</v>
          </cell>
        </row>
        <row r="5314">
          <cell r="A5314">
            <v>600060454</v>
          </cell>
          <cell r="B5314">
            <v>70878706</v>
          </cell>
          <cell r="C5314" t="str">
            <v>Jihočeský kraj</v>
          </cell>
          <cell r="D5314" t="str">
            <v xml:space="preserve">Jindřichův Hradec </v>
          </cell>
          <cell r="E5314" t="str">
            <v>Městský úřad Jindřichův Hradec</v>
          </cell>
          <cell r="F5314" t="str">
            <v>Jindřichův Hradec</v>
          </cell>
          <cell r="G5314" t="str">
            <v>obec</v>
          </cell>
          <cell r="H5314">
            <v>600060454</v>
          </cell>
          <cell r="I5314" t="str">
            <v>70878706</v>
          </cell>
          <cell r="J5314">
            <v>1080</v>
          </cell>
          <cell r="K5314" t="str">
            <v>SINGCLEAN</v>
          </cell>
          <cell r="L5314" t="str">
            <v>ANO</v>
          </cell>
          <cell r="M5314" t="str">
            <v>Základní škola Jindřichův Hradec II, Janderova 160</v>
          </cell>
          <cell r="N5314" t="str">
            <v>Janderova</v>
          </cell>
          <cell r="O5314">
            <v>160</v>
          </cell>
          <cell r="Q5314">
            <v>37701</v>
          </cell>
          <cell r="R5314" t="str">
            <v>Jindřichův Hradec</v>
          </cell>
          <cell r="S5314">
            <v>384361911</v>
          </cell>
          <cell r="T5314" t="str">
            <v>info@2zsjh.cz</v>
          </cell>
        </row>
        <row r="5315">
          <cell r="A5315">
            <v>614400601</v>
          </cell>
          <cell r="B5315">
            <v>70878714</v>
          </cell>
          <cell r="C5315" t="str">
            <v>Jihočeský kraj</v>
          </cell>
          <cell r="D5315" t="str">
            <v xml:space="preserve">Jindřichův Hradec </v>
          </cell>
          <cell r="E5315" t="str">
            <v>Městský úřad Jindřichův Hradec</v>
          </cell>
          <cell r="F5315" t="str">
            <v>Jindřichův Hradec</v>
          </cell>
          <cell r="G5315" t="str">
            <v>obec</v>
          </cell>
          <cell r="H5315">
            <v>614400601</v>
          </cell>
          <cell r="I5315" t="str">
            <v>70878714</v>
          </cell>
          <cell r="J5315">
            <v>620</v>
          </cell>
          <cell r="K5315" t="str">
            <v>SINGCLEAN</v>
          </cell>
          <cell r="L5315" t="str">
            <v>ANO</v>
          </cell>
          <cell r="M5315" t="str">
            <v>Základní škola Jindřichův Hradec V, Větrná 54</v>
          </cell>
          <cell r="N5315" t="str">
            <v>Větrná</v>
          </cell>
          <cell r="O5315">
            <v>54</v>
          </cell>
          <cell r="Q5315">
            <v>37701</v>
          </cell>
          <cell r="R5315" t="str">
            <v>Jindřichův Hradec</v>
          </cell>
          <cell r="S5315">
            <v>384322480</v>
          </cell>
          <cell r="T5315" t="str">
            <v>jaroslava.razova@6zsjh.cz</v>
          </cell>
        </row>
        <row r="5316">
          <cell r="A5316">
            <v>600117197</v>
          </cell>
          <cell r="B5316">
            <v>70878846</v>
          </cell>
          <cell r="C5316" t="str">
            <v>Kraj Vysočina</v>
          </cell>
          <cell r="D5316" t="str">
            <v xml:space="preserve">Jihlava </v>
          </cell>
          <cell r="E5316" t="str">
            <v>Magistrát města Jihlavy</v>
          </cell>
          <cell r="F5316" t="str">
            <v>Jihlava</v>
          </cell>
          <cell r="G5316" t="str">
            <v>obec</v>
          </cell>
          <cell r="H5316">
            <v>600117197</v>
          </cell>
          <cell r="I5316" t="str">
            <v>70878846</v>
          </cell>
          <cell r="J5316">
            <v>760</v>
          </cell>
          <cell r="K5316" t="str">
            <v>SINGCLEAN</v>
          </cell>
          <cell r="L5316" t="str">
            <v>ANO</v>
          </cell>
          <cell r="M5316" t="str">
            <v>Základní škola Jihlava, Havlíčkova 71, příspěvková organizace</v>
          </cell>
          <cell r="N5316" t="str">
            <v>Havlíčkova</v>
          </cell>
          <cell r="O5316">
            <v>234</v>
          </cell>
          <cell r="P5316">
            <v>71</v>
          </cell>
          <cell r="Q5316">
            <v>58601</v>
          </cell>
          <cell r="R5316" t="str">
            <v>Jihlava</v>
          </cell>
          <cell r="S5316">
            <v>565598500</v>
          </cell>
          <cell r="T5316" t="str">
            <v>foit@zshavlickova.ji.cz</v>
          </cell>
        </row>
        <row r="5317">
          <cell r="A5317">
            <v>600117243</v>
          </cell>
          <cell r="B5317">
            <v>70878854</v>
          </cell>
          <cell r="C5317" t="str">
            <v>Kraj Vysočina</v>
          </cell>
          <cell r="D5317" t="str">
            <v xml:space="preserve">Jihlava </v>
          </cell>
          <cell r="E5317" t="str">
            <v>Magistrát města Jihlavy</v>
          </cell>
          <cell r="F5317" t="str">
            <v>Jihlava</v>
          </cell>
          <cell r="G5317" t="str">
            <v>obec</v>
          </cell>
          <cell r="H5317">
            <v>600117243</v>
          </cell>
          <cell r="I5317" t="str">
            <v>70878854</v>
          </cell>
          <cell r="J5317">
            <v>940</v>
          </cell>
          <cell r="K5317" t="str">
            <v>SINGCLEAN</v>
          </cell>
          <cell r="L5317" t="str">
            <v>ANO</v>
          </cell>
          <cell r="M5317" t="str">
            <v>Základní škola Jihlava, Křížová 33, příspěvková organizace</v>
          </cell>
          <cell r="N5317" t="str">
            <v>Křížová</v>
          </cell>
          <cell r="O5317">
            <v>1367</v>
          </cell>
          <cell r="P5317">
            <v>33</v>
          </cell>
          <cell r="Q5317">
            <v>58601</v>
          </cell>
          <cell r="R5317" t="str">
            <v>Jihlava</v>
          </cell>
          <cell r="S5317">
            <v>561207586</v>
          </cell>
          <cell r="T5317" t="str">
            <v>skola@zskrizova.cz</v>
          </cell>
        </row>
        <row r="5318">
          <cell r="A5318">
            <v>600069613</v>
          </cell>
          <cell r="B5318">
            <v>70878951</v>
          </cell>
          <cell r="C5318" t="str">
            <v>Plzeňský kraj</v>
          </cell>
          <cell r="D5318" t="str">
            <v xml:space="preserve">Plzeň-město </v>
          </cell>
          <cell r="E5318" t="str">
            <v>Magistrát města Plzně</v>
          </cell>
          <cell r="F5318" t="str">
            <v>Plzeň</v>
          </cell>
          <cell r="G5318" t="str">
            <v>obec</v>
          </cell>
          <cell r="H5318">
            <v>600069613</v>
          </cell>
          <cell r="I5318" t="str">
            <v>70878951</v>
          </cell>
          <cell r="J5318">
            <v>600</v>
          </cell>
          <cell r="K5318" t="str">
            <v>SINGCLEAN</v>
          </cell>
          <cell r="L5318" t="str">
            <v>ANO</v>
          </cell>
          <cell r="M5318" t="str">
            <v>Tyršova základní škola a mateřská škola Plzeň, U Školy 7, příspěvková organizace</v>
          </cell>
          <cell r="N5318" t="str">
            <v>U Školy</v>
          </cell>
          <cell r="O5318">
            <v>92</v>
          </cell>
          <cell r="P5318">
            <v>7</v>
          </cell>
          <cell r="Q5318">
            <v>32600</v>
          </cell>
          <cell r="R5318" t="str">
            <v>Plzeň</v>
          </cell>
          <cell r="S5318" t="str">
            <v>378 027 000 ,606036656</v>
          </cell>
          <cell r="T5318" t="str">
            <v>tyrsovazs@gmail.com</v>
          </cell>
        </row>
        <row r="5319">
          <cell r="A5319">
            <v>600082962</v>
          </cell>
          <cell r="B5319">
            <v>70879010</v>
          </cell>
          <cell r="C5319" t="str">
            <v>Ústecký kraj</v>
          </cell>
          <cell r="D5319" t="str">
            <v xml:space="preserve">Louny </v>
          </cell>
          <cell r="E5319" t="str">
            <v>Městský úřad Podbořany</v>
          </cell>
          <cell r="F5319" t="str">
            <v>Podbořany</v>
          </cell>
          <cell r="G5319" t="str">
            <v>obec</v>
          </cell>
          <cell r="H5319">
            <v>600082962</v>
          </cell>
          <cell r="I5319" t="str">
            <v>70879010</v>
          </cell>
          <cell r="J5319">
            <v>740</v>
          </cell>
          <cell r="K5319" t="str">
            <v>SINGCLEAN</v>
          </cell>
          <cell r="L5319" t="str">
            <v>ANO</v>
          </cell>
          <cell r="M5319" t="str">
            <v>Základní škola T. G. Masaryka Podbořany, Husova 445, okres Louny</v>
          </cell>
          <cell r="N5319" t="str">
            <v>Husova</v>
          </cell>
          <cell r="O5319">
            <v>445</v>
          </cell>
          <cell r="Q5319">
            <v>44101</v>
          </cell>
          <cell r="R5319" t="str">
            <v>Podbořany</v>
          </cell>
          <cell r="S5319">
            <v>415214022</v>
          </cell>
          <cell r="T5319" t="str">
            <v>reditelka@zstgm-podborany.cz</v>
          </cell>
        </row>
        <row r="5320">
          <cell r="A5320">
            <v>600083039</v>
          </cell>
          <cell r="B5320">
            <v>70879036</v>
          </cell>
          <cell r="C5320" t="str">
            <v>Ústecký kraj</v>
          </cell>
          <cell r="D5320" t="str">
            <v xml:space="preserve">Louny </v>
          </cell>
          <cell r="E5320" t="str">
            <v>Městský úřad Podbořany</v>
          </cell>
          <cell r="F5320" t="str">
            <v>Podbořany</v>
          </cell>
          <cell r="G5320" t="str">
            <v>obec</v>
          </cell>
          <cell r="H5320">
            <v>600083039</v>
          </cell>
          <cell r="I5320" t="str">
            <v>70879036</v>
          </cell>
          <cell r="J5320">
            <v>1060</v>
          </cell>
          <cell r="K5320" t="str">
            <v>SINGCLEAN</v>
          </cell>
          <cell r="L5320" t="str">
            <v>ANO</v>
          </cell>
          <cell r="M5320" t="str">
            <v>Základní škola Podbořany, Husova 276, okres Louny</v>
          </cell>
          <cell r="N5320" t="str">
            <v>Husova</v>
          </cell>
          <cell r="O5320">
            <v>276</v>
          </cell>
          <cell r="Q5320">
            <v>44101</v>
          </cell>
          <cell r="R5320" t="str">
            <v>Podbořany</v>
          </cell>
          <cell r="S5320">
            <v>415214102</v>
          </cell>
          <cell r="T5320" t="str">
            <v>reditelka@1zs.podborany.cz</v>
          </cell>
        </row>
        <row r="5321">
          <cell r="A5321">
            <v>600090817</v>
          </cell>
          <cell r="B5321">
            <v>70879095</v>
          </cell>
          <cell r="C5321" t="str">
            <v>Pardubický kraj</v>
          </cell>
          <cell r="D5321" t="str">
            <v xml:space="preserve">Chrudim </v>
          </cell>
          <cell r="E5321" t="str">
            <v>Městský úřad Chrudim</v>
          </cell>
          <cell r="F5321" t="str">
            <v>Chrudim</v>
          </cell>
          <cell r="G5321" t="str">
            <v>obec</v>
          </cell>
          <cell r="H5321">
            <v>600090817</v>
          </cell>
          <cell r="I5321" t="str">
            <v>70879095</v>
          </cell>
          <cell r="J5321">
            <v>240</v>
          </cell>
          <cell r="K5321" t="str">
            <v>SINGCLEAN</v>
          </cell>
          <cell r="L5321" t="str">
            <v>ANO</v>
          </cell>
          <cell r="M5321" t="str">
            <v>Speciální základní škola Heřmanův Městec</v>
          </cell>
          <cell r="N5321" t="str">
            <v>Masarykovo náměstí</v>
          </cell>
          <cell r="O5321">
            <v>46</v>
          </cell>
          <cell r="Q5321">
            <v>53803</v>
          </cell>
          <cell r="R5321" t="str">
            <v>Heřmanův Městec</v>
          </cell>
          <cell r="S5321">
            <v>739572097</v>
          </cell>
          <cell r="T5321" t="str">
            <v>zspmestec@seznam.cz</v>
          </cell>
        </row>
        <row r="5322">
          <cell r="A5322">
            <v>600092143</v>
          </cell>
          <cell r="B5322">
            <v>70879150</v>
          </cell>
          <cell r="C5322" t="str">
            <v>Královéhradecký kraj</v>
          </cell>
          <cell r="D5322" t="str">
            <v xml:space="preserve">Jičín </v>
          </cell>
          <cell r="E5322" t="str">
            <v>Městský úřad Jičín</v>
          </cell>
          <cell r="F5322" t="str">
            <v>Jičín</v>
          </cell>
          <cell r="G5322" t="str">
            <v>obec</v>
          </cell>
          <cell r="H5322">
            <v>600092143</v>
          </cell>
          <cell r="I5322" t="str">
            <v>70879150</v>
          </cell>
          <cell r="J5322">
            <v>960</v>
          </cell>
          <cell r="K5322" t="str">
            <v>SINGCLEAN</v>
          </cell>
          <cell r="L5322" t="str">
            <v>ANO</v>
          </cell>
          <cell r="M5322" t="str">
            <v>Základní škola K. V. Raise, Lázně Bělohrad, okres Jičín</v>
          </cell>
          <cell r="N5322" t="str">
            <v>Komenského</v>
          </cell>
          <cell r="O5322">
            <v>95</v>
          </cell>
          <cell r="Q5322">
            <v>50781</v>
          </cell>
          <cell r="R5322" t="str">
            <v>Lázně Bělohrad</v>
          </cell>
          <cell r="S5322" t="str">
            <v>493 792 070 -1</v>
          </cell>
          <cell r="T5322" t="str">
            <v>jirasko@zslb.cz</v>
          </cell>
        </row>
        <row r="5323">
          <cell r="A5323">
            <v>600041999</v>
          </cell>
          <cell r="B5323">
            <v>70879176</v>
          </cell>
          <cell r="C5323" t="str">
            <v>Středočeský kraj</v>
          </cell>
          <cell r="D5323" t="str">
            <v xml:space="preserve">Benešov </v>
          </cell>
          <cell r="E5323" t="str">
            <v>Městský úřad Benešov</v>
          </cell>
          <cell r="F5323" t="str">
            <v>Benešov</v>
          </cell>
          <cell r="G5323" t="str">
            <v>obec</v>
          </cell>
          <cell r="H5323">
            <v>600041999</v>
          </cell>
          <cell r="I5323" t="str">
            <v>70879176</v>
          </cell>
          <cell r="J5323">
            <v>1040</v>
          </cell>
          <cell r="K5323" t="str">
            <v>SINGCLEAN</v>
          </cell>
          <cell r="L5323" t="str">
            <v>ANO</v>
          </cell>
          <cell r="M5323" t="str">
            <v>Základní škola Čerčany, okres Benešov</v>
          </cell>
          <cell r="N5323" t="str">
            <v>Sokolská</v>
          </cell>
          <cell r="O5323">
            <v>180</v>
          </cell>
          <cell r="Q5323">
            <v>25722</v>
          </cell>
          <cell r="R5323" t="str">
            <v>Čerčany</v>
          </cell>
          <cell r="S5323">
            <v>420736629861</v>
          </cell>
          <cell r="T5323" t="str">
            <v>info@zscercany.cz</v>
          </cell>
        </row>
        <row r="5324">
          <cell r="A5324">
            <v>600069605</v>
          </cell>
          <cell r="B5324">
            <v>70879214</v>
          </cell>
          <cell r="C5324" t="str">
            <v>Plzeňský kraj</v>
          </cell>
          <cell r="D5324" t="str">
            <v xml:space="preserve">Plzeň-město </v>
          </cell>
          <cell r="E5324" t="str">
            <v>Magistrát města Plzně</v>
          </cell>
          <cell r="F5324" t="str">
            <v>Plzeň</v>
          </cell>
          <cell r="G5324" t="str">
            <v>obec</v>
          </cell>
          <cell r="H5324">
            <v>600069605</v>
          </cell>
          <cell r="I5324" t="str">
            <v>70879214</v>
          </cell>
          <cell r="J5324">
            <v>260</v>
          </cell>
          <cell r="K5324" t="str">
            <v>SINGCLEAN</v>
          </cell>
          <cell r="L5324" t="str">
            <v>ANO</v>
          </cell>
          <cell r="M5324" t="str">
            <v>Základní škola a mateřská škola Plzeň - Božkov, Vřesinská 17, příspěvková organizace</v>
          </cell>
          <cell r="N5324" t="str">
            <v>Vřesinská</v>
          </cell>
          <cell r="O5324">
            <v>139</v>
          </cell>
          <cell r="P5324">
            <v>17</v>
          </cell>
          <cell r="Q5324">
            <v>32600</v>
          </cell>
          <cell r="R5324" t="str">
            <v>Plzeň</v>
          </cell>
          <cell r="S5324">
            <v>378027020</v>
          </cell>
          <cell r="T5324" t="str">
            <v>styblovaha@zsbozkov.plzen-edu.cz</v>
          </cell>
        </row>
        <row r="5325">
          <cell r="A5325">
            <v>661000036</v>
          </cell>
          <cell r="B5325">
            <v>70879273</v>
          </cell>
          <cell r="C5325" t="str">
            <v>Hlavní město Praha</v>
          </cell>
          <cell r="D5325" t="str">
            <v xml:space="preserve">Praha 5 </v>
          </cell>
          <cell r="E5325" t="str">
            <v>Úřad městské části Praha 16</v>
          </cell>
          <cell r="F5325" t="str">
            <v>Praha 16</v>
          </cell>
          <cell r="G5325" t="str">
            <v>obec</v>
          </cell>
          <cell r="H5325">
            <v>661000036</v>
          </cell>
          <cell r="I5325" t="str">
            <v>70879273</v>
          </cell>
          <cell r="J5325">
            <v>0</v>
          </cell>
          <cell r="K5325" t="str">
            <v>SINGCLEAN</v>
          </cell>
          <cell r="L5325" t="str">
            <v>ANO</v>
          </cell>
          <cell r="M5325" t="str">
            <v>Zařízení školního stravování Praha - Zbraslav</v>
          </cell>
          <cell r="N5325" t="str">
            <v>U lékárny</v>
          </cell>
          <cell r="O5325">
            <v>592</v>
          </cell>
          <cell r="Q5325">
            <v>15600</v>
          </cell>
          <cell r="R5325" t="str">
            <v>Praha 5</v>
          </cell>
          <cell r="S5325">
            <v>257921354</v>
          </cell>
          <cell r="T5325" t="str">
            <v>reditelka@zss-zbraslav.cz</v>
          </cell>
        </row>
        <row r="5326">
          <cell r="A5326">
            <v>600069672</v>
          </cell>
          <cell r="B5326">
            <v>70879320</v>
          </cell>
          <cell r="C5326" t="str">
            <v>Plzeňský kraj</v>
          </cell>
          <cell r="D5326" t="str">
            <v xml:space="preserve">Plzeň-město </v>
          </cell>
          <cell r="E5326" t="str">
            <v>Magistrát města Plzně</v>
          </cell>
          <cell r="F5326" t="str">
            <v>Plzeň</v>
          </cell>
          <cell r="G5326" t="str">
            <v>obec</v>
          </cell>
          <cell r="H5326">
            <v>600069672</v>
          </cell>
          <cell r="I5326" t="str">
            <v>70879320</v>
          </cell>
          <cell r="J5326">
            <v>860</v>
          </cell>
          <cell r="K5326" t="str">
            <v>SINGCLEAN</v>
          </cell>
          <cell r="L5326" t="str">
            <v>ANO</v>
          </cell>
          <cell r="M5326" t="str">
            <v>10. základní škola Plzeň, nám. Míru 6, příspěvková organizace</v>
          </cell>
          <cell r="N5326" t="str">
            <v>náměstí Míru</v>
          </cell>
          <cell r="O5326">
            <v>2442</v>
          </cell>
          <cell r="P5326">
            <v>6</v>
          </cell>
          <cell r="Q5326">
            <v>30100</v>
          </cell>
          <cell r="R5326" t="str">
            <v>Plzeň</v>
          </cell>
          <cell r="S5326">
            <v>378027251</v>
          </cell>
          <cell r="T5326" t="str">
            <v>skola@zs10.plzen-edu.cz</v>
          </cell>
        </row>
        <row r="5327">
          <cell r="A5327">
            <v>600118517</v>
          </cell>
          <cell r="B5327">
            <v>70879389</v>
          </cell>
          <cell r="C5327" t="str">
            <v>Zlínský kraj</v>
          </cell>
          <cell r="D5327" t="str">
            <v xml:space="preserve">Kroměříž </v>
          </cell>
          <cell r="E5327" t="str">
            <v>Městský úřad Holešov</v>
          </cell>
          <cell r="F5327" t="str">
            <v>Holešov</v>
          </cell>
          <cell r="G5327" t="str">
            <v>obec</v>
          </cell>
          <cell r="H5327">
            <v>600118517</v>
          </cell>
          <cell r="I5327" t="str">
            <v>70879389</v>
          </cell>
          <cell r="J5327">
            <v>1000</v>
          </cell>
          <cell r="K5327" t="str">
            <v>SINGCLEAN</v>
          </cell>
          <cell r="L5327" t="str">
            <v>ANO</v>
          </cell>
          <cell r="M5327" t="str">
            <v>1. Základní škola Holešov</v>
          </cell>
          <cell r="N5327" t="str">
            <v>Smetanovy sady</v>
          </cell>
          <cell r="O5327">
            <v>630</v>
          </cell>
          <cell r="P5327">
            <v>8</v>
          </cell>
          <cell r="Q5327">
            <v>76901</v>
          </cell>
          <cell r="R5327" t="str">
            <v>Holešov</v>
          </cell>
          <cell r="S5327">
            <v>573312080</v>
          </cell>
          <cell r="T5327" t="str">
            <v>skola.sekretariat@1zsholesov.cz</v>
          </cell>
        </row>
        <row r="5328">
          <cell r="A5328">
            <v>600069541</v>
          </cell>
          <cell r="B5328">
            <v>70879443</v>
          </cell>
          <cell r="C5328" t="str">
            <v>Plzeňský kraj</v>
          </cell>
          <cell r="D5328" t="str">
            <v xml:space="preserve">Plzeň-město </v>
          </cell>
          <cell r="E5328" t="str">
            <v>Magistrát města Plzně</v>
          </cell>
          <cell r="F5328" t="str">
            <v>Plzeň</v>
          </cell>
          <cell r="G5328" t="str">
            <v>obec</v>
          </cell>
          <cell r="H5328">
            <v>600069541</v>
          </cell>
          <cell r="I5328" t="str">
            <v>70879443</v>
          </cell>
          <cell r="J5328">
            <v>2080</v>
          </cell>
          <cell r="K5328" t="str">
            <v>SINGCLEAN</v>
          </cell>
          <cell r="L5328" t="str">
            <v>ANO</v>
          </cell>
          <cell r="M5328" t="str">
            <v>31. základní škola Plzeň, E. Krásnohorské 10, příspěvková organizace</v>
          </cell>
          <cell r="N5328" t="str">
            <v>Elišky Krásnohorské</v>
          </cell>
          <cell r="O5328">
            <v>814</v>
          </cell>
          <cell r="P5328">
            <v>10</v>
          </cell>
          <cell r="Q5328">
            <v>32300</v>
          </cell>
          <cell r="R5328" t="str">
            <v>Plzeň</v>
          </cell>
          <cell r="S5328" t="str">
            <v>378 028 762 ,378028761</v>
          </cell>
          <cell r="T5328" t="str">
            <v>zs31@zs31.plzen-edu.cz</v>
          </cell>
        </row>
        <row r="5329">
          <cell r="A5329">
            <v>600069532</v>
          </cell>
          <cell r="B5329">
            <v>70879761</v>
          </cell>
          <cell r="C5329" t="str">
            <v>Plzeňský kraj</v>
          </cell>
          <cell r="D5329" t="str">
            <v xml:space="preserve">Plzeň-město </v>
          </cell>
          <cell r="E5329" t="str">
            <v>Magistrát města Plzně</v>
          </cell>
          <cell r="F5329" t="str">
            <v>Plzeň</v>
          </cell>
          <cell r="G5329" t="str">
            <v>obec</v>
          </cell>
          <cell r="H5329">
            <v>600069532</v>
          </cell>
          <cell r="I5329" t="str">
            <v>70879761</v>
          </cell>
          <cell r="J5329">
            <v>1080</v>
          </cell>
          <cell r="K5329" t="str">
            <v>SINGCLEAN</v>
          </cell>
          <cell r="L5329" t="str">
            <v>ANO</v>
          </cell>
          <cell r="M5329" t="str">
            <v>Benešova základní škola a mateřská škola Plzeň, Doudlevecká 35, příspěvková organizace</v>
          </cell>
          <cell r="N5329" t="str">
            <v>Doudlevecká</v>
          </cell>
          <cell r="O5329">
            <v>1692</v>
          </cell>
          <cell r="P5329">
            <v>35</v>
          </cell>
          <cell r="Q5329">
            <v>30100</v>
          </cell>
          <cell r="R5329" t="str">
            <v>Plzeň</v>
          </cell>
          <cell r="S5329" t="str">
            <v>378 028 560 ,725957266</v>
          </cell>
          <cell r="T5329" t="str">
            <v>skola@benesovazs.plzen-edu.cz</v>
          </cell>
        </row>
        <row r="5330">
          <cell r="A5330">
            <v>600069796</v>
          </cell>
          <cell r="B5330">
            <v>70879834</v>
          </cell>
          <cell r="C5330" t="str">
            <v>Plzeňský kraj</v>
          </cell>
          <cell r="D5330" t="str">
            <v xml:space="preserve">Plzeň-město </v>
          </cell>
          <cell r="E5330" t="str">
            <v>Magistrát města Plzně</v>
          </cell>
          <cell r="F5330" t="str">
            <v>Plzeň</v>
          </cell>
          <cell r="G5330" t="str">
            <v>obec</v>
          </cell>
          <cell r="H5330">
            <v>600069796</v>
          </cell>
          <cell r="I5330" t="str">
            <v>70879834</v>
          </cell>
          <cell r="J5330">
            <v>880</v>
          </cell>
          <cell r="K5330" t="str">
            <v>SINGCLEAN</v>
          </cell>
          <cell r="L5330" t="str">
            <v>ANO</v>
          </cell>
          <cell r="M5330" t="str">
            <v>26. základní škola Plzeň, Skupova 22, příspěvková organizace</v>
          </cell>
          <cell r="N5330" t="str">
            <v>Skupova</v>
          </cell>
          <cell r="O5330">
            <v>2589</v>
          </cell>
          <cell r="P5330">
            <v>22</v>
          </cell>
          <cell r="Q5330">
            <v>30100</v>
          </cell>
          <cell r="R5330" t="str">
            <v>Plzeň</v>
          </cell>
          <cell r="S5330" t="str">
            <v>378 028 630 ,606027587</v>
          </cell>
          <cell r="T5330" t="str">
            <v>skola@zs26.plzen-edu.cz</v>
          </cell>
        </row>
        <row r="5331">
          <cell r="A5331">
            <v>600122026</v>
          </cell>
          <cell r="B5331">
            <v>70879893</v>
          </cell>
          <cell r="C5331" t="str">
            <v>Kraj Vysočina</v>
          </cell>
          <cell r="D5331" t="str">
            <v xml:space="preserve">Třebíč </v>
          </cell>
          <cell r="E5331" t="str">
            <v>Městský úřad Třebíč</v>
          </cell>
          <cell r="F5331" t="str">
            <v>Třebíč</v>
          </cell>
          <cell r="G5331" t="str">
            <v>obec</v>
          </cell>
          <cell r="H5331">
            <v>600122026</v>
          </cell>
          <cell r="I5331" t="str">
            <v>70879893</v>
          </cell>
          <cell r="J5331">
            <v>440</v>
          </cell>
          <cell r="K5331" t="str">
            <v>SINGCLEAN</v>
          </cell>
          <cell r="L5331" t="str">
            <v>ANO</v>
          </cell>
          <cell r="M5331" t="str">
            <v>Základní škola T.G. Masaryka a mateřská škola Přibyslavice, příspěvková organizace</v>
          </cell>
          <cell r="N5331" t="str">
            <v>Kaštanová</v>
          </cell>
          <cell r="O5331">
            <v>142</v>
          </cell>
          <cell r="Q5331">
            <v>67521</v>
          </cell>
          <cell r="R5331" t="str">
            <v>Přibyslavice</v>
          </cell>
          <cell r="S5331">
            <v>736631169</v>
          </cell>
          <cell r="T5331" t="str">
            <v>zstgm.pribyslavice@seznam.cz</v>
          </cell>
        </row>
        <row r="5332">
          <cell r="A5332">
            <v>600084566</v>
          </cell>
          <cell r="B5332">
            <v>70879907</v>
          </cell>
          <cell r="C5332" t="str">
            <v>Ústecký kraj</v>
          </cell>
          <cell r="D5332" t="str">
            <v xml:space="preserve">Teplice </v>
          </cell>
          <cell r="E5332" t="str">
            <v>Magistrát města Teplic</v>
          </cell>
          <cell r="F5332" t="str">
            <v>Teplice</v>
          </cell>
          <cell r="G5332" t="str">
            <v>obec</v>
          </cell>
          <cell r="H5332">
            <v>600084566</v>
          </cell>
          <cell r="I5332" t="str">
            <v>70879907</v>
          </cell>
          <cell r="J5332">
            <v>120</v>
          </cell>
          <cell r="K5332" t="str">
            <v>SINGCLEAN</v>
          </cell>
          <cell r="L5332" t="str">
            <v>ANO</v>
          </cell>
          <cell r="M5332" t="str">
            <v>Mateřská škola Motýlek Košťany-Střelná</v>
          </cell>
          <cell r="N5332" t="str">
            <v>Sídliště</v>
          </cell>
          <cell r="O5332">
            <v>216</v>
          </cell>
          <cell r="Q5332">
            <v>41723</v>
          </cell>
          <cell r="R5332" t="str">
            <v>Košťany</v>
          </cell>
          <cell r="S5332">
            <v>417568286</v>
          </cell>
          <cell r="T5332" t="str">
            <v>mskostany.strelna@tiscali.cz</v>
          </cell>
        </row>
        <row r="5333">
          <cell r="A5333">
            <v>600084884</v>
          </cell>
          <cell r="B5333">
            <v>70879915</v>
          </cell>
          <cell r="C5333" t="str">
            <v>Ústecký kraj</v>
          </cell>
          <cell r="D5333" t="str">
            <v xml:space="preserve">Teplice </v>
          </cell>
          <cell r="E5333" t="str">
            <v>Magistrát města Teplic</v>
          </cell>
          <cell r="F5333" t="str">
            <v>Teplice</v>
          </cell>
          <cell r="G5333" t="str">
            <v>obec</v>
          </cell>
          <cell r="H5333">
            <v>600084884</v>
          </cell>
          <cell r="I5333" t="str">
            <v>70879915</v>
          </cell>
          <cell r="J5333">
            <v>240</v>
          </cell>
          <cell r="K5333" t="str">
            <v>SINGCLEAN</v>
          </cell>
          <cell r="L5333" t="str">
            <v>ANO</v>
          </cell>
          <cell r="M5333" t="str">
            <v>Základní škola, Košťany, Komenského náměstí 351, okres Teplice</v>
          </cell>
          <cell r="N5333" t="str">
            <v>Komenského náměstí</v>
          </cell>
          <cell r="O5333">
            <v>351</v>
          </cell>
          <cell r="Q5333">
            <v>41723</v>
          </cell>
          <cell r="R5333" t="str">
            <v>Košťany</v>
          </cell>
          <cell r="S5333">
            <v>417568009</v>
          </cell>
        </row>
        <row r="5334">
          <cell r="A5334">
            <v>600084574</v>
          </cell>
          <cell r="B5334">
            <v>70879923</v>
          </cell>
          <cell r="C5334" t="str">
            <v>Ústecký kraj</v>
          </cell>
          <cell r="D5334" t="str">
            <v xml:space="preserve">Teplice </v>
          </cell>
          <cell r="E5334" t="str">
            <v>Magistrát města Teplic</v>
          </cell>
          <cell r="F5334" t="str">
            <v>Teplice</v>
          </cell>
          <cell r="G5334" t="str">
            <v>obec</v>
          </cell>
          <cell r="H5334">
            <v>600084574</v>
          </cell>
          <cell r="I5334" t="str">
            <v>70879923</v>
          </cell>
          <cell r="J5334">
            <v>120</v>
          </cell>
          <cell r="K5334" t="str">
            <v>SINGCLEAN</v>
          </cell>
          <cell r="L5334" t="str">
            <v>ANO</v>
          </cell>
          <cell r="M5334" t="str">
            <v>Mateřská škola Košťany</v>
          </cell>
          <cell r="N5334" t="str">
            <v>Husova</v>
          </cell>
          <cell r="O5334">
            <v>291</v>
          </cell>
          <cell r="Q5334">
            <v>41723</v>
          </cell>
          <cell r="R5334" t="str">
            <v>Košťany</v>
          </cell>
          <cell r="S5334">
            <v>417569005</v>
          </cell>
          <cell r="T5334" t="str">
            <v>mskostany@seznam.cz</v>
          </cell>
        </row>
        <row r="5335">
          <cell r="A5335">
            <v>600118576</v>
          </cell>
          <cell r="B5335">
            <v>70879940</v>
          </cell>
          <cell r="C5335" t="str">
            <v>Zlínský kraj</v>
          </cell>
          <cell r="D5335" t="str">
            <v xml:space="preserve">Kroměříž </v>
          </cell>
          <cell r="E5335" t="str">
            <v>Městský úřad Kroměříž</v>
          </cell>
          <cell r="F5335" t="str">
            <v>Kroměříž</v>
          </cell>
          <cell r="G5335" t="str">
            <v>obec</v>
          </cell>
          <cell r="H5335">
            <v>600118576</v>
          </cell>
          <cell r="I5335" t="str">
            <v>70879940</v>
          </cell>
          <cell r="J5335">
            <v>760</v>
          </cell>
          <cell r="K5335" t="str">
            <v>SINGCLEAN</v>
          </cell>
          <cell r="L5335" t="str">
            <v>ANO</v>
          </cell>
          <cell r="M5335" t="str">
            <v>Základní škola, Kroměříž, Komenského náměstí 440, příspěvková organizace</v>
          </cell>
          <cell r="N5335" t="str">
            <v>Komenského náměstí</v>
          </cell>
          <cell r="O5335">
            <v>440</v>
          </cell>
          <cell r="P5335">
            <v>2</v>
          </cell>
          <cell r="Q5335">
            <v>76701</v>
          </cell>
          <cell r="R5335" t="str">
            <v>Kroměříž</v>
          </cell>
          <cell r="S5335">
            <v>722258662</v>
          </cell>
          <cell r="T5335" t="str">
            <v>kancelar@zskomenskeho.cz</v>
          </cell>
        </row>
        <row r="5336">
          <cell r="A5336">
            <v>600069745</v>
          </cell>
          <cell r="B5336">
            <v>70880026</v>
          </cell>
          <cell r="C5336" t="str">
            <v>Plzeňský kraj</v>
          </cell>
          <cell r="D5336" t="str">
            <v xml:space="preserve">Plzeň-město </v>
          </cell>
          <cell r="E5336" t="str">
            <v>Magistrát města Plzně</v>
          </cell>
          <cell r="F5336" t="str">
            <v>Plzeň</v>
          </cell>
          <cell r="G5336" t="str">
            <v>obec</v>
          </cell>
          <cell r="H5336">
            <v>600069745</v>
          </cell>
          <cell r="I5336" t="str">
            <v>70880026</v>
          </cell>
          <cell r="J5336">
            <v>1580</v>
          </cell>
          <cell r="K5336" t="str">
            <v>SINGCLEAN</v>
          </cell>
          <cell r="L5336" t="str">
            <v>ANO</v>
          </cell>
          <cell r="M5336" t="str">
            <v>28. základní škola Plzeň, Rodinná 39, příspěvková organizace</v>
          </cell>
          <cell r="N5336" t="str">
            <v>Rodinná</v>
          </cell>
          <cell r="O5336">
            <v>965</v>
          </cell>
          <cell r="P5336">
            <v>39</v>
          </cell>
          <cell r="Q5336">
            <v>31200</v>
          </cell>
          <cell r="R5336" t="str">
            <v>Plzeň</v>
          </cell>
          <cell r="S5336" t="str">
            <v>378 028 840 ,724164425</v>
          </cell>
          <cell r="T5336" t="str">
            <v>skola@zs28.plzen-edu.cz</v>
          </cell>
        </row>
        <row r="5337">
          <cell r="A5337">
            <v>600084698</v>
          </cell>
          <cell r="B5337">
            <v>70880077</v>
          </cell>
          <cell r="C5337" t="str">
            <v>Ústecký kraj</v>
          </cell>
          <cell r="D5337" t="str">
            <v xml:space="preserve">Teplice </v>
          </cell>
          <cell r="E5337" t="str">
            <v>Magistrát města Teplic</v>
          </cell>
          <cell r="F5337" t="str">
            <v>Teplice</v>
          </cell>
          <cell r="G5337" t="str">
            <v>obec</v>
          </cell>
          <cell r="H5337">
            <v>600084698</v>
          </cell>
          <cell r="I5337" t="str">
            <v>70880077</v>
          </cell>
          <cell r="J5337">
            <v>500</v>
          </cell>
          <cell r="K5337" t="str">
            <v>SINGCLEAN</v>
          </cell>
          <cell r="L5337" t="str">
            <v>ANO</v>
          </cell>
          <cell r="M5337" t="str">
            <v>Sportovní základní škola Antonína Sochora Duchcov, příspěvková organizace</v>
          </cell>
          <cell r="N5337" t="str">
            <v>Teplická</v>
          </cell>
          <cell r="O5337">
            <v>793</v>
          </cell>
          <cell r="P5337">
            <v>13</v>
          </cell>
          <cell r="Q5337">
            <v>41901</v>
          </cell>
          <cell r="R5337" t="str">
            <v>Duchcov</v>
          </cell>
          <cell r="S5337">
            <v>417835267</v>
          </cell>
          <cell r="T5337" t="str">
            <v>info@zssochora.cz</v>
          </cell>
        </row>
        <row r="5338">
          <cell r="A5338">
            <v>600069656</v>
          </cell>
          <cell r="B5338">
            <v>70880093</v>
          </cell>
          <cell r="C5338" t="str">
            <v>Plzeňský kraj</v>
          </cell>
          <cell r="D5338" t="str">
            <v xml:space="preserve">Plzeň-město </v>
          </cell>
          <cell r="E5338" t="str">
            <v>Magistrát města Plzně</v>
          </cell>
          <cell r="F5338" t="str">
            <v>Plzeň</v>
          </cell>
          <cell r="G5338" t="str">
            <v>obec</v>
          </cell>
          <cell r="H5338">
            <v>600069656</v>
          </cell>
          <cell r="I5338" t="str">
            <v>70880093</v>
          </cell>
          <cell r="J5338">
            <v>280</v>
          </cell>
          <cell r="K5338" t="str">
            <v>SINGCLEAN</v>
          </cell>
          <cell r="L5338" t="str">
            <v>ANO</v>
          </cell>
          <cell r="M5338" t="str">
            <v>Základní škola Plzeň - Újezd, Národní 1, příspěvková organizace</v>
          </cell>
          <cell r="N5338" t="str">
            <v>Národní</v>
          </cell>
          <cell r="O5338">
            <v>76</v>
          </cell>
          <cell r="P5338">
            <v>1</v>
          </cell>
          <cell r="Q5338">
            <v>31200</v>
          </cell>
          <cell r="R5338" t="str">
            <v>Plzeň</v>
          </cell>
          <cell r="S5338">
            <v>378027040</v>
          </cell>
          <cell r="T5338" t="str">
            <v>skola@zsujezd.plzen-edu.cz</v>
          </cell>
        </row>
        <row r="5339">
          <cell r="A5339">
            <v>600111512</v>
          </cell>
          <cell r="B5339">
            <v>70880140</v>
          </cell>
          <cell r="C5339" t="str">
            <v>Jihomoravský kraj</v>
          </cell>
          <cell r="D5339" t="str">
            <v xml:space="preserve">Břeclav </v>
          </cell>
          <cell r="E5339" t="str">
            <v>Městský úřad Břeclav</v>
          </cell>
          <cell r="F5339" t="str">
            <v>Břeclav</v>
          </cell>
          <cell r="G5339" t="str">
            <v>obec</v>
          </cell>
          <cell r="H5339">
            <v>600111512</v>
          </cell>
          <cell r="I5339" t="str">
            <v>70880140</v>
          </cell>
          <cell r="J5339">
            <v>100</v>
          </cell>
          <cell r="K5339" t="str">
            <v>SINGCLEAN</v>
          </cell>
          <cell r="L5339" t="str">
            <v>ANO</v>
          </cell>
          <cell r="M5339" t="str">
            <v>Mateřská škola Hrušky, příspěvková organizace</v>
          </cell>
          <cell r="N5339" t="str">
            <v>Hlavní</v>
          </cell>
          <cell r="O5339">
            <v>52</v>
          </cell>
          <cell r="Q5339">
            <v>69156</v>
          </cell>
          <cell r="R5339" t="str">
            <v>Hrušky</v>
          </cell>
          <cell r="S5339">
            <v>519343278</v>
          </cell>
          <cell r="T5339" t="str">
            <v>ms.hrusky@seznam.cz</v>
          </cell>
        </row>
        <row r="5340">
          <cell r="A5340">
            <v>600112365</v>
          </cell>
          <cell r="B5340">
            <v>70880174</v>
          </cell>
          <cell r="C5340" t="str">
            <v>Jihomoravský kraj</v>
          </cell>
          <cell r="D5340" t="str">
            <v xml:space="preserve">Břeclav </v>
          </cell>
          <cell r="E5340" t="str">
            <v>Městský úřad Břeclav</v>
          </cell>
          <cell r="F5340" t="str">
            <v>Břeclav</v>
          </cell>
          <cell r="G5340" t="str">
            <v>obec</v>
          </cell>
          <cell r="H5340">
            <v>600112365</v>
          </cell>
          <cell r="I5340" t="str">
            <v>70880174</v>
          </cell>
          <cell r="J5340">
            <v>240</v>
          </cell>
          <cell r="K5340" t="str">
            <v>SINGCLEAN</v>
          </cell>
          <cell r="L5340" t="str">
            <v>ANO</v>
          </cell>
          <cell r="M5340" t="str">
            <v>Základní škola Hrušky, příspěvková organizace</v>
          </cell>
          <cell r="N5340" t="str">
            <v>Hlavní</v>
          </cell>
          <cell r="O5340">
            <v>94</v>
          </cell>
          <cell r="Q5340">
            <v>69156</v>
          </cell>
          <cell r="R5340" t="str">
            <v>Hrušky</v>
          </cell>
          <cell r="S5340">
            <v>519343238</v>
          </cell>
          <cell r="T5340" t="str">
            <v>zs.hrusky@zshrusky.cz</v>
          </cell>
        </row>
        <row r="5341">
          <cell r="A5341">
            <v>600118533</v>
          </cell>
          <cell r="B5341">
            <v>70880263</v>
          </cell>
          <cell r="C5341" t="str">
            <v>Zlínský kraj</v>
          </cell>
          <cell r="D5341" t="str">
            <v xml:space="preserve">Kroměříž </v>
          </cell>
          <cell r="E5341" t="str">
            <v>Městský úřad Kroměříž</v>
          </cell>
          <cell r="F5341" t="str">
            <v>Kroměříž</v>
          </cell>
          <cell r="G5341" t="str">
            <v>obec</v>
          </cell>
          <cell r="H5341">
            <v>600118533</v>
          </cell>
          <cell r="I5341" t="str">
            <v>70880263</v>
          </cell>
          <cell r="J5341">
            <v>660</v>
          </cell>
          <cell r="K5341" t="str">
            <v>SINGCLEAN</v>
          </cell>
          <cell r="L5341" t="str">
            <v>ANO</v>
          </cell>
          <cell r="M5341" t="str">
            <v>Základní škola Hulín, příspěvková organizace</v>
          </cell>
          <cell r="N5341" t="str">
            <v>Nábřeží</v>
          </cell>
          <cell r="O5341">
            <v>938</v>
          </cell>
          <cell r="Q5341">
            <v>76824</v>
          </cell>
          <cell r="R5341" t="str">
            <v>Hulín</v>
          </cell>
          <cell r="S5341">
            <v>573350682</v>
          </cell>
          <cell r="T5341" t="str">
            <v>zs.hulin@volny.cz</v>
          </cell>
        </row>
        <row r="5342">
          <cell r="A5342">
            <v>600113922</v>
          </cell>
          <cell r="B5342">
            <v>70880271</v>
          </cell>
          <cell r="C5342" t="str">
            <v>Zlínský kraj</v>
          </cell>
          <cell r="D5342" t="str">
            <v xml:space="preserve">Zlín </v>
          </cell>
          <cell r="E5342" t="str">
            <v>Magistrát města Zlína</v>
          </cell>
          <cell r="F5342" t="str">
            <v>Zlín</v>
          </cell>
          <cell r="G5342" t="str">
            <v>obec</v>
          </cell>
          <cell r="H5342">
            <v>600113922</v>
          </cell>
          <cell r="I5342" t="str">
            <v>70880271</v>
          </cell>
          <cell r="J5342">
            <v>380</v>
          </cell>
          <cell r="K5342" t="str">
            <v>SINGCLEAN</v>
          </cell>
          <cell r="L5342" t="str">
            <v>ANO</v>
          </cell>
          <cell r="M5342" t="str">
            <v>Základní škola a Mateřská škola Hvozdná, okres Zlín, příspěvková organizace</v>
          </cell>
          <cell r="N5342" t="str">
            <v>Hlavní</v>
          </cell>
          <cell r="O5342">
            <v>19</v>
          </cell>
          <cell r="Q5342">
            <v>76310</v>
          </cell>
          <cell r="R5342" t="str">
            <v>Hvozdná</v>
          </cell>
          <cell r="S5342">
            <v>577901016</v>
          </cell>
          <cell r="T5342" t="str">
            <v>zshvozd@zlinedu.cz</v>
          </cell>
        </row>
        <row r="5343">
          <cell r="A5343">
            <v>600083896</v>
          </cell>
          <cell r="B5343">
            <v>70880298</v>
          </cell>
          <cell r="C5343" t="str">
            <v>Ústecký kraj</v>
          </cell>
          <cell r="D5343" t="str">
            <v xml:space="preserve">Most </v>
          </cell>
          <cell r="E5343" t="str">
            <v>Městský úřad Litvínov</v>
          </cell>
          <cell r="F5343" t="str">
            <v>Litvínov</v>
          </cell>
          <cell r="G5343" t="str">
            <v>obec</v>
          </cell>
          <cell r="H5343">
            <v>600083896</v>
          </cell>
          <cell r="I5343" t="str">
            <v>70880298</v>
          </cell>
          <cell r="J5343">
            <v>440</v>
          </cell>
          <cell r="K5343" t="str">
            <v>SINGCLEAN</v>
          </cell>
          <cell r="L5343" t="str">
            <v>ANO</v>
          </cell>
          <cell r="M5343" t="str">
            <v>Základní škola a Mateřská škola Lom, okres Most</v>
          </cell>
          <cell r="N5343" t="str">
            <v>Vrchlického</v>
          </cell>
          <cell r="O5343">
            <v>372</v>
          </cell>
          <cell r="P5343">
            <v>30</v>
          </cell>
          <cell r="Q5343">
            <v>43511</v>
          </cell>
          <cell r="R5343" t="str">
            <v>Lom</v>
          </cell>
          <cell r="S5343">
            <v>476744305</v>
          </cell>
          <cell r="T5343" t="str">
            <v>zs.lom@seznam.cz</v>
          </cell>
        </row>
        <row r="5344">
          <cell r="A5344">
            <v>600121909</v>
          </cell>
          <cell r="B5344">
            <v>70880468</v>
          </cell>
          <cell r="C5344" t="str">
            <v>Kraj Vysočina</v>
          </cell>
          <cell r="D5344" t="str">
            <v xml:space="preserve">Třebíč </v>
          </cell>
          <cell r="E5344" t="str">
            <v>Městský úřad Třebíč</v>
          </cell>
          <cell r="F5344" t="str">
            <v>Třebíč</v>
          </cell>
          <cell r="G5344" t="str">
            <v>obec</v>
          </cell>
          <cell r="H5344">
            <v>600121909</v>
          </cell>
          <cell r="I5344" t="str">
            <v>70880468</v>
          </cell>
          <cell r="J5344">
            <v>0</v>
          </cell>
          <cell r="K5344" t="str">
            <v>SINGCLEAN</v>
          </cell>
          <cell r="L5344" t="str">
            <v>ANO</v>
          </cell>
          <cell r="M5344" t="str">
            <v>Základní škola a Mateřská škola Kojetice, okres Třebíč, příspěvková organizace</v>
          </cell>
          <cell r="O5344">
            <v>131</v>
          </cell>
          <cell r="Q5344">
            <v>67523</v>
          </cell>
          <cell r="R5344" t="str">
            <v>Kojetice</v>
          </cell>
          <cell r="S5344">
            <v>568883141</v>
          </cell>
          <cell r="T5344" t="str">
            <v>info@zskojetice.cz</v>
          </cell>
        </row>
        <row r="5345">
          <cell r="A5345">
            <v>600100308</v>
          </cell>
          <cell r="B5345">
            <v>70880603</v>
          </cell>
          <cell r="C5345" t="str">
            <v>Pardubický kraj</v>
          </cell>
          <cell r="D5345" t="str">
            <v xml:space="preserve">Svitavy </v>
          </cell>
          <cell r="E5345" t="str">
            <v>Městský úřad Moravská Třebová</v>
          </cell>
          <cell r="F5345" t="str">
            <v>Moravská Třebová</v>
          </cell>
          <cell r="G5345" t="str">
            <v>obec</v>
          </cell>
          <cell r="H5345">
            <v>600100308</v>
          </cell>
          <cell r="I5345" t="str">
            <v>70880603</v>
          </cell>
          <cell r="J5345">
            <v>340</v>
          </cell>
          <cell r="K5345" t="str">
            <v>SINGCLEAN</v>
          </cell>
          <cell r="L5345" t="str">
            <v>ANO</v>
          </cell>
          <cell r="M5345" t="str">
            <v>II. Mateřská škola Jiráskova 1141, Moravská Třebová, okres Svitavy</v>
          </cell>
          <cell r="N5345" t="str">
            <v>Jiráskova</v>
          </cell>
          <cell r="O5345">
            <v>1141</v>
          </cell>
          <cell r="P5345">
            <v>33</v>
          </cell>
          <cell r="Q5345">
            <v>57101</v>
          </cell>
          <cell r="R5345" t="str">
            <v>Moravská Třebová</v>
          </cell>
          <cell r="S5345">
            <v>461316782</v>
          </cell>
          <cell r="T5345" t="str">
            <v>magda.sr@tiscali.cz</v>
          </cell>
        </row>
        <row r="5346">
          <cell r="A5346">
            <v>600099555</v>
          </cell>
          <cell r="B5346">
            <v>70880611</v>
          </cell>
          <cell r="C5346" t="str">
            <v>Pardubický kraj</v>
          </cell>
          <cell r="D5346" t="str">
            <v xml:space="preserve">Svitavy </v>
          </cell>
          <cell r="E5346" t="str">
            <v>Městský úřad Moravská Třebová</v>
          </cell>
          <cell r="F5346" t="str">
            <v>Moravská Třebová</v>
          </cell>
          <cell r="G5346" t="str">
            <v>obec</v>
          </cell>
          <cell r="H5346">
            <v>600099555</v>
          </cell>
          <cell r="I5346" t="str">
            <v>70880611</v>
          </cell>
          <cell r="J5346">
            <v>300</v>
          </cell>
          <cell r="K5346" t="str">
            <v>SINGCLEAN</v>
          </cell>
          <cell r="L5346" t="str">
            <v>ANO</v>
          </cell>
          <cell r="M5346" t="str">
            <v>I. Mateřská škola, Piaristická 137, Moravská Třebová, okres Svitavy</v>
          </cell>
          <cell r="N5346" t="str">
            <v>Piaristická</v>
          </cell>
          <cell r="O5346">
            <v>137</v>
          </cell>
          <cell r="P5346">
            <v>1</v>
          </cell>
          <cell r="Q5346">
            <v>57101</v>
          </cell>
          <cell r="R5346" t="str">
            <v>Moravská Třebová</v>
          </cell>
          <cell r="S5346">
            <v>461316637</v>
          </cell>
          <cell r="T5346" t="str">
            <v>reditelka.mspiarka@seznam.cz</v>
          </cell>
        </row>
        <row r="5347">
          <cell r="A5347">
            <v>600112241</v>
          </cell>
          <cell r="B5347">
            <v>70880646</v>
          </cell>
          <cell r="C5347" t="str">
            <v>Jihomoravský kraj</v>
          </cell>
          <cell r="D5347" t="str">
            <v xml:space="preserve">Břeclav </v>
          </cell>
          <cell r="E5347" t="str">
            <v>Městský úřad Hustopeče</v>
          </cell>
          <cell r="F5347" t="str">
            <v>Hustopeče</v>
          </cell>
          <cell r="G5347" t="str">
            <v>obec</v>
          </cell>
          <cell r="H5347">
            <v>600112241</v>
          </cell>
          <cell r="I5347" t="str">
            <v>70880646</v>
          </cell>
          <cell r="J5347">
            <v>420</v>
          </cell>
          <cell r="K5347" t="str">
            <v>SINGCLEAN</v>
          </cell>
          <cell r="L5347" t="str">
            <v>ANO</v>
          </cell>
          <cell r="M5347" t="str">
            <v>Základní škola a Mateřská škola Bořetice, okres Břeclav, příspěvková organizace</v>
          </cell>
          <cell r="O5347">
            <v>112</v>
          </cell>
          <cell r="Q5347">
            <v>69108</v>
          </cell>
          <cell r="R5347" t="str">
            <v>Bořetice</v>
          </cell>
          <cell r="S5347">
            <v>519430207</v>
          </cell>
          <cell r="T5347" t="str">
            <v>reditelna@skolaboretice.cz</v>
          </cell>
        </row>
        <row r="5348">
          <cell r="A5348">
            <v>600110885</v>
          </cell>
          <cell r="B5348">
            <v>70880859</v>
          </cell>
          <cell r="C5348" t="str">
            <v>Jihomoravský kraj</v>
          </cell>
          <cell r="D5348" t="str">
            <v xml:space="preserve">Brno-venkov </v>
          </cell>
          <cell r="E5348" t="str">
            <v>Městský úřad Ivančice</v>
          </cell>
          <cell r="F5348" t="str">
            <v>Ivančice</v>
          </cell>
          <cell r="G5348" t="str">
            <v>obec</v>
          </cell>
          <cell r="H5348">
            <v>600110885</v>
          </cell>
          <cell r="I5348" t="str">
            <v>70880859</v>
          </cell>
          <cell r="J5348">
            <v>60</v>
          </cell>
          <cell r="K5348" t="str">
            <v>SINGCLEAN</v>
          </cell>
          <cell r="L5348" t="str">
            <v>ANO</v>
          </cell>
          <cell r="M5348" t="str">
            <v>Základní škola Pravlov, příspěvková organizace</v>
          </cell>
          <cell r="O5348">
            <v>100</v>
          </cell>
          <cell r="Q5348">
            <v>66464</v>
          </cell>
          <cell r="R5348" t="str">
            <v>Pravlov</v>
          </cell>
          <cell r="S5348">
            <v>546421395</v>
          </cell>
          <cell r="T5348" t="str">
            <v>zspravlov@seznam.cz</v>
          </cell>
        </row>
        <row r="5349">
          <cell r="A5349">
            <v>600120261</v>
          </cell>
          <cell r="B5349">
            <v>70880883</v>
          </cell>
          <cell r="C5349" t="str">
            <v>Olomoucký kraj</v>
          </cell>
          <cell r="D5349" t="str">
            <v xml:space="preserve">Prostějov </v>
          </cell>
          <cell r="E5349" t="str">
            <v>Magistrát města Prostějova</v>
          </cell>
          <cell r="F5349" t="str">
            <v>Prostějov</v>
          </cell>
          <cell r="G5349" t="str">
            <v>obec</v>
          </cell>
          <cell r="H5349">
            <v>600120261</v>
          </cell>
          <cell r="I5349" t="str">
            <v>70880883</v>
          </cell>
          <cell r="J5349">
            <v>280</v>
          </cell>
          <cell r="K5349" t="str">
            <v>SINGCLEAN</v>
          </cell>
          <cell r="L5349" t="str">
            <v>ANO</v>
          </cell>
          <cell r="M5349" t="str">
            <v>Základní škola a mateřská škola Mostkovice, okres Prostějov</v>
          </cell>
          <cell r="O5349">
            <v>243</v>
          </cell>
          <cell r="Q5349">
            <v>79802</v>
          </cell>
          <cell r="R5349" t="str">
            <v>Mostkovice</v>
          </cell>
          <cell r="S5349">
            <v>582362554</v>
          </cell>
          <cell r="T5349" t="str">
            <v>zsmostkovice@volny.cz</v>
          </cell>
        </row>
        <row r="5350">
          <cell r="A5350">
            <v>600130207</v>
          </cell>
          <cell r="B5350">
            <v>70881138</v>
          </cell>
          <cell r="C5350" t="str">
            <v>Kraj Vysočina</v>
          </cell>
          <cell r="D5350" t="str">
            <v xml:space="preserve">Žďár nad Sázavou </v>
          </cell>
          <cell r="E5350" t="str">
            <v>Městský úřad Žďár nad Sázavou</v>
          </cell>
          <cell r="F5350" t="str">
            <v>Žďár nad Sázavou</v>
          </cell>
          <cell r="G5350" t="str">
            <v>obec</v>
          </cell>
          <cell r="H5350">
            <v>600130207</v>
          </cell>
          <cell r="I5350" t="str">
            <v>70881138</v>
          </cell>
          <cell r="J5350">
            <v>220</v>
          </cell>
          <cell r="K5350" t="str">
            <v>SINGCLEAN</v>
          </cell>
          <cell r="L5350" t="str">
            <v>ANO</v>
          </cell>
          <cell r="M5350" t="str">
            <v>Základní škola a Mateřská škola Nové Veselí, příspěvková organizace</v>
          </cell>
          <cell r="N5350" t="str">
            <v>Na Městečku</v>
          </cell>
          <cell r="O5350">
            <v>1</v>
          </cell>
          <cell r="Q5350">
            <v>59214</v>
          </cell>
          <cell r="R5350" t="str">
            <v>Nové Veselí</v>
          </cell>
          <cell r="S5350">
            <v>608124681</v>
          </cell>
          <cell r="T5350" t="str">
            <v>info@zsnoveveseli.cz</v>
          </cell>
        </row>
        <row r="5351">
          <cell r="A5351">
            <v>600130835</v>
          </cell>
          <cell r="B5351">
            <v>70881308</v>
          </cell>
          <cell r="C5351" t="str">
            <v>Kraj Vysočina</v>
          </cell>
          <cell r="D5351" t="str">
            <v xml:space="preserve">Žďár nad Sázavou </v>
          </cell>
          <cell r="E5351" t="str">
            <v>Městský úřad Bystřice nad Pernštejnem</v>
          </cell>
          <cell r="F5351" t="str">
            <v>Bystřice n.Pernštejnem</v>
          </cell>
          <cell r="G5351" t="str">
            <v>obec</v>
          </cell>
          <cell r="H5351">
            <v>600130835</v>
          </cell>
          <cell r="I5351" t="str">
            <v>70881308</v>
          </cell>
          <cell r="J5351">
            <v>100</v>
          </cell>
          <cell r="K5351" t="str">
            <v>SINGCLEAN</v>
          </cell>
          <cell r="L5351" t="str">
            <v>ANO</v>
          </cell>
          <cell r="M5351" t="str">
            <v>Základní škola Rozsochy, okres Žďár nad Sázavou, příspěvková organizace</v>
          </cell>
          <cell r="O5351">
            <v>64</v>
          </cell>
          <cell r="Q5351">
            <v>59257</v>
          </cell>
          <cell r="R5351" t="str">
            <v>Rozsochy</v>
          </cell>
          <cell r="S5351">
            <v>774717460</v>
          </cell>
          <cell r="T5351" t="str">
            <v>mail@skola-rozsochy.cz</v>
          </cell>
        </row>
        <row r="5352">
          <cell r="A5352">
            <v>600117201</v>
          </cell>
          <cell r="B5352">
            <v>70881413</v>
          </cell>
          <cell r="C5352" t="str">
            <v>Kraj Vysočina</v>
          </cell>
          <cell r="D5352" t="str">
            <v xml:space="preserve">Jihlava </v>
          </cell>
          <cell r="E5352" t="str">
            <v>Magistrát města Jihlavy</v>
          </cell>
          <cell r="F5352" t="str">
            <v>Jihlava</v>
          </cell>
          <cell r="G5352" t="str">
            <v>obec</v>
          </cell>
          <cell r="H5352">
            <v>600117201</v>
          </cell>
          <cell r="I5352" t="str">
            <v>70881413</v>
          </cell>
          <cell r="J5352">
            <v>1380</v>
          </cell>
          <cell r="K5352" t="str">
            <v>SINGCLEAN</v>
          </cell>
          <cell r="L5352" t="str">
            <v>ANO</v>
          </cell>
          <cell r="M5352" t="str">
            <v>Základní škola Jihlava, Kollárova 30, příspěvková organizace</v>
          </cell>
          <cell r="N5352" t="str">
            <v>Kollárova</v>
          </cell>
          <cell r="O5352">
            <v>2713</v>
          </cell>
          <cell r="P5352">
            <v>30</v>
          </cell>
          <cell r="Q5352">
            <v>58601</v>
          </cell>
          <cell r="R5352" t="str">
            <v>Jihlava</v>
          </cell>
          <cell r="S5352">
            <v>567563571</v>
          </cell>
          <cell r="T5352" t="str">
            <v>zskollarova@zskol.ji.cz</v>
          </cell>
        </row>
        <row r="5353">
          <cell r="A5353">
            <v>600122263</v>
          </cell>
          <cell r="B5353">
            <v>70881600</v>
          </cell>
          <cell r="C5353" t="str">
            <v>Kraj Vysočina</v>
          </cell>
          <cell r="D5353" t="str">
            <v xml:space="preserve">Třebíč </v>
          </cell>
          <cell r="E5353" t="str">
            <v>Městský úřad Třebíč</v>
          </cell>
          <cell r="F5353" t="str">
            <v>Třebíč</v>
          </cell>
          <cell r="G5353" t="str">
            <v>obec</v>
          </cell>
          <cell r="H5353">
            <v>600122263</v>
          </cell>
          <cell r="I5353" t="str">
            <v>70881600</v>
          </cell>
          <cell r="J5353">
            <v>140</v>
          </cell>
          <cell r="K5353" t="str">
            <v>SINGCLEAN</v>
          </cell>
          <cell r="L5353" t="str">
            <v>ANO</v>
          </cell>
          <cell r="M5353" t="str">
            <v>Základní škola a mateřská škola Heraltice, okres Třebíč, příspěvková organizace</v>
          </cell>
          <cell r="O5353">
            <v>80</v>
          </cell>
          <cell r="Q5353">
            <v>67521</v>
          </cell>
          <cell r="R5353" t="str">
            <v>Heraltice</v>
          </cell>
          <cell r="S5353">
            <v>568870635</v>
          </cell>
          <cell r="T5353" t="str">
            <v>zs-heraltice@quick.cz</v>
          </cell>
        </row>
        <row r="5354">
          <cell r="A5354">
            <v>600120511</v>
          </cell>
          <cell r="B5354">
            <v>70881707</v>
          </cell>
          <cell r="C5354" t="str">
            <v>Olomoucký kraj</v>
          </cell>
          <cell r="D5354" t="str">
            <v xml:space="preserve">Prostějov </v>
          </cell>
          <cell r="E5354" t="str">
            <v>Magistrát města Prostějova</v>
          </cell>
          <cell r="F5354" t="str">
            <v>Prostějov</v>
          </cell>
          <cell r="G5354" t="str">
            <v>obec</v>
          </cell>
          <cell r="H5354">
            <v>600120511</v>
          </cell>
          <cell r="I5354" t="str">
            <v>70881707</v>
          </cell>
          <cell r="J5354">
            <v>740</v>
          </cell>
          <cell r="K5354" t="str">
            <v>SINGCLEAN</v>
          </cell>
          <cell r="L5354" t="str">
            <v>ANO</v>
          </cell>
          <cell r="M5354" t="str">
            <v>Základní škola a Mateřská škola Olšany u Prostějova</v>
          </cell>
          <cell r="O5354">
            <v>3</v>
          </cell>
          <cell r="Q5354">
            <v>79814</v>
          </cell>
          <cell r="R5354" t="str">
            <v>Olšany u Prostějova</v>
          </cell>
          <cell r="S5354">
            <v>604621988</v>
          </cell>
          <cell r="T5354" t="str">
            <v>zsolsany@pvskoly.cz</v>
          </cell>
        </row>
        <row r="5355">
          <cell r="A5355">
            <v>600114295</v>
          </cell>
          <cell r="B5355">
            <v>70882134</v>
          </cell>
          <cell r="C5355" t="str">
            <v>Zlínský kraj</v>
          </cell>
          <cell r="D5355" t="str">
            <v xml:space="preserve">Zlín </v>
          </cell>
          <cell r="E5355" t="str">
            <v>Městský úřad Luhačovice</v>
          </cell>
          <cell r="F5355" t="str">
            <v>Luhačovice</v>
          </cell>
          <cell r="G5355" t="str">
            <v>obec</v>
          </cell>
          <cell r="H5355">
            <v>600114295</v>
          </cell>
          <cell r="I5355" t="str">
            <v>70882134</v>
          </cell>
          <cell r="J5355">
            <v>80</v>
          </cell>
          <cell r="K5355" t="str">
            <v>SINGCLEAN</v>
          </cell>
          <cell r="L5355" t="str">
            <v>ANO</v>
          </cell>
          <cell r="M5355" t="str">
            <v>Základní škola Slavičín - Malé Pole, příspěvková organizace</v>
          </cell>
          <cell r="N5355" t="str">
            <v>Osvobození</v>
          </cell>
          <cell r="O5355">
            <v>8</v>
          </cell>
          <cell r="Q5355">
            <v>76321</v>
          </cell>
          <cell r="R5355" t="str">
            <v>Slavičín</v>
          </cell>
          <cell r="S5355">
            <v>577341239</v>
          </cell>
          <cell r="T5355" t="str">
            <v>zsslavosv@zlinedu.cz</v>
          </cell>
        </row>
        <row r="5356">
          <cell r="A5356">
            <v>600117383</v>
          </cell>
          <cell r="B5356">
            <v>70882223</v>
          </cell>
          <cell r="C5356" t="str">
            <v>Kraj Vysočina</v>
          </cell>
          <cell r="D5356" t="str">
            <v xml:space="preserve">Jihlava </v>
          </cell>
          <cell r="E5356" t="str">
            <v>Magistrát města Jihlavy</v>
          </cell>
          <cell r="F5356" t="str">
            <v>Jihlava</v>
          </cell>
          <cell r="G5356" t="str">
            <v>obec</v>
          </cell>
          <cell r="H5356">
            <v>600117383</v>
          </cell>
          <cell r="I5356" t="str">
            <v>70882223</v>
          </cell>
          <cell r="J5356">
            <v>500</v>
          </cell>
          <cell r="K5356" t="str">
            <v>SINGCLEAN</v>
          </cell>
          <cell r="L5356" t="str">
            <v>ANO</v>
          </cell>
          <cell r="M5356" t="str">
            <v>Základní škola Jihlava, Jungmannova 6, příspěvková organizace</v>
          </cell>
          <cell r="N5356" t="str">
            <v>Jungmannova</v>
          </cell>
          <cell r="O5356">
            <v>3298</v>
          </cell>
          <cell r="P5356">
            <v>6</v>
          </cell>
          <cell r="Q5356">
            <v>58601</v>
          </cell>
          <cell r="R5356" t="str">
            <v>Jihlava</v>
          </cell>
          <cell r="S5356">
            <v>567564441</v>
          </cell>
          <cell r="T5356" t="str">
            <v>ivana.malkova@jungzs.cz</v>
          </cell>
        </row>
        <row r="5357">
          <cell r="A5357">
            <v>600112063</v>
          </cell>
          <cell r="B5357">
            <v>70882291</v>
          </cell>
          <cell r="C5357" t="str">
            <v>Jihomoravský kraj</v>
          </cell>
          <cell r="D5357" t="str">
            <v xml:space="preserve">Břeclav </v>
          </cell>
          <cell r="E5357" t="str">
            <v>Městský úřad Hustopeče</v>
          </cell>
          <cell r="F5357" t="str">
            <v>Hustopeče</v>
          </cell>
          <cell r="G5357" t="str">
            <v>obec</v>
          </cell>
          <cell r="H5357">
            <v>600112063</v>
          </cell>
          <cell r="I5357" t="str">
            <v>70882291</v>
          </cell>
          <cell r="J5357">
            <v>320</v>
          </cell>
          <cell r="K5357" t="str">
            <v>SINGCLEAN</v>
          </cell>
          <cell r="L5357" t="str">
            <v>ANO</v>
          </cell>
          <cell r="M5357" t="str">
            <v>Mateřská škola Hustopeče, Na Sídlišti 5, okres Břeclav, příspěvková organizace</v>
          </cell>
          <cell r="N5357" t="str">
            <v>Na Sídlišti</v>
          </cell>
          <cell r="O5357">
            <v>961</v>
          </cell>
          <cell r="P5357">
            <v>5</v>
          </cell>
          <cell r="Q5357">
            <v>69301</v>
          </cell>
          <cell r="R5357" t="str">
            <v>Hustopeče</v>
          </cell>
          <cell r="S5357">
            <v>519412519</v>
          </cell>
          <cell r="T5357" t="str">
            <v>ms.rybicky@tiscali.cz</v>
          </cell>
        </row>
        <row r="5358">
          <cell r="A5358">
            <v>600104141</v>
          </cell>
          <cell r="B5358">
            <v>70882380</v>
          </cell>
          <cell r="C5358" t="str">
            <v>Pardubický kraj</v>
          </cell>
          <cell r="D5358" t="str">
            <v xml:space="preserve">Ústí nad Orlicí </v>
          </cell>
          <cell r="E5358" t="str">
            <v>Městský úřad Česká Třebová</v>
          </cell>
          <cell r="F5358" t="str">
            <v>Česká Třebová</v>
          </cell>
          <cell r="G5358" t="str">
            <v>obec</v>
          </cell>
          <cell r="H5358">
            <v>600104141</v>
          </cell>
          <cell r="I5358" t="str">
            <v>70882380</v>
          </cell>
          <cell r="J5358">
            <v>1380</v>
          </cell>
          <cell r="K5358" t="str">
            <v>SINGCLEAN</v>
          </cell>
          <cell r="L5358" t="str">
            <v>ANO</v>
          </cell>
          <cell r="M5358" t="str">
            <v>Základní škola Česká Třebová, Habrmanova ulice</v>
          </cell>
          <cell r="N5358" t="str">
            <v>Habrmanova</v>
          </cell>
          <cell r="O5358">
            <v>1500</v>
          </cell>
          <cell r="Q5358">
            <v>56002</v>
          </cell>
          <cell r="R5358" t="str">
            <v>Česká Třebová</v>
          </cell>
          <cell r="S5358">
            <v>465534626</v>
          </cell>
          <cell r="T5358" t="str">
            <v>reditel@zs-habrmanova.cz</v>
          </cell>
        </row>
        <row r="5359">
          <cell r="A5359">
            <v>600140407</v>
          </cell>
          <cell r="B5359">
            <v>70882398</v>
          </cell>
          <cell r="C5359" t="str">
            <v>Olomoucký kraj</v>
          </cell>
          <cell r="D5359" t="str">
            <v xml:space="preserve">Olomouc </v>
          </cell>
          <cell r="E5359" t="str">
            <v>Městský úřad Litovel</v>
          </cell>
          <cell r="F5359" t="str">
            <v>Litovel</v>
          </cell>
          <cell r="G5359" t="str">
            <v>obec</v>
          </cell>
          <cell r="H5359">
            <v>600140407</v>
          </cell>
          <cell r="I5359" t="str">
            <v>70882398</v>
          </cell>
          <cell r="J5359">
            <v>340</v>
          </cell>
          <cell r="K5359" t="str">
            <v>SINGCLEAN</v>
          </cell>
          <cell r="L5359" t="str">
            <v>ANO</v>
          </cell>
          <cell r="M5359" t="str">
            <v>Základní škola a Mateřská škola Červenka, příspěvková organizace</v>
          </cell>
          <cell r="N5359" t="str">
            <v>Komenského</v>
          </cell>
          <cell r="O5359">
            <v>31</v>
          </cell>
          <cell r="Q5359">
            <v>78401</v>
          </cell>
          <cell r="R5359" t="str">
            <v>Červenka</v>
          </cell>
          <cell r="S5359">
            <v>585341641</v>
          </cell>
          <cell r="T5359" t="str">
            <v>zscervenka@volny.cz</v>
          </cell>
        </row>
        <row r="5360">
          <cell r="A5360">
            <v>600104150</v>
          </cell>
          <cell r="B5360">
            <v>70882452</v>
          </cell>
          <cell r="C5360" t="str">
            <v>Pardubický kraj</v>
          </cell>
          <cell r="D5360" t="str">
            <v xml:space="preserve">Ústí nad Orlicí </v>
          </cell>
          <cell r="E5360" t="str">
            <v>Městský úřad Česká Třebová</v>
          </cell>
          <cell r="F5360" t="str">
            <v>Česká Třebová</v>
          </cell>
          <cell r="G5360" t="str">
            <v>obec</v>
          </cell>
          <cell r="H5360">
            <v>600104150</v>
          </cell>
          <cell r="I5360" t="str">
            <v>70882452</v>
          </cell>
          <cell r="J5360">
            <v>940</v>
          </cell>
          <cell r="K5360" t="str">
            <v>SINGCLEAN</v>
          </cell>
          <cell r="L5360" t="str">
            <v>ANO</v>
          </cell>
          <cell r="M5360" t="str">
            <v>Základní škola Česká Třebová, Nádražní ulice</v>
          </cell>
          <cell r="N5360" t="str">
            <v>Nádražní</v>
          </cell>
          <cell r="O5360">
            <v>200</v>
          </cell>
          <cell r="Q5360">
            <v>56002</v>
          </cell>
          <cell r="R5360" t="str">
            <v>Česká Třebová</v>
          </cell>
          <cell r="S5360">
            <v>465531055</v>
          </cell>
          <cell r="T5360" t="str">
            <v>skola@zsnadrazni.cz</v>
          </cell>
        </row>
        <row r="5361">
          <cell r="A5361">
            <v>600037631</v>
          </cell>
          <cell r="B5361">
            <v>70882541</v>
          </cell>
          <cell r="C5361" t="str">
            <v>Hlavní město Praha</v>
          </cell>
          <cell r="D5361" t="str">
            <v xml:space="preserve">Praha 5 </v>
          </cell>
          <cell r="E5361" t="str">
            <v>Úřad městské části Praha 16</v>
          </cell>
          <cell r="F5361" t="str">
            <v>Praha 16</v>
          </cell>
          <cell r="G5361" t="str">
            <v>obec</v>
          </cell>
          <cell r="H5361">
            <v>600037631</v>
          </cell>
          <cell r="I5361" t="str">
            <v>70882541</v>
          </cell>
          <cell r="J5361">
            <v>620</v>
          </cell>
          <cell r="K5361" t="str">
            <v>SINGCLEAN</v>
          </cell>
          <cell r="L5361" t="str">
            <v>ANO</v>
          </cell>
          <cell r="M5361" t="str">
            <v>Mateřská škola Praha - Radotín</v>
          </cell>
          <cell r="N5361" t="str">
            <v>náměstí Osvoboditelů</v>
          </cell>
          <cell r="O5361">
            <v>1367</v>
          </cell>
          <cell r="P5361">
            <v>25</v>
          </cell>
          <cell r="Q5361">
            <v>15300</v>
          </cell>
          <cell r="R5361" t="str">
            <v>Praha 5</v>
          </cell>
          <cell r="S5361">
            <v>734249811</v>
          </cell>
          <cell r="T5361" t="str">
            <v>skolka@msradotin.cz</v>
          </cell>
        </row>
        <row r="5362">
          <cell r="A5362">
            <v>600130142</v>
          </cell>
          <cell r="B5362">
            <v>70882568</v>
          </cell>
          <cell r="C5362" t="str">
            <v>Kraj Vysočina</v>
          </cell>
          <cell r="D5362" t="str">
            <v xml:space="preserve">Žďár nad Sázavou </v>
          </cell>
          <cell r="E5362" t="str">
            <v>Městský úřad Nové Město na Moravě</v>
          </cell>
          <cell r="F5362" t="str">
            <v>Nové Město na Moravě</v>
          </cell>
          <cell r="G5362" t="str">
            <v>obec</v>
          </cell>
          <cell r="H5362">
            <v>600130142</v>
          </cell>
          <cell r="I5362" t="str">
            <v>70882568</v>
          </cell>
          <cell r="J5362">
            <v>260</v>
          </cell>
          <cell r="K5362" t="str">
            <v>SINGCLEAN</v>
          </cell>
          <cell r="L5362" t="str">
            <v>ANO</v>
          </cell>
          <cell r="M5362" t="str">
            <v>Základní škola a Mateřská škola Jimramov, příspěvková organizace</v>
          </cell>
          <cell r="N5362" t="str">
            <v>Padělek</v>
          </cell>
          <cell r="O5362">
            <v>133</v>
          </cell>
          <cell r="Q5362">
            <v>59242</v>
          </cell>
          <cell r="R5362" t="str">
            <v>Jimramov</v>
          </cell>
          <cell r="S5362">
            <v>566562512</v>
          </cell>
          <cell r="T5362" t="str">
            <v>zsjimramov@unet.cz</v>
          </cell>
        </row>
        <row r="5363">
          <cell r="A5363">
            <v>600083659</v>
          </cell>
          <cell r="B5363">
            <v>70882762</v>
          </cell>
          <cell r="C5363" t="str">
            <v>Ústecký kraj</v>
          </cell>
          <cell r="D5363" t="str">
            <v xml:space="preserve">Most </v>
          </cell>
          <cell r="E5363" t="str">
            <v>Městský úřad Litvínov</v>
          </cell>
          <cell r="F5363" t="str">
            <v>Litvínov</v>
          </cell>
          <cell r="G5363" t="str">
            <v>obec</v>
          </cell>
          <cell r="H5363">
            <v>600083659</v>
          </cell>
          <cell r="I5363" t="str">
            <v>70882762</v>
          </cell>
          <cell r="J5363">
            <v>240</v>
          </cell>
          <cell r="K5363" t="str">
            <v>SINGCLEAN</v>
          </cell>
          <cell r="L5363" t="str">
            <v>ANO</v>
          </cell>
          <cell r="M5363" t="str">
            <v>Základní škola a Mateřská škola, Hora Svaté Kateřiny, nám. Pionýrů 1, okr. Most</v>
          </cell>
          <cell r="N5363" t="str">
            <v>nám. Pionýrů</v>
          </cell>
          <cell r="O5363">
            <v>1</v>
          </cell>
          <cell r="Q5363">
            <v>43546</v>
          </cell>
          <cell r="R5363" t="str">
            <v>Hora Svaté Kateřiny</v>
          </cell>
          <cell r="S5363">
            <v>476113151</v>
          </cell>
          <cell r="T5363" t="str">
            <v>reditelna@zskaterina.cz</v>
          </cell>
        </row>
        <row r="5364">
          <cell r="A5364">
            <v>600105539</v>
          </cell>
          <cell r="B5364">
            <v>70883181</v>
          </cell>
          <cell r="C5364" t="str">
            <v>Jihomoravský kraj</v>
          </cell>
          <cell r="D5364" t="str">
            <v xml:space="preserve">Blansko </v>
          </cell>
          <cell r="E5364" t="str">
            <v>Městský úřad Boskovice</v>
          </cell>
          <cell r="F5364" t="str">
            <v>Boskovice</v>
          </cell>
          <cell r="G5364" t="str">
            <v>obec</v>
          </cell>
          <cell r="H5364">
            <v>600105539</v>
          </cell>
          <cell r="I5364" t="str">
            <v>70883181</v>
          </cell>
          <cell r="J5364">
            <v>180</v>
          </cell>
          <cell r="K5364" t="str">
            <v>SINGCLEAN</v>
          </cell>
          <cell r="L5364" t="str">
            <v>ANO</v>
          </cell>
          <cell r="M5364" t="str">
            <v>2. mateřská škola Velké Opatovice, příspěvková organizace</v>
          </cell>
          <cell r="N5364" t="str">
            <v>Eduarda Ušela</v>
          </cell>
          <cell r="O5364">
            <v>472</v>
          </cell>
          <cell r="Q5364">
            <v>67963</v>
          </cell>
          <cell r="R5364" t="str">
            <v>Velké Opatovice</v>
          </cell>
          <cell r="S5364">
            <v>516477384</v>
          </cell>
          <cell r="T5364" t="str">
            <v>2.msopatovice@tiscali.cz</v>
          </cell>
        </row>
        <row r="5365">
          <cell r="A5365">
            <v>600104249</v>
          </cell>
          <cell r="B5365">
            <v>70883335</v>
          </cell>
          <cell r="C5365" t="str">
            <v>Pardubický kraj</v>
          </cell>
          <cell r="D5365" t="str">
            <v xml:space="preserve">Ústí nad Orlicí </v>
          </cell>
          <cell r="E5365" t="str">
            <v>Městský úřad Česká Třebová</v>
          </cell>
          <cell r="F5365" t="str">
            <v>Česká Třebová</v>
          </cell>
          <cell r="G5365" t="str">
            <v>obec</v>
          </cell>
          <cell r="H5365">
            <v>600104249</v>
          </cell>
          <cell r="I5365" t="str">
            <v>70883335</v>
          </cell>
          <cell r="J5365">
            <v>900</v>
          </cell>
          <cell r="K5365" t="str">
            <v>SINGCLEAN</v>
          </cell>
          <cell r="L5365" t="str">
            <v>ANO</v>
          </cell>
          <cell r="M5365" t="str">
            <v>Základní škola Česká Třebová, Ústecká ulice</v>
          </cell>
          <cell r="N5365" t="str">
            <v>Ústecká</v>
          </cell>
          <cell r="O5365">
            <v>160</v>
          </cell>
          <cell r="Q5365">
            <v>56002</v>
          </cell>
          <cell r="R5365" t="str">
            <v>Česká Třebová</v>
          </cell>
          <cell r="S5365">
            <v>465531054</v>
          </cell>
          <cell r="T5365" t="str">
            <v>reditel@zs-ustecka.cz</v>
          </cell>
        </row>
        <row r="5366">
          <cell r="A5366">
            <v>600039994</v>
          </cell>
          <cell r="B5366">
            <v>70883394</v>
          </cell>
          <cell r="C5366" t="str">
            <v>Hlavní město Praha</v>
          </cell>
          <cell r="D5366" t="str">
            <v xml:space="preserve">Praha 9 </v>
          </cell>
          <cell r="E5366" t="str">
            <v>Úřad městské části Praha 18</v>
          </cell>
          <cell r="F5366" t="str">
            <v>Praha 18</v>
          </cell>
          <cell r="G5366" t="str">
            <v>obec</v>
          </cell>
          <cell r="H5366">
            <v>600039994</v>
          </cell>
          <cell r="I5366" t="str">
            <v>70883394</v>
          </cell>
          <cell r="J5366">
            <v>380</v>
          </cell>
          <cell r="K5366" t="str">
            <v>SINGCLEAN</v>
          </cell>
          <cell r="L5366" t="str">
            <v>ANO</v>
          </cell>
          <cell r="M5366" t="str">
            <v>Mateřská škola Příborská</v>
          </cell>
          <cell r="N5366" t="str">
            <v>Příborská</v>
          </cell>
          <cell r="O5366">
            <v>514</v>
          </cell>
          <cell r="Q5366">
            <v>19900</v>
          </cell>
          <cell r="R5366" t="str">
            <v>Praha 9</v>
          </cell>
          <cell r="S5366">
            <v>286922325</v>
          </cell>
          <cell r="T5366" t="str">
            <v>hana.kmochova@mspriborska.cz</v>
          </cell>
        </row>
        <row r="5367">
          <cell r="A5367">
            <v>600102386</v>
          </cell>
          <cell r="B5367">
            <v>70883548</v>
          </cell>
          <cell r="C5367" t="str">
            <v>Královéhradecký kraj</v>
          </cell>
          <cell r="D5367" t="str">
            <v xml:space="preserve">Trutnov </v>
          </cell>
          <cell r="E5367" t="str">
            <v>Městský úřad Trutnov</v>
          </cell>
          <cell r="F5367" t="str">
            <v>Trutnov</v>
          </cell>
          <cell r="G5367" t="str">
            <v>obec</v>
          </cell>
          <cell r="H5367">
            <v>600102386</v>
          </cell>
          <cell r="I5367" t="str">
            <v>70883548</v>
          </cell>
          <cell r="J5367">
            <v>520</v>
          </cell>
          <cell r="K5367" t="str">
            <v>SINGCLEAN</v>
          </cell>
          <cell r="L5367" t="str">
            <v>ANO</v>
          </cell>
          <cell r="M5367" t="str">
            <v>Základní škola Úpice - Lány</v>
          </cell>
          <cell r="N5367" t="str">
            <v>Palackého</v>
          </cell>
          <cell r="O5367">
            <v>793</v>
          </cell>
          <cell r="Q5367">
            <v>54232</v>
          </cell>
          <cell r="R5367" t="str">
            <v>Úpice</v>
          </cell>
          <cell r="S5367">
            <v>499881124</v>
          </cell>
          <cell r="T5367" t="str">
            <v>zsul@zsul.cz</v>
          </cell>
        </row>
        <row r="5368">
          <cell r="A5368">
            <v>600067254</v>
          </cell>
          <cell r="B5368">
            <v>70883556</v>
          </cell>
          <cell r="C5368" t="str">
            <v>Karlovarský kraj</v>
          </cell>
          <cell r="D5368" t="str">
            <v xml:space="preserve">Karlovy Vary </v>
          </cell>
          <cell r="E5368" t="str">
            <v>Magistrát města Karlových Varů</v>
          </cell>
          <cell r="F5368" t="str">
            <v>Karlovy Vary</v>
          </cell>
          <cell r="G5368" t="str">
            <v>obec</v>
          </cell>
          <cell r="H5368">
            <v>600067254</v>
          </cell>
          <cell r="I5368" t="str">
            <v>70883556</v>
          </cell>
          <cell r="J5368">
            <v>60</v>
          </cell>
          <cell r="K5368" t="str">
            <v>SINGCLEAN</v>
          </cell>
          <cell r="L5368" t="str">
            <v>ANO</v>
          </cell>
          <cell r="M5368" t="str">
            <v>Mateřská škola Březová, okres Karlovy Vary, příspěvková organizace</v>
          </cell>
          <cell r="N5368" t="str">
            <v>Staromlýnská</v>
          </cell>
          <cell r="O5368">
            <v>34</v>
          </cell>
          <cell r="P5368">
            <v>29</v>
          </cell>
          <cell r="Q5368">
            <v>36001</v>
          </cell>
          <cell r="R5368" t="str">
            <v>Březová</v>
          </cell>
          <cell r="S5368">
            <v>353223656</v>
          </cell>
          <cell r="T5368" t="str">
            <v>msbrezovaukv@seznam.cz</v>
          </cell>
        </row>
        <row r="5369">
          <cell r="A5369">
            <v>600054691</v>
          </cell>
          <cell r="B5369">
            <v>70884005</v>
          </cell>
          <cell r="C5369" t="str">
            <v>Středočeský kraj</v>
          </cell>
          <cell r="D5369" t="str">
            <v xml:space="preserve">Příbram </v>
          </cell>
          <cell r="E5369" t="str">
            <v>Městský úřad Příbram</v>
          </cell>
          <cell r="F5369" t="str">
            <v>Příbram</v>
          </cell>
          <cell r="G5369" t="str">
            <v>obec</v>
          </cell>
          <cell r="H5369">
            <v>600054691</v>
          </cell>
          <cell r="I5369" t="str">
            <v>70884005</v>
          </cell>
          <cell r="J5369">
            <v>300</v>
          </cell>
          <cell r="K5369" t="str">
            <v>SINGCLEAN</v>
          </cell>
          <cell r="L5369" t="str">
            <v>ANO</v>
          </cell>
          <cell r="M5369" t="str">
            <v>Základní škola a Mateřská škola Pičín, okres Příbram</v>
          </cell>
          <cell r="O5369">
            <v>23</v>
          </cell>
          <cell r="Q5369">
            <v>26225</v>
          </cell>
          <cell r="R5369" t="str">
            <v>Pičín</v>
          </cell>
          <cell r="S5369">
            <v>775726557</v>
          </cell>
          <cell r="T5369" t="str">
            <v>info@zspicin.cz</v>
          </cell>
        </row>
        <row r="5370">
          <cell r="A5370">
            <v>600054705</v>
          </cell>
          <cell r="B5370">
            <v>70884013</v>
          </cell>
          <cell r="C5370" t="str">
            <v>Středočeský kraj</v>
          </cell>
          <cell r="D5370" t="str">
            <v xml:space="preserve">Příbram </v>
          </cell>
          <cell r="E5370" t="str">
            <v>Městský úřad Dobříš</v>
          </cell>
          <cell r="F5370" t="str">
            <v>Dobříš</v>
          </cell>
          <cell r="G5370" t="str">
            <v>obec</v>
          </cell>
          <cell r="H5370">
            <v>600054705</v>
          </cell>
          <cell r="I5370" t="str">
            <v>70884013</v>
          </cell>
          <cell r="J5370">
            <v>140</v>
          </cell>
          <cell r="K5370" t="str">
            <v>SINGCLEAN</v>
          </cell>
          <cell r="L5370" t="str">
            <v>ANO</v>
          </cell>
          <cell r="M5370" t="str">
            <v>Základní škola a Mateřská škola Rosovice, okres Příbram</v>
          </cell>
          <cell r="O5370">
            <v>89</v>
          </cell>
          <cell r="Q5370">
            <v>26211</v>
          </cell>
          <cell r="R5370" t="str">
            <v>Rosovice</v>
          </cell>
          <cell r="S5370">
            <v>318586208</v>
          </cell>
          <cell r="T5370" t="str">
            <v>zsams.rosovice@seznam.cz</v>
          </cell>
        </row>
        <row r="5371">
          <cell r="A5371">
            <v>600090418</v>
          </cell>
          <cell r="B5371">
            <v>70884064</v>
          </cell>
          <cell r="C5371" t="str">
            <v>Pardubický kraj</v>
          </cell>
          <cell r="D5371" t="str">
            <v xml:space="preserve">Chrudim </v>
          </cell>
          <cell r="E5371" t="str">
            <v>Městský úřad Chrudim</v>
          </cell>
          <cell r="F5371" t="str">
            <v>Chrudim</v>
          </cell>
          <cell r="G5371" t="str">
            <v>obec</v>
          </cell>
          <cell r="H5371">
            <v>600090418</v>
          </cell>
          <cell r="I5371" t="str">
            <v>70884064</v>
          </cell>
          <cell r="J5371">
            <v>900</v>
          </cell>
          <cell r="K5371" t="str">
            <v>SINGCLEAN</v>
          </cell>
          <cell r="L5371" t="str">
            <v>ANO</v>
          </cell>
          <cell r="M5371" t="str">
            <v>Základní škola Heřmanův Městec, okres Chrudim</v>
          </cell>
          <cell r="N5371" t="str">
            <v>náměstí Míru</v>
          </cell>
          <cell r="O5371">
            <v>1</v>
          </cell>
          <cell r="Q5371">
            <v>53803</v>
          </cell>
          <cell r="R5371" t="str">
            <v>Heřmanův Městec</v>
          </cell>
          <cell r="S5371" t="str">
            <v>469 695 101 ,469630089</v>
          </cell>
          <cell r="T5371" t="str">
            <v>skola@zshm.cz</v>
          </cell>
        </row>
        <row r="5372">
          <cell r="A5372">
            <v>600040313</v>
          </cell>
          <cell r="B5372">
            <v>70884471</v>
          </cell>
          <cell r="C5372" t="str">
            <v>Hlavní město Praha</v>
          </cell>
          <cell r="D5372" t="str">
            <v xml:space="preserve">Praha 9 </v>
          </cell>
          <cell r="E5372" t="str">
            <v>Úřad městské části Praha 14</v>
          </cell>
          <cell r="F5372" t="str">
            <v>Praha 14</v>
          </cell>
          <cell r="G5372" t="str">
            <v>obec</v>
          </cell>
          <cell r="H5372">
            <v>600040313</v>
          </cell>
          <cell r="I5372" t="str">
            <v>70884471</v>
          </cell>
          <cell r="J5372">
            <v>240</v>
          </cell>
          <cell r="K5372" t="str">
            <v>SINGCLEAN</v>
          </cell>
          <cell r="L5372" t="str">
            <v>ANO</v>
          </cell>
          <cell r="M5372" t="str">
            <v>Mateřská škola SLUNÍČKO, Praha 9 - Černý Most, Gen.Janouška 1005</v>
          </cell>
          <cell r="N5372" t="str">
            <v>Generála Janouška</v>
          </cell>
          <cell r="O5372">
            <v>1005</v>
          </cell>
          <cell r="P5372">
            <v>4</v>
          </cell>
          <cell r="Q5372">
            <v>19800</v>
          </cell>
          <cell r="R5372" t="str">
            <v>Praha 9</v>
          </cell>
          <cell r="S5372">
            <v>281913402</v>
          </cell>
          <cell r="T5372" t="str">
            <v>slunicko-ms@volny.cz</v>
          </cell>
        </row>
        <row r="5373">
          <cell r="A5373">
            <v>600040348</v>
          </cell>
          <cell r="B5373">
            <v>70884480</v>
          </cell>
          <cell r="C5373" t="str">
            <v>Hlavní město Praha</v>
          </cell>
          <cell r="D5373" t="str">
            <v xml:space="preserve">Praha 9 </v>
          </cell>
          <cell r="E5373" t="str">
            <v>Úřad městské části Praha 14</v>
          </cell>
          <cell r="F5373" t="str">
            <v>Praha 14</v>
          </cell>
          <cell r="G5373" t="str">
            <v>obec</v>
          </cell>
          <cell r="H5373">
            <v>600040348</v>
          </cell>
          <cell r="I5373" t="str">
            <v>70884480</v>
          </cell>
          <cell r="J5373">
            <v>0</v>
          </cell>
          <cell r="K5373" t="str">
            <v>SINGCLEAN</v>
          </cell>
          <cell r="L5373" t="str">
            <v>ANO</v>
          </cell>
          <cell r="M5373" t="str">
            <v>Mateřská škola, Praha 9 - Černý Most, Vybíralova 968</v>
          </cell>
          <cell r="N5373" t="str">
            <v>Vybíralova</v>
          </cell>
          <cell r="O5373">
            <v>968</v>
          </cell>
          <cell r="P5373">
            <v>4</v>
          </cell>
          <cell r="Q5373">
            <v>19800</v>
          </cell>
          <cell r="R5373" t="str">
            <v>Praha 9</v>
          </cell>
          <cell r="S5373">
            <v>281911723</v>
          </cell>
          <cell r="T5373" t="str">
            <v>reditelna@msvybiralova968.cz</v>
          </cell>
        </row>
        <row r="5374">
          <cell r="A5374">
            <v>600040178</v>
          </cell>
          <cell r="B5374">
            <v>70884498</v>
          </cell>
          <cell r="C5374" t="str">
            <v>Hlavní město Praha</v>
          </cell>
          <cell r="D5374" t="str">
            <v xml:space="preserve">Praha 9 </v>
          </cell>
          <cell r="E5374" t="str">
            <v>Úřad městské části Praha 14</v>
          </cell>
          <cell r="F5374" t="str">
            <v>Praha 14</v>
          </cell>
          <cell r="G5374" t="str">
            <v>obec</v>
          </cell>
          <cell r="H5374">
            <v>600040178</v>
          </cell>
          <cell r="I5374" t="str">
            <v>70884498</v>
          </cell>
          <cell r="J5374">
            <v>460</v>
          </cell>
          <cell r="K5374" t="str">
            <v>SINGCLEAN</v>
          </cell>
          <cell r="L5374" t="str">
            <v>ANO</v>
          </cell>
          <cell r="M5374" t="str">
            <v>Mateřská škola Obláček, Praha 9 - Černý Most, Šebelova 874</v>
          </cell>
          <cell r="N5374" t="str">
            <v>Šebelova</v>
          </cell>
          <cell r="O5374">
            <v>874</v>
          </cell>
          <cell r="P5374">
            <v>2</v>
          </cell>
          <cell r="Q5374">
            <v>19800</v>
          </cell>
          <cell r="R5374" t="str">
            <v>Praha 9</v>
          </cell>
          <cell r="S5374">
            <v>281912741</v>
          </cell>
          <cell r="T5374" t="str">
            <v>oblacek.sebelova@seznam.cz</v>
          </cell>
        </row>
        <row r="5375">
          <cell r="A5375">
            <v>612800334</v>
          </cell>
          <cell r="B5375">
            <v>70884501</v>
          </cell>
          <cell r="C5375" t="str">
            <v>Hlavní město Praha</v>
          </cell>
          <cell r="D5375" t="str">
            <v xml:space="preserve">Praha 9 </v>
          </cell>
          <cell r="E5375" t="str">
            <v>Úřad městské části Praha 14</v>
          </cell>
          <cell r="F5375" t="str">
            <v>Praha 14</v>
          </cell>
          <cell r="G5375" t="str">
            <v>obec</v>
          </cell>
          <cell r="H5375">
            <v>612800334</v>
          </cell>
          <cell r="I5375" t="str">
            <v>70884501</v>
          </cell>
          <cell r="J5375">
            <v>420</v>
          </cell>
          <cell r="K5375" t="str">
            <v>SINGCLEAN</v>
          </cell>
          <cell r="L5375" t="str">
            <v>ANO</v>
          </cell>
          <cell r="M5375" t="str">
            <v>Mateřská škola Korálek, Praha 9 - Černý Most, Bobkova 766</v>
          </cell>
          <cell r="N5375" t="str">
            <v>Bobkova</v>
          </cell>
          <cell r="O5375">
            <v>766</v>
          </cell>
          <cell r="P5375">
            <v>10</v>
          </cell>
          <cell r="Q5375">
            <v>19800</v>
          </cell>
          <cell r="R5375" t="str">
            <v>Praha 9</v>
          </cell>
          <cell r="S5375">
            <v>281918535</v>
          </cell>
          <cell r="T5375" t="str">
            <v>reditelna@mskoralekpraha.cz</v>
          </cell>
        </row>
        <row r="5376">
          <cell r="A5376">
            <v>600079902</v>
          </cell>
          <cell r="B5376">
            <v>70884978</v>
          </cell>
          <cell r="C5376" t="str">
            <v>Liberecký kraj</v>
          </cell>
          <cell r="D5376" t="str">
            <v xml:space="preserve">Liberec </v>
          </cell>
          <cell r="E5376" t="str">
            <v>Magistrát města Liberce</v>
          </cell>
          <cell r="F5376" t="str">
            <v>Liberec</v>
          </cell>
          <cell r="G5376" t="str">
            <v>obec</v>
          </cell>
          <cell r="H5376">
            <v>600079902</v>
          </cell>
          <cell r="I5376" t="str">
            <v>70884978</v>
          </cell>
          <cell r="J5376">
            <v>720</v>
          </cell>
          <cell r="K5376" t="str">
            <v>SINGCLEAN</v>
          </cell>
          <cell r="L5376" t="str">
            <v>ANO</v>
          </cell>
          <cell r="M5376" t="str">
            <v>Základní škola, Liberec, Švermova 403/40, příspěvková organizace</v>
          </cell>
          <cell r="N5376" t="str">
            <v>Švermova</v>
          </cell>
          <cell r="O5376">
            <v>403</v>
          </cell>
          <cell r="P5376">
            <v>40</v>
          </cell>
          <cell r="Q5376">
            <v>46010</v>
          </cell>
          <cell r="R5376" t="str">
            <v>Liberec</v>
          </cell>
          <cell r="S5376">
            <v>485151255</v>
          </cell>
          <cell r="T5376" t="str">
            <v>zs12@volny.cz</v>
          </cell>
        </row>
        <row r="5377">
          <cell r="A5377">
            <v>600040364</v>
          </cell>
          <cell r="B5377">
            <v>70885168</v>
          </cell>
          <cell r="C5377" t="str">
            <v>Hlavní město Praha</v>
          </cell>
          <cell r="D5377" t="str">
            <v xml:space="preserve">Praha 9 </v>
          </cell>
          <cell r="E5377" t="str">
            <v>Úřad městské části Praha 14</v>
          </cell>
          <cell r="F5377" t="str">
            <v>Praha 14</v>
          </cell>
          <cell r="G5377" t="str">
            <v>obec</v>
          </cell>
          <cell r="H5377">
            <v>600040364</v>
          </cell>
          <cell r="I5377" t="str">
            <v>70885168</v>
          </cell>
          <cell r="J5377">
            <v>840</v>
          </cell>
          <cell r="K5377" t="str">
            <v>SINGCLEAN</v>
          </cell>
          <cell r="L5377" t="str">
            <v>ANO</v>
          </cell>
          <cell r="M5377" t="str">
            <v>Základní škola, Praha 9 - Kyje, Šimanovská 16</v>
          </cell>
          <cell r="N5377" t="str">
            <v>Šimanovská</v>
          </cell>
          <cell r="O5377">
            <v>16</v>
          </cell>
          <cell r="Q5377">
            <v>19800</v>
          </cell>
          <cell r="R5377" t="str">
            <v>Praha 9</v>
          </cell>
          <cell r="S5377">
            <v>281000080</v>
          </cell>
          <cell r="T5377" t="str">
            <v>alena.gabalova@zssimanovska.cz</v>
          </cell>
        </row>
        <row r="5378">
          <cell r="A5378">
            <v>600121933</v>
          </cell>
          <cell r="B5378">
            <v>70885231</v>
          </cell>
          <cell r="C5378" t="str">
            <v>Kraj Vysočina</v>
          </cell>
          <cell r="D5378" t="str">
            <v xml:space="preserve">Třebíč </v>
          </cell>
          <cell r="E5378" t="str">
            <v>Městský úřad Třebíč</v>
          </cell>
          <cell r="F5378" t="str">
            <v>Třebíč</v>
          </cell>
          <cell r="G5378" t="str">
            <v>obec</v>
          </cell>
          <cell r="H5378">
            <v>600121933</v>
          </cell>
          <cell r="I5378" t="str">
            <v>70885231</v>
          </cell>
          <cell r="J5378">
            <v>160</v>
          </cell>
          <cell r="K5378" t="str">
            <v>SINGCLEAN</v>
          </cell>
          <cell r="L5378" t="str">
            <v>ANO</v>
          </cell>
          <cell r="M5378" t="str">
            <v>Základní škola a Mateřská škola Dolní Vilémovice</v>
          </cell>
          <cell r="O5378">
            <v>42</v>
          </cell>
          <cell r="Q5378">
            <v>67552</v>
          </cell>
          <cell r="R5378" t="str">
            <v>Dolní Vilémovice</v>
          </cell>
          <cell r="S5378">
            <v>727916804</v>
          </cell>
          <cell r="T5378" t="str">
            <v>zs-dolnivilemovice@seznam.cz</v>
          </cell>
        </row>
        <row r="5379">
          <cell r="A5379">
            <v>600122018</v>
          </cell>
          <cell r="B5379">
            <v>70885249</v>
          </cell>
          <cell r="C5379" t="str">
            <v>Kraj Vysočina</v>
          </cell>
          <cell r="D5379" t="str">
            <v xml:space="preserve">Třebíč </v>
          </cell>
          <cell r="E5379" t="str">
            <v>Městský úřad Třebíč</v>
          </cell>
          <cell r="F5379" t="str">
            <v>Třebíč</v>
          </cell>
          <cell r="G5379" t="str">
            <v>obec</v>
          </cell>
          <cell r="H5379">
            <v>600122018</v>
          </cell>
          <cell r="I5379" t="str">
            <v>70885249</v>
          </cell>
          <cell r="J5379">
            <v>420</v>
          </cell>
          <cell r="K5379" t="str">
            <v>SINGCLEAN</v>
          </cell>
          <cell r="L5379" t="str">
            <v>ANO</v>
          </cell>
          <cell r="M5379" t="str">
            <v>Základní škola a mateřská škola Výčapy, příspěvková organizace</v>
          </cell>
          <cell r="O5379">
            <v>7</v>
          </cell>
          <cell r="Q5379">
            <v>67401</v>
          </cell>
          <cell r="R5379" t="str">
            <v>Výčapy</v>
          </cell>
          <cell r="S5379">
            <v>568883611</v>
          </cell>
          <cell r="T5379" t="str">
            <v>zsvycapy@seznam.cz</v>
          </cell>
        </row>
        <row r="5380">
          <cell r="A5380">
            <v>600038718</v>
          </cell>
          <cell r="B5380">
            <v>70885397</v>
          </cell>
          <cell r="C5380" t="str">
            <v>Hlavní město Praha</v>
          </cell>
          <cell r="D5380" t="str">
            <v xml:space="preserve">Praha 6 </v>
          </cell>
          <cell r="E5380" t="str">
            <v>Úřad městské části Praha 6</v>
          </cell>
          <cell r="F5380" t="str">
            <v>Praha 6</v>
          </cell>
          <cell r="G5380" t="str">
            <v>obec</v>
          </cell>
          <cell r="H5380">
            <v>600038718</v>
          </cell>
          <cell r="I5380" t="str">
            <v>70885397</v>
          </cell>
          <cell r="J5380">
            <v>320</v>
          </cell>
          <cell r="K5380" t="str">
            <v>SINGCLEAN</v>
          </cell>
          <cell r="L5380" t="str">
            <v>ANO</v>
          </cell>
          <cell r="M5380" t="str">
            <v>Mateřská škola Bubeníčkova</v>
          </cell>
          <cell r="N5380" t="str">
            <v>Bubeníčkova</v>
          </cell>
          <cell r="O5380">
            <v>1880</v>
          </cell>
          <cell r="P5380">
            <v>6</v>
          </cell>
          <cell r="Q5380">
            <v>16200</v>
          </cell>
          <cell r="R5380" t="str">
            <v>Praha 6</v>
          </cell>
          <cell r="S5380">
            <v>235358529</v>
          </cell>
          <cell r="T5380" t="str">
            <v>msbubenickova@quick.cz</v>
          </cell>
        </row>
        <row r="5381">
          <cell r="A5381">
            <v>600038882</v>
          </cell>
          <cell r="B5381">
            <v>70885401</v>
          </cell>
          <cell r="C5381" t="str">
            <v>Hlavní město Praha</v>
          </cell>
          <cell r="D5381" t="str">
            <v xml:space="preserve">Praha 6 </v>
          </cell>
          <cell r="E5381" t="str">
            <v>Úřad městské části Praha 6</v>
          </cell>
          <cell r="F5381" t="str">
            <v>Praha 6</v>
          </cell>
          <cell r="G5381" t="str">
            <v>obec</v>
          </cell>
          <cell r="H5381">
            <v>600038882</v>
          </cell>
          <cell r="I5381" t="str">
            <v>70885401</v>
          </cell>
          <cell r="J5381">
            <v>260</v>
          </cell>
          <cell r="K5381" t="str">
            <v>SINGCLEAN</v>
          </cell>
          <cell r="L5381" t="str">
            <v>ANO</v>
          </cell>
          <cell r="M5381" t="str">
            <v>Mateřská škola Sbíhavá</v>
          </cell>
          <cell r="N5381" t="str">
            <v>Sbíhavá II</v>
          </cell>
          <cell r="O5381">
            <v>360</v>
          </cell>
          <cell r="P5381">
            <v>2</v>
          </cell>
          <cell r="Q5381">
            <v>16200</v>
          </cell>
          <cell r="R5381" t="str">
            <v>Praha 6</v>
          </cell>
          <cell r="S5381">
            <v>775708854</v>
          </cell>
          <cell r="T5381" t="str">
            <v>ms-sbihava@volny.cz</v>
          </cell>
        </row>
        <row r="5382">
          <cell r="A5382">
            <v>600038734</v>
          </cell>
          <cell r="B5382">
            <v>70885419</v>
          </cell>
          <cell r="C5382" t="str">
            <v>Hlavní město Praha</v>
          </cell>
          <cell r="D5382" t="str">
            <v xml:space="preserve">Praha 6 </v>
          </cell>
          <cell r="E5382" t="str">
            <v>Úřad městské části Praha 6</v>
          </cell>
          <cell r="F5382" t="str">
            <v>Praha 6</v>
          </cell>
          <cell r="G5382" t="str">
            <v>obec</v>
          </cell>
          <cell r="H5382">
            <v>600038734</v>
          </cell>
          <cell r="I5382" t="str">
            <v>70885419</v>
          </cell>
          <cell r="J5382">
            <v>260</v>
          </cell>
          <cell r="K5382" t="str">
            <v>SINGCLEAN</v>
          </cell>
          <cell r="L5382" t="str">
            <v>ANO</v>
          </cell>
          <cell r="M5382" t="str">
            <v>Waldorfská mateřská škola</v>
          </cell>
          <cell r="N5382" t="str">
            <v>Dusíkova</v>
          </cell>
          <cell r="O5382">
            <v>1946</v>
          </cell>
          <cell r="P5382">
            <v>3</v>
          </cell>
          <cell r="Q5382">
            <v>16200</v>
          </cell>
          <cell r="R5382" t="str">
            <v>Praha 6</v>
          </cell>
          <cell r="S5382">
            <v>235363940</v>
          </cell>
          <cell r="T5382" t="str">
            <v>wmsdusikova@volny.cz</v>
          </cell>
        </row>
        <row r="5383">
          <cell r="A5383">
            <v>600041352</v>
          </cell>
          <cell r="B5383">
            <v>70885451</v>
          </cell>
          <cell r="C5383" t="str">
            <v>Hlavní město Praha</v>
          </cell>
          <cell r="D5383" t="str">
            <v xml:space="preserve">Praha 10 </v>
          </cell>
          <cell r="E5383" t="str">
            <v>Úřad městské části Praha 15</v>
          </cell>
          <cell r="F5383" t="str">
            <v>Praha 15</v>
          </cell>
          <cell r="G5383" t="str">
            <v>obec</v>
          </cell>
          <cell r="H5383">
            <v>600041352</v>
          </cell>
          <cell r="I5383" t="str">
            <v>70885451</v>
          </cell>
          <cell r="J5383">
            <v>340</v>
          </cell>
          <cell r="K5383" t="str">
            <v>SINGCLEAN</v>
          </cell>
          <cell r="L5383" t="str">
            <v>ANO</v>
          </cell>
          <cell r="M5383" t="str">
            <v>Základní škola Štěrboholy, příspěvková organizace</v>
          </cell>
          <cell r="N5383" t="str">
            <v>U Školy</v>
          </cell>
          <cell r="O5383">
            <v>285</v>
          </cell>
          <cell r="Q5383">
            <v>10200</v>
          </cell>
          <cell r="R5383" t="str">
            <v>Praha 10</v>
          </cell>
          <cell r="S5383">
            <v>272700409</v>
          </cell>
          <cell r="T5383" t="str">
            <v>kollmannova@zssterboholy.cz</v>
          </cell>
        </row>
        <row r="5384">
          <cell r="A5384">
            <v>600102581</v>
          </cell>
          <cell r="B5384">
            <v>70885737</v>
          </cell>
          <cell r="C5384" t="str">
            <v>Královéhradecký kraj</v>
          </cell>
          <cell r="D5384" t="str">
            <v xml:space="preserve">Trutnov </v>
          </cell>
          <cell r="E5384" t="str">
            <v>Městský úřad Vrchlabí</v>
          </cell>
          <cell r="F5384" t="str">
            <v>Vrchlabí</v>
          </cell>
          <cell r="G5384" t="str">
            <v>obec</v>
          </cell>
          <cell r="H5384">
            <v>600102581</v>
          </cell>
          <cell r="I5384" t="str">
            <v>70885737</v>
          </cell>
          <cell r="J5384" t="str">
            <v>X</v>
          </cell>
          <cell r="K5384" t="str">
            <v>SINGCLEAN</v>
          </cell>
          <cell r="L5384" t="str">
            <v>ANO</v>
          </cell>
          <cell r="M5384" t="str">
            <v>Dům dětí a mládeže Pelíšek, Vrchlabí</v>
          </cell>
          <cell r="N5384" t="str">
            <v>Husova</v>
          </cell>
          <cell r="O5384">
            <v>212</v>
          </cell>
          <cell r="Q5384">
            <v>54301</v>
          </cell>
          <cell r="R5384" t="str">
            <v>Vrchlabí</v>
          </cell>
          <cell r="S5384">
            <v>4994221422</v>
          </cell>
          <cell r="T5384" t="str">
            <v>info@ddmvrchlabi.cz</v>
          </cell>
        </row>
        <row r="5385">
          <cell r="A5385">
            <v>600121861</v>
          </cell>
          <cell r="B5385">
            <v>70885745</v>
          </cell>
          <cell r="C5385" t="str">
            <v>Kraj Vysočina</v>
          </cell>
          <cell r="D5385" t="str">
            <v xml:space="preserve">Třebíč </v>
          </cell>
          <cell r="E5385" t="str">
            <v>Městský úřad Moravské Budějovice</v>
          </cell>
          <cell r="F5385" t="str">
            <v>Moravské Budějovice</v>
          </cell>
          <cell r="G5385" t="str">
            <v>obec</v>
          </cell>
          <cell r="H5385">
            <v>600121861</v>
          </cell>
          <cell r="I5385" t="str">
            <v>70885745</v>
          </cell>
          <cell r="J5385">
            <v>180</v>
          </cell>
          <cell r="K5385" t="str">
            <v>SINGCLEAN</v>
          </cell>
          <cell r="L5385" t="str">
            <v>ANO</v>
          </cell>
          <cell r="M5385" t="str">
            <v>Základní škola a mateřská škola Lesonice, okres Třebíč, příspěvková organizace</v>
          </cell>
          <cell r="O5385">
            <v>1</v>
          </cell>
          <cell r="Q5385">
            <v>67544</v>
          </cell>
          <cell r="R5385" t="str">
            <v>Lesonice</v>
          </cell>
          <cell r="S5385">
            <v>601326095</v>
          </cell>
          <cell r="T5385" t="str">
            <v>zs.lesonice@seznam.cz</v>
          </cell>
        </row>
        <row r="5386">
          <cell r="A5386">
            <v>600121771</v>
          </cell>
          <cell r="B5386">
            <v>70885907</v>
          </cell>
          <cell r="C5386" t="str">
            <v>Kraj Vysočina</v>
          </cell>
          <cell r="D5386" t="str">
            <v xml:space="preserve">Třebíč </v>
          </cell>
          <cell r="E5386" t="str">
            <v>Městský úřad Třebíč</v>
          </cell>
          <cell r="F5386" t="str">
            <v>Třebíč</v>
          </cell>
          <cell r="G5386" t="str">
            <v>obec</v>
          </cell>
          <cell r="H5386">
            <v>600121771</v>
          </cell>
          <cell r="I5386" t="str">
            <v>70885907</v>
          </cell>
          <cell r="J5386">
            <v>160</v>
          </cell>
          <cell r="K5386" t="str">
            <v>SINGCLEAN</v>
          </cell>
          <cell r="L5386" t="str">
            <v>ANO</v>
          </cell>
          <cell r="M5386" t="str">
            <v>Základní škola a Mateřská škola Šebkovice, příspěvková organizace</v>
          </cell>
          <cell r="O5386">
            <v>159</v>
          </cell>
          <cell r="Q5386">
            <v>67545</v>
          </cell>
          <cell r="R5386" t="str">
            <v>Šebkovice</v>
          </cell>
          <cell r="S5386">
            <v>568440585</v>
          </cell>
          <cell r="T5386" t="str">
            <v>j.jeleckova@seznam.cz</v>
          </cell>
        </row>
        <row r="5387">
          <cell r="A5387">
            <v>600130045</v>
          </cell>
          <cell r="B5387">
            <v>70885966</v>
          </cell>
          <cell r="C5387" t="str">
            <v>Kraj Vysočina</v>
          </cell>
          <cell r="D5387" t="str">
            <v xml:space="preserve">Žďár nad Sázavou </v>
          </cell>
          <cell r="E5387" t="str">
            <v>Městský úřad Bystřice nad Pernštejnem</v>
          </cell>
          <cell r="F5387" t="str">
            <v>Bystřice n.Pernštejnem</v>
          </cell>
          <cell r="G5387" t="str">
            <v>obec</v>
          </cell>
          <cell r="H5387">
            <v>600130045</v>
          </cell>
          <cell r="I5387" t="str">
            <v>70885966</v>
          </cell>
          <cell r="J5387">
            <v>460</v>
          </cell>
          <cell r="K5387" t="str">
            <v>SINGCLEAN</v>
          </cell>
          <cell r="L5387" t="str">
            <v>ANO</v>
          </cell>
          <cell r="M5387" t="str">
            <v>Základní škola a Mateřská škola Štěpánov nad Svratkou, okres Žďár nad Sázavou, příspěvková organizace</v>
          </cell>
          <cell r="O5387">
            <v>159</v>
          </cell>
          <cell r="Q5387">
            <v>59263</v>
          </cell>
          <cell r="R5387" t="str">
            <v>Štěpánov nad Svratkou</v>
          </cell>
          <cell r="S5387">
            <v>566560535</v>
          </cell>
          <cell r="T5387" t="str">
            <v>info@zsstep.cz</v>
          </cell>
        </row>
        <row r="5388">
          <cell r="A5388">
            <v>600088880</v>
          </cell>
          <cell r="B5388">
            <v>70886075</v>
          </cell>
          <cell r="C5388" t="str">
            <v>Královéhradecký kraj</v>
          </cell>
          <cell r="D5388" t="str">
            <v xml:space="preserve">Hradec Králové </v>
          </cell>
          <cell r="E5388" t="str">
            <v>Magistrát města Hradce Králové</v>
          </cell>
          <cell r="F5388" t="str">
            <v>Hradec Králové</v>
          </cell>
          <cell r="G5388" t="str">
            <v>obec</v>
          </cell>
          <cell r="H5388">
            <v>600088880</v>
          </cell>
          <cell r="I5388" t="str">
            <v>70886075</v>
          </cell>
          <cell r="J5388">
            <v>880</v>
          </cell>
          <cell r="K5388" t="str">
            <v>SINGCLEAN</v>
          </cell>
          <cell r="L5388" t="str">
            <v>ANO</v>
          </cell>
          <cell r="M5388" t="str">
            <v>Základní škola a Mateřská škola, Hradec Králové - Svobodné Dvory, Spojovací 66</v>
          </cell>
          <cell r="N5388" t="str">
            <v>Spojovací</v>
          </cell>
          <cell r="O5388">
            <v>66</v>
          </cell>
          <cell r="P5388">
            <v>54</v>
          </cell>
          <cell r="Q5388">
            <v>50311</v>
          </cell>
          <cell r="R5388" t="str">
            <v>Hradec Králové</v>
          </cell>
          <cell r="S5388">
            <v>495436033</v>
          </cell>
          <cell r="T5388" t="str">
            <v>reditelna@zs-sdvory.cz</v>
          </cell>
        </row>
        <row r="5389">
          <cell r="A5389">
            <v>600088804</v>
          </cell>
          <cell r="B5389">
            <v>70886083</v>
          </cell>
          <cell r="C5389" t="str">
            <v>Královéhradecký kraj</v>
          </cell>
          <cell r="D5389" t="str">
            <v xml:space="preserve">Hradec Králové </v>
          </cell>
          <cell r="E5389" t="str">
            <v>Magistrát města Hradce Králové</v>
          </cell>
          <cell r="F5389" t="str">
            <v>Hradec Králové</v>
          </cell>
          <cell r="G5389" t="str">
            <v>obec</v>
          </cell>
          <cell r="H5389">
            <v>600088804</v>
          </cell>
          <cell r="I5389" t="str">
            <v>70886083</v>
          </cell>
          <cell r="J5389">
            <v>1100</v>
          </cell>
          <cell r="K5389" t="str">
            <v>SINGCLEAN</v>
          </cell>
          <cell r="L5389" t="str">
            <v>ANO</v>
          </cell>
          <cell r="M5389" t="str">
            <v>Základní škola a Mateřská škola Pohádka, Hradec Králové, Mandysova 1434</v>
          </cell>
          <cell r="N5389" t="str">
            <v>Mandysova</v>
          </cell>
          <cell r="O5389">
            <v>1434</v>
          </cell>
          <cell r="P5389">
            <v>1</v>
          </cell>
          <cell r="Q5389">
            <v>50012</v>
          </cell>
          <cell r="R5389" t="str">
            <v>Hradec Králové</v>
          </cell>
          <cell r="S5389" t="str">
            <v>495 279 711 ,3</v>
          </cell>
          <cell r="T5389" t="str">
            <v>reditel@mandyska.cz</v>
          </cell>
        </row>
        <row r="5390">
          <cell r="A5390">
            <v>600088821</v>
          </cell>
          <cell r="B5390">
            <v>70886091</v>
          </cell>
          <cell r="C5390" t="str">
            <v>Královéhradecký kraj</v>
          </cell>
          <cell r="D5390" t="str">
            <v xml:space="preserve">Hradec Králové </v>
          </cell>
          <cell r="E5390" t="str">
            <v>Magistrát města Hradce Králové</v>
          </cell>
          <cell r="F5390" t="str">
            <v>Hradec Králové</v>
          </cell>
          <cell r="G5390" t="str">
            <v>obec</v>
          </cell>
          <cell r="H5390">
            <v>600088821</v>
          </cell>
          <cell r="I5390" t="str">
            <v>70886091</v>
          </cell>
          <cell r="J5390">
            <v>900</v>
          </cell>
          <cell r="K5390" t="str">
            <v>SINGCLEAN</v>
          </cell>
          <cell r="L5390" t="str">
            <v>ANO</v>
          </cell>
          <cell r="M5390" t="str">
            <v>Základní škola a Mateřská škola, Hradec Králové - Kukleny, Pražská 198</v>
          </cell>
          <cell r="N5390" t="str">
            <v>Pražská třída</v>
          </cell>
          <cell r="O5390">
            <v>198</v>
          </cell>
          <cell r="P5390">
            <v>40</v>
          </cell>
          <cell r="Q5390">
            <v>50004</v>
          </cell>
          <cell r="R5390" t="str">
            <v>Hradec Králové</v>
          </cell>
          <cell r="S5390" t="str">
            <v>495 535 592 ,361</v>
          </cell>
          <cell r="T5390" t="str">
            <v>zskukleny@zskukleny.cz</v>
          </cell>
        </row>
        <row r="5391">
          <cell r="A5391">
            <v>600088626</v>
          </cell>
          <cell r="B5391">
            <v>70886105</v>
          </cell>
          <cell r="C5391" t="str">
            <v>Královéhradecký kraj</v>
          </cell>
          <cell r="D5391" t="str">
            <v xml:space="preserve">Hradec Králové </v>
          </cell>
          <cell r="E5391" t="str">
            <v>Magistrát města Hradce Králové</v>
          </cell>
          <cell r="F5391" t="str">
            <v>Hradec Králové</v>
          </cell>
          <cell r="G5391" t="str">
            <v>obec</v>
          </cell>
          <cell r="H5391">
            <v>600088626</v>
          </cell>
          <cell r="I5391" t="str">
            <v>70886105</v>
          </cell>
          <cell r="J5391">
            <v>380</v>
          </cell>
          <cell r="K5391" t="str">
            <v>SINGCLEAN</v>
          </cell>
          <cell r="L5391" t="str">
            <v>ANO</v>
          </cell>
          <cell r="M5391" t="str">
            <v>Základní škola a Mateřská škola, Hradec Králové - Malšova Lhota, Lhotecká 39</v>
          </cell>
          <cell r="N5391" t="str">
            <v>Lhotecká</v>
          </cell>
          <cell r="O5391">
            <v>39</v>
          </cell>
          <cell r="P5391">
            <v>75</v>
          </cell>
          <cell r="Q5391">
            <v>50009</v>
          </cell>
          <cell r="R5391" t="str">
            <v>Hradec Králové</v>
          </cell>
          <cell r="S5391">
            <v>495262959</v>
          </cell>
          <cell r="T5391" t="str">
            <v>iva.trojnova@zs-malsovalhota.cz</v>
          </cell>
        </row>
        <row r="5392">
          <cell r="A5392">
            <v>600088901</v>
          </cell>
          <cell r="B5392">
            <v>70886113</v>
          </cell>
          <cell r="C5392" t="str">
            <v>Královéhradecký kraj</v>
          </cell>
          <cell r="D5392" t="str">
            <v xml:space="preserve">Hradec Králové </v>
          </cell>
          <cell r="E5392" t="str">
            <v>Magistrát města Hradce Králové</v>
          </cell>
          <cell r="F5392" t="str">
            <v>Hradec Králové</v>
          </cell>
          <cell r="G5392" t="str">
            <v>obec</v>
          </cell>
          <cell r="H5392">
            <v>600088901</v>
          </cell>
          <cell r="I5392" t="str">
            <v>70886113</v>
          </cell>
          <cell r="J5392">
            <v>1500</v>
          </cell>
          <cell r="K5392" t="str">
            <v>SINGCLEAN</v>
          </cell>
          <cell r="L5392" t="str">
            <v>ANO</v>
          </cell>
          <cell r="M5392" t="str">
            <v>Základní škola a Mateřská škola, Hradec Králové, Úprkova 1</v>
          </cell>
          <cell r="N5392" t="str">
            <v>Úprkova</v>
          </cell>
          <cell r="O5392">
            <v>1</v>
          </cell>
          <cell r="P5392">
            <v>27</v>
          </cell>
          <cell r="Q5392">
            <v>50009</v>
          </cell>
          <cell r="R5392" t="str">
            <v>Hradec Králové</v>
          </cell>
          <cell r="S5392">
            <v>495262791</v>
          </cell>
          <cell r="T5392" t="str">
            <v>lehky@zsuprkova.cz</v>
          </cell>
        </row>
        <row r="5393">
          <cell r="A5393">
            <v>600041051</v>
          </cell>
          <cell r="B5393">
            <v>70886202</v>
          </cell>
          <cell r="C5393" t="str">
            <v>Hlavní město Praha</v>
          </cell>
          <cell r="D5393" t="str">
            <v xml:space="preserve">Praha 10 </v>
          </cell>
          <cell r="E5393" t="str">
            <v>Úřad městské části Praha 15</v>
          </cell>
          <cell r="F5393" t="str">
            <v>Praha 15</v>
          </cell>
          <cell r="G5393" t="str">
            <v>obec</v>
          </cell>
          <cell r="H5393">
            <v>600041051</v>
          </cell>
          <cell r="I5393" t="str">
            <v>70886202</v>
          </cell>
          <cell r="J5393">
            <v>200</v>
          </cell>
          <cell r="K5393" t="str">
            <v>SINGCLEAN</v>
          </cell>
          <cell r="L5393" t="str">
            <v>ANO</v>
          </cell>
          <cell r="M5393" t="str">
            <v>Mateřská škola, Starodubečská 506, Praha 10-Dubeč</v>
          </cell>
          <cell r="N5393" t="str">
            <v>Starodubečská</v>
          </cell>
          <cell r="O5393">
            <v>506</v>
          </cell>
          <cell r="P5393" t="str">
            <v>48a</v>
          </cell>
          <cell r="Q5393">
            <v>10700</v>
          </cell>
          <cell r="R5393" t="str">
            <v>Praha 10</v>
          </cell>
          <cell r="S5393">
            <v>603756078</v>
          </cell>
          <cell r="T5393" t="str">
            <v>msdubec@centrum.cz</v>
          </cell>
        </row>
        <row r="5394">
          <cell r="A5394">
            <v>600113264</v>
          </cell>
          <cell r="B5394">
            <v>70886229</v>
          </cell>
          <cell r="C5394" t="str">
            <v>Zlínský kraj</v>
          </cell>
          <cell r="D5394" t="str">
            <v xml:space="preserve">Zlín </v>
          </cell>
          <cell r="E5394" t="str">
            <v>Městský úřad Vizovice</v>
          </cell>
          <cell r="F5394" t="str">
            <v>Vizovice</v>
          </cell>
          <cell r="G5394" t="str">
            <v>obec</v>
          </cell>
          <cell r="H5394">
            <v>600113264</v>
          </cell>
          <cell r="I5394" t="str">
            <v>70886229</v>
          </cell>
          <cell r="J5394">
            <v>420</v>
          </cell>
          <cell r="K5394" t="str">
            <v>SINGCLEAN</v>
          </cell>
          <cell r="L5394" t="str">
            <v>ANO</v>
          </cell>
          <cell r="M5394" t="str">
            <v>Mateřská škola Vizovice, okres Zlín</v>
          </cell>
          <cell r="N5394" t="str">
            <v>Palackého Nám.</v>
          </cell>
          <cell r="O5394">
            <v>888</v>
          </cell>
          <cell r="Q5394">
            <v>76312</v>
          </cell>
          <cell r="R5394" t="str">
            <v>Vizovice</v>
          </cell>
          <cell r="S5394">
            <v>577452726</v>
          </cell>
          <cell r="T5394" t="str">
            <v>skola@msvizovice.cz</v>
          </cell>
        </row>
        <row r="5395">
          <cell r="A5395">
            <v>600039307</v>
          </cell>
          <cell r="B5395">
            <v>70886253</v>
          </cell>
          <cell r="C5395" t="str">
            <v>Hlavní město Praha</v>
          </cell>
          <cell r="D5395" t="str">
            <v xml:space="preserve">Praha 7 </v>
          </cell>
          <cell r="E5395" t="str">
            <v>Úřad městské části Praha 7</v>
          </cell>
          <cell r="F5395" t="str">
            <v>Praha 7</v>
          </cell>
          <cell r="G5395" t="str">
            <v>obec</v>
          </cell>
          <cell r="H5395">
            <v>600039307</v>
          </cell>
          <cell r="I5395" t="str">
            <v>70886253</v>
          </cell>
          <cell r="J5395">
            <v>280</v>
          </cell>
          <cell r="K5395" t="str">
            <v>SINGCLEAN</v>
          </cell>
          <cell r="L5395" t="str">
            <v>ANO</v>
          </cell>
          <cell r="M5395" t="str">
            <v>Mateřská škola Kostelní, Praha 7, Kostelní 37/7</v>
          </cell>
          <cell r="N5395" t="str">
            <v>Kostelní</v>
          </cell>
          <cell r="O5395">
            <v>37</v>
          </cell>
          <cell r="P5395">
            <v>7</v>
          </cell>
          <cell r="Q5395">
            <v>17000</v>
          </cell>
          <cell r="R5395" t="str">
            <v>Praha 7</v>
          </cell>
          <cell r="S5395">
            <v>233374436</v>
          </cell>
          <cell r="T5395" t="str">
            <v>ms.kostelni@volny.cz</v>
          </cell>
        </row>
        <row r="5396">
          <cell r="A5396">
            <v>600039331</v>
          </cell>
          <cell r="B5396">
            <v>70886261</v>
          </cell>
          <cell r="C5396" t="str">
            <v>Hlavní město Praha</v>
          </cell>
          <cell r="D5396" t="str">
            <v xml:space="preserve">Praha 7 </v>
          </cell>
          <cell r="E5396" t="str">
            <v>Úřad městské části Praha 7</v>
          </cell>
          <cell r="F5396" t="str">
            <v>Praha 7</v>
          </cell>
          <cell r="G5396" t="str">
            <v>obec</v>
          </cell>
          <cell r="H5396">
            <v>600039331</v>
          </cell>
          <cell r="I5396" t="str">
            <v>70886261</v>
          </cell>
          <cell r="J5396">
            <v>520</v>
          </cell>
          <cell r="K5396" t="str">
            <v>SINGCLEAN</v>
          </cell>
          <cell r="L5396" t="str">
            <v>ANO</v>
          </cell>
          <cell r="M5396" t="str">
            <v>Mateřská škola, Praha 7, Nad Štolou 6</v>
          </cell>
          <cell r="N5396" t="str">
            <v>Nad štolou</v>
          </cell>
          <cell r="O5396">
            <v>1277</v>
          </cell>
          <cell r="P5396">
            <v>6</v>
          </cell>
          <cell r="Q5396">
            <v>17000</v>
          </cell>
          <cell r="R5396" t="str">
            <v>Praha 7</v>
          </cell>
          <cell r="S5396">
            <v>233371448</v>
          </cell>
          <cell r="T5396" t="str">
            <v>mts_nadstolou@volny.cz</v>
          </cell>
        </row>
        <row r="5397">
          <cell r="A5397">
            <v>600106047</v>
          </cell>
          <cell r="B5397">
            <v>70886270</v>
          </cell>
          <cell r="C5397" t="str">
            <v>Jihomoravský kraj</v>
          </cell>
          <cell r="D5397" t="str">
            <v xml:space="preserve">Blansko </v>
          </cell>
          <cell r="E5397" t="str">
            <v>Městský úřad Boskovice</v>
          </cell>
          <cell r="F5397" t="str">
            <v>Boskovice</v>
          </cell>
          <cell r="G5397" t="str">
            <v>obec</v>
          </cell>
          <cell r="H5397">
            <v>600106047</v>
          </cell>
          <cell r="I5397" t="str">
            <v>70886270</v>
          </cell>
          <cell r="J5397">
            <v>240</v>
          </cell>
          <cell r="K5397" t="str">
            <v>SINGCLEAN</v>
          </cell>
          <cell r="L5397" t="str">
            <v>ANO</v>
          </cell>
          <cell r="M5397" t="str">
            <v>Základní škola a Mateřská škola Skalice nad Svitavou, příspěvková organizace</v>
          </cell>
          <cell r="O5397">
            <v>101</v>
          </cell>
          <cell r="Q5397">
            <v>67901</v>
          </cell>
          <cell r="R5397" t="str">
            <v>Skalice nad Svitavou</v>
          </cell>
          <cell r="S5397">
            <v>516469189</v>
          </cell>
          <cell r="T5397" t="str">
            <v>skola@skalicenadsvitavou.cz</v>
          </cell>
        </row>
        <row r="5398">
          <cell r="A5398">
            <v>600038971</v>
          </cell>
          <cell r="B5398">
            <v>70886423</v>
          </cell>
          <cell r="C5398" t="str">
            <v>Hlavní město Praha</v>
          </cell>
          <cell r="D5398" t="str">
            <v xml:space="preserve">Praha 6 </v>
          </cell>
          <cell r="E5398" t="str">
            <v>Úřad městské části Praha 6</v>
          </cell>
          <cell r="F5398" t="str">
            <v>Praha 6</v>
          </cell>
          <cell r="G5398" t="str">
            <v>obec</v>
          </cell>
          <cell r="H5398">
            <v>600038971</v>
          </cell>
          <cell r="I5398" t="str">
            <v>70886423</v>
          </cell>
          <cell r="J5398">
            <v>360</v>
          </cell>
          <cell r="K5398" t="str">
            <v>SINGCLEAN</v>
          </cell>
          <cell r="L5398" t="str">
            <v>ANO</v>
          </cell>
          <cell r="M5398" t="str">
            <v>Mateřská škola Velvarská</v>
          </cell>
          <cell r="N5398" t="str">
            <v>Velvarská</v>
          </cell>
          <cell r="O5398">
            <v>2600</v>
          </cell>
          <cell r="P5398" t="str">
            <v>31a</v>
          </cell>
          <cell r="Q5398">
            <v>16000</v>
          </cell>
          <cell r="R5398" t="str">
            <v>Praha 6</v>
          </cell>
          <cell r="S5398">
            <v>224324594</v>
          </cell>
          <cell r="T5398" t="str">
            <v>velvarska@msvelvarska.cz</v>
          </cell>
        </row>
        <row r="5399">
          <cell r="A5399">
            <v>600038912</v>
          </cell>
          <cell r="B5399">
            <v>70886466</v>
          </cell>
          <cell r="C5399" t="str">
            <v>Hlavní město Praha</v>
          </cell>
          <cell r="D5399" t="str">
            <v xml:space="preserve">Praha 6 </v>
          </cell>
          <cell r="E5399" t="str">
            <v>Úřad městské části Praha 6</v>
          </cell>
          <cell r="F5399" t="str">
            <v>Praha 6</v>
          </cell>
          <cell r="G5399" t="str">
            <v>obec</v>
          </cell>
          <cell r="H5399">
            <v>600038912</v>
          </cell>
          <cell r="I5399" t="str">
            <v>70886466</v>
          </cell>
          <cell r="J5399">
            <v>340</v>
          </cell>
          <cell r="K5399" t="str">
            <v>SINGCLEAN</v>
          </cell>
          <cell r="L5399" t="str">
            <v>ANO</v>
          </cell>
          <cell r="M5399" t="str">
            <v>Mateřská škola Terronská</v>
          </cell>
          <cell r="N5399" t="str">
            <v>Terronská</v>
          </cell>
          <cell r="O5399">
            <v>200</v>
          </cell>
          <cell r="P5399">
            <v>20</v>
          </cell>
          <cell r="Q5399">
            <v>16000</v>
          </cell>
          <cell r="R5399" t="str">
            <v>Praha 6</v>
          </cell>
          <cell r="S5399">
            <v>224311098</v>
          </cell>
          <cell r="T5399" t="str">
            <v>skolka@terronska.cz</v>
          </cell>
        </row>
        <row r="5400">
          <cell r="A5400">
            <v>600102572</v>
          </cell>
          <cell r="B5400">
            <v>70886598</v>
          </cell>
          <cell r="C5400" t="str">
            <v>Královéhradecký kraj</v>
          </cell>
          <cell r="D5400" t="str">
            <v xml:space="preserve">Trutnov </v>
          </cell>
          <cell r="E5400" t="str">
            <v>Městský úřad Trutnov</v>
          </cell>
          <cell r="F5400" t="str">
            <v>Trutnov</v>
          </cell>
          <cell r="G5400" t="str">
            <v>obec</v>
          </cell>
          <cell r="H5400">
            <v>600102572</v>
          </cell>
          <cell r="I5400" t="str">
            <v>70886598</v>
          </cell>
          <cell r="J5400">
            <v>360</v>
          </cell>
          <cell r="K5400" t="str">
            <v>SINGCLEAN</v>
          </cell>
          <cell r="L5400" t="str">
            <v>ANO</v>
          </cell>
          <cell r="M5400" t="str">
            <v>Základní škola pro žáky se speciálními vzdělávacími potřebami, Trutnov</v>
          </cell>
          <cell r="N5400" t="str">
            <v>Mentzlova</v>
          </cell>
          <cell r="O5400">
            <v>1</v>
          </cell>
          <cell r="Q5400">
            <v>54101</v>
          </cell>
          <cell r="R5400" t="str">
            <v>Trutnov</v>
          </cell>
          <cell r="S5400">
            <v>499841562</v>
          </cell>
          <cell r="T5400" t="str">
            <v>zsvoletiny@zsvoletiny.cz</v>
          </cell>
        </row>
        <row r="5401">
          <cell r="A5401">
            <v>600039323</v>
          </cell>
          <cell r="B5401">
            <v>70886733</v>
          </cell>
          <cell r="C5401" t="str">
            <v>Hlavní město Praha</v>
          </cell>
          <cell r="D5401" t="str">
            <v xml:space="preserve">Praha 7 </v>
          </cell>
          <cell r="E5401" t="str">
            <v>Úřad městské části Praha 7</v>
          </cell>
          <cell r="F5401" t="str">
            <v>Praha 7</v>
          </cell>
          <cell r="G5401" t="str">
            <v>obec</v>
          </cell>
          <cell r="H5401">
            <v>600039323</v>
          </cell>
          <cell r="I5401" t="str">
            <v>70886733</v>
          </cell>
          <cell r="J5401">
            <v>400</v>
          </cell>
          <cell r="K5401" t="str">
            <v>SINGCLEAN</v>
          </cell>
          <cell r="L5401" t="str">
            <v>ANO</v>
          </cell>
          <cell r="M5401" t="str">
            <v>Mateřská škola, Praha 7, Letohradská 1a</v>
          </cell>
          <cell r="N5401" t="str">
            <v>Letohradská</v>
          </cell>
          <cell r="O5401">
            <v>712</v>
          </cell>
          <cell r="P5401" t="str">
            <v>1a</v>
          </cell>
          <cell r="Q5401">
            <v>17000</v>
          </cell>
          <cell r="R5401" t="str">
            <v>Praha 7</v>
          </cell>
          <cell r="S5401">
            <v>233370792</v>
          </cell>
          <cell r="T5401" t="str">
            <v>msletohradska@tiscali.cz</v>
          </cell>
        </row>
        <row r="5402">
          <cell r="A5402">
            <v>600092119</v>
          </cell>
          <cell r="B5402">
            <v>70886784</v>
          </cell>
          <cell r="C5402" t="str">
            <v>Královéhradecký kraj</v>
          </cell>
          <cell r="D5402" t="str">
            <v xml:space="preserve">Jičín </v>
          </cell>
          <cell r="E5402" t="str">
            <v>Městský úřad Jičín</v>
          </cell>
          <cell r="F5402" t="str">
            <v>Jičín</v>
          </cell>
          <cell r="G5402" t="str">
            <v>obec</v>
          </cell>
          <cell r="H5402">
            <v>600092119</v>
          </cell>
          <cell r="I5402" t="str">
            <v>70886784</v>
          </cell>
          <cell r="J5402">
            <v>1480</v>
          </cell>
          <cell r="K5402" t="str">
            <v>SINGCLEAN</v>
          </cell>
          <cell r="L5402" t="str">
            <v>ANO</v>
          </cell>
          <cell r="M5402" t="str">
            <v>Základní škola, Jičín, Železnická 460</v>
          </cell>
          <cell r="N5402" t="str">
            <v>Železnická</v>
          </cell>
          <cell r="O5402">
            <v>460</v>
          </cell>
          <cell r="Q5402">
            <v>50601</v>
          </cell>
          <cell r="R5402" t="str">
            <v>Jičín</v>
          </cell>
          <cell r="S5402">
            <v>493520479</v>
          </cell>
          <cell r="T5402" t="str">
            <v>skola@4zs.jicin.cz</v>
          </cell>
        </row>
        <row r="5403">
          <cell r="A5403">
            <v>600092381</v>
          </cell>
          <cell r="B5403">
            <v>70886822</v>
          </cell>
          <cell r="C5403" t="str">
            <v>Královéhradecký kraj</v>
          </cell>
          <cell r="D5403" t="str">
            <v xml:space="preserve">Jičín </v>
          </cell>
          <cell r="E5403" t="str">
            <v>Městský úřad Jičín</v>
          </cell>
          <cell r="F5403" t="str">
            <v>Jičín</v>
          </cell>
          <cell r="G5403" t="str">
            <v>obec</v>
          </cell>
          <cell r="H5403">
            <v>600092381</v>
          </cell>
          <cell r="I5403" t="str">
            <v>70886822</v>
          </cell>
          <cell r="J5403">
            <v>2720</v>
          </cell>
          <cell r="K5403" t="str">
            <v>SINGCLEAN</v>
          </cell>
          <cell r="L5403" t="str">
            <v>ANO</v>
          </cell>
          <cell r="M5403" t="str">
            <v>Základní škola, Jičín, 17. listopadu 109, příspěvková organizace</v>
          </cell>
          <cell r="N5403" t="str">
            <v>17. listopadu</v>
          </cell>
          <cell r="O5403">
            <v>109</v>
          </cell>
          <cell r="Q5403">
            <v>50601</v>
          </cell>
          <cell r="R5403" t="str">
            <v>Jičín</v>
          </cell>
          <cell r="S5403">
            <v>493533133</v>
          </cell>
          <cell r="T5403" t="str">
            <v>kostelnicek@zsjednicka.cz</v>
          </cell>
        </row>
        <row r="5404">
          <cell r="A5404">
            <v>600092160</v>
          </cell>
          <cell r="B5404">
            <v>70886849</v>
          </cell>
          <cell r="C5404" t="str">
            <v>Královéhradecký kraj</v>
          </cell>
          <cell r="D5404" t="str">
            <v xml:space="preserve">Jičín </v>
          </cell>
          <cell r="E5404" t="str">
            <v>Městský úřad Jičín</v>
          </cell>
          <cell r="F5404" t="str">
            <v>Jičín</v>
          </cell>
          <cell r="G5404" t="str">
            <v>obec</v>
          </cell>
          <cell r="H5404">
            <v>600092160</v>
          </cell>
          <cell r="I5404" t="str">
            <v>70886849</v>
          </cell>
          <cell r="J5404">
            <v>1220</v>
          </cell>
          <cell r="K5404" t="str">
            <v>SINGCLEAN</v>
          </cell>
          <cell r="L5404" t="str">
            <v>ANO</v>
          </cell>
          <cell r="M5404" t="str">
            <v>Základní škola, Jičín, Husova 170</v>
          </cell>
          <cell r="N5404" t="str">
            <v>Husova</v>
          </cell>
          <cell r="O5404">
            <v>170</v>
          </cell>
          <cell r="Q5404">
            <v>50601</v>
          </cell>
          <cell r="R5404" t="str">
            <v>Jičín</v>
          </cell>
          <cell r="S5404">
            <v>493532405</v>
          </cell>
          <cell r="T5404" t="str">
            <v>skola@2zsjc.cz</v>
          </cell>
        </row>
        <row r="5405">
          <cell r="A5405">
            <v>600038769</v>
          </cell>
          <cell r="B5405">
            <v>70886857</v>
          </cell>
          <cell r="C5405" t="str">
            <v>Hlavní město Praha</v>
          </cell>
          <cell r="D5405" t="str">
            <v xml:space="preserve">Praha 6 </v>
          </cell>
          <cell r="E5405" t="str">
            <v>Úřad městské části Praha 6</v>
          </cell>
          <cell r="F5405" t="str">
            <v>Praha 6</v>
          </cell>
          <cell r="G5405" t="str">
            <v>obec</v>
          </cell>
          <cell r="H5405">
            <v>600038769</v>
          </cell>
          <cell r="I5405" t="str">
            <v>70886857</v>
          </cell>
          <cell r="J5405">
            <v>140</v>
          </cell>
          <cell r="K5405" t="str">
            <v>SINGCLEAN</v>
          </cell>
          <cell r="L5405" t="str">
            <v>ANO</v>
          </cell>
          <cell r="M5405" t="str">
            <v>Mateřská škola Jílkova</v>
          </cell>
          <cell r="N5405" t="str">
            <v>Jílkova</v>
          </cell>
          <cell r="O5405">
            <v>1700</v>
          </cell>
          <cell r="P5405">
            <v>3</v>
          </cell>
          <cell r="Q5405">
            <v>16900</v>
          </cell>
          <cell r="R5405" t="str">
            <v>Praha 6</v>
          </cell>
          <cell r="S5405">
            <v>220518212</v>
          </cell>
          <cell r="T5405" t="str">
            <v>info@msjilkova.cz</v>
          </cell>
        </row>
        <row r="5406">
          <cell r="A5406">
            <v>600047717</v>
          </cell>
          <cell r="B5406">
            <v>70886865</v>
          </cell>
          <cell r="C5406" t="str">
            <v>Středočeský kraj</v>
          </cell>
          <cell r="D5406" t="str">
            <v xml:space="preserve">Mělník </v>
          </cell>
          <cell r="E5406" t="str">
            <v>Městský úřad Neratovice</v>
          </cell>
          <cell r="F5406" t="str">
            <v>Neratovice</v>
          </cell>
          <cell r="G5406" t="str">
            <v>obec</v>
          </cell>
          <cell r="H5406">
            <v>600047717</v>
          </cell>
          <cell r="I5406" t="str">
            <v>70886865</v>
          </cell>
          <cell r="J5406">
            <v>260</v>
          </cell>
          <cell r="K5406" t="str">
            <v>SINGCLEAN</v>
          </cell>
          <cell r="L5406" t="str">
            <v>ANO</v>
          </cell>
          <cell r="M5406" t="str">
            <v>Základní škola Obříství, okres Mělník</v>
          </cell>
          <cell r="N5406" t="str">
            <v>Školní</v>
          </cell>
          <cell r="O5406">
            <v>84</v>
          </cell>
          <cell r="Q5406">
            <v>27742</v>
          </cell>
          <cell r="R5406" t="str">
            <v>Obříství</v>
          </cell>
          <cell r="S5406">
            <v>315685002</v>
          </cell>
          <cell r="T5406" t="str">
            <v>reditelka@zsobristvi.cz</v>
          </cell>
        </row>
        <row r="5407">
          <cell r="A5407">
            <v>600065286</v>
          </cell>
          <cell r="B5407">
            <v>70887331</v>
          </cell>
          <cell r="C5407" t="str">
            <v>Plzeňský kraj</v>
          </cell>
          <cell r="D5407" t="str">
            <v xml:space="preserve">Domažlice </v>
          </cell>
          <cell r="E5407" t="str">
            <v>Městský úřad Horšovský Týn</v>
          </cell>
          <cell r="F5407" t="str">
            <v>Horšovský Týn</v>
          </cell>
          <cell r="G5407" t="str">
            <v>obec</v>
          </cell>
          <cell r="H5407">
            <v>600065286</v>
          </cell>
          <cell r="I5407" t="str">
            <v>70887331</v>
          </cell>
          <cell r="J5407">
            <v>160</v>
          </cell>
          <cell r="K5407" t="str">
            <v>SINGCLEAN</v>
          </cell>
          <cell r="L5407" t="str">
            <v>ANO</v>
          </cell>
          <cell r="M5407" t="str">
            <v>Mateřská škola Staňkov, Puclická 37, příspěvková organizace</v>
          </cell>
          <cell r="N5407" t="str">
            <v>Puclická</v>
          </cell>
          <cell r="O5407">
            <v>37</v>
          </cell>
          <cell r="Q5407">
            <v>34561</v>
          </cell>
          <cell r="R5407" t="str">
            <v>Staňkov</v>
          </cell>
          <cell r="S5407">
            <v>379492203</v>
          </cell>
          <cell r="T5407" t="str">
            <v>m.s.stankov@seznam.cz</v>
          </cell>
        </row>
        <row r="5408">
          <cell r="A5408">
            <v>600104176</v>
          </cell>
          <cell r="B5408">
            <v>70887403</v>
          </cell>
          <cell r="C5408" t="str">
            <v>Pardubický kraj</v>
          </cell>
          <cell r="D5408" t="str">
            <v xml:space="preserve">Ústí nad Orlicí </v>
          </cell>
          <cell r="E5408" t="str">
            <v>Městský úřad Vysoké Mýto</v>
          </cell>
          <cell r="F5408" t="str">
            <v>Vysoké Mýto</v>
          </cell>
          <cell r="G5408" t="str">
            <v>obec</v>
          </cell>
          <cell r="H5408">
            <v>600104176</v>
          </cell>
          <cell r="I5408" t="str">
            <v>70887403</v>
          </cell>
          <cell r="J5408">
            <v>1240</v>
          </cell>
          <cell r="K5408" t="str">
            <v>SINGCLEAN</v>
          </cell>
          <cell r="L5408" t="str">
            <v>ANO</v>
          </cell>
          <cell r="M5408" t="str">
            <v>Základní škola M. Choceňského, Choceň</v>
          </cell>
          <cell r="N5408" t="str">
            <v>Mistra Choceňského</v>
          </cell>
          <cell r="O5408">
            <v>211</v>
          </cell>
          <cell r="Q5408">
            <v>56501</v>
          </cell>
          <cell r="R5408" t="str">
            <v>Choceň</v>
          </cell>
          <cell r="S5408">
            <v>465471885</v>
          </cell>
          <cell r="T5408" t="str">
            <v>skola@zschocho.cz</v>
          </cell>
        </row>
        <row r="5409">
          <cell r="A5409">
            <v>600064514</v>
          </cell>
          <cell r="B5409">
            <v>70887489</v>
          </cell>
          <cell r="C5409" t="str">
            <v>Jihočeský kraj</v>
          </cell>
          <cell r="D5409" t="str">
            <v xml:space="preserve">Tábor </v>
          </cell>
          <cell r="E5409" t="str">
            <v>Městský úřad Tábor</v>
          </cell>
          <cell r="F5409" t="str">
            <v>Tábor</v>
          </cell>
          <cell r="G5409" t="str">
            <v>obec</v>
          </cell>
          <cell r="H5409">
            <v>600064514</v>
          </cell>
          <cell r="I5409" t="str">
            <v>70887489</v>
          </cell>
          <cell r="J5409">
            <v>360</v>
          </cell>
          <cell r="K5409" t="str">
            <v>SINGCLEAN</v>
          </cell>
          <cell r="L5409" t="str">
            <v>ANO</v>
          </cell>
          <cell r="M5409" t="str">
            <v>Základní škola a Mateřská škola Jistebnice</v>
          </cell>
          <cell r="N5409" t="str">
            <v>Kostelní</v>
          </cell>
          <cell r="O5409">
            <v>93</v>
          </cell>
          <cell r="Q5409">
            <v>39133</v>
          </cell>
          <cell r="R5409" t="str">
            <v>Jistebnice</v>
          </cell>
          <cell r="S5409">
            <v>381273357</v>
          </cell>
        </row>
        <row r="5410">
          <cell r="A5410">
            <v>600145794</v>
          </cell>
          <cell r="B5410">
            <v>70887608</v>
          </cell>
          <cell r="C5410" t="str">
            <v>Olomoucký kraj</v>
          </cell>
          <cell r="D5410" t="str">
            <v xml:space="preserve">Přerov </v>
          </cell>
          <cell r="E5410" t="str">
            <v>Magistrát města Přerova</v>
          </cell>
          <cell r="F5410" t="str">
            <v>Přerov</v>
          </cell>
          <cell r="G5410" t="str">
            <v>obec</v>
          </cell>
          <cell r="H5410">
            <v>600145794</v>
          </cell>
          <cell r="I5410" t="str">
            <v>70887608</v>
          </cell>
          <cell r="J5410">
            <v>100</v>
          </cell>
          <cell r="K5410" t="str">
            <v>SINGCLEAN</v>
          </cell>
          <cell r="L5410" t="str">
            <v>ANO</v>
          </cell>
          <cell r="M5410" t="str">
            <v>Mateřská škola Přerov - Újezdec, Hlavní 61, příspěvková organizace</v>
          </cell>
          <cell r="N5410" t="str">
            <v>Hlavní</v>
          </cell>
          <cell r="O5410">
            <v>89</v>
          </cell>
          <cell r="P5410">
            <v>61</v>
          </cell>
          <cell r="Q5410">
            <v>75002</v>
          </cell>
          <cell r="R5410" t="str">
            <v>Přerov</v>
          </cell>
          <cell r="S5410">
            <v>581204183</v>
          </cell>
          <cell r="T5410" t="str">
            <v>ms.ujezdec@seznam.cz</v>
          </cell>
        </row>
        <row r="5411">
          <cell r="A5411">
            <v>671000012</v>
          </cell>
          <cell r="B5411">
            <v>70887641</v>
          </cell>
          <cell r="C5411" t="str">
            <v>Jihomoravský kraj</v>
          </cell>
          <cell r="D5411" t="str">
            <v xml:space="preserve">Brno-město </v>
          </cell>
          <cell r="E5411" t="str">
            <v>Magistrát města Brna</v>
          </cell>
          <cell r="F5411" t="str">
            <v>Brno</v>
          </cell>
          <cell r="G5411" t="str">
            <v>obec</v>
          </cell>
          <cell r="H5411">
            <v>671000012</v>
          </cell>
          <cell r="I5411" t="str">
            <v>70887641</v>
          </cell>
          <cell r="J5411">
            <v>40</v>
          </cell>
          <cell r="K5411" t="str">
            <v>SINGCLEAN</v>
          </cell>
          <cell r="L5411" t="str">
            <v>ANO</v>
          </cell>
          <cell r="M5411" t="str">
            <v>Školní jídelna Brno, Jana Babáka 1, příspěvková organizace</v>
          </cell>
          <cell r="N5411" t="str">
            <v>Jana Babáka</v>
          </cell>
          <cell r="O5411">
            <v>1960</v>
          </cell>
          <cell r="P5411">
            <v>1</v>
          </cell>
          <cell r="Q5411">
            <v>61600</v>
          </cell>
          <cell r="R5411" t="str">
            <v>Brno</v>
          </cell>
          <cell r="S5411">
            <v>541214286</v>
          </cell>
          <cell r="T5411" t="str">
            <v>sjjanababaka@email.cz</v>
          </cell>
        </row>
        <row r="5412">
          <cell r="A5412">
            <v>600149196</v>
          </cell>
          <cell r="B5412">
            <v>70887659</v>
          </cell>
          <cell r="C5412" t="str">
            <v>Zlínský kraj</v>
          </cell>
          <cell r="D5412" t="str">
            <v xml:space="preserve">Vsetín </v>
          </cell>
          <cell r="E5412" t="str">
            <v>Městský úřad Rožnov pod Radhoštěm</v>
          </cell>
          <cell r="F5412" t="str">
            <v>Rožnov pod Radhoštěm</v>
          </cell>
          <cell r="G5412" t="str">
            <v>obec</v>
          </cell>
          <cell r="H5412">
            <v>600149196</v>
          </cell>
          <cell r="I5412" t="str">
            <v>70887659</v>
          </cell>
          <cell r="J5412">
            <v>380</v>
          </cell>
          <cell r="K5412" t="str">
            <v>SINGCLEAN</v>
          </cell>
          <cell r="L5412" t="str">
            <v>ANO</v>
          </cell>
          <cell r="M5412" t="str">
            <v>Mateřská škola Radost, Rožnov p.R.,příspěvková organizace</v>
          </cell>
          <cell r="N5412" t="str">
            <v>5. května</v>
          </cell>
          <cell r="O5412">
            <v>1701</v>
          </cell>
          <cell r="Q5412">
            <v>75661</v>
          </cell>
          <cell r="R5412" t="str">
            <v>Rožnov pod Radhoštěm</v>
          </cell>
          <cell r="S5412">
            <v>571653195</v>
          </cell>
        </row>
        <row r="5413">
          <cell r="A5413">
            <v>600120945</v>
          </cell>
          <cell r="B5413">
            <v>70887675</v>
          </cell>
          <cell r="C5413" t="str">
            <v>Kraj Vysočina</v>
          </cell>
          <cell r="D5413" t="str">
            <v xml:space="preserve">Třebíč </v>
          </cell>
          <cell r="E5413" t="str">
            <v>Městský úřad Moravské Budějovice</v>
          </cell>
          <cell r="F5413" t="str">
            <v>Moravské Budějovice</v>
          </cell>
          <cell r="G5413" t="str">
            <v>obec</v>
          </cell>
          <cell r="H5413">
            <v>600120945</v>
          </cell>
          <cell r="I5413" t="str">
            <v>70887675</v>
          </cell>
          <cell r="J5413">
            <v>420</v>
          </cell>
          <cell r="K5413" t="str">
            <v>SINGCLEAN</v>
          </cell>
          <cell r="L5413" t="str">
            <v>ANO</v>
          </cell>
          <cell r="M5413" t="str">
            <v>Mateřská škola v Jemnici, příspěvková organizace</v>
          </cell>
          <cell r="N5413" t="str">
            <v>Palackého</v>
          </cell>
          <cell r="O5413">
            <v>829</v>
          </cell>
          <cell r="Q5413">
            <v>67531</v>
          </cell>
          <cell r="R5413" t="str">
            <v>Jemnice</v>
          </cell>
          <cell r="S5413">
            <v>568450131</v>
          </cell>
          <cell r="T5413" t="str">
            <v>msjemnice@seznam.cz</v>
          </cell>
        </row>
        <row r="5414">
          <cell r="A5414">
            <v>600054101</v>
          </cell>
          <cell r="B5414">
            <v>70887888</v>
          </cell>
          <cell r="C5414" t="str">
            <v>Středočeský kraj</v>
          </cell>
          <cell r="D5414" t="str">
            <v xml:space="preserve">Příbram </v>
          </cell>
          <cell r="E5414" t="str">
            <v>Městský úřad Příbram</v>
          </cell>
          <cell r="F5414" t="str">
            <v>Příbram</v>
          </cell>
          <cell r="G5414" t="str">
            <v>obec</v>
          </cell>
          <cell r="H5414">
            <v>600054101</v>
          </cell>
          <cell r="I5414" t="str">
            <v>70887888</v>
          </cell>
          <cell r="J5414">
            <v>580</v>
          </cell>
          <cell r="K5414" t="str">
            <v>SINGCLEAN</v>
          </cell>
          <cell r="L5414" t="str">
            <v>ANO</v>
          </cell>
          <cell r="M5414" t="str">
            <v>Mateřská škola, Příbram VII, Jana Drdy 496</v>
          </cell>
          <cell r="N5414" t="str">
            <v>Jana Drdy</v>
          </cell>
          <cell r="O5414">
            <v>496</v>
          </cell>
          <cell r="Q5414">
            <v>26101</v>
          </cell>
          <cell r="R5414" t="str">
            <v>Příbram</v>
          </cell>
          <cell r="S5414">
            <v>318624295</v>
          </cell>
          <cell r="T5414" t="str">
            <v>reditelka@msjanadrdy.cz</v>
          </cell>
        </row>
        <row r="5415">
          <cell r="A5415">
            <v>600054136</v>
          </cell>
          <cell r="B5415">
            <v>70887896</v>
          </cell>
          <cell r="C5415" t="str">
            <v>Středočeský kraj</v>
          </cell>
          <cell r="D5415" t="str">
            <v xml:space="preserve">Příbram </v>
          </cell>
          <cell r="E5415" t="str">
            <v>Městský úřad Příbram</v>
          </cell>
          <cell r="F5415" t="str">
            <v>Příbram</v>
          </cell>
          <cell r="G5415" t="str">
            <v>obec</v>
          </cell>
          <cell r="H5415">
            <v>600054136</v>
          </cell>
          <cell r="I5415" t="str">
            <v>70887896</v>
          </cell>
          <cell r="J5415">
            <v>800</v>
          </cell>
          <cell r="K5415" t="str">
            <v>SINGCLEAN</v>
          </cell>
          <cell r="L5415" t="str">
            <v>ANO</v>
          </cell>
          <cell r="M5415" t="str">
            <v>Mateřská škola, Příbram VIII, Školní 131</v>
          </cell>
          <cell r="N5415" t="str">
            <v>Školní</v>
          </cell>
          <cell r="O5415">
            <v>131</v>
          </cell>
          <cell r="Q5415">
            <v>26101</v>
          </cell>
          <cell r="R5415" t="str">
            <v>Příbram</v>
          </cell>
          <cell r="S5415">
            <v>318626496</v>
          </cell>
          <cell r="T5415" t="str">
            <v>reditel@msskolnipb.cz</v>
          </cell>
        </row>
        <row r="5416">
          <cell r="A5416">
            <v>600054110</v>
          </cell>
          <cell r="B5416">
            <v>70887900</v>
          </cell>
          <cell r="C5416" t="str">
            <v>Středočeský kraj</v>
          </cell>
          <cell r="D5416" t="str">
            <v xml:space="preserve">Příbram </v>
          </cell>
          <cell r="E5416" t="str">
            <v>Městský úřad Příbram</v>
          </cell>
          <cell r="F5416" t="str">
            <v>Příbram</v>
          </cell>
          <cell r="G5416" t="str">
            <v>obec</v>
          </cell>
          <cell r="H5416">
            <v>600054110</v>
          </cell>
          <cell r="I5416" t="str">
            <v>70887900</v>
          </cell>
          <cell r="J5416">
            <v>300</v>
          </cell>
          <cell r="K5416" t="str">
            <v>SINGCLEAN</v>
          </cell>
          <cell r="L5416" t="str">
            <v>ANO</v>
          </cell>
          <cell r="M5416" t="str">
            <v>Mateřská škola, Příbram III, Jungmannova 91</v>
          </cell>
          <cell r="N5416" t="str">
            <v>Jungmannova</v>
          </cell>
          <cell r="O5416">
            <v>91</v>
          </cell>
          <cell r="Q5416">
            <v>26101</v>
          </cell>
          <cell r="R5416" t="str">
            <v>Příbram</v>
          </cell>
          <cell r="S5416">
            <v>318627014</v>
          </cell>
          <cell r="T5416" t="str">
            <v>ms12.pribram@volny.cz</v>
          </cell>
        </row>
        <row r="5417">
          <cell r="A5417">
            <v>600122000</v>
          </cell>
          <cell r="B5417">
            <v>70887926</v>
          </cell>
          <cell r="C5417" t="str">
            <v>Kraj Vysočina</v>
          </cell>
          <cell r="D5417" t="str">
            <v xml:space="preserve">Třebíč </v>
          </cell>
          <cell r="E5417" t="str">
            <v>Městský úřad Třebíč</v>
          </cell>
          <cell r="F5417" t="str">
            <v>Třebíč</v>
          </cell>
          <cell r="G5417" t="str">
            <v>obec</v>
          </cell>
          <cell r="H5417">
            <v>600122000</v>
          </cell>
          <cell r="I5417" t="str">
            <v>70887926</v>
          </cell>
          <cell r="J5417">
            <v>360</v>
          </cell>
          <cell r="K5417" t="str">
            <v>SINGCLEAN</v>
          </cell>
          <cell r="L5417" t="str">
            <v>ANO</v>
          </cell>
          <cell r="M5417" t="str">
            <v>Základní škola a Mateřská škola Stařeč, okres Třebíč, příspěvková organizace</v>
          </cell>
          <cell r="N5417" t="str">
            <v>Jakubské náměstí</v>
          </cell>
          <cell r="O5417">
            <v>56</v>
          </cell>
          <cell r="Q5417">
            <v>67522</v>
          </cell>
          <cell r="R5417" t="str">
            <v>Stařeč</v>
          </cell>
          <cell r="S5417">
            <v>568582202</v>
          </cell>
          <cell r="T5417" t="str">
            <v>zsstarec@seznam.cz</v>
          </cell>
        </row>
        <row r="5418">
          <cell r="A5418">
            <v>600107370</v>
          </cell>
          <cell r="B5418">
            <v>70887951</v>
          </cell>
          <cell r="C5418" t="str">
            <v>Jihomoravský kraj</v>
          </cell>
          <cell r="D5418" t="str">
            <v xml:space="preserve">Brno-město </v>
          </cell>
          <cell r="E5418" t="str">
            <v>Magistrát města Brna</v>
          </cell>
          <cell r="F5418" t="str">
            <v>Brno</v>
          </cell>
          <cell r="G5418" t="str">
            <v>obec</v>
          </cell>
          <cell r="H5418">
            <v>600107370</v>
          </cell>
          <cell r="I5418" t="str">
            <v>70887951</v>
          </cell>
          <cell r="J5418">
            <v>160</v>
          </cell>
          <cell r="K5418" t="str">
            <v>SINGCLEAN</v>
          </cell>
          <cell r="L5418" t="str">
            <v>ANO</v>
          </cell>
          <cell r="M5418" t="str">
            <v>Mateřská škola Brno, Tučkova 36, příspěvková organizace</v>
          </cell>
          <cell r="N5418" t="str">
            <v>Tučkova</v>
          </cell>
          <cell r="O5418">
            <v>923</v>
          </cell>
          <cell r="P5418">
            <v>36</v>
          </cell>
          <cell r="Q5418">
            <v>60200</v>
          </cell>
          <cell r="R5418" t="str">
            <v>Brno</v>
          </cell>
          <cell r="S5418">
            <v>549241195</v>
          </cell>
        </row>
        <row r="5419">
          <cell r="A5419">
            <v>600107345</v>
          </cell>
          <cell r="B5419">
            <v>70888001</v>
          </cell>
          <cell r="C5419" t="str">
            <v>Jihomoravský kraj</v>
          </cell>
          <cell r="D5419" t="str">
            <v xml:space="preserve">Brno-město </v>
          </cell>
          <cell r="E5419" t="str">
            <v>Magistrát města Brna</v>
          </cell>
          <cell r="F5419" t="str">
            <v>Brno</v>
          </cell>
          <cell r="G5419" t="str">
            <v>obec</v>
          </cell>
          <cell r="H5419">
            <v>600107345</v>
          </cell>
          <cell r="I5419" t="str">
            <v>70888001</v>
          </cell>
          <cell r="J5419">
            <v>100</v>
          </cell>
          <cell r="K5419" t="str">
            <v>SINGCLEAN</v>
          </cell>
          <cell r="L5419" t="str">
            <v>ANO</v>
          </cell>
          <cell r="M5419" t="str">
            <v>Mateřská škola Brno, Skořepka 5, příspěvková organizace</v>
          </cell>
          <cell r="N5419" t="str">
            <v>Skořepka</v>
          </cell>
          <cell r="O5419">
            <v>368</v>
          </cell>
          <cell r="P5419">
            <v>5</v>
          </cell>
          <cell r="Q5419">
            <v>60200</v>
          </cell>
          <cell r="R5419" t="str">
            <v>Brno</v>
          </cell>
          <cell r="S5419">
            <v>543257400</v>
          </cell>
          <cell r="T5419" t="str">
            <v>ms.skorepka@email.cz</v>
          </cell>
        </row>
        <row r="5420">
          <cell r="A5420">
            <v>600107485</v>
          </cell>
          <cell r="B5420">
            <v>70888019</v>
          </cell>
          <cell r="C5420" t="str">
            <v>Jihomoravský kraj</v>
          </cell>
          <cell r="D5420" t="str">
            <v xml:space="preserve">Brno-město </v>
          </cell>
          <cell r="E5420" t="str">
            <v>Magistrát města Brna</v>
          </cell>
          <cell r="F5420" t="str">
            <v>Brno</v>
          </cell>
          <cell r="G5420" t="str">
            <v>obec</v>
          </cell>
          <cell r="H5420">
            <v>600107485</v>
          </cell>
          <cell r="I5420" t="str">
            <v>70888019</v>
          </cell>
          <cell r="J5420">
            <v>140</v>
          </cell>
          <cell r="K5420" t="str">
            <v>SINGCLEAN</v>
          </cell>
          <cell r="L5420" t="str">
            <v>ANO</v>
          </cell>
          <cell r="M5420" t="str">
            <v>Mateřská škola Brno, Bílého 24, příspěvková organizace</v>
          </cell>
          <cell r="N5420" t="str">
            <v>Bílého</v>
          </cell>
          <cell r="O5420">
            <v>98</v>
          </cell>
          <cell r="P5420">
            <v>24</v>
          </cell>
          <cell r="Q5420">
            <v>60200</v>
          </cell>
          <cell r="R5420" t="str">
            <v>Brno</v>
          </cell>
          <cell r="S5420">
            <v>543242916</v>
          </cell>
          <cell r="T5420" t="str">
            <v>msbileho@seznam.cz</v>
          </cell>
        </row>
        <row r="5421">
          <cell r="A5421">
            <v>600106993</v>
          </cell>
          <cell r="B5421">
            <v>70888027</v>
          </cell>
          <cell r="C5421" t="str">
            <v>Jihomoravský kraj</v>
          </cell>
          <cell r="D5421" t="str">
            <v xml:space="preserve">Brno-město </v>
          </cell>
          <cell r="E5421" t="str">
            <v>Magistrát města Brna</v>
          </cell>
          <cell r="F5421" t="str">
            <v>Brno</v>
          </cell>
          <cell r="G5421" t="str">
            <v>obec</v>
          </cell>
          <cell r="H5421">
            <v>600106993</v>
          </cell>
          <cell r="I5421" t="str">
            <v>70888027</v>
          </cell>
          <cell r="J5421">
            <v>120</v>
          </cell>
          <cell r="K5421" t="str">
            <v>SINGCLEAN</v>
          </cell>
          <cell r="L5421" t="str">
            <v>ANO</v>
          </cell>
          <cell r="M5421" t="str">
            <v>Mateřská škola Brno, Křenová 76a, příspěvková organizace</v>
          </cell>
          <cell r="N5421" t="str">
            <v>Křenová</v>
          </cell>
          <cell r="O5421">
            <v>300</v>
          </cell>
          <cell r="P5421" t="str">
            <v>76a</v>
          </cell>
          <cell r="Q5421">
            <v>60200</v>
          </cell>
          <cell r="R5421" t="str">
            <v>Brno</v>
          </cell>
          <cell r="S5421">
            <v>543241731</v>
          </cell>
          <cell r="T5421" t="str">
            <v>mskrenova@iol.cz</v>
          </cell>
        </row>
        <row r="5422">
          <cell r="A5422">
            <v>600047709</v>
          </cell>
          <cell r="B5422">
            <v>70888094</v>
          </cell>
          <cell r="C5422" t="str">
            <v>Středočeský kraj</v>
          </cell>
          <cell r="D5422" t="str">
            <v xml:space="preserve">Mělník </v>
          </cell>
          <cell r="E5422" t="str">
            <v>Městský úřad Neratovice</v>
          </cell>
          <cell r="F5422" t="str">
            <v>Neratovice</v>
          </cell>
          <cell r="G5422" t="str">
            <v>obec</v>
          </cell>
          <cell r="H5422">
            <v>600047709</v>
          </cell>
          <cell r="I5422" t="str">
            <v>70888094</v>
          </cell>
          <cell r="J5422">
            <v>2260</v>
          </cell>
          <cell r="K5422" t="str">
            <v>SINGCLEAN</v>
          </cell>
          <cell r="L5422" t="str">
            <v>ANO</v>
          </cell>
          <cell r="M5422" t="str">
            <v>Základní škola Neratovice, 28. října 1157, okres Mělník</v>
          </cell>
          <cell r="N5422" t="str">
            <v>28. října</v>
          </cell>
          <cell r="O5422">
            <v>1157</v>
          </cell>
          <cell r="Q5422">
            <v>27711</v>
          </cell>
          <cell r="R5422" t="str">
            <v>Neratovice</v>
          </cell>
          <cell r="S5422">
            <v>315682790</v>
          </cell>
          <cell r="T5422" t="str">
            <v>info@3zsneratovice.cz</v>
          </cell>
        </row>
        <row r="5423">
          <cell r="A5423">
            <v>600090647</v>
          </cell>
          <cell r="B5423">
            <v>70888108</v>
          </cell>
          <cell r="C5423" t="str">
            <v>Pardubický kraj</v>
          </cell>
          <cell r="D5423" t="str">
            <v xml:space="preserve">Chrudim </v>
          </cell>
          <cell r="E5423" t="str">
            <v>Městský úřad Chrudim</v>
          </cell>
          <cell r="F5423" t="str">
            <v>Chrudim</v>
          </cell>
          <cell r="G5423" t="str">
            <v>obec</v>
          </cell>
          <cell r="H5423">
            <v>600090647</v>
          </cell>
          <cell r="I5423" t="str">
            <v>70888108</v>
          </cell>
          <cell r="J5423">
            <v>1220</v>
          </cell>
          <cell r="K5423" t="str">
            <v>SINGCLEAN</v>
          </cell>
          <cell r="L5423" t="str">
            <v>ANO</v>
          </cell>
          <cell r="M5423" t="str">
            <v>Základní škola, Chrudim, Dr. Malíka 958</v>
          </cell>
          <cell r="N5423" t="str">
            <v>Dr. Jana Malíka</v>
          </cell>
          <cell r="O5423">
            <v>958</v>
          </cell>
          <cell r="Q5423">
            <v>53701</v>
          </cell>
          <cell r="R5423" t="str">
            <v>Chrudim</v>
          </cell>
          <cell r="S5423">
            <v>469620607</v>
          </cell>
          <cell r="T5423" t="str">
            <v>broz@zsmalika.cz</v>
          </cell>
        </row>
        <row r="5424">
          <cell r="A5424">
            <v>600090493</v>
          </cell>
          <cell r="B5424">
            <v>70888116</v>
          </cell>
          <cell r="C5424" t="str">
            <v>Pardubický kraj</v>
          </cell>
          <cell r="D5424" t="str">
            <v xml:space="preserve">Chrudim </v>
          </cell>
          <cell r="E5424" t="str">
            <v>Městský úřad Chrudim</v>
          </cell>
          <cell r="F5424" t="str">
            <v>Chrudim</v>
          </cell>
          <cell r="G5424" t="str">
            <v>obec</v>
          </cell>
          <cell r="H5424">
            <v>600090493</v>
          </cell>
          <cell r="I5424" t="str">
            <v>70888116</v>
          </cell>
          <cell r="J5424">
            <v>640</v>
          </cell>
          <cell r="K5424" t="str">
            <v>SINGCLEAN</v>
          </cell>
          <cell r="L5424" t="str">
            <v>ANO</v>
          </cell>
          <cell r="M5424" t="str">
            <v>Základní škola, Chrudim, U Stadionu 756</v>
          </cell>
          <cell r="N5424" t="str">
            <v>U Stadionu</v>
          </cell>
          <cell r="O5424">
            <v>756</v>
          </cell>
          <cell r="Q5424">
            <v>53703</v>
          </cell>
          <cell r="R5424" t="str">
            <v>Chrudim</v>
          </cell>
          <cell r="S5424">
            <v>469669640</v>
          </cell>
          <cell r="T5424" t="str">
            <v>zs.stadion@chrudim.cz</v>
          </cell>
        </row>
        <row r="5425">
          <cell r="A5425">
            <v>600090230</v>
          </cell>
          <cell r="B5425">
            <v>70888124</v>
          </cell>
          <cell r="C5425" t="str">
            <v>Pardubický kraj</v>
          </cell>
          <cell r="D5425" t="str">
            <v xml:space="preserve">Chrudim </v>
          </cell>
          <cell r="E5425" t="str">
            <v>Městský úřad Chrudim</v>
          </cell>
          <cell r="F5425" t="str">
            <v>Chrudim</v>
          </cell>
          <cell r="G5425" t="str">
            <v>obec</v>
          </cell>
          <cell r="H5425">
            <v>600090230</v>
          </cell>
          <cell r="I5425" t="str">
            <v>70888124</v>
          </cell>
          <cell r="J5425">
            <v>1320</v>
          </cell>
          <cell r="K5425" t="str">
            <v>SINGCLEAN</v>
          </cell>
          <cell r="L5425" t="str">
            <v>ANO</v>
          </cell>
          <cell r="M5425" t="str">
            <v>Základní škola, Chrudim, Dr. Peška 768</v>
          </cell>
          <cell r="N5425" t="str">
            <v>Dr. Václava Peška</v>
          </cell>
          <cell r="O5425">
            <v>768</v>
          </cell>
          <cell r="Q5425">
            <v>53701</v>
          </cell>
          <cell r="R5425" t="str">
            <v>Chrudim</v>
          </cell>
          <cell r="S5425">
            <v>469630173</v>
          </cell>
          <cell r="T5425" t="str">
            <v>zs.drpeska@seznam.cz</v>
          </cell>
        </row>
        <row r="5426">
          <cell r="A5426">
            <v>600090744</v>
          </cell>
          <cell r="B5426">
            <v>70888141</v>
          </cell>
          <cell r="C5426" t="str">
            <v>Pardubický kraj</v>
          </cell>
          <cell r="D5426" t="str">
            <v xml:space="preserve">Chrudim </v>
          </cell>
          <cell r="E5426" t="str">
            <v>Městský úřad Chrudim</v>
          </cell>
          <cell r="F5426" t="str">
            <v>Chrudim</v>
          </cell>
          <cell r="G5426" t="str">
            <v>obec</v>
          </cell>
          <cell r="H5426">
            <v>600090744</v>
          </cell>
          <cell r="I5426" t="str">
            <v>70888141</v>
          </cell>
          <cell r="J5426" t="str">
            <v>X</v>
          </cell>
          <cell r="K5426" t="str">
            <v>SINGCLEAN</v>
          </cell>
          <cell r="L5426" t="str">
            <v>ANO</v>
          </cell>
          <cell r="M5426" t="str">
            <v>Základní umělecká škola Chrudim</v>
          </cell>
          <cell r="N5426" t="str">
            <v>Obce Ležáků</v>
          </cell>
          <cell r="O5426">
            <v>92</v>
          </cell>
          <cell r="Q5426">
            <v>53701</v>
          </cell>
          <cell r="R5426" t="str">
            <v>Chrudim</v>
          </cell>
          <cell r="S5426">
            <v>469620321</v>
          </cell>
          <cell r="T5426" t="str">
            <v>zus@zuschrudim.cz</v>
          </cell>
        </row>
        <row r="5427">
          <cell r="A5427">
            <v>600104184</v>
          </cell>
          <cell r="B5427">
            <v>70888248</v>
          </cell>
          <cell r="C5427" t="str">
            <v>Pardubický kraj</v>
          </cell>
          <cell r="D5427" t="str">
            <v xml:space="preserve">Ústí nad Orlicí </v>
          </cell>
          <cell r="E5427" t="str">
            <v>Městský úřad Vysoké Mýto</v>
          </cell>
          <cell r="F5427" t="str">
            <v>Vysoké Mýto</v>
          </cell>
          <cell r="G5427" t="str">
            <v>obec</v>
          </cell>
          <cell r="H5427">
            <v>600104184</v>
          </cell>
          <cell r="I5427" t="str">
            <v>70888248</v>
          </cell>
          <cell r="J5427">
            <v>1160</v>
          </cell>
          <cell r="K5427" t="str">
            <v>SINGCLEAN</v>
          </cell>
          <cell r="L5427" t="str">
            <v>ANO</v>
          </cell>
          <cell r="M5427" t="str">
            <v>Základní škola Sv. Čecha, Choceň</v>
          </cell>
          <cell r="N5427" t="str">
            <v>Sv. Čecha</v>
          </cell>
          <cell r="O5427">
            <v>1686</v>
          </cell>
          <cell r="Q5427">
            <v>56501</v>
          </cell>
          <cell r="R5427" t="str">
            <v>Choceň</v>
          </cell>
          <cell r="S5427">
            <v>465471699</v>
          </cell>
          <cell r="T5427" t="str">
            <v>reditelna@zschocen.cz</v>
          </cell>
        </row>
        <row r="5428">
          <cell r="A5428">
            <v>600097226</v>
          </cell>
          <cell r="B5428">
            <v>70888353</v>
          </cell>
          <cell r="C5428" t="str">
            <v>Královéhradecký kraj</v>
          </cell>
          <cell r="D5428" t="str">
            <v xml:space="preserve">Rychnov nad Kněžnou </v>
          </cell>
          <cell r="E5428" t="str">
            <v>Městský úřad Kostelec nad Orlicí</v>
          </cell>
          <cell r="F5428" t="str">
            <v>Kostelec nad Orlicí</v>
          </cell>
          <cell r="G5428" t="str">
            <v>obec</v>
          </cell>
          <cell r="H5428">
            <v>600097226</v>
          </cell>
          <cell r="I5428" t="str">
            <v>70888353</v>
          </cell>
          <cell r="J5428">
            <v>640</v>
          </cell>
          <cell r="K5428" t="str">
            <v>SINGCLEAN</v>
          </cell>
          <cell r="L5428" t="str">
            <v>ANO</v>
          </cell>
          <cell r="M5428" t="str">
            <v>Základní škola T. G. Masaryka Borohrádek, příspěvková organizace</v>
          </cell>
          <cell r="N5428" t="str">
            <v>T. G. Masaryka</v>
          </cell>
          <cell r="O5428">
            <v>396</v>
          </cell>
          <cell r="Q5428">
            <v>51724</v>
          </cell>
          <cell r="R5428" t="str">
            <v>Borohrádek</v>
          </cell>
          <cell r="S5428">
            <v>494381621</v>
          </cell>
          <cell r="T5428" t="str">
            <v>zs.borohradek@tiscali.cz</v>
          </cell>
        </row>
        <row r="5429">
          <cell r="A5429">
            <v>618700684</v>
          </cell>
          <cell r="B5429">
            <v>70888396</v>
          </cell>
          <cell r="C5429" t="str">
            <v>Kraj Vysočina</v>
          </cell>
          <cell r="D5429" t="str">
            <v xml:space="preserve">Jihlava </v>
          </cell>
          <cell r="E5429" t="str">
            <v>Magistrát města Jihlavy</v>
          </cell>
          <cell r="F5429" t="str">
            <v>Jihlava</v>
          </cell>
          <cell r="G5429" t="str">
            <v>obec</v>
          </cell>
          <cell r="H5429">
            <v>618700684</v>
          </cell>
          <cell r="I5429" t="str">
            <v>70888396</v>
          </cell>
          <cell r="J5429">
            <v>480</v>
          </cell>
          <cell r="K5429" t="str">
            <v>SINGCLEAN</v>
          </cell>
          <cell r="L5429" t="str">
            <v>ANO</v>
          </cell>
          <cell r="M5429" t="str">
            <v>Základní škola speciální a Praktická škola Jihlava, příspěvková organizace</v>
          </cell>
          <cell r="N5429" t="str">
            <v>Březinova</v>
          </cell>
          <cell r="O5429">
            <v>3659</v>
          </cell>
          <cell r="P5429">
            <v>31</v>
          </cell>
          <cell r="Q5429">
            <v>58601</v>
          </cell>
          <cell r="R5429" t="str">
            <v>Jihlava</v>
          </cell>
          <cell r="S5429">
            <v>567333644</v>
          </cell>
          <cell r="T5429" t="str">
            <v>reditelstvi@pomskola.cz</v>
          </cell>
        </row>
        <row r="5430">
          <cell r="A5430">
            <v>600107604</v>
          </cell>
          <cell r="B5430">
            <v>70888531</v>
          </cell>
          <cell r="C5430" t="str">
            <v>Jihomoravský kraj</v>
          </cell>
          <cell r="D5430" t="str">
            <v xml:space="preserve">Brno-město </v>
          </cell>
          <cell r="E5430" t="str">
            <v>Magistrát města Brna</v>
          </cell>
          <cell r="F5430" t="str">
            <v>Brno</v>
          </cell>
          <cell r="G5430" t="str">
            <v>obec</v>
          </cell>
          <cell r="H5430">
            <v>600107604</v>
          </cell>
          <cell r="I5430" t="str">
            <v>70888531</v>
          </cell>
          <cell r="J5430">
            <v>420</v>
          </cell>
          <cell r="K5430" t="str">
            <v>SINGCLEAN</v>
          </cell>
          <cell r="L5430" t="str">
            <v>ANO</v>
          </cell>
          <cell r="M5430" t="str">
            <v>Mateřská škola Laštůvkova 57/59, Brno - Bystrc, příspěvková organizace</v>
          </cell>
          <cell r="N5430" t="str">
            <v>Laštůvkova</v>
          </cell>
          <cell r="O5430">
            <v>830</v>
          </cell>
          <cell r="P5430">
            <v>57</v>
          </cell>
          <cell r="Q5430">
            <v>63500</v>
          </cell>
          <cell r="R5430" t="str">
            <v>Brno</v>
          </cell>
          <cell r="S5430">
            <v>546210056</v>
          </cell>
        </row>
        <row r="5431">
          <cell r="A5431">
            <v>600041361</v>
          </cell>
          <cell r="B5431">
            <v>70888825</v>
          </cell>
          <cell r="C5431" t="str">
            <v>Hlavní město Praha</v>
          </cell>
          <cell r="D5431" t="str">
            <v xml:space="preserve">Praha 10 </v>
          </cell>
          <cell r="E5431" t="str">
            <v>Úřad městské části Praha 15</v>
          </cell>
          <cell r="F5431" t="str">
            <v>Praha 15</v>
          </cell>
          <cell r="G5431" t="str">
            <v>obec</v>
          </cell>
          <cell r="H5431">
            <v>600041361</v>
          </cell>
          <cell r="I5431" t="str">
            <v>70888825</v>
          </cell>
          <cell r="J5431">
            <v>700</v>
          </cell>
          <cell r="K5431" t="str">
            <v>SINGCLEAN</v>
          </cell>
          <cell r="L5431" t="str">
            <v>ANO</v>
          </cell>
          <cell r="M5431" t="str">
            <v>Základní škola, Starodubečská 413, Praha 10 - Dubeč</v>
          </cell>
          <cell r="N5431" t="str">
            <v>Starodubečská</v>
          </cell>
          <cell r="O5431">
            <v>413</v>
          </cell>
          <cell r="P5431">
            <v>14</v>
          </cell>
          <cell r="Q5431">
            <v>10700</v>
          </cell>
          <cell r="R5431" t="str">
            <v>Praha 10</v>
          </cell>
          <cell r="S5431">
            <v>272701838</v>
          </cell>
          <cell r="T5431" t="str">
            <v>info@zsdubec.cz</v>
          </cell>
        </row>
        <row r="5432">
          <cell r="A5432">
            <v>600070557</v>
          </cell>
          <cell r="B5432">
            <v>70889414</v>
          </cell>
          <cell r="C5432" t="str">
            <v>Plzeňský kraj</v>
          </cell>
          <cell r="D5432" t="str">
            <v xml:space="preserve">Plzeň-jih </v>
          </cell>
          <cell r="E5432" t="str">
            <v>Městský úřad Nepomuk</v>
          </cell>
          <cell r="F5432" t="str">
            <v>Nepomuk</v>
          </cell>
          <cell r="G5432" t="str">
            <v>obec</v>
          </cell>
          <cell r="H5432">
            <v>600070557</v>
          </cell>
          <cell r="I5432" t="str">
            <v>70889414</v>
          </cell>
          <cell r="J5432">
            <v>820</v>
          </cell>
          <cell r="K5432" t="str">
            <v>SINGCLEAN</v>
          </cell>
          <cell r="L5432" t="str">
            <v>ANO</v>
          </cell>
          <cell r="M5432" t="str">
            <v>Základní škola Nepomuk, okres Plzeň-jih</v>
          </cell>
          <cell r="N5432" t="str">
            <v>Školní</v>
          </cell>
          <cell r="O5432">
            <v>546</v>
          </cell>
          <cell r="Q5432">
            <v>33501</v>
          </cell>
          <cell r="R5432" t="str">
            <v>Nepomuk</v>
          </cell>
          <cell r="S5432">
            <v>371591649</v>
          </cell>
          <cell r="T5432" t="str">
            <v>zsnepomuk@volny.cz</v>
          </cell>
        </row>
        <row r="5433">
          <cell r="A5433">
            <v>600107353</v>
          </cell>
          <cell r="B5433">
            <v>70889562</v>
          </cell>
          <cell r="C5433" t="str">
            <v>Jihomoravský kraj</v>
          </cell>
          <cell r="D5433" t="str">
            <v xml:space="preserve">Brno-město </v>
          </cell>
          <cell r="E5433" t="str">
            <v>Magistrát města Brna</v>
          </cell>
          <cell r="F5433" t="str">
            <v>Brno</v>
          </cell>
          <cell r="G5433" t="str">
            <v>obec</v>
          </cell>
          <cell r="H5433">
            <v>600107353</v>
          </cell>
          <cell r="I5433" t="str">
            <v>70889562</v>
          </cell>
          <cell r="J5433">
            <v>100</v>
          </cell>
          <cell r="K5433" t="str">
            <v>SINGCLEAN</v>
          </cell>
          <cell r="L5433" t="str">
            <v>ANO</v>
          </cell>
          <cell r="M5433" t="str">
            <v>Mateřská škola Brno, Soukenická 8, příspěvková organizace</v>
          </cell>
          <cell r="N5433" t="str">
            <v>Soukenická</v>
          </cell>
          <cell r="O5433">
            <v>561</v>
          </cell>
          <cell r="P5433">
            <v>8</v>
          </cell>
          <cell r="Q5433">
            <v>60200</v>
          </cell>
          <cell r="R5433" t="str">
            <v>Brno</v>
          </cell>
          <cell r="S5433">
            <v>530310418</v>
          </cell>
          <cell r="T5433" t="str">
            <v>soukenicka.ms@seznam.cz</v>
          </cell>
        </row>
        <row r="5434">
          <cell r="A5434">
            <v>600092453</v>
          </cell>
          <cell r="B5434">
            <v>70890072</v>
          </cell>
          <cell r="C5434" t="str">
            <v>Královéhradecký kraj</v>
          </cell>
          <cell r="D5434" t="str">
            <v xml:space="preserve">Jičín </v>
          </cell>
          <cell r="E5434" t="str">
            <v>Městský úřad Nová Paka</v>
          </cell>
          <cell r="F5434" t="str">
            <v>Nová Paka</v>
          </cell>
          <cell r="G5434" t="str">
            <v>obec</v>
          </cell>
          <cell r="H5434">
            <v>600092453</v>
          </cell>
          <cell r="I5434" t="str">
            <v>70890072</v>
          </cell>
          <cell r="J5434">
            <v>260</v>
          </cell>
          <cell r="K5434" t="str">
            <v>SINGCLEAN</v>
          </cell>
          <cell r="L5434" t="str">
            <v>ANO</v>
          </cell>
          <cell r="M5434" t="str">
            <v>Masarykova základní škola, Stará Paka, okres Jičín</v>
          </cell>
          <cell r="N5434" t="str">
            <v>Revoluční</v>
          </cell>
          <cell r="O5434">
            <v>355</v>
          </cell>
          <cell r="Q5434">
            <v>50791</v>
          </cell>
          <cell r="R5434" t="str">
            <v>Stará Paka</v>
          </cell>
          <cell r="S5434">
            <v>493798232</v>
          </cell>
          <cell r="T5434" t="str">
            <v>masarykova.zs@seznam.cz</v>
          </cell>
        </row>
        <row r="5435">
          <cell r="A5435">
            <v>600064611</v>
          </cell>
          <cell r="B5435">
            <v>70890773</v>
          </cell>
          <cell r="C5435" t="str">
            <v>Jihočeský kraj</v>
          </cell>
          <cell r="D5435" t="str">
            <v xml:space="preserve">Tábor </v>
          </cell>
          <cell r="E5435" t="str">
            <v>Městský úřad Tábor</v>
          </cell>
          <cell r="F5435" t="str">
            <v>Tábor</v>
          </cell>
          <cell r="G5435" t="str">
            <v>obec</v>
          </cell>
          <cell r="H5435">
            <v>600064611</v>
          </cell>
          <cell r="I5435" t="str">
            <v>70890773</v>
          </cell>
          <cell r="J5435">
            <v>500</v>
          </cell>
          <cell r="K5435" t="str">
            <v>SINGCLEAN</v>
          </cell>
          <cell r="L5435" t="str">
            <v>ANO</v>
          </cell>
          <cell r="M5435" t="str">
            <v>Základní škola a Mateřská škola Opařany</v>
          </cell>
          <cell r="O5435">
            <v>165</v>
          </cell>
          <cell r="Q5435">
            <v>39161</v>
          </cell>
          <cell r="R5435" t="str">
            <v>Opařany</v>
          </cell>
          <cell r="S5435">
            <v>381287049</v>
          </cell>
          <cell r="T5435" t="str">
            <v>reditel@zs.oparany.cz</v>
          </cell>
        </row>
        <row r="5436">
          <cell r="A5436">
            <v>600064573</v>
          </cell>
          <cell r="B5436">
            <v>70890838</v>
          </cell>
          <cell r="C5436" t="str">
            <v>Jihočeský kraj</v>
          </cell>
          <cell r="D5436" t="str">
            <v xml:space="preserve">Tábor </v>
          </cell>
          <cell r="E5436" t="str">
            <v>Městský úřad Soběslav</v>
          </cell>
          <cell r="F5436" t="str">
            <v>Soběslav</v>
          </cell>
          <cell r="G5436" t="str">
            <v>obec</v>
          </cell>
          <cell r="H5436">
            <v>600064573</v>
          </cell>
          <cell r="I5436" t="str">
            <v>70890838</v>
          </cell>
          <cell r="J5436">
            <v>420</v>
          </cell>
          <cell r="K5436" t="str">
            <v>SINGCLEAN</v>
          </cell>
          <cell r="L5436" t="str">
            <v>ANO</v>
          </cell>
          <cell r="M5436" t="str">
            <v>Základní škola Veselí nad Lužnicí, Čs.armády 210, okres Tábor</v>
          </cell>
          <cell r="N5436" t="str">
            <v>Třída Čs. armády</v>
          </cell>
          <cell r="O5436">
            <v>210</v>
          </cell>
          <cell r="Q5436">
            <v>39181</v>
          </cell>
          <cell r="R5436" t="str">
            <v>Veselí nad Lužnicí</v>
          </cell>
          <cell r="S5436">
            <v>389501209</v>
          </cell>
          <cell r="T5436" t="str">
            <v>vrankova@2zsveseli.cz</v>
          </cell>
        </row>
        <row r="5437">
          <cell r="A5437">
            <v>600062171</v>
          </cell>
          <cell r="B5437">
            <v>70890889</v>
          </cell>
          <cell r="C5437" t="str">
            <v>Jihočeský kraj</v>
          </cell>
          <cell r="D5437" t="str">
            <v xml:space="preserve">Písek </v>
          </cell>
          <cell r="E5437" t="str">
            <v>Městský úřad Písek</v>
          </cell>
          <cell r="F5437" t="str">
            <v>Písek</v>
          </cell>
          <cell r="G5437" t="str">
            <v>obec</v>
          </cell>
          <cell r="H5437">
            <v>600062171</v>
          </cell>
          <cell r="I5437" t="str">
            <v>70890889</v>
          </cell>
          <cell r="J5437">
            <v>2220</v>
          </cell>
          <cell r="K5437" t="str">
            <v>SINGCLEAN</v>
          </cell>
          <cell r="L5437" t="str">
            <v>ANO</v>
          </cell>
          <cell r="M5437" t="str">
            <v>Základní škola Josefa Kajetána Tyla a Mateřská škola Písek, Tylova 2391</v>
          </cell>
          <cell r="N5437" t="str">
            <v>Tylova</v>
          </cell>
          <cell r="O5437">
            <v>2391</v>
          </cell>
          <cell r="Q5437">
            <v>39701</v>
          </cell>
          <cell r="R5437" t="str">
            <v>Písek</v>
          </cell>
          <cell r="S5437">
            <v>382215104</v>
          </cell>
          <cell r="T5437" t="str">
            <v>info@zstylova.cz</v>
          </cell>
        </row>
        <row r="5438">
          <cell r="A5438">
            <v>600035484</v>
          </cell>
          <cell r="B5438">
            <v>70890897</v>
          </cell>
          <cell r="C5438" t="str">
            <v>Hlavní město Praha</v>
          </cell>
          <cell r="D5438" t="str">
            <v xml:space="preserve">Praha 2 </v>
          </cell>
          <cell r="E5438" t="str">
            <v>Úřad městské části Praha 2</v>
          </cell>
          <cell r="F5438" t="str">
            <v>Praha 2</v>
          </cell>
          <cell r="G5438" t="str">
            <v>obec</v>
          </cell>
          <cell r="H5438">
            <v>600035484</v>
          </cell>
          <cell r="I5438" t="str">
            <v>70890897</v>
          </cell>
          <cell r="J5438">
            <v>260</v>
          </cell>
          <cell r="K5438" t="str">
            <v>SINGCLEAN</v>
          </cell>
          <cell r="L5438" t="str">
            <v>ANO</v>
          </cell>
          <cell r="M5438" t="str">
            <v>Mateřská škola s internátní péčí, Praha 2, Španělská 16</v>
          </cell>
          <cell r="N5438" t="str">
            <v>Španělská</v>
          </cell>
          <cell r="O5438">
            <v>1778</v>
          </cell>
          <cell r="P5438">
            <v>16</v>
          </cell>
          <cell r="Q5438">
            <v>12000</v>
          </cell>
          <cell r="R5438" t="str">
            <v>Praha 2</v>
          </cell>
          <cell r="S5438">
            <v>222250793</v>
          </cell>
          <cell r="T5438" t="str">
            <v>msspanelska@tiscali.cz</v>
          </cell>
        </row>
        <row r="5439">
          <cell r="A5439">
            <v>600035476</v>
          </cell>
          <cell r="B5439">
            <v>70890919</v>
          </cell>
          <cell r="C5439" t="str">
            <v>Hlavní město Praha</v>
          </cell>
          <cell r="D5439" t="str">
            <v xml:space="preserve">Praha 2 </v>
          </cell>
          <cell r="E5439" t="str">
            <v>Úřad městské části Praha 2</v>
          </cell>
          <cell r="F5439" t="str">
            <v>Praha 2</v>
          </cell>
          <cell r="G5439" t="str">
            <v>obec</v>
          </cell>
          <cell r="H5439">
            <v>600035476</v>
          </cell>
          <cell r="I5439" t="str">
            <v>70890919</v>
          </cell>
          <cell r="J5439">
            <v>300</v>
          </cell>
          <cell r="K5439" t="str">
            <v>SINGCLEAN</v>
          </cell>
          <cell r="L5439" t="str">
            <v>ANO</v>
          </cell>
          <cell r="M5439" t="str">
            <v>Mateřská škola, Praha 2, Viničná 1</v>
          </cell>
          <cell r="N5439" t="str">
            <v>Viničná</v>
          </cell>
          <cell r="O5439">
            <v>440</v>
          </cell>
          <cell r="P5439">
            <v>1</v>
          </cell>
          <cell r="Q5439">
            <v>12800</v>
          </cell>
          <cell r="R5439" t="str">
            <v>Praha 2</v>
          </cell>
          <cell r="S5439">
            <v>224913122</v>
          </cell>
          <cell r="T5439" t="str">
            <v>msvinicna@seznam.cz</v>
          </cell>
        </row>
        <row r="5440">
          <cell r="A5440">
            <v>600035506</v>
          </cell>
          <cell r="B5440">
            <v>70890935</v>
          </cell>
          <cell r="C5440" t="str">
            <v>Hlavní město Praha</v>
          </cell>
          <cell r="D5440" t="str">
            <v xml:space="preserve">Praha 2 </v>
          </cell>
          <cell r="E5440" t="str">
            <v>Úřad městské části Praha 2</v>
          </cell>
          <cell r="F5440" t="str">
            <v>Praha 2</v>
          </cell>
          <cell r="G5440" t="str">
            <v>obec</v>
          </cell>
          <cell r="H5440">
            <v>600035506</v>
          </cell>
          <cell r="I5440" t="str">
            <v>70890935</v>
          </cell>
          <cell r="J5440">
            <v>320</v>
          </cell>
          <cell r="K5440" t="str">
            <v>SINGCLEAN</v>
          </cell>
          <cell r="L5440" t="str">
            <v>ANO</v>
          </cell>
          <cell r="M5440" t="str">
            <v>Mateřská škola "Trojlístek", Praha 2, Kladská 25</v>
          </cell>
          <cell r="N5440" t="str">
            <v>Kladská</v>
          </cell>
          <cell r="O5440">
            <v>2187</v>
          </cell>
          <cell r="P5440">
            <v>25</v>
          </cell>
          <cell r="Q5440">
            <v>12000</v>
          </cell>
          <cell r="R5440" t="str">
            <v>Praha 2</v>
          </cell>
          <cell r="S5440">
            <v>224254817</v>
          </cell>
          <cell r="T5440" t="str">
            <v>ms_kladska@seznam.cz</v>
          </cell>
        </row>
        <row r="5441">
          <cell r="A5441">
            <v>600035425</v>
          </cell>
          <cell r="B5441">
            <v>70890943</v>
          </cell>
          <cell r="C5441" t="str">
            <v>Hlavní město Praha</v>
          </cell>
          <cell r="D5441" t="str">
            <v xml:space="preserve">Praha 2 </v>
          </cell>
          <cell r="E5441" t="str">
            <v>Úřad městské části Praha 2</v>
          </cell>
          <cell r="F5441" t="str">
            <v>Praha 2</v>
          </cell>
          <cell r="G5441" t="str">
            <v>obec</v>
          </cell>
          <cell r="H5441">
            <v>600035425</v>
          </cell>
          <cell r="I5441" t="str">
            <v>70890943</v>
          </cell>
          <cell r="J5441">
            <v>320</v>
          </cell>
          <cell r="K5441" t="str">
            <v>SINGCLEAN</v>
          </cell>
          <cell r="L5441" t="str">
            <v>ANO</v>
          </cell>
          <cell r="M5441" t="str">
            <v>Mateřská škola, Praha 2, Slovenská 27</v>
          </cell>
          <cell r="N5441" t="str">
            <v>Slovenská</v>
          </cell>
          <cell r="O5441">
            <v>1726</v>
          </cell>
          <cell r="P5441">
            <v>27</v>
          </cell>
          <cell r="Q5441">
            <v>12000</v>
          </cell>
          <cell r="R5441" t="str">
            <v>Praha 2</v>
          </cell>
          <cell r="S5441">
            <v>222514346</v>
          </cell>
          <cell r="T5441" t="str">
            <v>slovenska@seznam.cz</v>
          </cell>
        </row>
        <row r="5442">
          <cell r="A5442">
            <v>600035417</v>
          </cell>
          <cell r="B5442">
            <v>70891028</v>
          </cell>
          <cell r="C5442" t="str">
            <v>Hlavní město Praha</v>
          </cell>
          <cell r="D5442" t="str">
            <v xml:space="preserve">Praha 2 </v>
          </cell>
          <cell r="E5442" t="str">
            <v>Úřad městské části Praha 2</v>
          </cell>
          <cell r="F5442" t="str">
            <v>Praha 2</v>
          </cell>
          <cell r="G5442" t="str">
            <v>obec</v>
          </cell>
          <cell r="H5442">
            <v>600035417</v>
          </cell>
          <cell r="I5442" t="str">
            <v>70891028</v>
          </cell>
          <cell r="J5442">
            <v>0</v>
          </cell>
          <cell r="K5442" t="str">
            <v>SINGCLEAN</v>
          </cell>
          <cell r="L5442" t="str">
            <v>ANO</v>
          </cell>
          <cell r="M5442" t="str">
            <v>Mateřská škola "Čtyřlístek", Praha 2, Římská 27</v>
          </cell>
          <cell r="N5442" t="str">
            <v>Římská</v>
          </cell>
          <cell r="O5442">
            <v>1255</v>
          </cell>
          <cell r="P5442">
            <v>27</v>
          </cell>
          <cell r="Q5442">
            <v>12000</v>
          </cell>
          <cell r="R5442" t="str">
            <v>Praha 2</v>
          </cell>
          <cell r="S5442">
            <v>222520429</v>
          </cell>
          <cell r="T5442" t="str">
            <v>rimska@ctyrlistek.biz</v>
          </cell>
        </row>
        <row r="5443">
          <cell r="A5443">
            <v>600035531</v>
          </cell>
          <cell r="B5443">
            <v>70891061</v>
          </cell>
          <cell r="C5443" t="str">
            <v>Hlavní město Praha</v>
          </cell>
          <cell r="D5443" t="str">
            <v xml:space="preserve">Praha 2 </v>
          </cell>
          <cell r="E5443" t="str">
            <v>Úřad městské části Praha 2</v>
          </cell>
          <cell r="F5443" t="str">
            <v>Praha 2</v>
          </cell>
          <cell r="G5443" t="str">
            <v>obec</v>
          </cell>
          <cell r="H5443">
            <v>600035531</v>
          </cell>
          <cell r="I5443" t="str">
            <v>70891061</v>
          </cell>
          <cell r="J5443">
            <v>160</v>
          </cell>
          <cell r="K5443" t="str">
            <v>SINGCLEAN</v>
          </cell>
          <cell r="L5443" t="str">
            <v>ANO</v>
          </cell>
          <cell r="M5443" t="str">
            <v>Mateřská škola, Praha 2, Šumavská 37</v>
          </cell>
          <cell r="N5443" t="str">
            <v>Šumavská</v>
          </cell>
          <cell r="O5443">
            <v>920</v>
          </cell>
          <cell r="P5443">
            <v>37</v>
          </cell>
          <cell r="Q5443">
            <v>12000</v>
          </cell>
          <cell r="R5443" t="str">
            <v>Praha 2</v>
          </cell>
          <cell r="S5443">
            <v>224252615</v>
          </cell>
          <cell r="T5443" t="str">
            <v>skolka@sumavska37.cz</v>
          </cell>
        </row>
        <row r="5444">
          <cell r="A5444">
            <v>600086607</v>
          </cell>
          <cell r="B5444">
            <v>70891656</v>
          </cell>
          <cell r="C5444" t="str">
            <v>Kraj Vysočina</v>
          </cell>
          <cell r="D5444" t="str">
            <v xml:space="preserve">Havlíčkův Brod </v>
          </cell>
          <cell r="E5444" t="str">
            <v>Městský úřad Havlíčkův Brod</v>
          </cell>
          <cell r="F5444" t="str">
            <v>Havlíčkův Brod</v>
          </cell>
          <cell r="G5444" t="str">
            <v>obec</v>
          </cell>
          <cell r="H5444">
            <v>600086607</v>
          </cell>
          <cell r="I5444" t="str">
            <v>70891656</v>
          </cell>
          <cell r="J5444">
            <v>720</v>
          </cell>
          <cell r="K5444" t="str">
            <v>SINGCLEAN</v>
          </cell>
          <cell r="L5444" t="str">
            <v>ANO</v>
          </cell>
          <cell r="M5444" t="str">
            <v>Základní škola a Mateřská škola Bohuslava Reynka, Lípa, příspěvková organizace</v>
          </cell>
          <cell r="O5444">
            <v>66</v>
          </cell>
          <cell r="Q5444">
            <v>58257</v>
          </cell>
          <cell r="R5444" t="str">
            <v>Lípa</v>
          </cell>
          <cell r="S5444">
            <v>569437700</v>
          </cell>
          <cell r="T5444" t="str">
            <v>zslipa@hbnet.cz</v>
          </cell>
        </row>
        <row r="5445">
          <cell r="A5445">
            <v>600092135</v>
          </cell>
          <cell r="B5445">
            <v>70892547</v>
          </cell>
          <cell r="C5445" t="str">
            <v>Královéhradecký kraj</v>
          </cell>
          <cell r="D5445" t="str">
            <v xml:space="preserve">Jičín </v>
          </cell>
          <cell r="E5445" t="str">
            <v>Městský úřad Hořice</v>
          </cell>
          <cell r="F5445" t="str">
            <v>Hořice</v>
          </cell>
          <cell r="G5445" t="str">
            <v>obec</v>
          </cell>
          <cell r="H5445">
            <v>600092135</v>
          </cell>
          <cell r="I5445" t="str">
            <v>70892547</v>
          </cell>
          <cell r="J5445">
            <v>360</v>
          </cell>
          <cell r="K5445" t="str">
            <v>SINGCLEAN</v>
          </cell>
          <cell r="L5445" t="str">
            <v>ANO</v>
          </cell>
          <cell r="M5445" t="str">
            <v>Základní škola, Hořice, Komenského 338, okres Jičín</v>
          </cell>
          <cell r="N5445" t="str">
            <v>Komenského</v>
          </cell>
          <cell r="O5445">
            <v>338</v>
          </cell>
          <cell r="Q5445">
            <v>50801</v>
          </cell>
          <cell r="R5445" t="str">
            <v>Hořice</v>
          </cell>
          <cell r="S5445">
            <v>493623640</v>
          </cell>
          <cell r="T5445" t="str">
            <v>reditel@zshorice.eu</v>
          </cell>
        </row>
        <row r="5446">
          <cell r="A5446">
            <v>600042103</v>
          </cell>
          <cell r="B5446">
            <v>70892598</v>
          </cell>
          <cell r="C5446" t="str">
            <v>Středočeský kraj</v>
          </cell>
          <cell r="D5446" t="str">
            <v xml:space="preserve">Benešov </v>
          </cell>
          <cell r="E5446" t="str">
            <v>Městský úřad Benešov</v>
          </cell>
          <cell r="F5446" t="str">
            <v>Benešov</v>
          </cell>
          <cell r="G5446" t="str">
            <v>obec</v>
          </cell>
          <cell r="H5446">
            <v>600042103</v>
          </cell>
          <cell r="I5446" t="str">
            <v>70892598</v>
          </cell>
          <cell r="J5446">
            <v>240</v>
          </cell>
          <cell r="K5446" t="str">
            <v>SINGCLEAN</v>
          </cell>
          <cell r="L5446" t="str">
            <v>ANO</v>
          </cell>
          <cell r="M5446" t="str">
            <v>Základní škola a Mateřská škola Postupice, okres Benešov</v>
          </cell>
          <cell r="N5446" t="str">
            <v>Školní</v>
          </cell>
          <cell r="O5446">
            <v>153</v>
          </cell>
          <cell r="Q5446">
            <v>25701</v>
          </cell>
          <cell r="R5446" t="str">
            <v>Postupice</v>
          </cell>
          <cell r="S5446">
            <v>317796186</v>
          </cell>
          <cell r="T5446" t="str">
            <v>miroslava.ottlova@zspostupice.cz</v>
          </cell>
        </row>
        <row r="5447">
          <cell r="A5447">
            <v>600087042</v>
          </cell>
          <cell r="B5447">
            <v>70892857</v>
          </cell>
          <cell r="C5447" t="str">
            <v>Kraj Vysočina</v>
          </cell>
          <cell r="D5447" t="str">
            <v xml:space="preserve">Havlíčkův Brod </v>
          </cell>
          <cell r="E5447" t="str">
            <v>Městský úřad Havlíčkův Brod</v>
          </cell>
          <cell r="F5447" t="str">
            <v>Havlíčkův Brod</v>
          </cell>
          <cell r="G5447" t="str">
            <v>obec</v>
          </cell>
          <cell r="H5447">
            <v>600087042</v>
          </cell>
          <cell r="I5447" t="str">
            <v>70892857</v>
          </cell>
          <cell r="J5447">
            <v>240</v>
          </cell>
          <cell r="K5447" t="str">
            <v>SINGCLEAN</v>
          </cell>
          <cell r="L5447" t="str">
            <v>ANO</v>
          </cell>
          <cell r="M5447" t="str">
            <v>Základní škola, Základní umělecká škola a Mateřská škola Lipnice nad Sázavou</v>
          </cell>
          <cell r="O5447">
            <v>213</v>
          </cell>
          <cell r="Q5447">
            <v>58232</v>
          </cell>
          <cell r="R5447" t="str">
            <v>Lipnice nad Sázavou</v>
          </cell>
          <cell r="S5447">
            <v>569432720</v>
          </cell>
          <cell r="T5447" t="str">
            <v>zslipnicens@seznam.cz</v>
          </cell>
        </row>
        <row r="5448">
          <cell r="A5448">
            <v>600064581</v>
          </cell>
          <cell r="B5448">
            <v>70893292</v>
          </cell>
          <cell r="C5448" t="str">
            <v>Jihočeský kraj</v>
          </cell>
          <cell r="D5448" t="str">
            <v xml:space="preserve">Tábor </v>
          </cell>
          <cell r="E5448" t="str">
            <v>Městský úřad Soběslav</v>
          </cell>
          <cell r="F5448" t="str">
            <v>Soběslav</v>
          </cell>
          <cell r="G5448" t="str">
            <v>obec</v>
          </cell>
          <cell r="H5448">
            <v>600064581</v>
          </cell>
          <cell r="I5448" t="str">
            <v>70893292</v>
          </cell>
          <cell r="J5448">
            <v>1060</v>
          </cell>
          <cell r="K5448" t="str">
            <v>SINGCLEAN</v>
          </cell>
          <cell r="L5448" t="str">
            <v>ANO</v>
          </cell>
          <cell r="M5448" t="str">
            <v>Základní škola Veselí nad Lužnicí, Blatské sídliště 23, okres Tábor</v>
          </cell>
          <cell r="N5448" t="str">
            <v>Blatské sídliště</v>
          </cell>
          <cell r="O5448">
            <v>23</v>
          </cell>
          <cell r="Q5448">
            <v>39181</v>
          </cell>
          <cell r="R5448" t="str">
            <v>Veselí nad Lužnicí</v>
          </cell>
          <cell r="S5448">
            <v>381583748</v>
          </cell>
          <cell r="T5448" t="str">
            <v>skola@1zs-veseli.cz</v>
          </cell>
        </row>
        <row r="5449">
          <cell r="A5449">
            <v>600067220</v>
          </cell>
          <cell r="B5449">
            <v>70895201</v>
          </cell>
          <cell r="C5449" t="str">
            <v>Karlovarský kraj</v>
          </cell>
          <cell r="D5449" t="str">
            <v xml:space="preserve">Karlovy Vary </v>
          </cell>
          <cell r="E5449" t="str">
            <v>Magistrát města Karlových Varů</v>
          </cell>
          <cell r="F5449" t="str">
            <v>Karlovy Vary</v>
          </cell>
          <cell r="G5449" t="str">
            <v>obec</v>
          </cell>
          <cell r="H5449">
            <v>600067220</v>
          </cell>
          <cell r="I5449" t="str">
            <v>70895201</v>
          </cell>
          <cell r="J5449">
            <v>1720</v>
          </cell>
          <cell r="K5449" t="str">
            <v>SINGCLEAN</v>
          </cell>
          <cell r="L5449" t="str">
            <v>ANO</v>
          </cell>
          <cell r="M5449" t="str">
            <v>Základní škola Kolová, okres Karlovy Vary, příspěvková organizace</v>
          </cell>
          <cell r="O5449">
            <v>97</v>
          </cell>
          <cell r="Q5449">
            <v>36001</v>
          </cell>
          <cell r="R5449" t="str">
            <v>Kolová</v>
          </cell>
          <cell r="S5449" t="str">
            <v>702 145 522 ,733392852</v>
          </cell>
          <cell r="T5449" t="str">
            <v>zskolova@zskolova.cz</v>
          </cell>
        </row>
        <row r="5450">
          <cell r="A5450">
            <v>617801002</v>
          </cell>
          <cell r="B5450">
            <v>70897476</v>
          </cell>
          <cell r="C5450" t="str">
            <v>Pardubický kraj</v>
          </cell>
          <cell r="D5450" t="str">
            <v xml:space="preserve">Svitavy </v>
          </cell>
          <cell r="E5450" t="str">
            <v>Městský úřad Polička</v>
          </cell>
          <cell r="F5450" t="str">
            <v>Polička</v>
          </cell>
          <cell r="G5450" t="str">
            <v>obec</v>
          </cell>
          <cell r="H5450">
            <v>617801002</v>
          </cell>
          <cell r="I5450" t="str">
            <v>70897476</v>
          </cell>
          <cell r="J5450" t="str">
            <v>X</v>
          </cell>
          <cell r="K5450" t="str">
            <v>SINGCLEAN</v>
          </cell>
          <cell r="L5450" t="str">
            <v>ANO</v>
          </cell>
          <cell r="M5450" t="str">
            <v>Základní umělecká škola Bystré, okres Svitavy</v>
          </cell>
          <cell r="N5450" t="str">
            <v>nám. Na podkově</v>
          </cell>
          <cell r="O5450">
            <v>59</v>
          </cell>
          <cell r="Q5450">
            <v>56992</v>
          </cell>
          <cell r="R5450" t="str">
            <v>Bystré</v>
          </cell>
          <cell r="S5450">
            <v>731615284</v>
          </cell>
          <cell r="T5450" t="str">
            <v>zusbystre@atlas.cz</v>
          </cell>
        </row>
        <row r="5451">
          <cell r="A5451">
            <v>600112349</v>
          </cell>
          <cell r="B5451">
            <v>70901554</v>
          </cell>
          <cell r="C5451" t="str">
            <v>Jihomoravský kraj</v>
          </cell>
          <cell r="D5451" t="str">
            <v xml:space="preserve">Břeclav </v>
          </cell>
          <cell r="E5451" t="str">
            <v>Městský úřad Mikulov</v>
          </cell>
          <cell r="F5451" t="str">
            <v>Mikulov</v>
          </cell>
          <cell r="G5451" t="str">
            <v>obec</v>
          </cell>
          <cell r="H5451">
            <v>600112349</v>
          </cell>
          <cell r="I5451" t="str">
            <v>70901554</v>
          </cell>
          <cell r="J5451">
            <v>320</v>
          </cell>
          <cell r="K5451" t="str">
            <v>SINGCLEAN</v>
          </cell>
          <cell r="L5451" t="str">
            <v>ANO</v>
          </cell>
          <cell r="M5451" t="str">
            <v>Základní škola Dolní Věstonice, okres Břeclav</v>
          </cell>
          <cell r="O5451">
            <v>84</v>
          </cell>
          <cell r="Q5451">
            <v>69129</v>
          </cell>
          <cell r="R5451" t="str">
            <v>Dolní Věstonice</v>
          </cell>
          <cell r="S5451">
            <v>519517698</v>
          </cell>
          <cell r="T5451" t="str">
            <v>zs.dolnivestonice@tiscali.cz</v>
          </cell>
        </row>
        <row r="5452">
          <cell r="A5452">
            <v>600001431</v>
          </cell>
          <cell r="B5452">
            <v>70901619</v>
          </cell>
          <cell r="C5452" t="str">
            <v>Ústecký kraj</v>
          </cell>
          <cell r="D5452" t="str">
            <v xml:space="preserve">Teplice </v>
          </cell>
          <cell r="E5452" t="str">
            <v>Krajský úřad Ústeckého kraje</v>
          </cell>
          <cell r="F5452" t="str">
            <v>Teplice</v>
          </cell>
          <cell r="G5452" t="str">
            <v>církevní</v>
          </cell>
          <cell r="H5452">
            <v>600001431</v>
          </cell>
          <cell r="I5452" t="str">
            <v>70901619</v>
          </cell>
          <cell r="J5452">
            <v>620</v>
          </cell>
          <cell r="K5452" t="str">
            <v>SINGCLEAN</v>
          </cell>
          <cell r="L5452" t="str">
            <v>NE</v>
          </cell>
          <cell r="M5452" t="str">
            <v>Biskupské gymnázium, Základní škola a Mateřská škola Bohosudov</v>
          </cell>
          <cell r="N5452" t="str">
            <v>Koněvova</v>
          </cell>
          <cell r="O5452">
            <v>100</v>
          </cell>
          <cell r="Q5452">
            <v>41742</v>
          </cell>
          <cell r="R5452" t="str">
            <v>Krupka</v>
          </cell>
          <cell r="S5452">
            <v>417862507</v>
          </cell>
          <cell r="T5452" t="str">
            <v>info@bgbzs.cz</v>
          </cell>
        </row>
        <row r="5453">
          <cell r="A5453">
            <v>600040470</v>
          </cell>
          <cell r="B5453">
            <v>70902461</v>
          </cell>
          <cell r="C5453" t="str">
            <v>Hlavní město Praha</v>
          </cell>
          <cell r="D5453" t="str">
            <v xml:space="preserve">Praha 9 </v>
          </cell>
          <cell r="E5453" t="str">
            <v>Úřad městské části Praha 21</v>
          </cell>
          <cell r="F5453" t="str">
            <v>Praha 21</v>
          </cell>
          <cell r="G5453" t="str">
            <v>obec</v>
          </cell>
          <cell r="H5453">
            <v>600040470</v>
          </cell>
          <cell r="I5453" t="str">
            <v>70902461</v>
          </cell>
          <cell r="J5453">
            <v>620</v>
          </cell>
          <cell r="K5453" t="str">
            <v>SINGCLEAN</v>
          </cell>
          <cell r="L5453" t="str">
            <v>ANO</v>
          </cell>
          <cell r="M5453" t="str">
            <v>Základní škola Praha - Běchovice</v>
          </cell>
          <cell r="N5453" t="str">
            <v>Mýtní</v>
          </cell>
          <cell r="O5453">
            <v>73</v>
          </cell>
          <cell r="Q5453">
            <v>19011</v>
          </cell>
          <cell r="R5453" t="str">
            <v>Praha 9</v>
          </cell>
          <cell r="S5453">
            <v>281931207</v>
          </cell>
          <cell r="T5453" t="str">
            <v>zs-bechovice@seznam.cz</v>
          </cell>
        </row>
        <row r="5454">
          <cell r="A5454">
            <v>600040518</v>
          </cell>
          <cell r="B5454">
            <v>70908133</v>
          </cell>
          <cell r="C5454" t="str">
            <v>Hlavní město Praha</v>
          </cell>
          <cell r="D5454" t="str">
            <v xml:space="preserve">Praha 9 </v>
          </cell>
          <cell r="E5454" t="str">
            <v>Úřad městské části Praha 21</v>
          </cell>
          <cell r="F5454" t="str">
            <v>Praha 21</v>
          </cell>
          <cell r="G5454" t="str">
            <v>obec</v>
          </cell>
          <cell r="H5454">
            <v>600040518</v>
          </cell>
          <cell r="I5454" t="str">
            <v>70908133</v>
          </cell>
          <cell r="J5454">
            <v>400</v>
          </cell>
          <cell r="K5454" t="str">
            <v>SINGCLEAN</v>
          </cell>
          <cell r="L5454" t="str">
            <v>ANO</v>
          </cell>
          <cell r="M5454" t="str">
            <v>Základní škola a mateřská škola Koloděje</v>
          </cell>
          <cell r="N5454" t="str">
            <v>Lupenická</v>
          </cell>
          <cell r="O5454">
            <v>20</v>
          </cell>
          <cell r="P5454">
            <v>6</v>
          </cell>
          <cell r="Q5454">
            <v>19016</v>
          </cell>
          <cell r="R5454" t="str">
            <v>Praha 9</v>
          </cell>
          <cell r="S5454">
            <v>281970016</v>
          </cell>
          <cell r="T5454" t="str">
            <v>zskolodeje@email.cz</v>
          </cell>
        </row>
        <row r="5455">
          <cell r="A5455">
            <v>600053768</v>
          </cell>
          <cell r="B5455">
            <v>70909521</v>
          </cell>
          <cell r="C5455" t="str">
            <v>Středočeský kraj</v>
          </cell>
          <cell r="D5455" t="str">
            <v xml:space="preserve">Příbram </v>
          </cell>
          <cell r="E5455" t="str">
            <v>Městský úřad Dobříš</v>
          </cell>
          <cell r="F5455" t="str">
            <v>Dobříš</v>
          </cell>
          <cell r="G5455" t="str">
            <v>obec</v>
          </cell>
          <cell r="H5455">
            <v>600053768</v>
          </cell>
          <cell r="I5455" t="str">
            <v>70909521</v>
          </cell>
          <cell r="J5455">
            <v>300</v>
          </cell>
          <cell r="K5455" t="str">
            <v>SINGCLEAN</v>
          </cell>
          <cell r="L5455" t="str">
            <v>ANO</v>
          </cell>
          <cell r="M5455" t="str">
            <v>2. mateřská škola Dobříš</v>
          </cell>
          <cell r="N5455" t="str">
            <v>Přemyslova</v>
          </cell>
          <cell r="O5455">
            <v>1034</v>
          </cell>
          <cell r="Q5455">
            <v>26301</v>
          </cell>
          <cell r="R5455" t="str">
            <v>Dobříš</v>
          </cell>
          <cell r="S5455">
            <v>318521044</v>
          </cell>
          <cell r="T5455" t="str">
            <v>2ms.dobris@worldonline.cz</v>
          </cell>
        </row>
        <row r="5456">
          <cell r="A5456">
            <v>600086992</v>
          </cell>
          <cell r="B5456">
            <v>70909709</v>
          </cell>
          <cell r="C5456" t="str">
            <v>Kraj Vysočina</v>
          </cell>
          <cell r="D5456" t="str">
            <v xml:space="preserve">Havlíčkův Brod </v>
          </cell>
          <cell r="E5456" t="str">
            <v>Městský úřad Chotěboř</v>
          </cell>
          <cell r="F5456" t="str">
            <v>Chotěboř</v>
          </cell>
          <cell r="G5456" t="str">
            <v>obec</v>
          </cell>
          <cell r="H5456">
            <v>600086992</v>
          </cell>
          <cell r="I5456" t="str">
            <v>70909709</v>
          </cell>
          <cell r="J5456">
            <v>920</v>
          </cell>
          <cell r="K5456" t="str">
            <v>SINGCLEAN</v>
          </cell>
          <cell r="L5456" t="str">
            <v>ANO</v>
          </cell>
          <cell r="M5456" t="str">
            <v>Základní škola a Mateřská škola Ždírec nad Doubravou</v>
          </cell>
          <cell r="N5456" t="str">
            <v>Chrudimská</v>
          </cell>
          <cell r="O5456">
            <v>77</v>
          </cell>
          <cell r="Q5456">
            <v>58263</v>
          </cell>
          <cell r="R5456" t="str">
            <v>Ždírec nad Doubravou</v>
          </cell>
          <cell r="S5456">
            <v>561111444</v>
          </cell>
          <cell r="T5456" t="str">
            <v>skola@skola.zdirec.cz</v>
          </cell>
        </row>
        <row r="5457">
          <cell r="A5457">
            <v>600099105</v>
          </cell>
          <cell r="B5457">
            <v>70910600</v>
          </cell>
          <cell r="C5457" t="str">
            <v>Liberecký kraj</v>
          </cell>
          <cell r="D5457" t="str">
            <v xml:space="preserve">Semily </v>
          </cell>
          <cell r="E5457" t="str">
            <v>Městský úřad Jilemnice</v>
          </cell>
          <cell r="F5457" t="str">
            <v>Jilemnice</v>
          </cell>
          <cell r="G5457" t="str">
            <v>obec</v>
          </cell>
          <cell r="H5457">
            <v>600099105</v>
          </cell>
          <cell r="I5457" t="str">
            <v>70910600</v>
          </cell>
          <cell r="J5457">
            <v>380</v>
          </cell>
          <cell r="K5457" t="str">
            <v>SINGCLEAN</v>
          </cell>
          <cell r="L5457" t="str">
            <v>ANO</v>
          </cell>
          <cell r="M5457" t="str">
            <v>Základní škola, Rokytnice nad Jizerou, příspěvková organizace</v>
          </cell>
          <cell r="O5457">
            <v>172</v>
          </cell>
          <cell r="Q5457">
            <v>51244</v>
          </cell>
          <cell r="R5457" t="str">
            <v>Rokytnice nad Jizerou</v>
          </cell>
          <cell r="S5457">
            <v>481522434</v>
          </cell>
          <cell r="T5457" t="str">
            <v>zs.rokyt@post.cz</v>
          </cell>
        </row>
        <row r="5458">
          <cell r="A5458">
            <v>600086844</v>
          </cell>
          <cell r="B5458">
            <v>70910961</v>
          </cell>
          <cell r="C5458" t="str">
            <v>Kraj Vysočina</v>
          </cell>
          <cell r="D5458" t="str">
            <v xml:space="preserve">Havlíčkův Brod </v>
          </cell>
          <cell r="E5458" t="str">
            <v>Městský úřad Havlíčkův Brod</v>
          </cell>
          <cell r="F5458" t="str">
            <v>Havlíčkův Brod</v>
          </cell>
          <cell r="G5458" t="str">
            <v>obec</v>
          </cell>
          <cell r="H5458">
            <v>600086844</v>
          </cell>
          <cell r="I5458" t="str">
            <v>70910961</v>
          </cell>
          <cell r="J5458">
            <v>820</v>
          </cell>
          <cell r="K5458" t="str">
            <v>SINGCLEAN</v>
          </cell>
          <cell r="L5458" t="str">
            <v>ANO</v>
          </cell>
          <cell r="M5458" t="str">
            <v>Základní škola Havlíčkův Brod, Nuselská 3240</v>
          </cell>
          <cell r="N5458" t="str">
            <v>Nuselská</v>
          </cell>
          <cell r="O5458">
            <v>3240</v>
          </cell>
          <cell r="Q5458">
            <v>58001</v>
          </cell>
          <cell r="R5458" t="str">
            <v>Havlíčkův Brod</v>
          </cell>
          <cell r="S5458">
            <v>569429070</v>
          </cell>
          <cell r="T5458" t="str">
            <v>zs.nuselska@worldonline.cz</v>
          </cell>
        </row>
        <row r="5459">
          <cell r="A5459">
            <v>600086682</v>
          </cell>
          <cell r="B5459">
            <v>70910987</v>
          </cell>
          <cell r="C5459" t="str">
            <v>Kraj Vysočina</v>
          </cell>
          <cell r="D5459" t="str">
            <v xml:space="preserve">Havlíčkův Brod </v>
          </cell>
          <cell r="E5459" t="str">
            <v>Městský úřad Havlíčkův Brod</v>
          </cell>
          <cell r="F5459" t="str">
            <v>Havlíčkův Brod</v>
          </cell>
          <cell r="G5459" t="str">
            <v>obec</v>
          </cell>
          <cell r="H5459">
            <v>600086682</v>
          </cell>
          <cell r="I5459" t="str">
            <v>70910987</v>
          </cell>
          <cell r="J5459">
            <v>1840</v>
          </cell>
          <cell r="K5459" t="str">
            <v>SINGCLEAN</v>
          </cell>
          <cell r="L5459" t="str">
            <v>ANO</v>
          </cell>
          <cell r="M5459" t="str">
            <v>Základní škola a Mateřská škola Havlíčkův Brod, Wolkerova 2941</v>
          </cell>
          <cell r="N5459" t="str">
            <v>Wolkerova</v>
          </cell>
          <cell r="O5459">
            <v>2941</v>
          </cell>
          <cell r="Q5459">
            <v>58001</v>
          </cell>
          <cell r="R5459" t="str">
            <v>Havlíčkův Brod</v>
          </cell>
          <cell r="S5459">
            <v>569431346</v>
          </cell>
          <cell r="T5459" t="str">
            <v>sekretariat@zswolkerova.cz</v>
          </cell>
        </row>
        <row r="5460">
          <cell r="A5460">
            <v>600086798</v>
          </cell>
          <cell r="B5460">
            <v>70910995</v>
          </cell>
          <cell r="C5460" t="str">
            <v>Kraj Vysočina</v>
          </cell>
          <cell r="D5460" t="str">
            <v xml:space="preserve">Havlíčkův Brod </v>
          </cell>
          <cell r="E5460" t="str">
            <v>Městský úřad Havlíčkův Brod</v>
          </cell>
          <cell r="F5460" t="str">
            <v>Havlíčkův Brod</v>
          </cell>
          <cell r="G5460" t="str">
            <v>obec</v>
          </cell>
          <cell r="H5460">
            <v>600086798</v>
          </cell>
          <cell r="I5460" t="str">
            <v>70910995</v>
          </cell>
          <cell r="J5460">
            <v>540</v>
          </cell>
          <cell r="K5460" t="str">
            <v>SINGCLEAN</v>
          </cell>
          <cell r="L5460" t="str">
            <v>ANO</v>
          </cell>
          <cell r="M5460" t="str">
            <v>Základní škola Havlíčkův Brod, Konečná 1884</v>
          </cell>
          <cell r="N5460" t="str">
            <v>Konečná</v>
          </cell>
          <cell r="O5460">
            <v>1884</v>
          </cell>
          <cell r="Q5460">
            <v>58001</v>
          </cell>
          <cell r="R5460" t="str">
            <v>Havlíčkův Brod</v>
          </cell>
          <cell r="S5460">
            <v>569427850</v>
          </cell>
          <cell r="T5460" t="str">
            <v>zskon@hbnet.cz</v>
          </cell>
        </row>
        <row r="5461">
          <cell r="A5461">
            <v>600086666</v>
          </cell>
          <cell r="B5461">
            <v>70911011</v>
          </cell>
          <cell r="C5461" t="str">
            <v>Kraj Vysočina</v>
          </cell>
          <cell r="D5461" t="str">
            <v xml:space="preserve">Havlíčkův Brod </v>
          </cell>
          <cell r="E5461" t="str">
            <v>Městský úřad Havlíčkův Brod</v>
          </cell>
          <cell r="F5461" t="str">
            <v>Havlíčkův Brod</v>
          </cell>
          <cell r="G5461" t="str">
            <v>obec</v>
          </cell>
          <cell r="H5461">
            <v>600086666</v>
          </cell>
          <cell r="I5461" t="str">
            <v>70911011</v>
          </cell>
          <cell r="J5461">
            <v>1200</v>
          </cell>
          <cell r="K5461" t="str">
            <v>SINGCLEAN</v>
          </cell>
          <cell r="L5461" t="str">
            <v>ANO</v>
          </cell>
          <cell r="M5461" t="str">
            <v>Základní škola Havlíčkův Brod, Štáflova 2004</v>
          </cell>
          <cell r="N5461" t="str">
            <v>Štáflova</v>
          </cell>
          <cell r="O5461">
            <v>2004</v>
          </cell>
          <cell r="Q5461">
            <v>58001</v>
          </cell>
          <cell r="R5461" t="str">
            <v>Havlíčkův Brod</v>
          </cell>
          <cell r="S5461">
            <v>569422383</v>
          </cell>
          <cell r="T5461" t="str">
            <v>zssta@hbnet.cz</v>
          </cell>
        </row>
        <row r="5462">
          <cell r="A5462">
            <v>600086674</v>
          </cell>
          <cell r="B5462">
            <v>70911029</v>
          </cell>
          <cell r="C5462" t="str">
            <v>Kraj Vysočina</v>
          </cell>
          <cell r="D5462" t="str">
            <v xml:space="preserve">Havlíčkův Brod </v>
          </cell>
          <cell r="E5462" t="str">
            <v>Městský úřad Havlíčkův Brod</v>
          </cell>
          <cell r="F5462" t="str">
            <v>Havlíčkův Brod</v>
          </cell>
          <cell r="G5462" t="str">
            <v>obec</v>
          </cell>
          <cell r="H5462">
            <v>600086674</v>
          </cell>
          <cell r="I5462" t="str">
            <v>70911029</v>
          </cell>
          <cell r="J5462">
            <v>840</v>
          </cell>
          <cell r="K5462" t="str">
            <v>SINGCLEAN</v>
          </cell>
          <cell r="L5462" t="str">
            <v>ANO</v>
          </cell>
          <cell r="M5462" t="str">
            <v>Základní škola Havlíčkův Brod, V Sadech 560</v>
          </cell>
          <cell r="N5462" t="str">
            <v>V Sadech</v>
          </cell>
          <cell r="O5462">
            <v>560</v>
          </cell>
          <cell r="Q5462">
            <v>58001</v>
          </cell>
          <cell r="R5462" t="str">
            <v>Havlíčkův Brod</v>
          </cell>
          <cell r="S5462">
            <v>569422179</v>
          </cell>
          <cell r="T5462" t="str">
            <v>info@zssady.cz</v>
          </cell>
        </row>
        <row r="5463">
          <cell r="A5463">
            <v>600149901</v>
          </cell>
          <cell r="B5463">
            <v>70912181</v>
          </cell>
          <cell r="C5463" t="str">
            <v>Zlínský kraj</v>
          </cell>
          <cell r="D5463" t="str">
            <v xml:space="preserve">Vsetín </v>
          </cell>
          <cell r="E5463" t="str">
            <v>Městský úřad Valašské Meziříčí</v>
          </cell>
          <cell r="F5463" t="str">
            <v>Valašské Meziříčí</v>
          </cell>
          <cell r="G5463" t="str">
            <v>obec</v>
          </cell>
          <cell r="H5463">
            <v>600149901</v>
          </cell>
          <cell r="I5463" t="str">
            <v>70912181</v>
          </cell>
          <cell r="J5463">
            <v>200</v>
          </cell>
          <cell r="K5463" t="str">
            <v>SINGCLEAN</v>
          </cell>
          <cell r="L5463" t="str">
            <v>ANO</v>
          </cell>
          <cell r="M5463" t="str">
            <v>Základní škola a mateřská škola Kunovice, okres Vsetín, příspěvková organizace</v>
          </cell>
          <cell r="O5463">
            <v>43</v>
          </cell>
          <cell r="Q5463">
            <v>75644</v>
          </cell>
          <cell r="R5463" t="str">
            <v>Kunovice</v>
          </cell>
          <cell r="S5463">
            <v>571640245</v>
          </cell>
          <cell r="T5463" t="str">
            <v>zskunovice@iol.cz</v>
          </cell>
        </row>
        <row r="5464">
          <cell r="A5464">
            <v>600090442</v>
          </cell>
          <cell r="B5464">
            <v>70913501</v>
          </cell>
          <cell r="C5464" t="str">
            <v>Pardubický kraj</v>
          </cell>
          <cell r="D5464" t="str">
            <v xml:space="preserve">Chrudim </v>
          </cell>
          <cell r="E5464" t="str">
            <v>Městský úřad Hlinsko</v>
          </cell>
          <cell r="F5464" t="str">
            <v>Hlinsko</v>
          </cell>
          <cell r="G5464" t="str">
            <v>obec</v>
          </cell>
          <cell r="H5464">
            <v>600090442</v>
          </cell>
          <cell r="I5464" t="str">
            <v>70913501</v>
          </cell>
          <cell r="J5464">
            <v>780</v>
          </cell>
          <cell r="K5464" t="str">
            <v>SINGCLEAN</v>
          </cell>
          <cell r="L5464" t="str">
            <v>ANO</v>
          </cell>
          <cell r="M5464" t="str">
            <v>Základní škola Hlinsko, Ležáků 1449, okres Chrudim</v>
          </cell>
          <cell r="N5464" t="str">
            <v>Ležáků</v>
          </cell>
          <cell r="O5464">
            <v>1449</v>
          </cell>
          <cell r="Q5464">
            <v>53901</v>
          </cell>
          <cell r="R5464" t="str">
            <v>Hlinsko</v>
          </cell>
          <cell r="S5464">
            <v>469311597</v>
          </cell>
          <cell r="T5464" t="str">
            <v>red@zslezaku.cz</v>
          </cell>
        </row>
        <row r="5465">
          <cell r="A5465">
            <v>600090426</v>
          </cell>
          <cell r="B5465">
            <v>70913510</v>
          </cell>
          <cell r="C5465" t="str">
            <v>Pardubický kraj</v>
          </cell>
          <cell r="D5465" t="str">
            <v xml:space="preserve">Chrudim </v>
          </cell>
          <cell r="E5465" t="str">
            <v>Městský úřad Hlinsko</v>
          </cell>
          <cell r="F5465" t="str">
            <v>Hlinsko</v>
          </cell>
          <cell r="G5465" t="str">
            <v>obec</v>
          </cell>
          <cell r="H5465">
            <v>600090426</v>
          </cell>
          <cell r="I5465" t="str">
            <v>70913510</v>
          </cell>
          <cell r="J5465">
            <v>520</v>
          </cell>
          <cell r="K5465" t="str">
            <v>SINGCLEAN</v>
          </cell>
          <cell r="L5465" t="str">
            <v>ANO</v>
          </cell>
          <cell r="M5465" t="str">
            <v>Základní škola, Hlinsko, Resslova 603, okres Chrudim</v>
          </cell>
          <cell r="N5465" t="str">
            <v>Resslova</v>
          </cell>
          <cell r="O5465">
            <v>603</v>
          </cell>
          <cell r="Q5465">
            <v>53901</v>
          </cell>
          <cell r="R5465" t="str">
            <v>Hlinsko</v>
          </cell>
          <cell r="S5465">
            <v>469311530</v>
          </cell>
          <cell r="T5465" t="str">
            <v>reditel@zsresslova.cz</v>
          </cell>
        </row>
        <row r="5466">
          <cell r="A5466">
            <v>600090434</v>
          </cell>
          <cell r="B5466">
            <v>70913528</v>
          </cell>
          <cell r="C5466" t="str">
            <v>Pardubický kraj</v>
          </cell>
          <cell r="D5466" t="str">
            <v xml:space="preserve">Chrudim </v>
          </cell>
          <cell r="E5466" t="str">
            <v>Městský úřad Hlinsko</v>
          </cell>
          <cell r="F5466" t="str">
            <v>Hlinsko</v>
          </cell>
          <cell r="G5466" t="str">
            <v>obec</v>
          </cell>
          <cell r="H5466">
            <v>600090434</v>
          </cell>
          <cell r="I5466" t="str">
            <v>70913528</v>
          </cell>
          <cell r="J5466">
            <v>860</v>
          </cell>
          <cell r="K5466" t="str">
            <v>SINGCLEAN</v>
          </cell>
          <cell r="L5466" t="str">
            <v>ANO</v>
          </cell>
          <cell r="M5466" t="str">
            <v>Základní škola, Hlinsko, Smetanova 403, okres Chrudim</v>
          </cell>
          <cell r="N5466" t="str">
            <v>Smetanova</v>
          </cell>
          <cell r="O5466">
            <v>403</v>
          </cell>
          <cell r="Q5466">
            <v>53901</v>
          </cell>
          <cell r="R5466" t="str">
            <v>Hlinsko</v>
          </cell>
          <cell r="S5466">
            <v>469326422</v>
          </cell>
          <cell r="T5466" t="str">
            <v>radek.vasek@email.cz</v>
          </cell>
        </row>
        <row r="5467">
          <cell r="A5467">
            <v>600090728</v>
          </cell>
          <cell r="B5467">
            <v>70913536</v>
          </cell>
          <cell r="C5467" t="str">
            <v>Pardubický kraj</v>
          </cell>
          <cell r="D5467" t="str">
            <v xml:space="preserve">Chrudim </v>
          </cell>
          <cell r="E5467" t="str">
            <v>Městský úřad Hlinsko</v>
          </cell>
          <cell r="F5467" t="str">
            <v>Hlinsko</v>
          </cell>
          <cell r="G5467" t="str">
            <v>obec</v>
          </cell>
          <cell r="H5467">
            <v>600090728</v>
          </cell>
          <cell r="I5467" t="str">
            <v>70913536</v>
          </cell>
          <cell r="J5467" t="str">
            <v>X</v>
          </cell>
          <cell r="K5467" t="str">
            <v>SINGCLEAN</v>
          </cell>
          <cell r="L5467" t="str">
            <v>ANO</v>
          </cell>
          <cell r="M5467" t="str">
            <v>Základní umělecká škola, Hlinsko, Poděbradovo náměstí 305, okres Chrudim</v>
          </cell>
          <cell r="N5467" t="str">
            <v>Poděbradovo náměstí</v>
          </cell>
          <cell r="O5467">
            <v>305</v>
          </cell>
          <cell r="Q5467">
            <v>53901</v>
          </cell>
          <cell r="R5467" t="str">
            <v>Hlinsko</v>
          </cell>
          <cell r="S5467" t="str">
            <v>734 358 195 ,734599481</v>
          </cell>
          <cell r="T5467" t="str">
            <v>zushlinsko@seznam.cz</v>
          </cell>
        </row>
        <row r="5468">
          <cell r="A5468">
            <v>600112594</v>
          </cell>
          <cell r="B5468">
            <v>70914320</v>
          </cell>
          <cell r="C5468" t="str">
            <v>Jihomoravský kraj</v>
          </cell>
          <cell r="D5468" t="str">
            <v xml:space="preserve">Břeclav </v>
          </cell>
          <cell r="E5468" t="str">
            <v>Městský úřad Hustopeče</v>
          </cell>
          <cell r="F5468" t="str">
            <v>Hustopeče</v>
          </cell>
          <cell r="G5468" t="str">
            <v>obec</v>
          </cell>
          <cell r="H5468">
            <v>600112594</v>
          </cell>
          <cell r="I5468" t="str">
            <v>70914320</v>
          </cell>
          <cell r="J5468">
            <v>300</v>
          </cell>
          <cell r="K5468" t="str">
            <v>SINGCLEAN</v>
          </cell>
          <cell r="L5468" t="str">
            <v>ANO</v>
          </cell>
          <cell r="M5468" t="str">
            <v>Základní škola a Mateřská škola Starovičky, okres Břeclav, příspěvková organizace</v>
          </cell>
          <cell r="O5468">
            <v>123</v>
          </cell>
          <cell r="Q5468">
            <v>69168</v>
          </cell>
          <cell r="R5468" t="str">
            <v>Starovičky</v>
          </cell>
          <cell r="S5468" t="str">
            <v>519 322 666 ,776205158</v>
          </cell>
          <cell r="T5468" t="str">
            <v>zs.starovicky@tiscali.cz</v>
          </cell>
        </row>
        <row r="5469">
          <cell r="A5469">
            <v>600150330</v>
          </cell>
          <cell r="B5469">
            <v>70914877</v>
          </cell>
          <cell r="C5469" t="str">
            <v>Olomoucký kraj</v>
          </cell>
          <cell r="D5469" t="str">
            <v xml:space="preserve">Jeseník </v>
          </cell>
          <cell r="E5469" t="str">
            <v>Městský úřad Jeseník</v>
          </cell>
          <cell r="F5469" t="str">
            <v>Jeseník</v>
          </cell>
          <cell r="G5469" t="str">
            <v>obec</v>
          </cell>
          <cell r="H5469">
            <v>600150330</v>
          </cell>
          <cell r="I5469" t="str">
            <v>70914877</v>
          </cell>
          <cell r="J5469">
            <v>400</v>
          </cell>
          <cell r="K5469" t="str">
            <v>SINGCLEAN</v>
          </cell>
          <cell r="L5469" t="str">
            <v>ANO</v>
          </cell>
          <cell r="M5469" t="str">
            <v>Mateřská škola Kopretina Jeseník, příspěvková organizace</v>
          </cell>
          <cell r="N5469" t="str">
            <v>Tyršova</v>
          </cell>
          <cell r="O5469">
            <v>307</v>
          </cell>
          <cell r="P5469">
            <v>36</v>
          </cell>
          <cell r="Q5469">
            <v>79001</v>
          </cell>
          <cell r="R5469" t="str">
            <v>Jeseník</v>
          </cell>
          <cell r="S5469">
            <v>777349221</v>
          </cell>
          <cell r="T5469" t="str">
            <v>reditelka@mskopretina.cz</v>
          </cell>
        </row>
        <row r="5470">
          <cell r="A5470">
            <v>600133931</v>
          </cell>
          <cell r="B5470">
            <v>70914966</v>
          </cell>
          <cell r="C5470" t="str">
            <v>Moravskoslezský kraj</v>
          </cell>
          <cell r="D5470" t="str">
            <v xml:space="preserve">Frýdek-Místek </v>
          </cell>
          <cell r="E5470" t="str">
            <v>Magistrát města Frýdku-Místku</v>
          </cell>
          <cell r="F5470" t="str">
            <v>Frýdek-Místek</v>
          </cell>
          <cell r="G5470" t="str">
            <v>obec</v>
          </cell>
          <cell r="H5470">
            <v>600133931</v>
          </cell>
          <cell r="I5470" t="str">
            <v>70914966</v>
          </cell>
          <cell r="J5470">
            <v>740</v>
          </cell>
          <cell r="K5470" t="str">
            <v>SINGCLEAN</v>
          </cell>
          <cell r="L5470" t="str">
            <v>ANO</v>
          </cell>
          <cell r="M5470" t="str">
            <v>Základní škola a Mateřská škola Kozlovice, příspěvková organizace</v>
          </cell>
          <cell r="O5470">
            <v>186</v>
          </cell>
          <cell r="Q5470">
            <v>73947</v>
          </cell>
          <cell r="R5470" t="str">
            <v>Kozlovice</v>
          </cell>
          <cell r="S5470">
            <v>558697204</v>
          </cell>
          <cell r="T5470" t="str">
            <v>skola@kozlovice.cz</v>
          </cell>
        </row>
        <row r="5471">
          <cell r="A5471">
            <v>600116000</v>
          </cell>
          <cell r="B5471">
            <v>70915121</v>
          </cell>
          <cell r="C5471" t="str">
            <v>Jihomoravský kraj</v>
          </cell>
          <cell r="D5471" t="str">
            <v xml:space="preserve">Hodonín </v>
          </cell>
          <cell r="E5471" t="str">
            <v>Městský úřad Hodonín</v>
          </cell>
          <cell r="F5471" t="str">
            <v>Hodonín</v>
          </cell>
          <cell r="G5471" t="str">
            <v>obec</v>
          </cell>
          <cell r="H5471">
            <v>600116000</v>
          </cell>
          <cell r="I5471" t="str">
            <v>70915121</v>
          </cell>
          <cell r="J5471">
            <v>780</v>
          </cell>
          <cell r="K5471" t="str">
            <v>SINGCLEAN</v>
          </cell>
          <cell r="L5471" t="str">
            <v>ANO</v>
          </cell>
          <cell r="M5471" t="str">
            <v>Základní škola a Mateřská škola Prušánky, okres Hodonín, příspěvková organizace</v>
          </cell>
          <cell r="O5471">
            <v>289</v>
          </cell>
          <cell r="Q5471">
            <v>69621</v>
          </cell>
          <cell r="R5471" t="str">
            <v>Prušánky</v>
          </cell>
          <cell r="S5471">
            <v>518374151</v>
          </cell>
          <cell r="T5471" t="str">
            <v>skolaprusanky@seznam.cz</v>
          </cell>
        </row>
        <row r="5472">
          <cell r="A5472">
            <v>671000055</v>
          </cell>
          <cell r="B5472">
            <v>70915202</v>
          </cell>
          <cell r="C5472" t="str">
            <v>Jihomoravský kraj</v>
          </cell>
          <cell r="D5472" t="str">
            <v xml:space="preserve">Brno-venkov </v>
          </cell>
          <cell r="E5472" t="str">
            <v>Městský úřad Ivančice</v>
          </cell>
          <cell r="F5472" t="str">
            <v>Ivančice</v>
          </cell>
          <cell r="G5472" t="str">
            <v>obec</v>
          </cell>
          <cell r="H5472">
            <v>671000055</v>
          </cell>
          <cell r="I5472" t="str">
            <v>70915202</v>
          </cell>
          <cell r="J5472">
            <v>80</v>
          </cell>
          <cell r="K5472" t="str">
            <v>SINGCLEAN</v>
          </cell>
          <cell r="L5472" t="str">
            <v>ANO</v>
          </cell>
          <cell r="M5472" t="str">
            <v>Dům dětí a mládeže a školní družina Oslavany, okres Brno-venkov, příspěvková organizace</v>
          </cell>
          <cell r="N5472" t="str">
            <v>Hybešova</v>
          </cell>
          <cell r="O5472">
            <v>52</v>
          </cell>
          <cell r="P5472">
            <v>3</v>
          </cell>
          <cell r="Q5472">
            <v>66412</v>
          </cell>
          <cell r="R5472" t="str">
            <v>Oslavany</v>
          </cell>
          <cell r="S5472" t="str">
            <v>546 423 520 ,604112845</v>
          </cell>
          <cell r="T5472" t="str">
            <v>mila.storkova@ddm-oslavany.cz</v>
          </cell>
        </row>
        <row r="5473">
          <cell r="A5473">
            <v>600112128</v>
          </cell>
          <cell r="B5473">
            <v>70915351</v>
          </cell>
          <cell r="C5473" t="str">
            <v>Jihomoravský kraj</v>
          </cell>
          <cell r="D5473" t="str">
            <v xml:space="preserve">Břeclav </v>
          </cell>
          <cell r="E5473" t="str">
            <v>Městský úřad Hustopeče</v>
          </cell>
          <cell r="F5473" t="str">
            <v>Hustopeče</v>
          </cell>
          <cell r="G5473" t="str">
            <v>obec</v>
          </cell>
          <cell r="H5473">
            <v>600112128</v>
          </cell>
          <cell r="I5473" t="str">
            <v>70915351</v>
          </cell>
          <cell r="J5473">
            <v>220</v>
          </cell>
          <cell r="K5473" t="str">
            <v>SINGCLEAN</v>
          </cell>
          <cell r="L5473" t="str">
            <v>ANO</v>
          </cell>
          <cell r="M5473" t="str">
            <v>Základní škola a Mateřská škola Boleradice, okres Břeclav - příspěvková organizace</v>
          </cell>
          <cell r="O5473">
            <v>57</v>
          </cell>
          <cell r="Q5473">
            <v>69112</v>
          </cell>
          <cell r="R5473" t="str">
            <v>Boleradice</v>
          </cell>
          <cell r="S5473">
            <v>722199668</v>
          </cell>
          <cell r="T5473" t="str">
            <v>reditelka@boleradice.cz</v>
          </cell>
        </row>
        <row r="5474">
          <cell r="A5474">
            <v>600114198</v>
          </cell>
          <cell r="B5474">
            <v>70917043</v>
          </cell>
          <cell r="C5474" t="str">
            <v>Zlínský kraj</v>
          </cell>
          <cell r="D5474" t="str">
            <v xml:space="preserve">Zlín </v>
          </cell>
          <cell r="E5474" t="str">
            <v>Městský úřad Otrokovice</v>
          </cell>
          <cell r="F5474" t="str">
            <v>Otrokovice</v>
          </cell>
          <cell r="G5474" t="str">
            <v>obec</v>
          </cell>
          <cell r="H5474">
            <v>600114198</v>
          </cell>
          <cell r="I5474" t="str">
            <v>70917043</v>
          </cell>
          <cell r="J5474">
            <v>720</v>
          </cell>
          <cell r="K5474" t="str">
            <v>SINGCLEAN</v>
          </cell>
          <cell r="L5474" t="str">
            <v>ANO</v>
          </cell>
          <cell r="M5474" t="str">
            <v>1. základní škola Napajedla, příspěvková organizace</v>
          </cell>
          <cell r="N5474" t="str">
            <v>Komenského</v>
          </cell>
          <cell r="O5474">
            <v>268</v>
          </cell>
          <cell r="Q5474">
            <v>76361</v>
          </cell>
          <cell r="R5474" t="str">
            <v>Napajedla</v>
          </cell>
          <cell r="S5474">
            <v>577944182</v>
          </cell>
          <cell r="T5474" t="str">
            <v>info@1zsnapajedla.cz</v>
          </cell>
        </row>
        <row r="5475">
          <cell r="A5475">
            <v>600150119</v>
          </cell>
          <cell r="B5475">
            <v>70918007</v>
          </cell>
          <cell r="C5475" t="str">
            <v>Zlínský kraj</v>
          </cell>
          <cell r="D5475" t="str">
            <v xml:space="preserve">Vsetín </v>
          </cell>
          <cell r="E5475" t="str">
            <v>Městský úřad Valašské Meziříčí</v>
          </cell>
          <cell r="F5475" t="str">
            <v>Valašské Meziříčí</v>
          </cell>
          <cell r="G5475" t="str">
            <v>obec</v>
          </cell>
          <cell r="H5475">
            <v>600150119</v>
          </cell>
          <cell r="I5475" t="str">
            <v>70918007</v>
          </cell>
          <cell r="J5475">
            <v>260</v>
          </cell>
          <cell r="K5475" t="str">
            <v>SINGCLEAN</v>
          </cell>
          <cell r="L5475" t="str">
            <v>ANO</v>
          </cell>
          <cell r="M5475" t="str">
            <v>Základní škola a Mateřská škola Police, okres Vsetín, příspěvková organizace</v>
          </cell>
          <cell r="O5475">
            <v>124</v>
          </cell>
          <cell r="Q5475">
            <v>75644</v>
          </cell>
          <cell r="R5475" t="str">
            <v>Police</v>
          </cell>
          <cell r="S5475">
            <v>571637230</v>
          </cell>
          <cell r="T5475" t="str">
            <v>policezs@seznam.cz</v>
          </cell>
        </row>
        <row r="5476">
          <cell r="A5476">
            <v>600149935</v>
          </cell>
          <cell r="B5476">
            <v>70918023</v>
          </cell>
          <cell r="C5476" t="str">
            <v>Zlínský kraj</v>
          </cell>
          <cell r="D5476" t="str">
            <v xml:space="preserve">Vsetín </v>
          </cell>
          <cell r="E5476" t="str">
            <v>Městský úřad Valašské Meziříčí</v>
          </cell>
          <cell r="F5476" t="str">
            <v>Valašské Meziříčí</v>
          </cell>
          <cell r="G5476" t="str">
            <v>obec</v>
          </cell>
          <cell r="H5476">
            <v>600149935</v>
          </cell>
          <cell r="I5476" t="str">
            <v>70918023</v>
          </cell>
          <cell r="J5476">
            <v>380</v>
          </cell>
          <cell r="K5476" t="str">
            <v>SINGCLEAN</v>
          </cell>
          <cell r="L5476" t="str">
            <v>ANO</v>
          </cell>
          <cell r="M5476" t="str">
            <v>Základní škola a Mateřská škola Mikulůvka, okres Vsetín</v>
          </cell>
          <cell r="O5476">
            <v>42</v>
          </cell>
          <cell r="Q5476">
            <v>75624</v>
          </cell>
          <cell r="R5476" t="str">
            <v>Mikulůvka</v>
          </cell>
          <cell r="S5476">
            <v>606959366</v>
          </cell>
          <cell r="T5476" t="str">
            <v>zs.mikul@volny.cz</v>
          </cell>
        </row>
        <row r="5477">
          <cell r="A5477">
            <v>600149889</v>
          </cell>
          <cell r="B5477">
            <v>70918040</v>
          </cell>
          <cell r="C5477" t="str">
            <v>Zlínský kraj</v>
          </cell>
          <cell r="D5477" t="str">
            <v xml:space="preserve">Vsetín </v>
          </cell>
          <cell r="E5477" t="str">
            <v>Městský úřad Valašské Meziříčí</v>
          </cell>
          <cell r="F5477" t="str">
            <v>Valašské Meziříčí</v>
          </cell>
          <cell r="G5477" t="str">
            <v>obec</v>
          </cell>
          <cell r="H5477">
            <v>600149889</v>
          </cell>
          <cell r="I5477" t="str">
            <v>70918040</v>
          </cell>
          <cell r="J5477">
            <v>280</v>
          </cell>
          <cell r="K5477" t="str">
            <v>SINGCLEAN</v>
          </cell>
          <cell r="L5477" t="str">
            <v>ANO</v>
          </cell>
          <cell r="M5477" t="str">
            <v>Základní škola a Mateřská škola Jarcová, okres Vsetín, příspěvková organizace</v>
          </cell>
          <cell r="O5477">
            <v>53</v>
          </cell>
          <cell r="Q5477">
            <v>75701</v>
          </cell>
          <cell r="R5477" t="str">
            <v>Jarcová</v>
          </cell>
          <cell r="S5477">
            <v>571631082</v>
          </cell>
          <cell r="T5477" t="str">
            <v>zsmsjarcova@seznam.cz</v>
          </cell>
        </row>
        <row r="5478">
          <cell r="A5478">
            <v>600149820</v>
          </cell>
          <cell r="B5478">
            <v>70918261</v>
          </cell>
          <cell r="C5478" t="str">
            <v>Zlínský kraj</v>
          </cell>
          <cell r="D5478" t="str">
            <v xml:space="preserve">Vsetín </v>
          </cell>
          <cell r="E5478" t="str">
            <v>Městský úřad Valašské Meziříčí</v>
          </cell>
          <cell r="F5478" t="str">
            <v>Valašské Meziříčí</v>
          </cell>
          <cell r="G5478" t="str">
            <v>obec</v>
          </cell>
          <cell r="H5478">
            <v>600149820</v>
          </cell>
          <cell r="I5478" t="str">
            <v>70918261</v>
          </cell>
          <cell r="J5478">
            <v>100</v>
          </cell>
          <cell r="K5478" t="str">
            <v>SINGCLEAN</v>
          </cell>
          <cell r="L5478" t="str">
            <v>ANO</v>
          </cell>
          <cell r="M5478" t="str">
            <v>Základní škola a mateřská škola Kladeruby, okres Vsetín, příspěvková organizace</v>
          </cell>
          <cell r="O5478">
            <v>105</v>
          </cell>
          <cell r="Q5478">
            <v>75643</v>
          </cell>
          <cell r="R5478" t="str">
            <v>Kladeruby</v>
          </cell>
          <cell r="S5478" t="str">
            <v>725 777 432 ,571641414</v>
          </cell>
          <cell r="T5478" t="str">
            <v>reditelka@zsmskladeruby.cz</v>
          </cell>
        </row>
        <row r="5479">
          <cell r="A5479">
            <v>600149854</v>
          </cell>
          <cell r="B5479">
            <v>70918279</v>
          </cell>
          <cell r="C5479" t="str">
            <v>Zlínský kraj</v>
          </cell>
          <cell r="D5479" t="str">
            <v xml:space="preserve">Vsetín </v>
          </cell>
          <cell r="E5479" t="str">
            <v>Městský úřad Valašské Meziříčí</v>
          </cell>
          <cell r="F5479" t="str">
            <v>Valašské Meziříčí</v>
          </cell>
          <cell r="G5479" t="str">
            <v>obec</v>
          </cell>
          <cell r="H5479">
            <v>600149854</v>
          </cell>
          <cell r="I5479" t="str">
            <v>70918279</v>
          </cell>
          <cell r="J5479">
            <v>180</v>
          </cell>
          <cell r="K5479" t="str">
            <v>SINGCLEAN</v>
          </cell>
          <cell r="L5479" t="str">
            <v>ANO</v>
          </cell>
          <cell r="M5479" t="str">
            <v>Základní škola a Mateřská škola Branky, okres Vsetín, příspěvková organizace</v>
          </cell>
          <cell r="O5479">
            <v>101</v>
          </cell>
          <cell r="Q5479">
            <v>75645</v>
          </cell>
          <cell r="R5479" t="str">
            <v>Branky</v>
          </cell>
          <cell r="S5479">
            <v>571637063</v>
          </cell>
          <cell r="T5479" t="str">
            <v>l.kajabova@zsbranky.cz</v>
          </cell>
        </row>
        <row r="5480">
          <cell r="A5480">
            <v>600040160</v>
          </cell>
          <cell r="B5480">
            <v>70918317</v>
          </cell>
          <cell r="C5480" t="str">
            <v>Hlavní město Praha</v>
          </cell>
          <cell r="D5480" t="str">
            <v xml:space="preserve">Praha 9 </v>
          </cell>
          <cell r="E5480" t="str">
            <v>Úřad městské části Praha 14</v>
          </cell>
          <cell r="F5480" t="str">
            <v>Praha 14</v>
          </cell>
          <cell r="G5480" t="str">
            <v>obec</v>
          </cell>
          <cell r="H5480">
            <v>600040160</v>
          </cell>
          <cell r="I5480" t="str">
            <v>70918317</v>
          </cell>
          <cell r="J5480">
            <v>200</v>
          </cell>
          <cell r="K5480" t="str">
            <v>SINGCLEAN</v>
          </cell>
          <cell r="L5480" t="str">
            <v>ANO</v>
          </cell>
          <cell r="M5480" t="str">
            <v>Mateřská škola, Praha 9 - Černý Most, Paculova 1115</v>
          </cell>
          <cell r="N5480" t="str">
            <v>Paculova</v>
          </cell>
          <cell r="O5480">
            <v>1115</v>
          </cell>
          <cell r="P5480">
            <v>12</v>
          </cell>
          <cell r="Q5480">
            <v>19800</v>
          </cell>
          <cell r="R5480" t="str">
            <v>Praha 9</v>
          </cell>
          <cell r="S5480">
            <v>281864326</v>
          </cell>
          <cell r="T5480" t="str">
            <v>ms.paculova@volny.cz</v>
          </cell>
        </row>
        <row r="5481">
          <cell r="A5481">
            <v>600148912</v>
          </cell>
          <cell r="B5481">
            <v>70918325</v>
          </cell>
          <cell r="C5481" t="str">
            <v>Zlínský kraj</v>
          </cell>
          <cell r="D5481" t="str">
            <v xml:space="preserve">Vsetín </v>
          </cell>
          <cell r="E5481" t="str">
            <v>Městský úřad Vsetín</v>
          </cell>
          <cell r="F5481" t="str">
            <v>Vsetín</v>
          </cell>
          <cell r="G5481" t="str">
            <v>obec</v>
          </cell>
          <cell r="H5481">
            <v>600148912</v>
          </cell>
          <cell r="I5481" t="str">
            <v>70918325</v>
          </cell>
          <cell r="J5481">
            <v>100</v>
          </cell>
          <cell r="K5481" t="str">
            <v>SINGCLEAN</v>
          </cell>
          <cell r="L5481" t="str">
            <v>ANO</v>
          </cell>
          <cell r="M5481" t="str">
            <v>Mateřská škola Bystřička, okres Vsetín, příspěvková organizace</v>
          </cell>
          <cell r="O5481">
            <v>280</v>
          </cell>
          <cell r="Q5481">
            <v>75624</v>
          </cell>
          <cell r="R5481" t="str">
            <v>Bystřička</v>
          </cell>
          <cell r="S5481">
            <v>571443350</v>
          </cell>
          <cell r="T5481" t="str">
            <v>ms.bystricka@seznam.cz</v>
          </cell>
        </row>
        <row r="5482">
          <cell r="A5482">
            <v>600149242</v>
          </cell>
          <cell r="B5482">
            <v>70918333</v>
          </cell>
          <cell r="C5482" t="str">
            <v>Zlínský kraj</v>
          </cell>
          <cell r="D5482" t="str">
            <v xml:space="preserve">Vsetín </v>
          </cell>
          <cell r="E5482" t="str">
            <v>Městský úřad Vsetín</v>
          </cell>
          <cell r="F5482" t="str">
            <v>Vsetín</v>
          </cell>
          <cell r="G5482" t="str">
            <v>obec</v>
          </cell>
          <cell r="H5482">
            <v>600149242</v>
          </cell>
          <cell r="I5482" t="str">
            <v>70918333</v>
          </cell>
          <cell r="J5482">
            <v>20</v>
          </cell>
          <cell r="K5482" t="str">
            <v>SINGCLEAN</v>
          </cell>
          <cell r="L5482" t="str">
            <v>ANO</v>
          </cell>
          <cell r="M5482" t="str">
            <v>Mateřská škola Růžďka, okres Vsetín, příspěvková organizace</v>
          </cell>
          <cell r="O5482">
            <v>318</v>
          </cell>
          <cell r="Q5482">
            <v>75625</v>
          </cell>
          <cell r="R5482" t="str">
            <v>Růžďka</v>
          </cell>
          <cell r="S5482">
            <v>571443040</v>
          </cell>
          <cell r="T5482" t="str">
            <v>reditelka@msruzdka.cz</v>
          </cell>
        </row>
        <row r="5483">
          <cell r="A5483">
            <v>600149943</v>
          </cell>
          <cell r="B5483">
            <v>70918449</v>
          </cell>
          <cell r="C5483" t="str">
            <v>Zlínský kraj</v>
          </cell>
          <cell r="D5483" t="str">
            <v xml:space="preserve">Vsetín </v>
          </cell>
          <cell r="E5483" t="str">
            <v>Městský úřad Vsetín</v>
          </cell>
          <cell r="F5483" t="str">
            <v>Vsetín</v>
          </cell>
          <cell r="G5483" t="str">
            <v>obec</v>
          </cell>
          <cell r="H5483">
            <v>600149943</v>
          </cell>
          <cell r="I5483" t="str">
            <v>70918449</v>
          </cell>
          <cell r="J5483">
            <v>340</v>
          </cell>
          <cell r="K5483" t="str">
            <v>SINGCLEAN</v>
          </cell>
          <cell r="L5483" t="str">
            <v>ANO</v>
          </cell>
          <cell r="M5483" t="str">
            <v>Základní škola a Mateřská škola Pozděchov, okres Vsetín</v>
          </cell>
          <cell r="O5483">
            <v>192</v>
          </cell>
          <cell r="Q5483">
            <v>75611</v>
          </cell>
          <cell r="R5483" t="str">
            <v>Pozděchov</v>
          </cell>
          <cell r="S5483">
            <v>571456030</v>
          </cell>
          <cell r="T5483" t="str">
            <v>zspozdechov@volny.cz</v>
          </cell>
        </row>
        <row r="5484">
          <cell r="A5484">
            <v>600149846</v>
          </cell>
          <cell r="B5484">
            <v>70918643</v>
          </cell>
          <cell r="C5484" t="str">
            <v>Zlínský kraj</v>
          </cell>
          <cell r="D5484" t="str">
            <v xml:space="preserve">Vsetín </v>
          </cell>
          <cell r="E5484" t="str">
            <v>Městský úřad Rožnov pod Radhoštěm</v>
          </cell>
          <cell r="F5484" t="str">
            <v>Rožnov pod Radhoštěm</v>
          </cell>
          <cell r="G5484" t="str">
            <v>obec</v>
          </cell>
          <cell r="H5484">
            <v>600149846</v>
          </cell>
          <cell r="I5484" t="str">
            <v>70918643</v>
          </cell>
          <cell r="J5484">
            <v>40</v>
          </cell>
          <cell r="K5484" t="str">
            <v>SINGCLEAN</v>
          </cell>
          <cell r="L5484" t="str">
            <v>ANO</v>
          </cell>
          <cell r="M5484" t="str">
            <v>Základní škola Koryčanské Paseky, Rožnov p. R., příspěvková organizace</v>
          </cell>
          <cell r="N5484" t="str">
            <v>Sevastopolská</v>
          </cell>
          <cell r="O5484">
            <v>467</v>
          </cell>
          <cell r="Q5484">
            <v>75661</v>
          </cell>
          <cell r="R5484" t="str">
            <v>Rožnov pod Radhoštěm</v>
          </cell>
          <cell r="S5484">
            <v>571653194</v>
          </cell>
          <cell r="T5484" t="str">
            <v>reditelka@zskorpas.cz</v>
          </cell>
        </row>
        <row r="5485">
          <cell r="A5485">
            <v>600150097</v>
          </cell>
          <cell r="B5485">
            <v>70918651</v>
          </cell>
          <cell r="C5485" t="str">
            <v>Zlínský kraj</v>
          </cell>
          <cell r="D5485" t="str">
            <v xml:space="preserve">Vsetín </v>
          </cell>
          <cell r="E5485" t="str">
            <v>Městský úřad Rožnov pod Radhoštěm</v>
          </cell>
          <cell r="F5485" t="str">
            <v>Rožnov pod Radhoštěm</v>
          </cell>
          <cell r="G5485" t="str">
            <v>obec</v>
          </cell>
          <cell r="H5485">
            <v>600150097</v>
          </cell>
          <cell r="I5485" t="str">
            <v>70918651</v>
          </cell>
          <cell r="J5485">
            <v>340</v>
          </cell>
          <cell r="K5485" t="str">
            <v>SINGCLEAN</v>
          </cell>
          <cell r="L5485" t="str">
            <v>ANO</v>
          </cell>
          <cell r="M5485" t="str">
            <v>Základní škola Záhumení, Rožnov p. R., příspěvková organizace</v>
          </cell>
          <cell r="N5485" t="str">
            <v>Boženy Němcové</v>
          </cell>
          <cell r="O5485">
            <v>1180</v>
          </cell>
          <cell r="Q5485">
            <v>75661</v>
          </cell>
          <cell r="R5485" t="str">
            <v>Rožnov pod Radhoštěm</v>
          </cell>
          <cell r="S5485">
            <v>571654672</v>
          </cell>
          <cell r="T5485" t="str">
            <v>zszahumeni@zszahumeni.cz</v>
          </cell>
        </row>
        <row r="5486">
          <cell r="A5486">
            <v>600149200</v>
          </cell>
          <cell r="B5486">
            <v>70918678</v>
          </cell>
          <cell r="C5486" t="str">
            <v>Zlínský kraj</v>
          </cell>
          <cell r="D5486" t="str">
            <v xml:space="preserve">Vsetín </v>
          </cell>
          <cell r="E5486" t="str">
            <v>Městský úřad Rožnov pod Radhoštěm</v>
          </cell>
          <cell r="F5486" t="str">
            <v>Rožnov pod Radhoštěm</v>
          </cell>
          <cell r="G5486" t="str">
            <v>obec</v>
          </cell>
          <cell r="H5486">
            <v>600149200</v>
          </cell>
          <cell r="I5486" t="str">
            <v>70918678</v>
          </cell>
          <cell r="J5486">
            <v>320</v>
          </cell>
          <cell r="K5486" t="str">
            <v>SINGCLEAN</v>
          </cell>
          <cell r="L5486" t="str">
            <v>ANO</v>
          </cell>
          <cell r="M5486" t="str">
            <v>Mateřská škola Na Zahradách, Rožnov p.R.,příspěvková organizace</v>
          </cell>
          <cell r="N5486" t="str">
            <v>Na zahradách</v>
          </cell>
          <cell r="O5486">
            <v>644</v>
          </cell>
          <cell r="Q5486">
            <v>75661</v>
          </cell>
          <cell r="R5486" t="str">
            <v>Rožnov pod Radhoštěm</v>
          </cell>
          <cell r="S5486">
            <v>571654538</v>
          </cell>
          <cell r="T5486" t="str">
            <v>mszahrady@lunet.cz</v>
          </cell>
        </row>
        <row r="5487">
          <cell r="A5487">
            <v>600149471</v>
          </cell>
          <cell r="B5487">
            <v>70918694</v>
          </cell>
          <cell r="C5487" t="str">
            <v>Zlínský kraj</v>
          </cell>
          <cell r="D5487" t="str">
            <v xml:space="preserve">Vsetín </v>
          </cell>
          <cell r="E5487" t="str">
            <v>Městský úřad Rožnov pod Radhoštěm</v>
          </cell>
          <cell r="F5487" t="str">
            <v>Rožnov pod Radhoštěm</v>
          </cell>
          <cell r="G5487" t="str">
            <v>obec</v>
          </cell>
          <cell r="H5487">
            <v>600149471</v>
          </cell>
          <cell r="I5487" t="str">
            <v>70918694</v>
          </cell>
          <cell r="J5487">
            <v>120</v>
          </cell>
          <cell r="K5487" t="str">
            <v>SINGCLEAN</v>
          </cell>
          <cell r="L5487" t="str">
            <v>ANO</v>
          </cell>
          <cell r="M5487" t="str">
            <v>Mateřská škola 5. května 1527, Rožnov p.R.,příspěvková organizace</v>
          </cell>
          <cell r="N5487" t="str">
            <v>5. května</v>
          </cell>
          <cell r="O5487">
            <v>1527</v>
          </cell>
          <cell r="Q5487">
            <v>75661</v>
          </cell>
          <cell r="R5487" t="str">
            <v>Rožnov pod Radhoštěm</v>
          </cell>
          <cell r="S5487">
            <v>571653165</v>
          </cell>
        </row>
        <row r="5488">
          <cell r="A5488">
            <v>600110770</v>
          </cell>
          <cell r="B5488">
            <v>70918767</v>
          </cell>
          <cell r="C5488" t="str">
            <v>Jihomoravský kraj</v>
          </cell>
          <cell r="D5488" t="str">
            <v xml:space="preserve">Brno-venkov </v>
          </cell>
          <cell r="E5488" t="str">
            <v>Městský úřad Ivančice</v>
          </cell>
          <cell r="F5488" t="str">
            <v>Ivančice</v>
          </cell>
          <cell r="G5488" t="str">
            <v>obec</v>
          </cell>
          <cell r="H5488">
            <v>600110770</v>
          </cell>
          <cell r="I5488" t="str">
            <v>70918767</v>
          </cell>
          <cell r="J5488">
            <v>560</v>
          </cell>
          <cell r="K5488" t="str">
            <v>SINGCLEAN</v>
          </cell>
          <cell r="L5488" t="str">
            <v>ANO</v>
          </cell>
          <cell r="M5488" t="str">
            <v>Základní škola T. G. Masaryka Ivančice, Na Brněnce 1, okres Brno-venkov, příspěvková organizace</v>
          </cell>
          <cell r="N5488" t="str">
            <v>Na Brněnce</v>
          </cell>
          <cell r="O5488">
            <v>545</v>
          </cell>
          <cell r="P5488">
            <v>1</v>
          </cell>
          <cell r="Q5488">
            <v>66491</v>
          </cell>
          <cell r="R5488" t="str">
            <v>Ivančice</v>
          </cell>
          <cell r="S5488">
            <v>546451211</v>
          </cell>
          <cell r="T5488" t="str">
            <v>reditelka@zstgmivancice.cz</v>
          </cell>
        </row>
        <row r="5489">
          <cell r="A5489">
            <v>671000039</v>
          </cell>
          <cell r="B5489">
            <v>70918775</v>
          </cell>
          <cell r="C5489" t="str">
            <v>Jihomoravský kraj</v>
          </cell>
          <cell r="D5489" t="str">
            <v xml:space="preserve">Brno-venkov </v>
          </cell>
          <cell r="E5489" t="str">
            <v>Městský úřad Ivančice</v>
          </cell>
          <cell r="F5489" t="str">
            <v>Ivančice</v>
          </cell>
          <cell r="G5489" t="str">
            <v>obec</v>
          </cell>
          <cell r="H5489">
            <v>671000039</v>
          </cell>
          <cell r="I5489" t="str">
            <v>70918775</v>
          </cell>
          <cell r="J5489">
            <v>0</v>
          </cell>
          <cell r="K5489" t="str">
            <v>SINGCLEAN</v>
          </cell>
          <cell r="L5489" t="str">
            <v>ANO</v>
          </cell>
          <cell r="M5489" t="str">
            <v>Školní jídelna Ivančice, okres Brno-venkov, příspěvková organizace</v>
          </cell>
          <cell r="N5489" t="str">
            <v>Na Brněnce</v>
          </cell>
          <cell r="O5489">
            <v>545</v>
          </cell>
          <cell r="P5489">
            <v>1</v>
          </cell>
          <cell r="Q5489">
            <v>66491</v>
          </cell>
          <cell r="R5489" t="str">
            <v>Ivančice</v>
          </cell>
          <cell r="S5489">
            <v>546451133</v>
          </cell>
          <cell r="T5489" t="str">
            <v>reditelka@sjivancice.cz</v>
          </cell>
        </row>
        <row r="5490">
          <cell r="A5490">
            <v>600040500</v>
          </cell>
          <cell r="B5490">
            <v>70918805</v>
          </cell>
          <cell r="C5490" t="str">
            <v>Hlavní město Praha</v>
          </cell>
          <cell r="D5490" t="str">
            <v xml:space="preserve">Praha 9 </v>
          </cell>
          <cell r="E5490" t="str">
            <v>Úřad městské části Praha 18</v>
          </cell>
          <cell r="F5490" t="str">
            <v>Praha 18</v>
          </cell>
          <cell r="G5490" t="str">
            <v>obec</v>
          </cell>
          <cell r="H5490">
            <v>600040500</v>
          </cell>
          <cell r="I5490" t="str">
            <v>70918805</v>
          </cell>
          <cell r="J5490">
            <v>2720</v>
          </cell>
          <cell r="K5490" t="str">
            <v>SINGCLEAN</v>
          </cell>
          <cell r="L5490" t="str">
            <v>ANO</v>
          </cell>
          <cell r="M5490" t="str">
            <v>Základní škola Dr. Edvarda Beneše, Praha 9 - Čakovice, náměstí Jiřího Berana 500</v>
          </cell>
          <cell r="N5490" t="str">
            <v>náměstí Jiřího Berana</v>
          </cell>
          <cell r="O5490">
            <v>500</v>
          </cell>
          <cell r="P5490">
            <v>1</v>
          </cell>
          <cell r="Q5490">
            <v>19600</v>
          </cell>
          <cell r="R5490" t="str">
            <v>Praha 9</v>
          </cell>
          <cell r="S5490">
            <v>283932375</v>
          </cell>
          <cell r="T5490" t="str">
            <v>zscakovice@zscakovice.cz</v>
          </cell>
        </row>
        <row r="5491">
          <cell r="A5491">
            <v>600149862</v>
          </cell>
          <cell r="B5491">
            <v>70918988</v>
          </cell>
          <cell r="C5491" t="str">
            <v>Zlínský kraj</v>
          </cell>
          <cell r="D5491" t="str">
            <v xml:space="preserve">Vsetín </v>
          </cell>
          <cell r="E5491" t="str">
            <v>Městský úřad Vsetín</v>
          </cell>
          <cell r="F5491" t="str">
            <v>Vsetín</v>
          </cell>
          <cell r="G5491" t="str">
            <v>obec</v>
          </cell>
          <cell r="H5491">
            <v>600149862</v>
          </cell>
          <cell r="I5491" t="str">
            <v>70918988</v>
          </cell>
          <cell r="J5491">
            <v>300</v>
          </cell>
          <cell r="K5491" t="str">
            <v>SINGCLEAN</v>
          </cell>
          <cell r="L5491" t="str">
            <v>ANO</v>
          </cell>
          <cell r="M5491" t="str">
            <v>Základní škola Huslenky, okres Vsetín</v>
          </cell>
          <cell r="O5491">
            <v>290</v>
          </cell>
          <cell r="Q5491">
            <v>75602</v>
          </cell>
          <cell r="R5491" t="str">
            <v>Huslenky</v>
          </cell>
          <cell r="S5491">
            <v>739669321</v>
          </cell>
          <cell r="T5491" t="str">
            <v>zs@huslenky.cz</v>
          </cell>
        </row>
        <row r="5492">
          <cell r="A5492">
            <v>600149056</v>
          </cell>
          <cell r="B5492">
            <v>70919020</v>
          </cell>
          <cell r="C5492" t="str">
            <v>Zlínský kraj</v>
          </cell>
          <cell r="D5492" t="str">
            <v xml:space="preserve">Vsetín </v>
          </cell>
          <cell r="E5492" t="str">
            <v>Městský úřad Vsetín</v>
          </cell>
          <cell r="F5492" t="str">
            <v>Vsetín</v>
          </cell>
          <cell r="G5492" t="str">
            <v>obec</v>
          </cell>
          <cell r="H5492">
            <v>600149056</v>
          </cell>
          <cell r="I5492" t="str">
            <v>70919020</v>
          </cell>
          <cell r="J5492">
            <v>100</v>
          </cell>
          <cell r="K5492" t="str">
            <v>SINGCLEAN</v>
          </cell>
          <cell r="L5492" t="str">
            <v>ANO</v>
          </cell>
          <cell r="M5492" t="str">
            <v>Mateřská škola Huslenky, okres Vsetín</v>
          </cell>
          <cell r="O5492">
            <v>587</v>
          </cell>
          <cell r="Q5492">
            <v>75602</v>
          </cell>
          <cell r="R5492" t="str">
            <v>Huslenky</v>
          </cell>
          <cell r="S5492">
            <v>571457655</v>
          </cell>
          <cell r="T5492" t="str">
            <v>ms@huslenky.cz</v>
          </cell>
        </row>
        <row r="5493">
          <cell r="A5493">
            <v>600111041</v>
          </cell>
          <cell r="B5493">
            <v>70919453</v>
          </cell>
          <cell r="C5493" t="str">
            <v>Jihomoravský kraj</v>
          </cell>
          <cell r="D5493" t="str">
            <v xml:space="preserve">Brno-venkov </v>
          </cell>
          <cell r="E5493" t="str">
            <v>Městský úřad Ivančice</v>
          </cell>
          <cell r="F5493" t="str">
            <v>Ivančice</v>
          </cell>
          <cell r="G5493" t="str">
            <v>obec</v>
          </cell>
          <cell r="H5493">
            <v>600111041</v>
          </cell>
          <cell r="I5493" t="str">
            <v>70919453</v>
          </cell>
          <cell r="J5493">
            <v>840</v>
          </cell>
          <cell r="K5493" t="str">
            <v>SINGCLEAN</v>
          </cell>
          <cell r="L5493" t="str">
            <v>ANO</v>
          </cell>
          <cell r="M5493" t="str">
            <v>Základní škola Vladimíra Menšíka Ivančice, okres Brno-venkov</v>
          </cell>
          <cell r="N5493" t="str">
            <v>Růžová</v>
          </cell>
          <cell r="O5493">
            <v>149</v>
          </cell>
          <cell r="P5493">
            <v>7</v>
          </cell>
          <cell r="Q5493">
            <v>66491</v>
          </cell>
          <cell r="R5493" t="str">
            <v>Ivančice</v>
          </cell>
          <cell r="S5493">
            <v>546451584</v>
          </cell>
          <cell r="T5493" t="str">
            <v>zsvmivancice@seznam.cz</v>
          </cell>
        </row>
        <row r="5494">
          <cell r="A5494">
            <v>600040020</v>
          </cell>
          <cell r="B5494">
            <v>70919526</v>
          </cell>
          <cell r="C5494" t="str">
            <v>Hlavní město Praha</v>
          </cell>
          <cell r="D5494" t="str">
            <v xml:space="preserve">Praha 9 </v>
          </cell>
          <cell r="E5494" t="str">
            <v>Úřad městské části Praha 9</v>
          </cell>
          <cell r="F5494" t="str">
            <v>Praha 9</v>
          </cell>
          <cell r="G5494" t="str">
            <v>obec</v>
          </cell>
          <cell r="H5494">
            <v>600040020</v>
          </cell>
          <cell r="I5494" t="str">
            <v>70919526</v>
          </cell>
          <cell r="J5494">
            <v>500</v>
          </cell>
          <cell r="K5494" t="str">
            <v>SINGCLEAN</v>
          </cell>
          <cell r="L5494" t="str">
            <v>ANO</v>
          </cell>
          <cell r="M5494" t="str">
            <v>Mateřská škola U Vysočanského pivovaru</v>
          </cell>
          <cell r="N5494" t="str">
            <v>U vysočanského pivovaru</v>
          </cell>
          <cell r="O5494">
            <v>261</v>
          </cell>
          <cell r="P5494" t="str">
            <v>2a</v>
          </cell>
          <cell r="Q5494">
            <v>19000</v>
          </cell>
          <cell r="R5494" t="str">
            <v>Praha 9</v>
          </cell>
          <cell r="S5494">
            <v>283891162</v>
          </cell>
          <cell r="T5494" t="str">
            <v>info@msupivovaru.cz</v>
          </cell>
        </row>
        <row r="5495">
          <cell r="A5495">
            <v>600039498</v>
          </cell>
          <cell r="B5495">
            <v>70919585</v>
          </cell>
          <cell r="C5495" t="str">
            <v>Hlavní město Praha</v>
          </cell>
          <cell r="D5495" t="str">
            <v xml:space="preserve">Praha 8 </v>
          </cell>
          <cell r="E5495" t="str">
            <v>Úřad městské části Praha 8</v>
          </cell>
          <cell r="F5495" t="str">
            <v>Praha 8</v>
          </cell>
          <cell r="G5495" t="str">
            <v>obec</v>
          </cell>
          <cell r="H5495">
            <v>600039498</v>
          </cell>
          <cell r="I5495" t="str">
            <v>70919585</v>
          </cell>
          <cell r="J5495">
            <v>840</v>
          </cell>
          <cell r="K5495" t="str">
            <v>SINGCLEAN</v>
          </cell>
          <cell r="L5495" t="str">
            <v>ANO</v>
          </cell>
          <cell r="M5495" t="str">
            <v>Mateřská škola, Praha 8, Chabařovická 2</v>
          </cell>
          <cell r="N5495" t="str">
            <v>Chabařovická</v>
          </cell>
          <cell r="O5495">
            <v>1349</v>
          </cell>
          <cell r="P5495">
            <v>2</v>
          </cell>
          <cell r="Q5495">
            <v>18200</v>
          </cell>
          <cell r="R5495" t="str">
            <v>Praha 8</v>
          </cell>
          <cell r="S5495">
            <v>286882816</v>
          </cell>
          <cell r="T5495" t="str">
            <v>reditelka.ms@chabarovicka.cz</v>
          </cell>
        </row>
        <row r="5496">
          <cell r="A5496">
            <v>600040101</v>
          </cell>
          <cell r="B5496">
            <v>70919593</v>
          </cell>
          <cell r="C5496" t="str">
            <v>Hlavní město Praha</v>
          </cell>
          <cell r="D5496" t="str">
            <v xml:space="preserve">Praha 9 </v>
          </cell>
          <cell r="E5496" t="str">
            <v>Úřad městské části Praha 14</v>
          </cell>
          <cell r="F5496" t="str">
            <v>Praha 14</v>
          </cell>
          <cell r="G5496" t="str">
            <v>obec</v>
          </cell>
          <cell r="H5496">
            <v>600040101</v>
          </cell>
          <cell r="I5496" t="str">
            <v>70919593</v>
          </cell>
          <cell r="J5496">
            <v>300</v>
          </cell>
          <cell r="K5496" t="str">
            <v>SINGCLEAN</v>
          </cell>
          <cell r="L5496" t="str">
            <v>ANO</v>
          </cell>
          <cell r="M5496" t="str">
            <v>Mateřská škola JAHODNICE, Praha 9 - Kyje, Kostlivého 1218</v>
          </cell>
          <cell r="N5496" t="str">
            <v>Kostlivého</v>
          </cell>
          <cell r="O5496">
            <v>1218</v>
          </cell>
          <cell r="Q5496">
            <v>19800</v>
          </cell>
          <cell r="R5496" t="str">
            <v>Praha 9</v>
          </cell>
          <cell r="S5496">
            <v>281932822</v>
          </cell>
          <cell r="T5496" t="str">
            <v>reditelna@msjahodnice.cz</v>
          </cell>
        </row>
        <row r="5497">
          <cell r="A5497">
            <v>600039684</v>
          </cell>
          <cell r="B5497">
            <v>70919615</v>
          </cell>
          <cell r="C5497" t="str">
            <v>Hlavní město Praha</v>
          </cell>
          <cell r="D5497" t="str">
            <v xml:space="preserve">Praha 8 </v>
          </cell>
          <cell r="E5497" t="str">
            <v>Úřad městské části Praha 8</v>
          </cell>
          <cell r="F5497" t="str">
            <v>Praha 8</v>
          </cell>
          <cell r="G5497" t="str">
            <v>obec</v>
          </cell>
          <cell r="H5497">
            <v>600039684</v>
          </cell>
          <cell r="I5497" t="str">
            <v>70919615</v>
          </cell>
          <cell r="J5497">
            <v>520</v>
          </cell>
          <cell r="K5497" t="str">
            <v>SINGCLEAN</v>
          </cell>
          <cell r="L5497" t="str">
            <v>ANO</v>
          </cell>
          <cell r="M5497" t="str">
            <v>Mateřská škola, Praha 8, Štěpničná 1</v>
          </cell>
          <cell r="N5497" t="str">
            <v>Štěpničná</v>
          </cell>
          <cell r="O5497">
            <v>1964</v>
          </cell>
          <cell r="P5497">
            <v>1</v>
          </cell>
          <cell r="Q5497">
            <v>18200</v>
          </cell>
          <cell r="R5497" t="str">
            <v>Praha 8</v>
          </cell>
          <cell r="S5497">
            <v>286589518</v>
          </cell>
          <cell r="T5497" t="str">
            <v>reditelka@msstepnicna.cz</v>
          </cell>
        </row>
        <row r="5498">
          <cell r="A5498">
            <v>600039528</v>
          </cell>
          <cell r="B5498">
            <v>70919623</v>
          </cell>
          <cell r="C5498" t="str">
            <v>Hlavní město Praha</v>
          </cell>
          <cell r="D5498" t="str">
            <v xml:space="preserve">Praha 8 </v>
          </cell>
          <cell r="E5498" t="str">
            <v>Úřad městské části Praha 8</v>
          </cell>
          <cell r="F5498" t="str">
            <v>Praha 8</v>
          </cell>
          <cell r="G5498" t="str">
            <v>obec</v>
          </cell>
          <cell r="H5498">
            <v>600039528</v>
          </cell>
          <cell r="I5498" t="str">
            <v>70919623</v>
          </cell>
          <cell r="J5498">
            <v>260</v>
          </cell>
          <cell r="K5498" t="str">
            <v>SINGCLEAN</v>
          </cell>
          <cell r="L5498" t="str">
            <v>ANO</v>
          </cell>
          <cell r="M5498" t="str">
            <v>Mateřská škola, Praha 8, Kotlaska 3</v>
          </cell>
          <cell r="N5498" t="str">
            <v>Kotlaska</v>
          </cell>
          <cell r="O5498">
            <v>30</v>
          </cell>
          <cell r="P5498">
            <v>3</v>
          </cell>
          <cell r="Q5498">
            <v>18000</v>
          </cell>
          <cell r="R5498" t="str">
            <v>Praha 8</v>
          </cell>
          <cell r="S5498">
            <v>284823823</v>
          </cell>
          <cell r="T5498" t="str">
            <v>reditelka@mskotlaska.cz</v>
          </cell>
        </row>
        <row r="5499">
          <cell r="A5499">
            <v>600039595</v>
          </cell>
          <cell r="B5499">
            <v>70919631</v>
          </cell>
          <cell r="C5499" t="str">
            <v>Hlavní město Praha</v>
          </cell>
          <cell r="D5499" t="str">
            <v xml:space="preserve">Praha 8 </v>
          </cell>
          <cell r="E5499" t="str">
            <v>Úřad městské části Praha 8</v>
          </cell>
          <cell r="F5499" t="str">
            <v>Praha 8</v>
          </cell>
          <cell r="G5499" t="str">
            <v>obec</v>
          </cell>
          <cell r="H5499">
            <v>600039595</v>
          </cell>
          <cell r="I5499" t="str">
            <v>70919631</v>
          </cell>
          <cell r="J5499">
            <v>180</v>
          </cell>
          <cell r="K5499" t="str">
            <v>SINGCLEAN</v>
          </cell>
          <cell r="L5499" t="str">
            <v>ANO</v>
          </cell>
          <cell r="M5499" t="str">
            <v>Mateřská škola, Praha 8, Na Pěšinách 13</v>
          </cell>
          <cell r="N5499" t="str">
            <v>Na pěšinách</v>
          </cell>
          <cell r="O5499">
            <v>1720</v>
          </cell>
          <cell r="P5499">
            <v>13</v>
          </cell>
          <cell r="Q5499">
            <v>18200</v>
          </cell>
          <cell r="R5499" t="str">
            <v>Praha 8</v>
          </cell>
          <cell r="S5499">
            <v>284683294</v>
          </cell>
          <cell r="T5499" t="str">
            <v>reditelka@msnapesinach.cz</v>
          </cell>
        </row>
        <row r="5500">
          <cell r="A5500">
            <v>600039676</v>
          </cell>
          <cell r="B5500">
            <v>70919640</v>
          </cell>
          <cell r="C5500" t="str">
            <v>Hlavní město Praha</v>
          </cell>
          <cell r="D5500" t="str">
            <v xml:space="preserve">Praha 8 </v>
          </cell>
          <cell r="E5500" t="str">
            <v>Úřad městské části Praha 8</v>
          </cell>
          <cell r="F5500" t="str">
            <v>Praha 8</v>
          </cell>
          <cell r="G5500" t="str">
            <v>obec</v>
          </cell>
          <cell r="H5500">
            <v>600039676</v>
          </cell>
          <cell r="I5500" t="str">
            <v>70919640</v>
          </cell>
          <cell r="J5500">
            <v>560</v>
          </cell>
          <cell r="K5500" t="str">
            <v>SINGCLEAN</v>
          </cell>
          <cell r="L5500" t="str">
            <v>ANO</v>
          </cell>
          <cell r="M5500" t="str">
            <v>Mateřská škola, Praha 8, Šiškova 2</v>
          </cell>
          <cell r="N5500" t="str">
            <v>Šiškova</v>
          </cell>
          <cell r="O5500">
            <v>1223</v>
          </cell>
          <cell r="P5500">
            <v>2</v>
          </cell>
          <cell r="Q5500">
            <v>18200</v>
          </cell>
          <cell r="R5500" t="str">
            <v>Praha 8</v>
          </cell>
          <cell r="S5500">
            <v>284684875</v>
          </cell>
          <cell r="T5500" t="str">
            <v>skolka@mssiskova.cz</v>
          </cell>
        </row>
        <row r="5501">
          <cell r="A5501">
            <v>600039668</v>
          </cell>
          <cell r="B5501">
            <v>70919658</v>
          </cell>
          <cell r="C5501" t="str">
            <v>Hlavní město Praha</v>
          </cell>
          <cell r="D5501" t="str">
            <v xml:space="preserve">Praha 8 </v>
          </cell>
          <cell r="E5501" t="str">
            <v>Úřad městské části Praha 8</v>
          </cell>
          <cell r="F5501" t="str">
            <v>Praha 8</v>
          </cell>
          <cell r="G5501" t="str">
            <v>obec</v>
          </cell>
          <cell r="H5501">
            <v>600039668</v>
          </cell>
          <cell r="I5501" t="str">
            <v>70919658</v>
          </cell>
          <cell r="J5501">
            <v>360</v>
          </cell>
          <cell r="K5501" t="str">
            <v>SINGCLEAN</v>
          </cell>
          <cell r="L5501" t="str">
            <v>ANO</v>
          </cell>
          <cell r="M5501" t="str">
            <v>Mateřská škola, Praha 8, Šimůnkova 13</v>
          </cell>
          <cell r="N5501" t="str">
            <v>Šimůnkova</v>
          </cell>
          <cell r="O5501">
            <v>1599</v>
          </cell>
          <cell r="P5501">
            <v>13</v>
          </cell>
          <cell r="Q5501">
            <v>18200</v>
          </cell>
          <cell r="R5501" t="str">
            <v>Praha 8</v>
          </cell>
          <cell r="S5501">
            <v>286585264</v>
          </cell>
          <cell r="T5501" t="str">
            <v>reditelka@ms-simunkova.cz</v>
          </cell>
        </row>
        <row r="5502">
          <cell r="A5502">
            <v>600039609</v>
          </cell>
          <cell r="B5502">
            <v>70919666</v>
          </cell>
          <cell r="C5502" t="str">
            <v>Hlavní město Praha</v>
          </cell>
          <cell r="D5502" t="str">
            <v xml:space="preserve">Praha 8 </v>
          </cell>
          <cell r="E5502" t="str">
            <v>Úřad městské části Praha 8</v>
          </cell>
          <cell r="F5502" t="str">
            <v>Praha 8</v>
          </cell>
          <cell r="G5502" t="str">
            <v>obec</v>
          </cell>
          <cell r="H5502">
            <v>600039609</v>
          </cell>
          <cell r="I5502" t="str">
            <v>70919666</v>
          </cell>
          <cell r="J5502">
            <v>300</v>
          </cell>
          <cell r="K5502" t="str">
            <v>SINGCLEAN</v>
          </cell>
          <cell r="L5502" t="str">
            <v>ANO</v>
          </cell>
          <cell r="M5502" t="str">
            <v>Mateřská škola, Praha 8, Na Přesypu 4</v>
          </cell>
          <cell r="N5502" t="str">
            <v>Na přesypu</v>
          </cell>
          <cell r="O5502">
            <v>441</v>
          </cell>
          <cell r="P5502">
            <v>4</v>
          </cell>
          <cell r="Q5502">
            <v>18200</v>
          </cell>
          <cell r="R5502" t="str">
            <v>Praha 8</v>
          </cell>
          <cell r="S5502">
            <v>284684517</v>
          </cell>
          <cell r="T5502" t="str">
            <v>reditelka@msnapresypu.cz</v>
          </cell>
        </row>
        <row r="5503">
          <cell r="A5503">
            <v>600039501</v>
          </cell>
          <cell r="B5503">
            <v>70919674</v>
          </cell>
          <cell r="C5503" t="str">
            <v>Hlavní město Praha</v>
          </cell>
          <cell r="D5503" t="str">
            <v xml:space="preserve">Praha 8 </v>
          </cell>
          <cell r="E5503" t="str">
            <v>Úřad městské části Praha 8</v>
          </cell>
          <cell r="F5503" t="str">
            <v>Praha 8</v>
          </cell>
          <cell r="G5503" t="str">
            <v>obec</v>
          </cell>
          <cell r="H5503">
            <v>600039501</v>
          </cell>
          <cell r="I5503" t="str">
            <v>70919674</v>
          </cell>
          <cell r="J5503">
            <v>300</v>
          </cell>
          <cell r="K5503" t="str">
            <v>SINGCLEAN</v>
          </cell>
          <cell r="L5503" t="str">
            <v>ANO</v>
          </cell>
          <cell r="M5503" t="str">
            <v>Mateřská škola, Praha 8, Klíčanská 20</v>
          </cell>
          <cell r="N5503" t="str">
            <v>Klíčanská</v>
          </cell>
          <cell r="O5503">
            <v>1677</v>
          </cell>
          <cell r="P5503">
            <v>20</v>
          </cell>
          <cell r="Q5503">
            <v>18200</v>
          </cell>
          <cell r="R5503" t="str">
            <v>Praha 8</v>
          </cell>
          <cell r="S5503">
            <v>284684671</v>
          </cell>
          <cell r="T5503" t="str">
            <v>info@ms-klicanska.cz</v>
          </cell>
        </row>
        <row r="5504">
          <cell r="A5504">
            <v>618201254</v>
          </cell>
          <cell r="B5504">
            <v>70919682</v>
          </cell>
          <cell r="C5504" t="str">
            <v>Jihomoravský kraj</v>
          </cell>
          <cell r="D5504" t="str">
            <v xml:space="preserve">Brno-město </v>
          </cell>
          <cell r="E5504" t="str">
            <v>Magistrát města Brna</v>
          </cell>
          <cell r="F5504" t="str">
            <v>Brno</v>
          </cell>
          <cell r="G5504" t="str">
            <v>obec</v>
          </cell>
          <cell r="H5504">
            <v>618201254</v>
          </cell>
          <cell r="I5504" t="str">
            <v>70919682</v>
          </cell>
          <cell r="J5504">
            <v>800</v>
          </cell>
          <cell r="K5504" t="str">
            <v>SINGCLEAN</v>
          </cell>
          <cell r="L5504" t="str">
            <v>ANO</v>
          </cell>
          <cell r="M5504" t="str">
            <v>Základní škola Brno, Čejkovická 10, příspěvková organizace</v>
          </cell>
          <cell r="N5504" t="str">
            <v>Čejkovická</v>
          </cell>
          <cell r="O5504">
            <v>4339</v>
          </cell>
          <cell r="P5504">
            <v>10</v>
          </cell>
          <cell r="Q5504">
            <v>62800</v>
          </cell>
          <cell r="R5504" t="str">
            <v>Brno</v>
          </cell>
          <cell r="S5504">
            <v>544233629</v>
          </cell>
          <cell r="T5504" t="str">
            <v>info@zscejkovicka.cz</v>
          </cell>
        </row>
        <row r="5505">
          <cell r="A5505">
            <v>600039625</v>
          </cell>
          <cell r="B5505">
            <v>70919691</v>
          </cell>
          <cell r="C5505" t="str">
            <v>Hlavní město Praha</v>
          </cell>
          <cell r="D5505" t="str">
            <v xml:space="preserve">Praha 8 </v>
          </cell>
          <cell r="E5505" t="str">
            <v>Úřad městské části Praha 8</v>
          </cell>
          <cell r="F5505" t="str">
            <v>Praha 8</v>
          </cell>
          <cell r="G5505" t="str">
            <v>obec</v>
          </cell>
          <cell r="H5505">
            <v>600039625</v>
          </cell>
          <cell r="I5505" t="str">
            <v>70919691</v>
          </cell>
          <cell r="J5505">
            <v>260</v>
          </cell>
          <cell r="K5505" t="str">
            <v>SINGCLEAN</v>
          </cell>
          <cell r="L5505" t="str">
            <v>ANO</v>
          </cell>
          <cell r="M5505" t="str">
            <v>Mateřská škola, Praha 8, Poznaňská 32</v>
          </cell>
          <cell r="N5505" t="str">
            <v>Poznaňská</v>
          </cell>
          <cell r="O5505">
            <v>462</v>
          </cell>
          <cell r="P5505">
            <v>32</v>
          </cell>
          <cell r="Q5505">
            <v>18100</v>
          </cell>
          <cell r="R5505" t="str">
            <v>Praha 8</v>
          </cell>
          <cell r="S5505" t="str">
            <v>220 190 600 -605</v>
          </cell>
          <cell r="T5505" t="str">
            <v>reditelka@mspoznanska.cz</v>
          </cell>
        </row>
        <row r="5506">
          <cell r="A5506">
            <v>600039731</v>
          </cell>
          <cell r="B5506">
            <v>70919704</v>
          </cell>
          <cell r="C5506" t="str">
            <v>Hlavní město Praha</v>
          </cell>
          <cell r="D5506" t="str">
            <v xml:space="preserve">Praha 8 </v>
          </cell>
          <cell r="E5506" t="str">
            <v>Úřad městské části Praha 8</v>
          </cell>
          <cell r="F5506" t="str">
            <v>Praha 8</v>
          </cell>
          <cell r="G5506" t="str">
            <v>obec</v>
          </cell>
          <cell r="H5506">
            <v>600039731</v>
          </cell>
          <cell r="I5506" t="str">
            <v>70919704</v>
          </cell>
          <cell r="J5506">
            <v>260</v>
          </cell>
          <cell r="K5506" t="str">
            <v>SINGCLEAN</v>
          </cell>
          <cell r="L5506" t="str">
            <v>ANO</v>
          </cell>
          <cell r="M5506" t="str">
            <v>Mateřská škola, Praha 8, Lešenská 2</v>
          </cell>
          <cell r="N5506" t="str">
            <v>Lešenská</v>
          </cell>
          <cell r="O5506">
            <v>548</v>
          </cell>
          <cell r="P5506">
            <v>2</v>
          </cell>
          <cell r="Q5506">
            <v>18100</v>
          </cell>
          <cell r="R5506" t="str">
            <v>Praha 8</v>
          </cell>
          <cell r="S5506">
            <v>775260276</v>
          </cell>
          <cell r="T5506" t="str">
            <v>reditelka@mslesenska.cz</v>
          </cell>
        </row>
        <row r="5507">
          <cell r="A5507">
            <v>600039552</v>
          </cell>
          <cell r="B5507">
            <v>70919721</v>
          </cell>
          <cell r="C5507" t="str">
            <v>Hlavní město Praha</v>
          </cell>
          <cell r="D5507" t="str">
            <v xml:space="preserve">Praha 8 </v>
          </cell>
          <cell r="E5507" t="str">
            <v>Úřad městské části Praha 8</v>
          </cell>
          <cell r="F5507" t="str">
            <v>Praha 8</v>
          </cell>
          <cell r="G5507" t="str">
            <v>obec</v>
          </cell>
          <cell r="H5507">
            <v>600039552</v>
          </cell>
          <cell r="I5507" t="str">
            <v>70919721</v>
          </cell>
          <cell r="J5507">
            <v>360</v>
          </cell>
          <cell r="K5507" t="str">
            <v>SINGCLEAN</v>
          </cell>
          <cell r="L5507" t="str">
            <v>ANO</v>
          </cell>
          <cell r="M5507" t="str">
            <v>Mateřská škola, Praha 8, Libčická 6</v>
          </cell>
          <cell r="N5507" t="str">
            <v>Libčická</v>
          </cell>
          <cell r="O5507">
            <v>398</v>
          </cell>
          <cell r="P5507">
            <v>6</v>
          </cell>
          <cell r="Q5507">
            <v>18100</v>
          </cell>
          <cell r="R5507" t="str">
            <v>Praha 8</v>
          </cell>
          <cell r="S5507">
            <v>233559258</v>
          </cell>
          <cell r="T5507" t="str">
            <v>reditelka@mslibcicka.cz</v>
          </cell>
        </row>
        <row r="5508">
          <cell r="A5508">
            <v>600039641</v>
          </cell>
          <cell r="B5508">
            <v>70919739</v>
          </cell>
          <cell r="C5508" t="str">
            <v>Hlavní město Praha</v>
          </cell>
          <cell r="D5508" t="str">
            <v xml:space="preserve">Praha 8 </v>
          </cell>
          <cell r="E5508" t="str">
            <v>Úřad městské části Praha 8</v>
          </cell>
          <cell r="F5508" t="str">
            <v>Praha 8</v>
          </cell>
          <cell r="G5508" t="str">
            <v>obec</v>
          </cell>
          <cell r="H5508">
            <v>600039641</v>
          </cell>
          <cell r="I5508" t="str">
            <v>70919739</v>
          </cell>
          <cell r="J5508">
            <v>240</v>
          </cell>
          <cell r="K5508" t="str">
            <v>SINGCLEAN</v>
          </cell>
          <cell r="L5508" t="str">
            <v>ANO</v>
          </cell>
          <cell r="M5508" t="str">
            <v>Mateřská škola, Praha 8, Řešovská 8</v>
          </cell>
          <cell r="N5508" t="str">
            <v>Řešovská</v>
          </cell>
          <cell r="O5508">
            <v>490</v>
          </cell>
          <cell r="P5508">
            <v>8</v>
          </cell>
          <cell r="Q5508">
            <v>18100</v>
          </cell>
          <cell r="R5508" t="str">
            <v>Praha 8</v>
          </cell>
          <cell r="S5508">
            <v>233553909</v>
          </cell>
          <cell r="T5508" t="str">
            <v>info@msresovska.cz</v>
          </cell>
        </row>
        <row r="5509">
          <cell r="A5509">
            <v>600039587</v>
          </cell>
          <cell r="B5509">
            <v>70919747</v>
          </cell>
          <cell r="C5509" t="str">
            <v>Hlavní město Praha</v>
          </cell>
          <cell r="D5509" t="str">
            <v xml:space="preserve">Praha 8 </v>
          </cell>
          <cell r="E5509" t="str">
            <v>Úřad městské části Praha 8</v>
          </cell>
          <cell r="F5509" t="str">
            <v>Praha 8</v>
          </cell>
          <cell r="G5509" t="str">
            <v>obec</v>
          </cell>
          <cell r="H5509">
            <v>600039587</v>
          </cell>
          <cell r="I5509" t="str">
            <v>70919747</v>
          </cell>
          <cell r="J5509">
            <v>0</v>
          </cell>
          <cell r="K5509" t="str">
            <v>SINGCLEAN</v>
          </cell>
          <cell r="L5509" t="str">
            <v>ANO</v>
          </cell>
          <cell r="M5509" t="str">
            <v>Mateřská škola, Praha 8, Na Korábě 2</v>
          </cell>
          <cell r="N5509" t="str">
            <v>Na Korábě</v>
          </cell>
          <cell r="O5509">
            <v>350</v>
          </cell>
          <cell r="P5509">
            <v>2</v>
          </cell>
          <cell r="Q5509">
            <v>18000</v>
          </cell>
          <cell r="R5509" t="str">
            <v>Praha 8</v>
          </cell>
          <cell r="S5509">
            <v>283842809</v>
          </cell>
          <cell r="T5509" t="str">
            <v>reditelka@msnakorabe.cz</v>
          </cell>
        </row>
        <row r="5510">
          <cell r="A5510">
            <v>600040046</v>
          </cell>
          <cell r="B5510">
            <v>70920168</v>
          </cell>
          <cell r="C5510" t="str">
            <v>Hlavní město Praha</v>
          </cell>
          <cell r="D5510" t="str">
            <v xml:space="preserve">Praha 9 </v>
          </cell>
          <cell r="E5510" t="str">
            <v>Úřad městské části Praha 9</v>
          </cell>
          <cell r="F5510" t="str">
            <v>Praha 9</v>
          </cell>
          <cell r="G5510" t="str">
            <v>obec</v>
          </cell>
          <cell r="H5510">
            <v>600040046</v>
          </cell>
          <cell r="I5510" t="str">
            <v>70920168</v>
          </cell>
          <cell r="J5510">
            <v>300</v>
          </cell>
          <cell r="K5510" t="str">
            <v>SINGCLEAN</v>
          </cell>
          <cell r="L5510" t="str">
            <v>ANO</v>
          </cell>
          <cell r="M5510" t="str">
            <v>Mateřská škola Novoborská</v>
          </cell>
          <cell r="N5510" t="str">
            <v>Novoborská</v>
          </cell>
          <cell r="O5510">
            <v>611</v>
          </cell>
          <cell r="P5510">
            <v>4</v>
          </cell>
          <cell r="Q5510">
            <v>19000</v>
          </cell>
          <cell r="R5510" t="str">
            <v>Praha 9</v>
          </cell>
          <cell r="S5510">
            <v>286890282</v>
          </cell>
          <cell r="T5510" t="str">
            <v>msnovoborska@volny.cz</v>
          </cell>
        </row>
        <row r="5511">
          <cell r="A5511">
            <v>600040135</v>
          </cell>
          <cell r="B5511">
            <v>70920257</v>
          </cell>
          <cell r="C5511" t="str">
            <v>Hlavní město Praha</v>
          </cell>
          <cell r="D5511" t="str">
            <v xml:space="preserve">Praha 9 </v>
          </cell>
          <cell r="E5511" t="str">
            <v>Úřad městské části Praha 14</v>
          </cell>
          <cell r="F5511" t="str">
            <v>Praha 14</v>
          </cell>
          <cell r="G5511" t="str">
            <v>obec</v>
          </cell>
          <cell r="H5511">
            <v>600040135</v>
          </cell>
          <cell r="I5511" t="str">
            <v>70920257</v>
          </cell>
          <cell r="J5511">
            <v>540</v>
          </cell>
          <cell r="K5511" t="str">
            <v>SINGCLEAN</v>
          </cell>
          <cell r="L5511" t="str">
            <v>ANO</v>
          </cell>
          <cell r="M5511" t="str">
            <v>Mateřská škola, Praha 9 - Hloubětín, Štolmířská 602</v>
          </cell>
          <cell r="N5511" t="str">
            <v>Štolmířská</v>
          </cell>
          <cell r="O5511">
            <v>602</v>
          </cell>
          <cell r="P5511">
            <v>4</v>
          </cell>
          <cell r="Q5511">
            <v>19800</v>
          </cell>
          <cell r="R5511" t="str">
            <v>Praha 9</v>
          </cell>
          <cell r="S5511">
            <v>281864326</v>
          </cell>
          <cell r="T5511" t="str">
            <v>skolstol@volny.cz</v>
          </cell>
        </row>
        <row r="5512">
          <cell r="A5512">
            <v>600040232</v>
          </cell>
          <cell r="B5512">
            <v>70920290</v>
          </cell>
          <cell r="C5512" t="str">
            <v>Hlavní město Praha</v>
          </cell>
          <cell r="D5512" t="str">
            <v xml:space="preserve">Praha 9 </v>
          </cell>
          <cell r="E5512" t="str">
            <v>Úřad městské části Praha 19</v>
          </cell>
          <cell r="F5512" t="str">
            <v>Praha 19</v>
          </cell>
          <cell r="G5512" t="str">
            <v>obec</v>
          </cell>
          <cell r="H5512">
            <v>600040232</v>
          </cell>
          <cell r="I5512" t="str">
            <v>70920290</v>
          </cell>
          <cell r="J5512">
            <v>340</v>
          </cell>
          <cell r="K5512" t="str">
            <v>SINGCLEAN</v>
          </cell>
          <cell r="L5512" t="str">
            <v>ANO</v>
          </cell>
          <cell r="M5512" t="str">
            <v>Mateřská škola Letců, příspěvková organizace</v>
          </cell>
          <cell r="N5512" t="str">
            <v>Letců</v>
          </cell>
          <cell r="O5512">
            <v>731</v>
          </cell>
          <cell r="P5512">
            <v>6</v>
          </cell>
          <cell r="Q5512">
            <v>19700</v>
          </cell>
          <cell r="R5512" t="str">
            <v>Praha 9</v>
          </cell>
          <cell r="S5512">
            <v>286852013</v>
          </cell>
          <cell r="T5512" t="str">
            <v>info@msletcu.cz</v>
          </cell>
        </row>
        <row r="5513">
          <cell r="A5513">
            <v>600040038</v>
          </cell>
          <cell r="B5513">
            <v>70920362</v>
          </cell>
          <cell r="C5513" t="str">
            <v>Hlavní město Praha</v>
          </cell>
          <cell r="D5513" t="str">
            <v xml:space="preserve">Praha 9 </v>
          </cell>
          <cell r="E5513" t="str">
            <v>Úřad městské části Praha 9</v>
          </cell>
          <cell r="F5513" t="str">
            <v>Praha 9</v>
          </cell>
          <cell r="G5513" t="str">
            <v>obec</v>
          </cell>
          <cell r="H5513">
            <v>600040038</v>
          </cell>
          <cell r="I5513" t="str">
            <v>70920362</v>
          </cell>
          <cell r="J5513">
            <v>260</v>
          </cell>
          <cell r="K5513" t="str">
            <v>SINGCLEAN</v>
          </cell>
          <cell r="L5513" t="str">
            <v>ANO</v>
          </cell>
          <cell r="M5513" t="str">
            <v>Mateřská škola Litvínovská 490</v>
          </cell>
          <cell r="N5513" t="str">
            <v>Litvínovská</v>
          </cell>
          <cell r="O5513">
            <v>490</v>
          </cell>
          <cell r="P5513">
            <v>52</v>
          </cell>
          <cell r="Q5513">
            <v>19000</v>
          </cell>
          <cell r="R5513" t="str">
            <v>Praha 9</v>
          </cell>
          <cell r="S5513">
            <v>286889241</v>
          </cell>
          <cell r="T5513" t="str">
            <v>mslitvinovska@volny.cz</v>
          </cell>
        </row>
        <row r="5514">
          <cell r="A5514">
            <v>600040291</v>
          </cell>
          <cell r="B5514">
            <v>70920371</v>
          </cell>
          <cell r="C5514" t="str">
            <v>Hlavní město Praha</v>
          </cell>
          <cell r="D5514" t="str">
            <v xml:space="preserve">Praha 9 </v>
          </cell>
          <cell r="E5514" t="str">
            <v>Úřad městské části Praha 9</v>
          </cell>
          <cell r="F5514" t="str">
            <v>Praha 9</v>
          </cell>
          <cell r="G5514" t="str">
            <v>obec</v>
          </cell>
          <cell r="H5514">
            <v>600040291</v>
          </cell>
          <cell r="I5514" t="str">
            <v>70920371</v>
          </cell>
          <cell r="J5514">
            <v>300</v>
          </cell>
          <cell r="K5514" t="str">
            <v>SINGCLEAN</v>
          </cell>
          <cell r="L5514" t="str">
            <v>ANO</v>
          </cell>
          <cell r="M5514" t="str">
            <v>Mateřská škola Pod Krocínkou</v>
          </cell>
          <cell r="N5514" t="str">
            <v>Pod Krocínkou</v>
          </cell>
          <cell r="O5514">
            <v>466</v>
          </cell>
          <cell r="P5514">
            <v>44</v>
          </cell>
          <cell r="Q5514">
            <v>19000</v>
          </cell>
          <cell r="R5514" t="str">
            <v>Praha 9</v>
          </cell>
          <cell r="S5514">
            <v>283880039</v>
          </cell>
          <cell r="T5514" t="str">
            <v>mskrocinka@seznam.cz</v>
          </cell>
        </row>
        <row r="5515">
          <cell r="A5515">
            <v>600040283</v>
          </cell>
          <cell r="B5515">
            <v>70920389</v>
          </cell>
          <cell r="C5515" t="str">
            <v>Hlavní město Praha</v>
          </cell>
          <cell r="D5515" t="str">
            <v xml:space="preserve">Praha 9 </v>
          </cell>
          <cell r="E5515" t="str">
            <v>Úřad městské části Praha 9</v>
          </cell>
          <cell r="F5515" t="str">
            <v>Praha 9</v>
          </cell>
          <cell r="G5515" t="str">
            <v>obec</v>
          </cell>
          <cell r="H5515">
            <v>600040283</v>
          </cell>
          <cell r="I5515" t="str">
            <v>70920389</v>
          </cell>
          <cell r="J5515">
            <v>280</v>
          </cell>
          <cell r="K5515" t="str">
            <v>SINGCLEAN</v>
          </cell>
          <cell r="L5515" t="str">
            <v>ANO</v>
          </cell>
          <cell r="M5515" t="str">
            <v>Mateřská škola Kovářská</v>
          </cell>
          <cell r="N5515" t="str">
            <v>Kovářská</v>
          </cell>
          <cell r="O5515">
            <v>1790</v>
          </cell>
          <cell r="P5515">
            <v>27</v>
          </cell>
          <cell r="Q5515">
            <v>19000</v>
          </cell>
          <cell r="R5515" t="str">
            <v>Praha 9</v>
          </cell>
          <cell r="S5515">
            <v>266314495</v>
          </cell>
          <cell r="T5515" t="str">
            <v>mskovarska@volny.cz</v>
          </cell>
        </row>
        <row r="5516">
          <cell r="A5516">
            <v>600040054</v>
          </cell>
          <cell r="B5516">
            <v>70920397</v>
          </cell>
          <cell r="C5516" t="str">
            <v>Hlavní město Praha</v>
          </cell>
          <cell r="D5516" t="str">
            <v xml:space="preserve">Praha 9 </v>
          </cell>
          <cell r="E5516" t="str">
            <v>Úřad městské části Praha 9</v>
          </cell>
          <cell r="F5516" t="str">
            <v>Praha 9</v>
          </cell>
          <cell r="G5516" t="str">
            <v>obec</v>
          </cell>
          <cell r="H5516">
            <v>600040054</v>
          </cell>
          <cell r="I5516" t="str">
            <v>70920397</v>
          </cell>
          <cell r="J5516">
            <v>160</v>
          </cell>
          <cell r="K5516" t="str">
            <v>SINGCLEAN</v>
          </cell>
          <cell r="L5516" t="str">
            <v>ANO</v>
          </cell>
          <cell r="M5516" t="str">
            <v>Mateřská škola Šluknovská</v>
          </cell>
          <cell r="N5516" t="str">
            <v>Šluknovská</v>
          </cell>
          <cell r="O5516">
            <v>328</v>
          </cell>
          <cell r="P5516">
            <v>24</v>
          </cell>
          <cell r="Q5516">
            <v>19000</v>
          </cell>
          <cell r="R5516" t="str">
            <v>Praha 9</v>
          </cell>
          <cell r="S5516">
            <v>286880591</v>
          </cell>
          <cell r="T5516" t="str">
            <v>info@mssluknovska.cz</v>
          </cell>
        </row>
        <row r="5517">
          <cell r="A5517">
            <v>600040062</v>
          </cell>
          <cell r="B5517">
            <v>70920401</v>
          </cell>
          <cell r="C5517" t="str">
            <v>Hlavní město Praha</v>
          </cell>
          <cell r="D5517" t="str">
            <v xml:space="preserve">Praha 9 </v>
          </cell>
          <cell r="E5517" t="str">
            <v>Úřad městské části Praha 9</v>
          </cell>
          <cell r="F5517" t="str">
            <v>Praha 9</v>
          </cell>
          <cell r="G5517" t="str">
            <v>obec</v>
          </cell>
          <cell r="H5517">
            <v>600040062</v>
          </cell>
          <cell r="I5517" t="str">
            <v>70920401</v>
          </cell>
          <cell r="J5517">
            <v>240</v>
          </cell>
          <cell r="K5517" t="str">
            <v>SINGCLEAN</v>
          </cell>
          <cell r="L5517" t="str">
            <v>ANO</v>
          </cell>
          <cell r="M5517" t="str">
            <v>Mateřská škola U Nové školy</v>
          </cell>
          <cell r="N5517" t="str">
            <v>U nové školy</v>
          </cell>
          <cell r="O5517">
            <v>637</v>
          </cell>
          <cell r="P5517">
            <v>2</v>
          </cell>
          <cell r="Q5517">
            <v>19000</v>
          </cell>
          <cell r="R5517" t="str">
            <v>Praha 9</v>
          </cell>
          <cell r="S5517">
            <v>284824329</v>
          </cell>
          <cell r="T5517" t="str">
            <v>reditelka@msdetskyusmev.cz</v>
          </cell>
        </row>
        <row r="5518">
          <cell r="A5518">
            <v>600040071</v>
          </cell>
          <cell r="B5518">
            <v>70920427</v>
          </cell>
          <cell r="C5518" t="str">
            <v>Hlavní město Praha</v>
          </cell>
          <cell r="D5518" t="str">
            <v xml:space="preserve">Praha 9 </v>
          </cell>
          <cell r="E5518" t="str">
            <v>Úřad městské části Praha 9</v>
          </cell>
          <cell r="F5518" t="str">
            <v>Praha 9</v>
          </cell>
          <cell r="G5518" t="str">
            <v>obec</v>
          </cell>
          <cell r="H5518">
            <v>600040071</v>
          </cell>
          <cell r="I5518" t="str">
            <v>70920427</v>
          </cell>
          <cell r="J5518">
            <v>380</v>
          </cell>
          <cell r="K5518" t="str">
            <v>SINGCLEAN</v>
          </cell>
          <cell r="L5518" t="str">
            <v>ANO</v>
          </cell>
          <cell r="M5518" t="str">
            <v>Mateřská škola Veltruská</v>
          </cell>
          <cell r="N5518" t="str">
            <v>Veltruská</v>
          </cell>
          <cell r="O5518">
            <v>560</v>
          </cell>
          <cell r="P5518">
            <v>26</v>
          </cell>
          <cell r="Q5518">
            <v>19000</v>
          </cell>
          <cell r="R5518" t="str">
            <v>Praha 9</v>
          </cell>
          <cell r="S5518">
            <v>286889031</v>
          </cell>
          <cell r="T5518" t="str">
            <v>msveltruska@volny.cz</v>
          </cell>
        </row>
        <row r="5519">
          <cell r="A5519">
            <v>600038947</v>
          </cell>
          <cell r="B5519">
            <v>70920494</v>
          </cell>
          <cell r="C5519" t="str">
            <v>Hlavní město Praha</v>
          </cell>
          <cell r="D5519" t="str">
            <v xml:space="preserve">Praha 6 </v>
          </cell>
          <cell r="E5519" t="str">
            <v>Úřad městské části Praha 6</v>
          </cell>
          <cell r="F5519" t="str">
            <v>Praha 6</v>
          </cell>
          <cell r="G5519" t="str">
            <v>obec</v>
          </cell>
          <cell r="H5519">
            <v>600038947</v>
          </cell>
          <cell r="I5519" t="str">
            <v>70920494</v>
          </cell>
          <cell r="J5519">
            <v>240</v>
          </cell>
          <cell r="K5519" t="str">
            <v>SINGCLEAN</v>
          </cell>
          <cell r="L5519" t="str">
            <v>ANO</v>
          </cell>
          <cell r="M5519" t="str">
            <v>Mateřská škola Vokovická</v>
          </cell>
          <cell r="N5519" t="str">
            <v>Vokovická</v>
          </cell>
          <cell r="O5519">
            <v>28</v>
          </cell>
          <cell r="P5519" t="str">
            <v>12a</v>
          </cell>
          <cell r="Q5519">
            <v>16000</v>
          </cell>
          <cell r="R5519" t="str">
            <v>Praha 6</v>
          </cell>
          <cell r="S5519">
            <v>739768003</v>
          </cell>
          <cell r="T5519" t="str">
            <v>reditelka@msvokovicka.cz</v>
          </cell>
        </row>
        <row r="5520">
          <cell r="A5520">
            <v>600038858</v>
          </cell>
          <cell r="B5520">
            <v>70920605</v>
          </cell>
          <cell r="C5520" t="str">
            <v>Hlavní město Praha</v>
          </cell>
          <cell r="D5520" t="str">
            <v xml:space="preserve">Praha 6 </v>
          </cell>
          <cell r="E5520" t="str">
            <v>Úřad městské části Praha 6</v>
          </cell>
          <cell r="F5520" t="str">
            <v>Praha 6</v>
          </cell>
          <cell r="G5520" t="str">
            <v>obec</v>
          </cell>
          <cell r="H5520">
            <v>600038858</v>
          </cell>
          <cell r="I5520" t="str">
            <v>70920605</v>
          </cell>
          <cell r="J5520">
            <v>220</v>
          </cell>
          <cell r="K5520" t="str">
            <v>SINGCLEAN</v>
          </cell>
          <cell r="L5520" t="str">
            <v>ANO</v>
          </cell>
          <cell r="M5520" t="str">
            <v>Mateřská škola Parléřova</v>
          </cell>
          <cell r="N5520" t="str">
            <v>Parléřova</v>
          </cell>
          <cell r="O5520">
            <v>47</v>
          </cell>
          <cell r="P5520" t="str">
            <v>2a</v>
          </cell>
          <cell r="Q5520">
            <v>16900</v>
          </cell>
          <cell r="R5520" t="str">
            <v>Praha 6</v>
          </cell>
          <cell r="S5520">
            <v>734448521</v>
          </cell>
          <cell r="T5520" t="str">
            <v>reditelka@msparlerova.cz</v>
          </cell>
        </row>
        <row r="5521">
          <cell r="A5521">
            <v>600038726</v>
          </cell>
          <cell r="B5521">
            <v>70920613</v>
          </cell>
          <cell r="C5521" t="str">
            <v>Hlavní město Praha</v>
          </cell>
          <cell r="D5521" t="str">
            <v xml:space="preserve">Praha 6 </v>
          </cell>
          <cell r="E5521" t="str">
            <v>Úřad městské části Praha 6</v>
          </cell>
          <cell r="F5521" t="str">
            <v>Praha 6</v>
          </cell>
          <cell r="G5521" t="str">
            <v>obec</v>
          </cell>
          <cell r="H5521">
            <v>600038726</v>
          </cell>
          <cell r="I5521" t="str">
            <v>70920613</v>
          </cell>
          <cell r="J5521">
            <v>360</v>
          </cell>
          <cell r="K5521" t="str">
            <v>SINGCLEAN</v>
          </cell>
          <cell r="L5521" t="str">
            <v>ANO</v>
          </cell>
          <cell r="M5521" t="str">
            <v>Mateřská škola Čínská</v>
          </cell>
          <cell r="N5521" t="str">
            <v>Čínská</v>
          </cell>
          <cell r="O5521">
            <v>1950</v>
          </cell>
          <cell r="P5521">
            <v>33</v>
          </cell>
          <cell r="Q5521">
            <v>16000</v>
          </cell>
          <cell r="R5521" t="str">
            <v>Praha 6</v>
          </cell>
          <cell r="S5521">
            <v>775446352</v>
          </cell>
          <cell r="T5521" t="str">
            <v>reditelka@mscinska.cz</v>
          </cell>
        </row>
        <row r="5522">
          <cell r="A5522">
            <v>600038823</v>
          </cell>
          <cell r="B5522">
            <v>70920681</v>
          </cell>
          <cell r="C5522" t="str">
            <v>Hlavní město Praha</v>
          </cell>
          <cell r="D5522" t="str">
            <v xml:space="preserve">Praha 6 </v>
          </cell>
          <cell r="E5522" t="str">
            <v>Úřad městské části Praha 6</v>
          </cell>
          <cell r="F5522" t="str">
            <v>Praha 6</v>
          </cell>
          <cell r="G5522" t="str">
            <v>obec</v>
          </cell>
          <cell r="H5522">
            <v>600038823</v>
          </cell>
          <cell r="I5522" t="str">
            <v>70920681</v>
          </cell>
          <cell r="J5522">
            <v>260</v>
          </cell>
          <cell r="K5522" t="str">
            <v>SINGCLEAN</v>
          </cell>
          <cell r="L5522" t="str">
            <v>ANO</v>
          </cell>
          <cell r="M5522" t="str">
            <v>Mateřská škola Na Dlouhém lánu</v>
          </cell>
          <cell r="N5522" t="str">
            <v>Nechanského</v>
          </cell>
          <cell r="O5522">
            <v>589</v>
          </cell>
          <cell r="P5522">
            <v>3</v>
          </cell>
          <cell r="Q5522">
            <v>16000</v>
          </cell>
          <cell r="R5522" t="str">
            <v>Praha 6</v>
          </cell>
          <cell r="S5522">
            <v>235361674</v>
          </cell>
          <cell r="T5522" t="str">
            <v>ms.nalanu@seznam.cz</v>
          </cell>
        </row>
        <row r="5523">
          <cell r="A5523">
            <v>600149340</v>
          </cell>
          <cell r="B5523">
            <v>70920702</v>
          </cell>
          <cell r="C5523" t="str">
            <v>Zlínský kraj</v>
          </cell>
          <cell r="D5523" t="str">
            <v xml:space="preserve">Vsetín </v>
          </cell>
          <cell r="E5523" t="str">
            <v>Městský úřad Valašské Meziříčí</v>
          </cell>
          <cell r="F5523" t="str">
            <v>Valašské Meziříčí</v>
          </cell>
          <cell r="G5523" t="str">
            <v>obec</v>
          </cell>
          <cell r="H5523">
            <v>600149340</v>
          </cell>
          <cell r="I5523" t="str">
            <v>70920702</v>
          </cell>
          <cell r="J5523">
            <v>80</v>
          </cell>
          <cell r="K5523" t="str">
            <v>SINGCLEAN</v>
          </cell>
          <cell r="L5523" t="str">
            <v>ANO</v>
          </cell>
          <cell r="M5523" t="str">
            <v>Mateřská škola Valašské Meziříčí, Hrachovec 210, okres Vsetín, příspěvková organizace</v>
          </cell>
          <cell r="O5523">
            <v>210</v>
          </cell>
          <cell r="Q5523">
            <v>75701</v>
          </cell>
          <cell r="R5523" t="str">
            <v>Valašské Meziříčí</v>
          </cell>
          <cell r="S5523">
            <v>702008827</v>
          </cell>
          <cell r="T5523" t="str">
            <v>mshrachovec@razdva.cz</v>
          </cell>
        </row>
        <row r="5524">
          <cell r="A5524">
            <v>600149358</v>
          </cell>
          <cell r="B5524">
            <v>70920711</v>
          </cell>
          <cell r="C5524" t="str">
            <v>Zlínský kraj</v>
          </cell>
          <cell r="D5524" t="str">
            <v xml:space="preserve">Vsetín </v>
          </cell>
          <cell r="E5524" t="str">
            <v>Městský úřad Valašské Meziříčí</v>
          </cell>
          <cell r="F5524" t="str">
            <v>Valašské Meziříčí</v>
          </cell>
          <cell r="G5524" t="str">
            <v>obec</v>
          </cell>
          <cell r="H5524">
            <v>600149358</v>
          </cell>
          <cell r="I5524" t="str">
            <v>70920711</v>
          </cell>
          <cell r="J5524">
            <v>120</v>
          </cell>
          <cell r="K5524" t="str">
            <v>SINGCLEAN</v>
          </cell>
          <cell r="L5524" t="str">
            <v>ANO</v>
          </cell>
          <cell r="M5524" t="str">
            <v>Mateřská škola Valašské Meziříčí, Podlesí 234, okres Vsetín, příspěvková organizace</v>
          </cell>
          <cell r="O5524">
            <v>234</v>
          </cell>
          <cell r="Q5524">
            <v>75701</v>
          </cell>
          <cell r="R5524" t="str">
            <v>Valašské Meziříčí</v>
          </cell>
          <cell r="S5524">
            <v>571614039</v>
          </cell>
        </row>
        <row r="5525">
          <cell r="A5525">
            <v>600081672</v>
          </cell>
          <cell r="B5525">
            <v>70920729</v>
          </cell>
          <cell r="C5525" t="str">
            <v>Ústecký kraj</v>
          </cell>
          <cell r="D5525" t="str">
            <v xml:space="preserve">Litoměřice </v>
          </cell>
          <cell r="E5525" t="str">
            <v>Městský úřad Litoměřice</v>
          </cell>
          <cell r="F5525" t="str">
            <v>Litoměřice</v>
          </cell>
          <cell r="G5525" t="str">
            <v>obec</v>
          </cell>
          <cell r="H5525">
            <v>600081672</v>
          </cell>
          <cell r="I5525" t="str">
            <v>70920729</v>
          </cell>
          <cell r="J5525">
            <v>480</v>
          </cell>
          <cell r="K5525" t="str">
            <v>SINGCLEAN</v>
          </cell>
          <cell r="L5525" t="str">
            <v>ANO</v>
          </cell>
          <cell r="M5525" t="str">
            <v>Základní škola a mateřská škola Bohušovice nad Ohří, příspěvková organizace</v>
          </cell>
          <cell r="N5525" t="str">
            <v>Husovo náměstí</v>
          </cell>
          <cell r="O5525">
            <v>112</v>
          </cell>
          <cell r="Q5525">
            <v>41156</v>
          </cell>
          <cell r="R5525" t="str">
            <v>Bohušovice nad Ohří</v>
          </cell>
          <cell r="S5525">
            <v>416781135</v>
          </cell>
          <cell r="T5525" t="str">
            <v>zsbohusovice@email.cz</v>
          </cell>
        </row>
        <row r="5526">
          <cell r="A5526">
            <v>600038831</v>
          </cell>
          <cell r="B5526">
            <v>70920753</v>
          </cell>
          <cell r="C5526" t="str">
            <v>Hlavní město Praha</v>
          </cell>
          <cell r="D5526" t="str">
            <v xml:space="preserve">Praha 6 </v>
          </cell>
          <cell r="E5526" t="str">
            <v>Úřad městské části Praha 6</v>
          </cell>
          <cell r="F5526" t="str">
            <v>Praha 6</v>
          </cell>
          <cell r="G5526" t="str">
            <v>obec</v>
          </cell>
          <cell r="H5526">
            <v>600038831</v>
          </cell>
          <cell r="I5526" t="str">
            <v>70920753</v>
          </cell>
          <cell r="J5526">
            <v>220</v>
          </cell>
          <cell r="K5526" t="str">
            <v>SINGCLEAN</v>
          </cell>
          <cell r="L5526" t="str">
            <v>ANO</v>
          </cell>
          <cell r="M5526" t="str">
            <v>Mateřská škola Na Okraji</v>
          </cell>
          <cell r="N5526" t="str">
            <v>Maříkova</v>
          </cell>
          <cell r="O5526">
            <v>301</v>
          </cell>
          <cell r="P5526" t="str">
            <v>7a</v>
          </cell>
          <cell r="Q5526">
            <v>16200</v>
          </cell>
          <cell r="R5526" t="str">
            <v>Praha 6</v>
          </cell>
          <cell r="S5526">
            <v>235357590</v>
          </cell>
          <cell r="T5526" t="str">
            <v>reditelka@msnaokraji.cz</v>
          </cell>
        </row>
        <row r="5527">
          <cell r="A5527">
            <v>600038955</v>
          </cell>
          <cell r="B5527">
            <v>70920761</v>
          </cell>
          <cell r="C5527" t="str">
            <v>Hlavní město Praha</v>
          </cell>
          <cell r="D5527" t="str">
            <v xml:space="preserve">Praha 6 </v>
          </cell>
          <cell r="E5527" t="str">
            <v>Úřad městské části Praha 6</v>
          </cell>
          <cell r="F5527" t="str">
            <v>Praha 6</v>
          </cell>
          <cell r="G5527" t="str">
            <v>obec</v>
          </cell>
          <cell r="H5527">
            <v>600038955</v>
          </cell>
          <cell r="I5527" t="str">
            <v>70920761</v>
          </cell>
          <cell r="J5527">
            <v>140</v>
          </cell>
          <cell r="K5527" t="str">
            <v>SINGCLEAN</v>
          </cell>
          <cell r="L5527" t="str">
            <v>ANO</v>
          </cell>
          <cell r="M5527" t="str">
            <v>Mateřská škola Volavkova</v>
          </cell>
          <cell r="N5527" t="str">
            <v>Volavkova</v>
          </cell>
          <cell r="O5527">
            <v>1877</v>
          </cell>
          <cell r="P5527">
            <v>7</v>
          </cell>
          <cell r="Q5527">
            <v>16200</v>
          </cell>
          <cell r="R5527" t="str">
            <v>Praha 6</v>
          </cell>
          <cell r="S5527">
            <v>724313980</v>
          </cell>
          <cell r="T5527" t="str">
            <v>ms.volavkova@seznam.cz</v>
          </cell>
        </row>
        <row r="5528">
          <cell r="A5528">
            <v>600040186</v>
          </cell>
          <cell r="B5528">
            <v>70920796</v>
          </cell>
          <cell r="C5528" t="str">
            <v>Hlavní město Praha</v>
          </cell>
          <cell r="D5528" t="str">
            <v xml:space="preserve">Praha 9 </v>
          </cell>
          <cell r="E5528" t="str">
            <v>Úřad městské části Praha 14</v>
          </cell>
          <cell r="F5528" t="str">
            <v>Praha 14</v>
          </cell>
          <cell r="G5528" t="str">
            <v>obec</v>
          </cell>
          <cell r="H5528">
            <v>600040186</v>
          </cell>
          <cell r="I5528" t="str">
            <v>70920796</v>
          </cell>
          <cell r="J5528">
            <v>320</v>
          </cell>
          <cell r="K5528" t="str">
            <v>SINGCLEAN</v>
          </cell>
          <cell r="L5528" t="str">
            <v>ANO</v>
          </cell>
          <cell r="M5528" t="str">
            <v>Mateřská škola, Praha 9 - Lehovec, Chvaletická 917</v>
          </cell>
          <cell r="N5528" t="str">
            <v>Chvaletická</v>
          </cell>
          <cell r="O5528">
            <v>917</v>
          </cell>
          <cell r="P5528">
            <v>1</v>
          </cell>
          <cell r="Q5528">
            <v>19800</v>
          </cell>
          <cell r="R5528" t="str">
            <v>Praha 9</v>
          </cell>
          <cell r="S5528">
            <v>281867290</v>
          </cell>
          <cell r="T5528" t="str">
            <v>ms.chvaleticka@seznam.cz</v>
          </cell>
        </row>
        <row r="5529">
          <cell r="A5529">
            <v>600040151</v>
          </cell>
          <cell r="B5529">
            <v>70920818</v>
          </cell>
          <cell r="C5529" t="str">
            <v>Hlavní město Praha</v>
          </cell>
          <cell r="D5529" t="str">
            <v xml:space="preserve">Praha 9 </v>
          </cell>
          <cell r="E5529" t="str">
            <v>Úřad městské části Praha 14</v>
          </cell>
          <cell r="F5529" t="str">
            <v>Praha 14</v>
          </cell>
          <cell r="G5529" t="str">
            <v>obec</v>
          </cell>
          <cell r="H5529">
            <v>600040151</v>
          </cell>
          <cell r="I5529" t="str">
            <v>70920818</v>
          </cell>
          <cell r="J5529">
            <v>300</v>
          </cell>
          <cell r="K5529" t="str">
            <v>SINGCLEAN</v>
          </cell>
          <cell r="L5529" t="str">
            <v>ANO</v>
          </cell>
          <cell r="M5529" t="str">
            <v>Mateřská škola, Praha 9 - Hloubětín, Zelenečská 500</v>
          </cell>
          <cell r="N5529" t="str">
            <v>Zelenečská</v>
          </cell>
          <cell r="O5529">
            <v>500</v>
          </cell>
          <cell r="Q5529">
            <v>19800</v>
          </cell>
          <cell r="R5529" t="str">
            <v>Praha 9</v>
          </cell>
          <cell r="S5529">
            <v>281863943</v>
          </cell>
          <cell r="T5529" t="str">
            <v>reditelna@me-zelenecka.cz</v>
          </cell>
        </row>
        <row r="5530">
          <cell r="A5530">
            <v>600090302</v>
          </cell>
          <cell r="B5530">
            <v>70920834</v>
          </cell>
          <cell r="C5530" t="str">
            <v>Pardubický kraj</v>
          </cell>
          <cell r="D5530" t="str">
            <v xml:space="preserve">Chrudim </v>
          </cell>
          <cell r="E5530" t="str">
            <v>Městský úřad Hlinsko</v>
          </cell>
          <cell r="F5530" t="str">
            <v>Hlinsko</v>
          </cell>
          <cell r="G5530" t="str">
            <v>obec</v>
          </cell>
          <cell r="H5530">
            <v>600090302</v>
          </cell>
          <cell r="I5530" t="str">
            <v>70920834</v>
          </cell>
          <cell r="J5530">
            <v>340</v>
          </cell>
          <cell r="K5530" t="str">
            <v>SINGCLEAN</v>
          </cell>
          <cell r="L5530" t="str">
            <v>ANO</v>
          </cell>
          <cell r="M5530" t="str">
            <v>Základní škola a mateřská škola Miřetice, okres Chrudim</v>
          </cell>
          <cell r="O5530">
            <v>4</v>
          </cell>
          <cell r="Q5530">
            <v>53955</v>
          </cell>
          <cell r="R5530" t="str">
            <v>Miřetice</v>
          </cell>
          <cell r="S5530">
            <v>775855040</v>
          </cell>
          <cell r="T5530" t="str">
            <v>zsmiretice@zsmiretice.cz</v>
          </cell>
        </row>
        <row r="5531">
          <cell r="A5531">
            <v>600127711</v>
          </cell>
          <cell r="B5531">
            <v>70921211</v>
          </cell>
          <cell r="C5531" t="str">
            <v>Jihomoravský kraj</v>
          </cell>
          <cell r="D5531" t="str">
            <v xml:space="preserve">Znojmo </v>
          </cell>
          <cell r="E5531" t="str">
            <v>Městský úřad Znojmo</v>
          </cell>
          <cell r="F5531" t="str">
            <v>Znojmo</v>
          </cell>
          <cell r="G5531" t="str">
            <v>obec</v>
          </cell>
          <cell r="H5531">
            <v>600127711</v>
          </cell>
          <cell r="I5531">
            <v>70921211</v>
          </cell>
          <cell r="J5531">
            <v>1320</v>
          </cell>
          <cell r="K5531" t="str">
            <v>SINGCLEAN</v>
          </cell>
          <cell r="L5531" t="str">
            <v>ANO</v>
          </cell>
          <cell r="M5531" t="str">
            <v>Základní škola, Znojmo, Václavské náměstí 8, příspěvková organizace</v>
          </cell>
          <cell r="N5531" t="str">
            <v>Václavské náměstí</v>
          </cell>
          <cell r="O5531">
            <v>133</v>
          </cell>
          <cell r="P5531">
            <v>8</v>
          </cell>
          <cell r="Q5531">
            <v>66902</v>
          </cell>
          <cell r="R5531" t="str">
            <v>Znojmo</v>
          </cell>
          <cell r="S5531">
            <v>739389031</v>
          </cell>
          <cell r="T5531" t="str">
            <v>podatelna@zsvaclavskenam.cz</v>
          </cell>
        </row>
        <row r="5532">
          <cell r="A5532">
            <v>600070034</v>
          </cell>
          <cell r="B5532">
            <v>70921385</v>
          </cell>
          <cell r="C5532" t="str">
            <v>Plzeňský kraj</v>
          </cell>
          <cell r="D5532" t="str">
            <v xml:space="preserve">Plzeň-jih </v>
          </cell>
          <cell r="E5532" t="str">
            <v>Městský úřad Nepomuk</v>
          </cell>
          <cell r="F5532" t="str">
            <v>Nepomuk</v>
          </cell>
          <cell r="G5532" t="str">
            <v>obec</v>
          </cell>
          <cell r="H5532">
            <v>600070034</v>
          </cell>
          <cell r="I5532" t="str">
            <v>70921385</v>
          </cell>
          <cell r="J5532">
            <v>340</v>
          </cell>
          <cell r="K5532" t="str">
            <v>SINGCLEAN</v>
          </cell>
          <cell r="L5532" t="str">
            <v>ANO</v>
          </cell>
          <cell r="M5532" t="str">
            <v>Mateřská škola Nepomuk, okres Plzeň-jih, příspěvková organizace</v>
          </cell>
          <cell r="N5532" t="str">
            <v>Na Vinici II.</v>
          </cell>
          <cell r="O5532">
            <v>395</v>
          </cell>
          <cell r="Q5532">
            <v>33501</v>
          </cell>
          <cell r="R5532" t="str">
            <v>Nepomuk</v>
          </cell>
          <cell r="S5532">
            <v>371591246</v>
          </cell>
          <cell r="T5532" t="str">
            <v>ms@nepomuk.cz</v>
          </cell>
        </row>
        <row r="5533">
          <cell r="A5533">
            <v>600054021</v>
          </cell>
          <cell r="B5533">
            <v>70921423</v>
          </cell>
          <cell r="C5533" t="str">
            <v>Středočeský kraj</v>
          </cell>
          <cell r="D5533" t="str">
            <v xml:space="preserve">Příbram </v>
          </cell>
          <cell r="E5533" t="str">
            <v>Městský úřad Příbram</v>
          </cell>
          <cell r="F5533" t="str">
            <v>Příbram</v>
          </cell>
          <cell r="G5533" t="str">
            <v>obec</v>
          </cell>
          <cell r="H5533">
            <v>600054021</v>
          </cell>
          <cell r="I5533" t="str">
            <v>70921423</v>
          </cell>
          <cell r="J5533">
            <v>100</v>
          </cell>
          <cell r="K5533" t="str">
            <v>SINGCLEAN</v>
          </cell>
          <cell r="L5533" t="str">
            <v>ANO</v>
          </cell>
          <cell r="M5533" t="str">
            <v>Mateřská škola V Zahradě</v>
          </cell>
          <cell r="N5533" t="str">
            <v>Jungmannova</v>
          </cell>
          <cell r="O5533">
            <v>416</v>
          </cell>
          <cell r="Q5533">
            <v>26101</v>
          </cell>
          <cell r="R5533" t="str">
            <v>Příbram</v>
          </cell>
          <cell r="S5533">
            <v>318622101</v>
          </cell>
          <cell r="T5533" t="str">
            <v>naseskolka@seznam.cz</v>
          </cell>
        </row>
        <row r="5534">
          <cell r="A5534">
            <v>600038904</v>
          </cell>
          <cell r="B5534">
            <v>70921539</v>
          </cell>
          <cell r="C5534" t="str">
            <v>Hlavní město Praha</v>
          </cell>
          <cell r="D5534" t="str">
            <v xml:space="preserve">Praha 6 </v>
          </cell>
          <cell r="E5534" t="str">
            <v>Úřad městské části Praha 6</v>
          </cell>
          <cell r="F5534" t="str">
            <v>Praha 6</v>
          </cell>
          <cell r="G5534" t="str">
            <v>obec</v>
          </cell>
          <cell r="H5534">
            <v>600038904</v>
          </cell>
          <cell r="I5534" t="str">
            <v>70921539</v>
          </cell>
          <cell r="J5534">
            <v>280</v>
          </cell>
          <cell r="K5534" t="str">
            <v>SINGCLEAN</v>
          </cell>
          <cell r="L5534" t="str">
            <v>ANO</v>
          </cell>
          <cell r="M5534" t="str">
            <v>Mateřská škola Šmolíkova</v>
          </cell>
          <cell r="N5534" t="str">
            <v>Šmolíkova</v>
          </cell>
          <cell r="O5534">
            <v>865</v>
          </cell>
          <cell r="P5534">
            <v>3</v>
          </cell>
          <cell r="Q5534">
            <v>16100</v>
          </cell>
          <cell r="R5534" t="str">
            <v>Praha 6</v>
          </cell>
          <cell r="S5534">
            <v>233310507</v>
          </cell>
          <cell r="T5534" t="str">
            <v>ms.smolikova@quick.cz</v>
          </cell>
        </row>
        <row r="5535">
          <cell r="A5535">
            <v>600038688</v>
          </cell>
          <cell r="B5535">
            <v>70921580</v>
          </cell>
          <cell r="C5535" t="str">
            <v>Hlavní město Praha</v>
          </cell>
          <cell r="D5535" t="str">
            <v xml:space="preserve">Praha 6 </v>
          </cell>
          <cell r="E5535" t="str">
            <v>Úřad městské části Praha 6</v>
          </cell>
          <cell r="F5535" t="str">
            <v>Praha 6</v>
          </cell>
          <cell r="G5535" t="str">
            <v>obec</v>
          </cell>
          <cell r="H5535">
            <v>600038688</v>
          </cell>
          <cell r="I5535" t="str">
            <v>70921580</v>
          </cell>
          <cell r="J5535">
            <v>160</v>
          </cell>
          <cell r="K5535" t="str">
            <v>SINGCLEAN</v>
          </cell>
          <cell r="L5535" t="str">
            <v>ANO</v>
          </cell>
          <cell r="M5535" t="str">
            <v>Mateřská škola Motýlek</v>
          </cell>
          <cell r="N5535" t="str">
            <v>Arabská</v>
          </cell>
          <cell r="O5535">
            <v>684</v>
          </cell>
          <cell r="P5535">
            <v>10</v>
          </cell>
          <cell r="Q5535">
            <v>16000</v>
          </cell>
          <cell r="R5535" t="str">
            <v>Praha 6</v>
          </cell>
          <cell r="S5535">
            <v>235353475</v>
          </cell>
          <cell r="T5535" t="str">
            <v>ms.motylek@msmotyl.cz</v>
          </cell>
        </row>
        <row r="5536">
          <cell r="A5536">
            <v>600054039</v>
          </cell>
          <cell r="B5536">
            <v>70921610</v>
          </cell>
          <cell r="C5536" t="str">
            <v>Středočeský kraj</v>
          </cell>
          <cell r="D5536" t="str">
            <v xml:space="preserve">Příbram </v>
          </cell>
          <cell r="E5536" t="str">
            <v>Městský úřad Příbram</v>
          </cell>
          <cell r="F5536" t="str">
            <v>Příbram</v>
          </cell>
          <cell r="G5536" t="str">
            <v>obec</v>
          </cell>
          <cell r="H5536">
            <v>600054039</v>
          </cell>
          <cell r="I5536" t="str">
            <v>70921610</v>
          </cell>
          <cell r="J5536">
            <v>260</v>
          </cell>
          <cell r="K5536" t="str">
            <v>SINGCLEAN</v>
          </cell>
          <cell r="L5536" t="str">
            <v>ANO</v>
          </cell>
          <cell r="M5536" t="str">
            <v>Mateřská škola Kličkova vila</v>
          </cell>
          <cell r="N5536" t="str">
            <v>Ondrákova</v>
          </cell>
          <cell r="O5536">
            <v>280</v>
          </cell>
          <cell r="Q5536">
            <v>26101</v>
          </cell>
          <cell r="R5536" t="str">
            <v>Příbram</v>
          </cell>
          <cell r="S5536">
            <v>318621841</v>
          </cell>
          <cell r="T5536" t="str">
            <v>mspb@klickovavila.cz</v>
          </cell>
        </row>
        <row r="5537">
          <cell r="A5537">
            <v>600083926</v>
          </cell>
          <cell r="B5537">
            <v>70921768</v>
          </cell>
          <cell r="C5537" t="str">
            <v>Ústecký kraj</v>
          </cell>
          <cell r="D5537" t="str">
            <v xml:space="preserve">Most </v>
          </cell>
          <cell r="E5537" t="str">
            <v>Magistrát města Mostu</v>
          </cell>
          <cell r="F5537" t="str">
            <v>Most</v>
          </cell>
          <cell r="G5537" t="str">
            <v>obec</v>
          </cell>
          <cell r="H5537">
            <v>600083926</v>
          </cell>
          <cell r="I5537" t="str">
            <v>70921768</v>
          </cell>
          <cell r="J5537">
            <v>500</v>
          </cell>
          <cell r="K5537" t="str">
            <v>SINGCLEAN</v>
          </cell>
          <cell r="L5537" t="str">
            <v>ANO</v>
          </cell>
          <cell r="M5537" t="str">
            <v>Základní škola a Mateřská škola Braňany</v>
          </cell>
          <cell r="O5537">
            <v>191</v>
          </cell>
          <cell r="Q5537">
            <v>43522</v>
          </cell>
          <cell r="R5537" t="str">
            <v>Braňany</v>
          </cell>
          <cell r="S5537" t="str">
            <v>478 618 565 ,478618567</v>
          </cell>
          <cell r="T5537" t="str">
            <v>reditel@zsamsbranany.cz</v>
          </cell>
        </row>
        <row r="5538">
          <cell r="A5538">
            <v>600040216</v>
          </cell>
          <cell r="B5538">
            <v>70922144</v>
          </cell>
          <cell r="C5538" t="str">
            <v>Hlavní město Praha</v>
          </cell>
          <cell r="D5538" t="str">
            <v xml:space="preserve">Praha 9 </v>
          </cell>
          <cell r="E5538" t="str">
            <v>Úřad městské části Praha 20</v>
          </cell>
          <cell r="F5538" t="str">
            <v>Praha 20</v>
          </cell>
          <cell r="G5538" t="str">
            <v>obec</v>
          </cell>
          <cell r="H5538">
            <v>600040216</v>
          </cell>
          <cell r="I5538" t="str">
            <v>70922144</v>
          </cell>
          <cell r="J5538">
            <v>180</v>
          </cell>
          <cell r="K5538" t="str">
            <v>SINGCLEAN</v>
          </cell>
          <cell r="L5538" t="str">
            <v>ANO</v>
          </cell>
          <cell r="M5538" t="str">
            <v>Mateřská škola "U Rybníčku", Praha 9 - Horní Počernice, Křovinovo nám.115</v>
          </cell>
          <cell r="N5538" t="str">
            <v>Křovinovo náměstí</v>
          </cell>
          <cell r="O5538">
            <v>115</v>
          </cell>
          <cell r="P5538">
            <v>1</v>
          </cell>
          <cell r="Q5538">
            <v>19300</v>
          </cell>
          <cell r="R5538" t="str">
            <v>Praha 9</v>
          </cell>
          <cell r="S5538">
            <v>281920308</v>
          </cell>
        </row>
        <row r="5539">
          <cell r="A5539">
            <v>600021327</v>
          </cell>
          <cell r="B5539">
            <v>70922306</v>
          </cell>
          <cell r="C5539" t="str">
            <v>Hlavní město Praha</v>
          </cell>
          <cell r="D5539" t="str">
            <v xml:space="preserve">Praha 4 </v>
          </cell>
          <cell r="E5539" t="str">
            <v>Magistrát hlavního města Prahy</v>
          </cell>
          <cell r="F5539" t="str">
            <v>Praha 11</v>
          </cell>
          <cell r="G5539" t="str">
            <v>kraj</v>
          </cell>
          <cell r="H5539">
            <v>600021327</v>
          </cell>
          <cell r="I5539" t="str">
            <v>70922306</v>
          </cell>
          <cell r="J5539">
            <v>720</v>
          </cell>
          <cell r="K5539" t="str">
            <v>SINGCLEAN</v>
          </cell>
          <cell r="L5539" t="str">
            <v>ANO</v>
          </cell>
          <cell r="M5539" t="str">
            <v>Základní škola a střední škola waldorfská</v>
          </cell>
          <cell r="N5539" t="str">
            <v>Křejpského</v>
          </cell>
          <cell r="O5539">
            <v>1501</v>
          </cell>
          <cell r="P5539">
            <v>12</v>
          </cell>
          <cell r="Q5539">
            <v>14900</v>
          </cell>
          <cell r="R5539" t="str">
            <v>Praha 4</v>
          </cell>
          <cell r="S5539">
            <v>272930617</v>
          </cell>
          <cell r="T5539" t="str">
            <v>info@waldorfska.cz</v>
          </cell>
        </row>
        <row r="5540">
          <cell r="A5540">
            <v>600058671</v>
          </cell>
          <cell r="B5540">
            <v>70922616</v>
          </cell>
          <cell r="C5540" t="str">
            <v>Jihočeský kraj</v>
          </cell>
          <cell r="D5540" t="str">
            <v xml:space="preserve">Český Krumlov </v>
          </cell>
          <cell r="E5540" t="str">
            <v>Městský úřad Kaplice</v>
          </cell>
          <cell r="F5540" t="str">
            <v>Kaplice</v>
          </cell>
          <cell r="G5540" t="str">
            <v>obec</v>
          </cell>
          <cell r="H5540">
            <v>600058671</v>
          </cell>
          <cell r="I5540" t="str">
            <v>70922616</v>
          </cell>
          <cell r="J5540">
            <v>320</v>
          </cell>
          <cell r="K5540" t="str">
            <v>SINGCLEAN</v>
          </cell>
          <cell r="L5540" t="str">
            <v>ANO</v>
          </cell>
          <cell r="M5540" t="str">
            <v>Mateřská škola Kaplice, 1. máje 771</v>
          </cell>
          <cell r="N5540" t="str">
            <v>1. máje</v>
          </cell>
          <cell r="O5540">
            <v>771</v>
          </cell>
          <cell r="Q5540">
            <v>38241</v>
          </cell>
          <cell r="R5540" t="str">
            <v>Kaplice</v>
          </cell>
          <cell r="S5540">
            <v>380313070</v>
          </cell>
          <cell r="T5540" t="str">
            <v>info@mskaplice.cz</v>
          </cell>
        </row>
        <row r="5541">
          <cell r="A5541">
            <v>600070131</v>
          </cell>
          <cell r="B5541">
            <v>70922799</v>
          </cell>
          <cell r="C5541" t="str">
            <v>Plzeňský kraj</v>
          </cell>
          <cell r="D5541" t="str">
            <v xml:space="preserve">Plzeň-jih </v>
          </cell>
          <cell r="E5541" t="str">
            <v>Městský úřad Přeštice</v>
          </cell>
          <cell r="F5541" t="str">
            <v>Přeštice</v>
          </cell>
          <cell r="G5541" t="str">
            <v>obec</v>
          </cell>
          <cell r="H5541">
            <v>600070131</v>
          </cell>
          <cell r="I5541" t="str">
            <v>70922799</v>
          </cell>
          <cell r="J5541">
            <v>260</v>
          </cell>
          <cell r="K5541" t="str">
            <v>SINGCLEAN</v>
          </cell>
          <cell r="L5541" t="str">
            <v>ANO</v>
          </cell>
          <cell r="M5541" t="str">
            <v>Mateřská škola Štěnovice, okres Plzeň-jih</v>
          </cell>
          <cell r="N5541" t="str">
            <v>K lomu</v>
          </cell>
          <cell r="O5541">
            <v>343</v>
          </cell>
          <cell r="Q5541">
            <v>33209</v>
          </cell>
          <cell r="R5541" t="str">
            <v>Štěnovice</v>
          </cell>
          <cell r="S5541">
            <v>377916304</v>
          </cell>
          <cell r="T5541" t="str">
            <v>msstenovice@volny.cz</v>
          </cell>
        </row>
        <row r="5542">
          <cell r="A5542">
            <v>600064859</v>
          </cell>
          <cell r="B5542">
            <v>70923094</v>
          </cell>
          <cell r="C5542" t="str">
            <v>Jihočeský kraj</v>
          </cell>
          <cell r="D5542" t="str">
            <v xml:space="preserve">Tábor </v>
          </cell>
          <cell r="E5542" t="str">
            <v>Městský úřad Tábor</v>
          </cell>
          <cell r="F5542" t="str">
            <v>Tábor</v>
          </cell>
          <cell r="G5542" t="str">
            <v>obec</v>
          </cell>
          <cell r="H5542">
            <v>600064859</v>
          </cell>
          <cell r="I5542" t="str">
            <v>70923094</v>
          </cell>
          <cell r="J5542">
            <v>60</v>
          </cell>
          <cell r="K5542" t="str">
            <v>SINGCLEAN</v>
          </cell>
          <cell r="L5542" t="str">
            <v>ANO</v>
          </cell>
          <cell r="M5542" t="str">
            <v>Mateřská škola Ratibořské Hory</v>
          </cell>
          <cell r="O5542">
            <v>36</v>
          </cell>
          <cell r="Q5542">
            <v>39142</v>
          </cell>
          <cell r="R5542" t="str">
            <v>Ratibořské Hory</v>
          </cell>
          <cell r="S5542">
            <v>381283088</v>
          </cell>
          <cell r="T5542" t="str">
            <v>info@zsratihory.cz</v>
          </cell>
        </row>
        <row r="5543">
          <cell r="A5543">
            <v>600070531</v>
          </cell>
          <cell r="B5543">
            <v>70923311</v>
          </cell>
          <cell r="C5543" t="str">
            <v>Plzeňský kraj</v>
          </cell>
          <cell r="D5543" t="str">
            <v xml:space="preserve">Plzeň-jih </v>
          </cell>
          <cell r="E5543" t="str">
            <v>Městský úřad Přeštice</v>
          </cell>
          <cell r="F5543" t="str">
            <v>Přeštice</v>
          </cell>
          <cell r="G5543" t="str">
            <v>obec</v>
          </cell>
          <cell r="H5543">
            <v>600070531</v>
          </cell>
          <cell r="I5543" t="str">
            <v>70923311</v>
          </cell>
          <cell r="J5543">
            <v>1040</v>
          </cell>
          <cell r="K5543" t="str">
            <v>SINGCLEAN</v>
          </cell>
          <cell r="L5543" t="str">
            <v>ANO</v>
          </cell>
          <cell r="M5543" t="str">
            <v>Základní škola Štěnovice, okres Plzeň-jih</v>
          </cell>
          <cell r="N5543" t="str">
            <v>Čižická</v>
          </cell>
          <cell r="O5543">
            <v>344</v>
          </cell>
          <cell r="Q5543">
            <v>33209</v>
          </cell>
          <cell r="R5543" t="str">
            <v>Štěnovice</v>
          </cell>
          <cell r="S5543" t="str">
            <v>377 916 344 ,703637757</v>
          </cell>
          <cell r="T5543" t="str">
            <v>reditel@skolastenovice.cz; ekonom@skolastenovice.c</v>
          </cell>
        </row>
        <row r="5544">
          <cell r="A5544">
            <v>600118622</v>
          </cell>
          <cell r="B5544">
            <v>70923329</v>
          </cell>
          <cell r="C5544" t="str">
            <v>Zlínský kraj</v>
          </cell>
          <cell r="D5544" t="str">
            <v xml:space="preserve">Kroměříž </v>
          </cell>
          <cell r="E5544" t="str">
            <v>Městský úřad Kroměříž</v>
          </cell>
          <cell r="F5544" t="str">
            <v>Kroměříž</v>
          </cell>
          <cell r="G5544" t="str">
            <v>obec</v>
          </cell>
          <cell r="H5544">
            <v>600118622</v>
          </cell>
          <cell r="I5544" t="str">
            <v>70923329</v>
          </cell>
          <cell r="J5544">
            <v>460</v>
          </cell>
          <cell r="K5544" t="str">
            <v>SINGCLEAN</v>
          </cell>
          <cell r="L5544" t="str">
            <v>ANO</v>
          </cell>
          <cell r="M5544" t="str">
            <v>Základní škola, Kvasice, okres Kroměříž</v>
          </cell>
          <cell r="N5544" t="str">
            <v>Husova</v>
          </cell>
          <cell r="O5544">
            <v>642</v>
          </cell>
          <cell r="Q5544">
            <v>76821</v>
          </cell>
          <cell r="R5544" t="str">
            <v>Kvasice</v>
          </cell>
          <cell r="S5544">
            <v>573358061</v>
          </cell>
          <cell r="T5544" t="str">
            <v>kancelar@zskvasice.cz</v>
          </cell>
        </row>
        <row r="5545">
          <cell r="A5545">
            <v>600069834</v>
          </cell>
          <cell r="B5545">
            <v>70923442</v>
          </cell>
          <cell r="C5545" t="str">
            <v>Plzeňský kraj</v>
          </cell>
          <cell r="D5545" t="str">
            <v xml:space="preserve">Plzeň-jih </v>
          </cell>
          <cell r="E5545" t="str">
            <v>Městský úřad Blovice</v>
          </cell>
          <cell r="F5545" t="str">
            <v>Blovice</v>
          </cell>
          <cell r="G5545" t="str">
            <v>obec</v>
          </cell>
          <cell r="H5545">
            <v>600069834</v>
          </cell>
          <cell r="I5545" t="str">
            <v>70923442</v>
          </cell>
          <cell r="J5545">
            <v>260</v>
          </cell>
          <cell r="K5545" t="str">
            <v>SINGCLEAN</v>
          </cell>
          <cell r="L5545" t="str">
            <v>ANO</v>
          </cell>
          <cell r="M5545" t="str">
            <v>Mateřská škola Blovice, okres Plzeň-jih</v>
          </cell>
          <cell r="N5545" t="str">
            <v>Družstevní</v>
          </cell>
          <cell r="O5545">
            <v>749</v>
          </cell>
          <cell r="Q5545">
            <v>33601</v>
          </cell>
          <cell r="R5545" t="str">
            <v>Blovice</v>
          </cell>
          <cell r="S5545">
            <v>371522163</v>
          </cell>
          <cell r="T5545" t="str">
            <v>materska.skola.blovice@seznam.cz</v>
          </cell>
        </row>
        <row r="5546">
          <cell r="A5546">
            <v>600045421</v>
          </cell>
          <cell r="B5546">
            <v>70923493</v>
          </cell>
          <cell r="C5546" t="str">
            <v>Středočeský kraj</v>
          </cell>
          <cell r="D5546" t="str">
            <v xml:space="preserve">Kolín </v>
          </cell>
          <cell r="E5546" t="str">
            <v>Městský úřad Kolín</v>
          </cell>
          <cell r="F5546" t="str">
            <v>Kolín</v>
          </cell>
          <cell r="G5546" t="str">
            <v>obec</v>
          </cell>
          <cell r="H5546">
            <v>600045421</v>
          </cell>
          <cell r="I5546" t="str">
            <v>70923493</v>
          </cell>
          <cell r="J5546">
            <v>980</v>
          </cell>
          <cell r="K5546" t="str">
            <v>SINGCLEAN</v>
          </cell>
          <cell r="L5546" t="str">
            <v>ANO</v>
          </cell>
          <cell r="M5546" t="str">
            <v>Základní škola Miloše Šolleho Kouřim, okres Kolín</v>
          </cell>
          <cell r="N5546" t="str">
            <v>Československé armády</v>
          </cell>
          <cell r="O5546">
            <v>626</v>
          </cell>
          <cell r="Q5546">
            <v>28161</v>
          </cell>
          <cell r="R5546" t="str">
            <v>Kouřim</v>
          </cell>
          <cell r="S5546">
            <v>321783637</v>
          </cell>
          <cell r="T5546" t="str">
            <v>reditelstvi@zsk.cz</v>
          </cell>
        </row>
        <row r="5547">
          <cell r="A5547">
            <v>600149439</v>
          </cell>
          <cell r="B5547">
            <v>70923965</v>
          </cell>
          <cell r="C5547" t="str">
            <v>Zlínský kraj</v>
          </cell>
          <cell r="D5547" t="str">
            <v xml:space="preserve">Vsetín </v>
          </cell>
          <cell r="E5547" t="str">
            <v>Městský úřad Valašské Meziříčí</v>
          </cell>
          <cell r="F5547" t="str">
            <v>Valašské Meziříčí</v>
          </cell>
          <cell r="G5547" t="str">
            <v>obec</v>
          </cell>
          <cell r="H5547">
            <v>600149439</v>
          </cell>
          <cell r="I5547" t="str">
            <v>70923965</v>
          </cell>
          <cell r="J5547">
            <v>520</v>
          </cell>
          <cell r="K5547" t="str">
            <v>SINGCLEAN</v>
          </cell>
          <cell r="L5547" t="str">
            <v>ANO</v>
          </cell>
          <cell r="M5547" t="str">
            <v>Mateřská škola Zašová, okres Vsetín</v>
          </cell>
          <cell r="O5547">
            <v>553</v>
          </cell>
          <cell r="Q5547">
            <v>75651</v>
          </cell>
          <cell r="R5547" t="str">
            <v>Zašová</v>
          </cell>
          <cell r="S5547">
            <v>571115138</v>
          </cell>
        </row>
        <row r="5548">
          <cell r="A5548">
            <v>600040763</v>
          </cell>
          <cell r="B5548">
            <v>70924147</v>
          </cell>
          <cell r="C5548" t="str">
            <v>Hlavní město Praha</v>
          </cell>
          <cell r="D5548" t="str">
            <v xml:space="preserve">Praha 10 </v>
          </cell>
          <cell r="E5548" t="str">
            <v>Úřad městské části Praha 10</v>
          </cell>
          <cell r="F5548" t="str">
            <v>Praha 10</v>
          </cell>
          <cell r="G5548" t="str">
            <v>obec</v>
          </cell>
          <cell r="H5548">
            <v>600040763</v>
          </cell>
          <cell r="I5548" t="str">
            <v>70924147</v>
          </cell>
          <cell r="J5548">
            <v>380</v>
          </cell>
          <cell r="K5548" t="str">
            <v>SINGCLEAN</v>
          </cell>
          <cell r="L5548" t="str">
            <v>ANO</v>
          </cell>
          <cell r="M5548" t="str">
            <v>Mateřská škola, Praha 10, Magnitogorská 14/1430</v>
          </cell>
          <cell r="N5548" t="str">
            <v>Magnitogorská</v>
          </cell>
          <cell r="O5548">
            <v>1430</v>
          </cell>
          <cell r="P5548">
            <v>14</v>
          </cell>
          <cell r="Q5548">
            <v>10100</v>
          </cell>
          <cell r="R5548" t="str">
            <v>Praha 10</v>
          </cell>
          <cell r="S5548">
            <v>605266961</v>
          </cell>
          <cell r="T5548" t="str">
            <v>kontakt@msmagnitogorska.cz</v>
          </cell>
        </row>
        <row r="5549">
          <cell r="A5549">
            <v>600040666</v>
          </cell>
          <cell r="B5549">
            <v>70924155</v>
          </cell>
          <cell r="C5549" t="str">
            <v>Hlavní město Praha</v>
          </cell>
          <cell r="D5549" t="str">
            <v xml:space="preserve">Praha 10 </v>
          </cell>
          <cell r="E5549" t="str">
            <v>Úřad městské části Praha 10</v>
          </cell>
          <cell r="F5549" t="str">
            <v>Praha 10</v>
          </cell>
          <cell r="G5549" t="str">
            <v>obec</v>
          </cell>
          <cell r="H5549">
            <v>600040666</v>
          </cell>
          <cell r="I5549" t="str">
            <v>70924155</v>
          </cell>
          <cell r="J5549">
            <v>260</v>
          </cell>
          <cell r="K5549" t="str">
            <v>SINGCLEAN</v>
          </cell>
          <cell r="L5549" t="str">
            <v>ANO</v>
          </cell>
          <cell r="M5549" t="str">
            <v>Mateřská škola, Praha 10, Dvouletky 8/601, příspěvková organizace</v>
          </cell>
          <cell r="N5549" t="str">
            <v>Dvouletky</v>
          </cell>
          <cell r="O5549">
            <v>601</v>
          </cell>
          <cell r="P5549">
            <v>8</v>
          </cell>
          <cell r="Q5549">
            <v>10000</v>
          </cell>
          <cell r="R5549" t="str">
            <v>Praha 10</v>
          </cell>
          <cell r="S5549">
            <v>274810657</v>
          </cell>
          <cell r="T5549" t="str">
            <v>ms_dvouletky@volny.cz</v>
          </cell>
        </row>
        <row r="5550">
          <cell r="A5550">
            <v>600040747</v>
          </cell>
          <cell r="B5550">
            <v>70924180</v>
          </cell>
          <cell r="C5550" t="str">
            <v>Hlavní město Praha</v>
          </cell>
          <cell r="D5550" t="str">
            <v xml:space="preserve">Praha 10 </v>
          </cell>
          <cell r="E5550" t="str">
            <v>Úřad městské části Praha 10</v>
          </cell>
          <cell r="F5550" t="str">
            <v>Praha 10</v>
          </cell>
          <cell r="G5550" t="str">
            <v>obec</v>
          </cell>
          <cell r="H5550">
            <v>600040747</v>
          </cell>
          <cell r="I5550" t="str">
            <v>70924180</v>
          </cell>
          <cell r="J5550">
            <v>140</v>
          </cell>
          <cell r="K5550" t="str">
            <v>SINGCLEAN</v>
          </cell>
          <cell r="L5550" t="str">
            <v>ANO</v>
          </cell>
          <cell r="M5550" t="str">
            <v>Mateřská škola, Praha 10, Bajkalská 19/1534</v>
          </cell>
          <cell r="N5550" t="str">
            <v>Bajkalská</v>
          </cell>
          <cell r="O5550">
            <v>1534</v>
          </cell>
          <cell r="P5550">
            <v>19</v>
          </cell>
          <cell r="Q5550">
            <v>10000</v>
          </cell>
          <cell r="R5550" t="str">
            <v>Praha 10</v>
          </cell>
          <cell r="S5550">
            <v>725928452</v>
          </cell>
          <cell r="T5550" t="str">
            <v>msbajkalska@seznam.cz</v>
          </cell>
        </row>
        <row r="5551">
          <cell r="A5551">
            <v>600040895</v>
          </cell>
          <cell r="B5551">
            <v>70924198</v>
          </cell>
          <cell r="C5551" t="str">
            <v>Hlavní město Praha</v>
          </cell>
          <cell r="D5551" t="str">
            <v xml:space="preserve">Praha 10 </v>
          </cell>
          <cell r="E5551" t="str">
            <v>Úřad městské části Praha 10</v>
          </cell>
          <cell r="F5551" t="str">
            <v>Praha 10</v>
          </cell>
          <cell r="G5551" t="str">
            <v>obec</v>
          </cell>
          <cell r="H5551">
            <v>600040895</v>
          </cell>
          <cell r="I5551" t="str">
            <v>70924198</v>
          </cell>
          <cell r="J5551">
            <v>380</v>
          </cell>
          <cell r="K5551" t="str">
            <v>SINGCLEAN</v>
          </cell>
          <cell r="L5551" t="str">
            <v>ANO</v>
          </cell>
          <cell r="M5551" t="str">
            <v>Mateřská škola, Praha 10, Benešovská 28/2291</v>
          </cell>
          <cell r="N5551" t="str">
            <v>Benešovská</v>
          </cell>
          <cell r="O5551">
            <v>2291</v>
          </cell>
          <cell r="P5551">
            <v>28</v>
          </cell>
          <cell r="Q5551">
            <v>10100</v>
          </cell>
          <cell r="R5551" t="str">
            <v>Praha 10</v>
          </cell>
          <cell r="S5551">
            <v>602669823</v>
          </cell>
          <cell r="T5551" t="str">
            <v>reditelka@e-msbenesovska.cz</v>
          </cell>
        </row>
        <row r="5552">
          <cell r="A5552">
            <v>600040844</v>
          </cell>
          <cell r="B5552">
            <v>70924210</v>
          </cell>
          <cell r="C5552" t="str">
            <v>Hlavní město Praha</v>
          </cell>
          <cell r="D5552" t="str">
            <v xml:space="preserve">Praha 10 </v>
          </cell>
          <cell r="E5552" t="str">
            <v>Úřad městské části Praha 10</v>
          </cell>
          <cell r="F5552" t="str">
            <v>Praha 10</v>
          </cell>
          <cell r="G5552" t="str">
            <v>obec</v>
          </cell>
          <cell r="H5552">
            <v>600040844</v>
          </cell>
          <cell r="I5552" t="str">
            <v>70924210</v>
          </cell>
          <cell r="J5552">
            <v>480</v>
          </cell>
          <cell r="K5552" t="str">
            <v>SINGCLEAN</v>
          </cell>
          <cell r="L5552" t="str">
            <v>ANO</v>
          </cell>
          <cell r="M5552" t="str">
            <v>Mateřská škola, Praha 10, Chmelová 8/2921</v>
          </cell>
          <cell r="N5552" t="str">
            <v>Chmelová</v>
          </cell>
          <cell r="O5552">
            <v>2921</v>
          </cell>
          <cell r="P5552">
            <v>8</v>
          </cell>
          <cell r="Q5552">
            <v>10600</v>
          </cell>
          <cell r="R5552" t="str">
            <v>Praha 10</v>
          </cell>
          <cell r="S5552">
            <v>271751849</v>
          </cell>
          <cell r="T5552" t="str">
            <v>mschmelova@gmail.com</v>
          </cell>
        </row>
        <row r="5553">
          <cell r="A5553">
            <v>600040755</v>
          </cell>
          <cell r="B5553">
            <v>70924228</v>
          </cell>
          <cell r="C5553" t="str">
            <v>Hlavní město Praha</v>
          </cell>
          <cell r="D5553" t="str">
            <v xml:space="preserve">Praha 10 </v>
          </cell>
          <cell r="E5553" t="str">
            <v>Úřad městské části Praha 10</v>
          </cell>
          <cell r="F5553" t="str">
            <v>Praha 10</v>
          </cell>
          <cell r="G5553" t="str">
            <v>obec</v>
          </cell>
          <cell r="H5553">
            <v>600040755</v>
          </cell>
          <cell r="I5553" t="str">
            <v>70924228</v>
          </cell>
          <cell r="J5553">
            <v>0</v>
          </cell>
          <cell r="K5553" t="str">
            <v>SINGCLEAN</v>
          </cell>
          <cell r="L5553" t="str">
            <v>ANO</v>
          </cell>
          <cell r="M5553" t="str">
            <v>Mateřská škola, Praha 10, Kodaňská 14/989</v>
          </cell>
          <cell r="N5553" t="str">
            <v>Kodaňská</v>
          </cell>
          <cell r="O5553">
            <v>989</v>
          </cell>
          <cell r="P5553">
            <v>14</v>
          </cell>
          <cell r="Q5553">
            <v>10100</v>
          </cell>
          <cell r="R5553" t="str">
            <v>Praha 10</v>
          </cell>
          <cell r="S5553">
            <v>271720261</v>
          </cell>
          <cell r="T5553" t="str">
            <v>mskodanska@volny.cz</v>
          </cell>
        </row>
        <row r="5554">
          <cell r="A5554">
            <v>600040682</v>
          </cell>
          <cell r="B5554">
            <v>70924244</v>
          </cell>
          <cell r="C5554" t="str">
            <v>Hlavní město Praha</v>
          </cell>
          <cell r="D5554" t="str">
            <v xml:space="preserve">Praha 10 </v>
          </cell>
          <cell r="E5554" t="str">
            <v>Úřad městské části Praha 10</v>
          </cell>
          <cell r="F5554" t="str">
            <v>Praha 10</v>
          </cell>
          <cell r="G5554" t="str">
            <v>obec</v>
          </cell>
          <cell r="H5554">
            <v>600040682</v>
          </cell>
          <cell r="I5554" t="str">
            <v>70924244</v>
          </cell>
          <cell r="J5554">
            <v>400</v>
          </cell>
          <cell r="K5554" t="str">
            <v>SINGCLEAN</v>
          </cell>
          <cell r="L5554" t="str">
            <v>ANO</v>
          </cell>
          <cell r="M5554" t="str">
            <v>Mateřská škola, Praha 10, Nedvězská 27/2224</v>
          </cell>
          <cell r="N5554" t="str">
            <v>Nedvězská</v>
          </cell>
          <cell r="O5554">
            <v>2224</v>
          </cell>
          <cell r="P5554">
            <v>27</v>
          </cell>
          <cell r="Q5554">
            <v>10000</v>
          </cell>
          <cell r="R5554" t="str">
            <v>Praha 10</v>
          </cell>
          <cell r="S5554">
            <v>274815142</v>
          </cell>
        </row>
        <row r="5555">
          <cell r="A5555">
            <v>600040771</v>
          </cell>
          <cell r="B5555">
            <v>70924261</v>
          </cell>
          <cell r="C5555" t="str">
            <v>Hlavní město Praha</v>
          </cell>
          <cell r="D5555" t="str">
            <v xml:space="preserve">Praha 10 </v>
          </cell>
          <cell r="E5555" t="str">
            <v>Úřad městské části Praha 10</v>
          </cell>
          <cell r="F5555" t="str">
            <v>Praha 10</v>
          </cell>
          <cell r="G5555" t="str">
            <v>obec</v>
          </cell>
          <cell r="H5555">
            <v>600040771</v>
          </cell>
          <cell r="I5555" t="str">
            <v>70924261</v>
          </cell>
          <cell r="J5555">
            <v>380</v>
          </cell>
          <cell r="K5555" t="str">
            <v>SINGCLEAN</v>
          </cell>
          <cell r="L5555" t="str">
            <v>ANO</v>
          </cell>
          <cell r="M5555" t="str">
            <v>Mateřská škola, Praha 10, Omská 6/1354</v>
          </cell>
          <cell r="N5555" t="str">
            <v>Omská</v>
          </cell>
          <cell r="O5555">
            <v>1354</v>
          </cell>
          <cell r="P5555">
            <v>6</v>
          </cell>
          <cell r="Q5555">
            <v>10000</v>
          </cell>
          <cell r="R5555" t="str">
            <v>Praha 10</v>
          </cell>
          <cell r="S5555">
            <v>267312193</v>
          </cell>
          <cell r="T5555" t="str">
            <v>msomska@volny.cz</v>
          </cell>
        </row>
        <row r="5556">
          <cell r="A5556">
            <v>600040704</v>
          </cell>
          <cell r="B5556">
            <v>70924279</v>
          </cell>
          <cell r="C5556" t="str">
            <v>Hlavní město Praha</v>
          </cell>
          <cell r="D5556" t="str">
            <v xml:space="preserve">Praha 10 </v>
          </cell>
          <cell r="E5556" t="str">
            <v>Úřad městské části Praha 10</v>
          </cell>
          <cell r="F5556" t="str">
            <v>Praha 10</v>
          </cell>
          <cell r="G5556" t="str">
            <v>obec</v>
          </cell>
          <cell r="H5556">
            <v>600040704</v>
          </cell>
          <cell r="I5556" t="str">
            <v>70924279</v>
          </cell>
          <cell r="J5556">
            <v>40</v>
          </cell>
          <cell r="K5556" t="str">
            <v>SINGCLEAN</v>
          </cell>
          <cell r="L5556" t="str">
            <v>ANO</v>
          </cell>
          <cell r="M5556" t="str">
            <v>Mateřská škola, Praha 10, Štěchovická 4/1981, příspěvková organizace</v>
          </cell>
          <cell r="N5556" t="str">
            <v>Štěchovická</v>
          </cell>
          <cell r="O5556">
            <v>1981</v>
          </cell>
          <cell r="P5556">
            <v>4</v>
          </cell>
          <cell r="Q5556">
            <v>10000</v>
          </cell>
          <cell r="R5556" t="str">
            <v>Praha 10</v>
          </cell>
          <cell r="S5556">
            <v>274815506</v>
          </cell>
          <cell r="T5556" t="str">
            <v>msstechovicka@volny.cz</v>
          </cell>
        </row>
        <row r="5557">
          <cell r="A5557">
            <v>600040852</v>
          </cell>
          <cell r="B5557">
            <v>70924287</v>
          </cell>
          <cell r="C5557" t="str">
            <v>Hlavní město Praha</v>
          </cell>
          <cell r="D5557" t="str">
            <v xml:space="preserve">Praha 10 </v>
          </cell>
          <cell r="E5557" t="str">
            <v>Úřad městské části Praha 10</v>
          </cell>
          <cell r="F5557" t="str">
            <v>Praha 10</v>
          </cell>
          <cell r="G5557" t="str">
            <v>obec</v>
          </cell>
          <cell r="H5557">
            <v>600040852</v>
          </cell>
          <cell r="I5557" t="str">
            <v>70924287</v>
          </cell>
          <cell r="J5557">
            <v>240</v>
          </cell>
          <cell r="K5557" t="str">
            <v>SINGCLEAN</v>
          </cell>
          <cell r="L5557" t="str">
            <v>ANO</v>
          </cell>
          <cell r="M5557" t="str">
            <v>Mateřská škola, Praha 10, Tolstého 2a/1353, příspěvková organizace</v>
          </cell>
          <cell r="N5557" t="str">
            <v>Tolstého</v>
          </cell>
          <cell r="O5557">
            <v>1353</v>
          </cell>
          <cell r="P5557" t="str">
            <v>2a</v>
          </cell>
          <cell r="Q5557">
            <v>10100</v>
          </cell>
          <cell r="R5557" t="str">
            <v>Praha 10</v>
          </cell>
          <cell r="S5557">
            <v>267310179</v>
          </cell>
          <cell r="T5557" t="str">
            <v>mstolsteho@volny.cz</v>
          </cell>
        </row>
        <row r="5558">
          <cell r="A5558">
            <v>600040640</v>
          </cell>
          <cell r="B5558">
            <v>70924295</v>
          </cell>
          <cell r="C5558" t="str">
            <v>Hlavní město Praha</v>
          </cell>
          <cell r="D5558" t="str">
            <v xml:space="preserve">Praha 10 </v>
          </cell>
          <cell r="E5558" t="str">
            <v>Úřad městské části Praha 10</v>
          </cell>
          <cell r="F5558" t="str">
            <v>Praha 10</v>
          </cell>
          <cell r="G5558" t="str">
            <v>obec</v>
          </cell>
          <cell r="H5558">
            <v>600040640</v>
          </cell>
          <cell r="I5558" t="str">
            <v>70924295</v>
          </cell>
          <cell r="J5558">
            <v>440</v>
          </cell>
          <cell r="K5558" t="str">
            <v>SINGCLEAN</v>
          </cell>
          <cell r="L5558" t="str">
            <v>ANO</v>
          </cell>
          <cell r="M5558" t="str">
            <v>Mateřská škola, Praha 10, Troilova 17/474</v>
          </cell>
          <cell r="N5558" t="str">
            <v>Troilova</v>
          </cell>
          <cell r="O5558">
            <v>474</v>
          </cell>
          <cell r="P5558">
            <v>17</v>
          </cell>
          <cell r="Q5558">
            <v>10800</v>
          </cell>
          <cell r="R5558" t="str">
            <v>Praha 10</v>
          </cell>
          <cell r="S5558">
            <v>274776483</v>
          </cell>
          <cell r="T5558" t="str">
            <v>ms_troilova@volny.cz</v>
          </cell>
        </row>
        <row r="5559">
          <cell r="A5559">
            <v>600040658</v>
          </cell>
          <cell r="B5559">
            <v>70924309</v>
          </cell>
          <cell r="C5559" t="str">
            <v>Hlavní město Praha</v>
          </cell>
          <cell r="D5559" t="str">
            <v xml:space="preserve">Praha 10 </v>
          </cell>
          <cell r="E5559" t="str">
            <v>Úřad městské části Praha 10</v>
          </cell>
          <cell r="F5559" t="str">
            <v>Praha 10</v>
          </cell>
          <cell r="G5559" t="str">
            <v>obec</v>
          </cell>
          <cell r="H5559">
            <v>600040658</v>
          </cell>
          <cell r="I5559" t="str">
            <v>70924309</v>
          </cell>
          <cell r="J5559">
            <v>240</v>
          </cell>
          <cell r="K5559" t="str">
            <v>SINGCLEAN</v>
          </cell>
          <cell r="L5559" t="str">
            <v>ANO</v>
          </cell>
          <cell r="M5559" t="str">
            <v>Mateřská škola, Praha 10, Tuchorazská 2a/472, příspěvková organizace</v>
          </cell>
          <cell r="N5559" t="str">
            <v>Tuchorazská</v>
          </cell>
          <cell r="O5559">
            <v>472</v>
          </cell>
          <cell r="P5559" t="str">
            <v>2a</v>
          </cell>
          <cell r="Q5559">
            <v>10800</v>
          </cell>
          <cell r="R5559" t="str">
            <v>Praha 10</v>
          </cell>
          <cell r="S5559">
            <v>274779616</v>
          </cell>
          <cell r="T5559" t="str">
            <v>reditelna@mstuchorazska.cz</v>
          </cell>
        </row>
        <row r="5560">
          <cell r="A5560">
            <v>600040780</v>
          </cell>
          <cell r="B5560">
            <v>70924317</v>
          </cell>
          <cell r="C5560" t="str">
            <v>Hlavní město Praha</v>
          </cell>
          <cell r="D5560" t="str">
            <v xml:space="preserve">Praha 10 </v>
          </cell>
          <cell r="E5560" t="str">
            <v>Úřad městské části Praha 10</v>
          </cell>
          <cell r="F5560" t="str">
            <v>Praha 10</v>
          </cell>
          <cell r="G5560" t="str">
            <v>obec</v>
          </cell>
          <cell r="H5560">
            <v>600040780</v>
          </cell>
          <cell r="I5560" t="str">
            <v>70924317</v>
          </cell>
          <cell r="J5560">
            <v>240</v>
          </cell>
          <cell r="K5560" t="str">
            <v>SINGCLEAN</v>
          </cell>
          <cell r="L5560" t="str">
            <v>ANO</v>
          </cell>
          <cell r="M5560" t="str">
            <v>Mateřská škola, Praha 10, U Roháčových kasáren 14/1215, příspěvková organizace</v>
          </cell>
          <cell r="N5560" t="str">
            <v>U Roháčových kasáren</v>
          </cell>
          <cell r="O5560">
            <v>1215</v>
          </cell>
          <cell r="P5560">
            <v>14</v>
          </cell>
          <cell r="Q5560">
            <v>10000</v>
          </cell>
          <cell r="R5560" t="str">
            <v>Praha 10</v>
          </cell>
          <cell r="S5560">
            <v>267310191</v>
          </cell>
          <cell r="T5560" t="str">
            <v>msrohacovky@volny.cz</v>
          </cell>
        </row>
        <row r="5561">
          <cell r="A5561">
            <v>600040887</v>
          </cell>
          <cell r="B5561">
            <v>70924325</v>
          </cell>
          <cell r="C5561" t="str">
            <v>Hlavní město Praha</v>
          </cell>
          <cell r="D5561" t="str">
            <v xml:space="preserve">Praha 10 </v>
          </cell>
          <cell r="E5561" t="str">
            <v>Úřad městské části Praha 10</v>
          </cell>
          <cell r="F5561" t="str">
            <v>Praha 10</v>
          </cell>
          <cell r="G5561" t="str">
            <v>obec</v>
          </cell>
          <cell r="H5561">
            <v>600040887</v>
          </cell>
          <cell r="I5561" t="str">
            <v>70924325</v>
          </cell>
          <cell r="J5561">
            <v>200</v>
          </cell>
          <cell r="K5561" t="str">
            <v>SINGCLEAN</v>
          </cell>
          <cell r="L5561" t="str">
            <v>ANO</v>
          </cell>
          <cell r="M5561" t="str">
            <v>Mateřská škola U Vršovického nádraží, Praha 10, Sámova 2a, příspěvková organizace</v>
          </cell>
          <cell r="N5561" t="str">
            <v>Sámova</v>
          </cell>
          <cell r="O5561">
            <v>1529</v>
          </cell>
          <cell r="P5561" t="str">
            <v>2a</v>
          </cell>
          <cell r="Q5561">
            <v>10100</v>
          </cell>
          <cell r="R5561" t="str">
            <v>Praha 10</v>
          </cell>
          <cell r="S5561">
            <v>271745886</v>
          </cell>
        </row>
        <row r="5562">
          <cell r="A5562">
            <v>600040739</v>
          </cell>
          <cell r="B5562">
            <v>70924341</v>
          </cell>
          <cell r="C5562" t="str">
            <v>Hlavní město Praha</v>
          </cell>
          <cell r="D5562" t="str">
            <v xml:space="preserve">Praha 10 </v>
          </cell>
          <cell r="E5562" t="str">
            <v>Úřad městské části Praha 10</v>
          </cell>
          <cell r="F5562" t="str">
            <v>Praha 10</v>
          </cell>
          <cell r="G5562" t="str">
            <v>obec</v>
          </cell>
          <cell r="H5562">
            <v>600040739</v>
          </cell>
          <cell r="I5562" t="str">
            <v>70924341</v>
          </cell>
          <cell r="J5562">
            <v>440</v>
          </cell>
          <cell r="K5562" t="str">
            <v>SINGCLEAN</v>
          </cell>
          <cell r="L5562" t="str">
            <v>ANO</v>
          </cell>
          <cell r="M5562" t="str">
            <v>Mateřská škola, Praha 10, Ve Stínu 10/2103, příspěvková organizace</v>
          </cell>
          <cell r="N5562" t="str">
            <v>Ve stínu</v>
          </cell>
          <cell r="O5562">
            <v>2103</v>
          </cell>
          <cell r="P5562">
            <v>10</v>
          </cell>
          <cell r="Q5562">
            <v>10000</v>
          </cell>
          <cell r="R5562" t="str">
            <v>Praha 10</v>
          </cell>
          <cell r="S5562">
            <v>274770140</v>
          </cell>
          <cell r="T5562" t="str">
            <v>msvestinu@volny.cz</v>
          </cell>
        </row>
        <row r="5563">
          <cell r="A5563">
            <v>600040828</v>
          </cell>
          <cell r="B5563">
            <v>70924350</v>
          </cell>
          <cell r="C5563" t="str">
            <v>Hlavní město Praha</v>
          </cell>
          <cell r="D5563" t="str">
            <v xml:space="preserve">Praha 10 </v>
          </cell>
          <cell r="E5563" t="str">
            <v>Úřad městské části Praha 10</v>
          </cell>
          <cell r="F5563" t="str">
            <v>Praha 10</v>
          </cell>
          <cell r="G5563" t="str">
            <v>obec</v>
          </cell>
          <cell r="H5563">
            <v>600040828</v>
          </cell>
          <cell r="I5563" t="str">
            <v>70924350</v>
          </cell>
          <cell r="J5563">
            <v>200</v>
          </cell>
          <cell r="K5563" t="str">
            <v>SINGCLEAN</v>
          </cell>
          <cell r="L5563" t="str">
            <v>ANO</v>
          </cell>
          <cell r="M5563" t="str">
            <v>Mateřská škola, Praha 10, Zvonková 12/2901, příspěvková organizace</v>
          </cell>
          <cell r="N5563" t="str">
            <v>Zvonková</v>
          </cell>
          <cell r="O5563">
            <v>2901</v>
          </cell>
          <cell r="P5563">
            <v>12</v>
          </cell>
          <cell r="Q5563">
            <v>10600</v>
          </cell>
          <cell r="R5563" t="str">
            <v>Praha 10</v>
          </cell>
          <cell r="S5563">
            <v>272653572</v>
          </cell>
        </row>
        <row r="5564">
          <cell r="A5564">
            <v>600115534</v>
          </cell>
          <cell r="B5564">
            <v>70924538</v>
          </cell>
          <cell r="C5564" t="str">
            <v>Jihomoravský kraj</v>
          </cell>
          <cell r="D5564" t="str">
            <v xml:space="preserve">Hodonín </v>
          </cell>
          <cell r="E5564" t="str">
            <v>Městský úřad Kyjov</v>
          </cell>
          <cell r="F5564" t="str">
            <v>Kyjov</v>
          </cell>
          <cell r="G5564" t="str">
            <v>obec</v>
          </cell>
          <cell r="H5564">
            <v>600115534</v>
          </cell>
          <cell r="I5564" t="str">
            <v>70924538</v>
          </cell>
          <cell r="J5564">
            <v>480</v>
          </cell>
          <cell r="K5564" t="str">
            <v>SINGCLEAN</v>
          </cell>
          <cell r="L5564" t="str">
            <v>ANO</v>
          </cell>
          <cell r="M5564" t="str">
            <v>Základní škola a Mateřská škola Žarošice, okres Hodonín, příspěvková organizace</v>
          </cell>
          <cell r="O5564">
            <v>321</v>
          </cell>
          <cell r="Q5564">
            <v>69634</v>
          </cell>
          <cell r="R5564" t="str">
            <v>Žarošice</v>
          </cell>
          <cell r="S5564">
            <v>518631683</v>
          </cell>
          <cell r="T5564" t="str">
            <v>zarosicezs@seznam.cz</v>
          </cell>
        </row>
        <row r="5565">
          <cell r="A5565">
            <v>600070514</v>
          </cell>
          <cell r="B5565">
            <v>70924546</v>
          </cell>
          <cell r="C5565" t="str">
            <v>Plzeňský kraj</v>
          </cell>
          <cell r="D5565" t="str">
            <v xml:space="preserve">Plzeň-město </v>
          </cell>
          <cell r="E5565" t="str">
            <v>Magistrát města Plzně</v>
          </cell>
          <cell r="F5565" t="str">
            <v>Plzeň</v>
          </cell>
          <cell r="G5565" t="str">
            <v>obec</v>
          </cell>
          <cell r="H5565">
            <v>600070514</v>
          </cell>
          <cell r="I5565" t="str">
            <v>70924546</v>
          </cell>
          <cell r="J5565">
            <v>420</v>
          </cell>
          <cell r="K5565" t="str">
            <v>SINGCLEAN</v>
          </cell>
          <cell r="L5565" t="str">
            <v>ANO</v>
          </cell>
          <cell r="M5565" t="str">
            <v>Základní škola Starý Plzenec, příspěvková organizace</v>
          </cell>
          <cell r="N5565" t="str">
            <v>Masarykovo náměstí</v>
          </cell>
          <cell r="O5565">
            <v>54</v>
          </cell>
          <cell r="Q5565">
            <v>33202</v>
          </cell>
          <cell r="R5565" t="str">
            <v>Starý Plzenec</v>
          </cell>
          <cell r="S5565" t="str">
            <v>377 965 496 ,602655350</v>
          </cell>
          <cell r="T5565" t="str">
            <v>zsplzenec2@seznam.cz</v>
          </cell>
        </row>
        <row r="5566">
          <cell r="A5566">
            <v>600090213</v>
          </cell>
          <cell r="B5566">
            <v>70925038</v>
          </cell>
          <cell r="C5566" t="str">
            <v>Pardubický kraj</v>
          </cell>
          <cell r="D5566" t="str">
            <v xml:space="preserve">Chrudim </v>
          </cell>
          <cell r="E5566" t="str">
            <v>Městský úřad Chrudim</v>
          </cell>
          <cell r="F5566" t="str">
            <v>Chrudim</v>
          </cell>
          <cell r="G5566" t="str">
            <v>obec</v>
          </cell>
          <cell r="H5566">
            <v>600090213</v>
          </cell>
          <cell r="I5566" t="str">
            <v>70925038</v>
          </cell>
          <cell r="J5566">
            <v>1300</v>
          </cell>
          <cell r="K5566" t="str">
            <v>SINGCLEAN</v>
          </cell>
          <cell r="L5566" t="str">
            <v>ANO</v>
          </cell>
          <cell r="M5566" t="str">
            <v>Základní škola, Chrudim, Školní náměstí 6</v>
          </cell>
          <cell r="N5566" t="str">
            <v>Školní náměstí</v>
          </cell>
          <cell r="O5566">
            <v>6</v>
          </cell>
          <cell r="Q5566">
            <v>53701</v>
          </cell>
          <cell r="R5566" t="str">
            <v>Chrudim</v>
          </cell>
          <cell r="S5566">
            <v>469620383</v>
          </cell>
          <cell r="T5566" t="str">
            <v>reditel@zsskolninamesti.cz</v>
          </cell>
        </row>
        <row r="5567">
          <cell r="A5567">
            <v>600045510</v>
          </cell>
          <cell r="B5567">
            <v>70925259</v>
          </cell>
          <cell r="C5567" t="str">
            <v>Středočeský kraj</v>
          </cell>
          <cell r="D5567" t="str">
            <v xml:space="preserve">Praha-východ </v>
          </cell>
          <cell r="E5567" t="str">
            <v>Městský úřad Říčany</v>
          </cell>
          <cell r="F5567" t="str">
            <v>Říčany</v>
          </cell>
          <cell r="G5567" t="str">
            <v>obec</v>
          </cell>
          <cell r="H5567">
            <v>600045510</v>
          </cell>
          <cell r="I5567" t="str">
            <v>70925259</v>
          </cell>
          <cell r="J5567">
            <v>360</v>
          </cell>
          <cell r="K5567" t="str">
            <v>SINGCLEAN</v>
          </cell>
          <cell r="L5567" t="str">
            <v>ANO</v>
          </cell>
          <cell r="M5567" t="str">
            <v>Základní škola Stříbrná Skalice</v>
          </cell>
          <cell r="N5567" t="str">
            <v>Na městečku</v>
          </cell>
          <cell r="O5567">
            <v>69</v>
          </cell>
          <cell r="Q5567">
            <v>28167</v>
          </cell>
          <cell r="R5567" t="str">
            <v>Stříbrná Skalice</v>
          </cell>
          <cell r="S5567">
            <v>321693103</v>
          </cell>
          <cell r="T5567" t="str">
            <v>bittnerova@zsskalice.cz</v>
          </cell>
        </row>
        <row r="5568">
          <cell r="A5568">
            <v>600044874</v>
          </cell>
          <cell r="B5568">
            <v>70925267</v>
          </cell>
          <cell r="C5568" t="str">
            <v>Středočeský kraj</v>
          </cell>
          <cell r="D5568" t="str">
            <v xml:space="preserve">Praha-východ </v>
          </cell>
          <cell r="E5568" t="str">
            <v>Městský úřad Říčany</v>
          </cell>
          <cell r="F5568" t="str">
            <v>Říčany</v>
          </cell>
          <cell r="G5568" t="str">
            <v>obec</v>
          </cell>
          <cell r="H5568">
            <v>600044874</v>
          </cell>
          <cell r="I5568" t="str">
            <v>70925267</v>
          </cell>
          <cell r="J5568">
            <v>120</v>
          </cell>
          <cell r="K5568" t="str">
            <v>SINGCLEAN</v>
          </cell>
          <cell r="L5568" t="str">
            <v>ANO</v>
          </cell>
          <cell r="M5568" t="str">
            <v>Mateřská škola Stříbrná Skalice</v>
          </cell>
          <cell r="N5568" t="str">
            <v>Sázavská</v>
          </cell>
          <cell r="O5568">
            <v>323</v>
          </cell>
          <cell r="Q5568">
            <v>28167</v>
          </cell>
          <cell r="R5568" t="str">
            <v>Stříbrná Skalice</v>
          </cell>
          <cell r="S5568">
            <v>321693162</v>
          </cell>
          <cell r="T5568" t="str">
            <v>ms@stribrnaskalice.cz</v>
          </cell>
        </row>
        <row r="5569">
          <cell r="A5569">
            <v>600041069</v>
          </cell>
          <cell r="B5569">
            <v>70925526</v>
          </cell>
          <cell r="C5569" t="str">
            <v>Hlavní město Praha</v>
          </cell>
          <cell r="D5569" t="str">
            <v xml:space="preserve">Praha 10 </v>
          </cell>
          <cell r="E5569" t="str">
            <v>Úřad městské části Praha 22</v>
          </cell>
          <cell r="F5569" t="str">
            <v>Praha 22</v>
          </cell>
          <cell r="G5569" t="str">
            <v>obec</v>
          </cell>
          <cell r="H5569">
            <v>600041069</v>
          </cell>
          <cell r="I5569" t="str">
            <v>70925526</v>
          </cell>
          <cell r="J5569">
            <v>340</v>
          </cell>
          <cell r="K5569" t="str">
            <v>SINGCLEAN</v>
          </cell>
          <cell r="L5569" t="str">
            <v>ANO</v>
          </cell>
          <cell r="M5569" t="str">
            <v>Mateřská škola Praha - Kolovraty</v>
          </cell>
          <cell r="N5569" t="str">
            <v>K poště</v>
          </cell>
          <cell r="O5569">
            <v>688</v>
          </cell>
          <cell r="P5569" t="str">
            <v>11a</v>
          </cell>
          <cell r="Q5569">
            <v>10300</v>
          </cell>
          <cell r="R5569" t="str">
            <v>Praha 10</v>
          </cell>
          <cell r="S5569">
            <v>267711342</v>
          </cell>
          <cell r="T5569" t="str">
            <v>skolka.kolovraty@seznam.cz</v>
          </cell>
        </row>
        <row r="5570">
          <cell r="A5570">
            <v>600050939</v>
          </cell>
          <cell r="B5570">
            <v>70926255</v>
          </cell>
          <cell r="C5570" t="str">
            <v>Středočeský kraj</v>
          </cell>
          <cell r="D5570" t="str">
            <v xml:space="preserve">Nymburk </v>
          </cell>
          <cell r="E5570" t="str">
            <v>Městský úřad Nymburk</v>
          </cell>
          <cell r="F5570" t="str">
            <v>Nymburk</v>
          </cell>
          <cell r="G5570" t="str">
            <v>obec</v>
          </cell>
          <cell r="H5570">
            <v>600050939</v>
          </cell>
          <cell r="I5570" t="str">
            <v>70926255</v>
          </cell>
          <cell r="J5570">
            <v>1540</v>
          </cell>
          <cell r="K5570" t="str">
            <v>SINGCLEAN</v>
          </cell>
          <cell r="L5570" t="str">
            <v>ANO</v>
          </cell>
          <cell r="M5570" t="str">
            <v>Základní škola a Mateřská škola Nymburk, Tyršova 446 - příspěvková organizace</v>
          </cell>
          <cell r="N5570" t="str">
            <v>Tyršova</v>
          </cell>
          <cell r="O5570">
            <v>446</v>
          </cell>
          <cell r="P5570">
            <v>9</v>
          </cell>
          <cell r="Q5570">
            <v>28802</v>
          </cell>
          <cell r="R5570" t="str">
            <v>Nymburk</v>
          </cell>
          <cell r="S5570">
            <v>325512756</v>
          </cell>
          <cell r="T5570" t="str">
            <v>skola@zstyrsova.cz</v>
          </cell>
        </row>
        <row r="5571">
          <cell r="A5571">
            <v>600040925</v>
          </cell>
          <cell r="B5571">
            <v>70926271</v>
          </cell>
          <cell r="C5571" t="str">
            <v>Hlavní město Praha</v>
          </cell>
          <cell r="D5571" t="str">
            <v xml:space="preserve">Praha 10 </v>
          </cell>
          <cell r="E5571" t="str">
            <v>Úřad městské části Praha 15</v>
          </cell>
          <cell r="F5571" t="str">
            <v>Praha 15</v>
          </cell>
          <cell r="G5571" t="str">
            <v>obec</v>
          </cell>
          <cell r="H5571">
            <v>600040925</v>
          </cell>
          <cell r="I5571" t="str">
            <v>70926271</v>
          </cell>
          <cell r="J5571">
            <v>240</v>
          </cell>
          <cell r="K5571" t="str">
            <v>SINGCLEAN</v>
          </cell>
          <cell r="L5571" t="str">
            <v>ANO</v>
          </cell>
          <cell r="M5571" t="str">
            <v>Mateřská škola Dolní Měcholupy</v>
          </cell>
          <cell r="N5571" t="str">
            <v>Ke školce</v>
          </cell>
          <cell r="O5571">
            <v>254</v>
          </cell>
          <cell r="P5571">
            <v>12</v>
          </cell>
          <cell r="Q5571">
            <v>10900</v>
          </cell>
          <cell r="R5571" t="str">
            <v>Praha 10</v>
          </cell>
          <cell r="S5571">
            <v>272705758</v>
          </cell>
          <cell r="T5571" t="str">
            <v>skolka@ms-dm.cz</v>
          </cell>
        </row>
        <row r="5572">
          <cell r="A5572">
            <v>600041336</v>
          </cell>
          <cell r="B5572">
            <v>70926280</v>
          </cell>
          <cell r="C5572" t="str">
            <v>Hlavní město Praha</v>
          </cell>
          <cell r="D5572" t="str">
            <v xml:space="preserve">Praha 10 </v>
          </cell>
          <cell r="E5572" t="str">
            <v>Úřad městské části Praha 15</v>
          </cell>
          <cell r="F5572" t="str">
            <v>Praha 15</v>
          </cell>
          <cell r="G5572" t="str">
            <v>obec</v>
          </cell>
          <cell r="H5572">
            <v>600041336</v>
          </cell>
          <cell r="I5572" t="str">
            <v>70926280</v>
          </cell>
          <cell r="J5572">
            <v>620</v>
          </cell>
          <cell r="K5572" t="str">
            <v>SINGCLEAN</v>
          </cell>
          <cell r="L5572" t="str">
            <v>ANO</v>
          </cell>
          <cell r="M5572" t="str">
            <v>Základní škola, Praha 10, Kutnohorská 36</v>
          </cell>
          <cell r="N5572" t="str">
            <v>Kutnohorská</v>
          </cell>
          <cell r="O5572">
            <v>36</v>
          </cell>
          <cell r="P5572">
            <v>58</v>
          </cell>
          <cell r="Q5572">
            <v>10900</v>
          </cell>
          <cell r="R5572" t="str">
            <v>Praha 10</v>
          </cell>
          <cell r="S5572">
            <v>274862488</v>
          </cell>
          <cell r="T5572" t="str">
            <v>info@kutnohorska.cz</v>
          </cell>
        </row>
        <row r="5573">
          <cell r="A5573">
            <v>600050858</v>
          </cell>
          <cell r="B5573">
            <v>70926298</v>
          </cell>
          <cell r="C5573" t="str">
            <v>Středočeský kraj</v>
          </cell>
          <cell r="D5573" t="str">
            <v xml:space="preserve">Nymburk </v>
          </cell>
          <cell r="E5573" t="str">
            <v>Městský úřad Nymburk</v>
          </cell>
          <cell r="F5573" t="str">
            <v>Nymburk</v>
          </cell>
          <cell r="G5573" t="str">
            <v>obec</v>
          </cell>
          <cell r="H5573">
            <v>600050858</v>
          </cell>
          <cell r="I5573" t="str">
            <v>70926298</v>
          </cell>
          <cell r="J5573">
            <v>1900</v>
          </cell>
          <cell r="K5573" t="str">
            <v>SINGCLEAN</v>
          </cell>
          <cell r="L5573" t="str">
            <v>ANO</v>
          </cell>
          <cell r="M5573" t="str">
            <v>Základní škola a Mateřská škola Nymburk, Letců R.A.F. 1989 - příspěvková organizace</v>
          </cell>
          <cell r="N5573" t="str">
            <v>Letců R. A. F.</v>
          </cell>
          <cell r="O5573">
            <v>1989</v>
          </cell>
          <cell r="Q5573">
            <v>28802</v>
          </cell>
          <cell r="R5573" t="str">
            <v>Nymburk</v>
          </cell>
          <cell r="S5573">
            <v>325531063</v>
          </cell>
          <cell r="T5573" t="str">
            <v>info@zs-raf.cz</v>
          </cell>
        </row>
        <row r="5574">
          <cell r="A5574">
            <v>600093905</v>
          </cell>
          <cell r="B5574">
            <v>70926336</v>
          </cell>
          <cell r="C5574" t="str">
            <v>Královéhradecký kraj</v>
          </cell>
          <cell r="D5574" t="str">
            <v xml:space="preserve">Náchod </v>
          </cell>
          <cell r="E5574" t="str">
            <v>Městský úřad Jaroměř</v>
          </cell>
          <cell r="F5574" t="str">
            <v>Jaroměř</v>
          </cell>
          <cell r="G5574" t="str">
            <v>obec</v>
          </cell>
          <cell r="H5574">
            <v>600093905</v>
          </cell>
          <cell r="I5574" t="str">
            <v>70926336</v>
          </cell>
          <cell r="J5574">
            <v>1220</v>
          </cell>
          <cell r="K5574" t="str">
            <v>SINGCLEAN</v>
          </cell>
          <cell r="L5574" t="str">
            <v>ANO</v>
          </cell>
          <cell r="M5574" t="str">
            <v>Základní škola Jaroměř, Na Ostrově 4, okres Náchod</v>
          </cell>
          <cell r="N5574" t="str">
            <v>Na Ostrově</v>
          </cell>
          <cell r="O5574">
            <v>4</v>
          </cell>
          <cell r="P5574">
            <v>4</v>
          </cell>
          <cell r="Q5574">
            <v>55101</v>
          </cell>
          <cell r="R5574" t="str">
            <v>Jaroměř</v>
          </cell>
          <cell r="S5574">
            <v>491812474</v>
          </cell>
          <cell r="T5574" t="str">
            <v>zsostrov@zsostrov.cz</v>
          </cell>
        </row>
        <row r="5575">
          <cell r="A5575">
            <v>600093913</v>
          </cell>
          <cell r="B5575">
            <v>70926662</v>
          </cell>
          <cell r="C5575" t="str">
            <v>Královéhradecký kraj</v>
          </cell>
          <cell r="D5575" t="str">
            <v xml:space="preserve">Náchod </v>
          </cell>
          <cell r="E5575" t="str">
            <v>Městský úřad Jaroměř</v>
          </cell>
          <cell r="F5575" t="str">
            <v>Jaroměř</v>
          </cell>
          <cell r="G5575" t="str">
            <v>obec</v>
          </cell>
          <cell r="H5575">
            <v>600093913</v>
          </cell>
          <cell r="I5575" t="str">
            <v>70926662</v>
          </cell>
          <cell r="J5575">
            <v>1100</v>
          </cell>
          <cell r="K5575" t="str">
            <v>SINGCLEAN</v>
          </cell>
          <cell r="L5575" t="str">
            <v>ANO</v>
          </cell>
          <cell r="M5575" t="str">
            <v>Základní škola Boženy Němcové Jaroměř, Husovo náměstí 352, okres Náchod</v>
          </cell>
          <cell r="N5575" t="str">
            <v>Husovo náměstí</v>
          </cell>
          <cell r="O5575">
            <v>352</v>
          </cell>
          <cell r="Q5575">
            <v>55101</v>
          </cell>
          <cell r="R5575" t="str">
            <v>Jaroměř</v>
          </cell>
          <cell r="S5575">
            <v>491812630</v>
          </cell>
          <cell r="T5575" t="str">
            <v>zsbn@zsbn.cz</v>
          </cell>
        </row>
        <row r="5576">
          <cell r="A5576">
            <v>600094774</v>
          </cell>
          <cell r="B5576">
            <v>70926719</v>
          </cell>
          <cell r="C5576" t="str">
            <v>Královéhradecký kraj</v>
          </cell>
          <cell r="D5576" t="str">
            <v xml:space="preserve">Náchod </v>
          </cell>
          <cell r="E5576" t="str">
            <v>Městský úřad Jaroměř</v>
          </cell>
          <cell r="F5576" t="str">
            <v>Jaroměř</v>
          </cell>
          <cell r="G5576" t="str">
            <v>obec</v>
          </cell>
          <cell r="H5576">
            <v>600094774</v>
          </cell>
          <cell r="I5576" t="str">
            <v>70926719</v>
          </cell>
          <cell r="J5576">
            <v>100</v>
          </cell>
          <cell r="K5576" t="str">
            <v>SINGCLEAN</v>
          </cell>
          <cell r="L5576" t="str">
            <v>ANO</v>
          </cell>
          <cell r="M5576" t="str">
            <v>Zařízení školního stravování Jaroměř</v>
          </cell>
          <cell r="N5576" t="str">
            <v>Na Karlově</v>
          </cell>
          <cell r="O5576">
            <v>181</v>
          </cell>
          <cell r="Q5576">
            <v>55101</v>
          </cell>
          <cell r="R5576" t="str">
            <v>Jaroměř</v>
          </cell>
          <cell r="S5576">
            <v>491812472</v>
          </cell>
          <cell r="T5576" t="str">
            <v>sjkarlov@quick.cz</v>
          </cell>
        </row>
        <row r="5577">
          <cell r="A5577">
            <v>600044912</v>
          </cell>
          <cell r="B5577">
            <v>70926735</v>
          </cell>
          <cell r="C5577" t="str">
            <v>Středočeský kraj</v>
          </cell>
          <cell r="D5577" t="str">
            <v xml:space="preserve">Kolín </v>
          </cell>
          <cell r="E5577" t="str">
            <v>Městský úřad Kolín</v>
          </cell>
          <cell r="F5577" t="str">
            <v>Kolín</v>
          </cell>
          <cell r="G5577" t="str">
            <v>obec</v>
          </cell>
          <cell r="H5577">
            <v>600044912</v>
          </cell>
          <cell r="I5577" t="str">
            <v>70926735</v>
          </cell>
          <cell r="J5577">
            <v>200</v>
          </cell>
          <cell r="K5577" t="str">
            <v>SINGCLEAN</v>
          </cell>
          <cell r="L5577" t="str">
            <v>ANO</v>
          </cell>
          <cell r="M5577" t="str">
            <v>Mateřská škola Velký Osek, okres Kolín</v>
          </cell>
          <cell r="N5577" t="str">
            <v>Masarykova</v>
          </cell>
          <cell r="O5577">
            <v>671</v>
          </cell>
          <cell r="Q5577">
            <v>28151</v>
          </cell>
          <cell r="R5577" t="str">
            <v>Velký Osek</v>
          </cell>
          <cell r="S5577">
            <v>321795565</v>
          </cell>
        </row>
        <row r="5578">
          <cell r="A5578">
            <v>600149897</v>
          </cell>
          <cell r="B5578">
            <v>70926786</v>
          </cell>
          <cell r="C5578" t="str">
            <v>Zlínský kraj</v>
          </cell>
          <cell r="D5578" t="str">
            <v xml:space="preserve">Vsetín </v>
          </cell>
          <cell r="E5578" t="str">
            <v>Městský úřad Vsetín</v>
          </cell>
          <cell r="F5578" t="str">
            <v>Vsetín</v>
          </cell>
          <cell r="G5578" t="str">
            <v>obec</v>
          </cell>
          <cell r="H5578">
            <v>600149897</v>
          </cell>
          <cell r="I5578" t="str">
            <v>70926786</v>
          </cell>
          <cell r="J5578">
            <v>300</v>
          </cell>
          <cell r="K5578" t="str">
            <v>SINGCLEAN</v>
          </cell>
          <cell r="L5578" t="str">
            <v>ANO</v>
          </cell>
          <cell r="M5578" t="str">
            <v>Základní škola a Mateřská škola Kateřinice, okres Vsetín</v>
          </cell>
          <cell r="O5578">
            <v>154</v>
          </cell>
          <cell r="Q5578">
            <v>75621</v>
          </cell>
          <cell r="R5578" t="str">
            <v>Kateřinice</v>
          </cell>
          <cell r="S5578">
            <v>5714428214</v>
          </cell>
          <cell r="T5578" t="str">
            <v>zsams@katerinice.eu</v>
          </cell>
        </row>
        <row r="5579">
          <cell r="A5579">
            <v>600041344</v>
          </cell>
          <cell r="B5579">
            <v>70926921</v>
          </cell>
          <cell r="C5579" t="str">
            <v>Hlavní město Praha</v>
          </cell>
          <cell r="D5579" t="str">
            <v xml:space="preserve">Praha 10 </v>
          </cell>
          <cell r="E5579" t="str">
            <v>Úřad městské části Praha 22</v>
          </cell>
          <cell r="F5579" t="str">
            <v>Praha 22</v>
          </cell>
          <cell r="G5579" t="str">
            <v>obec</v>
          </cell>
          <cell r="H5579">
            <v>600041344</v>
          </cell>
          <cell r="I5579" t="str">
            <v>70926921</v>
          </cell>
          <cell r="J5579">
            <v>720</v>
          </cell>
          <cell r="K5579" t="str">
            <v>SINGCLEAN</v>
          </cell>
          <cell r="L5579" t="str">
            <v>ANO</v>
          </cell>
          <cell r="M5579" t="str">
            <v>Základní škola Praha - Kolovraty</v>
          </cell>
          <cell r="N5579" t="str">
            <v>Mírová</v>
          </cell>
          <cell r="O5579">
            <v>57</v>
          </cell>
          <cell r="P5579">
            <v>47</v>
          </cell>
          <cell r="Q5579">
            <v>10300</v>
          </cell>
          <cell r="R5579" t="str">
            <v>Praha 10</v>
          </cell>
          <cell r="S5579">
            <v>267712795</v>
          </cell>
          <cell r="T5579" t="str">
            <v>reditel@zskolovraty.cz</v>
          </cell>
        </row>
        <row r="5580">
          <cell r="A5580">
            <v>670000019</v>
          </cell>
          <cell r="B5580">
            <v>70927880</v>
          </cell>
          <cell r="C5580" t="str">
            <v>Kraj Vysočina</v>
          </cell>
          <cell r="D5580" t="str">
            <v xml:space="preserve">Žďár nad Sázavou </v>
          </cell>
          <cell r="E5580" t="str">
            <v>Městský úřad Nové Město na Moravě</v>
          </cell>
          <cell r="F5580" t="str">
            <v>Nové Město na Moravě</v>
          </cell>
          <cell r="G5580" t="str">
            <v>obec</v>
          </cell>
          <cell r="H5580">
            <v>670000019</v>
          </cell>
          <cell r="I5580" t="str">
            <v>70927880</v>
          </cell>
          <cell r="J5580" t="str">
            <v>X</v>
          </cell>
          <cell r="K5580" t="str">
            <v>SINGCLEAN</v>
          </cell>
          <cell r="L5580" t="str">
            <v>ANO</v>
          </cell>
          <cell r="M5580" t="str">
            <v>Dům dětí a mládeže Nové Město na Moravě, příspěvková organizace</v>
          </cell>
          <cell r="N5580" t="str">
            <v>Tyršova</v>
          </cell>
          <cell r="O5580">
            <v>1001</v>
          </cell>
          <cell r="Q5580">
            <v>59231</v>
          </cell>
          <cell r="R5580" t="str">
            <v>Nové Město na Moravě</v>
          </cell>
          <cell r="S5580">
            <v>566598781</v>
          </cell>
          <cell r="T5580" t="str">
            <v>alena.sobotkova@nmnm.cz</v>
          </cell>
        </row>
        <row r="5581">
          <cell r="A5581">
            <v>600140776</v>
          </cell>
          <cell r="B5581">
            <v>70928622</v>
          </cell>
          <cell r="C5581" t="str">
            <v>Olomoucký kraj</v>
          </cell>
          <cell r="D5581" t="str">
            <v xml:space="preserve">Olomouc </v>
          </cell>
          <cell r="E5581" t="str">
            <v>Magistrát města Olomouce</v>
          </cell>
          <cell r="F5581" t="str">
            <v>Olomouc</v>
          </cell>
          <cell r="G5581" t="str">
            <v>obec</v>
          </cell>
          <cell r="H5581">
            <v>600140776</v>
          </cell>
          <cell r="I5581" t="str">
            <v>70928622</v>
          </cell>
          <cell r="J5581">
            <v>800</v>
          </cell>
          <cell r="K5581" t="str">
            <v>SINGCLEAN</v>
          </cell>
          <cell r="L5581" t="str">
            <v>ANO</v>
          </cell>
          <cell r="M5581" t="str">
            <v>Základní škola Štěpánov, okres Olomouc, příspěvková organizace</v>
          </cell>
          <cell r="N5581" t="str">
            <v>Dolní</v>
          </cell>
          <cell r="O5581">
            <v>597</v>
          </cell>
          <cell r="P5581" t="str">
            <v>8a</v>
          </cell>
          <cell r="Q5581">
            <v>78313</v>
          </cell>
          <cell r="R5581" t="str">
            <v>Štěpánov</v>
          </cell>
          <cell r="S5581">
            <v>587571044</v>
          </cell>
          <cell r="T5581" t="str">
            <v>skola@zsstepanov.cz</v>
          </cell>
        </row>
        <row r="5582">
          <cell r="A5582">
            <v>619801204</v>
          </cell>
          <cell r="B5582">
            <v>70929220</v>
          </cell>
          <cell r="C5582" t="str">
            <v>Moravskoslezský kraj</v>
          </cell>
          <cell r="D5582" t="str">
            <v xml:space="preserve">Nový Jičín </v>
          </cell>
          <cell r="E5582" t="str">
            <v>Městský úřad Kopřivnice</v>
          </cell>
          <cell r="F5582" t="str">
            <v>Kopřivnice</v>
          </cell>
          <cell r="G5582" t="str">
            <v>obec</v>
          </cell>
          <cell r="H5582">
            <v>619801204</v>
          </cell>
          <cell r="I5582" t="str">
            <v>70929220</v>
          </cell>
          <cell r="J5582">
            <v>60</v>
          </cell>
          <cell r="K5582" t="str">
            <v>SINGCLEAN</v>
          </cell>
          <cell r="L5582" t="str">
            <v>ANO</v>
          </cell>
          <cell r="M5582" t="str">
            <v>Školní jídelna Komenského, Příbor, ul. Komenského čp. 458</v>
          </cell>
          <cell r="N5582" t="str">
            <v>Komenského</v>
          </cell>
          <cell r="O5582">
            <v>458</v>
          </cell>
          <cell r="Q5582">
            <v>74258</v>
          </cell>
          <cell r="R5582" t="str">
            <v>Příbor</v>
          </cell>
          <cell r="S5582">
            <v>556725186</v>
          </cell>
          <cell r="T5582" t="str">
            <v>sj.pribor@tiscali.cz</v>
          </cell>
        </row>
        <row r="5583">
          <cell r="A5583">
            <v>600039862</v>
          </cell>
          <cell r="B5583">
            <v>70930716</v>
          </cell>
          <cell r="C5583" t="str">
            <v>Hlavní město Praha</v>
          </cell>
          <cell r="D5583" t="str">
            <v xml:space="preserve">Praha 8 </v>
          </cell>
          <cell r="E5583" t="str">
            <v>Úřad městské části Praha 8</v>
          </cell>
          <cell r="F5583" t="str">
            <v>Praha 8</v>
          </cell>
          <cell r="G5583" t="str">
            <v>obec</v>
          </cell>
          <cell r="H5583">
            <v>600039862</v>
          </cell>
          <cell r="I5583" t="str">
            <v>70930716</v>
          </cell>
          <cell r="J5583">
            <v>1700</v>
          </cell>
          <cell r="K5583" t="str">
            <v>SINGCLEAN</v>
          </cell>
          <cell r="L5583" t="str">
            <v>ANO</v>
          </cell>
          <cell r="M5583" t="str">
            <v>Základní škola a mateřská škola, Praha 8 - Ďáblice, U Parkánu 17</v>
          </cell>
          <cell r="N5583" t="str">
            <v>U Parkánu</v>
          </cell>
          <cell r="O5583">
            <v>17</v>
          </cell>
          <cell r="P5583">
            <v>11</v>
          </cell>
          <cell r="Q5583">
            <v>18200</v>
          </cell>
          <cell r="R5583" t="str">
            <v>Praha 8</v>
          </cell>
          <cell r="S5583">
            <v>283910960</v>
          </cell>
          <cell r="T5583" t="str">
            <v>ekonom@skoladablice.cz</v>
          </cell>
        </row>
        <row r="5584">
          <cell r="A5584">
            <v>600124398</v>
          </cell>
          <cell r="B5584">
            <v>70930881</v>
          </cell>
          <cell r="C5584" t="str">
            <v>Zlínský kraj</v>
          </cell>
          <cell r="D5584" t="str">
            <v xml:space="preserve">Uherské Hradiště </v>
          </cell>
          <cell r="E5584" t="str">
            <v>Městský úřad Uherské Hradiště</v>
          </cell>
          <cell r="F5584" t="str">
            <v>Uherské Hradiště</v>
          </cell>
          <cell r="G5584" t="str">
            <v>obec</v>
          </cell>
          <cell r="H5584">
            <v>600124398</v>
          </cell>
          <cell r="I5584" t="str">
            <v>70930881</v>
          </cell>
          <cell r="J5584">
            <v>640</v>
          </cell>
          <cell r="K5584" t="str">
            <v>SINGCLEAN</v>
          </cell>
          <cell r="L5584" t="str">
            <v>ANO</v>
          </cell>
          <cell r="M5584" t="str">
            <v>Základní škola Ostrožská Nová Ves, okres Uherské Hradiště, příspěvková organizace</v>
          </cell>
          <cell r="N5584" t="str">
            <v>Lhotská</v>
          </cell>
          <cell r="O5584">
            <v>500</v>
          </cell>
          <cell r="Q5584">
            <v>68722</v>
          </cell>
          <cell r="R5584" t="str">
            <v>Ostrožská Nová Ves</v>
          </cell>
          <cell r="S5584">
            <v>572598105</v>
          </cell>
          <cell r="T5584" t="str">
            <v>zsostrnves@uhedu.cz</v>
          </cell>
        </row>
        <row r="5585">
          <cell r="A5585">
            <v>600094014</v>
          </cell>
          <cell r="B5585">
            <v>70932085</v>
          </cell>
          <cell r="C5585" t="str">
            <v>Královéhradecký kraj</v>
          </cell>
          <cell r="D5585" t="str">
            <v xml:space="preserve">Náchod </v>
          </cell>
          <cell r="E5585" t="str">
            <v>Městský úřad Jaroměř</v>
          </cell>
          <cell r="F5585" t="str">
            <v>Jaroměř</v>
          </cell>
          <cell r="G5585" t="str">
            <v>obec</v>
          </cell>
          <cell r="H5585">
            <v>600094014</v>
          </cell>
          <cell r="I5585" t="str">
            <v>70932085</v>
          </cell>
          <cell r="J5585">
            <v>780</v>
          </cell>
          <cell r="K5585" t="str">
            <v>SINGCLEAN</v>
          </cell>
          <cell r="L5585" t="str">
            <v>ANO</v>
          </cell>
          <cell r="M5585" t="str">
            <v>Základní škola Jaroměř - Josefov, Vodárenská 370, okres Náchod</v>
          </cell>
          <cell r="N5585" t="str">
            <v>Vodárenská 370</v>
          </cell>
          <cell r="Q5585">
            <v>55102</v>
          </cell>
          <cell r="R5585" t="str">
            <v>Jaroměř</v>
          </cell>
          <cell r="S5585">
            <v>491813145</v>
          </cell>
          <cell r="T5585" t="str">
            <v>josefovska.zs@tiscali.cz</v>
          </cell>
        </row>
        <row r="5586">
          <cell r="A5586">
            <v>600062961</v>
          </cell>
          <cell r="B5586">
            <v>70932158</v>
          </cell>
          <cell r="C5586" t="str">
            <v>Jihočeský kraj</v>
          </cell>
          <cell r="D5586" t="str">
            <v xml:space="preserve">Prachatice </v>
          </cell>
          <cell r="E5586" t="str">
            <v>Městský úřad Prachatice</v>
          </cell>
          <cell r="F5586" t="str">
            <v>Prachatice</v>
          </cell>
          <cell r="G5586" t="str">
            <v>obec</v>
          </cell>
          <cell r="H5586">
            <v>600062961</v>
          </cell>
          <cell r="I5586" t="str">
            <v>70932158</v>
          </cell>
          <cell r="J5586">
            <v>840</v>
          </cell>
          <cell r="K5586" t="str">
            <v>SINGCLEAN</v>
          </cell>
          <cell r="L5586" t="str">
            <v>ANO</v>
          </cell>
          <cell r="M5586" t="str">
            <v>Základní škola Prachatice, Vodňanská 287</v>
          </cell>
          <cell r="N5586" t="str">
            <v>Vodňanská</v>
          </cell>
          <cell r="O5586">
            <v>287</v>
          </cell>
          <cell r="Q5586">
            <v>38301</v>
          </cell>
          <cell r="R5586" t="str">
            <v>Prachatice</v>
          </cell>
          <cell r="S5586">
            <v>388302021</v>
          </cell>
          <cell r="T5586" t="str">
            <v>zs@vodnanka.cz</v>
          </cell>
        </row>
        <row r="5587">
          <cell r="A5587">
            <v>600063038</v>
          </cell>
          <cell r="B5587">
            <v>70932174</v>
          </cell>
          <cell r="C5587" t="str">
            <v>Jihočeský kraj</v>
          </cell>
          <cell r="D5587" t="str">
            <v xml:space="preserve">Prachatice </v>
          </cell>
          <cell r="E5587" t="str">
            <v>Městský úřad Prachatice</v>
          </cell>
          <cell r="F5587" t="str">
            <v>Prachatice</v>
          </cell>
          <cell r="G5587" t="str">
            <v>obec</v>
          </cell>
          <cell r="H5587">
            <v>600063038</v>
          </cell>
          <cell r="I5587" t="str">
            <v>70932174</v>
          </cell>
          <cell r="J5587">
            <v>840</v>
          </cell>
          <cell r="K5587" t="str">
            <v>SINGCLEAN</v>
          </cell>
          <cell r="L5587" t="str">
            <v>ANO</v>
          </cell>
          <cell r="M5587" t="str">
            <v>Základní škola Prachatice, Zlatá stezka 240</v>
          </cell>
          <cell r="N5587" t="str">
            <v>Zlatá stezka</v>
          </cell>
          <cell r="O5587">
            <v>240</v>
          </cell>
          <cell r="Q5587">
            <v>38301</v>
          </cell>
          <cell r="R5587" t="str">
            <v>Prachatice</v>
          </cell>
          <cell r="S5587">
            <v>388316587</v>
          </cell>
          <cell r="T5587" t="str">
            <v>zs@zlatastezka.cz</v>
          </cell>
        </row>
        <row r="5588">
          <cell r="A5588">
            <v>600124291</v>
          </cell>
          <cell r="B5588">
            <v>70932298</v>
          </cell>
          <cell r="C5588" t="str">
            <v>Zlínský kraj</v>
          </cell>
          <cell r="D5588" t="str">
            <v xml:space="preserve">Uherské Hradiště </v>
          </cell>
          <cell r="E5588" t="str">
            <v>Městský úřad Uherský Brod</v>
          </cell>
          <cell r="F5588" t="str">
            <v>Uherský Brod</v>
          </cell>
          <cell r="G5588" t="str">
            <v>obec</v>
          </cell>
          <cell r="H5588">
            <v>600124291</v>
          </cell>
          <cell r="I5588" t="str">
            <v>70932298</v>
          </cell>
          <cell r="J5588">
            <v>360</v>
          </cell>
          <cell r="K5588" t="str">
            <v>SINGCLEAN</v>
          </cell>
          <cell r="L5588" t="str">
            <v>ANO</v>
          </cell>
          <cell r="M5588" t="str">
            <v>Základní škola a Mateřská škola Uherský Brod-Havřice, příspěvková organizace</v>
          </cell>
          <cell r="N5588" t="str">
            <v>Brodská</v>
          </cell>
          <cell r="O5588">
            <v>117</v>
          </cell>
          <cell r="Q5588">
            <v>68801</v>
          </cell>
          <cell r="R5588" t="str">
            <v>Uherský Brod</v>
          </cell>
          <cell r="S5588">
            <v>572632870</v>
          </cell>
          <cell r="T5588" t="str">
            <v>zshavriceub@uhedu.cz</v>
          </cell>
        </row>
        <row r="5589">
          <cell r="A5589">
            <v>600124304</v>
          </cell>
          <cell r="B5589">
            <v>70932301</v>
          </cell>
          <cell r="C5589" t="str">
            <v>Zlínský kraj</v>
          </cell>
          <cell r="D5589" t="str">
            <v xml:space="preserve">Uherské Hradiště </v>
          </cell>
          <cell r="E5589" t="str">
            <v>Městský úřad Uherský Brod</v>
          </cell>
          <cell r="F5589" t="str">
            <v>Uherský Brod</v>
          </cell>
          <cell r="G5589" t="str">
            <v>obec</v>
          </cell>
          <cell r="H5589">
            <v>600124304</v>
          </cell>
          <cell r="I5589" t="str">
            <v>70932301</v>
          </cell>
          <cell r="J5589">
            <v>320</v>
          </cell>
          <cell r="K5589" t="str">
            <v>SINGCLEAN</v>
          </cell>
          <cell r="L5589" t="str">
            <v>ANO</v>
          </cell>
          <cell r="M5589" t="str">
            <v>Základní škola a Mateřská škola Uherský Brod-Újezdec, příspěvková organizace</v>
          </cell>
          <cell r="N5589" t="str">
            <v>Podhájí</v>
          </cell>
          <cell r="O5589">
            <v>291</v>
          </cell>
          <cell r="Q5589">
            <v>68734</v>
          </cell>
          <cell r="R5589" t="str">
            <v>Uherský Brod</v>
          </cell>
          <cell r="S5589">
            <v>572805580</v>
          </cell>
          <cell r="T5589" t="str">
            <v>cechova@zsujezdec.cz; haluza@zsujezdec.cz</v>
          </cell>
        </row>
        <row r="5590">
          <cell r="A5590">
            <v>600124541</v>
          </cell>
          <cell r="B5590">
            <v>70932310</v>
          </cell>
          <cell r="C5590" t="str">
            <v>Zlínský kraj</v>
          </cell>
          <cell r="D5590" t="str">
            <v xml:space="preserve">Uherské Hradiště </v>
          </cell>
          <cell r="E5590" t="str">
            <v>Městský úřad Uherský Brod</v>
          </cell>
          <cell r="F5590" t="str">
            <v>Uherský Brod</v>
          </cell>
          <cell r="G5590" t="str">
            <v>obec</v>
          </cell>
          <cell r="H5590">
            <v>600124541</v>
          </cell>
          <cell r="I5590" t="str">
            <v>70932310</v>
          </cell>
          <cell r="J5590">
            <v>520</v>
          </cell>
          <cell r="K5590" t="str">
            <v>SINGCLEAN</v>
          </cell>
          <cell r="L5590" t="str">
            <v>ANO</v>
          </cell>
          <cell r="M5590" t="str">
            <v>Základní škola, Uherský Brod, Na Výsluní 2047, okres Uherské Hradiště</v>
          </cell>
          <cell r="N5590" t="str">
            <v>Na Výsluní</v>
          </cell>
          <cell r="O5590">
            <v>2047</v>
          </cell>
          <cell r="Q5590">
            <v>68801</v>
          </cell>
          <cell r="R5590" t="str">
            <v>Uherský Brod</v>
          </cell>
          <cell r="S5590">
            <v>572634460</v>
          </cell>
          <cell r="T5590" t="str">
            <v>dagmar.bistra@zsvysluni.cz</v>
          </cell>
        </row>
        <row r="5591">
          <cell r="A5591">
            <v>600124517</v>
          </cell>
          <cell r="B5591">
            <v>70932328</v>
          </cell>
          <cell r="C5591" t="str">
            <v>Zlínský kraj</v>
          </cell>
          <cell r="D5591" t="str">
            <v xml:space="preserve">Uherské Hradiště </v>
          </cell>
          <cell r="E5591" t="str">
            <v>Městský úřad Uherský Brod</v>
          </cell>
          <cell r="F5591" t="str">
            <v>Uherský Brod</v>
          </cell>
          <cell r="G5591" t="str">
            <v>obec</v>
          </cell>
          <cell r="H5591">
            <v>600124517</v>
          </cell>
          <cell r="I5591" t="str">
            <v>70932328</v>
          </cell>
          <cell r="J5591">
            <v>1040</v>
          </cell>
          <cell r="K5591" t="str">
            <v>SINGCLEAN</v>
          </cell>
          <cell r="L5591" t="str">
            <v>ANO</v>
          </cell>
          <cell r="M5591" t="str">
            <v>Základní škola, Uherský Brod, Pod Vinohrady 1420, okres Uherské Hradiště</v>
          </cell>
          <cell r="N5591" t="str">
            <v>Za Humny</v>
          </cell>
          <cell r="O5591">
            <v>1420</v>
          </cell>
          <cell r="Q5591">
            <v>68801</v>
          </cell>
          <cell r="R5591" t="str">
            <v>Uherský Brod</v>
          </cell>
          <cell r="S5591">
            <v>572634322</v>
          </cell>
          <cell r="T5591" t="str">
            <v>mostek@zsvin.cz</v>
          </cell>
        </row>
        <row r="5592">
          <cell r="A5592">
            <v>600124509</v>
          </cell>
          <cell r="B5592">
            <v>70932336</v>
          </cell>
          <cell r="C5592" t="str">
            <v>Zlínský kraj</v>
          </cell>
          <cell r="D5592" t="str">
            <v xml:space="preserve">Uherské Hradiště </v>
          </cell>
          <cell r="E5592" t="str">
            <v>Městský úřad Uherský Brod</v>
          </cell>
          <cell r="F5592" t="str">
            <v>Uherský Brod</v>
          </cell>
          <cell r="G5592" t="str">
            <v>obec</v>
          </cell>
          <cell r="H5592">
            <v>600124509</v>
          </cell>
          <cell r="I5592" t="str">
            <v>70932336</v>
          </cell>
          <cell r="J5592">
            <v>940</v>
          </cell>
          <cell r="K5592" t="str">
            <v>SINGCLEAN</v>
          </cell>
          <cell r="L5592" t="str">
            <v>ANO</v>
          </cell>
          <cell r="M5592" t="str">
            <v>Základní škola, Uherský Brod, Mariánské náměstí 41, okres Uherské Hradiště</v>
          </cell>
          <cell r="N5592" t="str">
            <v>Mariánské nám.</v>
          </cell>
          <cell r="O5592">
            <v>41</v>
          </cell>
          <cell r="Q5592">
            <v>68801</v>
          </cell>
          <cell r="R5592" t="str">
            <v>Uherský Brod</v>
          </cell>
          <cell r="S5592">
            <v>572805541</v>
          </cell>
          <cell r="T5592" t="str">
            <v>bjandasek@zsmarianske.cz</v>
          </cell>
        </row>
        <row r="5593">
          <cell r="A5593">
            <v>600063887</v>
          </cell>
          <cell r="B5593">
            <v>70932549</v>
          </cell>
          <cell r="C5593" t="str">
            <v>Jihočeský kraj</v>
          </cell>
          <cell r="D5593" t="str">
            <v xml:space="preserve">Strakonice </v>
          </cell>
          <cell r="E5593" t="str">
            <v>Městský úřad Strakonice</v>
          </cell>
          <cell r="F5593" t="str">
            <v>Strakonice</v>
          </cell>
          <cell r="G5593" t="str">
            <v>obec</v>
          </cell>
          <cell r="H5593">
            <v>600063887</v>
          </cell>
          <cell r="I5593" t="str">
            <v>70932549</v>
          </cell>
          <cell r="J5593">
            <v>900</v>
          </cell>
          <cell r="K5593" t="str">
            <v>SINGCLEAN</v>
          </cell>
          <cell r="L5593" t="str">
            <v>ANO</v>
          </cell>
          <cell r="M5593" t="str">
            <v>Základní škola Volyně, okres Strakonice</v>
          </cell>
          <cell r="N5593" t="str">
            <v>Školní</v>
          </cell>
          <cell r="O5593">
            <v>300</v>
          </cell>
          <cell r="Q5593">
            <v>38701</v>
          </cell>
          <cell r="R5593" t="str">
            <v>Volyně</v>
          </cell>
          <cell r="S5593">
            <v>383372042</v>
          </cell>
          <cell r="T5593" t="str">
            <v>info@zsvolyne.cz</v>
          </cell>
        </row>
        <row r="5594">
          <cell r="A5594">
            <v>600146278</v>
          </cell>
          <cell r="B5594">
            <v>70932590</v>
          </cell>
          <cell r="C5594" t="str">
            <v>Olomoucký kraj</v>
          </cell>
          <cell r="D5594" t="str">
            <v xml:space="preserve">Přerov </v>
          </cell>
          <cell r="E5594" t="str">
            <v>Magistrát města Přerova</v>
          </cell>
          <cell r="F5594" t="str">
            <v>Přerov</v>
          </cell>
          <cell r="G5594" t="str">
            <v>obec</v>
          </cell>
          <cell r="H5594">
            <v>600146278</v>
          </cell>
          <cell r="I5594" t="str">
            <v>70932590</v>
          </cell>
          <cell r="J5594">
            <v>320</v>
          </cell>
          <cell r="K5594" t="str">
            <v>SINGCLEAN</v>
          </cell>
          <cell r="L5594" t="str">
            <v>ANO</v>
          </cell>
          <cell r="M5594" t="str">
            <v>Mateřská škola Kojetín, příspěvková organizace</v>
          </cell>
          <cell r="N5594" t="str">
            <v>Hanusíkova</v>
          </cell>
          <cell r="O5594">
            <v>10</v>
          </cell>
          <cell r="Q5594">
            <v>75201</v>
          </cell>
          <cell r="R5594" t="str">
            <v>Kojetín</v>
          </cell>
          <cell r="S5594">
            <v>581761836</v>
          </cell>
          <cell r="T5594" t="str">
            <v>ekonomka@ms.kojetin.cz</v>
          </cell>
        </row>
        <row r="5595">
          <cell r="A5595">
            <v>600049108</v>
          </cell>
          <cell r="B5595">
            <v>70933057</v>
          </cell>
          <cell r="C5595" t="str">
            <v>Středočeský kraj</v>
          </cell>
          <cell r="D5595" t="str">
            <v xml:space="preserve">Mladá Boleslav </v>
          </cell>
          <cell r="E5595" t="str">
            <v>Magistrát města Mladé Boleslavi</v>
          </cell>
          <cell r="F5595" t="str">
            <v>Mladá Boleslav</v>
          </cell>
          <cell r="G5595" t="str">
            <v>obec</v>
          </cell>
          <cell r="H5595">
            <v>600049108</v>
          </cell>
          <cell r="I5595" t="str">
            <v>70933057</v>
          </cell>
          <cell r="J5595">
            <v>680</v>
          </cell>
          <cell r="K5595" t="str">
            <v>SINGCLEAN</v>
          </cell>
          <cell r="L5595" t="str">
            <v>ANO</v>
          </cell>
          <cell r="M5595" t="str">
            <v>Masarykova základní škola a mateřská škola Brodce, příspěvková organizace</v>
          </cell>
          <cell r="N5595" t="str">
            <v>Rudé armády</v>
          </cell>
          <cell r="O5595">
            <v>300</v>
          </cell>
          <cell r="Q5595">
            <v>29473</v>
          </cell>
          <cell r="R5595" t="str">
            <v>Brodce</v>
          </cell>
          <cell r="S5595">
            <v>326312233</v>
          </cell>
          <cell r="T5595" t="str">
            <v>skola@zsbrodce.cz</v>
          </cell>
        </row>
        <row r="5596">
          <cell r="A5596">
            <v>650023811</v>
          </cell>
          <cell r="B5596">
            <v>70933171</v>
          </cell>
          <cell r="C5596" t="str">
            <v>Středočeský kraj</v>
          </cell>
          <cell r="D5596" t="str">
            <v xml:space="preserve">Praha-západ </v>
          </cell>
          <cell r="E5596" t="str">
            <v>Městský úřad Černošice</v>
          </cell>
          <cell r="F5596" t="str">
            <v>Černošice</v>
          </cell>
          <cell r="G5596" t="str">
            <v>obec</v>
          </cell>
          <cell r="H5596">
            <v>650023811</v>
          </cell>
          <cell r="I5596" t="str">
            <v>70933171</v>
          </cell>
          <cell r="J5596" t="str">
            <v>X</v>
          </cell>
          <cell r="K5596" t="str">
            <v>SINGCLEAN</v>
          </cell>
          <cell r="L5596" t="str">
            <v>ANO</v>
          </cell>
          <cell r="M5596" t="str">
            <v>Základní umělecká škola Dobřichovice</v>
          </cell>
          <cell r="N5596" t="str">
            <v>Lomená</v>
          </cell>
          <cell r="O5596">
            <v>159</v>
          </cell>
          <cell r="Q5596">
            <v>25229</v>
          </cell>
          <cell r="R5596" t="str">
            <v>Dobřichovice</v>
          </cell>
          <cell r="S5596">
            <v>608966717</v>
          </cell>
          <cell r="T5596" t="str">
            <v>zus@dobrichovice.cz</v>
          </cell>
        </row>
        <row r="5597">
          <cell r="A5597">
            <v>600112527</v>
          </cell>
          <cell r="B5597">
            <v>70933219</v>
          </cell>
          <cell r="C5597" t="str">
            <v>Jihomoravský kraj</v>
          </cell>
          <cell r="D5597" t="str">
            <v xml:space="preserve">Břeclav </v>
          </cell>
          <cell r="E5597" t="str">
            <v>Městský úřad Břeclav</v>
          </cell>
          <cell r="F5597" t="str">
            <v>Břeclav</v>
          </cell>
          <cell r="G5597" t="str">
            <v>obec</v>
          </cell>
          <cell r="H5597">
            <v>600112527</v>
          </cell>
          <cell r="I5597" t="str">
            <v>70933219</v>
          </cell>
          <cell r="J5597">
            <v>600</v>
          </cell>
          <cell r="K5597" t="str">
            <v>SINGCLEAN</v>
          </cell>
          <cell r="L5597" t="str">
            <v>ANO</v>
          </cell>
          <cell r="M5597" t="str">
            <v>Základní škola Velké Bílovice, příspěvková organizace</v>
          </cell>
          <cell r="N5597" t="str">
            <v>Fabian</v>
          </cell>
          <cell r="O5597">
            <v>1215</v>
          </cell>
          <cell r="Q5597">
            <v>69102</v>
          </cell>
          <cell r="R5597" t="str">
            <v>Velké Bílovice</v>
          </cell>
          <cell r="S5597">
            <v>515552801</v>
          </cell>
          <cell r="T5597" t="str">
            <v>podatelna@zsvelkebilovice.cz</v>
          </cell>
        </row>
        <row r="5598">
          <cell r="A5598">
            <v>600067432</v>
          </cell>
          <cell r="B5598">
            <v>70933758</v>
          </cell>
          <cell r="C5598" t="str">
            <v>Karlovarský kraj</v>
          </cell>
          <cell r="D5598" t="str">
            <v xml:space="preserve">Karlovy Vary </v>
          </cell>
          <cell r="E5598" t="str">
            <v>Magistrát města Karlových Varů</v>
          </cell>
          <cell r="F5598" t="str">
            <v>Karlovy Vary</v>
          </cell>
          <cell r="G5598" t="str">
            <v>obec</v>
          </cell>
          <cell r="H5598">
            <v>600067432</v>
          </cell>
          <cell r="I5598" t="str">
            <v>70933758</v>
          </cell>
          <cell r="J5598">
            <v>1520</v>
          </cell>
          <cell r="K5598" t="str">
            <v>SINGCLEAN</v>
          </cell>
          <cell r="L5598" t="str">
            <v>ANO</v>
          </cell>
          <cell r="M5598" t="str">
            <v>Základní škola Karlovy Vary, Poštovní 19, příspěvková organizace</v>
          </cell>
          <cell r="N5598" t="str">
            <v>Poštovní</v>
          </cell>
          <cell r="O5598">
            <v>1743</v>
          </cell>
          <cell r="P5598">
            <v>19</v>
          </cell>
          <cell r="Q5598">
            <v>36001</v>
          </cell>
          <cell r="R5598" t="str">
            <v>Karlovy Vary</v>
          </cell>
          <cell r="S5598" t="str">
            <v>353 226 408 ,725595503</v>
          </cell>
          <cell r="T5598" t="str">
            <v>info@zskvary.cz</v>
          </cell>
        </row>
        <row r="5599">
          <cell r="A5599">
            <v>600067441</v>
          </cell>
          <cell r="B5599">
            <v>70933766</v>
          </cell>
          <cell r="C5599" t="str">
            <v>Karlovarský kraj</v>
          </cell>
          <cell r="D5599" t="str">
            <v xml:space="preserve">Karlovy Vary </v>
          </cell>
          <cell r="E5599" t="str">
            <v>Magistrát města Karlových Varů</v>
          </cell>
          <cell r="F5599" t="str">
            <v>Karlovy Vary</v>
          </cell>
          <cell r="G5599" t="str">
            <v>obec</v>
          </cell>
          <cell r="H5599">
            <v>600067441</v>
          </cell>
          <cell r="I5599" t="str">
            <v>70933766</v>
          </cell>
          <cell r="J5599">
            <v>860</v>
          </cell>
          <cell r="K5599" t="str">
            <v>SINGCLEAN</v>
          </cell>
          <cell r="L5599" t="str">
            <v>ANO</v>
          </cell>
          <cell r="M5599" t="str">
            <v>Základní škola Dukelských hrdinů Karlovy Vary, Moskevská 25, příspěvková organizace</v>
          </cell>
          <cell r="N5599" t="str">
            <v>Moskevská</v>
          </cell>
          <cell r="O5599">
            <v>1117</v>
          </cell>
          <cell r="P5599">
            <v>25</v>
          </cell>
          <cell r="Q5599">
            <v>36001</v>
          </cell>
          <cell r="R5599" t="str">
            <v>Karlovy Vary</v>
          </cell>
          <cell r="S5599" t="str">
            <v>353 226 984 ,775855595</v>
          </cell>
          <cell r="T5599" t="str">
            <v>zsdukla@seznam.cz</v>
          </cell>
        </row>
        <row r="5600">
          <cell r="A5600">
            <v>600067424</v>
          </cell>
          <cell r="B5600">
            <v>70933774</v>
          </cell>
          <cell r="C5600" t="str">
            <v>Karlovarský kraj</v>
          </cell>
          <cell r="D5600" t="str">
            <v xml:space="preserve">Karlovy Vary </v>
          </cell>
          <cell r="E5600" t="str">
            <v>Magistrát města Karlových Varů</v>
          </cell>
          <cell r="F5600" t="str">
            <v>Karlovy Vary</v>
          </cell>
          <cell r="G5600" t="str">
            <v>obec</v>
          </cell>
          <cell r="H5600">
            <v>600067424</v>
          </cell>
          <cell r="I5600" t="str">
            <v>70933774</v>
          </cell>
          <cell r="J5600">
            <v>820</v>
          </cell>
          <cell r="K5600" t="str">
            <v>SINGCLEAN</v>
          </cell>
          <cell r="L5600" t="str">
            <v>ANO</v>
          </cell>
          <cell r="M5600" t="str">
            <v>Základní škola Karlovy Vary, 1. máje 1, příspěvková organizace</v>
          </cell>
          <cell r="N5600" t="str">
            <v>1. máje</v>
          </cell>
          <cell r="O5600">
            <v>58</v>
          </cell>
          <cell r="P5600">
            <v>1</v>
          </cell>
          <cell r="Q5600">
            <v>36006</v>
          </cell>
          <cell r="R5600" t="str">
            <v>Karlovy Vary</v>
          </cell>
          <cell r="S5600">
            <v>353563426</v>
          </cell>
          <cell r="T5600" t="str">
            <v>posta@skoladvory.cz</v>
          </cell>
        </row>
        <row r="5601">
          <cell r="A5601">
            <v>600067416</v>
          </cell>
          <cell r="B5601">
            <v>70933782</v>
          </cell>
          <cell r="C5601" t="str">
            <v>Karlovarský kraj</v>
          </cell>
          <cell r="D5601" t="str">
            <v xml:space="preserve">Karlovy Vary </v>
          </cell>
          <cell r="E5601" t="str">
            <v>Magistrát města Karlových Varů</v>
          </cell>
          <cell r="F5601" t="str">
            <v>Karlovy Vary</v>
          </cell>
          <cell r="G5601" t="str">
            <v>obec</v>
          </cell>
          <cell r="H5601">
            <v>600067416</v>
          </cell>
          <cell r="I5601" t="str">
            <v>70933782</v>
          </cell>
          <cell r="J5601">
            <v>460</v>
          </cell>
          <cell r="K5601" t="str">
            <v>SINGCLEAN</v>
          </cell>
          <cell r="L5601" t="str">
            <v>ANO</v>
          </cell>
          <cell r="M5601" t="str">
            <v>Základní škola Jana Amose Komenského, Karlovy Vary, Kollárova 19, příspěvková organizace</v>
          </cell>
          <cell r="N5601" t="str">
            <v>Kollárova</v>
          </cell>
          <cell r="O5601">
            <v>553</v>
          </cell>
          <cell r="P5601">
            <v>19</v>
          </cell>
          <cell r="Q5601">
            <v>36001</v>
          </cell>
          <cell r="R5601" t="str">
            <v>Karlovy Vary</v>
          </cell>
          <cell r="S5601" t="str">
            <v>353 300 333 ,602432528</v>
          </cell>
          <cell r="T5601" t="str">
            <v>skola@zskomenskeho-kv.cz</v>
          </cell>
        </row>
        <row r="5602">
          <cell r="A5602">
            <v>600145140</v>
          </cell>
          <cell r="B5602">
            <v>70933901</v>
          </cell>
          <cell r="C5602" t="str">
            <v>Moravskoslezský kraj</v>
          </cell>
          <cell r="D5602" t="str">
            <v xml:space="preserve">Ostrava-město </v>
          </cell>
          <cell r="E5602" t="str">
            <v>Magistrát města Ostravy</v>
          </cell>
          <cell r="F5602" t="str">
            <v>Ostrava</v>
          </cell>
          <cell r="G5602" t="str">
            <v>obec</v>
          </cell>
          <cell r="H5602">
            <v>600145140</v>
          </cell>
          <cell r="I5602" t="str">
            <v>70933901</v>
          </cell>
          <cell r="J5602">
            <v>780</v>
          </cell>
          <cell r="K5602" t="str">
            <v>SINGCLEAN</v>
          </cell>
          <cell r="L5602" t="str">
            <v>ANO</v>
          </cell>
          <cell r="M5602" t="str">
            <v>Základní škola Ostrava, Gebauerova 8, příspěvková organizace</v>
          </cell>
          <cell r="N5602" t="str">
            <v>Gebauerova</v>
          </cell>
          <cell r="O5602">
            <v>819</v>
          </cell>
          <cell r="P5602">
            <v>8</v>
          </cell>
          <cell r="Q5602">
            <v>70200</v>
          </cell>
          <cell r="R5602" t="str">
            <v>Ostrava</v>
          </cell>
          <cell r="S5602">
            <v>596134328</v>
          </cell>
          <cell r="T5602" t="str">
            <v>zsgebauerova@seznam.cz</v>
          </cell>
        </row>
        <row r="5603">
          <cell r="A5603">
            <v>600145298</v>
          </cell>
          <cell r="B5603">
            <v>70933928</v>
          </cell>
          <cell r="C5603" t="str">
            <v>Moravskoslezský kraj</v>
          </cell>
          <cell r="D5603" t="str">
            <v xml:space="preserve">Ostrava-město </v>
          </cell>
          <cell r="E5603" t="str">
            <v>Magistrát města Ostravy</v>
          </cell>
          <cell r="F5603" t="str">
            <v>Ostrava</v>
          </cell>
          <cell r="G5603" t="str">
            <v>obec</v>
          </cell>
          <cell r="H5603">
            <v>600145298</v>
          </cell>
          <cell r="I5603" t="str">
            <v>70933928</v>
          </cell>
          <cell r="J5603">
            <v>760</v>
          </cell>
          <cell r="K5603" t="str">
            <v>SINGCLEAN</v>
          </cell>
          <cell r="L5603" t="str">
            <v>ANO</v>
          </cell>
          <cell r="M5603" t="str">
            <v>Základní škola Ostrava, Gen. Píky 13A, příspěvková organizace</v>
          </cell>
          <cell r="N5603" t="str">
            <v>Gen. Píky</v>
          </cell>
          <cell r="O5603">
            <v>2975</v>
          </cell>
          <cell r="P5603" t="str">
            <v>13A</v>
          </cell>
          <cell r="Q5603">
            <v>70200</v>
          </cell>
          <cell r="R5603" t="str">
            <v>Ostrava</v>
          </cell>
          <cell r="S5603">
            <v>596612102</v>
          </cell>
          <cell r="T5603" t="str">
            <v>reditel@zsgepiky.cz</v>
          </cell>
        </row>
        <row r="5604">
          <cell r="A5604">
            <v>600145018</v>
          </cell>
          <cell r="B5604">
            <v>70933944</v>
          </cell>
          <cell r="C5604" t="str">
            <v>Moravskoslezský kraj</v>
          </cell>
          <cell r="D5604" t="str">
            <v xml:space="preserve">Ostrava-město </v>
          </cell>
          <cell r="E5604" t="str">
            <v>Magistrát města Ostravy</v>
          </cell>
          <cell r="F5604" t="str">
            <v>Ostrava</v>
          </cell>
          <cell r="G5604" t="str">
            <v>obec</v>
          </cell>
          <cell r="H5604">
            <v>600145018</v>
          </cell>
          <cell r="I5604" t="str">
            <v>70933944</v>
          </cell>
          <cell r="J5604">
            <v>400</v>
          </cell>
          <cell r="K5604" t="str">
            <v>SINGCLEAN</v>
          </cell>
          <cell r="L5604" t="str">
            <v>ANO</v>
          </cell>
          <cell r="M5604" t="str">
            <v>Waldorfská základní škola a mateřská škola Ostrava, příspěvková organizace</v>
          </cell>
          <cell r="N5604" t="str">
            <v>Na Mlýnici</v>
          </cell>
          <cell r="O5604">
            <v>611</v>
          </cell>
          <cell r="P5604">
            <v>36</v>
          </cell>
          <cell r="Q5604">
            <v>70200</v>
          </cell>
          <cell r="R5604" t="str">
            <v>Ostrava</v>
          </cell>
          <cell r="S5604">
            <v>597578539</v>
          </cell>
          <cell r="T5604" t="str">
            <v>skola@zswaldorfostrava.cz</v>
          </cell>
        </row>
        <row r="5605">
          <cell r="A5605">
            <v>600145000</v>
          </cell>
          <cell r="B5605">
            <v>70933979</v>
          </cell>
          <cell r="C5605" t="str">
            <v>Moravskoslezský kraj</v>
          </cell>
          <cell r="D5605" t="str">
            <v xml:space="preserve">Ostrava-město </v>
          </cell>
          <cell r="E5605" t="str">
            <v>Magistrát města Ostravy</v>
          </cell>
          <cell r="F5605" t="str">
            <v>Ostrava</v>
          </cell>
          <cell r="G5605" t="str">
            <v>obec</v>
          </cell>
          <cell r="H5605">
            <v>600145000</v>
          </cell>
          <cell r="I5605" t="str">
            <v>70933979</v>
          </cell>
          <cell r="J5605">
            <v>780</v>
          </cell>
          <cell r="K5605" t="str">
            <v>SINGCLEAN</v>
          </cell>
          <cell r="L5605" t="str">
            <v>ANO</v>
          </cell>
          <cell r="M5605" t="str">
            <v>Základní škola Ostrava, Nádražní 117, příspěvková organizace</v>
          </cell>
          <cell r="N5605" t="str">
            <v>Nádražní</v>
          </cell>
          <cell r="O5605">
            <v>1217</v>
          </cell>
          <cell r="P5605">
            <v>117</v>
          </cell>
          <cell r="Q5605">
            <v>70200</v>
          </cell>
          <cell r="R5605" t="str">
            <v>Ostrava</v>
          </cell>
          <cell r="S5605">
            <v>596116289</v>
          </cell>
          <cell r="T5605" t="str">
            <v>libor.novotny@zsnadrazni.eu</v>
          </cell>
        </row>
        <row r="5606">
          <cell r="A5606">
            <v>600145131</v>
          </cell>
          <cell r="B5606">
            <v>70933987</v>
          </cell>
          <cell r="C5606" t="str">
            <v>Moravskoslezský kraj</v>
          </cell>
          <cell r="D5606" t="str">
            <v xml:space="preserve">Ostrava-město </v>
          </cell>
          <cell r="E5606" t="str">
            <v>Magistrát města Ostravy</v>
          </cell>
          <cell r="F5606" t="str">
            <v>Ostrava</v>
          </cell>
          <cell r="G5606" t="str">
            <v>obec</v>
          </cell>
          <cell r="H5606">
            <v>600145131</v>
          </cell>
          <cell r="I5606" t="str">
            <v>70933987</v>
          </cell>
          <cell r="J5606">
            <v>0</v>
          </cell>
          <cell r="K5606" t="str">
            <v>SINGCLEAN</v>
          </cell>
          <cell r="L5606" t="str">
            <v>ANO</v>
          </cell>
          <cell r="M5606" t="str">
            <v>Základní škola Ostrava, Zelená 42, příspěvková organizace</v>
          </cell>
          <cell r="N5606" t="str">
            <v>Zelená</v>
          </cell>
          <cell r="O5606">
            <v>1406</v>
          </cell>
          <cell r="P5606">
            <v>42</v>
          </cell>
          <cell r="Q5606">
            <v>70200</v>
          </cell>
          <cell r="R5606" t="str">
            <v>Ostrava</v>
          </cell>
          <cell r="S5606">
            <v>596633962</v>
          </cell>
          <cell r="T5606" t="str">
            <v>zs.zelena@volny.cz</v>
          </cell>
        </row>
        <row r="5607">
          <cell r="A5607">
            <v>600144496</v>
          </cell>
          <cell r="B5607">
            <v>70934002</v>
          </cell>
          <cell r="C5607" t="str">
            <v>Moravskoslezský kraj</v>
          </cell>
          <cell r="D5607" t="str">
            <v xml:space="preserve">Ostrava-město </v>
          </cell>
          <cell r="E5607" t="str">
            <v>Magistrát města Ostravy</v>
          </cell>
          <cell r="F5607" t="str">
            <v>Ostrava</v>
          </cell>
          <cell r="G5607" t="str">
            <v>obec</v>
          </cell>
          <cell r="H5607">
            <v>600144496</v>
          </cell>
          <cell r="I5607" t="str">
            <v>70934002</v>
          </cell>
          <cell r="J5607">
            <v>260</v>
          </cell>
          <cell r="K5607" t="str">
            <v>SINGCLEAN</v>
          </cell>
          <cell r="L5607" t="str">
            <v>ANO</v>
          </cell>
          <cell r="M5607" t="str">
            <v>Mateřská škola Ostrava, Varenská 2a, příspěvková organizace</v>
          </cell>
          <cell r="N5607" t="str">
            <v>Varenská</v>
          </cell>
          <cell r="O5607">
            <v>2977</v>
          </cell>
          <cell r="P5607" t="str">
            <v>2a</v>
          </cell>
          <cell r="Q5607">
            <v>70200</v>
          </cell>
          <cell r="R5607" t="str">
            <v>Ostrava</v>
          </cell>
          <cell r="S5607">
            <v>596612122</v>
          </cell>
          <cell r="T5607" t="str">
            <v>msvarenska@tiscali.cz</v>
          </cell>
        </row>
        <row r="5608">
          <cell r="A5608">
            <v>600144526</v>
          </cell>
          <cell r="B5608">
            <v>70934011</v>
          </cell>
          <cell r="C5608" t="str">
            <v>Moravskoslezský kraj</v>
          </cell>
          <cell r="D5608" t="str">
            <v xml:space="preserve">Ostrava-město </v>
          </cell>
          <cell r="E5608" t="str">
            <v>Magistrát města Ostravy</v>
          </cell>
          <cell r="F5608" t="str">
            <v>Ostrava</v>
          </cell>
          <cell r="G5608" t="str">
            <v>obec</v>
          </cell>
          <cell r="H5608">
            <v>600144526</v>
          </cell>
          <cell r="I5608" t="str">
            <v>70934011</v>
          </cell>
          <cell r="J5608">
            <v>280</v>
          </cell>
          <cell r="K5608" t="str">
            <v>SINGCLEAN</v>
          </cell>
          <cell r="L5608" t="str">
            <v>ANO</v>
          </cell>
          <cell r="M5608" t="str">
            <v>Mateřská škola Ostrava, Hornická 43A, příspěvková organizace</v>
          </cell>
          <cell r="N5608" t="str">
            <v>Hornická</v>
          </cell>
          <cell r="O5608">
            <v>2679</v>
          </cell>
          <cell r="P5608" t="str">
            <v>43A</v>
          </cell>
          <cell r="Q5608">
            <v>70200</v>
          </cell>
          <cell r="R5608" t="str">
            <v>Ostrava</v>
          </cell>
          <cell r="S5608">
            <v>596621005</v>
          </cell>
          <cell r="T5608" t="str">
            <v>mshornicka@seznam.cz</v>
          </cell>
        </row>
        <row r="5609">
          <cell r="A5609">
            <v>600064158</v>
          </cell>
          <cell r="B5609">
            <v>70934355</v>
          </cell>
          <cell r="C5609" t="str">
            <v>Jihočeský kraj</v>
          </cell>
          <cell r="D5609" t="str">
            <v xml:space="preserve">Tábor </v>
          </cell>
          <cell r="E5609" t="str">
            <v>Městský úřad Soběslav</v>
          </cell>
          <cell r="F5609" t="str">
            <v>Soběslav</v>
          </cell>
          <cell r="G5609" t="str">
            <v>obec</v>
          </cell>
          <cell r="H5609">
            <v>600064158</v>
          </cell>
          <cell r="I5609" t="str">
            <v>70934355</v>
          </cell>
          <cell r="J5609">
            <v>500</v>
          </cell>
          <cell r="K5609" t="str">
            <v>SINGCLEAN</v>
          </cell>
          <cell r="L5609" t="str">
            <v>ANO</v>
          </cell>
          <cell r="M5609" t="str">
            <v>Mateřská škola DUHA Soběslav, sídliště Míru 750</v>
          </cell>
          <cell r="N5609" t="str">
            <v>Sídliště Míru</v>
          </cell>
          <cell r="O5609">
            <v>750</v>
          </cell>
          <cell r="Q5609">
            <v>39201</v>
          </cell>
          <cell r="R5609" t="str">
            <v>Soběslav</v>
          </cell>
          <cell r="S5609">
            <v>381524740</v>
          </cell>
          <cell r="T5609" t="str">
            <v>Krejcova@msduhasobeslav.cz</v>
          </cell>
        </row>
        <row r="5610">
          <cell r="A5610">
            <v>600064425</v>
          </cell>
          <cell r="B5610">
            <v>70934363</v>
          </cell>
          <cell r="C5610" t="str">
            <v>Jihočeský kraj</v>
          </cell>
          <cell r="D5610" t="str">
            <v xml:space="preserve">Tábor </v>
          </cell>
          <cell r="E5610" t="str">
            <v>Městský úřad Soběslav</v>
          </cell>
          <cell r="F5610" t="str">
            <v>Soběslav</v>
          </cell>
          <cell r="G5610" t="str">
            <v>obec</v>
          </cell>
          <cell r="H5610">
            <v>600064425</v>
          </cell>
          <cell r="I5610" t="str">
            <v>70934363</v>
          </cell>
          <cell r="J5610">
            <v>220</v>
          </cell>
          <cell r="K5610" t="str">
            <v>SINGCLEAN</v>
          </cell>
          <cell r="L5610" t="str">
            <v>ANO</v>
          </cell>
          <cell r="M5610" t="str">
            <v>Mateřská škola Soběslav, Nerudova 711</v>
          </cell>
          <cell r="N5610" t="str">
            <v>Nerudova</v>
          </cell>
          <cell r="O5610">
            <v>711</v>
          </cell>
          <cell r="Q5610">
            <v>39201</v>
          </cell>
          <cell r="R5610" t="str">
            <v>Soběslav</v>
          </cell>
          <cell r="S5610">
            <v>381524687</v>
          </cell>
          <cell r="T5610" t="str">
            <v>ms.nerudova@email.cz</v>
          </cell>
        </row>
        <row r="5611">
          <cell r="A5611">
            <v>600112578</v>
          </cell>
          <cell r="B5611">
            <v>70934479</v>
          </cell>
          <cell r="C5611" t="str">
            <v>Jihomoravský kraj</v>
          </cell>
          <cell r="D5611" t="str">
            <v xml:space="preserve">Břeclav </v>
          </cell>
          <cell r="E5611" t="str">
            <v>Městský úřad Břeclav</v>
          </cell>
          <cell r="F5611" t="str">
            <v>Břeclav</v>
          </cell>
          <cell r="G5611" t="str">
            <v>obec</v>
          </cell>
          <cell r="H5611">
            <v>600112578</v>
          </cell>
          <cell r="I5611" t="str">
            <v>70934479</v>
          </cell>
          <cell r="J5611">
            <v>340</v>
          </cell>
          <cell r="K5611" t="str">
            <v>SINGCLEAN</v>
          </cell>
          <cell r="L5611" t="str">
            <v>ANO</v>
          </cell>
          <cell r="M5611" t="str">
            <v>Základní škola Zaječí, okres Břeclav</v>
          </cell>
          <cell r="N5611" t="str">
            <v>Školní</v>
          </cell>
          <cell r="O5611">
            <v>402</v>
          </cell>
          <cell r="Q5611">
            <v>69105</v>
          </cell>
          <cell r="R5611" t="str">
            <v>Zaječí</v>
          </cell>
          <cell r="S5611">
            <v>539004050</v>
          </cell>
          <cell r="T5611" t="str">
            <v>reditel@zszajeci.cz</v>
          </cell>
        </row>
        <row r="5612">
          <cell r="A5612">
            <v>600112055</v>
          </cell>
          <cell r="B5612">
            <v>70934487</v>
          </cell>
          <cell r="C5612" t="str">
            <v>Jihomoravský kraj</v>
          </cell>
          <cell r="D5612" t="str">
            <v xml:space="preserve">Břeclav </v>
          </cell>
          <cell r="E5612" t="str">
            <v>Městský úřad Břeclav</v>
          </cell>
          <cell r="F5612" t="str">
            <v>Břeclav</v>
          </cell>
          <cell r="G5612" t="str">
            <v>obec</v>
          </cell>
          <cell r="H5612">
            <v>600112055</v>
          </cell>
          <cell r="I5612" t="str">
            <v>70934487</v>
          </cell>
          <cell r="J5612">
            <v>100</v>
          </cell>
          <cell r="K5612" t="str">
            <v>SINGCLEAN</v>
          </cell>
          <cell r="L5612" t="str">
            <v>ANO</v>
          </cell>
          <cell r="M5612" t="str">
            <v>Mateřská škola Zaječí, Hlavní 196</v>
          </cell>
          <cell r="N5612" t="str">
            <v>Hlavní</v>
          </cell>
          <cell r="O5612">
            <v>196</v>
          </cell>
          <cell r="Q5612">
            <v>69105</v>
          </cell>
          <cell r="R5612" t="str">
            <v>Zaječí</v>
          </cell>
          <cell r="S5612">
            <v>519351108</v>
          </cell>
          <cell r="T5612" t="str">
            <v>ms.zajeci@gmail.com</v>
          </cell>
        </row>
        <row r="5613">
          <cell r="A5613">
            <v>600148262</v>
          </cell>
          <cell r="B5613">
            <v>70934983</v>
          </cell>
          <cell r="C5613" t="str">
            <v>Olomoucký kraj</v>
          </cell>
          <cell r="D5613" t="str">
            <v xml:space="preserve">Šumperk </v>
          </cell>
          <cell r="E5613" t="str">
            <v>Městský úřad Zábřeh</v>
          </cell>
          <cell r="F5613" t="str">
            <v>Zábřeh</v>
          </cell>
          <cell r="G5613" t="str">
            <v>obec</v>
          </cell>
          <cell r="H5613">
            <v>600148262</v>
          </cell>
          <cell r="I5613" t="str">
            <v>70934983</v>
          </cell>
          <cell r="J5613">
            <v>420</v>
          </cell>
          <cell r="K5613" t="str">
            <v>SINGCLEAN</v>
          </cell>
          <cell r="L5613" t="str">
            <v>ANO</v>
          </cell>
          <cell r="M5613" t="str">
            <v>Základní škola a mateřská škola Dubicko, příspěvková organizace</v>
          </cell>
          <cell r="N5613" t="str">
            <v>Zábřežská</v>
          </cell>
          <cell r="O5613">
            <v>143</v>
          </cell>
          <cell r="Q5613">
            <v>78972</v>
          </cell>
          <cell r="R5613" t="str">
            <v>Dubicko</v>
          </cell>
          <cell r="S5613">
            <v>583449129</v>
          </cell>
          <cell r="T5613" t="str">
            <v>zs@dubicko.cz</v>
          </cell>
        </row>
        <row r="5614">
          <cell r="A5614">
            <v>600110419</v>
          </cell>
          <cell r="B5614">
            <v>70935335</v>
          </cell>
          <cell r="C5614" t="str">
            <v>Jihomoravský kraj</v>
          </cell>
          <cell r="D5614" t="str">
            <v xml:space="preserve">Brno-venkov </v>
          </cell>
          <cell r="E5614" t="str">
            <v>Městský úřad Ivančice</v>
          </cell>
          <cell r="F5614" t="str">
            <v>Ivančice</v>
          </cell>
          <cell r="G5614" t="str">
            <v>obec</v>
          </cell>
          <cell r="H5614">
            <v>600110419</v>
          </cell>
          <cell r="I5614" t="str">
            <v>70935335</v>
          </cell>
          <cell r="J5614">
            <v>180</v>
          </cell>
          <cell r="K5614" t="str">
            <v>SINGCLEAN</v>
          </cell>
          <cell r="L5614" t="str">
            <v>ANO</v>
          </cell>
          <cell r="M5614" t="str">
            <v>Mateřská škola Na Úvoze Ivančice, okres Brno-venkov, příspěvková organizace</v>
          </cell>
          <cell r="N5614" t="str">
            <v>Na úvoze</v>
          </cell>
          <cell r="O5614">
            <v>1550</v>
          </cell>
          <cell r="P5614">
            <v>1</v>
          </cell>
          <cell r="Q5614">
            <v>66491</v>
          </cell>
          <cell r="R5614" t="str">
            <v>Ivančice</v>
          </cell>
          <cell r="S5614">
            <v>546451504</v>
          </cell>
        </row>
        <row r="5615">
          <cell r="A5615">
            <v>600109941</v>
          </cell>
          <cell r="B5615">
            <v>70935467</v>
          </cell>
          <cell r="C5615" t="str">
            <v>Jihomoravský kraj</v>
          </cell>
          <cell r="D5615" t="str">
            <v xml:space="preserve">Brno-venkov </v>
          </cell>
          <cell r="E5615" t="str">
            <v>Městský úřad Ivančice</v>
          </cell>
          <cell r="F5615" t="str">
            <v>Ivančice</v>
          </cell>
          <cell r="G5615" t="str">
            <v>obec</v>
          </cell>
          <cell r="H5615">
            <v>600109941</v>
          </cell>
          <cell r="I5615" t="str">
            <v>70935467</v>
          </cell>
          <cell r="J5615">
            <v>140</v>
          </cell>
          <cell r="K5615" t="str">
            <v>SINGCLEAN</v>
          </cell>
          <cell r="L5615" t="str">
            <v>ANO</v>
          </cell>
          <cell r="M5615" t="str">
            <v>Mateřská škola Chřestová Ivančice, okres Brno-venkov, příspěvková organizace</v>
          </cell>
          <cell r="N5615" t="str">
            <v>Chřestová</v>
          </cell>
          <cell r="O5615">
            <v>1350</v>
          </cell>
          <cell r="P5615">
            <v>19</v>
          </cell>
          <cell r="Q5615">
            <v>66491</v>
          </cell>
          <cell r="R5615" t="str">
            <v>Ivančice</v>
          </cell>
          <cell r="S5615">
            <v>546451367</v>
          </cell>
        </row>
        <row r="5616">
          <cell r="A5616">
            <v>600149099</v>
          </cell>
          <cell r="B5616">
            <v>70936242</v>
          </cell>
          <cell r="C5616" t="str">
            <v>Zlínský kraj</v>
          </cell>
          <cell r="D5616" t="str">
            <v xml:space="preserve">Vsetín </v>
          </cell>
          <cell r="E5616" t="str">
            <v>Městský úřad Valašské Meziříčí</v>
          </cell>
          <cell r="F5616" t="str">
            <v>Valašské Meziříčí</v>
          </cell>
          <cell r="G5616" t="str">
            <v>obec</v>
          </cell>
          <cell r="H5616">
            <v>600149099</v>
          </cell>
          <cell r="I5616" t="str">
            <v>70936242</v>
          </cell>
          <cell r="J5616">
            <v>160</v>
          </cell>
          <cell r="K5616" t="str">
            <v>SINGCLEAN</v>
          </cell>
          <cell r="L5616" t="str">
            <v>ANO</v>
          </cell>
          <cell r="M5616" t="str">
            <v>Mateřská škola Kelč, okres Vsetín, příspěvková organizace</v>
          </cell>
          <cell r="O5616">
            <v>59</v>
          </cell>
          <cell r="Q5616">
            <v>75643</v>
          </cell>
          <cell r="R5616" t="str">
            <v>Kelč</v>
          </cell>
          <cell r="S5616">
            <v>571641393</v>
          </cell>
          <cell r="T5616" t="str">
            <v>skolka.kelc@volny.cz</v>
          </cell>
        </row>
        <row r="5617">
          <cell r="A5617">
            <v>600149382</v>
          </cell>
          <cell r="B5617">
            <v>70936366</v>
          </cell>
          <cell r="C5617" t="str">
            <v>Zlínský kraj</v>
          </cell>
          <cell r="D5617" t="str">
            <v xml:space="preserve">Vsetín </v>
          </cell>
          <cell r="E5617" t="str">
            <v>Městský úřad Rožnov pod Radhoštěm</v>
          </cell>
          <cell r="F5617" t="str">
            <v>Rožnov pod Radhoštěm</v>
          </cell>
          <cell r="G5617" t="str">
            <v>obec</v>
          </cell>
          <cell r="H5617">
            <v>600149382</v>
          </cell>
          <cell r="I5617" t="str">
            <v>70936366</v>
          </cell>
          <cell r="J5617">
            <v>140</v>
          </cell>
          <cell r="K5617" t="str">
            <v>SINGCLEAN</v>
          </cell>
          <cell r="L5617" t="str">
            <v>ANO</v>
          </cell>
          <cell r="M5617" t="str">
            <v>Mateřská škola Vidče, okres Vsetín</v>
          </cell>
          <cell r="O5617">
            <v>460</v>
          </cell>
          <cell r="Q5617">
            <v>75653</v>
          </cell>
          <cell r="R5617" t="str">
            <v>Vidče</v>
          </cell>
          <cell r="S5617">
            <v>571655035</v>
          </cell>
          <cell r="T5617" t="str">
            <v>ms@vidce.cz</v>
          </cell>
        </row>
        <row r="5618">
          <cell r="A5618">
            <v>600049060</v>
          </cell>
          <cell r="B5618">
            <v>70936838</v>
          </cell>
          <cell r="C5618" t="str">
            <v>Středočeský kraj</v>
          </cell>
          <cell r="D5618" t="str">
            <v xml:space="preserve">Mladá Boleslav </v>
          </cell>
          <cell r="E5618" t="str">
            <v>Magistrát města Mladé Boleslavi</v>
          </cell>
          <cell r="F5618" t="str">
            <v>Mladá Boleslav</v>
          </cell>
          <cell r="G5618" t="str">
            <v>obec</v>
          </cell>
          <cell r="H5618">
            <v>600049060</v>
          </cell>
          <cell r="I5618" t="str">
            <v>70936838</v>
          </cell>
          <cell r="J5618">
            <v>680</v>
          </cell>
          <cell r="K5618" t="str">
            <v>SINGCLEAN</v>
          </cell>
          <cell r="L5618" t="str">
            <v>ANO</v>
          </cell>
          <cell r="M5618" t="str">
            <v>Základní škola Bělá pod Bezdězem, příspěvková organizace</v>
          </cell>
          <cell r="N5618" t="str">
            <v>Máchova</v>
          </cell>
          <cell r="O5618">
            <v>1110</v>
          </cell>
          <cell r="Q5618">
            <v>29421</v>
          </cell>
          <cell r="R5618" t="str">
            <v>Bělá pod Bezdězem</v>
          </cell>
          <cell r="S5618">
            <v>326701496</v>
          </cell>
          <cell r="T5618" t="str">
            <v>zs@zsbela.cz</v>
          </cell>
        </row>
        <row r="5619">
          <cell r="A5619">
            <v>600149951</v>
          </cell>
          <cell r="B5619">
            <v>70936994</v>
          </cell>
          <cell r="C5619" t="str">
            <v>Zlínský kraj</v>
          </cell>
          <cell r="D5619" t="str">
            <v xml:space="preserve">Vsetín </v>
          </cell>
          <cell r="E5619" t="str">
            <v>Městský úřad Rožnov pod Radhoštěm</v>
          </cell>
          <cell r="F5619" t="str">
            <v>Rožnov pod Radhoštěm</v>
          </cell>
          <cell r="G5619" t="str">
            <v>obec</v>
          </cell>
          <cell r="H5619">
            <v>600149951</v>
          </cell>
          <cell r="I5619" t="str">
            <v>70936994</v>
          </cell>
          <cell r="J5619">
            <v>200</v>
          </cell>
          <cell r="K5619" t="str">
            <v>SINGCLEAN</v>
          </cell>
          <cell r="L5619" t="str">
            <v>ANO</v>
          </cell>
          <cell r="M5619" t="str">
            <v>Základní škola a Mateřská škola, Prostřední Bečva, okres Vsetín</v>
          </cell>
          <cell r="O5619">
            <v>207</v>
          </cell>
          <cell r="Q5619">
            <v>75656</v>
          </cell>
          <cell r="R5619" t="str">
            <v>Prostřední Bečva</v>
          </cell>
          <cell r="S5619">
            <v>571643206</v>
          </cell>
          <cell r="T5619" t="str">
            <v>zakladniskola@prostrednibecva.cz</v>
          </cell>
        </row>
        <row r="5620">
          <cell r="A5620">
            <v>600124223</v>
          </cell>
          <cell r="B5620">
            <v>70937303</v>
          </cell>
          <cell r="C5620" t="str">
            <v>Zlínský kraj</v>
          </cell>
          <cell r="D5620" t="str">
            <v xml:space="preserve">Uherské Hradiště </v>
          </cell>
          <cell r="E5620" t="str">
            <v>Městský úřad Uherský Brod</v>
          </cell>
          <cell r="F5620" t="str">
            <v>Uherský Brod</v>
          </cell>
          <cell r="G5620" t="str">
            <v>obec</v>
          </cell>
          <cell r="H5620">
            <v>600124223</v>
          </cell>
          <cell r="I5620" t="str">
            <v>70937303</v>
          </cell>
          <cell r="J5620">
            <v>720</v>
          </cell>
          <cell r="K5620" t="str">
            <v>SINGCLEAN</v>
          </cell>
          <cell r="L5620" t="str">
            <v>ANO</v>
          </cell>
          <cell r="M5620" t="str">
            <v>Školy Březová - střední odborná škola, základní škola a mateřská škola, Březová</v>
          </cell>
          <cell r="O5620">
            <v>102</v>
          </cell>
          <cell r="Q5620">
            <v>68767</v>
          </cell>
          <cell r="R5620" t="str">
            <v>Březová</v>
          </cell>
          <cell r="S5620">
            <v>571896533</v>
          </cell>
          <cell r="T5620" t="str">
            <v>zsbrezova102@gmail.com</v>
          </cell>
        </row>
        <row r="5621">
          <cell r="A5621">
            <v>600073882</v>
          </cell>
          <cell r="B5621">
            <v>70937605</v>
          </cell>
          <cell r="C5621" t="str">
            <v>Plzeňský kraj</v>
          </cell>
          <cell r="D5621" t="str">
            <v xml:space="preserve">Tachov </v>
          </cell>
          <cell r="E5621" t="str">
            <v>Městský úřad Stříbro</v>
          </cell>
          <cell r="F5621" t="str">
            <v>Stříbro</v>
          </cell>
          <cell r="G5621" t="str">
            <v>obec</v>
          </cell>
          <cell r="H5621">
            <v>600073882</v>
          </cell>
          <cell r="I5621" t="str">
            <v>70937605</v>
          </cell>
          <cell r="J5621">
            <v>520</v>
          </cell>
          <cell r="K5621" t="str">
            <v>SINGCLEAN</v>
          </cell>
          <cell r="L5621" t="str">
            <v>ANO</v>
          </cell>
          <cell r="M5621" t="str">
            <v>Základní škola Stříbro, Mánesova 485, příspěvková organizace</v>
          </cell>
          <cell r="N5621" t="str">
            <v>Mánesova</v>
          </cell>
          <cell r="O5621">
            <v>485</v>
          </cell>
          <cell r="Q5621">
            <v>34901</v>
          </cell>
          <cell r="R5621" t="str">
            <v>Stříbro</v>
          </cell>
          <cell r="S5621">
            <v>374622406</v>
          </cell>
          <cell r="T5621" t="str">
            <v>zs-manesova@iol.cz</v>
          </cell>
        </row>
        <row r="5622">
          <cell r="A5622">
            <v>600073891</v>
          </cell>
          <cell r="B5622">
            <v>70937613</v>
          </cell>
          <cell r="C5622" t="str">
            <v>Plzeňský kraj</v>
          </cell>
          <cell r="D5622" t="str">
            <v xml:space="preserve">Tachov </v>
          </cell>
          <cell r="E5622" t="str">
            <v>Městský úřad Stříbro</v>
          </cell>
          <cell r="F5622" t="str">
            <v>Stříbro</v>
          </cell>
          <cell r="G5622" t="str">
            <v>obec</v>
          </cell>
          <cell r="H5622">
            <v>600073891</v>
          </cell>
          <cell r="I5622" t="str">
            <v>70937613</v>
          </cell>
          <cell r="J5622">
            <v>400</v>
          </cell>
          <cell r="K5622" t="str">
            <v>SINGCLEAN</v>
          </cell>
          <cell r="L5622" t="str">
            <v>ANO</v>
          </cell>
          <cell r="M5622" t="str">
            <v>Základní škola Stříbro, Gagarinova 1039, příspěvková organizace</v>
          </cell>
          <cell r="N5622" t="str">
            <v>Gagarinova</v>
          </cell>
          <cell r="O5622">
            <v>1039</v>
          </cell>
          <cell r="Q5622">
            <v>34901</v>
          </cell>
          <cell r="R5622" t="str">
            <v>Stříbro</v>
          </cell>
          <cell r="S5622">
            <v>374622484</v>
          </cell>
          <cell r="T5622" t="str">
            <v>zsgagarinova@seznam.cz;k.spilerova@zsgagarinova.cz</v>
          </cell>
        </row>
        <row r="5623">
          <cell r="A5623">
            <v>600073645</v>
          </cell>
          <cell r="B5623">
            <v>70937621</v>
          </cell>
          <cell r="C5623" t="str">
            <v>Plzeňský kraj</v>
          </cell>
          <cell r="D5623" t="str">
            <v xml:space="preserve">Tachov </v>
          </cell>
          <cell r="E5623" t="str">
            <v>Městský úřad Stříbro</v>
          </cell>
          <cell r="F5623" t="str">
            <v>Stříbro</v>
          </cell>
          <cell r="G5623" t="str">
            <v>obec</v>
          </cell>
          <cell r="H5623">
            <v>600073645</v>
          </cell>
          <cell r="I5623" t="str">
            <v>70937621</v>
          </cell>
          <cell r="J5623">
            <v>60</v>
          </cell>
          <cell r="K5623" t="str">
            <v>SINGCLEAN</v>
          </cell>
          <cell r="L5623" t="str">
            <v>ANO</v>
          </cell>
          <cell r="M5623" t="str">
            <v>Mateřská škola Stříbro, příspěvková organizace</v>
          </cell>
          <cell r="N5623" t="str">
            <v>Soběslavova</v>
          </cell>
          <cell r="O5623">
            <v>1003</v>
          </cell>
          <cell r="Q5623">
            <v>34901</v>
          </cell>
          <cell r="R5623" t="str">
            <v>Stříbro</v>
          </cell>
          <cell r="S5623">
            <v>374623427</v>
          </cell>
          <cell r="T5623" t="str">
            <v>skolka.sobes@tiscali.cz</v>
          </cell>
        </row>
        <row r="5624">
          <cell r="A5624">
            <v>600149137</v>
          </cell>
          <cell r="B5624">
            <v>70938016</v>
          </cell>
          <cell r="C5624" t="str">
            <v>Zlínský kraj</v>
          </cell>
          <cell r="D5624" t="str">
            <v xml:space="preserve">Vsetín </v>
          </cell>
          <cell r="E5624" t="str">
            <v>Městský úřad Vsetín</v>
          </cell>
          <cell r="F5624" t="str">
            <v>Vsetín</v>
          </cell>
          <cell r="G5624" t="str">
            <v>obec</v>
          </cell>
          <cell r="H5624">
            <v>600149137</v>
          </cell>
          <cell r="I5624" t="str">
            <v>70938016</v>
          </cell>
          <cell r="J5624">
            <v>240</v>
          </cell>
          <cell r="K5624" t="str">
            <v>SINGCLEAN</v>
          </cell>
          <cell r="L5624" t="str">
            <v>ANO</v>
          </cell>
          <cell r="M5624" t="str">
            <v>Mateřská škola Nový Hrozenkov 736, okres Vsetín</v>
          </cell>
          <cell r="O5624">
            <v>736</v>
          </cell>
          <cell r="Q5624">
            <v>75604</v>
          </cell>
          <cell r="R5624" t="str">
            <v>Nový Hrozenkov</v>
          </cell>
          <cell r="S5624">
            <v>571429807</v>
          </cell>
          <cell r="T5624" t="str">
            <v>ms.novyhrozenkov@seznam.cz</v>
          </cell>
        </row>
        <row r="5625">
          <cell r="A5625">
            <v>600149374</v>
          </cell>
          <cell r="B5625">
            <v>70938024</v>
          </cell>
          <cell r="C5625" t="str">
            <v>Zlínský kraj</v>
          </cell>
          <cell r="D5625" t="str">
            <v xml:space="preserve">Vsetín </v>
          </cell>
          <cell r="E5625" t="str">
            <v>Městský úřad Vsetín</v>
          </cell>
          <cell r="F5625" t="str">
            <v>Vsetín</v>
          </cell>
          <cell r="G5625" t="str">
            <v>obec</v>
          </cell>
          <cell r="H5625">
            <v>600149374</v>
          </cell>
          <cell r="I5625" t="str">
            <v>70938024</v>
          </cell>
          <cell r="J5625">
            <v>140</v>
          </cell>
          <cell r="K5625" t="str">
            <v>SINGCLEAN</v>
          </cell>
          <cell r="L5625" t="str">
            <v>ANO</v>
          </cell>
          <cell r="M5625" t="str">
            <v>Mateřská škola Velké Karlovice, okres Vsetín, příspěvková organizace</v>
          </cell>
          <cell r="O5625">
            <v>927</v>
          </cell>
          <cell r="Q5625">
            <v>75606</v>
          </cell>
          <cell r="R5625" t="str">
            <v>Velké Karlovice</v>
          </cell>
          <cell r="S5625">
            <v>571444052</v>
          </cell>
          <cell r="T5625" t="str">
            <v>msvelkekarlovice@seznam.cz</v>
          </cell>
        </row>
        <row r="5626">
          <cell r="A5626">
            <v>600148971</v>
          </cell>
          <cell r="B5626">
            <v>70938041</v>
          </cell>
          <cell r="C5626" t="str">
            <v>Zlínský kraj</v>
          </cell>
          <cell r="D5626" t="str">
            <v xml:space="preserve">Vsetín </v>
          </cell>
          <cell r="E5626" t="str">
            <v>Městský úřad Vsetín</v>
          </cell>
          <cell r="F5626" t="str">
            <v>Vsetín</v>
          </cell>
          <cell r="G5626" t="str">
            <v>obec</v>
          </cell>
          <cell r="H5626">
            <v>600148971</v>
          </cell>
          <cell r="I5626" t="str">
            <v>70938041</v>
          </cell>
          <cell r="J5626">
            <v>140</v>
          </cell>
          <cell r="K5626" t="str">
            <v>SINGCLEAN</v>
          </cell>
          <cell r="L5626" t="str">
            <v>ANO</v>
          </cell>
          <cell r="M5626" t="str">
            <v>Mateřská škola Halenkov, okres Vsetín</v>
          </cell>
          <cell r="O5626">
            <v>603</v>
          </cell>
          <cell r="Q5626">
            <v>75603</v>
          </cell>
          <cell r="R5626" t="str">
            <v>Halenkov</v>
          </cell>
          <cell r="S5626">
            <v>571457350</v>
          </cell>
          <cell r="T5626" t="str">
            <v>mshalenkov@volny.cz</v>
          </cell>
        </row>
        <row r="5627">
          <cell r="A5627">
            <v>600149277</v>
          </cell>
          <cell r="B5627">
            <v>70938067</v>
          </cell>
          <cell r="C5627" t="str">
            <v>Zlínský kraj</v>
          </cell>
          <cell r="D5627" t="str">
            <v xml:space="preserve">Vsetín </v>
          </cell>
          <cell r="E5627" t="str">
            <v>Městský úřad Rožnov pod Radhoštěm</v>
          </cell>
          <cell r="F5627" t="str">
            <v>Rožnov pod Radhoštěm</v>
          </cell>
          <cell r="G5627" t="str">
            <v>obec</v>
          </cell>
          <cell r="H5627">
            <v>600149277</v>
          </cell>
          <cell r="I5627" t="str">
            <v>70938067</v>
          </cell>
          <cell r="J5627">
            <v>240</v>
          </cell>
          <cell r="K5627" t="str">
            <v>SINGCLEAN</v>
          </cell>
          <cell r="L5627" t="str">
            <v>ANO</v>
          </cell>
          <cell r="M5627" t="str">
            <v>Mateřská škola PRAMÍNEK, Valašská Bystřice, okres Vsetín</v>
          </cell>
          <cell r="O5627">
            <v>155</v>
          </cell>
          <cell r="Q5627">
            <v>75627</v>
          </cell>
          <cell r="R5627" t="str">
            <v>Valašská Bystřice</v>
          </cell>
          <cell r="S5627">
            <v>571646339</v>
          </cell>
          <cell r="T5627" t="str">
            <v>mspraminek@volny.cz</v>
          </cell>
        </row>
        <row r="5628">
          <cell r="A5628">
            <v>600123928</v>
          </cell>
          <cell r="B5628">
            <v>70938156</v>
          </cell>
          <cell r="C5628" t="str">
            <v>Zlínský kraj</v>
          </cell>
          <cell r="D5628" t="str">
            <v xml:space="preserve">Uherské Hradiště </v>
          </cell>
          <cell r="E5628" t="str">
            <v>Městský úřad Uherské Hradiště</v>
          </cell>
          <cell r="F5628" t="str">
            <v>Uherské Hradiště</v>
          </cell>
          <cell r="G5628" t="str">
            <v>obec</v>
          </cell>
          <cell r="H5628">
            <v>600123928</v>
          </cell>
          <cell r="I5628" t="str">
            <v>70938156</v>
          </cell>
          <cell r="J5628">
            <v>300</v>
          </cell>
          <cell r="K5628" t="str">
            <v>SINGCLEAN</v>
          </cell>
          <cell r="L5628" t="str">
            <v>ANO</v>
          </cell>
          <cell r="M5628" t="str">
            <v>Mateřská škola, Uherský Ostroh, Sídliště 836, okres Uherské Hradiště, příspěvková organizace</v>
          </cell>
          <cell r="N5628" t="str">
            <v>Sídliště</v>
          </cell>
          <cell r="O5628">
            <v>836</v>
          </cell>
          <cell r="Q5628">
            <v>68724</v>
          </cell>
          <cell r="R5628" t="str">
            <v>Uherský Ostroh</v>
          </cell>
          <cell r="S5628">
            <v>572591390</v>
          </cell>
          <cell r="T5628" t="str">
            <v>msuhostroh@uhedu.cz</v>
          </cell>
        </row>
        <row r="5629">
          <cell r="A5629">
            <v>600123936</v>
          </cell>
          <cell r="B5629">
            <v>70938164</v>
          </cell>
          <cell r="C5629" t="str">
            <v>Zlínský kraj</v>
          </cell>
          <cell r="D5629" t="str">
            <v xml:space="preserve">Uherské Hradiště </v>
          </cell>
          <cell r="E5629" t="str">
            <v>Městský úřad Uherské Hradiště</v>
          </cell>
          <cell r="F5629" t="str">
            <v>Uherské Hradiště</v>
          </cell>
          <cell r="G5629" t="str">
            <v>obec</v>
          </cell>
          <cell r="H5629">
            <v>600123936</v>
          </cell>
          <cell r="I5629" t="str">
            <v>70938164</v>
          </cell>
          <cell r="J5629">
            <v>160</v>
          </cell>
          <cell r="K5629" t="str">
            <v>SINGCLEAN</v>
          </cell>
          <cell r="L5629" t="str">
            <v>ANO</v>
          </cell>
          <cell r="M5629" t="str">
            <v>Mateřská škola s křesťanskou výchovou, Uherský Ostroh, Školní 679, okres Uherské Hradiště, příspěvková organizace</v>
          </cell>
          <cell r="N5629" t="str">
            <v>Školní</v>
          </cell>
          <cell r="O5629">
            <v>679</v>
          </cell>
          <cell r="Q5629">
            <v>68724</v>
          </cell>
          <cell r="R5629" t="str">
            <v>Uherský Ostroh</v>
          </cell>
          <cell r="S5629">
            <v>572591491</v>
          </cell>
          <cell r="T5629" t="str">
            <v>mskuhostroh@uhedu.cz</v>
          </cell>
        </row>
        <row r="5630">
          <cell r="A5630">
            <v>600124525</v>
          </cell>
          <cell r="B5630">
            <v>70938172</v>
          </cell>
          <cell r="C5630" t="str">
            <v>Zlínský kraj</v>
          </cell>
          <cell r="D5630" t="str">
            <v xml:space="preserve">Uherské Hradiště </v>
          </cell>
          <cell r="E5630" t="str">
            <v>Městský úřad Uherské Hradiště</v>
          </cell>
          <cell r="F5630" t="str">
            <v>Uherské Hradiště</v>
          </cell>
          <cell r="G5630" t="str">
            <v>obec</v>
          </cell>
          <cell r="H5630">
            <v>600124525</v>
          </cell>
          <cell r="I5630" t="str">
            <v>70938172</v>
          </cell>
          <cell r="J5630">
            <v>660</v>
          </cell>
          <cell r="K5630" t="str">
            <v>SINGCLEAN</v>
          </cell>
          <cell r="L5630" t="str">
            <v>ANO</v>
          </cell>
          <cell r="M5630" t="str">
            <v>Základní škola, Uherský Ostroh, okres Uherské Hradiště, příspěvková organizace</v>
          </cell>
          <cell r="N5630" t="str">
            <v>Školní</v>
          </cell>
          <cell r="O5630">
            <v>400</v>
          </cell>
          <cell r="Q5630">
            <v>68724</v>
          </cell>
          <cell r="R5630" t="str">
            <v>Uherský Ostroh</v>
          </cell>
          <cell r="S5630">
            <v>572591493</v>
          </cell>
          <cell r="T5630" t="str">
            <v>zsuherskyostroh@uhedu.cz</v>
          </cell>
        </row>
        <row r="5631">
          <cell r="A5631">
            <v>600064271</v>
          </cell>
          <cell r="B5631">
            <v>70938296</v>
          </cell>
          <cell r="C5631" t="str">
            <v>Jihočeský kraj</v>
          </cell>
          <cell r="D5631" t="str">
            <v xml:space="preserve">Tábor </v>
          </cell>
          <cell r="E5631" t="str">
            <v>Městský úřad Tábor</v>
          </cell>
          <cell r="F5631" t="str">
            <v>Tábor</v>
          </cell>
          <cell r="G5631" t="str">
            <v>obec</v>
          </cell>
          <cell r="H5631">
            <v>600064271</v>
          </cell>
          <cell r="I5631" t="str">
            <v>70938296</v>
          </cell>
          <cell r="J5631">
            <v>200</v>
          </cell>
          <cell r="K5631" t="str">
            <v>SINGCLEAN</v>
          </cell>
          <cell r="L5631" t="str">
            <v>ANO</v>
          </cell>
          <cell r="M5631" t="str">
            <v>Mateřská škola Zahrádka Sezimovo Ústí, Kaplického 1037</v>
          </cell>
          <cell r="N5631" t="str">
            <v>Kaplického</v>
          </cell>
          <cell r="O5631">
            <v>1037</v>
          </cell>
          <cell r="Q5631">
            <v>39101</v>
          </cell>
          <cell r="R5631" t="str">
            <v>Sezimovo Ústí</v>
          </cell>
          <cell r="S5631">
            <v>381263170</v>
          </cell>
          <cell r="T5631" t="str">
            <v>mssukaplickeho@kabelta.cz</v>
          </cell>
        </row>
        <row r="5632">
          <cell r="A5632">
            <v>600064743</v>
          </cell>
          <cell r="B5632">
            <v>70938300</v>
          </cell>
          <cell r="C5632" t="str">
            <v>Jihočeský kraj</v>
          </cell>
          <cell r="D5632" t="str">
            <v xml:space="preserve">Tábor </v>
          </cell>
          <cell r="E5632" t="str">
            <v>Městský úřad Tábor</v>
          </cell>
          <cell r="F5632" t="str">
            <v>Tábor</v>
          </cell>
          <cell r="G5632" t="str">
            <v>obec</v>
          </cell>
          <cell r="H5632">
            <v>600064743</v>
          </cell>
          <cell r="I5632" t="str">
            <v>70938300</v>
          </cell>
          <cell r="J5632">
            <v>660</v>
          </cell>
          <cell r="K5632" t="str">
            <v>SINGCLEAN</v>
          </cell>
          <cell r="L5632" t="str">
            <v>ANO</v>
          </cell>
          <cell r="M5632" t="str">
            <v>Základní škola Sezimovo Ústí, Švehlova 111, okres Tábor</v>
          </cell>
          <cell r="N5632" t="str">
            <v>Švehlova</v>
          </cell>
          <cell r="O5632">
            <v>111</v>
          </cell>
          <cell r="Q5632">
            <v>39101</v>
          </cell>
          <cell r="R5632" t="str">
            <v>Sezimovo Ústí</v>
          </cell>
          <cell r="S5632">
            <v>381263169</v>
          </cell>
          <cell r="T5632" t="str">
            <v>reditelka@zssvehlovasu.cz</v>
          </cell>
        </row>
        <row r="5633">
          <cell r="A5633">
            <v>600064867</v>
          </cell>
          <cell r="B5633">
            <v>70938318</v>
          </cell>
          <cell r="C5633" t="str">
            <v>Jihočeský kraj</v>
          </cell>
          <cell r="D5633" t="str">
            <v xml:space="preserve">Tábor </v>
          </cell>
          <cell r="E5633" t="str">
            <v>Městský úřad Tábor</v>
          </cell>
          <cell r="F5633" t="str">
            <v>Tábor</v>
          </cell>
          <cell r="G5633" t="str">
            <v>obec</v>
          </cell>
          <cell r="H5633">
            <v>600064867</v>
          </cell>
          <cell r="I5633" t="str">
            <v>70938318</v>
          </cell>
          <cell r="J5633">
            <v>480</v>
          </cell>
          <cell r="K5633" t="str">
            <v>SINGCLEAN</v>
          </cell>
          <cell r="L5633" t="str">
            <v>ANO</v>
          </cell>
          <cell r="M5633" t="str">
            <v>Základní škola a Mateřská škola Sezimovo Ústí, 9. května 489, okres Tábor</v>
          </cell>
          <cell r="N5633" t="str">
            <v>9. května</v>
          </cell>
          <cell r="O5633">
            <v>489</v>
          </cell>
          <cell r="P5633">
            <v>7</v>
          </cell>
          <cell r="Q5633">
            <v>39102</v>
          </cell>
          <cell r="R5633" t="str">
            <v>Sezimovo Ústí</v>
          </cell>
          <cell r="S5633">
            <v>381202020</v>
          </cell>
          <cell r="T5633" t="str">
            <v>zs_su@volny.cz</v>
          </cell>
        </row>
        <row r="5634">
          <cell r="A5634">
            <v>600064140</v>
          </cell>
          <cell r="B5634">
            <v>70938326</v>
          </cell>
          <cell r="C5634" t="str">
            <v>Jihočeský kraj</v>
          </cell>
          <cell r="D5634" t="str">
            <v xml:space="preserve">Tábor </v>
          </cell>
          <cell r="E5634" t="str">
            <v>Městský úřad Tábor</v>
          </cell>
          <cell r="F5634" t="str">
            <v>Tábor</v>
          </cell>
          <cell r="G5634" t="str">
            <v>obec</v>
          </cell>
          <cell r="H5634">
            <v>600064140</v>
          </cell>
          <cell r="I5634" t="str">
            <v>70938326</v>
          </cell>
          <cell r="J5634">
            <v>260</v>
          </cell>
          <cell r="K5634" t="str">
            <v>SINGCLEAN</v>
          </cell>
          <cell r="L5634" t="str">
            <v>ANO</v>
          </cell>
          <cell r="M5634" t="str">
            <v>Mateřská škola Sezimovo Ústí, Lipová 649</v>
          </cell>
          <cell r="N5634" t="str">
            <v>Lipová</v>
          </cell>
          <cell r="O5634">
            <v>649</v>
          </cell>
          <cell r="P5634">
            <v>13</v>
          </cell>
          <cell r="Q5634">
            <v>39102</v>
          </cell>
          <cell r="R5634" t="str">
            <v>Sezimovo Ústí</v>
          </cell>
          <cell r="S5634">
            <v>381275100</v>
          </cell>
          <cell r="T5634" t="str">
            <v>skolka.lipova@sezimovo-usti.cz</v>
          </cell>
        </row>
        <row r="5635">
          <cell r="A5635">
            <v>600116034</v>
          </cell>
          <cell r="B5635">
            <v>70938482</v>
          </cell>
          <cell r="C5635" t="str">
            <v>Jihomoravský kraj</v>
          </cell>
          <cell r="D5635" t="str">
            <v xml:space="preserve">Hodonín </v>
          </cell>
          <cell r="E5635" t="str">
            <v>Městský úřad Kyjov</v>
          </cell>
          <cell r="F5635" t="str">
            <v>Kyjov</v>
          </cell>
          <cell r="G5635" t="str">
            <v>obec</v>
          </cell>
          <cell r="H5635">
            <v>600116034</v>
          </cell>
          <cell r="I5635" t="str">
            <v>70938482</v>
          </cell>
          <cell r="J5635">
            <v>760</v>
          </cell>
          <cell r="K5635" t="str">
            <v>SINGCLEAN</v>
          </cell>
          <cell r="L5635" t="str">
            <v>ANO</v>
          </cell>
          <cell r="M5635" t="str">
            <v>Základní škola a Mateřská škola Svatobořice-Mistřín, okres Hodonín, příspěvková organizace</v>
          </cell>
          <cell r="N5635" t="str">
            <v>Hlavní</v>
          </cell>
          <cell r="O5635">
            <v>871</v>
          </cell>
          <cell r="P5635">
            <v>198</v>
          </cell>
          <cell r="Q5635">
            <v>69604</v>
          </cell>
          <cell r="R5635" t="str">
            <v>Svatobořice-Mistřín</v>
          </cell>
          <cell r="S5635">
            <v>518620185</v>
          </cell>
          <cell r="T5635" t="str">
            <v>bimkova@zssvatoborice-mistrin.cz</v>
          </cell>
        </row>
        <row r="5636">
          <cell r="A5636">
            <v>600124380</v>
          </cell>
          <cell r="B5636">
            <v>70938491</v>
          </cell>
          <cell r="C5636" t="str">
            <v>Zlínský kraj</v>
          </cell>
          <cell r="D5636" t="str">
            <v xml:space="preserve">Uherské Hradiště </v>
          </cell>
          <cell r="E5636" t="str">
            <v>Městský úřad Uherské Hradiště</v>
          </cell>
          <cell r="F5636" t="str">
            <v>Uherské Hradiště</v>
          </cell>
          <cell r="G5636" t="str">
            <v>obec</v>
          </cell>
          <cell r="H5636">
            <v>600124380</v>
          </cell>
          <cell r="I5636" t="str">
            <v>70938491</v>
          </cell>
          <cell r="J5636">
            <v>760</v>
          </cell>
          <cell r="K5636" t="str">
            <v>SINGCLEAN</v>
          </cell>
          <cell r="L5636" t="str">
            <v>ANO</v>
          </cell>
          <cell r="M5636" t="str">
            <v>Základní škola a mateřská škola Ostrožská Lhota, příspěvková organizace</v>
          </cell>
          <cell r="O5636">
            <v>306</v>
          </cell>
          <cell r="Q5636">
            <v>68723</v>
          </cell>
          <cell r="R5636" t="str">
            <v>Ostrožská Lhota</v>
          </cell>
          <cell r="S5636">
            <v>734694179</v>
          </cell>
          <cell r="T5636" t="str">
            <v>zsol@zsol.cz</v>
          </cell>
        </row>
        <row r="5637">
          <cell r="A5637">
            <v>600133729</v>
          </cell>
          <cell r="B5637">
            <v>70938857</v>
          </cell>
          <cell r="C5637" t="str">
            <v>Moravskoslezský kraj</v>
          </cell>
          <cell r="D5637" t="str">
            <v xml:space="preserve">Frýdek-Místek </v>
          </cell>
          <cell r="E5637" t="str">
            <v>Magistrát města Frýdku-Místku</v>
          </cell>
          <cell r="F5637" t="str">
            <v>Frýdek-Místek</v>
          </cell>
          <cell r="G5637" t="str">
            <v>obec</v>
          </cell>
          <cell r="H5637">
            <v>600133729</v>
          </cell>
          <cell r="I5637" t="str">
            <v>70938857</v>
          </cell>
          <cell r="J5637">
            <v>380</v>
          </cell>
          <cell r="K5637" t="str">
            <v>SINGCLEAN</v>
          </cell>
          <cell r="L5637" t="str">
            <v>ANO</v>
          </cell>
          <cell r="M5637" t="str">
            <v>Základní škola Fryčovice, okres Frýdek-Místek, příspěvková organizace</v>
          </cell>
          <cell r="O5637">
            <v>628</v>
          </cell>
          <cell r="Q5637">
            <v>73945</v>
          </cell>
          <cell r="R5637" t="str">
            <v>Fryčovice</v>
          </cell>
          <cell r="S5637">
            <v>558668116</v>
          </cell>
          <cell r="T5637" t="str">
            <v>skola@zsfrycovice.cz</v>
          </cell>
        </row>
        <row r="5638">
          <cell r="A5638">
            <v>600044645</v>
          </cell>
          <cell r="B5638">
            <v>70939063</v>
          </cell>
          <cell r="C5638" t="str">
            <v>Středočeský kraj</v>
          </cell>
          <cell r="D5638" t="str">
            <v xml:space="preserve">Kladno </v>
          </cell>
          <cell r="E5638" t="str">
            <v>Magistrát města Kladna</v>
          </cell>
          <cell r="F5638" t="str">
            <v>Kladno</v>
          </cell>
          <cell r="G5638" t="str">
            <v>obec</v>
          </cell>
          <cell r="H5638">
            <v>600044645</v>
          </cell>
          <cell r="I5638" t="str">
            <v>70939063</v>
          </cell>
          <cell r="J5638">
            <v>140</v>
          </cell>
          <cell r="K5638" t="str">
            <v>SINGCLEAN</v>
          </cell>
          <cell r="L5638" t="str">
            <v>ANO</v>
          </cell>
          <cell r="M5638" t="str">
            <v>Mateřská škola Brejličky Kladno, Moskevská 3083, příspěvková organizace</v>
          </cell>
          <cell r="N5638" t="str">
            <v>Moskevská</v>
          </cell>
          <cell r="O5638">
            <v>3083</v>
          </cell>
          <cell r="Q5638">
            <v>27204</v>
          </cell>
          <cell r="R5638" t="str">
            <v>Kladno</v>
          </cell>
          <cell r="S5638">
            <v>312263609</v>
          </cell>
          <cell r="T5638" t="str">
            <v>specms@ocniskolkakladno.cz</v>
          </cell>
        </row>
        <row r="5639">
          <cell r="A5639">
            <v>600043452</v>
          </cell>
          <cell r="B5639">
            <v>70939071</v>
          </cell>
          <cell r="C5639" t="str">
            <v>Středočeský kraj</v>
          </cell>
          <cell r="D5639" t="str">
            <v xml:space="preserve">Kladno </v>
          </cell>
          <cell r="E5639" t="str">
            <v>Magistrát města Kladna</v>
          </cell>
          <cell r="F5639" t="str">
            <v>Kladno</v>
          </cell>
          <cell r="G5639" t="str">
            <v>obec</v>
          </cell>
          <cell r="H5639">
            <v>600043452</v>
          </cell>
          <cell r="I5639" t="str">
            <v>70939071</v>
          </cell>
          <cell r="J5639">
            <v>120</v>
          </cell>
          <cell r="K5639" t="str">
            <v>SINGCLEAN</v>
          </cell>
          <cell r="L5639" t="str">
            <v>ANO</v>
          </cell>
          <cell r="M5639" t="str">
            <v>Mateřská škola Kladno, Moskevská 3082</v>
          </cell>
          <cell r="N5639" t="str">
            <v>Moskevská</v>
          </cell>
          <cell r="O5639">
            <v>3082</v>
          </cell>
          <cell r="Q5639">
            <v>27204</v>
          </cell>
          <cell r="R5639" t="str">
            <v>Kladno</v>
          </cell>
          <cell r="S5639">
            <v>312263608</v>
          </cell>
        </row>
        <row r="5640">
          <cell r="A5640">
            <v>600149030</v>
          </cell>
          <cell r="B5640">
            <v>70939080</v>
          </cell>
          <cell r="C5640" t="str">
            <v>Zlínský kraj</v>
          </cell>
          <cell r="D5640" t="str">
            <v xml:space="preserve">Vsetín </v>
          </cell>
          <cell r="E5640" t="str">
            <v>Městský úřad Vsetín</v>
          </cell>
          <cell r="F5640" t="str">
            <v>Vsetín</v>
          </cell>
          <cell r="G5640" t="str">
            <v>obec</v>
          </cell>
          <cell r="H5640">
            <v>600149030</v>
          </cell>
          <cell r="I5640" t="str">
            <v>70939080</v>
          </cell>
          <cell r="J5640">
            <v>140</v>
          </cell>
          <cell r="K5640" t="str">
            <v>SINGCLEAN</v>
          </cell>
          <cell r="L5640" t="str">
            <v>ANO</v>
          </cell>
          <cell r="M5640" t="str">
            <v>Mateřská škola Hošťálková, okres Vsetín</v>
          </cell>
          <cell r="O5640">
            <v>226</v>
          </cell>
          <cell r="Q5640">
            <v>75622</v>
          </cell>
          <cell r="R5640" t="str">
            <v>Hošťálková</v>
          </cell>
          <cell r="S5640">
            <v>571442280</v>
          </cell>
          <cell r="T5640" t="str">
            <v>materska.skola@hostalkova.cz</v>
          </cell>
        </row>
        <row r="5641">
          <cell r="A5641">
            <v>600119891</v>
          </cell>
          <cell r="B5641">
            <v>70939292</v>
          </cell>
          <cell r="C5641" t="str">
            <v>Olomoucký kraj</v>
          </cell>
          <cell r="D5641" t="str">
            <v xml:space="preserve">Prostějov </v>
          </cell>
          <cell r="E5641" t="str">
            <v>Magistrát města Prostějova</v>
          </cell>
          <cell r="F5641" t="str">
            <v>Prostějov</v>
          </cell>
          <cell r="G5641" t="str">
            <v>obec</v>
          </cell>
          <cell r="H5641">
            <v>600119891</v>
          </cell>
          <cell r="I5641" t="str">
            <v>70939292</v>
          </cell>
          <cell r="J5641">
            <v>160</v>
          </cell>
          <cell r="K5641" t="str">
            <v>SINGCLEAN</v>
          </cell>
          <cell r="L5641" t="str">
            <v>ANO</v>
          </cell>
          <cell r="M5641" t="str">
            <v>Mateřská škola Plumlov, příspěvková organizace</v>
          </cell>
          <cell r="N5641" t="str">
            <v>Na stráži</v>
          </cell>
          <cell r="O5641">
            <v>512</v>
          </cell>
          <cell r="Q5641">
            <v>79803</v>
          </cell>
          <cell r="R5641" t="str">
            <v>Plumlov</v>
          </cell>
          <cell r="S5641">
            <v>582393148</v>
          </cell>
          <cell r="T5641" t="str">
            <v>msplumlov@seznam.cz</v>
          </cell>
        </row>
        <row r="5642">
          <cell r="A5642">
            <v>600098834</v>
          </cell>
          <cell r="B5642">
            <v>70939322</v>
          </cell>
          <cell r="C5642" t="str">
            <v>Liberecký kraj</v>
          </cell>
          <cell r="D5642" t="str">
            <v xml:space="preserve">Semily </v>
          </cell>
          <cell r="E5642" t="str">
            <v>Městský úřad Semily</v>
          </cell>
          <cell r="F5642" t="str">
            <v>Semily</v>
          </cell>
          <cell r="G5642" t="str">
            <v>obec</v>
          </cell>
          <cell r="H5642">
            <v>600098834</v>
          </cell>
          <cell r="I5642" t="str">
            <v>70939322</v>
          </cell>
          <cell r="J5642">
            <v>220</v>
          </cell>
          <cell r="K5642" t="str">
            <v>SINGCLEAN</v>
          </cell>
          <cell r="L5642" t="str">
            <v>ANO</v>
          </cell>
          <cell r="M5642" t="str">
            <v>Mateřská škola Treperka a waldorfská Semily, příspěvková organizace</v>
          </cell>
          <cell r="N5642" t="str">
            <v>Komenského náměstí</v>
          </cell>
          <cell r="O5642">
            <v>146</v>
          </cell>
          <cell r="Q5642">
            <v>51301</v>
          </cell>
          <cell r="R5642" t="str">
            <v>Semily</v>
          </cell>
          <cell r="S5642">
            <v>481622694</v>
          </cell>
          <cell r="T5642" t="str">
            <v>mspodvartou@gmail.com</v>
          </cell>
        </row>
        <row r="5643">
          <cell r="A5643">
            <v>600098893</v>
          </cell>
          <cell r="B5643">
            <v>70939331</v>
          </cell>
          <cell r="C5643" t="str">
            <v>Liberecký kraj</v>
          </cell>
          <cell r="D5643" t="str">
            <v xml:space="preserve">Semily </v>
          </cell>
          <cell r="E5643" t="str">
            <v>Městský úřad Semily</v>
          </cell>
          <cell r="F5643" t="str">
            <v>Semily</v>
          </cell>
          <cell r="G5643" t="str">
            <v>obec</v>
          </cell>
          <cell r="H5643">
            <v>600098893</v>
          </cell>
          <cell r="I5643" t="str">
            <v>70939331</v>
          </cell>
          <cell r="J5643">
            <v>340</v>
          </cell>
          <cell r="K5643" t="str">
            <v>SINGCLEAN</v>
          </cell>
          <cell r="L5643" t="str">
            <v>ANO</v>
          </cell>
          <cell r="M5643" t="str">
            <v>Mateřská škola Luční Semily, příspěvková organizace</v>
          </cell>
          <cell r="N5643" t="str">
            <v>Pekárenská</v>
          </cell>
          <cell r="O5643">
            <v>468</v>
          </cell>
          <cell r="Q5643">
            <v>51301</v>
          </cell>
          <cell r="R5643" t="str">
            <v>Semily</v>
          </cell>
          <cell r="S5643">
            <v>481625062</v>
          </cell>
          <cell r="T5643" t="str">
            <v>mslucni.semily@seznam.cz</v>
          </cell>
        </row>
        <row r="5644">
          <cell r="A5644">
            <v>600099148</v>
          </cell>
          <cell r="B5644">
            <v>70939403</v>
          </cell>
          <cell r="C5644" t="str">
            <v>Liberecký kraj</v>
          </cell>
          <cell r="D5644" t="str">
            <v xml:space="preserve">Semily </v>
          </cell>
          <cell r="E5644" t="str">
            <v>Městský úřad Semily</v>
          </cell>
          <cell r="F5644" t="str">
            <v>Semily</v>
          </cell>
          <cell r="G5644" t="str">
            <v>obec</v>
          </cell>
          <cell r="H5644">
            <v>600099148</v>
          </cell>
          <cell r="I5644" t="str">
            <v>70939403</v>
          </cell>
          <cell r="J5644">
            <v>400</v>
          </cell>
          <cell r="K5644" t="str">
            <v>SINGCLEAN</v>
          </cell>
          <cell r="L5644" t="str">
            <v>ANO</v>
          </cell>
          <cell r="M5644" t="str">
            <v>Krakonošova základní škola a mateřská škola Loukov, příspěvková organizace</v>
          </cell>
          <cell r="O5644">
            <v>45</v>
          </cell>
          <cell r="Q5644">
            <v>51301</v>
          </cell>
          <cell r="R5644" t="str">
            <v>Háje nad Jizerou</v>
          </cell>
          <cell r="S5644">
            <v>481685226</v>
          </cell>
          <cell r="T5644" t="str">
            <v>petra.bunova@zsloukov.cz</v>
          </cell>
        </row>
        <row r="5645">
          <cell r="A5645">
            <v>600067009</v>
          </cell>
          <cell r="B5645">
            <v>70939446</v>
          </cell>
          <cell r="C5645" t="str">
            <v>Karlovarský kraj</v>
          </cell>
          <cell r="D5645" t="str">
            <v xml:space="preserve">Karlovy Vary </v>
          </cell>
          <cell r="E5645" t="str">
            <v>Magistrát města Karlových Varů</v>
          </cell>
          <cell r="F5645" t="str">
            <v>Karlovy Vary</v>
          </cell>
          <cell r="G5645" t="str">
            <v>obec</v>
          </cell>
          <cell r="H5645">
            <v>600067009</v>
          </cell>
          <cell r="I5645" t="str">
            <v>70939446</v>
          </cell>
          <cell r="J5645">
            <v>60</v>
          </cell>
          <cell r="K5645" t="str">
            <v>SINGCLEAN</v>
          </cell>
          <cell r="L5645" t="str">
            <v>ANO</v>
          </cell>
          <cell r="M5645" t="str">
            <v>Mateřská škola Šikulka Nová Role, příspěvková organizace</v>
          </cell>
          <cell r="O5645">
            <v>67</v>
          </cell>
          <cell r="Q5645">
            <v>36225</v>
          </cell>
          <cell r="R5645" t="str">
            <v>Nová Role</v>
          </cell>
          <cell r="S5645">
            <v>353951053</v>
          </cell>
          <cell r="T5645" t="str">
            <v>msmeziroli@volny.cz</v>
          </cell>
        </row>
        <row r="5646">
          <cell r="A5646">
            <v>600067475</v>
          </cell>
          <cell r="B5646">
            <v>70939454</v>
          </cell>
          <cell r="C5646" t="str">
            <v>Karlovarský kraj</v>
          </cell>
          <cell r="D5646" t="str">
            <v xml:space="preserve">Karlovy Vary </v>
          </cell>
          <cell r="E5646" t="str">
            <v>Magistrát města Karlových Varů</v>
          </cell>
          <cell r="F5646" t="str">
            <v>Karlovy Vary</v>
          </cell>
          <cell r="G5646" t="str">
            <v>obec</v>
          </cell>
          <cell r="H5646">
            <v>600067475</v>
          </cell>
          <cell r="I5646" t="str">
            <v>70939454</v>
          </cell>
          <cell r="J5646">
            <v>460</v>
          </cell>
          <cell r="K5646" t="str">
            <v>SINGCLEAN</v>
          </cell>
          <cell r="L5646" t="str">
            <v>ANO</v>
          </cell>
          <cell r="M5646" t="str">
            <v>Základní škola Nová Role, příspěvková organizace</v>
          </cell>
          <cell r="N5646" t="str">
            <v>Školní</v>
          </cell>
          <cell r="O5646">
            <v>232</v>
          </cell>
          <cell r="P5646">
            <v>2</v>
          </cell>
          <cell r="Q5646">
            <v>36225</v>
          </cell>
          <cell r="R5646" t="str">
            <v>Nová Role</v>
          </cell>
          <cell r="S5646" t="str">
            <v>353 951 136 ,734705338</v>
          </cell>
          <cell r="T5646" t="str">
            <v>reditelzsnr@gmail.com</v>
          </cell>
        </row>
        <row r="5647">
          <cell r="A5647">
            <v>600068820</v>
          </cell>
          <cell r="B5647">
            <v>70939471</v>
          </cell>
          <cell r="C5647" t="str">
            <v>Plzeňský kraj</v>
          </cell>
          <cell r="D5647" t="str">
            <v xml:space="preserve">Klatovy </v>
          </cell>
          <cell r="E5647" t="str">
            <v>Městský úřad Klatovy</v>
          </cell>
          <cell r="F5647" t="str">
            <v>Klatovy</v>
          </cell>
          <cell r="G5647" t="str">
            <v>obec</v>
          </cell>
          <cell r="H5647">
            <v>600068820</v>
          </cell>
          <cell r="I5647" t="str">
            <v>70939471</v>
          </cell>
          <cell r="J5647">
            <v>520</v>
          </cell>
          <cell r="K5647" t="str">
            <v>SINGCLEAN</v>
          </cell>
          <cell r="L5647" t="str">
            <v>ANO</v>
          </cell>
          <cell r="M5647" t="str">
            <v>Základní škola a Mateřská škola Karla Klostermanna Železná Ruda, příspěvková organizace</v>
          </cell>
          <cell r="N5647" t="str">
            <v>Zahradní</v>
          </cell>
          <cell r="O5647">
            <v>403</v>
          </cell>
          <cell r="Q5647">
            <v>34004</v>
          </cell>
          <cell r="R5647" t="str">
            <v>Železná Ruda</v>
          </cell>
          <cell r="S5647">
            <v>376397024</v>
          </cell>
          <cell r="T5647" t="str">
            <v>drahorad@skolaruda.cz</v>
          </cell>
        </row>
        <row r="5648">
          <cell r="A5648">
            <v>600043975</v>
          </cell>
          <cell r="B5648">
            <v>70939578</v>
          </cell>
          <cell r="C5648" t="str">
            <v>Středočeský kraj</v>
          </cell>
          <cell r="D5648" t="str">
            <v xml:space="preserve">Kladno </v>
          </cell>
          <cell r="E5648" t="str">
            <v>Magistrát města Kladna</v>
          </cell>
          <cell r="F5648" t="str">
            <v>Kladno</v>
          </cell>
          <cell r="G5648" t="str">
            <v>obec</v>
          </cell>
          <cell r="H5648">
            <v>600043975</v>
          </cell>
          <cell r="I5648" t="str">
            <v>70939578</v>
          </cell>
          <cell r="J5648">
            <v>0</v>
          </cell>
          <cell r="K5648" t="str">
            <v>SINGCLEAN</v>
          </cell>
          <cell r="L5648" t="str">
            <v>ANO</v>
          </cell>
          <cell r="M5648" t="str">
            <v>Mateřská škola Kladno, J.Hory 1801</v>
          </cell>
          <cell r="N5648" t="str">
            <v>J. Hory</v>
          </cell>
          <cell r="O5648">
            <v>1801</v>
          </cell>
          <cell r="Q5648">
            <v>27201</v>
          </cell>
          <cell r="R5648" t="str">
            <v>Kladno</v>
          </cell>
          <cell r="S5648">
            <v>312248863</v>
          </cell>
          <cell r="T5648" t="str">
            <v>18.mskladno@seznam.cz</v>
          </cell>
        </row>
        <row r="5649">
          <cell r="A5649">
            <v>600149871</v>
          </cell>
          <cell r="B5649">
            <v>70939756</v>
          </cell>
          <cell r="C5649" t="str">
            <v>Zlínský kraj</v>
          </cell>
          <cell r="D5649" t="str">
            <v xml:space="preserve">Vsetín </v>
          </cell>
          <cell r="E5649" t="str">
            <v>Městský úřad Valašské Meziříčí</v>
          </cell>
          <cell r="F5649" t="str">
            <v>Valašské Meziříčí</v>
          </cell>
          <cell r="G5649" t="str">
            <v>obec</v>
          </cell>
          <cell r="H5649">
            <v>600149871</v>
          </cell>
          <cell r="I5649" t="str">
            <v>70939756</v>
          </cell>
          <cell r="J5649">
            <v>220</v>
          </cell>
          <cell r="K5649" t="str">
            <v>SINGCLEAN</v>
          </cell>
          <cell r="L5649" t="str">
            <v>ANO</v>
          </cell>
          <cell r="M5649" t="str">
            <v>Základní škola a Mateřská škola Choryně, okres Vsetín, příspěvková organizace</v>
          </cell>
          <cell r="O5649">
            <v>116</v>
          </cell>
          <cell r="Q5649">
            <v>75642</v>
          </cell>
          <cell r="R5649" t="str">
            <v>Choryně</v>
          </cell>
          <cell r="S5649">
            <v>571636161</v>
          </cell>
          <cell r="T5649" t="str">
            <v>zschoryne@tiscali.cz</v>
          </cell>
        </row>
        <row r="5650">
          <cell r="A5650">
            <v>600067165</v>
          </cell>
          <cell r="B5650">
            <v>70939837</v>
          </cell>
          <cell r="C5650" t="str">
            <v>Karlovarský kraj</v>
          </cell>
          <cell r="D5650" t="str">
            <v xml:space="preserve">Karlovy Vary </v>
          </cell>
          <cell r="E5650" t="str">
            <v>Magistrát města Karlových Varů</v>
          </cell>
          <cell r="F5650" t="str">
            <v>Karlovy Vary</v>
          </cell>
          <cell r="G5650" t="str">
            <v>obec</v>
          </cell>
          <cell r="H5650">
            <v>600067165</v>
          </cell>
          <cell r="I5650" t="str">
            <v>70939837</v>
          </cell>
          <cell r="J5650">
            <v>220</v>
          </cell>
          <cell r="K5650" t="str">
            <v>SINGCLEAN</v>
          </cell>
          <cell r="L5650" t="str">
            <v>ANO</v>
          </cell>
          <cell r="M5650" t="str">
            <v>Mateřská škola Cestička Nová Role, příspěvková organizace</v>
          </cell>
          <cell r="N5650" t="str">
            <v>Rolavská</v>
          </cell>
          <cell r="O5650">
            <v>234</v>
          </cell>
          <cell r="P5650">
            <v>16</v>
          </cell>
          <cell r="Q5650">
            <v>36225</v>
          </cell>
          <cell r="R5650" t="str">
            <v>Nová Role</v>
          </cell>
          <cell r="S5650">
            <v>353951155</v>
          </cell>
        </row>
        <row r="5651">
          <cell r="A5651">
            <v>600148483</v>
          </cell>
          <cell r="B5651">
            <v>70940045</v>
          </cell>
          <cell r="C5651" t="str">
            <v>Olomoucký kraj</v>
          </cell>
          <cell r="D5651" t="str">
            <v xml:space="preserve">Šumperk </v>
          </cell>
          <cell r="E5651" t="str">
            <v>Městský úřad Šumperk</v>
          </cell>
          <cell r="F5651" t="str">
            <v>Šumperk</v>
          </cell>
          <cell r="G5651" t="str">
            <v>obec</v>
          </cell>
          <cell r="H5651">
            <v>600148483</v>
          </cell>
          <cell r="I5651" t="str">
            <v>70940045</v>
          </cell>
          <cell r="J5651">
            <v>560</v>
          </cell>
          <cell r="K5651" t="str">
            <v>SINGCLEAN</v>
          </cell>
          <cell r="L5651" t="str">
            <v>ANO</v>
          </cell>
          <cell r="M5651" t="str">
            <v>Základní škola a mateřská škola Velké Losiny, příspěvková organizace</v>
          </cell>
          <cell r="N5651" t="str">
            <v>Osvobození</v>
          </cell>
          <cell r="O5651">
            <v>350</v>
          </cell>
          <cell r="Q5651">
            <v>78815</v>
          </cell>
          <cell r="R5651" t="str">
            <v>Velké Losiny</v>
          </cell>
          <cell r="S5651">
            <v>583248430</v>
          </cell>
          <cell r="T5651" t="str">
            <v>reditelstvi@skolalosiny.cz</v>
          </cell>
        </row>
        <row r="5652">
          <cell r="A5652">
            <v>600141764</v>
          </cell>
          <cell r="B5652">
            <v>70940053</v>
          </cell>
          <cell r="C5652" t="str">
            <v>Moravskoslezský kraj</v>
          </cell>
          <cell r="D5652" t="str">
            <v xml:space="preserve">Opava </v>
          </cell>
          <cell r="E5652" t="str">
            <v>Městský úřad Kravaře</v>
          </cell>
          <cell r="F5652" t="str">
            <v>Kravaře</v>
          </cell>
          <cell r="G5652" t="str">
            <v>obec</v>
          </cell>
          <cell r="H5652">
            <v>600141764</v>
          </cell>
          <cell r="I5652" t="str">
            <v>70940053</v>
          </cell>
          <cell r="J5652">
            <v>320</v>
          </cell>
          <cell r="K5652" t="str">
            <v>SINGCLEAN</v>
          </cell>
          <cell r="L5652" t="str">
            <v>ANO</v>
          </cell>
          <cell r="M5652" t="str">
            <v>Mateřská škola Kravaře, Petra z Kravař, příspěvková organizace</v>
          </cell>
          <cell r="N5652" t="str">
            <v>Petra z Kravař</v>
          </cell>
          <cell r="O5652">
            <v>3165</v>
          </cell>
          <cell r="P5652">
            <v>9</v>
          </cell>
          <cell r="Q5652">
            <v>74721</v>
          </cell>
          <cell r="R5652" t="str">
            <v>Kravaře</v>
          </cell>
          <cell r="S5652">
            <v>553671323</v>
          </cell>
          <cell r="T5652" t="str">
            <v>skolka@mskravare.cz</v>
          </cell>
        </row>
        <row r="5653">
          <cell r="A5653">
            <v>600141756</v>
          </cell>
          <cell r="B5653">
            <v>70940061</v>
          </cell>
          <cell r="C5653" t="str">
            <v>Moravskoslezský kraj</v>
          </cell>
          <cell r="D5653" t="str">
            <v xml:space="preserve">Opava </v>
          </cell>
          <cell r="E5653" t="str">
            <v>Městský úřad Kravaře</v>
          </cell>
          <cell r="F5653" t="str">
            <v>Kravaře</v>
          </cell>
          <cell r="G5653" t="str">
            <v>obec</v>
          </cell>
          <cell r="H5653">
            <v>600141756</v>
          </cell>
          <cell r="I5653" t="str">
            <v>70940061</v>
          </cell>
          <cell r="J5653">
            <v>180</v>
          </cell>
          <cell r="K5653" t="str">
            <v>SINGCLEAN</v>
          </cell>
          <cell r="L5653" t="str">
            <v>ANO</v>
          </cell>
          <cell r="M5653" t="str">
            <v>Mateřská škola Kravaře - Kouty, příspěvková organizace</v>
          </cell>
          <cell r="N5653" t="str">
            <v>Hlučínská</v>
          </cell>
          <cell r="O5653">
            <v>256</v>
          </cell>
          <cell r="P5653">
            <v>189</v>
          </cell>
          <cell r="Q5653">
            <v>74721</v>
          </cell>
          <cell r="R5653" t="str">
            <v>Kravaře</v>
          </cell>
          <cell r="S5653">
            <v>553671143</v>
          </cell>
          <cell r="T5653" t="str">
            <v>info@mskravarekouty.cz</v>
          </cell>
        </row>
        <row r="5654">
          <cell r="A5654">
            <v>600143376</v>
          </cell>
          <cell r="B5654">
            <v>70940070</v>
          </cell>
          <cell r="C5654" t="str">
            <v>Moravskoslezský kraj</v>
          </cell>
          <cell r="D5654" t="str">
            <v xml:space="preserve">Opava </v>
          </cell>
          <cell r="E5654" t="str">
            <v>Městský úřad Kravaře</v>
          </cell>
          <cell r="F5654" t="str">
            <v>Kravaře</v>
          </cell>
          <cell r="G5654" t="str">
            <v>obec</v>
          </cell>
          <cell r="H5654">
            <v>600143376</v>
          </cell>
          <cell r="I5654" t="str">
            <v>70940070</v>
          </cell>
          <cell r="J5654">
            <v>300</v>
          </cell>
          <cell r="K5654" t="str">
            <v>SINGCLEAN</v>
          </cell>
          <cell r="L5654" t="str">
            <v>ANO</v>
          </cell>
          <cell r="M5654" t="str">
            <v>Základní škola Kravaře - Kouty, příspěvková organizace</v>
          </cell>
          <cell r="N5654" t="str">
            <v>Bolatická</v>
          </cell>
          <cell r="O5654">
            <v>97</v>
          </cell>
          <cell r="P5654">
            <v>9</v>
          </cell>
          <cell r="Q5654">
            <v>74721</v>
          </cell>
          <cell r="R5654" t="str">
            <v>Kravaře</v>
          </cell>
          <cell r="S5654">
            <v>553671357</v>
          </cell>
          <cell r="T5654" t="str">
            <v>info@zskravarekouty.cz</v>
          </cell>
        </row>
        <row r="5655">
          <cell r="A5655">
            <v>600143040</v>
          </cell>
          <cell r="B5655">
            <v>70940088</v>
          </cell>
          <cell r="C5655" t="str">
            <v>Moravskoslezský kraj</v>
          </cell>
          <cell r="D5655" t="str">
            <v xml:space="preserve">Opava </v>
          </cell>
          <cell r="E5655" t="str">
            <v>Městský úřad Kravaře</v>
          </cell>
          <cell r="F5655" t="str">
            <v>Kravaře</v>
          </cell>
          <cell r="G5655" t="str">
            <v>obec</v>
          </cell>
          <cell r="H5655">
            <v>600143040</v>
          </cell>
          <cell r="I5655" t="str">
            <v>70940088</v>
          </cell>
          <cell r="J5655">
            <v>1080</v>
          </cell>
          <cell r="K5655" t="str">
            <v>SINGCLEAN</v>
          </cell>
          <cell r="L5655" t="str">
            <v>ANO</v>
          </cell>
          <cell r="M5655" t="str">
            <v>Základní škola Kravaře, příspěvková organizace</v>
          </cell>
          <cell r="N5655" t="str">
            <v>Komenského</v>
          </cell>
          <cell r="O5655">
            <v>658</v>
          </cell>
          <cell r="P5655">
            <v>14</v>
          </cell>
          <cell r="Q5655">
            <v>74721</v>
          </cell>
          <cell r="R5655" t="str">
            <v>Kravaře</v>
          </cell>
          <cell r="S5655">
            <v>553671683</v>
          </cell>
          <cell r="T5655" t="str">
            <v>reditel@zskravare.cz</v>
          </cell>
        </row>
        <row r="5656">
          <cell r="A5656">
            <v>600147703</v>
          </cell>
          <cell r="B5656">
            <v>70940100</v>
          </cell>
          <cell r="C5656" t="str">
            <v>Olomoucký kraj</v>
          </cell>
          <cell r="D5656" t="str">
            <v xml:space="preserve">Šumperk </v>
          </cell>
          <cell r="E5656" t="str">
            <v>Městský úřad Zábřeh</v>
          </cell>
          <cell r="F5656" t="str">
            <v>Zábřeh</v>
          </cell>
          <cell r="G5656" t="str">
            <v>obec</v>
          </cell>
          <cell r="H5656">
            <v>600147703</v>
          </cell>
          <cell r="I5656" t="str">
            <v>70940100</v>
          </cell>
          <cell r="J5656">
            <v>260</v>
          </cell>
          <cell r="K5656" t="str">
            <v>SINGCLEAN</v>
          </cell>
          <cell r="L5656" t="str">
            <v>ANO</v>
          </cell>
          <cell r="M5656" t="str">
            <v>Mateřská škola Zábřeh, Zahradní 182/20</v>
          </cell>
          <cell r="N5656" t="str">
            <v>Zahradní</v>
          </cell>
          <cell r="O5656">
            <v>182</v>
          </cell>
          <cell r="P5656">
            <v>20</v>
          </cell>
          <cell r="Q5656">
            <v>78901</v>
          </cell>
          <cell r="R5656" t="str">
            <v>Zábřeh</v>
          </cell>
          <cell r="S5656">
            <v>583416026</v>
          </cell>
          <cell r="T5656" t="str">
            <v>mszahradni.zabreh@seznam.cz</v>
          </cell>
        </row>
        <row r="5657">
          <cell r="A5657">
            <v>600112152</v>
          </cell>
          <cell r="B5657">
            <v>70940126</v>
          </cell>
          <cell r="C5657" t="str">
            <v>Jihomoravský kraj</v>
          </cell>
          <cell r="D5657" t="str">
            <v xml:space="preserve">Břeclav </v>
          </cell>
          <cell r="E5657" t="str">
            <v>Městský úřad Hustopeče</v>
          </cell>
          <cell r="F5657" t="str">
            <v>Hustopeče</v>
          </cell>
          <cell r="G5657" t="str">
            <v>obec</v>
          </cell>
          <cell r="H5657">
            <v>600112152</v>
          </cell>
          <cell r="I5657" t="str">
            <v>70940126</v>
          </cell>
          <cell r="J5657">
            <v>400</v>
          </cell>
          <cell r="K5657" t="str">
            <v>SINGCLEAN</v>
          </cell>
          <cell r="L5657" t="str">
            <v>ANO</v>
          </cell>
          <cell r="M5657" t="str">
            <v>Základní škola a Mateřská škola Krumvíř, okres Břeclav, příspěvková organizace</v>
          </cell>
          <cell r="O5657">
            <v>23</v>
          </cell>
          <cell r="Q5657">
            <v>69173</v>
          </cell>
          <cell r="R5657" t="str">
            <v>Krumvíř</v>
          </cell>
          <cell r="S5657">
            <v>519419341</v>
          </cell>
          <cell r="T5657" t="str">
            <v>zs.krumvir@tiscali.cz</v>
          </cell>
        </row>
        <row r="5658">
          <cell r="A5658">
            <v>600121313</v>
          </cell>
          <cell r="B5658">
            <v>70940142</v>
          </cell>
          <cell r="C5658" t="str">
            <v>Kraj Vysočina</v>
          </cell>
          <cell r="D5658" t="str">
            <v xml:space="preserve">Třebíč </v>
          </cell>
          <cell r="E5658" t="str">
            <v>Městský úřad Třebíč</v>
          </cell>
          <cell r="F5658" t="str">
            <v>Třebíč</v>
          </cell>
          <cell r="G5658" t="str">
            <v>obec</v>
          </cell>
          <cell r="H5658">
            <v>600121313</v>
          </cell>
          <cell r="I5658" t="str">
            <v>70940142</v>
          </cell>
          <cell r="J5658">
            <v>320</v>
          </cell>
          <cell r="K5658" t="str">
            <v>SINGCLEAN</v>
          </cell>
          <cell r="L5658" t="str">
            <v>ANO</v>
          </cell>
          <cell r="M5658" t="str">
            <v>Mateřská škola "Čtyřlístek" Třebíč, Kubišova ul., příspěvková organizace</v>
          </cell>
          <cell r="N5658" t="str">
            <v>Kubišova</v>
          </cell>
          <cell r="O5658">
            <v>1291</v>
          </cell>
          <cell r="P5658">
            <v>7</v>
          </cell>
          <cell r="Q5658">
            <v>67401</v>
          </cell>
          <cell r="R5658" t="str">
            <v>Třebíč</v>
          </cell>
          <cell r="S5658">
            <v>568843556</v>
          </cell>
          <cell r="T5658" t="str">
            <v>ms.ctyrlistek@sendme.cz</v>
          </cell>
        </row>
        <row r="5659">
          <cell r="A5659">
            <v>600063810</v>
          </cell>
          <cell r="B5659">
            <v>70940185</v>
          </cell>
          <cell r="C5659" t="str">
            <v>Jihočeský kraj</v>
          </cell>
          <cell r="D5659" t="str">
            <v xml:space="preserve">Strakonice </v>
          </cell>
          <cell r="E5659" t="str">
            <v>Městský úřad Strakonice</v>
          </cell>
          <cell r="F5659" t="str">
            <v>Strakonice</v>
          </cell>
          <cell r="G5659" t="str">
            <v>obec</v>
          </cell>
          <cell r="H5659">
            <v>600063810</v>
          </cell>
          <cell r="I5659" t="str">
            <v>70940185</v>
          </cell>
          <cell r="J5659">
            <v>520</v>
          </cell>
          <cell r="K5659" t="str">
            <v>SINGCLEAN</v>
          </cell>
          <cell r="L5659" t="str">
            <v>ANO</v>
          </cell>
          <cell r="M5659" t="str">
            <v>Základní škola a Mateřská škola Čestice</v>
          </cell>
          <cell r="O5659">
            <v>148</v>
          </cell>
          <cell r="Q5659">
            <v>38719</v>
          </cell>
          <cell r="R5659" t="str">
            <v>Čestice</v>
          </cell>
          <cell r="S5659">
            <v>383396231</v>
          </cell>
          <cell r="T5659" t="str">
            <v>zscestice@tiscali.cz</v>
          </cell>
        </row>
        <row r="5660">
          <cell r="A5660">
            <v>600121631</v>
          </cell>
          <cell r="B5660">
            <v>70940223</v>
          </cell>
          <cell r="C5660" t="str">
            <v>Kraj Vysočina</v>
          </cell>
          <cell r="D5660" t="str">
            <v xml:space="preserve">Třebíč </v>
          </cell>
          <cell r="E5660" t="str">
            <v>Městský úřad Třebíč</v>
          </cell>
          <cell r="F5660" t="str">
            <v>Třebíč</v>
          </cell>
          <cell r="G5660" t="str">
            <v>obec</v>
          </cell>
          <cell r="H5660">
            <v>600121631</v>
          </cell>
          <cell r="I5660" t="str">
            <v>70940223</v>
          </cell>
          <cell r="J5660">
            <v>220</v>
          </cell>
          <cell r="K5660" t="str">
            <v>SINGCLEAN</v>
          </cell>
          <cell r="L5660" t="str">
            <v>ANO</v>
          </cell>
          <cell r="M5660" t="str">
            <v>Mateřská škola Třebíč, ul. Okružní, příspěvková organizace</v>
          </cell>
          <cell r="N5660" t="str">
            <v>Okružní</v>
          </cell>
          <cell r="O5660">
            <v>962</v>
          </cell>
          <cell r="P5660">
            <v>13</v>
          </cell>
          <cell r="Q5660">
            <v>67401</v>
          </cell>
          <cell r="R5660" t="str">
            <v>Třebíč</v>
          </cell>
          <cell r="S5660">
            <v>568853045</v>
          </cell>
          <cell r="T5660" t="str">
            <v>info@msokruznitrebic.cz</v>
          </cell>
        </row>
        <row r="5661">
          <cell r="A5661">
            <v>600121275</v>
          </cell>
          <cell r="B5661">
            <v>70940231</v>
          </cell>
          <cell r="C5661" t="str">
            <v>Kraj Vysočina</v>
          </cell>
          <cell r="D5661" t="str">
            <v xml:space="preserve">Třebíč </v>
          </cell>
          <cell r="E5661" t="str">
            <v>Městský úřad Třebíč</v>
          </cell>
          <cell r="F5661" t="str">
            <v>Třebíč</v>
          </cell>
          <cell r="G5661" t="str">
            <v>obec</v>
          </cell>
          <cell r="H5661">
            <v>600121275</v>
          </cell>
          <cell r="I5661" t="str">
            <v>70940231</v>
          </cell>
          <cell r="J5661">
            <v>220</v>
          </cell>
          <cell r="K5661" t="str">
            <v>SINGCLEAN</v>
          </cell>
          <cell r="L5661" t="str">
            <v>ANO</v>
          </cell>
          <cell r="M5661" t="str">
            <v>Mateřská škola Třebíč, Demlova ul., příspěvková organizace</v>
          </cell>
          <cell r="N5661" t="str">
            <v>Demlova</v>
          </cell>
          <cell r="O5661">
            <v>999</v>
          </cell>
          <cell r="P5661">
            <v>5</v>
          </cell>
          <cell r="Q5661">
            <v>67401</v>
          </cell>
          <cell r="R5661" t="str">
            <v>Třebíč</v>
          </cell>
          <cell r="S5661">
            <v>568841779</v>
          </cell>
          <cell r="T5661" t="str">
            <v>ms.demlova@volny.cz</v>
          </cell>
        </row>
        <row r="5662">
          <cell r="A5662">
            <v>600121607</v>
          </cell>
          <cell r="B5662">
            <v>70940258</v>
          </cell>
          <cell r="C5662" t="str">
            <v>Kraj Vysočina</v>
          </cell>
          <cell r="D5662" t="str">
            <v xml:space="preserve">Třebíč </v>
          </cell>
          <cell r="E5662" t="str">
            <v>Městský úřad Třebíč</v>
          </cell>
          <cell r="F5662" t="str">
            <v>Třebíč</v>
          </cell>
          <cell r="G5662" t="str">
            <v>obec</v>
          </cell>
          <cell r="H5662">
            <v>600121607</v>
          </cell>
          <cell r="I5662" t="str">
            <v>70940258</v>
          </cell>
          <cell r="J5662">
            <v>260</v>
          </cell>
          <cell r="K5662" t="str">
            <v>SINGCLEAN</v>
          </cell>
          <cell r="L5662" t="str">
            <v>ANO</v>
          </cell>
          <cell r="M5662" t="str">
            <v>Mateřská škola Třebíč, Bartuškova ul., příspěvková organizace</v>
          </cell>
          <cell r="N5662" t="str">
            <v>Bartuškova</v>
          </cell>
          <cell r="O5662">
            <v>886</v>
          </cell>
          <cell r="Q5662">
            <v>67401</v>
          </cell>
          <cell r="R5662" t="str">
            <v>Třebíč</v>
          </cell>
          <cell r="S5662">
            <v>568850585</v>
          </cell>
          <cell r="T5662" t="str">
            <v>ms.bartuskova@tiscali.cz</v>
          </cell>
        </row>
        <row r="5663">
          <cell r="A5663">
            <v>600121259</v>
          </cell>
          <cell r="B5663">
            <v>70940266</v>
          </cell>
          <cell r="C5663" t="str">
            <v>Kraj Vysočina</v>
          </cell>
          <cell r="D5663" t="str">
            <v xml:space="preserve">Třebíč </v>
          </cell>
          <cell r="E5663" t="str">
            <v>Městský úřad Třebíč</v>
          </cell>
          <cell r="F5663" t="str">
            <v>Třebíč</v>
          </cell>
          <cell r="G5663" t="str">
            <v>obec</v>
          </cell>
          <cell r="H5663">
            <v>600121259</v>
          </cell>
          <cell r="I5663" t="str">
            <v>70940266</v>
          </cell>
          <cell r="J5663">
            <v>200</v>
          </cell>
          <cell r="K5663" t="str">
            <v>SINGCLEAN</v>
          </cell>
          <cell r="L5663" t="str">
            <v>ANO</v>
          </cell>
          <cell r="M5663" t="str">
            <v>Mateřská škola Třebíč, Cyrilometodějská ul., příspěvková organizace</v>
          </cell>
          <cell r="N5663" t="str">
            <v>Cyrilometodějská</v>
          </cell>
          <cell r="O5663">
            <v>754</v>
          </cell>
          <cell r="P5663">
            <v>6</v>
          </cell>
          <cell r="Q5663">
            <v>67401</v>
          </cell>
          <cell r="R5663" t="str">
            <v>Třebíč</v>
          </cell>
          <cell r="S5663">
            <v>568824496</v>
          </cell>
          <cell r="T5663" t="str">
            <v>skolka.cyril@volny.cz</v>
          </cell>
        </row>
        <row r="5664">
          <cell r="A5664">
            <v>650067231</v>
          </cell>
          <cell r="B5664">
            <v>70940444</v>
          </cell>
          <cell r="C5664" t="str">
            <v>Zlínský kraj</v>
          </cell>
          <cell r="D5664" t="str">
            <v xml:space="preserve">Uherské Hradiště </v>
          </cell>
          <cell r="E5664" t="str">
            <v>Krajský úřad Zlínského kraje</v>
          </cell>
          <cell r="F5664" t="str">
            <v>Uherské Hradiště</v>
          </cell>
          <cell r="G5664" t="str">
            <v>církevní</v>
          </cell>
          <cell r="H5664">
            <v>650067231</v>
          </cell>
          <cell r="I5664" t="str">
            <v>70940444</v>
          </cell>
          <cell r="J5664">
            <v>120</v>
          </cell>
          <cell r="K5664" t="str">
            <v>SINGCLEAN</v>
          </cell>
          <cell r="L5664" t="str">
            <v>NE</v>
          </cell>
          <cell r="M5664" t="str">
            <v>Stojanovo gymnázium, Velehrad</v>
          </cell>
          <cell r="O5664">
            <v>1</v>
          </cell>
          <cell r="Q5664">
            <v>68706</v>
          </cell>
          <cell r="R5664" t="str">
            <v>Velehrad</v>
          </cell>
          <cell r="S5664">
            <v>572571091</v>
          </cell>
          <cell r="T5664" t="str">
            <v>info@sgv.cz</v>
          </cell>
        </row>
        <row r="5665">
          <cell r="A5665">
            <v>600130070</v>
          </cell>
          <cell r="B5665">
            <v>70940487</v>
          </cell>
          <cell r="C5665" t="str">
            <v>Kraj Vysočina</v>
          </cell>
          <cell r="D5665" t="str">
            <v xml:space="preserve">Žďár nad Sázavou </v>
          </cell>
          <cell r="E5665" t="str">
            <v>Městský úřad Nové Město na Moravě</v>
          </cell>
          <cell r="F5665" t="str">
            <v>Nové Město na Moravě</v>
          </cell>
          <cell r="G5665" t="str">
            <v>obec</v>
          </cell>
          <cell r="H5665">
            <v>600130070</v>
          </cell>
          <cell r="I5665" t="str">
            <v>70940487</v>
          </cell>
          <cell r="J5665">
            <v>540</v>
          </cell>
          <cell r="K5665" t="str">
            <v>SINGCLEAN</v>
          </cell>
          <cell r="L5665" t="str">
            <v>ANO</v>
          </cell>
          <cell r="M5665" t="str">
            <v>Základní škola Bobrová, okres Žďár nad Sázavou, příspěvková organizace</v>
          </cell>
          <cell r="O5665">
            <v>129</v>
          </cell>
          <cell r="Q5665">
            <v>59255</v>
          </cell>
          <cell r="R5665" t="str">
            <v>Bobrová</v>
          </cell>
          <cell r="S5665">
            <v>566673297</v>
          </cell>
          <cell r="T5665" t="str">
            <v>zsbobrova@seznam.cz</v>
          </cell>
        </row>
        <row r="5666">
          <cell r="A5666">
            <v>600115054</v>
          </cell>
          <cell r="B5666">
            <v>70940525</v>
          </cell>
          <cell r="C5666" t="str">
            <v>Jihomoravský kraj</v>
          </cell>
          <cell r="D5666" t="str">
            <v xml:space="preserve">Hodonín </v>
          </cell>
          <cell r="E5666" t="str">
            <v>Městský úřad Kyjov</v>
          </cell>
          <cell r="F5666" t="str">
            <v>Kyjov</v>
          </cell>
          <cell r="G5666" t="str">
            <v>obec</v>
          </cell>
          <cell r="H5666">
            <v>600115054</v>
          </cell>
          <cell r="I5666" t="str">
            <v>70940525</v>
          </cell>
          <cell r="J5666">
            <v>220</v>
          </cell>
          <cell r="K5666" t="str">
            <v>SINGCLEAN</v>
          </cell>
          <cell r="L5666" t="str">
            <v>ANO</v>
          </cell>
          <cell r="M5666" t="str">
            <v>Mateřská škola Vacenovice, příspěvková organizace</v>
          </cell>
          <cell r="N5666" t="str">
            <v>U Větřáku</v>
          </cell>
          <cell r="O5666">
            <v>581</v>
          </cell>
          <cell r="Q5666">
            <v>69606</v>
          </cell>
          <cell r="R5666" t="str">
            <v>Vacenovice</v>
          </cell>
          <cell r="S5666">
            <v>518376157</v>
          </cell>
          <cell r="T5666" t="str">
            <v>msvacenovice@seznam.cz</v>
          </cell>
        </row>
        <row r="5667">
          <cell r="A5667">
            <v>650012771</v>
          </cell>
          <cell r="B5667">
            <v>70940584</v>
          </cell>
          <cell r="C5667" t="str">
            <v>Jihomoravský kraj</v>
          </cell>
          <cell r="D5667" t="str">
            <v xml:space="preserve">Brno-venkov </v>
          </cell>
          <cell r="E5667" t="str">
            <v>Městský úřad Tišnov</v>
          </cell>
          <cell r="F5667" t="str">
            <v>Tišnov</v>
          </cell>
          <cell r="G5667" t="str">
            <v>obec</v>
          </cell>
          <cell r="H5667">
            <v>650012771</v>
          </cell>
          <cell r="I5667" t="str">
            <v>70940584</v>
          </cell>
          <cell r="J5667">
            <v>400</v>
          </cell>
          <cell r="K5667" t="str">
            <v>SINGCLEAN</v>
          </cell>
          <cell r="L5667" t="str">
            <v>ANO</v>
          </cell>
          <cell r="M5667" t="str">
            <v>Základní škola a Mateřská škola Václava Havla Žďárec, okres Brno-venkov</v>
          </cell>
          <cell r="O5667">
            <v>28</v>
          </cell>
          <cell r="Q5667">
            <v>59456</v>
          </cell>
          <cell r="R5667" t="str">
            <v>Žďárec</v>
          </cell>
          <cell r="S5667" t="str">
            <v>731 470 912 ;549444020</v>
          </cell>
          <cell r="T5667" t="str">
            <v>zszdarec@seznam.cz</v>
          </cell>
        </row>
        <row r="5668">
          <cell r="A5668">
            <v>600065456</v>
          </cell>
          <cell r="B5668">
            <v>70940622</v>
          </cell>
          <cell r="C5668" t="str">
            <v>Plzeňský kraj</v>
          </cell>
          <cell r="D5668" t="str">
            <v xml:space="preserve">Domažlice </v>
          </cell>
          <cell r="E5668" t="str">
            <v>Městský úřad Horšovský Týn</v>
          </cell>
          <cell r="F5668" t="str">
            <v>Horšovský Týn</v>
          </cell>
          <cell r="G5668" t="str">
            <v>obec</v>
          </cell>
          <cell r="H5668">
            <v>600065456</v>
          </cell>
          <cell r="I5668" t="str">
            <v>70940622</v>
          </cell>
          <cell r="J5668">
            <v>400</v>
          </cell>
          <cell r="K5668" t="str">
            <v>SINGCLEAN</v>
          </cell>
          <cell r="L5668" t="str">
            <v>ANO</v>
          </cell>
          <cell r="M5668" t="str">
            <v>Základní škola a mateřská škola Meclov, příspěvková organizace</v>
          </cell>
          <cell r="O5668">
            <v>126</v>
          </cell>
          <cell r="Q5668">
            <v>34521</v>
          </cell>
          <cell r="R5668" t="str">
            <v>Meclov</v>
          </cell>
          <cell r="S5668">
            <v>607108914</v>
          </cell>
          <cell r="T5668" t="str">
            <v>zsmeclov@seznam.cz</v>
          </cell>
        </row>
        <row r="5669">
          <cell r="A5669">
            <v>600069346</v>
          </cell>
          <cell r="B5669">
            <v>70940631</v>
          </cell>
          <cell r="C5669" t="str">
            <v>Plzeňský kraj</v>
          </cell>
          <cell r="D5669" t="str">
            <v xml:space="preserve">Plzeň-město </v>
          </cell>
          <cell r="E5669" t="str">
            <v>Magistrát města Plzně</v>
          </cell>
          <cell r="F5669" t="str">
            <v>Plzeň</v>
          </cell>
          <cell r="G5669" t="str">
            <v>obec</v>
          </cell>
          <cell r="H5669">
            <v>600069346</v>
          </cell>
          <cell r="I5669" t="str">
            <v>70940631</v>
          </cell>
          <cell r="J5669">
            <v>200</v>
          </cell>
          <cell r="K5669" t="str">
            <v>SINGCLEAN</v>
          </cell>
          <cell r="L5669" t="str">
            <v>ANO</v>
          </cell>
          <cell r="M5669" t="str">
            <v>17. mateřská škola Plzeň, Čapkovo náměstí 4, příspěvková organizace</v>
          </cell>
          <cell r="N5669" t="str">
            <v>Čapkovo náměstí</v>
          </cell>
          <cell r="O5669">
            <v>2181</v>
          </cell>
          <cell r="P5669">
            <v>4</v>
          </cell>
          <cell r="Q5669">
            <v>32600</v>
          </cell>
          <cell r="R5669" t="str">
            <v>Plzeň</v>
          </cell>
          <cell r="S5669">
            <v>606468212</v>
          </cell>
          <cell r="T5669" t="str">
            <v>matousikovaka@ms17.plzen-edu.cz</v>
          </cell>
        </row>
        <row r="5670">
          <cell r="A5670">
            <v>600069206</v>
          </cell>
          <cell r="B5670">
            <v>70940673</v>
          </cell>
          <cell r="C5670" t="str">
            <v>Plzeňský kraj</v>
          </cell>
          <cell r="D5670" t="str">
            <v xml:space="preserve">Plzeň-město </v>
          </cell>
          <cell r="E5670" t="str">
            <v>Magistrát města Plzně</v>
          </cell>
          <cell r="F5670" t="str">
            <v>Plzeň</v>
          </cell>
          <cell r="G5670" t="str">
            <v>obec</v>
          </cell>
          <cell r="H5670">
            <v>600069206</v>
          </cell>
          <cell r="I5670" t="str">
            <v>70940673</v>
          </cell>
          <cell r="J5670">
            <v>200</v>
          </cell>
          <cell r="K5670" t="str">
            <v>SINGCLEAN</v>
          </cell>
          <cell r="L5670" t="str">
            <v>ANO</v>
          </cell>
          <cell r="M5670" t="str">
            <v>5. mateřská škola Plzeň, Zelenohorská 25, příspěvková organizace</v>
          </cell>
          <cell r="N5670" t="str">
            <v>Zelenohorská</v>
          </cell>
          <cell r="O5670">
            <v>195</v>
          </cell>
          <cell r="P5670">
            <v>25</v>
          </cell>
          <cell r="Q5670">
            <v>32600</v>
          </cell>
          <cell r="R5670" t="str">
            <v>Plzeň</v>
          </cell>
          <cell r="S5670">
            <v>724147488</v>
          </cell>
          <cell r="T5670" t="str">
            <v>soukupovare@ms5.plzen-edu.cz</v>
          </cell>
        </row>
        <row r="5671">
          <cell r="A5671">
            <v>600069141</v>
          </cell>
          <cell r="B5671">
            <v>70940681</v>
          </cell>
          <cell r="C5671" t="str">
            <v>Plzeňský kraj</v>
          </cell>
          <cell r="D5671" t="str">
            <v xml:space="preserve">Plzeň-město </v>
          </cell>
          <cell r="E5671" t="str">
            <v>Magistrát města Plzně</v>
          </cell>
          <cell r="F5671" t="str">
            <v>Plzeň</v>
          </cell>
          <cell r="G5671" t="str">
            <v>obec</v>
          </cell>
          <cell r="H5671">
            <v>600069141</v>
          </cell>
          <cell r="I5671" t="str">
            <v>70940681</v>
          </cell>
          <cell r="J5671">
            <v>140</v>
          </cell>
          <cell r="K5671" t="str">
            <v>SINGCLEAN</v>
          </cell>
          <cell r="L5671" t="str">
            <v>ANO</v>
          </cell>
          <cell r="M5671" t="str">
            <v>31. mateřská škola Plzeň, Spojovací 7, příspěvková organizace</v>
          </cell>
          <cell r="N5671" t="str">
            <v>Spojovací</v>
          </cell>
          <cell r="O5671">
            <v>2034</v>
          </cell>
          <cell r="P5671">
            <v>7</v>
          </cell>
          <cell r="Q5671">
            <v>32600</v>
          </cell>
          <cell r="R5671" t="str">
            <v>Plzeň</v>
          </cell>
          <cell r="S5671" t="str">
            <v>377 443 407 ,724137756</v>
          </cell>
          <cell r="T5671" t="str">
            <v>petrasovair@ms31.plzen-edu.cz</v>
          </cell>
        </row>
        <row r="5672">
          <cell r="A5672">
            <v>600069362</v>
          </cell>
          <cell r="B5672">
            <v>70940690</v>
          </cell>
          <cell r="C5672" t="str">
            <v>Plzeňský kraj</v>
          </cell>
          <cell r="D5672" t="str">
            <v xml:space="preserve">Plzeň-město </v>
          </cell>
          <cell r="E5672" t="str">
            <v>Magistrát města Plzně</v>
          </cell>
          <cell r="F5672" t="str">
            <v>Plzeň</v>
          </cell>
          <cell r="G5672" t="str">
            <v>obec</v>
          </cell>
          <cell r="H5672">
            <v>600069362</v>
          </cell>
          <cell r="I5672" t="str">
            <v>70940690</v>
          </cell>
          <cell r="J5672">
            <v>320</v>
          </cell>
          <cell r="K5672" t="str">
            <v>SINGCLEAN</v>
          </cell>
          <cell r="L5672" t="str">
            <v>ANO</v>
          </cell>
          <cell r="M5672" t="str">
            <v>89. mateřská škola Plzeň, Habrová 8, příspěvková organizace</v>
          </cell>
          <cell r="N5672" t="str">
            <v>Habrová</v>
          </cell>
          <cell r="O5672">
            <v>2403</v>
          </cell>
          <cell r="P5672">
            <v>8</v>
          </cell>
          <cell r="Q5672">
            <v>32600</v>
          </cell>
          <cell r="R5672" t="str">
            <v>Plzeň</v>
          </cell>
          <cell r="S5672">
            <v>724137865</v>
          </cell>
          <cell r="T5672" t="str">
            <v>solfronkovaji@ms89.plzen-edu.cz</v>
          </cell>
        </row>
        <row r="5673">
          <cell r="A5673">
            <v>600069044</v>
          </cell>
          <cell r="B5673">
            <v>70940703</v>
          </cell>
          <cell r="C5673" t="str">
            <v>Plzeňský kraj</v>
          </cell>
          <cell r="D5673" t="str">
            <v xml:space="preserve">Plzeň-město </v>
          </cell>
          <cell r="E5673" t="str">
            <v>Magistrát města Plzně</v>
          </cell>
          <cell r="F5673" t="str">
            <v>Plzeň</v>
          </cell>
          <cell r="G5673" t="str">
            <v>obec</v>
          </cell>
          <cell r="H5673">
            <v>600069044</v>
          </cell>
          <cell r="I5673" t="str">
            <v>70940703</v>
          </cell>
          <cell r="J5673">
            <v>120</v>
          </cell>
          <cell r="K5673" t="str">
            <v>SINGCLEAN</v>
          </cell>
          <cell r="L5673" t="str">
            <v>ANO</v>
          </cell>
          <cell r="M5673" t="str">
            <v>80. mateřská škola Plzeň, Úslavská 80, příspěvková organizace</v>
          </cell>
          <cell r="N5673" t="str">
            <v>Úslavská</v>
          </cell>
          <cell r="O5673">
            <v>2776</v>
          </cell>
          <cell r="P5673">
            <v>80</v>
          </cell>
          <cell r="Q5673">
            <v>32600</v>
          </cell>
          <cell r="R5673" t="str">
            <v>Plzeň</v>
          </cell>
          <cell r="S5673">
            <v>602222097</v>
          </cell>
          <cell r="T5673" t="str">
            <v>skolka@ms80.plzen-edu.cz</v>
          </cell>
        </row>
        <row r="5674">
          <cell r="A5674">
            <v>600069168</v>
          </cell>
          <cell r="B5674">
            <v>70940720</v>
          </cell>
          <cell r="C5674" t="str">
            <v>Plzeňský kraj</v>
          </cell>
          <cell r="D5674" t="str">
            <v xml:space="preserve">Plzeň-město </v>
          </cell>
          <cell r="E5674" t="str">
            <v>Magistrát města Plzně</v>
          </cell>
          <cell r="F5674" t="str">
            <v>Plzeň</v>
          </cell>
          <cell r="G5674" t="str">
            <v>obec</v>
          </cell>
          <cell r="H5674">
            <v>600069168</v>
          </cell>
          <cell r="I5674" t="str">
            <v>70940720</v>
          </cell>
          <cell r="J5674">
            <v>120</v>
          </cell>
          <cell r="K5674" t="str">
            <v>SINGCLEAN</v>
          </cell>
          <cell r="L5674" t="str">
            <v>ANO</v>
          </cell>
          <cell r="M5674" t="str">
            <v>2. mateřská škola Plzeň, U Hvězdárny 26, příspěvková organizace</v>
          </cell>
          <cell r="N5674" t="str">
            <v>U Hvězdárny</v>
          </cell>
          <cell r="O5674">
            <v>2141</v>
          </cell>
          <cell r="P5674">
            <v>26</v>
          </cell>
          <cell r="Q5674">
            <v>32600</v>
          </cell>
          <cell r="R5674" t="str">
            <v>Plzeň</v>
          </cell>
          <cell r="S5674" t="str">
            <v>377 443 182 ,724369188</v>
          </cell>
          <cell r="T5674" t="str">
            <v>ms2plzen@seznam.cz</v>
          </cell>
        </row>
        <row r="5675">
          <cell r="A5675">
            <v>600069150</v>
          </cell>
          <cell r="B5675">
            <v>70940738</v>
          </cell>
          <cell r="C5675" t="str">
            <v>Plzeňský kraj</v>
          </cell>
          <cell r="D5675" t="str">
            <v xml:space="preserve">Plzeň-město </v>
          </cell>
          <cell r="E5675" t="str">
            <v>Magistrát města Plzně</v>
          </cell>
          <cell r="F5675" t="str">
            <v>Plzeň</v>
          </cell>
          <cell r="G5675" t="str">
            <v>obec</v>
          </cell>
          <cell r="H5675">
            <v>600069150</v>
          </cell>
          <cell r="I5675" t="str">
            <v>70940738</v>
          </cell>
          <cell r="J5675">
            <v>180</v>
          </cell>
          <cell r="K5675" t="str">
            <v>SINGCLEAN</v>
          </cell>
          <cell r="L5675" t="str">
            <v>ANO</v>
          </cell>
          <cell r="M5675" t="str">
            <v>23. mateřská škola Plzeň, Topolová 3, příspěvková organizace</v>
          </cell>
          <cell r="N5675" t="str">
            <v>Topolová</v>
          </cell>
          <cell r="O5675">
            <v>1959</v>
          </cell>
          <cell r="P5675">
            <v>3</v>
          </cell>
          <cell r="Q5675">
            <v>32600</v>
          </cell>
          <cell r="R5675" t="str">
            <v>Plzeň</v>
          </cell>
          <cell r="S5675">
            <v>724133686</v>
          </cell>
          <cell r="T5675" t="str">
            <v>adamovaiv@ms23.plzen-edu.cz</v>
          </cell>
        </row>
        <row r="5676">
          <cell r="A5676">
            <v>600068919</v>
          </cell>
          <cell r="B5676">
            <v>70940746</v>
          </cell>
          <cell r="C5676" t="str">
            <v>Plzeňský kraj</v>
          </cell>
          <cell r="D5676" t="str">
            <v xml:space="preserve">Plzeň-město </v>
          </cell>
          <cell r="E5676" t="str">
            <v>Magistrát města Plzně</v>
          </cell>
          <cell r="F5676" t="str">
            <v>Plzeň</v>
          </cell>
          <cell r="G5676" t="str">
            <v>obec</v>
          </cell>
          <cell r="H5676">
            <v>600068919</v>
          </cell>
          <cell r="I5676" t="str">
            <v>70940746</v>
          </cell>
          <cell r="J5676">
            <v>40</v>
          </cell>
          <cell r="K5676" t="str">
            <v>SINGCLEAN</v>
          </cell>
          <cell r="L5676" t="str">
            <v>ANO</v>
          </cell>
          <cell r="M5676" t="str">
            <v>37. mateřská škola Plzeň, Barvínkova 18, příspěvková organizace</v>
          </cell>
          <cell r="N5676" t="str">
            <v>Barvínková</v>
          </cell>
          <cell r="O5676">
            <v>403</v>
          </cell>
          <cell r="P5676">
            <v>18</v>
          </cell>
          <cell r="Q5676">
            <v>32600</v>
          </cell>
          <cell r="R5676" t="str">
            <v>Plzeň</v>
          </cell>
          <cell r="S5676" t="str">
            <v>377 242 416 ,724146949</v>
          </cell>
          <cell r="T5676" t="str">
            <v>skolka@ms37.plzen-edu.cz</v>
          </cell>
        </row>
        <row r="5677">
          <cell r="A5677">
            <v>600069478</v>
          </cell>
          <cell r="B5677">
            <v>70940801</v>
          </cell>
          <cell r="C5677" t="str">
            <v>Plzeňský kraj</v>
          </cell>
          <cell r="D5677" t="str">
            <v xml:space="preserve">Plzeň-město </v>
          </cell>
          <cell r="E5677" t="str">
            <v>Magistrát města Plzně</v>
          </cell>
          <cell r="F5677" t="str">
            <v>Plzeň</v>
          </cell>
          <cell r="G5677" t="str">
            <v>obec</v>
          </cell>
          <cell r="H5677">
            <v>600069478</v>
          </cell>
          <cell r="I5677" t="str">
            <v>70940801</v>
          </cell>
          <cell r="J5677">
            <v>200</v>
          </cell>
          <cell r="K5677" t="str">
            <v>SINGCLEAN</v>
          </cell>
          <cell r="L5677" t="str">
            <v>ANO</v>
          </cell>
          <cell r="M5677" t="str">
            <v>51. mateřská škola Plzeň, Částkova 6, příspěvková organizace</v>
          </cell>
          <cell r="N5677" t="str">
            <v>Částkova</v>
          </cell>
          <cell r="O5677">
            <v>2140</v>
          </cell>
          <cell r="P5677">
            <v>6</v>
          </cell>
          <cell r="Q5677">
            <v>32600</v>
          </cell>
          <cell r="R5677" t="str">
            <v>Plzeň</v>
          </cell>
          <cell r="S5677" t="str">
            <v>377 442 023 ,724151279</v>
          </cell>
          <cell r="T5677" t="str">
            <v>ms51plzen@volny.cz</v>
          </cell>
        </row>
        <row r="5678">
          <cell r="A5678">
            <v>600069117</v>
          </cell>
          <cell r="B5678">
            <v>70940827</v>
          </cell>
          <cell r="C5678" t="str">
            <v>Plzeňský kraj</v>
          </cell>
          <cell r="D5678" t="str">
            <v xml:space="preserve">Plzeň-město </v>
          </cell>
          <cell r="E5678" t="str">
            <v>Magistrát města Plzně</v>
          </cell>
          <cell r="F5678" t="str">
            <v>Plzeň</v>
          </cell>
          <cell r="G5678" t="str">
            <v>obec</v>
          </cell>
          <cell r="H5678">
            <v>600069117</v>
          </cell>
          <cell r="I5678" t="str">
            <v>70940827</v>
          </cell>
          <cell r="J5678">
            <v>200</v>
          </cell>
          <cell r="K5678" t="str">
            <v>SINGCLEAN</v>
          </cell>
          <cell r="L5678" t="str">
            <v>ANO</v>
          </cell>
          <cell r="M5678" t="str">
            <v>32. mateřská škola Plzeň, Resslova 22, příspěvková organizace</v>
          </cell>
          <cell r="N5678" t="str">
            <v>Resslova</v>
          </cell>
          <cell r="O5678">
            <v>648</v>
          </cell>
          <cell r="P5678">
            <v>22</v>
          </cell>
          <cell r="Q5678">
            <v>30100</v>
          </cell>
          <cell r="R5678" t="str">
            <v>Plzeň</v>
          </cell>
          <cell r="S5678" t="str">
            <v>377 325 194 ,602165816</v>
          </cell>
          <cell r="T5678" t="str">
            <v>info@32ms.cz</v>
          </cell>
        </row>
        <row r="5679">
          <cell r="A5679">
            <v>600127826</v>
          </cell>
          <cell r="B5679">
            <v>70940843</v>
          </cell>
          <cell r="C5679" t="str">
            <v>Jihomoravský kraj</v>
          </cell>
          <cell r="D5679" t="str">
            <v xml:space="preserve">Znojmo </v>
          </cell>
          <cell r="E5679" t="str">
            <v>Městský úřad Znojmo</v>
          </cell>
          <cell r="F5679" t="str">
            <v>Znojmo</v>
          </cell>
          <cell r="G5679" t="str">
            <v>obec</v>
          </cell>
          <cell r="H5679">
            <v>600127826</v>
          </cell>
          <cell r="I5679" t="str">
            <v>70940843</v>
          </cell>
          <cell r="J5679">
            <v>1260</v>
          </cell>
          <cell r="K5679" t="str">
            <v>SINGCLEAN</v>
          </cell>
          <cell r="L5679" t="str">
            <v>ANO</v>
          </cell>
          <cell r="M5679" t="str">
            <v>Základní škola Prokopa Diviše a Mateřská škola, Znojmo - Přímětice 569</v>
          </cell>
          <cell r="N5679" t="str">
            <v>Ke Škole</v>
          </cell>
          <cell r="O5679">
            <v>569</v>
          </cell>
          <cell r="P5679">
            <v>15</v>
          </cell>
          <cell r="Q5679">
            <v>66904</v>
          </cell>
          <cell r="R5679" t="str">
            <v>Znojmo</v>
          </cell>
          <cell r="S5679" t="str">
            <v>515 211 010 -011</v>
          </cell>
          <cell r="T5679" t="str">
            <v>skola@zsprim.cz</v>
          </cell>
        </row>
        <row r="5680">
          <cell r="A5680">
            <v>600069222</v>
          </cell>
          <cell r="B5680">
            <v>70940851</v>
          </cell>
          <cell r="C5680" t="str">
            <v>Plzeňský kraj</v>
          </cell>
          <cell r="D5680" t="str">
            <v xml:space="preserve">Plzeň-město </v>
          </cell>
          <cell r="E5680" t="str">
            <v>Magistrát města Plzně</v>
          </cell>
          <cell r="F5680" t="str">
            <v>Plzeň</v>
          </cell>
          <cell r="G5680" t="str">
            <v>obec</v>
          </cell>
          <cell r="H5680">
            <v>600069222</v>
          </cell>
          <cell r="I5680" t="str">
            <v>70940851</v>
          </cell>
          <cell r="J5680">
            <v>160</v>
          </cell>
          <cell r="K5680" t="str">
            <v>SINGCLEAN</v>
          </cell>
          <cell r="L5680" t="str">
            <v>ANO</v>
          </cell>
          <cell r="M5680" t="str">
            <v>24. mateřská škola Plzeň, Schwarzova 4, příspěvková organizace</v>
          </cell>
          <cell r="N5680" t="str">
            <v>Schwarzova</v>
          </cell>
          <cell r="O5680">
            <v>2329</v>
          </cell>
          <cell r="P5680">
            <v>4</v>
          </cell>
          <cell r="Q5680">
            <v>30100</v>
          </cell>
          <cell r="R5680" t="str">
            <v>Plzeň</v>
          </cell>
          <cell r="S5680" t="str">
            <v>377 423 798 ,724130833</v>
          </cell>
          <cell r="T5680" t="str">
            <v>kusovale@ms24.plzen-edu.cz</v>
          </cell>
        </row>
        <row r="5681">
          <cell r="A5681">
            <v>600069320</v>
          </cell>
          <cell r="B5681">
            <v>70940860</v>
          </cell>
          <cell r="C5681" t="str">
            <v>Plzeňský kraj</v>
          </cell>
          <cell r="D5681" t="str">
            <v xml:space="preserve">Plzeň-město </v>
          </cell>
          <cell r="E5681" t="str">
            <v>Magistrát města Plzně</v>
          </cell>
          <cell r="F5681" t="str">
            <v>Plzeň</v>
          </cell>
          <cell r="G5681" t="str">
            <v>obec</v>
          </cell>
          <cell r="H5681">
            <v>600069320</v>
          </cell>
          <cell r="I5681" t="str">
            <v>70940860</v>
          </cell>
          <cell r="J5681">
            <v>260</v>
          </cell>
          <cell r="K5681" t="str">
            <v>SINGCLEAN</v>
          </cell>
          <cell r="L5681" t="str">
            <v>ANO</v>
          </cell>
          <cell r="M5681" t="str">
            <v>25. mateřská škola Plzeň, Ruská 83, příspěvková organizace</v>
          </cell>
          <cell r="N5681" t="str">
            <v>Ruská</v>
          </cell>
          <cell r="O5681">
            <v>2071</v>
          </cell>
          <cell r="P5681">
            <v>83</v>
          </cell>
          <cell r="Q5681">
            <v>32600</v>
          </cell>
          <cell r="R5681" t="str">
            <v>Plzeň</v>
          </cell>
          <cell r="S5681" t="str">
            <v>377 241 277 ,731158120</v>
          </cell>
          <cell r="T5681" t="str">
            <v>ms25@volny.cz</v>
          </cell>
        </row>
        <row r="5682">
          <cell r="A5682">
            <v>600069397</v>
          </cell>
          <cell r="B5682">
            <v>70940878</v>
          </cell>
          <cell r="C5682" t="str">
            <v>Plzeňský kraj</v>
          </cell>
          <cell r="D5682" t="str">
            <v xml:space="preserve">Plzeň-město </v>
          </cell>
          <cell r="E5682" t="str">
            <v>Magistrát města Plzně</v>
          </cell>
          <cell r="F5682" t="str">
            <v>Plzeň</v>
          </cell>
          <cell r="G5682" t="str">
            <v>obec</v>
          </cell>
          <cell r="H5682">
            <v>600069397</v>
          </cell>
          <cell r="I5682" t="str">
            <v>70940878</v>
          </cell>
          <cell r="J5682">
            <v>300</v>
          </cell>
          <cell r="K5682" t="str">
            <v>SINGCLEAN</v>
          </cell>
          <cell r="L5682" t="str">
            <v>ANO</v>
          </cell>
          <cell r="M5682" t="str">
            <v>91. mateřská škola Plzeň, Jesenická 11, příspěvková organizace</v>
          </cell>
          <cell r="N5682" t="str">
            <v>Jesenická</v>
          </cell>
          <cell r="O5682">
            <v>1262</v>
          </cell>
          <cell r="P5682">
            <v>11</v>
          </cell>
          <cell r="Q5682">
            <v>32300</v>
          </cell>
          <cell r="R5682" t="str">
            <v>Plzeň</v>
          </cell>
          <cell r="S5682" t="str">
            <v>377 523 487 ,724158427</v>
          </cell>
          <cell r="T5682" t="str">
            <v>buresovaiv@ms91.plzen-edu.cz</v>
          </cell>
        </row>
        <row r="5683">
          <cell r="A5683">
            <v>600069443</v>
          </cell>
          <cell r="B5683">
            <v>70940894</v>
          </cell>
          <cell r="C5683" t="str">
            <v>Plzeňský kraj</v>
          </cell>
          <cell r="D5683" t="str">
            <v xml:space="preserve">Plzeň-město </v>
          </cell>
          <cell r="E5683" t="str">
            <v>Magistrát města Plzně</v>
          </cell>
          <cell r="F5683" t="str">
            <v>Plzeň</v>
          </cell>
          <cell r="G5683" t="str">
            <v>obec</v>
          </cell>
          <cell r="H5683">
            <v>600069443</v>
          </cell>
          <cell r="I5683" t="str">
            <v>70940894</v>
          </cell>
          <cell r="J5683">
            <v>340</v>
          </cell>
          <cell r="K5683" t="str">
            <v>SINGCLEAN</v>
          </cell>
          <cell r="L5683" t="str">
            <v>ANO</v>
          </cell>
          <cell r="M5683" t="str">
            <v>90. mateřská škola Plzeň, Západní 7, příspěvková organizace</v>
          </cell>
          <cell r="N5683" t="str">
            <v>Západní</v>
          </cell>
          <cell r="O5683">
            <v>1315</v>
          </cell>
          <cell r="P5683">
            <v>7</v>
          </cell>
          <cell r="Q5683">
            <v>32300</v>
          </cell>
          <cell r="R5683" t="str">
            <v>Plzeň</v>
          </cell>
          <cell r="S5683">
            <v>722919900</v>
          </cell>
          <cell r="T5683" t="str">
            <v>vomackovave@ms90.plzen-edu.cz</v>
          </cell>
        </row>
        <row r="5684">
          <cell r="A5684">
            <v>600069036</v>
          </cell>
          <cell r="B5684">
            <v>70940908</v>
          </cell>
          <cell r="C5684" t="str">
            <v>Plzeňský kraj</v>
          </cell>
          <cell r="D5684" t="str">
            <v xml:space="preserve">Plzeň-město </v>
          </cell>
          <cell r="E5684" t="str">
            <v>Magistrát města Plzně</v>
          </cell>
          <cell r="F5684" t="str">
            <v>Plzeň</v>
          </cell>
          <cell r="G5684" t="str">
            <v>obec</v>
          </cell>
          <cell r="H5684">
            <v>600069036</v>
          </cell>
          <cell r="I5684" t="str">
            <v>70940908</v>
          </cell>
          <cell r="J5684">
            <v>220</v>
          </cell>
          <cell r="K5684" t="str">
            <v>SINGCLEAN</v>
          </cell>
          <cell r="L5684" t="str">
            <v>ANO</v>
          </cell>
          <cell r="M5684" t="str">
            <v>60. mateřská škola Plzeň, Manětínská 37, příspěvková organizace</v>
          </cell>
          <cell r="N5684" t="str">
            <v>Manětínská</v>
          </cell>
          <cell r="O5684">
            <v>1617</v>
          </cell>
          <cell r="P5684">
            <v>37</v>
          </cell>
          <cell r="Q5684">
            <v>32300</v>
          </cell>
          <cell r="R5684" t="str">
            <v>Plzeň</v>
          </cell>
          <cell r="S5684" t="str">
            <v>377 524 827 ,724156025</v>
          </cell>
          <cell r="T5684" t="str">
            <v>hvozdovkana@ms60.plzen-edu.cz</v>
          </cell>
        </row>
        <row r="5685">
          <cell r="A5685">
            <v>600069257</v>
          </cell>
          <cell r="B5685">
            <v>70940916</v>
          </cell>
          <cell r="C5685" t="str">
            <v>Plzeňský kraj</v>
          </cell>
          <cell r="D5685" t="str">
            <v xml:space="preserve">Plzeň-město </v>
          </cell>
          <cell r="E5685" t="str">
            <v>Magistrát města Plzně</v>
          </cell>
          <cell r="F5685" t="str">
            <v>Plzeň</v>
          </cell>
          <cell r="G5685" t="str">
            <v>obec</v>
          </cell>
          <cell r="H5685">
            <v>600069257</v>
          </cell>
          <cell r="I5685" t="str">
            <v>70940916</v>
          </cell>
          <cell r="J5685">
            <v>440</v>
          </cell>
          <cell r="K5685" t="str">
            <v>SINGCLEAN</v>
          </cell>
          <cell r="L5685" t="str">
            <v>ANO</v>
          </cell>
          <cell r="M5685" t="str">
            <v>87. mateřská škola Plzeň, Komenského 46, příspěvková organizace</v>
          </cell>
          <cell r="N5685" t="str">
            <v>Komenského</v>
          </cell>
          <cell r="O5685">
            <v>1366</v>
          </cell>
          <cell r="P5685">
            <v>46</v>
          </cell>
          <cell r="Q5685">
            <v>32300</v>
          </cell>
          <cell r="R5685" t="str">
            <v>Plzeň</v>
          </cell>
          <cell r="S5685">
            <v>724158413</v>
          </cell>
          <cell r="T5685" t="str">
            <v>PrerovskaJi@ms87.plzen-edu.cz</v>
          </cell>
        </row>
        <row r="5686">
          <cell r="A5686">
            <v>600069192</v>
          </cell>
          <cell r="B5686">
            <v>70940924</v>
          </cell>
          <cell r="C5686" t="str">
            <v>Plzeňský kraj</v>
          </cell>
          <cell r="D5686" t="str">
            <v xml:space="preserve">Plzeň-město </v>
          </cell>
          <cell r="E5686" t="str">
            <v>Magistrát města Plzně</v>
          </cell>
          <cell r="F5686" t="str">
            <v>Plzeň</v>
          </cell>
          <cell r="G5686" t="str">
            <v>obec</v>
          </cell>
          <cell r="H5686">
            <v>600069192</v>
          </cell>
          <cell r="I5686" t="str">
            <v>70940924</v>
          </cell>
          <cell r="J5686">
            <v>260</v>
          </cell>
          <cell r="K5686" t="str">
            <v>SINGCLEAN</v>
          </cell>
          <cell r="L5686" t="str">
            <v>ANO</v>
          </cell>
          <cell r="M5686" t="str">
            <v>22. mateřská škola Plzeň, Z.Wintra 19, příspěvková organizace</v>
          </cell>
          <cell r="N5686" t="str">
            <v>Zikmunda Wintra</v>
          </cell>
          <cell r="O5686">
            <v>1835</v>
          </cell>
          <cell r="P5686">
            <v>19</v>
          </cell>
          <cell r="Q5686">
            <v>30100</v>
          </cell>
          <cell r="R5686" t="str">
            <v>Plzeň</v>
          </cell>
          <cell r="S5686">
            <v>602137092</v>
          </cell>
          <cell r="T5686" t="str">
            <v>zeniskovamo@ms22.plzen-edu.cz</v>
          </cell>
        </row>
        <row r="5687">
          <cell r="A5687">
            <v>600069176</v>
          </cell>
          <cell r="B5687">
            <v>70940932</v>
          </cell>
          <cell r="C5687" t="str">
            <v>Plzeňský kraj</v>
          </cell>
          <cell r="D5687" t="str">
            <v xml:space="preserve">Plzeň-město </v>
          </cell>
          <cell r="E5687" t="str">
            <v>Magistrát města Plzně</v>
          </cell>
          <cell r="F5687" t="str">
            <v>Plzeň</v>
          </cell>
          <cell r="G5687" t="str">
            <v>obec</v>
          </cell>
          <cell r="H5687">
            <v>600069176</v>
          </cell>
          <cell r="I5687" t="str">
            <v>70940932</v>
          </cell>
          <cell r="J5687">
            <v>240</v>
          </cell>
          <cell r="K5687" t="str">
            <v>SINGCLEAN</v>
          </cell>
          <cell r="L5687" t="str">
            <v>ANO</v>
          </cell>
          <cell r="M5687" t="str">
            <v>44. mateřská škola Plzeň, Tomanova 3, 5, příspěvková organizace</v>
          </cell>
          <cell r="N5687" t="str">
            <v>Tomanova</v>
          </cell>
          <cell r="O5687">
            <v>2424</v>
          </cell>
          <cell r="P5687">
            <v>3</v>
          </cell>
          <cell r="Q5687">
            <v>30100</v>
          </cell>
          <cell r="R5687" t="str">
            <v>Plzeň</v>
          </cell>
          <cell r="S5687">
            <v>731980722</v>
          </cell>
          <cell r="T5687" t="str">
            <v>ms44plzen@volny.cz</v>
          </cell>
        </row>
        <row r="5688">
          <cell r="A5688">
            <v>600069265</v>
          </cell>
          <cell r="B5688">
            <v>70940941</v>
          </cell>
          <cell r="C5688" t="str">
            <v>Plzeňský kraj</v>
          </cell>
          <cell r="D5688" t="str">
            <v xml:space="preserve">Plzeň-město </v>
          </cell>
          <cell r="E5688" t="str">
            <v>Magistrát města Plzně</v>
          </cell>
          <cell r="F5688" t="str">
            <v>Plzeň</v>
          </cell>
          <cell r="G5688" t="str">
            <v>obec</v>
          </cell>
          <cell r="H5688">
            <v>600069265</v>
          </cell>
          <cell r="I5688" t="str">
            <v>70940941</v>
          </cell>
          <cell r="J5688">
            <v>80</v>
          </cell>
          <cell r="K5688" t="str">
            <v>SINGCLEAN</v>
          </cell>
          <cell r="L5688" t="str">
            <v>ANO</v>
          </cell>
          <cell r="M5688" t="str">
            <v>33. mateřská škola Plzeň, Kyšická 51, příspěvková organizace</v>
          </cell>
          <cell r="N5688" t="str">
            <v>Kyšická</v>
          </cell>
          <cell r="O5688">
            <v>178</v>
          </cell>
          <cell r="P5688">
            <v>51</v>
          </cell>
          <cell r="Q5688">
            <v>31200</v>
          </cell>
          <cell r="R5688" t="str">
            <v>Plzeň</v>
          </cell>
          <cell r="S5688" t="str">
            <v>601 388 110 ,725787891</v>
          </cell>
          <cell r="T5688" t="str">
            <v>www.brejchovapa@ms33.plzen-edu.cz</v>
          </cell>
        </row>
        <row r="5689">
          <cell r="A5689">
            <v>600069427</v>
          </cell>
          <cell r="B5689">
            <v>70940959</v>
          </cell>
          <cell r="C5689" t="str">
            <v>Plzeňský kraj</v>
          </cell>
          <cell r="D5689" t="str">
            <v xml:space="preserve">Plzeň-město </v>
          </cell>
          <cell r="E5689" t="str">
            <v>Magistrát města Plzně</v>
          </cell>
          <cell r="F5689" t="str">
            <v>Plzeň</v>
          </cell>
          <cell r="G5689" t="str">
            <v>obec</v>
          </cell>
          <cell r="H5689">
            <v>600069427</v>
          </cell>
          <cell r="I5689" t="str">
            <v>70940959</v>
          </cell>
          <cell r="J5689">
            <v>300</v>
          </cell>
          <cell r="K5689" t="str">
            <v>SINGCLEAN</v>
          </cell>
          <cell r="L5689" t="str">
            <v>ANO</v>
          </cell>
          <cell r="M5689" t="str">
            <v>54. mateřská škola Plzeň, Staniční 72, příspěvková organizace</v>
          </cell>
          <cell r="N5689" t="str">
            <v>Staniční</v>
          </cell>
          <cell r="O5689">
            <v>1125</v>
          </cell>
          <cell r="P5689">
            <v>72</v>
          </cell>
          <cell r="Q5689">
            <v>31200</v>
          </cell>
          <cell r="R5689" t="str">
            <v>Plzeň</v>
          </cell>
          <cell r="S5689">
            <v>377260710</v>
          </cell>
          <cell r="T5689" t="str">
            <v>sportovnimsplzen@volny.cz</v>
          </cell>
        </row>
        <row r="5690">
          <cell r="A5690">
            <v>600069451</v>
          </cell>
          <cell r="B5690">
            <v>70940967</v>
          </cell>
          <cell r="C5690" t="str">
            <v>Plzeňský kraj</v>
          </cell>
          <cell r="D5690" t="str">
            <v xml:space="preserve">Plzeň-město </v>
          </cell>
          <cell r="E5690" t="str">
            <v>Magistrát města Plzně</v>
          </cell>
          <cell r="F5690" t="str">
            <v>Plzeň</v>
          </cell>
          <cell r="G5690" t="str">
            <v>obec</v>
          </cell>
          <cell r="H5690">
            <v>600069451</v>
          </cell>
          <cell r="I5690" t="str">
            <v>70940967</v>
          </cell>
          <cell r="J5690">
            <v>380</v>
          </cell>
          <cell r="K5690" t="str">
            <v>SINGCLEAN</v>
          </cell>
          <cell r="L5690" t="str">
            <v>ANO</v>
          </cell>
          <cell r="M5690" t="str">
            <v>81. mateřská škola Plzeň, Hodonínská 53, příspěvková organizace</v>
          </cell>
          <cell r="N5690" t="str">
            <v>Hodonínská</v>
          </cell>
          <cell r="O5690">
            <v>1057</v>
          </cell>
          <cell r="P5690">
            <v>53</v>
          </cell>
          <cell r="Q5690">
            <v>32300</v>
          </cell>
          <cell r="R5690" t="str">
            <v>Plzeň</v>
          </cell>
          <cell r="S5690" t="str">
            <v>377 259 025 ,724158429</v>
          </cell>
          <cell r="T5690" t="str">
            <v>steinbachovaha@ms81.plzen-edu.cz</v>
          </cell>
        </row>
        <row r="5691">
          <cell r="A5691">
            <v>600069079</v>
          </cell>
          <cell r="B5691">
            <v>70940975</v>
          </cell>
          <cell r="C5691" t="str">
            <v>Plzeňský kraj</v>
          </cell>
          <cell r="D5691" t="str">
            <v xml:space="preserve">Plzeň-město </v>
          </cell>
          <cell r="E5691" t="str">
            <v>Magistrát města Plzně</v>
          </cell>
          <cell r="F5691" t="str">
            <v>Plzeň</v>
          </cell>
          <cell r="G5691" t="str">
            <v>obec</v>
          </cell>
          <cell r="H5691">
            <v>600069079</v>
          </cell>
          <cell r="I5691" t="str">
            <v>70940975</v>
          </cell>
          <cell r="J5691">
            <v>400</v>
          </cell>
          <cell r="K5691" t="str">
            <v>SINGCLEAN</v>
          </cell>
          <cell r="L5691" t="str">
            <v>ANO</v>
          </cell>
          <cell r="M5691" t="str">
            <v>57. mateřská škola Plzeň, Nad Dalmatinkou 1, příspěvková organizace</v>
          </cell>
          <cell r="N5691" t="str">
            <v>Nad Dalmatinkou</v>
          </cell>
          <cell r="O5691">
            <v>922</v>
          </cell>
          <cell r="P5691">
            <v>1</v>
          </cell>
          <cell r="Q5691">
            <v>31200</v>
          </cell>
          <cell r="R5691" t="str">
            <v>Plzeň</v>
          </cell>
          <cell r="S5691">
            <v>724395754</v>
          </cell>
          <cell r="T5691" t="str">
            <v>Kucikovaal@ms57.plzen-edu.cz</v>
          </cell>
        </row>
        <row r="5692">
          <cell r="A5692">
            <v>600069184</v>
          </cell>
          <cell r="B5692">
            <v>70940983</v>
          </cell>
          <cell r="C5692" t="str">
            <v>Plzeňský kraj</v>
          </cell>
          <cell r="D5692" t="str">
            <v xml:space="preserve">Plzeň-město </v>
          </cell>
          <cell r="E5692" t="str">
            <v>Magistrát města Plzně</v>
          </cell>
          <cell r="F5692" t="str">
            <v>Plzeň</v>
          </cell>
          <cell r="G5692" t="str">
            <v>obec</v>
          </cell>
          <cell r="H5692">
            <v>600069184</v>
          </cell>
          <cell r="I5692" t="str">
            <v>70940983</v>
          </cell>
          <cell r="J5692">
            <v>200</v>
          </cell>
          <cell r="K5692" t="str">
            <v>SINGCLEAN</v>
          </cell>
          <cell r="L5692" t="str">
            <v>ANO</v>
          </cell>
          <cell r="M5692" t="str">
            <v>70. mateřská škola Plzeň, Waltrova 26, příspěvková organizace</v>
          </cell>
          <cell r="N5692" t="str">
            <v>Waltrova</v>
          </cell>
          <cell r="O5692">
            <v>1013</v>
          </cell>
          <cell r="P5692">
            <v>26</v>
          </cell>
          <cell r="Q5692">
            <v>31800</v>
          </cell>
          <cell r="R5692" t="str">
            <v>Plzeň</v>
          </cell>
          <cell r="S5692" t="str">
            <v>377 387 182 ,724164500</v>
          </cell>
          <cell r="T5692" t="str">
            <v>zennerovaev@ms70.plzen-edu.cz</v>
          </cell>
        </row>
        <row r="5693">
          <cell r="A5693">
            <v>600069249</v>
          </cell>
          <cell r="B5693">
            <v>70940991</v>
          </cell>
          <cell r="C5693" t="str">
            <v>Plzeňský kraj</v>
          </cell>
          <cell r="D5693" t="str">
            <v xml:space="preserve">Plzeň-město </v>
          </cell>
          <cell r="E5693" t="str">
            <v>Magistrát města Plzně</v>
          </cell>
          <cell r="F5693" t="str">
            <v>Plzeň</v>
          </cell>
          <cell r="G5693" t="str">
            <v>obec</v>
          </cell>
          <cell r="H5693">
            <v>600069249</v>
          </cell>
          <cell r="I5693" t="str">
            <v>70940991</v>
          </cell>
          <cell r="J5693">
            <v>180</v>
          </cell>
          <cell r="K5693" t="str">
            <v>SINGCLEAN</v>
          </cell>
          <cell r="L5693" t="str">
            <v>ANO</v>
          </cell>
          <cell r="M5693" t="str">
            <v>50. mateřská škola Plzeň, Družby 4, příspěvková organizace</v>
          </cell>
          <cell r="N5693" t="str">
            <v>Družby</v>
          </cell>
          <cell r="O5693">
            <v>1057</v>
          </cell>
          <cell r="P5693">
            <v>4</v>
          </cell>
          <cell r="Q5693">
            <v>31200</v>
          </cell>
          <cell r="R5693" t="str">
            <v>Plzeň</v>
          </cell>
          <cell r="S5693" t="str">
            <v>378 027 900 ,724146944</v>
          </cell>
          <cell r="T5693" t="str">
            <v>ms50@volny.cz</v>
          </cell>
        </row>
        <row r="5694">
          <cell r="A5694">
            <v>600069460</v>
          </cell>
          <cell r="B5694">
            <v>70941017</v>
          </cell>
          <cell r="C5694" t="str">
            <v>Plzeňský kraj</v>
          </cell>
          <cell r="D5694" t="str">
            <v xml:space="preserve">Plzeň-město </v>
          </cell>
          <cell r="E5694" t="str">
            <v>Magistrát města Plzně</v>
          </cell>
          <cell r="F5694" t="str">
            <v>Plzeň</v>
          </cell>
          <cell r="G5694" t="str">
            <v>obec</v>
          </cell>
          <cell r="H5694">
            <v>600069460</v>
          </cell>
          <cell r="I5694" t="str">
            <v>70941017</v>
          </cell>
          <cell r="J5694">
            <v>0</v>
          </cell>
          <cell r="K5694" t="str">
            <v>SINGCLEAN</v>
          </cell>
          <cell r="L5694" t="str">
            <v>ANO</v>
          </cell>
          <cell r="M5694" t="str">
            <v>49. mateřská škola Plzeň, Puškinova 5, příspěvková organizace</v>
          </cell>
          <cell r="N5694" t="str">
            <v>Puškinova</v>
          </cell>
          <cell r="O5694">
            <v>2712</v>
          </cell>
          <cell r="P5694">
            <v>5</v>
          </cell>
          <cell r="Q5694">
            <v>30100</v>
          </cell>
          <cell r="R5694" t="str">
            <v>Plzeň</v>
          </cell>
          <cell r="S5694" t="str">
            <v>377 324 412 ,606717599</v>
          </cell>
          <cell r="T5694" t="str">
            <v>ms49plzen@plzen.eu</v>
          </cell>
        </row>
        <row r="5695">
          <cell r="A5695">
            <v>600068986</v>
          </cell>
          <cell r="B5695">
            <v>70941025</v>
          </cell>
          <cell r="C5695" t="str">
            <v>Plzeňský kraj</v>
          </cell>
          <cell r="D5695" t="str">
            <v xml:space="preserve">Plzeň-město </v>
          </cell>
          <cell r="E5695" t="str">
            <v>Magistrát města Plzně</v>
          </cell>
          <cell r="F5695" t="str">
            <v>Plzeň</v>
          </cell>
          <cell r="G5695" t="str">
            <v>obec</v>
          </cell>
          <cell r="H5695">
            <v>600068986</v>
          </cell>
          <cell r="I5695" t="str">
            <v>70941025</v>
          </cell>
          <cell r="J5695">
            <v>100</v>
          </cell>
          <cell r="K5695" t="str">
            <v>SINGCLEAN</v>
          </cell>
          <cell r="L5695" t="str">
            <v>ANO</v>
          </cell>
          <cell r="M5695" t="str">
            <v>16. mateřská škola Plzeň, Korandova 11, příspěvková organizace</v>
          </cell>
          <cell r="N5695" t="str">
            <v>Korandova</v>
          </cell>
          <cell r="O5695">
            <v>1938</v>
          </cell>
          <cell r="P5695">
            <v>11</v>
          </cell>
          <cell r="Q5695">
            <v>30100</v>
          </cell>
          <cell r="R5695" t="str">
            <v>Plzeň</v>
          </cell>
          <cell r="S5695">
            <v>602173920</v>
          </cell>
          <cell r="T5695" t="str">
            <v>docekalovami@ms16.plzen-edu.cz</v>
          </cell>
        </row>
        <row r="5696">
          <cell r="A5696">
            <v>600069311</v>
          </cell>
          <cell r="B5696">
            <v>70941033</v>
          </cell>
          <cell r="C5696" t="str">
            <v>Plzeňský kraj</v>
          </cell>
          <cell r="D5696" t="str">
            <v xml:space="preserve">Plzeň-město </v>
          </cell>
          <cell r="E5696" t="str">
            <v>Magistrát města Plzně</v>
          </cell>
          <cell r="F5696" t="str">
            <v>Plzeň</v>
          </cell>
          <cell r="G5696" t="str">
            <v>obec</v>
          </cell>
          <cell r="H5696">
            <v>600069311</v>
          </cell>
          <cell r="I5696" t="str">
            <v>70941033</v>
          </cell>
          <cell r="J5696">
            <v>200</v>
          </cell>
          <cell r="K5696" t="str">
            <v>SINGCLEAN</v>
          </cell>
          <cell r="L5696" t="str">
            <v>ANO</v>
          </cell>
          <cell r="M5696" t="str">
            <v>6. mateřská škola Plzeň, Republikánská 25, příspěvková organizace</v>
          </cell>
          <cell r="N5696" t="str">
            <v>Republikánská</v>
          </cell>
          <cell r="O5696">
            <v>778</v>
          </cell>
          <cell r="P5696">
            <v>25</v>
          </cell>
          <cell r="Q5696">
            <v>31200</v>
          </cell>
          <cell r="R5696" t="str">
            <v>Plzeň</v>
          </cell>
          <cell r="S5696">
            <v>378027911</v>
          </cell>
          <cell r="T5696" t="str">
            <v>reditelka@ms6.plzen-edu.cz</v>
          </cell>
        </row>
        <row r="5697">
          <cell r="A5697">
            <v>600068960</v>
          </cell>
          <cell r="B5697">
            <v>70941041</v>
          </cell>
          <cell r="C5697" t="str">
            <v>Plzeňský kraj</v>
          </cell>
          <cell r="D5697" t="str">
            <v xml:space="preserve">Plzeň-město </v>
          </cell>
          <cell r="E5697" t="str">
            <v>Magistrát města Plzně</v>
          </cell>
          <cell r="F5697" t="str">
            <v>Plzeň</v>
          </cell>
          <cell r="G5697" t="str">
            <v>obec</v>
          </cell>
          <cell r="H5697">
            <v>600068960</v>
          </cell>
          <cell r="I5697" t="str">
            <v>70941041</v>
          </cell>
          <cell r="J5697">
            <v>240</v>
          </cell>
          <cell r="K5697" t="str">
            <v>SINGCLEAN</v>
          </cell>
          <cell r="L5697" t="str">
            <v>ANO</v>
          </cell>
          <cell r="M5697" t="str">
            <v>46. mateřská škola Plzeň, Fibichova 4, příspěvková organizace</v>
          </cell>
          <cell r="N5697" t="str">
            <v>Fibichova</v>
          </cell>
          <cell r="O5697">
            <v>290</v>
          </cell>
          <cell r="P5697">
            <v>4</v>
          </cell>
          <cell r="Q5697">
            <v>32300</v>
          </cell>
          <cell r="R5697" t="str">
            <v>Plzeň</v>
          </cell>
          <cell r="S5697" t="str">
            <v>377 520 359 ,377542916</v>
          </cell>
          <cell r="T5697" t="str">
            <v>stepkovaka@ms46.plzen-edu.cz</v>
          </cell>
        </row>
        <row r="5698">
          <cell r="A5698">
            <v>600069061</v>
          </cell>
          <cell r="B5698">
            <v>70941068</v>
          </cell>
          <cell r="C5698" t="str">
            <v>Plzeňský kraj</v>
          </cell>
          <cell r="D5698" t="str">
            <v xml:space="preserve">Plzeň-město </v>
          </cell>
          <cell r="E5698" t="str">
            <v>Magistrát města Plzně</v>
          </cell>
          <cell r="F5698" t="str">
            <v>Plzeň</v>
          </cell>
          <cell r="G5698" t="str">
            <v>obec</v>
          </cell>
          <cell r="H5698">
            <v>600069061</v>
          </cell>
          <cell r="I5698" t="str">
            <v>70941068</v>
          </cell>
          <cell r="J5698">
            <v>260</v>
          </cell>
          <cell r="K5698" t="str">
            <v>SINGCLEAN</v>
          </cell>
          <cell r="L5698" t="str">
            <v>ANO</v>
          </cell>
          <cell r="M5698" t="str">
            <v>21. mateřská škola Plzeň, Na Celchu 33, příspěvková organizace</v>
          </cell>
          <cell r="N5698" t="str">
            <v>Na Celchu</v>
          </cell>
          <cell r="O5698">
            <v>711</v>
          </cell>
          <cell r="P5698">
            <v>33</v>
          </cell>
          <cell r="Q5698">
            <v>32600</v>
          </cell>
          <cell r="R5698" t="str">
            <v>Plzeň</v>
          </cell>
          <cell r="S5698" t="str">
            <v>377 240 116 ,724156547</v>
          </cell>
          <cell r="T5698" t="str">
            <v>ms21_pm@volny.cz</v>
          </cell>
        </row>
        <row r="5699">
          <cell r="A5699">
            <v>600069231</v>
          </cell>
          <cell r="B5699">
            <v>70941084</v>
          </cell>
          <cell r="C5699" t="str">
            <v>Plzeňský kraj</v>
          </cell>
          <cell r="D5699" t="str">
            <v xml:space="preserve">Plzeň-město </v>
          </cell>
          <cell r="E5699" t="str">
            <v>Magistrát města Plzně</v>
          </cell>
          <cell r="F5699" t="str">
            <v>Plzeň</v>
          </cell>
          <cell r="G5699" t="str">
            <v>obec</v>
          </cell>
          <cell r="H5699">
            <v>600069231</v>
          </cell>
          <cell r="I5699" t="str">
            <v>70941084</v>
          </cell>
          <cell r="J5699">
            <v>220</v>
          </cell>
          <cell r="K5699" t="str">
            <v>SINGCLEAN</v>
          </cell>
          <cell r="L5699" t="str">
            <v>ANO</v>
          </cell>
          <cell r="M5699" t="str">
            <v>38. mateřská škola Plzeň, Spojovací 14, příspěvková organizace</v>
          </cell>
          <cell r="N5699" t="str">
            <v>Spojovací</v>
          </cell>
          <cell r="O5699">
            <v>1958</v>
          </cell>
          <cell r="P5699">
            <v>14</v>
          </cell>
          <cell r="Q5699">
            <v>32600</v>
          </cell>
          <cell r="R5699" t="str">
            <v>Plzeň</v>
          </cell>
          <cell r="S5699" t="str">
            <v>377 442 061 ,724133687</v>
          </cell>
          <cell r="T5699" t="str">
            <v>cholinskair@ms38.plzen-edu.cz</v>
          </cell>
        </row>
        <row r="5700">
          <cell r="A5700">
            <v>600069273</v>
          </cell>
          <cell r="B5700">
            <v>70941157</v>
          </cell>
          <cell r="C5700" t="str">
            <v>Plzeňský kraj</v>
          </cell>
          <cell r="D5700" t="str">
            <v xml:space="preserve">Plzeň-město </v>
          </cell>
          <cell r="E5700" t="str">
            <v>Magistrát města Plzně</v>
          </cell>
          <cell r="F5700" t="str">
            <v>Plzeň</v>
          </cell>
          <cell r="G5700" t="str">
            <v>obec</v>
          </cell>
          <cell r="H5700">
            <v>600069273</v>
          </cell>
          <cell r="I5700" t="str">
            <v>70941157</v>
          </cell>
          <cell r="J5700">
            <v>200</v>
          </cell>
          <cell r="K5700" t="str">
            <v>SINGCLEAN</v>
          </cell>
          <cell r="L5700" t="str">
            <v>ANO</v>
          </cell>
          <cell r="M5700" t="str">
            <v>56. mateřská škola Plzeň, Budilovo náměstí 72, příspěvková organizace</v>
          </cell>
          <cell r="N5700" t="str">
            <v>Budilovo náměstí</v>
          </cell>
          <cell r="O5700">
            <v>72</v>
          </cell>
          <cell r="P5700">
            <v>1</v>
          </cell>
          <cell r="Q5700">
            <v>32100</v>
          </cell>
          <cell r="R5700" t="str">
            <v>Plzeň</v>
          </cell>
          <cell r="S5700">
            <v>377828889</v>
          </cell>
          <cell r="T5700" t="str">
            <v>bohmannovaiv@ms56.plzen-edu.cz</v>
          </cell>
        </row>
        <row r="5701">
          <cell r="A5701">
            <v>650007786</v>
          </cell>
          <cell r="B5701">
            <v>70941165</v>
          </cell>
          <cell r="C5701" t="str">
            <v>Olomoucký kraj</v>
          </cell>
          <cell r="D5701" t="str">
            <v xml:space="preserve">Přerov </v>
          </cell>
          <cell r="E5701" t="str">
            <v>Krajský úřad Olomouckého kraje</v>
          </cell>
          <cell r="F5701" t="str">
            <v>Přerov</v>
          </cell>
          <cell r="G5701" t="str">
            <v>církevní</v>
          </cell>
          <cell r="H5701">
            <v>650007786</v>
          </cell>
          <cell r="I5701" t="str">
            <v>70941165</v>
          </cell>
          <cell r="J5701">
            <v>0</v>
          </cell>
          <cell r="K5701" t="str">
            <v>SINGCLEAN</v>
          </cell>
          <cell r="L5701" t="str">
            <v>NE</v>
          </cell>
          <cell r="M5701" t="str">
            <v>Církevní dětský domov Emanuel, Stará Ves</v>
          </cell>
          <cell r="O5701">
            <v>204</v>
          </cell>
          <cell r="Q5701">
            <v>75002</v>
          </cell>
          <cell r="R5701" t="str">
            <v>Stará Ves</v>
          </cell>
          <cell r="S5701">
            <v>724243354</v>
          </cell>
          <cell r="T5701" t="str">
            <v>krutilova@cddemanuel.cz</v>
          </cell>
        </row>
        <row r="5702">
          <cell r="A5702">
            <v>600069419</v>
          </cell>
          <cell r="B5702">
            <v>70941238</v>
          </cell>
          <cell r="C5702" t="str">
            <v>Plzeňský kraj</v>
          </cell>
          <cell r="D5702" t="str">
            <v xml:space="preserve">Plzeň-město </v>
          </cell>
          <cell r="E5702" t="str">
            <v>Magistrát města Plzně</v>
          </cell>
          <cell r="F5702" t="str">
            <v>Plzeň</v>
          </cell>
          <cell r="G5702" t="str">
            <v>obec</v>
          </cell>
          <cell r="H5702">
            <v>600069419</v>
          </cell>
          <cell r="I5702" t="str">
            <v>70941238</v>
          </cell>
          <cell r="J5702">
            <v>620</v>
          </cell>
          <cell r="K5702" t="str">
            <v>SINGCLEAN</v>
          </cell>
          <cell r="L5702" t="str">
            <v>ANO</v>
          </cell>
          <cell r="M5702" t="str">
            <v>7. mateřská škola Plzeň, Kralovická 35, příspěvková organizace</v>
          </cell>
          <cell r="N5702" t="str">
            <v>Kralovická</v>
          </cell>
          <cell r="O5702">
            <v>1562</v>
          </cell>
          <cell r="P5702">
            <v>35</v>
          </cell>
          <cell r="Q5702">
            <v>32300</v>
          </cell>
          <cell r="R5702" t="str">
            <v>Plzeň</v>
          </cell>
          <cell r="S5702">
            <v>724156026</v>
          </cell>
          <cell r="T5702" t="str">
            <v>prindovama@ms7.plzen-edu.cz</v>
          </cell>
        </row>
        <row r="5703">
          <cell r="A5703">
            <v>600051846</v>
          </cell>
          <cell r="B5703">
            <v>70941271</v>
          </cell>
          <cell r="C5703" t="str">
            <v>Středočeský kraj</v>
          </cell>
          <cell r="D5703" t="str">
            <v xml:space="preserve">Praha-východ </v>
          </cell>
          <cell r="E5703" t="str">
            <v>Městský úřad Říčany</v>
          </cell>
          <cell r="F5703" t="str">
            <v>Říčany</v>
          </cell>
          <cell r="G5703" t="str">
            <v>obec</v>
          </cell>
          <cell r="H5703">
            <v>600051846</v>
          </cell>
          <cell r="I5703" t="str">
            <v>70941271</v>
          </cell>
          <cell r="J5703">
            <v>240</v>
          </cell>
          <cell r="K5703" t="str">
            <v>SINGCLEAN</v>
          </cell>
          <cell r="L5703" t="str">
            <v>ANO</v>
          </cell>
          <cell r="M5703" t="str">
            <v>Mateřská škola Strančice, příspěvková organizace</v>
          </cell>
          <cell r="N5703" t="str">
            <v>Ke Školce</v>
          </cell>
          <cell r="O5703">
            <v>235</v>
          </cell>
          <cell r="Q5703">
            <v>25163</v>
          </cell>
          <cell r="R5703" t="str">
            <v>Strančice</v>
          </cell>
          <cell r="S5703">
            <v>323640022</v>
          </cell>
          <cell r="T5703" t="str">
            <v>msstrancice@msstrancice.cz</v>
          </cell>
        </row>
        <row r="5704">
          <cell r="A5704">
            <v>600069133</v>
          </cell>
          <cell r="B5704">
            <v>70941289</v>
          </cell>
          <cell r="C5704" t="str">
            <v>Plzeňský kraj</v>
          </cell>
          <cell r="D5704" t="str">
            <v xml:space="preserve">Plzeň-město </v>
          </cell>
          <cell r="E5704" t="str">
            <v>Magistrát města Plzně</v>
          </cell>
          <cell r="F5704" t="str">
            <v>Plzeň</v>
          </cell>
          <cell r="G5704" t="str">
            <v>obec</v>
          </cell>
          <cell r="H5704">
            <v>600069133</v>
          </cell>
          <cell r="I5704" t="str">
            <v>70941289</v>
          </cell>
          <cell r="J5704">
            <v>320</v>
          </cell>
          <cell r="K5704" t="str">
            <v>SINGCLEAN</v>
          </cell>
          <cell r="L5704" t="str">
            <v>ANO</v>
          </cell>
          <cell r="M5704" t="str">
            <v>78. mateřská škola Plzeň, Sokolovská 30, příspěvková organizace</v>
          </cell>
          <cell r="N5704" t="str">
            <v>Sokolovská</v>
          </cell>
          <cell r="O5704">
            <v>840</v>
          </cell>
          <cell r="P5704">
            <v>30</v>
          </cell>
          <cell r="Q5704">
            <v>32300</v>
          </cell>
          <cell r="R5704" t="str">
            <v>Plzeň</v>
          </cell>
          <cell r="S5704" t="str">
            <v>377 521 050 ,724138787</v>
          </cell>
          <cell r="T5704" t="str">
            <v>kalasovamo@ms78.plzen-edu.cz</v>
          </cell>
        </row>
        <row r="5705">
          <cell r="A5705">
            <v>600069354</v>
          </cell>
          <cell r="B5705">
            <v>70941319</v>
          </cell>
          <cell r="C5705" t="str">
            <v>Plzeňský kraj</v>
          </cell>
          <cell r="D5705" t="str">
            <v xml:space="preserve">Plzeň-město </v>
          </cell>
          <cell r="E5705" t="str">
            <v>Magistrát města Plzně</v>
          </cell>
          <cell r="F5705" t="str">
            <v>Plzeň</v>
          </cell>
          <cell r="G5705" t="str">
            <v>obec</v>
          </cell>
          <cell r="H5705">
            <v>600069354</v>
          </cell>
          <cell r="I5705" t="str">
            <v>70941319</v>
          </cell>
          <cell r="J5705">
            <v>420</v>
          </cell>
          <cell r="K5705" t="str">
            <v>SINGCLEAN</v>
          </cell>
          <cell r="L5705" t="str">
            <v>ANO</v>
          </cell>
          <cell r="M5705" t="str">
            <v>27. mateřská škola Plzeň, Dvořákova 4, příspěvková organizace</v>
          </cell>
          <cell r="N5705" t="str">
            <v>Dvořákova</v>
          </cell>
          <cell r="O5705">
            <v>2458</v>
          </cell>
          <cell r="P5705">
            <v>4</v>
          </cell>
          <cell r="Q5705">
            <v>30100</v>
          </cell>
          <cell r="R5705" t="str">
            <v>Plzeň</v>
          </cell>
          <cell r="S5705">
            <v>721988648</v>
          </cell>
          <cell r="T5705" t="str">
            <v>ostrovksapa@ms27.plzen-edu.cz</v>
          </cell>
        </row>
        <row r="5706">
          <cell r="A5706">
            <v>600045439</v>
          </cell>
          <cell r="B5706">
            <v>70941467</v>
          </cell>
          <cell r="C5706" t="str">
            <v>Středočeský kraj</v>
          </cell>
          <cell r="D5706" t="str">
            <v xml:space="preserve">Kolín </v>
          </cell>
          <cell r="E5706" t="str">
            <v>Městský úřad Kolín</v>
          </cell>
          <cell r="F5706" t="str">
            <v>Kolín</v>
          </cell>
          <cell r="G5706" t="str">
            <v>obec</v>
          </cell>
          <cell r="H5706">
            <v>600045439</v>
          </cell>
          <cell r="I5706" t="str">
            <v>70941467</v>
          </cell>
          <cell r="J5706">
            <v>400</v>
          </cell>
          <cell r="K5706" t="str">
            <v>SINGCLEAN</v>
          </cell>
          <cell r="L5706" t="str">
            <v>ANO</v>
          </cell>
          <cell r="M5706" t="str">
            <v>Základní škola a Mateřská škola Starý Kolín, příspěvková organizace</v>
          </cell>
          <cell r="N5706" t="str">
            <v>Kolínská</v>
          </cell>
          <cell r="O5706">
            <v>90</v>
          </cell>
          <cell r="Q5706">
            <v>28123</v>
          </cell>
          <cell r="R5706" t="str">
            <v>Starý Kolín</v>
          </cell>
          <cell r="S5706">
            <v>311249023</v>
          </cell>
          <cell r="T5706" t="str">
            <v>skrivankova@zsstarykolin.cz</v>
          </cell>
        </row>
        <row r="5707">
          <cell r="A5707">
            <v>600069095</v>
          </cell>
          <cell r="B5707">
            <v>70941505</v>
          </cell>
          <cell r="C5707" t="str">
            <v>Plzeňský kraj</v>
          </cell>
          <cell r="D5707" t="str">
            <v xml:space="preserve">Plzeň-město </v>
          </cell>
          <cell r="E5707" t="str">
            <v>Magistrát města Plzně</v>
          </cell>
          <cell r="F5707" t="str">
            <v>Plzeň</v>
          </cell>
          <cell r="G5707" t="str">
            <v>obec</v>
          </cell>
          <cell r="H5707">
            <v>600069095</v>
          </cell>
          <cell r="I5707" t="str">
            <v>70941505</v>
          </cell>
          <cell r="J5707">
            <v>440</v>
          </cell>
          <cell r="K5707" t="str">
            <v>SINGCLEAN</v>
          </cell>
          <cell r="L5707" t="str">
            <v>ANO</v>
          </cell>
          <cell r="M5707" t="str">
            <v>64. mateřská škola Plzeň, Pod Chlumem 3, příspěvková organizace</v>
          </cell>
          <cell r="N5707" t="str">
            <v>Pod Chlumem</v>
          </cell>
          <cell r="O5707">
            <v>1235</v>
          </cell>
          <cell r="P5707">
            <v>3</v>
          </cell>
          <cell r="Q5707">
            <v>31200</v>
          </cell>
          <cell r="R5707" t="str">
            <v>Plzeň</v>
          </cell>
          <cell r="S5707" t="str">
            <v>377 462 334 ,602450383</v>
          </cell>
          <cell r="T5707" t="str">
            <v>muzikovama@ms64.plzen-edu.cz</v>
          </cell>
        </row>
        <row r="5708">
          <cell r="A5708">
            <v>600069087</v>
          </cell>
          <cell r="B5708">
            <v>70941513</v>
          </cell>
          <cell r="C5708" t="str">
            <v>Plzeňský kraj</v>
          </cell>
          <cell r="D5708" t="str">
            <v xml:space="preserve">Plzeň-město </v>
          </cell>
          <cell r="E5708" t="str">
            <v>Magistrát města Plzně</v>
          </cell>
          <cell r="F5708" t="str">
            <v>Plzeň</v>
          </cell>
          <cell r="G5708" t="str">
            <v>obec</v>
          </cell>
          <cell r="H5708">
            <v>600069087</v>
          </cell>
          <cell r="I5708" t="str">
            <v>70941513</v>
          </cell>
          <cell r="J5708">
            <v>180</v>
          </cell>
          <cell r="K5708" t="str">
            <v>SINGCLEAN</v>
          </cell>
          <cell r="L5708" t="str">
            <v>ANO</v>
          </cell>
          <cell r="M5708" t="str">
            <v>61. mateřská škola Plzeň, Nade Mží 3, příspěvková organizace</v>
          </cell>
          <cell r="N5708" t="str">
            <v>Nade Mží</v>
          </cell>
          <cell r="O5708">
            <v>828</v>
          </cell>
          <cell r="P5708">
            <v>3</v>
          </cell>
          <cell r="Q5708">
            <v>31800</v>
          </cell>
          <cell r="R5708" t="str">
            <v>Plzeň</v>
          </cell>
          <cell r="S5708" t="str">
            <v>377 382 411 ,377383823</v>
          </cell>
          <cell r="T5708" t="str">
            <v>sosnovada@ms61.plzen-edu.cz</v>
          </cell>
        </row>
        <row r="5709">
          <cell r="A5709">
            <v>600069435</v>
          </cell>
          <cell r="B5709">
            <v>70941521</v>
          </cell>
          <cell r="C5709" t="str">
            <v>Plzeňský kraj</v>
          </cell>
          <cell r="D5709" t="str">
            <v xml:space="preserve">Plzeň-město </v>
          </cell>
          <cell r="E5709" t="str">
            <v>Magistrát města Plzně</v>
          </cell>
          <cell r="F5709" t="str">
            <v>Plzeň</v>
          </cell>
          <cell r="G5709" t="str">
            <v>obec</v>
          </cell>
          <cell r="H5709">
            <v>600069435</v>
          </cell>
          <cell r="I5709" t="str">
            <v>70941521</v>
          </cell>
          <cell r="J5709">
            <v>400</v>
          </cell>
          <cell r="K5709" t="str">
            <v>SINGCLEAN</v>
          </cell>
          <cell r="L5709" t="str">
            <v>ANO</v>
          </cell>
          <cell r="M5709" t="str">
            <v>63. mateřská škola Plzeň, Lábkova 30, příspěvková organizace</v>
          </cell>
          <cell r="N5709" t="str">
            <v>Lábkova</v>
          </cell>
          <cell r="O5709">
            <v>880</v>
          </cell>
          <cell r="P5709">
            <v>30</v>
          </cell>
          <cell r="Q5709">
            <v>31800</v>
          </cell>
          <cell r="R5709" t="str">
            <v>Plzeň</v>
          </cell>
          <cell r="S5709">
            <v>724386749</v>
          </cell>
          <cell r="T5709" t="str">
            <v>DrzalovaAl@ms63.plzen-edu.cz</v>
          </cell>
        </row>
        <row r="5710">
          <cell r="A5710">
            <v>600114121</v>
          </cell>
          <cell r="B5710">
            <v>70941572</v>
          </cell>
          <cell r="C5710" t="str">
            <v>Zlínský kraj</v>
          </cell>
          <cell r="D5710" t="str">
            <v xml:space="preserve">Zlín </v>
          </cell>
          <cell r="E5710" t="str">
            <v>Městský úřad Otrokovice</v>
          </cell>
          <cell r="F5710" t="str">
            <v>Otrokovice</v>
          </cell>
          <cell r="G5710" t="str">
            <v>obec</v>
          </cell>
          <cell r="H5710">
            <v>600114121</v>
          </cell>
          <cell r="I5710" t="str">
            <v>70941572</v>
          </cell>
          <cell r="J5710">
            <v>960</v>
          </cell>
          <cell r="K5710" t="str">
            <v>SINGCLEAN</v>
          </cell>
          <cell r="L5710" t="str">
            <v>ANO</v>
          </cell>
          <cell r="M5710" t="str">
            <v>2. základní škola Napajedla, příspěvková organizace</v>
          </cell>
          <cell r="N5710" t="str">
            <v>Komenského</v>
          </cell>
          <cell r="O5710">
            <v>298</v>
          </cell>
          <cell r="Q5710">
            <v>76361</v>
          </cell>
          <cell r="R5710" t="str">
            <v>Napajedla</v>
          </cell>
          <cell r="S5710">
            <v>577941093</v>
          </cell>
          <cell r="T5710" t="str">
            <v>zsnapii@seznam.cz</v>
          </cell>
        </row>
        <row r="5711">
          <cell r="A5711">
            <v>600069389</v>
          </cell>
          <cell r="B5711">
            <v>70941581</v>
          </cell>
          <cell r="C5711" t="str">
            <v>Plzeňský kraj</v>
          </cell>
          <cell r="D5711" t="str">
            <v xml:space="preserve">Plzeň-město </v>
          </cell>
          <cell r="E5711" t="str">
            <v>Magistrát města Plzně</v>
          </cell>
          <cell r="F5711" t="str">
            <v>Plzeň</v>
          </cell>
          <cell r="G5711" t="str">
            <v>obec</v>
          </cell>
          <cell r="H5711">
            <v>600069389</v>
          </cell>
          <cell r="I5711" t="str">
            <v>70941581</v>
          </cell>
          <cell r="J5711">
            <v>300</v>
          </cell>
          <cell r="K5711" t="str">
            <v>SINGCLEAN</v>
          </cell>
          <cell r="L5711" t="str">
            <v>ANO</v>
          </cell>
          <cell r="M5711" t="str">
            <v>55. mateřská škola Plzeň, Mandlova 6, příspěvková organizace</v>
          </cell>
          <cell r="N5711" t="str">
            <v>Mandlova</v>
          </cell>
          <cell r="O5711">
            <v>429</v>
          </cell>
          <cell r="P5711">
            <v>6</v>
          </cell>
          <cell r="Q5711">
            <v>30100</v>
          </cell>
          <cell r="R5711" t="str">
            <v>Plzeň</v>
          </cell>
          <cell r="S5711">
            <v>702226231</v>
          </cell>
          <cell r="T5711" t="str">
            <v>wolmutovaja@ms55.plzen-edu.cz</v>
          </cell>
        </row>
        <row r="5712">
          <cell r="A5712">
            <v>600120333</v>
          </cell>
          <cell r="B5712">
            <v>70941611</v>
          </cell>
          <cell r="C5712" t="str">
            <v>Olomoucký kraj</v>
          </cell>
          <cell r="D5712" t="str">
            <v xml:space="preserve">Prostějov </v>
          </cell>
          <cell r="E5712" t="str">
            <v>Magistrát města Prostějova</v>
          </cell>
          <cell r="F5712" t="str">
            <v>Prostějov</v>
          </cell>
          <cell r="G5712" t="str">
            <v>obec</v>
          </cell>
          <cell r="H5712">
            <v>600120333</v>
          </cell>
          <cell r="I5712" t="str">
            <v>70941611</v>
          </cell>
          <cell r="J5712">
            <v>480</v>
          </cell>
          <cell r="K5712" t="str">
            <v>SINGCLEAN</v>
          </cell>
          <cell r="L5712" t="str">
            <v>ANO</v>
          </cell>
          <cell r="M5712" t="str">
            <v>Základní škola a Mateřská škola Čelechovice na Hané</v>
          </cell>
          <cell r="N5712" t="str">
            <v>U Sokolovny</v>
          </cell>
          <cell r="O5712">
            <v>275</v>
          </cell>
          <cell r="Q5712">
            <v>79816</v>
          </cell>
          <cell r="R5712" t="str">
            <v>Čelechovice na Hané</v>
          </cell>
          <cell r="S5712">
            <v>582373626</v>
          </cell>
          <cell r="T5712" t="str">
            <v>zscel@pvskoly.cz</v>
          </cell>
        </row>
        <row r="5713">
          <cell r="A5713">
            <v>600052206</v>
          </cell>
          <cell r="B5713">
            <v>70941718</v>
          </cell>
          <cell r="C5713" t="str">
            <v>Středočeský kraj</v>
          </cell>
          <cell r="D5713" t="str">
            <v xml:space="preserve">Praha-východ </v>
          </cell>
          <cell r="E5713" t="str">
            <v>Městský úřad Říčany</v>
          </cell>
          <cell r="F5713" t="str">
            <v>Říčany</v>
          </cell>
          <cell r="G5713" t="str">
            <v>obec</v>
          </cell>
          <cell r="H5713">
            <v>600052206</v>
          </cell>
          <cell r="I5713" t="str">
            <v>70941718</v>
          </cell>
          <cell r="J5713">
            <v>680</v>
          </cell>
          <cell r="K5713" t="str">
            <v>SINGCLEAN</v>
          </cell>
          <cell r="L5713" t="str">
            <v>ANO</v>
          </cell>
          <cell r="M5713" t="str">
            <v>Základní škola Emila Kolbena, příspěvková organizace</v>
          </cell>
          <cell r="N5713" t="str">
            <v>Revoluční</v>
          </cell>
          <cell r="O5713">
            <v>170</v>
          </cell>
          <cell r="Q5713">
            <v>25163</v>
          </cell>
          <cell r="R5713" t="str">
            <v>Strančice</v>
          </cell>
          <cell r="S5713">
            <v>604417569</v>
          </cell>
          <cell r="T5713" t="str">
            <v>info@skolastrancice.cz</v>
          </cell>
        </row>
        <row r="5714">
          <cell r="A5714">
            <v>600111733</v>
          </cell>
          <cell r="B5714">
            <v>70941777</v>
          </cell>
          <cell r="C5714" t="str">
            <v>Jihomoravský kraj</v>
          </cell>
          <cell r="D5714" t="str">
            <v xml:space="preserve">Břeclav </v>
          </cell>
          <cell r="E5714" t="str">
            <v>Městský úřad Břeclav</v>
          </cell>
          <cell r="F5714" t="str">
            <v>Břeclav</v>
          </cell>
          <cell r="G5714" t="str">
            <v>obec</v>
          </cell>
          <cell r="H5714">
            <v>600111733</v>
          </cell>
          <cell r="I5714" t="str">
            <v>70941777</v>
          </cell>
          <cell r="J5714">
            <v>280</v>
          </cell>
          <cell r="K5714" t="str">
            <v>SINGCLEAN</v>
          </cell>
          <cell r="L5714" t="str">
            <v>ANO</v>
          </cell>
          <cell r="M5714" t="str">
            <v>Mateřská škola Velké Bílovice, příspěvková organizace</v>
          </cell>
          <cell r="N5714" t="str">
            <v>Fabian</v>
          </cell>
          <cell r="O5714">
            <v>1215</v>
          </cell>
          <cell r="Q5714">
            <v>69102</v>
          </cell>
          <cell r="R5714" t="str">
            <v>Velké Bílovice</v>
          </cell>
          <cell r="S5714">
            <v>519346240</v>
          </cell>
          <cell r="T5714" t="str">
            <v>msvb@seznam.cz</v>
          </cell>
        </row>
        <row r="5715">
          <cell r="A5715">
            <v>600064841</v>
          </cell>
          <cell r="B5715">
            <v>70941912</v>
          </cell>
          <cell r="C5715" t="str">
            <v>Jihočeský kraj</v>
          </cell>
          <cell r="D5715" t="str">
            <v xml:space="preserve">Tábor </v>
          </cell>
          <cell r="E5715" t="str">
            <v>Městský úřad Tábor</v>
          </cell>
          <cell r="F5715" t="str">
            <v>Tábor</v>
          </cell>
          <cell r="G5715" t="str">
            <v>obec</v>
          </cell>
          <cell r="H5715">
            <v>600064841</v>
          </cell>
          <cell r="I5715" t="str">
            <v>70941912</v>
          </cell>
          <cell r="J5715">
            <v>1220</v>
          </cell>
          <cell r="K5715" t="str">
            <v>SINGCLEAN</v>
          </cell>
          <cell r="L5715" t="str">
            <v>ANO</v>
          </cell>
          <cell r="M5715" t="str">
            <v>Základní škola a Mateřská škola Mladá Vožice</v>
          </cell>
          <cell r="N5715" t="str">
            <v>Morávkovo náměstí</v>
          </cell>
          <cell r="O5715">
            <v>25</v>
          </cell>
          <cell r="Q5715">
            <v>39143</v>
          </cell>
          <cell r="R5715" t="str">
            <v>Mladá Vožice</v>
          </cell>
          <cell r="S5715">
            <v>381215236</v>
          </cell>
          <cell r="T5715" t="str">
            <v>reditel@zsvozice.cz</v>
          </cell>
        </row>
        <row r="5716">
          <cell r="A5716">
            <v>600095932</v>
          </cell>
          <cell r="B5716">
            <v>70941921</v>
          </cell>
          <cell r="C5716" t="str">
            <v>Pardubický kraj</v>
          </cell>
          <cell r="D5716" t="str">
            <v xml:space="preserve">Pardubice </v>
          </cell>
          <cell r="E5716" t="str">
            <v>Magistrát města Pardubic</v>
          </cell>
          <cell r="F5716" t="str">
            <v>Pardubice</v>
          </cell>
          <cell r="G5716" t="str">
            <v>obec</v>
          </cell>
          <cell r="H5716">
            <v>600095932</v>
          </cell>
          <cell r="I5716" t="str">
            <v>70941921</v>
          </cell>
          <cell r="J5716">
            <v>300</v>
          </cell>
          <cell r="K5716" t="str">
            <v>SINGCLEAN</v>
          </cell>
          <cell r="L5716" t="str">
            <v>ANO</v>
          </cell>
          <cell r="M5716" t="str">
            <v>Mateřská škola Stonožka Pardubice-Polabiny, Odborářů 345</v>
          </cell>
          <cell r="N5716" t="str">
            <v>Odborářů</v>
          </cell>
          <cell r="O5716">
            <v>345</v>
          </cell>
          <cell r="Q5716">
            <v>53009</v>
          </cell>
          <cell r="R5716" t="str">
            <v>Pardubice</v>
          </cell>
          <cell r="S5716">
            <v>466430929</v>
          </cell>
          <cell r="T5716" t="str">
            <v>reditelka@msodboraru.cz</v>
          </cell>
        </row>
        <row r="5717">
          <cell r="A5717">
            <v>600095941</v>
          </cell>
          <cell r="B5717">
            <v>70941939</v>
          </cell>
          <cell r="C5717" t="str">
            <v>Pardubický kraj</v>
          </cell>
          <cell r="D5717" t="str">
            <v xml:space="preserve">Pardubice </v>
          </cell>
          <cell r="E5717" t="str">
            <v>Magistrát města Pardubic</v>
          </cell>
          <cell r="F5717" t="str">
            <v>Pardubice</v>
          </cell>
          <cell r="G5717" t="str">
            <v>obec</v>
          </cell>
          <cell r="H5717">
            <v>600095941</v>
          </cell>
          <cell r="I5717" t="str">
            <v>70941939</v>
          </cell>
          <cell r="J5717">
            <v>380</v>
          </cell>
          <cell r="K5717" t="str">
            <v>SINGCLEAN</v>
          </cell>
          <cell r="L5717" t="str">
            <v>ANO</v>
          </cell>
          <cell r="M5717" t="str">
            <v>Mateřská škola Korálek Pardubice, Rumunská 90</v>
          </cell>
          <cell r="N5717" t="str">
            <v>Rumunská</v>
          </cell>
          <cell r="O5717">
            <v>90</v>
          </cell>
          <cell r="Q5717">
            <v>53003</v>
          </cell>
          <cell r="R5717" t="str">
            <v>Pardubice</v>
          </cell>
          <cell r="S5717">
            <v>466262717</v>
          </cell>
          <cell r="T5717" t="str">
            <v>mskoralek@tiscali.cz</v>
          </cell>
        </row>
        <row r="5718">
          <cell r="A5718">
            <v>650024745</v>
          </cell>
          <cell r="B5718">
            <v>70942072</v>
          </cell>
          <cell r="C5718" t="str">
            <v>Moravskoslezský kraj</v>
          </cell>
          <cell r="D5718" t="str">
            <v xml:space="preserve">Opava </v>
          </cell>
          <cell r="E5718" t="str">
            <v>Městský úřad Kravaře</v>
          </cell>
          <cell r="F5718" t="str">
            <v>Kravaře</v>
          </cell>
          <cell r="G5718" t="str">
            <v>obec</v>
          </cell>
          <cell r="H5718">
            <v>650024745</v>
          </cell>
          <cell r="I5718" t="str">
            <v>70942072</v>
          </cell>
          <cell r="J5718" t="str">
            <v>X</v>
          </cell>
          <cell r="K5718" t="str">
            <v>SINGCLEAN</v>
          </cell>
          <cell r="L5718" t="str">
            <v>ANO</v>
          </cell>
          <cell r="M5718" t="str">
            <v>Základní umělecká škola Ivo Žídka, Kravaře, Ivana Kubince 5, příspěvková organizace</v>
          </cell>
          <cell r="N5718" t="str">
            <v>Ivana Kubince</v>
          </cell>
          <cell r="O5718">
            <v>5</v>
          </cell>
          <cell r="P5718">
            <v>9</v>
          </cell>
          <cell r="Q5718">
            <v>74721</v>
          </cell>
          <cell r="R5718" t="str">
            <v>Kravaře</v>
          </cell>
          <cell r="S5718">
            <v>553671725</v>
          </cell>
          <cell r="T5718" t="str">
            <v>zus_kravare@volny.cz</v>
          </cell>
        </row>
        <row r="5719">
          <cell r="A5719">
            <v>600133982</v>
          </cell>
          <cell r="B5719">
            <v>70942129</v>
          </cell>
          <cell r="C5719" t="str">
            <v>Moravskoslezský kraj</v>
          </cell>
          <cell r="D5719" t="str">
            <v xml:space="preserve">Frýdek-Místek </v>
          </cell>
          <cell r="E5719" t="str">
            <v>Magistrát města Frýdku-Místku</v>
          </cell>
          <cell r="F5719" t="str">
            <v>Frýdek-Místek</v>
          </cell>
          <cell r="G5719" t="str">
            <v>obec</v>
          </cell>
          <cell r="H5719">
            <v>600133982</v>
          </cell>
          <cell r="I5719" t="str">
            <v>70942129</v>
          </cell>
          <cell r="J5719">
            <v>420</v>
          </cell>
          <cell r="K5719" t="str">
            <v>SINGCLEAN</v>
          </cell>
          <cell r="L5719" t="str">
            <v>ANO</v>
          </cell>
          <cell r="M5719" t="str">
            <v>Základní škola a mateřská škola Morávka, příspěvková organizace</v>
          </cell>
          <cell r="O5719">
            <v>178</v>
          </cell>
          <cell r="Q5719">
            <v>73904</v>
          </cell>
          <cell r="R5719" t="str">
            <v>Morávka</v>
          </cell>
          <cell r="S5719">
            <v>558691029</v>
          </cell>
          <cell r="T5719" t="str">
            <v>zs.moravka@seznam.cz</v>
          </cell>
        </row>
        <row r="5720">
          <cell r="A5720">
            <v>600099938</v>
          </cell>
          <cell r="B5720">
            <v>70942137</v>
          </cell>
          <cell r="C5720" t="str">
            <v>Pardubický kraj</v>
          </cell>
          <cell r="D5720" t="str">
            <v xml:space="preserve">Svitavy </v>
          </cell>
          <cell r="E5720" t="str">
            <v>Městský úřad Svitavy</v>
          </cell>
          <cell r="F5720" t="str">
            <v>Svitavy</v>
          </cell>
          <cell r="G5720" t="str">
            <v>obec</v>
          </cell>
          <cell r="H5720">
            <v>600099938</v>
          </cell>
          <cell r="I5720" t="str">
            <v>70942137</v>
          </cell>
          <cell r="J5720">
            <v>200</v>
          </cell>
          <cell r="K5720" t="str">
            <v>SINGCLEAN</v>
          </cell>
          <cell r="L5720" t="str">
            <v>ANO</v>
          </cell>
          <cell r="M5720" t="str">
            <v>Základní škola Vendolí, okres Svitavy</v>
          </cell>
          <cell r="O5720">
            <v>138</v>
          </cell>
          <cell r="Q5720">
            <v>56914</v>
          </cell>
          <cell r="R5720" t="str">
            <v>Vendolí</v>
          </cell>
          <cell r="S5720">
            <v>461545725</v>
          </cell>
          <cell r="T5720" t="str">
            <v>zsvendoli@centrum.cz</v>
          </cell>
        </row>
        <row r="5721">
          <cell r="A5721">
            <v>600065707</v>
          </cell>
          <cell r="B5721">
            <v>70942285</v>
          </cell>
          <cell r="C5721" t="str">
            <v>Plzeňský kraj</v>
          </cell>
          <cell r="D5721" t="str">
            <v xml:space="preserve">Domažlice </v>
          </cell>
          <cell r="E5721" t="str">
            <v>Městský úřad Domažlice</v>
          </cell>
          <cell r="F5721" t="str">
            <v>Domažlice</v>
          </cell>
          <cell r="G5721" t="str">
            <v>obec</v>
          </cell>
          <cell r="H5721">
            <v>600065707</v>
          </cell>
          <cell r="I5721" t="str">
            <v>70942285</v>
          </cell>
          <cell r="J5721" t="str">
            <v>X</v>
          </cell>
          <cell r="K5721" t="str">
            <v>SINGCLEAN</v>
          </cell>
          <cell r="L5721" t="str">
            <v>ANO</v>
          </cell>
          <cell r="M5721" t="str">
            <v>Základní umělecká škola Jindřicha Jindřicha Domažlice, příspěvková organizace</v>
          </cell>
          <cell r="N5721" t="str">
            <v>Boženy Němcové</v>
          </cell>
          <cell r="O5721">
            <v>119</v>
          </cell>
          <cell r="Q5721">
            <v>34401</v>
          </cell>
          <cell r="R5721" t="str">
            <v>Domažlice</v>
          </cell>
          <cell r="S5721">
            <v>379722216</v>
          </cell>
          <cell r="T5721" t="str">
            <v>zus.domazlice@seznam.cz</v>
          </cell>
        </row>
        <row r="5722">
          <cell r="A5722">
            <v>600100600</v>
          </cell>
          <cell r="B5722">
            <v>70942510</v>
          </cell>
          <cell r="C5722" t="str">
            <v>Pardubický kraj</v>
          </cell>
          <cell r="D5722" t="str">
            <v xml:space="preserve">Svitavy </v>
          </cell>
          <cell r="E5722" t="str">
            <v>Městský úřad Polička</v>
          </cell>
          <cell r="F5722" t="str">
            <v>Polička</v>
          </cell>
          <cell r="G5722" t="str">
            <v>obec</v>
          </cell>
          <cell r="H5722">
            <v>600100600</v>
          </cell>
          <cell r="I5722" t="str">
            <v>70942510</v>
          </cell>
          <cell r="J5722">
            <v>360</v>
          </cell>
          <cell r="K5722" t="str">
            <v>SINGCLEAN</v>
          </cell>
          <cell r="L5722" t="str">
            <v>ANO</v>
          </cell>
          <cell r="M5722" t="str">
            <v>Základní škola Pomezí, okres Svitavy</v>
          </cell>
          <cell r="O5722">
            <v>349</v>
          </cell>
          <cell r="Q5722">
            <v>56971</v>
          </cell>
          <cell r="R5722" t="str">
            <v>Pomezí</v>
          </cell>
          <cell r="S5722">
            <v>461729170</v>
          </cell>
          <cell r="T5722" t="str">
            <v>zspomezi@comacomp.cz</v>
          </cell>
        </row>
        <row r="5723">
          <cell r="A5723">
            <v>600111326</v>
          </cell>
          <cell r="B5723">
            <v>70942528</v>
          </cell>
          <cell r="C5723" t="str">
            <v>Jihomoravský kraj</v>
          </cell>
          <cell r="D5723" t="str">
            <v xml:space="preserve">Brno-venkov </v>
          </cell>
          <cell r="E5723" t="str">
            <v>Městský úřad Tišnov</v>
          </cell>
          <cell r="F5723" t="str">
            <v>Tišnov</v>
          </cell>
          <cell r="G5723" t="str">
            <v>obec</v>
          </cell>
          <cell r="H5723">
            <v>600111326</v>
          </cell>
          <cell r="I5723" t="str">
            <v>70942528</v>
          </cell>
          <cell r="J5723">
            <v>1280</v>
          </cell>
          <cell r="K5723" t="str">
            <v>SINGCLEAN</v>
          </cell>
          <cell r="L5723" t="str">
            <v>ANO</v>
          </cell>
          <cell r="M5723" t="str">
            <v>Základní škola a Mateřská škola T. G. Masaryka Drásov, příspěvková organizace</v>
          </cell>
          <cell r="O5723">
            <v>167</v>
          </cell>
          <cell r="Q5723">
            <v>66424</v>
          </cell>
          <cell r="R5723" t="str">
            <v>Drásov</v>
          </cell>
          <cell r="S5723">
            <v>549424194</v>
          </cell>
          <cell r="T5723" t="str">
            <v>reditelka.zstgmdrasov@seznam.cz</v>
          </cell>
        </row>
        <row r="5724">
          <cell r="A5724">
            <v>600112501</v>
          </cell>
          <cell r="B5724">
            <v>70942595</v>
          </cell>
          <cell r="C5724" t="str">
            <v>Jihomoravský kraj</v>
          </cell>
          <cell r="D5724" t="str">
            <v xml:space="preserve">Břeclav </v>
          </cell>
          <cell r="E5724" t="str">
            <v>Městský úřad Břeclav</v>
          </cell>
          <cell r="F5724" t="str">
            <v>Břeclav</v>
          </cell>
          <cell r="G5724" t="str">
            <v>obec</v>
          </cell>
          <cell r="H5724">
            <v>600112501</v>
          </cell>
          <cell r="I5724" t="str">
            <v>70942595</v>
          </cell>
          <cell r="J5724">
            <v>340</v>
          </cell>
          <cell r="K5724" t="str">
            <v>SINGCLEAN</v>
          </cell>
          <cell r="L5724" t="str">
            <v>ANO</v>
          </cell>
          <cell r="M5724" t="str">
            <v>Základní škola Tvrdonice, příspěvková organizace</v>
          </cell>
          <cell r="N5724" t="str">
            <v>Kostická</v>
          </cell>
          <cell r="O5724">
            <v>600</v>
          </cell>
          <cell r="P5724">
            <v>98</v>
          </cell>
          <cell r="Q5724">
            <v>69153</v>
          </cell>
          <cell r="R5724" t="str">
            <v>Tvrdonice</v>
          </cell>
          <cell r="S5724">
            <v>519339208</v>
          </cell>
          <cell r="T5724" t="str">
            <v>zstvrdonice@seznam.cz</v>
          </cell>
        </row>
        <row r="5725">
          <cell r="A5725">
            <v>600134164</v>
          </cell>
          <cell r="B5725">
            <v>70942633</v>
          </cell>
          <cell r="C5725" t="str">
            <v>Moravskoslezský kraj</v>
          </cell>
          <cell r="D5725" t="str">
            <v xml:space="preserve">Ostrava-město </v>
          </cell>
          <cell r="E5725" t="str">
            <v>Magistrát města Ostravy</v>
          </cell>
          <cell r="F5725" t="str">
            <v>Ostrava</v>
          </cell>
          <cell r="G5725" t="str">
            <v>obec</v>
          </cell>
          <cell r="H5725">
            <v>600134164</v>
          </cell>
          <cell r="I5725" t="str">
            <v>70942633</v>
          </cell>
          <cell r="J5725">
            <v>780</v>
          </cell>
          <cell r="K5725" t="str">
            <v>SINGCLEAN</v>
          </cell>
          <cell r="L5725" t="str">
            <v>ANO</v>
          </cell>
          <cell r="M5725" t="str">
            <v>Základní škola a Mateřská škola Stará Ves nad Ondřejnicí, příspěvková organizace</v>
          </cell>
          <cell r="N5725" t="str">
            <v>Zámecká</v>
          </cell>
          <cell r="O5725">
            <v>38</v>
          </cell>
          <cell r="Q5725">
            <v>73923</v>
          </cell>
          <cell r="R5725" t="str">
            <v>Stará Ves nad Ondřejnicí</v>
          </cell>
          <cell r="S5725">
            <v>558669222</v>
          </cell>
          <cell r="T5725" t="str">
            <v>skola@zs-staravesno.cz</v>
          </cell>
        </row>
        <row r="5726">
          <cell r="A5726">
            <v>600133630</v>
          </cell>
          <cell r="B5726">
            <v>70942641</v>
          </cell>
          <cell r="C5726" t="str">
            <v>Moravskoslezský kraj</v>
          </cell>
          <cell r="D5726" t="str">
            <v xml:space="preserve">Frýdek-Místek </v>
          </cell>
          <cell r="E5726" t="str">
            <v>Městský úřad Třinec</v>
          </cell>
          <cell r="F5726" t="str">
            <v>Třinec</v>
          </cell>
          <cell r="G5726" t="str">
            <v>obec</v>
          </cell>
          <cell r="H5726">
            <v>600133630</v>
          </cell>
          <cell r="I5726" t="str">
            <v>70942641</v>
          </cell>
          <cell r="J5726">
            <v>1760</v>
          </cell>
          <cell r="K5726" t="str">
            <v>SINGCLEAN</v>
          </cell>
          <cell r="L5726" t="str">
            <v>ANO</v>
          </cell>
          <cell r="M5726" t="str">
            <v>Základní škola a mateřská škola Bystřice 848, okr. Frýdek-Místek, příspěvková organizace</v>
          </cell>
          <cell r="O5726">
            <v>848</v>
          </cell>
          <cell r="Q5726">
            <v>73995</v>
          </cell>
          <cell r="R5726" t="str">
            <v>Bystřice</v>
          </cell>
          <cell r="S5726">
            <v>558558201</v>
          </cell>
          <cell r="T5726" t="str">
            <v>skola@zs-bystrice.cz</v>
          </cell>
        </row>
        <row r="5727">
          <cell r="A5727">
            <v>600133648</v>
          </cell>
          <cell r="B5727">
            <v>70942650</v>
          </cell>
          <cell r="C5727" t="str">
            <v>Moravskoslezský kraj</v>
          </cell>
          <cell r="D5727" t="str">
            <v xml:space="preserve">Frýdek-Místek </v>
          </cell>
          <cell r="E5727" t="str">
            <v>Městský úřad Třinec</v>
          </cell>
          <cell r="F5727" t="str">
            <v>Třinec</v>
          </cell>
          <cell r="G5727" t="str">
            <v>obec</v>
          </cell>
          <cell r="H5727">
            <v>600133648</v>
          </cell>
          <cell r="I5727" t="str">
            <v>70942650</v>
          </cell>
          <cell r="J5727">
            <v>580</v>
          </cell>
          <cell r="K5727" t="str">
            <v>SINGCLEAN</v>
          </cell>
          <cell r="L5727" t="str">
            <v>ANO</v>
          </cell>
          <cell r="M5727" t="str">
            <v>Základní škola a mateřská škola Stanisława Hadyny s polským jazykem vyučovacím Bystřice 366, okr. Frýdek-Místek, příspěvková organizace</v>
          </cell>
          <cell r="O5727">
            <v>366</v>
          </cell>
          <cell r="Q5727">
            <v>73995</v>
          </cell>
          <cell r="R5727" t="str">
            <v>Bystřice</v>
          </cell>
          <cell r="S5727">
            <v>558558250</v>
          </cell>
          <cell r="T5727" t="str">
            <v>info@pspbystrice.cz</v>
          </cell>
        </row>
        <row r="5728">
          <cell r="A5728">
            <v>600038777</v>
          </cell>
          <cell r="B5728">
            <v>70942676</v>
          </cell>
          <cell r="C5728" t="str">
            <v>Hlavní město Praha</v>
          </cell>
          <cell r="D5728" t="str">
            <v xml:space="preserve">Praha 6 </v>
          </cell>
          <cell r="E5728" t="str">
            <v>Úřad městské části Praha 6</v>
          </cell>
          <cell r="F5728" t="str">
            <v>Praha 6</v>
          </cell>
          <cell r="G5728" t="str">
            <v>obec</v>
          </cell>
          <cell r="H5728">
            <v>600038777</v>
          </cell>
          <cell r="I5728" t="str">
            <v>70942676</v>
          </cell>
          <cell r="J5728">
            <v>200</v>
          </cell>
          <cell r="K5728" t="str">
            <v>SINGCLEAN</v>
          </cell>
          <cell r="L5728" t="str">
            <v>ANO</v>
          </cell>
          <cell r="M5728" t="str">
            <v>Mateřská škola Juárezova</v>
          </cell>
          <cell r="N5728" t="str">
            <v>Českomalínská</v>
          </cell>
          <cell r="O5728">
            <v>1037</v>
          </cell>
          <cell r="P5728">
            <v>24</v>
          </cell>
          <cell r="Q5728">
            <v>16000</v>
          </cell>
          <cell r="R5728" t="str">
            <v>Praha 6</v>
          </cell>
          <cell r="S5728">
            <v>233320306</v>
          </cell>
          <cell r="T5728" t="str">
            <v>ms.juarezova@msjuarezova.cz</v>
          </cell>
        </row>
        <row r="5729">
          <cell r="A5729">
            <v>600074722</v>
          </cell>
          <cell r="B5729">
            <v>70942692</v>
          </cell>
          <cell r="C5729" t="str">
            <v>Liberecký kraj</v>
          </cell>
          <cell r="D5729" t="str">
            <v xml:space="preserve">Česká Lípa </v>
          </cell>
          <cell r="E5729" t="str">
            <v>Městský úřad Nový Bor</v>
          </cell>
          <cell r="F5729" t="str">
            <v>Nový Bor</v>
          </cell>
          <cell r="G5729" t="str">
            <v>obec</v>
          </cell>
          <cell r="H5729">
            <v>600074722</v>
          </cell>
          <cell r="I5729" t="str">
            <v>70942692</v>
          </cell>
          <cell r="J5729">
            <v>900</v>
          </cell>
          <cell r="K5729" t="str">
            <v>SINGCLEAN</v>
          </cell>
          <cell r="L5729" t="str">
            <v>ANO</v>
          </cell>
          <cell r="M5729" t="str">
            <v>Základní škola Bohumila Hynka Cvikov, příspěvková organizace</v>
          </cell>
          <cell r="N5729" t="str">
            <v>Sad 5. května</v>
          </cell>
          <cell r="O5729">
            <v>130</v>
          </cell>
          <cell r="Q5729">
            <v>47154</v>
          </cell>
          <cell r="R5729" t="str">
            <v>Cvikov</v>
          </cell>
          <cell r="S5729">
            <v>487751350</v>
          </cell>
          <cell r="T5729" t="str">
            <v>ivo.cerovsky@zscvikov.cz</v>
          </cell>
        </row>
        <row r="5730">
          <cell r="A5730">
            <v>600114317</v>
          </cell>
          <cell r="B5730">
            <v>70942846</v>
          </cell>
          <cell r="C5730" t="str">
            <v>Zlínský kraj</v>
          </cell>
          <cell r="D5730" t="str">
            <v xml:space="preserve">Zlín </v>
          </cell>
          <cell r="E5730" t="str">
            <v>Městský úřad Valašské Klobouky</v>
          </cell>
          <cell r="F5730" t="str">
            <v>Valašské Klobouky</v>
          </cell>
          <cell r="G5730" t="str">
            <v>obec</v>
          </cell>
          <cell r="H5730">
            <v>600114317</v>
          </cell>
          <cell r="I5730" t="str">
            <v>70942846</v>
          </cell>
          <cell r="J5730">
            <v>880</v>
          </cell>
          <cell r="K5730" t="str">
            <v>SINGCLEAN</v>
          </cell>
          <cell r="L5730" t="str">
            <v>ANO</v>
          </cell>
          <cell r="M5730" t="str">
            <v>Základní škola a Mateřská škola Nedašov, příspěvková organizace</v>
          </cell>
          <cell r="O5730">
            <v>294</v>
          </cell>
          <cell r="Q5730">
            <v>76332</v>
          </cell>
          <cell r="R5730" t="str">
            <v>Nedašov</v>
          </cell>
          <cell r="S5730">
            <v>577335417</v>
          </cell>
          <cell r="T5730" t="str">
            <v>info@zsnedasov.cz</v>
          </cell>
        </row>
        <row r="5731">
          <cell r="A5731">
            <v>600038793</v>
          </cell>
          <cell r="B5731">
            <v>70942897</v>
          </cell>
          <cell r="C5731" t="str">
            <v>Hlavní město Praha</v>
          </cell>
          <cell r="D5731" t="str">
            <v xml:space="preserve">Praha 6 </v>
          </cell>
          <cell r="E5731" t="str">
            <v>Úřad městské části Praha 6</v>
          </cell>
          <cell r="F5731" t="str">
            <v>Praha 6</v>
          </cell>
          <cell r="G5731" t="str">
            <v>obec</v>
          </cell>
          <cell r="H5731">
            <v>600038793</v>
          </cell>
          <cell r="I5731" t="str">
            <v>70942897</v>
          </cell>
          <cell r="J5731">
            <v>240</v>
          </cell>
          <cell r="K5731" t="str">
            <v>SINGCLEAN</v>
          </cell>
          <cell r="L5731" t="str">
            <v>ANO</v>
          </cell>
          <cell r="M5731" t="str">
            <v>Mateřská škola Libocká</v>
          </cell>
          <cell r="N5731" t="str">
            <v>Libocká</v>
          </cell>
          <cell r="O5731">
            <v>148</v>
          </cell>
          <cell r="P5731">
            <v>66</v>
          </cell>
          <cell r="Q5731">
            <v>16100</v>
          </cell>
          <cell r="R5731" t="str">
            <v>Praha 6</v>
          </cell>
          <cell r="S5731">
            <v>220563485</v>
          </cell>
          <cell r="T5731" t="str">
            <v>chroustovska@mslibocka.cz</v>
          </cell>
        </row>
        <row r="5732">
          <cell r="A5732">
            <v>600085571</v>
          </cell>
          <cell r="B5732">
            <v>70942927</v>
          </cell>
          <cell r="C5732" t="str">
            <v>Ústecký kraj</v>
          </cell>
          <cell r="D5732" t="str">
            <v xml:space="preserve">Ústí nad Labem </v>
          </cell>
          <cell r="E5732" t="str">
            <v>Magistrát města Ústí nad Labem</v>
          </cell>
          <cell r="F5732" t="str">
            <v>Ústí nad Labem</v>
          </cell>
          <cell r="G5732" t="str">
            <v>obec</v>
          </cell>
          <cell r="H5732">
            <v>600085571</v>
          </cell>
          <cell r="I5732" t="str">
            <v>70942927</v>
          </cell>
          <cell r="J5732">
            <v>660</v>
          </cell>
          <cell r="K5732" t="str">
            <v>SINGCLEAN</v>
          </cell>
          <cell r="L5732" t="str">
            <v>ANO</v>
          </cell>
          <cell r="M5732" t="str">
            <v>Základní škola a Mateřská škola Libouchec, příspěvková organizace</v>
          </cell>
          <cell r="O5732">
            <v>157</v>
          </cell>
          <cell r="Q5732">
            <v>40335</v>
          </cell>
          <cell r="R5732" t="str">
            <v>Libouchec</v>
          </cell>
          <cell r="S5732">
            <v>475222465</v>
          </cell>
          <cell r="T5732" t="str">
            <v>skola@zsmslibouchec.eu</v>
          </cell>
        </row>
        <row r="5733">
          <cell r="A5733">
            <v>600120929</v>
          </cell>
          <cell r="B5733">
            <v>70942994</v>
          </cell>
          <cell r="C5733" t="str">
            <v>Kraj Vysočina</v>
          </cell>
          <cell r="D5733" t="str">
            <v xml:space="preserve">Třebíč </v>
          </cell>
          <cell r="E5733" t="str">
            <v>Městský úřad Třebíč</v>
          </cell>
          <cell r="F5733" t="str">
            <v>Třebíč</v>
          </cell>
          <cell r="G5733" t="str">
            <v>obec</v>
          </cell>
          <cell r="H5733">
            <v>600120929</v>
          </cell>
          <cell r="I5733" t="str">
            <v>70942994</v>
          </cell>
          <cell r="J5733">
            <v>360</v>
          </cell>
          <cell r="K5733" t="str">
            <v>SINGCLEAN</v>
          </cell>
          <cell r="L5733" t="str">
            <v>ANO</v>
          </cell>
          <cell r="M5733" t="str">
            <v>Mateřská škola Jaroměřice nad Rokytnou</v>
          </cell>
          <cell r="N5733" t="str">
            <v>Husova</v>
          </cell>
          <cell r="O5733">
            <v>168</v>
          </cell>
          <cell r="Q5733">
            <v>67551</v>
          </cell>
          <cell r="R5733" t="str">
            <v>Jaroměřice nad Rokytnou</v>
          </cell>
          <cell r="S5733">
            <v>568440236</v>
          </cell>
          <cell r="T5733" t="str">
            <v>ms@ms-jaromerice.cz</v>
          </cell>
        </row>
        <row r="5734">
          <cell r="A5734">
            <v>600116051</v>
          </cell>
          <cell r="B5734">
            <v>70943001</v>
          </cell>
          <cell r="C5734" t="str">
            <v>Jihomoravský kraj</v>
          </cell>
          <cell r="D5734" t="str">
            <v xml:space="preserve">Hodonín </v>
          </cell>
          <cell r="E5734" t="str">
            <v>Městský úřad Veselí nad Moravou</v>
          </cell>
          <cell r="F5734" t="str">
            <v>Veselí nad Moravou</v>
          </cell>
          <cell r="G5734" t="str">
            <v>obec</v>
          </cell>
          <cell r="H5734">
            <v>600116051</v>
          </cell>
          <cell r="I5734" t="str">
            <v>70943001</v>
          </cell>
          <cell r="J5734">
            <v>500</v>
          </cell>
          <cell r="K5734" t="str">
            <v>SINGCLEAN</v>
          </cell>
          <cell r="L5734" t="str">
            <v>ANO</v>
          </cell>
          <cell r="M5734" t="str">
            <v>Masarykova základní škola Velká nad Veličkou, příspěvková organizace</v>
          </cell>
          <cell r="O5734">
            <v>461</v>
          </cell>
          <cell r="Q5734">
            <v>69674</v>
          </cell>
          <cell r="R5734" t="str">
            <v>Velká nad Veličkou</v>
          </cell>
          <cell r="S5734">
            <v>518329255</v>
          </cell>
          <cell r="T5734" t="str">
            <v>frantisek.frydecky@zsvelka.cz</v>
          </cell>
        </row>
        <row r="5735">
          <cell r="A5735">
            <v>600115887</v>
          </cell>
          <cell r="B5735">
            <v>70943044</v>
          </cell>
          <cell r="C5735" t="str">
            <v>Jihomoravský kraj</v>
          </cell>
          <cell r="D5735" t="str">
            <v xml:space="preserve">Hodonín </v>
          </cell>
          <cell r="E5735" t="str">
            <v>Městský úřad Hodonín</v>
          </cell>
          <cell r="F5735" t="str">
            <v>Hodonín</v>
          </cell>
          <cell r="G5735" t="str">
            <v>obec</v>
          </cell>
          <cell r="H5735">
            <v>600115887</v>
          </cell>
          <cell r="I5735" t="str">
            <v>70943044</v>
          </cell>
          <cell r="J5735">
            <v>1040</v>
          </cell>
          <cell r="K5735" t="str">
            <v>SINGCLEAN</v>
          </cell>
          <cell r="L5735" t="str">
            <v>ANO</v>
          </cell>
          <cell r="M5735" t="str">
            <v>Základní škola a mateřská škola Dolní Bojanovice, okres Hodonín příspěvková organizace</v>
          </cell>
          <cell r="N5735" t="str">
            <v>Školní</v>
          </cell>
          <cell r="O5735">
            <v>195</v>
          </cell>
          <cell r="Q5735">
            <v>69617</v>
          </cell>
          <cell r="R5735" t="str">
            <v>Dolní Bojanovice</v>
          </cell>
          <cell r="S5735">
            <v>518372215</v>
          </cell>
          <cell r="T5735" t="str">
            <v>skola@zsdolboj.cz</v>
          </cell>
        </row>
        <row r="5736">
          <cell r="A5736">
            <v>600062121</v>
          </cell>
          <cell r="B5736">
            <v>70943125</v>
          </cell>
          <cell r="C5736" t="str">
            <v>Jihočeský kraj</v>
          </cell>
          <cell r="D5736" t="str">
            <v xml:space="preserve">Písek </v>
          </cell>
          <cell r="E5736" t="str">
            <v>Městský úřad Písek</v>
          </cell>
          <cell r="F5736" t="str">
            <v>Písek</v>
          </cell>
          <cell r="G5736" t="str">
            <v>obec</v>
          </cell>
          <cell r="H5736">
            <v>600062121</v>
          </cell>
          <cell r="I5736" t="str">
            <v>70943125</v>
          </cell>
          <cell r="J5736">
            <v>1180</v>
          </cell>
          <cell r="K5736" t="str">
            <v>SINGCLEAN</v>
          </cell>
          <cell r="L5736" t="str">
            <v>ANO</v>
          </cell>
          <cell r="M5736" t="str">
            <v>Základní škola Edvarda Beneše a Mateřská škola Písek, Mírové nám. 1466</v>
          </cell>
          <cell r="N5736" t="str">
            <v>Mírové nám.</v>
          </cell>
          <cell r="O5736">
            <v>1466</v>
          </cell>
          <cell r="Q5736">
            <v>39701</v>
          </cell>
          <cell r="R5736" t="str">
            <v>Písek</v>
          </cell>
          <cell r="S5736">
            <v>382734610</v>
          </cell>
          <cell r="T5736" t="str">
            <v>reditel@zsebenese.cz</v>
          </cell>
        </row>
        <row r="5737">
          <cell r="A5737">
            <v>600115861</v>
          </cell>
          <cell r="B5737">
            <v>70943133</v>
          </cell>
          <cell r="C5737" t="str">
            <v>Jihomoravský kraj</v>
          </cell>
          <cell r="D5737" t="str">
            <v xml:space="preserve">Hodonín </v>
          </cell>
          <cell r="E5737" t="str">
            <v>Městský úřad Veselí nad Moravou</v>
          </cell>
          <cell r="F5737" t="str">
            <v>Veselí nad Moravou</v>
          </cell>
          <cell r="G5737" t="str">
            <v>obec</v>
          </cell>
          <cell r="H5737">
            <v>600115861</v>
          </cell>
          <cell r="I5737" t="str">
            <v>70943133</v>
          </cell>
          <cell r="J5737">
            <v>420</v>
          </cell>
          <cell r="K5737" t="str">
            <v>SINGCLEAN</v>
          </cell>
          <cell r="L5737" t="str">
            <v>ANO</v>
          </cell>
          <cell r="M5737" t="str">
            <v>Základní škola a mateřská škola Blatnice pod Svatým Antonínkem, okres Hodonín, příspěvková organizace</v>
          </cell>
          <cell r="O5737">
            <v>650</v>
          </cell>
          <cell r="Q5737">
            <v>69671</v>
          </cell>
          <cell r="R5737" t="str">
            <v>Blatnice pod Svatým Antonínkem</v>
          </cell>
          <cell r="S5737">
            <v>518331240</v>
          </cell>
          <cell r="T5737" t="str">
            <v>skolablatnice@skolablatnice.cz</v>
          </cell>
        </row>
        <row r="5738">
          <cell r="A5738">
            <v>600062155</v>
          </cell>
          <cell r="B5738">
            <v>70943141</v>
          </cell>
          <cell r="C5738" t="str">
            <v>Jihočeský kraj</v>
          </cell>
          <cell r="D5738" t="str">
            <v xml:space="preserve">Písek </v>
          </cell>
          <cell r="E5738" t="str">
            <v>Městský úřad Písek</v>
          </cell>
          <cell r="F5738" t="str">
            <v>Písek</v>
          </cell>
          <cell r="G5738" t="str">
            <v>obec</v>
          </cell>
          <cell r="H5738">
            <v>600062155</v>
          </cell>
          <cell r="I5738" t="str">
            <v>70943141</v>
          </cell>
          <cell r="J5738">
            <v>3080</v>
          </cell>
          <cell r="K5738" t="str">
            <v>SINGCLEAN</v>
          </cell>
          <cell r="L5738" t="str">
            <v>ANO</v>
          </cell>
          <cell r="M5738" t="str">
            <v>Základní škola Jana Husa a Mateřská škola Písek, Husovo nám. 725</v>
          </cell>
          <cell r="N5738" t="str">
            <v>Husovo nám.</v>
          </cell>
          <cell r="O5738">
            <v>725</v>
          </cell>
          <cell r="P5738">
            <v>5</v>
          </cell>
          <cell r="Q5738">
            <v>39701</v>
          </cell>
          <cell r="R5738" t="str">
            <v>Písek</v>
          </cell>
          <cell r="S5738">
            <v>382214883</v>
          </cell>
          <cell r="T5738" t="str">
            <v>zshusova@seznam.cz</v>
          </cell>
        </row>
        <row r="5739">
          <cell r="A5739">
            <v>600062147</v>
          </cell>
          <cell r="B5739">
            <v>70943150</v>
          </cell>
          <cell r="C5739" t="str">
            <v>Jihočeský kraj</v>
          </cell>
          <cell r="D5739" t="str">
            <v xml:space="preserve">Písek </v>
          </cell>
          <cell r="E5739" t="str">
            <v>Městský úřad Písek</v>
          </cell>
          <cell r="F5739" t="str">
            <v>Písek</v>
          </cell>
          <cell r="G5739" t="str">
            <v>obec</v>
          </cell>
          <cell r="H5739">
            <v>600062147</v>
          </cell>
          <cell r="I5739" t="str">
            <v>70943150</v>
          </cell>
          <cell r="J5739">
            <v>1540</v>
          </cell>
          <cell r="K5739" t="str">
            <v>SINGCLEAN</v>
          </cell>
          <cell r="L5739" t="str">
            <v>ANO</v>
          </cell>
          <cell r="M5739" t="str">
            <v>Základní škola T. G. Masaryka a Mateřská škola Písek, Čelakovského 24</v>
          </cell>
          <cell r="N5739" t="str">
            <v>Čelakovského</v>
          </cell>
          <cell r="O5739">
            <v>24</v>
          </cell>
          <cell r="Q5739">
            <v>39701</v>
          </cell>
          <cell r="R5739" t="str">
            <v>Písek</v>
          </cell>
          <cell r="S5739">
            <v>380425341</v>
          </cell>
          <cell r="T5739" t="str">
            <v>jiri.kothanek@tgmpisek.cz</v>
          </cell>
        </row>
        <row r="5740">
          <cell r="A5740">
            <v>600062163</v>
          </cell>
          <cell r="B5740">
            <v>70943168</v>
          </cell>
          <cell r="C5740" t="str">
            <v>Jihočeský kraj</v>
          </cell>
          <cell r="D5740" t="str">
            <v xml:space="preserve">Písek </v>
          </cell>
          <cell r="E5740" t="str">
            <v>Městský úřad Písek</v>
          </cell>
          <cell r="F5740" t="str">
            <v>Písek</v>
          </cell>
          <cell r="G5740" t="str">
            <v>obec</v>
          </cell>
          <cell r="H5740">
            <v>600062163</v>
          </cell>
          <cell r="I5740" t="str">
            <v>70943168</v>
          </cell>
          <cell r="J5740">
            <v>500</v>
          </cell>
          <cell r="K5740" t="str">
            <v>SINGCLEAN</v>
          </cell>
          <cell r="L5740" t="str">
            <v>ANO</v>
          </cell>
          <cell r="M5740" t="str">
            <v>Základní škola Tomáše Šobra a Mateřská škola Písek, Šobrova 2070</v>
          </cell>
          <cell r="N5740" t="str">
            <v>Šobrova</v>
          </cell>
          <cell r="O5740">
            <v>2070</v>
          </cell>
          <cell r="Q5740">
            <v>39701</v>
          </cell>
          <cell r="R5740" t="str">
            <v>Písek</v>
          </cell>
          <cell r="S5740">
            <v>380422501</v>
          </cell>
          <cell r="T5740" t="str">
            <v>info@zstsobra.cz</v>
          </cell>
        </row>
        <row r="5741">
          <cell r="A5741">
            <v>600124410</v>
          </cell>
          <cell r="B5741">
            <v>70943311</v>
          </cell>
          <cell r="C5741" t="str">
            <v>Zlínský kraj</v>
          </cell>
          <cell r="D5741" t="str">
            <v xml:space="preserve">Uherské Hradiště </v>
          </cell>
          <cell r="E5741" t="str">
            <v>Městský úřad Uherský Brod</v>
          </cell>
          <cell r="F5741" t="str">
            <v>Uherský Brod</v>
          </cell>
          <cell r="G5741" t="str">
            <v>obec</v>
          </cell>
          <cell r="H5741">
            <v>600124410</v>
          </cell>
          <cell r="I5741" t="str">
            <v>70943311</v>
          </cell>
          <cell r="J5741">
            <v>440</v>
          </cell>
          <cell r="K5741" t="str">
            <v>SINGCLEAN</v>
          </cell>
          <cell r="L5741" t="str">
            <v>ANO</v>
          </cell>
          <cell r="M5741" t="str">
            <v>Základní škola a Mateřská škola Prakšice, příspěvková organizace</v>
          </cell>
          <cell r="O5741">
            <v>100</v>
          </cell>
          <cell r="Q5741">
            <v>68756</v>
          </cell>
          <cell r="R5741" t="str">
            <v>Prakšice</v>
          </cell>
          <cell r="S5741">
            <v>572672250</v>
          </cell>
          <cell r="T5741" t="str">
            <v>zspraksice@zspraksice.cz</v>
          </cell>
        </row>
        <row r="5742">
          <cell r="A5742">
            <v>600084761</v>
          </cell>
          <cell r="B5742">
            <v>70943788</v>
          </cell>
          <cell r="C5742" t="str">
            <v>Ústecký kraj</v>
          </cell>
          <cell r="D5742" t="str">
            <v xml:space="preserve">Teplice </v>
          </cell>
          <cell r="E5742" t="str">
            <v>Magistrát města Teplic</v>
          </cell>
          <cell r="F5742" t="str">
            <v>Teplice</v>
          </cell>
          <cell r="G5742" t="str">
            <v>obec</v>
          </cell>
          <cell r="H5742">
            <v>600084761</v>
          </cell>
          <cell r="I5742" t="str">
            <v>70943788</v>
          </cell>
          <cell r="J5742">
            <v>640</v>
          </cell>
          <cell r="K5742" t="str">
            <v>SINGCLEAN</v>
          </cell>
          <cell r="L5742" t="str">
            <v>ANO</v>
          </cell>
          <cell r="M5742" t="str">
            <v>Základní škola Novosedlice, příspěvková organizace</v>
          </cell>
          <cell r="N5742" t="str">
            <v>Vrchoslavská</v>
          </cell>
          <cell r="O5742">
            <v>88</v>
          </cell>
          <cell r="P5742">
            <v>30</v>
          </cell>
          <cell r="Q5742">
            <v>41731</v>
          </cell>
          <cell r="R5742" t="str">
            <v>Novosedlice</v>
          </cell>
          <cell r="S5742">
            <v>417539857</v>
          </cell>
          <cell r="T5742" t="str">
            <v>info@zsnovosedlice.cz</v>
          </cell>
        </row>
        <row r="5743">
          <cell r="A5743">
            <v>600062112</v>
          </cell>
          <cell r="B5743">
            <v>70943842</v>
          </cell>
          <cell r="C5743" t="str">
            <v>Jihočeský kraj</v>
          </cell>
          <cell r="D5743" t="str">
            <v xml:space="preserve">Písek </v>
          </cell>
          <cell r="E5743" t="str">
            <v>Městský úřad Písek</v>
          </cell>
          <cell r="F5743" t="str">
            <v>Písek</v>
          </cell>
          <cell r="G5743" t="str">
            <v>obec</v>
          </cell>
          <cell r="H5743">
            <v>600062112</v>
          </cell>
          <cell r="I5743" t="str">
            <v>70943842</v>
          </cell>
          <cell r="J5743">
            <v>920</v>
          </cell>
          <cell r="K5743" t="str">
            <v>SINGCLEAN</v>
          </cell>
          <cell r="L5743" t="str">
            <v>ANO</v>
          </cell>
          <cell r="M5743" t="str">
            <v>Základní škola Svobodná a Mateřská škola Písek, Šobrova 2070</v>
          </cell>
          <cell r="N5743" t="str">
            <v>Šobrova</v>
          </cell>
          <cell r="O5743">
            <v>2070</v>
          </cell>
          <cell r="Q5743">
            <v>39701</v>
          </cell>
          <cell r="R5743" t="str">
            <v>Písek</v>
          </cell>
          <cell r="S5743">
            <v>380420641</v>
          </cell>
          <cell r="T5743" t="str">
            <v>info@zssvobodna.cz</v>
          </cell>
        </row>
        <row r="5744">
          <cell r="A5744">
            <v>600118541</v>
          </cell>
          <cell r="B5744">
            <v>70943923</v>
          </cell>
          <cell r="C5744" t="str">
            <v>Zlínský kraj</v>
          </cell>
          <cell r="D5744" t="str">
            <v xml:space="preserve">Kroměříž </v>
          </cell>
          <cell r="E5744" t="str">
            <v>Městský úřad Kroměříž</v>
          </cell>
          <cell r="F5744" t="str">
            <v>Kroměříž</v>
          </cell>
          <cell r="G5744" t="str">
            <v>obec</v>
          </cell>
          <cell r="H5744">
            <v>600118541</v>
          </cell>
          <cell r="I5744" t="str">
            <v>70943923</v>
          </cell>
          <cell r="J5744">
            <v>260</v>
          </cell>
          <cell r="K5744" t="str">
            <v>SINGCLEAN</v>
          </cell>
          <cell r="L5744" t="str">
            <v>ANO</v>
          </cell>
          <cell r="M5744" t="str">
            <v>Základní škola Chropyně, okres Kroměříž, příspěvková organizace</v>
          </cell>
          <cell r="N5744" t="str">
            <v>Komenského</v>
          </cell>
          <cell r="O5744">
            <v>335</v>
          </cell>
          <cell r="Q5744">
            <v>76811</v>
          </cell>
          <cell r="R5744" t="str">
            <v>Chropyně</v>
          </cell>
          <cell r="S5744">
            <v>573355118</v>
          </cell>
          <cell r="T5744" t="str">
            <v>bajgmi@zschropyne.cz</v>
          </cell>
        </row>
        <row r="5745">
          <cell r="A5745">
            <v>600095967</v>
          </cell>
          <cell r="B5745">
            <v>70944075</v>
          </cell>
          <cell r="C5745" t="str">
            <v>Pardubický kraj</v>
          </cell>
          <cell r="D5745" t="str">
            <v xml:space="preserve">Pardubice </v>
          </cell>
          <cell r="E5745" t="str">
            <v>Magistrát města Pardubic</v>
          </cell>
          <cell r="F5745" t="str">
            <v>Pardubice</v>
          </cell>
          <cell r="G5745" t="str">
            <v>obec</v>
          </cell>
          <cell r="H5745">
            <v>600095967</v>
          </cell>
          <cell r="I5745" t="str">
            <v>70944075</v>
          </cell>
          <cell r="J5745">
            <v>120</v>
          </cell>
          <cell r="K5745" t="str">
            <v>SINGCLEAN</v>
          </cell>
          <cell r="L5745" t="str">
            <v>ANO</v>
          </cell>
          <cell r="M5745" t="str">
            <v>Mateřská škola Koníček Pardubice, Bulharská 119</v>
          </cell>
          <cell r="N5745" t="str">
            <v>Bulharská</v>
          </cell>
          <cell r="O5745">
            <v>119</v>
          </cell>
          <cell r="Q5745">
            <v>53003</v>
          </cell>
          <cell r="R5745" t="str">
            <v>Pardubice</v>
          </cell>
          <cell r="S5745">
            <v>466611447</v>
          </cell>
          <cell r="T5745" t="str">
            <v>mskonicek@volny.cz</v>
          </cell>
        </row>
        <row r="5746">
          <cell r="A5746">
            <v>600095649</v>
          </cell>
          <cell r="B5746">
            <v>70944091</v>
          </cell>
          <cell r="C5746" t="str">
            <v>Pardubický kraj</v>
          </cell>
          <cell r="D5746" t="str">
            <v xml:space="preserve">Pardubice </v>
          </cell>
          <cell r="E5746" t="str">
            <v>Magistrát města Pardubic</v>
          </cell>
          <cell r="F5746" t="str">
            <v>Pardubice</v>
          </cell>
          <cell r="G5746" t="str">
            <v>obec</v>
          </cell>
          <cell r="H5746">
            <v>600095649</v>
          </cell>
          <cell r="I5746" t="str">
            <v>70944091</v>
          </cell>
          <cell r="J5746">
            <v>220</v>
          </cell>
          <cell r="K5746" t="str">
            <v>SINGCLEAN</v>
          </cell>
          <cell r="L5746" t="str">
            <v>ANO</v>
          </cell>
          <cell r="M5746" t="str">
            <v>Mateřská škola Pastelka Pardubice-Polabiny, Rosická 157</v>
          </cell>
          <cell r="N5746" t="str">
            <v>Rosická</v>
          </cell>
          <cell r="O5746">
            <v>157</v>
          </cell>
          <cell r="Q5746">
            <v>53009</v>
          </cell>
          <cell r="R5746" t="str">
            <v>Pardubice</v>
          </cell>
          <cell r="S5746">
            <v>466400848</v>
          </cell>
          <cell r="T5746" t="str">
            <v>ms-pastelka@volny.cz</v>
          </cell>
        </row>
        <row r="5747">
          <cell r="A5747">
            <v>600085562</v>
          </cell>
          <cell r="B5747">
            <v>70944105</v>
          </cell>
          <cell r="C5747" t="str">
            <v>Ústecký kraj</v>
          </cell>
          <cell r="D5747" t="str">
            <v xml:space="preserve">Ústí nad Labem </v>
          </cell>
          <cell r="E5747" t="str">
            <v>Magistrát města Ústí nad Labem</v>
          </cell>
          <cell r="F5747" t="str">
            <v>Ústí nad Labem</v>
          </cell>
          <cell r="G5747" t="str">
            <v>obec</v>
          </cell>
          <cell r="H5747">
            <v>600085562</v>
          </cell>
          <cell r="I5747" t="str">
            <v>70944105</v>
          </cell>
          <cell r="J5747">
            <v>700</v>
          </cell>
          <cell r="K5747" t="str">
            <v>SINGCLEAN</v>
          </cell>
          <cell r="L5747" t="str">
            <v>ANO</v>
          </cell>
          <cell r="M5747" t="str">
            <v>Základní škola Chabařovice, příspěvková organizace</v>
          </cell>
          <cell r="N5747" t="str">
            <v>Masarykova</v>
          </cell>
          <cell r="O5747">
            <v>559</v>
          </cell>
          <cell r="Q5747">
            <v>40317</v>
          </cell>
          <cell r="R5747" t="str">
            <v>Chabařovice</v>
          </cell>
          <cell r="S5747">
            <v>475225186</v>
          </cell>
          <cell r="T5747" t="str">
            <v>skola@zschaba.cz</v>
          </cell>
        </row>
        <row r="5748">
          <cell r="A5748">
            <v>600149170</v>
          </cell>
          <cell r="B5748">
            <v>70944113</v>
          </cell>
          <cell r="C5748" t="str">
            <v>Zlínský kraj</v>
          </cell>
          <cell r="D5748" t="str">
            <v xml:space="preserve">Vsetín </v>
          </cell>
          <cell r="E5748" t="str">
            <v>Městský úřad Vsetín</v>
          </cell>
          <cell r="F5748" t="str">
            <v>Vsetín</v>
          </cell>
          <cell r="G5748" t="str">
            <v>obec</v>
          </cell>
          <cell r="H5748">
            <v>600149170</v>
          </cell>
          <cell r="I5748" t="str">
            <v>70944113</v>
          </cell>
          <cell r="J5748">
            <v>160</v>
          </cell>
          <cell r="K5748" t="str">
            <v>SINGCLEAN</v>
          </cell>
          <cell r="L5748" t="str">
            <v>ANO</v>
          </cell>
          <cell r="M5748" t="str">
            <v>Mateřská škola Ratiboř, okres Vsetín</v>
          </cell>
          <cell r="O5748">
            <v>412</v>
          </cell>
          <cell r="Q5748">
            <v>75621</v>
          </cell>
          <cell r="R5748" t="str">
            <v>Ratiboř</v>
          </cell>
          <cell r="S5748">
            <v>571442751</v>
          </cell>
          <cell r="T5748" t="str">
            <v>ms.ratibor@tiscali.cz</v>
          </cell>
        </row>
        <row r="5749">
          <cell r="A5749">
            <v>600150011</v>
          </cell>
          <cell r="B5749">
            <v>70944121</v>
          </cell>
          <cell r="C5749" t="str">
            <v>Zlínský kraj</v>
          </cell>
          <cell r="D5749" t="str">
            <v xml:space="preserve">Vsetín </v>
          </cell>
          <cell r="E5749" t="str">
            <v>Městský úřad Vsetín</v>
          </cell>
          <cell r="F5749" t="str">
            <v>Vsetín</v>
          </cell>
          <cell r="G5749" t="str">
            <v>obec</v>
          </cell>
          <cell r="H5749">
            <v>600150011</v>
          </cell>
          <cell r="I5749" t="str">
            <v>70944121</v>
          </cell>
          <cell r="J5749">
            <v>40</v>
          </cell>
          <cell r="K5749" t="str">
            <v>SINGCLEAN</v>
          </cell>
          <cell r="L5749" t="str">
            <v>ANO</v>
          </cell>
          <cell r="M5749" t="str">
            <v>Základní škola Ratiboř, okres Vsetín</v>
          </cell>
          <cell r="O5749">
            <v>112</v>
          </cell>
          <cell r="Q5749">
            <v>75621</v>
          </cell>
          <cell r="R5749" t="str">
            <v>Ratiboř</v>
          </cell>
          <cell r="S5749">
            <v>571442338</v>
          </cell>
          <cell r="T5749" t="str">
            <v>skola@zsratibor.cz</v>
          </cell>
        </row>
        <row r="5750">
          <cell r="A5750">
            <v>600148475</v>
          </cell>
          <cell r="B5750">
            <v>70944164</v>
          </cell>
          <cell r="C5750" t="str">
            <v>Olomoucký kraj</v>
          </cell>
          <cell r="D5750" t="str">
            <v xml:space="preserve">Šumperk </v>
          </cell>
          <cell r="E5750" t="str">
            <v>Městský úřad Mohelnice</v>
          </cell>
          <cell r="F5750" t="str">
            <v>Mohelnice</v>
          </cell>
          <cell r="G5750" t="str">
            <v>obec</v>
          </cell>
          <cell r="H5750">
            <v>600148475</v>
          </cell>
          <cell r="I5750" t="str">
            <v>70944164</v>
          </cell>
          <cell r="J5750">
            <v>460</v>
          </cell>
          <cell r="K5750" t="str">
            <v>SINGCLEAN</v>
          </cell>
          <cell r="L5750" t="str">
            <v>ANO</v>
          </cell>
          <cell r="M5750" t="str">
            <v>Základní škola a Mateřská škola Úsov, příspěvková organizace</v>
          </cell>
          <cell r="N5750" t="str">
            <v>Školní</v>
          </cell>
          <cell r="O5750">
            <v>187</v>
          </cell>
          <cell r="Q5750">
            <v>78973</v>
          </cell>
          <cell r="R5750" t="str">
            <v>Úsov</v>
          </cell>
          <cell r="S5750">
            <v>583435108</v>
          </cell>
          <cell r="T5750" t="str">
            <v>zsusov@email.cz</v>
          </cell>
        </row>
        <row r="5751">
          <cell r="A5751">
            <v>600150569</v>
          </cell>
          <cell r="B5751">
            <v>70944431</v>
          </cell>
          <cell r="C5751" t="str">
            <v>Olomoucký kraj</v>
          </cell>
          <cell r="D5751" t="str">
            <v xml:space="preserve">Jeseník </v>
          </cell>
          <cell r="E5751" t="str">
            <v>Městský úřad Jeseník</v>
          </cell>
          <cell r="F5751" t="str">
            <v>Jeseník</v>
          </cell>
          <cell r="G5751" t="str">
            <v>obec</v>
          </cell>
          <cell r="H5751">
            <v>600150569</v>
          </cell>
          <cell r="I5751" t="str">
            <v>70944431</v>
          </cell>
          <cell r="J5751">
            <v>340</v>
          </cell>
          <cell r="K5751" t="str">
            <v>SINGCLEAN</v>
          </cell>
          <cell r="L5751" t="str">
            <v>ANO</v>
          </cell>
          <cell r="M5751" t="str">
            <v>Základní škola a Mateřská škola Supíkovice, okres Jeseník, příspěvková organizace</v>
          </cell>
          <cell r="O5751">
            <v>129</v>
          </cell>
          <cell r="Q5751">
            <v>79051</v>
          </cell>
          <cell r="R5751" t="str">
            <v>Supíkovice</v>
          </cell>
          <cell r="S5751">
            <v>584432131</v>
          </cell>
          <cell r="T5751" t="str">
            <v>jarmila.lasakova@skola-supikovice.info</v>
          </cell>
        </row>
        <row r="5752">
          <cell r="A5752">
            <v>600099687</v>
          </cell>
          <cell r="B5752">
            <v>70944601</v>
          </cell>
          <cell r="C5752" t="str">
            <v>Pardubický kraj</v>
          </cell>
          <cell r="D5752" t="str">
            <v xml:space="preserve">Svitavy </v>
          </cell>
          <cell r="E5752" t="str">
            <v>Městský úřad Moravská Třebová</v>
          </cell>
          <cell r="F5752" t="str">
            <v>Moravská Třebová</v>
          </cell>
          <cell r="G5752" t="str">
            <v>obec</v>
          </cell>
          <cell r="H5752">
            <v>600099687</v>
          </cell>
          <cell r="I5752" t="str">
            <v>70944601</v>
          </cell>
          <cell r="J5752">
            <v>200</v>
          </cell>
          <cell r="K5752" t="str">
            <v>SINGCLEAN</v>
          </cell>
          <cell r="L5752" t="str">
            <v>ANO</v>
          </cell>
          <cell r="M5752" t="str">
            <v>Mateřská škola Jevíčko</v>
          </cell>
          <cell r="N5752" t="str">
            <v>K. H. Borovského</v>
          </cell>
          <cell r="O5752">
            <v>819</v>
          </cell>
          <cell r="Q5752">
            <v>56943</v>
          </cell>
          <cell r="R5752" t="str">
            <v>Jevíčko</v>
          </cell>
          <cell r="S5752">
            <v>461325670</v>
          </cell>
          <cell r="T5752" t="str">
            <v>materskaskolajevicko@tiscali.cz</v>
          </cell>
        </row>
        <row r="5753">
          <cell r="A5753">
            <v>600144968</v>
          </cell>
          <cell r="B5753">
            <v>70944628</v>
          </cell>
          <cell r="C5753" t="str">
            <v>Moravskoslezský kraj</v>
          </cell>
          <cell r="D5753" t="str">
            <v xml:space="preserve">Ostrava-město </v>
          </cell>
          <cell r="E5753" t="str">
            <v>Magistrát města Ostravy</v>
          </cell>
          <cell r="F5753" t="str">
            <v>Ostrava</v>
          </cell>
          <cell r="G5753" t="str">
            <v>obec</v>
          </cell>
          <cell r="H5753">
            <v>600144968</v>
          </cell>
          <cell r="I5753" t="str">
            <v>70944628</v>
          </cell>
          <cell r="J5753">
            <v>900</v>
          </cell>
          <cell r="K5753" t="str">
            <v>SINGCLEAN</v>
          </cell>
          <cell r="L5753" t="str">
            <v>ANO</v>
          </cell>
          <cell r="M5753" t="str">
            <v>Základní škola a mateřská škola, Ostrava-Zábřeh, Horymírova 100, příspěvková organizace</v>
          </cell>
          <cell r="N5753" t="str">
            <v>Horymírova</v>
          </cell>
          <cell r="O5753">
            <v>2978</v>
          </cell>
          <cell r="P5753">
            <v>100</v>
          </cell>
          <cell r="Q5753">
            <v>70030</v>
          </cell>
          <cell r="R5753" t="str">
            <v>Ostrava</v>
          </cell>
          <cell r="S5753">
            <v>596786549</v>
          </cell>
          <cell r="T5753" t="str">
            <v>zshorymirova@volny.cz</v>
          </cell>
        </row>
        <row r="5754">
          <cell r="A5754">
            <v>600144747</v>
          </cell>
          <cell r="B5754">
            <v>70944652</v>
          </cell>
          <cell r="C5754" t="str">
            <v>Moravskoslezský kraj</v>
          </cell>
          <cell r="D5754" t="str">
            <v xml:space="preserve">Ostrava-město </v>
          </cell>
          <cell r="E5754" t="str">
            <v>Magistrát města Ostravy</v>
          </cell>
          <cell r="F5754" t="str">
            <v>Ostrava</v>
          </cell>
          <cell r="G5754" t="str">
            <v>obec</v>
          </cell>
          <cell r="H5754">
            <v>600144747</v>
          </cell>
          <cell r="I5754" t="str">
            <v>70944652</v>
          </cell>
          <cell r="J5754">
            <v>1280</v>
          </cell>
          <cell r="K5754" t="str">
            <v>SINGCLEAN</v>
          </cell>
          <cell r="L5754" t="str">
            <v>ANO</v>
          </cell>
          <cell r="M5754" t="str">
            <v>Základní škola a mateřská škola Ostrava-Hrabůvka, A. Kučery 20, příspěvková organizace</v>
          </cell>
          <cell r="N5754" t="str">
            <v>Alberta Kučery</v>
          </cell>
          <cell r="O5754">
            <v>1276</v>
          </cell>
          <cell r="P5754">
            <v>20</v>
          </cell>
          <cell r="Q5754">
            <v>70030</v>
          </cell>
          <cell r="R5754" t="str">
            <v>Ostrava</v>
          </cell>
          <cell r="S5754">
            <v>597317504</v>
          </cell>
          <cell r="T5754" t="str">
            <v>sekretar@zsakucery.cz</v>
          </cell>
        </row>
        <row r="5755">
          <cell r="A5755">
            <v>600145280</v>
          </cell>
          <cell r="B5755">
            <v>70944661</v>
          </cell>
          <cell r="C5755" t="str">
            <v>Moravskoslezský kraj</v>
          </cell>
          <cell r="D5755" t="str">
            <v xml:space="preserve">Ostrava-město </v>
          </cell>
          <cell r="E5755" t="str">
            <v>Magistrát města Ostravy</v>
          </cell>
          <cell r="F5755" t="str">
            <v>Ostrava</v>
          </cell>
          <cell r="G5755" t="str">
            <v>obec</v>
          </cell>
          <cell r="H5755">
            <v>600145280</v>
          </cell>
          <cell r="I5755" t="str">
            <v>70944661</v>
          </cell>
          <cell r="J5755">
            <v>160</v>
          </cell>
          <cell r="K5755" t="str">
            <v>SINGCLEAN</v>
          </cell>
          <cell r="L5755" t="str">
            <v>ANO</v>
          </cell>
          <cell r="M5755" t="str">
            <v>Základní škola Ostrava-Dubina, Františka Formana 45, příspěvková organizace</v>
          </cell>
          <cell r="N5755" t="str">
            <v>Františka Formana</v>
          </cell>
          <cell r="O5755">
            <v>268</v>
          </cell>
          <cell r="P5755">
            <v>45</v>
          </cell>
          <cell r="Q5755">
            <v>70030</v>
          </cell>
          <cell r="R5755" t="str">
            <v>Ostrava</v>
          </cell>
          <cell r="S5755">
            <v>596714803</v>
          </cell>
          <cell r="T5755" t="str">
            <v>ludmila.vecerkova@zsfformana.cz</v>
          </cell>
        </row>
        <row r="5756">
          <cell r="A5756">
            <v>600144771</v>
          </cell>
          <cell r="B5756">
            <v>70944687</v>
          </cell>
          <cell r="C5756" t="str">
            <v>Moravskoslezský kraj</v>
          </cell>
          <cell r="D5756" t="str">
            <v xml:space="preserve">Ostrava-město </v>
          </cell>
          <cell r="E5756" t="str">
            <v>Magistrát města Ostravy</v>
          </cell>
          <cell r="F5756" t="str">
            <v>Ostrava</v>
          </cell>
          <cell r="G5756" t="str">
            <v>obec</v>
          </cell>
          <cell r="H5756">
            <v>600144771</v>
          </cell>
          <cell r="I5756" t="str">
            <v>70944687</v>
          </cell>
          <cell r="J5756">
            <v>1560</v>
          </cell>
          <cell r="K5756" t="str">
            <v>SINGCLEAN</v>
          </cell>
          <cell r="L5756" t="str">
            <v>ANO</v>
          </cell>
          <cell r="M5756" t="str">
            <v>Základní škola a mateřská škola Ostrava-Zábřeh, Kosmonautů 15, příspěvková organizace</v>
          </cell>
          <cell r="N5756" t="str">
            <v>Kosmonautů</v>
          </cell>
          <cell r="O5756">
            <v>2217</v>
          </cell>
          <cell r="P5756">
            <v>15</v>
          </cell>
          <cell r="Q5756">
            <v>70030</v>
          </cell>
          <cell r="R5756" t="str">
            <v>Ostrava</v>
          </cell>
          <cell r="S5756">
            <v>596746735</v>
          </cell>
          <cell r="T5756" t="str">
            <v>sekretariat@kosmonautu15.cz</v>
          </cell>
        </row>
        <row r="5757">
          <cell r="A5757">
            <v>600142493</v>
          </cell>
          <cell r="B5757">
            <v>70944717</v>
          </cell>
          <cell r="C5757" t="str">
            <v>Moravskoslezský kraj</v>
          </cell>
          <cell r="D5757" t="str">
            <v xml:space="preserve">Opava </v>
          </cell>
          <cell r="E5757" t="str">
            <v>Městský úřad Hlučín</v>
          </cell>
          <cell r="F5757" t="str">
            <v>Hlučín</v>
          </cell>
          <cell r="G5757" t="str">
            <v>obec</v>
          </cell>
          <cell r="H5757">
            <v>600142493</v>
          </cell>
          <cell r="I5757" t="str">
            <v>70944717</v>
          </cell>
          <cell r="J5757">
            <v>320</v>
          </cell>
          <cell r="K5757" t="str">
            <v>SINGCLEAN</v>
          </cell>
          <cell r="L5757" t="str">
            <v>ANO</v>
          </cell>
          <cell r="M5757" t="str">
            <v>Mateřská škola Dolní Benešov, Osada míru, příspěvková organizace</v>
          </cell>
          <cell r="N5757" t="str">
            <v>Osada míru</v>
          </cell>
          <cell r="O5757">
            <v>514</v>
          </cell>
          <cell r="Q5757">
            <v>74722</v>
          </cell>
          <cell r="R5757" t="str">
            <v>Dolní Benešov</v>
          </cell>
          <cell r="S5757">
            <v>553651160</v>
          </cell>
          <cell r="T5757" t="str">
            <v>dbskolka@volny.cz</v>
          </cell>
        </row>
        <row r="5758">
          <cell r="A5758">
            <v>600108635</v>
          </cell>
          <cell r="B5758">
            <v>70944776</v>
          </cell>
          <cell r="C5758" t="str">
            <v>Jihomoravský kraj</v>
          </cell>
          <cell r="D5758" t="str">
            <v xml:space="preserve">Brno-město </v>
          </cell>
          <cell r="E5758" t="str">
            <v>Magistrát města Brna</v>
          </cell>
          <cell r="F5758" t="str">
            <v>Brno</v>
          </cell>
          <cell r="G5758" t="str">
            <v>obec</v>
          </cell>
          <cell r="H5758">
            <v>600108635</v>
          </cell>
          <cell r="I5758" t="str">
            <v>70944776</v>
          </cell>
          <cell r="J5758">
            <v>840</v>
          </cell>
          <cell r="K5758" t="str">
            <v>SINGCLEAN</v>
          </cell>
          <cell r="L5758" t="str">
            <v>ANO</v>
          </cell>
          <cell r="M5758" t="str">
            <v>Základní škola Brno, Měšťanská 21, příspěvková organizace</v>
          </cell>
          <cell r="N5758" t="str">
            <v>Měšťanská</v>
          </cell>
          <cell r="O5758">
            <v>459</v>
          </cell>
          <cell r="P5758">
            <v>21</v>
          </cell>
          <cell r="Q5758">
            <v>62000</v>
          </cell>
          <cell r="R5758" t="str">
            <v>Brno</v>
          </cell>
          <cell r="S5758">
            <v>533433315</v>
          </cell>
          <cell r="T5758" t="str">
            <v>info@zsmestanska.cz</v>
          </cell>
        </row>
        <row r="5759">
          <cell r="A5759">
            <v>600041450</v>
          </cell>
          <cell r="B5759">
            <v>70944784</v>
          </cell>
          <cell r="C5759" t="str">
            <v>Středočeský kraj</v>
          </cell>
          <cell r="D5759" t="str">
            <v xml:space="preserve">Benešov </v>
          </cell>
          <cell r="E5759" t="str">
            <v>Městský úřad Vlašim</v>
          </cell>
          <cell r="F5759" t="str">
            <v>Vlašim</v>
          </cell>
          <cell r="G5759" t="str">
            <v>obec</v>
          </cell>
          <cell r="H5759">
            <v>600041450</v>
          </cell>
          <cell r="I5759" t="str">
            <v>70944784</v>
          </cell>
          <cell r="J5759">
            <v>320</v>
          </cell>
          <cell r="K5759" t="str">
            <v>SINGCLEAN</v>
          </cell>
          <cell r="L5759" t="str">
            <v>ANO</v>
          </cell>
          <cell r="M5759" t="str">
            <v>Mateřská škola Velíšská Vlašim, příspěvková organizace</v>
          </cell>
          <cell r="N5759" t="str">
            <v>Velíšská</v>
          </cell>
          <cell r="O5759">
            <v>966</v>
          </cell>
          <cell r="Q5759">
            <v>25801</v>
          </cell>
          <cell r="R5759" t="str">
            <v>Vlašim</v>
          </cell>
          <cell r="S5759">
            <v>317842377</v>
          </cell>
          <cell r="T5759" t="str">
            <v>ms.velisska@seznam.cz</v>
          </cell>
        </row>
        <row r="5760">
          <cell r="A5760">
            <v>600095673</v>
          </cell>
          <cell r="B5760">
            <v>70944831</v>
          </cell>
          <cell r="C5760" t="str">
            <v>Pardubický kraj</v>
          </cell>
          <cell r="D5760" t="str">
            <v xml:space="preserve">Pardubice </v>
          </cell>
          <cell r="E5760" t="str">
            <v>Magistrát města Pardubic</v>
          </cell>
          <cell r="F5760" t="str">
            <v>Pardubice</v>
          </cell>
          <cell r="G5760" t="str">
            <v>obec</v>
          </cell>
          <cell r="H5760">
            <v>600095673</v>
          </cell>
          <cell r="I5760" t="str">
            <v>70944831</v>
          </cell>
          <cell r="J5760">
            <v>200</v>
          </cell>
          <cell r="K5760" t="str">
            <v>SINGCLEAN</v>
          </cell>
          <cell r="L5760" t="str">
            <v>ANO</v>
          </cell>
          <cell r="M5760" t="str">
            <v>Mateřská škola Motýlek Pardubice, Josefa Ressla 1992</v>
          </cell>
          <cell r="N5760" t="str">
            <v>Josefa Ressla</v>
          </cell>
          <cell r="O5760">
            <v>1992</v>
          </cell>
          <cell r="Q5760">
            <v>53002</v>
          </cell>
          <cell r="R5760" t="str">
            <v>Pardubice</v>
          </cell>
          <cell r="S5760">
            <v>466304551</v>
          </cell>
          <cell r="T5760" t="str">
            <v>info@msmotylek.cz</v>
          </cell>
        </row>
        <row r="5761">
          <cell r="A5761">
            <v>600095924</v>
          </cell>
          <cell r="B5761">
            <v>70944849</v>
          </cell>
          <cell r="C5761" t="str">
            <v>Pardubický kraj</v>
          </cell>
          <cell r="D5761" t="str">
            <v xml:space="preserve">Pardubice </v>
          </cell>
          <cell r="E5761" t="str">
            <v>Magistrát města Pardubic</v>
          </cell>
          <cell r="F5761" t="str">
            <v>Pardubice</v>
          </cell>
          <cell r="G5761" t="str">
            <v>obec</v>
          </cell>
          <cell r="H5761">
            <v>600095924</v>
          </cell>
          <cell r="I5761" t="str">
            <v>70944849</v>
          </cell>
          <cell r="J5761">
            <v>300</v>
          </cell>
          <cell r="K5761" t="str">
            <v>SINGCLEAN</v>
          </cell>
          <cell r="L5761" t="str">
            <v>ANO</v>
          </cell>
          <cell r="M5761" t="str">
            <v>Mateřská škola Klubíčko Pardubice-Polabiny, Grusova 448</v>
          </cell>
          <cell r="N5761" t="str">
            <v>Grusova</v>
          </cell>
          <cell r="O5761">
            <v>448</v>
          </cell>
          <cell r="Q5761">
            <v>53009</v>
          </cell>
          <cell r="R5761" t="str">
            <v>Pardubice</v>
          </cell>
          <cell r="S5761">
            <v>466435777</v>
          </cell>
          <cell r="T5761" t="str">
            <v>msklubicko@seznam.cz</v>
          </cell>
        </row>
        <row r="5762">
          <cell r="A5762">
            <v>600086747</v>
          </cell>
          <cell r="B5762">
            <v>70944938</v>
          </cell>
          <cell r="C5762" t="str">
            <v>Kraj Vysočina</v>
          </cell>
          <cell r="D5762" t="str">
            <v xml:space="preserve">Havlíčkův Brod </v>
          </cell>
          <cell r="E5762" t="str">
            <v>Městský úřad Havlíčkův Brod</v>
          </cell>
          <cell r="F5762" t="str">
            <v>Havlíčkův Brod</v>
          </cell>
          <cell r="G5762" t="str">
            <v>obec</v>
          </cell>
          <cell r="H5762">
            <v>600086747</v>
          </cell>
          <cell r="I5762" t="str">
            <v>70944938</v>
          </cell>
          <cell r="J5762">
            <v>1120</v>
          </cell>
          <cell r="K5762" t="str">
            <v>SINGCLEAN</v>
          </cell>
          <cell r="L5762" t="str">
            <v>ANO</v>
          </cell>
          <cell r="M5762" t="str">
            <v>Základní škola Přibyslav</v>
          </cell>
          <cell r="N5762" t="str">
            <v>Česká</v>
          </cell>
          <cell r="O5762">
            <v>31</v>
          </cell>
          <cell r="Q5762">
            <v>58222</v>
          </cell>
          <cell r="R5762" t="str">
            <v>Přibyslav</v>
          </cell>
          <cell r="S5762">
            <v>569484802</v>
          </cell>
          <cell r="T5762" t="str">
            <v>sekretariat@zspribyslav.cz</v>
          </cell>
        </row>
        <row r="5763">
          <cell r="A5763">
            <v>600073084</v>
          </cell>
          <cell r="B5763">
            <v>70945128</v>
          </cell>
          <cell r="C5763" t="str">
            <v>Karlovarský kraj</v>
          </cell>
          <cell r="D5763" t="str">
            <v xml:space="preserve">Sokolov </v>
          </cell>
          <cell r="E5763" t="str">
            <v>Městský úřad Kraslice</v>
          </cell>
          <cell r="F5763" t="str">
            <v>Kraslice</v>
          </cell>
          <cell r="G5763" t="str">
            <v>obec</v>
          </cell>
          <cell r="H5763">
            <v>600073084</v>
          </cell>
          <cell r="I5763" t="str">
            <v>70945128</v>
          </cell>
          <cell r="J5763">
            <v>460</v>
          </cell>
          <cell r="K5763" t="str">
            <v>SINGCLEAN</v>
          </cell>
          <cell r="L5763" t="str">
            <v>ANO</v>
          </cell>
          <cell r="M5763" t="str">
            <v>Základní škola a mateřská škola Rotava, příspěvková organizace</v>
          </cell>
          <cell r="N5763" t="str">
            <v>Nová Plzeň</v>
          </cell>
          <cell r="O5763">
            <v>673</v>
          </cell>
          <cell r="Q5763">
            <v>35701</v>
          </cell>
          <cell r="R5763" t="str">
            <v>Rotava</v>
          </cell>
          <cell r="S5763">
            <v>352668409</v>
          </cell>
          <cell r="T5763" t="str">
            <v>jaroslava.cervenkova@zs.rotava.cz</v>
          </cell>
        </row>
        <row r="5764">
          <cell r="A5764">
            <v>600061205</v>
          </cell>
          <cell r="B5764">
            <v>70945241</v>
          </cell>
          <cell r="C5764" t="str">
            <v>Kraj Vysočina</v>
          </cell>
          <cell r="D5764" t="str">
            <v xml:space="preserve">Pelhřimov </v>
          </cell>
          <cell r="E5764" t="str">
            <v>Městský úřad Humpolec</v>
          </cell>
          <cell r="F5764" t="str">
            <v>Humpolec</v>
          </cell>
          <cell r="G5764" t="str">
            <v>obec</v>
          </cell>
          <cell r="H5764">
            <v>600061205</v>
          </cell>
          <cell r="I5764" t="str">
            <v>70945241</v>
          </cell>
          <cell r="J5764">
            <v>160</v>
          </cell>
          <cell r="K5764" t="str">
            <v>SINGCLEAN</v>
          </cell>
          <cell r="L5764" t="str">
            <v>ANO</v>
          </cell>
          <cell r="M5764" t="str">
            <v>Mateřská škola Paraplíčko Želiv 251, okr. Pelhřimov</v>
          </cell>
          <cell r="O5764">
            <v>251</v>
          </cell>
          <cell r="Q5764">
            <v>39444</v>
          </cell>
          <cell r="R5764" t="str">
            <v>Želiv</v>
          </cell>
          <cell r="S5764">
            <v>565581137</v>
          </cell>
          <cell r="T5764" t="str">
            <v>mszeliv@tiscali.cz</v>
          </cell>
        </row>
        <row r="5765">
          <cell r="A5765">
            <v>600038742</v>
          </cell>
          <cell r="B5765">
            <v>70945276</v>
          </cell>
          <cell r="C5765" t="str">
            <v>Hlavní město Praha</v>
          </cell>
          <cell r="D5765" t="str">
            <v xml:space="preserve">Praha 6 </v>
          </cell>
          <cell r="E5765" t="str">
            <v>Úřad městské části Praha 6</v>
          </cell>
          <cell r="F5765" t="str">
            <v>Praha 6</v>
          </cell>
          <cell r="G5765" t="str">
            <v>obec</v>
          </cell>
          <cell r="H5765">
            <v>600038742</v>
          </cell>
          <cell r="I5765" t="str">
            <v>70945276</v>
          </cell>
          <cell r="J5765">
            <v>160</v>
          </cell>
          <cell r="K5765" t="str">
            <v>SINGCLEAN</v>
          </cell>
          <cell r="L5765" t="str">
            <v>ANO</v>
          </cell>
          <cell r="M5765" t="str">
            <v>Mateřská škola Charlese de Gaulla</v>
          </cell>
          <cell r="N5765" t="str">
            <v>Charlese de Gaulla</v>
          </cell>
          <cell r="O5765">
            <v>832</v>
          </cell>
          <cell r="P5765">
            <v>18</v>
          </cell>
          <cell r="Q5765">
            <v>16000</v>
          </cell>
          <cell r="R5765" t="str">
            <v>Praha 6</v>
          </cell>
          <cell r="S5765">
            <v>224311120</v>
          </cell>
          <cell r="T5765" t="str">
            <v>skolka@degaulla.cz</v>
          </cell>
        </row>
        <row r="5766">
          <cell r="A5766">
            <v>600040208</v>
          </cell>
          <cell r="B5766">
            <v>70945381</v>
          </cell>
          <cell r="C5766" t="str">
            <v>Hlavní město Praha</v>
          </cell>
          <cell r="D5766" t="str">
            <v xml:space="preserve">Praha 9 </v>
          </cell>
          <cell r="E5766" t="str">
            <v>Úřad městské části Praha 20</v>
          </cell>
          <cell r="F5766" t="str">
            <v>Praha 20</v>
          </cell>
          <cell r="G5766" t="str">
            <v>obec</v>
          </cell>
          <cell r="H5766">
            <v>600040208</v>
          </cell>
          <cell r="I5766" t="str">
            <v>70945381</v>
          </cell>
          <cell r="J5766">
            <v>740</v>
          </cell>
          <cell r="K5766" t="str">
            <v>SINGCLEAN</v>
          </cell>
          <cell r="L5766" t="str">
            <v>ANO</v>
          </cell>
          <cell r="M5766" t="str">
            <v>Mateřská škola, Praha 9 - Horní Počernice, Chodovická 1900</v>
          </cell>
          <cell r="N5766" t="str">
            <v>Chodovická</v>
          </cell>
          <cell r="O5766">
            <v>1900</v>
          </cell>
          <cell r="P5766">
            <v>34</v>
          </cell>
          <cell r="Q5766">
            <v>19300</v>
          </cell>
          <cell r="R5766" t="str">
            <v>Praha 9</v>
          </cell>
          <cell r="S5766">
            <v>281922738</v>
          </cell>
          <cell r="T5766" t="str">
            <v>ms-chodovicka@ms-chodovicka.cz</v>
          </cell>
        </row>
        <row r="5767">
          <cell r="A5767">
            <v>600057186</v>
          </cell>
          <cell r="B5767">
            <v>70945390</v>
          </cell>
          <cell r="C5767" t="str">
            <v>Jihočeský kraj</v>
          </cell>
          <cell r="D5767" t="str">
            <v xml:space="preserve">České Budějovice </v>
          </cell>
          <cell r="E5767" t="str">
            <v>Magistrát města Českých Budějovic</v>
          </cell>
          <cell r="F5767" t="str">
            <v>České Budějovice</v>
          </cell>
          <cell r="G5767" t="str">
            <v>obec</v>
          </cell>
          <cell r="H5767">
            <v>600057186</v>
          </cell>
          <cell r="I5767" t="str">
            <v>70945390</v>
          </cell>
          <cell r="J5767">
            <v>260</v>
          </cell>
          <cell r="K5767" t="str">
            <v>SINGCLEAN</v>
          </cell>
          <cell r="L5767" t="str">
            <v>ANO</v>
          </cell>
          <cell r="M5767" t="str">
            <v>Mateřská škola Zliv, Lidická 599</v>
          </cell>
          <cell r="N5767" t="str">
            <v>Lidická</v>
          </cell>
          <cell r="O5767">
            <v>599</v>
          </cell>
          <cell r="Q5767">
            <v>37344</v>
          </cell>
          <cell r="R5767" t="str">
            <v>Zliv</v>
          </cell>
          <cell r="S5767">
            <v>770114861</v>
          </cell>
          <cell r="T5767" t="str">
            <v>reditelka@mszliv.cz</v>
          </cell>
        </row>
        <row r="5768">
          <cell r="A5768">
            <v>600114988</v>
          </cell>
          <cell r="B5768">
            <v>70945446</v>
          </cell>
          <cell r="C5768" t="str">
            <v>Jihomoravský kraj</v>
          </cell>
          <cell r="D5768" t="str">
            <v xml:space="preserve">Hodonín </v>
          </cell>
          <cell r="E5768" t="str">
            <v>Městský úřad Veselí nad Moravou</v>
          </cell>
          <cell r="F5768" t="str">
            <v>Veselí nad Moravou</v>
          </cell>
          <cell r="G5768" t="str">
            <v>obec</v>
          </cell>
          <cell r="H5768">
            <v>600114988</v>
          </cell>
          <cell r="I5768" t="str">
            <v>70945446</v>
          </cell>
          <cell r="J5768">
            <v>0</v>
          </cell>
          <cell r="K5768" t="str">
            <v>SINGCLEAN</v>
          </cell>
          <cell r="L5768" t="str">
            <v>ANO</v>
          </cell>
          <cell r="M5768" t="str">
            <v>Mateřská škola Strážnice, Smetanova 1539, okres Hodonín, příspěvková organizace</v>
          </cell>
          <cell r="N5768" t="str">
            <v>Smetanova</v>
          </cell>
          <cell r="O5768">
            <v>1539</v>
          </cell>
          <cell r="Q5768">
            <v>69662</v>
          </cell>
          <cell r="R5768" t="str">
            <v>Strážnice</v>
          </cell>
          <cell r="S5768">
            <v>602339952</v>
          </cell>
          <cell r="T5768" t="str">
            <v>ms.straznice@msstraznice.eu</v>
          </cell>
        </row>
        <row r="5769">
          <cell r="A5769">
            <v>600116026</v>
          </cell>
          <cell r="B5769">
            <v>70945730</v>
          </cell>
          <cell r="C5769" t="str">
            <v>Jihomoravský kraj</v>
          </cell>
          <cell r="D5769" t="str">
            <v xml:space="preserve">Hodonín </v>
          </cell>
          <cell r="E5769" t="str">
            <v>Městský úřad Veselí nad Moravou</v>
          </cell>
          <cell r="F5769" t="str">
            <v>Veselí nad Moravou</v>
          </cell>
          <cell r="G5769" t="str">
            <v>obec</v>
          </cell>
          <cell r="H5769">
            <v>600116026</v>
          </cell>
          <cell r="I5769" t="str">
            <v>70945730</v>
          </cell>
          <cell r="J5769">
            <v>800</v>
          </cell>
          <cell r="K5769" t="str">
            <v>SINGCLEAN</v>
          </cell>
          <cell r="L5769" t="str">
            <v>ANO</v>
          </cell>
          <cell r="M5769" t="str">
            <v>Základní škola M. Kudeříkové Strážnice, Příční 1365, příspěvková organizace</v>
          </cell>
          <cell r="N5769" t="str">
            <v>Příční</v>
          </cell>
          <cell r="O5769">
            <v>1365</v>
          </cell>
          <cell r="Q5769">
            <v>69662</v>
          </cell>
          <cell r="R5769" t="str">
            <v>Strážnice</v>
          </cell>
          <cell r="S5769">
            <v>518334546</v>
          </cell>
          <cell r="T5769" t="str">
            <v>podatelna@zsmkstr.cz</v>
          </cell>
        </row>
        <row r="5770">
          <cell r="A5770">
            <v>600142787</v>
          </cell>
          <cell r="B5770">
            <v>70945951</v>
          </cell>
          <cell r="C5770" t="str">
            <v>Moravskoslezský kraj</v>
          </cell>
          <cell r="D5770" t="str">
            <v xml:space="preserve">Opava </v>
          </cell>
          <cell r="E5770" t="str">
            <v>Městský úřad Hlučín</v>
          </cell>
          <cell r="F5770" t="str">
            <v>Hlučín</v>
          </cell>
          <cell r="G5770" t="str">
            <v>obec</v>
          </cell>
          <cell r="H5770">
            <v>600142787</v>
          </cell>
          <cell r="I5770" t="str">
            <v>70945951</v>
          </cell>
          <cell r="J5770">
            <v>1300</v>
          </cell>
          <cell r="K5770" t="str">
            <v>SINGCLEAN</v>
          </cell>
          <cell r="L5770" t="str">
            <v>ANO</v>
          </cell>
          <cell r="M5770" t="str">
            <v>Základní škola a mateřská škola Ludgeřovice, příspěvková organizace</v>
          </cell>
          <cell r="N5770" t="str">
            <v>Markvartovická</v>
          </cell>
          <cell r="O5770">
            <v>966</v>
          </cell>
          <cell r="P5770">
            <v>50</v>
          </cell>
          <cell r="Q5770">
            <v>74714</v>
          </cell>
          <cell r="R5770" t="str">
            <v>Ludgeřovice</v>
          </cell>
          <cell r="S5770">
            <v>731513340</v>
          </cell>
          <cell r="T5770" t="str">
            <v>karel.moric@ludgerovice.cz</v>
          </cell>
        </row>
        <row r="5771">
          <cell r="A5771">
            <v>600055744</v>
          </cell>
          <cell r="B5771">
            <v>70946060</v>
          </cell>
          <cell r="C5771" t="str">
            <v>Středočeský kraj</v>
          </cell>
          <cell r="D5771" t="str">
            <v xml:space="preserve">Rakovník </v>
          </cell>
          <cell r="E5771" t="str">
            <v>Městský úřad Rakovník</v>
          </cell>
          <cell r="F5771" t="str">
            <v>Rakovník</v>
          </cell>
          <cell r="G5771" t="str">
            <v>obec</v>
          </cell>
          <cell r="H5771">
            <v>600055744</v>
          </cell>
          <cell r="I5771" t="str">
            <v>70946060</v>
          </cell>
          <cell r="J5771">
            <v>420</v>
          </cell>
          <cell r="K5771" t="str">
            <v>SINGCLEAN</v>
          </cell>
          <cell r="L5771" t="str">
            <v>ANO</v>
          </cell>
          <cell r="M5771" t="str">
            <v>Základní škola a Mateřská škola Kolešovice, okres Rakovník</v>
          </cell>
          <cell r="O5771">
            <v>235</v>
          </cell>
          <cell r="Q5771">
            <v>27002</v>
          </cell>
          <cell r="R5771" t="str">
            <v>Kolešovice</v>
          </cell>
          <cell r="S5771">
            <v>313582295</v>
          </cell>
          <cell r="T5771" t="str">
            <v>info@zskolesovice.cz</v>
          </cell>
        </row>
        <row r="5772">
          <cell r="A5772">
            <v>600099415</v>
          </cell>
          <cell r="B5772">
            <v>70946086</v>
          </cell>
          <cell r="C5772" t="str">
            <v>Liberecký kraj</v>
          </cell>
          <cell r="D5772" t="str">
            <v xml:space="preserve">Semily </v>
          </cell>
          <cell r="E5772" t="str">
            <v>Městský úřad Turnov</v>
          </cell>
          <cell r="F5772" t="str">
            <v>Turnov</v>
          </cell>
          <cell r="G5772" t="str">
            <v>obec</v>
          </cell>
          <cell r="H5772">
            <v>600099415</v>
          </cell>
          <cell r="I5772" t="str">
            <v>70946086</v>
          </cell>
          <cell r="J5772" t="str">
            <v>X</v>
          </cell>
          <cell r="K5772" t="str">
            <v>SINGCLEAN</v>
          </cell>
          <cell r="L5772" t="str">
            <v>ANO</v>
          </cell>
          <cell r="M5772" t="str">
            <v>Základní umělecká škola Turnov, příspěvková organizace</v>
          </cell>
          <cell r="N5772" t="str">
            <v>náměstí Českého Ráje</v>
          </cell>
          <cell r="O5772">
            <v>5</v>
          </cell>
          <cell r="Q5772">
            <v>51101</v>
          </cell>
          <cell r="R5772" t="str">
            <v>Turnov</v>
          </cell>
          <cell r="S5772">
            <v>481322767</v>
          </cell>
          <cell r="T5772" t="str">
            <v>zus@turnov.cz</v>
          </cell>
        </row>
        <row r="5773">
          <cell r="A5773">
            <v>600086704</v>
          </cell>
          <cell r="B5773">
            <v>70946281</v>
          </cell>
          <cell r="C5773" t="str">
            <v>Kraj Vysočina</v>
          </cell>
          <cell r="D5773" t="str">
            <v xml:space="preserve">Havlíčkův Brod </v>
          </cell>
          <cell r="E5773" t="str">
            <v>Městský úřad Chotěboř</v>
          </cell>
          <cell r="F5773" t="str">
            <v>Chotěboř</v>
          </cell>
          <cell r="G5773" t="str">
            <v>obec</v>
          </cell>
          <cell r="H5773">
            <v>600086704</v>
          </cell>
          <cell r="I5773" t="str">
            <v>70946281</v>
          </cell>
          <cell r="J5773">
            <v>580</v>
          </cell>
          <cell r="K5773" t="str">
            <v>SINGCLEAN</v>
          </cell>
          <cell r="L5773" t="str">
            <v>ANO</v>
          </cell>
          <cell r="M5773" t="str">
            <v>Základní škola Chotěboř, Smetanova 745, okres Havlíčkův Brod</v>
          </cell>
          <cell r="N5773" t="str">
            <v>Smetanova</v>
          </cell>
          <cell r="O5773">
            <v>745</v>
          </cell>
          <cell r="Q5773">
            <v>58301</v>
          </cell>
          <cell r="R5773" t="str">
            <v>Chotěboř</v>
          </cell>
          <cell r="S5773">
            <v>569624148</v>
          </cell>
          <cell r="T5773" t="str">
            <v>zssmet@sch.cz</v>
          </cell>
        </row>
        <row r="5774">
          <cell r="A5774">
            <v>600086691</v>
          </cell>
          <cell r="B5774">
            <v>70946299</v>
          </cell>
          <cell r="C5774" t="str">
            <v>Kraj Vysočina</v>
          </cell>
          <cell r="D5774" t="str">
            <v xml:space="preserve">Havlíčkův Brod </v>
          </cell>
          <cell r="E5774" t="str">
            <v>Městský úřad Chotěboř</v>
          </cell>
          <cell r="F5774" t="str">
            <v>Chotěboř</v>
          </cell>
          <cell r="G5774" t="str">
            <v>obec</v>
          </cell>
          <cell r="H5774">
            <v>600086691</v>
          </cell>
          <cell r="I5774" t="str">
            <v>70946299</v>
          </cell>
          <cell r="J5774">
            <v>1000</v>
          </cell>
          <cell r="K5774" t="str">
            <v>SINGCLEAN</v>
          </cell>
          <cell r="L5774" t="str">
            <v>ANO</v>
          </cell>
          <cell r="M5774" t="str">
            <v>Základní škola Chotěboř, Buttulova 74, okres Havlíčkův Brod</v>
          </cell>
          <cell r="N5774" t="str">
            <v>Buttulova</v>
          </cell>
          <cell r="O5774">
            <v>74</v>
          </cell>
          <cell r="Q5774">
            <v>58301</v>
          </cell>
          <cell r="R5774" t="str">
            <v>Chotěboř</v>
          </cell>
          <cell r="S5774">
            <v>569626628</v>
          </cell>
          <cell r="T5774" t="str">
            <v>info@zsbuttulova.cz</v>
          </cell>
        </row>
        <row r="5775">
          <cell r="A5775">
            <v>600090124</v>
          </cell>
          <cell r="B5775">
            <v>70946345</v>
          </cell>
          <cell r="C5775" t="str">
            <v>Pardubický kraj</v>
          </cell>
          <cell r="D5775" t="str">
            <v xml:space="preserve">Chrudim </v>
          </cell>
          <cell r="E5775" t="str">
            <v>Městský úřad Chrudim</v>
          </cell>
          <cell r="F5775" t="str">
            <v>Chrudim</v>
          </cell>
          <cell r="G5775" t="str">
            <v>obec</v>
          </cell>
          <cell r="H5775">
            <v>600090124</v>
          </cell>
          <cell r="I5775" t="str">
            <v>70946345</v>
          </cell>
          <cell r="J5775">
            <v>260</v>
          </cell>
          <cell r="K5775" t="str">
            <v>SINGCLEAN</v>
          </cell>
          <cell r="L5775" t="str">
            <v>ANO</v>
          </cell>
          <cell r="M5775" t="str">
            <v>Mateřská škola, Heřmanův Městec, Jiráskova 842</v>
          </cell>
          <cell r="N5775" t="str">
            <v>Jiráskova</v>
          </cell>
          <cell r="O5775">
            <v>842</v>
          </cell>
          <cell r="Q5775">
            <v>53803</v>
          </cell>
          <cell r="R5775" t="str">
            <v>Heřmanův Městec</v>
          </cell>
          <cell r="S5775">
            <v>469695153</v>
          </cell>
          <cell r="T5775" t="str">
            <v>msjiraskova@tiscali.cz</v>
          </cell>
        </row>
        <row r="5776">
          <cell r="A5776">
            <v>600089681</v>
          </cell>
          <cell r="B5776">
            <v>70946361</v>
          </cell>
          <cell r="C5776" t="str">
            <v>Pardubický kraj</v>
          </cell>
          <cell r="D5776" t="str">
            <v xml:space="preserve">Chrudim </v>
          </cell>
          <cell r="E5776" t="str">
            <v>Městský úřad Chrudim</v>
          </cell>
          <cell r="F5776" t="str">
            <v>Chrudim</v>
          </cell>
          <cell r="G5776" t="str">
            <v>obec</v>
          </cell>
          <cell r="H5776">
            <v>600089681</v>
          </cell>
          <cell r="I5776" t="str">
            <v>70946361</v>
          </cell>
          <cell r="J5776">
            <v>160</v>
          </cell>
          <cell r="K5776" t="str">
            <v>SINGCLEAN</v>
          </cell>
          <cell r="L5776" t="str">
            <v>ANO</v>
          </cell>
          <cell r="M5776" t="str">
            <v>Mateřská škola, Heřmanův Městec, Jonášova 726</v>
          </cell>
          <cell r="N5776" t="str">
            <v>Jonášova</v>
          </cell>
          <cell r="O5776">
            <v>726</v>
          </cell>
          <cell r="Q5776">
            <v>53803</v>
          </cell>
          <cell r="R5776" t="str">
            <v>Heřmanův Městec</v>
          </cell>
          <cell r="S5776">
            <v>469695100</v>
          </cell>
          <cell r="T5776" t="str">
            <v>msjonasova@seznam.cz</v>
          </cell>
        </row>
        <row r="5777">
          <cell r="A5777">
            <v>600057976</v>
          </cell>
          <cell r="B5777">
            <v>70946388</v>
          </cell>
          <cell r="C5777" t="str">
            <v>Jihočeský kraj</v>
          </cell>
          <cell r="D5777" t="str">
            <v xml:space="preserve">České Budějovice </v>
          </cell>
          <cell r="E5777" t="str">
            <v>Městský úřad Týn nad Vltavou</v>
          </cell>
          <cell r="F5777" t="str">
            <v>Týn nad Vltavou</v>
          </cell>
          <cell r="G5777" t="str">
            <v>obec</v>
          </cell>
          <cell r="H5777">
            <v>600057976</v>
          </cell>
          <cell r="I5777" t="str">
            <v>70946388</v>
          </cell>
          <cell r="J5777" t="str">
            <v>X</v>
          </cell>
          <cell r="K5777" t="str">
            <v>SINGCLEAN</v>
          </cell>
          <cell r="L5777" t="str">
            <v>ANO</v>
          </cell>
          <cell r="M5777" t="str">
            <v>Městský dům dětí a mládeže Týn nad Vltavou</v>
          </cell>
          <cell r="N5777" t="str">
            <v>Tyršova</v>
          </cell>
          <cell r="O5777">
            <v>26</v>
          </cell>
          <cell r="Q5777">
            <v>37501</v>
          </cell>
          <cell r="R5777" t="str">
            <v>Týn nad Vltavou</v>
          </cell>
          <cell r="S5777">
            <v>385731645</v>
          </cell>
          <cell r="T5777" t="str">
            <v>petrik@ddmtyn.cz</v>
          </cell>
        </row>
        <row r="5778">
          <cell r="A5778">
            <v>600058808</v>
          </cell>
          <cell r="B5778">
            <v>70946663</v>
          </cell>
          <cell r="C5778" t="str">
            <v>Jihočeský kraj</v>
          </cell>
          <cell r="D5778" t="str">
            <v xml:space="preserve">Český Krumlov </v>
          </cell>
          <cell r="E5778" t="str">
            <v>Městský úřad Český Krumlov</v>
          </cell>
          <cell r="F5778" t="str">
            <v>Český Krumlov</v>
          </cell>
          <cell r="G5778" t="str">
            <v>obec</v>
          </cell>
          <cell r="H5778">
            <v>600058808</v>
          </cell>
          <cell r="I5778" t="str">
            <v>70946663</v>
          </cell>
          <cell r="J5778">
            <v>100</v>
          </cell>
          <cell r="K5778" t="str">
            <v>SINGCLEAN</v>
          </cell>
          <cell r="L5778" t="str">
            <v>ANO</v>
          </cell>
          <cell r="M5778" t="str">
            <v>Mateřská škola, Český Krumlov, Vyšehrad 168</v>
          </cell>
          <cell r="N5778" t="str">
            <v>Vyšehrad</v>
          </cell>
          <cell r="O5778">
            <v>168</v>
          </cell>
          <cell r="Q5778">
            <v>38101</v>
          </cell>
          <cell r="R5778" t="str">
            <v>Český Krumlov</v>
          </cell>
          <cell r="S5778">
            <v>380711946</v>
          </cell>
        </row>
        <row r="5779">
          <cell r="A5779">
            <v>600058794</v>
          </cell>
          <cell r="B5779">
            <v>70946671</v>
          </cell>
          <cell r="C5779" t="str">
            <v>Jihočeský kraj</v>
          </cell>
          <cell r="D5779" t="str">
            <v xml:space="preserve">Český Krumlov </v>
          </cell>
          <cell r="E5779" t="str">
            <v>Městský úřad Český Krumlov</v>
          </cell>
          <cell r="F5779" t="str">
            <v>Český Krumlov</v>
          </cell>
          <cell r="G5779" t="str">
            <v>obec</v>
          </cell>
          <cell r="H5779">
            <v>600058794</v>
          </cell>
          <cell r="I5779" t="str">
            <v>70946671</v>
          </cell>
          <cell r="J5779">
            <v>140</v>
          </cell>
          <cell r="K5779" t="str">
            <v>SINGCLEAN</v>
          </cell>
          <cell r="L5779" t="str">
            <v>ANO</v>
          </cell>
          <cell r="M5779" t="str">
            <v>Mateřská škola, Český Krumlov, Tavírna 119</v>
          </cell>
          <cell r="N5779" t="str">
            <v>Tavírna</v>
          </cell>
          <cell r="O5779">
            <v>119</v>
          </cell>
          <cell r="Q5779">
            <v>38101</v>
          </cell>
          <cell r="R5779" t="str">
            <v>Český Krumlov</v>
          </cell>
          <cell r="S5779">
            <v>380711576</v>
          </cell>
        </row>
        <row r="5780">
          <cell r="A5780">
            <v>600058824</v>
          </cell>
          <cell r="B5780">
            <v>70946680</v>
          </cell>
          <cell r="C5780" t="str">
            <v>Jihočeský kraj</v>
          </cell>
          <cell r="D5780" t="str">
            <v xml:space="preserve">Český Krumlov </v>
          </cell>
          <cell r="E5780" t="str">
            <v>Městský úřad Český Krumlov</v>
          </cell>
          <cell r="F5780" t="str">
            <v>Český Krumlov</v>
          </cell>
          <cell r="G5780" t="str">
            <v>obec</v>
          </cell>
          <cell r="H5780">
            <v>600058824</v>
          </cell>
          <cell r="I5780" t="str">
            <v>70946680</v>
          </cell>
          <cell r="J5780">
            <v>220</v>
          </cell>
          <cell r="K5780" t="str">
            <v>SINGCLEAN</v>
          </cell>
          <cell r="L5780" t="str">
            <v>ANO</v>
          </cell>
          <cell r="M5780" t="str">
            <v>Mateřská škola, Český Krumlov, Za Nádražím 223</v>
          </cell>
          <cell r="N5780" t="str">
            <v>Za Nádražím</v>
          </cell>
          <cell r="O5780">
            <v>223</v>
          </cell>
          <cell r="Q5780">
            <v>38101</v>
          </cell>
          <cell r="R5780" t="str">
            <v>Český Krumlov</v>
          </cell>
          <cell r="S5780">
            <v>380712000</v>
          </cell>
        </row>
        <row r="5781">
          <cell r="A5781">
            <v>600058832</v>
          </cell>
          <cell r="B5781">
            <v>70946698</v>
          </cell>
          <cell r="C5781" t="str">
            <v>Jihočeský kraj</v>
          </cell>
          <cell r="D5781" t="str">
            <v xml:space="preserve">Český Krumlov </v>
          </cell>
          <cell r="E5781" t="str">
            <v>Městský úřad Český Krumlov</v>
          </cell>
          <cell r="F5781" t="str">
            <v>Český Krumlov</v>
          </cell>
          <cell r="G5781" t="str">
            <v>obec</v>
          </cell>
          <cell r="H5781">
            <v>600058832</v>
          </cell>
          <cell r="I5781" t="str">
            <v>70946698</v>
          </cell>
          <cell r="J5781">
            <v>120</v>
          </cell>
          <cell r="K5781" t="str">
            <v>SINGCLEAN</v>
          </cell>
          <cell r="L5781" t="str">
            <v>ANO</v>
          </cell>
          <cell r="M5781" t="str">
            <v>Mateřská škola, Český Krumlov, Za Soudem 344</v>
          </cell>
          <cell r="N5781" t="str">
            <v>Za Soudem</v>
          </cell>
          <cell r="O5781">
            <v>344</v>
          </cell>
          <cell r="Q5781">
            <v>38101</v>
          </cell>
          <cell r="R5781" t="str">
            <v>Český Krumlov</v>
          </cell>
          <cell r="S5781">
            <v>380728763</v>
          </cell>
          <cell r="T5781" t="str">
            <v>mszasoudem@seznam.cz</v>
          </cell>
        </row>
        <row r="5782">
          <cell r="A5782">
            <v>600058778</v>
          </cell>
          <cell r="B5782">
            <v>70946710</v>
          </cell>
          <cell r="C5782" t="str">
            <v>Jihočeský kraj</v>
          </cell>
          <cell r="D5782" t="str">
            <v xml:space="preserve">Český Krumlov </v>
          </cell>
          <cell r="E5782" t="str">
            <v>Městský úřad Český Krumlov</v>
          </cell>
          <cell r="F5782" t="str">
            <v>Český Krumlov</v>
          </cell>
          <cell r="G5782" t="str">
            <v>obec</v>
          </cell>
          <cell r="H5782">
            <v>600058778</v>
          </cell>
          <cell r="I5782" t="str">
            <v>70946710</v>
          </cell>
          <cell r="J5782">
            <v>160</v>
          </cell>
          <cell r="K5782" t="str">
            <v>SINGCLEAN</v>
          </cell>
          <cell r="L5782" t="str">
            <v>ANO</v>
          </cell>
          <cell r="M5782" t="str">
            <v>Mateřská škola, Český Krumlov, Plešivec II/391</v>
          </cell>
          <cell r="N5782" t="str">
            <v>Sídliště Plešivec</v>
          </cell>
          <cell r="O5782">
            <v>391</v>
          </cell>
          <cell r="Q5782">
            <v>38101</v>
          </cell>
          <cell r="R5782" t="str">
            <v>Český Krumlov</v>
          </cell>
          <cell r="S5782">
            <v>380728928</v>
          </cell>
        </row>
        <row r="5783">
          <cell r="A5783">
            <v>600058743</v>
          </cell>
          <cell r="B5783">
            <v>70946728</v>
          </cell>
          <cell r="C5783" t="str">
            <v>Jihočeský kraj</v>
          </cell>
          <cell r="D5783" t="str">
            <v xml:space="preserve">Český Krumlov </v>
          </cell>
          <cell r="E5783" t="str">
            <v>Městský úřad Český Krumlov</v>
          </cell>
          <cell r="F5783" t="str">
            <v>Český Krumlov</v>
          </cell>
          <cell r="G5783" t="str">
            <v>obec</v>
          </cell>
          <cell r="H5783">
            <v>600058743</v>
          </cell>
          <cell r="I5783" t="str">
            <v>70946728</v>
          </cell>
          <cell r="J5783">
            <v>0</v>
          </cell>
          <cell r="K5783" t="str">
            <v>SINGCLEAN</v>
          </cell>
          <cell r="L5783" t="str">
            <v>ANO</v>
          </cell>
          <cell r="M5783" t="str">
            <v>Mateřská škola, Český Krumlov, T.G.Masaryka 199</v>
          </cell>
          <cell r="N5783" t="str">
            <v>T. G. Masaryka</v>
          </cell>
          <cell r="O5783">
            <v>199</v>
          </cell>
          <cell r="Q5783">
            <v>38101</v>
          </cell>
          <cell r="R5783" t="str">
            <v>Český Krumlov</v>
          </cell>
          <cell r="S5783">
            <v>380715424</v>
          </cell>
          <cell r="T5783" t="str">
            <v>ms.tgmasaryka@tiscali.cz</v>
          </cell>
        </row>
        <row r="5784">
          <cell r="A5784">
            <v>600058760</v>
          </cell>
          <cell r="B5784">
            <v>70946736</v>
          </cell>
          <cell r="C5784" t="str">
            <v>Jihočeský kraj</v>
          </cell>
          <cell r="D5784" t="str">
            <v xml:space="preserve">Český Krumlov </v>
          </cell>
          <cell r="E5784" t="str">
            <v>Městský úřad Český Krumlov</v>
          </cell>
          <cell r="F5784" t="str">
            <v>Český Krumlov</v>
          </cell>
          <cell r="G5784" t="str">
            <v>obec</v>
          </cell>
          <cell r="H5784">
            <v>600058760</v>
          </cell>
          <cell r="I5784" t="str">
            <v>70946736</v>
          </cell>
          <cell r="J5784">
            <v>280</v>
          </cell>
          <cell r="K5784" t="str">
            <v>SINGCLEAN</v>
          </cell>
          <cell r="L5784" t="str">
            <v>ANO</v>
          </cell>
          <cell r="M5784" t="str">
            <v>Mateřská škola, Český Krumlov, Plešivec I/279</v>
          </cell>
          <cell r="N5784" t="str">
            <v>Pod Kaštany</v>
          </cell>
          <cell r="O5784">
            <v>279</v>
          </cell>
          <cell r="Q5784">
            <v>38101</v>
          </cell>
          <cell r="R5784" t="str">
            <v>Český Krumlov</v>
          </cell>
          <cell r="S5784">
            <v>380728764</v>
          </cell>
        </row>
        <row r="5785">
          <cell r="A5785">
            <v>600099261</v>
          </cell>
          <cell r="B5785">
            <v>70946752</v>
          </cell>
          <cell r="C5785" t="str">
            <v>Liberecký kraj</v>
          </cell>
          <cell r="D5785" t="str">
            <v xml:space="preserve">Semily </v>
          </cell>
          <cell r="E5785" t="str">
            <v>Městský úřad Semily</v>
          </cell>
          <cell r="F5785" t="str">
            <v>Semily</v>
          </cell>
          <cell r="G5785" t="str">
            <v>obec</v>
          </cell>
          <cell r="H5785">
            <v>600099261</v>
          </cell>
          <cell r="I5785" t="str">
            <v>70946752</v>
          </cell>
          <cell r="J5785">
            <v>420</v>
          </cell>
          <cell r="K5785" t="str">
            <v>SINGCLEAN</v>
          </cell>
          <cell r="L5785" t="str">
            <v>ANO</v>
          </cell>
          <cell r="M5785" t="str">
            <v>Masarykova základní škola Libštát, příspěvková organizace</v>
          </cell>
          <cell r="O5785">
            <v>17</v>
          </cell>
          <cell r="Q5785">
            <v>51203</v>
          </cell>
          <cell r="R5785" t="str">
            <v>Libštát</v>
          </cell>
          <cell r="S5785">
            <v>481689326</v>
          </cell>
          <cell r="T5785" t="str">
            <v>zslibstat@cmail.cz</v>
          </cell>
        </row>
        <row r="5786">
          <cell r="A5786">
            <v>600070069</v>
          </cell>
          <cell r="B5786">
            <v>70946833</v>
          </cell>
          <cell r="C5786" t="str">
            <v>Plzeňský kraj</v>
          </cell>
          <cell r="D5786" t="str">
            <v xml:space="preserve">Plzeň-jih </v>
          </cell>
          <cell r="E5786" t="str">
            <v>Městský úřad Přeštice</v>
          </cell>
          <cell r="F5786" t="str">
            <v>Přeštice</v>
          </cell>
          <cell r="G5786" t="str">
            <v>obec</v>
          </cell>
          <cell r="H5786">
            <v>600070069</v>
          </cell>
          <cell r="I5786" t="str">
            <v>70946833</v>
          </cell>
          <cell r="J5786">
            <v>180</v>
          </cell>
          <cell r="K5786" t="str">
            <v>SINGCLEAN</v>
          </cell>
          <cell r="L5786" t="str">
            <v>ANO</v>
          </cell>
          <cell r="M5786" t="str">
            <v>Mateřská škola Přeštice, Gagarinova 202, okres Plzeň-jih</v>
          </cell>
          <cell r="N5786" t="str">
            <v>Gagarinova</v>
          </cell>
          <cell r="O5786">
            <v>202</v>
          </cell>
          <cell r="Q5786">
            <v>33401</v>
          </cell>
          <cell r="R5786" t="str">
            <v>Přeštice</v>
          </cell>
          <cell r="S5786">
            <v>377982275</v>
          </cell>
          <cell r="T5786" t="str">
            <v>msgagarinova@seznam.cz</v>
          </cell>
        </row>
        <row r="5787">
          <cell r="A5787">
            <v>600133885</v>
          </cell>
          <cell r="B5787">
            <v>70946906</v>
          </cell>
          <cell r="C5787" t="str">
            <v>Moravskoslezský kraj</v>
          </cell>
          <cell r="D5787" t="str">
            <v xml:space="preserve">Frýdek-Místek </v>
          </cell>
          <cell r="E5787" t="str">
            <v>Magistrát města Frýdku-Místku</v>
          </cell>
          <cell r="F5787" t="str">
            <v>Frýdek-Místek</v>
          </cell>
          <cell r="G5787" t="str">
            <v>obec</v>
          </cell>
          <cell r="H5787">
            <v>600133885</v>
          </cell>
          <cell r="I5787" t="str">
            <v>70946906</v>
          </cell>
          <cell r="J5787">
            <v>580</v>
          </cell>
          <cell r="K5787" t="str">
            <v>SINGCLEAN</v>
          </cell>
          <cell r="L5787" t="str">
            <v>ANO</v>
          </cell>
          <cell r="M5787" t="str">
            <v>Základní škola a Mateřská škola Leoše Janáčka Hukvaldy, příspěvková organizace</v>
          </cell>
          <cell r="O5787">
            <v>162</v>
          </cell>
          <cell r="Q5787">
            <v>73946</v>
          </cell>
          <cell r="R5787" t="str">
            <v>Hukvaldy</v>
          </cell>
          <cell r="S5787">
            <v>558699238</v>
          </cell>
          <cell r="T5787" t="str">
            <v>info@zshukvaldy.cz</v>
          </cell>
        </row>
        <row r="5788">
          <cell r="A5788">
            <v>600147100</v>
          </cell>
          <cell r="B5788">
            <v>70946957</v>
          </cell>
          <cell r="C5788" t="str">
            <v>Olomoucký kraj</v>
          </cell>
          <cell r="D5788" t="str">
            <v xml:space="preserve">Přerov </v>
          </cell>
          <cell r="E5788" t="str">
            <v>Magistrát města Přerova</v>
          </cell>
          <cell r="F5788" t="str">
            <v>Přerov</v>
          </cell>
          <cell r="G5788" t="str">
            <v>obec</v>
          </cell>
          <cell r="H5788">
            <v>600147100</v>
          </cell>
          <cell r="I5788" t="str">
            <v>70946957</v>
          </cell>
          <cell r="J5788">
            <v>0</v>
          </cell>
          <cell r="K5788" t="str">
            <v>SINGCLEAN</v>
          </cell>
          <cell r="L5788" t="str">
            <v>ANO</v>
          </cell>
          <cell r="M5788" t="str">
            <v>Školní jídelna Kojetín, příspěvková organizace</v>
          </cell>
          <cell r="N5788" t="str">
            <v>Hanusíkova</v>
          </cell>
          <cell r="O5788">
            <v>283</v>
          </cell>
          <cell r="Q5788">
            <v>75201</v>
          </cell>
          <cell r="R5788" t="str">
            <v>Kojetín</v>
          </cell>
          <cell r="S5788">
            <v>581762542</v>
          </cell>
          <cell r="T5788" t="str">
            <v>reditelka@sj.kojetin.cz</v>
          </cell>
        </row>
        <row r="5789">
          <cell r="A5789">
            <v>600022366</v>
          </cell>
          <cell r="B5789">
            <v>70946965</v>
          </cell>
          <cell r="C5789" t="str">
            <v>Jihočeský kraj</v>
          </cell>
          <cell r="D5789" t="str">
            <v xml:space="preserve">Jindřichův Hradec </v>
          </cell>
          <cell r="E5789" t="str">
            <v>Krajský úřad Jihočeského kraje</v>
          </cell>
          <cell r="F5789" t="str">
            <v>Dačice</v>
          </cell>
          <cell r="G5789" t="str">
            <v>kraj</v>
          </cell>
          <cell r="H5789">
            <v>600022366</v>
          </cell>
          <cell r="I5789" t="str">
            <v>70946965</v>
          </cell>
          <cell r="J5789">
            <v>140</v>
          </cell>
          <cell r="K5789" t="str">
            <v>SINGCLEAN</v>
          </cell>
          <cell r="L5789" t="str">
            <v>ANO</v>
          </cell>
          <cell r="M5789" t="str">
            <v>Základní škola, Dačice, Neulingerova 108</v>
          </cell>
          <cell r="N5789" t="str">
            <v>Neulingerova</v>
          </cell>
          <cell r="O5789">
            <v>108</v>
          </cell>
          <cell r="Q5789">
            <v>38001</v>
          </cell>
          <cell r="R5789" t="str">
            <v>Dačice</v>
          </cell>
          <cell r="S5789">
            <v>384420274</v>
          </cell>
          <cell r="T5789" t="str">
            <v>zvs.dacice@seznam.cz</v>
          </cell>
        </row>
        <row r="5790">
          <cell r="A5790">
            <v>600022412</v>
          </cell>
          <cell r="B5790">
            <v>70946981</v>
          </cell>
          <cell r="C5790" t="str">
            <v>Jihočeský kraj</v>
          </cell>
          <cell r="D5790" t="str">
            <v xml:space="preserve">Jindřichův Hradec </v>
          </cell>
          <cell r="E5790" t="str">
            <v>Krajský úřad Jihočeského kraje</v>
          </cell>
          <cell r="F5790" t="str">
            <v>Třeboň</v>
          </cell>
          <cell r="G5790" t="str">
            <v>kraj</v>
          </cell>
          <cell r="H5790">
            <v>600022412</v>
          </cell>
          <cell r="I5790" t="str">
            <v>70946981</v>
          </cell>
          <cell r="J5790">
            <v>220</v>
          </cell>
          <cell r="K5790" t="str">
            <v>SINGCLEAN</v>
          </cell>
          <cell r="L5790" t="str">
            <v>ANO</v>
          </cell>
          <cell r="M5790" t="str">
            <v>Základní škola praktická, Třeboň, Jiráskova 3</v>
          </cell>
          <cell r="N5790" t="str">
            <v>Jiráskova</v>
          </cell>
          <cell r="O5790">
            <v>3</v>
          </cell>
          <cell r="Q5790">
            <v>37901</v>
          </cell>
          <cell r="R5790" t="str">
            <v>Třeboň</v>
          </cell>
          <cell r="S5790">
            <v>384724767</v>
          </cell>
          <cell r="T5790" t="str">
            <v>zsptrebon@seznam.cz</v>
          </cell>
        </row>
        <row r="5791">
          <cell r="A5791">
            <v>600076211</v>
          </cell>
          <cell r="B5791">
            <v>70947112</v>
          </cell>
          <cell r="C5791" t="str">
            <v>Ústecký kraj</v>
          </cell>
          <cell r="D5791" t="str">
            <v xml:space="preserve">Děčín </v>
          </cell>
          <cell r="E5791" t="str">
            <v>Magistrát města Děčína</v>
          </cell>
          <cell r="F5791" t="str">
            <v>Děčín</v>
          </cell>
          <cell r="G5791" t="str">
            <v>obec</v>
          </cell>
          <cell r="H5791">
            <v>600076211</v>
          </cell>
          <cell r="I5791" t="str">
            <v>70947112</v>
          </cell>
          <cell r="J5791">
            <v>900</v>
          </cell>
          <cell r="K5791" t="str">
            <v>SINGCLEAN</v>
          </cell>
          <cell r="L5791" t="str">
            <v>ANO</v>
          </cell>
          <cell r="M5791" t="str">
            <v>Základní škola a Mateřská škola Benešov nad Ploučnicí, příspěvková organizace</v>
          </cell>
          <cell r="N5791" t="str">
            <v>Opletalova</v>
          </cell>
          <cell r="O5791">
            <v>699</v>
          </cell>
          <cell r="Q5791">
            <v>40722</v>
          </cell>
          <cell r="R5791" t="str">
            <v>Benešov nad Ploučnicí</v>
          </cell>
          <cell r="S5791">
            <v>412586366</v>
          </cell>
          <cell r="T5791" t="str">
            <v>infozsbnpl@zsbnpl.cz</v>
          </cell>
        </row>
        <row r="5792">
          <cell r="A5792">
            <v>600115453</v>
          </cell>
          <cell r="B5792">
            <v>70947147</v>
          </cell>
          <cell r="C5792" t="str">
            <v>Jihomoravský kraj</v>
          </cell>
          <cell r="D5792" t="str">
            <v xml:space="preserve">Hodonín </v>
          </cell>
          <cell r="E5792" t="str">
            <v>Městský úřad Veselí nad Moravou</v>
          </cell>
          <cell r="F5792" t="str">
            <v>Veselí nad Moravou</v>
          </cell>
          <cell r="G5792" t="str">
            <v>obec</v>
          </cell>
          <cell r="H5792">
            <v>600115453</v>
          </cell>
          <cell r="I5792" t="str">
            <v>70947147</v>
          </cell>
          <cell r="J5792">
            <v>140</v>
          </cell>
          <cell r="K5792" t="str">
            <v>SINGCLEAN</v>
          </cell>
          <cell r="L5792" t="str">
            <v>ANO</v>
          </cell>
          <cell r="M5792" t="str">
            <v>Mateřská škola Velká nad Veličkou</v>
          </cell>
          <cell r="O5792">
            <v>596</v>
          </cell>
          <cell r="Q5792">
            <v>69674</v>
          </cell>
          <cell r="R5792" t="str">
            <v>Velká nad Veličkou</v>
          </cell>
          <cell r="S5792">
            <v>518329207</v>
          </cell>
        </row>
        <row r="5793">
          <cell r="A5793">
            <v>600102408</v>
          </cell>
          <cell r="B5793">
            <v>70947163</v>
          </cell>
          <cell r="C5793" t="str">
            <v>Královéhradecký kraj</v>
          </cell>
          <cell r="D5793" t="str">
            <v xml:space="preserve">Trutnov </v>
          </cell>
          <cell r="E5793" t="str">
            <v>Městský úřad Vrchlabí</v>
          </cell>
          <cell r="F5793" t="str">
            <v>Vrchlabí</v>
          </cell>
          <cell r="G5793" t="str">
            <v>obec</v>
          </cell>
          <cell r="H5793">
            <v>600102408</v>
          </cell>
          <cell r="I5793" t="str">
            <v>70947163</v>
          </cell>
          <cell r="J5793">
            <v>1160</v>
          </cell>
          <cell r="K5793" t="str">
            <v>SINGCLEAN</v>
          </cell>
          <cell r="L5793" t="str">
            <v>ANO</v>
          </cell>
          <cell r="M5793" t="str">
            <v>Základní škola, Vrchlabí, nám. Míru 283</v>
          </cell>
          <cell r="N5793" t="str">
            <v>Nám. Míru</v>
          </cell>
          <cell r="O5793">
            <v>283</v>
          </cell>
          <cell r="Q5793">
            <v>54301</v>
          </cell>
          <cell r="R5793" t="str">
            <v>Vrchlabí</v>
          </cell>
          <cell r="S5793">
            <v>499425076</v>
          </cell>
          <cell r="T5793" t="str">
            <v>nmiru@zsvrchlabi.cz</v>
          </cell>
        </row>
        <row r="5794">
          <cell r="A5794">
            <v>600092437</v>
          </cell>
          <cell r="B5794">
            <v>70947384</v>
          </cell>
          <cell r="C5794" t="str">
            <v>Královéhradecký kraj</v>
          </cell>
          <cell r="D5794" t="str">
            <v xml:space="preserve">Jičín </v>
          </cell>
          <cell r="E5794" t="str">
            <v>Městský úřad Nová Paka</v>
          </cell>
          <cell r="F5794" t="str">
            <v>Nová Paka</v>
          </cell>
          <cell r="G5794" t="str">
            <v>obec</v>
          </cell>
          <cell r="H5794">
            <v>600092437</v>
          </cell>
          <cell r="I5794" t="str">
            <v>70947384</v>
          </cell>
          <cell r="J5794">
            <v>680</v>
          </cell>
          <cell r="K5794" t="str">
            <v>SINGCLEAN</v>
          </cell>
          <cell r="L5794" t="str">
            <v>ANO</v>
          </cell>
          <cell r="M5794" t="str">
            <v>Základní škola Nová Paka, Husitská 1695, okres Jičín</v>
          </cell>
          <cell r="N5794" t="str">
            <v>Husitská</v>
          </cell>
          <cell r="O5794">
            <v>1695</v>
          </cell>
          <cell r="Q5794">
            <v>50901</v>
          </cell>
          <cell r="R5794" t="str">
            <v>Nová Paka</v>
          </cell>
          <cell r="S5794">
            <v>493723322</v>
          </cell>
          <cell r="T5794" t="str">
            <v>info@skolahusitska.cz</v>
          </cell>
        </row>
        <row r="5795">
          <cell r="A5795">
            <v>600131459</v>
          </cell>
          <cell r="B5795">
            <v>70947520</v>
          </cell>
          <cell r="C5795" t="str">
            <v>Moravskoslezský kraj</v>
          </cell>
          <cell r="D5795" t="str">
            <v xml:space="preserve">Bruntál </v>
          </cell>
          <cell r="E5795" t="str">
            <v>Městský úřad Bruntál</v>
          </cell>
          <cell r="F5795" t="str">
            <v>Bruntál</v>
          </cell>
          <cell r="G5795" t="str">
            <v>obec</v>
          </cell>
          <cell r="H5795">
            <v>600131459</v>
          </cell>
          <cell r="I5795" t="str">
            <v>70947520</v>
          </cell>
          <cell r="J5795">
            <v>200</v>
          </cell>
          <cell r="K5795" t="str">
            <v>SINGCLEAN</v>
          </cell>
          <cell r="L5795" t="str">
            <v>ANO</v>
          </cell>
          <cell r="M5795" t="str">
            <v>Mateřská škola Vrbno pod Pradědem, Jesenická 448, okres Bruntál, příspěvková organizace</v>
          </cell>
          <cell r="N5795" t="str">
            <v>Jesenická</v>
          </cell>
          <cell r="O5795">
            <v>448</v>
          </cell>
          <cell r="P5795">
            <v>9</v>
          </cell>
          <cell r="Q5795">
            <v>79326</v>
          </cell>
          <cell r="R5795" t="str">
            <v>Vrbno pod Pradědem</v>
          </cell>
          <cell r="S5795">
            <v>554752037</v>
          </cell>
          <cell r="T5795" t="str">
            <v>lesniakova1@seznam.cz</v>
          </cell>
        </row>
        <row r="5796">
          <cell r="A5796">
            <v>600131351</v>
          </cell>
          <cell r="B5796">
            <v>70947538</v>
          </cell>
          <cell r="C5796" t="str">
            <v>Moravskoslezský kraj</v>
          </cell>
          <cell r="D5796" t="str">
            <v xml:space="preserve">Bruntál </v>
          </cell>
          <cell r="E5796" t="str">
            <v>Městský úřad Bruntál</v>
          </cell>
          <cell r="F5796" t="str">
            <v>Bruntál</v>
          </cell>
          <cell r="G5796" t="str">
            <v>obec</v>
          </cell>
          <cell r="H5796">
            <v>600131351</v>
          </cell>
          <cell r="I5796" t="str">
            <v>70947538</v>
          </cell>
          <cell r="J5796">
            <v>180</v>
          </cell>
          <cell r="K5796" t="str">
            <v>SINGCLEAN</v>
          </cell>
          <cell r="L5796" t="str">
            <v>ANO</v>
          </cell>
          <cell r="M5796" t="str">
            <v>Mateřská škola Vrbno pod Pradědem, Ve Svahu 578, okres Bruntál, příspěvková organizace</v>
          </cell>
          <cell r="N5796" t="str">
            <v>Ve Svahu</v>
          </cell>
          <cell r="O5796">
            <v>578</v>
          </cell>
          <cell r="P5796">
            <v>13</v>
          </cell>
          <cell r="Q5796">
            <v>79326</v>
          </cell>
          <cell r="R5796" t="str">
            <v>Vrbno pod Pradědem</v>
          </cell>
          <cell r="S5796">
            <v>554751548</v>
          </cell>
          <cell r="T5796" t="str">
            <v>ms.vesvahu@seznam.cz</v>
          </cell>
        </row>
        <row r="5797">
          <cell r="A5797">
            <v>600040267</v>
          </cell>
          <cell r="B5797">
            <v>70947562</v>
          </cell>
          <cell r="C5797" t="str">
            <v>Hlavní město Praha</v>
          </cell>
          <cell r="D5797" t="str">
            <v xml:space="preserve">Praha 9 </v>
          </cell>
          <cell r="E5797" t="str">
            <v>Úřad městské části Praha 21</v>
          </cell>
          <cell r="F5797" t="str">
            <v>Praha 21</v>
          </cell>
          <cell r="G5797" t="str">
            <v>obec</v>
          </cell>
          <cell r="H5797">
            <v>600040267</v>
          </cell>
          <cell r="I5797" t="str">
            <v>70947562</v>
          </cell>
          <cell r="J5797">
            <v>20</v>
          </cell>
          <cell r="K5797" t="str">
            <v>SINGCLEAN</v>
          </cell>
          <cell r="L5797" t="str">
            <v>ANO</v>
          </cell>
          <cell r="M5797" t="str">
            <v>Mateřská škola Klánovice, Praha 9 - Klánovice, V Žáčku 219</v>
          </cell>
          <cell r="N5797" t="str">
            <v>V žáčku</v>
          </cell>
          <cell r="O5797">
            <v>219</v>
          </cell>
          <cell r="Q5797">
            <v>19014</v>
          </cell>
          <cell r="R5797" t="str">
            <v>Praha 9</v>
          </cell>
          <cell r="S5797">
            <v>281962079</v>
          </cell>
          <cell r="T5797" t="str">
            <v>skolka@msklanovice.cz</v>
          </cell>
        </row>
        <row r="5798">
          <cell r="A5798">
            <v>600100219</v>
          </cell>
          <cell r="B5798">
            <v>70947627</v>
          </cell>
          <cell r="C5798" t="str">
            <v>Pardubický kraj</v>
          </cell>
          <cell r="D5798" t="str">
            <v xml:space="preserve">Svitavy </v>
          </cell>
          <cell r="E5798" t="str">
            <v>Městský úřad Svitavy</v>
          </cell>
          <cell r="F5798" t="str">
            <v>Svitavy</v>
          </cell>
          <cell r="G5798" t="str">
            <v>obec</v>
          </cell>
          <cell r="H5798">
            <v>600100219</v>
          </cell>
          <cell r="I5798" t="str">
            <v>70947627</v>
          </cell>
          <cell r="J5798">
            <v>140</v>
          </cell>
          <cell r="K5798" t="str">
            <v>SINGCLEAN</v>
          </cell>
          <cell r="L5798" t="str">
            <v>ANO</v>
          </cell>
          <cell r="M5798" t="str">
            <v>Mateřská škola Březová nad Svitavou</v>
          </cell>
          <cell r="N5798" t="str">
            <v>Hradecká</v>
          </cell>
          <cell r="O5798">
            <v>313</v>
          </cell>
          <cell r="Q5798">
            <v>56902</v>
          </cell>
          <cell r="R5798" t="str">
            <v>Březová nad Svitavou</v>
          </cell>
          <cell r="S5798">
            <v>461521515</v>
          </cell>
          <cell r="T5798" t="str">
            <v>ms.brezova@tiscali.cz</v>
          </cell>
        </row>
        <row r="5799">
          <cell r="A5799">
            <v>600083632</v>
          </cell>
          <cell r="B5799">
            <v>70947694</v>
          </cell>
          <cell r="C5799" t="str">
            <v>Ústecký kraj</v>
          </cell>
          <cell r="D5799" t="str">
            <v xml:space="preserve">Most </v>
          </cell>
          <cell r="E5799" t="str">
            <v>Městský úřad Litvínov</v>
          </cell>
          <cell r="F5799" t="str">
            <v>Litvínov</v>
          </cell>
          <cell r="G5799" t="str">
            <v>obec</v>
          </cell>
          <cell r="H5799">
            <v>600083632</v>
          </cell>
          <cell r="I5799" t="str">
            <v>70947694</v>
          </cell>
          <cell r="J5799">
            <v>340</v>
          </cell>
          <cell r="K5799" t="str">
            <v>SINGCLEAN</v>
          </cell>
          <cell r="L5799" t="str">
            <v>ANO</v>
          </cell>
          <cell r="M5799" t="str">
            <v>Mateřská škola, Litvínov, Gorkého 1614, okres Most</v>
          </cell>
          <cell r="N5799" t="str">
            <v>Gorkého</v>
          </cell>
          <cell r="O5799">
            <v>1614</v>
          </cell>
          <cell r="Q5799">
            <v>43601</v>
          </cell>
          <cell r="R5799" t="str">
            <v>Litvínov</v>
          </cell>
          <cell r="S5799">
            <v>476753228</v>
          </cell>
          <cell r="T5799" t="str">
            <v>ikuklova@email.cz</v>
          </cell>
        </row>
        <row r="5800">
          <cell r="A5800">
            <v>600069869</v>
          </cell>
          <cell r="B5800">
            <v>70947716</v>
          </cell>
          <cell r="C5800" t="str">
            <v>Plzeňský kraj</v>
          </cell>
          <cell r="D5800" t="str">
            <v xml:space="preserve">Plzeň-jih </v>
          </cell>
          <cell r="E5800" t="str">
            <v>Městský úřad Stod</v>
          </cell>
          <cell r="F5800" t="str">
            <v>Stod</v>
          </cell>
          <cell r="G5800" t="str">
            <v>obec</v>
          </cell>
          <cell r="H5800">
            <v>600069869</v>
          </cell>
          <cell r="I5800" t="str">
            <v>70947716</v>
          </cell>
          <cell r="J5800">
            <v>220</v>
          </cell>
          <cell r="K5800" t="str">
            <v>SINGCLEAN</v>
          </cell>
          <cell r="L5800" t="str">
            <v>ANO</v>
          </cell>
          <cell r="M5800" t="str">
            <v>Mateřská škola Chotěšov, okres Plzeň-jih, příspěvková organizace</v>
          </cell>
          <cell r="N5800" t="str">
            <v>Luční</v>
          </cell>
          <cell r="O5800">
            <v>590</v>
          </cell>
          <cell r="Q5800">
            <v>33214</v>
          </cell>
          <cell r="R5800" t="str">
            <v>Chotěšov</v>
          </cell>
          <cell r="S5800">
            <v>377900805</v>
          </cell>
          <cell r="T5800" t="str">
            <v>ms.chotesov@seznam.cz</v>
          </cell>
        </row>
        <row r="5801">
          <cell r="A5801">
            <v>600072835</v>
          </cell>
          <cell r="B5801">
            <v>70947902</v>
          </cell>
          <cell r="C5801" t="str">
            <v>Karlovarský kraj</v>
          </cell>
          <cell r="D5801" t="str">
            <v xml:space="preserve">Sokolov </v>
          </cell>
          <cell r="E5801" t="str">
            <v>Městský úřad Sokolov</v>
          </cell>
          <cell r="F5801" t="str">
            <v>Sokolov</v>
          </cell>
          <cell r="G5801" t="str">
            <v>obec</v>
          </cell>
          <cell r="H5801">
            <v>600072835</v>
          </cell>
          <cell r="I5801" t="str">
            <v>70947902</v>
          </cell>
          <cell r="J5801">
            <v>220</v>
          </cell>
          <cell r="K5801" t="str">
            <v>SINGCLEAN</v>
          </cell>
          <cell r="L5801" t="str">
            <v>ANO</v>
          </cell>
          <cell r="M5801" t="str">
            <v>Mateřská škola Sokolov, Vítězná 725</v>
          </cell>
          <cell r="N5801" t="str">
            <v>Vítězná</v>
          </cell>
          <cell r="O5801">
            <v>725</v>
          </cell>
          <cell r="Q5801">
            <v>35601</v>
          </cell>
          <cell r="R5801" t="str">
            <v>Sokolov</v>
          </cell>
          <cell r="S5801" t="str">
            <v>359 808 407 ,731593434</v>
          </cell>
          <cell r="T5801" t="str">
            <v>skolka@barevnyklicek.cz</v>
          </cell>
        </row>
        <row r="5802">
          <cell r="A5802">
            <v>600112446</v>
          </cell>
          <cell r="B5802">
            <v>70948305</v>
          </cell>
          <cell r="C5802" t="str">
            <v>Jihomoravský kraj</v>
          </cell>
          <cell r="D5802" t="str">
            <v xml:space="preserve">Břeclav </v>
          </cell>
          <cell r="E5802" t="str">
            <v>Městský úřad Břeclav</v>
          </cell>
          <cell r="F5802" t="str">
            <v>Břeclav</v>
          </cell>
          <cell r="G5802" t="str">
            <v>obec</v>
          </cell>
          <cell r="H5802">
            <v>600112446</v>
          </cell>
          <cell r="I5802" t="str">
            <v>70948305</v>
          </cell>
          <cell r="J5802">
            <v>340</v>
          </cell>
          <cell r="K5802" t="str">
            <v>SINGCLEAN</v>
          </cell>
          <cell r="L5802" t="str">
            <v>ANO</v>
          </cell>
          <cell r="M5802" t="str">
            <v>Základní škola T. G. Masaryka Moravský Žižkov, příspěvková organizace</v>
          </cell>
          <cell r="N5802" t="str">
            <v>Bílovská</v>
          </cell>
          <cell r="O5802">
            <v>78</v>
          </cell>
          <cell r="Q5802">
            <v>69101</v>
          </cell>
          <cell r="R5802" t="str">
            <v>Moravský Žižkov</v>
          </cell>
          <cell r="S5802">
            <v>519346107</v>
          </cell>
          <cell r="T5802" t="str">
            <v>skola.mz@c-box.cz</v>
          </cell>
        </row>
        <row r="5803">
          <cell r="A5803">
            <v>600033511</v>
          </cell>
          <cell r="B5803">
            <v>70948798</v>
          </cell>
          <cell r="C5803" t="str">
            <v>Liberecký kraj</v>
          </cell>
          <cell r="D5803" t="str">
            <v xml:space="preserve">Jablonec nad Nisou </v>
          </cell>
          <cell r="E5803" t="str">
            <v>Krajský úřad Libereckého kraje</v>
          </cell>
          <cell r="F5803" t="str">
            <v>Jablonec nad Nisou</v>
          </cell>
          <cell r="G5803" t="str">
            <v>kraj</v>
          </cell>
          <cell r="H5803">
            <v>600033511</v>
          </cell>
          <cell r="I5803" t="str">
            <v>70948798</v>
          </cell>
          <cell r="J5803" t="str">
            <v>X</v>
          </cell>
          <cell r="K5803" t="str">
            <v>SINGCLEAN</v>
          </cell>
          <cell r="L5803" t="str">
            <v>ANO</v>
          </cell>
          <cell r="M5803" t="str">
            <v>Pedagogicko-psychologická poradna, Jablonec nad Nisou, příspěvková organizace</v>
          </cell>
          <cell r="N5803" t="str">
            <v>Smetanova</v>
          </cell>
          <cell r="O5803">
            <v>4265</v>
          </cell>
          <cell r="P5803">
            <v>66</v>
          </cell>
          <cell r="Q5803">
            <v>46601</v>
          </cell>
          <cell r="R5803" t="str">
            <v>Jablonec nad Nisou</v>
          </cell>
          <cell r="S5803">
            <v>602102833</v>
          </cell>
          <cell r="T5803" t="str">
            <v>poradna@pppjbc.cz</v>
          </cell>
        </row>
        <row r="5804">
          <cell r="A5804">
            <v>600033392</v>
          </cell>
          <cell r="B5804">
            <v>70948801</v>
          </cell>
          <cell r="C5804" t="str">
            <v>Liberecký kraj</v>
          </cell>
          <cell r="D5804" t="str">
            <v xml:space="preserve">Česká Lípa </v>
          </cell>
          <cell r="E5804" t="str">
            <v>Krajský úřad Libereckého kraje</v>
          </cell>
          <cell r="F5804" t="str">
            <v>Česká Lípa</v>
          </cell>
          <cell r="G5804" t="str">
            <v>kraj</v>
          </cell>
          <cell r="H5804">
            <v>600033392</v>
          </cell>
          <cell r="I5804" t="str">
            <v>70948801</v>
          </cell>
          <cell r="J5804" t="str">
            <v>X</v>
          </cell>
          <cell r="K5804" t="str">
            <v>SINGCLEAN</v>
          </cell>
          <cell r="L5804" t="str">
            <v>ANO</v>
          </cell>
          <cell r="M5804" t="str">
            <v>Pedagogicko-psychologická poradna, Česká Lípa, Havlíčkova 443, příspěvková organizace</v>
          </cell>
          <cell r="N5804" t="str">
            <v>Havlíčkova</v>
          </cell>
          <cell r="O5804">
            <v>443</v>
          </cell>
          <cell r="P5804">
            <v>9</v>
          </cell>
          <cell r="Q5804">
            <v>47001</v>
          </cell>
          <cell r="R5804" t="str">
            <v>Česká Lípa</v>
          </cell>
          <cell r="S5804">
            <v>487522179</v>
          </cell>
          <cell r="T5804" t="str">
            <v>simankova@pppcl.cz</v>
          </cell>
        </row>
        <row r="5805">
          <cell r="A5805">
            <v>600034062</v>
          </cell>
          <cell r="B5805">
            <v>70948810</v>
          </cell>
          <cell r="C5805" t="str">
            <v>Liberecký kraj</v>
          </cell>
          <cell r="D5805" t="str">
            <v xml:space="preserve">Semily </v>
          </cell>
          <cell r="E5805" t="str">
            <v>Krajský úřad Libereckého kraje</v>
          </cell>
          <cell r="F5805" t="str">
            <v>Semily</v>
          </cell>
          <cell r="G5805" t="str">
            <v>kraj</v>
          </cell>
          <cell r="H5805">
            <v>600034062</v>
          </cell>
          <cell r="I5805" t="str">
            <v>70948810</v>
          </cell>
          <cell r="J5805" t="str">
            <v>X</v>
          </cell>
          <cell r="K5805" t="str">
            <v>SINGCLEAN</v>
          </cell>
          <cell r="L5805" t="str">
            <v>ANO</v>
          </cell>
          <cell r="M5805" t="str">
            <v>Pedagogicko-psychologická poradna a speciálně pedagogické centrum, Semily, příspěvková organizace</v>
          </cell>
          <cell r="N5805" t="str">
            <v>Nádražní</v>
          </cell>
          <cell r="O5805">
            <v>213</v>
          </cell>
          <cell r="Q5805">
            <v>51301</v>
          </cell>
          <cell r="R5805" t="str">
            <v>Semily</v>
          </cell>
          <cell r="S5805">
            <v>481625390</v>
          </cell>
          <cell r="T5805" t="str">
            <v>ppp.semily@worldonline.cz</v>
          </cell>
        </row>
        <row r="5806">
          <cell r="A5806">
            <v>600076555</v>
          </cell>
          <cell r="B5806">
            <v>70949565</v>
          </cell>
          <cell r="C5806" t="str">
            <v>Ústecký kraj</v>
          </cell>
          <cell r="D5806" t="str">
            <v xml:space="preserve">Děčín </v>
          </cell>
          <cell r="E5806" t="str">
            <v>Magistrát města Děčína</v>
          </cell>
          <cell r="F5806" t="str">
            <v>Děčín</v>
          </cell>
          <cell r="G5806" t="str">
            <v>obec</v>
          </cell>
          <cell r="H5806">
            <v>600076555</v>
          </cell>
          <cell r="I5806" t="str">
            <v>70949565</v>
          </cell>
          <cell r="J5806" t="str">
            <v>X</v>
          </cell>
          <cell r="K5806" t="str">
            <v>SINGCLEAN</v>
          </cell>
          <cell r="L5806" t="str">
            <v>ANO</v>
          </cell>
          <cell r="M5806" t="str">
            <v>Dům dětí a mládeže Děčín IV, Teplická 344/38, příspěvková organizace</v>
          </cell>
          <cell r="N5806" t="str">
            <v>Teplická</v>
          </cell>
          <cell r="O5806">
            <v>344</v>
          </cell>
          <cell r="P5806">
            <v>38</v>
          </cell>
          <cell r="Q5806">
            <v>40502</v>
          </cell>
          <cell r="R5806" t="str">
            <v>Děčín</v>
          </cell>
          <cell r="S5806">
            <v>412532403</v>
          </cell>
          <cell r="T5806" t="str">
            <v>ddm@ddmdecin.eu</v>
          </cell>
        </row>
        <row r="5807">
          <cell r="A5807">
            <v>600136507</v>
          </cell>
          <cell r="B5807">
            <v>70958114</v>
          </cell>
          <cell r="C5807" t="str">
            <v>Moravskoslezský kraj</v>
          </cell>
          <cell r="D5807" t="str">
            <v xml:space="preserve">Karviná </v>
          </cell>
          <cell r="E5807" t="str">
            <v>Magistrát města Havířova</v>
          </cell>
          <cell r="F5807" t="str">
            <v>Havířov</v>
          </cell>
          <cell r="G5807" t="str">
            <v>obec</v>
          </cell>
          <cell r="H5807">
            <v>600136507</v>
          </cell>
          <cell r="I5807" t="str">
            <v>70958114</v>
          </cell>
          <cell r="J5807">
            <v>320</v>
          </cell>
          <cell r="K5807" t="str">
            <v>SINGCLEAN</v>
          </cell>
          <cell r="L5807" t="str">
            <v>ANO</v>
          </cell>
          <cell r="M5807" t="str">
            <v>Základní škola Havířov-Podlesí Mládežnická 11/1564 okres Karviná, příspěvková organizace</v>
          </cell>
          <cell r="N5807" t="str">
            <v>Mládežnická</v>
          </cell>
          <cell r="O5807">
            <v>1564</v>
          </cell>
          <cell r="P5807">
            <v>11</v>
          </cell>
          <cell r="Q5807">
            <v>73601</v>
          </cell>
          <cell r="R5807" t="str">
            <v>Havířov</v>
          </cell>
          <cell r="S5807">
            <v>596411063</v>
          </cell>
          <cell r="T5807" t="str">
            <v>vedeni@zsmladeznicka.cz</v>
          </cell>
        </row>
        <row r="5808">
          <cell r="A5808">
            <v>600136434</v>
          </cell>
          <cell r="B5808">
            <v>70958122</v>
          </cell>
          <cell r="C5808" t="str">
            <v>Moravskoslezský kraj</v>
          </cell>
          <cell r="D5808" t="str">
            <v xml:space="preserve">Karviná </v>
          </cell>
          <cell r="E5808" t="str">
            <v>Magistrát města Havířova</v>
          </cell>
          <cell r="F5808" t="str">
            <v>Havířov</v>
          </cell>
          <cell r="G5808" t="str">
            <v>obec</v>
          </cell>
          <cell r="H5808">
            <v>600136434</v>
          </cell>
          <cell r="I5808" t="str">
            <v>70958122</v>
          </cell>
          <cell r="J5808">
            <v>1580</v>
          </cell>
          <cell r="K5808" t="str">
            <v>SINGCLEAN</v>
          </cell>
          <cell r="L5808" t="str">
            <v>ANO</v>
          </cell>
          <cell r="M5808" t="str">
            <v>Základní škola Havířov-Město 1. máje 10a okres Karviná, příspěvková organizace</v>
          </cell>
          <cell r="N5808" t="str">
            <v>1. máje</v>
          </cell>
          <cell r="O5808">
            <v>956</v>
          </cell>
          <cell r="P5808" t="str">
            <v>10a</v>
          </cell>
          <cell r="Q5808">
            <v>73601</v>
          </cell>
          <cell r="R5808" t="str">
            <v>Havířov</v>
          </cell>
          <cell r="S5808">
            <v>596411135</v>
          </cell>
          <cell r="T5808" t="str">
            <v>zs1maje@gmail.com</v>
          </cell>
        </row>
        <row r="5809">
          <cell r="A5809">
            <v>600136728</v>
          </cell>
          <cell r="B5809">
            <v>70958131</v>
          </cell>
          <cell r="C5809" t="str">
            <v>Moravskoslezský kraj</v>
          </cell>
          <cell r="D5809" t="str">
            <v xml:space="preserve">Karviná </v>
          </cell>
          <cell r="E5809" t="str">
            <v>Magistrát města Havířova</v>
          </cell>
          <cell r="F5809" t="str">
            <v>Havířov</v>
          </cell>
          <cell r="G5809" t="str">
            <v>obec</v>
          </cell>
          <cell r="H5809">
            <v>600136728</v>
          </cell>
          <cell r="I5809" t="str">
            <v>70958131</v>
          </cell>
          <cell r="J5809">
            <v>1020</v>
          </cell>
          <cell r="K5809" t="str">
            <v>SINGCLEAN</v>
          </cell>
          <cell r="L5809" t="str">
            <v>ANO</v>
          </cell>
          <cell r="M5809" t="str">
            <v>Základní škola Havířov-Šumbark Moravská 29/497 okres Karviná, příspěvková organizace</v>
          </cell>
          <cell r="N5809" t="str">
            <v>Moravská</v>
          </cell>
          <cell r="O5809">
            <v>497</v>
          </cell>
          <cell r="P5809">
            <v>29</v>
          </cell>
          <cell r="Q5809">
            <v>73601</v>
          </cell>
          <cell r="R5809" t="str">
            <v>Havířov</v>
          </cell>
          <cell r="S5809">
            <v>596802542</v>
          </cell>
          <cell r="T5809" t="str">
            <v>sekretariat@zsmoravska.cz</v>
          </cell>
        </row>
        <row r="5810">
          <cell r="A5810">
            <v>600136469</v>
          </cell>
          <cell r="B5810">
            <v>70958149</v>
          </cell>
          <cell r="C5810" t="str">
            <v>Moravskoslezský kraj</v>
          </cell>
          <cell r="D5810" t="str">
            <v xml:space="preserve">Karviná </v>
          </cell>
          <cell r="E5810" t="str">
            <v>Magistrát města Havířova</v>
          </cell>
          <cell r="F5810" t="str">
            <v>Havířov</v>
          </cell>
          <cell r="G5810" t="str">
            <v>obec</v>
          </cell>
          <cell r="H5810">
            <v>600136469</v>
          </cell>
          <cell r="I5810" t="str">
            <v>70958149</v>
          </cell>
          <cell r="J5810">
            <v>480</v>
          </cell>
          <cell r="K5810" t="str">
            <v>SINGCLEAN</v>
          </cell>
          <cell r="L5810" t="str">
            <v>ANO</v>
          </cell>
          <cell r="M5810" t="str">
            <v>Základní škola Havířov-Šumbark Školní 1/814 okres Karviná, příspěvková organizace</v>
          </cell>
          <cell r="N5810" t="str">
            <v>Školní</v>
          </cell>
          <cell r="O5810">
            <v>814</v>
          </cell>
          <cell r="P5810">
            <v>1</v>
          </cell>
          <cell r="Q5810">
            <v>73601</v>
          </cell>
          <cell r="R5810" t="str">
            <v>Havířov</v>
          </cell>
          <cell r="S5810">
            <v>596884808</v>
          </cell>
          <cell r="T5810" t="str">
            <v>skolni.zs@volny.cz</v>
          </cell>
        </row>
        <row r="5811">
          <cell r="A5811">
            <v>600136451</v>
          </cell>
          <cell r="B5811">
            <v>70958165</v>
          </cell>
          <cell r="C5811" t="str">
            <v>Moravskoslezský kraj</v>
          </cell>
          <cell r="D5811" t="str">
            <v xml:space="preserve">Karviná </v>
          </cell>
          <cell r="E5811" t="str">
            <v>Magistrát města Havířova</v>
          </cell>
          <cell r="F5811" t="str">
            <v>Havířov</v>
          </cell>
          <cell r="G5811" t="str">
            <v>obec</v>
          </cell>
          <cell r="H5811">
            <v>600136451</v>
          </cell>
          <cell r="I5811" t="str">
            <v>70958165</v>
          </cell>
          <cell r="J5811">
            <v>340</v>
          </cell>
          <cell r="K5811" t="str">
            <v>SINGCLEAN</v>
          </cell>
          <cell r="L5811" t="str">
            <v>ANO</v>
          </cell>
          <cell r="M5811" t="str">
            <v>Základní škola Havířov-Šumbark Jarošova 33/851 okres Karviná, příspěvková organizace</v>
          </cell>
          <cell r="N5811" t="str">
            <v>Jarošova</v>
          </cell>
          <cell r="O5811">
            <v>851</v>
          </cell>
          <cell r="P5811">
            <v>33</v>
          </cell>
          <cell r="Q5811">
            <v>73601</v>
          </cell>
          <cell r="R5811" t="str">
            <v>Havířov</v>
          </cell>
          <cell r="S5811">
            <v>596884264</v>
          </cell>
          <cell r="T5811" t="str">
            <v>skola@zs-jarosova.cz</v>
          </cell>
        </row>
        <row r="5812">
          <cell r="A5812">
            <v>600135161</v>
          </cell>
          <cell r="B5812">
            <v>70958203</v>
          </cell>
          <cell r="C5812" t="str">
            <v>Moravskoslezský kraj</v>
          </cell>
          <cell r="D5812" t="str">
            <v xml:space="preserve">Karviná </v>
          </cell>
          <cell r="E5812" t="str">
            <v>Magistrát města Havířova</v>
          </cell>
          <cell r="F5812" t="str">
            <v>Havířov</v>
          </cell>
          <cell r="G5812" t="str">
            <v>obec</v>
          </cell>
          <cell r="H5812">
            <v>600135161</v>
          </cell>
          <cell r="I5812" t="str">
            <v>70958203</v>
          </cell>
          <cell r="J5812">
            <v>100</v>
          </cell>
          <cell r="K5812" t="str">
            <v>SINGCLEAN</v>
          </cell>
          <cell r="L5812" t="str">
            <v>ANO</v>
          </cell>
          <cell r="M5812" t="str">
            <v>Mateřská škola Havířov-Prostřední Suchá U Topolů 3/688, příspěvková organizace</v>
          </cell>
          <cell r="N5812" t="str">
            <v>U Topolů</v>
          </cell>
          <cell r="O5812">
            <v>688</v>
          </cell>
          <cell r="P5812">
            <v>3</v>
          </cell>
          <cell r="Q5812">
            <v>73564</v>
          </cell>
          <cell r="R5812" t="str">
            <v>Havířov</v>
          </cell>
          <cell r="S5812">
            <v>596440734</v>
          </cell>
          <cell r="T5812" t="str">
            <v>skolkautopolu@seznam.cz</v>
          </cell>
        </row>
        <row r="5813">
          <cell r="A5813">
            <v>600135047</v>
          </cell>
          <cell r="B5813">
            <v>70958220</v>
          </cell>
          <cell r="C5813" t="str">
            <v>Moravskoslezský kraj</v>
          </cell>
          <cell r="D5813" t="str">
            <v xml:space="preserve">Karviná </v>
          </cell>
          <cell r="E5813" t="str">
            <v>Magistrát města Havířova</v>
          </cell>
          <cell r="F5813" t="str">
            <v>Havířov</v>
          </cell>
          <cell r="G5813" t="str">
            <v>obec</v>
          </cell>
          <cell r="H5813">
            <v>600135047</v>
          </cell>
          <cell r="I5813" t="str">
            <v>70958220</v>
          </cell>
          <cell r="J5813">
            <v>320</v>
          </cell>
          <cell r="K5813" t="str">
            <v>SINGCLEAN</v>
          </cell>
          <cell r="L5813" t="str">
            <v>ANO</v>
          </cell>
          <cell r="M5813" t="str">
            <v>Mateřská škola Havířov-Podlesí E. Holuba 7/1403, příspěvková organizace</v>
          </cell>
          <cell r="N5813" t="str">
            <v>Emila Holuba</v>
          </cell>
          <cell r="O5813">
            <v>1403</v>
          </cell>
          <cell r="P5813">
            <v>7</v>
          </cell>
          <cell r="Q5813">
            <v>73601</v>
          </cell>
          <cell r="R5813" t="str">
            <v>Havířov</v>
          </cell>
          <cell r="S5813">
            <v>596411367</v>
          </cell>
          <cell r="T5813" t="str">
            <v>ms.e.holuba@seznam.cz</v>
          </cell>
        </row>
        <row r="5814">
          <cell r="A5814">
            <v>600135071</v>
          </cell>
          <cell r="B5814">
            <v>70958246</v>
          </cell>
          <cell r="C5814" t="str">
            <v>Moravskoslezský kraj</v>
          </cell>
          <cell r="D5814" t="str">
            <v xml:space="preserve">Karviná </v>
          </cell>
          <cell r="E5814" t="str">
            <v>Magistrát města Havířova</v>
          </cell>
          <cell r="F5814" t="str">
            <v>Havířov</v>
          </cell>
          <cell r="G5814" t="str">
            <v>obec</v>
          </cell>
          <cell r="H5814">
            <v>600135071</v>
          </cell>
          <cell r="I5814" t="str">
            <v>70958246</v>
          </cell>
          <cell r="J5814">
            <v>180</v>
          </cell>
          <cell r="K5814" t="str">
            <v>SINGCLEAN</v>
          </cell>
          <cell r="L5814" t="str">
            <v>ANO</v>
          </cell>
          <cell r="M5814" t="str">
            <v>Mateřská škola Havířov-Podlesí Přímá 8/1333, příspěvková organizace</v>
          </cell>
          <cell r="N5814" t="str">
            <v>Přímá</v>
          </cell>
          <cell r="O5814">
            <v>1333</v>
          </cell>
          <cell r="P5814">
            <v>8</v>
          </cell>
          <cell r="Q5814">
            <v>73601</v>
          </cell>
          <cell r="R5814" t="str">
            <v>Havířov</v>
          </cell>
          <cell r="S5814">
            <v>596411342</v>
          </cell>
          <cell r="T5814" t="str">
            <v>msprima@seznam.cz</v>
          </cell>
        </row>
        <row r="5815">
          <cell r="A5815">
            <v>600135616</v>
          </cell>
          <cell r="B5815">
            <v>70958254</v>
          </cell>
          <cell r="C5815" t="str">
            <v>Moravskoslezský kraj</v>
          </cell>
          <cell r="D5815" t="str">
            <v xml:space="preserve">Karviná </v>
          </cell>
          <cell r="E5815" t="str">
            <v>Magistrát města Havířova</v>
          </cell>
          <cell r="F5815" t="str">
            <v>Havířov</v>
          </cell>
          <cell r="G5815" t="str">
            <v>obec</v>
          </cell>
          <cell r="H5815">
            <v>600135616</v>
          </cell>
          <cell r="I5815" t="str">
            <v>70958254</v>
          </cell>
          <cell r="J5815">
            <v>160</v>
          </cell>
          <cell r="K5815" t="str">
            <v>SINGCLEAN</v>
          </cell>
          <cell r="L5815" t="str">
            <v>ANO</v>
          </cell>
          <cell r="M5815" t="str">
            <v>Mateřská škola Havířov-Město Švabinského 7/993, příspěvková organizace</v>
          </cell>
          <cell r="N5815" t="str">
            <v>Švabinského</v>
          </cell>
          <cell r="O5815">
            <v>993</v>
          </cell>
          <cell r="P5815">
            <v>7</v>
          </cell>
          <cell r="Q5815">
            <v>73601</v>
          </cell>
          <cell r="R5815" t="str">
            <v>Havířov</v>
          </cell>
          <cell r="S5815">
            <v>596411049</v>
          </cell>
          <cell r="T5815" t="str">
            <v>svabinskeho@volny.cz</v>
          </cell>
        </row>
        <row r="5816">
          <cell r="A5816">
            <v>600135187</v>
          </cell>
          <cell r="B5816">
            <v>70958262</v>
          </cell>
          <cell r="C5816" t="str">
            <v>Moravskoslezský kraj</v>
          </cell>
          <cell r="D5816" t="str">
            <v xml:space="preserve">Karviná </v>
          </cell>
          <cell r="E5816" t="str">
            <v>Magistrát města Havířova</v>
          </cell>
          <cell r="F5816" t="str">
            <v>Havířov</v>
          </cell>
          <cell r="G5816" t="str">
            <v>obec</v>
          </cell>
          <cell r="H5816">
            <v>600135187</v>
          </cell>
          <cell r="I5816" t="str">
            <v>70958262</v>
          </cell>
          <cell r="J5816">
            <v>140</v>
          </cell>
          <cell r="K5816" t="str">
            <v>SINGCLEAN</v>
          </cell>
          <cell r="L5816" t="str">
            <v>ANO</v>
          </cell>
          <cell r="M5816" t="str">
            <v>Mateřská škola Havířov-Šumbark U Jeslí 4/894, příspěvková organizace</v>
          </cell>
          <cell r="N5816" t="str">
            <v>U Jeslí</v>
          </cell>
          <cell r="O5816">
            <v>894</v>
          </cell>
          <cell r="P5816">
            <v>4</v>
          </cell>
          <cell r="Q5816">
            <v>73601</v>
          </cell>
          <cell r="R5816" t="str">
            <v>Havířov</v>
          </cell>
          <cell r="S5816">
            <v>596813292</v>
          </cell>
          <cell r="T5816" t="str">
            <v>msujesli@tiscali.cz</v>
          </cell>
        </row>
        <row r="5817">
          <cell r="A5817">
            <v>600135683</v>
          </cell>
          <cell r="B5817">
            <v>70958289</v>
          </cell>
          <cell r="C5817" t="str">
            <v>Moravskoslezský kraj</v>
          </cell>
          <cell r="D5817" t="str">
            <v xml:space="preserve">Karviná </v>
          </cell>
          <cell r="E5817" t="str">
            <v>Magistrát města Havířova</v>
          </cell>
          <cell r="F5817" t="str">
            <v>Havířov</v>
          </cell>
          <cell r="G5817" t="str">
            <v>obec</v>
          </cell>
          <cell r="H5817">
            <v>600135683</v>
          </cell>
          <cell r="I5817" t="str">
            <v>70958289</v>
          </cell>
          <cell r="J5817">
            <v>200</v>
          </cell>
          <cell r="K5817" t="str">
            <v>SINGCLEAN</v>
          </cell>
          <cell r="L5817" t="str">
            <v>ANO</v>
          </cell>
          <cell r="M5817" t="str">
            <v>Mateřská škola „U kamarádů“, Havířov-Podlesí, Čelakovského 4/1240, příspěvková organizace</v>
          </cell>
          <cell r="N5817" t="str">
            <v>Čelakovského</v>
          </cell>
          <cell r="O5817">
            <v>1240</v>
          </cell>
          <cell r="P5817">
            <v>4</v>
          </cell>
          <cell r="Q5817">
            <v>73601</v>
          </cell>
          <cell r="R5817" t="str">
            <v>Havířov</v>
          </cell>
          <cell r="S5817">
            <v>596433176</v>
          </cell>
          <cell r="T5817" t="str">
            <v>mscelakovskeho@seznam.cz</v>
          </cell>
        </row>
        <row r="5818">
          <cell r="A5818">
            <v>600135586</v>
          </cell>
          <cell r="B5818">
            <v>70958297</v>
          </cell>
          <cell r="C5818" t="str">
            <v>Moravskoslezský kraj</v>
          </cell>
          <cell r="D5818" t="str">
            <v xml:space="preserve">Karviná </v>
          </cell>
          <cell r="E5818" t="str">
            <v>Magistrát města Havířova</v>
          </cell>
          <cell r="F5818" t="str">
            <v>Havířov</v>
          </cell>
          <cell r="G5818" t="str">
            <v>obec</v>
          </cell>
          <cell r="H5818">
            <v>600135586</v>
          </cell>
          <cell r="I5818" t="str">
            <v>70958297</v>
          </cell>
          <cell r="J5818">
            <v>160</v>
          </cell>
          <cell r="K5818" t="str">
            <v>SINGCLEAN</v>
          </cell>
          <cell r="L5818" t="str">
            <v>ANO</v>
          </cell>
          <cell r="M5818" t="str">
            <v>Mateřská škola Havířov-Šumbark Okružní 1a/1070, příspěvková organizace</v>
          </cell>
          <cell r="N5818" t="str">
            <v>Okružní</v>
          </cell>
          <cell r="O5818">
            <v>1070</v>
          </cell>
          <cell r="P5818" t="str">
            <v>1a</v>
          </cell>
          <cell r="Q5818">
            <v>73601</v>
          </cell>
          <cell r="R5818" t="str">
            <v>Havířov</v>
          </cell>
          <cell r="S5818">
            <v>596884790</v>
          </cell>
          <cell r="T5818" t="str">
            <v>msokruzni@tiscali.cz</v>
          </cell>
        </row>
        <row r="5819">
          <cell r="A5819">
            <v>600142973</v>
          </cell>
          <cell r="B5819">
            <v>70959528</v>
          </cell>
          <cell r="C5819" t="str">
            <v>Moravskoslezský kraj</v>
          </cell>
          <cell r="D5819" t="str">
            <v xml:space="preserve">Opava </v>
          </cell>
          <cell r="E5819" t="str">
            <v>Magistrát města Opavy</v>
          </cell>
          <cell r="F5819" t="str">
            <v>Opava</v>
          </cell>
          <cell r="G5819" t="str">
            <v>obec</v>
          </cell>
          <cell r="H5819">
            <v>600142973</v>
          </cell>
          <cell r="I5819" t="str">
            <v>70959528</v>
          </cell>
          <cell r="J5819">
            <v>260</v>
          </cell>
          <cell r="K5819" t="str">
            <v>SINGCLEAN</v>
          </cell>
          <cell r="L5819" t="str">
            <v>ANO</v>
          </cell>
          <cell r="M5819" t="str">
            <v>Základní škola Velké Hoštice, okres Opava, příspěvková organizace</v>
          </cell>
          <cell r="N5819" t="str">
            <v>Zámecká</v>
          </cell>
          <cell r="O5819">
            <v>207</v>
          </cell>
          <cell r="Q5819">
            <v>74731</v>
          </cell>
          <cell r="R5819" t="str">
            <v>Velké Hoštice</v>
          </cell>
          <cell r="S5819">
            <v>732619659</v>
          </cell>
          <cell r="T5819" t="str">
            <v>zsvelkehostice@seznam.cz</v>
          </cell>
        </row>
        <row r="5820">
          <cell r="A5820">
            <v>600142370</v>
          </cell>
          <cell r="B5820">
            <v>70961549</v>
          </cell>
          <cell r="C5820" t="str">
            <v>Moravskoslezský kraj</v>
          </cell>
          <cell r="D5820" t="str">
            <v xml:space="preserve">Opava </v>
          </cell>
          <cell r="E5820" t="str">
            <v>Magistrát města Opavy</v>
          </cell>
          <cell r="F5820" t="str">
            <v>Opava</v>
          </cell>
          <cell r="G5820" t="str">
            <v>obec</v>
          </cell>
          <cell r="H5820">
            <v>600142370</v>
          </cell>
          <cell r="I5820" t="str">
            <v>70961549</v>
          </cell>
          <cell r="J5820">
            <v>420</v>
          </cell>
          <cell r="K5820" t="str">
            <v>SINGCLEAN</v>
          </cell>
          <cell r="L5820" t="str">
            <v>ANO</v>
          </cell>
          <cell r="M5820" t="str">
            <v>Mateřská škola Velké Hoštice, okres Opava, příspěvková organizace</v>
          </cell>
          <cell r="N5820" t="str">
            <v>Pekliska</v>
          </cell>
          <cell r="O5820">
            <v>56</v>
          </cell>
          <cell r="Q5820">
            <v>74731</v>
          </cell>
          <cell r="R5820" t="str">
            <v>Velké Hoštice</v>
          </cell>
          <cell r="S5820">
            <v>553764070</v>
          </cell>
          <cell r="T5820" t="str">
            <v>ms.hostice@tiscali.cz</v>
          </cell>
        </row>
        <row r="5821">
          <cell r="A5821">
            <v>600071553</v>
          </cell>
          <cell r="B5821">
            <v>70962537</v>
          </cell>
          <cell r="C5821" t="str">
            <v>Plzeňský kraj</v>
          </cell>
          <cell r="D5821" t="str">
            <v xml:space="preserve">Plzeň-sever </v>
          </cell>
          <cell r="E5821" t="str">
            <v>Městský úřad Nýřany</v>
          </cell>
          <cell r="F5821" t="str">
            <v>Nýřany</v>
          </cell>
          <cell r="G5821" t="str">
            <v>obec</v>
          </cell>
          <cell r="H5821">
            <v>600071553</v>
          </cell>
          <cell r="I5821" t="str">
            <v>70962537</v>
          </cell>
          <cell r="J5821" t="str">
            <v>X</v>
          </cell>
          <cell r="K5821" t="str">
            <v>SINGCLEAN</v>
          </cell>
          <cell r="L5821" t="str">
            <v>ANO</v>
          </cell>
          <cell r="M5821" t="str">
            <v>Základní umělecká škola Nýřany, okres Plzeň-sever, příspěvková organizace</v>
          </cell>
          <cell r="N5821" t="str">
            <v>Nerudova</v>
          </cell>
          <cell r="O5821">
            <v>440</v>
          </cell>
          <cell r="Q5821">
            <v>33023</v>
          </cell>
          <cell r="R5821" t="str">
            <v>Nýřany</v>
          </cell>
          <cell r="S5821">
            <v>377931505</v>
          </cell>
          <cell r="T5821" t="str">
            <v>umeleckaskola@zusnyrany.cz</v>
          </cell>
        </row>
        <row r="5822">
          <cell r="A5822">
            <v>600053504</v>
          </cell>
          <cell r="B5822">
            <v>70964190</v>
          </cell>
          <cell r="C5822" t="str">
            <v>Středočeský kraj</v>
          </cell>
          <cell r="D5822" t="str">
            <v xml:space="preserve">Praha-západ </v>
          </cell>
          <cell r="E5822" t="str">
            <v>Městský úřad Černošice</v>
          </cell>
          <cell r="F5822" t="str">
            <v>Černošice</v>
          </cell>
          <cell r="G5822" t="str">
            <v>obec</v>
          </cell>
          <cell r="H5822">
            <v>600053504</v>
          </cell>
          <cell r="I5822" t="str">
            <v>70964190</v>
          </cell>
          <cell r="J5822" t="str">
            <v>X</v>
          </cell>
          <cell r="K5822" t="str">
            <v>SINGCLEAN</v>
          </cell>
          <cell r="L5822" t="str">
            <v>ANO</v>
          </cell>
          <cell r="M5822" t="str">
            <v>Základní umělecká škola Libčice nad Vltavou</v>
          </cell>
          <cell r="N5822" t="str">
            <v>Letecká</v>
          </cell>
          <cell r="O5822">
            <v>441</v>
          </cell>
          <cell r="Q5822">
            <v>25266</v>
          </cell>
          <cell r="R5822" t="str">
            <v>Libčice nad Vltavou</v>
          </cell>
          <cell r="S5822">
            <v>777685624</v>
          </cell>
          <cell r="T5822" t="str">
            <v>info@zuslibcice.cz</v>
          </cell>
        </row>
        <row r="5823">
          <cell r="A5823">
            <v>600063658</v>
          </cell>
          <cell r="B5823">
            <v>70964581</v>
          </cell>
          <cell r="C5823" t="str">
            <v>Jihočeský kraj</v>
          </cell>
          <cell r="D5823" t="str">
            <v xml:space="preserve">Strakonice </v>
          </cell>
          <cell r="E5823" t="str">
            <v>Městský úřad Strakonice</v>
          </cell>
          <cell r="F5823" t="str">
            <v>Strakonice</v>
          </cell>
          <cell r="G5823" t="str">
            <v>obec</v>
          </cell>
          <cell r="H5823">
            <v>600063658</v>
          </cell>
          <cell r="I5823" t="str">
            <v>70964581</v>
          </cell>
          <cell r="J5823">
            <v>200</v>
          </cell>
          <cell r="K5823" t="str">
            <v>SINGCLEAN</v>
          </cell>
          <cell r="L5823" t="str">
            <v>ANO</v>
          </cell>
          <cell r="M5823" t="str">
            <v>Mateřská škola Strakonice, A.B. Svojsíka 892</v>
          </cell>
          <cell r="N5823" t="str">
            <v>Prof. A. B. Svojsíka</v>
          </cell>
          <cell r="O5823">
            <v>892</v>
          </cell>
          <cell r="Q5823">
            <v>38601</v>
          </cell>
          <cell r="R5823" t="str">
            <v>Strakonice</v>
          </cell>
          <cell r="S5823">
            <v>380422870</v>
          </cell>
          <cell r="T5823" t="str">
            <v>jana.dufkova@ms-svojsika.strakonice.eu</v>
          </cell>
        </row>
        <row r="5824">
          <cell r="A5824">
            <v>600141811</v>
          </cell>
          <cell r="B5824">
            <v>70965633</v>
          </cell>
          <cell r="C5824" t="str">
            <v>Moravskoslezský kraj</v>
          </cell>
          <cell r="D5824" t="str">
            <v xml:space="preserve">Opava </v>
          </cell>
          <cell r="E5824" t="str">
            <v>Magistrát města Opavy</v>
          </cell>
          <cell r="F5824" t="str">
            <v>Opava</v>
          </cell>
          <cell r="G5824" t="str">
            <v>obec</v>
          </cell>
          <cell r="H5824">
            <v>600141811</v>
          </cell>
          <cell r="I5824" t="str">
            <v>70965633</v>
          </cell>
          <cell r="J5824">
            <v>120</v>
          </cell>
          <cell r="K5824" t="str">
            <v>SINGCLEAN</v>
          </cell>
          <cell r="L5824" t="str">
            <v>ANO</v>
          </cell>
          <cell r="M5824" t="str">
            <v>Mateřská škola Stěbořice, příspěvková organizace</v>
          </cell>
          <cell r="O5824">
            <v>57</v>
          </cell>
          <cell r="Q5824">
            <v>74751</v>
          </cell>
          <cell r="R5824" t="str">
            <v>Stěbořice</v>
          </cell>
          <cell r="S5824">
            <v>553661014</v>
          </cell>
          <cell r="T5824" t="str">
            <v>skolka.steborice@seznam.cz</v>
          </cell>
        </row>
        <row r="5825">
          <cell r="A5825">
            <v>600071537</v>
          </cell>
          <cell r="B5825">
            <v>70965951</v>
          </cell>
          <cell r="C5825" t="str">
            <v>Plzeňský kraj</v>
          </cell>
          <cell r="D5825" t="str">
            <v xml:space="preserve">Plzeň-město </v>
          </cell>
          <cell r="E5825" t="str">
            <v>Magistrát města Plzně</v>
          </cell>
          <cell r="F5825" t="str">
            <v>Plzeň</v>
          </cell>
          <cell r="G5825" t="str">
            <v>obec</v>
          </cell>
          <cell r="H5825">
            <v>600071537</v>
          </cell>
          <cell r="I5825" t="str">
            <v>70965951</v>
          </cell>
          <cell r="J5825" t="str">
            <v>X</v>
          </cell>
          <cell r="K5825" t="str">
            <v>SINGCLEAN</v>
          </cell>
          <cell r="L5825" t="str">
            <v>ANO</v>
          </cell>
          <cell r="M5825" t="str">
            <v>Základní umělecká škola Chrást, okres Plzeň-město, příspěvková organizace</v>
          </cell>
          <cell r="N5825" t="str">
            <v>Vilová</v>
          </cell>
          <cell r="O5825">
            <v>289</v>
          </cell>
          <cell r="Q5825">
            <v>33003</v>
          </cell>
          <cell r="R5825" t="str">
            <v>Chrást</v>
          </cell>
          <cell r="S5825" t="str">
            <v>377 845 244 ,775243767</v>
          </cell>
          <cell r="T5825" t="str">
            <v>zus.chrast@gmail.com</v>
          </cell>
        </row>
        <row r="5826">
          <cell r="A5826">
            <v>600112217</v>
          </cell>
          <cell r="B5826">
            <v>70965994</v>
          </cell>
          <cell r="C5826" t="str">
            <v>Jihomoravský kraj</v>
          </cell>
          <cell r="D5826" t="str">
            <v xml:space="preserve">Břeclav </v>
          </cell>
          <cell r="E5826" t="str">
            <v>Městský úřad Hustopeče</v>
          </cell>
          <cell r="F5826" t="str">
            <v>Hustopeče</v>
          </cell>
          <cell r="G5826" t="str">
            <v>obec</v>
          </cell>
          <cell r="H5826">
            <v>600112217</v>
          </cell>
          <cell r="I5826" t="str">
            <v>70965994</v>
          </cell>
          <cell r="J5826">
            <v>260</v>
          </cell>
          <cell r="K5826" t="str">
            <v>SINGCLEAN</v>
          </cell>
          <cell r="L5826" t="str">
            <v>ANO</v>
          </cell>
          <cell r="M5826" t="str">
            <v>Základní škola Vrbice, okres Břeclav, příspěvková organizace</v>
          </cell>
          <cell r="O5826">
            <v>239</v>
          </cell>
          <cell r="Q5826">
            <v>69109</v>
          </cell>
          <cell r="R5826" t="str">
            <v>Vrbice</v>
          </cell>
          <cell r="S5826">
            <v>777852793</v>
          </cell>
          <cell r="T5826" t="str">
            <v>reditelka@zsvrbice.cz</v>
          </cell>
        </row>
        <row r="5827">
          <cell r="A5827">
            <v>600040631</v>
          </cell>
          <cell r="B5827">
            <v>70966681</v>
          </cell>
          <cell r="C5827" t="str">
            <v>Hlavní město Praha</v>
          </cell>
          <cell r="D5827" t="str">
            <v xml:space="preserve">Praha 9 </v>
          </cell>
          <cell r="E5827" t="str">
            <v>Úřad městské části Praha 20</v>
          </cell>
          <cell r="F5827" t="str">
            <v>Praha 20</v>
          </cell>
          <cell r="G5827" t="str">
            <v>obec</v>
          </cell>
          <cell r="H5827">
            <v>600040631</v>
          </cell>
          <cell r="I5827" t="str">
            <v>70966681</v>
          </cell>
          <cell r="J5827" t="str">
            <v>X</v>
          </cell>
          <cell r="K5827" t="str">
            <v>SINGCLEAN</v>
          </cell>
          <cell r="L5827" t="str">
            <v>ANO</v>
          </cell>
          <cell r="M5827" t="str">
            <v>Dům dětí a mládeže, Praha - Horní Počernice, Ratibořická 1899</v>
          </cell>
          <cell r="N5827" t="str">
            <v>Ratibořická</v>
          </cell>
          <cell r="O5827">
            <v>1899</v>
          </cell>
          <cell r="P5827">
            <v>30</v>
          </cell>
          <cell r="Q5827">
            <v>19300</v>
          </cell>
          <cell r="R5827" t="str">
            <v>Praha 9</v>
          </cell>
          <cell r="S5827">
            <v>281925264</v>
          </cell>
          <cell r="T5827" t="str">
            <v>ddm-hp@ddm-hp.cz</v>
          </cell>
        </row>
        <row r="5828">
          <cell r="A5828">
            <v>600115259</v>
          </cell>
          <cell r="B5828">
            <v>70967491</v>
          </cell>
          <cell r="C5828" t="str">
            <v>Jihomoravský kraj</v>
          </cell>
          <cell r="D5828" t="str">
            <v xml:space="preserve">Hodonín </v>
          </cell>
          <cell r="E5828" t="str">
            <v>Městský úřad Kyjov</v>
          </cell>
          <cell r="F5828" t="str">
            <v>Kyjov</v>
          </cell>
          <cell r="G5828" t="str">
            <v>obec</v>
          </cell>
          <cell r="H5828">
            <v>600115259</v>
          </cell>
          <cell r="I5828" t="str">
            <v>70967491</v>
          </cell>
          <cell r="J5828">
            <v>80</v>
          </cell>
          <cell r="K5828" t="str">
            <v>SINGCLEAN</v>
          </cell>
          <cell r="L5828" t="str">
            <v>ANO</v>
          </cell>
          <cell r="M5828" t="str">
            <v>Mateřská škola Šardice, příspěvková organizace</v>
          </cell>
          <cell r="O5828">
            <v>750</v>
          </cell>
          <cell r="Q5828">
            <v>69613</v>
          </cell>
          <cell r="R5828" t="str">
            <v>Šardice</v>
          </cell>
          <cell r="S5828">
            <v>518624544</v>
          </cell>
          <cell r="T5828" t="str">
            <v>mssardice@seznam.cz</v>
          </cell>
        </row>
        <row r="5829">
          <cell r="A5829">
            <v>600063313</v>
          </cell>
          <cell r="B5829">
            <v>70968462</v>
          </cell>
          <cell r="C5829" t="str">
            <v>Jihočeský kraj</v>
          </cell>
          <cell r="D5829" t="str">
            <v xml:space="preserve">Strakonice </v>
          </cell>
          <cell r="E5829" t="str">
            <v>Městský úřad Strakonice</v>
          </cell>
          <cell r="F5829" t="str">
            <v>Strakonice</v>
          </cell>
          <cell r="G5829" t="str">
            <v>obec</v>
          </cell>
          <cell r="H5829">
            <v>600063313</v>
          </cell>
          <cell r="I5829" t="str">
            <v>70968462</v>
          </cell>
          <cell r="J5829">
            <v>160</v>
          </cell>
          <cell r="K5829" t="str">
            <v>SINGCLEAN</v>
          </cell>
          <cell r="L5829" t="str">
            <v>ANO</v>
          </cell>
          <cell r="M5829" t="str">
            <v>Mateřská škola Čtyřlístek, Strakonice, Holečkova 410</v>
          </cell>
          <cell r="N5829" t="str">
            <v>Holečkova</v>
          </cell>
          <cell r="O5829">
            <v>410</v>
          </cell>
          <cell r="Q5829">
            <v>38601</v>
          </cell>
          <cell r="R5829" t="str">
            <v>Strakonice</v>
          </cell>
          <cell r="S5829">
            <v>380422860</v>
          </cell>
        </row>
        <row r="5830">
          <cell r="A5830">
            <v>600071570</v>
          </cell>
          <cell r="B5830">
            <v>70968888</v>
          </cell>
          <cell r="C5830" t="str">
            <v>Plzeňský kraj</v>
          </cell>
          <cell r="D5830" t="str">
            <v xml:space="preserve">Plzeň-sever </v>
          </cell>
          <cell r="E5830" t="str">
            <v>Městský úřad Kralovice</v>
          </cell>
          <cell r="F5830" t="str">
            <v>Kralovice</v>
          </cell>
          <cell r="G5830" t="str">
            <v>obec</v>
          </cell>
          <cell r="H5830">
            <v>600071570</v>
          </cell>
          <cell r="I5830" t="str">
            <v>70968888</v>
          </cell>
          <cell r="J5830">
            <v>220</v>
          </cell>
          <cell r="K5830" t="str">
            <v>SINGCLEAN</v>
          </cell>
          <cell r="L5830" t="str">
            <v>ANO</v>
          </cell>
          <cell r="M5830" t="str">
            <v>Základní škola praktická Kralovice, okres Plzeň-sever</v>
          </cell>
          <cell r="N5830" t="str">
            <v>Plzeňská tř.</v>
          </cell>
          <cell r="O5830">
            <v>172</v>
          </cell>
          <cell r="Q5830">
            <v>33141</v>
          </cell>
          <cell r="R5830" t="str">
            <v>Kralovice</v>
          </cell>
          <cell r="S5830" t="str">
            <v>373 396 548 ,736482054</v>
          </cell>
          <cell r="T5830" t="str">
            <v>zspraktickakralovice@seznam.cz</v>
          </cell>
        </row>
        <row r="5831">
          <cell r="A5831">
            <v>600071545</v>
          </cell>
          <cell r="B5831">
            <v>70968896</v>
          </cell>
          <cell r="C5831" t="str">
            <v>Plzeňský kraj</v>
          </cell>
          <cell r="D5831" t="str">
            <v xml:space="preserve">Plzeň-sever </v>
          </cell>
          <cell r="E5831" t="str">
            <v>Městský úřad Kralovice</v>
          </cell>
          <cell r="F5831" t="str">
            <v>Kralovice</v>
          </cell>
          <cell r="G5831" t="str">
            <v>obec</v>
          </cell>
          <cell r="H5831">
            <v>600071545</v>
          </cell>
          <cell r="I5831" t="str">
            <v>70968896</v>
          </cell>
          <cell r="J5831" t="str">
            <v>X</v>
          </cell>
          <cell r="K5831" t="str">
            <v>SINGCLEAN</v>
          </cell>
          <cell r="L5831" t="str">
            <v>ANO</v>
          </cell>
          <cell r="M5831" t="str">
            <v>Základní umělecká škola Kralovice, okres Plzeň-sever</v>
          </cell>
          <cell r="N5831" t="str">
            <v>Manětínská</v>
          </cell>
          <cell r="O5831">
            <v>395</v>
          </cell>
          <cell r="Q5831">
            <v>33141</v>
          </cell>
          <cell r="R5831" t="str">
            <v>Kralovice</v>
          </cell>
          <cell r="S5831" t="str">
            <v>373 396 431 ,373392478</v>
          </cell>
          <cell r="T5831" t="str">
            <v>zus.kralovice@volny.cz</v>
          </cell>
        </row>
        <row r="5832">
          <cell r="A5832">
            <v>600071561</v>
          </cell>
          <cell r="B5832">
            <v>70969850</v>
          </cell>
          <cell r="C5832" t="str">
            <v>Plzeňský kraj</v>
          </cell>
          <cell r="D5832" t="str">
            <v xml:space="preserve">Plzeň-sever </v>
          </cell>
          <cell r="E5832" t="str">
            <v>Městský úřad Nýřany</v>
          </cell>
          <cell r="F5832" t="str">
            <v>Nýřany</v>
          </cell>
          <cell r="G5832" t="str">
            <v>obec</v>
          </cell>
          <cell r="H5832">
            <v>600071561</v>
          </cell>
          <cell r="I5832" t="str">
            <v>70969850</v>
          </cell>
          <cell r="J5832" t="str">
            <v>X</v>
          </cell>
          <cell r="K5832" t="str">
            <v>SINGCLEAN</v>
          </cell>
          <cell r="L5832" t="str">
            <v>ANO</v>
          </cell>
          <cell r="M5832" t="str">
            <v>Základní umělecká škola Třemošná, příspěvková organizace</v>
          </cell>
          <cell r="N5832" t="str">
            <v>Družstevní</v>
          </cell>
          <cell r="O5832">
            <v>750</v>
          </cell>
          <cell r="Q5832">
            <v>33011</v>
          </cell>
          <cell r="R5832" t="str">
            <v>Třemošná</v>
          </cell>
          <cell r="S5832" t="str">
            <v>377 953 435 ,737149460</v>
          </cell>
          <cell r="T5832" t="str">
            <v>zustremosna@volny.cz</v>
          </cell>
        </row>
        <row r="5833">
          <cell r="A5833">
            <v>600039846</v>
          </cell>
          <cell r="B5833">
            <v>70970190</v>
          </cell>
          <cell r="C5833" t="str">
            <v>Hlavní město Praha</v>
          </cell>
          <cell r="D5833" t="str">
            <v xml:space="preserve">Praha 8 </v>
          </cell>
          <cell r="E5833" t="str">
            <v>Úřad městské části Praha 8</v>
          </cell>
          <cell r="F5833" t="str">
            <v>Praha 8</v>
          </cell>
          <cell r="G5833" t="str">
            <v>obec</v>
          </cell>
          <cell r="H5833">
            <v>600039846</v>
          </cell>
          <cell r="I5833" t="str">
            <v>70970190</v>
          </cell>
          <cell r="J5833">
            <v>960</v>
          </cell>
          <cell r="K5833" t="str">
            <v>SINGCLEAN</v>
          </cell>
          <cell r="L5833" t="str">
            <v>ANO</v>
          </cell>
          <cell r="M5833" t="str">
            <v>Základní škola Praha - Dolní Chabry, příspěvková organizace</v>
          </cell>
          <cell r="N5833" t="str">
            <v>Spořická</v>
          </cell>
          <cell r="O5833">
            <v>400</v>
          </cell>
          <cell r="P5833">
            <v>34</v>
          </cell>
          <cell r="Q5833">
            <v>18421</v>
          </cell>
          <cell r="R5833" t="str">
            <v>Praha 8</v>
          </cell>
          <cell r="S5833">
            <v>233544562</v>
          </cell>
          <cell r="T5833" t="str">
            <v>zschabry@zschabry.cz</v>
          </cell>
        </row>
        <row r="5834">
          <cell r="A5834">
            <v>600060535</v>
          </cell>
          <cell r="B5834">
            <v>70970441</v>
          </cell>
          <cell r="C5834" t="str">
            <v>Jihočeský kraj</v>
          </cell>
          <cell r="D5834" t="str">
            <v xml:space="preserve">Jindřichův Hradec </v>
          </cell>
          <cell r="E5834" t="str">
            <v>Městský úřad Jindřichův Hradec</v>
          </cell>
          <cell r="F5834" t="str">
            <v>Jindřichův Hradec</v>
          </cell>
          <cell r="G5834" t="str">
            <v>obec</v>
          </cell>
          <cell r="H5834">
            <v>600060535</v>
          </cell>
          <cell r="I5834" t="str">
            <v>70970441</v>
          </cell>
          <cell r="J5834">
            <v>540</v>
          </cell>
          <cell r="K5834" t="str">
            <v>SINGCLEAN</v>
          </cell>
          <cell r="L5834" t="str">
            <v>ANO</v>
          </cell>
          <cell r="M5834" t="str">
            <v>Základní škola Nová Včelnice, příspěvková organizace</v>
          </cell>
          <cell r="N5834" t="str">
            <v>Školní</v>
          </cell>
          <cell r="O5834">
            <v>414</v>
          </cell>
          <cell r="Q5834">
            <v>37842</v>
          </cell>
          <cell r="R5834" t="str">
            <v>Nová Včelnice</v>
          </cell>
          <cell r="S5834">
            <v>384395093</v>
          </cell>
          <cell r="T5834" t="str">
            <v>zs.nv@c-mail.cz</v>
          </cell>
        </row>
        <row r="5835">
          <cell r="A5835">
            <v>600070476</v>
          </cell>
          <cell r="B5835">
            <v>70970777</v>
          </cell>
          <cell r="C5835" t="str">
            <v>Plzeňský kraj</v>
          </cell>
          <cell r="D5835" t="str">
            <v xml:space="preserve">Plzeň-jih </v>
          </cell>
          <cell r="E5835" t="str">
            <v>Městský úřad Přeštice</v>
          </cell>
          <cell r="F5835" t="str">
            <v>Přeštice</v>
          </cell>
          <cell r="G5835" t="str">
            <v>obec</v>
          </cell>
          <cell r="H5835">
            <v>600070476</v>
          </cell>
          <cell r="I5835" t="str">
            <v>70970777</v>
          </cell>
          <cell r="J5835">
            <v>540</v>
          </cell>
          <cell r="K5835" t="str">
            <v>SINGCLEAN</v>
          </cell>
          <cell r="L5835" t="str">
            <v>ANO</v>
          </cell>
          <cell r="M5835" t="str">
            <v>Základní škola Merklín, okres Plzeň-jih</v>
          </cell>
          <cell r="N5835" t="str">
            <v>Školní</v>
          </cell>
          <cell r="O5835">
            <v>249</v>
          </cell>
          <cell r="Q5835">
            <v>33452</v>
          </cell>
          <cell r="R5835" t="str">
            <v>Merklín</v>
          </cell>
          <cell r="S5835" t="str">
            <v>377 912 116 ,734785559</v>
          </cell>
          <cell r="T5835" t="str">
            <v>zsmerklin@volny.cz</v>
          </cell>
        </row>
        <row r="5836">
          <cell r="A5836">
            <v>600071529</v>
          </cell>
          <cell r="B5836">
            <v>70971102</v>
          </cell>
          <cell r="C5836" t="str">
            <v>Plzeňský kraj</v>
          </cell>
          <cell r="D5836" t="str">
            <v xml:space="preserve">Plzeň-sever </v>
          </cell>
          <cell r="E5836" t="str">
            <v>Městský úřad Kralovice</v>
          </cell>
          <cell r="F5836" t="str">
            <v>Kralovice</v>
          </cell>
          <cell r="G5836" t="str">
            <v>obec</v>
          </cell>
          <cell r="H5836">
            <v>600071529</v>
          </cell>
          <cell r="I5836" t="str">
            <v>70971102</v>
          </cell>
          <cell r="J5836" t="str">
            <v>X</v>
          </cell>
          <cell r="K5836" t="str">
            <v>SINGCLEAN</v>
          </cell>
          <cell r="L5836" t="str">
            <v>ANO</v>
          </cell>
          <cell r="M5836" t="str">
            <v>Základní umělecká škola Plasy, příspěvková organizace</v>
          </cell>
          <cell r="N5836" t="str">
            <v>Stará cesta</v>
          </cell>
          <cell r="O5836">
            <v>407</v>
          </cell>
          <cell r="Q5836">
            <v>33101</v>
          </cell>
          <cell r="R5836" t="str">
            <v>Plasy</v>
          </cell>
          <cell r="S5836" t="str">
            <v>373 322 348 ;725890902</v>
          </cell>
          <cell r="T5836" t="str">
            <v>zusplasy@volny.cz</v>
          </cell>
        </row>
        <row r="5837">
          <cell r="A5837">
            <v>600092470</v>
          </cell>
          <cell r="B5837">
            <v>70971137</v>
          </cell>
          <cell r="C5837" t="str">
            <v>Královéhradecký kraj</v>
          </cell>
          <cell r="D5837" t="str">
            <v xml:space="preserve">Jičín </v>
          </cell>
          <cell r="E5837" t="str">
            <v>Městský úřad Hořice</v>
          </cell>
          <cell r="F5837" t="str">
            <v>Hořice</v>
          </cell>
          <cell r="G5837" t="str">
            <v>obec</v>
          </cell>
          <cell r="H5837">
            <v>600092470</v>
          </cell>
          <cell r="I5837" t="str">
            <v>70971137</v>
          </cell>
          <cell r="J5837">
            <v>100</v>
          </cell>
          <cell r="K5837" t="str">
            <v>SINGCLEAN</v>
          </cell>
          <cell r="L5837" t="str">
            <v>ANO</v>
          </cell>
          <cell r="M5837" t="str">
            <v>Základní škola a mateřská škola Na Daliborce, Hořice</v>
          </cell>
          <cell r="N5837" t="str">
            <v>Žižkova</v>
          </cell>
          <cell r="O5837">
            <v>866</v>
          </cell>
          <cell r="Q5837">
            <v>50801</v>
          </cell>
          <cell r="R5837" t="str">
            <v>Hořice</v>
          </cell>
          <cell r="S5837">
            <v>493623109</v>
          </cell>
          <cell r="T5837" t="str">
            <v>zs.daliborka@seznam.cz</v>
          </cell>
        </row>
        <row r="5838">
          <cell r="A5838">
            <v>600092607</v>
          </cell>
          <cell r="B5838">
            <v>70971145</v>
          </cell>
          <cell r="C5838" t="str">
            <v>Královéhradecký kraj</v>
          </cell>
          <cell r="D5838" t="str">
            <v xml:space="preserve">Jičín </v>
          </cell>
          <cell r="E5838" t="str">
            <v>Městský úřad Hořice</v>
          </cell>
          <cell r="F5838" t="str">
            <v>Hořice</v>
          </cell>
          <cell r="G5838" t="str">
            <v>obec</v>
          </cell>
          <cell r="H5838">
            <v>600092607</v>
          </cell>
          <cell r="I5838" t="str">
            <v>70971145</v>
          </cell>
          <cell r="J5838">
            <v>20</v>
          </cell>
          <cell r="K5838" t="str">
            <v>SINGCLEAN</v>
          </cell>
          <cell r="L5838" t="str">
            <v>ANO</v>
          </cell>
          <cell r="M5838" t="str">
            <v>Školní jídelna, Hořice, Přemyslova 401</v>
          </cell>
          <cell r="N5838" t="str">
            <v>Přemyslova</v>
          </cell>
          <cell r="O5838">
            <v>401</v>
          </cell>
          <cell r="Q5838">
            <v>50801</v>
          </cell>
          <cell r="R5838" t="str">
            <v>Hořice</v>
          </cell>
          <cell r="S5838">
            <v>493623444</v>
          </cell>
          <cell r="T5838" t="str">
            <v>jidelna@horice.org</v>
          </cell>
        </row>
        <row r="5839">
          <cell r="A5839">
            <v>617200858</v>
          </cell>
          <cell r="B5839">
            <v>70971251</v>
          </cell>
          <cell r="C5839" t="str">
            <v>Pardubický kraj</v>
          </cell>
          <cell r="D5839" t="str">
            <v xml:space="preserve">Chrudim </v>
          </cell>
          <cell r="E5839" t="str">
            <v>Městský úřad Hlinsko</v>
          </cell>
          <cell r="F5839" t="str">
            <v>Hlinsko</v>
          </cell>
          <cell r="G5839" t="str">
            <v>obec</v>
          </cell>
          <cell r="H5839">
            <v>617200858</v>
          </cell>
          <cell r="I5839" t="str">
            <v>70971251</v>
          </cell>
          <cell r="J5839">
            <v>260</v>
          </cell>
          <cell r="K5839" t="str">
            <v>SINGCLEAN</v>
          </cell>
          <cell r="L5839" t="str">
            <v>ANO</v>
          </cell>
          <cell r="M5839" t="str">
            <v>Mateřská škola, Hlinsko, Budovatelů 1229</v>
          </cell>
          <cell r="N5839" t="str">
            <v>Budovatelů</v>
          </cell>
          <cell r="O5839">
            <v>1229</v>
          </cell>
          <cell r="Q5839">
            <v>53901</v>
          </cell>
          <cell r="R5839" t="str">
            <v>Hlinsko</v>
          </cell>
          <cell r="S5839">
            <v>469311563</v>
          </cell>
          <cell r="T5839" t="str">
            <v>ms.budovatelu@tiscali.cz</v>
          </cell>
        </row>
        <row r="5840">
          <cell r="A5840">
            <v>600090132</v>
          </cell>
          <cell r="B5840">
            <v>70971269</v>
          </cell>
          <cell r="C5840" t="str">
            <v>Pardubický kraj</v>
          </cell>
          <cell r="D5840" t="str">
            <v xml:space="preserve">Chrudim </v>
          </cell>
          <cell r="E5840" t="str">
            <v>Městský úřad Hlinsko</v>
          </cell>
          <cell r="F5840" t="str">
            <v>Hlinsko</v>
          </cell>
          <cell r="G5840" t="str">
            <v>obec</v>
          </cell>
          <cell r="H5840">
            <v>600090132</v>
          </cell>
          <cell r="I5840" t="str">
            <v>70971269</v>
          </cell>
          <cell r="J5840">
            <v>280</v>
          </cell>
          <cell r="K5840" t="str">
            <v>SINGCLEAN</v>
          </cell>
          <cell r="L5840" t="str">
            <v>ANO</v>
          </cell>
          <cell r="M5840" t="str">
            <v>Mateřská škola, Hlinsko, Rubešova 1250</v>
          </cell>
          <cell r="N5840" t="str">
            <v>Rubešova</v>
          </cell>
          <cell r="O5840">
            <v>1250</v>
          </cell>
          <cell r="Q5840">
            <v>53901</v>
          </cell>
          <cell r="R5840" t="str">
            <v>Hlinsko</v>
          </cell>
          <cell r="S5840">
            <v>469311299</v>
          </cell>
          <cell r="T5840" t="str">
            <v>msrubesova@centrum.cz</v>
          </cell>
        </row>
        <row r="5841">
          <cell r="A5841">
            <v>600084230</v>
          </cell>
          <cell r="B5841">
            <v>70971323</v>
          </cell>
          <cell r="C5841" t="str">
            <v>Ústecký kraj</v>
          </cell>
          <cell r="D5841" t="str">
            <v xml:space="preserve">Teplice </v>
          </cell>
          <cell r="E5841" t="str">
            <v>Magistrát města Teplic</v>
          </cell>
          <cell r="F5841" t="str">
            <v>Teplice</v>
          </cell>
          <cell r="G5841" t="str">
            <v>obec</v>
          </cell>
          <cell r="H5841">
            <v>600084230</v>
          </cell>
          <cell r="I5841" t="str">
            <v>70971323</v>
          </cell>
          <cell r="J5841">
            <v>140</v>
          </cell>
          <cell r="K5841" t="str">
            <v>SINGCLEAN</v>
          </cell>
          <cell r="L5841" t="str">
            <v>ANO</v>
          </cell>
          <cell r="M5841" t="str">
            <v>Mateřská škola "Čtyřlístek", Novosedlice</v>
          </cell>
          <cell r="N5841" t="str">
            <v>Nezvalova</v>
          </cell>
          <cell r="O5841">
            <v>388</v>
          </cell>
          <cell r="P5841">
            <v>147</v>
          </cell>
          <cell r="Q5841">
            <v>41731</v>
          </cell>
          <cell r="R5841" t="str">
            <v>Novosedlice</v>
          </cell>
          <cell r="S5841">
            <v>417539538</v>
          </cell>
        </row>
        <row r="5842">
          <cell r="A5842">
            <v>661000061</v>
          </cell>
          <cell r="B5842">
            <v>70971382</v>
          </cell>
          <cell r="C5842" t="str">
            <v>Hlavní město Praha</v>
          </cell>
          <cell r="D5842" t="str">
            <v xml:space="preserve">Praha 10 </v>
          </cell>
          <cell r="E5842" t="str">
            <v>Úřad městské části Praha 22</v>
          </cell>
          <cell r="F5842" t="str">
            <v>Praha 22</v>
          </cell>
          <cell r="G5842" t="str">
            <v>obec</v>
          </cell>
          <cell r="H5842">
            <v>661000061</v>
          </cell>
          <cell r="I5842" t="str">
            <v>70971382</v>
          </cell>
          <cell r="J5842">
            <v>120</v>
          </cell>
          <cell r="K5842" t="str">
            <v>SINGCLEAN</v>
          </cell>
          <cell r="L5842" t="str">
            <v>ANO</v>
          </cell>
          <cell r="M5842" t="str">
            <v>Školní jídelna, Praha 22, Nové náměstí 1100</v>
          </cell>
          <cell r="N5842" t="str">
            <v>Nové náměstí</v>
          </cell>
          <cell r="O5842">
            <v>1100</v>
          </cell>
          <cell r="P5842">
            <v>1</v>
          </cell>
          <cell r="Q5842">
            <v>10400</v>
          </cell>
          <cell r="R5842" t="str">
            <v>Praha 10</v>
          </cell>
          <cell r="S5842">
            <v>267712690</v>
          </cell>
          <cell r="T5842" t="str">
            <v>sjpraha22@volny.cz</v>
          </cell>
        </row>
        <row r="5843">
          <cell r="A5843">
            <v>600070018</v>
          </cell>
          <cell r="B5843">
            <v>70971561</v>
          </cell>
          <cell r="C5843" t="str">
            <v>Plzeňský kraj</v>
          </cell>
          <cell r="D5843" t="str">
            <v xml:space="preserve">Plzeň-jih </v>
          </cell>
          <cell r="E5843" t="str">
            <v>Městský úřad Přeštice</v>
          </cell>
          <cell r="F5843" t="str">
            <v>Přeštice</v>
          </cell>
          <cell r="G5843" t="str">
            <v>obec</v>
          </cell>
          <cell r="H5843">
            <v>600070018</v>
          </cell>
          <cell r="I5843" t="str">
            <v>70971561</v>
          </cell>
          <cell r="J5843">
            <v>200</v>
          </cell>
          <cell r="K5843" t="str">
            <v>SINGCLEAN</v>
          </cell>
          <cell r="L5843" t="str">
            <v>ANO</v>
          </cell>
          <cell r="M5843" t="str">
            <v>Mateřská škola Merklín, okres Plzeň-jih</v>
          </cell>
          <cell r="N5843" t="str">
            <v>Školní</v>
          </cell>
          <cell r="O5843">
            <v>320</v>
          </cell>
          <cell r="Q5843">
            <v>33452</v>
          </cell>
          <cell r="R5843" t="str">
            <v>Merklín</v>
          </cell>
          <cell r="S5843">
            <v>721640085</v>
          </cell>
          <cell r="T5843" t="str">
            <v>msmerklin@volny.cz</v>
          </cell>
        </row>
        <row r="5844">
          <cell r="A5844">
            <v>600133893</v>
          </cell>
          <cell r="B5844">
            <v>70971692</v>
          </cell>
          <cell r="C5844" t="str">
            <v>Moravskoslezský kraj</v>
          </cell>
          <cell r="D5844" t="str">
            <v xml:space="preserve">Frýdek-Místek </v>
          </cell>
          <cell r="E5844" t="str">
            <v>Magistrát města Frýdku-Místku</v>
          </cell>
          <cell r="F5844" t="str">
            <v>Frýdek-Místek</v>
          </cell>
          <cell r="G5844" t="str">
            <v>obec</v>
          </cell>
          <cell r="H5844">
            <v>600133893</v>
          </cell>
          <cell r="I5844" t="str">
            <v>70971692</v>
          </cell>
          <cell r="J5844">
            <v>320</v>
          </cell>
          <cell r="K5844" t="str">
            <v>SINGCLEAN</v>
          </cell>
          <cell r="L5844" t="str">
            <v>ANO</v>
          </cell>
          <cell r="M5844" t="str">
            <v>Základní škola a mateřská škola Frýdek-Místek - Chlebovice, Pod Kabáticí 107, příspěvková organizace</v>
          </cell>
          <cell r="N5844" t="str">
            <v>Pod Kabáticí</v>
          </cell>
          <cell r="O5844">
            <v>107</v>
          </cell>
          <cell r="Q5844">
            <v>73942</v>
          </cell>
          <cell r="R5844" t="str">
            <v>Frýdek-Místek</v>
          </cell>
          <cell r="S5844">
            <v>595178222</v>
          </cell>
          <cell r="T5844" t="str">
            <v>skola@zschlebovice.cz</v>
          </cell>
        </row>
        <row r="5845">
          <cell r="A5845">
            <v>600104826</v>
          </cell>
          <cell r="B5845">
            <v>70972150</v>
          </cell>
          <cell r="C5845" t="str">
            <v>Pardubický kraj</v>
          </cell>
          <cell r="D5845" t="str">
            <v xml:space="preserve">Ústí nad Orlicí </v>
          </cell>
          <cell r="E5845" t="str">
            <v>Městský úřad Ústí nad Orlicí</v>
          </cell>
          <cell r="F5845" t="str">
            <v>Ústí nad Orlicí</v>
          </cell>
          <cell r="G5845" t="str">
            <v>obec</v>
          </cell>
          <cell r="H5845">
            <v>600104826</v>
          </cell>
          <cell r="I5845" t="str">
            <v>70972150</v>
          </cell>
          <cell r="J5845">
            <v>280</v>
          </cell>
          <cell r="K5845" t="str">
            <v>SINGCLEAN</v>
          </cell>
          <cell r="L5845" t="str">
            <v>ANO</v>
          </cell>
          <cell r="M5845" t="str">
            <v>Základní škola a Mateřská škola Řetová</v>
          </cell>
          <cell r="O5845">
            <v>162</v>
          </cell>
          <cell r="Q5845">
            <v>56141</v>
          </cell>
          <cell r="R5845" t="str">
            <v>Řetová</v>
          </cell>
          <cell r="S5845">
            <v>465585111</v>
          </cell>
          <cell r="T5845" t="str">
            <v>skola@zsretova.cz; skolka@zsretova.cz</v>
          </cell>
        </row>
        <row r="5846">
          <cell r="A5846">
            <v>600171523</v>
          </cell>
          <cell r="B5846">
            <v>70972826</v>
          </cell>
          <cell r="C5846" t="str">
            <v>Liberecký kraj</v>
          </cell>
          <cell r="D5846" t="str">
            <v xml:space="preserve">Liberec </v>
          </cell>
          <cell r="E5846" t="str">
            <v>Krajský úřad Libereckého kraje</v>
          </cell>
          <cell r="F5846" t="str">
            <v>Liberec</v>
          </cell>
          <cell r="G5846" t="str">
            <v>kraj</v>
          </cell>
          <cell r="H5846">
            <v>600171523</v>
          </cell>
          <cell r="I5846" t="str">
            <v>70972826</v>
          </cell>
          <cell r="J5846">
            <v>20</v>
          </cell>
          <cell r="K5846" t="str">
            <v>SINGCLEAN</v>
          </cell>
          <cell r="L5846" t="str">
            <v>ANO</v>
          </cell>
          <cell r="M5846" t="str">
            <v>Základní škola a Mateřská škola při nemocnici, Liberec, Husova 357/10, příspěvková organizace</v>
          </cell>
          <cell r="N5846" t="str">
            <v>Husova</v>
          </cell>
          <cell r="O5846">
            <v>357</v>
          </cell>
          <cell r="P5846">
            <v>10</v>
          </cell>
          <cell r="Q5846">
            <v>46001</v>
          </cell>
          <cell r="R5846" t="str">
            <v>Liberec</v>
          </cell>
          <cell r="S5846">
            <v>485312875</v>
          </cell>
          <cell r="T5846" t="str">
            <v>spzs.nemocnice@seznam.cz</v>
          </cell>
        </row>
        <row r="5847">
          <cell r="A5847">
            <v>600134385</v>
          </cell>
          <cell r="B5847">
            <v>70973911</v>
          </cell>
          <cell r="C5847" t="str">
            <v>Moravskoslezský kraj</v>
          </cell>
          <cell r="D5847" t="str">
            <v xml:space="preserve">Ostrava-město </v>
          </cell>
          <cell r="E5847" t="str">
            <v>Magistrát města Ostravy</v>
          </cell>
          <cell r="F5847" t="str">
            <v>Ostrava</v>
          </cell>
          <cell r="G5847" t="str">
            <v>obec</v>
          </cell>
          <cell r="H5847">
            <v>600134385</v>
          </cell>
          <cell r="I5847" t="str">
            <v>70973911</v>
          </cell>
          <cell r="J5847">
            <v>420</v>
          </cell>
          <cell r="K5847" t="str">
            <v>SINGCLEAN</v>
          </cell>
          <cell r="L5847" t="str">
            <v>ANO</v>
          </cell>
          <cell r="M5847" t="str">
            <v>Základní škola a Mateřská škola Václavovice, příspěvková organizace</v>
          </cell>
          <cell r="N5847" t="str">
            <v>Obecní</v>
          </cell>
          <cell r="O5847">
            <v>150</v>
          </cell>
          <cell r="Q5847">
            <v>73934</v>
          </cell>
          <cell r="R5847" t="str">
            <v>Václavovice</v>
          </cell>
          <cell r="S5847">
            <v>420773685750</v>
          </cell>
          <cell r="T5847" t="str">
            <v>sekretariat@skolavaclavovice.cz</v>
          </cell>
        </row>
        <row r="5848">
          <cell r="A5848">
            <v>600038599</v>
          </cell>
          <cell r="B5848">
            <v>70974144</v>
          </cell>
          <cell r="C5848" t="str">
            <v>Hlavní město Praha</v>
          </cell>
          <cell r="D5848" t="str">
            <v xml:space="preserve">Praha 6 </v>
          </cell>
          <cell r="E5848" t="str">
            <v>Úřad městské části Praha 17</v>
          </cell>
          <cell r="F5848" t="str">
            <v>Praha 17</v>
          </cell>
          <cell r="G5848" t="str">
            <v>obec</v>
          </cell>
          <cell r="H5848">
            <v>600038599</v>
          </cell>
          <cell r="I5848" t="str">
            <v>70974144</v>
          </cell>
          <cell r="J5848">
            <v>400</v>
          </cell>
          <cell r="K5848" t="str">
            <v>SINGCLEAN</v>
          </cell>
          <cell r="L5848" t="str">
            <v>ANO</v>
          </cell>
          <cell r="M5848" t="str">
            <v>Mateřská škola Bendova, Praha 6 - Řepy, Bendova 1/1123</v>
          </cell>
          <cell r="N5848" t="str">
            <v>Bendova</v>
          </cell>
          <cell r="O5848">
            <v>1123</v>
          </cell>
          <cell r="P5848">
            <v>1</v>
          </cell>
          <cell r="Q5848">
            <v>16300</v>
          </cell>
          <cell r="R5848" t="str">
            <v>Praha 6</v>
          </cell>
          <cell r="S5848">
            <v>235314150</v>
          </cell>
          <cell r="T5848" t="str">
            <v>msbendova@seznam.cz</v>
          </cell>
        </row>
        <row r="5849">
          <cell r="A5849">
            <v>600038572</v>
          </cell>
          <cell r="B5849">
            <v>70974152</v>
          </cell>
          <cell r="C5849" t="str">
            <v>Hlavní město Praha</v>
          </cell>
          <cell r="D5849" t="str">
            <v xml:space="preserve">Praha 6 </v>
          </cell>
          <cell r="E5849" t="str">
            <v>Úřad městské části Praha 17</v>
          </cell>
          <cell r="F5849" t="str">
            <v>Praha 17</v>
          </cell>
          <cell r="G5849" t="str">
            <v>obec</v>
          </cell>
          <cell r="H5849">
            <v>600038572</v>
          </cell>
          <cell r="I5849" t="str">
            <v>70974152</v>
          </cell>
          <cell r="J5849">
            <v>440</v>
          </cell>
          <cell r="K5849" t="str">
            <v>SINGCLEAN</v>
          </cell>
          <cell r="L5849" t="str">
            <v>ANO</v>
          </cell>
          <cell r="M5849" t="str">
            <v>Mateřská škola Socháňova, Praha 6 - Řepy, Socháňova 23/1176</v>
          </cell>
          <cell r="N5849" t="str">
            <v>Socháňova</v>
          </cell>
          <cell r="O5849">
            <v>1176</v>
          </cell>
          <cell r="P5849">
            <v>23</v>
          </cell>
          <cell r="Q5849">
            <v>16300</v>
          </cell>
          <cell r="R5849" t="str">
            <v>Praha 6</v>
          </cell>
          <cell r="S5849">
            <v>734428342</v>
          </cell>
          <cell r="T5849" t="str">
            <v>reditelka@ms-sochanova.cz</v>
          </cell>
        </row>
        <row r="5850">
          <cell r="A5850">
            <v>600038629</v>
          </cell>
          <cell r="B5850">
            <v>70974161</v>
          </cell>
          <cell r="C5850" t="str">
            <v>Hlavní město Praha</v>
          </cell>
          <cell r="D5850" t="str">
            <v xml:space="preserve">Praha 6 </v>
          </cell>
          <cell r="E5850" t="str">
            <v>Úřad městské části Praha 17</v>
          </cell>
          <cell r="F5850" t="str">
            <v>Praha 17</v>
          </cell>
          <cell r="G5850" t="str">
            <v>obec</v>
          </cell>
          <cell r="H5850">
            <v>600038629</v>
          </cell>
          <cell r="I5850" t="str">
            <v>70974161</v>
          </cell>
          <cell r="J5850">
            <v>580</v>
          </cell>
          <cell r="K5850" t="str">
            <v>SINGCLEAN</v>
          </cell>
          <cell r="L5850" t="str">
            <v>ANO</v>
          </cell>
          <cell r="M5850" t="str">
            <v>Mateřská škola Laudova se speciálními třídami, Praha 6 - Řepy, Laudova 3/1030</v>
          </cell>
          <cell r="N5850" t="str">
            <v>Laudova</v>
          </cell>
          <cell r="O5850">
            <v>1030</v>
          </cell>
          <cell r="P5850">
            <v>3</v>
          </cell>
          <cell r="Q5850">
            <v>16300</v>
          </cell>
          <cell r="R5850" t="str">
            <v>Praha 6</v>
          </cell>
          <cell r="S5850">
            <v>235314514</v>
          </cell>
          <cell r="T5850" t="str">
            <v>reditelka@mslaudova.cz</v>
          </cell>
        </row>
        <row r="5851">
          <cell r="A5851">
            <v>600038653</v>
          </cell>
          <cell r="B5851">
            <v>70974179</v>
          </cell>
          <cell r="C5851" t="str">
            <v>Hlavní město Praha</v>
          </cell>
          <cell r="D5851" t="str">
            <v xml:space="preserve">Praha 6 </v>
          </cell>
          <cell r="E5851" t="str">
            <v>Úřad městské části Praha 17</v>
          </cell>
          <cell r="F5851" t="str">
            <v>Praha 17</v>
          </cell>
          <cell r="G5851" t="str">
            <v>obec</v>
          </cell>
          <cell r="H5851">
            <v>600038653</v>
          </cell>
          <cell r="I5851" t="str">
            <v>70974179</v>
          </cell>
          <cell r="J5851">
            <v>180</v>
          </cell>
          <cell r="K5851" t="str">
            <v>SINGCLEAN</v>
          </cell>
          <cell r="L5851" t="str">
            <v>ANO</v>
          </cell>
          <cell r="M5851" t="str">
            <v>Mateřská škola Pastelka, Praha 6 - Řepy, Španielova 27/1316</v>
          </cell>
          <cell r="N5851" t="str">
            <v>Španielova</v>
          </cell>
          <cell r="O5851">
            <v>1316</v>
          </cell>
          <cell r="P5851">
            <v>27</v>
          </cell>
          <cell r="Q5851">
            <v>16300</v>
          </cell>
          <cell r="R5851" t="str">
            <v>Praha 6</v>
          </cell>
          <cell r="S5851">
            <v>235324185</v>
          </cell>
          <cell r="T5851" t="str">
            <v>pastelka.ms@volny.cz</v>
          </cell>
        </row>
        <row r="5852">
          <cell r="A5852">
            <v>600046494</v>
          </cell>
          <cell r="B5852">
            <v>70974357</v>
          </cell>
          <cell r="C5852" t="str">
            <v>Středočeský kraj</v>
          </cell>
          <cell r="D5852" t="str">
            <v xml:space="preserve">Kutná Hora </v>
          </cell>
          <cell r="E5852" t="str">
            <v>Městský úřad Kutná Hora</v>
          </cell>
          <cell r="F5852" t="str">
            <v>Kutná Hora</v>
          </cell>
          <cell r="G5852" t="str">
            <v>obec</v>
          </cell>
          <cell r="H5852">
            <v>600046494</v>
          </cell>
          <cell r="I5852" t="str">
            <v>70974357</v>
          </cell>
          <cell r="J5852" t="str">
            <v>X</v>
          </cell>
          <cell r="K5852" t="str">
            <v>SINGCLEAN</v>
          </cell>
          <cell r="L5852" t="str">
            <v>ANO</v>
          </cell>
          <cell r="M5852" t="str">
            <v>Základní umělecká škola Kutná Hora</v>
          </cell>
          <cell r="N5852" t="str">
            <v>Vladislavova</v>
          </cell>
          <cell r="O5852">
            <v>376</v>
          </cell>
          <cell r="P5852">
            <v>4</v>
          </cell>
          <cell r="Q5852">
            <v>28401</v>
          </cell>
          <cell r="R5852" t="str">
            <v>Kutná Hora</v>
          </cell>
          <cell r="S5852">
            <v>327513710</v>
          </cell>
          <cell r="T5852" t="str">
            <v>zuskh@zuskh.cz</v>
          </cell>
        </row>
        <row r="5853">
          <cell r="A5853">
            <v>600161421</v>
          </cell>
          <cell r="B5853">
            <v>70974951</v>
          </cell>
          <cell r="C5853" t="str">
            <v>Středočeský kraj</v>
          </cell>
          <cell r="D5853" t="str">
            <v xml:space="preserve">Beroun </v>
          </cell>
          <cell r="E5853" t="str">
            <v>Městský úřad Beroun</v>
          </cell>
          <cell r="F5853" t="str">
            <v>Beroun</v>
          </cell>
          <cell r="G5853" t="str">
            <v>obec</v>
          </cell>
          <cell r="H5853">
            <v>600161421</v>
          </cell>
          <cell r="I5853" t="str">
            <v>70974951</v>
          </cell>
          <cell r="J5853">
            <v>240</v>
          </cell>
          <cell r="K5853" t="str">
            <v>SINGCLEAN</v>
          </cell>
          <cell r="L5853" t="str">
            <v>ANO</v>
          </cell>
          <cell r="M5853" t="str">
            <v>Mateřská škola Beroun, Tovární 44</v>
          </cell>
          <cell r="N5853" t="str">
            <v>Tovární</v>
          </cell>
          <cell r="O5853">
            <v>44</v>
          </cell>
          <cell r="Q5853">
            <v>26601</v>
          </cell>
          <cell r="R5853" t="str">
            <v>Beroun</v>
          </cell>
          <cell r="S5853">
            <v>311622872</v>
          </cell>
          <cell r="T5853" t="str">
            <v>mstovarni@mstovarni.cz</v>
          </cell>
        </row>
        <row r="5854">
          <cell r="A5854">
            <v>600161412</v>
          </cell>
          <cell r="B5854">
            <v>70974969</v>
          </cell>
          <cell r="C5854" t="str">
            <v>Středočeský kraj</v>
          </cell>
          <cell r="D5854" t="str">
            <v xml:space="preserve">Beroun </v>
          </cell>
          <cell r="E5854" t="str">
            <v>Městský úřad Beroun</v>
          </cell>
          <cell r="F5854" t="str">
            <v>Beroun</v>
          </cell>
          <cell r="G5854" t="str">
            <v>obec</v>
          </cell>
          <cell r="H5854">
            <v>600161412</v>
          </cell>
          <cell r="I5854" t="str">
            <v>70974969</v>
          </cell>
          <cell r="J5854">
            <v>480</v>
          </cell>
          <cell r="K5854" t="str">
            <v>SINGCLEAN</v>
          </cell>
          <cell r="L5854" t="str">
            <v>ANO</v>
          </cell>
          <cell r="M5854" t="str">
            <v>Mateřská škola Beroun, Drašarova 1447</v>
          </cell>
          <cell r="N5854" t="str">
            <v>Drašarova</v>
          </cell>
          <cell r="O5854">
            <v>1447</v>
          </cell>
          <cell r="Q5854">
            <v>26601</v>
          </cell>
          <cell r="R5854" t="str">
            <v>Beroun</v>
          </cell>
          <cell r="S5854">
            <v>311621707</v>
          </cell>
          <cell r="T5854" t="str">
            <v>duhovaskolka@tiscali.cz</v>
          </cell>
        </row>
        <row r="5855">
          <cell r="A5855">
            <v>600042758</v>
          </cell>
          <cell r="B5855">
            <v>70974993</v>
          </cell>
          <cell r="C5855" t="str">
            <v>Středočeský kraj</v>
          </cell>
          <cell r="D5855" t="str">
            <v xml:space="preserve">Beroun </v>
          </cell>
          <cell r="E5855" t="str">
            <v>Městský úřad Beroun</v>
          </cell>
          <cell r="F5855" t="str">
            <v>Beroun</v>
          </cell>
          <cell r="G5855" t="str">
            <v>obec</v>
          </cell>
          <cell r="H5855">
            <v>600042758</v>
          </cell>
          <cell r="I5855" t="str">
            <v>70974993</v>
          </cell>
          <cell r="J5855">
            <v>260</v>
          </cell>
          <cell r="K5855" t="str">
            <v>SINGCLEAN</v>
          </cell>
          <cell r="L5855" t="str">
            <v>ANO</v>
          </cell>
          <cell r="M5855" t="str">
            <v>Mateřská škola Sluníčko Beroun, Vladislava Vančury 1154</v>
          </cell>
          <cell r="N5855" t="str">
            <v>Vladislava Vančury</v>
          </cell>
          <cell r="O5855">
            <v>1154</v>
          </cell>
          <cell r="P5855">
            <v>9</v>
          </cell>
          <cell r="Q5855">
            <v>26601</v>
          </cell>
          <cell r="R5855" t="str">
            <v>Beroun</v>
          </cell>
          <cell r="S5855">
            <v>311623487</v>
          </cell>
          <cell r="T5855" t="str">
            <v>reditelka@ms-slunicko-beroun.cz</v>
          </cell>
        </row>
        <row r="5856">
          <cell r="A5856">
            <v>600043037</v>
          </cell>
          <cell r="B5856">
            <v>70975001</v>
          </cell>
          <cell r="C5856" t="str">
            <v>Středočeský kraj</v>
          </cell>
          <cell r="D5856" t="str">
            <v xml:space="preserve">Beroun </v>
          </cell>
          <cell r="E5856" t="str">
            <v>Městský úřad Beroun</v>
          </cell>
          <cell r="F5856" t="str">
            <v>Beroun</v>
          </cell>
          <cell r="G5856" t="str">
            <v>obec</v>
          </cell>
          <cell r="H5856">
            <v>600043037</v>
          </cell>
          <cell r="I5856" t="str">
            <v>70975001</v>
          </cell>
          <cell r="J5856">
            <v>1540</v>
          </cell>
          <cell r="K5856" t="str">
            <v>SINGCLEAN</v>
          </cell>
          <cell r="L5856" t="str">
            <v>ANO</v>
          </cell>
          <cell r="M5856" t="str">
            <v>Základní škola Beroun, Wagnerovo náměstí 458</v>
          </cell>
          <cell r="N5856" t="str">
            <v>Wagnerovo nám.</v>
          </cell>
          <cell r="O5856">
            <v>458</v>
          </cell>
          <cell r="P5856">
            <v>7</v>
          </cell>
          <cell r="Q5856">
            <v>26601</v>
          </cell>
          <cell r="R5856" t="str">
            <v>Beroun</v>
          </cell>
          <cell r="S5856">
            <v>311623315</v>
          </cell>
          <cell r="T5856" t="str">
            <v>e.drbalova@zswagnerka.cz</v>
          </cell>
        </row>
        <row r="5857">
          <cell r="A5857">
            <v>600043029</v>
          </cell>
          <cell r="B5857">
            <v>70975019</v>
          </cell>
          <cell r="C5857" t="str">
            <v>Středočeský kraj</v>
          </cell>
          <cell r="D5857" t="str">
            <v xml:space="preserve">Beroun </v>
          </cell>
          <cell r="E5857" t="str">
            <v>Městský úřad Beroun</v>
          </cell>
          <cell r="F5857" t="str">
            <v>Beroun</v>
          </cell>
          <cell r="G5857" t="str">
            <v>obec</v>
          </cell>
          <cell r="H5857">
            <v>600043029</v>
          </cell>
          <cell r="I5857" t="str">
            <v>70975019</v>
          </cell>
          <cell r="J5857">
            <v>1420</v>
          </cell>
          <cell r="K5857" t="str">
            <v>SINGCLEAN</v>
          </cell>
          <cell r="L5857" t="str">
            <v>ANO</v>
          </cell>
          <cell r="M5857" t="str">
            <v>Jungmannova základní škola Beroun</v>
          </cell>
          <cell r="N5857" t="str">
            <v>Plzeňská</v>
          </cell>
          <cell r="O5857">
            <v>30</v>
          </cell>
          <cell r="P5857">
            <v>14</v>
          </cell>
          <cell r="Q5857">
            <v>26601</v>
          </cell>
          <cell r="R5857" t="str">
            <v>Beroun</v>
          </cell>
          <cell r="S5857">
            <v>311622474</v>
          </cell>
          <cell r="T5857" t="str">
            <v>sekretariat@jzs.cz</v>
          </cell>
        </row>
        <row r="5858">
          <cell r="A5858">
            <v>600075141</v>
          </cell>
          <cell r="B5858">
            <v>70975191</v>
          </cell>
          <cell r="C5858" t="str">
            <v>Liberecký kraj</v>
          </cell>
          <cell r="D5858" t="str">
            <v xml:space="preserve">Česká Lípa </v>
          </cell>
          <cell r="E5858" t="str">
            <v>Městský úřad Nový Bor</v>
          </cell>
          <cell r="F5858" t="str">
            <v>Nový Bor</v>
          </cell>
          <cell r="G5858" t="str">
            <v>obec</v>
          </cell>
          <cell r="H5858">
            <v>600075141</v>
          </cell>
          <cell r="I5858" t="str">
            <v>70975191</v>
          </cell>
          <cell r="J5858">
            <v>240</v>
          </cell>
          <cell r="K5858" t="str">
            <v>SINGCLEAN</v>
          </cell>
          <cell r="L5858" t="str">
            <v>ANO</v>
          </cell>
          <cell r="M5858" t="str">
            <v>Základní škola praktická, Nový Bor, náměstí Míru 104, okres Česká Lípa, příspěvková organizace</v>
          </cell>
          <cell r="N5858" t="str">
            <v>nám. Míru</v>
          </cell>
          <cell r="O5858">
            <v>104</v>
          </cell>
          <cell r="Q5858">
            <v>47301</v>
          </cell>
          <cell r="R5858" t="str">
            <v>Nový Bor</v>
          </cell>
          <cell r="S5858">
            <v>487728464</v>
          </cell>
          <cell r="T5858" t="str">
            <v>pskola@novy-bor.cz</v>
          </cell>
        </row>
        <row r="5859">
          <cell r="A5859">
            <v>600075061</v>
          </cell>
          <cell r="B5859">
            <v>70975205</v>
          </cell>
          <cell r="C5859" t="str">
            <v>Liberecký kraj</v>
          </cell>
          <cell r="D5859" t="str">
            <v xml:space="preserve">Česká Lípa </v>
          </cell>
          <cell r="E5859" t="str">
            <v>Městský úřad Nový Bor</v>
          </cell>
          <cell r="F5859" t="str">
            <v>Nový Bor</v>
          </cell>
          <cell r="G5859" t="str">
            <v>obec</v>
          </cell>
          <cell r="H5859">
            <v>600075061</v>
          </cell>
          <cell r="I5859" t="str">
            <v>70975205</v>
          </cell>
          <cell r="J5859" t="str">
            <v>X</v>
          </cell>
          <cell r="K5859" t="str">
            <v>SINGCLEAN</v>
          </cell>
          <cell r="L5859" t="str">
            <v>ANO</v>
          </cell>
          <cell r="M5859" t="str">
            <v>Základní umělecká škola Nový Bor, okres Česká Lípa, příspěvková organizace</v>
          </cell>
          <cell r="N5859" t="str">
            <v>Křižíkova</v>
          </cell>
          <cell r="O5859">
            <v>301</v>
          </cell>
          <cell r="Q5859">
            <v>47301</v>
          </cell>
          <cell r="R5859" t="str">
            <v>Nový Bor</v>
          </cell>
          <cell r="S5859">
            <v>703187498</v>
          </cell>
          <cell r="T5859" t="str">
            <v>reditelka@zusnb.cz</v>
          </cell>
        </row>
        <row r="5860">
          <cell r="A5860">
            <v>600143287</v>
          </cell>
          <cell r="B5860">
            <v>70975507</v>
          </cell>
          <cell r="C5860" t="str">
            <v>Moravskoslezský kraj</v>
          </cell>
          <cell r="D5860" t="str">
            <v xml:space="preserve">Opava </v>
          </cell>
          <cell r="E5860" t="str">
            <v>Městský úřad Kravaře</v>
          </cell>
          <cell r="F5860" t="str">
            <v>Kravaře</v>
          </cell>
          <cell r="G5860" t="str">
            <v>obec</v>
          </cell>
          <cell r="H5860">
            <v>600143287</v>
          </cell>
          <cell r="I5860" t="str">
            <v>70975507</v>
          </cell>
          <cell r="J5860">
            <v>280</v>
          </cell>
          <cell r="K5860" t="str">
            <v>SINGCLEAN</v>
          </cell>
          <cell r="L5860" t="str">
            <v>ANO</v>
          </cell>
          <cell r="M5860" t="str">
            <v>Základní škola a Mateřská škola Sudice, příspěvková organizace</v>
          </cell>
          <cell r="N5860" t="str">
            <v>Hlavní</v>
          </cell>
          <cell r="O5860">
            <v>78</v>
          </cell>
          <cell r="Q5860">
            <v>74725</v>
          </cell>
          <cell r="R5860" t="str">
            <v>Sudice</v>
          </cell>
          <cell r="S5860">
            <v>553761032</v>
          </cell>
          <cell r="T5860" t="str">
            <v>skola@skolasudice.cz</v>
          </cell>
        </row>
        <row r="5861">
          <cell r="A5861">
            <v>600111911</v>
          </cell>
          <cell r="B5861">
            <v>70975574</v>
          </cell>
          <cell r="C5861" t="str">
            <v>Jihomoravský kraj</v>
          </cell>
          <cell r="D5861" t="str">
            <v xml:space="preserve">Břeclav </v>
          </cell>
          <cell r="E5861" t="str">
            <v>Městský úřad Hustopeče</v>
          </cell>
          <cell r="F5861" t="str">
            <v>Hustopeče</v>
          </cell>
          <cell r="G5861" t="str">
            <v>obec</v>
          </cell>
          <cell r="H5861">
            <v>600111911</v>
          </cell>
          <cell r="I5861" t="str">
            <v>70975574</v>
          </cell>
          <cell r="J5861">
            <v>60</v>
          </cell>
          <cell r="K5861" t="str">
            <v>SINGCLEAN</v>
          </cell>
          <cell r="L5861" t="str">
            <v>ANO</v>
          </cell>
          <cell r="M5861" t="str">
            <v>Mateřská škola Vrbice, okres Břeclav příspěvková organizace</v>
          </cell>
          <cell r="O5861">
            <v>380</v>
          </cell>
          <cell r="Q5861">
            <v>69109</v>
          </cell>
          <cell r="R5861" t="str">
            <v>Vrbice</v>
          </cell>
          <cell r="S5861">
            <v>519430329</v>
          </cell>
          <cell r="T5861" t="str">
            <v>ms.vrbice@tiscali.cz</v>
          </cell>
        </row>
        <row r="5862">
          <cell r="A5862">
            <v>600073181</v>
          </cell>
          <cell r="B5862">
            <v>70976341</v>
          </cell>
          <cell r="C5862" t="str">
            <v>Karlovarský kraj</v>
          </cell>
          <cell r="D5862" t="str">
            <v xml:space="preserve">Sokolov </v>
          </cell>
          <cell r="E5862" t="str">
            <v>Městský úřad Sokolov</v>
          </cell>
          <cell r="F5862" t="str">
            <v>Sokolov</v>
          </cell>
          <cell r="G5862" t="str">
            <v>obec</v>
          </cell>
          <cell r="H5862">
            <v>600073181</v>
          </cell>
          <cell r="I5862" t="str">
            <v>70976341</v>
          </cell>
          <cell r="J5862" t="str">
            <v>X</v>
          </cell>
          <cell r="K5862" t="str">
            <v>SINGCLEAN</v>
          </cell>
          <cell r="L5862" t="str">
            <v>ANO</v>
          </cell>
          <cell r="M5862" t="str">
            <v>Základní umělecká škola Chodov, okres Sokolov, příspěvková organizace</v>
          </cell>
          <cell r="N5862" t="str">
            <v>náměstí ČSM</v>
          </cell>
          <cell r="O5862">
            <v>693</v>
          </cell>
          <cell r="Q5862">
            <v>35735</v>
          </cell>
          <cell r="R5862" t="str">
            <v>Chodov</v>
          </cell>
          <cell r="S5862" t="str">
            <v>352 352 352 ,607668694</v>
          </cell>
          <cell r="T5862" t="str">
            <v>kaprova@zus-chodov.cz</v>
          </cell>
        </row>
        <row r="5863">
          <cell r="A5863">
            <v>600073319</v>
          </cell>
          <cell r="B5863">
            <v>70976350</v>
          </cell>
          <cell r="C5863" t="str">
            <v>Karlovarský kraj</v>
          </cell>
          <cell r="D5863" t="str">
            <v xml:space="preserve">Sokolov </v>
          </cell>
          <cell r="E5863" t="str">
            <v>Městský úřad Sokolov</v>
          </cell>
          <cell r="F5863" t="str">
            <v>Sokolov</v>
          </cell>
          <cell r="G5863" t="str">
            <v>obec</v>
          </cell>
          <cell r="H5863">
            <v>600073319</v>
          </cell>
          <cell r="I5863" t="str">
            <v>70976350</v>
          </cell>
          <cell r="J5863" t="str">
            <v>X</v>
          </cell>
          <cell r="K5863" t="str">
            <v>SINGCLEAN</v>
          </cell>
          <cell r="L5863" t="str">
            <v>ANO</v>
          </cell>
          <cell r="M5863" t="str">
            <v>Dům dětí a mládeže Bludiště, Chodov, okres Sokolov, příspěvková organizace</v>
          </cell>
          <cell r="N5863" t="str">
            <v>Husova</v>
          </cell>
          <cell r="O5863">
            <v>263</v>
          </cell>
          <cell r="Q5863">
            <v>35735</v>
          </cell>
          <cell r="R5863" t="str">
            <v>Chodov</v>
          </cell>
          <cell r="S5863" t="str">
            <v>352 352 280 ,602944989</v>
          </cell>
          <cell r="T5863" t="str">
            <v>ddm-chodov@mybox.cz</v>
          </cell>
        </row>
        <row r="5864">
          <cell r="A5864">
            <v>600073246</v>
          </cell>
          <cell r="B5864">
            <v>70976368</v>
          </cell>
          <cell r="C5864" t="str">
            <v>Karlovarský kraj</v>
          </cell>
          <cell r="D5864" t="str">
            <v xml:space="preserve">Sokolov </v>
          </cell>
          <cell r="E5864" t="str">
            <v>Městský úřad Sokolov</v>
          </cell>
          <cell r="F5864" t="str">
            <v>Sokolov</v>
          </cell>
          <cell r="G5864" t="str">
            <v>obec</v>
          </cell>
          <cell r="H5864">
            <v>600073246</v>
          </cell>
          <cell r="I5864" t="str">
            <v>70976368</v>
          </cell>
          <cell r="J5864">
            <v>440</v>
          </cell>
          <cell r="K5864" t="str">
            <v>SINGCLEAN</v>
          </cell>
          <cell r="L5864" t="str">
            <v>ANO</v>
          </cell>
          <cell r="M5864" t="str">
            <v>Základní škola Chodov, Nejdecká 254, okres Sokolov, příspěvková organizace</v>
          </cell>
          <cell r="N5864" t="str">
            <v>Nejdecká</v>
          </cell>
          <cell r="O5864">
            <v>254</v>
          </cell>
          <cell r="Q5864">
            <v>35735</v>
          </cell>
          <cell r="R5864" t="str">
            <v>Chodov</v>
          </cell>
          <cell r="S5864" t="str">
            <v>352 352 490 ,731151826</v>
          </cell>
          <cell r="T5864" t="str">
            <v>info@zschodov-nejdecka.cz</v>
          </cell>
        </row>
        <row r="5865">
          <cell r="A5865">
            <v>600066134</v>
          </cell>
          <cell r="B5865">
            <v>70976431</v>
          </cell>
          <cell r="C5865" t="str">
            <v>Karlovarský kraj</v>
          </cell>
          <cell r="D5865" t="str">
            <v xml:space="preserve">Cheb </v>
          </cell>
          <cell r="E5865" t="str">
            <v>Městský úřad Aš</v>
          </cell>
          <cell r="F5865" t="str">
            <v>Aš</v>
          </cell>
          <cell r="G5865" t="str">
            <v>obec</v>
          </cell>
          <cell r="H5865">
            <v>600066134</v>
          </cell>
          <cell r="I5865" t="str">
            <v>70976431</v>
          </cell>
          <cell r="J5865">
            <v>40</v>
          </cell>
          <cell r="K5865" t="str">
            <v>SINGCLEAN</v>
          </cell>
          <cell r="L5865" t="str">
            <v>ANO</v>
          </cell>
          <cell r="M5865" t="str">
            <v>Mateřská škola Aš, Moravská 10, okres Cheb</v>
          </cell>
          <cell r="N5865" t="str">
            <v>Moravská</v>
          </cell>
          <cell r="O5865">
            <v>1926</v>
          </cell>
          <cell r="P5865">
            <v>10</v>
          </cell>
          <cell r="Q5865">
            <v>35201</v>
          </cell>
          <cell r="R5865" t="str">
            <v>Aš</v>
          </cell>
          <cell r="S5865">
            <v>354525988</v>
          </cell>
          <cell r="T5865" t="str">
            <v>moravska.as@gmail.com</v>
          </cell>
        </row>
        <row r="5866">
          <cell r="A5866">
            <v>600065782</v>
          </cell>
          <cell r="B5866">
            <v>70976457</v>
          </cell>
          <cell r="C5866" t="str">
            <v>Karlovarský kraj</v>
          </cell>
          <cell r="D5866" t="str">
            <v xml:space="preserve">Cheb </v>
          </cell>
          <cell r="E5866" t="str">
            <v>Městský úřad Aš</v>
          </cell>
          <cell r="F5866" t="str">
            <v>Aš</v>
          </cell>
          <cell r="G5866" t="str">
            <v>obec</v>
          </cell>
          <cell r="H5866">
            <v>600065782</v>
          </cell>
          <cell r="I5866" t="str">
            <v>70976457</v>
          </cell>
          <cell r="J5866">
            <v>200</v>
          </cell>
          <cell r="K5866" t="str">
            <v>SINGCLEAN</v>
          </cell>
          <cell r="L5866" t="str">
            <v>ANO</v>
          </cell>
          <cell r="M5866" t="str">
            <v>Mateřská škola Aš, Neumannova 2560, okres Cheb, příspěvková organizace</v>
          </cell>
          <cell r="N5866" t="str">
            <v>Neumannova</v>
          </cell>
          <cell r="O5866">
            <v>2560</v>
          </cell>
          <cell r="Q5866">
            <v>35201</v>
          </cell>
          <cell r="R5866" t="str">
            <v>Aš</v>
          </cell>
          <cell r="S5866">
            <v>354526128</v>
          </cell>
          <cell r="T5866" t="str">
            <v>9skolka@gmail.com</v>
          </cell>
        </row>
        <row r="5867">
          <cell r="A5867">
            <v>600066339</v>
          </cell>
          <cell r="B5867">
            <v>70976473</v>
          </cell>
          <cell r="C5867" t="str">
            <v>Karlovarský kraj</v>
          </cell>
          <cell r="D5867" t="str">
            <v xml:space="preserve">Cheb </v>
          </cell>
          <cell r="E5867" t="str">
            <v>Městský úřad Aš</v>
          </cell>
          <cell r="F5867" t="str">
            <v>Aš</v>
          </cell>
          <cell r="G5867" t="str">
            <v>obec</v>
          </cell>
          <cell r="H5867">
            <v>600066339</v>
          </cell>
          <cell r="I5867" t="str">
            <v>70976473</v>
          </cell>
          <cell r="J5867">
            <v>760</v>
          </cell>
          <cell r="K5867" t="str">
            <v>SINGCLEAN</v>
          </cell>
          <cell r="L5867" t="str">
            <v>ANO</v>
          </cell>
          <cell r="M5867" t="str">
            <v>Základní škola Aš, Kamenná 152, okres Cheb</v>
          </cell>
          <cell r="N5867" t="str">
            <v>Kamenná</v>
          </cell>
          <cell r="O5867">
            <v>152</v>
          </cell>
          <cell r="P5867">
            <v>2</v>
          </cell>
          <cell r="Q5867">
            <v>35201</v>
          </cell>
          <cell r="R5867" t="str">
            <v>Aš</v>
          </cell>
          <cell r="S5867">
            <v>354525996</v>
          </cell>
          <cell r="T5867" t="str">
            <v>skola@zskamenna.cz</v>
          </cell>
        </row>
        <row r="5868">
          <cell r="A5868">
            <v>600066347</v>
          </cell>
          <cell r="B5868">
            <v>70976481</v>
          </cell>
          <cell r="C5868" t="str">
            <v>Karlovarský kraj</v>
          </cell>
          <cell r="D5868" t="str">
            <v xml:space="preserve">Cheb </v>
          </cell>
          <cell r="E5868" t="str">
            <v>Městský úřad Aš</v>
          </cell>
          <cell r="F5868" t="str">
            <v>Aš</v>
          </cell>
          <cell r="G5868" t="str">
            <v>obec</v>
          </cell>
          <cell r="H5868">
            <v>600066347</v>
          </cell>
          <cell r="I5868" t="str">
            <v>70976481</v>
          </cell>
          <cell r="J5868">
            <v>1180</v>
          </cell>
          <cell r="K5868" t="str">
            <v>SINGCLEAN</v>
          </cell>
          <cell r="L5868" t="str">
            <v>ANO</v>
          </cell>
          <cell r="M5868" t="str">
            <v>Základní škola Aš, Hlávkova 26, okres Cheb</v>
          </cell>
          <cell r="N5868" t="str">
            <v>Hlávkova</v>
          </cell>
          <cell r="O5868">
            <v>1472</v>
          </cell>
          <cell r="P5868">
            <v>26</v>
          </cell>
          <cell r="Q5868">
            <v>35201</v>
          </cell>
          <cell r="R5868" t="str">
            <v>Aš</v>
          </cell>
          <cell r="S5868">
            <v>354526398</v>
          </cell>
          <cell r="T5868" t="str">
            <v>reditel@zshlavkova.cz</v>
          </cell>
        </row>
        <row r="5869">
          <cell r="A5869">
            <v>600066355</v>
          </cell>
          <cell r="B5869">
            <v>70976490</v>
          </cell>
          <cell r="C5869" t="str">
            <v>Karlovarský kraj</v>
          </cell>
          <cell r="D5869" t="str">
            <v xml:space="preserve">Cheb </v>
          </cell>
          <cell r="E5869" t="str">
            <v>Městský úřad Aš</v>
          </cell>
          <cell r="F5869" t="str">
            <v>Aš</v>
          </cell>
          <cell r="G5869" t="str">
            <v>obec</v>
          </cell>
          <cell r="H5869">
            <v>600066355</v>
          </cell>
          <cell r="I5869" t="str">
            <v>70976490</v>
          </cell>
          <cell r="J5869">
            <v>920</v>
          </cell>
          <cell r="K5869" t="str">
            <v>SINGCLEAN</v>
          </cell>
          <cell r="L5869" t="str">
            <v>ANO</v>
          </cell>
          <cell r="M5869" t="str">
            <v>Základní škola a mateřská škola Aš, Okružní 57, okres Cheb, příspěvková organizace</v>
          </cell>
          <cell r="N5869" t="str">
            <v>Okružní</v>
          </cell>
          <cell r="O5869">
            <v>1580</v>
          </cell>
          <cell r="P5869">
            <v>57</v>
          </cell>
          <cell r="Q5869">
            <v>35201</v>
          </cell>
          <cell r="R5869" t="str">
            <v>Aš</v>
          </cell>
          <cell r="S5869" t="str">
            <v>354 525 610 ,731454400</v>
          </cell>
          <cell r="T5869" t="str">
            <v>okruzni@zsmsok.eu</v>
          </cell>
        </row>
        <row r="5870">
          <cell r="A5870">
            <v>600052451</v>
          </cell>
          <cell r="B5870">
            <v>70977691</v>
          </cell>
          <cell r="C5870" t="str">
            <v>Středočeský kraj</v>
          </cell>
          <cell r="D5870" t="str">
            <v xml:space="preserve">Praha-východ </v>
          </cell>
          <cell r="E5870" t="str">
            <v>Městský úřad Říčany</v>
          </cell>
          <cell r="F5870" t="str">
            <v>Říčany</v>
          </cell>
          <cell r="G5870" t="str">
            <v>obec</v>
          </cell>
          <cell r="H5870">
            <v>600052451</v>
          </cell>
          <cell r="I5870" t="str">
            <v>70977691</v>
          </cell>
          <cell r="J5870">
            <v>260</v>
          </cell>
          <cell r="K5870" t="str">
            <v>SINGCLEAN</v>
          </cell>
          <cell r="L5870" t="str">
            <v>ANO</v>
          </cell>
          <cell r="M5870" t="str">
            <v>4. základní škola Nerudova Říčany, příspěvková organizace</v>
          </cell>
          <cell r="N5870" t="str">
            <v>Nerudova</v>
          </cell>
          <cell r="O5870">
            <v>481</v>
          </cell>
          <cell r="P5870">
            <v>5</v>
          </cell>
          <cell r="Q5870">
            <v>25101</v>
          </cell>
          <cell r="R5870" t="str">
            <v>Říčany</v>
          </cell>
          <cell r="S5870">
            <v>777755127</v>
          </cell>
          <cell r="T5870" t="str">
            <v>jitka.machackova@zsp.ricany.cz</v>
          </cell>
        </row>
        <row r="5871">
          <cell r="A5871">
            <v>668000848</v>
          </cell>
          <cell r="B5871">
            <v>70978093</v>
          </cell>
          <cell r="C5871" t="str">
            <v>Královéhradecký kraj</v>
          </cell>
          <cell r="D5871" t="str">
            <v xml:space="preserve">Rychnov nad Kněžnou </v>
          </cell>
          <cell r="E5871" t="str">
            <v>Městský úřad Dobruška</v>
          </cell>
          <cell r="F5871" t="str">
            <v>Dobruška</v>
          </cell>
          <cell r="G5871" t="str">
            <v>obec</v>
          </cell>
          <cell r="H5871">
            <v>668000848</v>
          </cell>
          <cell r="I5871" t="str">
            <v>70978093</v>
          </cell>
          <cell r="J5871">
            <v>20</v>
          </cell>
          <cell r="K5871" t="str">
            <v>SINGCLEAN</v>
          </cell>
          <cell r="L5871" t="str">
            <v>ANO</v>
          </cell>
          <cell r="M5871" t="str">
            <v>Mateřská škola, Bačetín</v>
          </cell>
          <cell r="O5871">
            <v>86</v>
          </cell>
          <cell r="Q5871">
            <v>51801</v>
          </cell>
          <cell r="R5871" t="str">
            <v>Bačetín</v>
          </cell>
          <cell r="S5871">
            <v>494665622</v>
          </cell>
          <cell r="T5871" t="str">
            <v>ms.bacetin@seznam.cz</v>
          </cell>
        </row>
        <row r="5872">
          <cell r="A5872">
            <v>650050801</v>
          </cell>
          <cell r="B5872">
            <v>70978204</v>
          </cell>
          <cell r="C5872" t="str">
            <v>Královéhradecký kraj</v>
          </cell>
          <cell r="D5872" t="str">
            <v xml:space="preserve">Rychnov nad Kněžnou </v>
          </cell>
          <cell r="E5872" t="str">
            <v>Městský úřad Rychnov nad Kněžnou</v>
          </cell>
          <cell r="F5872" t="str">
            <v>Rychnov nad Kněžnou</v>
          </cell>
          <cell r="G5872" t="str">
            <v>obec</v>
          </cell>
          <cell r="H5872">
            <v>650050801</v>
          </cell>
          <cell r="I5872" t="str">
            <v>70978204</v>
          </cell>
          <cell r="J5872">
            <v>360</v>
          </cell>
          <cell r="K5872" t="str">
            <v>SINGCLEAN</v>
          </cell>
          <cell r="L5872" t="str">
            <v>ANO</v>
          </cell>
          <cell r="M5872" t="str">
            <v>Základní škola a Mateřská škola Černíkovice, okres Rychnov nad Kněžnou</v>
          </cell>
          <cell r="O5872">
            <v>5</v>
          </cell>
          <cell r="Q5872">
            <v>51704</v>
          </cell>
          <cell r="R5872" t="str">
            <v>Černíkovice</v>
          </cell>
          <cell r="S5872">
            <v>494384146</v>
          </cell>
          <cell r="T5872" t="str">
            <v>iva.dernerova@centrum.cz</v>
          </cell>
        </row>
        <row r="5873">
          <cell r="A5873">
            <v>665000031</v>
          </cell>
          <cell r="B5873">
            <v>70978239</v>
          </cell>
          <cell r="C5873" t="str">
            <v>Karlovarský kraj</v>
          </cell>
          <cell r="D5873" t="str">
            <v xml:space="preserve">Cheb </v>
          </cell>
          <cell r="E5873" t="str">
            <v>Městský úřad Aš</v>
          </cell>
          <cell r="F5873" t="str">
            <v>Aš</v>
          </cell>
          <cell r="G5873" t="str">
            <v>obec</v>
          </cell>
          <cell r="H5873">
            <v>665000031</v>
          </cell>
          <cell r="I5873" t="str">
            <v>70978239</v>
          </cell>
          <cell r="J5873">
            <v>0</v>
          </cell>
          <cell r="K5873" t="str">
            <v>SINGCLEAN</v>
          </cell>
          <cell r="L5873" t="str">
            <v>ANO</v>
          </cell>
          <cell r="M5873" t="str">
            <v>Zařízení školního stravování Aš, příspěvková organizace</v>
          </cell>
          <cell r="N5873" t="str">
            <v>Dlouhá</v>
          </cell>
          <cell r="O5873">
            <v>2618</v>
          </cell>
          <cell r="P5873">
            <v>3</v>
          </cell>
          <cell r="Q5873">
            <v>35201</v>
          </cell>
          <cell r="R5873" t="str">
            <v>Aš</v>
          </cell>
          <cell r="S5873" t="str">
            <v>354/535454</v>
          </cell>
          <cell r="T5873" t="str">
            <v>kommova.jana@zss-as.cz</v>
          </cell>
        </row>
        <row r="5874">
          <cell r="A5874">
            <v>600145182</v>
          </cell>
          <cell r="B5874">
            <v>70978310</v>
          </cell>
          <cell r="C5874" t="str">
            <v>Moravskoslezský kraj</v>
          </cell>
          <cell r="D5874" t="str">
            <v xml:space="preserve">Ostrava-město </v>
          </cell>
          <cell r="E5874" t="str">
            <v>Magistrát města Ostravy</v>
          </cell>
          <cell r="F5874" t="str">
            <v>Ostrava</v>
          </cell>
          <cell r="G5874" t="str">
            <v>obec</v>
          </cell>
          <cell r="H5874">
            <v>600145182</v>
          </cell>
          <cell r="I5874" t="str">
            <v>70978310</v>
          </cell>
          <cell r="J5874">
            <v>980</v>
          </cell>
          <cell r="K5874" t="str">
            <v>SINGCLEAN</v>
          </cell>
          <cell r="L5874" t="str">
            <v>ANO</v>
          </cell>
          <cell r="M5874" t="str">
            <v>Základní škola Ostrava-Hrabůvka, Provaznická 64, příspěvková organizace</v>
          </cell>
          <cell r="N5874" t="str">
            <v>Provaznická</v>
          </cell>
          <cell r="O5874">
            <v>831</v>
          </cell>
          <cell r="P5874">
            <v>64</v>
          </cell>
          <cell r="Q5874">
            <v>70030</v>
          </cell>
          <cell r="R5874" t="str">
            <v>Ostrava</v>
          </cell>
          <cell r="S5874">
            <v>596789850</v>
          </cell>
          <cell r="T5874" t="str">
            <v>zsprovaznicka@seznam.cz</v>
          </cell>
        </row>
        <row r="5875">
          <cell r="A5875">
            <v>600145093</v>
          </cell>
          <cell r="B5875">
            <v>70978328</v>
          </cell>
          <cell r="C5875" t="str">
            <v>Moravskoslezský kraj</v>
          </cell>
          <cell r="D5875" t="str">
            <v xml:space="preserve">Ostrava-město </v>
          </cell>
          <cell r="E5875" t="str">
            <v>Magistrát města Ostravy</v>
          </cell>
          <cell r="F5875" t="str">
            <v>Ostrava</v>
          </cell>
          <cell r="G5875" t="str">
            <v>obec</v>
          </cell>
          <cell r="H5875">
            <v>600145093</v>
          </cell>
          <cell r="I5875" t="str">
            <v>70978328</v>
          </cell>
          <cell r="J5875">
            <v>860</v>
          </cell>
          <cell r="K5875" t="str">
            <v>SINGCLEAN</v>
          </cell>
          <cell r="L5875" t="str">
            <v>ANO</v>
          </cell>
          <cell r="M5875" t="str">
            <v>Základní škola a mateřská škola Ostrava-Zábřeh, Volgogradská 6B, příspěvková organizace</v>
          </cell>
          <cell r="N5875" t="str">
            <v>Volgogradská</v>
          </cell>
          <cell r="O5875">
            <v>2600</v>
          </cell>
          <cell r="P5875" t="str">
            <v>6b</v>
          </cell>
          <cell r="Q5875">
            <v>70030</v>
          </cell>
          <cell r="R5875" t="str">
            <v>Ostrava</v>
          </cell>
          <cell r="S5875">
            <v>770139281</v>
          </cell>
          <cell r="T5875" t="str">
            <v>sekretariat@skolavolgogradska.cz</v>
          </cell>
        </row>
        <row r="5876">
          <cell r="A5876">
            <v>600145239</v>
          </cell>
          <cell r="B5876">
            <v>70978336</v>
          </cell>
          <cell r="C5876" t="str">
            <v>Moravskoslezský kraj</v>
          </cell>
          <cell r="D5876" t="str">
            <v xml:space="preserve">Ostrava-město </v>
          </cell>
          <cell r="E5876" t="str">
            <v>Magistrát města Ostravy</v>
          </cell>
          <cell r="F5876" t="str">
            <v>Ostrava</v>
          </cell>
          <cell r="G5876" t="str">
            <v>obec</v>
          </cell>
          <cell r="H5876">
            <v>600145239</v>
          </cell>
          <cell r="I5876" t="str">
            <v>70978336</v>
          </cell>
          <cell r="J5876">
            <v>780</v>
          </cell>
          <cell r="K5876" t="str">
            <v>SINGCLEAN</v>
          </cell>
          <cell r="L5876" t="str">
            <v>ANO</v>
          </cell>
          <cell r="M5876" t="str">
            <v>Základní škola a mateřská škola Ostrava-Zábřeh, Březinova 52, příspěvková organizace</v>
          </cell>
          <cell r="N5876" t="str">
            <v>Březinova</v>
          </cell>
          <cell r="O5876">
            <v>1383</v>
          </cell>
          <cell r="P5876">
            <v>52</v>
          </cell>
          <cell r="Q5876">
            <v>70030</v>
          </cell>
          <cell r="R5876" t="str">
            <v>Ostrava</v>
          </cell>
          <cell r="S5876">
            <v>596784375</v>
          </cell>
          <cell r="T5876" t="str">
            <v>reditel@zs-brezinova.cz</v>
          </cell>
        </row>
        <row r="5877">
          <cell r="A5877">
            <v>600144941</v>
          </cell>
          <cell r="B5877">
            <v>70978344</v>
          </cell>
          <cell r="C5877" t="str">
            <v>Moravskoslezský kraj</v>
          </cell>
          <cell r="D5877" t="str">
            <v xml:space="preserve">Ostrava-město </v>
          </cell>
          <cell r="E5877" t="str">
            <v>Magistrát města Ostravy</v>
          </cell>
          <cell r="F5877" t="str">
            <v>Ostrava</v>
          </cell>
          <cell r="G5877" t="str">
            <v>obec</v>
          </cell>
          <cell r="H5877">
            <v>600144941</v>
          </cell>
          <cell r="I5877" t="str">
            <v>70978344</v>
          </cell>
          <cell r="J5877">
            <v>300</v>
          </cell>
          <cell r="K5877" t="str">
            <v>SINGCLEAN</v>
          </cell>
          <cell r="L5877" t="str">
            <v>ANO</v>
          </cell>
          <cell r="M5877" t="str">
            <v>Základní škola Ostrava-Zábřeh, Jugoslávská 23, příspěvková organizace</v>
          </cell>
          <cell r="N5877" t="str">
            <v>Jugoslávská</v>
          </cell>
          <cell r="O5877">
            <v>2906</v>
          </cell>
          <cell r="P5877">
            <v>23</v>
          </cell>
          <cell r="Q5877">
            <v>70030</v>
          </cell>
          <cell r="R5877" t="str">
            <v>Ostrava</v>
          </cell>
          <cell r="S5877">
            <v>555558690</v>
          </cell>
          <cell r="T5877" t="str">
            <v>zsjugo@seznam.cz</v>
          </cell>
        </row>
        <row r="5878">
          <cell r="A5878">
            <v>600145034</v>
          </cell>
          <cell r="B5878">
            <v>70978352</v>
          </cell>
          <cell r="C5878" t="str">
            <v>Moravskoslezský kraj</v>
          </cell>
          <cell r="D5878" t="str">
            <v xml:space="preserve">Ostrava-město </v>
          </cell>
          <cell r="E5878" t="str">
            <v>Magistrát města Ostravy</v>
          </cell>
          <cell r="F5878" t="str">
            <v>Ostrava</v>
          </cell>
          <cell r="G5878" t="str">
            <v>obec</v>
          </cell>
          <cell r="H5878">
            <v>600145034</v>
          </cell>
          <cell r="I5878" t="str">
            <v>70978352</v>
          </cell>
          <cell r="J5878">
            <v>580</v>
          </cell>
          <cell r="K5878" t="str">
            <v>SINGCLEAN</v>
          </cell>
          <cell r="L5878" t="str">
            <v>ANO</v>
          </cell>
          <cell r="M5878" t="str">
            <v>Základní škola a mateřská škola Ostrava-Bělský Les, B. Dvorského 1, příspěvková organizace</v>
          </cell>
          <cell r="N5878" t="str">
            <v>Bohumíra Dvorského</v>
          </cell>
          <cell r="O5878">
            <v>1049</v>
          </cell>
          <cell r="P5878">
            <v>1</v>
          </cell>
          <cell r="Q5878">
            <v>70030</v>
          </cell>
          <cell r="R5878" t="str">
            <v>Ostrava</v>
          </cell>
          <cell r="S5878">
            <v>596711769</v>
          </cell>
          <cell r="T5878" t="str">
            <v>skola@zsdvorskeho.eu</v>
          </cell>
        </row>
        <row r="5879">
          <cell r="A5879">
            <v>600145212</v>
          </cell>
          <cell r="B5879">
            <v>70978361</v>
          </cell>
          <cell r="C5879" t="str">
            <v>Moravskoslezský kraj</v>
          </cell>
          <cell r="D5879" t="str">
            <v xml:space="preserve">Ostrava-město </v>
          </cell>
          <cell r="E5879" t="str">
            <v>Magistrát města Ostravy</v>
          </cell>
          <cell r="F5879" t="str">
            <v>Ostrava</v>
          </cell>
          <cell r="G5879" t="str">
            <v>obec</v>
          </cell>
          <cell r="H5879">
            <v>600145212</v>
          </cell>
          <cell r="I5879" t="str">
            <v>70978361</v>
          </cell>
          <cell r="J5879">
            <v>1360</v>
          </cell>
          <cell r="K5879" t="str">
            <v>SINGCLEAN</v>
          </cell>
          <cell r="L5879" t="str">
            <v>ANO</v>
          </cell>
          <cell r="M5879" t="str">
            <v>Základní škola a mateřská škola MUDr. Emílie Lukášové Ostrava-Hrabůvka, Klegova 29, příspěvková organizace</v>
          </cell>
          <cell r="N5879" t="str">
            <v>Klegova</v>
          </cell>
          <cell r="O5879">
            <v>1169</v>
          </cell>
          <cell r="P5879">
            <v>29</v>
          </cell>
          <cell r="Q5879">
            <v>70030</v>
          </cell>
          <cell r="R5879" t="str">
            <v>Ostrava</v>
          </cell>
          <cell r="S5879">
            <v>596784723</v>
          </cell>
          <cell r="T5879" t="str">
            <v>info@zslukasove.cz</v>
          </cell>
        </row>
        <row r="5880">
          <cell r="A5880">
            <v>600145221</v>
          </cell>
          <cell r="B5880">
            <v>70978379</v>
          </cell>
          <cell r="C5880" t="str">
            <v>Moravskoslezský kraj</v>
          </cell>
          <cell r="D5880" t="str">
            <v xml:space="preserve">Ostrava-město </v>
          </cell>
          <cell r="E5880" t="str">
            <v>Magistrát města Ostravy</v>
          </cell>
          <cell r="F5880" t="str">
            <v>Ostrava</v>
          </cell>
          <cell r="G5880" t="str">
            <v>obec</v>
          </cell>
          <cell r="H5880">
            <v>600145221</v>
          </cell>
          <cell r="I5880" t="str">
            <v>70978379</v>
          </cell>
          <cell r="J5880">
            <v>760</v>
          </cell>
          <cell r="K5880" t="str">
            <v>SINGCLEAN</v>
          </cell>
          <cell r="L5880" t="str">
            <v>ANO</v>
          </cell>
          <cell r="M5880" t="str">
            <v>Základní škola Ostrava-Hrabůvka, Klegova 27, příspěvková organizace</v>
          </cell>
          <cell r="N5880" t="str">
            <v>Klegova</v>
          </cell>
          <cell r="O5880">
            <v>1398</v>
          </cell>
          <cell r="P5880">
            <v>27</v>
          </cell>
          <cell r="Q5880">
            <v>70030</v>
          </cell>
          <cell r="R5880" t="str">
            <v>Ostrava</v>
          </cell>
          <cell r="S5880">
            <v>596787663</v>
          </cell>
          <cell r="T5880" t="str">
            <v>ales.vodicka@zsklegova.cz</v>
          </cell>
        </row>
        <row r="5881">
          <cell r="A5881">
            <v>600145247</v>
          </cell>
          <cell r="B5881">
            <v>70978387</v>
          </cell>
          <cell r="C5881" t="str">
            <v>Moravskoslezský kraj</v>
          </cell>
          <cell r="D5881" t="str">
            <v xml:space="preserve">Ostrava-město </v>
          </cell>
          <cell r="E5881" t="str">
            <v>Magistrát města Ostravy</v>
          </cell>
          <cell r="F5881" t="str">
            <v>Ostrava</v>
          </cell>
          <cell r="G5881" t="str">
            <v>obec</v>
          </cell>
          <cell r="H5881">
            <v>600145247</v>
          </cell>
          <cell r="I5881" t="str">
            <v>70978387</v>
          </cell>
          <cell r="J5881">
            <v>840</v>
          </cell>
          <cell r="K5881" t="str">
            <v>SINGCLEAN</v>
          </cell>
          <cell r="L5881" t="str">
            <v>ANO</v>
          </cell>
          <cell r="M5881" t="str">
            <v>Základní škola Ostrava-Zábřeh, Chrjukinova 12, příspěvková organizace</v>
          </cell>
          <cell r="N5881" t="str">
            <v>Chrjukinova</v>
          </cell>
          <cell r="O5881">
            <v>1801</v>
          </cell>
          <cell r="P5881">
            <v>12</v>
          </cell>
          <cell r="Q5881">
            <v>70030</v>
          </cell>
          <cell r="R5881" t="str">
            <v>Ostrava</v>
          </cell>
          <cell r="S5881">
            <v>737354158</v>
          </cell>
          <cell r="T5881" t="str">
            <v>skola@zschrjukinova.cz</v>
          </cell>
        </row>
        <row r="5882">
          <cell r="A5882">
            <v>600140806</v>
          </cell>
          <cell r="B5882">
            <v>70978590</v>
          </cell>
          <cell r="C5882" t="str">
            <v>Olomoucký kraj</v>
          </cell>
          <cell r="D5882" t="str">
            <v xml:space="preserve">Olomouc </v>
          </cell>
          <cell r="E5882" t="str">
            <v>Městský úřad Uničov</v>
          </cell>
          <cell r="F5882" t="str">
            <v>Uničov</v>
          </cell>
          <cell r="G5882" t="str">
            <v>obec</v>
          </cell>
          <cell r="H5882">
            <v>600140806</v>
          </cell>
          <cell r="I5882" t="str">
            <v>70978590</v>
          </cell>
          <cell r="J5882">
            <v>400</v>
          </cell>
          <cell r="K5882" t="str">
            <v>SINGCLEAN</v>
          </cell>
          <cell r="L5882" t="str">
            <v>ANO</v>
          </cell>
          <cell r="M5882" t="str">
            <v>Základní škola Šumvald, okres Olomouc, příspěvková organizace</v>
          </cell>
          <cell r="O5882">
            <v>204</v>
          </cell>
          <cell r="Q5882">
            <v>78385</v>
          </cell>
          <cell r="R5882" t="str">
            <v>Šumvald</v>
          </cell>
          <cell r="S5882">
            <v>585041057</v>
          </cell>
          <cell r="T5882" t="str">
            <v>zssumvald@zssumvald.cz</v>
          </cell>
        </row>
        <row r="5883">
          <cell r="A5883">
            <v>650015371</v>
          </cell>
          <cell r="B5883">
            <v>70978611</v>
          </cell>
          <cell r="C5883" t="str">
            <v>Karlovarský kraj</v>
          </cell>
          <cell r="D5883" t="str">
            <v xml:space="preserve">Cheb </v>
          </cell>
          <cell r="E5883" t="str">
            <v>Městský úřad Mariánské Lázně</v>
          </cell>
          <cell r="F5883" t="str">
            <v>Mariánské Lázně</v>
          </cell>
          <cell r="G5883" t="str">
            <v>obec</v>
          </cell>
          <cell r="H5883">
            <v>650015371</v>
          </cell>
          <cell r="I5883" t="str">
            <v>70978611</v>
          </cell>
          <cell r="J5883">
            <v>80</v>
          </cell>
          <cell r="K5883" t="str">
            <v>SINGCLEAN</v>
          </cell>
          <cell r="L5883" t="str">
            <v>ANO</v>
          </cell>
          <cell r="M5883" t="str">
            <v>Základní škola a mateřská škola Tři Sekery, okres Cheb, příspěvková organizace</v>
          </cell>
          <cell r="O5883">
            <v>79</v>
          </cell>
          <cell r="Q5883">
            <v>35301</v>
          </cell>
          <cell r="R5883" t="str">
            <v>Tři Sekery</v>
          </cell>
          <cell r="S5883" t="str">
            <v>354 694 680 ,774770577</v>
          </cell>
          <cell r="T5883" t="str">
            <v>skolatrisek@seznam.cz</v>
          </cell>
        </row>
        <row r="5884">
          <cell r="A5884">
            <v>668000252</v>
          </cell>
          <cell r="B5884">
            <v>70978719</v>
          </cell>
          <cell r="C5884" t="str">
            <v>Královéhradecký kraj</v>
          </cell>
          <cell r="D5884" t="str">
            <v xml:space="preserve">Rychnov nad Kněžnou </v>
          </cell>
          <cell r="E5884" t="str">
            <v>Městský úřad Dobruška</v>
          </cell>
          <cell r="F5884" t="str">
            <v>Dobruška</v>
          </cell>
          <cell r="G5884" t="str">
            <v>obec</v>
          </cell>
          <cell r="H5884">
            <v>668000252</v>
          </cell>
          <cell r="I5884" t="str">
            <v>70978719</v>
          </cell>
          <cell r="J5884">
            <v>160</v>
          </cell>
          <cell r="K5884" t="str">
            <v>SINGCLEAN</v>
          </cell>
          <cell r="L5884" t="str">
            <v>ANO</v>
          </cell>
          <cell r="M5884" t="str">
            <v>Mateřská škola Dobré</v>
          </cell>
          <cell r="O5884">
            <v>139</v>
          </cell>
          <cell r="Q5884">
            <v>51793</v>
          </cell>
          <cell r="R5884" t="str">
            <v>Dobré</v>
          </cell>
          <cell r="S5884">
            <v>494664102</v>
          </cell>
          <cell r="T5884" t="str">
            <v>ms.dobre@seznam.cz</v>
          </cell>
        </row>
        <row r="5885">
          <cell r="A5885">
            <v>600134041</v>
          </cell>
          <cell r="B5885">
            <v>70978816</v>
          </cell>
          <cell r="C5885" t="str">
            <v>Moravskoslezský kraj</v>
          </cell>
          <cell r="D5885" t="str">
            <v xml:space="preserve">Frýdek-Místek </v>
          </cell>
          <cell r="E5885" t="str">
            <v>Magistrát města Frýdku-Místku</v>
          </cell>
          <cell r="F5885" t="str">
            <v>Frýdek-Místek</v>
          </cell>
          <cell r="G5885" t="str">
            <v>obec</v>
          </cell>
          <cell r="H5885">
            <v>600134041</v>
          </cell>
          <cell r="I5885" t="str">
            <v>70978816</v>
          </cell>
          <cell r="J5885">
            <v>360</v>
          </cell>
          <cell r="K5885" t="str">
            <v>SINGCLEAN</v>
          </cell>
          <cell r="L5885" t="str">
            <v>ANO</v>
          </cell>
          <cell r="M5885" t="str">
            <v>Základní škola a mateřská škola Nošovice, příspěvková organizace</v>
          </cell>
          <cell r="O5885">
            <v>125</v>
          </cell>
          <cell r="Q5885">
            <v>73951</v>
          </cell>
          <cell r="R5885" t="str">
            <v>Nošovice</v>
          </cell>
          <cell r="S5885">
            <v>558641467</v>
          </cell>
          <cell r="T5885" t="str">
            <v>zs.nosovice@seznam.cz</v>
          </cell>
        </row>
        <row r="5886">
          <cell r="A5886">
            <v>600121046</v>
          </cell>
          <cell r="B5886">
            <v>70978841</v>
          </cell>
          <cell r="C5886" t="str">
            <v>Kraj Vysočina</v>
          </cell>
          <cell r="D5886" t="str">
            <v xml:space="preserve">Třebíč </v>
          </cell>
          <cell r="E5886" t="str">
            <v>Městský úřad Náměšť nad Oslavou</v>
          </cell>
          <cell r="F5886" t="str">
            <v>Náměšť nad Oslavou</v>
          </cell>
          <cell r="G5886" t="str">
            <v>obec</v>
          </cell>
          <cell r="H5886">
            <v>600121046</v>
          </cell>
          <cell r="I5886" t="str">
            <v>70978841</v>
          </cell>
          <cell r="J5886">
            <v>100</v>
          </cell>
          <cell r="K5886" t="str">
            <v>SINGCLEAN</v>
          </cell>
          <cell r="L5886" t="str">
            <v>ANO</v>
          </cell>
          <cell r="M5886" t="str">
            <v>Mateřská škola Mohelno, příspěvková organizace</v>
          </cell>
          <cell r="O5886">
            <v>397</v>
          </cell>
          <cell r="Q5886">
            <v>67575</v>
          </cell>
          <cell r="R5886" t="str">
            <v>Mohelno</v>
          </cell>
          <cell r="S5886">
            <v>568642454</v>
          </cell>
          <cell r="T5886" t="str">
            <v>bartkova@msmohelno.cz</v>
          </cell>
        </row>
        <row r="5887">
          <cell r="A5887">
            <v>600111016</v>
          </cell>
          <cell r="B5887">
            <v>70979049</v>
          </cell>
          <cell r="C5887" t="str">
            <v>Jihomoravský kraj</v>
          </cell>
          <cell r="D5887" t="str">
            <v xml:space="preserve">Brno-venkov </v>
          </cell>
          <cell r="E5887" t="str">
            <v>Městský úřad Rosice</v>
          </cell>
          <cell r="F5887" t="str">
            <v>Rosice</v>
          </cell>
          <cell r="G5887" t="str">
            <v>obec</v>
          </cell>
          <cell r="H5887">
            <v>600111016</v>
          </cell>
          <cell r="I5887" t="str">
            <v>70979049</v>
          </cell>
          <cell r="J5887">
            <v>900</v>
          </cell>
          <cell r="K5887" t="str">
            <v>SINGCLEAN</v>
          </cell>
          <cell r="L5887" t="str">
            <v>ANO</v>
          </cell>
          <cell r="M5887" t="str">
            <v>Základní škola a Mateřská škola, Ostrovačice, okres Brno-venkov, příspěvková organizace</v>
          </cell>
          <cell r="N5887" t="str">
            <v>Ríšova</v>
          </cell>
          <cell r="O5887">
            <v>43</v>
          </cell>
          <cell r="Q5887">
            <v>66481</v>
          </cell>
          <cell r="R5887" t="str">
            <v>Ostrovačice</v>
          </cell>
          <cell r="S5887">
            <v>546427328</v>
          </cell>
          <cell r="T5887" t="str">
            <v>info@zsostrovacice.cz</v>
          </cell>
        </row>
        <row r="5888">
          <cell r="A5888">
            <v>600111873</v>
          </cell>
          <cell r="B5888">
            <v>70979171</v>
          </cell>
          <cell r="C5888" t="str">
            <v>Jihomoravský kraj</v>
          </cell>
          <cell r="D5888" t="str">
            <v xml:space="preserve">Břeclav </v>
          </cell>
          <cell r="E5888" t="str">
            <v>Městský úřad Hustopeče</v>
          </cell>
          <cell r="F5888" t="str">
            <v>Hustopeče</v>
          </cell>
          <cell r="G5888" t="str">
            <v>obec</v>
          </cell>
          <cell r="H5888">
            <v>600111873</v>
          </cell>
          <cell r="I5888" t="str">
            <v>70979171</v>
          </cell>
          <cell r="J5888">
            <v>60</v>
          </cell>
          <cell r="K5888" t="str">
            <v>SINGCLEAN</v>
          </cell>
          <cell r="L5888" t="str">
            <v>ANO</v>
          </cell>
          <cell r="M5888" t="str">
            <v>Mateřská škola Strachotín, příspěvková organizace</v>
          </cell>
          <cell r="N5888" t="str">
            <v>Osvobození</v>
          </cell>
          <cell r="O5888">
            <v>83</v>
          </cell>
          <cell r="Q5888">
            <v>69301</v>
          </cell>
          <cell r="R5888" t="str">
            <v>Strachotín</v>
          </cell>
          <cell r="S5888">
            <v>519415716</v>
          </cell>
          <cell r="T5888" t="str">
            <v>skolka.strachotin@wo.cz</v>
          </cell>
        </row>
        <row r="5889">
          <cell r="A5889">
            <v>600112195</v>
          </cell>
          <cell r="B5889">
            <v>70979375</v>
          </cell>
          <cell r="C5889" t="str">
            <v>Jihomoravský kraj</v>
          </cell>
          <cell r="D5889" t="str">
            <v xml:space="preserve">Břeclav </v>
          </cell>
          <cell r="E5889" t="str">
            <v>Městský úřad Hustopeče</v>
          </cell>
          <cell r="F5889" t="str">
            <v>Hustopeče</v>
          </cell>
          <cell r="G5889" t="str">
            <v>obec</v>
          </cell>
          <cell r="H5889">
            <v>600112195</v>
          </cell>
          <cell r="I5889" t="str">
            <v>70979375</v>
          </cell>
          <cell r="J5889">
            <v>180</v>
          </cell>
          <cell r="K5889" t="str">
            <v>SINGCLEAN</v>
          </cell>
          <cell r="L5889" t="str">
            <v>ANO</v>
          </cell>
          <cell r="M5889" t="str">
            <v>Základní škola Pouzdřany, okres Břeclav, příspěvková organizace</v>
          </cell>
          <cell r="N5889" t="str">
            <v>Stepní</v>
          </cell>
          <cell r="O5889">
            <v>279</v>
          </cell>
          <cell r="Q5889">
            <v>69126</v>
          </cell>
          <cell r="R5889" t="str">
            <v>Pouzdřany</v>
          </cell>
          <cell r="S5889">
            <v>519415336</v>
          </cell>
          <cell r="T5889" t="str">
            <v>zs.pouzdrany@tiscali.cz</v>
          </cell>
        </row>
        <row r="5890">
          <cell r="A5890">
            <v>600131823</v>
          </cell>
          <cell r="B5890">
            <v>70979383</v>
          </cell>
          <cell r="C5890" t="str">
            <v>Moravskoslezský kraj</v>
          </cell>
          <cell r="D5890" t="str">
            <v xml:space="preserve">Bruntál </v>
          </cell>
          <cell r="E5890" t="str">
            <v>Městský úřad Bruntál</v>
          </cell>
          <cell r="F5890" t="str">
            <v>Bruntál</v>
          </cell>
          <cell r="G5890" t="str">
            <v>obec</v>
          </cell>
          <cell r="H5890">
            <v>600131823</v>
          </cell>
          <cell r="I5890" t="str">
            <v>70979383</v>
          </cell>
          <cell r="J5890">
            <v>420</v>
          </cell>
          <cell r="K5890" t="str">
            <v>SINGCLEAN</v>
          </cell>
          <cell r="L5890" t="str">
            <v>ANO</v>
          </cell>
          <cell r="M5890" t="str">
            <v>Základní škola a mateřská škola Dvorce, okres Bruntál, příspěvková organizace</v>
          </cell>
          <cell r="N5890" t="str">
            <v>Olomoucká</v>
          </cell>
          <cell r="O5890">
            <v>336</v>
          </cell>
          <cell r="Q5890">
            <v>79368</v>
          </cell>
          <cell r="R5890" t="str">
            <v>Dvorce</v>
          </cell>
          <cell r="S5890">
            <v>554745491</v>
          </cell>
          <cell r="T5890" t="str">
            <v>rs.dvorce@seznam.cz</v>
          </cell>
        </row>
        <row r="5891">
          <cell r="A5891">
            <v>600111661</v>
          </cell>
          <cell r="B5891">
            <v>70979448</v>
          </cell>
          <cell r="C5891" t="str">
            <v>Jihomoravský kraj</v>
          </cell>
          <cell r="D5891" t="str">
            <v xml:space="preserve">Břeclav </v>
          </cell>
          <cell r="E5891" t="str">
            <v>Městský úřad Hustopeče</v>
          </cell>
          <cell r="F5891" t="str">
            <v>Hustopeče</v>
          </cell>
          <cell r="G5891" t="str">
            <v>obec</v>
          </cell>
          <cell r="H5891">
            <v>600111661</v>
          </cell>
          <cell r="I5891" t="str">
            <v>70979448</v>
          </cell>
          <cell r="J5891">
            <v>40</v>
          </cell>
          <cell r="K5891" t="str">
            <v>SINGCLEAN</v>
          </cell>
          <cell r="L5891" t="str">
            <v>ANO</v>
          </cell>
          <cell r="M5891" t="str">
            <v>Mateřská škola Pouzdřany, okres Břeclav, příspěvková organizace</v>
          </cell>
          <cell r="N5891" t="str">
            <v>Za Kostelem</v>
          </cell>
          <cell r="O5891">
            <v>105</v>
          </cell>
          <cell r="Q5891">
            <v>69126</v>
          </cell>
          <cell r="R5891" t="str">
            <v>Pouzdřany</v>
          </cell>
          <cell r="S5891">
            <v>519415333</v>
          </cell>
          <cell r="T5891" t="str">
            <v>ms.pouzdrany@tiscali.cz</v>
          </cell>
        </row>
        <row r="5892">
          <cell r="A5892">
            <v>600064921</v>
          </cell>
          <cell r="B5892">
            <v>70979511</v>
          </cell>
          <cell r="C5892" t="str">
            <v>Jihočeský kraj</v>
          </cell>
          <cell r="D5892" t="str">
            <v xml:space="preserve">Tábor </v>
          </cell>
          <cell r="E5892" t="str">
            <v>Městský úřad Tábor</v>
          </cell>
          <cell r="F5892" t="str">
            <v>Tábor</v>
          </cell>
          <cell r="G5892" t="str">
            <v>obec</v>
          </cell>
          <cell r="H5892">
            <v>600064921</v>
          </cell>
          <cell r="I5892" t="str">
            <v>70979511</v>
          </cell>
          <cell r="J5892">
            <v>220</v>
          </cell>
          <cell r="K5892" t="str">
            <v>SINGCLEAN</v>
          </cell>
          <cell r="L5892" t="str">
            <v>ANO</v>
          </cell>
          <cell r="M5892" t="str">
            <v>Základní škola a Mateřská škola Košice, okres Tábor</v>
          </cell>
          <cell r="O5892">
            <v>65</v>
          </cell>
          <cell r="Q5892">
            <v>39117</v>
          </cell>
          <cell r="R5892" t="str">
            <v>Košice</v>
          </cell>
          <cell r="S5892">
            <v>381270235</v>
          </cell>
        </row>
        <row r="5893">
          <cell r="A5893">
            <v>650043235</v>
          </cell>
          <cell r="B5893">
            <v>70979537</v>
          </cell>
          <cell r="C5893" t="str">
            <v>Jihočeský kraj</v>
          </cell>
          <cell r="D5893" t="str">
            <v xml:space="preserve">Prachatice </v>
          </cell>
          <cell r="E5893" t="str">
            <v>Městský úřad Vimperk</v>
          </cell>
          <cell r="F5893" t="str">
            <v>Vimperk</v>
          </cell>
          <cell r="G5893" t="str">
            <v>obec</v>
          </cell>
          <cell r="H5893">
            <v>650043235</v>
          </cell>
          <cell r="I5893" t="str">
            <v>70979537</v>
          </cell>
          <cell r="J5893">
            <v>220</v>
          </cell>
          <cell r="K5893" t="str">
            <v>SINGCLEAN</v>
          </cell>
          <cell r="L5893" t="str">
            <v>ANO</v>
          </cell>
          <cell r="M5893" t="str">
            <v>Základní škola a Mateřská škola Svatá Maří</v>
          </cell>
          <cell r="O5893">
            <v>2</v>
          </cell>
          <cell r="Q5893">
            <v>38501</v>
          </cell>
          <cell r="R5893" t="str">
            <v>Svatá Maří</v>
          </cell>
          <cell r="S5893">
            <v>388415624</v>
          </cell>
        </row>
        <row r="5894">
          <cell r="A5894">
            <v>668000015</v>
          </cell>
          <cell r="B5894">
            <v>70979570</v>
          </cell>
          <cell r="C5894" t="str">
            <v>Královéhradecký kraj</v>
          </cell>
          <cell r="D5894" t="str">
            <v xml:space="preserve">Trutnov </v>
          </cell>
          <cell r="E5894" t="str">
            <v>Městský úřad Trutnov</v>
          </cell>
          <cell r="F5894" t="str">
            <v>Trutnov</v>
          </cell>
          <cell r="G5894" t="str">
            <v>obec</v>
          </cell>
          <cell r="H5894">
            <v>668000015</v>
          </cell>
          <cell r="I5894" t="str">
            <v>70979570</v>
          </cell>
          <cell r="J5894" t="str">
            <v>X</v>
          </cell>
          <cell r="K5894" t="str">
            <v>SINGCLEAN</v>
          </cell>
          <cell r="L5894" t="str">
            <v>ANO</v>
          </cell>
          <cell r="M5894" t="str">
            <v>Středisko volného času, Trutnov</v>
          </cell>
          <cell r="N5894" t="str">
            <v>Na Nivách</v>
          </cell>
          <cell r="O5894">
            <v>568</v>
          </cell>
          <cell r="Q5894">
            <v>54101</v>
          </cell>
          <cell r="R5894" t="str">
            <v>Trutnov</v>
          </cell>
          <cell r="S5894">
            <v>499815290</v>
          </cell>
          <cell r="T5894" t="str">
            <v>svc@svctrutnov.cz</v>
          </cell>
        </row>
        <row r="5895">
          <cell r="A5895">
            <v>600112161</v>
          </cell>
          <cell r="B5895">
            <v>70979626</v>
          </cell>
          <cell r="C5895" t="str">
            <v>Jihomoravský kraj</v>
          </cell>
          <cell r="D5895" t="str">
            <v xml:space="preserve">Břeclav </v>
          </cell>
          <cell r="E5895" t="str">
            <v>Městský úřad Hustopeče</v>
          </cell>
          <cell r="F5895" t="str">
            <v>Hustopeče</v>
          </cell>
          <cell r="G5895" t="str">
            <v>obec</v>
          </cell>
          <cell r="H5895">
            <v>600112161</v>
          </cell>
          <cell r="I5895" t="str">
            <v>70979626</v>
          </cell>
          <cell r="J5895">
            <v>600</v>
          </cell>
          <cell r="K5895" t="str">
            <v>SINGCLEAN</v>
          </cell>
          <cell r="L5895" t="str">
            <v>ANO</v>
          </cell>
          <cell r="M5895" t="str">
            <v>Základní škola Křepice, okres Břeclav, příspěvková organizace</v>
          </cell>
          <cell r="O5895">
            <v>217</v>
          </cell>
          <cell r="Q5895">
            <v>69165</v>
          </cell>
          <cell r="R5895" t="str">
            <v>Křepice</v>
          </cell>
          <cell r="S5895">
            <v>519417925</v>
          </cell>
          <cell r="T5895" t="str">
            <v>reditel@zskrepice.cz</v>
          </cell>
        </row>
        <row r="5896">
          <cell r="A5896">
            <v>600111563</v>
          </cell>
          <cell r="B5896">
            <v>70979634</v>
          </cell>
          <cell r="C5896" t="str">
            <v>Jihomoravský kraj</v>
          </cell>
          <cell r="D5896" t="str">
            <v xml:space="preserve">Břeclav </v>
          </cell>
          <cell r="E5896" t="str">
            <v>Městský úřad Hustopeče</v>
          </cell>
          <cell r="F5896" t="str">
            <v>Hustopeče</v>
          </cell>
          <cell r="G5896" t="str">
            <v>obec</v>
          </cell>
          <cell r="H5896">
            <v>600111563</v>
          </cell>
          <cell r="I5896" t="str">
            <v>70979634</v>
          </cell>
          <cell r="J5896">
            <v>120</v>
          </cell>
          <cell r="K5896" t="str">
            <v>SINGCLEAN</v>
          </cell>
          <cell r="L5896" t="str">
            <v>ANO</v>
          </cell>
          <cell r="M5896" t="str">
            <v>Mateřská škola Křepice, příspěvková organizace</v>
          </cell>
          <cell r="O5896">
            <v>212</v>
          </cell>
          <cell r="Q5896">
            <v>69165</v>
          </cell>
          <cell r="R5896" t="str">
            <v>Křepice</v>
          </cell>
          <cell r="S5896">
            <v>519417931</v>
          </cell>
          <cell r="T5896" t="str">
            <v>ms.krepice@quick.cz</v>
          </cell>
        </row>
        <row r="5897">
          <cell r="A5897">
            <v>668000627</v>
          </cell>
          <cell r="B5897">
            <v>70979642</v>
          </cell>
          <cell r="C5897" t="str">
            <v>Královéhradecký kraj</v>
          </cell>
          <cell r="D5897" t="str">
            <v xml:space="preserve">Rychnov nad Kněžnou </v>
          </cell>
          <cell r="E5897" t="str">
            <v>Městský úřad Rychnov nad Kněžnou</v>
          </cell>
          <cell r="F5897" t="str">
            <v>Rychnov nad Kněžnou</v>
          </cell>
          <cell r="G5897" t="str">
            <v>obec</v>
          </cell>
          <cell r="H5897">
            <v>668000627</v>
          </cell>
          <cell r="I5897" t="str">
            <v>70979642</v>
          </cell>
          <cell r="J5897">
            <v>300</v>
          </cell>
          <cell r="K5897" t="str">
            <v>SINGCLEAN</v>
          </cell>
          <cell r="L5897" t="str">
            <v>ANO</v>
          </cell>
          <cell r="M5897" t="str">
            <v>Mateřská škola Solnice</v>
          </cell>
          <cell r="N5897" t="str">
            <v>Kvasinská</v>
          </cell>
          <cell r="O5897">
            <v>553</v>
          </cell>
          <cell r="Q5897">
            <v>51701</v>
          </cell>
          <cell r="R5897" t="str">
            <v>Solnice</v>
          </cell>
          <cell r="S5897">
            <v>494596475</v>
          </cell>
          <cell r="T5897" t="str">
            <v>mssolnice@seznam.cz</v>
          </cell>
        </row>
        <row r="5898">
          <cell r="A5898">
            <v>600097323</v>
          </cell>
          <cell r="B5898">
            <v>70979669</v>
          </cell>
          <cell r="C5898" t="str">
            <v>Královéhradecký kraj</v>
          </cell>
          <cell r="D5898" t="str">
            <v xml:space="preserve">Rychnov nad Kněžnou </v>
          </cell>
          <cell r="E5898" t="str">
            <v>Městský úřad Rychnov nad Kněžnou</v>
          </cell>
          <cell r="F5898" t="str">
            <v>Rychnov nad Kněžnou</v>
          </cell>
          <cell r="G5898" t="str">
            <v>obec</v>
          </cell>
          <cell r="H5898">
            <v>600097323</v>
          </cell>
          <cell r="I5898" t="str">
            <v>70979669</v>
          </cell>
          <cell r="J5898">
            <v>220</v>
          </cell>
          <cell r="K5898" t="str">
            <v>SINGCLEAN</v>
          </cell>
          <cell r="L5898" t="str">
            <v>ANO</v>
          </cell>
          <cell r="M5898" t="str">
            <v>Základní škola a Mateřská škola Lukavice, okres Rychnov nad Kněžnou</v>
          </cell>
          <cell r="O5898">
            <v>43</v>
          </cell>
          <cell r="Q5898">
            <v>51603</v>
          </cell>
          <cell r="R5898" t="str">
            <v>Lukavice</v>
          </cell>
          <cell r="S5898">
            <v>494542126</v>
          </cell>
          <cell r="T5898" t="str">
            <v>zslukavice@tiscali.cz</v>
          </cell>
        </row>
        <row r="5899">
          <cell r="A5899">
            <v>600097633</v>
          </cell>
          <cell r="B5899">
            <v>70979685</v>
          </cell>
          <cell r="C5899" t="str">
            <v>Královéhradecký kraj</v>
          </cell>
          <cell r="D5899" t="str">
            <v xml:space="preserve">Rychnov nad Kněžnou </v>
          </cell>
          <cell r="E5899" t="str">
            <v>Městský úřad Rychnov nad Kněžnou</v>
          </cell>
          <cell r="F5899" t="str">
            <v>Rychnov nad Kněžnou</v>
          </cell>
          <cell r="G5899" t="str">
            <v>obec</v>
          </cell>
          <cell r="H5899">
            <v>600097633</v>
          </cell>
          <cell r="I5899" t="str">
            <v>70979685</v>
          </cell>
          <cell r="J5899">
            <v>660</v>
          </cell>
          <cell r="K5899" t="str">
            <v>SINGCLEAN</v>
          </cell>
          <cell r="L5899" t="str">
            <v>ANO</v>
          </cell>
          <cell r="M5899" t="str">
            <v>Základní škola Solnice, okres Rychnov nad Kněžnou</v>
          </cell>
          <cell r="N5899" t="str">
            <v>Dobrušská</v>
          </cell>
          <cell r="O5899">
            <v>81</v>
          </cell>
          <cell r="Q5899">
            <v>51701</v>
          </cell>
          <cell r="R5899" t="str">
            <v>Solnice</v>
          </cell>
          <cell r="S5899">
            <v>494596740</v>
          </cell>
          <cell r="T5899" t="str">
            <v>reditelna@zssolnice.cz</v>
          </cell>
        </row>
        <row r="5900">
          <cell r="A5900">
            <v>600097471</v>
          </cell>
          <cell r="B5900">
            <v>70979723</v>
          </cell>
          <cell r="C5900" t="str">
            <v>Královéhradecký kraj</v>
          </cell>
          <cell r="D5900" t="str">
            <v xml:space="preserve">Rychnov nad Kněžnou </v>
          </cell>
          <cell r="E5900" t="str">
            <v>Městský úřad Dobruška</v>
          </cell>
          <cell r="F5900" t="str">
            <v>Dobruška</v>
          </cell>
          <cell r="G5900" t="str">
            <v>obec</v>
          </cell>
          <cell r="H5900">
            <v>600097471</v>
          </cell>
          <cell r="I5900" t="str">
            <v>70979723</v>
          </cell>
          <cell r="J5900">
            <v>460</v>
          </cell>
          <cell r="K5900" t="str">
            <v>SINGCLEAN</v>
          </cell>
          <cell r="L5900" t="str">
            <v>ANO</v>
          </cell>
          <cell r="M5900" t="str">
            <v>Základní škola, Dobré, okres Rychnov nad Kněžnou</v>
          </cell>
          <cell r="O5900">
            <v>110</v>
          </cell>
          <cell r="Q5900">
            <v>51793</v>
          </cell>
          <cell r="R5900" t="str">
            <v>Dobré</v>
          </cell>
          <cell r="S5900">
            <v>605128418</v>
          </cell>
          <cell r="T5900" t="str">
            <v>zsdobre@dobruska.cz</v>
          </cell>
        </row>
        <row r="5901">
          <cell r="A5901">
            <v>650043481</v>
          </cell>
          <cell r="B5901">
            <v>70979731</v>
          </cell>
          <cell r="C5901" t="str">
            <v>Královéhradecký kraj</v>
          </cell>
          <cell r="D5901" t="str">
            <v xml:space="preserve">Rychnov nad Kněžnou </v>
          </cell>
          <cell r="E5901" t="str">
            <v>Městský úřad Dobruška</v>
          </cell>
          <cell r="F5901" t="str">
            <v>Dobruška</v>
          </cell>
          <cell r="G5901" t="str">
            <v>obec</v>
          </cell>
          <cell r="H5901">
            <v>650043481</v>
          </cell>
          <cell r="I5901" t="str">
            <v>70979731</v>
          </cell>
          <cell r="J5901">
            <v>180</v>
          </cell>
          <cell r="K5901" t="str">
            <v>SINGCLEAN</v>
          </cell>
          <cell r="L5901" t="str">
            <v>ANO</v>
          </cell>
          <cell r="M5901" t="str">
            <v>Základní škola a Mateřská škola Ohnišov</v>
          </cell>
          <cell r="O5901">
            <v>182</v>
          </cell>
          <cell r="Q5901">
            <v>51784</v>
          </cell>
          <cell r="R5901" t="str">
            <v>Ohnišov</v>
          </cell>
          <cell r="S5901">
            <v>494665679</v>
          </cell>
          <cell r="T5901" t="str">
            <v>skoly.ohnisov@seznam.cz</v>
          </cell>
        </row>
        <row r="5902">
          <cell r="A5902">
            <v>600098974</v>
          </cell>
          <cell r="B5902">
            <v>70979812</v>
          </cell>
          <cell r="C5902" t="str">
            <v>Liberecký kraj</v>
          </cell>
          <cell r="D5902" t="str">
            <v xml:space="preserve">Semily </v>
          </cell>
          <cell r="E5902" t="str">
            <v>Městský úřad Semily</v>
          </cell>
          <cell r="F5902" t="str">
            <v>Semily</v>
          </cell>
          <cell r="G5902" t="str">
            <v>obec</v>
          </cell>
          <cell r="H5902">
            <v>600098974</v>
          </cell>
          <cell r="I5902" t="str">
            <v>70979812</v>
          </cell>
          <cell r="J5902">
            <v>160</v>
          </cell>
          <cell r="K5902" t="str">
            <v>SINGCLEAN</v>
          </cell>
          <cell r="L5902" t="str">
            <v>ANO</v>
          </cell>
          <cell r="M5902" t="str">
            <v>Základní škola a Mateřská škola Bozkov, příspěvková organizace</v>
          </cell>
          <cell r="O5902">
            <v>40</v>
          </cell>
          <cell r="Q5902">
            <v>51213</v>
          </cell>
          <cell r="R5902" t="str">
            <v>Bozkov</v>
          </cell>
          <cell r="S5902">
            <v>724012658</v>
          </cell>
          <cell r="T5902" t="str">
            <v>zs.bozkov@tiscali.cz</v>
          </cell>
        </row>
        <row r="5903">
          <cell r="A5903">
            <v>600042472</v>
          </cell>
          <cell r="B5903">
            <v>70979901</v>
          </cell>
          <cell r="C5903" t="str">
            <v>Středočeský kraj</v>
          </cell>
          <cell r="D5903" t="str">
            <v xml:space="preserve">Beroun </v>
          </cell>
          <cell r="E5903" t="str">
            <v>Městský úřad Beroun</v>
          </cell>
          <cell r="F5903" t="str">
            <v>Beroun</v>
          </cell>
          <cell r="G5903" t="str">
            <v>obec</v>
          </cell>
          <cell r="H5903">
            <v>600042472</v>
          </cell>
          <cell r="I5903" t="str">
            <v>70979901</v>
          </cell>
          <cell r="J5903">
            <v>140</v>
          </cell>
          <cell r="K5903" t="str">
            <v>SINGCLEAN</v>
          </cell>
          <cell r="L5903" t="str">
            <v>ANO</v>
          </cell>
          <cell r="M5903" t="str">
            <v>Mateřská škola Ledňáček Hýskov, okres Beroun</v>
          </cell>
          <cell r="N5903" t="str">
            <v>Družstevní</v>
          </cell>
          <cell r="O5903">
            <v>204</v>
          </cell>
          <cell r="Q5903">
            <v>26706</v>
          </cell>
          <cell r="R5903" t="str">
            <v>Hýskov</v>
          </cell>
          <cell r="S5903">
            <v>311635142</v>
          </cell>
          <cell r="T5903" t="str">
            <v>mslednacekhyskov@centrum.cz</v>
          </cell>
        </row>
        <row r="5904">
          <cell r="A5904">
            <v>650059999</v>
          </cell>
          <cell r="B5904">
            <v>70979936</v>
          </cell>
          <cell r="C5904" t="str">
            <v>Královéhradecký kraj</v>
          </cell>
          <cell r="D5904" t="str">
            <v xml:space="preserve">Rychnov nad Kněžnou </v>
          </cell>
          <cell r="E5904" t="str">
            <v>Městský úřad Rychnov nad Kněžnou</v>
          </cell>
          <cell r="F5904" t="str">
            <v>Rychnov nad Kněžnou</v>
          </cell>
          <cell r="G5904" t="str">
            <v>obec</v>
          </cell>
          <cell r="H5904">
            <v>650059999</v>
          </cell>
          <cell r="I5904" t="str">
            <v>70979936</v>
          </cell>
          <cell r="J5904">
            <v>500</v>
          </cell>
          <cell r="K5904" t="str">
            <v>SINGCLEAN</v>
          </cell>
          <cell r="L5904" t="str">
            <v>ANO</v>
          </cell>
          <cell r="M5904" t="str">
            <v>Základní škola a mateřská škola Javornice</v>
          </cell>
          <cell r="O5904">
            <v>2</v>
          </cell>
          <cell r="Q5904">
            <v>51711</v>
          </cell>
          <cell r="R5904" t="str">
            <v>Javornice</v>
          </cell>
          <cell r="S5904">
            <v>494545143</v>
          </cell>
          <cell r="T5904" t="str">
            <v>zsj.dvorakova@seznam.cz</v>
          </cell>
        </row>
        <row r="5905">
          <cell r="A5905">
            <v>600113434</v>
          </cell>
          <cell r="B5905">
            <v>70979995</v>
          </cell>
          <cell r="C5905" t="str">
            <v>Zlínský kraj</v>
          </cell>
          <cell r="D5905" t="str">
            <v xml:space="preserve">Zlín </v>
          </cell>
          <cell r="E5905" t="str">
            <v>Městský úřad Otrokovice</v>
          </cell>
          <cell r="F5905" t="str">
            <v>Otrokovice</v>
          </cell>
          <cell r="G5905" t="str">
            <v>obec</v>
          </cell>
          <cell r="H5905">
            <v>600113434</v>
          </cell>
          <cell r="I5905" t="str">
            <v>70979995</v>
          </cell>
          <cell r="J5905">
            <v>460</v>
          </cell>
          <cell r="K5905" t="str">
            <v>SINGCLEAN</v>
          </cell>
          <cell r="L5905" t="str">
            <v>ANO</v>
          </cell>
          <cell r="M5905" t="str">
            <v>Mateřská škola Napajedla, Komenského 1159, okres Zlín, příspěvková organizace</v>
          </cell>
          <cell r="N5905" t="str">
            <v>Komenského</v>
          </cell>
          <cell r="O5905">
            <v>1159</v>
          </cell>
          <cell r="Q5905">
            <v>76361</v>
          </cell>
          <cell r="R5905" t="str">
            <v>Napajedla</v>
          </cell>
          <cell r="S5905">
            <v>577941861</v>
          </cell>
          <cell r="T5905" t="str">
            <v>skolka@msnapajedla.cz</v>
          </cell>
        </row>
        <row r="5906">
          <cell r="A5906">
            <v>600113876</v>
          </cell>
          <cell r="B5906">
            <v>70980039</v>
          </cell>
          <cell r="C5906" t="str">
            <v>Zlínský kraj</v>
          </cell>
          <cell r="D5906" t="str">
            <v xml:space="preserve">Zlín </v>
          </cell>
          <cell r="E5906" t="str">
            <v>Městský úřad Luhačovice</v>
          </cell>
          <cell r="F5906" t="str">
            <v>Luhačovice</v>
          </cell>
          <cell r="G5906" t="str">
            <v>obec</v>
          </cell>
          <cell r="H5906">
            <v>600113876</v>
          </cell>
          <cell r="I5906" t="str">
            <v>70980039</v>
          </cell>
          <cell r="J5906">
            <v>220</v>
          </cell>
          <cell r="K5906" t="str">
            <v>SINGCLEAN</v>
          </cell>
          <cell r="L5906" t="str">
            <v>ANO</v>
          </cell>
          <cell r="M5906" t="str">
            <v>Základní škola a mateřská škola Sehradice okres Zlín, příspěvková organizace</v>
          </cell>
          <cell r="O5906">
            <v>18</v>
          </cell>
          <cell r="Q5906">
            <v>76323</v>
          </cell>
          <cell r="R5906" t="str">
            <v>Sehradice</v>
          </cell>
          <cell r="S5906">
            <v>577138046</v>
          </cell>
          <cell r="T5906" t="str">
            <v>zssehr@zlinedu.cz</v>
          </cell>
        </row>
        <row r="5907">
          <cell r="A5907">
            <v>600083055</v>
          </cell>
          <cell r="B5907">
            <v>70980071</v>
          </cell>
          <cell r="C5907" t="str">
            <v>Ústecký kraj</v>
          </cell>
          <cell r="D5907" t="str">
            <v xml:space="preserve">Louny </v>
          </cell>
          <cell r="E5907" t="str">
            <v>Městský úřad Žatec</v>
          </cell>
          <cell r="F5907" t="str">
            <v>Žatec</v>
          </cell>
          <cell r="G5907" t="str">
            <v>obec</v>
          </cell>
          <cell r="H5907">
            <v>600083055</v>
          </cell>
          <cell r="I5907" t="str">
            <v>70980071</v>
          </cell>
          <cell r="J5907">
            <v>320</v>
          </cell>
          <cell r="K5907" t="str">
            <v>SINGCLEAN</v>
          </cell>
          <cell r="L5907" t="str">
            <v>ANO</v>
          </cell>
          <cell r="M5907" t="str">
            <v>Základní škola a Mateřská škola Bitozeves</v>
          </cell>
          <cell r="O5907">
            <v>89</v>
          </cell>
          <cell r="Q5907">
            <v>44001</v>
          </cell>
          <cell r="R5907" t="str">
            <v>Bitozeves</v>
          </cell>
          <cell r="S5907">
            <v>415783055</v>
          </cell>
          <cell r="T5907" t="str">
            <v>skola@skolabitozeves.cz</v>
          </cell>
        </row>
        <row r="5908">
          <cell r="A5908">
            <v>650061748</v>
          </cell>
          <cell r="B5908">
            <v>70980314</v>
          </cell>
          <cell r="C5908" t="str">
            <v>Královéhradecký kraj</v>
          </cell>
          <cell r="D5908" t="str">
            <v xml:space="preserve">Rychnov nad Kněžnou </v>
          </cell>
          <cell r="E5908" t="str">
            <v>Městský úřad Rychnov nad Kněžnou</v>
          </cell>
          <cell r="F5908" t="str">
            <v>Rychnov nad Kněžnou</v>
          </cell>
          <cell r="G5908" t="str">
            <v>obec</v>
          </cell>
          <cell r="H5908">
            <v>650061748</v>
          </cell>
          <cell r="I5908" t="str">
            <v>70980314</v>
          </cell>
          <cell r="J5908">
            <v>220</v>
          </cell>
          <cell r="K5908" t="str">
            <v>SINGCLEAN</v>
          </cell>
          <cell r="L5908" t="str">
            <v>ANO</v>
          </cell>
          <cell r="M5908" t="str">
            <v>Základní škola a Mateřská škola, Lično, okres Rychnov nad Kněžnou</v>
          </cell>
          <cell r="O5908">
            <v>43</v>
          </cell>
          <cell r="Q5908">
            <v>51735</v>
          </cell>
          <cell r="R5908" t="str">
            <v>Lično</v>
          </cell>
          <cell r="S5908">
            <v>494384221</v>
          </cell>
          <cell r="T5908" t="str">
            <v>zsmslicno@seznam.cz</v>
          </cell>
        </row>
        <row r="5909">
          <cell r="A5909">
            <v>600042871</v>
          </cell>
          <cell r="B5909">
            <v>70980349</v>
          </cell>
          <cell r="C5909" t="str">
            <v>Středočeský kraj</v>
          </cell>
          <cell r="D5909" t="str">
            <v xml:space="preserve">Beroun </v>
          </cell>
          <cell r="E5909" t="str">
            <v>Městský úřad Beroun</v>
          </cell>
          <cell r="F5909" t="str">
            <v>Beroun</v>
          </cell>
          <cell r="G5909" t="str">
            <v>obec</v>
          </cell>
          <cell r="H5909">
            <v>600042871</v>
          </cell>
          <cell r="I5909" t="str">
            <v>70980349</v>
          </cell>
          <cell r="J5909">
            <v>140</v>
          </cell>
          <cell r="K5909" t="str">
            <v>SINGCLEAN</v>
          </cell>
          <cell r="L5909" t="str">
            <v>ANO</v>
          </cell>
          <cell r="M5909" t="str">
            <v>Základní škola Hýskov, okres Beroun</v>
          </cell>
          <cell r="N5909" t="str">
            <v>Školní</v>
          </cell>
          <cell r="O5909">
            <v>112</v>
          </cell>
          <cell r="Q5909">
            <v>26706</v>
          </cell>
          <cell r="R5909" t="str">
            <v>Hýskov</v>
          </cell>
          <cell r="S5909">
            <v>605291228</v>
          </cell>
          <cell r="T5909" t="str">
            <v>zshyskov@seznam.cz</v>
          </cell>
        </row>
        <row r="5910">
          <cell r="A5910">
            <v>600046257</v>
          </cell>
          <cell r="B5910">
            <v>70980357</v>
          </cell>
          <cell r="C5910" t="str">
            <v>Středočeský kraj</v>
          </cell>
          <cell r="D5910" t="str">
            <v xml:space="preserve">Kutná Hora </v>
          </cell>
          <cell r="E5910" t="str">
            <v>Městský úřad Čáslav</v>
          </cell>
          <cell r="F5910" t="str">
            <v>Čáslav</v>
          </cell>
          <cell r="G5910" t="str">
            <v>obec</v>
          </cell>
          <cell r="H5910">
            <v>600046257</v>
          </cell>
          <cell r="I5910" t="str">
            <v>70980357</v>
          </cell>
          <cell r="J5910">
            <v>180</v>
          </cell>
          <cell r="K5910" t="str">
            <v>SINGCLEAN</v>
          </cell>
          <cell r="L5910" t="str">
            <v>ANO</v>
          </cell>
          <cell r="M5910" t="str">
            <v>Základní škola a Mateřská škola Krchleby, okres Kutná Hora, příspěvková organizace</v>
          </cell>
          <cell r="O5910">
            <v>80</v>
          </cell>
          <cell r="Q5910">
            <v>28601</v>
          </cell>
          <cell r="R5910" t="str">
            <v>Krchleby</v>
          </cell>
          <cell r="S5910">
            <v>327377388</v>
          </cell>
          <cell r="T5910" t="str">
            <v>zs_a_ms@seznam.cz</v>
          </cell>
        </row>
        <row r="5911">
          <cell r="A5911">
            <v>650053818</v>
          </cell>
          <cell r="B5911">
            <v>70980462</v>
          </cell>
          <cell r="C5911" t="str">
            <v>Královéhradecký kraj</v>
          </cell>
          <cell r="D5911" t="str">
            <v xml:space="preserve">Rychnov nad Kněžnou </v>
          </cell>
          <cell r="E5911" t="str">
            <v>Městský úřad Rychnov nad Kněžnou</v>
          </cell>
          <cell r="F5911" t="str">
            <v>Rychnov nad Kněžnou</v>
          </cell>
          <cell r="G5911" t="str">
            <v>obec</v>
          </cell>
          <cell r="H5911">
            <v>650053818</v>
          </cell>
          <cell r="I5911" t="str">
            <v>70980462</v>
          </cell>
          <cell r="J5911">
            <v>420</v>
          </cell>
          <cell r="K5911" t="str">
            <v>SINGCLEAN</v>
          </cell>
          <cell r="L5911" t="str">
            <v>ANO</v>
          </cell>
          <cell r="M5911" t="str">
            <v>Základní škola a Mateřská škola Skuhrov nad Bělou</v>
          </cell>
          <cell r="O5911">
            <v>71</v>
          </cell>
          <cell r="Q5911">
            <v>51703</v>
          </cell>
          <cell r="R5911" t="str">
            <v>Skuhrov nad Bělou</v>
          </cell>
          <cell r="S5911">
            <v>778546722</v>
          </cell>
          <cell r="T5911" t="str">
            <v>skola@zsskuhrov.cz</v>
          </cell>
        </row>
        <row r="5912">
          <cell r="A5912">
            <v>600118657</v>
          </cell>
          <cell r="B5912">
            <v>70980489</v>
          </cell>
          <cell r="C5912" t="str">
            <v>Zlínský kraj</v>
          </cell>
          <cell r="D5912" t="str">
            <v xml:space="preserve">Kroměříž </v>
          </cell>
          <cell r="E5912" t="str">
            <v>Městský úřad Kroměříž</v>
          </cell>
          <cell r="F5912" t="str">
            <v>Kroměříž</v>
          </cell>
          <cell r="G5912" t="str">
            <v>obec</v>
          </cell>
          <cell r="H5912">
            <v>600118657</v>
          </cell>
          <cell r="I5912" t="str">
            <v>70980489</v>
          </cell>
          <cell r="J5912">
            <v>420</v>
          </cell>
          <cell r="K5912" t="str">
            <v>SINGCLEAN</v>
          </cell>
          <cell r="L5912" t="str">
            <v>ANO</v>
          </cell>
          <cell r="M5912" t="str">
            <v>Základní škola a Mateřská škola Střílky, příspěvková organizace</v>
          </cell>
          <cell r="N5912" t="str">
            <v>Koryčanská</v>
          </cell>
          <cell r="O5912">
            <v>47</v>
          </cell>
          <cell r="Q5912">
            <v>76804</v>
          </cell>
          <cell r="R5912" t="str">
            <v>Střílky</v>
          </cell>
          <cell r="S5912">
            <v>573375087</v>
          </cell>
          <cell r="T5912" t="str">
            <v>reditelna@zsstrilky.cz</v>
          </cell>
        </row>
        <row r="5913">
          <cell r="A5913">
            <v>650043448</v>
          </cell>
          <cell r="B5913">
            <v>70980730</v>
          </cell>
          <cell r="C5913" t="str">
            <v>Královéhradecký kraj</v>
          </cell>
          <cell r="D5913" t="str">
            <v xml:space="preserve">Rychnov nad Kněžnou </v>
          </cell>
          <cell r="E5913" t="str">
            <v>Městský úřad Rychnov nad Kněžnou</v>
          </cell>
          <cell r="F5913" t="str">
            <v>Rychnov nad Kněžnou</v>
          </cell>
          <cell r="G5913" t="str">
            <v>obec</v>
          </cell>
          <cell r="H5913">
            <v>650043448</v>
          </cell>
          <cell r="I5913" t="str">
            <v>70980730</v>
          </cell>
          <cell r="J5913">
            <v>260</v>
          </cell>
          <cell r="K5913" t="str">
            <v>SINGCLEAN</v>
          </cell>
          <cell r="L5913" t="str">
            <v>ANO</v>
          </cell>
          <cell r="M5913" t="str">
            <v>Základní škola a Mateřská škola Slatina nad Zdobnicí</v>
          </cell>
          <cell r="O5913">
            <v>45</v>
          </cell>
          <cell r="Q5913">
            <v>51756</v>
          </cell>
          <cell r="R5913" t="str">
            <v>Slatina nad Zdobnicí</v>
          </cell>
          <cell r="S5913">
            <v>778472225</v>
          </cell>
          <cell r="T5913" t="str">
            <v>skola@skolaslatina.cz</v>
          </cell>
        </row>
        <row r="5914">
          <cell r="A5914">
            <v>600137767</v>
          </cell>
          <cell r="B5914">
            <v>70980764</v>
          </cell>
          <cell r="C5914" t="str">
            <v>Moravskoslezský kraj</v>
          </cell>
          <cell r="D5914" t="str">
            <v xml:space="preserve">Nový Jičín </v>
          </cell>
          <cell r="E5914" t="str">
            <v>Městský úřad Nový Jičín</v>
          </cell>
          <cell r="F5914" t="str">
            <v>Nový Jičín</v>
          </cell>
          <cell r="G5914" t="str">
            <v>obec</v>
          </cell>
          <cell r="H5914">
            <v>600137767</v>
          </cell>
          <cell r="I5914" t="str">
            <v>70980764</v>
          </cell>
          <cell r="J5914">
            <v>0</v>
          </cell>
          <cell r="K5914" t="str">
            <v>SINGCLEAN</v>
          </cell>
          <cell r="L5914" t="str">
            <v>ANO</v>
          </cell>
          <cell r="M5914" t="str">
            <v>Mateřská škola Bartošovice okres Nový Jičín, příspěvková organizace</v>
          </cell>
          <cell r="O5914">
            <v>14</v>
          </cell>
          <cell r="Q5914">
            <v>74254</v>
          </cell>
          <cell r="R5914" t="str">
            <v>Bartošovice</v>
          </cell>
          <cell r="S5914">
            <v>556758680</v>
          </cell>
          <cell r="T5914" t="str">
            <v>msbartosovice@tiscali.cz</v>
          </cell>
        </row>
        <row r="5915">
          <cell r="A5915">
            <v>600138402</v>
          </cell>
          <cell r="B5915">
            <v>70980772</v>
          </cell>
          <cell r="C5915" t="str">
            <v>Moravskoslezský kraj</v>
          </cell>
          <cell r="D5915" t="str">
            <v xml:space="preserve">Nový Jičín </v>
          </cell>
          <cell r="E5915" t="str">
            <v>Městský úřad Nový Jičín</v>
          </cell>
          <cell r="F5915" t="str">
            <v>Nový Jičín</v>
          </cell>
          <cell r="G5915" t="str">
            <v>obec</v>
          </cell>
          <cell r="H5915">
            <v>600138402</v>
          </cell>
          <cell r="I5915" t="str">
            <v>70980772</v>
          </cell>
          <cell r="J5915">
            <v>320</v>
          </cell>
          <cell r="K5915" t="str">
            <v>SINGCLEAN</v>
          </cell>
          <cell r="L5915" t="str">
            <v>ANO</v>
          </cell>
          <cell r="M5915" t="str">
            <v>Základní škola Bartošovice okres Nový Jičín, příspěvková organizace</v>
          </cell>
          <cell r="O5915">
            <v>147</v>
          </cell>
          <cell r="Q5915">
            <v>74254</v>
          </cell>
          <cell r="R5915" t="str">
            <v>Bartošovice</v>
          </cell>
          <cell r="S5915">
            <v>556758706</v>
          </cell>
          <cell r="T5915" t="str">
            <v>zsbartosovice@zsbartosovice.cz</v>
          </cell>
        </row>
        <row r="5916">
          <cell r="A5916">
            <v>600127851</v>
          </cell>
          <cell r="B5916">
            <v>70980837</v>
          </cell>
          <cell r="C5916" t="str">
            <v>Jihomoravský kraj</v>
          </cell>
          <cell r="D5916" t="str">
            <v xml:space="preserve">Znojmo </v>
          </cell>
          <cell r="E5916" t="str">
            <v>Městský úřad Znojmo</v>
          </cell>
          <cell r="F5916" t="str">
            <v>Znojmo</v>
          </cell>
          <cell r="G5916" t="str">
            <v>obec</v>
          </cell>
          <cell r="H5916">
            <v>600127851</v>
          </cell>
          <cell r="I5916" t="str">
            <v>70980837</v>
          </cell>
          <cell r="J5916">
            <v>160</v>
          </cell>
          <cell r="K5916" t="str">
            <v>SINGCLEAN</v>
          </cell>
          <cell r="L5916" t="str">
            <v>ANO</v>
          </cell>
          <cell r="M5916" t="str">
            <v>Základní škola a mateřská škola, Citonice, okres Znojmo, příspěvková organizace</v>
          </cell>
          <cell r="O5916">
            <v>100</v>
          </cell>
          <cell r="Q5916">
            <v>67101</v>
          </cell>
          <cell r="R5916" t="str">
            <v>Citonice</v>
          </cell>
          <cell r="S5916">
            <v>515236325</v>
          </cell>
          <cell r="T5916" t="str">
            <v>info@skolacitonice.cz</v>
          </cell>
        </row>
        <row r="5917">
          <cell r="A5917">
            <v>650060598</v>
          </cell>
          <cell r="B5917">
            <v>70980861</v>
          </cell>
          <cell r="C5917" t="str">
            <v>Královéhradecký kraj</v>
          </cell>
          <cell r="D5917" t="str">
            <v xml:space="preserve">Rychnov nad Kněžnou </v>
          </cell>
          <cell r="E5917" t="str">
            <v>Městský úřad Rychnov nad Kněžnou</v>
          </cell>
          <cell r="F5917" t="str">
            <v>Rychnov nad Kněžnou</v>
          </cell>
          <cell r="G5917" t="str">
            <v>obec</v>
          </cell>
          <cell r="H5917">
            <v>650060598</v>
          </cell>
          <cell r="I5917" t="str">
            <v>70980861</v>
          </cell>
          <cell r="J5917">
            <v>180</v>
          </cell>
          <cell r="K5917" t="str">
            <v>SINGCLEAN</v>
          </cell>
          <cell r="L5917" t="str">
            <v>ANO</v>
          </cell>
          <cell r="M5917" t="str">
            <v>Základní škola a Mateřská škola, Bílý Újezd, okres Rychnov nad Kněžnou</v>
          </cell>
          <cell r="O5917">
            <v>47</v>
          </cell>
          <cell r="Q5917">
            <v>51801</v>
          </cell>
          <cell r="R5917" t="str">
            <v>Bílý Újezd</v>
          </cell>
          <cell r="S5917">
            <v>494666136</v>
          </cell>
          <cell r="T5917" t="str">
            <v>skolabilyujezd@seznam.cz</v>
          </cell>
        </row>
        <row r="5918">
          <cell r="A5918">
            <v>600073068</v>
          </cell>
          <cell r="B5918">
            <v>70980896</v>
          </cell>
          <cell r="C5918" t="str">
            <v>Karlovarský kraj</v>
          </cell>
          <cell r="D5918" t="str">
            <v xml:space="preserve">Sokolov </v>
          </cell>
          <cell r="E5918" t="str">
            <v>Městský úřad Sokolov</v>
          </cell>
          <cell r="F5918" t="str">
            <v>Sokolov</v>
          </cell>
          <cell r="G5918" t="str">
            <v>obec</v>
          </cell>
          <cell r="H5918">
            <v>600073068</v>
          </cell>
          <cell r="I5918" t="str">
            <v>70980896</v>
          </cell>
          <cell r="J5918">
            <v>400</v>
          </cell>
          <cell r="K5918" t="str">
            <v>SINGCLEAN</v>
          </cell>
          <cell r="L5918" t="str">
            <v>ANO</v>
          </cell>
          <cell r="M5918" t="str">
            <v>Základní škola Nové Sedlo, okres Sokolov, příspěvková organizace</v>
          </cell>
          <cell r="N5918" t="str">
            <v>Masarykova</v>
          </cell>
          <cell r="O5918">
            <v>425</v>
          </cell>
          <cell r="Q5918">
            <v>35734</v>
          </cell>
          <cell r="R5918" t="str">
            <v>Nové Sedlo</v>
          </cell>
          <cell r="S5918">
            <v>352669339</v>
          </cell>
          <cell r="T5918" t="str">
            <v>reditel@zsnovesedlo.cz</v>
          </cell>
        </row>
        <row r="5919">
          <cell r="A5919">
            <v>600072801</v>
          </cell>
          <cell r="B5919">
            <v>70980918</v>
          </cell>
          <cell r="C5919" t="str">
            <v>Karlovarský kraj</v>
          </cell>
          <cell r="D5919" t="str">
            <v xml:space="preserve">Sokolov </v>
          </cell>
          <cell r="E5919" t="str">
            <v>Městský úřad Sokolov</v>
          </cell>
          <cell r="F5919" t="str">
            <v>Sokolov</v>
          </cell>
          <cell r="G5919" t="str">
            <v>obec</v>
          </cell>
          <cell r="H5919">
            <v>600072801</v>
          </cell>
          <cell r="I5919" t="str">
            <v>70980918</v>
          </cell>
          <cell r="J5919">
            <v>100</v>
          </cell>
          <cell r="K5919" t="str">
            <v>SINGCLEAN</v>
          </cell>
          <cell r="L5919" t="str">
            <v>ANO</v>
          </cell>
          <cell r="M5919" t="str">
            <v>Mateřská škola Nové Sedlo, Sklářská 510</v>
          </cell>
          <cell r="N5919" t="str">
            <v>Sklářská</v>
          </cell>
          <cell r="O5919">
            <v>510</v>
          </cell>
          <cell r="Q5919">
            <v>35734</v>
          </cell>
          <cell r="R5919" t="str">
            <v>Nové Sedlo</v>
          </cell>
          <cell r="S5919">
            <v>724215662</v>
          </cell>
          <cell r="T5919" t="str">
            <v>ms.sklarska@quick.cz</v>
          </cell>
        </row>
        <row r="5920">
          <cell r="A5920">
            <v>650015002</v>
          </cell>
          <cell r="B5920">
            <v>70980951</v>
          </cell>
          <cell r="C5920" t="str">
            <v>Karlovarský kraj</v>
          </cell>
          <cell r="D5920" t="str">
            <v xml:space="preserve">Sokolov </v>
          </cell>
          <cell r="E5920" t="str">
            <v>Městský úřad Kraslice</v>
          </cell>
          <cell r="F5920" t="str">
            <v>Kraslice</v>
          </cell>
          <cell r="G5920" t="str">
            <v>obec</v>
          </cell>
          <cell r="H5920">
            <v>650015002</v>
          </cell>
          <cell r="I5920" t="str">
            <v>70980951</v>
          </cell>
          <cell r="J5920">
            <v>20</v>
          </cell>
          <cell r="K5920" t="str">
            <v>SINGCLEAN</v>
          </cell>
          <cell r="L5920" t="str">
            <v>ANO</v>
          </cell>
          <cell r="M5920" t="str">
            <v>Základní škola a mateřská škola Oloví, příspěvková organizace</v>
          </cell>
          <cell r="N5920" t="str">
            <v>Smetanova</v>
          </cell>
          <cell r="O5920">
            <v>1</v>
          </cell>
          <cell r="Q5920">
            <v>35707</v>
          </cell>
          <cell r="R5920" t="str">
            <v>Oloví</v>
          </cell>
          <cell r="S5920" t="str">
            <v>352 673 182 ,736699802</v>
          </cell>
          <cell r="T5920" t="str">
            <v>zsolovi@seznam.cz</v>
          </cell>
        </row>
        <row r="5921">
          <cell r="A5921">
            <v>600124151</v>
          </cell>
          <cell r="B5921">
            <v>70980993</v>
          </cell>
          <cell r="C5921" t="str">
            <v>Zlínský kraj</v>
          </cell>
          <cell r="D5921" t="str">
            <v xml:space="preserve">Uherské Hradiště </v>
          </cell>
          <cell r="E5921" t="str">
            <v>Městský úřad Uherské Hradiště</v>
          </cell>
          <cell r="F5921" t="str">
            <v>Uherské Hradiště</v>
          </cell>
          <cell r="G5921" t="str">
            <v>obec</v>
          </cell>
          <cell r="H5921">
            <v>600124151</v>
          </cell>
          <cell r="I5921" t="str">
            <v>70980993</v>
          </cell>
          <cell r="J5921">
            <v>260</v>
          </cell>
          <cell r="K5921" t="str">
            <v>SINGCLEAN</v>
          </cell>
          <cell r="L5921" t="str">
            <v>ANO</v>
          </cell>
          <cell r="M5921" t="str">
            <v>Základní škola a Mateřská škola Popovice, příspěvková organizace</v>
          </cell>
          <cell r="O5921">
            <v>150</v>
          </cell>
          <cell r="Q5921">
            <v>68604</v>
          </cell>
          <cell r="R5921" t="str">
            <v>Popovice</v>
          </cell>
          <cell r="S5921">
            <v>572574120</v>
          </cell>
          <cell r="T5921" t="str">
            <v>skola@popovice.cz</v>
          </cell>
        </row>
        <row r="5922">
          <cell r="A5922">
            <v>600067408</v>
          </cell>
          <cell r="B5922">
            <v>70981043</v>
          </cell>
          <cell r="C5922" t="str">
            <v>Karlovarský kraj</v>
          </cell>
          <cell r="D5922" t="str">
            <v xml:space="preserve">Karlovy Vary </v>
          </cell>
          <cell r="E5922" t="str">
            <v>Městský úřad Ostrov</v>
          </cell>
          <cell r="F5922" t="str">
            <v>Ostrov</v>
          </cell>
          <cell r="G5922" t="str">
            <v>obec</v>
          </cell>
          <cell r="H5922">
            <v>600067408</v>
          </cell>
          <cell r="I5922" t="str">
            <v>70981043</v>
          </cell>
          <cell r="J5922">
            <v>560</v>
          </cell>
          <cell r="K5922" t="str">
            <v>SINGCLEAN</v>
          </cell>
          <cell r="L5922" t="str">
            <v>ANO</v>
          </cell>
          <cell r="M5922" t="str">
            <v>Základní škola Marie Curie-Sklodowské a mateřská škola Jáchymov, příspěvková organizace</v>
          </cell>
          <cell r="N5922" t="str">
            <v>Husova</v>
          </cell>
          <cell r="O5922">
            <v>992</v>
          </cell>
          <cell r="Q5922">
            <v>36251</v>
          </cell>
          <cell r="R5922" t="str">
            <v>Jáchymov</v>
          </cell>
          <cell r="S5922">
            <v>353811505</v>
          </cell>
          <cell r="T5922" t="str">
            <v>novakova@zsjachymov.eu</v>
          </cell>
        </row>
        <row r="5923">
          <cell r="A5923">
            <v>600121534</v>
          </cell>
          <cell r="B5923">
            <v>70981051</v>
          </cell>
          <cell r="C5923" t="str">
            <v>Kraj Vysočina</v>
          </cell>
          <cell r="D5923" t="str">
            <v xml:space="preserve">Třebíč </v>
          </cell>
          <cell r="E5923" t="str">
            <v>Městský úřad Třebíč</v>
          </cell>
          <cell r="F5923" t="str">
            <v>Třebíč</v>
          </cell>
          <cell r="G5923" t="str">
            <v>obec</v>
          </cell>
          <cell r="H5923">
            <v>600121534</v>
          </cell>
          <cell r="I5923" t="str">
            <v>70981051</v>
          </cell>
          <cell r="J5923">
            <v>80</v>
          </cell>
          <cell r="K5923" t="str">
            <v>SINGCLEAN</v>
          </cell>
          <cell r="L5923" t="str">
            <v>ANO</v>
          </cell>
          <cell r="M5923" t="str">
            <v>Mateřská škola Radkovice u Hrotovic, příspěvková organizace</v>
          </cell>
          <cell r="O5923">
            <v>106</v>
          </cell>
          <cell r="Q5923">
            <v>67559</v>
          </cell>
          <cell r="R5923" t="str">
            <v>Radkovice u Hrotovic</v>
          </cell>
          <cell r="S5923">
            <v>568864436</v>
          </cell>
          <cell r="T5923" t="str">
            <v>msradkovice@seznam.cz</v>
          </cell>
        </row>
        <row r="5924">
          <cell r="A5924">
            <v>600084825</v>
          </cell>
          <cell r="B5924">
            <v>70981086</v>
          </cell>
          <cell r="C5924" t="str">
            <v>Ústecký kraj</v>
          </cell>
          <cell r="D5924" t="str">
            <v xml:space="preserve">Teplice </v>
          </cell>
          <cell r="E5924" t="str">
            <v>Magistrát města Teplic</v>
          </cell>
          <cell r="F5924" t="str">
            <v>Teplice</v>
          </cell>
          <cell r="G5924" t="str">
            <v>obec</v>
          </cell>
          <cell r="H5924">
            <v>600084825</v>
          </cell>
          <cell r="I5924" t="str">
            <v>70981086</v>
          </cell>
          <cell r="J5924">
            <v>360</v>
          </cell>
          <cell r="K5924" t="str">
            <v>SINGCLEAN</v>
          </cell>
          <cell r="L5924" t="str">
            <v>ANO</v>
          </cell>
          <cell r="M5924" t="str">
            <v>Základní škola a Mateřská škola Zabrušany</v>
          </cell>
          <cell r="O5924">
            <v>86</v>
          </cell>
          <cell r="Q5924">
            <v>41771</v>
          </cell>
          <cell r="R5924" t="str">
            <v>Zabrušany</v>
          </cell>
          <cell r="S5924">
            <v>733537114</v>
          </cell>
          <cell r="T5924" t="str">
            <v>zszabrusany@volny.cz</v>
          </cell>
        </row>
        <row r="5925">
          <cell r="A5925">
            <v>600079392</v>
          </cell>
          <cell r="B5925">
            <v>70981183</v>
          </cell>
          <cell r="C5925" t="str">
            <v>Liberecký kraj</v>
          </cell>
          <cell r="D5925" t="str">
            <v xml:space="preserve">Liberec </v>
          </cell>
          <cell r="E5925" t="str">
            <v>Městský úřad Turnov</v>
          </cell>
          <cell r="F5925" t="str">
            <v>Turnov</v>
          </cell>
          <cell r="G5925" t="str">
            <v>obec</v>
          </cell>
          <cell r="H5925">
            <v>600079392</v>
          </cell>
          <cell r="I5925" t="str">
            <v>70981183</v>
          </cell>
          <cell r="J5925">
            <v>40</v>
          </cell>
          <cell r="K5925" t="str">
            <v>SINGCLEAN</v>
          </cell>
          <cell r="L5925" t="str">
            <v>ANO</v>
          </cell>
          <cell r="M5925" t="str">
            <v>Mateřská škola Paceřice, příspěvková organizace</v>
          </cell>
          <cell r="O5925">
            <v>100</v>
          </cell>
          <cell r="Q5925">
            <v>46344</v>
          </cell>
          <cell r="R5925" t="str">
            <v>Paceřice</v>
          </cell>
          <cell r="S5925">
            <v>482758010</v>
          </cell>
          <cell r="T5925" t="str">
            <v>mspacerice@seznam.cz</v>
          </cell>
        </row>
        <row r="5926">
          <cell r="A5926">
            <v>600119319</v>
          </cell>
          <cell r="B5926">
            <v>70981213</v>
          </cell>
          <cell r="C5926" t="str">
            <v>Olomoucký kraj</v>
          </cell>
          <cell r="D5926" t="str">
            <v xml:space="preserve">Prostějov </v>
          </cell>
          <cell r="E5926" t="str">
            <v>Městský úřad Konice</v>
          </cell>
          <cell r="F5926" t="str">
            <v>Konice</v>
          </cell>
          <cell r="G5926" t="str">
            <v>obec</v>
          </cell>
          <cell r="H5926">
            <v>600119319</v>
          </cell>
          <cell r="I5926" t="str">
            <v>70981213</v>
          </cell>
          <cell r="J5926">
            <v>60</v>
          </cell>
          <cell r="K5926" t="str">
            <v>SINGCLEAN</v>
          </cell>
          <cell r="L5926" t="str">
            <v>ANO</v>
          </cell>
          <cell r="M5926" t="str">
            <v>Mateřská škola Raková u Konice, příspěvková organizace</v>
          </cell>
          <cell r="O5926">
            <v>85</v>
          </cell>
          <cell r="Q5926">
            <v>79857</v>
          </cell>
          <cell r="R5926" t="str">
            <v>Raková u Konice</v>
          </cell>
          <cell r="S5926">
            <v>582383397</v>
          </cell>
          <cell r="T5926" t="str">
            <v>msrakova@seznam.cz</v>
          </cell>
        </row>
        <row r="5927">
          <cell r="A5927">
            <v>600113329</v>
          </cell>
          <cell r="B5927">
            <v>70981230</v>
          </cell>
          <cell r="C5927" t="str">
            <v>Zlínský kraj</v>
          </cell>
          <cell r="D5927" t="str">
            <v xml:space="preserve">Zlín </v>
          </cell>
          <cell r="E5927" t="str">
            <v>Městský úřad Vizovice</v>
          </cell>
          <cell r="F5927" t="str">
            <v>Vizovice</v>
          </cell>
          <cell r="G5927" t="str">
            <v>obec</v>
          </cell>
          <cell r="H5927">
            <v>600113329</v>
          </cell>
          <cell r="I5927" t="str">
            <v>70981230</v>
          </cell>
          <cell r="J5927">
            <v>80</v>
          </cell>
          <cell r="K5927" t="str">
            <v>SINGCLEAN</v>
          </cell>
          <cell r="L5927" t="str">
            <v>ANO</v>
          </cell>
          <cell r="M5927" t="str">
            <v>Mateřská škola Jasenná, okres Zlín, příspěvková organizace</v>
          </cell>
          <cell r="O5927">
            <v>255</v>
          </cell>
          <cell r="Q5927">
            <v>76313</v>
          </cell>
          <cell r="R5927" t="str">
            <v>Jasenná</v>
          </cell>
          <cell r="S5927">
            <v>577456121</v>
          </cell>
          <cell r="T5927" t="str">
            <v>skolka.jasenna@seznam.cz</v>
          </cell>
        </row>
        <row r="5928">
          <cell r="A5928">
            <v>600114091</v>
          </cell>
          <cell r="B5928">
            <v>70981248</v>
          </cell>
          <cell r="C5928" t="str">
            <v>Zlínský kraj</v>
          </cell>
          <cell r="D5928" t="str">
            <v xml:space="preserve">Zlín </v>
          </cell>
          <cell r="E5928" t="str">
            <v>Městský úřad Vizovice</v>
          </cell>
          <cell r="F5928" t="str">
            <v>Vizovice</v>
          </cell>
          <cell r="G5928" t="str">
            <v>obec</v>
          </cell>
          <cell r="H5928">
            <v>600114091</v>
          </cell>
          <cell r="I5928" t="str">
            <v>70981248</v>
          </cell>
          <cell r="J5928">
            <v>60</v>
          </cell>
          <cell r="K5928" t="str">
            <v>SINGCLEAN</v>
          </cell>
          <cell r="L5928" t="str">
            <v>ANO</v>
          </cell>
          <cell r="M5928" t="str">
            <v>Základní škola Jasenná, okres Zlín, příspěvková organizace</v>
          </cell>
          <cell r="O5928">
            <v>15</v>
          </cell>
          <cell r="Q5928">
            <v>76313</v>
          </cell>
          <cell r="R5928" t="str">
            <v>Jasenná</v>
          </cell>
          <cell r="S5928">
            <v>577456143</v>
          </cell>
          <cell r="T5928" t="str">
            <v>zs.jasenna@seznam.cz</v>
          </cell>
        </row>
        <row r="5929">
          <cell r="A5929">
            <v>600120295</v>
          </cell>
          <cell r="B5929">
            <v>70981256</v>
          </cell>
          <cell r="C5929" t="str">
            <v>Olomoucký kraj</v>
          </cell>
          <cell r="D5929" t="str">
            <v xml:space="preserve">Prostějov </v>
          </cell>
          <cell r="E5929" t="str">
            <v>Magistrát města Prostějova</v>
          </cell>
          <cell r="F5929" t="str">
            <v>Prostějov</v>
          </cell>
          <cell r="G5929" t="str">
            <v>obec</v>
          </cell>
          <cell r="H5929">
            <v>600120295</v>
          </cell>
          <cell r="I5929" t="str">
            <v>70981256</v>
          </cell>
          <cell r="J5929">
            <v>220</v>
          </cell>
          <cell r="K5929" t="str">
            <v>SINGCLEAN</v>
          </cell>
          <cell r="L5929" t="str">
            <v>ANO</v>
          </cell>
          <cell r="M5929" t="str">
            <v>Základní škola Kralice na Hané, okres Prostějov, příspěvková organizace</v>
          </cell>
          <cell r="N5929" t="str">
            <v>Zákostelí</v>
          </cell>
          <cell r="O5929">
            <v>59</v>
          </cell>
          <cell r="Q5929">
            <v>79812</v>
          </cell>
          <cell r="R5929" t="str">
            <v>Kralice na Hané</v>
          </cell>
          <cell r="S5929">
            <v>582368929</v>
          </cell>
          <cell r="T5929" t="str">
            <v>zskral@posta.pvskoly.cz</v>
          </cell>
        </row>
        <row r="5930">
          <cell r="A5930">
            <v>600119301</v>
          </cell>
          <cell r="B5930">
            <v>70981264</v>
          </cell>
          <cell r="C5930" t="str">
            <v>Olomoucký kraj</v>
          </cell>
          <cell r="D5930" t="str">
            <v xml:space="preserve">Prostějov </v>
          </cell>
          <cell r="E5930" t="str">
            <v>Magistrát města Prostějova</v>
          </cell>
          <cell r="F5930" t="str">
            <v>Prostějov</v>
          </cell>
          <cell r="G5930" t="str">
            <v>obec</v>
          </cell>
          <cell r="H5930">
            <v>600119301</v>
          </cell>
          <cell r="I5930" t="str">
            <v>70981264</v>
          </cell>
          <cell r="J5930">
            <v>0</v>
          </cell>
          <cell r="K5930" t="str">
            <v>SINGCLEAN</v>
          </cell>
          <cell r="L5930" t="str">
            <v>ANO</v>
          </cell>
          <cell r="M5930" t="str">
            <v>Mateřská škola a Školní jídelna Kralice na Hané, příspěvková organizace</v>
          </cell>
          <cell r="N5930" t="str">
            <v>Zátiší</v>
          </cell>
          <cell r="O5930">
            <v>91</v>
          </cell>
          <cell r="Q5930">
            <v>79812</v>
          </cell>
          <cell r="R5930" t="str">
            <v>Kralice na Hané</v>
          </cell>
          <cell r="S5930">
            <v>582368927</v>
          </cell>
          <cell r="T5930" t="str">
            <v>m.skola@kralicenahane.cz</v>
          </cell>
        </row>
        <row r="5931">
          <cell r="A5931">
            <v>600104630</v>
          </cell>
          <cell r="B5931">
            <v>70981281</v>
          </cell>
          <cell r="C5931" t="str">
            <v>Pardubický kraj</v>
          </cell>
          <cell r="D5931" t="str">
            <v xml:space="preserve">Ústí nad Orlicí </v>
          </cell>
          <cell r="E5931" t="str">
            <v>Městský úřad Lanškroun</v>
          </cell>
          <cell r="F5931" t="str">
            <v>Lanškroun</v>
          </cell>
          <cell r="G5931" t="str">
            <v>obec</v>
          </cell>
          <cell r="H5931">
            <v>600104630</v>
          </cell>
          <cell r="I5931" t="str">
            <v>70981281</v>
          </cell>
          <cell r="J5931">
            <v>360</v>
          </cell>
          <cell r="K5931" t="str">
            <v>SINGCLEAN</v>
          </cell>
          <cell r="L5931" t="str">
            <v>ANO</v>
          </cell>
          <cell r="M5931" t="str">
            <v>Základní škola a Mateřská škola Žichlínek</v>
          </cell>
          <cell r="O5931">
            <v>65</v>
          </cell>
          <cell r="Q5931">
            <v>56301</v>
          </cell>
          <cell r="R5931" t="str">
            <v>Žichlínek</v>
          </cell>
          <cell r="S5931">
            <v>465324550</v>
          </cell>
          <cell r="T5931" t="str">
            <v>reditel@zsamszichlinek.cz</v>
          </cell>
        </row>
        <row r="5932">
          <cell r="A5932">
            <v>650052013</v>
          </cell>
          <cell r="B5932">
            <v>70981302</v>
          </cell>
          <cell r="C5932" t="str">
            <v>Pardubický kraj</v>
          </cell>
          <cell r="D5932" t="str">
            <v xml:space="preserve">Ústí nad Orlicí </v>
          </cell>
          <cell r="E5932" t="str">
            <v>Městský úřad Žamberk</v>
          </cell>
          <cell r="F5932" t="str">
            <v>Žamberk</v>
          </cell>
          <cell r="G5932" t="str">
            <v>obec</v>
          </cell>
          <cell r="H5932">
            <v>650052013</v>
          </cell>
          <cell r="I5932" t="str">
            <v>70981302</v>
          </cell>
          <cell r="J5932">
            <v>280</v>
          </cell>
          <cell r="K5932" t="str">
            <v>SINGCLEAN</v>
          </cell>
          <cell r="L5932" t="str">
            <v>ANO</v>
          </cell>
          <cell r="M5932" t="str">
            <v>Základní škola a mateřská škola Lukavice, okres Ústí nad Orlicí</v>
          </cell>
          <cell r="O5932">
            <v>118</v>
          </cell>
          <cell r="Q5932">
            <v>56151</v>
          </cell>
          <cell r="R5932" t="str">
            <v>Lukavice</v>
          </cell>
          <cell r="S5932">
            <v>465621410</v>
          </cell>
          <cell r="T5932" t="str">
            <v>zs@zs-ms-lukavice.cz</v>
          </cell>
        </row>
        <row r="5933">
          <cell r="A5933">
            <v>600086780</v>
          </cell>
          <cell r="B5933">
            <v>70981329</v>
          </cell>
          <cell r="C5933" t="str">
            <v>Kraj Vysočina</v>
          </cell>
          <cell r="D5933" t="str">
            <v xml:space="preserve">Havlíčkův Brod </v>
          </cell>
          <cell r="E5933" t="str">
            <v>Městský úřad Havlíčkův Brod</v>
          </cell>
          <cell r="F5933" t="str">
            <v>Havlíčkův Brod</v>
          </cell>
          <cell r="G5933" t="str">
            <v>obec</v>
          </cell>
          <cell r="H5933">
            <v>600086780</v>
          </cell>
          <cell r="I5933" t="str">
            <v>70981329</v>
          </cell>
          <cell r="J5933">
            <v>280</v>
          </cell>
          <cell r="K5933" t="str">
            <v>SINGCLEAN</v>
          </cell>
          <cell r="L5933" t="str">
            <v>ANO</v>
          </cell>
          <cell r="M5933" t="str">
            <v>Základní škola a Mateřská škola Česká Bělá</v>
          </cell>
          <cell r="O5933">
            <v>300</v>
          </cell>
          <cell r="Q5933">
            <v>58261</v>
          </cell>
          <cell r="R5933" t="str">
            <v>Česká Bělá</v>
          </cell>
          <cell r="S5933">
            <v>569444188</v>
          </cell>
          <cell r="T5933" t="str">
            <v>zs.ceskabela@seznam.cz</v>
          </cell>
        </row>
        <row r="5934">
          <cell r="A5934">
            <v>600110478</v>
          </cell>
          <cell r="B5934">
            <v>70981345</v>
          </cell>
          <cell r="C5934" t="str">
            <v>Jihomoravský kraj</v>
          </cell>
          <cell r="D5934" t="str">
            <v xml:space="preserve">Brno-venkov </v>
          </cell>
          <cell r="E5934" t="str">
            <v>Městský úřad Ivančice</v>
          </cell>
          <cell r="F5934" t="str">
            <v>Ivančice</v>
          </cell>
          <cell r="G5934" t="str">
            <v>obec</v>
          </cell>
          <cell r="H5934">
            <v>600110478</v>
          </cell>
          <cell r="I5934" t="str">
            <v>70981345</v>
          </cell>
          <cell r="J5934">
            <v>240</v>
          </cell>
          <cell r="K5934" t="str">
            <v>SINGCLEAN</v>
          </cell>
          <cell r="L5934" t="str">
            <v>ANO</v>
          </cell>
          <cell r="M5934" t="str">
            <v>Základní škola a mateřská škola Ketkovice, okres Brno-venkov, příspěvková organizace</v>
          </cell>
          <cell r="O5934">
            <v>146</v>
          </cell>
          <cell r="Q5934">
            <v>66491</v>
          </cell>
          <cell r="R5934" t="str">
            <v>Ketkovice</v>
          </cell>
          <cell r="S5934">
            <v>515532955</v>
          </cell>
          <cell r="T5934" t="str">
            <v>zsamsketkovice@seznam.cz</v>
          </cell>
        </row>
        <row r="5935">
          <cell r="A5935">
            <v>600056490</v>
          </cell>
          <cell r="B5935">
            <v>70981361</v>
          </cell>
          <cell r="C5935" t="str">
            <v>Jihočeský kraj</v>
          </cell>
          <cell r="D5935" t="str">
            <v xml:space="preserve">České Budějovice </v>
          </cell>
          <cell r="E5935" t="str">
            <v>Magistrát města Českých Budějovic</v>
          </cell>
          <cell r="F5935" t="str">
            <v>České Budějovice</v>
          </cell>
          <cell r="G5935" t="str">
            <v>obec</v>
          </cell>
          <cell r="H5935">
            <v>600056490</v>
          </cell>
          <cell r="I5935" t="str">
            <v>70981361</v>
          </cell>
          <cell r="J5935">
            <v>180</v>
          </cell>
          <cell r="K5935" t="str">
            <v>SINGCLEAN</v>
          </cell>
          <cell r="L5935" t="str">
            <v>ANO</v>
          </cell>
          <cell r="M5935" t="str">
            <v>Mateřská škola Adamov, okres České Budějovice</v>
          </cell>
          <cell r="N5935" t="str">
            <v>V chalupách</v>
          </cell>
          <cell r="O5935">
            <v>47</v>
          </cell>
          <cell r="Q5935">
            <v>37371</v>
          </cell>
          <cell r="R5935" t="str">
            <v>Adamov</v>
          </cell>
          <cell r="S5935">
            <v>387228076</v>
          </cell>
          <cell r="T5935" t="str">
            <v>ms.adamov@seznam.cz</v>
          </cell>
        </row>
        <row r="5936">
          <cell r="A5936">
            <v>600110401</v>
          </cell>
          <cell r="B5936">
            <v>70981388</v>
          </cell>
          <cell r="C5936" t="str">
            <v>Jihomoravský kraj</v>
          </cell>
          <cell r="D5936" t="str">
            <v xml:space="preserve">Brno-venkov </v>
          </cell>
          <cell r="E5936" t="str">
            <v>Městský úřad Ivančice</v>
          </cell>
          <cell r="F5936" t="str">
            <v>Ivančice</v>
          </cell>
          <cell r="G5936" t="str">
            <v>obec</v>
          </cell>
          <cell r="H5936">
            <v>600110401</v>
          </cell>
          <cell r="I5936" t="str">
            <v>70981388</v>
          </cell>
          <cell r="J5936">
            <v>80</v>
          </cell>
          <cell r="K5936" t="str">
            <v>SINGCLEAN</v>
          </cell>
          <cell r="L5936" t="str">
            <v>ANO</v>
          </cell>
          <cell r="M5936" t="str">
            <v>Mateřská škola Mělčany, okres Brno-venkov, příspěvková organizace</v>
          </cell>
          <cell r="O5936">
            <v>82</v>
          </cell>
          <cell r="Q5936">
            <v>66464</v>
          </cell>
          <cell r="R5936" t="str">
            <v>Mělčany</v>
          </cell>
          <cell r="S5936">
            <v>725111404</v>
          </cell>
          <cell r="T5936" t="str">
            <v>ms.melcany@melcany.cz</v>
          </cell>
        </row>
        <row r="5937">
          <cell r="A5937">
            <v>600138232</v>
          </cell>
          <cell r="B5937">
            <v>70981396</v>
          </cell>
          <cell r="C5937" t="str">
            <v>Moravskoslezský kraj</v>
          </cell>
          <cell r="D5937" t="str">
            <v xml:space="preserve">Ostrava-město </v>
          </cell>
          <cell r="E5937" t="str">
            <v>Magistrát města Ostravy</v>
          </cell>
          <cell r="F5937" t="str">
            <v>Ostrava</v>
          </cell>
          <cell r="G5937" t="str">
            <v>obec</v>
          </cell>
          <cell r="H5937">
            <v>600138232</v>
          </cell>
          <cell r="I5937" t="str">
            <v>70981396</v>
          </cell>
          <cell r="J5937">
            <v>220</v>
          </cell>
          <cell r="K5937" t="str">
            <v>SINGCLEAN</v>
          </cell>
          <cell r="L5937" t="str">
            <v>ANO</v>
          </cell>
          <cell r="M5937" t="str">
            <v>Základní škola a mateřská škola obce Zbyslavice, příspěvková organizace</v>
          </cell>
          <cell r="N5937" t="str">
            <v>Hlavní</v>
          </cell>
          <cell r="O5937">
            <v>103</v>
          </cell>
          <cell r="Q5937">
            <v>74283</v>
          </cell>
          <cell r="R5937" t="str">
            <v>Zbyslavice</v>
          </cell>
          <cell r="S5937">
            <v>558955722</v>
          </cell>
          <cell r="T5937" t="str">
            <v>skola@zszbyslavice.cz</v>
          </cell>
        </row>
        <row r="5938">
          <cell r="A5938">
            <v>600134571</v>
          </cell>
          <cell r="B5938">
            <v>70981400</v>
          </cell>
          <cell r="C5938" t="str">
            <v>Moravskoslezský kraj</v>
          </cell>
          <cell r="D5938" t="str">
            <v xml:space="preserve">Frýdek-Místek </v>
          </cell>
          <cell r="E5938" t="str">
            <v>Městský úřad Frýdlant nad Ostravicí</v>
          </cell>
          <cell r="F5938" t="str">
            <v>Frýdlant nad Ostravicí</v>
          </cell>
          <cell r="G5938" t="str">
            <v>obec</v>
          </cell>
          <cell r="H5938">
            <v>600134571</v>
          </cell>
          <cell r="I5938" t="str">
            <v>70981400</v>
          </cell>
          <cell r="J5938">
            <v>40</v>
          </cell>
          <cell r="K5938" t="str">
            <v>SINGCLEAN</v>
          </cell>
          <cell r="L5938" t="str">
            <v>ANO</v>
          </cell>
          <cell r="M5938" t="str">
            <v>Základní škola Staré Hamry, okres Frýdek-Místek, příspěvková organizace</v>
          </cell>
          <cell r="O5938">
            <v>281</v>
          </cell>
          <cell r="Q5938">
            <v>73915</v>
          </cell>
          <cell r="R5938" t="str">
            <v>Staré Hamry</v>
          </cell>
          <cell r="S5938">
            <v>739228992</v>
          </cell>
          <cell r="T5938" t="str">
            <v>dana.petrikova@skolastarehamry.cz</v>
          </cell>
        </row>
        <row r="5939">
          <cell r="A5939">
            <v>674000609</v>
          </cell>
          <cell r="B5939">
            <v>70981418</v>
          </cell>
          <cell r="C5939" t="str">
            <v>Moravskoslezský kraj</v>
          </cell>
          <cell r="D5939" t="str">
            <v xml:space="preserve">Nový Jičín </v>
          </cell>
          <cell r="E5939" t="str">
            <v>Městský úřad Odry</v>
          </cell>
          <cell r="F5939" t="str">
            <v>Odry</v>
          </cell>
          <cell r="G5939" t="str">
            <v>obec</v>
          </cell>
          <cell r="H5939">
            <v>674000609</v>
          </cell>
          <cell r="I5939" t="str">
            <v>70981418</v>
          </cell>
          <cell r="J5939">
            <v>540</v>
          </cell>
          <cell r="K5939" t="str">
            <v>SINGCLEAN</v>
          </cell>
          <cell r="L5939" t="str">
            <v>ANO</v>
          </cell>
          <cell r="M5939" t="str">
            <v>Mateřská škola Čtyřlístek Odry, příspěvková organizace</v>
          </cell>
          <cell r="N5939" t="str">
            <v>Pohořská</v>
          </cell>
          <cell r="O5939">
            <v>988</v>
          </cell>
          <cell r="P5939">
            <v>23</v>
          </cell>
          <cell r="Q5939">
            <v>74235</v>
          </cell>
          <cell r="R5939" t="str">
            <v>Odry</v>
          </cell>
          <cell r="S5939">
            <v>556731560</v>
          </cell>
          <cell r="T5939" t="str">
            <v>materskaskola@ctyrlistekodry.cz</v>
          </cell>
        </row>
        <row r="5940">
          <cell r="A5940">
            <v>664000401</v>
          </cell>
          <cell r="B5940">
            <v>70981426</v>
          </cell>
          <cell r="C5940" t="str">
            <v>Plzeňský kraj</v>
          </cell>
          <cell r="D5940" t="str">
            <v xml:space="preserve">Rokycany </v>
          </cell>
          <cell r="E5940" t="str">
            <v>Městský úřad Rokycany</v>
          </cell>
          <cell r="F5940" t="str">
            <v>Rokycany</v>
          </cell>
          <cell r="G5940" t="str">
            <v>obec</v>
          </cell>
          <cell r="H5940">
            <v>664000401</v>
          </cell>
          <cell r="I5940" t="str">
            <v>70981426</v>
          </cell>
          <cell r="J5940">
            <v>460</v>
          </cell>
          <cell r="K5940" t="str">
            <v>SINGCLEAN</v>
          </cell>
          <cell r="L5940" t="str">
            <v>ANO</v>
          </cell>
          <cell r="M5940" t="str">
            <v>Mateřská škola Rokycany, U Saské brány, příspěvková organizace</v>
          </cell>
          <cell r="N5940" t="str">
            <v>Třebízského</v>
          </cell>
          <cell r="O5940">
            <v>224</v>
          </cell>
          <cell r="Q5940">
            <v>33701</v>
          </cell>
          <cell r="R5940" t="str">
            <v>Rokycany</v>
          </cell>
          <cell r="S5940">
            <v>371722650</v>
          </cell>
          <cell r="T5940" t="str">
            <v>mssaska@ms.rokycany.cz</v>
          </cell>
        </row>
        <row r="5941">
          <cell r="A5941">
            <v>664000371</v>
          </cell>
          <cell r="B5941">
            <v>70981434</v>
          </cell>
          <cell r="C5941" t="str">
            <v>Plzeňský kraj</v>
          </cell>
          <cell r="D5941" t="str">
            <v xml:space="preserve">Rokycany </v>
          </cell>
          <cell r="E5941" t="str">
            <v>Městský úřad Rokycany</v>
          </cell>
          <cell r="F5941" t="str">
            <v>Rokycany</v>
          </cell>
          <cell r="G5941" t="str">
            <v>obec</v>
          </cell>
          <cell r="H5941">
            <v>664000371</v>
          </cell>
          <cell r="I5941" t="str">
            <v>70981434</v>
          </cell>
          <cell r="J5941">
            <v>720</v>
          </cell>
          <cell r="K5941" t="str">
            <v>SINGCLEAN</v>
          </cell>
          <cell r="L5941" t="str">
            <v>ANO</v>
          </cell>
          <cell r="M5941" t="str">
            <v>Mateřská škola Rokycany, Školní ulice 642, příspěvková organizace</v>
          </cell>
          <cell r="N5941" t="str">
            <v>Školní</v>
          </cell>
          <cell r="O5941">
            <v>642</v>
          </cell>
          <cell r="Q5941">
            <v>33701</v>
          </cell>
          <cell r="R5941" t="str">
            <v>Rokycany</v>
          </cell>
          <cell r="S5941" t="str">
            <v>371 722 428 ,602341630</v>
          </cell>
          <cell r="T5941" t="str">
            <v>ms.skolni@email.cz</v>
          </cell>
        </row>
        <row r="5942">
          <cell r="A5942">
            <v>600072029</v>
          </cell>
          <cell r="B5942">
            <v>70981442</v>
          </cell>
          <cell r="C5942" t="str">
            <v>Plzeňský kraj</v>
          </cell>
          <cell r="D5942" t="str">
            <v xml:space="preserve">Rokycany </v>
          </cell>
          <cell r="E5942" t="str">
            <v>Městský úřad Rokycany</v>
          </cell>
          <cell r="F5942" t="str">
            <v>Rokycany</v>
          </cell>
          <cell r="G5942" t="str">
            <v>obec</v>
          </cell>
          <cell r="H5942">
            <v>600072029</v>
          </cell>
          <cell r="I5942" t="str">
            <v>70981442</v>
          </cell>
          <cell r="J5942">
            <v>880</v>
          </cell>
          <cell r="K5942" t="str">
            <v>SINGCLEAN</v>
          </cell>
          <cell r="L5942" t="str">
            <v>ANO</v>
          </cell>
          <cell r="M5942" t="str">
            <v>Základní škola Rokycany, ulice Míru 64, příspěvková organizace</v>
          </cell>
          <cell r="N5942" t="str">
            <v>Míru</v>
          </cell>
          <cell r="O5942">
            <v>64</v>
          </cell>
          <cell r="Q5942">
            <v>33701</v>
          </cell>
          <cell r="R5942" t="str">
            <v>Rokycany</v>
          </cell>
          <cell r="S5942" t="str">
            <v>371 722 490 ,736182857</v>
          </cell>
          <cell r="T5942" t="str">
            <v>zs.ulmiru@quick.cz</v>
          </cell>
        </row>
        <row r="5943">
          <cell r="A5943">
            <v>600072011</v>
          </cell>
          <cell r="B5943">
            <v>70981451</v>
          </cell>
          <cell r="C5943" t="str">
            <v>Plzeňský kraj</v>
          </cell>
          <cell r="D5943" t="str">
            <v xml:space="preserve">Rokycany </v>
          </cell>
          <cell r="E5943" t="str">
            <v>Městský úřad Rokycany</v>
          </cell>
          <cell r="F5943" t="str">
            <v>Rokycany</v>
          </cell>
          <cell r="G5943" t="str">
            <v>obec</v>
          </cell>
          <cell r="H5943">
            <v>600072011</v>
          </cell>
          <cell r="I5943" t="str">
            <v>70981451</v>
          </cell>
          <cell r="J5943">
            <v>1140</v>
          </cell>
          <cell r="K5943" t="str">
            <v>SINGCLEAN</v>
          </cell>
          <cell r="L5943" t="str">
            <v>ANO</v>
          </cell>
          <cell r="M5943" t="str">
            <v>Základní škola T. G. Masaryka Rokycany, příspěvková organizace</v>
          </cell>
          <cell r="N5943" t="str">
            <v>Třebízského</v>
          </cell>
          <cell r="O5943">
            <v>32</v>
          </cell>
          <cell r="Q5943">
            <v>33701</v>
          </cell>
          <cell r="R5943" t="str">
            <v>Rokycany</v>
          </cell>
          <cell r="S5943" t="str">
            <v>371 724 691 ,910801770</v>
          </cell>
          <cell r="T5943" t="str">
            <v>zstgm.rokycany@tiscali.cz</v>
          </cell>
        </row>
        <row r="5944">
          <cell r="A5944">
            <v>600072002</v>
          </cell>
          <cell r="B5944">
            <v>70981469</v>
          </cell>
          <cell r="C5944" t="str">
            <v>Plzeňský kraj</v>
          </cell>
          <cell r="D5944" t="str">
            <v xml:space="preserve">Rokycany </v>
          </cell>
          <cell r="E5944" t="str">
            <v>Městský úřad Rokycany</v>
          </cell>
          <cell r="F5944" t="str">
            <v>Rokycany</v>
          </cell>
          <cell r="G5944" t="str">
            <v>obec</v>
          </cell>
          <cell r="H5944">
            <v>600072002</v>
          </cell>
          <cell r="I5944" t="str">
            <v>70981469</v>
          </cell>
          <cell r="J5944">
            <v>1820</v>
          </cell>
          <cell r="K5944" t="str">
            <v>SINGCLEAN</v>
          </cell>
          <cell r="L5944" t="str">
            <v>ANO</v>
          </cell>
          <cell r="M5944" t="str">
            <v>Základní škola Jižní předměstí Rokycany, příspěvková organizace</v>
          </cell>
          <cell r="N5944" t="str">
            <v>Čechova</v>
          </cell>
          <cell r="O5944">
            <v>855</v>
          </cell>
          <cell r="Q5944">
            <v>33701</v>
          </cell>
          <cell r="R5944" t="str">
            <v>Rokycany</v>
          </cell>
          <cell r="S5944">
            <v>371722615</v>
          </cell>
          <cell r="T5944" t="str">
            <v>zscechova@tiscali.cz</v>
          </cell>
        </row>
        <row r="5945">
          <cell r="A5945">
            <v>650023404</v>
          </cell>
          <cell r="B5945">
            <v>70981477</v>
          </cell>
          <cell r="C5945" t="str">
            <v>Liberecký kraj</v>
          </cell>
          <cell r="D5945" t="str">
            <v xml:space="preserve">Jablonec nad Nisou </v>
          </cell>
          <cell r="E5945" t="str">
            <v>Městský úřad Tanvald</v>
          </cell>
          <cell r="F5945" t="str">
            <v>Tanvald</v>
          </cell>
          <cell r="G5945" t="str">
            <v>obec</v>
          </cell>
          <cell r="H5945">
            <v>650023404</v>
          </cell>
          <cell r="I5945" t="str">
            <v>70981477</v>
          </cell>
          <cell r="J5945">
            <v>180</v>
          </cell>
          <cell r="K5945" t="str">
            <v>SINGCLEAN</v>
          </cell>
          <cell r="L5945" t="str">
            <v>ANO</v>
          </cell>
          <cell r="M5945" t="str">
            <v>Základní škola a mateřská škola, Albrechtice v Jizerských horách, příspěvková organizace</v>
          </cell>
          <cell r="O5945">
            <v>226</v>
          </cell>
          <cell r="Q5945">
            <v>46843</v>
          </cell>
          <cell r="R5945" t="str">
            <v>Albrechtice v Jizerských horách</v>
          </cell>
          <cell r="S5945">
            <v>605226444</v>
          </cell>
          <cell r="T5945" t="str">
            <v>zsalbrechtice@seznam.cz</v>
          </cell>
        </row>
        <row r="5946">
          <cell r="A5946">
            <v>650038011</v>
          </cell>
          <cell r="B5946">
            <v>70981493</v>
          </cell>
          <cell r="C5946" t="str">
            <v>Olomoucký kraj</v>
          </cell>
          <cell r="D5946" t="str">
            <v xml:space="preserve">Olomouc </v>
          </cell>
          <cell r="E5946" t="str">
            <v>Magistrát města Olomouce</v>
          </cell>
          <cell r="F5946" t="str">
            <v>Olomouc</v>
          </cell>
          <cell r="G5946" t="str">
            <v>obec</v>
          </cell>
          <cell r="H5946">
            <v>650038011</v>
          </cell>
          <cell r="I5946" t="str">
            <v>70981493</v>
          </cell>
          <cell r="J5946">
            <v>1280</v>
          </cell>
          <cell r="K5946" t="str">
            <v>SINGCLEAN</v>
          </cell>
          <cell r="L5946" t="str">
            <v>ANO</v>
          </cell>
          <cell r="M5946" t="str">
            <v>Základní škola a Mateřská škola Horka nad Moravou, příspěvková organizace</v>
          </cell>
          <cell r="N5946" t="str">
            <v>Lidická</v>
          </cell>
          <cell r="O5946">
            <v>396</v>
          </cell>
          <cell r="P5946">
            <v>9</v>
          </cell>
          <cell r="Q5946">
            <v>78335</v>
          </cell>
          <cell r="R5946" t="str">
            <v>Horka nad Moravou</v>
          </cell>
          <cell r="S5946">
            <v>585378047</v>
          </cell>
          <cell r="T5946" t="str">
            <v>skola@zshorka.cz</v>
          </cell>
        </row>
        <row r="5947">
          <cell r="A5947">
            <v>600074820</v>
          </cell>
          <cell r="B5947">
            <v>70981515</v>
          </cell>
          <cell r="C5947" t="str">
            <v>Liberecký kraj</v>
          </cell>
          <cell r="D5947" t="str">
            <v xml:space="preserve">Česká Lípa </v>
          </cell>
          <cell r="E5947" t="str">
            <v>Městský úřad Česká Lípa</v>
          </cell>
          <cell r="F5947" t="str">
            <v>Česká Lípa</v>
          </cell>
          <cell r="G5947" t="str">
            <v>obec</v>
          </cell>
          <cell r="H5947">
            <v>600074820</v>
          </cell>
          <cell r="I5947" t="str">
            <v>70981515</v>
          </cell>
          <cell r="J5947">
            <v>220</v>
          </cell>
          <cell r="K5947" t="str">
            <v>SINGCLEAN</v>
          </cell>
          <cell r="L5947" t="str">
            <v>ANO</v>
          </cell>
          <cell r="M5947" t="str">
            <v>Základní škola a Mateřská škola Horní Libchava, okres Česká Lípa - příspěvková organizace</v>
          </cell>
          <cell r="O5947">
            <v>196</v>
          </cell>
          <cell r="Q5947">
            <v>47111</v>
          </cell>
          <cell r="R5947" t="str">
            <v>Horní Libchava</v>
          </cell>
          <cell r="S5947">
            <v>487837013</v>
          </cell>
          <cell r="T5947" t="str">
            <v>zsmshornilibchava@seznam.cz</v>
          </cell>
        </row>
        <row r="5948">
          <cell r="A5948">
            <v>650051173</v>
          </cell>
          <cell r="B5948">
            <v>70981523</v>
          </cell>
          <cell r="C5948" t="str">
            <v>Pardubický kraj</v>
          </cell>
          <cell r="D5948" t="str">
            <v xml:space="preserve">Ústí nad Orlicí </v>
          </cell>
          <cell r="E5948" t="str">
            <v>Městský úřad Ústí nad Orlicí</v>
          </cell>
          <cell r="F5948" t="str">
            <v>Ústí nad Orlicí</v>
          </cell>
          <cell r="G5948" t="str">
            <v>obec</v>
          </cell>
          <cell r="H5948">
            <v>650051173</v>
          </cell>
          <cell r="I5948" t="str">
            <v>70981523</v>
          </cell>
          <cell r="J5948">
            <v>220</v>
          </cell>
          <cell r="K5948" t="str">
            <v>SINGCLEAN</v>
          </cell>
          <cell r="L5948" t="str">
            <v>ANO</v>
          </cell>
          <cell r="M5948" t="str">
            <v>Základní škola a Mateřská škola Orlické Podhůří</v>
          </cell>
          <cell r="O5948">
            <v>59</v>
          </cell>
          <cell r="Q5948">
            <v>56201</v>
          </cell>
          <cell r="R5948" t="str">
            <v>Orlické Podhůří</v>
          </cell>
          <cell r="S5948" t="str">
            <v>465 588 120 ,739455233</v>
          </cell>
          <cell r="T5948" t="str">
            <v>zsorlickepodhuri@seznam.cz</v>
          </cell>
        </row>
        <row r="5949">
          <cell r="A5949">
            <v>650022131</v>
          </cell>
          <cell r="B5949">
            <v>70981531</v>
          </cell>
          <cell r="C5949" t="str">
            <v>Liberecký kraj</v>
          </cell>
          <cell r="D5949" t="str">
            <v xml:space="preserve">Jablonec nad Nisou </v>
          </cell>
          <cell r="E5949" t="str">
            <v>Magistrát města Jablonce nad Nisou</v>
          </cell>
          <cell r="F5949" t="str">
            <v>Jablonec nad Nisou</v>
          </cell>
          <cell r="G5949" t="str">
            <v>obec</v>
          </cell>
          <cell r="H5949">
            <v>650022131</v>
          </cell>
          <cell r="I5949" t="str">
            <v>70981531</v>
          </cell>
          <cell r="J5949">
            <v>40</v>
          </cell>
          <cell r="K5949" t="str">
            <v>SINGCLEAN</v>
          </cell>
          <cell r="L5949" t="str">
            <v>ANO</v>
          </cell>
          <cell r="M5949" t="str">
            <v>Základní škola a Mateřská škola, Rychnov u Jablonce nad Nisou, příspěvková organizace</v>
          </cell>
          <cell r="N5949" t="str">
            <v>Školní</v>
          </cell>
          <cell r="O5949">
            <v>488</v>
          </cell>
          <cell r="Q5949">
            <v>46802</v>
          </cell>
          <cell r="R5949" t="str">
            <v>Rychnov u Jablonce nad Nisou</v>
          </cell>
          <cell r="S5949" t="str">
            <v>488 880 942 ,488880943</v>
          </cell>
          <cell r="T5949" t="str">
            <v>zsrych.zikl@seznam.cz</v>
          </cell>
        </row>
        <row r="5950">
          <cell r="A5950">
            <v>600087760</v>
          </cell>
          <cell r="B5950">
            <v>70981540</v>
          </cell>
          <cell r="C5950" t="str">
            <v>Královéhradecký kraj</v>
          </cell>
          <cell r="D5950" t="str">
            <v xml:space="preserve">Hradec Králové </v>
          </cell>
          <cell r="E5950" t="str">
            <v>Magistrát města Hradce Králové</v>
          </cell>
          <cell r="F5950" t="str">
            <v>Hradec Králové</v>
          </cell>
          <cell r="G5950" t="str">
            <v>obec</v>
          </cell>
          <cell r="H5950">
            <v>600087760</v>
          </cell>
          <cell r="I5950" t="str">
            <v>70981540</v>
          </cell>
          <cell r="J5950">
            <v>140</v>
          </cell>
          <cell r="K5950" t="str">
            <v>SINGCLEAN</v>
          </cell>
          <cell r="L5950" t="str">
            <v>ANO</v>
          </cell>
          <cell r="M5950" t="str">
            <v>Mateřská škola, Holohlavy</v>
          </cell>
          <cell r="N5950" t="str">
            <v>Školní</v>
          </cell>
          <cell r="O5950">
            <v>124</v>
          </cell>
          <cell r="Q5950">
            <v>50303</v>
          </cell>
          <cell r="R5950" t="str">
            <v>Holohlavy</v>
          </cell>
          <cell r="S5950">
            <v>495422714</v>
          </cell>
          <cell r="T5950" t="str">
            <v>ms.holohlavy@seznam.cz</v>
          </cell>
        </row>
        <row r="5951">
          <cell r="A5951">
            <v>600120287</v>
          </cell>
          <cell r="B5951">
            <v>70981558</v>
          </cell>
          <cell r="C5951" t="str">
            <v>Olomoucký kraj</v>
          </cell>
          <cell r="D5951" t="str">
            <v xml:space="preserve">Prostějov </v>
          </cell>
          <cell r="E5951" t="str">
            <v>Magistrát města Prostějova</v>
          </cell>
          <cell r="F5951" t="str">
            <v>Prostějov</v>
          </cell>
          <cell r="G5951" t="str">
            <v>obec</v>
          </cell>
          <cell r="H5951">
            <v>600120287</v>
          </cell>
          <cell r="I5951" t="str">
            <v>70981558</v>
          </cell>
          <cell r="J5951" t="str">
            <v>X</v>
          </cell>
          <cell r="K5951" t="str">
            <v>SINGCLEAN</v>
          </cell>
          <cell r="L5951" t="str">
            <v>ANO</v>
          </cell>
          <cell r="M5951" t="str">
            <v>Základní škola Dobromilice, okres Prostějov, příspěvková organizace</v>
          </cell>
          <cell r="O5951">
            <v>119</v>
          </cell>
          <cell r="Q5951">
            <v>79825</v>
          </cell>
          <cell r="R5951" t="str">
            <v>Dobromilice</v>
          </cell>
          <cell r="S5951">
            <v>582370525</v>
          </cell>
          <cell r="T5951" t="str">
            <v>zsdobromilice@pvskoly.cz</v>
          </cell>
        </row>
        <row r="5952">
          <cell r="A5952">
            <v>600119785</v>
          </cell>
          <cell r="B5952">
            <v>70981574</v>
          </cell>
          <cell r="C5952" t="str">
            <v>Olomoucký kraj</v>
          </cell>
          <cell r="D5952" t="str">
            <v xml:space="preserve">Prostějov </v>
          </cell>
          <cell r="E5952" t="str">
            <v>Magistrát města Prostějova</v>
          </cell>
          <cell r="F5952" t="str">
            <v>Prostějov</v>
          </cell>
          <cell r="G5952" t="str">
            <v>obec</v>
          </cell>
          <cell r="H5952">
            <v>600119785</v>
          </cell>
          <cell r="I5952" t="str">
            <v>70981574</v>
          </cell>
          <cell r="J5952">
            <v>100</v>
          </cell>
          <cell r="K5952" t="str">
            <v>SINGCLEAN</v>
          </cell>
          <cell r="L5952" t="str">
            <v>ANO</v>
          </cell>
          <cell r="M5952" t="str">
            <v>Mateřská škola Dobromilice, okres Prostějov, příspěvková organizace</v>
          </cell>
          <cell r="O5952">
            <v>327</v>
          </cell>
          <cell r="Q5952">
            <v>79825</v>
          </cell>
          <cell r="R5952" t="str">
            <v>Dobromilice</v>
          </cell>
          <cell r="S5952">
            <v>582370537</v>
          </cell>
          <cell r="T5952" t="str">
            <v>msdobro@posta.pvskoly.cz</v>
          </cell>
        </row>
        <row r="5953">
          <cell r="A5953">
            <v>650005023</v>
          </cell>
          <cell r="B5953">
            <v>70981582</v>
          </cell>
          <cell r="C5953" t="str">
            <v>Zlínský kraj</v>
          </cell>
          <cell r="D5953" t="str">
            <v xml:space="preserve">Zlín </v>
          </cell>
          <cell r="E5953" t="str">
            <v>Městský úřad Valašské Klobouky</v>
          </cell>
          <cell r="F5953" t="str">
            <v>Valašské Klobouky</v>
          </cell>
          <cell r="G5953" t="str">
            <v>obec</v>
          </cell>
          <cell r="H5953">
            <v>650005023</v>
          </cell>
          <cell r="I5953" t="str">
            <v>70981582</v>
          </cell>
          <cell r="J5953">
            <v>120</v>
          </cell>
          <cell r="K5953" t="str">
            <v>SINGCLEAN</v>
          </cell>
          <cell r="L5953" t="str">
            <v>ANO</v>
          </cell>
          <cell r="M5953" t="str">
            <v>Základní škola a mateřská škola Rokytnice, okres Zlín, příspěvková organizace</v>
          </cell>
          <cell r="O5953">
            <v>100</v>
          </cell>
          <cell r="Q5953">
            <v>76321</v>
          </cell>
          <cell r="R5953" t="str">
            <v>Rokytnice</v>
          </cell>
          <cell r="S5953">
            <v>577341844</v>
          </cell>
          <cell r="T5953" t="str">
            <v>zs.rokytnice@seznam.cz</v>
          </cell>
        </row>
        <row r="5954">
          <cell r="A5954">
            <v>600130614</v>
          </cell>
          <cell r="B5954">
            <v>70981604</v>
          </cell>
          <cell r="C5954" t="str">
            <v>Kraj Vysočina</v>
          </cell>
          <cell r="D5954" t="str">
            <v xml:space="preserve">Žďár nad Sázavou </v>
          </cell>
          <cell r="E5954" t="str">
            <v>Městský úřad Bystřice nad Pernštejnem</v>
          </cell>
          <cell r="F5954" t="str">
            <v>Bystřice n.Pernštejnem</v>
          </cell>
          <cell r="G5954" t="str">
            <v>obec</v>
          </cell>
          <cell r="H5954">
            <v>600130614</v>
          </cell>
          <cell r="I5954" t="str">
            <v>70981604</v>
          </cell>
          <cell r="J5954">
            <v>240</v>
          </cell>
          <cell r="K5954" t="str">
            <v>SINGCLEAN</v>
          </cell>
          <cell r="L5954" t="str">
            <v>ANO</v>
          </cell>
          <cell r="M5954" t="str">
            <v>Základní škola a Mateřská škola Vír, okres Žďár nad Sázavou, příspěvková organizace</v>
          </cell>
          <cell r="O5954">
            <v>58</v>
          </cell>
          <cell r="Q5954">
            <v>59266</v>
          </cell>
          <cell r="R5954" t="str">
            <v>Vír</v>
          </cell>
          <cell r="S5954">
            <v>566575195</v>
          </cell>
          <cell r="T5954" t="str">
            <v>zanope@seznam.cz</v>
          </cell>
        </row>
        <row r="5955">
          <cell r="A5955">
            <v>600120155</v>
          </cell>
          <cell r="B5955">
            <v>70981612</v>
          </cell>
          <cell r="C5955" t="str">
            <v>Olomoucký kraj</v>
          </cell>
          <cell r="D5955" t="str">
            <v xml:space="preserve">Prostějov </v>
          </cell>
          <cell r="E5955" t="str">
            <v>Magistrát města Prostějova</v>
          </cell>
          <cell r="F5955" t="str">
            <v>Prostějov</v>
          </cell>
          <cell r="G5955" t="str">
            <v>obec</v>
          </cell>
          <cell r="H5955">
            <v>600120155</v>
          </cell>
          <cell r="I5955" t="str">
            <v>70981612</v>
          </cell>
          <cell r="J5955">
            <v>180</v>
          </cell>
          <cell r="K5955" t="str">
            <v>SINGCLEAN</v>
          </cell>
          <cell r="L5955" t="str">
            <v>ANO</v>
          </cell>
          <cell r="M5955" t="str">
            <v>Základní škola a mateřská škola Laškov, příspěvková organizace</v>
          </cell>
          <cell r="O5955">
            <v>21</v>
          </cell>
          <cell r="Q5955">
            <v>79857</v>
          </cell>
          <cell r="R5955" t="str">
            <v>Laškov</v>
          </cell>
          <cell r="S5955">
            <v>582378816</v>
          </cell>
          <cell r="T5955" t="str">
            <v>zslaskov@posta.pvskoly.cz</v>
          </cell>
        </row>
        <row r="5956">
          <cell r="A5956">
            <v>600125963</v>
          </cell>
          <cell r="B5956">
            <v>70981621</v>
          </cell>
          <cell r="C5956" t="str">
            <v>Jihomoravský kraj</v>
          </cell>
          <cell r="D5956" t="str">
            <v xml:space="preserve">Vyškov </v>
          </cell>
          <cell r="E5956" t="str">
            <v>Městský úřad Vyškov</v>
          </cell>
          <cell r="F5956" t="str">
            <v>Vyškov</v>
          </cell>
          <cell r="G5956" t="str">
            <v>obec</v>
          </cell>
          <cell r="H5956">
            <v>600125963</v>
          </cell>
          <cell r="I5956" t="str">
            <v>70981621</v>
          </cell>
          <cell r="J5956">
            <v>80</v>
          </cell>
          <cell r="K5956" t="str">
            <v>SINGCLEAN</v>
          </cell>
          <cell r="L5956" t="str">
            <v>ANO</v>
          </cell>
          <cell r="M5956" t="str">
            <v>Mateřská škola Račice-Pístovice, příspěvková organizace</v>
          </cell>
          <cell r="O5956">
            <v>170</v>
          </cell>
          <cell r="Q5956">
            <v>68305</v>
          </cell>
          <cell r="R5956" t="str">
            <v>Račice-Pístovice</v>
          </cell>
          <cell r="S5956">
            <v>517353666</v>
          </cell>
          <cell r="T5956" t="str">
            <v>msracice@seznam.cz</v>
          </cell>
        </row>
        <row r="5957">
          <cell r="A5957">
            <v>600142311</v>
          </cell>
          <cell r="B5957">
            <v>70981655</v>
          </cell>
          <cell r="C5957" t="str">
            <v>Moravskoslezský kraj</v>
          </cell>
          <cell r="D5957" t="str">
            <v xml:space="preserve">Opava </v>
          </cell>
          <cell r="E5957" t="str">
            <v>Městský úřad Kravaře</v>
          </cell>
          <cell r="F5957" t="str">
            <v>Kravaře</v>
          </cell>
          <cell r="G5957" t="str">
            <v>obec</v>
          </cell>
          <cell r="H5957">
            <v>600142311</v>
          </cell>
          <cell r="I5957" t="str">
            <v>70981655</v>
          </cell>
          <cell r="J5957">
            <v>40</v>
          </cell>
          <cell r="K5957" t="str">
            <v>SINGCLEAN</v>
          </cell>
          <cell r="L5957" t="str">
            <v>ANO</v>
          </cell>
          <cell r="M5957" t="str">
            <v>Mateřská škola Rohov, příspěvková organizace</v>
          </cell>
          <cell r="N5957" t="str">
            <v>Hlavní</v>
          </cell>
          <cell r="O5957">
            <v>51</v>
          </cell>
          <cell r="Q5957">
            <v>74725</v>
          </cell>
          <cell r="R5957" t="str">
            <v>Rohov</v>
          </cell>
          <cell r="S5957">
            <v>553761357</v>
          </cell>
          <cell r="T5957" t="str">
            <v>skolka.rohov@centrum.cz</v>
          </cell>
        </row>
        <row r="5958">
          <cell r="A5958">
            <v>600142116</v>
          </cell>
          <cell r="B5958">
            <v>70981671</v>
          </cell>
          <cell r="C5958" t="str">
            <v>Moravskoslezský kraj</v>
          </cell>
          <cell r="D5958" t="str">
            <v xml:space="preserve">Opava </v>
          </cell>
          <cell r="E5958" t="str">
            <v>Magistrát města Opavy</v>
          </cell>
          <cell r="F5958" t="str">
            <v>Opava</v>
          </cell>
          <cell r="G5958" t="str">
            <v>obec</v>
          </cell>
          <cell r="H5958">
            <v>600142116</v>
          </cell>
          <cell r="I5958" t="str">
            <v>70981671</v>
          </cell>
          <cell r="J5958">
            <v>160</v>
          </cell>
          <cell r="K5958" t="str">
            <v>SINGCLEAN</v>
          </cell>
          <cell r="L5958" t="str">
            <v>ANO</v>
          </cell>
          <cell r="M5958" t="str">
            <v>Mateřská škola Mokré Lazce, příspěvková organizace</v>
          </cell>
          <cell r="N5958" t="str">
            <v>Hájová</v>
          </cell>
          <cell r="O5958">
            <v>271</v>
          </cell>
          <cell r="Q5958">
            <v>74762</v>
          </cell>
          <cell r="R5958" t="str">
            <v>Mokré Lazce</v>
          </cell>
          <cell r="S5958">
            <v>553679117</v>
          </cell>
          <cell r="T5958" t="str">
            <v>ms.mokrelazce@atlas.cz</v>
          </cell>
        </row>
        <row r="5959">
          <cell r="A5959">
            <v>600145921</v>
          </cell>
          <cell r="B5959">
            <v>70981680</v>
          </cell>
          <cell r="C5959" t="str">
            <v>Olomoucký kraj</v>
          </cell>
          <cell r="D5959" t="str">
            <v xml:space="preserve">Přerov </v>
          </cell>
          <cell r="E5959" t="str">
            <v>Městský úřad Hranice</v>
          </cell>
          <cell r="F5959" t="str">
            <v>Hranice</v>
          </cell>
          <cell r="G5959" t="str">
            <v>obec</v>
          </cell>
          <cell r="H5959">
            <v>600145921</v>
          </cell>
          <cell r="I5959" t="str">
            <v>70981680</v>
          </cell>
          <cell r="J5959">
            <v>0</v>
          </cell>
          <cell r="K5959" t="str">
            <v>SINGCLEAN</v>
          </cell>
          <cell r="L5959" t="str">
            <v>ANO</v>
          </cell>
          <cell r="M5959" t="str">
            <v>Mateřská škola Paršovice, okres Přerov, příspěvková organizace</v>
          </cell>
          <cell r="O5959">
            <v>73</v>
          </cell>
          <cell r="Q5959">
            <v>75355</v>
          </cell>
          <cell r="R5959" t="str">
            <v>Paršovice</v>
          </cell>
          <cell r="S5959">
            <v>581621358</v>
          </cell>
          <cell r="T5959" t="str">
            <v>ms@obecparsovice.cz</v>
          </cell>
        </row>
        <row r="5960">
          <cell r="A5960">
            <v>600146723</v>
          </cell>
          <cell r="B5960">
            <v>70981698</v>
          </cell>
          <cell r="C5960" t="str">
            <v>Olomoucký kraj</v>
          </cell>
          <cell r="D5960" t="str">
            <v xml:space="preserve">Přerov </v>
          </cell>
          <cell r="E5960" t="str">
            <v>Magistrát města Přerova</v>
          </cell>
          <cell r="F5960" t="str">
            <v>Přerov</v>
          </cell>
          <cell r="G5960" t="str">
            <v>obec</v>
          </cell>
          <cell r="H5960">
            <v>600146723</v>
          </cell>
          <cell r="I5960" t="str">
            <v>70981698</v>
          </cell>
          <cell r="J5960">
            <v>700</v>
          </cell>
          <cell r="K5960" t="str">
            <v>SINGCLEAN</v>
          </cell>
          <cell r="L5960" t="str">
            <v>ANO</v>
          </cell>
          <cell r="M5960" t="str">
            <v>Základní škola a Mateřská škola Horní Moštěnice, příspěvková organizace</v>
          </cell>
          <cell r="N5960" t="str">
            <v>Pod vinohrady</v>
          </cell>
          <cell r="O5960">
            <v>232</v>
          </cell>
          <cell r="P5960">
            <v>30</v>
          </cell>
          <cell r="Q5960">
            <v>75117</v>
          </cell>
          <cell r="R5960" t="str">
            <v>Horní Moštěnice</v>
          </cell>
          <cell r="S5960">
            <v>734325920</v>
          </cell>
          <cell r="T5960" t="str">
            <v>zs@zshornimostenice.cz</v>
          </cell>
        </row>
        <row r="5961">
          <cell r="A5961">
            <v>600114813</v>
          </cell>
          <cell r="B5961">
            <v>70981710</v>
          </cell>
          <cell r="C5961" t="str">
            <v>Jihomoravský kraj</v>
          </cell>
          <cell r="D5961" t="str">
            <v xml:space="preserve">Hodonín </v>
          </cell>
          <cell r="E5961" t="str">
            <v>Městský úřad Veselí nad Moravou</v>
          </cell>
          <cell r="F5961" t="str">
            <v>Veselí nad Moravou</v>
          </cell>
          <cell r="G5961" t="str">
            <v>obec</v>
          </cell>
          <cell r="H5961">
            <v>600114813</v>
          </cell>
          <cell r="I5961" t="str">
            <v>70981710</v>
          </cell>
          <cell r="J5961">
            <v>40</v>
          </cell>
          <cell r="K5961" t="str">
            <v>SINGCLEAN</v>
          </cell>
          <cell r="L5961" t="str">
            <v>ANO</v>
          </cell>
          <cell r="M5961" t="str">
            <v>Mateřská škola Kozojídky, příspěvková organizace, okres Hodonín</v>
          </cell>
          <cell r="O5961">
            <v>77</v>
          </cell>
          <cell r="Q5961">
            <v>69663</v>
          </cell>
          <cell r="R5961" t="str">
            <v>Kozojídky</v>
          </cell>
          <cell r="S5961">
            <v>518327149</v>
          </cell>
        </row>
        <row r="5962">
          <cell r="A5962">
            <v>600130720</v>
          </cell>
          <cell r="B5962">
            <v>70981736</v>
          </cell>
          <cell r="C5962" t="str">
            <v>Kraj Vysočina</v>
          </cell>
          <cell r="D5962" t="str">
            <v xml:space="preserve">Žďár nad Sázavou </v>
          </cell>
          <cell r="E5962" t="str">
            <v>Městský úřad Nové Město na Moravě</v>
          </cell>
          <cell r="F5962" t="str">
            <v>Nové Město na Moravě</v>
          </cell>
          <cell r="G5962" t="str">
            <v>obec</v>
          </cell>
          <cell r="H5962">
            <v>600130720</v>
          </cell>
          <cell r="I5962" t="str">
            <v>70981736</v>
          </cell>
          <cell r="J5962">
            <v>160</v>
          </cell>
          <cell r="K5962" t="str">
            <v>SINGCLEAN</v>
          </cell>
          <cell r="L5962" t="str">
            <v>ANO</v>
          </cell>
          <cell r="M5962" t="str">
            <v>Základní škola a Mateřská škola Křižánky, příspěvková organizace</v>
          </cell>
          <cell r="O5962">
            <v>92</v>
          </cell>
          <cell r="Q5962">
            <v>59202</v>
          </cell>
          <cell r="R5962" t="str">
            <v>Křižánky</v>
          </cell>
          <cell r="S5962">
            <v>566662238</v>
          </cell>
          <cell r="T5962" t="str">
            <v>zs.krizanky@seznam.cz</v>
          </cell>
        </row>
        <row r="5963">
          <cell r="A5963">
            <v>650014987</v>
          </cell>
          <cell r="B5963">
            <v>70981752</v>
          </cell>
          <cell r="C5963" t="str">
            <v>Kraj Vysočina</v>
          </cell>
          <cell r="D5963" t="str">
            <v xml:space="preserve">Pelhřimov </v>
          </cell>
          <cell r="E5963" t="str">
            <v>Městský úřad Pelhřimov</v>
          </cell>
          <cell r="F5963" t="str">
            <v>Pelhřimov</v>
          </cell>
          <cell r="G5963" t="str">
            <v>obec</v>
          </cell>
          <cell r="H5963">
            <v>650014987</v>
          </cell>
          <cell r="I5963" t="str">
            <v>70981752</v>
          </cell>
          <cell r="J5963">
            <v>300</v>
          </cell>
          <cell r="K5963" t="str">
            <v>SINGCLEAN</v>
          </cell>
          <cell r="L5963" t="str">
            <v>ANO</v>
          </cell>
          <cell r="M5963" t="str">
            <v>Základní škola a mateřská škola Rynárec, okres Pelhřimov</v>
          </cell>
          <cell r="O5963">
            <v>140</v>
          </cell>
          <cell r="Q5963">
            <v>39401</v>
          </cell>
          <cell r="R5963" t="str">
            <v>Rynárec</v>
          </cell>
          <cell r="S5963">
            <v>565382305</v>
          </cell>
          <cell r="T5963" t="str">
            <v>info@zsrynarec.cz</v>
          </cell>
        </row>
        <row r="5964">
          <cell r="A5964">
            <v>650012097</v>
          </cell>
          <cell r="B5964">
            <v>70981761</v>
          </cell>
          <cell r="C5964" t="str">
            <v>Kraj Vysočina</v>
          </cell>
          <cell r="D5964" t="str">
            <v xml:space="preserve">Žďár nad Sázavou </v>
          </cell>
          <cell r="E5964" t="str">
            <v>Městský úřad Bystřice nad Pernštejnem</v>
          </cell>
          <cell r="F5964" t="str">
            <v>Bystřice n.Pernštejnem</v>
          </cell>
          <cell r="G5964" t="str">
            <v>obec</v>
          </cell>
          <cell r="H5964">
            <v>650012097</v>
          </cell>
          <cell r="I5964" t="str">
            <v>70981761</v>
          </cell>
          <cell r="J5964">
            <v>120</v>
          </cell>
          <cell r="K5964" t="str">
            <v>SINGCLEAN</v>
          </cell>
          <cell r="L5964" t="str">
            <v>ANO</v>
          </cell>
          <cell r="M5964" t="str">
            <v>Základní škola a Mateřská škola Rožná, okres Žďár nad Sázavou, příspěvková organizace</v>
          </cell>
          <cell r="O5964">
            <v>151</v>
          </cell>
          <cell r="Q5964">
            <v>59252</v>
          </cell>
          <cell r="R5964" t="str">
            <v>Rožná</v>
          </cell>
          <cell r="S5964">
            <v>739626027</v>
          </cell>
          <cell r="T5964" t="str">
            <v>zsrozna@tiscali.cz</v>
          </cell>
        </row>
        <row r="5965">
          <cell r="A5965">
            <v>600130398</v>
          </cell>
          <cell r="B5965">
            <v>70981779</v>
          </cell>
          <cell r="C5965" t="str">
            <v>Kraj Vysočina</v>
          </cell>
          <cell r="D5965" t="str">
            <v xml:space="preserve">Žďár nad Sázavou </v>
          </cell>
          <cell r="E5965" t="str">
            <v>Městský úřad Bystřice nad Pernštejnem</v>
          </cell>
          <cell r="F5965" t="str">
            <v>Bystřice n.Pernštejnem</v>
          </cell>
          <cell r="G5965" t="str">
            <v>obec</v>
          </cell>
          <cell r="H5965">
            <v>600130398</v>
          </cell>
          <cell r="I5965" t="str">
            <v>70981779</v>
          </cell>
          <cell r="J5965">
            <v>100</v>
          </cell>
          <cell r="K5965" t="str">
            <v>SINGCLEAN</v>
          </cell>
          <cell r="L5965" t="str">
            <v>ANO</v>
          </cell>
          <cell r="M5965" t="str">
            <v>Základní škola a Mateřská škola Dalečín, příspěvková organizace</v>
          </cell>
          <cell r="O5965">
            <v>107</v>
          </cell>
          <cell r="Q5965">
            <v>59241</v>
          </cell>
          <cell r="R5965" t="str">
            <v>Dalečín</v>
          </cell>
          <cell r="S5965">
            <v>566573135</v>
          </cell>
          <cell r="T5965" t="str">
            <v>zs.dalecin@seznam.cz</v>
          </cell>
        </row>
        <row r="5966">
          <cell r="A5966">
            <v>650012372</v>
          </cell>
          <cell r="B5966">
            <v>70981795</v>
          </cell>
          <cell r="C5966" t="str">
            <v>Kraj Vysočina</v>
          </cell>
          <cell r="D5966" t="str">
            <v xml:space="preserve">Jihlava </v>
          </cell>
          <cell r="E5966" t="str">
            <v>Magistrát města Jihlavy</v>
          </cell>
          <cell r="F5966" t="str">
            <v>Jihlava</v>
          </cell>
          <cell r="G5966" t="str">
            <v>obec</v>
          </cell>
          <cell r="H5966">
            <v>650012372</v>
          </cell>
          <cell r="I5966" t="str">
            <v>70981795</v>
          </cell>
          <cell r="J5966">
            <v>580</v>
          </cell>
          <cell r="K5966" t="str">
            <v>SINGCLEAN</v>
          </cell>
          <cell r="L5966" t="str">
            <v>ANO</v>
          </cell>
          <cell r="M5966" t="str">
            <v>Základní škola a mateřská škola Batelov, příspěvková organizace</v>
          </cell>
          <cell r="N5966" t="str">
            <v>Školní</v>
          </cell>
          <cell r="O5966">
            <v>373</v>
          </cell>
          <cell r="P5966">
            <v>2</v>
          </cell>
          <cell r="Q5966">
            <v>58851</v>
          </cell>
          <cell r="R5966" t="str">
            <v>Batelov</v>
          </cell>
          <cell r="S5966">
            <v>567314250</v>
          </cell>
          <cell r="T5966" t="str">
            <v>ekonom@zsbatelov.cz</v>
          </cell>
        </row>
        <row r="5967">
          <cell r="A5967">
            <v>650046633</v>
          </cell>
          <cell r="B5967">
            <v>70981817</v>
          </cell>
          <cell r="C5967" t="str">
            <v>Královéhradecký kraj</v>
          </cell>
          <cell r="D5967" t="str">
            <v xml:space="preserve">Jičín </v>
          </cell>
          <cell r="E5967" t="str">
            <v>Městský úřad Hořice</v>
          </cell>
          <cell r="F5967" t="str">
            <v>Hořice</v>
          </cell>
          <cell r="G5967" t="str">
            <v>obec</v>
          </cell>
          <cell r="H5967">
            <v>650046633</v>
          </cell>
          <cell r="I5967" t="str">
            <v>70981817</v>
          </cell>
          <cell r="J5967">
            <v>480</v>
          </cell>
          <cell r="K5967" t="str">
            <v>SINGCLEAN</v>
          </cell>
          <cell r="L5967" t="str">
            <v>ANO</v>
          </cell>
          <cell r="M5967" t="str">
            <v>Základní škola a mateřská škola, Cerekvice nad Bystřicí, příspěvková organizace</v>
          </cell>
          <cell r="O5967">
            <v>1</v>
          </cell>
          <cell r="Q5967">
            <v>50777</v>
          </cell>
          <cell r="R5967" t="str">
            <v>Cerekvice nad Bystřicí</v>
          </cell>
          <cell r="S5967">
            <v>493696302</v>
          </cell>
          <cell r="T5967" t="str">
            <v>skola@zscerekvice.org</v>
          </cell>
        </row>
        <row r="5968">
          <cell r="A5968">
            <v>600092046</v>
          </cell>
          <cell r="B5968">
            <v>70981833</v>
          </cell>
          <cell r="C5968" t="str">
            <v>Královéhradecký kraj</v>
          </cell>
          <cell r="D5968" t="str">
            <v xml:space="preserve">Jičín </v>
          </cell>
          <cell r="E5968" t="str">
            <v>Městský úřad Jičín</v>
          </cell>
          <cell r="F5968" t="str">
            <v>Jičín</v>
          </cell>
          <cell r="G5968" t="str">
            <v>obec</v>
          </cell>
          <cell r="H5968">
            <v>600092046</v>
          </cell>
          <cell r="I5968" t="str">
            <v>70981833</v>
          </cell>
          <cell r="J5968">
            <v>40</v>
          </cell>
          <cell r="K5968" t="str">
            <v>SINGCLEAN</v>
          </cell>
          <cell r="L5968" t="str">
            <v>ANO</v>
          </cell>
          <cell r="M5968" t="str">
            <v>Mateřská škola Volanice</v>
          </cell>
          <cell r="O5968">
            <v>130</v>
          </cell>
          <cell r="Q5968">
            <v>50703</v>
          </cell>
          <cell r="R5968" t="str">
            <v>Volanice</v>
          </cell>
          <cell r="S5968">
            <v>493592212</v>
          </cell>
          <cell r="T5968" t="str">
            <v>msvolanice@seznam.cz</v>
          </cell>
        </row>
        <row r="5969">
          <cell r="A5969">
            <v>600091775</v>
          </cell>
          <cell r="B5969">
            <v>70981850</v>
          </cell>
          <cell r="C5969" t="str">
            <v>Královéhradecký kraj</v>
          </cell>
          <cell r="D5969" t="str">
            <v xml:space="preserve">Jičín </v>
          </cell>
          <cell r="E5969" t="str">
            <v>Městský úřad Jičín</v>
          </cell>
          <cell r="F5969" t="str">
            <v>Jičín</v>
          </cell>
          <cell r="G5969" t="str">
            <v>obec</v>
          </cell>
          <cell r="H5969">
            <v>600091775</v>
          </cell>
          <cell r="I5969" t="str">
            <v>70981850</v>
          </cell>
          <cell r="J5969">
            <v>80</v>
          </cell>
          <cell r="K5969" t="str">
            <v>SINGCLEAN</v>
          </cell>
          <cell r="L5969" t="str">
            <v>ANO</v>
          </cell>
          <cell r="M5969" t="str">
            <v>Mateřská škola, Markvartice</v>
          </cell>
          <cell r="O5969">
            <v>105</v>
          </cell>
          <cell r="Q5969">
            <v>50742</v>
          </cell>
          <cell r="R5969" t="str">
            <v>Markvartice</v>
          </cell>
          <cell r="S5969">
            <v>493577123</v>
          </cell>
          <cell r="T5969" t="str">
            <v>msmarkvartice@seznam.cz</v>
          </cell>
        </row>
        <row r="5970">
          <cell r="A5970">
            <v>650062728</v>
          </cell>
          <cell r="B5970">
            <v>70981868</v>
          </cell>
          <cell r="C5970" t="str">
            <v>Královéhradecký kraj</v>
          </cell>
          <cell r="D5970" t="str">
            <v xml:space="preserve">Jičín </v>
          </cell>
          <cell r="E5970" t="str">
            <v>Městský úřad Jičín</v>
          </cell>
          <cell r="F5970" t="str">
            <v>Jičín</v>
          </cell>
          <cell r="G5970" t="str">
            <v>obec</v>
          </cell>
          <cell r="H5970">
            <v>650062728</v>
          </cell>
          <cell r="I5970" t="str">
            <v>70981868</v>
          </cell>
          <cell r="J5970">
            <v>500</v>
          </cell>
          <cell r="K5970" t="str">
            <v>SINGCLEAN</v>
          </cell>
          <cell r="L5970" t="str">
            <v>ANO</v>
          </cell>
          <cell r="M5970" t="str">
            <v>Základní škola a Mateřská škola, Lužany, okres Jičín</v>
          </cell>
          <cell r="O5970">
            <v>155</v>
          </cell>
          <cell r="Q5970">
            <v>50706</v>
          </cell>
          <cell r="R5970" t="str">
            <v>Lužany</v>
          </cell>
          <cell r="S5970">
            <v>730891194</v>
          </cell>
          <cell r="T5970" t="str">
            <v>zs.luzany@email.cz</v>
          </cell>
        </row>
        <row r="5971">
          <cell r="A5971">
            <v>600110711</v>
          </cell>
          <cell r="B5971">
            <v>70981892</v>
          </cell>
          <cell r="C5971" t="str">
            <v>Jihomoravský kraj</v>
          </cell>
          <cell r="D5971" t="str">
            <v xml:space="preserve">Brno-venkov </v>
          </cell>
          <cell r="E5971" t="str">
            <v>Městský úřad Rosice</v>
          </cell>
          <cell r="F5971" t="str">
            <v>Rosice</v>
          </cell>
          <cell r="G5971" t="str">
            <v>obec</v>
          </cell>
          <cell r="H5971">
            <v>600110711</v>
          </cell>
          <cell r="I5971" t="str">
            <v>70981892</v>
          </cell>
          <cell r="J5971">
            <v>300</v>
          </cell>
          <cell r="K5971" t="str">
            <v>SINGCLEAN</v>
          </cell>
          <cell r="L5971" t="str">
            <v>ANO</v>
          </cell>
          <cell r="M5971" t="str">
            <v>Základní škola a Mateřská škola, Domašov, okres Brno-venkov, příspěvková organizace</v>
          </cell>
          <cell r="N5971" t="str">
            <v>Na Náměstí</v>
          </cell>
          <cell r="O5971">
            <v>48</v>
          </cell>
          <cell r="Q5971">
            <v>66483</v>
          </cell>
          <cell r="R5971" t="str">
            <v>Domašov</v>
          </cell>
          <cell r="S5971">
            <v>546441128</v>
          </cell>
          <cell r="T5971" t="str">
            <v>skola@domasov.info</v>
          </cell>
        </row>
        <row r="5972">
          <cell r="A5972">
            <v>650053265</v>
          </cell>
          <cell r="B5972">
            <v>70981931</v>
          </cell>
          <cell r="C5972" t="str">
            <v>Jihočeský kraj</v>
          </cell>
          <cell r="D5972" t="str">
            <v xml:space="preserve">Jindřichův Hradec </v>
          </cell>
          <cell r="E5972" t="str">
            <v>Městský úřad Jindřichův Hradec</v>
          </cell>
          <cell r="F5972" t="str">
            <v>Jindřichův Hradec</v>
          </cell>
          <cell r="G5972" t="str">
            <v>obec</v>
          </cell>
          <cell r="H5972">
            <v>650053265</v>
          </cell>
          <cell r="I5972" t="str">
            <v>70981931</v>
          </cell>
          <cell r="J5972">
            <v>960</v>
          </cell>
          <cell r="K5972" t="str">
            <v>SINGCLEAN</v>
          </cell>
          <cell r="L5972" t="str">
            <v>ANO</v>
          </cell>
          <cell r="M5972" t="str">
            <v>Základní škola Jindřichův Hradec I, Štítného 121</v>
          </cell>
          <cell r="N5972" t="str">
            <v>Štítného</v>
          </cell>
          <cell r="O5972">
            <v>121</v>
          </cell>
          <cell r="Q5972">
            <v>37701</v>
          </cell>
          <cell r="R5972" t="str">
            <v>Jindřichův Hradec</v>
          </cell>
          <cell r="S5972">
            <v>384361280</v>
          </cell>
          <cell r="T5972" t="str">
            <v>info@1zs.jhnet.cz</v>
          </cell>
        </row>
        <row r="5973">
          <cell r="A5973">
            <v>650053346</v>
          </cell>
          <cell r="B5973">
            <v>70981949</v>
          </cell>
          <cell r="C5973" t="str">
            <v>Jihočeský kraj</v>
          </cell>
          <cell r="D5973" t="str">
            <v xml:space="preserve">Jindřichův Hradec </v>
          </cell>
          <cell r="E5973" t="str">
            <v>Městský úřad Jindřichův Hradec</v>
          </cell>
          <cell r="F5973" t="str">
            <v>Jindřichův Hradec</v>
          </cell>
          <cell r="G5973" t="str">
            <v>obec</v>
          </cell>
          <cell r="H5973">
            <v>650053346</v>
          </cell>
          <cell r="I5973" t="str">
            <v>70981949</v>
          </cell>
          <cell r="J5973">
            <v>1140</v>
          </cell>
          <cell r="K5973" t="str">
            <v>SINGCLEAN</v>
          </cell>
          <cell r="L5973" t="str">
            <v>ANO</v>
          </cell>
          <cell r="M5973" t="str">
            <v>Základní škola Jindřichův Hradec II, Jarošovská 746</v>
          </cell>
          <cell r="N5973" t="str">
            <v>Jarošovská</v>
          </cell>
          <cell r="O5973">
            <v>746</v>
          </cell>
          <cell r="Q5973">
            <v>37701</v>
          </cell>
          <cell r="R5973" t="str">
            <v>Jindřichův Hradec</v>
          </cell>
          <cell r="S5973">
            <v>384361002</v>
          </cell>
          <cell r="T5973" t="str">
            <v>info@3zsjhradec.cz</v>
          </cell>
        </row>
        <row r="5974">
          <cell r="A5974">
            <v>650053192</v>
          </cell>
          <cell r="B5974">
            <v>70981957</v>
          </cell>
          <cell r="C5974" t="str">
            <v>Jihočeský kraj</v>
          </cell>
          <cell r="D5974" t="str">
            <v xml:space="preserve">Jindřichův Hradec </v>
          </cell>
          <cell r="E5974" t="str">
            <v>Městský úřad Jindřichův Hradec</v>
          </cell>
          <cell r="F5974" t="str">
            <v>Jindřichův Hradec</v>
          </cell>
          <cell r="G5974" t="str">
            <v>obec</v>
          </cell>
          <cell r="H5974">
            <v>650053192</v>
          </cell>
          <cell r="I5974" t="str">
            <v>70981957</v>
          </cell>
          <cell r="J5974">
            <v>480</v>
          </cell>
          <cell r="K5974" t="str">
            <v>SINGCLEAN</v>
          </cell>
          <cell r="L5974" t="str">
            <v>ANO</v>
          </cell>
          <cell r="M5974" t="str">
            <v>Základní škola Jindřichův Hradec III, Vajgar 692</v>
          </cell>
          <cell r="N5974" t="str">
            <v>sídliště Vajgar</v>
          </cell>
          <cell r="O5974">
            <v>692</v>
          </cell>
          <cell r="Q5974">
            <v>37701</v>
          </cell>
          <cell r="R5974" t="str">
            <v>Jindřichův Hradec</v>
          </cell>
          <cell r="S5974">
            <v>384324412</v>
          </cell>
          <cell r="T5974" t="str">
            <v>pstefl@5zsjh.cz</v>
          </cell>
        </row>
        <row r="5975">
          <cell r="A5975">
            <v>600059782</v>
          </cell>
          <cell r="B5975">
            <v>70981965</v>
          </cell>
          <cell r="C5975" t="str">
            <v>Jihočeský kraj</v>
          </cell>
          <cell r="D5975" t="str">
            <v xml:space="preserve">Jindřichův Hradec </v>
          </cell>
          <cell r="E5975" t="str">
            <v>Městský úřad Jindřichův Hradec</v>
          </cell>
          <cell r="F5975" t="str">
            <v>Jindřichův Hradec</v>
          </cell>
          <cell r="G5975" t="str">
            <v>obec</v>
          </cell>
          <cell r="H5975">
            <v>600059782</v>
          </cell>
          <cell r="I5975" t="str">
            <v>70981965</v>
          </cell>
          <cell r="J5975">
            <v>640</v>
          </cell>
          <cell r="K5975" t="str">
            <v>SINGCLEAN</v>
          </cell>
          <cell r="L5975" t="str">
            <v>ANO</v>
          </cell>
          <cell r="M5975" t="str">
            <v>1. mateřská škola Jindřichův Hradec II, Růžová 39</v>
          </cell>
          <cell r="N5975" t="str">
            <v>Růžová</v>
          </cell>
          <cell r="O5975">
            <v>39</v>
          </cell>
          <cell r="Q5975">
            <v>37701</v>
          </cell>
          <cell r="R5975" t="str">
            <v>Jindřichův Hradec</v>
          </cell>
          <cell r="S5975">
            <v>384361488</v>
          </cell>
        </row>
        <row r="5976">
          <cell r="A5976">
            <v>663000386</v>
          </cell>
          <cell r="B5976">
            <v>70981973</v>
          </cell>
          <cell r="C5976" t="str">
            <v>Jihočeský kraj</v>
          </cell>
          <cell r="D5976" t="str">
            <v xml:space="preserve">Jindřichův Hradec </v>
          </cell>
          <cell r="E5976" t="str">
            <v>Městský úřad Jindřichův Hradec</v>
          </cell>
          <cell r="F5976" t="str">
            <v>Jindřichův Hradec</v>
          </cell>
          <cell r="G5976" t="str">
            <v>obec</v>
          </cell>
          <cell r="H5976">
            <v>663000386</v>
          </cell>
          <cell r="I5976" t="str">
            <v>70981973</v>
          </cell>
          <cell r="J5976">
            <v>540</v>
          </cell>
          <cell r="K5976" t="str">
            <v>SINGCLEAN</v>
          </cell>
          <cell r="L5976" t="str">
            <v>ANO</v>
          </cell>
          <cell r="M5976" t="str">
            <v>2. mateřská škola Jindřichův Hradec III, Jáchymova 209</v>
          </cell>
          <cell r="N5976" t="str">
            <v>Jáchymova</v>
          </cell>
          <cell r="O5976">
            <v>209</v>
          </cell>
          <cell r="Q5976">
            <v>37701</v>
          </cell>
          <cell r="R5976" t="str">
            <v>Jindřichův Hradec</v>
          </cell>
          <cell r="S5976">
            <v>384323478</v>
          </cell>
        </row>
        <row r="5977">
          <cell r="A5977">
            <v>663000378</v>
          </cell>
          <cell r="B5977">
            <v>70981981</v>
          </cell>
          <cell r="C5977" t="str">
            <v>Jihočeský kraj</v>
          </cell>
          <cell r="D5977" t="str">
            <v xml:space="preserve">Jindřichův Hradec </v>
          </cell>
          <cell r="E5977" t="str">
            <v>Městský úřad Jindřichův Hradec</v>
          </cell>
          <cell r="F5977" t="str">
            <v>Jindřichův Hradec</v>
          </cell>
          <cell r="G5977" t="str">
            <v>obec</v>
          </cell>
          <cell r="H5977">
            <v>663000378</v>
          </cell>
          <cell r="I5977" t="str">
            <v>70981981</v>
          </cell>
          <cell r="J5977">
            <v>340</v>
          </cell>
          <cell r="K5977" t="str">
            <v>SINGCLEAN</v>
          </cell>
          <cell r="L5977" t="str">
            <v>ANO</v>
          </cell>
          <cell r="M5977" t="str">
            <v>4. mateřská škola Jindřichův Hradec II, Röschova 1120</v>
          </cell>
          <cell r="N5977" t="str">
            <v>Röschova</v>
          </cell>
          <cell r="O5977">
            <v>1120</v>
          </cell>
          <cell r="Q5977">
            <v>37701</v>
          </cell>
          <cell r="R5977" t="str">
            <v>Jindřichův Hradec</v>
          </cell>
          <cell r="S5977">
            <v>384361475</v>
          </cell>
        </row>
        <row r="5978">
          <cell r="A5978">
            <v>650030796</v>
          </cell>
          <cell r="B5978">
            <v>70981990</v>
          </cell>
          <cell r="C5978" t="str">
            <v>Olomoucký kraj</v>
          </cell>
          <cell r="D5978" t="str">
            <v xml:space="preserve">Jeseník </v>
          </cell>
          <cell r="E5978" t="str">
            <v>Městský úřad Jeseník</v>
          </cell>
          <cell r="F5978" t="str">
            <v>Jeseník</v>
          </cell>
          <cell r="G5978" t="str">
            <v>obec</v>
          </cell>
          <cell r="H5978">
            <v>650030796</v>
          </cell>
          <cell r="I5978" t="str">
            <v>70981990</v>
          </cell>
          <cell r="J5978">
            <v>160</v>
          </cell>
          <cell r="K5978" t="str">
            <v>SINGCLEAN</v>
          </cell>
          <cell r="L5978" t="str">
            <v>ANO</v>
          </cell>
          <cell r="M5978" t="str">
            <v>Základní škola a Mateřská škola Černá Voda, příspěvková organizace</v>
          </cell>
          <cell r="O5978">
            <v>30</v>
          </cell>
          <cell r="Q5978">
            <v>79054</v>
          </cell>
          <cell r="R5978" t="str">
            <v>Černá Voda</v>
          </cell>
          <cell r="S5978">
            <v>584444051</v>
          </cell>
          <cell r="T5978" t="str">
            <v>zs.cernavoda@seznam.cz</v>
          </cell>
        </row>
        <row r="5979">
          <cell r="A5979">
            <v>663000394</v>
          </cell>
          <cell r="B5979">
            <v>70982007</v>
          </cell>
          <cell r="C5979" t="str">
            <v>Jihočeský kraj</v>
          </cell>
          <cell r="D5979" t="str">
            <v xml:space="preserve">Jindřichův Hradec </v>
          </cell>
          <cell r="E5979" t="str">
            <v>Městský úřad Jindřichův Hradec</v>
          </cell>
          <cell r="F5979" t="str">
            <v>Jindřichův Hradec</v>
          </cell>
          <cell r="G5979" t="str">
            <v>obec</v>
          </cell>
          <cell r="H5979">
            <v>663000394</v>
          </cell>
          <cell r="I5979" t="str">
            <v>70982007</v>
          </cell>
          <cell r="J5979">
            <v>580</v>
          </cell>
          <cell r="K5979" t="str">
            <v>SINGCLEAN</v>
          </cell>
          <cell r="L5979" t="str">
            <v>ANO</v>
          </cell>
          <cell r="M5979" t="str">
            <v>3. mateřská škola Jindřichův Hradec III, Vajgar 594</v>
          </cell>
          <cell r="N5979" t="str">
            <v>sídliště Vajgar</v>
          </cell>
          <cell r="O5979">
            <v>594</v>
          </cell>
          <cell r="Q5979">
            <v>37701</v>
          </cell>
          <cell r="R5979" t="str">
            <v>Jindřichův Hradec</v>
          </cell>
          <cell r="S5979">
            <v>384321615</v>
          </cell>
        </row>
        <row r="5980">
          <cell r="A5980">
            <v>674000196</v>
          </cell>
          <cell r="B5980">
            <v>70982015</v>
          </cell>
          <cell r="C5980" t="str">
            <v>Moravskoslezský kraj</v>
          </cell>
          <cell r="D5980" t="str">
            <v xml:space="preserve">Nový Jičín </v>
          </cell>
          <cell r="E5980" t="str">
            <v>Městský úřad Nový Jičín</v>
          </cell>
          <cell r="F5980" t="str">
            <v>Nový Jičín</v>
          </cell>
          <cell r="G5980" t="str">
            <v>obec</v>
          </cell>
          <cell r="H5980">
            <v>674000196</v>
          </cell>
          <cell r="I5980" t="str">
            <v>70982015</v>
          </cell>
          <cell r="J5980">
            <v>0</v>
          </cell>
          <cell r="K5980" t="str">
            <v>SINGCLEAN</v>
          </cell>
          <cell r="L5980" t="str">
            <v>ANO</v>
          </cell>
          <cell r="M5980" t="str">
            <v>Mateřská škola Starý Jičín, příspěvková organizace</v>
          </cell>
          <cell r="O5980">
            <v>75</v>
          </cell>
          <cell r="Q5980">
            <v>74231</v>
          </cell>
          <cell r="R5980" t="str">
            <v>Starý Jičín</v>
          </cell>
          <cell r="S5980">
            <v>556752583</v>
          </cell>
          <cell r="T5980" t="str">
            <v>msstaryjicin@cbox.cz</v>
          </cell>
        </row>
        <row r="5981">
          <cell r="A5981">
            <v>600138593</v>
          </cell>
          <cell r="B5981">
            <v>70982023</v>
          </cell>
          <cell r="C5981" t="str">
            <v>Moravskoslezský kraj</v>
          </cell>
          <cell r="D5981" t="str">
            <v xml:space="preserve">Nový Jičín </v>
          </cell>
          <cell r="E5981" t="str">
            <v>Městský úřad Nový Jičín</v>
          </cell>
          <cell r="F5981" t="str">
            <v>Nový Jičín</v>
          </cell>
          <cell r="G5981" t="str">
            <v>obec</v>
          </cell>
          <cell r="H5981">
            <v>600138593</v>
          </cell>
          <cell r="I5981" t="str">
            <v>70982023</v>
          </cell>
          <cell r="J5981">
            <v>360</v>
          </cell>
          <cell r="K5981" t="str">
            <v>SINGCLEAN</v>
          </cell>
          <cell r="L5981" t="str">
            <v>ANO</v>
          </cell>
          <cell r="M5981" t="str">
            <v>Základní škola Starý Jičín, příspěvková organizace</v>
          </cell>
          <cell r="O5981">
            <v>126</v>
          </cell>
          <cell r="Q5981">
            <v>74231</v>
          </cell>
          <cell r="R5981" t="str">
            <v>Starý Jičín</v>
          </cell>
          <cell r="S5981">
            <v>556752571</v>
          </cell>
          <cell r="T5981" t="str">
            <v>adamec@zsstjicin.cz</v>
          </cell>
        </row>
        <row r="5982">
          <cell r="A5982">
            <v>600140571</v>
          </cell>
          <cell r="B5982">
            <v>70982031</v>
          </cell>
          <cell r="C5982" t="str">
            <v>Olomoucký kraj</v>
          </cell>
          <cell r="D5982" t="str">
            <v xml:space="preserve">Olomouc </v>
          </cell>
          <cell r="E5982" t="str">
            <v>Magistrát města Olomouce</v>
          </cell>
          <cell r="F5982" t="str">
            <v>Olomouc</v>
          </cell>
          <cell r="G5982" t="str">
            <v>obec</v>
          </cell>
          <cell r="H5982">
            <v>600140571</v>
          </cell>
          <cell r="I5982" t="str">
            <v>70982031</v>
          </cell>
          <cell r="J5982">
            <v>100</v>
          </cell>
          <cell r="K5982" t="str">
            <v>SINGCLEAN</v>
          </cell>
          <cell r="L5982" t="str">
            <v>ANO</v>
          </cell>
          <cell r="M5982" t="str">
            <v>Základní škola Hlubočky - Mariánské Údolí, okres Olomouc, příspěvková organizace</v>
          </cell>
          <cell r="N5982" t="str">
            <v>Olomoucká</v>
          </cell>
          <cell r="O5982">
            <v>355</v>
          </cell>
          <cell r="Q5982">
            <v>78365</v>
          </cell>
          <cell r="R5982" t="str">
            <v>Hlubočky</v>
          </cell>
          <cell r="S5982">
            <v>585351210</v>
          </cell>
          <cell r="T5982" t="str">
            <v>zs.mar.udoli@seznam.cz</v>
          </cell>
        </row>
        <row r="5983">
          <cell r="A5983">
            <v>600140709</v>
          </cell>
          <cell r="B5983">
            <v>70982040</v>
          </cell>
          <cell r="C5983" t="str">
            <v>Olomoucký kraj</v>
          </cell>
          <cell r="D5983" t="str">
            <v xml:space="preserve">Olomouc </v>
          </cell>
          <cell r="E5983" t="str">
            <v>Magistrát města Olomouce</v>
          </cell>
          <cell r="F5983" t="str">
            <v>Olomouc</v>
          </cell>
          <cell r="G5983" t="str">
            <v>obec</v>
          </cell>
          <cell r="H5983">
            <v>600140709</v>
          </cell>
          <cell r="I5983" t="str">
            <v>70982040</v>
          </cell>
          <cell r="J5983">
            <v>620</v>
          </cell>
          <cell r="K5983" t="str">
            <v>SINGCLEAN</v>
          </cell>
          <cell r="L5983" t="str">
            <v>ANO</v>
          </cell>
          <cell r="M5983" t="str">
            <v>Základní škola Hlubočky, okres Olomouc, příspěvková organizace</v>
          </cell>
          <cell r="N5983" t="str">
            <v>Olomoucká</v>
          </cell>
          <cell r="O5983">
            <v>116</v>
          </cell>
          <cell r="Q5983">
            <v>78361</v>
          </cell>
          <cell r="R5983" t="str">
            <v>Hlubočky</v>
          </cell>
          <cell r="S5983">
            <v>603873490</v>
          </cell>
          <cell r="T5983" t="str">
            <v>zshlubocky@zshlubocky.cz</v>
          </cell>
        </row>
        <row r="5984">
          <cell r="A5984">
            <v>600080056</v>
          </cell>
          <cell r="B5984">
            <v>70982066</v>
          </cell>
          <cell r="C5984" t="str">
            <v>Liberecký kraj</v>
          </cell>
          <cell r="D5984" t="str">
            <v xml:space="preserve">Liberec </v>
          </cell>
          <cell r="E5984" t="str">
            <v>Městský úřad Turnov</v>
          </cell>
          <cell r="F5984" t="str">
            <v>Turnov</v>
          </cell>
          <cell r="G5984" t="str">
            <v>obec</v>
          </cell>
          <cell r="H5984">
            <v>600080056</v>
          </cell>
          <cell r="I5984" t="str">
            <v>70982066</v>
          </cell>
          <cell r="J5984">
            <v>240</v>
          </cell>
          <cell r="K5984" t="str">
            <v>SINGCLEAN</v>
          </cell>
          <cell r="L5984" t="str">
            <v>ANO</v>
          </cell>
          <cell r="M5984" t="str">
            <v>Základní škola Kobyly, okres Liberec - příspěvková organizace</v>
          </cell>
          <cell r="O5984">
            <v>31</v>
          </cell>
          <cell r="Q5984">
            <v>46345</v>
          </cell>
          <cell r="R5984" t="str">
            <v>Kobyly</v>
          </cell>
          <cell r="S5984">
            <v>315559202</v>
          </cell>
          <cell r="T5984" t="str">
            <v>zs.kobyly@seznam.cz</v>
          </cell>
        </row>
        <row r="5985">
          <cell r="A5985">
            <v>650039017</v>
          </cell>
          <cell r="B5985">
            <v>70982074</v>
          </cell>
          <cell r="C5985" t="str">
            <v>Liberecký kraj</v>
          </cell>
          <cell r="D5985" t="str">
            <v xml:space="preserve">Česká Lípa </v>
          </cell>
          <cell r="E5985" t="str">
            <v>Městský úřad Česká Lípa</v>
          </cell>
          <cell r="F5985" t="str">
            <v>Česká Lípa</v>
          </cell>
          <cell r="G5985" t="str">
            <v>obec</v>
          </cell>
          <cell r="H5985">
            <v>650039017</v>
          </cell>
          <cell r="I5985" t="str">
            <v>70982074</v>
          </cell>
          <cell r="J5985">
            <v>300</v>
          </cell>
          <cell r="K5985" t="str">
            <v>SINGCLEAN</v>
          </cell>
          <cell r="L5985" t="str">
            <v>ANO</v>
          </cell>
          <cell r="M5985" t="str">
            <v>Základní škola a mateřská škola Žandov, okres Česká Lípa, příspěvková organizace</v>
          </cell>
          <cell r="N5985" t="str">
            <v>Kostelní</v>
          </cell>
          <cell r="O5985">
            <v>200</v>
          </cell>
          <cell r="Q5985">
            <v>47107</v>
          </cell>
          <cell r="R5985" t="str">
            <v>Žandov</v>
          </cell>
          <cell r="S5985">
            <v>487861143</v>
          </cell>
          <cell r="T5985" t="str">
            <v>zs.zandov@tiscali.cz</v>
          </cell>
        </row>
        <row r="5986">
          <cell r="A5986">
            <v>600074358</v>
          </cell>
          <cell r="B5986">
            <v>70982104</v>
          </cell>
          <cell r="C5986" t="str">
            <v>Liberecký kraj</v>
          </cell>
          <cell r="D5986" t="str">
            <v xml:space="preserve">Česká Lípa </v>
          </cell>
          <cell r="E5986" t="str">
            <v>Městský úřad Česká Lípa</v>
          </cell>
          <cell r="F5986" t="str">
            <v>Česká Lípa</v>
          </cell>
          <cell r="G5986" t="str">
            <v>obec</v>
          </cell>
          <cell r="H5986">
            <v>600074358</v>
          </cell>
          <cell r="I5986" t="str">
            <v>70982104</v>
          </cell>
          <cell r="J5986">
            <v>520</v>
          </cell>
          <cell r="K5986" t="str">
            <v>SINGCLEAN</v>
          </cell>
          <cell r="L5986" t="str">
            <v>ANO</v>
          </cell>
          <cell r="M5986" t="str">
            <v>Mateřská škola, Česká Lípa, Arbesova 411, příspěvková organizace</v>
          </cell>
          <cell r="N5986" t="str">
            <v>Arbesova</v>
          </cell>
          <cell r="O5986">
            <v>411</v>
          </cell>
          <cell r="P5986">
            <v>2</v>
          </cell>
          <cell r="Q5986">
            <v>47001</v>
          </cell>
          <cell r="R5986" t="str">
            <v>Česká Lípa</v>
          </cell>
          <cell r="S5986">
            <v>484844702</v>
          </cell>
          <cell r="T5986" t="str">
            <v>ms.arbesova.cl@seznam.cz</v>
          </cell>
        </row>
        <row r="5987">
          <cell r="A5987">
            <v>600075109</v>
          </cell>
          <cell r="B5987">
            <v>70982112</v>
          </cell>
          <cell r="C5987" t="str">
            <v>Liberecký kraj</v>
          </cell>
          <cell r="D5987" t="str">
            <v xml:space="preserve">Česká Lípa </v>
          </cell>
          <cell r="E5987" t="str">
            <v>Městský úřad Česká Lípa</v>
          </cell>
          <cell r="F5987" t="str">
            <v>Česká Lípa</v>
          </cell>
          <cell r="G5987" t="str">
            <v>obec</v>
          </cell>
          <cell r="H5987">
            <v>600075109</v>
          </cell>
          <cell r="I5987" t="str">
            <v>70982112</v>
          </cell>
          <cell r="J5987" t="str">
            <v>X</v>
          </cell>
          <cell r="K5987" t="str">
            <v>SINGCLEAN</v>
          </cell>
          <cell r="L5987" t="str">
            <v>ANO</v>
          </cell>
          <cell r="M5987" t="str">
            <v>Základní umělecká škola Žandov, okres Česká Lípa, příspěvká organizace</v>
          </cell>
          <cell r="N5987" t="str">
            <v>Dlouhá</v>
          </cell>
          <cell r="O5987">
            <v>121</v>
          </cell>
          <cell r="Q5987">
            <v>47107</v>
          </cell>
          <cell r="R5987" t="str">
            <v>Žandov</v>
          </cell>
          <cell r="S5987">
            <v>736159248</v>
          </cell>
          <cell r="T5987" t="str">
            <v>reditel@zuszandov.cz</v>
          </cell>
        </row>
        <row r="5988">
          <cell r="A5988">
            <v>600074340</v>
          </cell>
          <cell r="B5988">
            <v>70982121</v>
          </cell>
          <cell r="C5988" t="str">
            <v>Liberecký kraj</v>
          </cell>
          <cell r="D5988" t="str">
            <v xml:space="preserve">Česká Lípa </v>
          </cell>
          <cell r="E5988" t="str">
            <v>Městský úřad Česká Lípa</v>
          </cell>
          <cell r="F5988" t="str">
            <v>Česká Lípa</v>
          </cell>
          <cell r="G5988" t="str">
            <v>obec</v>
          </cell>
          <cell r="H5988">
            <v>600074340</v>
          </cell>
          <cell r="I5988" t="str">
            <v>70982121</v>
          </cell>
          <cell r="J5988">
            <v>80</v>
          </cell>
          <cell r="K5988" t="str">
            <v>SINGCLEAN</v>
          </cell>
          <cell r="L5988" t="str">
            <v>ANO</v>
          </cell>
          <cell r="M5988" t="str">
            <v>Mateřská škola Sovička, Česká Lípa, Antonína Sovy 1740, příspěvková organizace</v>
          </cell>
          <cell r="N5988" t="str">
            <v>Antonína Sovy</v>
          </cell>
          <cell r="O5988">
            <v>1740</v>
          </cell>
          <cell r="P5988">
            <v>17</v>
          </cell>
          <cell r="Q5988">
            <v>47001</v>
          </cell>
          <cell r="R5988" t="str">
            <v>Česká Lípa</v>
          </cell>
          <cell r="S5988">
            <v>487831107</v>
          </cell>
          <cell r="T5988" t="str">
            <v>kontakt@mssovicka.cz</v>
          </cell>
        </row>
        <row r="5989">
          <cell r="A5989">
            <v>600074439</v>
          </cell>
          <cell r="B5989">
            <v>70982155</v>
          </cell>
          <cell r="C5989" t="str">
            <v>Liberecký kraj</v>
          </cell>
          <cell r="D5989" t="str">
            <v xml:space="preserve">Česká Lípa </v>
          </cell>
          <cell r="E5989" t="str">
            <v>Městský úřad Česká Lípa</v>
          </cell>
          <cell r="F5989" t="str">
            <v>Česká Lípa</v>
          </cell>
          <cell r="G5989" t="str">
            <v>obec</v>
          </cell>
          <cell r="H5989">
            <v>600074439</v>
          </cell>
          <cell r="I5989" t="str">
            <v>70982155</v>
          </cell>
          <cell r="J5989">
            <v>200</v>
          </cell>
          <cell r="K5989" t="str">
            <v>SINGCLEAN</v>
          </cell>
          <cell r="L5989" t="str">
            <v>ANO</v>
          </cell>
          <cell r="M5989" t="str">
            <v>Mateřská škola Pastelka, Česká Lípa, Svárovská 3315, příspěvková organizace</v>
          </cell>
          <cell r="N5989" t="str">
            <v>Svárovská</v>
          </cell>
          <cell r="O5989">
            <v>3315</v>
          </cell>
          <cell r="Q5989">
            <v>47001</v>
          </cell>
          <cell r="R5989" t="str">
            <v>Česká Lípa</v>
          </cell>
          <cell r="S5989">
            <v>734346248</v>
          </cell>
          <cell r="T5989" t="str">
            <v>ms.pastelka@tiscali.cz</v>
          </cell>
        </row>
        <row r="5990">
          <cell r="A5990">
            <v>600074528</v>
          </cell>
          <cell r="B5990">
            <v>70982163</v>
          </cell>
          <cell r="C5990" t="str">
            <v>Liberecký kraj</v>
          </cell>
          <cell r="D5990" t="str">
            <v xml:space="preserve">Česká Lípa </v>
          </cell>
          <cell r="E5990" t="str">
            <v>Městský úřad Česká Lípa</v>
          </cell>
          <cell r="F5990" t="str">
            <v>Česká Lípa</v>
          </cell>
          <cell r="G5990" t="str">
            <v>obec</v>
          </cell>
          <cell r="H5990">
            <v>600074528</v>
          </cell>
          <cell r="I5990" t="str">
            <v>70982163</v>
          </cell>
          <cell r="J5990">
            <v>240</v>
          </cell>
          <cell r="K5990" t="str">
            <v>SINGCLEAN</v>
          </cell>
          <cell r="L5990" t="str">
            <v>ANO</v>
          </cell>
          <cell r="M5990" t="str">
            <v>Mateřská škola, Česká Lípa, Severní 2214, příspěvková organizace</v>
          </cell>
          <cell r="N5990" t="str">
            <v>Severní</v>
          </cell>
          <cell r="O5990">
            <v>2214</v>
          </cell>
          <cell r="Q5990">
            <v>47001</v>
          </cell>
          <cell r="R5990" t="str">
            <v>Česká Lípa</v>
          </cell>
          <cell r="S5990">
            <v>481319809</v>
          </cell>
          <cell r="T5990" t="str">
            <v>ms_sever@seznam.cz</v>
          </cell>
        </row>
        <row r="5991">
          <cell r="A5991">
            <v>600074986</v>
          </cell>
          <cell r="B5991">
            <v>70982198</v>
          </cell>
          <cell r="C5991" t="str">
            <v>Liberecký kraj</v>
          </cell>
          <cell r="D5991" t="str">
            <v xml:space="preserve">Česká Lípa </v>
          </cell>
          <cell r="E5991" t="str">
            <v>Městský úřad Česká Lípa</v>
          </cell>
          <cell r="F5991" t="str">
            <v>Česká Lípa</v>
          </cell>
          <cell r="G5991" t="str">
            <v>obec</v>
          </cell>
          <cell r="H5991">
            <v>600074986</v>
          </cell>
          <cell r="I5991" t="str">
            <v>70982198</v>
          </cell>
          <cell r="J5991">
            <v>840</v>
          </cell>
          <cell r="K5991" t="str">
            <v>SINGCLEAN</v>
          </cell>
          <cell r="L5991" t="str">
            <v>ANO</v>
          </cell>
          <cell r="M5991" t="str">
            <v>Základní škola, Česká Lípa, Školní 2520, příspěvková organizace</v>
          </cell>
          <cell r="N5991" t="str">
            <v>Školní</v>
          </cell>
          <cell r="O5991">
            <v>2520</v>
          </cell>
          <cell r="Q5991">
            <v>47001</v>
          </cell>
          <cell r="R5991" t="str">
            <v>Česká Lípa</v>
          </cell>
          <cell r="S5991">
            <v>487828920</v>
          </cell>
          <cell r="T5991" t="str">
            <v>info@zs-sever.cz</v>
          </cell>
        </row>
        <row r="5992">
          <cell r="A5992">
            <v>600074552</v>
          </cell>
          <cell r="B5992">
            <v>70982201</v>
          </cell>
          <cell r="C5992" t="str">
            <v>Liberecký kraj</v>
          </cell>
          <cell r="D5992" t="str">
            <v xml:space="preserve">Česká Lípa </v>
          </cell>
          <cell r="E5992" t="str">
            <v>Městský úřad Česká Lípa</v>
          </cell>
          <cell r="F5992" t="str">
            <v>Česká Lípa</v>
          </cell>
          <cell r="G5992" t="str">
            <v>obec</v>
          </cell>
          <cell r="H5992">
            <v>600074552</v>
          </cell>
          <cell r="I5992" t="str">
            <v>70982201</v>
          </cell>
          <cell r="J5992">
            <v>100</v>
          </cell>
          <cell r="K5992" t="str">
            <v>SINGCLEAN</v>
          </cell>
          <cell r="L5992" t="str">
            <v>ANO</v>
          </cell>
          <cell r="M5992" t="str">
            <v>Mateřská škola, Česká Lípa, Bratří Čapků 2864, příspěvková organizace</v>
          </cell>
          <cell r="N5992" t="str">
            <v>Bratří Čapků</v>
          </cell>
          <cell r="O5992">
            <v>2864</v>
          </cell>
          <cell r="Q5992">
            <v>47001</v>
          </cell>
          <cell r="R5992" t="str">
            <v>Česká Lípa</v>
          </cell>
          <cell r="S5992">
            <v>487522598</v>
          </cell>
          <cell r="T5992" t="str">
            <v>ms.lada@tiscali.cz</v>
          </cell>
        </row>
        <row r="5993">
          <cell r="A5993">
            <v>600083268</v>
          </cell>
          <cell r="B5993">
            <v>70982210</v>
          </cell>
          <cell r="C5993" t="str">
            <v>Ústecký kraj</v>
          </cell>
          <cell r="D5993" t="str">
            <v xml:space="preserve">Most </v>
          </cell>
          <cell r="E5993" t="str">
            <v>Magistrát města Mostu</v>
          </cell>
          <cell r="F5993" t="str">
            <v>Most</v>
          </cell>
          <cell r="G5993" t="str">
            <v>obec</v>
          </cell>
          <cell r="H5993">
            <v>600083268</v>
          </cell>
          <cell r="I5993" t="str">
            <v>70982210</v>
          </cell>
          <cell r="J5993">
            <v>120</v>
          </cell>
          <cell r="K5993" t="str">
            <v>SINGCLEAN</v>
          </cell>
          <cell r="L5993" t="str">
            <v>ANO</v>
          </cell>
          <cell r="M5993" t="str">
            <v>Mateřská škola Obrnice, okres Most, příspěvková organizace</v>
          </cell>
          <cell r="O5993">
            <v>168</v>
          </cell>
          <cell r="Q5993">
            <v>43521</v>
          </cell>
          <cell r="R5993" t="str">
            <v>Obrnice</v>
          </cell>
          <cell r="S5993">
            <v>476118212</v>
          </cell>
          <cell r="T5993" t="str">
            <v>msobrnice@volny.cz</v>
          </cell>
        </row>
        <row r="5994">
          <cell r="A5994">
            <v>600075150</v>
          </cell>
          <cell r="B5994">
            <v>70982228</v>
          </cell>
          <cell r="C5994" t="str">
            <v>Liberecký kraj</v>
          </cell>
          <cell r="D5994" t="str">
            <v xml:space="preserve">Česká Lípa </v>
          </cell>
          <cell r="E5994" t="str">
            <v>Městský úřad Česká Lípa</v>
          </cell>
          <cell r="F5994" t="str">
            <v>Česká Lípa</v>
          </cell>
          <cell r="G5994" t="str">
            <v>obec</v>
          </cell>
          <cell r="H5994">
            <v>600075150</v>
          </cell>
          <cell r="I5994" t="str">
            <v>70982228</v>
          </cell>
          <cell r="J5994">
            <v>1000</v>
          </cell>
          <cell r="K5994" t="str">
            <v>SINGCLEAN</v>
          </cell>
          <cell r="L5994" t="str">
            <v>ANO</v>
          </cell>
          <cell r="M5994" t="str">
            <v>Základní škola, Praktická škola a Mateřská škola, Česká Lípa, Moskevská 679, příspěvková organizace</v>
          </cell>
          <cell r="N5994" t="str">
            <v>Moskevská</v>
          </cell>
          <cell r="O5994">
            <v>679</v>
          </cell>
          <cell r="P5994">
            <v>40</v>
          </cell>
          <cell r="Q5994">
            <v>47001</v>
          </cell>
          <cell r="R5994" t="str">
            <v>Česká Lípa</v>
          </cell>
          <cell r="S5994">
            <v>487522879</v>
          </cell>
          <cell r="T5994" t="str">
            <v>zsms@seznam.cz</v>
          </cell>
        </row>
        <row r="5995">
          <cell r="A5995">
            <v>600083802</v>
          </cell>
          <cell r="B5995">
            <v>70982236</v>
          </cell>
          <cell r="C5995" t="str">
            <v>Ústecký kraj</v>
          </cell>
          <cell r="D5995" t="str">
            <v xml:space="preserve">Most </v>
          </cell>
          <cell r="E5995" t="str">
            <v>Magistrát města Mostu</v>
          </cell>
          <cell r="F5995" t="str">
            <v>Most</v>
          </cell>
          <cell r="G5995" t="str">
            <v>obec</v>
          </cell>
          <cell r="H5995">
            <v>600083802</v>
          </cell>
          <cell r="I5995" t="str">
            <v>70982236</v>
          </cell>
          <cell r="J5995">
            <v>280</v>
          </cell>
          <cell r="K5995" t="str">
            <v>SINGCLEAN</v>
          </cell>
          <cell r="L5995" t="str">
            <v>ANO</v>
          </cell>
          <cell r="M5995" t="str">
            <v>Základní škola Obrnice, okres Most, příspěvková organizace</v>
          </cell>
          <cell r="N5995" t="str">
            <v>Mírová</v>
          </cell>
          <cell r="O5995">
            <v>167</v>
          </cell>
          <cell r="Q5995">
            <v>43521</v>
          </cell>
          <cell r="R5995" t="str">
            <v>Obrnice</v>
          </cell>
          <cell r="S5995">
            <v>476118012</v>
          </cell>
          <cell r="T5995" t="str">
            <v>reditel@zsobrnice.cz</v>
          </cell>
        </row>
        <row r="5996">
          <cell r="A5996">
            <v>650047869</v>
          </cell>
          <cell r="B5996">
            <v>70982244</v>
          </cell>
          <cell r="C5996" t="str">
            <v>Pardubický kraj</v>
          </cell>
          <cell r="D5996" t="str">
            <v xml:space="preserve">Ústí nad Orlicí </v>
          </cell>
          <cell r="E5996" t="str">
            <v>Městský úřad Žamberk</v>
          </cell>
          <cell r="F5996" t="str">
            <v>Žamberk</v>
          </cell>
          <cell r="G5996" t="str">
            <v>obec</v>
          </cell>
          <cell r="H5996">
            <v>650047869</v>
          </cell>
          <cell r="I5996" t="str">
            <v>70982244</v>
          </cell>
          <cell r="J5996">
            <v>300</v>
          </cell>
          <cell r="K5996" t="str">
            <v>SINGCLEAN</v>
          </cell>
          <cell r="L5996" t="str">
            <v>ANO</v>
          </cell>
          <cell r="M5996" t="str">
            <v>Základní škola a mateřská škola Jamné nad Orlicí</v>
          </cell>
          <cell r="O5996">
            <v>207</v>
          </cell>
          <cell r="Q5996">
            <v>56165</v>
          </cell>
          <cell r="R5996" t="str">
            <v>Jamné nad Orlicí</v>
          </cell>
          <cell r="S5996">
            <v>465649140</v>
          </cell>
          <cell r="T5996" t="str">
            <v>zsjamne@seznam.cz</v>
          </cell>
        </row>
        <row r="5997">
          <cell r="A5997">
            <v>600126838</v>
          </cell>
          <cell r="B5997">
            <v>70982287</v>
          </cell>
          <cell r="C5997" t="str">
            <v>Jihomoravský kraj</v>
          </cell>
          <cell r="D5997" t="str">
            <v xml:space="preserve">Znojmo </v>
          </cell>
          <cell r="E5997" t="str">
            <v>Městský úřad Znojmo</v>
          </cell>
          <cell r="F5997" t="str">
            <v>Znojmo</v>
          </cell>
          <cell r="G5997" t="str">
            <v>obec</v>
          </cell>
          <cell r="H5997">
            <v>600126838</v>
          </cell>
          <cell r="I5997" t="str">
            <v>70982287</v>
          </cell>
          <cell r="J5997">
            <v>40</v>
          </cell>
          <cell r="K5997" t="str">
            <v>SINGCLEAN</v>
          </cell>
          <cell r="L5997" t="str">
            <v>ANO</v>
          </cell>
          <cell r="M5997" t="str">
            <v>Mateřská škola, Hnanice, okres Znojmo, příspěvková organizace</v>
          </cell>
          <cell r="N5997" t="str">
            <v>Znojemská</v>
          </cell>
          <cell r="O5997">
            <v>88</v>
          </cell>
          <cell r="Q5997">
            <v>66902</v>
          </cell>
          <cell r="R5997" t="str">
            <v>Hnanice</v>
          </cell>
          <cell r="S5997">
            <v>515221665</v>
          </cell>
          <cell r="T5997" t="str">
            <v>mshnanice@email.cz</v>
          </cell>
        </row>
        <row r="5998">
          <cell r="A5998">
            <v>600104095</v>
          </cell>
          <cell r="B5998">
            <v>70982295</v>
          </cell>
          <cell r="C5998" t="str">
            <v>Pardubický kraj</v>
          </cell>
          <cell r="D5998" t="str">
            <v xml:space="preserve">Ústí nad Orlicí </v>
          </cell>
          <cell r="E5998" t="str">
            <v>Městský úřad Česká Třebová</v>
          </cell>
          <cell r="F5998" t="str">
            <v>Česká Třebová</v>
          </cell>
          <cell r="G5998" t="str">
            <v>obec</v>
          </cell>
          <cell r="H5998">
            <v>600104095</v>
          </cell>
          <cell r="I5998" t="str">
            <v>70982295</v>
          </cell>
          <cell r="J5998">
            <v>300</v>
          </cell>
          <cell r="K5998" t="str">
            <v>SINGCLEAN</v>
          </cell>
          <cell r="L5998" t="str">
            <v>ANO</v>
          </cell>
          <cell r="M5998" t="str">
            <v>Mateřská škola Česká Třebová, Vinohrady</v>
          </cell>
          <cell r="N5998" t="str">
            <v>Tylova</v>
          </cell>
          <cell r="O5998">
            <v>624</v>
          </cell>
          <cell r="Q5998">
            <v>56002</v>
          </cell>
          <cell r="R5998" t="str">
            <v>Česká Třebová</v>
          </cell>
          <cell r="S5998">
            <v>465531127</v>
          </cell>
        </row>
        <row r="5999">
          <cell r="A5999">
            <v>600116107</v>
          </cell>
          <cell r="B5999">
            <v>70982309</v>
          </cell>
          <cell r="C5999" t="str">
            <v>Jihomoravský kraj</v>
          </cell>
          <cell r="D5999" t="str">
            <v xml:space="preserve">Hodonín </v>
          </cell>
          <cell r="E5999" t="str">
            <v>Městský úřad Kyjov</v>
          </cell>
          <cell r="F5999" t="str">
            <v>Kyjov</v>
          </cell>
          <cell r="G5999" t="str">
            <v>obec</v>
          </cell>
          <cell r="H5999">
            <v>600116107</v>
          </cell>
          <cell r="I5999" t="str">
            <v>70982309</v>
          </cell>
          <cell r="J5999">
            <v>200</v>
          </cell>
          <cell r="K5999" t="str">
            <v>SINGCLEAN</v>
          </cell>
          <cell r="L5999" t="str">
            <v>ANO</v>
          </cell>
          <cell r="M5999" t="str">
            <v>Základní škola a Mateřská škola Kyjov - Bohuslavice, příspěvková organizace města Kyjova</v>
          </cell>
          <cell r="O5999">
            <v>4177</v>
          </cell>
          <cell r="Q5999">
            <v>69655</v>
          </cell>
          <cell r="R5999" t="str">
            <v>Kyjov</v>
          </cell>
          <cell r="S5999">
            <v>518617023</v>
          </cell>
          <cell r="T5999" t="str">
            <v>zskyjov.bohuslavice@seznam.cz</v>
          </cell>
        </row>
        <row r="6000">
          <cell r="A6000">
            <v>600104028</v>
          </cell>
          <cell r="B6000">
            <v>70982317</v>
          </cell>
          <cell r="C6000" t="str">
            <v>Pardubický kraj</v>
          </cell>
          <cell r="D6000" t="str">
            <v xml:space="preserve">Ústí nad Orlicí </v>
          </cell>
          <cell r="E6000" t="str">
            <v>Městský úřad Česká Třebová</v>
          </cell>
          <cell r="F6000" t="str">
            <v>Česká Třebová</v>
          </cell>
          <cell r="G6000" t="str">
            <v>obec</v>
          </cell>
          <cell r="H6000">
            <v>600104028</v>
          </cell>
          <cell r="I6000" t="str">
            <v>70982317</v>
          </cell>
          <cell r="J6000">
            <v>200</v>
          </cell>
          <cell r="K6000" t="str">
            <v>SINGCLEAN</v>
          </cell>
          <cell r="L6000" t="str">
            <v>ANO</v>
          </cell>
          <cell r="M6000" t="str">
            <v>Mateřská škola Česká Třebová, Habrmanova</v>
          </cell>
          <cell r="N6000" t="str">
            <v>Habrmanova</v>
          </cell>
          <cell r="O6000">
            <v>1779</v>
          </cell>
          <cell r="Q6000">
            <v>56002</v>
          </cell>
          <cell r="R6000" t="str">
            <v>Česká Třebová</v>
          </cell>
          <cell r="S6000">
            <v>465531111</v>
          </cell>
        </row>
        <row r="6001">
          <cell r="A6001">
            <v>600103790</v>
          </cell>
          <cell r="B6001">
            <v>70982325</v>
          </cell>
          <cell r="C6001" t="str">
            <v>Pardubický kraj</v>
          </cell>
          <cell r="D6001" t="str">
            <v xml:space="preserve">Ústí nad Orlicí </v>
          </cell>
          <cell r="E6001" t="str">
            <v>Městský úřad Česká Třebová</v>
          </cell>
          <cell r="F6001" t="str">
            <v>Česká Třebová</v>
          </cell>
          <cell r="G6001" t="str">
            <v>obec</v>
          </cell>
          <cell r="H6001">
            <v>600103790</v>
          </cell>
          <cell r="I6001" t="str">
            <v>70982325</v>
          </cell>
          <cell r="J6001">
            <v>180</v>
          </cell>
          <cell r="K6001" t="str">
            <v>SINGCLEAN</v>
          </cell>
          <cell r="L6001" t="str">
            <v>ANO</v>
          </cell>
          <cell r="M6001" t="str">
            <v>Mateřská škola Česká Třebová, U Koupaliště</v>
          </cell>
          <cell r="N6001" t="str">
            <v>U Koupaliště</v>
          </cell>
          <cell r="O6001">
            <v>610</v>
          </cell>
          <cell r="Q6001">
            <v>56002</v>
          </cell>
          <cell r="R6001" t="str">
            <v>Česká Třebová</v>
          </cell>
          <cell r="S6001">
            <v>465531005</v>
          </cell>
        </row>
        <row r="6002">
          <cell r="A6002">
            <v>600103803</v>
          </cell>
          <cell r="B6002">
            <v>70982341</v>
          </cell>
          <cell r="C6002" t="str">
            <v>Pardubický kraj</v>
          </cell>
          <cell r="D6002" t="str">
            <v xml:space="preserve">Ústí nad Orlicí </v>
          </cell>
          <cell r="E6002" t="str">
            <v>Městský úřad Česká Třebová</v>
          </cell>
          <cell r="F6002" t="str">
            <v>Česká Třebová</v>
          </cell>
          <cell r="G6002" t="str">
            <v>obec</v>
          </cell>
          <cell r="H6002">
            <v>600103803</v>
          </cell>
          <cell r="I6002" t="str">
            <v>70982341</v>
          </cell>
          <cell r="J6002">
            <v>220</v>
          </cell>
          <cell r="K6002" t="str">
            <v>SINGCLEAN</v>
          </cell>
          <cell r="L6002" t="str">
            <v>ANO</v>
          </cell>
          <cell r="M6002" t="str">
            <v>Mateřská škola Česká Třebová, U Stadionu</v>
          </cell>
          <cell r="N6002" t="str">
            <v>U Stadionu</v>
          </cell>
          <cell r="O6002">
            <v>602</v>
          </cell>
          <cell r="Q6002">
            <v>56002</v>
          </cell>
          <cell r="R6002" t="str">
            <v>Česká Třebová</v>
          </cell>
          <cell r="S6002">
            <v>465531057</v>
          </cell>
          <cell r="T6002" t="str">
            <v>msustadionu@ceska-trebova.cz</v>
          </cell>
        </row>
        <row r="6003">
          <cell r="A6003">
            <v>650051807</v>
          </cell>
          <cell r="B6003">
            <v>70982368</v>
          </cell>
          <cell r="C6003" t="str">
            <v>Pardubický kraj</v>
          </cell>
          <cell r="D6003" t="str">
            <v xml:space="preserve">Ústí nad Orlicí </v>
          </cell>
          <cell r="E6003" t="str">
            <v>Městský úřad Žamberk</v>
          </cell>
          <cell r="F6003" t="str">
            <v>Žamberk</v>
          </cell>
          <cell r="G6003" t="str">
            <v>obec</v>
          </cell>
          <cell r="H6003">
            <v>650051807</v>
          </cell>
          <cell r="I6003" t="str">
            <v>70982368</v>
          </cell>
          <cell r="J6003">
            <v>160</v>
          </cell>
          <cell r="K6003" t="str">
            <v>SINGCLEAN</v>
          </cell>
          <cell r="L6003" t="str">
            <v>ANO</v>
          </cell>
          <cell r="M6003" t="str">
            <v>Základní škola a mateřská škola Mistrovice</v>
          </cell>
          <cell r="O6003">
            <v>11</v>
          </cell>
          <cell r="Q6003">
            <v>56164</v>
          </cell>
          <cell r="R6003" t="str">
            <v>Mistrovice</v>
          </cell>
          <cell r="S6003">
            <v>465641622</v>
          </cell>
          <cell r="T6003" t="str">
            <v>zsmsmistrovice@seznam.cz</v>
          </cell>
        </row>
        <row r="6004">
          <cell r="A6004">
            <v>600121755</v>
          </cell>
          <cell r="B6004">
            <v>70982376</v>
          </cell>
          <cell r="C6004" t="str">
            <v>Kraj Vysočina</v>
          </cell>
          <cell r="D6004" t="str">
            <v xml:space="preserve">Třebíč </v>
          </cell>
          <cell r="E6004" t="str">
            <v>Městský úřad Moravské Budějovice</v>
          </cell>
          <cell r="F6004" t="str">
            <v>Moravské Budějovice</v>
          </cell>
          <cell r="G6004" t="str">
            <v>obec</v>
          </cell>
          <cell r="H6004">
            <v>600121755</v>
          </cell>
          <cell r="I6004" t="str">
            <v>70982376</v>
          </cell>
          <cell r="J6004">
            <v>220</v>
          </cell>
          <cell r="K6004" t="str">
            <v>SINGCLEAN</v>
          </cell>
          <cell r="L6004" t="str">
            <v>ANO</v>
          </cell>
          <cell r="M6004" t="str">
            <v>Základní škola a Mateřská škola Třebelovice, okres Třebíč, příspěvková organizace</v>
          </cell>
          <cell r="O6004">
            <v>54</v>
          </cell>
          <cell r="Q6004">
            <v>67532</v>
          </cell>
          <cell r="R6004" t="str">
            <v>Třebelovice</v>
          </cell>
          <cell r="S6004">
            <v>797997067</v>
          </cell>
          <cell r="T6004" t="str">
            <v>zstrebelovice@seznam.cz</v>
          </cell>
        </row>
        <row r="6005">
          <cell r="A6005">
            <v>600086917</v>
          </cell>
          <cell r="B6005">
            <v>70982392</v>
          </cell>
          <cell r="C6005" t="str">
            <v>Kraj Vysočina</v>
          </cell>
          <cell r="D6005" t="str">
            <v xml:space="preserve">Havlíčkův Brod </v>
          </cell>
          <cell r="E6005" t="str">
            <v>Městský úřad Havlíčkův Brod</v>
          </cell>
          <cell r="F6005" t="str">
            <v>Havlíčkův Brod</v>
          </cell>
          <cell r="G6005" t="str">
            <v>obec</v>
          </cell>
          <cell r="H6005">
            <v>600086917</v>
          </cell>
          <cell r="I6005" t="str">
            <v>70982392</v>
          </cell>
          <cell r="J6005">
            <v>300</v>
          </cell>
          <cell r="K6005" t="str">
            <v>SINGCLEAN</v>
          </cell>
          <cell r="L6005" t="str">
            <v>ANO</v>
          </cell>
          <cell r="M6005" t="str">
            <v>Základní škola a mateřská škola Rozsochatec, okres Havlíčkův Brod</v>
          </cell>
          <cell r="O6005">
            <v>54</v>
          </cell>
          <cell r="Q6005">
            <v>58272</v>
          </cell>
          <cell r="R6005" t="str">
            <v>Rozsochatec</v>
          </cell>
          <cell r="S6005">
            <v>569628123</v>
          </cell>
          <cell r="T6005" t="str">
            <v>zsms@rozsochatec.cz</v>
          </cell>
        </row>
        <row r="6006">
          <cell r="A6006">
            <v>600118347</v>
          </cell>
          <cell r="B6006">
            <v>70982406</v>
          </cell>
          <cell r="C6006" t="str">
            <v>Zlínský kraj</v>
          </cell>
          <cell r="D6006" t="str">
            <v xml:space="preserve">Kroměříž </v>
          </cell>
          <cell r="E6006" t="str">
            <v>Městský úřad Kroměříž</v>
          </cell>
          <cell r="F6006" t="str">
            <v>Kroměříž</v>
          </cell>
          <cell r="G6006" t="str">
            <v>obec</v>
          </cell>
          <cell r="H6006">
            <v>600118347</v>
          </cell>
          <cell r="I6006" t="str">
            <v>70982406</v>
          </cell>
          <cell r="J6006">
            <v>280</v>
          </cell>
          <cell r="K6006" t="str">
            <v>SINGCLEAN</v>
          </cell>
          <cell r="L6006" t="str">
            <v>ANO</v>
          </cell>
          <cell r="M6006" t="str">
            <v>Základní škola a Mateřská škola Rataje, okres Kroměříž</v>
          </cell>
          <cell r="O6006">
            <v>31</v>
          </cell>
          <cell r="Q6006">
            <v>76812</v>
          </cell>
          <cell r="R6006" t="str">
            <v>Rataje</v>
          </cell>
          <cell r="S6006">
            <v>573364016</v>
          </cell>
          <cell r="T6006" t="str">
            <v>reditelna@skolarataje.cz</v>
          </cell>
        </row>
        <row r="6007">
          <cell r="A6007">
            <v>650033558</v>
          </cell>
          <cell r="B6007">
            <v>70982422</v>
          </cell>
          <cell r="C6007" t="str">
            <v>Plzeňský kraj</v>
          </cell>
          <cell r="D6007" t="str">
            <v xml:space="preserve">Tachov </v>
          </cell>
          <cell r="E6007" t="str">
            <v>Městský úřad Stříbro</v>
          </cell>
          <cell r="F6007" t="str">
            <v>Stříbro</v>
          </cell>
          <cell r="G6007" t="str">
            <v>obec</v>
          </cell>
          <cell r="H6007">
            <v>650033558</v>
          </cell>
          <cell r="I6007" t="str">
            <v>70982422</v>
          </cell>
          <cell r="J6007">
            <v>120</v>
          </cell>
          <cell r="K6007" t="str">
            <v>SINGCLEAN</v>
          </cell>
          <cell r="L6007" t="str">
            <v>ANO</v>
          </cell>
          <cell r="M6007" t="str">
            <v>Základní škola a mateřská škola Záchlumí, příspěvková organizace</v>
          </cell>
          <cell r="O6007">
            <v>32</v>
          </cell>
          <cell r="Q6007">
            <v>34901</v>
          </cell>
          <cell r="R6007" t="str">
            <v>Záchlumí</v>
          </cell>
          <cell r="S6007" t="str">
            <v>374 622 303 ;773826910</v>
          </cell>
          <cell r="T6007" t="str">
            <v>zs.zachlumi@seznam.cz</v>
          </cell>
        </row>
        <row r="6008">
          <cell r="A6008">
            <v>600103374</v>
          </cell>
          <cell r="B6008">
            <v>70982431</v>
          </cell>
          <cell r="C6008" t="str">
            <v>Pardubický kraj</v>
          </cell>
          <cell r="D6008" t="str">
            <v xml:space="preserve">Ústí nad Orlicí </v>
          </cell>
          <cell r="E6008" t="str">
            <v>Městský úřad Lanškroun</v>
          </cell>
          <cell r="F6008" t="str">
            <v>Lanškroun</v>
          </cell>
          <cell r="G6008" t="str">
            <v>obec</v>
          </cell>
          <cell r="H6008">
            <v>600103374</v>
          </cell>
          <cell r="I6008" t="str">
            <v>70982431</v>
          </cell>
          <cell r="J6008">
            <v>220</v>
          </cell>
          <cell r="K6008" t="str">
            <v>SINGCLEAN</v>
          </cell>
          <cell r="L6008" t="str">
            <v>ANO</v>
          </cell>
          <cell r="M6008" t="str">
            <v>Mateřská škola, Lanškroun, Vančurova 87, okres Ústí nad Orlicí</v>
          </cell>
          <cell r="N6008" t="str">
            <v>Vančurova</v>
          </cell>
          <cell r="O6008">
            <v>87</v>
          </cell>
          <cell r="Q6008">
            <v>56301</v>
          </cell>
          <cell r="R6008" t="str">
            <v>Lanškroun</v>
          </cell>
          <cell r="S6008">
            <v>465321061</v>
          </cell>
          <cell r="T6008" t="str">
            <v>msvancurova@inlan.cz</v>
          </cell>
        </row>
        <row r="6009">
          <cell r="A6009">
            <v>600103871</v>
          </cell>
          <cell r="B6009">
            <v>70982449</v>
          </cell>
          <cell r="C6009" t="str">
            <v>Pardubický kraj</v>
          </cell>
          <cell r="D6009" t="str">
            <v xml:space="preserve">Ústí nad Orlicí </v>
          </cell>
          <cell r="E6009" t="str">
            <v>Městský úřad Lanškroun</v>
          </cell>
          <cell r="F6009" t="str">
            <v>Lanškroun</v>
          </cell>
          <cell r="G6009" t="str">
            <v>obec</v>
          </cell>
          <cell r="H6009">
            <v>600103871</v>
          </cell>
          <cell r="I6009" t="str">
            <v>70982449</v>
          </cell>
          <cell r="J6009">
            <v>140</v>
          </cell>
          <cell r="K6009" t="str">
            <v>SINGCLEAN</v>
          </cell>
          <cell r="L6009" t="str">
            <v>ANO</v>
          </cell>
          <cell r="M6009" t="str">
            <v>Mateřská škola, Lanškroun, Na Výsluní 312, okres Ústí nad Orlicí</v>
          </cell>
          <cell r="N6009" t="str">
            <v>Na Výsluní</v>
          </cell>
          <cell r="O6009">
            <v>312</v>
          </cell>
          <cell r="Q6009">
            <v>56301</v>
          </cell>
          <cell r="R6009" t="str">
            <v>Lanškroun</v>
          </cell>
          <cell r="S6009">
            <v>465324126</v>
          </cell>
          <cell r="T6009" t="str">
            <v>msvysluni@inlan.cz</v>
          </cell>
        </row>
        <row r="6010">
          <cell r="A6010">
            <v>600103889</v>
          </cell>
          <cell r="B6010">
            <v>70982457</v>
          </cell>
          <cell r="C6010" t="str">
            <v>Pardubický kraj</v>
          </cell>
          <cell r="D6010" t="str">
            <v xml:space="preserve">Ústí nad Orlicí </v>
          </cell>
          <cell r="E6010" t="str">
            <v>Městský úřad Lanškroun</v>
          </cell>
          <cell r="F6010" t="str">
            <v>Lanškroun</v>
          </cell>
          <cell r="G6010" t="str">
            <v>obec</v>
          </cell>
          <cell r="H6010">
            <v>600103889</v>
          </cell>
          <cell r="I6010" t="str">
            <v>70982457</v>
          </cell>
          <cell r="J6010">
            <v>160</v>
          </cell>
          <cell r="K6010" t="str">
            <v>SINGCLEAN</v>
          </cell>
          <cell r="L6010" t="str">
            <v>ANO</v>
          </cell>
          <cell r="M6010" t="str">
            <v>Mateřská škola, Lanškroun, Wolkerova 85, okres Ústí nad Orlicí</v>
          </cell>
          <cell r="N6010" t="str">
            <v>Wolkerova</v>
          </cell>
          <cell r="O6010">
            <v>85</v>
          </cell>
          <cell r="Q6010">
            <v>56301</v>
          </cell>
          <cell r="R6010" t="str">
            <v>Lanškroun</v>
          </cell>
          <cell r="S6010">
            <v>465322596</v>
          </cell>
          <cell r="T6010" t="str">
            <v>mswolkerova@inlan.cz</v>
          </cell>
        </row>
        <row r="6011">
          <cell r="A6011">
            <v>600103382</v>
          </cell>
          <cell r="B6011">
            <v>70982465</v>
          </cell>
          <cell r="C6011" t="str">
            <v>Pardubický kraj</v>
          </cell>
          <cell r="D6011" t="str">
            <v xml:space="preserve">Ústí nad Orlicí </v>
          </cell>
          <cell r="E6011" t="str">
            <v>Městský úřad Lanškroun</v>
          </cell>
          <cell r="F6011" t="str">
            <v>Lanškroun</v>
          </cell>
          <cell r="G6011" t="str">
            <v>obec</v>
          </cell>
          <cell r="H6011">
            <v>600103382</v>
          </cell>
          <cell r="I6011" t="str">
            <v>70982465</v>
          </cell>
          <cell r="J6011">
            <v>200</v>
          </cell>
          <cell r="K6011" t="str">
            <v>SINGCLEAN</v>
          </cell>
          <cell r="L6011" t="str">
            <v>ANO</v>
          </cell>
          <cell r="M6011" t="str">
            <v>Mateřská škola, Lanškroun, Žižkova 365, okres Ústí nad Orlicí</v>
          </cell>
          <cell r="N6011" t="str">
            <v>Žižkova</v>
          </cell>
          <cell r="O6011">
            <v>365</v>
          </cell>
          <cell r="Q6011">
            <v>56301</v>
          </cell>
          <cell r="R6011" t="str">
            <v>Lanškroun</v>
          </cell>
          <cell r="S6011">
            <v>465324049</v>
          </cell>
        </row>
        <row r="6012">
          <cell r="A6012">
            <v>650024231</v>
          </cell>
          <cell r="B6012">
            <v>70982473</v>
          </cell>
          <cell r="C6012" t="str">
            <v>Pardubický kraj</v>
          </cell>
          <cell r="D6012" t="str">
            <v xml:space="preserve">Ústí nad Orlicí </v>
          </cell>
          <cell r="E6012" t="str">
            <v>Městský úřad Lanškroun</v>
          </cell>
          <cell r="F6012" t="str">
            <v>Lanškroun</v>
          </cell>
          <cell r="G6012" t="str">
            <v>obec</v>
          </cell>
          <cell r="H6012">
            <v>650024231</v>
          </cell>
          <cell r="I6012" t="str">
            <v>70982473</v>
          </cell>
          <cell r="J6012">
            <v>300</v>
          </cell>
          <cell r="K6012" t="str">
            <v>SINGCLEAN</v>
          </cell>
          <cell r="L6012" t="str">
            <v>ANO</v>
          </cell>
          <cell r="M6012" t="str">
            <v>Základní škola a Mateřská škola, Lanškroun, Dolní Třešňovec, okres Ústí nad Orlicí</v>
          </cell>
          <cell r="O6012">
            <v>24</v>
          </cell>
          <cell r="Q6012">
            <v>56301</v>
          </cell>
          <cell r="R6012" t="str">
            <v>Lanškroun</v>
          </cell>
          <cell r="S6012">
            <v>775438094</v>
          </cell>
          <cell r="T6012" t="str">
            <v>zs.d.tresnovec@email.cz</v>
          </cell>
        </row>
        <row r="6013">
          <cell r="A6013">
            <v>600082679</v>
          </cell>
          <cell r="B6013">
            <v>70982503</v>
          </cell>
          <cell r="C6013" t="str">
            <v>Ústecký kraj</v>
          </cell>
          <cell r="D6013" t="str">
            <v xml:space="preserve">Louny </v>
          </cell>
          <cell r="E6013" t="str">
            <v>Městský úřad Podbořany</v>
          </cell>
          <cell r="F6013" t="str">
            <v>Podbořany</v>
          </cell>
          <cell r="G6013" t="str">
            <v>obec</v>
          </cell>
          <cell r="H6013">
            <v>600082679</v>
          </cell>
          <cell r="I6013" t="str">
            <v>70982503</v>
          </cell>
          <cell r="J6013">
            <v>120</v>
          </cell>
          <cell r="K6013" t="str">
            <v>SINGCLEAN</v>
          </cell>
          <cell r="L6013" t="str">
            <v>ANO</v>
          </cell>
          <cell r="M6013" t="str">
            <v>Mateřská škola Lubenec, okres Louny - příspěvková organizace</v>
          </cell>
          <cell r="N6013" t="str">
            <v>Chýšská</v>
          </cell>
          <cell r="O6013">
            <v>277</v>
          </cell>
          <cell r="Q6013">
            <v>43983</v>
          </cell>
          <cell r="R6013" t="str">
            <v>Lubenec</v>
          </cell>
          <cell r="S6013">
            <v>415212190</v>
          </cell>
        </row>
        <row r="6014">
          <cell r="A6014">
            <v>600150658</v>
          </cell>
          <cell r="B6014">
            <v>70982511</v>
          </cell>
          <cell r="C6014" t="str">
            <v>Olomoucký kraj</v>
          </cell>
          <cell r="D6014" t="str">
            <v xml:space="preserve">Jeseník </v>
          </cell>
          <cell r="E6014" t="str">
            <v>Městský úřad Jeseník</v>
          </cell>
          <cell r="F6014" t="str">
            <v>Jeseník</v>
          </cell>
          <cell r="G6014" t="str">
            <v>obec</v>
          </cell>
          <cell r="H6014">
            <v>600150658</v>
          </cell>
          <cell r="I6014" t="str">
            <v>70982511</v>
          </cell>
          <cell r="J6014">
            <v>400</v>
          </cell>
          <cell r="K6014" t="str">
            <v>SINGCLEAN</v>
          </cell>
          <cell r="L6014" t="str">
            <v>ANO</v>
          </cell>
          <cell r="M6014" t="str">
            <v>Základní škola Žulová, okres Jeseník - příspěvková organizace</v>
          </cell>
          <cell r="N6014" t="str">
            <v>Školní</v>
          </cell>
          <cell r="O6014">
            <v>147</v>
          </cell>
          <cell r="Q6014">
            <v>79065</v>
          </cell>
          <cell r="R6014" t="str">
            <v>Žulová</v>
          </cell>
          <cell r="S6014">
            <v>584437031</v>
          </cell>
          <cell r="T6014" t="str">
            <v>zszulova@jes.cz</v>
          </cell>
        </row>
        <row r="6015">
          <cell r="A6015">
            <v>600106080</v>
          </cell>
          <cell r="B6015">
            <v>70982520</v>
          </cell>
          <cell r="C6015" t="str">
            <v>Jihomoravský kraj</v>
          </cell>
          <cell r="D6015" t="str">
            <v xml:space="preserve">Blansko </v>
          </cell>
          <cell r="E6015" t="str">
            <v>Městský úřad Boskovice</v>
          </cell>
          <cell r="F6015" t="str">
            <v>Boskovice</v>
          </cell>
          <cell r="G6015" t="str">
            <v>obec</v>
          </cell>
          <cell r="H6015">
            <v>600106080</v>
          </cell>
          <cell r="I6015" t="str">
            <v>70982520</v>
          </cell>
          <cell r="J6015">
            <v>80</v>
          </cell>
          <cell r="K6015" t="str">
            <v>SINGCLEAN</v>
          </cell>
          <cell r="L6015" t="str">
            <v>ANO</v>
          </cell>
          <cell r="M6015" t="str">
            <v>Základní škola a mateřská škola Úsobrno, okres Blansko, příspěvková organizace</v>
          </cell>
          <cell r="O6015">
            <v>33</v>
          </cell>
          <cell r="Q6015">
            <v>67939</v>
          </cell>
          <cell r="R6015" t="str">
            <v>Úsobrno</v>
          </cell>
          <cell r="S6015">
            <v>731163247</v>
          </cell>
          <cell r="T6015" t="str">
            <v>zs.usobrno@seznam.cz</v>
          </cell>
        </row>
        <row r="6016">
          <cell r="A6016">
            <v>600150534</v>
          </cell>
          <cell r="B6016">
            <v>70982538</v>
          </cell>
          <cell r="C6016" t="str">
            <v>Olomoucký kraj</v>
          </cell>
          <cell r="D6016" t="str">
            <v xml:space="preserve">Jeseník </v>
          </cell>
          <cell r="E6016" t="str">
            <v>Městský úřad Jeseník</v>
          </cell>
          <cell r="F6016" t="str">
            <v>Jeseník</v>
          </cell>
          <cell r="G6016" t="str">
            <v>obec</v>
          </cell>
          <cell r="H6016">
            <v>600150534</v>
          </cell>
          <cell r="I6016" t="str">
            <v>70982538</v>
          </cell>
          <cell r="J6016">
            <v>200</v>
          </cell>
          <cell r="K6016" t="str">
            <v>SINGCLEAN</v>
          </cell>
          <cell r="L6016" t="str">
            <v>ANO</v>
          </cell>
          <cell r="M6016" t="str">
            <v>Základní škola a Mateřská škola Stará Červená Voda, příspěvková organizace</v>
          </cell>
          <cell r="O6016">
            <v>164</v>
          </cell>
          <cell r="Q6016">
            <v>79053</v>
          </cell>
          <cell r="R6016" t="str">
            <v>Stará Červená Voda</v>
          </cell>
          <cell r="S6016">
            <v>584443058</v>
          </cell>
          <cell r="T6016" t="str">
            <v>reditel.skola@staracervenavoda.cz</v>
          </cell>
        </row>
        <row r="6017">
          <cell r="A6017">
            <v>600132072</v>
          </cell>
          <cell r="B6017">
            <v>70982546</v>
          </cell>
          <cell r="C6017" t="str">
            <v>Moravskoslezský kraj</v>
          </cell>
          <cell r="D6017" t="str">
            <v xml:space="preserve">Bruntál </v>
          </cell>
          <cell r="E6017" t="str">
            <v>Městský úřad Bruntál</v>
          </cell>
          <cell r="F6017" t="str">
            <v>Bruntál</v>
          </cell>
          <cell r="G6017" t="str">
            <v>obec</v>
          </cell>
          <cell r="H6017">
            <v>600132072</v>
          </cell>
          <cell r="I6017" t="str">
            <v>70982546</v>
          </cell>
          <cell r="J6017">
            <v>60</v>
          </cell>
          <cell r="K6017" t="str">
            <v>SINGCLEAN</v>
          </cell>
          <cell r="L6017" t="str">
            <v>ANO</v>
          </cell>
          <cell r="M6017" t="str">
            <v>Základní škola a Mateřská škola Karlova Studánka, okres Bruntál, příspěvková organizace</v>
          </cell>
          <cell r="O6017">
            <v>17</v>
          </cell>
          <cell r="Q6017">
            <v>79324</v>
          </cell>
          <cell r="R6017" t="str">
            <v>Karlova Studánka</v>
          </cell>
          <cell r="S6017">
            <v>554772035</v>
          </cell>
          <cell r="T6017" t="str">
            <v>ks.zs@centrum.cz</v>
          </cell>
        </row>
        <row r="6018">
          <cell r="A6018">
            <v>600112144</v>
          </cell>
          <cell r="B6018">
            <v>70982554</v>
          </cell>
          <cell r="C6018" t="str">
            <v>Jihomoravský kraj</v>
          </cell>
          <cell r="D6018" t="str">
            <v xml:space="preserve">Břeclav </v>
          </cell>
          <cell r="E6018" t="str">
            <v>Městský úřad Břeclav</v>
          </cell>
          <cell r="F6018" t="str">
            <v>Břeclav</v>
          </cell>
          <cell r="G6018" t="str">
            <v>obec</v>
          </cell>
          <cell r="H6018">
            <v>600112144</v>
          </cell>
          <cell r="I6018" t="str">
            <v>70982554</v>
          </cell>
          <cell r="J6018">
            <v>220</v>
          </cell>
          <cell r="K6018" t="str">
            <v>SINGCLEAN</v>
          </cell>
          <cell r="L6018" t="str">
            <v>ANO</v>
          </cell>
          <cell r="M6018" t="str">
            <v>Základní škola a Mateřská škola Hlohovec, příspěvková organizace</v>
          </cell>
          <cell r="N6018" t="str">
            <v>Dolní konec</v>
          </cell>
          <cell r="O6018">
            <v>239</v>
          </cell>
          <cell r="Q6018">
            <v>69143</v>
          </cell>
          <cell r="R6018" t="str">
            <v>Hlohovec</v>
          </cell>
          <cell r="S6018">
            <v>519354107</v>
          </cell>
          <cell r="T6018" t="str">
            <v>hlohovec.zs@tiscali.cz</v>
          </cell>
        </row>
        <row r="6019">
          <cell r="A6019">
            <v>650028406</v>
          </cell>
          <cell r="B6019">
            <v>70982571</v>
          </cell>
          <cell r="C6019" t="str">
            <v>Olomoucký kraj</v>
          </cell>
          <cell r="D6019" t="str">
            <v xml:space="preserve">Přerov </v>
          </cell>
          <cell r="E6019" t="str">
            <v>Městský úřad Hranice</v>
          </cell>
          <cell r="F6019" t="str">
            <v>Hranice</v>
          </cell>
          <cell r="G6019" t="str">
            <v>obec</v>
          </cell>
          <cell r="H6019">
            <v>650028406</v>
          </cell>
          <cell r="I6019" t="str">
            <v>70982571</v>
          </cell>
          <cell r="J6019">
            <v>160</v>
          </cell>
          <cell r="K6019" t="str">
            <v>SINGCLEAN</v>
          </cell>
          <cell r="L6019" t="str">
            <v>ANO</v>
          </cell>
          <cell r="M6019" t="str">
            <v>Základní škola a Mateřská škola Partutovice, okres Přerov, příspěvková organizace</v>
          </cell>
          <cell r="O6019">
            <v>96</v>
          </cell>
          <cell r="Q6019">
            <v>75301</v>
          </cell>
          <cell r="R6019" t="str">
            <v>Partutovice</v>
          </cell>
          <cell r="S6019" t="str">
            <v>581 625 023 ,737288498</v>
          </cell>
          <cell r="T6019" t="str">
            <v>subova@zsmspartutovice.cz</v>
          </cell>
        </row>
        <row r="6020">
          <cell r="A6020">
            <v>650023021</v>
          </cell>
          <cell r="B6020">
            <v>70982597</v>
          </cell>
          <cell r="C6020" t="str">
            <v>Liberecký kraj</v>
          </cell>
          <cell r="D6020" t="str">
            <v xml:space="preserve">Jablonec nad Nisou </v>
          </cell>
          <cell r="E6020" t="str">
            <v>Městský úřad Tanvald</v>
          </cell>
          <cell r="F6020" t="str">
            <v>Tanvald</v>
          </cell>
          <cell r="G6020" t="str">
            <v>obec</v>
          </cell>
          <cell r="H6020">
            <v>650023021</v>
          </cell>
          <cell r="I6020" t="str">
            <v>70982597</v>
          </cell>
          <cell r="J6020">
            <v>540</v>
          </cell>
          <cell r="K6020" t="str">
            <v>SINGCLEAN</v>
          </cell>
          <cell r="L6020" t="str">
            <v>ANO</v>
          </cell>
          <cell r="M6020" t="str">
            <v>Základní škola a mateřská škola Desná, okres Jablonec nad Nisou, příspěvková organizace</v>
          </cell>
          <cell r="N6020" t="str">
            <v>Krkonošská</v>
          </cell>
          <cell r="O6020">
            <v>613</v>
          </cell>
          <cell r="Q6020">
            <v>46861</v>
          </cell>
          <cell r="R6020" t="str">
            <v>Desná</v>
          </cell>
          <cell r="S6020">
            <v>483383256</v>
          </cell>
          <cell r="T6020" t="str">
            <v>zsdesna@telecom.cz</v>
          </cell>
        </row>
        <row r="6021">
          <cell r="A6021">
            <v>600126056</v>
          </cell>
          <cell r="B6021">
            <v>70982619</v>
          </cell>
          <cell r="C6021" t="str">
            <v>Jihomoravský kraj</v>
          </cell>
          <cell r="D6021" t="str">
            <v xml:space="preserve">Vyškov </v>
          </cell>
          <cell r="E6021" t="str">
            <v>Městský úřad Slavkov u Brna</v>
          </cell>
          <cell r="F6021" t="str">
            <v>Slavkov u Brna</v>
          </cell>
          <cell r="G6021" t="str">
            <v>obec</v>
          </cell>
          <cell r="H6021">
            <v>600126056</v>
          </cell>
          <cell r="I6021" t="str">
            <v>70982619</v>
          </cell>
          <cell r="J6021">
            <v>80</v>
          </cell>
          <cell r="K6021" t="str">
            <v>SINGCLEAN</v>
          </cell>
          <cell r="L6021" t="str">
            <v>ANO</v>
          </cell>
          <cell r="M6021" t="str">
            <v>Mateřská škola Vážany nad Litavou, okres Vyškov, příspěvková organizace</v>
          </cell>
          <cell r="O6021">
            <v>98</v>
          </cell>
          <cell r="Q6021">
            <v>68401</v>
          </cell>
          <cell r="R6021" t="str">
            <v>Vážany nad Litavou</v>
          </cell>
          <cell r="S6021">
            <v>544223026</v>
          </cell>
          <cell r="T6021" t="str">
            <v>msvazanynl@volny.cz</v>
          </cell>
        </row>
        <row r="6022">
          <cell r="A6022">
            <v>600081095</v>
          </cell>
          <cell r="B6022">
            <v>70982627</v>
          </cell>
          <cell r="C6022" t="str">
            <v>Ústecký kraj</v>
          </cell>
          <cell r="D6022" t="str">
            <v xml:space="preserve">Litoměřice </v>
          </cell>
          <cell r="E6022" t="str">
            <v>Městský úřad Roudnice nad Labem</v>
          </cell>
          <cell r="F6022" t="str">
            <v>Roudnice nad Labem</v>
          </cell>
          <cell r="G6022" t="str">
            <v>obec</v>
          </cell>
          <cell r="H6022">
            <v>600081095</v>
          </cell>
          <cell r="I6022" t="str">
            <v>70982627</v>
          </cell>
          <cell r="J6022">
            <v>0</v>
          </cell>
          <cell r="K6022" t="str">
            <v>SINGCLEAN</v>
          </cell>
          <cell r="L6022" t="str">
            <v>ANO</v>
          </cell>
          <cell r="M6022" t="str">
            <v>Mateřská škola Martiněves, okres Litoměřice</v>
          </cell>
          <cell r="O6022">
            <v>45</v>
          </cell>
          <cell r="Q6022">
            <v>41119</v>
          </cell>
          <cell r="R6022" t="str">
            <v>Martiněves</v>
          </cell>
          <cell r="S6022">
            <v>474721503</v>
          </cell>
          <cell r="T6022" t="str">
            <v>ms.martineves@tiscali.cz</v>
          </cell>
        </row>
        <row r="6023">
          <cell r="A6023">
            <v>650063929</v>
          </cell>
          <cell r="B6023">
            <v>70982635</v>
          </cell>
          <cell r="C6023" t="str">
            <v>Královéhradecký kraj</v>
          </cell>
          <cell r="D6023" t="str">
            <v xml:space="preserve">Jičín </v>
          </cell>
          <cell r="E6023" t="str">
            <v>Městský úřad Jičín</v>
          </cell>
          <cell r="F6023" t="str">
            <v>Jičín</v>
          </cell>
          <cell r="G6023" t="str">
            <v>obec</v>
          </cell>
          <cell r="H6023">
            <v>650063929</v>
          </cell>
          <cell r="I6023" t="str">
            <v>70982635</v>
          </cell>
          <cell r="J6023">
            <v>680</v>
          </cell>
          <cell r="K6023" t="str">
            <v>SINGCLEAN</v>
          </cell>
          <cell r="L6023" t="str">
            <v>ANO</v>
          </cell>
          <cell r="M6023" t="str">
            <v>Základní škola a Mateřská škola Libáň, okres Jičín</v>
          </cell>
          <cell r="N6023" t="str">
            <v>Školní</v>
          </cell>
          <cell r="O6023">
            <v>11</v>
          </cell>
          <cell r="Q6023">
            <v>50723</v>
          </cell>
          <cell r="R6023" t="str">
            <v>Libáň</v>
          </cell>
          <cell r="S6023">
            <v>493598626</v>
          </cell>
          <cell r="T6023" t="str">
            <v>reditel@zs-liban.cz</v>
          </cell>
        </row>
        <row r="6024">
          <cell r="A6024">
            <v>600078124</v>
          </cell>
          <cell r="B6024">
            <v>70982643</v>
          </cell>
          <cell r="C6024" t="str">
            <v>Liberecký kraj</v>
          </cell>
          <cell r="D6024" t="str">
            <v xml:space="preserve">Jablonec nad Nisou </v>
          </cell>
          <cell r="E6024" t="str">
            <v>Městský úřad Železný Brod</v>
          </cell>
          <cell r="F6024" t="str">
            <v>Železný Brod</v>
          </cell>
          <cell r="G6024" t="str">
            <v>obec</v>
          </cell>
          <cell r="H6024">
            <v>600078124</v>
          </cell>
          <cell r="I6024" t="str">
            <v>70982643</v>
          </cell>
          <cell r="J6024">
            <v>0</v>
          </cell>
          <cell r="K6024" t="str">
            <v>SINGCLEAN</v>
          </cell>
          <cell r="L6024" t="str">
            <v>ANO</v>
          </cell>
          <cell r="M6024" t="str">
            <v>Mateřská škola Pěnčín 62, příspěvková organizace</v>
          </cell>
          <cell r="O6024">
            <v>62</v>
          </cell>
          <cell r="Q6024">
            <v>46821</v>
          </cell>
          <cell r="R6024" t="str">
            <v>Pěnčín</v>
          </cell>
          <cell r="S6024">
            <v>483397036</v>
          </cell>
          <cell r="T6024" t="str">
            <v>skola.pencin@volny.cz</v>
          </cell>
        </row>
        <row r="6025">
          <cell r="A6025">
            <v>600146596</v>
          </cell>
          <cell r="B6025">
            <v>70982651</v>
          </cell>
          <cell r="C6025" t="str">
            <v>Olomoucký kraj</v>
          </cell>
          <cell r="D6025" t="str">
            <v xml:space="preserve">Přerov </v>
          </cell>
          <cell r="E6025" t="str">
            <v>Magistrát města Přerova</v>
          </cell>
          <cell r="F6025" t="str">
            <v>Přerov</v>
          </cell>
          <cell r="G6025" t="str">
            <v>obec</v>
          </cell>
          <cell r="H6025">
            <v>600146596</v>
          </cell>
          <cell r="I6025" t="str">
            <v>70982651</v>
          </cell>
          <cell r="J6025">
            <v>300</v>
          </cell>
          <cell r="K6025" t="str">
            <v>SINGCLEAN</v>
          </cell>
          <cell r="L6025" t="str">
            <v>ANO</v>
          </cell>
          <cell r="M6025" t="str">
            <v>Základní škola a Mateřská škola Prosenice, příspěvková organizace</v>
          </cell>
          <cell r="N6025" t="str">
            <v>Školní</v>
          </cell>
          <cell r="O6025">
            <v>49</v>
          </cell>
          <cell r="Q6025">
            <v>75121</v>
          </cell>
          <cell r="R6025" t="str">
            <v>Prosenice</v>
          </cell>
          <cell r="S6025">
            <v>724959242</v>
          </cell>
          <cell r="T6025" t="str">
            <v>matulova@skolaprosenice.cz</v>
          </cell>
        </row>
        <row r="6026">
          <cell r="A6026">
            <v>600074676</v>
          </cell>
          <cell r="B6026">
            <v>70982660</v>
          </cell>
          <cell r="C6026" t="str">
            <v>Liberecký kraj</v>
          </cell>
          <cell r="D6026" t="str">
            <v xml:space="preserve">Česká Lípa </v>
          </cell>
          <cell r="E6026" t="str">
            <v>Městský úřad Česká Lípa</v>
          </cell>
          <cell r="F6026" t="str">
            <v>Česká Lípa</v>
          </cell>
          <cell r="G6026" t="str">
            <v>obec</v>
          </cell>
          <cell r="H6026">
            <v>600074676</v>
          </cell>
          <cell r="I6026" t="str">
            <v>70982660</v>
          </cell>
          <cell r="J6026">
            <v>100</v>
          </cell>
          <cell r="K6026" t="str">
            <v>SINGCLEAN</v>
          </cell>
          <cell r="L6026" t="str">
            <v>ANO</v>
          </cell>
          <cell r="M6026" t="str">
            <v>Základní škola Stružnice, okres Česká Lípa, příspěvková organizace</v>
          </cell>
          <cell r="O6026">
            <v>137</v>
          </cell>
          <cell r="Q6026">
            <v>47108</v>
          </cell>
          <cell r="R6026" t="str">
            <v>Stružnice</v>
          </cell>
          <cell r="S6026">
            <v>487861335</v>
          </cell>
          <cell r="T6026" t="str">
            <v>zsstruznice@zsstruznice.cz</v>
          </cell>
        </row>
        <row r="6027">
          <cell r="A6027">
            <v>600074188</v>
          </cell>
          <cell r="B6027">
            <v>70982678</v>
          </cell>
          <cell r="C6027" t="str">
            <v>Liberecký kraj</v>
          </cell>
          <cell r="D6027" t="str">
            <v xml:space="preserve">Česká Lípa </v>
          </cell>
          <cell r="E6027" t="str">
            <v>Městský úřad Česká Lípa</v>
          </cell>
          <cell r="F6027" t="str">
            <v>Česká Lípa</v>
          </cell>
          <cell r="G6027" t="str">
            <v>obec</v>
          </cell>
          <cell r="H6027">
            <v>600074188</v>
          </cell>
          <cell r="I6027" t="str">
            <v>70982678</v>
          </cell>
          <cell r="J6027">
            <v>60</v>
          </cell>
          <cell r="K6027" t="str">
            <v>SINGCLEAN</v>
          </cell>
          <cell r="L6027" t="str">
            <v>ANO</v>
          </cell>
          <cell r="M6027" t="str">
            <v>Mateřská škola Stružnice, okres Česká Lípa, příspěvková organizace</v>
          </cell>
          <cell r="O6027">
            <v>69</v>
          </cell>
          <cell r="Q6027">
            <v>47002</v>
          </cell>
          <cell r="R6027" t="str">
            <v>Stružnice</v>
          </cell>
          <cell r="S6027">
            <v>487861140</v>
          </cell>
          <cell r="T6027" t="str">
            <v>msstruznice@quick.cz</v>
          </cell>
        </row>
        <row r="6028">
          <cell r="A6028">
            <v>600110451</v>
          </cell>
          <cell r="B6028">
            <v>70982694</v>
          </cell>
          <cell r="C6028" t="str">
            <v>Jihomoravský kraj</v>
          </cell>
          <cell r="D6028" t="str">
            <v xml:space="preserve">Brno-venkov </v>
          </cell>
          <cell r="E6028" t="str">
            <v>Městský úřad Tišnov</v>
          </cell>
          <cell r="F6028" t="str">
            <v>Tišnov</v>
          </cell>
          <cell r="G6028" t="str">
            <v>obec</v>
          </cell>
          <cell r="H6028">
            <v>600110451</v>
          </cell>
          <cell r="I6028" t="str">
            <v>70982694</v>
          </cell>
          <cell r="J6028">
            <v>40</v>
          </cell>
          <cell r="K6028" t="str">
            <v>SINGCLEAN</v>
          </cell>
          <cell r="L6028" t="str">
            <v>ANO</v>
          </cell>
          <cell r="M6028" t="str">
            <v>Mateřská škola, Štěpánovice, okres Brno-venkov, příspěvková organizace</v>
          </cell>
          <cell r="O6028">
            <v>30</v>
          </cell>
          <cell r="Q6028">
            <v>66602</v>
          </cell>
          <cell r="R6028" t="str">
            <v>Štěpánovice</v>
          </cell>
          <cell r="S6028">
            <v>702060106</v>
          </cell>
          <cell r="T6028" t="str">
            <v>msstepanovice@centrum.cz</v>
          </cell>
        </row>
        <row r="6029">
          <cell r="A6029">
            <v>600123588</v>
          </cell>
          <cell r="B6029">
            <v>70982708</v>
          </cell>
          <cell r="C6029" t="str">
            <v>Zlínský kraj</v>
          </cell>
          <cell r="D6029" t="str">
            <v xml:space="preserve">Uherské Hradiště </v>
          </cell>
          <cell r="E6029" t="str">
            <v>Městský úřad Uherské Hradiště</v>
          </cell>
          <cell r="F6029" t="str">
            <v>Uherské Hradiště</v>
          </cell>
          <cell r="G6029" t="str">
            <v>obec</v>
          </cell>
          <cell r="H6029">
            <v>600123588</v>
          </cell>
          <cell r="I6029" t="str">
            <v>70982708</v>
          </cell>
          <cell r="J6029">
            <v>440</v>
          </cell>
          <cell r="K6029" t="str">
            <v>SINGCLEAN</v>
          </cell>
          <cell r="L6029" t="str">
            <v>ANO</v>
          </cell>
          <cell r="M6029" t="str">
            <v>Mateřská škola Kostelany nad Moravou, okres Uherské Hradiště, příspěvková organizace</v>
          </cell>
          <cell r="O6029">
            <v>151</v>
          </cell>
          <cell r="Q6029">
            <v>68601</v>
          </cell>
          <cell r="R6029" t="str">
            <v>Kostelany nad Moravou</v>
          </cell>
          <cell r="S6029">
            <v>572541366</v>
          </cell>
          <cell r="T6029" t="str">
            <v>mskostelanynm@zkedu.cz</v>
          </cell>
        </row>
        <row r="6030">
          <cell r="A6030">
            <v>650012453</v>
          </cell>
          <cell r="B6030">
            <v>70982716</v>
          </cell>
          <cell r="C6030" t="str">
            <v>Kraj Vysočina</v>
          </cell>
          <cell r="D6030" t="str">
            <v xml:space="preserve">Jihlava </v>
          </cell>
          <cell r="E6030" t="str">
            <v>Magistrát města Jihlavy</v>
          </cell>
          <cell r="F6030" t="str">
            <v>Jihlava</v>
          </cell>
          <cell r="G6030" t="str">
            <v>obec</v>
          </cell>
          <cell r="H6030">
            <v>650012453</v>
          </cell>
          <cell r="I6030" t="str">
            <v>70982716</v>
          </cell>
          <cell r="J6030">
            <v>40</v>
          </cell>
          <cell r="K6030" t="str">
            <v>SINGCLEAN</v>
          </cell>
          <cell r="L6030" t="str">
            <v>ANO</v>
          </cell>
          <cell r="M6030" t="str">
            <v>Základní škola a mateřská škola Dlouhá Brtnice, příspěvková organizace</v>
          </cell>
          <cell r="O6030">
            <v>84</v>
          </cell>
          <cell r="Q6030">
            <v>58834</v>
          </cell>
          <cell r="R6030" t="str">
            <v>Dlouhá Brtnice</v>
          </cell>
          <cell r="S6030">
            <v>723106075</v>
          </cell>
          <cell r="T6030" t="str">
            <v>zs@dlouhabrtnice.cz</v>
          </cell>
        </row>
        <row r="6031">
          <cell r="A6031">
            <v>650032756</v>
          </cell>
          <cell r="B6031">
            <v>70982732</v>
          </cell>
          <cell r="C6031" t="str">
            <v>Plzeňský kraj</v>
          </cell>
          <cell r="D6031" t="str">
            <v xml:space="preserve">Rokycany </v>
          </cell>
          <cell r="E6031" t="str">
            <v>Městský úřad Rokycany</v>
          </cell>
          <cell r="F6031" t="str">
            <v>Rokycany</v>
          </cell>
          <cell r="G6031" t="str">
            <v>obec</v>
          </cell>
          <cell r="H6031">
            <v>650032756</v>
          </cell>
          <cell r="I6031" t="str">
            <v>70982732</v>
          </cell>
          <cell r="J6031">
            <v>360</v>
          </cell>
          <cell r="K6031" t="str">
            <v>SINGCLEAN</v>
          </cell>
          <cell r="L6031" t="str">
            <v>ANO</v>
          </cell>
          <cell r="M6031" t="str">
            <v>Základní škola a Mateřská škola Holoubkov, okres Rokycany, příspěvková organizace</v>
          </cell>
          <cell r="O6031">
            <v>14</v>
          </cell>
          <cell r="Q6031">
            <v>33801</v>
          </cell>
          <cell r="R6031" t="str">
            <v>Holoubkov</v>
          </cell>
          <cell r="S6031">
            <v>371751147</v>
          </cell>
          <cell r="T6031" t="str">
            <v>zs.holoubkov@seznam.cz</v>
          </cell>
        </row>
        <row r="6032">
          <cell r="A6032">
            <v>600143236</v>
          </cell>
          <cell r="B6032">
            <v>70982741</v>
          </cell>
          <cell r="C6032" t="str">
            <v>Moravskoslezský kraj</v>
          </cell>
          <cell r="D6032" t="str">
            <v xml:space="preserve">Opava </v>
          </cell>
          <cell r="E6032" t="str">
            <v>Městský úřad Vítkov</v>
          </cell>
          <cell r="F6032" t="str">
            <v>Vítkov</v>
          </cell>
          <cell r="G6032" t="str">
            <v>obec</v>
          </cell>
          <cell r="H6032">
            <v>600143236</v>
          </cell>
          <cell r="I6032" t="str">
            <v>70982741</v>
          </cell>
          <cell r="J6032">
            <v>740</v>
          </cell>
          <cell r="K6032" t="str">
            <v>SINGCLEAN</v>
          </cell>
          <cell r="L6032" t="str">
            <v>ANO</v>
          </cell>
          <cell r="M6032" t="str">
            <v>Masarykova základní škola a mateřská škola Melč, okres Opava, příspěvková organizace</v>
          </cell>
          <cell r="O6032">
            <v>192</v>
          </cell>
          <cell r="Q6032">
            <v>74784</v>
          </cell>
          <cell r="R6032" t="str">
            <v>Melč</v>
          </cell>
          <cell r="S6032">
            <v>556309021</v>
          </cell>
          <cell r="T6032" t="str">
            <v>zsmelc@zsmelc.cz</v>
          </cell>
        </row>
        <row r="6033">
          <cell r="A6033">
            <v>600148599</v>
          </cell>
          <cell r="B6033">
            <v>70982759</v>
          </cell>
          <cell r="C6033" t="str">
            <v>Olomoucký kraj</v>
          </cell>
          <cell r="D6033" t="str">
            <v xml:space="preserve">Šumperk </v>
          </cell>
          <cell r="E6033" t="str">
            <v>Městský úřad Zábřeh</v>
          </cell>
          <cell r="F6033" t="str">
            <v>Zábřeh</v>
          </cell>
          <cell r="G6033" t="str">
            <v>obec</v>
          </cell>
          <cell r="H6033">
            <v>600148599</v>
          </cell>
          <cell r="I6033" t="str">
            <v>70982759</v>
          </cell>
          <cell r="J6033">
            <v>180</v>
          </cell>
          <cell r="K6033" t="str">
            <v>SINGCLEAN</v>
          </cell>
          <cell r="L6033" t="str">
            <v>ANO</v>
          </cell>
          <cell r="M6033" t="str">
            <v>Základní škola a mateřská škola Kamenná, okres Šumperk, příspěvková organizace</v>
          </cell>
          <cell r="O6033">
            <v>66</v>
          </cell>
          <cell r="Q6033">
            <v>78974</v>
          </cell>
          <cell r="R6033" t="str">
            <v>Kamenná</v>
          </cell>
          <cell r="S6033">
            <v>583233818</v>
          </cell>
          <cell r="T6033" t="str">
            <v>schulzova.kamenna@seznam.cz</v>
          </cell>
        </row>
        <row r="6034">
          <cell r="A6034">
            <v>600063411</v>
          </cell>
          <cell r="B6034">
            <v>70982767</v>
          </cell>
          <cell r="C6034" t="str">
            <v>Jihočeský kraj</v>
          </cell>
          <cell r="D6034" t="str">
            <v xml:space="preserve">Strakonice </v>
          </cell>
          <cell r="E6034" t="str">
            <v>Městský úřad Strakonice</v>
          </cell>
          <cell r="F6034" t="str">
            <v>Strakonice</v>
          </cell>
          <cell r="G6034" t="str">
            <v>obec</v>
          </cell>
          <cell r="H6034">
            <v>600063411</v>
          </cell>
          <cell r="I6034" t="str">
            <v>70982767</v>
          </cell>
          <cell r="J6034">
            <v>40</v>
          </cell>
          <cell r="K6034" t="str">
            <v>SINGCLEAN</v>
          </cell>
          <cell r="L6034" t="str">
            <v>ANO</v>
          </cell>
          <cell r="M6034" t="str">
            <v>Mateřská škola Doubravice, okres Strakonice</v>
          </cell>
          <cell r="O6034">
            <v>81</v>
          </cell>
          <cell r="Q6034">
            <v>38735</v>
          </cell>
          <cell r="R6034" t="str">
            <v>Doubravice</v>
          </cell>
          <cell r="S6034">
            <v>383376042</v>
          </cell>
        </row>
        <row r="6035">
          <cell r="A6035">
            <v>600064506</v>
          </cell>
          <cell r="B6035">
            <v>70982775</v>
          </cell>
          <cell r="C6035" t="str">
            <v>Jihočeský kraj</v>
          </cell>
          <cell r="D6035" t="str">
            <v xml:space="preserve">Tábor </v>
          </cell>
          <cell r="E6035" t="str">
            <v>Městský úřad Tábor</v>
          </cell>
          <cell r="F6035" t="str">
            <v>Tábor</v>
          </cell>
          <cell r="G6035" t="str">
            <v>obec</v>
          </cell>
          <cell r="H6035">
            <v>600064506</v>
          </cell>
          <cell r="I6035" t="str">
            <v>70982775</v>
          </cell>
          <cell r="J6035">
            <v>480</v>
          </cell>
          <cell r="K6035" t="str">
            <v>SINGCLEAN</v>
          </cell>
          <cell r="L6035" t="str">
            <v>ANO</v>
          </cell>
          <cell r="M6035" t="str">
            <v>Mateřská škola Planá nad Lužnicí, okres Tábor</v>
          </cell>
          <cell r="N6035" t="str">
            <v>ČSLA</v>
          </cell>
          <cell r="O6035">
            <v>515</v>
          </cell>
          <cell r="Q6035">
            <v>39111</v>
          </cell>
          <cell r="R6035" t="str">
            <v>Planá nad Lužnicí</v>
          </cell>
          <cell r="S6035">
            <v>381292151</v>
          </cell>
        </row>
        <row r="6036">
          <cell r="A6036">
            <v>600119441</v>
          </cell>
          <cell r="B6036">
            <v>70982821</v>
          </cell>
          <cell r="C6036" t="str">
            <v>Olomoucký kraj</v>
          </cell>
          <cell r="D6036" t="str">
            <v xml:space="preserve">Prostějov </v>
          </cell>
          <cell r="E6036" t="str">
            <v>Magistrát města Prostějova</v>
          </cell>
          <cell r="F6036" t="str">
            <v>Prostějov</v>
          </cell>
          <cell r="G6036" t="str">
            <v>obec</v>
          </cell>
          <cell r="H6036">
            <v>600119441</v>
          </cell>
          <cell r="I6036" t="str">
            <v>70982821</v>
          </cell>
          <cell r="J6036">
            <v>260</v>
          </cell>
          <cell r="K6036" t="str">
            <v>SINGCLEAN</v>
          </cell>
          <cell r="L6036" t="str">
            <v>ANO</v>
          </cell>
          <cell r="M6036" t="str">
            <v>Mateřská škola Prostějov, Rumunská ul. 23, příspěvková organizace</v>
          </cell>
          <cell r="N6036" t="str">
            <v>Rumunská</v>
          </cell>
          <cell r="O6036">
            <v>1348</v>
          </cell>
          <cell r="P6036">
            <v>23</v>
          </cell>
          <cell r="Q6036">
            <v>79601</v>
          </cell>
          <cell r="R6036" t="str">
            <v>Prostějov</v>
          </cell>
          <cell r="S6036">
            <v>582345924</v>
          </cell>
          <cell r="T6036" t="str">
            <v>msrumun@posta.pvskoly.cz</v>
          </cell>
        </row>
        <row r="6037">
          <cell r="A6037">
            <v>600138186</v>
          </cell>
          <cell r="B6037">
            <v>70982830</v>
          </cell>
          <cell r="C6037" t="str">
            <v>Moravskoslezský kraj</v>
          </cell>
          <cell r="D6037" t="str">
            <v xml:space="preserve">Nový Jičín </v>
          </cell>
          <cell r="E6037" t="str">
            <v>Městský úřad Nový Jičín</v>
          </cell>
          <cell r="F6037" t="str">
            <v>Nový Jičín</v>
          </cell>
          <cell r="G6037" t="str">
            <v>obec</v>
          </cell>
          <cell r="H6037">
            <v>600138186</v>
          </cell>
          <cell r="I6037" t="str">
            <v>70982830</v>
          </cell>
          <cell r="J6037">
            <v>460</v>
          </cell>
          <cell r="K6037" t="str">
            <v>SINGCLEAN</v>
          </cell>
          <cell r="L6037" t="str">
            <v>ANO</v>
          </cell>
          <cell r="M6037" t="str">
            <v>Základní škola a Mateřská škola Mořkov okres Nový Jičín, příspěvková organizace</v>
          </cell>
          <cell r="N6037" t="str">
            <v>Sportovní</v>
          </cell>
          <cell r="O6037">
            <v>258</v>
          </cell>
          <cell r="Q6037">
            <v>74272</v>
          </cell>
          <cell r="R6037" t="str">
            <v>Mořkov</v>
          </cell>
          <cell r="S6037">
            <v>556759394</v>
          </cell>
          <cell r="T6037" t="str">
            <v>zs_mor@applet.cz</v>
          </cell>
        </row>
        <row r="6038">
          <cell r="A6038">
            <v>600076326</v>
          </cell>
          <cell r="B6038">
            <v>70982911</v>
          </cell>
          <cell r="C6038" t="str">
            <v>Ústecký kraj</v>
          </cell>
          <cell r="D6038" t="str">
            <v xml:space="preserve">Děčín </v>
          </cell>
          <cell r="E6038" t="str">
            <v>Městský úřad Rumburk</v>
          </cell>
          <cell r="F6038" t="str">
            <v>Rumburk</v>
          </cell>
          <cell r="G6038" t="str">
            <v>obec</v>
          </cell>
          <cell r="H6038">
            <v>600076326</v>
          </cell>
          <cell r="I6038" t="str">
            <v>70982911</v>
          </cell>
          <cell r="J6038">
            <v>400</v>
          </cell>
          <cell r="K6038" t="str">
            <v>SINGCLEAN</v>
          </cell>
          <cell r="L6038" t="str">
            <v>ANO</v>
          </cell>
          <cell r="M6038" t="str">
            <v>Základní škola a Mateřská škola Dolní Poustevna, příspěvková organizace</v>
          </cell>
          <cell r="N6038" t="str">
            <v>Tyršova</v>
          </cell>
          <cell r="O6038">
            <v>302</v>
          </cell>
          <cell r="Q6038">
            <v>40782</v>
          </cell>
          <cell r="R6038" t="str">
            <v>Dolní Poustevna</v>
          </cell>
          <cell r="S6038">
            <v>412397208</v>
          </cell>
          <cell r="T6038" t="str">
            <v>reditel@zsdpou.cz</v>
          </cell>
        </row>
        <row r="6039">
          <cell r="A6039">
            <v>600119181</v>
          </cell>
          <cell r="B6039">
            <v>70982945</v>
          </cell>
          <cell r="C6039" t="str">
            <v>Olomoucký kraj</v>
          </cell>
          <cell r="D6039" t="str">
            <v xml:space="preserve">Prostějov </v>
          </cell>
          <cell r="E6039" t="str">
            <v>Magistrát města Prostějova</v>
          </cell>
          <cell r="F6039" t="str">
            <v>Prostějov</v>
          </cell>
          <cell r="G6039" t="str">
            <v>obec</v>
          </cell>
          <cell r="H6039">
            <v>600119181</v>
          </cell>
          <cell r="I6039" t="str">
            <v>70982945</v>
          </cell>
          <cell r="J6039">
            <v>280</v>
          </cell>
          <cell r="K6039" t="str">
            <v>SINGCLEAN</v>
          </cell>
          <cell r="L6039" t="str">
            <v>ANO</v>
          </cell>
          <cell r="M6039" t="str">
            <v>Mateřská škola Prostějov, Moravská ul. 30 , příspěvková organizace</v>
          </cell>
          <cell r="N6039" t="str">
            <v>Moravská</v>
          </cell>
          <cell r="O6039">
            <v>323</v>
          </cell>
          <cell r="P6039">
            <v>30</v>
          </cell>
          <cell r="Q6039">
            <v>79601</v>
          </cell>
          <cell r="R6039" t="str">
            <v>Prostějov</v>
          </cell>
          <cell r="S6039">
            <v>582335057</v>
          </cell>
          <cell r="T6039" t="str">
            <v>msmorav@posta.pvskoly.cz</v>
          </cell>
        </row>
        <row r="6040">
          <cell r="A6040">
            <v>600133958</v>
          </cell>
          <cell r="B6040">
            <v>70982961</v>
          </cell>
          <cell r="C6040" t="str">
            <v>Moravskoslezský kraj</v>
          </cell>
          <cell r="D6040" t="str">
            <v xml:space="preserve">Frýdek-Místek </v>
          </cell>
          <cell r="E6040" t="str">
            <v>Magistrát města Frýdku-Místku</v>
          </cell>
          <cell r="F6040" t="str">
            <v>Frýdek-Místek</v>
          </cell>
          <cell r="G6040" t="str">
            <v>obec</v>
          </cell>
          <cell r="H6040">
            <v>600133958</v>
          </cell>
          <cell r="I6040" t="str">
            <v>70982961</v>
          </cell>
          <cell r="J6040">
            <v>440</v>
          </cell>
          <cell r="K6040" t="str">
            <v>SINGCLEAN</v>
          </cell>
          <cell r="L6040" t="str">
            <v>ANO</v>
          </cell>
          <cell r="M6040" t="str">
            <v>Základní škola a mateřská škola Lučina, okres Frýdek-Místek, příspěvková organizace</v>
          </cell>
          <cell r="O6040">
            <v>2</v>
          </cell>
          <cell r="Q6040">
            <v>73939</v>
          </cell>
          <cell r="R6040" t="str">
            <v>Lučina</v>
          </cell>
          <cell r="S6040">
            <v>558689139</v>
          </cell>
          <cell r="T6040" t="str">
            <v>zs.lucina@seznam.cz</v>
          </cell>
        </row>
        <row r="6041">
          <cell r="A6041">
            <v>600111164</v>
          </cell>
          <cell r="B6041">
            <v>70982970</v>
          </cell>
          <cell r="C6041" t="str">
            <v>Jihomoravský kraj</v>
          </cell>
          <cell r="D6041" t="str">
            <v xml:space="preserve">Brno-venkov </v>
          </cell>
          <cell r="E6041" t="str">
            <v>Městský úřad Kuřim</v>
          </cell>
          <cell r="F6041" t="str">
            <v>Kuřim</v>
          </cell>
          <cell r="G6041" t="str">
            <v>obec</v>
          </cell>
          <cell r="H6041">
            <v>600111164</v>
          </cell>
          <cell r="I6041" t="str">
            <v>70982970</v>
          </cell>
          <cell r="J6041">
            <v>860</v>
          </cell>
          <cell r="K6041" t="str">
            <v>SINGCLEAN</v>
          </cell>
          <cell r="L6041" t="str">
            <v>ANO</v>
          </cell>
          <cell r="M6041" t="str">
            <v>Základní škola, Veverská Bítýška, okres Brno-venkov, příspěvková organizace</v>
          </cell>
          <cell r="N6041" t="str">
            <v>náměstí Na Městečku</v>
          </cell>
          <cell r="O6041">
            <v>51</v>
          </cell>
          <cell r="Q6041">
            <v>66471</v>
          </cell>
          <cell r="R6041" t="str">
            <v>Veverská Bítýška</v>
          </cell>
          <cell r="S6041" t="str">
            <v>549 420 158 ,733296152</v>
          </cell>
          <cell r="T6041" t="str">
            <v>pavel.vacek@skolavb.cz</v>
          </cell>
        </row>
        <row r="6042">
          <cell r="A6042">
            <v>650023340</v>
          </cell>
          <cell r="B6042">
            <v>70982988</v>
          </cell>
          <cell r="C6042" t="str">
            <v>Liberecký kraj</v>
          </cell>
          <cell r="D6042" t="str">
            <v xml:space="preserve">Jablonec nad Nisou </v>
          </cell>
          <cell r="E6042" t="str">
            <v>Městský úřad Turnov</v>
          </cell>
          <cell r="F6042" t="str">
            <v>Turnov</v>
          </cell>
          <cell r="G6042" t="str">
            <v>obec</v>
          </cell>
          <cell r="H6042">
            <v>650023340</v>
          </cell>
          <cell r="I6042" t="str">
            <v>70982988</v>
          </cell>
          <cell r="J6042">
            <v>520</v>
          </cell>
          <cell r="K6042" t="str">
            <v>SINGCLEAN</v>
          </cell>
          <cell r="L6042" t="str">
            <v>ANO</v>
          </cell>
          <cell r="M6042" t="str">
            <v>Základní škola a mateřská škola Malá Skála, okres Jablonec nad Nisou, příspěvková organizace</v>
          </cell>
          <cell r="O6042">
            <v>60</v>
          </cell>
          <cell r="Q6042">
            <v>46822</v>
          </cell>
          <cell r="R6042" t="str">
            <v>Malá Skála</v>
          </cell>
          <cell r="S6042">
            <v>483392043</v>
          </cell>
          <cell r="T6042" t="str">
            <v>vedeni@zsmalaskala.cz</v>
          </cell>
        </row>
        <row r="6043">
          <cell r="A6043">
            <v>600121178</v>
          </cell>
          <cell r="B6043">
            <v>70982996</v>
          </cell>
          <cell r="C6043" t="str">
            <v>Kraj Vysočina</v>
          </cell>
          <cell r="D6043" t="str">
            <v xml:space="preserve">Třebíč </v>
          </cell>
          <cell r="E6043" t="str">
            <v>Městský úřad Třebíč</v>
          </cell>
          <cell r="F6043" t="str">
            <v>Třebíč</v>
          </cell>
          <cell r="G6043" t="str">
            <v>obec</v>
          </cell>
          <cell r="H6043">
            <v>600121178</v>
          </cell>
          <cell r="I6043" t="str">
            <v>70982996</v>
          </cell>
          <cell r="J6043">
            <v>40</v>
          </cell>
          <cell r="K6043" t="str">
            <v>SINGCLEAN</v>
          </cell>
          <cell r="L6043" t="str">
            <v>ANO</v>
          </cell>
          <cell r="M6043" t="str">
            <v>Mateřská škola Petrovice, okres Třebíč, příspěvková organizace</v>
          </cell>
          <cell r="O6043">
            <v>68</v>
          </cell>
          <cell r="Q6043">
            <v>67521</v>
          </cell>
          <cell r="R6043" t="str">
            <v>Petrovice</v>
          </cell>
          <cell r="S6043">
            <v>739455253</v>
          </cell>
          <cell r="T6043" t="str">
            <v>mspetrovice.trebic@seznam.cz</v>
          </cell>
        </row>
        <row r="6044">
          <cell r="A6044">
            <v>600079775</v>
          </cell>
          <cell r="B6044">
            <v>70983003</v>
          </cell>
          <cell r="C6044" t="str">
            <v>Liberecký kraj</v>
          </cell>
          <cell r="D6044" t="str">
            <v xml:space="preserve">Liberec </v>
          </cell>
          <cell r="E6044" t="str">
            <v>Magistrát města Liberce</v>
          </cell>
          <cell r="F6044" t="str">
            <v>Liberec</v>
          </cell>
          <cell r="G6044" t="str">
            <v>obec</v>
          </cell>
          <cell r="H6044">
            <v>600079775</v>
          </cell>
          <cell r="I6044" t="str">
            <v>70983003</v>
          </cell>
          <cell r="J6044">
            <v>840</v>
          </cell>
          <cell r="K6044" t="str">
            <v>SINGCLEAN</v>
          </cell>
          <cell r="L6044" t="str">
            <v>ANO</v>
          </cell>
          <cell r="M6044" t="str">
            <v>Základní škola Lidická, Hrádek nad Nisou, Školní ul. 325, okres Liberec, příspěvková organizace</v>
          </cell>
          <cell r="N6044" t="str">
            <v>Školní</v>
          </cell>
          <cell r="O6044">
            <v>325</v>
          </cell>
          <cell r="Q6044">
            <v>46334</v>
          </cell>
          <cell r="R6044" t="str">
            <v>Hrádek nad Nisou</v>
          </cell>
          <cell r="S6044">
            <v>482723402</v>
          </cell>
          <cell r="T6044" t="str">
            <v>polacek@zslid.cz</v>
          </cell>
        </row>
        <row r="6045">
          <cell r="A6045">
            <v>600079767</v>
          </cell>
          <cell r="B6045">
            <v>70983011</v>
          </cell>
          <cell r="C6045" t="str">
            <v>Liberecký kraj</v>
          </cell>
          <cell r="D6045" t="str">
            <v xml:space="preserve">Liberec </v>
          </cell>
          <cell r="E6045" t="str">
            <v>Magistrát města Liberce</v>
          </cell>
          <cell r="F6045" t="str">
            <v>Liberec</v>
          </cell>
          <cell r="G6045" t="str">
            <v>obec</v>
          </cell>
          <cell r="H6045">
            <v>600079767</v>
          </cell>
          <cell r="I6045" t="str">
            <v>70983011</v>
          </cell>
          <cell r="J6045">
            <v>720</v>
          </cell>
          <cell r="K6045" t="str">
            <v>SINGCLEAN</v>
          </cell>
          <cell r="L6045" t="str">
            <v>ANO</v>
          </cell>
          <cell r="M6045" t="str">
            <v>Základní škola a Základní umělecká škola T. G. Masaryka, Hrádek nad Nisou, Komenského 478, okres Liberec, příspěvková organizace</v>
          </cell>
          <cell r="N6045" t="str">
            <v>Komenského</v>
          </cell>
          <cell r="O6045">
            <v>478</v>
          </cell>
          <cell r="Q6045">
            <v>46334</v>
          </cell>
          <cell r="R6045" t="str">
            <v>Hrádek nad Nisou</v>
          </cell>
          <cell r="S6045">
            <v>482723513</v>
          </cell>
          <cell r="T6045" t="str">
            <v>kocourek@skolahradek.cz</v>
          </cell>
        </row>
        <row r="6046">
          <cell r="A6046">
            <v>600104451</v>
          </cell>
          <cell r="B6046">
            <v>70983020</v>
          </cell>
          <cell r="C6046" t="str">
            <v>Pardubický kraj</v>
          </cell>
          <cell r="D6046" t="str">
            <v xml:space="preserve">Ústí nad Orlicí </v>
          </cell>
          <cell r="E6046" t="str">
            <v>Městský úřad Lanškroun</v>
          </cell>
          <cell r="F6046" t="str">
            <v>Lanškroun</v>
          </cell>
          <cell r="G6046" t="str">
            <v>obec</v>
          </cell>
          <cell r="H6046">
            <v>600104451</v>
          </cell>
          <cell r="I6046" t="str">
            <v>70983020</v>
          </cell>
          <cell r="J6046">
            <v>200</v>
          </cell>
          <cell r="K6046" t="str">
            <v>SINGCLEAN</v>
          </cell>
          <cell r="L6046" t="str">
            <v>ANO</v>
          </cell>
          <cell r="M6046" t="str">
            <v>Základní škola a mateřská škola Luková</v>
          </cell>
          <cell r="O6046">
            <v>6</v>
          </cell>
          <cell r="Q6046">
            <v>56123</v>
          </cell>
          <cell r="R6046" t="str">
            <v>Luková</v>
          </cell>
          <cell r="S6046" t="str">
            <v>465 394 291 ,733642182</v>
          </cell>
          <cell r="T6046" t="str">
            <v>zs.lukova@seznam.cz</v>
          </cell>
        </row>
        <row r="6047">
          <cell r="A6047">
            <v>600138631</v>
          </cell>
          <cell r="B6047">
            <v>70983038</v>
          </cell>
          <cell r="C6047" t="str">
            <v>Moravskoslezský kraj</v>
          </cell>
          <cell r="D6047" t="str">
            <v xml:space="preserve">Nový Jičín </v>
          </cell>
          <cell r="E6047" t="str">
            <v>Městský úřad Kopřivnice</v>
          </cell>
          <cell r="F6047" t="str">
            <v>Kopřivnice</v>
          </cell>
          <cell r="G6047" t="str">
            <v>obec</v>
          </cell>
          <cell r="H6047">
            <v>600138631</v>
          </cell>
          <cell r="I6047" t="str">
            <v>70983038</v>
          </cell>
          <cell r="J6047">
            <v>200</v>
          </cell>
          <cell r="K6047" t="str">
            <v>SINGCLEAN</v>
          </cell>
          <cell r="L6047" t="str">
            <v>ANO</v>
          </cell>
          <cell r="M6047" t="str">
            <v>Základní škola Trnávka okres Nový Jičín, příspěvková organizace</v>
          </cell>
          <cell r="O6047">
            <v>89</v>
          </cell>
          <cell r="Q6047">
            <v>74258</v>
          </cell>
          <cell r="R6047" t="str">
            <v>Trnávka</v>
          </cell>
          <cell r="S6047" t="str">
            <v>556 729 047 ,721860170</v>
          </cell>
          <cell r="T6047" t="str">
            <v>i.vidlickova@centrum.cz</v>
          </cell>
        </row>
        <row r="6048">
          <cell r="A6048">
            <v>600104893</v>
          </cell>
          <cell r="B6048">
            <v>70983054</v>
          </cell>
          <cell r="C6048" t="str">
            <v>Pardubický kraj</v>
          </cell>
          <cell r="D6048" t="str">
            <v xml:space="preserve">Ústí nad Orlicí </v>
          </cell>
          <cell r="E6048" t="str">
            <v>Městský úřad Ústí nad Orlicí</v>
          </cell>
          <cell r="F6048" t="str">
            <v>Ústí nad Orlicí</v>
          </cell>
          <cell r="G6048" t="str">
            <v>obec</v>
          </cell>
          <cell r="H6048">
            <v>600104893</v>
          </cell>
          <cell r="I6048" t="str">
            <v>70983054</v>
          </cell>
          <cell r="J6048">
            <v>100</v>
          </cell>
          <cell r="K6048" t="str">
            <v>SINGCLEAN</v>
          </cell>
          <cell r="L6048" t="str">
            <v>ANO</v>
          </cell>
          <cell r="M6048" t="str">
            <v>Základní škola Velká Skrovnice, okres Ústí nad Orlicí</v>
          </cell>
          <cell r="O6048">
            <v>80</v>
          </cell>
          <cell r="Q6048">
            <v>56201</v>
          </cell>
          <cell r="R6048" t="str">
            <v>Velká Skrovnice</v>
          </cell>
          <cell r="S6048">
            <v>465546219</v>
          </cell>
          <cell r="T6048" t="str">
            <v>skola.skrov@seznam.cz</v>
          </cell>
        </row>
        <row r="6049">
          <cell r="A6049">
            <v>650060466</v>
          </cell>
          <cell r="B6049">
            <v>70983062</v>
          </cell>
          <cell r="C6049" t="str">
            <v>Královéhradecký kraj</v>
          </cell>
          <cell r="D6049" t="str">
            <v xml:space="preserve">Jičín </v>
          </cell>
          <cell r="E6049" t="str">
            <v>Městský úřad Hořice</v>
          </cell>
          <cell r="F6049" t="str">
            <v>Hořice</v>
          </cell>
          <cell r="G6049" t="str">
            <v>obec</v>
          </cell>
          <cell r="H6049">
            <v>650060466</v>
          </cell>
          <cell r="I6049" t="str">
            <v>70983062</v>
          </cell>
          <cell r="J6049">
            <v>260</v>
          </cell>
          <cell r="K6049" t="str">
            <v>SINGCLEAN</v>
          </cell>
          <cell r="L6049" t="str">
            <v>ANO</v>
          </cell>
          <cell r="M6049" t="str">
            <v>Základní škola a Mateřská škola, Dobrá Voda u Hořic, okres Jičín</v>
          </cell>
          <cell r="O6049">
            <v>86</v>
          </cell>
          <cell r="Q6049">
            <v>50773</v>
          </cell>
          <cell r="R6049" t="str">
            <v>Dobrá Voda u Hořic</v>
          </cell>
          <cell r="S6049">
            <v>493699177</v>
          </cell>
          <cell r="T6049" t="str">
            <v>hudkova@zsdobravoda.cz</v>
          </cell>
        </row>
        <row r="6050">
          <cell r="A6050">
            <v>650062671</v>
          </cell>
          <cell r="B6050">
            <v>70983071</v>
          </cell>
          <cell r="C6050" t="str">
            <v>Královéhradecký kraj</v>
          </cell>
          <cell r="D6050" t="str">
            <v xml:space="preserve">Jičín </v>
          </cell>
          <cell r="E6050" t="str">
            <v>Městský úřad Hořice</v>
          </cell>
          <cell r="F6050" t="str">
            <v>Hořice</v>
          </cell>
          <cell r="G6050" t="str">
            <v>obec</v>
          </cell>
          <cell r="H6050">
            <v>650062671</v>
          </cell>
          <cell r="I6050" t="str">
            <v>70983071</v>
          </cell>
          <cell r="J6050">
            <v>160</v>
          </cell>
          <cell r="K6050" t="str">
            <v>SINGCLEAN</v>
          </cell>
          <cell r="L6050" t="str">
            <v>ANO</v>
          </cell>
          <cell r="M6050" t="str">
            <v>Základní škola a Mateřská škola, Podhorní Újezd a Vojice, okres Jičín</v>
          </cell>
          <cell r="O6050">
            <v>108</v>
          </cell>
          <cell r="Q6050">
            <v>50801</v>
          </cell>
          <cell r="R6050" t="str">
            <v>Podhorní Újezd a Vojice</v>
          </cell>
          <cell r="S6050">
            <v>493697127</v>
          </cell>
        </row>
        <row r="6051">
          <cell r="A6051">
            <v>600148114</v>
          </cell>
          <cell r="B6051">
            <v>70983101</v>
          </cell>
          <cell r="C6051" t="str">
            <v>Olomoucký kraj</v>
          </cell>
          <cell r="D6051" t="str">
            <v xml:space="preserve">Šumperk </v>
          </cell>
          <cell r="E6051" t="str">
            <v>Městský úřad Zábřeh</v>
          </cell>
          <cell r="F6051" t="str">
            <v>Zábřeh</v>
          </cell>
          <cell r="G6051" t="str">
            <v>obec</v>
          </cell>
          <cell r="H6051">
            <v>600148114</v>
          </cell>
          <cell r="I6051" t="str">
            <v>70983101</v>
          </cell>
          <cell r="J6051">
            <v>140</v>
          </cell>
          <cell r="K6051" t="str">
            <v>SINGCLEAN</v>
          </cell>
          <cell r="L6051" t="str">
            <v>ANO</v>
          </cell>
          <cell r="M6051" t="str">
            <v>Základní škola a Mateřská škola Lukavice, okres Šumperk, příspěvková organizace</v>
          </cell>
          <cell r="O6051">
            <v>56</v>
          </cell>
          <cell r="Q6051">
            <v>78901</v>
          </cell>
          <cell r="R6051" t="str">
            <v>Lukavice</v>
          </cell>
          <cell r="S6051">
            <v>734148105</v>
          </cell>
          <cell r="T6051" t="str">
            <v>skola.lukavice@gmail.com</v>
          </cell>
        </row>
        <row r="6052">
          <cell r="A6052">
            <v>600079759</v>
          </cell>
          <cell r="B6052">
            <v>70983119</v>
          </cell>
          <cell r="C6052" t="str">
            <v>Liberecký kraj</v>
          </cell>
          <cell r="D6052" t="str">
            <v xml:space="preserve">Liberec </v>
          </cell>
          <cell r="E6052" t="str">
            <v>Magistrát města Liberce</v>
          </cell>
          <cell r="F6052" t="str">
            <v>Liberec</v>
          </cell>
          <cell r="G6052" t="str">
            <v>obec</v>
          </cell>
          <cell r="H6052">
            <v>600079759</v>
          </cell>
          <cell r="I6052" t="str">
            <v>70983119</v>
          </cell>
          <cell r="J6052">
            <v>240</v>
          </cell>
          <cell r="K6052" t="str">
            <v>SINGCLEAN</v>
          </cell>
          <cell r="L6052" t="str">
            <v>ANO</v>
          </cell>
          <cell r="M6052" t="str">
            <v>Základní škola, Hrádek nad Nisou - Donín, Donínská 244, příspěvková organizace</v>
          </cell>
          <cell r="N6052" t="str">
            <v>Donínská</v>
          </cell>
          <cell r="O6052">
            <v>244</v>
          </cell>
          <cell r="Q6052">
            <v>46334</v>
          </cell>
          <cell r="R6052" t="str">
            <v>Hrádek nad Nisou</v>
          </cell>
          <cell r="S6052">
            <v>482317963</v>
          </cell>
          <cell r="T6052" t="str">
            <v>zs.donin@seznam.cz</v>
          </cell>
        </row>
        <row r="6053">
          <cell r="A6053">
            <v>600080366</v>
          </cell>
          <cell r="B6053">
            <v>70983127</v>
          </cell>
          <cell r="C6053" t="str">
            <v>Liberecký kraj</v>
          </cell>
          <cell r="D6053" t="str">
            <v xml:space="preserve">Liberec </v>
          </cell>
          <cell r="E6053" t="str">
            <v>Magistrát města Liberce</v>
          </cell>
          <cell r="F6053" t="str">
            <v>Liberec</v>
          </cell>
          <cell r="G6053" t="str">
            <v>obec</v>
          </cell>
          <cell r="H6053">
            <v>600080366</v>
          </cell>
          <cell r="I6053" t="str">
            <v>70983127</v>
          </cell>
          <cell r="J6053">
            <v>340</v>
          </cell>
          <cell r="K6053" t="str">
            <v>SINGCLEAN</v>
          </cell>
          <cell r="L6053" t="str">
            <v>ANO</v>
          </cell>
          <cell r="M6053" t="str">
            <v>Základní škola a Mateřská škola, Hrádek nad Nisou - Loučná, příspěvková organizace</v>
          </cell>
          <cell r="N6053" t="str">
            <v>Hartavská</v>
          </cell>
          <cell r="O6053">
            <v>220</v>
          </cell>
          <cell r="Q6053">
            <v>46334</v>
          </cell>
          <cell r="R6053" t="str">
            <v>Hrádek nad Nisou</v>
          </cell>
          <cell r="S6053">
            <v>482723157</v>
          </cell>
          <cell r="T6053" t="str">
            <v>zvs.hradek@tiscali.cz</v>
          </cell>
        </row>
        <row r="6054">
          <cell r="A6054">
            <v>600078957</v>
          </cell>
          <cell r="B6054">
            <v>70983135</v>
          </cell>
          <cell r="C6054" t="str">
            <v>Liberecký kraj</v>
          </cell>
          <cell r="D6054" t="str">
            <v xml:space="preserve">Liberec </v>
          </cell>
          <cell r="E6054" t="str">
            <v>Magistrát města Liberce</v>
          </cell>
          <cell r="F6054" t="str">
            <v>Liberec</v>
          </cell>
          <cell r="G6054" t="str">
            <v>obec</v>
          </cell>
          <cell r="H6054">
            <v>600078957</v>
          </cell>
          <cell r="I6054" t="str">
            <v>70983135</v>
          </cell>
          <cell r="J6054">
            <v>180</v>
          </cell>
          <cell r="K6054" t="str">
            <v>SINGCLEAN</v>
          </cell>
          <cell r="L6054" t="str">
            <v>ANO</v>
          </cell>
          <cell r="M6054" t="str">
            <v>Mateřská škola, Hrádek nad Nisou, Liberecká 607, okres Liberec, příspěvková organizace</v>
          </cell>
          <cell r="N6054" t="str">
            <v>Liberecká</v>
          </cell>
          <cell r="O6054">
            <v>607</v>
          </cell>
          <cell r="Q6054">
            <v>46334</v>
          </cell>
          <cell r="R6054" t="str">
            <v>Hrádek nad Nisou</v>
          </cell>
          <cell r="S6054">
            <v>482723240</v>
          </cell>
          <cell r="T6054" t="str">
            <v>ms_hradek_lib@volny.cz</v>
          </cell>
        </row>
        <row r="6055">
          <cell r="A6055">
            <v>600078965</v>
          </cell>
          <cell r="B6055">
            <v>70983143</v>
          </cell>
          <cell r="C6055" t="str">
            <v>Liberecký kraj</v>
          </cell>
          <cell r="D6055" t="str">
            <v xml:space="preserve">Liberec </v>
          </cell>
          <cell r="E6055" t="str">
            <v>Magistrát města Liberce</v>
          </cell>
          <cell r="F6055" t="str">
            <v>Liberec</v>
          </cell>
          <cell r="G6055" t="str">
            <v>obec</v>
          </cell>
          <cell r="H6055">
            <v>600078965</v>
          </cell>
          <cell r="I6055" t="str">
            <v>70983143</v>
          </cell>
          <cell r="J6055">
            <v>80</v>
          </cell>
          <cell r="K6055" t="str">
            <v>SINGCLEAN</v>
          </cell>
          <cell r="L6055" t="str">
            <v>ANO</v>
          </cell>
          <cell r="M6055" t="str">
            <v>Mateřská škola, Hrádek nad Nisou, Oldřichovská ul. 462, okres Liberec, příspěvková organizace</v>
          </cell>
          <cell r="N6055" t="str">
            <v>Oldřichovská</v>
          </cell>
          <cell r="O6055">
            <v>462</v>
          </cell>
          <cell r="Q6055">
            <v>46334</v>
          </cell>
          <cell r="R6055" t="str">
            <v>Hrádek nad Nisou</v>
          </cell>
          <cell r="S6055">
            <v>736753751</v>
          </cell>
          <cell r="T6055" t="str">
            <v>ms_hradek_old@volny.cz</v>
          </cell>
        </row>
        <row r="6056">
          <cell r="A6056">
            <v>600091911</v>
          </cell>
          <cell r="B6056">
            <v>70983151</v>
          </cell>
          <cell r="C6056" t="str">
            <v>Královéhradecký kraj</v>
          </cell>
          <cell r="D6056" t="str">
            <v xml:space="preserve">Jičín </v>
          </cell>
          <cell r="E6056" t="str">
            <v>Městský úřad Jičín</v>
          </cell>
          <cell r="F6056" t="str">
            <v>Jičín</v>
          </cell>
          <cell r="G6056" t="str">
            <v>obec</v>
          </cell>
          <cell r="H6056">
            <v>600091911</v>
          </cell>
          <cell r="I6056" t="str">
            <v>70983151</v>
          </cell>
          <cell r="J6056">
            <v>60</v>
          </cell>
          <cell r="K6056" t="str">
            <v>SINGCLEAN</v>
          </cell>
          <cell r="L6056" t="str">
            <v>ANO</v>
          </cell>
          <cell r="M6056" t="str">
            <v>Mateřská škola, Veliš</v>
          </cell>
          <cell r="O6056">
            <v>40</v>
          </cell>
          <cell r="Q6056">
            <v>50721</v>
          </cell>
          <cell r="R6056" t="str">
            <v>Veliš</v>
          </cell>
          <cell r="S6056">
            <v>725930573</v>
          </cell>
          <cell r="T6056" t="str">
            <v>ms.velis@seznam.cz</v>
          </cell>
        </row>
        <row r="6057">
          <cell r="A6057">
            <v>600091741</v>
          </cell>
          <cell r="B6057">
            <v>70983160</v>
          </cell>
          <cell r="C6057" t="str">
            <v>Královéhradecký kraj</v>
          </cell>
          <cell r="D6057" t="str">
            <v xml:space="preserve">Jičín </v>
          </cell>
          <cell r="E6057" t="str">
            <v>Městský úřad Jičín</v>
          </cell>
          <cell r="F6057" t="str">
            <v>Jičín</v>
          </cell>
          <cell r="G6057" t="str">
            <v>obec</v>
          </cell>
          <cell r="H6057">
            <v>600091741</v>
          </cell>
          <cell r="I6057" t="str">
            <v>70983160</v>
          </cell>
          <cell r="J6057">
            <v>40</v>
          </cell>
          <cell r="K6057" t="str">
            <v>SINGCLEAN</v>
          </cell>
          <cell r="L6057" t="str">
            <v>ANO</v>
          </cell>
          <cell r="M6057" t="str">
            <v>Mateřská škola, Libošovice</v>
          </cell>
          <cell r="O6057">
            <v>71</v>
          </cell>
          <cell r="Q6057">
            <v>50744</v>
          </cell>
          <cell r="R6057" t="str">
            <v>Libošovice</v>
          </cell>
          <cell r="S6057">
            <v>493571164</v>
          </cell>
          <cell r="T6057" t="str">
            <v>ms.libosovice@seznam.cz</v>
          </cell>
        </row>
        <row r="6058">
          <cell r="A6058">
            <v>600078949</v>
          </cell>
          <cell r="B6058">
            <v>70983208</v>
          </cell>
          <cell r="C6058" t="str">
            <v>Liberecký kraj</v>
          </cell>
          <cell r="D6058" t="str">
            <v xml:space="preserve">Liberec </v>
          </cell>
          <cell r="E6058" t="str">
            <v>Magistrát města Liberce</v>
          </cell>
          <cell r="F6058" t="str">
            <v>Liberec</v>
          </cell>
          <cell r="G6058" t="str">
            <v>obec</v>
          </cell>
          <cell r="H6058">
            <v>600078949</v>
          </cell>
          <cell r="I6058" t="str">
            <v>70983208</v>
          </cell>
          <cell r="J6058">
            <v>160</v>
          </cell>
          <cell r="K6058" t="str">
            <v>SINGCLEAN</v>
          </cell>
          <cell r="L6058" t="str">
            <v>ANO</v>
          </cell>
          <cell r="M6058" t="str">
            <v>Mateřská škola, Hrádek nad Nisou - Donín, Rybářská 36, příspěvková organizace</v>
          </cell>
          <cell r="N6058" t="str">
            <v>Rybářská</v>
          </cell>
          <cell r="O6058">
            <v>36</v>
          </cell>
          <cell r="Q6058">
            <v>46334</v>
          </cell>
          <cell r="R6058" t="str">
            <v>Hrádek nad Nisou</v>
          </cell>
          <cell r="S6058">
            <v>721841926</v>
          </cell>
          <cell r="T6058" t="str">
            <v>msdonin@volny.cz</v>
          </cell>
        </row>
        <row r="6059">
          <cell r="A6059">
            <v>650060369</v>
          </cell>
          <cell r="B6059">
            <v>70983216</v>
          </cell>
          <cell r="C6059" t="str">
            <v>Královéhradecký kraj</v>
          </cell>
          <cell r="D6059" t="str">
            <v xml:space="preserve">Jičín </v>
          </cell>
          <cell r="E6059" t="str">
            <v>Městský úřad Hořice</v>
          </cell>
          <cell r="F6059" t="str">
            <v>Hořice</v>
          </cell>
          <cell r="G6059" t="str">
            <v>obec</v>
          </cell>
          <cell r="H6059">
            <v>650060369</v>
          </cell>
          <cell r="I6059" t="str">
            <v>70983216</v>
          </cell>
          <cell r="J6059">
            <v>460</v>
          </cell>
          <cell r="K6059" t="str">
            <v>SINGCLEAN</v>
          </cell>
          <cell r="L6059" t="str">
            <v>ANO</v>
          </cell>
          <cell r="M6059" t="str">
            <v>Základní škola a mateřská škola, Chomutice, okres Jičín</v>
          </cell>
          <cell r="O6059">
            <v>162</v>
          </cell>
          <cell r="Q6059">
            <v>50753</v>
          </cell>
          <cell r="R6059" t="str">
            <v>Chomutice</v>
          </cell>
          <cell r="S6059">
            <v>493691731</v>
          </cell>
          <cell r="T6059" t="str">
            <v>zschomutice@seznam.cz</v>
          </cell>
        </row>
        <row r="6060">
          <cell r="A6060">
            <v>600080439</v>
          </cell>
          <cell r="B6060">
            <v>70983224</v>
          </cell>
          <cell r="C6060" t="str">
            <v>Liberecký kraj</v>
          </cell>
          <cell r="D6060" t="str">
            <v xml:space="preserve">Liberec </v>
          </cell>
          <cell r="E6060" t="str">
            <v>Magistrát města Liberce</v>
          </cell>
          <cell r="F6060" t="str">
            <v>Liberec</v>
          </cell>
          <cell r="G6060" t="str">
            <v>obec</v>
          </cell>
          <cell r="H6060">
            <v>600080439</v>
          </cell>
          <cell r="I6060" t="str">
            <v>70983224</v>
          </cell>
          <cell r="J6060" t="str">
            <v>X</v>
          </cell>
          <cell r="K6060" t="str">
            <v>SINGCLEAN</v>
          </cell>
          <cell r="L6060" t="str">
            <v>ANO</v>
          </cell>
          <cell r="M6060" t="str">
            <v>Dům dětí a mládeže DRAK, Žitavská ul. 260, Hrádek nad Nisou, okres Liberec, příspěvková organizace</v>
          </cell>
          <cell r="N6060" t="str">
            <v>Žitavská</v>
          </cell>
          <cell r="O6060">
            <v>260</v>
          </cell>
          <cell r="Q6060">
            <v>46334</v>
          </cell>
          <cell r="R6060" t="str">
            <v>Hrádek nad Nisou</v>
          </cell>
          <cell r="S6060">
            <v>482723617</v>
          </cell>
          <cell r="T6060" t="str">
            <v>stanislav.dvoran@ddm-drak.cz</v>
          </cell>
        </row>
        <row r="6061">
          <cell r="A6061">
            <v>650032543</v>
          </cell>
          <cell r="B6061">
            <v>70983232</v>
          </cell>
          <cell r="C6061" t="str">
            <v>Jihočeský kraj</v>
          </cell>
          <cell r="D6061" t="str">
            <v xml:space="preserve">České Budějovice </v>
          </cell>
          <cell r="E6061" t="str">
            <v>Městský úřad Trhové Sviny</v>
          </cell>
          <cell r="F6061" t="str">
            <v>Trhové Sviny</v>
          </cell>
          <cell r="G6061" t="str">
            <v>obec</v>
          </cell>
          <cell r="H6061">
            <v>650032543</v>
          </cell>
          <cell r="I6061" t="str">
            <v>70983232</v>
          </cell>
          <cell r="J6061">
            <v>320</v>
          </cell>
          <cell r="K6061" t="str">
            <v>SINGCLEAN</v>
          </cell>
          <cell r="L6061" t="str">
            <v>ANO</v>
          </cell>
          <cell r="M6061" t="str">
            <v>Základní škola a Mateřská škola Jílovice</v>
          </cell>
          <cell r="O6061">
            <v>81</v>
          </cell>
          <cell r="Q6061">
            <v>37332</v>
          </cell>
          <cell r="R6061" t="str">
            <v>Jílovice</v>
          </cell>
          <cell r="S6061">
            <v>386325112</v>
          </cell>
          <cell r="T6061" t="str">
            <v>zs.jilovice@quick.cz</v>
          </cell>
        </row>
        <row r="6062">
          <cell r="A6062">
            <v>650028465</v>
          </cell>
          <cell r="B6062">
            <v>70983259</v>
          </cell>
          <cell r="C6062" t="str">
            <v>Olomoucký kraj</v>
          </cell>
          <cell r="D6062" t="str">
            <v xml:space="preserve">Olomouc </v>
          </cell>
          <cell r="E6062" t="str">
            <v>Magistrát města Olomouce</v>
          </cell>
          <cell r="F6062" t="str">
            <v>Olomouc</v>
          </cell>
          <cell r="G6062" t="str">
            <v>obec</v>
          </cell>
          <cell r="H6062">
            <v>650028465</v>
          </cell>
          <cell r="I6062" t="str">
            <v>70983259</v>
          </cell>
          <cell r="J6062">
            <v>1000</v>
          </cell>
          <cell r="K6062" t="str">
            <v>SINGCLEAN</v>
          </cell>
          <cell r="L6062" t="str">
            <v>ANO</v>
          </cell>
          <cell r="M6062" t="str">
            <v>Základní škola a Mateřská škola Aloise Štěpánka, Dolany, příspěvková organizace</v>
          </cell>
          <cell r="O6062">
            <v>174</v>
          </cell>
          <cell r="Q6062">
            <v>78316</v>
          </cell>
          <cell r="R6062" t="str">
            <v>Dolany</v>
          </cell>
          <cell r="S6062">
            <v>585151742</v>
          </cell>
          <cell r="T6062" t="str">
            <v>skola@zsdolany.cz</v>
          </cell>
        </row>
        <row r="6063">
          <cell r="A6063">
            <v>600149072</v>
          </cell>
          <cell r="B6063">
            <v>70983267</v>
          </cell>
          <cell r="C6063" t="str">
            <v>Zlínský kraj</v>
          </cell>
          <cell r="D6063" t="str">
            <v xml:space="preserve">Vsetín </v>
          </cell>
          <cell r="E6063" t="str">
            <v>Městský úřad Vsetín</v>
          </cell>
          <cell r="F6063" t="str">
            <v>Vsetín</v>
          </cell>
          <cell r="G6063" t="str">
            <v>obec</v>
          </cell>
          <cell r="H6063">
            <v>600149072</v>
          </cell>
          <cell r="I6063" t="str">
            <v>70983267</v>
          </cell>
          <cell r="J6063">
            <v>160</v>
          </cell>
          <cell r="K6063" t="str">
            <v>SINGCLEAN</v>
          </cell>
          <cell r="L6063" t="str">
            <v>ANO</v>
          </cell>
          <cell r="M6063" t="str">
            <v>Mateřská škola Jablůnka, okres Vsetín, příspěvková organizace</v>
          </cell>
          <cell r="O6063">
            <v>503</v>
          </cell>
          <cell r="Q6063">
            <v>75623</v>
          </cell>
          <cell r="R6063" t="str">
            <v>Jablůnka</v>
          </cell>
          <cell r="S6063">
            <v>571452298</v>
          </cell>
          <cell r="T6063" t="str">
            <v>reditelka@ms-jablunka.cz</v>
          </cell>
        </row>
        <row r="6064">
          <cell r="A6064">
            <v>600081273</v>
          </cell>
          <cell r="B6064">
            <v>70983275</v>
          </cell>
          <cell r="C6064" t="str">
            <v>Ústecký kraj</v>
          </cell>
          <cell r="D6064" t="str">
            <v xml:space="preserve">Litoměřice </v>
          </cell>
          <cell r="E6064" t="str">
            <v>Městský úřad Roudnice nad Labem</v>
          </cell>
          <cell r="F6064" t="str">
            <v>Roudnice nad Labem</v>
          </cell>
          <cell r="G6064" t="str">
            <v>obec</v>
          </cell>
          <cell r="H6064">
            <v>600081273</v>
          </cell>
          <cell r="I6064" t="str">
            <v>70983275</v>
          </cell>
          <cell r="J6064">
            <v>40</v>
          </cell>
          <cell r="K6064" t="str">
            <v>SINGCLEAN</v>
          </cell>
          <cell r="L6064" t="str">
            <v>ANO</v>
          </cell>
          <cell r="M6064" t="str">
            <v>Mateřská škola Vrbice u Roudnice n.L. - příspěvková organizace</v>
          </cell>
          <cell r="N6064" t="str">
            <v>Hlavní</v>
          </cell>
          <cell r="O6064">
            <v>105</v>
          </cell>
          <cell r="Q6064">
            <v>41164</v>
          </cell>
          <cell r="R6064" t="str">
            <v>Vrbice</v>
          </cell>
          <cell r="S6064">
            <v>416787154</v>
          </cell>
          <cell r="T6064" t="str">
            <v>ms.vrbice@seznam.cz</v>
          </cell>
        </row>
        <row r="6065">
          <cell r="A6065">
            <v>650025288</v>
          </cell>
          <cell r="B6065">
            <v>70983283</v>
          </cell>
          <cell r="C6065" t="str">
            <v>Liberecký kraj</v>
          </cell>
          <cell r="D6065" t="str">
            <v xml:space="preserve">Liberec </v>
          </cell>
          <cell r="E6065" t="str">
            <v>Magistrát města Liberce</v>
          </cell>
          <cell r="F6065" t="str">
            <v>Liberec</v>
          </cell>
          <cell r="G6065" t="str">
            <v>obec</v>
          </cell>
          <cell r="H6065">
            <v>650025288</v>
          </cell>
          <cell r="I6065" t="str">
            <v>70983283</v>
          </cell>
          <cell r="J6065">
            <v>260</v>
          </cell>
          <cell r="K6065" t="str">
            <v>SINGCLEAN</v>
          </cell>
          <cell r="L6065" t="str">
            <v>ANO</v>
          </cell>
          <cell r="M6065" t="str">
            <v>Základní škola a Mateřská škola Světlá pod Ještědem, příspěvková organizace</v>
          </cell>
          <cell r="O6065">
            <v>15</v>
          </cell>
          <cell r="Q6065">
            <v>46343</v>
          </cell>
          <cell r="R6065" t="str">
            <v>Světlá pod Ještědem</v>
          </cell>
          <cell r="S6065">
            <v>485179274</v>
          </cell>
          <cell r="T6065" t="str">
            <v>skola.svetlapj@seznam.cz</v>
          </cell>
        </row>
        <row r="6066">
          <cell r="A6066">
            <v>650028597</v>
          </cell>
          <cell r="B6066">
            <v>70983313</v>
          </cell>
          <cell r="C6066" t="str">
            <v>Olomoucký kraj</v>
          </cell>
          <cell r="D6066" t="str">
            <v xml:space="preserve">Šumperk </v>
          </cell>
          <cell r="E6066" t="str">
            <v>Městský úřad Šumperk</v>
          </cell>
          <cell r="F6066" t="str">
            <v>Šumperk</v>
          </cell>
          <cell r="G6066" t="str">
            <v>obec</v>
          </cell>
          <cell r="H6066">
            <v>650028597</v>
          </cell>
          <cell r="I6066" t="str">
            <v>70983313</v>
          </cell>
          <cell r="J6066">
            <v>360</v>
          </cell>
          <cell r="K6066" t="str">
            <v>SINGCLEAN</v>
          </cell>
          <cell r="L6066" t="str">
            <v>ANO</v>
          </cell>
          <cell r="M6066" t="str">
            <v>Základní škola a Mateřská škola Dolní Studénky, okres Šumperk, příspěvková organizace</v>
          </cell>
          <cell r="O6066">
            <v>87</v>
          </cell>
          <cell r="Q6066">
            <v>78820</v>
          </cell>
          <cell r="R6066" t="str">
            <v>Dolní Studénky</v>
          </cell>
          <cell r="S6066">
            <v>603984239</v>
          </cell>
          <cell r="T6066" t="str">
            <v>zs.dolnistudenky@email.cz</v>
          </cell>
        </row>
        <row r="6067">
          <cell r="A6067">
            <v>600080871</v>
          </cell>
          <cell r="B6067">
            <v>70983321</v>
          </cell>
          <cell r="C6067" t="str">
            <v>Ústecký kraj</v>
          </cell>
          <cell r="D6067" t="str">
            <v xml:space="preserve">Litoměřice </v>
          </cell>
          <cell r="E6067" t="str">
            <v>Městský úřad Litoměřice</v>
          </cell>
          <cell r="F6067" t="str">
            <v>Litoměřice</v>
          </cell>
          <cell r="G6067" t="str">
            <v>obec</v>
          </cell>
          <cell r="H6067">
            <v>600080871</v>
          </cell>
          <cell r="I6067" t="str">
            <v>70983321</v>
          </cell>
          <cell r="J6067">
            <v>120</v>
          </cell>
          <cell r="K6067" t="str">
            <v>SINGCLEAN</v>
          </cell>
          <cell r="L6067" t="str">
            <v>ANO</v>
          </cell>
          <cell r="M6067" t="str">
            <v>Mateřská škola PASTELKA, Úštěk, Vilová čtvrť 204, příspěvková organizace</v>
          </cell>
          <cell r="N6067" t="str">
            <v>Vilová čtvrť</v>
          </cell>
          <cell r="O6067">
            <v>204</v>
          </cell>
          <cell r="Q6067">
            <v>41145</v>
          </cell>
          <cell r="R6067" t="str">
            <v>Úštěk</v>
          </cell>
          <cell r="S6067">
            <v>416795551</v>
          </cell>
          <cell r="T6067" t="str">
            <v>ustek.ms@seznam.cz</v>
          </cell>
        </row>
        <row r="6068">
          <cell r="A6068">
            <v>600058981</v>
          </cell>
          <cell r="B6068">
            <v>70983330</v>
          </cell>
          <cell r="C6068" t="str">
            <v>Jihočeský kraj</v>
          </cell>
          <cell r="D6068" t="str">
            <v xml:space="preserve">Český Krumlov </v>
          </cell>
          <cell r="E6068" t="str">
            <v>Městský úřad Kaplice</v>
          </cell>
          <cell r="F6068" t="str">
            <v>Kaplice</v>
          </cell>
          <cell r="G6068" t="str">
            <v>obec</v>
          </cell>
          <cell r="H6068">
            <v>600058981</v>
          </cell>
          <cell r="I6068" t="str">
            <v>70983330</v>
          </cell>
          <cell r="J6068">
            <v>60</v>
          </cell>
          <cell r="K6068" t="str">
            <v>SINGCLEAN</v>
          </cell>
          <cell r="L6068" t="str">
            <v>ANO</v>
          </cell>
          <cell r="M6068" t="str">
            <v>Mateřská škola Netřebice, okres Český Krumlov</v>
          </cell>
          <cell r="O6068">
            <v>78</v>
          </cell>
          <cell r="Q6068">
            <v>38232</v>
          </cell>
          <cell r="R6068" t="str">
            <v>Netřebice</v>
          </cell>
          <cell r="S6068">
            <v>380321022</v>
          </cell>
          <cell r="T6068" t="str">
            <v>skolka@obecnetrebice.cz</v>
          </cell>
        </row>
        <row r="6069">
          <cell r="A6069">
            <v>600085350</v>
          </cell>
          <cell r="B6069">
            <v>70983348</v>
          </cell>
          <cell r="C6069" t="str">
            <v>Ústecký kraj</v>
          </cell>
          <cell r="D6069" t="str">
            <v xml:space="preserve">Ústí nad Labem </v>
          </cell>
          <cell r="E6069" t="str">
            <v>Magistrát města Ústí nad Labem</v>
          </cell>
          <cell r="F6069" t="str">
            <v>Ústí nad Labem</v>
          </cell>
          <cell r="G6069" t="str">
            <v>obec</v>
          </cell>
          <cell r="H6069">
            <v>600085350</v>
          </cell>
          <cell r="I6069" t="str">
            <v>70983348</v>
          </cell>
          <cell r="J6069">
            <v>40</v>
          </cell>
          <cell r="K6069" t="str">
            <v>SINGCLEAN</v>
          </cell>
          <cell r="L6069" t="str">
            <v>ANO</v>
          </cell>
          <cell r="M6069" t="str">
            <v>Mateřská škola, Chuderov, okres Ústí nad Labem, příspěvková organizace</v>
          </cell>
          <cell r="O6069">
            <v>107</v>
          </cell>
          <cell r="Q6069">
            <v>40002</v>
          </cell>
          <cell r="R6069" t="str">
            <v>Chuderov</v>
          </cell>
          <cell r="S6069">
            <v>472775081</v>
          </cell>
          <cell r="T6069" t="str">
            <v>ms_chuderov@volny.cz</v>
          </cell>
        </row>
        <row r="6070">
          <cell r="A6070">
            <v>600138658</v>
          </cell>
          <cell r="B6070">
            <v>70983356</v>
          </cell>
          <cell r="C6070" t="str">
            <v>Moravskoslezský kraj</v>
          </cell>
          <cell r="D6070" t="str">
            <v xml:space="preserve">Nový Jičín </v>
          </cell>
          <cell r="E6070" t="str">
            <v>Městský úřad Kopřivnice</v>
          </cell>
          <cell r="F6070" t="str">
            <v>Kopřivnice</v>
          </cell>
          <cell r="G6070" t="str">
            <v>obec</v>
          </cell>
          <cell r="H6070">
            <v>600138658</v>
          </cell>
          <cell r="I6070" t="str">
            <v>70983356</v>
          </cell>
          <cell r="J6070">
            <v>860</v>
          </cell>
          <cell r="K6070" t="str">
            <v>SINGCLEAN</v>
          </cell>
          <cell r="L6070" t="str">
            <v>ANO</v>
          </cell>
          <cell r="M6070" t="str">
            <v>Základní škola Npor. Loma Příbor Školní 1510 okres Nový Jičín, příspěvková organizace</v>
          </cell>
          <cell r="N6070" t="str">
            <v>Školní</v>
          </cell>
          <cell r="O6070">
            <v>1510</v>
          </cell>
          <cell r="Q6070">
            <v>74258</v>
          </cell>
          <cell r="R6070" t="str">
            <v>Příbor</v>
          </cell>
          <cell r="S6070">
            <v>556723058</v>
          </cell>
          <cell r="T6070" t="str">
            <v>kancelar@zs-lomapribor.cz</v>
          </cell>
        </row>
        <row r="6071">
          <cell r="A6071">
            <v>600137724</v>
          </cell>
          <cell r="B6071">
            <v>70983364</v>
          </cell>
          <cell r="C6071" t="str">
            <v>Moravskoslezský kraj</v>
          </cell>
          <cell r="D6071" t="str">
            <v xml:space="preserve">Nový Jičín </v>
          </cell>
          <cell r="E6071" t="str">
            <v>Městský úřad Kopřivnice</v>
          </cell>
          <cell r="F6071" t="str">
            <v>Kopřivnice</v>
          </cell>
          <cell r="G6071" t="str">
            <v>obec</v>
          </cell>
          <cell r="H6071">
            <v>600137724</v>
          </cell>
          <cell r="I6071" t="str">
            <v>70983364</v>
          </cell>
          <cell r="J6071">
            <v>180</v>
          </cell>
          <cell r="K6071" t="str">
            <v>SINGCLEAN</v>
          </cell>
          <cell r="L6071" t="str">
            <v>ANO</v>
          </cell>
          <cell r="M6071" t="str">
            <v>Mateřská škola Příbor, Pionýrů 1519, okres Nový Jičín, příspěvková organizace</v>
          </cell>
          <cell r="N6071" t="str">
            <v>Pionýrů</v>
          </cell>
          <cell r="O6071">
            <v>1519</v>
          </cell>
          <cell r="Q6071">
            <v>74258</v>
          </cell>
          <cell r="R6071" t="str">
            <v>Příbor</v>
          </cell>
          <cell r="S6071">
            <v>556725067</v>
          </cell>
          <cell r="T6071" t="str">
            <v>mspionyru@tiscali.cz</v>
          </cell>
        </row>
        <row r="6072">
          <cell r="A6072">
            <v>600087948</v>
          </cell>
          <cell r="B6072">
            <v>70983372</v>
          </cell>
          <cell r="C6072" t="str">
            <v>Královéhradecký kraj</v>
          </cell>
          <cell r="D6072" t="str">
            <v xml:space="preserve">Hradec Králové </v>
          </cell>
          <cell r="E6072" t="str">
            <v>Magistrát města Hradce Králové</v>
          </cell>
          <cell r="F6072" t="str">
            <v>Hradec Králové</v>
          </cell>
          <cell r="G6072" t="str">
            <v>obec</v>
          </cell>
          <cell r="H6072">
            <v>600087948</v>
          </cell>
          <cell r="I6072" t="str">
            <v>70983372</v>
          </cell>
          <cell r="J6072">
            <v>80</v>
          </cell>
          <cell r="K6072" t="str">
            <v>SINGCLEAN</v>
          </cell>
          <cell r="L6072" t="str">
            <v>ANO</v>
          </cell>
          <cell r="M6072" t="str">
            <v>Mateřská škola, Jeníkovice</v>
          </cell>
          <cell r="O6072">
            <v>25</v>
          </cell>
          <cell r="Q6072">
            <v>50346</v>
          </cell>
          <cell r="R6072" t="str">
            <v>Jeníkovice</v>
          </cell>
          <cell r="S6072" t="str">
            <v>704/437159</v>
          </cell>
          <cell r="T6072" t="str">
            <v>MsJenikovice@seznam.cz</v>
          </cell>
        </row>
        <row r="6073">
          <cell r="A6073">
            <v>600083683</v>
          </cell>
          <cell r="B6073">
            <v>70983381</v>
          </cell>
          <cell r="C6073" t="str">
            <v>Ústecký kraj</v>
          </cell>
          <cell r="D6073" t="str">
            <v xml:space="preserve">Most </v>
          </cell>
          <cell r="E6073" t="str">
            <v>Magistrát města Mostu</v>
          </cell>
          <cell r="F6073" t="str">
            <v>Most</v>
          </cell>
          <cell r="G6073" t="str">
            <v>obec</v>
          </cell>
          <cell r="H6073">
            <v>600083683</v>
          </cell>
          <cell r="I6073" t="str">
            <v>70983381</v>
          </cell>
          <cell r="J6073">
            <v>260</v>
          </cell>
          <cell r="K6073" t="str">
            <v>SINGCLEAN</v>
          </cell>
          <cell r="L6073" t="str">
            <v>ANO</v>
          </cell>
          <cell r="M6073" t="str">
            <v>Základní škola a mateřská škola Bečov, okres Most, příspěvková organizace</v>
          </cell>
          <cell r="O6073">
            <v>17</v>
          </cell>
          <cell r="Q6073">
            <v>43526</v>
          </cell>
          <cell r="R6073" t="str">
            <v>Bečov</v>
          </cell>
          <cell r="S6073">
            <v>476110317</v>
          </cell>
          <cell r="T6073" t="str">
            <v>reditel@zsbecov.cz</v>
          </cell>
        </row>
        <row r="6074">
          <cell r="A6074">
            <v>600061124</v>
          </cell>
          <cell r="B6074">
            <v>70983399</v>
          </cell>
          <cell r="C6074" t="str">
            <v>Kraj Vysočina</v>
          </cell>
          <cell r="D6074" t="str">
            <v xml:space="preserve">Pelhřimov </v>
          </cell>
          <cell r="E6074" t="str">
            <v>Městský úřad Humpolec</v>
          </cell>
          <cell r="F6074" t="str">
            <v>Humpolec</v>
          </cell>
          <cell r="G6074" t="str">
            <v>obec</v>
          </cell>
          <cell r="H6074">
            <v>600061124</v>
          </cell>
          <cell r="I6074" t="str">
            <v>70983399</v>
          </cell>
          <cell r="J6074">
            <v>660</v>
          </cell>
          <cell r="K6074" t="str">
            <v>SINGCLEAN</v>
          </cell>
          <cell r="L6074" t="str">
            <v>ANO</v>
          </cell>
          <cell r="M6074" t="str">
            <v>Mateřská škola Humpolec, Smetanova 1526</v>
          </cell>
          <cell r="N6074" t="str">
            <v>Smetanova</v>
          </cell>
          <cell r="O6074">
            <v>1526</v>
          </cell>
          <cell r="Q6074">
            <v>39601</v>
          </cell>
          <cell r="R6074" t="str">
            <v>Humpolec</v>
          </cell>
          <cell r="S6074">
            <v>565535400</v>
          </cell>
          <cell r="T6074" t="str">
            <v>marcela.nemcova@mshumpolec.cz</v>
          </cell>
        </row>
        <row r="6075">
          <cell r="A6075">
            <v>600118282</v>
          </cell>
          <cell r="B6075">
            <v>70983429</v>
          </cell>
          <cell r="C6075" t="str">
            <v>Zlínský kraj</v>
          </cell>
          <cell r="D6075" t="str">
            <v xml:space="preserve">Kroměříž </v>
          </cell>
          <cell r="E6075" t="str">
            <v>Městský úřad Bystřice pod Hostýnem</v>
          </cell>
          <cell r="F6075" t="str">
            <v>Bystřice pod Hostýnem</v>
          </cell>
          <cell r="G6075" t="str">
            <v>obec</v>
          </cell>
          <cell r="H6075">
            <v>600118282</v>
          </cell>
          <cell r="I6075" t="str">
            <v>70983429</v>
          </cell>
          <cell r="J6075">
            <v>220</v>
          </cell>
          <cell r="K6075" t="str">
            <v>SINGCLEAN</v>
          </cell>
          <cell r="L6075" t="str">
            <v>ANO</v>
          </cell>
          <cell r="M6075" t="str">
            <v>Základní škola a Mateřská škola Slavkov pod Hostýnem, příspěvková organizace</v>
          </cell>
          <cell r="O6075">
            <v>57</v>
          </cell>
          <cell r="Q6075">
            <v>76861</v>
          </cell>
          <cell r="R6075" t="str">
            <v>Slavkov pod Hostýnem</v>
          </cell>
          <cell r="S6075">
            <v>573381702</v>
          </cell>
          <cell r="T6075" t="str">
            <v>zsslavkov@seznam.cz</v>
          </cell>
        </row>
        <row r="6076">
          <cell r="A6076">
            <v>600118436</v>
          </cell>
          <cell r="B6076">
            <v>70983437</v>
          </cell>
          <cell r="C6076" t="str">
            <v>Zlínský kraj</v>
          </cell>
          <cell r="D6076" t="str">
            <v xml:space="preserve">Kroměříž </v>
          </cell>
          <cell r="E6076" t="str">
            <v>Městský úřad Bystřice pod Hostýnem</v>
          </cell>
          <cell r="F6076" t="str">
            <v>Bystřice pod Hostýnem</v>
          </cell>
          <cell r="G6076" t="str">
            <v>obec</v>
          </cell>
          <cell r="H6076">
            <v>600118436</v>
          </cell>
          <cell r="I6076" t="str">
            <v>70983437</v>
          </cell>
          <cell r="J6076">
            <v>260</v>
          </cell>
          <cell r="K6076" t="str">
            <v>SINGCLEAN</v>
          </cell>
          <cell r="L6076" t="str">
            <v>ANO</v>
          </cell>
          <cell r="M6076" t="str">
            <v>Základní škola a Mateřská škola Loukov, okres Kroměříž</v>
          </cell>
          <cell r="O6076">
            <v>119</v>
          </cell>
          <cell r="Q6076">
            <v>76875</v>
          </cell>
          <cell r="R6076" t="str">
            <v>Loukov</v>
          </cell>
          <cell r="S6076">
            <v>739642497</v>
          </cell>
          <cell r="T6076" t="str">
            <v>zsloukov@gmail.com</v>
          </cell>
        </row>
        <row r="6077">
          <cell r="A6077">
            <v>600118665</v>
          </cell>
          <cell r="B6077">
            <v>70983453</v>
          </cell>
          <cell r="C6077" t="str">
            <v>Zlínský kraj</v>
          </cell>
          <cell r="D6077" t="str">
            <v xml:space="preserve">Kroměříž </v>
          </cell>
          <cell r="E6077" t="str">
            <v>Městský úřad Bystřice pod Hostýnem</v>
          </cell>
          <cell r="F6077" t="str">
            <v>Bystřice pod Hostýnem</v>
          </cell>
          <cell r="G6077" t="str">
            <v>obec</v>
          </cell>
          <cell r="H6077">
            <v>600118665</v>
          </cell>
          <cell r="I6077" t="str">
            <v>70983453</v>
          </cell>
          <cell r="J6077">
            <v>560</v>
          </cell>
          <cell r="K6077" t="str">
            <v>SINGCLEAN</v>
          </cell>
          <cell r="L6077" t="str">
            <v>ANO</v>
          </cell>
          <cell r="M6077" t="str">
            <v>Základní škola Rajnochovice, okres Kroměříž</v>
          </cell>
          <cell r="O6077">
            <v>188</v>
          </cell>
          <cell r="Q6077">
            <v>76871</v>
          </cell>
          <cell r="R6077" t="str">
            <v>Rajnochovice</v>
          </cell>
          <cell r="S6077">
            <v>573391279</v>
          </cell>
          <cell r="T6077" t="str">
            <v>zsrajnoch@volny.cz</v>
          </cell>
        </row>
        <row r="6078">
          <cell r="A6078">
            <v>600118690</v>
          </cell>
          <cell r="B6078">
            <v>70983461</v>
          </cell>
          <cell r="C6078" t="str">
            <v>Zlínský kraj</v>
          </cell>
          <cell r="D6078" t="str">
            <v xml:space="preserve">Kroměříž </v>
          </cell>
          <cell r="E6078" t="str">
            <v>Městský úřad Bystřice pod Hostýnem</v>
          </cell>
          <cell r="F6078" t="str">
            <v>Bystřice pod Hostýnem</v>
          </cell>
          <cell r="G6078" t="str">
            <v>obec</v>
          </cell>
          <cell r="H6078">
            <v>600118690</v>
          </cell>
          <cell r="I6078" t="str">
            <v>70983461</v>
          </cell>
          <cell r="J6078">
            <v>180</v>
          </cell>
          <cell r="K6078" t="str">
            <v>SINGCLEAN</v>
          </cell>
          <cell r="L6078" t="str">
            <v>ANO</v>
          </cell>
          <cell r="M6078" t="str">
            <v>Základní škola a Mateřská škola Vítonice, okres Kroměříž, příspěvková organizace</v>
          </cell>
          <cell r="O6078">
            <v>121</v>
          </cell>
          <cell r="Q6078">
            <v>76861</v>
          </cell>
          <cell r="R6078" t="str">
            <v>Vítonice</v>
          </cell>
          <cell r="S6078">
            <v>573389059</v>
          </cell>
          <cell r="T6078" t="str">
            <v>zsvitonice@seznam.cz</v>
          </cell>
        </row>
        <row r="6079">
          <cell r="A6079">
            <v>650031334</v>
          </cell>
          <cell r="B6079">
            <v>70983470</v>
          </cell>
          <cell r="C6079" t="str">
            <v>Jihočeský kraj</v>
          </cell>
          <cell r="D6079" t="str">
            <v xml:space="preserve">České Budějovice </v>
          </cell>
          <cell r="E6079" t="str">
            <v>Magistrát města Českých Budějovic</v>
          </cell>
          <cell r="F6079" t="str">
            <v>České Budějovice</v>
          </cell>
          <cell r="G6079" t="str">
            <v>obec</v>
          </cell>
          <cell r="H6079">
            <v>650031334</v>
          </cell>
          <cell r="I6079" t="str">
            <v>70983470</v>
          </cell>
          <cell r="J6079">
            <v>260</v>
          </cell>
          <cell r="K6079" t="str">
            <v>SINGCLEAN</v>
          </cell>
          <cell r="L6079" t="str">
            <v>ANO</v>
          </cell>
          <cell r="M6079" t="str">
            <v>Základní škola a Mateřská škola Olešník, příspěvková organizace</v>
          </cell>
          <cell r="O6079">
            <v>16</v>
          </cell>
          <cell r="Q6079">
            <v>37350</v>
          </cell>
          <cell r="R6079" t="str">
            <v>Olešník</v>
          </cell>
          <cell r="S6079">
            <v>387985610</v>
          </cell>
          <cell r="T6079" t="str">
            <v>reditelna@zsolesnik.cz</v>
          </cell>
        </row>
        <row r="6080">
          <cell r="A6080">
            <v>600126714</v>
          </cell>
          <cell r="B6080">
            <v>70983496</v>
          </cell>
          <cell r="C6080" t="str">
            <v>Jihomoravský kraj</v>
          </cell>
          <cell r="D6080" t="str">
            <v xml:space="preserve">Znojmo </v>
          </cell>
          <cell r="E6080" t="str">
            <v>Městský úřad Znojmo</v>
          </cell>
          <cell r="F6080" t="str">
            <v>Znojmo</v>
          </cell>
          <cell r="G6080" t="str">
            <v>obec</v>
          </cell>
          <cell r="H6080">
            <v>600126714</v>
          </cell>
          <cell r="I6080" t="str">
            <v>70983496</v>
          </cell>
          <cell r="J6080">
            <v>260</v>
          </cell>
          <cell r="K6080" t="str">
            <v>SINGCLEAN</v>
          </cell>
          <cell r="L6080" t="str">
            <v>ANO</v>
          </cell>
          <cell r="M6080" t="str">
            <v>Mateřská škola, Znojmo, Přímětice 279, příspěvková organizace</v>
          </cell>
          <cell r="N6080" t="str">
            <v>Ugartova</v>
          </cell>
          <cell r="O6080">
            <v>279</v>
          </cell>
          <cell r="P6080">
            <v>11</v>
          </cell>
          <cell r="Q6080">
            <v>66904</v>
          </cell>
          <cell r="R6080" t="str">
            <v>Znojmo</v>
          </cell>
          <cell r="S6080">
            <v>515241967</v>
          </cell>
        </row>
        <row r="6081">
          <cell r="A6081">
            <v>600126684</v>
          </cell>
          <cell r="B6081">
            <v>70983500</v>
          </cell>
          <cell r="C6081" t="str">
            <v>Jihomoravský kraj</v>
          </cell>
          <cell r="D6081" t="str">
            <v xml:space="preserve">Znojmo </v>
          </cell>
          <cell r="E6081" t="str">
            <v>Městský úřad Znojmo</v>
          </cell>
          <cell r="F6081" t="str">
            <v>Znojmo</v>
          </cell>
          <cell r="G6081" t="str">
            <v>obec</v>
          </cell>
          <cell r="H6081">
            <v>600126684</v>
          </cell>
          <cell r="I6081" t="str">
            <v>70983500</v>
          </cell>
          <cell r="J6081">
            <v>220</v>
          </cell>
          <cell r="K6081" t="str">
            <v>SINGCLEAN</v>
          </cell>
          <cell r="L6081" t="str">
            <v>ANO</v>
          </cell>
          <cell r="M6081" t="str">
            <v>Mateřská škola, Znojmo, nám. Armády 9, příspěvková organizace</v>
          </cell>
          <cell r="N6081" t="str">
            <v>nám. Armády</v>
          </cell>
          <cell r="O6081">
            <v>1034</v>
          </cell>
          <cell r="P6081">
            <v>9</v>
          </cell>
          <cell r="Q6081">
            <v>66902</v>
          </cell>
          <cell r="R6081" t="str">
            <v>Znojmo</v>
          </cell>
          <cell r="S6081">
            <v>515222255</v>
          </cell>
          <cell r="T6081" t="str">
            <v>mszn.armady@tiscali.cz</v>
          </cell>
        </row>
        <row r="6082">
          <cell r="A6082">
            <v>600126706</v>
          </cell>
          <cell r="B6082">
            <v>70983518</v>
          </cell>
          <cell r="C6082" t="str">
            <v>Jihomoravský kraj</v>
          </cell>
          <cell r="D6082" t="str">
            <v xml:space="preserve">Znojmo </v>
          </cell>
          <cell r="E6082" t="str">
            <v>Městský úřad Znojmo</v>
          </cell>
          <cell r="F6082" t="str">
            <v>Znojmo</v>
          </cell>
          <cell r="G6082" t="str">
            <v>obec</v>
          </cell>
          <cell r="H6082">
            <v>600126706</v>
          </cell>
          <cell r="I6082" t="str">
            <v>70983518</v>
          </cell>
          <cell r="J6082">
            <v>460</v>
          </cell>
          <cell r="K6082" t="str">
            <v>SINGCLEAN</v>
          </cell>
          <cell r="L6082" t="str">
            <v>ANO</v>
          </cell>
          <cell r="M6082" t="str">
            <v>Mateřská škola, Znojmo, Pražská 80, příspěvková organizace</v>
          </cell>
          <cell r="N6082" t="str">
            <v>Pražská</v>
          </cell>
          <cell r="O6082">
            <v>2647</v>
          </cell>
          <cell r="P6082">
            <v>80</v>
          </cell>
          <cell r="Q6082">
            <v>66902</v>
          </cell>
          <cell r="R6082" t="str">
            <v>Znojmo</v>
          </cell>
          <cell r="S6082">
            <v>515223120</v>
          </cell>
          <cell r="T6082" t="str">
            <v>mszn.prazska@seznam.cz</v>
          </cell>
        </row>
        <row r="6083">
          <cell r="A6083">
            <v>600126617</v>
          </cell>
          <cell r="B6083">
            <v>70983526</v>
          </cell>
          <cell r="C6083" t="str">
            <v>Jihomoravský kraj</v>
          </cell>
          <cell r="D6083" t="str">
            <v xml:space="preserve">Znojmo </v>
          </cell>
          <cell r="E6083" t="str">
            <v>Městský úřad Znojmo</v>
          </cell>
          <cell r="F6083" t="str">
            <v>Znojmo</v>
          </cell>
          <cell r="G6083" t="str">
            <v>obec</v>
          </cell>
          <cell r="H6083">
            <v>600126617</v>
          </cell>
          <cell r="I6083" t="str">
            <v>70983526</v>
          </cell>
          <cell r="J6083">
            <v>600</v>
          </cell>
          <cell r="K6083" t="str">
            <v>SINGCLEAN</v>
          </cell>
          <cell r="L6083" t="str">
            <v>ANO</v>
          </cell>
          <cell r="M6083" t="str">
            <v>Mateřská škola, Znojmo, Holandská 2, příspěvková organizace</v>
          </cell>
          <cell r="N6083" t="str">
            <v>Holandská</v>
          </cell>
          <cell r="O6083">
            <v>2729</v>
          </cell>
          <cell r="P6083">
            <v>2</v>
          </cell>
          <cell r="Q6083">
            <v>67181</v>
          </cell>
          <cell r="R6083" t="str">
            <v>Znojmo</v>
          </cell>
          <cell r="S6083">
            <v>515227133</v>
          </cell>
        </row>
        <row r="6084">
          <cell r="A6084">
            <v>600127117</v>
          </cell>
          <cell r="B6084">
            <v>70983534</v>
          </cell>
          <cell r="C6084" t="str">
            <v>Jihomoravský kraj</v>
          </cell>
          <cell r="D6084" t="str">
            <v xml:space="preserve">Znojmo </v>
          </cell>
          <cell r="E6084" t="str">
            <v>Městský úřad Znojmo</v>
          </cell>
          <cell r="F6084" t="str">
            <v>Znojmo</v>
          </cell>
          <cell r="G6084" t="str">
            <v>obec</v>
          </cell>
          <cell r="H6084">
            <v>600127117</v>
          </cell>
          <cell r="I6084" t="str">
            <v>70983534</v>
          </cell>
          <cell r="J6084">
            <v>200</v>
          </cell>
          <cell r="K6084" t="str">
            <v>SINGCLEAN</v>
          </cell>
          <cell r="L6084" t="str">
            <v>ANO</v>
          </cell>
          <cell r="M6084" t="str">
            <v>Mateřská škola, Znojmo, nám. Republiky 15, příspěvková organizace</v>
          </cell>
          <cell r="N6084" t="str">
            <v>náměstí Republiky</v>
          </cell>
          <cell r="O6084">
            <v>877</v>
          </cell>
          <cell r="P6084">
            <v>15</v>
          </cell>
          <cell r="Q6084">
            <v>66902</v>
          </cell>
          <cell r="R6084" t="str">
            <v>Znojmo</v>
          </cell>
          <cell r="S6084">
            <v>731629546</v>
          </cell>
        </row>
        <row r="6085">
          <cell r="A6085">
            <v>600127052</v>
          </cell>
          <cell r="B6085">
            <v>70983542</v>
          </cell>
          <cell r="C6085" t="str">
            <v>Jihomoravský kraj</v>
          </cell>
          <cell r="D6085" t="str">
            <v xml:space="preserve">Znojmo </v>
          </cell>
          <cell r="E6085" t="str">
            <v>Městský úřad Znojmo</v>
          </cell>
          <cell r="F6085" t="str">
            <v>Znojmo</v>
          </cell>
          <cell r="G6085" t="str">
            <v>obec</v>
          </cell>
          <cell r="H6085">
            <v>600127052</v>
          </cell>
          <cell r="I6085" t="str">
            <v>70983542</v>
          </cell>
          <cell r="J6085">
            <v>520</v>
          </cell>
          <cell r="K6085" t="str">
            <v>SINGCLEAN</v>
          </cell>
          <cell r="L6085" t="str">
            <v>ANO</v>
          </cell>
          <cell r="M6085" t="str">
            <v>Mateřská škola, Znojmo, Dělnická 2, příspěvková organizace</v>
          </cell>
          <cell r="N6085" t="str">
            <v>Dělnická</v>
          </cell>
          <cell r="O6085">
            <v>2530</v>
          </cell>
          <cell r="P6085">
            <v>2</v>
          </cell>
          <cell r="Q6085">
            <v>66902</v>
          </cell>
          <cell r="R6085" t="str">
            <v>Znojmo</v>
          </cell>
          <cell r="S6085">
            <v>515224836</v>
          </cell>
          <cell r="T6085" t="str">
            <v>mszn.delnicka@tiscali.cz</v>
          </cell>
        </row>
        <row r="6086">
          <cell r="A6086">
            <v>650029623</v>
          </cell>
          <cell r="B6086">
            <v>70983577</v>
          </cell>
          <cell r="C6086" t="str">
            <v>Jihočeský kraj</v>
          </cell>
          <cell r="D6086" t="str">
            <v xml:space="preserve">České Budějovice </v>
          </cell>
          <cell r="E6086" t="str">
            <v>Městský úřad Trhové Sviny</v>
          </cell>
          <cell r="F6086" t="str">
            <v>Trhové Sviny</v>
          </cell>
          <cell r="G6086" t="str">
            <v>obec</v>
          </cell>
          <cell r="H6086">
            <v>650029623</v>
          </cell>
          <cell r="I6086" t="str">
            <v>70983577</v>
          </cell>
          <cell r="J6086">
            <v>260</v>
          </cell>
          <cell r="K6086" t="str">
            <v>SINGCLEAN</v>
          </cell>
          <cell r="L6086" t="str">
            <v>ANO</v>
          </cell>
          <cell r="M6086" t="str">
            <v>Základní škola a Mateřská škola Olešnice</v>
          </cell>
          <cell r="O6086">
            <v>17</v>
          </cell>
          <cell r="Q6086">
            <v>37331</v>
          </cell>
          <cell r="R6086" t="str">
            <v>Olešnice</v>
          </cell>
          <cell r="S6086">
            <v>380120382</v>
          </cell>
          <cell r="T6086" t="str">
            <v>skola@zsolesnice.cz</v>
          </cell>
        </row>
        <row r="6087">
          <cell r="A6087">
            <v>600110605</v>
          </cell>
          <cell r="B6087">
            <v>70983585</v>
          </cell>
          <cell r="C6087" t="str">
            <v>Jihomoravský kraj</v>
          </cell>
          <cell r="D6087" t="str">
            <v xml:space="preserve">Brno-venkov </v>
          </cell>
          <cell r="E6087" t="str">
            <v>Městský úřad Židlochovice</v>
          </cell>
          <cell r="F6087" t="str">
            <v>Židlochovice</v>
          </cell>
          <cell r="G6087" t="str">
            <v>obec</v>
          </cell>
          <cell r="H6087">
            <v>600110605</v>
          </cell>
          <cell r="I6087" t="str">
            <v>70983585</v>
          </cell>
          <cell r="J6087">
            <v>380</v>
          </cell>
          <cell r="K6087" t="str">
            <v>SINGCLEAN</v>
          </cell>
          <cell r="L6087" t="str">
            <v>ANO</v>
          </cell>
          <cell r="M6087" t="str">
            <v>Základní škola a mateřská škola Moutnice, okres Brno-venkov, příspěvková organizace</v>
          </cell>
          <cell r="O6087">
            <v>113</v>
          </cell>
          <cell r="Q6087">
            <v>66455</v>
          </cell>
          <cell r="R6087" t="str">
            <v>Moutnice</v>
          </cell>
          <cell r="S6087">
            <v>602560815</v>
          </cell>
          <cell r="T6087" t="str">
            <v>zsmoutnice@centrum.cz</v>
          </cell>
        </row>
        <row r="6088">
          <cell r="A6088">
            <v>650016467</v>
          </cell>
          <cell r="B6088">
            <v>70983607</v>
          </cell>
          <cell r="C6088" t="str">
            <v>Pardubický kraj</v>
          </cell>
          <cell r="D6088" t="str">
            <v xml:space="preserve">Ústí nad Orlicí </v>
          </cell>
          <cell r="E6088" t="str">
            <v>Městský úřad Česká Třebová</v>
          </cell>
          <cell r="F6088" t="str">
            <v>Česká Třebová</v>
          </cell>
          <cell r="G6088" t="str">
            <v>obec</v>
          </cell>
          <cell r="H6088">
            <v>650016467</v>
          </cell>
          <cell r="I6088" t="str">
            <v>70983607</v>
          </cell>
          <cell r="J6088">
            <v>320</v>
          </cell>
          <cell r="K6088" t="str">
            <v>SINGCLEAN</v>
          </cell>
          <cell r="L6088" t="str">
            <v>ANO</v>
          </cell>
          <cell r="M6088" t="str">
            <v>Základní škola a mateřská škola Rybník, okres Ústí nad Orlicí</v>
          </cell>
          <cell r="O6088">
            <v>147</v>
          </cell>
          <cell r="Q6088">
            <v>56002</v>
          </cell>
          <cell r="R6088" t="str">
            <v>Rybník</v>
          </cell>
          <cell r="S6088">
            <v>465533413</v>
          </cell>
          <cell r="T6088" t="str">
            <v>reditelka@zsrybnik.cz</v>
          </cell>
        </row>
        <row r="6089">
          <cell r="A6089">
            <v>600098397</v>
          </cell>
          <cell r="B6089">
            <v>70983615</v>
          </cell>
          <cell r="C6089" t="str">
            <v>Liberecký kraj</v>
          </cell>
          <cell r="D6089" t="str">
            <v xml:space="preserve">Semily </v>
          </cell>
          <cell r="E6089" t="str">
            <v>Městský úřad Jilemnice</v>
          </cell>
          <cell r="F6089" t="str">
            <v>Jilemnice</v>
          </cell>
          <cell r="G6089" t="str">
            <v>obec</v>
          </cell>
          <cell r="H6089">
            <v>600098397</v>
          </cell>
          <cell r="I6089" t="str">
            <v>70983615</v>
          </cell>
          <cell r="J6089">
            <v>40</v>
          </cell>
          <cell r="K6089" t="str">
            <v>SINGCLEAN</v>
          </cell>
          <cell r="L6089" t="str">
            <v>ANO</v>
          </cell>
          <cell r="M6089" t="str">
            <v>Mateřská škola Benecko, příspěvková organizace</v>
          </cell>
          <cell r="O6089">
            <v>104</v>
          </cell>
          <cell r="Q6089">
            <v>51237</v>
          </cell>
          <cell r="R6089" t="str">
            <v>Benecko</v>
          </cell>
          <cell r="S6089">
            <v>481582615</v>
          </cell>
          <cell r="T6089" t="str">
            <v>sirovam.2@seznam.cz</v>
          </cell>
        </row>
        <row r="6090">
          <cell r="A6090">
            <v>600098958</v>
          </cell>
          <cell r="B6090">
            <v>70983623</v>
          </cell>
          <cell r="C6090" t="str">
            <v>Liberecký kraj</v>
          </cell>
          <cell r="D6090" t="str">
            <v xml:space="preserve">Semily </v>
          </cell>
          <cell r="E6090" t="str">
            <v>Městský úřad Jilemnice</v>
          </cell>
          <cell r="F6090" t="str">
            <v>Jilemnice</v>
          </cell>
          <cell r="G6090" t="str">
            <v>obec</v>
          </cell>
          <cell r="H6090">
            <v>600098958</v>
          </cell>
          <cell r="I6090" t="str">
            <v>70983623</v>
          </cell>
          <cell r="J6090">
            <v>260</v>
          </cell>
          <cell r="K6090" t="str">
            <v>SINGCLEAN</v>
          </cell>
          <cell r="L6090" t="str">
            <v>ANO</v>
          </cell>
          <cell r="M6090" t="str">
            <v>Základní škola Benecko, příspěvková organizace</v>
          </cell>
          <cell r="O6090">
            <v>150</v>
          </cell>
          <cell r="Q6090">
            <v>51237</v>
          </cell>
          <cell r="R6090" t="str">
            <v>Benecko</v>
          </cell>
          <cell r="S6090">
            <v>481582762</v>
          </cell>
          <cell r="T6090" t="str">
            <v>zs.benecko@tiscali.cz</v>
          </cell>
        </row>
        <row r="6091">
          <cell r="A6091">
            <v>600125581</v>
          </cell>
          <cell r="B6091">
            <v>70983640</v>
          </cell>
          <cell r="C6091" t="str">
            <v>Jihomoravský kraj</v>
          </cell>
          <cell r="D6091" t="str">
            <v xml:space="preserve">Vyškov </v>
          </cell>
          <cell r="E6091" t="str">
            <v>Městský úřad Slavkov u Brna</v>
          </cell>
          <cell r="F6091" t="str">
            <v>Slavkov u Brna</v>
          </cell>
          <cell r="G6091" t="str">
            <v>obec</v>
          </cell>
          <cell r="H6091">
            <v>600125581</v>
          </cell>
          <cell r="I6091" t="str">
            <v>70983640</v>
          </cell>
          <cell r="J6091">
            <v>240</v>
          </cell>
          <cell r="K6091" t="str">
            <v>SINGCLEAN</v>
          </cell>
          <cell r="L6091" t="str">
            <v>ANO</v>
          </cell>
          <cell r="M6091" t="str">
            <v>Základní škola a Mateřská škola Kobeřice u Brna, okres Vyškov, příspěvková organizace</v>
          </cell>
          <cell r="N6091" t="str">
            <v>Beneška</v>
          </cell>
          <cell r="O6091">
            <v>181</v>
          </cell>
          <cell r="Q6091">
            <v>68401</v>
          </cell>
          <cell r="R6091" t="str">
            <v>Kobeřice u Brna</v>
          </cell>
          <cell r="S6091">
            <v>515536122</v>
          </cell>
          <cell r="T6091" t="str">
            <v>zskoberice@centrum.cz</v>
          </cell>
        </row>
        <row r="6092">
          <cell r="A6092">
            <v>600120848</v>
          </cell>
          <cell r="B6092">
            <v>70983658</v>
          </cell>
          <cell r="C6092" t="str">
            <v>Kraj Vysočina</v>
          </cell>
          <cell r="D6092" t="str">
            <v xml:space="preserve">Třebíč </v>
          </cell>
          <cell r="E6092" t="str">
            <v>Městský úřad Třebíč</v>
          </cell>
          <cell r="F6092" t="str">
            <v>Třebíč</v>
          </cell>
          <cell r="G6092" t="str">
            <v>obec</v>
          </cell>
          <cell r="H6092">
            <v>600120848</v>
          </cell>
          <cell r="I6092" t="str">
            <v>70983658</v>
          </cell>
          <cell r="J6092">
            <v>20</v>
          </cell>
          <cell r="K6092" t="str">
            <v>SINGCLEAN</v>
          </cell>
          <cell r="L6092" t="str">
            <v>ANO</v>
          </cell>
          <cell r="M6092" t="str">
            <v>Mateřská škola Svatoslav</v>
          </cell>
          <cell r="O6092">
            <v>31</v>
          </cell>
          <cell r="Q6092">
            <v>67507</v>
          </cell>
          <cell r="R6092" t="str">
            <v>Svatoslav</v>
          </cell>
          <cell r="S6092">
            <v>568886211</v>
          </cell>
        </row>
        <row r="6093">
          <cell r="A6093">
            <v>600125114</v>
          </cell>
          <cell r="B6093">
            <v>70983666</v>
          </cell>
          <cell r="C6093" t="str">
            <v>Jihomoravský kraj</v>
          </cell>
          <cell r="D6093" t="str">
            <v xml:space="preserve">Vyškov </v>
          </cell>
          <cell r="E6093" t="str">
            <v>Městský úřad Vyškov</v>
          </cell>
          <cell r="F6093" t="str">
            <v>Vyškov</v>
          </cell>
          <cell r="G6093" t="str">
            <v>obec</v>
          </cell>
          <cell r="H6093">
            <v>600125114</v>
          </cell>
          <cell r="I6093" t="str">
            <v>70983666</v>
          </cell>
          <cell r="J6093">
            <v>80</v>
          </cell>
          <cell r="K6093" t="str">
            <v>SINGCLEAN</v>
          </cell>
          <cell r="L6093" t="str">
            <v>ANO</v>
          </cell>
          <cell r="M6093" t="str">
            <v>Mateřská škola Radslavice 91, příspěvková organizace</v>
          </cell>
          <cell r="O6093">
            <v>91</v>
          </cell>
          <cell r="Q6093">
            <v>68321</v>
          </cell>
          <cell r="R6093" t="str">
            <v>Radslavice</v>
          </cell>
          <cell r="S6093">
            <v>517357216</v>
          </cell>
          <cell r="T6093" t="str">
            <v>ms.radslavice@seznam.cz</v>
          </cell>
        </row>
        <row r="6094">
          <cell r="A6094">
            <v>674000358</v>
          </cell>
          <cell r="B6094">
            <v>70983674</v>
          </cell>
          <cell r="C6094" t="str">
            <v>Moravskoslezský kraj</v>
          </cell>
          <cell r="D6094" t="str">
            <v xml:space="preserve">Frýdek-Místek </v>
          </cell>
          <cell r="E6094" t="str">
            <v>Městský úřad Třinec</v>
          </cell>
          <cell r="F6094" t="str">
            <v>Třinec</v>
          </cell>
          <cell r="G6094" t="str">
            <v>obec</v>
          </cell>
          <cell r="H6094">
            <v>674000358</v>
          </cell>
          <cell r="I6094" t="str">
            <v>70983674</v>
          </cell>
          <cell r="J6094">
            <v>480</v>
          </cell>
          <cell r="K6094" t="str">
            <v>SINGCLEAN</v>
          </cell>
          <cell r="L6094" t="str">
            <v>ANO</v>
          </cell>
          <cell r="M6094" t="str">
            <v>Mateřská škola, Třinec, Slezská 778, příspěvková organizace</v>
          </cell>
          <cell r="N6094" t="str">
            <v>Slezská</v>
          </cell>
          <cell r="O6094">
            <v>778</v>
          </cell>
          <cell r="Q6094">
            <v>73961</v>
          </cell>
          <cell r="R6094" t="str">
            <v>Třinec</v>
          </cell>
          <cell r="S6094">
            <v>558997044</v>
          </cell>
          <cell r="T6094" t="str">
            <v>ms.slezska@volny.cz</v>
          </cell>
        </row>
        <row r="6095">
          <cell r="A6095">
            <v>674000285</v>
          </cell>
          <cell r="B6095">
            <v>70983682</v>
          </cell>
          <cell r="C6095" t="str">
            <v>Moravskoslezský kraj</v>
          </cell>
          <cell r="D6095" t="str">
            <v xml:space="preserve">Frýdek-Místek </v>
          </cell>
          <cell r="E6095" t="str">
            <v>Městský úřad Třinec</v>
          </cell>
          <cell r="F6095" t="str">
            <v>Třinec</v>
          </cell>
          <cell r="G6095" t="str">
            <v>obec</v>
          </cell>
          <cell r="H6095">
            <v>674000285</v>
          </cell>
          <cell r="I6095" t="str">
            <v>70983682</v>
          </cell>
          <cell r="J6095">
            <v>520</v>
          </cell>
          <cell r="K6095" t="str">
            <v>SINGCLEAN</v>
          </cell>
          <cell r="L6095" t="str">
            <v>ANO</v>
          </cell>
          <cell r="M6095" t="str">
            <v>Mateřská škola, Třinec, Nerudova 313, příspěvková organizace</v>
          </cell>
          <cell r="N6095" t="str">
            <v>Nerudova</v>
          </cell>
          <cell r="O6095">
            <v>313</v>
          </cell>
          <cell r="Q6095">
            <v>73961</v>
          </cell>
          <cell r="R6095" t="str">
            <v>Třinec</v>
          </cell>
          <cell r="S6095">
            <v>558997090</v>
          </cell>
          <cell r="T6095" t="str">
            <v>ms.nerudova@seznam.cz</v>
          </cell>
        </row>
        <row r="6096">
          <cell r="A6096">
            <v>664000215</v>
          </cell>
          <cell r="B6096">
            <v>70983691</v>
          </cell>
          <cell r="C6096" t="str">
            <v>Plzeňský kraj</v>
          </cell>
          <cell r="D6096" t="str">
            <v xml:space="preserve">Rokycany </v>
          </cell>
          <cell r="E6096" t="str">
            <v>Městský úřad Rokycany</v>
          </cell>
          <cell r="F6096" t="str">
            <v>Rokycany</v>
          </cell>
          <cell r="G6096" t="str">
            <v>obec</v>
          </cell>
          <cell r="H6096">
            <v>664000215</v>
          </cell>
          <cell r="I6096" t="str">
            <v>70983691</v>
          </cell>
          <cell r="J6096">
            <v>80</v>
          </cell>
          <cell r="K6096" t="str">
            <v>SINGCLEAN</v>
          </cell>
          <cell r="L6096" t="str">
            <v>ANO</v>
          </cell>
          <cell r="M6096" t="str">
            <v>Mateřská škola Příkosice, okres Rokycany, příspěvková organizace</v>
          </cell>
          <cell r="O6096">
            <v>55</v>
          </cell>
          <cell r="Q6096">
            <v>33843</v>
          </cell>
          <cell r="R6096" t="str">
            <v>Příkosice</v>
          </cell>
          <cell r="S6096">
            <v>371783321</v>
          </cell>
          <cell r="T6096" t="str">
            <v>ms.prikosice@tiscali.cz</v>
          </cell>
        </row>
        <row r="6097">
          <cell r="A6097">
            <v>674000315</v>
          </cell>
          <cell r="B6097">
            <v>70983704</v>
          </cell>
          <cell r="C6097" t="str">
            <v>Moravskoslezský kraj</v>
          </cell>
          <cell r="D6097" t="str">
            <v xml:space="preserve">Frýdek-Místek </v>
          </cell>
          <cell r="E6097" t="str">
            <v>Městský úřad Třinec</v>
          </cell>
          <cell r="F6097" t="str">
            <v>Třinec</v>
          </cell>
          <cell r="G6097" t="str">
            <v>obec</v>
          </cell>
          <cell r="H6097">
            <v>674000315</v>
          </cell>
          <cell r="I6097" t="str">
            <v>70983704</v>
          </cell>
          <cell r="J6097">
            <v>340</v>
          </cell>
          <cell r="K6097" t="str">
            <v>SINGCLEAN</v>
          </cell>
          <cell r="L6097" t="str">
            <v>ANO</v>
          </cell>
          <cell r="M6097" t="str">
            <v>Mateřská škola Čtyřlístek, Třinec, Oldřichovice 670, příspěvková organizace</v>
          </cell>
          <cell r="O6097">
            <v>670</v>
          </cell>
          <cell r="Q6097">
            <v>73961</v>
          </cell>
          <cell r="R6097" t="str">
            <v>Třinec</v>
          </cell>
          <cell r="S6097">
            <v>558348025</v>
          </cell>
          <cell r="T6097" t="str">
            <v>ms.tyrska@volny.cz</v>
          </cell>
        </row>
        <row r="6098">
          <cell r="A6098">
            <v>650019776</v>
          </cell>
          <cell r="B6098">
            <v>70983712</v>
          </cell>
          <cell r="C6098" t="str">
            <v>Moravskoslezský kraj</v>
          </cell>
          <cell r="D6098" t="str">
            <v xml:space="preserve">Frýdek-Místek </v>
          </cell>
          <cell r="E6098" t="str">
            <v>Městský úřad Třinec</v>
          </cell>
          <cell r="F6098" t="str">
            <v>Třinec</v>
          </cell>
          <cell r="G6098" t="str">
            <v>obec</v>
          </cell>
          <cell r="H6098">
            <v>650019776</v>
          </cell>
          <cell r="I6098" t="str">
            <v>70983712</v>
          </cell>
          <cell r="J6098">
            <v>640</v>
          </cell>
          <cell r="K6098" t="str">
            <v>SINGCLEAN</v>
          </cell>
          <cell r="L6098" t="str">
            <v>ANO</v>
          </cell>
          <cell r="M6098" t="str">
            <v>Základní škola a mateřská škola, Třinec, Míru 247, příspěvková organizace</v>
          </cell>
          <cell r="N6098" t="str">
            <v>Míru</v>
          </cell>
          <cell r="O6098">
            <v>247</v>
          </cell>
          <cell r="Q6098">
            <v>73961</v>
          </cell>
          <cell r="R6098" t="str">
            <v>Třinec</v>
          </cell>
          <cell r="S6098">
            <v>558346353</v>
          </cell>
          <cell r="T6098" t="str">
            <v>reditelka@zsmiru.cz</v>
          </cell>
        </row>
        <row r="6099">
          <cell r="A6099">
            <v>650019962</v>
          </cell>
          <cell r="B6099">
            <v>70983721</v>
          </cell>
          <cell r="C6099" t="str">
            <v>Moravskoslezský kraj</v>
          </cell>
          <cell r="D6099" t="str">
            <v xml:space="preserve">Frýdek-Místek </v>
          </cell>
          <cell r="E6099" t="str">
            <v>Městský úřad Třinec</v>
          </cell>
          <cell r="F6099" t="str">
            <v>Třinec</v>
          </cell>
          <cell r="G6099" t="str">
            <v>obec</v>
          </cell>
          <cell r="H6099">
            <v>650019962</v>
          </cell>
          <cell r="I6099" t="str">
            <v>70983721</v>
          </cell>
          <cell r="J6099">
            <v>900</v>
          </cell>
          <cell r="K6099" t="str">
            <v>SINGCLEAN</v>
          </cell>
          <cell r="L6099" t="str">
            <v>ANO</v>
          </cell>
          <cell r="M6099" t="str">
            <v>Základní škola a mateřská škola Gustawa Przeczka s polským jazykem vyučovacím, Třinec, Nádražní 10, příspěvková organizace</v>
          </cell>
          <cell r="N6099" t="str">
            <v>Nádražní</v>
          </cell>
          <cell r="O6099">
            <v>10</v>
          </cell>
          <cell r="Q6099">
            <v>73961</v>
          </cell>
          <cell r="R6099" t="str">
            <v>Třinec</v>
          </cell>
          <cell r="S6099">
            <v>558332407</v>
          </cell>
          <cell r="T6099" t="str">
            <v>pzstri1@volny.cz</v>
          </cell>
        </row>
        <row r="6100">
          <cell r="A6100">
            <v>650018443</v>
          </cell>
          <cell r="B6100">
            <v>70983739</v>
          </cell>
          <cell r="C6100" t="str">
            <v>Moravskoslezský kraj</v>
          </cell>
          <cell r="D6100" t="str">
            <v xml:space="preserve">Frýdek-Místek </v>
          </cell>
          <cell r="E6100" t="str">
            <v>Městský úřad Třinec</v>
          </cell>
          <cell r="F6100" t="str">
            <v>Třinec</v>
          </cell>
          <cell r="G6100" t="str">
            <v>obec</v>
          </cell>
          <cell r="H6100">
            <v>650018443</v>
          </cell>
          <cell r="I6100" t="str">
            <v>70983739</v>
          </cell>
          <cell r="J6100">
            <v>580</v>
          </cell>
          <cell r="K6100" t="str">
            <v>SINGCLEAN</v>
          </cell>
          <cell r="L6100" t="str">
            <v>ANO</v>
          </cell>
          <cell r="M6100" t="str">
            <v>Základní škola a mateřská škola, Třinec, Oldřichovice 275, příspěvková organizace</v>
          </cell>
          <cell r="O6100">
            <v>275</v>
          </cell>
          <cell r="Q6100">
            <v>73961</v>
          </cell>
          <cell r="R6100" t="str">
            <v>Třinec</v>
          </cell>
          <cell r="S6100">
            <v>558348102</v>
          </cell>
          <cell r="T6100" t="str">
            <v>zs.oldrichovice@seznam.cz</v>
          </cell>
        </row>
        <row r="6101">
          <cell r="A6101">
            <v>600146812</v>
          </cell>
          <cell r="B6101">
            <v>70983747</v>
          </cell>
          <cell r="C6101" t="str">
            <v>Olomoucký kraj</v>
          </cell>
          <cell r="D6101" t="str">
            <v xml:space="preserve">Přerov </v>
          </cell>
          <cell r="E6101" t="str">
            <v>Magistrát města Přerova</v>
          </cell>
          <cell r="F6101" t="str">
            <v>Přerov</v>
          </cell>
          <cell r="G6101" t="str">
            <v>obec</v>
          </cell>
          <cell r="H6101">
            <v>600146812</v>
          </cell>
          <cell r="I6101" t="str">
            <v>70983747</v>
          </cell>
          <cell r="J6101">
            <v>80</v>
          </cell>
          <cell r="K6101" t="str">
            <v>SINGCLEAN</v>
          </cell>
          <cell r="L6101" t="str">
            <v>ANO</v>
          </cell>
          <cell r="M6101" t="str">
            <v>Základní škola a Mateřská škola Beňov, okres Přerov, příspěvková organizace</v>
          </cell>
          <cell r="O6101">
            <v>73</v>
          </cell>
          <cell r="Q6101">
            <v>75002</v>
          </cell>
          <cell r="R6101" t="str">
            <v>Beňov</v>
          </cell>
          <cell r="S6101">
            <v>420773001758</v>
          </cell>
          <cell r="T6101" t="str">
            <v>eva.vyhnakova@seznam.cz</v>
          </cell>
        </row>
        <row r="6102">
          <cell r="A6102">
            <v>600057330</v>
          </cell>
          <cell r="B6102">
            <v>70983755</v>
          </cell>
          <cell r="C6102" t="str">
            <v>Jihočeský kraj</v>
          </cell>
          <cell r="D6102" t="str">
            <v xml:space="preserve">České Budějovice </v>
          </cell>
          <cell r="E6102" t="str">
            <v>Městský úřad Trhové Sviny</v>
          </cell>
          <cell r="F6102" t="str">
            <v>Trhové Sviny</v>
          </cell>
          <cell r="G6102" t="str">
            <v>obec</v>
          </cell>
          <cell r="H6102">
            <v>600057330</v>
          </cell>
          <cell r="I6102" t="str">
            <v>70983755</v>
          </cell>
          <cell r="J6102">
            <v>60</v>
          </cell>
          <cell r="K6102" t="str">
            <v>SINGCLEAN</v>
          </cell>
          <cell r="L6102" t="str">
            <v>ANO</v>
          </cell>
          <cell r="M6102" t="str">
            <v>Mateřská škola Ločenice</v>
          </cell>
          <cell r="O6102">
            <v>86</v>
          </cell>
          <cell r="Q6102">
            <v>37322</v>
          </cell>
          <cell r="R6102" t="str">
            <v>Ločenice</v>
          </cell>
          <cell r="S6102">
            <v>720978464</v>
          </cell>
        </row>
        <row r="6103">
          <cell r="A6103">
            <v>600139689</v>
          </cell>
          <cell r="B6103">
            <v>70983763</v>
          </cell>
          <cell r="C6103" t="str">
            <v>Olomoucký kraj</v>
          </cell>
          <cell r="D6103" t="str">
            <v xml:space="preserve">Olomouc </v>
          </cell>
          <cell r="E6103" t="str">
            <v>Magistrát města Olomouce</v>
          </cell>
          <cell r="F6103" t="str">
            <v>Olomouc</v>
          </cell>
          <cell r="G6103" t="str">
            <v>obec</v>
          </cell>
          <cell r="H6103">
            <v>600139689</v>
          </cell>
          <cell r="I6103" t="str">
            <v>70983763</v>
          </cell>
          <cell r="J6103">
            <v>80</v>
          </cell>
          <cell r="K6103" t="str">
            <v>SINGCLEAN</v>
          </cell>
          <cell r="L6103" t="str">
            <v>ANO</v>
          </cell>
          <cell r="M6103" t="str">
            <v>Mateřská škola Ústín, okres Olomouc, příspěvková organizace</v>
          </cell>
          <cell r="O6103">
            <v>34</v>
          </cell>
          <cell r="Q6103">
            <v>78346</v>
          </cell>
          <cell r="R6103" t="str">
            <v>Ústín</v>
          </cell>
          <cell r="S6103">
            <v>585420160</v>
          </cell>
          <cell r="T6103" t="str">
            <v>ustinms@seznam.cz</v>
          </cell>
        </row>
        <row r="6104">
          <cell r="A6104">
            <v>600149421</v>
          </cell>
          <cell r="B6104">
            <v>70983771</v>
          </cell>
          <cell r="C6104" t="str">
            <v>Zlínský kraj</v>
          </cell>
          <cell r="D6104" t="str">
            <v xml:space="preserve">Vsetín </v>
          </cell>
          <cell r="E6104" t="str">
            <v>Městský úřad Vsetín</v>
          </cell>
          <cell r="F6104" t="str">
            <v>Vsetín</v>
          </cell>
          <cell r="G6104" t="str">
            <v>obec</v>
          </cell>
          <cell r="H6104">
            <v>600149421</v>
          </cell>
          <cell r="I6104" t="str">
            <v>70983771</v>
          </cell>
          <cell r="J6104">
            <v>80</v>
          </cell>
          <cell r="K6104" t="str">
            <v>SINGCLEAN</v>
          </cell>
          <cell r="L6104" t="str">
            <v>ANO</v>
          </cell>
          <cell r="M6104" t="str">
            <v>Mateřská škola Ústí, okres Vsetín, příspěvková organizace</v>
          </cell>
          <cell r="O6104">
            <v>76</v>
          </cell>
          <cell r="Q6104">
            <v>75501</v>
          </cell>
          <cell r="R6104" t="str">
            <v>Ústí</v>
          </cell>
          <cell r="S6104">
            <v>571429403</v>
          </cell>
          <cell r="T6104" t="str">
            <v>skolka@msusti.cz</v>
          </cell>
        </row>
        <row r="6105">
          <cell r="A6105">
            <v>650014081</v>
          </cell>
          <cell r="B6105">
            <v>70983780</v>
          </cell>
          <cell r="C6105" t="str">
            <v>Kraj Vysočina</v>
          </cell>
          <cell r="D6105" t="str">
            <v xml:space="preserve">Pelhřimov </v>
          </cell>
          <cell r="E6105" t="str">
            <v>Městský úřad Pacov</v>
          </cell>
          <cell r="F6105" t="str">
            <v>Pacov</v>
          </cell>
          <cell r="G6105" t="str">
            <v>obec</v>
          </cell>
          <cell r="H6105">
            <v>650014081</v>
          </cell>
          <cell r="I6105" t="str">
            <v>70983780</v>
          </cell>
          <cell r="J6105">
            <v>520</v>
          </cell>
          <cell r="K6105" t="str">
            <v>SINGCLEAN</v>
          </cell>
          <cell r="L6105" t="str">
            <v>ANO</v>
          </cell>
          <cell r="M6105" t="str">
            <v>Základní škola a Mateřská škola Lukavec</v>
          </cell>
          <cell r="N6105" t="str">
            <v>Na Podskalí</v>
          </cell>
          <cell r="O6105">
            <v>282</v>
          </cell>
          <cell r="Q6105">
            <v>39426</v>
          </cell>
          <cell r="R6105" t="str">
            <v>Lukavec</v>
          </cell>
          <cell r="S6105">
            <v>565445240</v>
          </cell>
          <cell r="T6105" t="str">
            <v>zslukavec.reditel@centrum.cz</v>
          </cell>
        </row>
        <row r="6106">
          <cell r="A6106">
            <v>600149927</v>
          </cell>
          <cell r="B6106">
            <v>70983798</v>
          </cell>
          <cell r="C6106" t="str">
            <v>Zlínský kraj</v>
          </cell>
          <cell r="D6106" t="str">
            <v xml:space="preserve">Vsetín </v>
          </cell>
          <cell r="E6106" t="str">
            <v>Městský úřad Vsetín</v>
          </cell>
          <cell r="F6106" t="str">
            <v>Vsetín</v>
          </cell>
          <cell r="G6106" t="str">
            <v>obec</v>
          </cell>
          <cell r="H6106">
            <v>600149927</v>
          </cell>
          <cell r="I6106" t="str">
            <v>70983798</v>
          </cell>
          <cell r="J6106">
            <v>300</v>
          </cell>
          <cell r="K6106" t="str">
            <v>SINGCLEAN</v>
          </cell>
          <cell r="L6106" t="str">
            <v>ANO</v>
          </cell>
          <cell r="M6106" t="str">
            <v>Základní škola a Mateřská škola Leskovec, okres Vsetín, příspěvková organizace</v>
          </cell>
          <cell r="O6106">
            <v>93</v>
          </cell>
          <cell r="Q6106">
            <v>75611</v>
          </cell>
          <cell r="R6106" t="str">
            <v>Leskovec</v>
          </cell>
          <cell r="S6106">
            <v>571446070</v>
          </cell>
          <cell r="T6106" t="str">
            <v>info@zsleskovec.cz</v>
          </cell>
        </row>
        <row r="6107">
          <cell r="A6107">
            <v>600061264</v>
          </cell>
          <cell r="B6107">
            <v>70983801</v>
          </cell>
          <cell r="C6107" t="str">
            <v>Kraj Vysočina</v>
          </cell>
          <cell r="D6107" t="str">
            <v xml:space="preserve">Pelhřimov </v>
          </cell>
          <cell r="E6107" t="str">
            <v>Městský úřad Humpolec</v>
          </cell>
          <cell r="F6107" t="str">
            <v>Humpolec</v>
          </cell>
          <cell r="G6107" t="str">
            <v>obec</v>
          </cell>
          <cell r="H6107">
            <v>600061264</v>
          </cell>
          <cell r="I6107" t="str">
            <v>70983801</v>
          </cell>
          <cell r="J6107">
            <v>100</v>
          </cell>
          <cell r="K6107" t="str">
            <v>SINGCLEAN</v>
          </cell>
          <cell r="L6107" t="str">
            <v>ANO</v>
          </cell>
          <cell r="M6107" t="str">
            <v>Základní škola a Mateřská škola Čejov, okres Pelhřimov</v>
          </cell>
          <cell r="O6107">
            <v>4</v>
          </cell>
          <cell r="Q6107">
            <v>39601</v>
          </cell>
          <cell r="R6107" t="str">
            <v>Čejov</v>
          </cell>
          <cell r="S6107">
            <v>606669229</v>
          </cell>
          <cell r="T6107" t="str">
            <v>reditel@skolacejov.cz</v>
          </cell>
        </row>
        <row r="6108">
          <cell r="A6108">
            <v>600080196</v>
          </cell>
          <cell r="B6108">
            <v>70983810</v>
          </cell>
          <cell r="C6108" t="str">
            <v>Liberecký kraj</v>
          </cell>
          <cell r="D6108" t="str">
            <v xml:space="preserve">Liberec </v>
          </cell>
          <cell r="E6108" t="str">
            <v>Magistrát města Liberce</v>
          </cell>
          <cell r="F6108" t="str">
            <v>Liberec</v>
          </cell>
          <cell r="G6108" t="str">
            <v>obec</v>
          </cell>
          <cell r="H6108">
            <v>600080196</v>
          </cell>
          <cell r="I6108" t="str">
            <v>70983810</v>
          </cell>
          <cell r="J6108">
            <v>560</v>
          </cell>
          <cell r="K6108" t="str">
            <v>SINGCLEAN</v>
          </cell>
          <cell r="L6108" t="str">
            <v>ANO</v>
          </cell>
          <cell r="M6108" t="str">
            <v>Základní škola a Mateřská škola, Osečná, okres Liberec, příspěvková organizace</v>
          </cell>
          <cell r="N6108" t="str">
            <v>Školní</v>
          </cell>
          <cell r="O6108">
            <v>63</v>
          </cell>
          <cell r="Q6108">
            <v>46352</v>
          </cell>
          <cell r="R6108" t="str">
            <v>Osečná</v>
          </cell>
          <cell r="S6108">
            <v>485179224</v>
          </cell>
          <cell r="T6108" t="str">
            <v>zsosecna@sendme.cz</v>
          </cell>
        </row>
        <row r="6109">
          <cell r="A6109">
            <v>600075664</v>
          </cell>
          <cell r="B6109">
            <v>70983836</v>
          </cell>
          <cell r="C6109" t="str">
            <v>Ústecký kraj</v>
          </cell>
          <cell r="D6109" t="str">
            <v xml:space="preserve">Děčín </v>
          </cell>
          <cell r="E6109" t="str">
            <v>Městský úřad Rumburk</v>
          </cell>
          <cell r="F6109" t="str">
            <v>Rumburk</v>
          </cell>
          <cell r="G6109" t="str">
            <v>obec</v>
          </cell>
          <cell r="H6109">
            <v>600075664</v>
          </cell>
          <cell r="I6109" t="str">
            <v>70983836</v>
          </cell>
          <cell r="J6109">
            <v>320</v>
          </cell>
          <cell r="K6109" t="str">
            <v>SINGCLEAN</v>
          </cell>
          <cell r="L6109" t="str">
            <v>ANO</v>
          </cell>
          <cell r="M6109" t="str">
            <v>Mateřská škola Šluknov, příspěvková organizace</v>
          </cell>
          <cell r="N6109" t="str">
            <v>Svojsíkova</v>
          </cell>
          <cell r="O6109">
            <v>352</v>
          </cell>
          <cell r="Q6109">
            <v>40777</v>
          </cell>
          <cell r="R6109" t="str">
            <v>Šluknov</v>
          </cell>
          <cell r="S6109" t="str">
            <v>412 386 260 ,739424608</v>
          </cell>
          <cell r="T6109" t="str">
            <v>reditelka@skolka-sluknov.cz</v>
          </cell>
        </row>
        <row r="6110">
          <cell r="A6110">
            <v>600123740</v>
          </cell>
          <cell r="B6110">
            <v>70983844</v>
          </cell>
          <cell r="C6110" t="str">
            <v>Zlínský kraj</v>
          </cell>
          <cell r="D6110" t="str">
            <v xml:space="preserve">Uherské Hradiště </v>
          </cell>
          <cell r="E6110" t="str">
            <v>Městský úřad Uherský Brod</v>
          </cell>
          <cell r="F6110" t="str">
            <v>Uherský Brod</v>
          </cell>
          <cell r="G6110" t="str">
            <v>obec</v>
          </cell>
          <cell r="H6110">
            <v>600123740</v>
          </cell>
          <cell r="I6110" t="str">
            <v>70983844</v>
          </cell>
          <cell r="J6110">
            <v>60</v>
          </cell>
          <cell r="K6110" t="str">
            <v>SINGCLEAN</v>
          </cell>
          <cell r="L6110" t="str">
            <v>ANO</v>
          </cell>
          <cell r="M6110" t="str">
            <v>Mateřská škola Slavkov, okres Uherské Hradiště</v>
          </cell>
          <cell r="O6110">
            <v>114</v>
          </cell>
          <cell r="Q6110">
            <v>68764</v>
          </cell>
          <cell r="R6110" t="str">
            <v>Slavkov</v>
          </cell>
          <cell r="S6110">
            <v>572648851</v>
          </cell>
        </row>
        <row r="6111">
          <cell r="A6111">
            <v>600084281</v>
          </cell>
          <cell r="B6111">
            <v>70983852</v>
          </cell>
          <cell r="C6111" t="str">
            <v>Ústecký kraj</v>
          </cell>
          <cell r="D6111" t="str">
            <v xml:space="preserve">Teplice </v>
          </cell>
          <cell r="E6111" t="str">
            <v>Magistrát města Teplic</v>
          </cell>
          <cell r="F6111" t="str">
            <v>Teplice</v>
          </cell>
          <cell r="G6111" t="str">
            <v>obec</v>
          </cell>
          <cell r="H6111">
            <v>600084281</v>
          </cell>
          <cell r="I6111" t="str">
            <v>70983852</v>
          </cell>
          <cell r="J6111">
            <v>0</v>
          </cell>
          <cell r="K6111" t="str">
            <v>SINGCLEAN</v>
          </cell>
          <cell r="L6111" t="str">
            <v>ANO</v>
          </cell>
          <cell r="M6111" t="str">
            <v>Mateřská škola Rtyně nad Bílinou</v>
          </cell>
          <cell r="O6111">
            <v>34</v>
          </cell>
          <cell r="Q6111">
            <v>41762</v>
          </cell>
          <cell r="R6111" t="str">
            <v>Rtyně nad Bílinou</v>
          </cell>
          <cell r="S6111">
            <v>417872577</v>
          </cell>
        </row>
        <row r="6112">
          <cell r="A6112">
            <v>650014189</v>
          </cell>
          <cell r="B6112">
            <v>70983861</v>
          </cell>
          <cell r="C6112" t="str">
            <v>Kraj Vysočina</v>
          </cell>
          <cell r="D6112" t="str">
            <v xml:space="preserve">Jihlava </v>
          </cell>
          <cell r="E6112" t="str">
            <v>Městský úřad Telč</v>
          </cell>
          <cell r="F6112" t="str">
            <v>Telč</v>
          </cell>
          <cell r="G6112" t="str">
            <v>obec</v>
          </cell>
          <cell r="H6112">
            <v>650014189</v>
          </cell>
          <cell r="I6112" t="str">
            <v>70983861</v>
          </cell>
          <cell r="J6112">
            <v>240</v>
          </cell>
          <cell r="K6112" t="str">
            <v>SINGCLEAN</v>
          </cell>
          <cell r="L6112" t="str">
            <v>ANO</v>
          </cell>
          <cell r="M6112" t="str">
            <v>Základní škola a Mateřská škola Stará Říše, příspěvková organizace</v>
          </cell>
          <cell r="O6112">
            <v>41</v>
          </cell>
          <cell r="Q6112">
            <v>58867</v>
          </cell>
          <cell r="R6112" t="str">
            <v>Stará Říše</v>
          </cell>
          <cell r="S6112">
            <v>567377615</v>
          </cell>
          <cell r="T6112" t="str">
            <v>reditel@zsmsstararise.cz</v>
          </cell>
        </row>
        <row r="6113">
          <cell r="A6113">
            <v>600130509</v>
          </cell>
          <cell r="B6113">
            <v>70983879</v>
          </cell>
          <cell r="C6113" t="str">
            <v>Jihomoravský kraj</v>
          </cell>
          <cell r="D6113" t="str">
            <v xml:space="preserve">Brno-venkov </v>
          </cell>
          <cell r="E6113" t="str">
            <v>Městský úřad Tišnov</v>
          </cell>
          <cell r="F6113" t="str">
            <v>Tišnov</v>
          </cell>
          <cell r="G6113" t="str">
            <v>obec</v>
          </cell>
          <cell r="H6113">
            <v>600130509</v>
          </cell>
          <cell r="I6113" t="str">
            <v>70983879</v>
          </cell>
          <cell r="J6113">
            <v>120</v>
          </cell>
          <cell r="K6113" t="str">
            <v>SINGCLEAN</v>
          </cell>
          <cell r="L6113" t="str">
            <v>ANO</v>
          </cell>
          <cell r="M6113" t="str">
            <v>Základní škola a Mateřská škola Olší, okres Brno- venkov</v>
          </cell>
          <cell r="O6113">
            <v>14</v>
          </cell>
          <cell r="Q6113">
            <v>59261</v>
          </cell>
          <cell r="R6113" t="str">
            <v>Olší</v>
          </cell>
          <cell r="S6113">
            <v>566566438</v>
          </cell>
          <cell r="T6113" t="str">
            <v>zsolsi@seznam.cz</v>
          </cell>
        </row>
        <row r="6114">
          <cell r="A6114">
            <v>600084213</v>
          </cell>
          <cell r="B6114">
            <v>70983887</v>
          </cell>
          <cell r="C6114" t="str">
            <v>Ústecký kraj</v>
          </cell>
          <cell r="D6114" t="str">
            <v xml:space="preserve">Teplice </v>
          </cell>
          <cell r="E6114" t="str">
            <v>Magistrát města Teplic</v>
          </cell>
          <cell r="F6114" t="str">
            <v>Teplice</v>
          </cell>
          <cell r="G6114" t="str">
            <v>obec</v>
          </cell>
          <cell r="H6114">
            <v>600084213</v>
          </cell>
          <cell r="I6114" t="str">
            <v>70983887</v>
          </cell>
          <cell r="J6114">
            <v>40</v>
          </cell>
          <cell r="K6114" t="str">
            <v>SINGCLEAN</v>
          </cell>
          <cell r="L6114" t="str">
            <v>ANO</v>
          </cell>
          <cell r="M6114" t="str">
            <v>Mateřská škola Lahošť, Švermova 22</v>
          </cell>
          <cell r="N6114" t="str">
            <v>Švermova</v>
          </cell>
          <cell r="O6114">
            <v>22</v>
          </cell>
          <cell r="Q6114">
            <v>41725</v>
          </cell>
          <cell r="R6114" t="str">
            <v>Lahošť</v>
          </cell>
          <cell r="S6114">
            <v>417831096</v>
          </cell>
        </row>
        <row r="6115">
          <cell r="A6115">
            <v>600113183</v>
          </cell>
          <cell r="B6115">
            <v>70983895</v>
          </cell>
          <cell r="C6115" t="str">
            <v>Zlínský kraj</v>
          </cell>
          <cell r="D6115" t="str">
            <v xml:space="preserve">Zlín </v>
          </cell>
          <cell r="E6115" t="str">
            <v>Městský úřad Luhačovice</v>
          </cell>
          <cell r="F6115" t="str">
            <v>Luhačovice</v>
          </cell>
          <cell r="G6115" t="str">
            <v>obec</v>
          </cell>
          <cell r="H6115">
            <v>600113183</v>
          </cell>
          <cell r="I6115" t="str">
            <v>70983895</v>
          </cell>
          <cell r="J6115">
            <v>300</v>
          </cell>
          <cell r="K6115" t="str">
            <v>SINGCLEAN</v>
          </cell>
          <cell r="L6115" t="str">
            <v>ANO</v>
          </cell>
          <cell r="M6115" t="str">
            <v>Mateřská škola Slavičín - Vlára, příspěvková organizace</v>
          </cell>
          <cell r="N6115" t="str">
            <v>Nad Ovčírnou</v>
          </cell>
          <cell r="O6115">
            <v>351</v>
          </cell>
          <cell r="Q6115">
            <v>76321</v>
          </cell>
          <cell r="R6115" t="str">
            <v>Slavičín</v>
          </cell>
          <cell r="S6115">
            <v>577341301</v>
          </cell>
          <cell r="T6115" t="str">
            <v>msovc@zlinedu.cz</v>
          </cell>
        </row>
        <row r="6116">
          <cell r="A6116">
            <v>600121992</v>
          </cell>
          <cell r="B6116">
            <v>70983909</v>
          </cell>
          <cell r="C6116" t="str">
            <v>Kraj Vysočina</v>
          </cell>
          <cell r="D6116" t="str">
            <v xml:space="preserve">Třebíč </v>
          </cell>
          <cell r="E6116" t="str">
            <v>Městský úřad Moravské Budějovice</v>
          </cell>
          <cell r="F6116" t="str">
            <v>Moravské Budějovice</v>
          </cell>
          <cell r="G6116" t="str">
            <v>obec</v>
          </cell>
          <cell r="H6116">
            <v>600121992</v>
          </cell>
          <cell r="I6116" t="str">
            <v>70983909</v>
          </cell>
          <cell r="J6116">
            <v>300</v>
          </cell>
          <cell r="K6116" t="str">
            <v>SINGCLEAN</v>
          </cell>
          <cell r="L6116" t="str">
            <v>ANO</v>
          </cell>
          <cell r="M6116" t="str">
            <v>Základní škola a Mateřská škola Nové Syrovice, okres Třebíč, příspěvková organizace</v>
          </cell>
          <cell r="O6116">
            <v>5</v>
          </cell>
          <cell r="Q6116">
            <v>67541</v>
          </cell>
          <cell r="R6116" t="str">
            <v>Nové Syrovice</v>
          </cell>
          <cell r="S6116">
            <v>736487039</v>
          </cell>
          <cell r="T6116" t="str">
            <v>zsnovesyrovice@volny.cz</v>
          </cell>
        </row>
        <row r="6117">
          <cell r="A6117">
            <v>650056833</v>
          </cell>
          <cell r="B6117">
            <v>70983917</v>
          </cell>
          <cell r="C6117" t="str">
            <v>Královéhradecký kraj</v>
          </cell>
          <cell r="D6117" t="str">
            <v xml:space="preserve">Hradec Králové </v>
          </cell>
          <cell r="E6117" t="str">
            <v>Magistrát města Hradce Králové</v>
          </cell>
          <cell r="F6117" t="str">
            <v>Hradec Králové</v>
          </cell>
          <cell r="G6117" t="str">
            <v>obec</v>
          </cell>
          <cell r="H6117">
            <v>650056833</v>
          </cell>
          <cell r="I6117" t="str">
            <v>70983917</v>
          </cell>
          <cell r="J6117">
            <v>200</v>
          </cell>
          <cell r="K6117" t="str">
            <v>SINGCLEAN</v>
          </cell>
          <cell r="L6117" t="str">
            <v>ANO</v>
          </cell>
          <cell r="M6117" t="str">
            <v>Základní škola a mateřská škola, Hořiněves, okres Hradec Králové</v>
          </cell>
          <cell r="O6117">
            <v>4</v>
          </cell>
          <cell r="Q6117">
            <v>50306</v>
          </cell>
          <cell r="R6117" t="str">
            <v>Hořiněves</v>
          </cell>
          <cell r="S6117">
            <v>778487017</v>
          </cell>
          <cell r="T6117" t="str">
            <v>zshorineves@seznam.cz</v>
          </cell>
        </row>
        <row r="6118">
          <cell r="A6118">
            <v>600111792</v>
          </cell>
          <cell r="B6118">
            <v>70983933</v>
          </cell>
          <cell r="C6118" t="str">
            <v>Jihomoravský kraj</v>
          </cell>
          <cell r="D6118" t="str">
            <v xml:space="preserve">Břeclav </v>
          </cell>
          <cell r="E6118" t="str">
            <v>Městský úřad Břeclav</v>
          </cell>
          <cell r="F6118" t="str">
            <v>Břeclav</v>
          </cell>
          <cell r="G6118" t="str">
            <v>obec</v>
          </cell>
          <cell r="H6118">
            <v>600111792</v>
          </cell>
          <cell r="I6118" t="str">
            <v>70983933</v>
          </cell>
          <cell r="J6118">
            <v>180</v>
          </cell>
          <cell r="K6118" t="str">
            <v>SINGCLEAN</v>
          </cell>
          <cell r="L6118" t="str">
            <v>ANO</v>
          </cell>
          <cell r="M6118" t="str">
            <v>Mateřská škola Kostice, příspěvková organizace</v>
          </cell>
          <cell r="N6118" t="str">
            <v>Hlavní</v>
          </cell>
          <cell r="O6118">
            <v>53</v>
          </cell>
          <cell r="P6118">
            <v>2</v>
          </cell>
          <cell r="Q6118">
            <v>69152</v>
          </cell>
          <cell r="R6118" t="str">
            <v>Kostice</v>
          </cell>
          <cell r="S6118">
            <v>519338207</v>
          </cell>
          <cell r="T6118" t="str">
            <v>ms.kostice@k-soft.cz</v>
          </cell>
        </row>
        <row r="6119">
          <cell r="A6119">
            <v>600140580</v>
          </cell>
          <cell r="B6119">
            <v>70983941</v>
          </cell>
          <cell r="C6119" t="str">
            <v>Olomoucký kraj</v>
          </cell>
          <cell r="D6119" t="str">
            <v xml:space="preserve">Olomouc </v>
          </cell>
          <cell r="E6119" t="str">
            <v>Magistrát města Olomouce</v>
          </cell>
          <cell r="F6119" t="str">
            <v>Olomouc</v>
          </cell>
          <cell r="G6119" t="str">
            <v>obec</v>
          </cell>
          <cell r="H6119">
            <v>600140580</v>
          </cell>
          <cell r="I6119" t="str">
            <v>70983941</v>
          </cell>
          <cell r="J6119">
            <v>340</v>
          </cell>
          <cell r="K6119" t="str">
            <v>SINGCLEAN</v>
          </cell>
          <cell r="L6119" t="str">
            <v>ANO</v>
          </cell>
          <cell r="M6119" t="str">
            <v>Základní škola a Mateřská škola Příkazy, příspěvková organizace</v>
          </cell>
          <cell r="O6119">
            <v>22</v>
          </cell>
          <cell r="Q6119">
            <v>78333</v>
          </cell>
          <cell r="R6119" t="str">
            <v>Příkazy</v>
          </cell>
          <cell r="S6119">
            <v>585967282</v>
          </cell>
          <cell r="T6119" t="str">
            <v>zs.prikazy@seznam.cz</v>
          </cell>
        </row>
        <row r="6120">
          <cell r="A6120">
            <v>600134172</v>
          </cell>
          <cell r="B6120">
            <v>70983950</v>
          </cell>
          <cell r="C6120" t="str">
            <v>Moravskoslezský kraj</v>
          </cell>
          <cell r="D6120" t="str">
            <v xml:space="preserve">Frýdek-Místek </v>
          </cell>
          <cell r="E6120" t="str">
            <v>Magistrát města Frýdku-Místku</v>
          </cell>
          <cell r="F6120" t="str">
            <v>Frýdek-Místek</v>
          </cell>
          <cell r="G6120" t="str">
            <v>obec</v>
          </cell>
          <cell r="H6120">
            <v>600134172</v>
          </cell>
          <cell r="I6120" t="str">
            <v>70983950</v>
          </cell>
          <cell r="J6120">
            <v>600</v>
          </cell>
          <cell r="K6120" t="str">
            <v>SINGCLEAN</v>
          </cell>
          <cell r="L6120" t="str">
            <v>ANO</v>
          </cell>
          <cell r="M6120" t="str">
            <v>Základní škola a mateřská škola Staré Město, okres Frýdek-Místek, příspěvková organizace</v>
          </cell>
          <cell r="N6120" t="str">
            <v>Jamnická</v>
          </cell>
          <cell r="O6120">
            <v>270</v>
          </cell>
          <cell r="Q6120">
            <v>73801</v>
          </cell>
          <cell r="R6120" t="str">
            <v>Staré Město</v>
          </cell>
          <cell r="S6120">
            <v>558441511</v>
          </cell>
          <cell r="T6120" t="str">
            <v>staremesto.zs@seznam.cz</v>
          </cell>
        </row>
        <row r="6121">
          <cell r="A6121">
            <v>600120236</v>
          </cell>
          <cell r="B6121">
            <v>70983968</v>
          </cell>
          <cell r="C6121" t="str">
            <v>Olomoucký kraj</v>
          </cell>
          <cell r="D6121" t="str">
            <v xml:space="preserve">Prostějov </v>
          </cell>
          <cell r="E6121" t="str">
            <v>Magistrát města Prostějova</v>
          </cell>
          <cell r="F6121" t="str">
            <v>Prostějov</v>
          </cell>
          <cell r="G6121" t="str">
            <v>obec</v>
          </cell>
          <cell r="H6121">
            <v>600120236</v>
          </cell>
          <cell r="I6121" t="str">
            <v>70983968</v>
          </cell>
          <cell r="J6121">
            <v>220</v>
          </cell>
          <cell r="K6121" t="str">
            <v>SINGCLEAN</v>
          </cell>
          <cell r="L6121" t="str">
            <v>ANO</v>
          </cell>
          <cell r="M6121" t="str">
            <v>Základní škola a mateřská škola Rozstání, okres Prostějov, příspěvková organizace</v>
          </cell>
          <cell r="O6121">
            <v>25</v>
          </cell>
          <cell r="Q6121">
            <v>79862</v>
          </cell>
          <cell r="R6121" t="str">
            <v>Rozstání</v>
          </cell>
          <cell r="S6121">
            <v>582395418</v>
          </cell>
          <cell r="T6121" t="str">
            <v>zsrozst@posta.pvskoly.cz</v>
          </cell>
        </row>
        <row r="6122">
          <cell r="A6122">
            <v>650033213</v>
          </cell>
          <cell r="B6122">
            <v>70983976</v>
          </cell>
          <cell r="C6122" t="str">
            <v>Královéhradecký kraj</v>
          </cell>
          <cell r="D6122" t="str">
            <v xml:space="preserve">Trutnov </v>
          </cell>
          <cell r="E6122" t="str">
            <v>Městský úřad Trutnov</v>
          </cell>
          <cell r="F6122" t="str">
            <v>Trutnov</v>
          </cell>
          <cell r="G6122" t="str">
            <v>obec</v>
          </cell>
          <cell r="H6122">
            <v>650033213</v>
          </cell>
          <cell r="I6122" t="str">
            <v>70983976</v>
          </cell>
          <cell r="J6122">
            <v>260</v>
          </cell>
          <cell r="K6122" t="str">
            <v>SINGCLEAN</v>
          </cell>
          <cell r="L6122" t="str">
            <v>ANO</v>
          </cell>
          <cell r="M6122" t="str">
            <v>Základní škola a Mateřská škola, Pec pod Sněžkou, okres Trutnov</v>
          </cell>
          <cell r="O6122">
            <v>144</v>
          </cell>
          <cell r="Q6122">
            <v>54221</v>
          </cell>
          <cell r="R6122" t="str">
            <v>Pec pod Sněžkou</v>
          </cell>
          <cell r="S6122">
            <v>499896289</v>
          </cell>
          <cell r="T6122" t="str">
            <v>zspecps@seznam.cz</v>
          </cell>
        </row>
        <row r="6123">
          <cell r="A6123">
            <v>600132889</v>
          </cell>
          <cell r="B6123">
            <v>70983984</v>
          </cell>
          <cell r="C6123" t="str">
            <v>Moravskoslezský kraj</v>
          </cell>
          <cell r="D6123" t="str">
            <v xml:space="preserve">Frýdek-Místek </v>
          </cell>
          <cell r="E6123" t="str">
            <v>Městský úřad Jablunkov</v>
          </cell>
          <cell r="F6123" t="str">
            <v>Jablunkov</v>
          </cell>
          <cell r="G6123" t="str">
            <v>obec</v>
          </cell>
          <cell r="H6123">
            <v>600132889</v>
          </cell>
          <cell r="I6123" t="str">
            <v>70983984</v>
          </cell>
          <cell r="J6123">
            <v>260</v>
          </cell>
          <cell r="K6123" t="str">
            <v>SINGCLEAN</v>
          </cell>
          <cell r="L6123" t="str">
            <v>ANO</v>
          </cell>
          <cell r="M6123" t="str">
            <v>Mateřská škola Kaštánek Návsí, příspěvková organizace</v>
          </cell>
          <cell r="N6123" t="str">
            <v>Kaštanová</v>
          </cell>
          <cell r="O6123">
            <v>226</v>
          </cell>
          <cell r="Q6123">
            <v>73992</v>
          </cell>
          <cell r="R6123" t="str">
            <v>Návsí</v>
          </cell>
          <cell r="S6123">
            <v>558358053</v>
          </cell>
          <cell r="T6123" t="str">
            <v>msnavsi@seznam.cz</v>
          </cell>
        </row>
        <row r="6124">
          <cell r="A6124">
            <v>600120066</v>
          </cell>
          <cell r="B6124">
            <v>70983992</v>
          </cell>
          <cell r="C6124" t="str">
            <v>Olomoucký kraj</v>
          </cell>
          <cell r="D6124" t="str">
            <v xml:space="preserve">Prostějov </v>
          </cell>
          <cell r="E6124" t="str">
            <v>Magistrát města Prostějova</v>
          </cell>
          <cell r="F6124" t="str">
            <v>Prostějov</v>
          </cell>
          <cell r="G6124" t="str">
            <v>obec</v>
          </cell>
          <cell r="H6124">
            <v>600120066</v>
          </cell>
          <cell r="I6124" t="str">
            <v>70983992</v>
          </cell>
          <cell r="J6124">
            <v>40</v>
          </cell>
          <cell r="K6124" t="str">
            <v>SINGCLEAN</v>
          </cell>
          <cell r="L6124" t="str">
            <v>ANO</v>
          </cell>
          <cell r="M6124" t="str">
            <v>Mateřská škola Prostějovičky, příspěvková organizace</v>
          </cell>
          <cell r="O6124">
            <v>67</v>
          </cell>
          <cell r="Q6124">
            <v>79803</v>
          </cell>
          <cell r="R6124" t="str">
            <v>Prostějovičky</v>
          </cell>
          <cell r="S6124">
            <v>588882079</v>
          </cell>
          <cell r="T6124" t="str">
            <v>ms-pvicky@volny.cz</v>
          </cell>
        </row>
        <row r="6125">
          <cell r="A6125">
            <v>600134032</v>
          </cell>
          <cell r="B6125">
            <v>70984000</v>
          </cell>
          <cell r="C6125" t="str">
            <v>Moravskoslezský kraj</v>
          </cell>
          <cell r="D6125" t="str">
            <v xml:space="preserve">Frýdek-Místek </v>
          </cell>
          <cell r="E6125" t="str">
            <v>Městský úřad Jablunkov</v>
          </cell>
          <cell r="F6125" t="str">
            <v>Jablunkov</v>
          </cell>
          <cell r="G6125" t="str">
            <v>obec</v>
          </cell>
          <cell r="H6125">
            <v>600134032</v>
          </cell>
          <cell r="I6125" t="str">
            <v>70984000</v>
          </cell>
          <cell r="J6125">
            <v>220</v>
          </cell>
          <cell r="K6125" t="str">
            <v>SINGCLEAN</v>
          </cell>
          <cell r="L6125" t="str">
            <v>ANO</v>
          </cell>
          <cell r="M6125" t="str">
            <v>Základní škola a mateřská škola s polským jazykem vyučovacím Návsí, příspěvková organizace</v>
          </cell>
          <cell r="N6125" t="str">
            <v>Pod Výtopnou</v>
          </cell>
          <cell r="O6125">
            <v>190</v>
          </cell>
          <cell r="Q6125">
            <v>73992</v>
          </cell>
          <cell r="R6125" t="str">
            <v>Návsí</v>
          </cell>
          <cell r="S6125">
            <v>558357528</v>
          </cell>
          <cell r="T6125" t="str">
            <v>pzs.navsi@seznam.cz</v>
          </cell>
        </row>
        <row r="6126">
          <cell r="A6126">
            <v>600118185</v>
          </cell>
          <cell r="B6126">
            <v>70984018</v>
          </cell>
          <cell r="C6126" t="str">
            <v>Zlínský kraj</v>
          </cell>
          <cell r="D6126" t="str">
            <v xml:space="preserve">Kroměříž </v>
          </cell>
          <cell r="E6126" t="str">
            <v>Městský úřad Kroměříž</v>
          </cell>
          <cell r="F6126" t="str">
            <v>Kroměříž</v>
          </cell>
          <cell r="G6126" t="str">
            <v>obec</v>
          </cell>
          <cell r="H6126">
            <v>600118185</v>
          </cell>
          <cell r="I6126" t="str">
            <v>70984018</v>
          </cell>
          <cell r="J6126">
            <v>180</v>
          </cell>
          <cell r="K6126" t="str">
            <v>SINGCLEAN</v>
          </cell>
          <cell r="L6126" t="str">
            <v>ANO</v>
          </cell>
          <cell r="M6126" t="str">
            <v>Mateřská škola, Koryčany, okres Kroměříž</v>
          </cell>
          <cell r="N6126" t="str">
            <v>Pivodova</v>
          </cell>
          <cell r="O6126">
            <v>761</v>
          </cell>
          <cell r="Q6126">
            <v>76805</v>
          </cell>
          <cell r="R6126" t="str">
            <v>Koryčany</v>
          </cell>
          <cell r="S6126">
            <v>573376171</v>
          </cell>
          <cell r="T6126" t="str">
            <v>skolka.korycany@quick.cz</v>
          </cell>
        </row>
        <row r="6127">
          <cell r="A6127">
            <v>600119840</v>
          </cell>
          <cell r="B6127">
            <v>70984026</v>
          </cell>
          <cell r="C6127" t="str">
            <v>Olomoucký kraj</v>
          </cell>
          <cell r="D6127" t="str">
            <v xml:space="preserve">Prostějov </v>
          </cell>
          <cell r="E6127" t="str">
            <v>Magistrát města Prostějova</v>
          </cell>
          <cell r="F6127" t="str">
            <v>Prostějov</v>
          </cell>
          <cell r="G6127" t="str">
            <v>obec</v>
          </cell>
          <cell r="H6127">
            <v>600119840</v>
          </cell>
          <cell r="I6127" t="str">
            <v>70984026</v>
          </cell>
          <cell r="J6127">
            <v>20</v>
          </cell>
          <cell r="K6127" t="str">
            <v>SINGCLEAN</v>
          </cell>
          <cell r="L6127" t="str">
            <v>ANO</v>
          </cell>
          <cell r="M6127" t="str">
            <v>Mateřská škola Malé Hradisko, příspěvková organizace</v>
          </cell>
          <cell r="O6127">
            <v>364</v>
          </cell>
          <cell r="Q6127">
            <v>79849</v>
          </cell>
          <cell r="R6127" t="str">
            <v>Malé Hradisko</v>
          </cell>
          <cell r="S6127">
            <v>582399103</v>
          </cell>
          <cell r="T6127" t="str">
            <v>msmalehradisko@volny.cz</v>
          </cell>
        </row>
        <row r="6128">
          <cell r="A6128">
            <v>600113337</v>
          </cell>
          <cell r="B6128">
            <v>70984034</v>
          </cell>
          <cell r="C6128" t="str">
            <v>Zlínský kraj</v>
          </cell>
          <cell r="D6128" t="str">
            <v xml:space="preserve">Zlín </v>
          </cell>
          <cell r="E6128" t="str">
            <v>Městský úřad Vizovice</v>
          </cell>
          <cell r="F6128" t="str">
            <v>Vizovice</v>
          </cell>
          <cell r="G6128" t="str">
            <v>obec</v>
          </cell>
          <cell r="H6128">
            <v>600113337</v>
          </cell>
          <cell r="I6128" t="str">
            <v>70984034</v>
          </cell>
          <cell r="J6128">
            <v>60</v>
          </cell>
          <cell r="K6128" t="str">
            <v>SINGCLEAN</v>
          </cell>
          <cell r="L6128" t="str">
            <v>ANO</v>
          </cell>
          <cell r="M6128" t="str">
            <v>Mateřská škola Ublo, okres Zlín</v>
          </cell>
          <cell r="O6128">
            <v>74</v>
          </cell>
          <cell r="Q6128">
            <v>76312</v>
          </cell>
          <cell r="R6128" t="str">
            <v>Ublo</v>
          </cell>
          <cell r="S6128">
            <v>731155652</v>
          </cell>
          <cell r="T6128" t="str">
            <v>ms.ublo@volny.cz</v>
          </cell>
        </row>
        <row r="6129">
          <cell r="A6129">
            <v>600116123</v>
          </cell>
          <cell r="B6129">
            <v>70984042</v>
          </cell>
          <cell r="C6129" t="str">
            <v>Jihomoravský kraj</v>
          </cell>
          <cell r="D6129" t="str">
            <v xml:space="preserve">Hodonín </v>
          </cell>
          <cell r="E6129" t="str">
            <v>Městský úřad Kyjov</v>
          </cell>
          <cell r="F6129" t="str">
            <v>Kyjov</v>
          </cell>
          <cell r="G6129" t="str">
            <v>obec</v>
          </cell>
          <cell r="H6129">
            <v>600116123</v>
          </cell>
          <cell r="I6129" t="str">
            <v>70984042</v>
          </cell>
          <cell r="J6129">
            <v>120</v>
          </cell>
          <cell r="K6129" t="str">
            <v>SINGCLEAN</v>
          </cell>
          <cell r="L6129" t="str">
            <v>ANO</v>
          </cell>
          <cell r="M6129" t="str">
            <v>Základní škola a mateřská škola Bukovany, okres Hodonín, příspěvková organizace</v>
          </cell>
          <cell r="O6129">
            <v>132</v>
          </cell>
          <cell r="Q6129">
            <v>69631</v>
          </cell>
          <cell r="R6129" t="str">
            <v>Bukovany</v>
          </cell>
          <cell r="S6129">
            <v>518618014</v>
          </cell>
          <cell r="T6129" t="str">
            <v>zs.bukovany@seznam.cz</v>
          </cell>
        </row>
        <row r="6130">
          <cell r="A6130">
            <v>600113078</v>
          </cell>
          <cell r="B6130">
            <v>70984051</v>
          </cell>
          <cell r="C6130" t="str">
            <v>Zlínský kraj</v>
          </cell>
          <cell r="D6130" t="str">
            <v xml:space="preserve">Zlín </v>
          </cell>
          <cell r="E6130" t="str">
            <v>Magistrát města Zlína</v>
          </cell>
          <cell r="F6130" t="str">
            <v>Zlín</v>
          </cell>
          <cell r="G6130" t="str">
            <v>obec</v>
          </cell>
          <cell r="H6130">
            <v>600113078</v>
          </cell>
          <cell r="I6130" t="str">
            <v>70984051</v>
          </cell>
          <cell r="J6130">
            <v>100</v>
          </cell>
          <cell r="K6130" t="str">
            <v>SINGCLEAN</v>
          </cell>
          <cell r="L6130" t="str">
            <v>ANO</v>
          </cell>
          <cell r="M6130" t="str">
            <v>Mateřská škola Machová, okres Zlín</v>
          </cell>
          <cell r="O6130">
            <v>68</v>
          </cell>
          <cell r="Q6130">
            <v>76301</v>
          </cell>
          <cell r="R6130" t="str">
            <v>Machová</v>
          </cell>
          <cell r="S6130">
            <v>577121074</v>
          </cell>
          <cell r="T6130" t="str">
            <v>ms.machova@obecmachova.cz</v>
          </cell>
        </row>
        <row r="6131">
          <cell r="A6131">
            <v>600125629</v>
          </cell>
          <cell r="B6131">
            <v>70984069</v>
          </cell>
          <cell r="C6131" t="str">
            <v>Jihomoravský kraj</v>
          </cell>
          <cell r="D6131" t="str">
            <v xml:space="preserve">Vyškov </v>
          </cell>
          <cell r="E6131" t="str">
            <v>Městský úřad Slavkov u Brna</v>
          </cell>
          <cell r="F6131" t="str">
            <v>Slavkov u Brna</v>
          </cell>
          <cell r="G6131" t="str">
            <v>obec</v>
          </cell>
          <cell r="H6131">
            <v>600125629</v>
          </cell>
          <cell r="I6131" t="str">
            <v>70984069</v>
          </cell>
          <cell r="J6131">
            <v>140</v>
          </cell>
          <cell r="K6131" t="str">
            <v>SINGCLEAN</v>
          </cell>
          <cell r="L6131" t="str">
            <v>ANO</v>
          </cell>
          <cell r="M6131" t="str">
            <v>Základní škola a Mateřská škola Milešovice, okres Vyškov, příspěvková organizace</v>
          </cell>
          <cell r="N6131" t="str">
            <v>Milešovice 112</v>
          </cell>
          <cell r="Q6131">
            <v>68354</v>
          </cell>
          <cell r="R6131" t="str">
            <v>Otnice</v>
          </cell>
          <cell r="S6131">
            <v>544240013</v>
          </cell>
        </row>
        <row r="6132">
          <cell r="A6132">
            <v>600148963</v>
          </cell>
          <cell r="B6132">
            <v>70984085</v>
          </cell>
          <cell r="C6132" t="str">
            <v>Zlínský kraj</v>
          </cell>
          <cell r="D6132" t="str">
            <v xml:space="preserve">Vsetín </v>
          </cell>
          <cell r="E6132" t="str">
            <v>Městský úřad Vsetín</v>
          </cell>
          <cell r="F6132" t="str">
            <v>Vsetín</v>
          </cell>
          <cell r="G6132" t="str">
            <v>obec</v>
          </cell>
          <cell r="H6132">
            <v>600148963</v>
          </cell>
          <cell r="I6132" t="str">
            <v>70984085</v>
          </cell>
          <cell r="J6132">
            <v>140</v>
          </cell>
          <cell r="K6132" t="str">
            <v>SINGCLEAN</v>
          </cell>
          <cell r="L6132" t="str">
            <v>ANO</v>
          </cell>
          <cell r="M6132" t="str">
            <v>Mateřská škola Francova Lhota, okres Vsetín, příspěvková organizace</v>
          </cell>
          <cell r="O6132">
            <v>359</v>
          </cell>
          <cell r="Q6132">
            <v>75614</v>
          </cell>
          <cell r="R6132" t="str">
            <v>Francova Lhota</v>
          </cell>
          <cell r="S6132">
            <v>571458110</v>
          </cell>
          <cell r="T6132" t="str">
            <v>mat.skolafl@volny.cz</v>
          </cell>
        </row>
        <row r="6133">
          <cell r="A6133">
            <v>600137317</v>
          </cell>
          <cell r="B6133">
            <v>70984123</v>
          </cell>
          <cell r="C6133" t="str">
            <v>Moravskoslezský kraj</v>
          </cell>
          <cell r="D6133" t="str">
            <v xml:space="preserve">Nový Jičín </v>
          </cell>
          <cell r="E6133" t="str">
            <v>Městský úřad Kopřivnice</v>
          </cell>
          <cell r="F6133" t="str">
            <v>Kopřivnice</v>
          </cell>
          <cell r="G6133" t="str">
            <v>obec</v>
          </cell>
          <cell r="H6133">
            <v>600137317</v>
          </cell>
          <cell r="I6133" t="str">
            <v>70984123</v>
          </cell>
          <cell r="J6133">
            <v>160</v>
          </cell>
          <cell r="K6133" t="str">
            <v>SINGCLEAN</v>
          </cell>
          <cell r="L6133" t="str">
            <v>ANO</v>
          </cell>
          <cell r="M6133" t="str">
            <v>Mateřská škola Kateřinice, příspěvková organizace</v>
          </cell>
          <cell r="O6133">
            <v>107</v>
          </cell>
          <cell r="Q6133">
            <v>74258</v>
          </cell>
          <cell r="R6133" t="str">
            <v>Kateřinice</v>
          </cell>
          <cell r="S6133">
            <v>556729019</v>
          </cell>
          <cell r="T6133" t="str">
            <v>ms@katerinice.cz</v>
          </cell>
        </row>
        <row r="6134">
          <cell r="A6134">
            <v>600149994</v>
          </cell>
          <cell r="B6134">
            <v>70984131</v>
          </cell>
          <cell r="C6134" t="str">
            <v>Zlínský kraj</v>
          </cell>
          <cell r="D6134" t="str">
            <v xml:space="preserve">Vsetín </v>
          </cell>
          <cell r="E6134" t="str">
            <v>Městský úřad Vsetín</v>
          </cell>
          <cell r="F6134" t="str">
            <v>Vsetín</v>
          </cell>
          <cell r="G6134" t="str">
            <v>obec</v>
          </cell>
          <cell r="H6134">
            <v>600149994</v>
          </cell>
          <cell r="I6134" t="str">
            <v>70984131</v>
          </cell>
          <cell r="J6134">
            <v>160</v>
          </cell>
          <cell r="K6134" t="str">
            <v>SINGCLEAN</v>
          </cell>
          <cell r="L6134" t="str">
            <v>ANO</v>
          </cell>
          <cell r="M6134" t="str">
            <v>Základní škola a Mateřská škola Zděchov</v>
          </cell>
          <cell r="O6134">
            <v>103</v>
          </cell>
          <cell r="Q6134">
            <v>75607</v>
          </cell>
          <cell r="R6134" t="str">
            <v>Zděchov</v>
          </cell>
          <cell r="S6134">
            <v>571449021</v>
          </cell>
          <cell r="T6134" t="str">
            <v>zs.zdechov@seznam.cz</v>
          </cell>
        </row>
        <row r="6135">
          <cell r="A6135">
            <v>600145301</v>
          </cell>
          <cell r="B6135">
            <v>70984158</v>
          </cell>
          <cell r="C6135" t="str">
            <v>Moravskoslezský kraj</v>
          </cell>
          <cell r="D6135" t="str">
            <v xml:space="preserve">Ostrava-město </v>
          </cell>
          <cell r="E6135" t="str">
            <v>Magistrát města Ostravy</v>
          </cell>
          <cell r="F6135" t="str">
            <v>Ostrava</v>
          </cell>
          <cell r="G6135" t="str">
            <v>obec</v>
          </cell>
          <cell r="H6135">
            <v>600145301</v>
          </cell>
          <cell r="I6135" t="str">
            <v>70984158</v>
          </cell>
          <cell r="J6135">
            <v>600</v>
          </cell>
          <cell r="K6135" t="str">
            <v>SINGCLEAN</v>
          </cell>
          <cell r="L6135" t="str">
            <v>ANO</v>
          </cell>
          <cell r="M6135" t="str">
            <v>Základní škola Ostrava - Mariánské Hory, Gen. Janka 1208, příspěvková organizace</v>
          </cell>
          <cell r="N6135" t="str">
            <v>Gen. Janka</v>
          </cell>
          <cell r="O6135">
            <v>1208</v>
          </cell>
          <cell r="Q6135">
            <v>70900</v>
          </cell>
          <cell r="R6135" t="str">
            <v>Ostrava</v>
          </cell>
          <cell r="S6135">
            <v>596634243</v>
          </cell>
          <cell r="T6135" t="str">
            <v>reditelnazs@zsgenjanka.cz</v>
          </cell>
        </row>
        <row r="6136">
          <cell r="A6136">
            <v>600144038</v>
          </cell>
          <cell r="B6136">
            <v>70984182</v>
          </cell>
          <cell r="C6136" t="str">
            <v>Moravskoslezský kraj</v>
          </cell>
          <cell r="D6136" t="str">
            <v xml:space="preserve">Ostrava-město </v>
          </cell>
          <cell r="E6136" t="str">
            <v>Magistrát města Ostravy</v>
          </cell>
          <cell r="F6136" t="str">
            <v>Ostrava</v>
          </cell>
          <cell r="G6136" t="str">
            <v>obec</v>
          </cell>
          <cell r="H6136">
            <v>600144038</v>
          </cell>
          <cell r="I6136" t="str">
            <v>70984182</v>
          </cell>
          <cell r="J6136">
            <v>160</v>
          </cell>
          <cell r="K6136" t="str">
            <v>SINGCLEAN</v>
          </cell>
          <cell r="L6136" t="str">
            <v>ANO</v>
          </cell>
          <cell r="M6136" t="str">
            <v>Mateřská škola Ostrava - Mariánské Hory, Gen. Janka 1/1236, příspěvková organizace</v>
          </cell>
          <cell r="N6136" t="str">
            <v>Gen. Janka</v>
          </cell>
          <cell r="O6136">
            <v>1236</v>
          </cell>
          <cell r="Q6136">
            <v>70900</v>
          </cell>
          <cell r="R6136" t="str">
            <v>Ostrava</v>
          </cell>
          <cell r="S6136">
            <v>596634659</v>
          </cell>
          <cell r="T6136" t="str">
            <v>skolka@msgenjanka.cz</v>
          </cell>
        </row>
        <row r="6137">
          <cell r="A6137">
            <v>600144330</v>
          </cell>
          <cell r="B6137">
            <v>70984191</v>
          </cell>
          <cell r="C6137" t="str">
            <v>Moravskoslezský kraj</v>
          </cell>
          <cell r="D6137" t="str">
            <v xml:space="preserve">Ostrava-město </v>
          </cell>
          <cell r="E6137" t="str">
            <v>Magistrát města Ostravy</v>
          </cell>
          <cell r="F6137" t="str">
            <v>Ostrava</v>
          </cell>
          <cell r="G6137" t="str">
            <v>obec</v>
          </cell>
          <cell r="H6137">
            <v>600144330</v>
          </cell>
          <cell r="I6137" t="str">
            <v>70984191</v>
          </cell>
          <cell r="J6137">
            <v>320</v>
          </cell>
          <cell r="K6137" t="str">
            <v>SINGCLEAN</v>
          </cell>
          <cell r="L6137" t="str">
            <v>ANO</v>
          </cell>
          <cell r="M6137" t="str">
            <v>Mateřská škola Zelená 73/A, příspěvková organizace</v>
          </cell>
          <cell r="N6137" t="str">
            <v>Zelená</v>
          </cell>
          <cell r="O6137">
            <v>1258</v>
          </cell>
          <cell r="P6137" t="str">
            <v>73a</v>
          </cell>
          <cell r="Q6137">
            <v>70900</v>
          </cell>
          <cell r="R6137" t="str">
            <v>Ostrava</v>
          </cell>
          <cell r="S6137">
            <v>596624021</v>
          </cell>
          <cell r="T6137" t="str">
            <v>zelena73@seznam.cz</v>
          </cell>
        </row>
        <row r="6138">
          <cell r="A6138">
            <v>600144313</v>
          </cell>
          <cell r="B6138">
            <v>70984204</v>
          </cell>
          <cell r="C6138" t="str">
            <v>Moravskoslezský kraj</v>
          </cell>
          <cell r="D6138" t="str">
            <v xml:space="preserve">Ostrava-město </v>
          </cell>
          <cell r="E6138" t="str">
            <v>Magistrát města Ostravy</v>
          </cell>
          <cell r="F6138" t="str">
            <v>Ostrava</v>
          </cell>
          <cell r="G6138" t="str">
            <v>obec</v>
          </cell>
          <cell r="H6138">
            <v>600144313</v>
          </cell>
          <cell r="I6138" t="str">
            <v>70984204</v>
          </cell>
          <cell r="J6138">
            <v>280</v>
          </cell>
          <cell r="K6138" t="str">
            <v>SINGCLEAN</v>
          </cell>
          <cell r="L6138" t="str">
            <v>ANO</v>
          </cell>
          <cell r="M6138" t="str">
            <v>Mateřská škola U Dvoru, příspěvková organizace</v>
          </cell>
          <cell r="N6138" t="str">
            <v>U Dvoru</v>
          </cell>
          <cell r="O6138">
            <v>1255</v>
          </cell>
          <cell r="P6138">
            <v>22</v>
          </cell>
          <cell r="Q6138">
            <v>70900</v>
          </cell>
          <cell r="R6138" t="str">
            <v>Ostrava</v>
          </cell>
          <cell r="S6138">
            <v>596611026</v>
          </cell>
          <cell r="T6138" t="str">
            <v>kms.ov@seznam.cz</v>
          </cell>
        </row>
        <row r="6139">
          <cell r="A6139">
            <v>600073041</v>
          </cell>
          <cell r="B6139">
            <v>70984221</v>
          </cell>
          <cell r="C6139" t="str">
            <v>Karlovarský kraj</v>
          </cell>
          <cell r="D6139" t="str">
            <v xml:space="preserve">Sokolov </v>
          </cell>
          <cell r="E6139" t="str">
            <v>Městský úřad Sokolov</v>
          </cell>
          <cell r="F6139" t="str">
            <v>Sokolov</v>
          </cell>
          <cell r="G6139" t="str">
            <v>obec</v>
          </cell>
          <cell r="H6139">
            <v>600073041</v>
          </cell>
          <cell r="I6139" t="str">
            <v>70984221</v>
          </cell>
          <cell r="J6139">
            <v>460</v>
          </cell>
          <cell r="K6139" t="str">
            <v>SINGCLEAN</v>
          </cell>
          <cell r="L6139" t="str">
            <v>ANO</v>
          </cell>
          <cell r="M6139" t="str">
            <v>Základní škola Loket, okres Sokolov</v>
          </cell>
          <cell r="N6139" t="str">
            <v>T. G. Masaryka</v>
          </cell>
          <cell r="O6139">
            <v>128</v>
          </cell>
          <cell r="P6139">
            <v>2</v>
          </cell>
          <cell r="Q6139">
            <v>35733</v>
          </cell>
          <cell r="R6139" t="str">
            <v>Loket</v>
          </cell>
          <cell r="S6139" t="str">
            <v>352 684 034 ,725700907</v>
          </cell>
          <cell r="T6139" t="str">
            <v>info@zsloket.cz</v>
          </cell>
        </row>
        <row r="6140">
          <cell r="A6140">
            <v>600072347</v>
          </cell>
          <cell r="B6140">
            <v>70984239</v>
          </cell>
          <cell r="C6140" t="str">
            <v>Karlovarský kraj</v>
          </cell>
          <cell r="D6140" t="str">
            <v xml:space="preserve">Sokolov </v>
          </cell>
          <cell r="E6140" t="str">
            <v>Městský úřad Sokolov</v>
          </cell>
          <cell r="F6140" t="str">
            <v>Sokolov</v>
          </cell>
          <cell r="G6140" t="str">
            <v>obec</v>
          </cell>
          <cell r="H6140">
            <v>600072347</v>
          </cell>
          <cell r="I6140" t="str">
            <v>70984239</v>
          </cell>
          <cell r="J6140">
            <v>260</v>
          </cell>
          <cell r="K6140" t="str">
            <v>SINGCLEAN</v>
          </cell>
          <cell r="L6140" t="str">
            <v>ANO</v>
          </cell>
          <cell r="M6140" t="str">
            <v>Mateřská škola Loket, okres Sokolov</v>
          </cell>
          <cell r="N6140" t="str">
            <v>Sportovní</v>
          </cell>
          <cell r="O6140">
            <v>561</v>
          </cell>
          <cell r="Q6140">
            <v>35733</v>
          </cell>
          <cell r="R6140" t="str">
            <v>Loket</v>
          </cell>
          <cell r="S6140">
            <v>352684022</v>
          </cell>
          <cell r="T6140" t="str">
            <v>msloket@seznam.cz</v>
          </cell>
        </row>
        <row r="6141">
          <cell r="A6141">
            <v>600056813</v>
          </cell>
          <cell r="B6141">
            <v>70984247</v>
          </cell>
          <cell r="C6141" t="str">
            <v>Jihočeský kraj</v>
          </cell>
          <cell r="D6141" t="str">
            <v xml:space="preserve">České Budějovice </v>
          </cell>
          <cell r="E6141" t="str">
            <v>Magistrát města Českých Budějovic</v>
          </cell>
          <cell r="F6141" t="str">
            <v>České Budějovice</v>
          </cell>
          <cell r="G6141" t="str">
            <v>obec</v>
          </cell>
          <cell r="H6141">
            <v>600056813</v>
          </cell>
          <cell r="I6141" t="str">
            <v>70984247</v>
          </cell>
          <cell r="J6141">
            <v>40</v>
          </cell>
          <cell r="K6141" t="str">
            <v>SINGCLEAN</v>
          </cell>
          <cell r="L6141" t="str">
            <v>ANO</v>
          </cell>
          <cell r="M6141" t="str">
            <v>Mateřská škola Úsilné</v>
          </cell>
          <cell r="O6141">
            <v>43</v>
          </cell>
          <cell r="Q6141">
            <v>37010</v>
          </cell>
          <cell r="R6141" t="str">
            <v>Úsilné</v>
          </cell>
          <cell r="S6141">
            <v>774225046</v>
          </cell>
          <cell r="T6141" t="str">
            <v>skolka@usilne.cz</v>
          </cell>
        </row>
        <row r="6142">
          <cell r="A6142">
            <v>600150208</v>
          </cell>
          <cell r="B6142">
            <v>70984255</v>
          </cell>
          <cell r="C6142" t="str">
            <v>Olomoucký kraj</v>
          </cell>
          <cell r="D6142" t="str">
            <v xml:space="preserve">Jeseník </v>
          </cell>
          <cell r="E6142" t="str">
            <v>Městský úřad Jeseník</v>
          </cell>
          <cell r="F6142" t="str">
            <v>Jeseník</v>
          </cell>
          <cell r="G6142" t="str">
            <v>obec</v>
          </cell>
          <cell r="H6142">
            <v>600150208</v>
          </cell>
          <cell r="I6142" t="str">
            <v>70984255</v>
          </cell>
          <cell r="J6142">
            <v>280</v>
          </cell>
          <cell r="K6142" t="str">
            <v>SINGCLEAN</v>
          </cell>
          <cell r="L6142" t="str">
            <v>ANO</v>
          </cell>
          <cell r="M6142" t="str">
            <v>Mateřská škola Beruška Zlaté Hory, Nádražní 306, příspěvková organizace</v>
          </cell>
          <cell r="N6142" t="str">
            <v>Nádražní</v>
          </cell>
          <cell r="O6142">
            <v>306</v>
          </cell>
          <cell r="Q6142">
            <v>79376</v>
          </cell>
          <cell r="R6142" t="str">
            <v>Zlaté Hory</v>
          </cell>
          <cell r="S6142">
            <v>584425425</v>
          </cell>
          <cell r="T6142" t="str">
            <v>ms.zlatehory4@tiscali.cz</v>
          </cell>
        </row>
        <row r="6143">
          <cell r="A6143">
            <v>600146154</v>
          </cell>
          <cell r="B6143">
            <v>70984280</v>
          </cell>
          <cell r="C6143" t="str">
            <v>Olomoucký kraj</v>
          </cell>
          <cell r="D6143" t="str">
            <v xml:space="preserve">Přerov </v>
          </cell>
          <cell r="E6143" t="str">
            <v>Magistrát města Přerova</v>
          </cell>
          <cell r="F6143" t="str">
            <v>Přerov</v>
          </cell>
          <cell r="G6143" t="str">
            <v>obec</v>
          </cell>
          <cell r="H6143">
            <v>600146154</v>
          </cell>
          <cell r="I6143" t="str">
            <v>70984280</v>
          </cell>
          <cell r="J6143">
            <v>200</v>
          </cell>
          <cell r="K6143" t="str">
            <v>SINGCLEAN</v>
          </cell>
          <cell r="L6143" t="str">
            <v>ANO</v>
          </cell>
          <cell r="M6143" t="str">
            <v>Mateřská škola Brodek u Přerova, okres Přerov, příspěvková organizace</v>
          </cell>
          <cell r="N6143" t="str">
            <v>Tyršova</v>
          </cell>
          <cell r="O6143">
            <v>217</v>
          </cell>
          <cell r="Q6143">
            <v>75103</v>
          </cell>
          <cell r="R6143" t="str">
            <v>Brodek u Přerova</v>
          </cell>
          <cell r="S6143">
            <v>581741142</v>
          </cell>
          <cell r="T6143" t="str">
            <v>info@msbrodekuprerova.cz</v>
          </cell>
        </row>
        <row r="6144">
          <cell r="A6144">
            <v>600062678</v>
          </cell>
          <cell r="B6144">
            <v>70984301</v>
          </cell>
          <cell r="C6144" t="str">
            <v>Jihočeský kraj</v>
          </cell>
          <cell r="D6144" t="str">
            <v xml:space="preserve">Prachatice </v>
          </cell>
          <cell r="E6144" t="str">
            <v>Městský úřad Prachatice</v>
          </cell>
          <cell r="F6144" t="str">
            <v>Prachatice</v>
          </cell>
          <cell r="G6144" t="str">
            <v>obec</v>
          </cell>
          <cell r="H6144">
            <v>600062678</v>
          </cell>
          <cell r="I6144" t="str">
            <v>70984301</v>
          </cell>
          <cell r="J6144">
            <v>240</v>
          </cell>
          <cell r="K6144" t="str">
            <v>SINGCLEAN</v>
          </cell>
          <cell r="L6144" t="str">
            <v>ANO</v>
          </cell>
          <cell r="M6144" t="str">
            <v>Mateřská škola Volary, okres Prachatice</v>
          </cell>
          <cell r="N6144" t="str">
            <v>Sídl. Míru</v>
          </cell>
          <cell r="O6144">
            <v>117</v>
          </cell>
          <cell r="Q6144">
            <v>38451</v>
          </cell>
          <cell r="R6144" t="str">
            <v>Volary</v>
          </cell>
          <cell r="S6144">
            <v>720259369</v>
          </cell>
          <cell r="T6144" t="str">
            <v>ms.volary@seznam.cz</v>
          </cell>
        </row>
        <row r="6145">
          <cell r="A6145">
            <v>600148149</v>
          </cell>
          <cell r="B6145">
            <v>70984310</v>
          </cell>
          <cell r="C6145" t="str">
            <v>Olomoucký kraj</v>
          </cell>
          <cell r="D6145" t="str">
            <v xml:space="preserve">Šumperk </v>
          </cell>
          <cell r="E6145" t="str">
            <v>Městský úřad Mohelnice</v>
          </cell>
          <cell r="F6145" t="str">
            <v>Mohelnice</v>
          </cell>
          <cell r="G6145" t="str">
            <v>obec</v>
          </cell>
          <cell r="H6145">
            <v>600148149</v>
          </cell>
          <cell r="I6145" t="str">
            <v>70984310</v>
          </cell>
          <cell r="J6145">
            <v>40</v>
          </cell>
          <cell r="K6145" t="str">
            <v>SINGCLEAN</v>
          </cell>
          <cell r="L6145" t="str">
            <v>ANO</v>
          </cell>
          <cell r="M6145" t="str">
            <v>Mateřská škola Mírov, okres Šumperk, příspěvková organizace</v>
          </cell>
          <cell r="O6145">
            <v>47</v>
          </cell>
          <cell r="Q6145">
            <v>78953</v>
          </cell>
          <cell r="R6145" t="str">
            <v>Mírov</v>
          </cell>
          <cell r="S6145">
            <v>702640940</v>
          </cell>
          <cell r="T6145" t="str">
            <v>zs.mirov@seznam.cz</v>
          </cell>
        </row>
        <row r="6146">
          <cell r="A6146">
            <v>650038631</v>
          </cell>
          <cell r="B6146">
            <v>70984328</v>
          </cell>
          <cell r="C6146" t="str">
            <v>Jihočeský kraj</v>
          </cell>
          <cell r="D6146" t="str">
            <v xml:space="preserve">Písek </v>
          </cell>
          <cell r="E6146" t="str">
            <v>Městský úřad Písek</v>
          </cell>
          <cell r="F6146" t="str">
            <v>Písek</v>
          </cell>
          <cell r="G6146" t="str">
            <v>obec</v>
          </cell>
          <cell r="H6146">
            <v>650038631</v>
          </cell>
          <cell r="I6146" t="str">
            <v>70984328</v>
          </cell>
          <cell r="J6146">
            <v>280</v>
          </cell>
          <cell r="K6146" t="str">
            <v>SINGCLEAN</v>
          </cell>
          <cell r="L6146" t="str">
            <v>ANO</v>
          </cell>
          <cell r="M6146" t="str">
            <v>Základní škola a Mateřská škola Kluky, okr. Písek</v>
          </cell>
          <cell r="O6146">
            <v>86</v>
          </cell>
          <cell r="Q6146">
            <v>39819</v>
          </cell>
          <cell r="R6146" t="str">
            <v>Kluky</v>
          </cell>
          <cell r="S6146">
            <v>382286515</v>
          </cell>
          <cell r="T6146" t="str">
            <v>zsamskluky@seznam.cz</v>
          </cell>
        </row>
        <row r="6147">
          <cell r="A6147">
            <v>600061019</v>
          </cell>
          <cell r="B6147">
            <v>70984336</v>
          </cell>
          <cell r="C6147" t="str">
            <v>Kraj Vysočina</v>
          </cell>
          <cell r="D6147" t="str">
            <v xml:space="preserve">Pelhřimov </v>
          </cell>
          <cell r="E6147" t="str">
            <v>Městský úřad Pacov</v>
          </cell>
          <cell r="F6147" t="str">
            <v>Pacov</v>
          </cell>
          <cell r="G6147" t="str">
            <v>obec</v>
          </cell>
          <cell r="H6147">
            <v>600061019</v>
          </cell>
          <cell r="I6147" t="str">
            <v>70984336</v>
          </cell>
          <cell r="J6147">
            <v>40</v>
          </cell>
          <cell r="K6147" t="str">
            <v>SINGCLEAN</v>
          </cell>
          <cell r="L6147" t="str">
            <v>ANO</v>
          </cell>
          <cell r="M6147" t="str">
            <v>Mateřská škola Kámen, okres Pelhřimov</v>
          </cell>
          <cell r="O6147">
            <v>64</v>
          </cell>
          <cell r="Q6147">
            <v>39413</v>
          </cell>
          <cell r="R6147" t="str">
            <v>Kámen</v>
          </cell>
          <cell r="S6147">
            <v>565426669</v>
          </cell>
          <cell r="T6147" t="str">
            <v>mskamen@seznam.cz</v>
          </cell>
        </row>
        <row r="6148">
          <cell r="A6148">
            <v>600143317</v>
          </cell>
          <cell r="B6148">
            <v>70984344</v>
          </cell>
          <cell r="C6148" t="str">
            <v>Moravskoslezský kraj</v>
          </cell>
          <cell r="D6148" t="str">
            <v xml:space="preserve">Opava </v>
          </cell>
          <cell r="E6148" t="str">
            <v>Magistrát města Opavy</v>
          </cell>
          <cell r="F6148" t="str">
            <v>Opava</v>
          </cell>
          <cell r="G6148" t="str">
            <v>obec</v>
          </cell>
          <cell r="H6148">
            <v>600143317</v>
          </cell>
          <cell r="I6148" t="str">
            <v>70984344</v>
          </cell>
          <cell r="J6148">
            <v>640</v>
          </cell>
          <cell r="K6148" t="str">
            <v>SINGCLEAN</v>
          </cell>
          <cell r="L6148" t="str">
            <v>ANO</v>
          </cell>
          <cell r="M6148" t="str">
            <v>Základní škola Hradec nad Moravicí, okres Opava, příspěvková organizace</v>
          </cell>
          <cell r="N6148" t="str">
            <v>Opavská</v>
          </cell>
          <cell r="O6148">
            <v>217</v>
          </cell>
          <cell r="Q6148">
            <v>74741</v>
          </cell>
          <cell r="R6148" t="str">
            <v>Hradec nad Moravicí</v>
          </cell>
          <cell r="S6148">
            <v>553784190</v>
          </cell>
          <cell r="T6148" t="str">
            <v>reditel@zshradec.cz</v>
          </cell>
        </row>
        <row r="6149">
          <cell r="A6149">
            <v>600141845</v>
          </cell>
          <cell r="B6149">
            <v>70984352</v>
          </cell>
          <cell r="C6149" t="str">
            <v>Moravskoslezský kraj</v>
          </cell>
          <cell r="D6149" t="str">
            <v xml:space="preserve">Opava </v>
          </cell>
          <cell r="E6149" t="str">
            <v>Magistrát města Opavy</v>
          </cell>
          <cell r="F6149" t="str">
            <v>Opava</v>
          </cell>
          <cell r="G6149" t="str">
            <v>obec</v>
          </cell>
          <cell r="H6149">
            <v>600141845</v>
          </cell>
          <cell r="I6149" t="str">
            <v>70984352</v>
          </cell>
          <cell r="J6149">
            <v>420</v>
          </cell>
          <cell r="K6149" t="str">
            <v>SINGCLEAN</v>
          </cell>
          <cell r="L6149" t="str">
            <v>ANO</v>
          </cell>
          <cell r="M6149" t="str">
            <v>Mateřská škola Hradec nad Moravicí, okres Opava, příspěvková organizace</v>
          </cell>
          <cell r="N6149" t="str">
            <v>Smetanova</v>
          </cell>
          <cell r="O6149">
            <v>520</v>
          </cell>
          <cell r="Q6149">
            <v>74741</v>
          </cell>
          <cell r="R6149" t="str">
            <v>Hradec nad Moravicí</v>
          </cell>
          <cell r="S6149">
            <v>553784154</v>
          </cell>
          <cell r="T6149" t="str">
            <v>reditelna@mshradec.eu</v>
          </cell>
        </row>
        <row r="6150">
          <cell r="A6150">
            <v>674000544</v>
          </cell>
          <cell r="B6150">
            <v>70984361</v>
          </cell>
          <cell r="C6150" t="str">
            <v>Moravskoslezský kraj</v>
          </cell>
          <cell r="D6150" t="str">
            <v xml:space="preserve">Ostrava-město </v>
          </cell>
          <cell r="E6150" t="str">
            <v>Magistrát města Ostravy</v>
          </cell>
          <cell r="F6150" t="str">
            <v>Ostrava</v>
          </cell>
          <cell r="G6150" t="str">
            <v>obec</v>
          </cell>
          <cell r="H6150">
            <v>674000544</v>
          </cell>
          <cell r="I6150" t="str">
            <v>70984361</v>
          </cell>
          <cell r="J6150">
            <v>480</v>
          </cell>
          <cell r="K6150" t="str">
            <v>SINGCLEAN</v>
          </cell>
          <cell r="L6150" t="str">
            <v>ANO</v>
          </cell>
          <cell r="M6150" t="str">
            <v>Mateřská škola, Ostrava-Poruba, Dvorní 763, příspěvková organizace</v>
          </cell>
          <cell r="N6150" t="str">
            <v>Dvorní</v>
          </cell>
          <cell r="O6150">
            <v>763</v>
          </cell>
          <cell r="P6150">
            <v>19</v>
          </cell>
          <cell r="Q6150">
            <v>70800</v>
          </cell>
          <cell r="R6150" t="str">
            <v>Ostrava</v>
          </cell>
          <cell r="S6150">
            <v>596912548</v>
          </cell>
          <cell r="T6150" t="str">
            <v>msdvorni@msdvorni.cz</v>
          </cell>
        </row>
        <row r="6151">
          <cell r="A6151">
            <v>674000528</v>
          </cell>
          <cell r="B6151">
            <v>70984379</v>
          </cell>
          <cell r="C6151" t="str">
            <v>Moravskoslezský kraj</v>
          </cell>
          <cell r="D6151" t="str">
            <v xml:space="preserve">Ostrava-město </v>
          </cell>
          <cell r="E6151" t="str">
            <v>Magistrát města Ostravy</v>
          </cell>
          <cell r="F6151" t="str">
            <v>Ostrava</v>
          </cell>
          <cell r="G6151" t="str">
            <v>obec</v>
          </cell>
          <cell r="H6151">
            <v>674000528</v>
          </cell>
          <cell r="I6151" t="str">
            <v>70984379</v>
          </cell>
          <cell r="J6151">
            <v>440</v>
          </cell>
          <cell r="K6151" t="str">
            <v>SINGCLEAN</v>
          </cell>
          <cell r="L6151" t="str">
            <v>ANO</v>
          </cell>
          <cell r="M6151" t="str">
            <v>Mateřská škola, Ostrava-Poruba, Nezvalovo nám. 856, příspěvková organizace</v>
          </cell>
          <cell r="N6151" t="str">
            <v>Nezvalovo náměstí</v>
          </cell>
          <cell r="O6151">
            <v>856</v>
          </cell>
          <cell r="P6151">
            <v>1</v>
          </cell>
          <cell r="Q6151">
            <v>70800</v>
          </cell>
          <cell r="R6151" t="str">
            <v>Ostrava</v>
          </cell>
          <cell r="S6151">
            <v>596926540</v>
          </cell>
          <cell r="T6151" t="str">
            <v>ms.nezvalovo@post.cz</v>
          </cell>
        </row>
        <row r="6152">
          <cell r="A6152">
            <v>600138160</v>
          </cell>
          <cell r="B6152">
            <v>70984387</v>
          </cell>
          <cell r="C6152" t="str">
            <v>Moravskoslezský kraj</v>
          </cell>
          <cell r="D6152" t="str">
            <v xml:space="preserve">Nový Jičín </v>
          </cell>
          <cell r="E6152" t="str">
            <v>Městský úřad Odry</v>
          </cell>
          <cell r="F6152" t="str">
            <v>Odry</v>
          </cell>
          <cell r="G6152" t="str">
            <v>obec</v>
          </cell>
          <cell r="H6152">
            <v>600138160</v>
          </cell>
          <cell r="I6152" t="str">
            <v>70984387</v>
          </cell>
          <cell r="J6152">
            <v>1020</v>
          </cell>
          <cell r="K6152" t="str">
            <v>SINGCLEAN</v>
          </cell>
          <cell r="L6152" t="str">
            <v>ANO</v>
          </cell>
          <cell r="M6152" t="str">
            <v>Základní škola a Mateřská škola T. G. Masaryka Fulnek, příspěvková organizace</v>
          </cell>
          <cell r="N6152" t="str">
            <v>Masarykova</v>
          </cell>
          <cell r="O6152">
            <v>426</v>
          </cell>
          <cell r="Q6152">
            <v>74245</v>
          </cell>
          <cell r="R6152" t="str">
            <v>Fulnek</v>
          </cell>
          <cell r="S6152">
            <v>556741023</v>
          </cell>
          <cell r="T6152" t="str">
            <v>zs.mafulnek@mybox.cz</v>
          </cell>
        </row>
        <row r="6153">
          <cell r="A6153">
            <v>600147878</v>
          </cell>
          <cell r="B6153">
            <v>70984433</v>
          </cell>
          <cell r="C6153" t="str">
            <v>Olomoucký kraj</v>
          </cell>
          <cell r="D6153" t="str">
            <v xml:space="preserve">Šumperk </v>
          </cell>
          <cell r="E6153" t="str">
            <v>Městský úřad Zábřeh</v>
          </cell>
          <cell r="F6153" t="str">
            <v>Zábřeh</v>
          </cell>
          <cell r="G6153" t="str">
            <v>obec</v>
          </cell>
          <cell r="H6153">
            <v>600147878</v>
          </cell>
          <cell r="I6153" t="str">
            <v>70984433</v>
          </cell>
          <cell r="J6153">
            <v>200</v>
          </cell>
          <cell r="K6153" t="str">
            <v>SINGCLEAN</v>
          </cell>
          <cell r="L6153" t="str">
            <v>ANO</v>
          </cell>
          <cell r="M6153" t="str">
            <v>Mateřská škola Postřelmov, Nová 404, příspěvková organizace</v>
          </cell>
          <cell r="N6153" t="str">
            <v>Nová</v>
          </cell>
          <cell r="O6153">
            <v>404</v>
          </cell>
          <cell r="Q6153">
            <v>78969</v>
          </cell>
          <cell r="R6153" t="str">
            <v>Postřelmov</v>
          </cell>
          <cell r="S6153">
            <v>583437094</v>
          </cell>
          <cell r="T6153" t="str">
            <v>mspostrelmov@ou-postrelmov.cz</v>
          </cell>
        </row>
        <row r="6154">
          <cell r="A6154">
            <v>600148378</v>
          </cell>
          <cell r="B6154">
            <v>70984441</v>
          </cell>
          <cell r="C6154" t="str">
            <v>Olomoucký kraj</v>
          </cell>
          <cell r="D6154" t="str">
            <v xml:space="preserve">Šumperk </v>
          </cell>
          <cell r="E6154" t="str">
            <v>Městský úřad Zábřeh</v>
          </cell>
          <cell r="F6154" t="str">
            <v>Zábřeh</v>
          </cell>
          <cell r="G6154" t="str">
            <v>obec</v>
          </cell>
          <cell r="H6154">
            <v>600148378</v>
          </cell>
          <cell r="I6154" t="str">
            <v>70984441</v>
          </cell>
          <cell r="J6154">
            <v>320</v>
          </cell>
          <cell r="K6154" t="str">
            <v>SINGCLEAN</v>
          </cell>
          <cell r="L6154" t="str">
            <v>ANO</v>
          </cell>
          <cell r="M6154" t="str">
            <v>Základní škola Postřelmov, okres Šumperk, příspěvková organizace</v>
          </cell>
          <cell r="N6154" t="str">
            <v>Školní</v>
          </cell>
          <cell r="O6154">
            <v>290</v>
          </cell>
          <cell r="Q6154">
            <v>78969</v>
          </cell>
          <cell r="R6154" t="str">
            <v>Postřelmov</v>
          </cell>
          <cell r="S6154">
            <v>583437095</v>
          </cell>
          <cell r="T6154" t="str">
            <v>zs.postrelmov@seznam.cz</v>
          </cell>
        </row>
        <row r="6155">
          <cell r="A6155">
            <v>600105644</v>
          </cell>
          <cell r="B6155">
            <v>70984450</v>
          </cell>
          <cell r="C6155" t="str">
            <v>Jihomoravský kraj</v>
          </cell>
          <cell r="D6155" t="str">
            <v xml:space="preserve">Blansko </v>
          </cell>
          <cell r="E6155" t="str">
            <v>Městský úřad Blansko</v>
          </cell>
          <cell r="F6155" t="str">
            <v>Blansko</v>
          </cell>
          <cell r="G6155" t="str">
            <v>obec</v>
          </cell>
          <cell r="H6155">
            <v>600105644</v>
          </cell>
          <cell r="I6155" t="str">
            <v>70984450</v>
          </cell>
          <cell r="J6155">
            <v>80</v>
          </cell>
          <cell r="K6155" t="str">
            <v>SINGCLEAN</v>
          </cell>
          <cell r="L6155" t="str">
            <v>ANO</v>
          </cell>
          <cell r="M6155" t="str">
            <v>Mateřská škola Vysočany, okres Blansko</v>
          </cell>
          <cell r="O6155">
            <v>178</v>
          </cell>
          <cell r="Q6155">
            <v>67913</v>
          </cell>
          <cell r="R6155" t="str">
            <v>Vysočany</v>
          </cell>
          <cell r="S6155">
            <v>516435685</v>
          </cell>
          <cell r="T6155" t="str">
            <v>ms@vysocany.com</v>
          </cell>
        </row>
        <row r="6156">
          <cell r="A6156">
            <v>650037669</v>
          </cell>
          <cell r="B6156">
            <v>70984468</v>
          </cell>
          <cell r="C6156" t="str">
            <v>Olomoucký kraj</v>
          </cell>
          <cell r="D6156" t="str">
            <v xml:space="preserve">Olomouc </v>
          </cell>
          <cell r="E6156" t="str">
            <v>Městský úřad Litovel</v>
          </cell>
          <cell r="F6156" t="str">
            <v>Litovel</v>
          </cell>
          <cell r="G6156" t="str">
            <v>obec</v>
          </cell>
          <cell r="H6156">
            <v>650037669</v>
          </cell>
          <cell r="I6156" t="str">
            <v>70984468</v>
          </cell>
          <cell r="J6156">
            <v>280</v>
          </cell>
          <cell r="K6156" t="str">
            <v>SINGCLEAN</v>
          </cell>
          <cell r="L6156" t="str">
            <v>ANO</v>
          </cell>
          <cell r="M6156" t="str">
            <v>Základní škola a Mateřská škola Haňovice, příspěvková organizace</v>
          </cell>
          <cell r="O6156">
            <v>24</v>
          </cell>
          <cell r="Q6156">
            <v>78321</v>
          </cell>
          <cell r="R6156" t="str">
            <v>Haňovice</v>
          </cell>
          <cell r="S6156">
            <v>585347008</v>
          </cell>
          <cell r="T6156" t="str">
            <v>kralova.ivana@seznam.cz</v>
          </cell>
        </row>
        <row r="6157">
          <cell r="A6157">
            <v>600140512</v>
          </cell>
          <cell r="B6157">
            <v>70984476</v>
          </cell>
          <cell r="C6157" t="str">
            <v>Olomoucký kraj</v>
          </cell>
          <cell r="D6157" t="str">
            <v xml:space="preserve">Olomouc </v>
          </cell>
          <cell r="E6157" t="str">
            <v>Magistrát města Olomouce</v>
          </cell>
          <cell r="F6157" t="str">
            <v>Olomouc</v>
          </cell>
          <cell r="G6157" t="str">
            <v>obec</v>
          </cell>
          <cell r="H6157">
            <v>600140512</v>
          </cell>
          <cell r="I6157" t="str">
            <v>70984476</v>
          </cell>
          <cell r="J6157">
            <v>40</v>
          </cell>
          <cell r="K6157" t="str">
            <v>SINGCLEAN</v>
          </cell>
          <cell r="L6157" t="str">
            <v>ANO</v>
          </cell>
          <cell r="M6157" t="str">
            <v>Mateřská škola Krčmaň, příspěvková organizace</v>
          </cell>
          <cell r="N6157" t="str">
            <v>Olomoucká</v>
          </cell>
          <cell r="O6157">
            <v>85</v>
          </cell>
          <cell r="Q6157">
            <v>77900</v>
          </cell>
          <cell r="R6157" t="str">
            <v>Krčmaň</v>
          </cell>
          <cell r="S6157">
            <v>585393030</v>
          </cell>
        </row>
        <row r="6158">
          <cell r="A6158">
            <v>650041623</v>
          </cell>
          <cell r="B6158">
            <v>70984484</v>
          </cell>
          <cell r="C6158" t="str">
            <v>Olomoucký kraj</v>
          </cell>
          <cell r="D6158" t="str">
            <v xml:space="preserve">Olomouc </v>
          </cell>
          <cell r="E6158" t="str">
            <v>Městský úřad Uničov</v>
          </cell>
          <cell r="F6158" t="str">
            <v>Uničov</v>
          </cell>
          <cell r="G6158" t="str">
            <v>obec</v>
          </cell>
          <cell r="H6158">
            <v>650041623</v>
          </cell>
          <cell r="I6158" t="str">
            <v>70984484</v>
          </cell>
          <cell r="J6158">
            <v>640</v>
          </cell>
          <cell r="K6158" t="str">
            <v>SINGCLEAN</v>
          </cell>
          <cell r="L6158" t="str">
            <v>ANO</v>
          </cell>
          <cell r="M6158" t="str">
            <v>Základní škola a mateřská škola Újezd, příspěvková organizace</v>
          </cell>
          <cell r="O6158">
            <v>116</v>
          </cell>
          <cell r="Q6158">
            <v>78396</v>
          </cell>
          <cell r="R6158" t="str">
            <v>Újezd</v>
          </cell>
          <cell r="S6158">
            <v>585035107</v>
          </cell>
          <cell r="T6158" t="str">
            <v>zs-ms-ujezd@seznam.cz</v>
          </cell>
        </row>
        <row r="6159">
          <cell r="A6159">
            <v>650035593</v>
          </cell>
          <cell r="B6159">
            <v>70984492</v>
          </cell>
          <cell r="C6159" t="str">
            <v>Jihočeský kraj</v>
          </cell>
          <cell r="D6159" t="str">
            <v xml:space="preserve">Jindřichův Hradec </v>
          </cell>
          <cell r="E6159" t="str">
            <v>Městský úřad Jindřichův Hradec</v>
          </cell>
          <cell r="F6159" t="str">
            <v>Jindřichův Hradec</v>
          </cell>
          <cell r="G6159" t="str">
            <v>obec</v>
          </cell>
          <cell r="H6159">
            <v>650035593</v>
          </cell>
          <cell r="I6159" t="str">
            <v>70984492</v>
          </cell>
          <cell r="J6159">
            <v>600</v>
          </cell>
          <cell r="K6159" t="str">
            <v>SINGCLEAN</v>
          </cell>
          <cell r="L6159" t="str">
            <v>ANO</v>
          </cell>
          <cell r="M6159" t="str">
            <v>Základní škola a Mateřská škola Kardašova Řečice</v>
          </cell>
          <cell r="N6159" t="str">
            <v>Školní</v>
          </cell>
          <cell r="O6159">
            <v>4</v>
          </cell>
          <cell r="Q6159">
            <v>37821</v>
          </cell>
          <cell r="R6159" t="str">
            <v>Kardašova Řečice</v>
          </cell>
          <cell r="S6159">
            <v>384383077</v>
          </cell>
          <cell r="T6159" t="str">
            <v>zs-kard@esnet.cz</v>
          </cell>
        </row>
        <row r="6160">
          <cell r="A6160">
            <v>600060586</v>
          </cell>
          <cell r="B6160">
            <v>70984514</v>
          </cell>
          <cell r="C6160" t="str">
            <v>Jihočeský kraj</v>
          </cell>
          <cell r="D6160" t="str">
            <v xml:space="preserve">Jindřichův Hradec </v>
          </cell>
          <cell r="E6160" t="str">
            <v>Městský úřad Jindřichův Hradec</v>
          </cell>
          <cell r="F6160" t="str">
            <v>Jindřichův Hradec</v>
          </cell>
          <cell r="G6160" t="str">
            <v>obec</v>
          </cell>
          <cell r="H6160">
            <v>600060586</v>
          </cell>
          <cell r="I6160" t="str">
            <v>70984514</v>
          </cell>
          <cell r="J6160">
            <v>380</v>
          </cell>
          <cell r="K6160" t="str">
            <v>SINGCLEAN</v>
          </cell>
          <cell r="L6160" t="str">
            <v>ANO</v>
          </cell>
          <cell r="M6160" t="str">
            <v>Základní škola Strmilov, okres Jindřichův Hradec</v>
          </cell>
          <cell r="N6160" t="str">
            <v>Tyršova</v>
          </cell>
          <cell r="O6160">
            <v>366</v>
          </cell>
          <cell r="Q6160">
            <v>37853</v>
          </cell>
          <cell r="R6160" t="str">
            <v>Strmilov</v>
          </cell>
          <cell r="S6160">
            <v>384392430</v>
          </cell>
          <cell r="T6160" t="str">
            <v>reditel@zsstrmilov.cz</v>
          </cell>
        </row>
        <row r="6161">
          <cell r="A6161">
            <v>600059979</v>
          </cell>
          <cell r="B6161">
            <v>70984522</v>
          </cell>
          <cell r="C6161" t="str">
            <v>Jihočeský kraj</v>
          </cell>
          <cell r="D6161" t="str">
            <v xml:space="preserve">Jindřichův Hradec </v>
          </cell>
          <cell r="E6161" t="str">
            <v>Městský úřad Jindřichův Hradec</v>
          </cell>
          <cell r="F6161" t="str">
            <v>Jindřichův Hradec</v>
          </cell>
          <cell r="G6161" t="str">
            <v>obec</v>
          </cell>
          <cell r="H6161">
            <v>600059979</v>
          </cell>
          <cell r="I6161" t="str">
            <v>70984522</v>
          </cell>
          <cell r="J6161">
            <v>100</v>
          </cell>
          <cell r="K6161" t="str">
            <v>SINGCLEAN</v>
          </cell>
          <cell r="L6161" t="str">
            <v>ANO</v>
          </cell>
          <cell r="M6161" t="str">
            <v>Mateřská škola Strmilov, okres Jindřichův Hradec</v>
          </cell>
          <cell r="N6161" t="str">
            <v>Tyršova</v>
          </cell>
          <cell r="O6161">
            <v>330</v>
          </cell>
          <cell r="Q6161">
            <v>37853</v>
          </cell>
          <cell r="R6161" t="str">
            <v>Strmilov</v>
          </cell>
          <cell r="S6161">
            <v>384392402</v>
          </cell>
        </row>
        <row r="6162">
          <cell r="A6162">
            <v>600147941</v>
          </cell>
          <cell r="B6162">
            <v>70984531</v>
          </cell>
          <cell r="C6162" t="str">
            <v>Olomoucký kraj</v>
          </cell>
          <cell r="D6162" t="str">
            <v xml:space="preserve">Šumperk </v>
          </cell>
          <cell r="E6162" t="str">
            <v>Městský úřad Šumperk</v>
          </cell>
          <cell r="F6162" t="str">
            <v>Šumperk</v>
          </cell>
          <cell r="G6162" t="str">
            <v>obec</v>
          </cell>
          <cell r="H6162">
            <v>600147941</v>
          </cell>
          <cell r="I6162" t="str">
            <v>70984531</v>
          </cell>
          <cell r="J6162">
            <v>360</v>
          </cell>
          <cell r="K6162" t="str">
            <v>SINGCLEAN</v>
          </cell>
          <cell r="L6162" t="str">
            <v>ANO</v>
          </cell>
          <cell r="M6162" t="str">
            <v>Základní škola a Mateřská škola Bohdíkov, okres Šumperk, příspěvková organizace</v>
          </cell>
          <cell r="O6162">
            <v>48</v>
          </cell>
          <cell r="Q6162">
            <v>78964</v>
          </cell>
          <cell r="R6162" t="str">
            <v>Bohdíkov</v>
          </cell>
          <cell r="S6162">
            <v>583246158</v>
          </cell>
          <cell r="T6162" t="str">
            <v>zs.bohdikov@seznam.cz</v>
          </cell>
        </row>
        <row r="6163">
          <cell r="A6163">
            <v>600142647</v>
          </cell>
          <cell r="B6163">
            <v>70984549</v>
          </cell>
          <cell r="C6163" t="str">
            <v>Moravskoslezský kraj</v>
          </cell>
          <cell r="D6163" t="str">
            <v xml:space="preserve">Opava </v>
          </cell>
          <cell r="E6163" t="str">
            <v>Magistrát města Opavy</v>
          </cell>
          <cell r="F6163" t="str">
            <v>Opava</v>
          </cell>
          <cell r="G6163" t="str">
            <v>obec</v>
          </cell>
          <cell r="H6163">
            <v>600142647</v>
          </cell>
          <cell r="I6163" t="str">
            <v>70984549</v>
          </cell>
          <cell r="J6163">
            <v>180</v>
          </cell>
          <cell r="K6163" t="str">
            <v>SINGCLEAN</v>
          </cell>
          <cell r="L6163" t="str">
            <v>ANO</v>
          </cell>
          <cell r="M6163" t="str">
            <v>Základní škola a Mateřská škola Žimrovice</v>
          </cell>
          <cell r="N6163" t="str">
            <v>Meleček</v>
          </cell>
          <cell r="O6163">
            <v>91</v>
          </cell>
          <cell r="Q6163">
            <v>74741</v>
          </cell>
          <cell r="R6163" t="str">
            <v>Hradec nad Moravicí</v>
          </cell>
          <cell r="S6163">
            <v>739302036</v>
          </cell>
          <cell r="T6163" t="str">
            <v>reditel@zszimrovice.cz</v>
          </cell>
        </row>
        <row r="6164">
          <cell r="A6164">
            <v>600143198</v>
          </cell>
          <cell r="B6164">
            <v>70984557</v>
          </cell>
          <cell r="C6164" t="str">
            <v>Moravskoslezský kraj</v>
          </cell>
          <cell r="D6164" t="str">
            <v xml:space="preserve">Opava </v>
          </cell>
          <cell r="E6164" t="str">
            <v>Městský úřad Vítkov</v>
          </cell>
          <cell r="F6164" t="str">
            <v>Vítkov</v>
          </cell>
          <cell r="G6164" t="str">
            <v>obec</v>
          </cell>
          <cell r="H6164">
            <v>600143198</v>
          </cell>
          <cell r="I6164" t="str">
            <v>70984557</v>
          </cell>
          <cell r="J6164">
            <v>500</v>
          </cell>
          <cell r="K6164" t="str">
            <v>SINGCLEAN</v>
          </cell>
          <cell r="L6164" t="str">
            <v>ANO</v>
          </cell>
          <cell r="M6164" t="str">
            <v>Základní škola a Mateřská škola Březová, okres Opava, příspěvková organizace</v>
          </cell>
          <cell r="O6164">
            <v>78</v>
          </cell>
          <cell r="Q6164">
            <v>74744</v>
          </cell>
          <cell r="R6164" t="str">
            <v>Březová</v>
          </cell>
          <cell r="S6164">
            <v>556307040</v>
          </cell>
          <cell r="T6164" t="str">
            <v>zs.brezova@email.cz</v>
          </cell>
        </row>
        <row r="6165">
          <cell r="A6165">
            <v>600142949</v>
          </cell>
          <cell r="B6165">
            <v>70984565</v>
          </cell>
          <cell r="C6165" t="str">
            <v>Moravskoslezský kraj</v>
          </cell>
          <cell r="D6165" t="str">
            <v xml:space="preserve">Opava </v>
          </cell>
          <cell r="E6165" t="str">
            <v>Městský úřad Kravaře</v>
          </cell>
          <cell r="F6165" t="str">
            <v>Kravaře</v>
          </cell>
          <cell r="G6165" t="str">
            <v>obec</v>
          </cell>
          <cell r="H6165">
            <v>600142949</v>
          </cell>
          <cell r="I6165" t="str">
            <v>70984565</v>
          </cell>
          <cell r="J6165">
            <v>1020</v>
          </cell>
          <cell r="K6165" t="str">
            <v>SINGCLEAN</v>
          </cell>
          <cell r="L6165" t="str">
            <v>ANO</v>
          </cell>
          <cell r="M6165" t="str">
            <v>Základní škola a mateřská škola Štěpánkovice, příspěvková organizace</v>
          </cell>
          <cell r="N6165" t="str">
            <v>Zahradní</v>
          </cell>
          <cell r="O6165">
            <v>408</v>
          </cell>
          <cell r="P6165">
            <v>10</v>
          </cell>
          <cell r="Q6165">
            <v>74728</v>
          </cell>
          <cell r="R6165" t="str">
            <v>Štěpánkovice</v>
          </cell>
          <cell r="S6165">
            <v>553675129</v>
          </cell>
          <cell r="T6165" t="str">
            <v>pavlasek@zsstepankovice.cz</v>
          </cell>
        </row>
        <row r="6166">
          <cell r="A6166">
            <v>600149251</v>
          </cell>
          <cell r="B6166">
            <v>70984573</v>
          </cell>
          <cell r="C6166" t="str">
            <v>Zlínský kraj</v>
          </cell>
          <cell r="D6166" t="str">
            <v xml:space="preserve">Vsetín </v>
          </cell>
          <cell r="E6166" t="str">
            <v>Městský úřad Valašské Meziříčí</v>
          </cell>
          <cell r="F6166" t="str">
            <v>Valašské Meziříčí</v>
          </cell>
          <cell r="G6166" t="str">
            <v>obec</v>
          </cell>
          <cell r="H6166">
            <v>600149251</v>
          </cell>
          <cell r="I6166" t="str">
            <v>70984573</v>
          </cell>
          <cell r="J6166">
            <v>0</v>
          </cell>
          <cell r="K6166" t="str">
            <v>SINGCLEAN</v>
          </cell>
          <cell r="L6166" t="str">
            <v>ANO</v>
          </cell>
          <cell r="M6166" t="str">
            <v>Mateřská škola Střítež nad Bečvou, okres Vsetín, příspěvková organizace</v>
          </cell>
          <cell r="O6166">
            <v>134</v>
          </cell>
          <cell r="Q6166">
            <v>75652</v>
          </cell>
          <cell r="R6166" t="str">
            <v>Střítež nad Bečvou</v>
          </cell>
          <cell r="S6166">
            <v>571115149</v>
          </cell>
        </row>
        <row r="6167">
          <cell r="A6167">
            <v>600132056</v>
          </cell>
          <cell r="B6167">
            <v>70984581</v>
          </cell>
          <cell r="C6167" t="str">
            <v>Moravskoslezský kraj</v>
          </cell>
          <cell r="D6167" t="str">
            <v xml:space="preserve">Bruntál </v>
          </cell>
          <cell r="E6167" t="str">
            <v>Městský úřad Bruntál</v>
          </cell>
          <cell r="F6167" t="str">
            <v>Bruntál</v>
          </cell>
          <cell r="G6167" t="str">
            <v>obec</v>
          </cell>
          <cell r="H6167">
            <v>600132056</v>
          </cell>
          <cell r="I6167" t="str">
            <v>70984581</v>
          </cell>
          <cell r="J6167">
            <v>160</v>
          </cell>
          <cell r="K6167" t="str">
            <v>SINGCLEAN</v>
          </cell>
          <cell r="L6167" t="str">
            <v>ANO</v>
          </cell>
          <cell r="M6167" t="str">
            <v>Základní škola a Mateřská škola, Dětřichov nad Bystřicí okres Bruntál, příspěvková organizace</v>
          </cell>
          <cell r="O6167">
            <v>38</v>
          </cell>
          <cell r="Q6167">
            <v>79303</v>
          </cell>
          <cell r="R6167" t="str">
            <v>Dětřichov nad Bystřicí</v>
          </cell>
          <cell r="S6167">
            <v>554733352</v>
          </cell>
          <cell r="T6167" t="str">
            <v>zs.detrichov@seznam.cz</v>
          </cell>
        </row>
        <row r="6168">
          <cell r="A6168">
            <v>600125980</v>
          </cell>
          <cell r="B6168">
            <v>70984620</v>
          </cell>
          <cell r="C6168" t="str">
            <v>Jihomoravský kraj</v>
          </cell>
          <cell r="D6168" t="str">
            <v xml:space="preserve">Vyškov </v>
          </cell>
          <cell r="E6168" t="str">
            <v>Městský úřad Vyškov</v>
          </cell>
          <cell r="F6168" t="str">
            <v>Vyškov</v>
          </cell>
          <cell r="G6168" t="str">
            <v>obec</v>
          </cell>
          <cell r="H6168">
            <v>600125980</v>
          </cell>
          <cell r="I6168" t="str">
            <v>70984620</v>
          </cell>
          <cell r="J6168">
            <v>180</v>
          </cell>
          <cell r="K6168" t="str">
            <v>SINGCLEAN</v>
          </cell>
          <cell r="L6168" t="str">
            <v>ANO</v>
          </cell>
          <cell r="M6168" t="str">
            <v>Základní škola, Moravské Málkovice, okres Vyškov, příspěvková organizace</v>
          </cell>
          <cell r="O6168">
            <v>16</v>
          </cell>
          <cell r="Q6168">
            <v>68201</v>
          </cell>
          <cell r="R6168" t="str">
            <v>Moravské Málkovice</v>
          </cell>
          <cell r="S6168">
            <v>725365434</v>
          </cell>
          <cell r="T6168" t="str">
            <v>reditel@zsmormalkovice.vys.cz</v>
          </cell>
        </row>
        <row r="6169">
          <cell r="A6169">
            <v>674000595</v>
          </cell>
          <cell r="B6169">
            <v>70984638</v>
          </cell>
          <cell r="C6169" t="str">
            <v>Moravskoslezský kraj</v>
          </cell>
          <cell r="D6169" t="str">
            <v xml:space="preserve">Ostrava-město </v>
          </cell>
          <cell r="E6169" t="str">
            <v>Magistrát města Ostravy</v>
          </cell>
          <cell r="F6169" t="str">
            <v>Ostrava</v>
          </cell>
          <cell r="G6169" t="str">
            <v>obec</v>
          </cell>
          <cell r="H6169">
            <v>674000595</v>
          </cell>
          <cell r="I6169" t="str">
            <v>70984638</v>
          </cell>
          <cell r="J6169">
            <v>420</v>
          </cell>
          <cell r="K6169" t="str">
            <v>SINGCLEAN</v>
          </cell>
          <cell r="L6169" t="str">
            <v>ANO</v>
          </cell>
          <cell r="M6169" t="str">
            <v>Mateřská škola Čtyřlístek, Ostrava-Poruba, Skautská 1082, příspěvková organizace</v>
          </cell>
          <cell r="N6169" t="str">
            <v>Skautská</v>
          </cell>
          <cell r="O6169">
            <v>1082</v>
          </cell>
          <cell r="P6169">
            <v>60</v>
          </cell>
          <cell r="Q6169">
            <v>70800</v>
          </cell>
          <cell r="R6169" t="str">
            <v>Ostrava</v>
          </cell>
          <cell r="S6169">
            <v>599527367</v>
          </cell>
          <cell r="T6169" t="str">
            <v>msskautska@volny.cz</v>
          </cell>
        </row>
        <row r="6170">
          <cell r="A6170">
            <v>674000536</v>
          </cell>
          <cell r="B6170">
            <v>70984646</v>
          </cell>
          <cell r="C6170" t="str">
            <v>Moravskoslezský kraj</v>
          </cell>
          <cell r="D6170" t="str">
            <v xml:space="preserve">Ostrava-město </v>
          </cell>
          <cell r="E6170" t="str">
            <v>Magistrát města Ostravy</v>
          </cell>
          <cell r="F6170" t="str">
            <v>Ostrava</v>
          </cell>
          <cell r="G6170" t="str">
            <v>obec</v>
          </cell>
          <cell r="H6170">
            <v>674000536</v>
          </cell>
          <cell r="I6170" t="str">
            <v>70984646</v>
          </cell>
          <cell r="J6170">
            <v>400</v>
          </cell>
          <cell r="K6170" t="str">
            <v>SINGCLEAN</v>
          </cell>
          <cell r="L6170" t="str">
            <v>ANO</v>
          </cell>
          <cell r="M6170" t="str">
            <v>Mateřská škola, Ostrava-Poruba, Dětská 920, příspěvková organizace</v>
          </cell>
          <cell r="N6170" t="str">
            <v>Dětská</v>
          </cell>
          <cell r="O6170">
            <v>920</v>
          </cell>
          <cell r="P6170">
            <v>5</v>
          </cell>
          <cell r="Q6170">
            <v>70800</v>
          </cell>
          <cell r="R6170" t="str">
            <v>Ostrava</v>
          </cell>
          <cell r="S6170">
            <v>558275030</v>
          </cell>
          <cell r="T6170" t="str">
            <v>ms.detska@seznam.cz</v>
          </cell>
        </row>
        <row r="6171">
          <cell r="A6171">
            <v>674000561</v>
          </cell>
          <cell r="B6171">
            <v>70984654</v>
          </cell>
          <cell r="C6171" t="str">
            <v>Moravskoslezský kraj</v>
          </cell>
          <cell r="D6171" t="str">
            <v xml:space="preserve">Ostrava-město </v>
          </cell>
          <cell r="E6171" t="str">
            <v>Magistrát města Ostravy</v>
          </cell>
          <cell r="F6171" t="str">
            <v>Ostrava</v>
          </cell>
          <cell r="G6171" t="str">
            <v>obec</v>
          </cell>
          <cell r="H6171">
            <v>674000561</v>
          </cell>
          <cell r="I6171" t="str">
            <v>70984654</v>
          </cell>
          <cell r="J6171">
            <v>520</v>
          </cell>
          <cell r="K6171" t="str">
            <v>SINGCLEAN</v>
          </cell>
          <cell r="L6171" t="str">
            <v>ANO</v>
          </cell>
          <cell r="M6171" t="str">
            <v>Mateřská škola, Ostrava-Poruba, Sokolovská 1168, příspěvková organizace</v>
          </cell>
          <cell r="N6171" t="str">
            <v>Sokolovská</v>
          </cell>
          <cell r="O6171">
            <v>1168</v>
          </cell>
          <cell r="P6171">
            <v>8</v>
          </cell>
          <cell r="Q6171">
            <v>70800</v>
          </cell>
          <cell r="R6171" t="str">
            <v>Ostrava</v>
          </cell>
          <cell r="S6171">
            <v>596910577</v>
          </cell>
          <cell r="T6171" t="str">
            <v>ms.sokolovska.poruba@volny.cz</v>
          </cell>
        </row>
        <row r="6172">
          <cell r="A6172">
            <v>600144208</v>
          </cell>
          <cell r="B6172">
            <v>70984662</v>
          </cell>
          <cell r="C6172" t="str">
            <v>Moravskoslezský kraj</v>
          </cell>
          <cell r="D6172" t="str">
            <v xml:space="preserve">Ostrava-město </v>
          </cell>
          <cell r="E6172" t="str">
            <v>Magistrát města Ostravy</v>
          </cell>
          <cell r="F6172" t="str">
            <v>Ostrava</v>
          </cell>
          <cell r="G6172" t="str">
            <v>obec</v>
          </cell>
          <cell r="H6172">
            <v>600144208</v>
          </cell>
          <cell r="I6172" t="str">
            <v>70984662</v>
          </cell>
          <cell r="J6172">
            <v>340</v>
          </cell>
          <cell r="K6172" t="str">
            <v>SINGCLEAN</v>
          </cell>
          <cell r="L6172" t="str">
            <v>ANO</v>
          </cell>
          <cell r="M6172" t="str">
            <v>Mateřská škola, Ostrava-Poruba, Ukrajinská 1530-1531, příspěvková organizace</v>
          </cell>
          <cell r="N6172" t="str">
            <v>Ukrajinská</v>
          </cell>
          <cell r="O6172">
            <v>1530</v>
          </cell>
          <cell r="P6172">
            <v>4</v>
          </cell>
          <cell r="Q6172">
            <v>70800</v>
          </cell>
          <cell r="R6172" t="str">
            <v>Ostrava</v>
          </cell>
          <cell r="S6172">
            <v>596965638</v>
          </cell>
          <cell r="T6172" t="str">
            <v>ms.ukrajinska@seznam.cz</v>
          </cell>
        </row>
        <row r="6173">
          <cell r="A6173">
            <v>674000552</v>
          </cell>
          <cell r="B6173">
            <v>70984671</v>
          </cell>
          <cell r="C6173" t="str">
            <v>Moravskoslezský kraj</v>
          </cell>
          <cell r="D6173" t="str">
            <v xml:space="preserve">Ostrava-město </v>
          </cell>
          <cell r="E6173" t="str">
            <v>Magistrát města Ostravy</v>
          </cell>
          <cell r="F6173" t="str">
            <v>Ostrava</v>
          </cell>
          <cell r="G6173" t="str">
            <v>obec</v>
          </cell>
          <cell r="H6173">
            <v>674000552</v>
          </cell>
          <cell r="I6173" t="str">
            <v>70984671</v>
          </cell>
          <cell r="J6173">
            <v>460</v>
          </cell>
          <cell r="K6173" t="str">
            <v>SINGCLEAN</v>
          </cell>
          <cell r="L6173" t="str">
            <v>ANO</v>
          </cell>
          <cell r="M6173" t="str">
            <v>Mateřská škola, Ostrava-Poruba, Jana Šoupala 1611, příspěvková organizace</v>
          </cell>
          <cell r="N6173" t="str">
            <v>Jana Šoupala</v>
          </cell>
          <cell r="O6173">
            <v>1611</v>
          </cell>
          <cell r="P6173">
            <v>2</v>
          </cell>
          <cell r="Q6173">
            <v>70800</v>
          </cell>
          <cell r="R6173" t="str">
            <v>Ostrava</v>
          </cell>
          <cell r="S6173">
            <v>596953289</v>
          </cell>
          <cell r="T6173" t="str">
            <v>msskupy@skupysoupala.cz</v>
          </cell>
        </row>
        <row r="6174">
          <cell r="A6174">
            <v>674000587</v>
          </cell>
          <cell r="B6174">
            <v>70984689</v>
          </cell>
          <cell r="C6174" t="str">
            <v>Moravskoslezský kraj</v>
          </cell>
          <cell r="D6174" t="str">
            <v xml:space="preserve">Ostrava-město </v>
          </cell>
          <cell r="E6174" t="str">
            <v>Magistrát města Ostravy</v>
          </cell>
          <cell r="F6174" t="str">
            <v>Ostrava</v>
          </cell>
          <cell r="G6174" t="str">
            <v>obec</v>
          </cell>
          <cell r="H6174">
            <v>674000587</v>
          </cell>
          <cell r="I6174" t="str">
            <v>70984689</v>
          </cell>
          <cell r="J6174">
            <v>640</v>
          </cell>
          <cell r="K6174" t="str">
            <v>SINGCLEAN</v>
          </cell>
          <cell r="L6174" t="str">
            <v>ANO</v>
          </cell>
          <cell r="M6174" t="str">
            <v>Mateřská škola, Ostrava-Poruba, Oty Synka 1834, příspěvková organizace</v>
          </cell>
          <cell r="N6174" t="str">
            <v>Oty Synka</v>
          </cell>
          <cell r="O6174">
            <v>1834</v>
          </cell>
          <cell r="P6174">
            <v>10</v>
          </cell>
          <cell r="Q6174">
            <v>70800</v>
          </cell>
          <cell r="R6174" t="str">
            <v>Ostrava</v>
          </cell>
          <cell r="S6174">
            <v>596954410</v>
          </cell>
          <cell r="T6174" t="str">
            <v>ms.synka@volny.cz</v>
          </cell>
        </row>
        <row r="6175">
          <cell r="A6175">
            <v>674000579</v>
          </cell>
          <cell r="B6175">
            <v>70984697</v>
          </cell>
          <cell r="C6175" t="str">
            <v>Moravskoslezský kraj</v>
          </cell>
          <cell r="D6175" t="str">
            <v xml:space="preserve">Ostrava-město </v>
          </cell>
          <cell r="E6175" t="str">
            <v>Magistrát města Ostravy</v>
          </cell>
          <cell r="F6175" t="str">
            <v>Ostrava</v>
          </cell>
          <cell r="G6175" t="str">
            <v>obec</v>
          </cell>
          <cell r="H6175">
            <v>674000579</v>
          </cell>
          <cell r="I6175" t="str">
            <v>70984697</v>
          </cell>
          <cell r="J6175">
            <v>300</v>
          </cell>
          <cell r="K6175" t="str">
            <v>SINGCLEAN</v>
          </cell>
          <cell r="L6175" t="str">
            <v>ANO</v>
          </cell>
          <cell r="M6175" t="str">
            <v>Mateřská škola, Ostrava-Poruba, V. Makovského 4429, příspěvková organizace</v>
          </cell>
          <cell r="N6175" t="str">
            <v>Vincence Makovského</v>
          </cell>
          <cell r="O6175">
            <v>4429</v>
          </cell>
          <cell r="P6175">
            <v>8</v>
          </cell>
          <cell r="Q6175">
            <v>70800</v>
          </cell>
          <cell r="R6175" t="str">
            <v>Ostrava</v>
          </cell>
          <cell r="S6175">
            <v>596911488</v>
          </cell>
          <cell r="T6175" t="str">
            <v>reditelstvi@makovskeho.cz</v>
          </cell>
        </row>
        <row r="6176">
          <cell r="A6176">
            <v>600124070</v>
          </cell>
          <cell r="B6176">
            <v>70984701</v>
          </cell>
          <cell r="C6176" t="str">
            <v>Zlínský kraj</v>
          </cell>
          <cell r="D6176" t="str">
            <v xml:space="preserve">Uherské Hradiště </v>
          </cell>
          <cell r="E6176" t="str">
            <v>Městský úřad Uherský Brod</v>
          </cell>
          <cell r="F6176" t="str">
            <v>Uherský Brod</v>
          </cell>
          <cell r="G6176" t="str">
            <v>obec</v>
          </cell>
          <cell r="H6176">
            <v>600124070</v>
          </cell>
          <cell r="I6176" t="str">
            <v>70984701</v>
          </cell>
          <cell r="J6176">
            <v>280</v>
          </cell>
          <cell r="K6176" t="str">
            <v>SINGCLEAN</v>
          </cell>
          <cell r="L6176" t="str">
            <v>ANO</v>
          </cell>
          <cell r="M6176" t="str">
            <v>Základní škola a Mateřská škola Bystřice pod Lopeníkem, příspěvková organizace</v>
          </cell>
          <cell r="O6176">
            <v>173</v>
          </cell>
          <cell r="Q6176">
            <v>68755</v>
          </cell>
          <cell r="R6176" t="str">
            <v>Bystřice pod Lopeníkem</v>
          </cell>
          <cell r="S6176" t="str">
            <v>572 646 745 ,776712636</v>
          </cell>
          <cell r="T6176" t="str">
            <v>zsbystrice@uhedu.cz</v>
          </cell>
        </row>
        <row r="6177">
          <cell r="A6177">
            <v>600145263</v>
          </cell>
          <cell r="B6177">
            <v>70984727</v>
          </cell>
          <cell r="C6177" t="str">
            <v>Moravskoslezský kraj</v>
          </cell>
          <cell r="D6177" t="str">
            <v xml:space="preserve">Ostrava-město </v>
          </cell>
          <cell r="E6177" t="str">
            <v>Magistrát města Ostravy</v>
          </cell>
          <cell r="F6177" t="str">
            <v>Ostrava</v>
          </cell>
          <cell r="G6177" t="str">
            <v>obec</v>
          </cell>
          <cell r="H6177">
            <v>600145263</v>
          </cell>
          <cell r="I6177" t="str">
            <v>70984727</v>
          </cell>
          <cell r="J6177">
            <v>1020</v>
          </cell>
          <cell r="K6177" t="str">
            <v>SINGCLEAN</v>
          </cell>
          <cell r="L6177" t="str">
            <v>ANO</v>
          </cell>
          <cell r="M6177" t="str">
            <v>Základní škola, Ostrava-Poruba, Komenského 668, příspěvková organizace</v>
          </cell>
          <cell r="N6177" t="str">
            <v>Komenského</v>
          </cell>
          <cell r="O6177">
            <v>668</v>
          </cell>
          <cell r="P6177">
            <v>13</v>
          </cell>
          <cell r="Q6177">
            <v>70800</v>
          </cell>
          <cell r="R6177" t="str">
            <v>Ostrava</v>
          </cell>
          <cell r="S6177">
            <v>596910585</v>
          </cell>
          <cell r="T6177" t="str">
            <v>zskomenskeho@centrum.cz</v>
          </cell>
        </row>
        <row r="6178">
          <cell r="A6178">
            <v>600130029</v>
          </cell>
          <cell r="B6178">
            <v>70984735</v>
          </cell>
          <cell r="C6178" t="str">
            <v>Jihomoravský kraj</v>
          </cell>
          <cell r="D6178" t="str">
            <v xml:space="preserve">Brno-venkov </v>
          </cell>
          <cell r="E6178" t="str">
            <v>Městský úřad Tišnov</v>
          </cell>
          <cell r="F6178" t="str">
            <v>Tišnov</v>
          </cell>
          <cell r="G6178" t="str">
            <v>obec</v>
          </cell>
          <cell r="H6178">
            <v>600130029</v>
          </cell>
          <cell r="I6178" t="str">
            <v>70984735</v>
          </cell>
          <cell r="J6178">
            <v>60</v>
          </cell>
          <cell r="K6178" t="str">
            <v>SINGCLEAN</v>
          </cell>
          <cell r="L6178" t="str">
            <v>ANO</v>
          </cell>
          <cell r="M6178" t="str">
            <v>Mateřská škola Níhov, příspěvková organizace</v>
          </cell>
          <cell r="O6178">
            <v>71</v>
          </cell>
          <cell r="Q6178">
            <v>59455</v>
          </cell>
          <cell r="R6178" t="str">
            <v>Níhov</v>
          </cell>
          <cell r="S6178">
            <v>566538110</v>
          </cell>
          <cell r="T6178" t="str">
            <v>obec.nihov@cbox.cz</v>
          </cell>
        </row>
        <row r="6179">
          <cell r="A6179">
            <v>600144828</v>
          </cell>
          <cell r="B6179">
            <v>70984743</v>
          </cell>
          <cell r="C6179" t="str">
            <v>Moravskoslezský kraj</v>
          </cell>
          <cell r="D6179" t="str">
            <v xml:space="preserve">Ostrava-město </v>
          </cell>
          <cell r="E6179" t="str">
            <v>Magistrát města Ostravy</v>
          </cell>
          <cell r="F6179" t="str">
            <v>Ostrava</v>
          </cell>
          <cell r="G6179" t="str">
            <v>obec</v>
          </cell>
          <cell r="H6179">
            <v>600144828</v>
          </cell>
          <cell r="I6179" t="str">
            <v>70984743</v>
          </cell>
          <cell r="J6179">
            <v>600</v>
          </cell>
          <cell r="K6179" t="str">
            <v>SINGCLEAN</v>
          </cell>
          <cell r="L6179" t="str">
            <v>ANO</v>
          </cell>
          <cell r="M6179" t="str">
            <v>Základní škola, Ostrava-Poruba, Porubská 832, příspěvková organizace</v>
          </cell>
          <cell r="N6179" t="str">
            <v>Porubská</v>
          </cell>
          <cell r="O6179">
            <v>832</v>
          </cell>
          <cell r="P6179">
            <v>12</v>
          </cell>
          <cell r="Q6179">
            <v>70800</v>
          </cell>
          <cell r="R6179" t="str">
            <v>Ostrava</v>
          </cell>
          <cell r="S6179">
            <v>596911496</v>
          </cell>
          <cell r="T6179" t="str">
            <v>skola@zsporubska.cz</v>
          </cell>
        </row>
        <row r="6180">
          <cell r="A6180">
            <v>600144861</v>
          </cell>
          <cell r="B6180">
            <v>70984751</v>
          </cell>
          <cell r="C6180" t="str">
            <v>Moravskoslezský kraj</v>
          </cell>
          <cell r="D6180" t="str">
            <v xml:space="preserve">Ostrava-město </v>
          </cell>
          <cell r="E6180" t="str">
            <v>Magistrát města Ostravy</v>
          </cell>
          <cell r="F6180" t="str">
            <v>Ostrava</v>
          </cell>
          <cell r="G6180" t="str">
            <v>obec</v>
          </cell>
          <cell r="H6180">
            <v>600144861</v>
          </cell>
          <cell r="I6180" t="str">
            <v>70984751</v>
          </cell>
          <cell r="J6180">
            <v>680</v>
          </cell>
          <cell r="K6180" t="str">
            <v>SINGCLEAN</v>
          </cell>
          <cell r="L6180" t="str">
            <v>ANO</v>
          </cell>
          <cell r="M6180" t="str">
            <v>Základní škola, Ostrava-Poruba, J. Šoupala 1609, příspěvková organizace</v>
          </cell>
          <cell r="N6180" t="str">
            <v>Jana Šoupala</v>
          </cell>
          <cell r="O6180">
            <v>1609</v>
          </cell>
          <cell r="P6180">
            <v>6</v>
          </cell>
          <cell r="Q6180">
            <v>70800</v>
          </cell>
          <cell r="R6180" t="str">
            <v>Ostrava</v>
          </cell>
          <cell r="S6180">
            <v>724694411</v>
          </cell>
          <cell r="T6180" t="str">
            <v>zssoupala@email.cz</v>
          </cell>
        </row>
        <row r="6181">
          <cell r="A6181">
            <v>600124983</v>
          </cell>
          <cell r="B6181">
            <v>70984760</v>
          </cell>
          <cell r="C6181" t="str">
            <v>Jihomoravský kraj</v>
          </cell>
          <cell r="D6181" t="str">
            <v xml:space="preserve">Vyškov </v>
          </cell>
          <cell r="E6181" t="str">
            <v>Městský úřad Vyškov</v>
          </cell>
          <cell r="F6181" t="str">
            <v>Vyškov</v>
          </cell>
          <cell r="G6181" t="str">
            <v>obec</v>
          </cell>
          <cell r="H6181">
            <v>600124983</v>
          </cell>
          <cell r="I6181" t="str">
            <v>70984760</v>
          </cell>
          <cell r="J6181">
            <v>40</v>
          </cell>
          <cell r="K6181" t="str">
            <v>SINGCLEAN</v>
          </cell>
          <cell r="L6181" t="str">
            <v>ANO</v>
          </cell>
          <cell r="M6181" t="str">
            <v>Mateřská škola, Orlovice, okres Vyškov, příspěvková organizace</v>
          </cell>
          <cell r="O6181">
            <v>62</v>
          </cell>
          <cell r="Q6181">
            <v>68201</v>
          </cell>
          <cell r="R6181" t="str">
            <v>Orlovice</v>
          </cell>
          <cell r="S6181">
            <v>517365528</v>
          </cell>
          <cell r="T6181" t="str">
            <v>msorlovice@centrum.cz</v>
          </cell>
        </row>
        <row r="6182">
          <cell r="A6182">
            <v>600144887</v>
          </cell>
          <cell r="B6182">
            <v>70984786</v>
          </cell>
          <cell r="C6182" t="str">
            <v>Moravskoslezský kraj</v>
          </cell>
          <cell r="D6182" t="str">
            <v xml:space="preserve">Ostrava-město </v>
          </cell>
          <cell r="E6182" t="str">
            <v>Magistrát města Ostravy</v>
          </cell>
          <cell r="F6182" t="str">
            <v>Ostrava</v>
          </cell>
          <cell r="G6182" t="str">
            <v>obec</v>
          </cell>
          <cell r="H6182">
            <v>600144887</v>
          </cell>
          <cell r="I6182" t="str">
            <v>70984786</v>
          </cell>
          <cell r="J6182">
            <v>920</v>
          </cell>
          <cell r="K6182" t="str">
            <v>SINGCLEAN</v>
          </cell>
          <cell r="L6182" t="str">
            <v>ANO</v>
          </cell>
          <cell r="M6182" t="str">
            <v>Základní škola, Ostrava-Poruba, I. Sekaniny 1804, příspěvková organizace</v>
          </cell>
          <cell r="N6182" t="str">
            <v>Ivana Sekaniny</v>
          </cell>
          <cell r="O6182">
            <v>1804</v>
          </cell>
          <cell r="P6182">
            <v>15</v>
          </cell>
          <cell r="Q6182">
            <v>70800</v>
          </cell>
          <cell r="R6182" t="str">
            <v>Ostrava</v>
          </cell>
          <cell r="S6182">
            <v>596957469</v>
          </cell>
          <cell r="T6182" t="str">
            <v>skola@sekaniny.cz</v>
          </cell>
        </row>
        <row r="6183">
          <cell r="A6183">
            <v>600144879</v>
          </cell>
          <cell r="B6183">
            <v>70984794</v>
          </cell>
          <cell r="C6183" t="str">
            <v>Moravskoslezský kraj</v>
          </cell>
          <cell r="D6183" t="str">
            <v xml:space="preserve">Ostrava-město </v>
          </cell>
          <cell r="E6183" t="str">
            <v>Magistrát města Ostravy</v>
          </cell>
          <cell r="F6183" t="str">
            <v>Ostrava</v>
          </cell>
          <cell r="G6183" t="str">
            <v>obec</v>
          </cell>
          <cell r="H6183">
            <v>600144879</v>
          </cell>
          <cell r="I6183" t="str">
            <v>70984794</v>
          </cell>
          <cell r="J6183">
            <v>1080</v>
          </cell>
          <cell r="K6183" t="str">
            <v>SINGCLEAN</v>
          </cell>
          <cell r="L6183" t="str">
            <v>ANO</v>
          </cell>
          <cell r="M6183" t="str">
            <v>Základní škola, Ostrava-Poruba, A. Hrdličky 1638, příspěvková organizace</v>
          </cell>
          <cell r="N6183" t="str">
            <v>Aleše Hrdličky</v>
          </cell>
          <cell r="O6183">
            <v>1638</v>
          </cell>
          <cell r="P6183">
            <v>1</v>
          </cell>
          <cell r="Q6183">
            <v>70800</v>
          </cell>
          <cell r="R6183" t="str">
            <v>Ostrava</v>
          </cell>
          <cell r="S6183">
            <v>596946011</v>
          </cell>
          <cell r="T6183" t="str">
            <v>a.hrdlicky@zshrdlicky.cz</v>
          </cell>
        </row>
        <row r="6184">
          <cell r="A6184">
            <v>600072495</v>
          </cell>
          <cell r="B6184">
            <v>70984808</v>
          </cell>
          <cell r="C6184" t="str">
            <v>Karlovarský kraj</v>
          </cell>
          <cell r="D6184" t="str">
            <v xml:space="preserve">Sokolov </v>
          </cell>
          <cell r="E6184" t="str">
            <v>Městský úřad Kraslice</v>
          </cell>
          <cell r="F6184" t="str">
            <v>Kraslice</v>
          </cell>
          <cell r="G6184" t="str">
            <v>obec</v>
          </cell>
          <cell r="H6184">
            <v>600072495</v>
          </cell>
          <cell r="I6184" t="str">
            <v>70984808</v>
          </cell>
          <cell r="J6184">
            <v>120</v>
          </cell>
          <cell r="K6184" t="str">
            <v>SINGCLEAN</v>
          </cell>
          <cell r="L6184" t="str">
            <v>ANO</v>
          </cell>
          <cell r="M6184" t="str">
            <v>Mateřská škola Kraslice, Lipová cesta 1091, příspěvková organizace</v>
          </cell>
          <cell r="N6184" t="str">
            <v>Lipová cesta</v>
          </cell>
          <cell r="O6184">
            <v>1091</v>
          </cell>
          <cell r="P6184">
            <v>17</v>
          </cell>
          <cell r="Q6184">
            <v>35801</v>
          </cell>
          <cell r="R6184" t="str">
            <v>Kraslice</v>
          </cell>
          <cell r="S6184">
            <v>352696695</v>
          </cell>
          <cell r="T6184" t="str">
            <v>mslipova.kraslice@volny.cz</v>
          </cell>
        </row>
        <row r="6185">
          <cell r="A6185">
            <v>600072673</v>
          </cell>
          <cell r="B6185">
            <v>70984816</v>
          </cell>
          <cell r="C6185" t="str">
            <v>Karlovarský kraj</v>
          </cell>
          <cell r="D6185" t="str">
            <v xml:space="preserve">Sokolov </v>
          </cell>
          <cell r="E6185" t="str">
            <v>Městský úřad Kraslice</v>
          </cell>
          <cell r="F6185" t="str">
            <v>Kraslice</v>
          </cell>
          <cell r="G6185" t="str">
            <v>obec</v>
          </cell>
          <cell r="H6185">
            <v>600072673</v>
          </cell>
          <cell r="I6185" t="str">
            <v>70984816</v>
          </cell>
          <cell r="J6185">
            <v>140</v>
          </cell>
          <cell r="K6185" t="str">
            <v>SINGCLEAN</v>
          </cell>
          <cell r="L6185" t="str">
            <v>ANO</v>
          </cell>
          <cell r="M6185" t="str">
            <v>Mateřská škola Kraslice, U Elektrárny 1777, příspěvková organizace</v>
          </cell>
          <cell r="N6185" t="str">
            <v>U elektrárny</v>
          </cell>
          <cell r="O6185">
            <v>1777</v>
          </cell>
          <cell r="Q6185">
            <v>35801</v>
          </cell>
          <cell r="R6185" t="str">
            <v>Kraslice</v>
          </cell>
          <cell r="S6185">
            <v>352686205</v>
          </cell>
          <cell r="T6185" t="str">
            <v>ms.uelektrarny@tiscali.cz</v>
          </cell>
        </row>
        <row r="6186">
          <cell r="A6186">
            <v>600072479</v>
          </cell>
          <cell r="B6186">
            <v>70984824</v>
          </cell>
          <cell r="C6186" t="str">
            <v>Karlovarský kraj</v>
          </cell>
          <cell r="D6186" t="str">
            <v xml:space="preserve">Sokolov </v>
          </cell>
          <cell r="E6186" t="str">
            <v>Městský úřad Kraslice</v>
          </cell>
          <cell r="F6186" t="str">
            <v>Kraslice</v>
          </cell>
          <cell r="G6186" t="str">
            <v>obec</v>
          </cell>
          <cell r="H6186">
            <v>600072479</v>
          </cell>
          <cell r="I6186" t="str">
            <v>70984824</v>
          </cell>
          <cell r="J6186">
            <v>100</v>
          </cell>
          <cell r="K6186" t="str">
            <v>SINGCLEAN</v>
          </cell>
          <cell r="L6186" t="str">
            <v>ANO</v>
          </cell>
          <cell r="M6186" t="str">
            <v>Mateřská škola Kraslice, Boženy Němcové 1685, příspěvková organizace</v>
          </cell>
          <cell r="N6186" t="str">
            <v>B. Němcové</v>
          </cell>
          <cell r="O6186">
            <v>1685</v>
          </cell>
          <cell r="P6186">
            <v>10</v>
          </cell>
          <cell r="Q6186">
            <v>35801</v>
          </cell>
          <cell r="R6186" t="str">
            <v>Kraslice</v>
          </cell>
          <cell r="S6186">
            <v>352696496</v>
          </cell>
        </row>
        <row r="6187">
          <cell r="A6187">
            <v>600072665</v>
          </cell>
          <cell r="B6187">
            <v>70984832</v>
          </cell>
          <cell r="C6187" t="str">
            <v>Karlovarský kraj</v>
          </cell>
          <cell r="D6187" t="str">
            <v xml:space="preserve">Sokolov </v>
          </cell>
          <cell r="E6187" t="str">
            <v>Městský úřad Kraslice</v>
          </cell>
          <cell r="F6187" t="str">
            <v>Kraslice</v>
          </cell>
          <cell r="G6187" t="str">
            <v>obec</v>
          </cell>
          <cell r="H6187">
            <v>600072665</v>
          </cell>
          <cell r="I6187" t="str">
            <v>70984832</v>
          </cell>
          <cell r="J6187">
            <v>140</v>
          </cell>
          <cell r="K6187" t="str">
            <v>SINGCLEAN</v>
          </cell>
          <cell r="L6187" t="str">
            <v>ANO</v>
          </cell>
          <cell r="M6187" t="str">
            <v>Mateřská škola Kraslice, Barvířská 1771, příspěvková organizace</v>
          </cell>
          <cell r="N6187" t="str">
            <v>Barvířská</v>
          </cell>
          <cell r="O6187">
            <v>1771</v>
          </cell>
          <cell r="Q6187">
            <v>35801</v>
          </cell>
          <cell r="R6187" t="str">
            <v>Kraslice</v>
          </cell>
          <cell r="S6187">
            <v>352696839</v>
          </cell>
          <cell r="T6187" t="str">
            <v>msskola.kraslice@tiscali.cz</v>
          </cell>
        </row>
        <row r="6188">
          <cell r="A6188">
            <v>600073025</v>
          </cell>
          <cell r="B6188">
            <v>70984841</v>
          </cell>
          <cell r="C6188" t="str">
            <v>Karlovarský kraj</v>
          </cell>
          <cell r="D6188" t="str">
            <v xml:space="preserve">Sokolov </v>
          </cell>
          <cell r="E6188" t="str">
            <v>Městský úřad Kraslice</v>
          </cell>
          <cell r="F6188" t="str">
            <v>Kraslice</v>
          </cell>
          <cell r="G6188" t="str">
            <v>obec</v>
          </cell>
          <cell r="H6188">
            <v>600073025</v>
          </cell>
          <cell r="I6188" t="str">
            <v>70984841</v>
          </cell>
          <cell r="J6188">
            <v>1040</v>
          </cell>
          <cell r="K6188" t="str">
            <v>SINGCLEAN</v>
          </cell>
          <cell r="L6188" t="str">
            <v>ANO</v>
          </cell>
          <cell r="M6188" t="str">
            <v>Základní škola Kraslice, Dukelská 1122, příspěvková organizace</v>
          </cell>
          <cell r="N6188" t="str">
            <v>Dukelská</v>
          </cell>
          <cell r="O6188">
            <v>1122</v>
          </cell>
          <cell r="P6188">
            <v>53</v>
          </cell>
          <cell r="Q6188">
            <v>35801</v>
          </cell>
          <cell r="R6188" t="str">
            <v>Kraslice</v>
          </cell>
          <cell r="S6188" t="str">
            <v>608 965 265 ,774404974</v>
          </cell>
          <cell r="T6188" t="str">
            <v>zs2kraslice@zs2kraslice.cz</v>
          </cell>
        </row>
        <row r="6189">
          <cell r="A6189">
            <v>600073289</v>
          </cell>
          <cell r="B6189">
            <v>70984859</v>
          </cell>
          <cell r="C6189" t="str">
            <v>Karlovarský kraj</v>
          </cell>
          <cell r="D6189" t="str">
            <v xml:space="preserve">Sokolov </v>
          </cell>
          <cell r="E6189" t="str">
            <v>Městský úřad Kraslice</v>
          </cell>
          <cell r="F6189" t="str">
            <v>Kraslice</v>
          </cell>
          <cell r="G6189" t="str">
            <v>obec</v>
          </cell>
          <cell r="H6189">
            <v>600073289</v>
          </cell>
          <cell r="I6189" t="str">
            <v>70984859</v>
          </cell>
          <cell r="J6189">
            <v>240</v>
          </cell>
          <cell r="K6189" t="str">
            <v>SINGCLEAN</v>
          </cell>
          <cell r="L6189" t="str">
            <v>ANO</v>
          </cell>
          <cell r="M6189" t="str">
            <v>Základní škola Kraslice, Opletalova 1121, příspěvková organizace</v>
          </cell>
          <cell r="N6189" t="str">
            <v>Opletalova</v>
          </cell>
          <cell r="O6189">
            <v>1121</v>
          </cell>
          <cell r="P6189">
            <v>1</v>
          </cell>
          <cell r="Q6189">
            <v>35801</v>
          </cell>
          <cell r="R6189" t="str">
            <v>Kraslice</v>
          </cell>
          <cell r="S6189" t="str">
            <v>352 696 631 ;739455258</v>
          </cell>
          <cell r="T6189" t="str">
            <v>zspskraslice@seznam.cz</v>
          </cell>
        </row>
        <row r="6190">
          <cell r="A6190">
            <v>600073190</v>
          </cell>
          <cell r="B6190">
            <v>70984867</v>
          </cell>
          <cell r="C6190" t="str">
            <v>Karlovarský kraj</v>
          </cell>
          <cell r="D6190" t="str">
            <v xml:space="preserve">Sokolov </v>
          </cell>
          <cell r="E6190" t="str">
            <v>Městský úřad Kraslice</v>
          </cell>
          <cell r="F6190" t="str">
            <v>Kraslice</v>
          </cell>
          <cell r="G6190" t="str">
            <v>obec</v>
          </cell>
          <cell r="H6190">
            <v>600073190</v>
          </cell>
          <cell r="I6190" t="str">
            <v>70984867</v>
          </cell>
          <cell r="J6190" t="str">
            <v>X</v>
          </cell>
          <cell r="K6190" t="str">
            <v>SINGCLEAN</v>
          </cell>
          <cell r="L6190" t="str">
            <v>ANO</v>
          </cell>
          <cell r="M6190" t="str">
            <v>Základní umělecká škola Kraslice, příspěvková organizace</v>
          </cell>
          <cell r="N6190" t="str">
            <v>Pohraniční stráže</v>
          </cell>
          <cell r="O6190">
            <v>67</v>
          </cell>
          <cell r="Q6190">
            <v>35801</v>
          </cell>
          <cell r="R6190" t="str">
            <v>Kraslice</v>
          </cell>
          <cell r="S6190">
            <v>352686338</v>
          </cell>
          <cell r="T6190" t="str">
            <v>zuskraslice@volny.cz</v>
          </cell>
        </row>
        <row r="6191">
          <cell r="A6191">
            <v>600114384</v>
          </cell>
          <cell r="B6191">
            <v>70984875</v>
          </cell>
          <cell r="C6191" t="str">
            <v>Zlínský kraj</v>
          </cell>
          <cell r="D6191" t="str">
            <v xml:space="preserve">Zlín </v>
          </cell>
          <cell r="E6191" t="str">
            <v>Městský úřad Vizovice</v>
          </cell>
          <cell r="F6191" t="str">
            <v>Vizovice</v>
          </cell>
          <cell r="G6191" t="str">
            <v>obec</v>
          </cell>
          <cell r="H6191">
            <v>600114384</v>
          </cell>
          <cell r="I6191" t="str">
            <v>70984875</v>
          </cell>
          <cell r="J6191">
            <v>80</v>
          </cell>
          <cell r="K6191" t="str">
            <v>SINGCLEAN</v>
          </cell>
          <cell r="L6191" t="str">
            <v>ANO</v>
          </cell>
          <cell r="M6191" t="str">
            <v>Základní škola a Mateřská škola Bratřejov, okres Zlín</v>
          </cell>
          <cell r="O6191">
            <v>121</v>
          </cell>
          <cell r="Q6191">
            <v>76312</v>
          </cell>
          <cell r="R6191" t="str">
            <v>Bratřejov</v>
          </cell>
          <cell r="S6191">
            <v>577458227</v>
          </cell>
          <cell r="T6191" t="str">
            <v>zsbrat@zlinedu.cz</v>
          </cell>
        </row>
        <row r="6192">
          <cell r="A6192">
            <v>600125998</v>
          </cell>
          <cell r="B6192">
            <v>70984891</v>
          </cell>
          <cell r="C6192" t="str">
            <v>Jihomoravský kraj</v>
          </cell>
          <cell r="D6192" t="str">
            <v xml:space="preserve">Vyškov </v>
          </cell>
          <cell r="E6192" t="str">
            <v>Městský úřad Vyškov</v>
          </cell>
          <cell r="F6192" t="str">
            <v>Vyškov</v>
          </cell>
          <cell r="G6192" t="str">
            <v>obec</v>
          </cell>
          <cell r="H6192">
            <v>600125998</v>
          </cell>
          <cell r="I6192" t="str">
            <v>70984891</v>
          </cell>
          <cell r="J6192">
            <v>260</v>
          </cell>
          <cell r="K6192" t="str">
            <v>SINGCLEAN</v>
          </cell>
          <cell r="L6192" t="str">
            <v>ANO</v>
          </cell>
          <cell r="M6192" t="str">
            <v>Základní škola a Mateřská škola Moravské Prusy, příspěvková organizace</v>
          </cell>
          <cell r="O6192">
            <v>175</v>
          </cell>
          <cell r="Q6192">
            <v>68201</v>
          </cell>
          <cell r="R6192" t="str">
            <v>Prusy-Boškůvky</v>
          </cell>
          <cell r="S6192">
            <v>517361116</v>
          </cell>
          <cell r="T6192" t="str">
            <v>zsprusy@seznam.cz</v>
          </cell>
        </row>
        <row r="6193">
          <cell r="A6193">
            <v>600103251</v>
          </cell>
          <cell r="B6193">
            <v>70984905</v>
          </cell>
          <cell r="C6193" t="str">
            <v>Pardubický kraj</v>
          </cell>
          <cell r="D6193" t="str">
            <v xml:space="preserve">Ústí nad Orlicí </v>
          </cell>
          <cell r="E6193" t="str">
            <v>Městský úřad Ústí nad Orlicí</v>
          </cell>
          <cell r="F6193" t="str">
            <v>Ústí nad Orlicí</v>
          </cell>
          <cell r="G6193" t="str">
            <v>obec</v>
          </cell>
          <cell r="H6193">
            <v>600103251</v>
          </cell>
          <cell r="I6193" t="str">
            <v>70984905</v>
          </cell>
          <cell r="J6193">
            <v>80</v>
          </cell>
          <cell r="K6193" t="str">
            <v>SINGCLEAN</v>
          </cell>
          <cell r="L6193" t="str">
            <v>ANO</v>
          </cell>
          <cell r="M6193" t="str">
            <v>Mateřská škola Hnátnice, okres Ústí nad Orlicí</v>
          </cell>
          <cell r="O6193">
            <v>1</v>
          </cell>
          <cell r="Q6193">
            <v>56101</v>
          </cell>
          <cell r="R6193" t="str">
            <v>Hnátnice</v>
          </cell>
          <cell r="S6193">
            <v>465548101</v>
          </cell>
          <cell r="T6193" t="str">
            <v>mshnatnice@tiscali.cz</v>
          </cell>
        </row>
        <row r="6194">
          <cell r="A6194">
            <v>600104664</v>
          </cell>
          <cell r="B6194">
            <v>70984913</v>
          </cell>
          <cell r="C6194" t="str">
            <v>Pardubický kraj</v>
          </cell>
          <cell r="D6194" t="str">
            <v xml:space="preserve">Ústí nad Orlicí </v>
          </cell>
          <cell r="E6194" t="str">
            <v>Městský úřad Ústí nad Orlicí</v>
          </cell>
          <cell r="F6194" t="str">
            <v>Ústí nad Orlicí</v>
          </cell>
          <cell r="G6194" t="str">
            <v>obec</v>
          </cell>
          <cell r="H6194">
            <v>600104664</v>
          </cell>
          <cell r="I6194" t="str">
            <v>70984913</v>
          </cell>
          <cell r="J6194">
            <v>120</v>
          </cell>
          <cell r="K6194" t="str">
            <v>SINGCLEAN</v>
          </cell>
          <cell r="L6194" t="str">
            <v>ANO</v>
          </cell>
          <cell r="M6194" t="str">
            <v>Základní škola Hnátnice, okres Ústí nad Orlicí</v>
          </cell>
          <cell r="O6194">
            <v>253</v>
          </cell>
          <cell r="Q6194">
            <v>56101</v>
          </cell>
          <cell r="R6194" t="str">
            <v>Hnátnice</v>
          </cell>
          <cell r="S6194">
            <v>465548112</v>
          </cell>
          <cell r="T6194" t="str">
            <v>zs.hnatni@tiscali.cz</v>
          </cell>
        </row>
        <row r="6195">
          <cell r="A6195">
            <v>600086089</v>
          </cell>
          <cell r="B6195">
            <v>70984921</v>
          </cell>
          <cell r="C6195" t="str">
            <v>Kraj Vysočina</v>
          </cell>
          <cell r="D6195" t="str">
            <v xml:space="preserve">Havlíčkův Brod </v>
          </cell>
          <cell r="E6195" t="str">
            <v>Městský úřad Havlíčkův Brod</v>
          </cell>
          <cell r="F6195" t="str">
            <v>Havlíčkův Brod</v>
          </cell>
          <cell r="G6195" t="str">
            <v>obec</v>
          </cell>
          <cell r="H6195">
            <v>600086089</v>
          </cell>
          <cell r="I6195" t="str">
            <v>70984921</v>
          </cell>
          <cell r="J6195">
            <v>60</v>
          </cell>
          <cell r="K6195" t="str">
            <v>SINGCLEAN</v>
          </cell>
          <cell r="L6195" t="str">
            <v>ANO</v>
          </cell>
          <cell r="M6195" t="str">
            <v>Mateřská škola Žižkovo Pole, okres Havlíčkův Brod</v>
          </cell>
          <cell r="O6195">
            <v>16</v>
          </cell>
          <cell r="Q6195">
            <v>58222</v>
          </cell>
          <cell r="R6195" t="str">
            <v>Žižkovo Pole</v>
          </cell>
          <cell r="S6195">
            <v>569484152</v>
          </cell>
          <cell r="T6195" t="str">
            <v>mszpole@zizkovopole.cz</v>
          </cell>
        </row>
        <row r="6196">
          <cell r="A6196">
            <v>600103854</v>
          </cell>
          <cell r="B6196">
            <v>70984948</v>
          </cell>
          <cell r="C6196" t="str">
            <v>Pardubický kraj</v>
          </cell>
          <cell r="D6196" t="str">
            <v xml:space="preserve">Ústí nad Orlicí </v>
          </cell>
          <cell r="E6196" t="str">
            <v>Městský úřad Žamberk</v>
          </cell>
          <cell r="F6196" t="str">
            <v>Žamberk</v>
          </cell>
          <cell r="G6196" t="str">
            <v>obec</v>
          </cell>
          <cell r="H6196">
            <v>600103854</v>
          </cell>
          <cell r="I6196" t="str">
            <v>70984948</v>
          </cell>
          <cell r="J6196">
            <v>260</v>
          </cell>
          <cell r="K6196" t="str">
            <v>SINGCLEAN</v>
          </cell>
          <cell r="L6196" t="str">
            <v>ANO</v>
          </cell>
          <cell r="M6196" t="str">
            <v>Mateřská škola Hradisková, Jablonné nad Orlicí</v>
          </cell>
          <cell r="N6196" t="str">
            <v>Hradisková</v>
          </cell>
          <cell r="O6196">
            <v>619</v>
          </cell>
          <cell r="Q6196">
            <v>56164</v>
          </cell>
          <cell r="R6196" t="str">
            <v>Jablonné nad Orlicí</v>
          </cell>
          <cell r="S6196">
            <v>465642291</v>
          </cell>
          <cell r="T6196" t="str">
            <v>ms.hradiskova@atlas.cz</v>
          </cell>
        </row>
        <row r="6197">
          <cell r="A6197">
            <v>650043766</v>
          </cell>
          <cell r="B6197">
            <v>70984956</v>
          </cell>
          <cell r="C6197" t="str">
            <v>Pardubický kraj</v>
          </cell>
          <cell r="D6197" t="str">
            <v xml:space="preserve">Ústí nad Orlicí </v>
          </cell>
          <cell r="E6197" t="str">
            <v>Městský úřad Vysoké Mýto</v>
          </cell>
          <cell r="F6197" t="str">
            <v>Vysoké Mýto</v>
          </cell>
          <cell r="G6197" t="str">
            <v>obec</v>
          </cell>
          <cell r="H6197">
            <v>650043766</v>
          </cell>
          <cell r="I6197" t="str">
            <v>70984956</v>
          </cell>
          <cell r="J6197">
            <v>100</v>
          </cell>
          <cell r="K6197" t="str">
            <v>SINGCLEAN</v>
          </cell>
          <cell r="L6197" t="str">
            <v>ANO</v>
          </cell>
          <cell r="M6197" t="str">
            <v>Základní škola a mateřská škola Zálší, okres Ústí nad Orlicí</v>
          </cell>
          <cell r="O6197">
            <v>38</v>
          </cell>
          <cell r="Q6197">
            <v>56501</v>
          </cell>
          <cell r="R6197" t="str">
            <v>Zálší</v>
          </cell>
          <cell r="S6197">
            <v>465483126</v>
          </cell>
          <cell r="T6197" t="str">
            <v>zszalsi@seznam.cz</v>
          </cell>
        </row>
        <row r="6198">
          <cell r="A6198">
            <v>600091945</v>
          </cell>
          <cell r="B6198">
            <v>70984972</v>
          </cell>
          <cell r="C6198" t="str">
            <v>Královéhradecký kraj</v>
          </cell>
          <cell r="D6198" t="str">
            <v xml:space="preserve">Jičín </v>
          </cell>
          <cell r="E6198" t="str">
            <v>Městský úřad Jičín</v>
          </cell>
          <cell r="F6198" t="str">
            <v>Jičín</v>
          </cell>
          <cell r="G6198" t="str">
            <v>obec</v>
          </cell>
          <cell r="H6198">
            <v>600091945</v>
          </cell>
          <cell r="I6198" t="str">
            <v>70984972</v>
          </cell>
          <cell r="J6198">
            <v>40</v>
          </cell>
          <cell r="K6198" t="str">
            <v>SINGCLEAN</v>
          </cell>
          <cell r="L6198" t="str">
            <v>ANO</v>
          </cell>
          <cell r="M6198" t="str">
            <v>Mateřská škola, Žlunice</v>
          </cell>
          <cell r="O6198">
            <v>145</v>
          </cell>
          <cell r="Q6198">
            <v>50734</v>
          </cell>
          <cell r="R6198" t="str">
            <v>Žlunice</v>
          </cell>
          <cell r="S6198">
            <v>493595189</v>
          </cell>
          <cell r="T6198" t="str">
            <v>mszlunice@centrum.cz</v>
          </cell>
        </row>
        <row r="6199">
          <cell r="A6199">
            <v>600088693</v>
          </cell>
          <cell r="B6199">
            <v>70984981</v>
          </cell>
          <cell r="C6199" t="str">
            <v>Královéhradecký kraj</v>
          </cell>
          <cell r="D6199" t="str">
            <v xml:space="preserve">Hradec Králové </v>
          </cell>
          <cell r="E6199" t="str">
            <v>Magistrát města Hradce Králové</v>
          </cell>
          <cell r="F6199" t="str">
            <v>Hradec Králové</v>
          </cell>
          <cell r="G6199" t="str">
            <v>obec</v>
          </cell>
          <cell r="H6199">
            <v>600088693</v>
          </cell>
          <cell r="I6199" t="str">
            <v>70984981</v>
          </cell>
          <cell r="J6199">
            <v>440</v>
          </cell>
          <cell r="K6199" t="str">
            <v>SINGCLEAN</v>
          </cell>
          <cell r="L6199" t="str">
            <v>ANO</v>
          </cell>
          <cell r="M6199" t="str">
            <v>Základní škola a mateřská škola, Kratonohy, okres Hradec Králové, příspěvková organizace</v>
          </cell>
          <cell r="O6199">
            <v>98</v>
          </cell>
          <cell r="Q6199">
            <v>50324</v>
          </cell>
          <cell r="R6199" t="str">
            <v>Kratonohy</v>
          </cell>
          <cell r="S6199">
            <v>495451627</v>
          </cell>
          <cell r="T6199" t="str">
            <v>zs.kratonohy@post.cz</v>
          </cell>
        </row>
        <row r="6200">
          <cell r="A6200">
            <v>600063623</v>
          </cell>
          <cell r="B6200">
            <v>70984999</v>
          </cell>
          <cell r="C6200" t="str">
            <v>Jihočeský kraj</v>
          </cell>
          <cell r="D6200" t="str">
            <v xml:space="preserve">Strakonice </v>
          </cell>
          <cell r="E6200" t="str">
            <v>Městský úřad Vodňany</v>
          </cell>
          <cell r="F6200" t="str">
            <v>Vodňany</v>
          </cell>
          <cell r="G6200" t="str">
            <v>obec</v>
          </cell>
          <cell r="H6200">
            <v>600063623</v>
          </cell>
          <cell r="I6200" t="str">
            <v>70984999</v>
          </cell>
          <cell r="J6200">
            <v>60</v>
          </cell>
          <cell r="K6200" t="str">
            <v>SINGCLEAN</v>
          </cell>
          <cell r="L6200" t="str">
            <v>ANO</v>
          </cell>
          <cell r="M6200" t="str">
            <v>Mateřská škola Drahonice, okres Strakonice</v>
          </cell>
          <cell r="O6200">
            <v>81</v>
          </cell>
          <cell r="Q6200">
            <v>38901</v>
          </cell>
          <cell r="R6200" t="str">
            <v>Drahonice</v>
          </cell>
          <cell r="S6200">
            <v>383380127</v>
          </cell>
        </row>
        <row r="6201">
          <cell r="A6201">
            <v>600060969</v>
          </cell>
          <cell r="B6201">
            <v>70985014</v>
          </cell>
          <cell r="C6201" t="str">
            <v>Kraj Vysočina</v>
          </cell>
          <cell r="D6201" t="str">
            <v xml:space="preserve">Pelhřimov </v>
          </cell>
          <cell r="E6201" t="str">
            <v>Městský úřad Pelhřimov</v>
          </cell>
          <cell r="F6201" t="str">
            <v>Pelhřimov</v>
          </cell>
          <cell r="G6201" t="str">
            <v>obec</v>
          </cell>
          <cell r="H6201">
            <v>600060969</v>
          </cell>
          <cell r="I6201" t="str">
            <v>70985014</v>
          </cell>
          <cell r="J6201">
            <v>300</v>
          </cell>
          <cell r="K6201" t="str">
            <v>SINGCLEAN</v>
          </cell>
          <cell r="L6201" t="str">
            <v>ANO</v>
          </cell>
          <cell r="M6201" t="str">
            <v>Mateřská škola Počátky, okres Pelhřimov</v>
          </cell>
          <cell r="N6201" t="str">
            <v>Komenského sady</v>
          </cell>
          <cell r="O6201">
            <v>556</v>
          </cell>
          <cell r="Q6201">
            <v>39464</v>
          </cell>
          <cell r="R6201" t="str">
            <v>Počátky</v>
          </cell>
          <cell r="S6201">
            <v>561034919</v>
          </cell>
          <cell r="T6201" t="str">
            <v>ms@pocatky.cz</v>
          </cell>
        </row>
        <row r="6202">
          <cell r="A6202">
            <v>650036433</v>
          </cell>
          <cell r="B6202">
            <v>70985022</v>
          </cell>
          <cell r="C6202" t="str">
            <v>Jihočeský kraj</v>
          </cell>
          <cell r="D6202" t="str">
            <v xml:space="preserve">Jindřichův Hradec </v>
          </cell>
          <cell r="E6202" t="str">
            <v>Městský úřad Jindřichův Hradec</v>
          </cell>
          <cell r="F6202" t="str">
            <v>Jindřichův Hradec</v>
          </cell>
          <cell r="G6202" t="str">
            <v>obec</v>
          </cell>
          <cell r="H6202">
            <v>650036433</v>
          </cell>
          <cell r="I6202" t="str">
            <v>70985022</v>
          </cell>
          <cell r="J6202">
            <v>280</v>
          </cell>
          <cell r="K6202" t="str">
            <v>SINGCLEAN</v>
          </cell>
          <cell r="L6202" t="str">
            <v>ANO</v>
          </cell>
          <cell r="M6202" t="str">
            <v>Základní škola a Mateřská škola Plavsko</v>
          </cell>
          <cell r="O6202">
            <v>39</v>
          </cell>
          <cell r="Q6202">
            <v>37802</v>
          </cell>
          <cell r="R6202" t="str">
            <v>Plavsko</v>
          </cell>
          <cell r="S6202">
            <v>384385266</v>
          </cell>
          <cell r="T6202" t="str">
            <v>skola@zsplavsko.cz</v>
          </cell>
        </row>
        <row r="6203">
          <cell r="A6203">
            <v>600118291</v>
          </cell>
          <cell r="B6203">
            <v>70985065</v>
          </cell>
          <cell r="C6203" t="str">
            <v>Zlínský kraj</v>
          </cell>
          <cell r="D6203" t="str">
            <v xml:space="preserve">Kroměříž </v>
          </cell>
          <cell r="E6203" t="str">
            <v>Městský úřad Holešov</v>
          </cell>
          <cell r="F6203" t="str">
            <v>Holešov</v>
          </cell>
          <cell r="G6203" t="str">
            <v>obec</v>
          </cell>
          <cell r="H6203">
            <v>600118291</v>
          </cell>
          <cell r="I6203" t="str">
            <v>70985065</v>
          </cell>
          <cell r="J6203">
            <v>240</v>
          </cell>
          <cell r="K6203" t="str">
            <v>SINGCLEAN</v>
          </cell>
          <cell r="L6203" t="str">
            <v>ANO</v>
          </cell>
          <cell r="M6203" t="str">
            <v>Základní škola a Mateřská škola Rymice, okres Kroměříž</v>
          </cell>
          <cell r="O6203">
            <v>39</v>
          </cell>
          <cell r="Q6203">
            <v>76901</v>
          </cell>
          <cell r="R6203" t="str">
            <v>Rymice</v>
          </cell>
          <cell r="S6203">
            <v>573396075</v>
          </cell>
          <cell r="T6203" t="str">
            <v>mszs@skolarymice.cz</v>
          </cell>
        </row>
        <row r="6204">
          <cell r="A6204">
            <v>600106012</v>
          </cell>
          <cell r="B6204">
            <v>70985073</v>
          </cell>
          <cell r="C6204" t="str">
            <v>Jihomoravský kraj</v>
          </cell>
          <cell r="D6204" t="str">
            <v xml:space="preserve">Blansko </v>
          </cell>
          <cell r="E6204" t="str">
            <v>Městský úřad Boskovice</v>
          </cell>
          <cell r="F6204" t="str">
            <v>Boskovice</v>
          </cell>
          <cell r="G6204" t="str">
            <v>obec</v>
          </cell>
          <cell r="H6204">
            <v>600106012</v>
          </cell>
          <cell r="I6204" t="str">
            <v>70985073</v>
          </cell>
          <cell r="J6204">
            <v>140</v>
          </cell>
          <cell r="K6204" t="str">
            <v>SINGCLEAN</v>
          </cell>
          <cell r="L6204" t="str">
            <v>ANO</v>
          </cell>
          <cell r="M6204" t="str">
            <v>Základní škola Rozseč nad Kunštátem, okres Blansko</v>
          </cell>
          <cell r="O6204">
            <v>2</v>
          </cell>
          <cell r="Q6204">
            <v>67973</v>
          </cell>
          <cell r="R6204" t="str">
            <v>Rozseč nad Kunštátem</v>
          </cell>
          <cell r="S6204">
            <v>604827249</v>
          </cell>
          <cell r="T6204" t="str">
            <v>reditel@zsrnk.cz</v>
          </cell>
        </row>
        <row r="6205">
          <cell r="A6205">
            <v>600105466</v>
          </cell>
          <cell r="B6205">
            <v>70985081</v>
          </cell>
          <cell r="C6205" t="str">
            <v>Jihomoravský kraj</v>
          </cell>
          <cell r="D6205" t="str">
            <v xml:space="preserve">Blansko </v>
          </cell>
          <cell r="E6205" t="str">
            <v>Městský úřad Boskovice</v>
          </cell>
          <cell r="F6205" t="str">
            <v>Boskovice</v>
          </cell>
          <cell r="G6205" t="str">
            <v>obec</v>
          </cell>
          <cell r="H6205">
            <v>600105466</v>
          </cell>
          <cell r="I6205" t="str">
            <v>70985081</v>
          </cell>
          <cell r="J6205">
            <v>120</v>
          </cell>
          <cell r="K6205" t="str">
            <v>SINGCLEAN</v>
          </cell>
          <cell r="L6205" t="str">
            <v>ANO</v>
          </cell>
          <cell r="M6205" t="str">
            <v>Mateřská škola Rozseč nad Kunštátem, okres Blansko, příspěvková organizace</v>
          </cell>
          <cell r="O6205">
            <v>133</v>
          </cell>
          <cell r="Q6205">
            <v>67973</v>
          </cell>
          <cell r="R6205" t="str">
            <v>Rozseč nad Kunštátem</v>
          </cell>
          <cell r="S6205">
            <v>516462726</v>
          </cell>
          <cell r="T6205" t="str">
            <v>msrozsec@tiscali.cz</v>
          </cell>
        </row>
        <row r="6206">
          <cell r="A6206">
            <v>600060080</v>
          </cell>
          <cell r="B6206">
            <v>70985103</v>
          </cell>
          <cell r="C6206" t="str">
            <v>Jihočeský kraj</v>
          </cell>
          <cell r="D6206" t="str">
            <v xml:space="preserve">Jindřichův Hradec </v>
          </cell>
          <cell r="E6206" t="str">
            <v>Městský úřad Jindřichův Hradec</v>
          </cell>
          <cell r="F6206" t="str">
            <v>Jindřichův Hradec</v>
          </cell>
          <cell r="G6206" t="str">
            <v>obec</v>
          </cell>
          <cell r="H6206">
            <v>600060080</v>
          </cell>
          <cell r="I6206" t="str">
            <v>70985103</v>
          </cell>
          <cell r="J6206">
            <v>60</v>
          </cell>
          <cell r="K6206" t="str">
            <v>SINGCLEAN</v>
          </cell>
          <cell r="L6206" t="str">
            <v>ANO</v>
          </cell>
          <cell r="M6206" t="str">
            <v>Mateřská škola Pluhův Žďár, okres Jindřichův Hradec</v>
          </cell>
          <cell r="O6206">
            <v>66</v>
          </cell>
          <cell r="Q6206">
            <v>37821</v>
          </cell>
          <cell r="R6206" t="str">
            <v>Pluhův Žďár</v>
          </cell>
          <cell r="S6206" t="str">
            <v>není</v>
          </cell>
          <cell r="T6206" t="str">
            <v>skolka@obecpluhuvzdar.cz</v>
          </cell>
        </row>
        <row r="6207">
          <cell r="A6207">
            <v>650051041</v>
          </cell>
          <cell r="B6207">
            <v>70985111</v>
          </cell>
          <cell r="C6207" t="str">
            <v>Jihočeský kraj</v>
          </cell>
          <cell r="D6207" t="str">
            <v xml:space="preserve">Jindřichův Hradec </v>
          </cell>
          <cell r="E6207" t="str">
            <v>Městský úřad Jindřichův Hradec</v>
          </cell>
          <cell r="F6207" t="str">
            <v>Jindřichův Hradec</v>
          </cell>
          <cell r="G6207" t="str">
            <v>obec</v>
          </cell>
          <cell r="H6207">
            <v>650051041</v>
          </cell>
          <cell r="I6207" t="str">
            <v>70985111</v>
          </cell>
          <cell r="J6207">
            <v>300</v>
          </cell>
          <cell r="K6207" t="str">
            <v>SINGCLEAN</v>
          </cell>
          <cell r="L6207" t="str">
            <v>ANO</v>
          </cell>
          <cell r="M6207" t="str">
            <v>Základní škola a Mateřská škola Jarošov nad Nežárkou</v>
          </cell>
          <cell r="O6207">
            <v>136</v>
          </cell>
          <cell r="Q6207">
            <v>37841</v>
          </cell>
          <cell r="R6207" t="str">
            <v>Jarošov nad Nežárkou</v>
          </cell>
          <cell r="S6207">
            <v>384396123</v>
          </cell>
          <cell r="T6207" t="str">
            <v>skola@zsjarosovnn.cz</v>
          </cell>
        </row>
        <row r="6208">
          <cell r="A6208">
            <v>650036361</v>
          </cell>
          <cell r="B6208">
            <v>70985120</v>
          </cell>
          <cell r="C6208" t="str">
            <v>Jihočeský kraj</v>
          </cell>
          <cell r="D6208" t="str">
            <v xml:space="preserve">Jindřichův Hradec </v>
          </cell>
          <cell r="E6208" t="str">
            <v>Městský úřad Třeboň</v>
          </cell>
          <cell r="F6208" t="str">
            <v>Třeboň</v>
          </cell>
          <cell r="G6208" t="str">
            <v>obec</v>
          </cell>
          <cell r="H6208">
            <v>650036361</v>
          </cell>
          <cell r="I6208" t="str">
            <v>70985120</v>
          </cell>
          <cell r="J6208">
            <v>260</v>
          </cell>
          <cell r="K6208" t="str">
            <v>SINGCLEAN</v>
          </cell>
          <cell r="L6208" t="str">
            <v>ANO</v>
          </cell>
          <cell r="M6208" t="str">
            <v>Základní škola a mateřská škola Novosedly nad Nežárkou</v>
          </cell>
          <cell r="O6208">
            <v>112</v>
          </cell>
          <cell r="Q6208">
            <v>37817</v>
          </cell>
          <cell r="R6208" t="str">
            <v>Novosedly nad Nežárkou</v>
          </cell>
          <cell r="S6208">
            <v>384791193</v>
          </cell>
          <cell r="T6208" t="str">
            <v>skola@zsnovosedlynn.cz</v>
          </cell>
        </row>
        <row r="6209">
          <cell r="A6209">
            <v>614201136</v>
          </cell>
          <cell r="B6209">
            <v>70985138</v>
          </cell>
          <cell r="C6209" t="str">
            <v>Jihočeský kraj</v>
          </cell>
          <cell r="D6209" t="str">
            <v xml:space="preserve">České Budějovice </v>
          </cell>
          <cell r="E6209" t="str">
            <v>Magistrát města Českých Budějovic</v>
          </cell>
          <cell r="F6209" t="str">
            <v>České Budějovice</v>
          </cell>
          <cell r="G6209" t="str">
            <v>obec</v>
          </cell>
          <cell r="H6209">
            <v>614201136</v>
          </cell>
          <cell r="I6209" t="str">
            <v>70985138</v>
          </cell>
          <cell r="J6209">
            <v>0</v>
          </cell>
          <cell r="K6209" t="str">
            <v>SINGCLEAN</v>
          </cell>
          <cell r="L6209" t="str">
            <v>ANO</v>
          </cell>
          <cell r="M6209" t="str">
            <v>Mateřská škola Čejkovice</v>
          </cell>
          <cell r="O6209">
            <v>64</v>
          </cell>
          <cell r="Q6209">
            <v>37341</v>
          </cell>
          <cell r="R6209" t="str">
            <v>Čejkovice</v>
          </cell>
          <cell r="S6209">
            <v>387983989</v>
          </cell>
        </row>
        <row r="6210">
          <cell r="A6210">
            <v>600086615</v>
          </cell>
          <cell r="B6210">
            <v>70985146</v>
          </cell>
          <cell r="C6210" t="str">
            <v>Kraj Vysočina</v>
          </cell>
          <cell r="D6210" t="str">
            <v xml:space="preserve">Havlíčkův Brod </v>
          </cell>
          <cell r="E6210" t="str">
            <v>Městský úřad Havlíčkův Brod</v>
          </cell>
          <cell r="F6210" t="str">
            <v>Havlíčkův Brod</v>
          </cell>
          <cell r="G6210" t="str">
            <v>obec</v>
          </cell>
          <cell r="H6210">
            <v>600086615</v>
          </cell>
          <cell r="I6210" t="str">
            <v>70985146</v>
          </cell>
          <cell r="J6210">
            <v>200</v>
          </cell>
          <cell r="K6210" t="str">
            <v>SINGCLEAN</v>
          </cell>
          <cell r="L6210" t="str">
            <v>ANO</v>
          </cell>
          <cell r="M6210" t="str">
            <v>Základní škola a mateřská škola Lučice</v>
          </cell>
          <cell r="O6210">
            <v>61</v>
          </cell>
          <cell r="Q6210">
            <v>58235</v>
          </cell>
          <cell r="R6210" t="str">
            <v>Lučice</v>
          </cell>
          <cell r="S6210" t="str">
            <v>569 432 344 ;731263303</v>
          </cell>
          <cell r="T6210" t="str">
            <v>reditel@zs.lucice.cz</v>
          </cell>
        </row>
        <row r="6211">
          <cell r="A6211">
            <v>650027892</v>
          </cell>
          <cell r="B6211">
            <v>70985197</v>
          </cell>
          <cell r="C6211" t="str">
            <v>Olomoucký kraj</v>
          </cell>
          <cell r="D6211" t="str">
            <v xml:space="preserve">Šumperk </v>
          </cell>
          <cell r="E6211" t="str">
            <v>Městský úřad Šumperk</v>
          </cell>
          <cell r="F6211" t="str">
            <v>Šumperk</v>
          </cell>
          <cell r="G6211" t="str">
            <v>obec</v>
          </cell>
          <cell r="H6211">
            <v>650027892</v>
          </cell>
          <cell r="I6211" t="str">
            <v>70985197</v>
          </cell>
          <cell r="J6211">
            <v>560</v>
          </cell>
          <cell r="K6211" t="str">
            <v>SINGCLEAN</v>
          </cell>
          <cell r="L6211" t="str">
            <v>ANO</v>
          </cell>
          <cell r="M6211" t="str">
            <v>Základní škola a mateřská škola Oskava, příspěvková organizace</v>
          </cell>
          <cell r="O6211">
            <v>66</v>
          </cell>
          <cell r="Q6211">
            <v>78801</v>
          </cell>
          <cell r="R6211" t="str">
            <v>Oskava</v>
          </cell>
          <cell r="S6211">
            <v>583233560</v>
          </cell>
          <cell r="T6211" t="str">
            <v>zs.oskava@seznam.cz</v>
          </cell>
        </row>
        <row r="6212">
          <cell r="A6212">
            <v>600147347</v>
          </cell>
          <cell r="B6212">
            <v>70985219</v>
          </cell>
          <cell r="C6212" t="str">
            <v>Olomoucký kraj</v>
          </cell>
          <cell r="D6212" t="str">
            <v xml:space="preserve">Šumperk </v>
          </cell>
          <cell r="E6212" t="str">
            <v>Městský úřad Mohelnice</v>
          </cell>
          <cell r="F6212" t="str">
            <v>Mohelnice</v>
          </cell>
          <cell r="G6212" t="str">
            <v>obec</v>
          </cell>
          <cell r="H6212">
            <v>600147347</v>
          </cell>
          <cell r="I6212" t="str">
            <v>70985219</v>
          </cell>
          <cell r="J6212">
            <v>260</v>
          </cell>
          <cell r="K6212" t="str">
            <v>SINGCLEAN</v>
          </cell>
          <cell r="L6212" t="str">
            <v>ANO</v>
          </cell>
          <cell r="M6212" t="str">
            <v>Mateřská škola Loštice, okres Šumperk, příspěvková organizace</v>
          </cell>
          <cell r="N6212" t="str">
            <v>Trávník</v>
          </cell>
          <cell r="O6212">
            <v>595</v>
          </cell>
          <cell r="P6212">
            <v>8</v>
          </cell>
          <cell r="Q6212">
            <v>78983</v>
          </cell>
          <cell r="R6212" t="str">
            <v>Loštice</v>
          </cell>
          <cell r="S6212">
            <v>583445164</v>
          </cell>
          <cell r="T6212" t="str">
            <v>mslostice@seznam.cz</v>
          </cell>
        </row>
        <row r="6213">
          <cell r="A6213">
            <v>600149102</v>
          </cell>
          <cell r="B6213">
            <v>70985227</v>
          </cell>
          <cell r="C6213" t="str">
            <v>Zlínský kraj</v>
          </cell>
          <cell r="D6213" t="str">
            <v xml:space="preserve">Vsetín </v>
          </cell>
          <cell r="E6213" t="str">
            <v>Městský úřad Vsetín</v>
          </cell>
          <cell r="F6213" t="str">
            <v>Vsetín</v>
          </cell>
          <cell r="G6213" t="str">
            <v>obec</v>
          </cell>
          <cell r="H6213">
            <v>600149102</v>
          </cell>
          <cell r="I6213" t="str">
            <v>70985227</v>
          </cell>
          <cell r="J6213">
            <v>80</v>
          </cell>
          <cell r="K6213" t="str">
            <v>SINGCLEAN</v>
          </cell>
          <cell r="L6213" t="str">
            <v>ANO</v>
          </cell>
          <cell r="M6213" t="str">
            <v>Mateřská škola Liptál, okres Vsetín, příspěvková organizace</v>
          </cell>
          <cell r="O6213">
            <v>465</v>
          </cell>
          <cell r="Q6213">
            <v>75631</v>
          </cell>
          <cell r="R6213" t="str">
            <v>Liptál</v>
          </cell>
          <cell r="S6213">
            <v>571438066</v>
          </cell>
          <cell r="T6213" t="str">
            <v>ms.liptal@volny.cz</v>
          </cell>
        </row>
        <row r="6214">
          <cell r="A6214">
            <v>600147932</v>
          </cell>
          <cell r="B6214">
            <v>70985235</v>
          </cell>
          <cell r="C6214" t="str">
            <v>Olomoucký kraj</v>
          </cell>
          <cell r="D6214" t="str">
            <v xml:space="preserve">Šumperk </v>
          </cell>
          <cell r="E6214" t="str">
            <v>Městský úřad Šumperk</v>
          </cell>
          <cell r="F6214" t="str">
            <v>Šumperk</v>
          </cell>
          <cell r="G6214" t="str">
            <v>obec</v>
          </cell>
          <cell r="H6214">
            <v>600147932</v>
          </cell>
          <cell r="I6214" t="str">
            <v>70985235</v>
          </cell>
          <cell r="J6214">
            <v>140</v>
          </cell>
          <cell r="K6214" t="str">
            <v>SINGCLEAN</v>
          </cell>
          <cell r="L6214" t="str">
            <v>ANO</v>
          </cell>
          <cell r="M6214" t="str">
            <v>Základní škola Chromeč, okres Šumperk, příspěvková organizace</v>
          </cell>
          <cell r="O6214">
            <v>12</v>
          </cell>
          <cell r="Q6214">
            <v>78901</v>
          </cell>
          <cell r="R6214" t="str">
            <v>Chromeč</v>
          </cell>
          <cell r="S6214">
            <v>583238283</v>
          </cell>
          <cell r="T6214" t="str">
            <v>zs@chromec.cz</v>
          </cell>
        </row>
        <row r="6215">
          <cell r="A6215">
            <v>600147169</v>
          </cell>
          <cell r="B6215">
            <v>70985243</v>
          </cell>
          <cell r="C6215" t="str">
            <v>Olomoucký kraj</v>
          </cell>
          <cell r="D6215" t="str">
            <v xml:space="preserve">Šumperk </v>
          </cell>
          <cell r="E6215" t="str">
            <v>Městský úřad Šumperk</v>
          </cell>
          <cell r="F6215" t="str">
            <v>Šumperk</v>
          </cell>
          <cell r="G6215" t="str">
            <v>obec</v>
          </cell>
          <cell r="H6215">
            <v>600147169</v>
          </cell>
          <cell r="I6215" t="str">
            <v>70985243</v>
          </cell>
          <cell r="J6215">
            <v>60</v>
          </cell>
          <cell r="K6215" t="str">
            <v>SINGCLEAN</v>
          </cell>
          <cell r="L6215" t="str">
            <v>ANO</v>
          </cell>
          <cell r="M6215" t="str">
            <v>Mateřská škola Chromeč, okres Šumperk, příspěvková organizace</v>
          </cell>
          <cell r="O6215">
            <v>149</v>
          </cell>
          <cell r="Q6215">
            <v>78901</v>
          </cell>
          <cell r="R6215" t="str">
            <v>Chromeč</v>
          </cell>
          <cell r="S6215">
            <v>583238112</v>
          </cell>
          <cell r="T6215" t="str">
            <v>ms@chromec.cz</v>
          </cell>
        </row>
        <row r="6216">
          <cell r="A6216">
            <v>600139000</v>
          </cell>
          <cell r="B6216">
            <v>70985286</v>
          </cell>
          <cell r="C6216" t="str">
            <v>Olomoucký kraj</v>
          </cell>
          <cell r="D6216" t="str">
            <v xml:space="preserve">Olomouc </v>
          </cell>
          <cell r="E6216" t="str">
            <v>Městský úřad Šternberk</v>
          </cell>
          <cell r="F6216" t="str">
            <v>Šternberk</v>
          </cell>
          <cell r="G6216" t="str">
            <v>obec</v>
          </cell>
          <cell r="H6216">
            <v>600139000</v>
          </cell>
          <cell r="I6216" t="str">
            <v>70985286</v>
          </cell>
          <cell r="J6216">
            <v>320</v>
          </cell>
          <cell r="K6216" t="str">
            <v>SINGCLEAN</v>
          </cell>
          <cell r="L6216" t="str">
            <v>ANO</v>
          </cell>
          <cell r="M6216" t="str">
            <v>Základní škola a Mateřská škola Jívová, okres Olomouc, příspěvková organizace</v>
          </cell>
          <cell r="O6216">
            <v>20</v>
          </cell>
          <cell r="Q6216">
            <v>78316</v>
          </cell>
          <cell r="R6216" t="str">
            <v>Jívová</v>
          </cell>
          <cell r="S6216">
            <v>585038115</v>
          </cell>
          <cell r="T6216" t="str">
            <v>msjivova@seznam.cz</v>
          </cell>
        </row>
        <row r="6217">
          <cell r="A6217">
            <v>650058615</v>
          </cell>
          <cell r="B6217">
            <v>70985294</v>
          </cell>
          <cell r="C6217" t="str">
            <v>Olomoucký kraj</v>
          </cell>
          <cell r="D6217" t="str">
            <v xml:space="preserve">Olomouc </v>
          </cell>
          <cell r="E6217" t="str">
            <v>Městský úřad Litovel</v>
          </cell>
          <cell r="F6217" t="str">
            <v>Litovel</v>
          </cell>
          <cell r="G6217" t="str">
            <v>obec</v>
          </cell>
          <cell r="H6217">
            <v>650058615</v>
          </cell>
          <cell r="I6217" t="str">
            <v>70985294</v>
          </cell>
          <cell r="J6217">
            <v>300</v>
          </cell>
          <cell r="K6217" t="str">
            <v>SINGCLEAN</v>
          </cell>
          <cell r="L6217" t="str">
            <v>ANO</v>
          </cell>
          <cell r="M6217" t="str">
            <v>Základní škola a Mateřská škola Cholina, okres Olomouc, příspěvková organizace</v>
          </cell>
          <cell r="O6217">
            <v>35</v>
          </cell>
          <cell r="Q6217">
            <v>78322</v>
          </cell>
          <cell r="R6217" t="str">
            <v>Cholina</v>
          </cell>
          <cell r="S6217">
            <v>585348058</v>
          </cell>
          <cell r="T6217" t="str">
            <v>skola@cholina.cz</v>
          </cell>
        </row>
        <row r="6218">
          <cell r="A6218">
            <v>600132731</v>
          </cell>
          <cell r="B6218">
            <v>70985316</v>
          </cell>
          <cell r="C6218" t="str">
            <v>Moravskoslezský kraj</v>
          </cell>
          <cell r="D6218" t="str">
            <v xml:space="preserve">Frýdek-Místek </v>
          </cell>
          <cell r="E6218" t="str">
            <v>Magistrát města Frýdku-Místku</v>
          </cell>
          <cell r="F6218" t="str">
            <v>Frýdek-Místek</v>
          </cell>
          <cell r="G6218" t="str">
            <v>obec</v>
          </cell>
          <cell r="H6218">
            <v>600132731</v>
          </cell>
          <cell r="I6218" t="str">
            <v>70985316</v>
          </cell>
          <cell r="J6218">
            <v>40</v>
          </cell>
          <cell r="K6218" t="str">
            <v>SINGCLEAN</v>
          </cell>
          <cell r="L6218" t="str">
            <v>ANO</v>
          </cell>
          <cell r="M6218" t="str">
            <v>Mateřská škola Lhotka, příspěvková organizace</v>
          </cell>
          <cell r="O6218">
            <v>111</v>
          </cell>
          <cell r="Q6218">
            <v>73947</v>
          </cell>
          <cell r="R6218" t="str">
            <v>Lhotka</v>
          </cell>
          <cell r="S6218">
            <v>558686422</v>
          </cell>
          <cell r="T6218" t="str">
            <v>ms.lhotka@tiscali.cz</v>
          </cell>
        </row>
        <row r="6219">
          <cell r="A6219">
            <v>600145824</v>
          </cell>
          <cell r="B6219">
            <v>70985324</v>
          </cell>
          <cell r="C6219" t="str">
            <v>Olomoucký kraj</v>
          </cell>
          <cell r="D6219" t="str">
            <v xml:space="preserve">Přerov </v>
          </cell>
          <cell r="E6219" t="str">
            <v>Magistrát města Přerova</v>
          </cell>
          <cell r="F6219" t="str">
            <v>Přerov</v>
          </cell>
          <cell r="G6219" t="str">
            <v>obec</v>
          </cell>
          <cell r="H6219">
            <v>600145824</v>
          </cell>
          <cell r="I6219" t="str">
            <v>70985324</v>
          </cell>
          <cell r="J6219">
            <v>60</v>
          </cell>
          <cell r="K6219" t="str">
            <v>SINGCLEAN</v>
          </cell>
          <cell r="L6219" t="str">
            <v>ANO</v>
          </cell>
          <cell r="M6219" t="str">
            <v>Mateřská škola Buk, příspěvková organizace</v>
          </cell>
          <cell r="O6219">
            <v>21</v>
          </cell>
          <cell r="Q6219">
            <v>75121</v>
          </cell>
          <cell r="R6219" t="str">
            <v>Buk</v>
          </cell>
          <cell r="S6219">
            <v>581226039</v>
          </cell>
          <cell r="T6219" t="str">
            <v>skolka.buk@volny.cz</v>
          </cell>
        </row>
        <row r="6220">
          <cell r="A6220">
            <v>650060547</v>
          </cell>
          <cell r="B6220">
            <v>70985332</v>
          </cell>
          <cell r="C6220" t="str">
            <v>Olomoucký kraj</v>
          </cell>
          <cell r="D6220" t="str">
            <v xml:space="preserve">Olomouc </v>
          </cell>
          <cell r="E6220" t="str">
            <v>Magistrát města Olomouce</v>
          </cell>
          <cell r="F6220" t="str">
            <v>Olomouc</v>
          </cell>
          <cell r="G6220" t="str">
            <v>obec</v>
          </cell>
          <cell r="H6220">
            <v>650060547</v>
          </cell>
          <cell r="I6220" t="str">
            <v>70985332</v>
          </cell>
          <cell r="J6220">
            <v>200</v>
          </cell>
          <cell r="K6220" t="str">
            <v>SINGCLEAN</v>
          </cell>
          <cell r="L6220" t="str">
            <v>ANO</v>
          </cell>
          <cell r="M6220" t="str">
            <v>Základní škola a Mateřská škola Loučany, příspěvková organizace</v>
          </cell>
          <cell r="O6220">
            <v>723</v>
          </cell>
          <cell r="Q6220">
            <v>78344</v>
          </cell>
          <cell r="R6220" t="str">
            <v>Loučany</v>
          </cell>
          <cell r="S6220">
            <v>585952170</v>
          </cell>
          <cell r="T6220" t="str">
            <v>zsloucany@seznam.cz</v>
          </cell>
        </row>
        <row r="6221">
          <cell r="A6221">
            <v>600149005</v>
          </cell>
          <cell r="B6221">
            <v>70985341</v>
          </cell>
          <cell r="C6221" t="str">
            <v>Zlínský kraj</v>
          </cell>
          <cell r="D6221" t="str">
            <v xml:space="preserve">Vsetín </v>
          </cell>
          <cell r="E6221" t="str">
            <v>Městský úřad Vsetín</v>
          </cell>
          <cell r="F6221" t="str">
            <v>Vsetín</v>
          </cell>
          <cell r="G6221" t="str">
            <v>obec</v>
          </cell>
          <cell r="H6221">
            <v>600149005</v>
          </cell>
          <cell r="I6221" t="str">
            <v>70985341</v>
          </cell>
          <cell r="J6221">
            <v>80</v>
          </cell>
          <cell r="K6221" t="str">
            <v>SINGCLEAN</v>
          </cell>
          <cell r="L6221" t="str">
            <v>ANO</v>
          </cell>
          <cell r="M6221" t="str">
            <v>Mateřská škola Lačnov, okres Vsetín</v>
          </cell>
          <cell r="O6221">
            <v>22</v>
          </cell>
          <cell r="Q6221">
            <v>75612</v>
          </cell>
          <cell r="R6221" t="str">
            <v>Lačnov</v>
          </cell>
          <cell r="S6221">
            <v>571447420</v>
          </cell>
          <cell r="T6221" t="str">
            <v>skolka@mslacnov.cz</v>
          </cell>
        </row>
        <row r="6222">
          <cell r="A6222">
            <v>600149919</v>
          </cell>
          <cell r="B6222">
            <v>70985359</v>
          </cell>
          <cell r="C6222" t="str">
            <v>Zlínský kraj</v>
          </cell>
          <cell r="D6222" t="str">
            <v xml:space="preserve">Vsetín </v>
          </cell>
          <cell r="E6222" t="str">
            <v>Městský úřad Vsetín</v>
          </cell>
          <cell r="F6222" t="str">
            <v>Vsetín</v>
          </cell>
          <cell r="G6222" t="str">
            <v>obec</v>
          </cell>
          <cell r="H6222">
            <v>600149919</v>
          </cell>
          <cell r="I6222" t="str">
            <v>70985359</v>
          </cell>
          <cell r="J6222">
            <v>220</v>
          </cell>
          <cell r="K6222" t="str">
            <v>SINGCLEAN</v>
          </cell>
          <cell r="L6222" t="str">
            <v>ANO</v>
          </cell>
          <cell r="M6222" t="str">
            <v>Základní škola Lačnov, okres Vsetín</v>
          </cell>
          <cell r="O6222">
            <v>96</v>
          </cell>
          <cell r="Q6222">
            <v>75612</v>
          </cell>
          <cell r="R6222" t="str">
            <v>Lačnov</v>
          </cell>
          <cell r="S6222">
            <v>571447910</v>
          </cell>
          <cell r="T6222" t="str">
            <v>zslacnov@seznam.cz</v>
          </cell>
        </row>
        <row r="6223">
          <cell r="A6223">
            <v>600104877</v>
          </cell>
          <cell r="B6223">
            <v>70985367</v>
          </cell>
          <cell r="C6223" t="str">
            <v>Pardubický kraj</v>
          </cell>
          <cell r="D6223" t="str">
            <v xml:space="preserve">Ústí nad Orlicí </v>
          </cell>
          <cell r="E6223" t="str">
            <v>Městský úřad Vysoké Mýto</v>
          </cell>
          <cell r="F6223" t="str">
            <v>Vysoké Mýto</v>
          </cell>
          <cell r="G6223" t="str">
            <v>obec</v>
          </cell>
          <cell r="H6223">
            <v>600104877</v>
          </cell>
          <cell r="I6223" t="str">
            <v>70985367</v>
          </cell>
          <cell r="J6223">
            <v>200</v>
          </cell>
          <cell r="K6223" t="str">
            <v>SINGCLEAN</v>
          </cell>
          <cell r="L6223" t="str">
            <v>ANO</v>
          </cell>
          <cell r="M6223" t="str">
            <v>Základní škola a Mateřská škola Dobříkov, okres Ústí nad Orlicí</v>
          </cell>
          <cell r="O6223">
            <v>89</v>
          </cell>
          <cell r="Q6223">
            <v>56601</v>
          </cell>
          <cell r="R6223" t="str">
            <v>Dobříkov</v>
          </cell>
          <cell r="S6223">
            <v>465481276</v>
          </cell>
          <cell r="T6223" t="str">
            <v>skola@dobrikov.cz</v>
          </cell>
        </row>
        <row r="6224">
          <cell r="A6224">
            <v>650034244</v>
          </cell>
          <cell r="B6224">
            <v>70985375</v>
          </cell>
          <cell r="C6224" t="str">
            <v>Liberecký kraj</v>
          </cell>
          <cell r="D6224" t="str">
            <v xml:space="preserve">Semily </v>
          </cell>
          <cell r="E6224" t="str">
            <v>Městský úřad Semily</v>
          </cell>
          <cell r="F6224" t="str">
            <v>Semily</v>
          </cell>
          <cell r="G6224" t="str">
            <v>obec</v>
          </cell>
          <cell r="H6224">
            <v>650034244</v>
          </cell>
          <cell r="I6224" t="str">
            <v>70985375</v>
          </cell>
          <cell r="J6224">
            <v>260</v>
          </cell>
          <cell r="K6224" t="str">
            <v>SINGCLEAN</v>
          </cell>
          <cell r="L6224" t="str">
            <v>ANO</v>
          </cell>
          <cell r="M6224" t="str">
            <v>Základní škola a Mateřská škola Chuchelna, příspěvková organizace</v>
          </cell>
          <cell r="O6224">
            <v>50</v>
          </cell>
          <cell r="Q6224">
            <v>51301</v>
          </cell>
          <cell r="R6224" t="str">
            <v>Chuchelna</v>
          </cell>
          <cell r="S6224">
            <v>481625140</v>
          </cell>
          <cell r="T6224" t="str">
            <v>zs.chuchelna@tiscali.cz</v>
          </cell>
        </row>
        <row r="6225">
          <cell r="A6225">
            <v>600131734</v>
          </cell>
          <cell r="B6225">
            <v>70985391</v>
          </cell>
          <cell r="C6225" t="str">
            <v>Moravskoslezský kraj</v>
          </cell>
          <cell r="D6225" t="str">
            <v xml:space="preserve">Bruntál </v>
          </cell>
          <cell r="E6225" t="str">
            <v>Městský úřad Rýmařov</v>
          </cell>
          <cell r="F6225" t="str">
            <v>Rýmařov</v>
          </cell>
          <cell r="G6225" t="str">
            <v>obec</v>
          </cell>
          <cell r="H6225">
            <v>600131734</v>
          </cell>
          <cell r="I6225" t="str">
            <v>70985391</v>
          </cell>
          <cell r="J6225">
            <v>200</v>
          </cell>
          <cell r="K6225" t="str">
            <v>SINGCLEAN</v>
          </cell>
          <cell r="L6225" t="str">
            <v>ANO</v>
          </cell>
          <cell r="M6225" t="str">
            <v>Základní škola a Mateřská škola Ryžoviště, okres Bruntál, příspěvková organizace</v>
          </cell>
          <cell r="N6225" t="str">
            <v>Rýmařovská</v>
          </cell>
          <cell r="O6225">
            <v>282</v>
          </cell>
          <cell r="Q6225">
            <v>79356</v>
          </cell>
          <cell r="R6225" t="str">
            <v>Ryžoviště</v>
          </cell>
          <cell r="S6225">
            <v>554286037</v>
          </cell>
          <cell r="T6225" t="str">
            <v>zsams.ryzoviste@email.cz</v>
          </cell>
        </row>
        <row r="6226">
          <cell r="A6226">
            <v>600138526</v>
          </cell>
          <cell r="B6226">
            <v>70985405</v>
          </cell>
          <cell r="C6226" t="str">
            <v>Moravskoslezský kraj</v>
          </cell>
          <cell r="D6226" t="str">
            <v xml:space="preserve">Nový Jičín </v>
          </cell>
          <cell r="E6226" t="str">
            <v>Městský úřad Odry</v>
          </cell>
          <cell r="F6226" t="str">
            <v>Odry</v>
          </cell>
          <cell r="G6226" t="str">
            <v>obec</v>
          </cell>
          <cell r="H6226">
            <v>600138526</v>
          </cell>
          <cell r="I6226" t="str">
            <v>70985405</v>
          </cell>
          <cell r="J6226">
            <v>600</v>
          </cell>
          <cell r="K6226" t="str">
            <v>SINGCLEAN</v>
          </cell>
          <cell r="L6226" t="str">
            <v>ANO</v>
          </cell>
          <cell r="M6226" t="str">
            <v>Základní škola a Mateřská škola Spálov, příspěvková organizace</v>
          </cell>
          <cell r="O6226">
            <v>1</v>
          </cell>
          <cell r="Q6226">
            <v>74237</v>
          </cell>
          <cell r="R6226" t="str">
            <v>Spálov</v>
          </cell>
          <cell r="S6226">
            <v>556729682</v>
          </cell>
          <cell r="T6226" t="str">
            <v>zdenek.kotas@seznam.cz</v>
          </cell>
        </row>
        <row r="6227">
          <cell r="A6227">
            <v>600140920</v>
          </cell>
          <cell r="B6227">
            <v>70985413</v>
          </cell>
          <cell r="C6227" t="str">
            <v>Olomoucký kraj</v>
          </cell>
          <cell r="D6227" t="str">
            <v xml:space="preserve">Olomouc </v>
          </cell>
          <cell r="E6227" t="str">
            <v>Městský úřad Uničov</v>
          </cell>
          <cell r="F6227" t="str">
            <v>Uničov</v>
          </cell>
          <cell r="G6227" t="str">
            <v>obec</v>
          </cell>
          <cell r="H6227">
            <v>600140920</v>
          </cell>
          <cell r="I6227" t="str">
            <v>70985413</v>
          </cell>
          <cell r="J6227">
            <v>140</v>
          </cell>
          <cell r="K6227" t="str">
            <v>SINGCLEAN</v>
          </cell>
          <cell r="L6227" t="str">
            <v>ANO</v>
          </cell>
          <cell r="M6227" t="str">
            <v>Základní škola Nová Hradečná, okres Olomouc, příspěvková organizace</v>
          </cell>
          <cell r="O6227">
            <v>123</v>
          </cell>
          <cell r="Q6227">
            <v>78383</v>
          </cell>
          <cell r="R6227" t="str">
            <v>Nová Hradečná</v>
          </cell>
          <cell r="S6227">
            <v>585032307</v>
          </cell>
          <cell r="T6227" t="str">
            <v>ZS.novahradecna@seznam.cz</v>
          </cell>
        </row>
        <row r="6228">
          <cell r="A6228">
            <v>600139701</v>
          </cell>
          <cell r="B6228">
            <v>70985421</v>
          </cell>
          <cell r="C6228" t="str">
            <v>Olomoucký kraj</v>
          </cell>
          <cell r="D6228" t="str">
            <v xml:space="preserve">Olomouc </v>
          </cell>
          <cell r="E6228" t="str">
            <v>Městský úřad Uničov</v>
          </cell>
          <cell r="F6228" t="str">
            <v>Uničov</v>
          </cell>
          <cell r="G6228" t="str">
            <v>obec</v>
          </cell>
          <cell r="H6228">
            <v>600139701</v>
          </cell>
          <cell r="I6228" t="str">
            <v>70985421</v>
          </cell>
          <cell r="J6228">
            <v>40</v>
          </cell>
          <cell r="K6228" t="str">
            <v>SINGCLEAN</v>
          </cell>
          <cell r="L6228" t="str">
            <v>ANO</v>
          </cell>
          <cell r="M6228" t="str">
            <v>Mateřská škola Nová Hradečná, okres Olomouc, příspěvková organizace</v>
          </cell>
          <cell r="O6228">
            <v>189</v>
          </cell>
          <cell r="Q6228">
            <v>78383</v>
          </cell>
          <cell r="R6228" t="str">
            <v>Nová Hradečná</v>
          </cell>
          <cell r="S6228">
            <v>585032333</v>
          </cell>
          <cell r="T6228" t="str">
            <v>zdenka.maulerova@seznam.cz</v>
          </cell>
        </row>
        <row r="6229">
          <cell r="A6229">
            <v>600143309</v>
          </cell>
          <cell r="B6229">
            <v>70985430</v>
          </cell>
          <cell r="C6229" t="str">
            <v>Moravskoslezský kraj</v>
          </cell>
          <cell r="D6229" t="str">
            <v xml:space="preserve">Opava </v>
          </cell>
          <cell r="E6229" t="str">
            <v>Magistrát města Opavy</v>
          </cell>
          <cell r="F6229" t="str">
            <v>Opava</v>
          </cell>
          <cell r="G6229" t="str">
            <v>obec</v>
          </cell>
          <cell r="H6229">
            <v>600143309</v>
          </cell>
          <cell r="I6229" t="str">
            <v>70985430</v>
          </cell>
          <cell r="J6229">
            <v>960</v>
          </cell>
          <cell r="K6229" t="str">
            <v>SINGCLEAN</v>
          </cell>
          <cell r="L6229" t="str">
            <v>ANO</v>
          </cell>
          <cell r="M6229" t="str">
            <v>Základní škola a Mateřská škola Neplachovice, okres Opava, příspěvková organizace</v>
          </cell>
          <cell r="N6229" t="str">
            <v>Školní</v>
          </cell>
          <cell r="O6229">
            <v>199</v>
          </cell>
          <cell r="Q6229">
            <v>74774</v>
          </cell>
          <cell r="R6229" t="str">
            <v>Neplachovice</v>
          </cell>
          <cell r="S6229">
            <v>553662008</v>
          </cell>
          <cell r="T6229" t="str">
            <v>zsneplachovice@skolanep.cz</v>
          </cell>
        </row>
        <row r="6230">
          <cell r="A6230">
            <v>650041551</v>
          </cell>
          <cell r="B6230">
            <v>70985448</v>
          </cell>
          <cell r="C6230" t="str">
            <v>Olomoucký kraj</v>
          </cell>
          <cell r="D6230" t="str">
            <v xml:space="preserve">Přerov </v>
          </cell>
          <cell r="E6230" t="str">
            <v>Městský úřad Hranice</v>
          </cell>
          <cell r="F6230" t="str">
            <v>Hranice</v>
          </cell>
          <cell r="G6230" t="str">
            <v>obec</v>
          </cell>
          <cell r="H6230">
            <v>650041551</v>
          </cell>
          <cell r="I6230" t="str">
            <v>70985448</v>
          </cell>
          <cell r="J6230">
            <v>520</v>
          </cell>
          <cell r="K6230" t="str">
            <v>SINGCLEAN</v>
          </cell>
          <cell r="L6230" t="str">
            <v>ANO</v>
          </cell>
          <cell r="M6230" t="str">
            <v>Základní škola a mateřská škola Střítež nad Ludinou, příspěvková organizace</v>
          </cell>
          <cell r="O6230">
            <v>187</v>
          </cell>
          <cell r="Q6230">
            <v>75363</v>
          </cell>
          <cell r="R6230" t="str">
            <v>Střítež nad Ludinou</v>
          </cell>
          <cell r="S6230">
            <v>581625252</v>
          </cell>
          <cell r="T6230" t="str">
            <v>koprji.zsstritez@seznam.cz</v>
          </cell>
        </row>
        <row r="6231">
          <cell r="A6231">
            <v>668000830</v>
          </cell>
          <cell r="B6231">
            <v>70985456</v>
          </cell>
          <cell r="C6231" t="str">
            <v>Královéhradecký kraj</v>
          </cell>
          <cell r="D6231" t="str">
            <v xml:space="preserve">Trutnov </v>
          </cell>
          <cell r="E6231" t="str">
            <v>Městský úřad Trutnov</v>
          </cell>
          <cell r="F6231" t="str">
            <v>Trutnov</v>
          </cell>
          <cell r="G6231" t="str">
            <v>obec</v>
          </cell>
          <cell r="H6231">
            <v>668000830</v>
          </cell>
          <cell r="I6231" t="str">
            <v>70985456</v>
          </cell>
          <cell r="J6231">
            <v>80</v>
          </cell>
          <cell r="K6231" t="str">
            <v>SINGCLEAN</v>
          </cell>
          <cell r="L6231" t="str">
            <v>ANO</v>
          </cell>
          <cell r="M6231" t="str">
            <v>Mateřská škola, Malé Svatoňovice</v>
          </cell>
          <cell r="N6231" t="str">
            <v>17. listopadu</v>
          </cell>
          <cell r="O6231">
            <v>259</v>
          </cell>
          <cell r="Q6231">
            <v>54234</v>
          </cell>
          <cell r="R6231" t="str">
            <v>Malé Svatoňovice</v>
          </cell>
          <cell r="S6231">
            <v>499886117</v>
          </cell>
          <cell r="T6231" t="str">
            <v>materskaskola.ms@tiscali.cz</v>
          </cell>
        </row>
        <row r="6232">
          <cell r="A6232">
            <v>600147924</v>
          </cell>
          <cell r="B6232">
            <v>70985464</v>
          </cell>
          <cell r="C6232" t="str">
            <v>Olomoucký kraj</v>
          </cell>
          <cell r="D6232" t="str">
            <v xml:space="preserve">Šumperk </v>
          </cell>
          <cell r="E6232" t="str">
            <v>Městský úřad Zábřeh</v>
          </cell>
          <cell r="F6232" t="str">
            <v>Zábřeh</v>
          </cell>
          <cell r="G6232" t="str">
            <v>obec</v>
          </cell>
          <cell r="H6232">
            <v>600147924</v>
          </cell>
          <cell r="I6232" t="str">
            <v>70985464</v>
          </cell>
          <cell r="J6232">
            <v>200</v>
          </cell>
          <cell r="K6232" t="str">
            <v>SINGCLEAN</v>
          </cell>
          <cell r="L6232" t="str">
            <v>ANO</v>
          </cell>
          <cell r="M6232" t="str">
            <v>Základní škola a Mateřská škola Zábřeh, Rudolfa Pavlů 1799/4, okres Šumperk, příspěvková organizace</v>
          </cell>
          <cell r="N6232" t="str">
            <v>Rudolfa Pavlů</v>
          </cell>
          <cell r="O6232">
            <v>1799</v>
          </cell>
          <cell r="P6232">
            <v>4</v>
          </cell>
          <cell r="Q6232">
            <v>78901</v>
          </cell>
          <cell r="R6232" t="str">
            <v>Zábřeh</v>
          </cell>
          <cell r="S6232">
            <v>583416680</v>
          </cell>
        </row>
        <row r="6233">
          <cell r="A6233">
            <v>600148106</v>
          </cell>
          <cell r="B6233">
            <v>70985472</v>
          </cell>
          <cell r="C6233" t="str">
            <v>Olomoucký kraj</v>
          </cell>
          <cell r="D6233" t="str">
            <v xml:space="preserve">Šumperk </v>
          </cell>
          <cell r="E6233" t="str">
            <v>Městský úřad Zábřeh</v>
          </cell>
          <cell r="F6233" t="str">
            <v>Zábřeh</v>
          </cell>
          <cell r="G6233" t="str">
            <v>obec</v>
          </cell>
          <cell r="H6233">
            <v>600148106</v>
          </cell>
          <cell r="I6233" t="str">
            <v>70985472</v>
          </cell>
          <cell r="J6233">
            <v>880</v>
          </cell>
          <cell r="K6233" t="str">
            <v>SINGCLEAN</v>
          </cell>
          <cell r="L6233" t="str">
            <v>ANO</v>
          </cell>
          <cell r="M6233" t="str">
            <v>Základní škola Boleslava Hrbka a Mateřská škola Leština, příspěvková organizace</v>
          </cell>
          <cell r="N6233" t="str">
            <v>7. května</v>
          </cell>
          <cell r="O6233">
            <v>134</v>
          </cell>
          <cell r="Q6233">
            <v>78971</v>
          </cell>
          <cell r="R6233" t="str">
            <v>Leština</v>
          </cell>
          <cell r="S6233">
            <v>739028500</v>
          </cell>
          <cell r="T6233" t="str">
            <v>zs.lestina@seznam.cz</v>
          </cell>
        </row>
        <row r="6234">
          <cell r="A6234">
            <v>600148572</v>
          </cell>
          <cell r="B6234">
            <v>70985481</v>
          </cell>
          <cell r="C6234" t="str">
            <v>Olomoucký kraj</v>
          </cell>
          <cell r="D6234" t="str">
            <v xml:space="preserve">Šumperk </v>
          </cell>
          <cell r="E6234" t="str">
            <v>Městský úřad Šumperk</v>
          </cell>
          <cell r="F6234" t="str">
            <v>Šumperk</v>
          </cell>
          <cell r="G6234" t="str">
            <v>obec</v>
          </cell>
          <cell r="H6234">
            <v>600148572</v>
          </cell>
          <cell r="I6234" t="str">
            <v>70985481</v>
          </cell>
          <cell r="J6234">
            <v>120</v>
          </cell>
          <cell r="K6234" t="str">
            <v>SINGCLEAN</v>
          </cell>
          <cell r="L6234" t="str">
            <v>ANO</v>
          </cell>
          <cell r="M6234" t="str">
            <v>Základní škola a Mateřská škola Bušín, okres Šumperk, příspěvková organizace</v>
          </cell>
          <cell r="O6234">
            <v>150</v>
          </cell>
          <cell r="Q6234">
            <v>78962</v>
          </cell>
          <cell r="R6234" t="str">
            <v>Bušín</v>
          </cell>
          <cell r="S6234">
            <v>583247115</v>
          </cell>
          <cell r="T6234" t="str">
            <v>zsbusin@centrum.cz</v>
          </cell>
        </row>
        <row r="6235">
          <cell r="A6235">
            <v>600148564</v>
          </cell>
          <cell r="B6235">
            <v>70985499</v>
          </cell>
          <cell r="C6235" t="str">
            <v>Olomoucký kraj</v>
          </cell>
          <cell r="D6235" t="str">
            <v xml:space="preserve">Šumperk </v>
          </cell>
          <cell r="E6235" t="str">
            <v>Městský úřad Zábřeh</v>
          </cell>
          <cell r="F6235" t="str">
            <v>Zábřeh</v>
          </cell>
          <cell r="G6235" t="str">
            <v>obec</v>
          </cell>
          <cell r="H6235">
            <v>600148564</v>
          </cell>
          <cell r="I6235" t="str">
            <v>70985499</v>
          </cell>
          <cell r="J6235">
            <v>40</v>
          </cell>
          <cell r="K6235" t="str">
            <v>SINGCLEAN</v>
          </cell>
          <cell r="L6235" t="str">
            <v>ANO</v>
          </cell>
          <cell r="M6235" t="str">
            <v>Mateřská škola Postřelmůvek, okres Šumperk, příspěvková organizace</v>
          </cell>
          <cell r="O6235">
            <v>73</v>
          </cell>
          <cell r="Q6235">
            <v>78901</v>
          </cell>
          <cell r="R6235" t="str">
            <v>Postřelmůvek</v>
          </cell>
          <cell r="S6235">
            <v>607173393</v>
          </cell>
          <cell r="T6235" t="str">
            <v>mspostrelmuvek@gmail.com</v>
          </cell>
        </row>
        <row r="6236">
          <cell r="A6236">
            <v>600150437</v>
          </cell>
          <cell r="B6236">
            <v>70985502</v>
          </cell>
          <cell r="C6236" t="str">
            <v>Olomoucký kraj</v>
          </cell>
          <cell r="D6236" t="str">
            <v xml:space="preserve">Jeseník </v>
          </cell>
          <cell r="E6236" t="str">
            <v>Městský úřad Jeseník</v>
          </cell>
          <cell r="F6236" t="str">
            <v>Jeseník</v>
          </cell>
          <cell r="G6236" t="str">
            <v>obec</v>
          </cell>
          <cell r="H6236">
            <v>600150437</v>
          </cell>
          <cell r="I6236" t="str">
            <v>70985502</v>
          </cell>
          <cell r="J6236">
            <v>60</v>
          </cell>
          <cell r="K6236" t="str">
            <v>SINGCLEAN</v>
          </cell>
          <cell r="L6236" t="str">
            <v>ANO</v>
          </cell>
          <cell r="M6236" t="str">
            <v>Mateřská škola Velká Kraš, příspěvková organizace</v>
          </cell>
          <cell r="O6236">
            <v>124</v>
          </cell>
          <cell r="Q6236">
            <v>79058</v>
          </cell>
          <cell r="R6236" t="str">
            <v>Velká Kraš</v>
          </cell>
          <cell r="S6236">
            <v>584436024</v>
          </cell>
          <cell r="T6236" t="str">
            <v>skolkakras@quick.cz</v>
          </cell>
        </row>
        <row r="6237">
          <cell r="A6237">
            <v>600146014</v>
          </cell>
          <cell r="B6237">
            <v>70985529</v>
          </cell>
          <cell r="C6237" t="str">
            <v>Olomoucký kraj</v>
          </cell>
          <cell r="D6237" t="str">
            <v xml:space="preserve">Přerov </v>
          </cell>
          <cell r="E6237" t="str">
            <v>Magistrát města Přerova</v>
          </cell>
          <cell r="F6237" t="str">
            <v>Přerov</v>
          </cell>
          <cell r="G6237" t="str">
            <v>obec</v>
          </cell>
          <cell r="H6237">
            <v>600146014</v>
          </cell>
          <cell r="I6237" t="str">
            <v>70985529</v>
          </cell>
          <cell r="J6237">
            <v>80</v>
          </cell>
          <cell r="K6237" t="str">
            <v>SINGCLEAN</v>
          </cell>
          <cell r="L6237" t="str">
            <v>ANO</v>
          </cell>
          <cell r="M6237" t="str">
            <v>Mateřská škola Bochoř, okres Přerov, příspěvková organizace</v>
          </cell>
          <cell r="N6237" t="str">
            <v>Náves</v>
          </cell>
          <cell r="O6237">
            <v>16</v>
          </cell>
          <cell r="P6237">
            <v>47</v>
          </cell>
          <cell r="Q6237">
            <v>75002</v>
          </cell>
          <cell r="R6237" t="str">
            <v>Bochoř</v>
          </cell>
          <cell r="S6237">
            <v>581205047</v>
          </cell>
          <cell r="T6237" t="str">
            <v>ms.bochor@seznam.cz</v>
          </cell>
        </row>
        <row r="6238">
          <cell r="A6238">
            <v>600146634</v>
          </cell>
          <cell r="B6238">
            <v>70985537</v>
          </cell>
          <cell r="C6238" t="str">
            <v>Olomoucký kraj</v>
          </cell>
          <cell r="D6238" t="str">
            <v xml:space="preserve">Přerov </v>
          </cell>
          <cell r="E6238" t="str">
            <v>Magistrát města Přerova</v>
          </cell>
          <cell r="F6238" t="str">
            <v>Přerov</v>
          </cell>
          <cell r="G6238" t="str">
            <v>obec</v>
          </cell>
          <cell r="H6238">
            <v>600146634</v>
          </cell>
          <cell r="I6238" t="str">
            <v>70985537</v>
          </cell>
          <cell r="J6238">
            <v>480</v>
          </cell>
          <cell r="K6238" t="str">
            <v>SINGCLEAN</v>
          </cell>
          <cell r="L6238" t="str">
            <v>ANO</v>
          </cell>
          <cell r="M6238" t="str">
            <v>Základní škola Bochoř, okres Přerov, příspěvková organizace</v>
          </cell>
          <cell r="N6238" t="str">
            <v>Školní</v>
          </cell>
          <cell r="O6238">
            <v>213</v>
          </cell>
          <cell r="P6238">
            <v>13</v>
          </cell>
          <cell r="Q6238">
            <v>75002</v>
          </cell>
          <cell r="R6238" t="str">
            <v>Bochoř</v>
          </cell>
          <cell r="S6238">
            <v>739935280</v>
          </cell>
          <cell r="T6238" t="str">
            <v>zsbochor@seznam.cz</v>
          </cell>
        </row>
        <row r="6239">
          <cell r="A6239">
            <v>600138895</v>
          </cell>
          <cell r="B6239">
            <v>70985545</v>
          </cell>
          <cell r="C6239" t="str">
            <v>Olomoucký kraj</v>
          </cell>
          <cell r="D6239" t="str">
            <v xml:space="preserve">Olomouc </v>
          </cell>
          <cell r="E6239" t="str">
            <v>Magistrát města Olomouce</v>
          </cell>
          <cell r="F6239" t="str">
            <v>Olomouc</v>
          </cell>
          <cell r="G6239" t="str">
            <v>obec</v>
          </cell>
          <cell r="H6239">
            <v>600138895</v>
          </cell>
          <cell r="I6239" t="str">
            <v>70985545</v>
          </cell>
          <cell r="J6239">
            <v>100</v>
          </cell>
          <cell r="K6239" t="str">
            <v>SINGCLEAN</v>
          </cell>
          <cell r="L6239" t="str">
            <v>ANO</v>
          </cell>
          <cell r="M6239" t="str">
            <v>Mateřská škola Věrovany, okres Olomouc, příspěvková organizace</v>
          </cell>
          <cell r="O6239">
            <v>325</v>
          </cell>
          <cell r="Q6239">
            <v>78375</v>
          </cell>
          <cell r="R6239" t="str">
            <v>Věrovany</v>
          </cell>
          <cell r="S6239">
            <v>585964355</v>
          </cell>
          <cell r="T6239" t="str">
            <v>info@msverovany.cz</v>
          </cell>
        </row>
        <row r="6240">
          <cell r="A6240">
            <v>600140342</v>
          </cell>
          <cell r="B6240">
            <v>70985553</v>
          </cell>
          <cell r="C6240" t="str">
            <v>Olomoucký kraj</v>
          </cell>
          <cell r="D6240" t="str">
            <v xml:space="preserve">Olomouc </v>
          </cell>
          <cell r="E6240" t="str">
            <v>Magistrát města Olomouce</v>
          </cell>
          <cell r="F6240" t="str">
            <v>Olomouc</v>
          </cell>
          <cell r="G6240" t="str">
            <v>obec</v>
          </cell>
          <cell r="H6240">
            <v>600140342</v>
          </cell>
          <cell r="I6240" t="str">
            <v>70985553</v>
          </cell>
          <cell r="J6240">
            <v>120</v>
          </cell>
          <cell r="K6240" t="str">
            <v>SINGCLEAN</v>
          </cell>
          <cell r="L6240" t="str">
            <v>ANO</v>
          </cell>
          <cell r="M6240" t="str">
            <v>Základní škola Věrovany, okres Olomouc, příspěvková organizace</v>
          </cell>
          <cell r="O6240">
            <v>102</v>
          </cell>
          <cell r="Q6240">
            <v>78375</v>
          </cell>
          <cell r="R6240" t="str">
            <v>Věrovany</v>
          </cell>
          <cell r="S6240">
            <v>585964360</v>
          </cell>
          <cell r="T6240" t="str">
            <v>zs.verovany@seznam.cz</v>
          </cell>
        </row>
        <row r="6241">
          <cell r="A6241">
            <v>600086763</v>
          </cell>
          <cell r="B6241">
            <v>70985561</v>
          </cell>
          <cell r="C6241" t="str">
            <v>Kraj Vysočina</v>
          </cell>
          <cell r="D6241" t="str">
            <v xml:space="preserve">Havlíčkův Brod </v>
          </cell>
          <cell r="E6241" t="str">
            <v>Městský úřad Chotěboř</v>
          </cell>
          <cell r="F6241" t="str">
            <v>Chotěboř</v>
          </cell>
          <cell r="G6241" t="str">
            <v>obec</v>
          </cell>
          <cell r="H6241">
            <v>600086763</v>
          </cell>
          <cell r="I6241" t="str">
            <v>70985561</v>
          </cell>
          <cell r="J6241">
            <v>340</v>
          </cell>
          <cell r="K6241" t="str">
            <v>SINGCLEAN</v>
          </cell>
          <cell r="L6241" t="str">
            <v>ANO</v>
          </cell>
          <cell r="M6241" t="str">
            <v>Základní škola a mateřská škola Vilémov, okres Havlíčkův Brod</v>
          </cell>
          <cell r="O6241">
            <v>23</v>
          </cell>
          <cell r="Q6241">
            <v>58283</v>
          </cell>
          <cell r="R6241" t="str">
            <v>Vilémov</v>
          </cell>
          <cell r="S6241">
            <v>569449145</v>
          </cell>
          <cell r="T6241" t="str">
            <v>zs-vilemov@seznam.cz</v>
          </cell>
        </row>
        <row r="6242">
          <cell r="A6242">
            <v>600134440</v>
          </cell>
          <cell r="B6242">
            <v>70985570</v>
          </cell>
          <cell r="C6242" t="str">
            <v>Moravskoslezský kraj</v>
          </cell>
          <cell r="D6242" t="str">
            <v xml:space="preserve">Frýdek-Místek </v>
          </cell>
          <cell r="E6242" t="str">
            <v>Magistrát města Frýdku-Místku</v>
          </cell>
          <cell r="F6242" t="str">
            <v>Frýdek-Místek</v>
          </cell>
          <cell r="G6242" t="str">
            <v>obec</v>
          </cell>
          <cell r="H6242">
            <v>600134440</v>
          </cell>
          <cell r="I6242" t="str">
            <v>70985570</v>
          </cell>
          <cell r="J6242">
            <v>660</v>
          </cell>
          <cell r="K6242" t="str">
            <v>SINGCLEAN</v>
          </cell>
          <cell r="L6242" t="str">
            <v>ANO</v>
          </cell>
          <cell r="M6242" t="str">
            <v>Základní škola a Mateřská škola, Baška, příspěvková organizace</v>
          </cell>
          <cell r="O6242">
            <v>137</v>
          </cell>
          <cell r="Q6242">
            <v>73901</v>
          </cell>
          <cell r="R6242" t="str">
            <v>Baška</v>
          </cell>
          <cell r="S6242">
            <v>734447300</v>
          </cell>
          <cell r="T6242" t="str">
            <v>skolabaska@skolabaska.cz</v>
          </cell>
        </row>
        <row r="6243">
          <cell r="A6243">
            <v>600086526</v>
          </cell>
          <cell r="B6243">
            <v>70985600</v>
          </cell>
          <cell r="C6243" t="str">
            <v>Kraj Vysočina</v>
          </cell>
          <cell r="D6243" t="str">
            <v xml:space="preserve">Havlíčkův Brod </v>
          </cell>
          <cell r="E6243" t="str">
            <v>Městský úřad Havlíčkův Brod</v>
          </cell>
          <cell r="F6243" t="str">
            <v>Havlíčkův Brod</v>
          </cell>
          <cell r="G6243" t="str">
            <v>obec</v>
          </cell>
          <cell r="H6243">
            <v>600086526</v>
          </cell>
          <cell r="I6243" t="str">
            <v>70985600</v>
          </cell>
          <cell r="J6243">
            <v>260</v>
          </cell>
          <cell r="K6243" t="str">
            <v>SINGCLEAN</v>
          </cell>
          <cell r="L6243" t="str">
            <v>ANO</v>
          </cell>
          <cell r="M6243" t="str">
            <v>Základní škola a mateřská škola Dolní Krupá, okres Havlíčkův Brod</v>
          </cell>
          <cell r="O6243">
            <v>8</v>
          </cell>
          <cell r="Q6243">
            <v>58271</v>
          </cell>
          <cell r="R6243" t="str">
            <v>Dolní Krupá</v>
          </cell>
          <cell r="S6243">
            <v>569436125</v>
          </cell>
          <cell r="T6243" t="str">
            <v>polivka.jn@seznam.cz</v>
          </cell>
        </row>
        <row r="6244">
          <cell r="A6244">
            <v>600142965</v>
          </cell>
          <cell r="B6244">
            <v>70985618</v>
          </cell>
          <cell r="C6244" t="str">
            <v>Moravskoslezský kraj</v>
          </cell>
          <cell r="D6244" t="str">
            <v xml:space="preserve">Opava </v>
          </cell>
          <cell r="E6244" t="str">
            <v>Magistrát města Opavy</v>
          </cell>
          <cell r="F6244" t="str">
            <v>Opava</v>
          </cell>
          <cell r="G6244" t="str">
            <v>obec</v>
          </cell>
          <cell r="H6244">
            <v>600142965</v>
          </cell>
          <cell r="I6244" t="str">
            <v>70985618</v>
          </cell>
          <cell r="J6244">
            <v>460</v>
          </cell>
          <cell r="K6244" t="str">
            <v>SINGCLEAN</v>
          </cell>
          <cell r="L6244" t="str">
            <v>ANO</v>
          </cell>
          <cell r="M6244" t="str">
            <v>Základní škola a Mateřská škola Velké Heraltice, příspěvková organizace</v>
          </cell>
          <cell r="N6244" t="str">
            <v>Školní</v>
          </cell>
          <cell r="O6244">
            <v>228</v>
          </cell>
          <cell r="Q6244">
            <v>74775</v>
          </cell>
          <cell r="R6244" t="str">
            <v>Velké Heraltice</v>
          </cell>
          <cell r="S6244">
            <v>553663181</v>
          </cell>
          <cell r="T6244" t="str">
            <v>zs.velke.heraltice@quick.cz</v>
          </cell>
        </row>
        <row r="6245">
          <cell r="A6245">
            <v>600103641</v>
          </cell>
          <cell r="B6245">
            <v>70985626</v>
          </cell>
          <cell r="C6245" t="str">
            <v>Pardubický kraj</v>
          </cell>
          <cell r="D6245" t="str">
            <v xml:space="preserve">Ústí nad Orlicí </v>
          </cell>
          <cell r="E6245" t="str">
            <v>Městský úřad Žamberk</v>
          </cell>
          <cell r="F6245" t="str">
            <v>Žamberk</v>
          </cell>
          <cell r="G6245" t="str">
            <v>obec</v>
          </cell>
          <cell r="H6245">
            <v>600103641</v>
          </cell>
          <cell r="I6245" t="str">
            <v>70985626</v>
          </cell>
          <cell r="J6245">
            <v>80</v>
          </cell>
          <cell r="K6245" t="str">
            <v>SINGCLEAN</v>
          </cell>
          <cell r="L6245" t="str">
            <v>ANO</v>
          </cell>
          <cell r="M6245" t="str">
            <v>Mateřská škola Dlouhoňovice</v>
          </cell>
          <cell r="N6245" t="str">
            <v>Školská</v>
          </cell>
          <cell r="O6245">
            <v>71</v>
          </cell>
          <cell r="Q6245">
            <v>56401</v>
          </cell>
          <cell r="R6245" t="str">
            <v>Dlouhoňovice</v>
          </cell>
          <cell r="S6245">
            <v>465614098</v>
          </cell>
          <cell r="T6245" t="str">
            <v>materskaskola@dlouhonovice.cz</v>
          </cell>
        </row>
        <row r="6246">
          <cell r="A6246">
            <v>600092461</v>
          </cell>
          <cell r="B6246">
            <v>70985634</v>
          </cell>
          <cell r="C6246" t="str">
            <v>Královéhradecký kraj</v>
          </cell>
          <cell r="D6246" t="str">
            <v xml:space="preserve">Jičín </v>
          </cell>
          <cell r="E6246" t="str">
            <v>Městský úřad Jičín</v>
          </cell>
          <cell r="F6246" t="str">
            <v>Jičín</v>
          </cell>
          <cell r="G6246" t="str">
            <v>obec</v>
          </cell>
          <cell r="H6246">
            <v>600092461</v>
          </cell>
          <cell r="I6246" t="str">
            <v>70985634</v>
          </cell>
          <cell r="J6246">
            <v>540</v>
          </cell>
          <cell r="K6246" t="str">
            <v>SINGCLEAN</v>
          </cell>
          <cell r="L6246" t="str">
            <v>ANO</v>
          </cell>
          <cell r="M6246" t="str">
            <v>Masarykova základní škola a mateřská škola, Železnice</v>
          </cell>
          <cell r="N6246" t="str">
            <v>Tyršova</v>
          </cell>
          <cell r="O6246">
            <v>336</v>
          </cell>
          <cell r="Q6246">
            <v>50713</v>
          </cell>
          <cell r="R6246" t="str">
            <v>Železnice</v>
          </cell>
          <cell r="S6246">
            <v>493532936</v>
          </cell>
          <cell r="T6246" t="str">
            <v>skola@zszeleznice.cz</v>
          </cell>
        </row>
        <row r="6247">
          <cell r="A6247">
            <v>650052595</v>
          </cell>
          <cell r="B6247">
            <v>70985642</v>
          </cell>
          <cell r="C6247" t="str">
            <v>Pardubický kraj</v>
          </cell>
          <cell r="D6247" t="str">
            <v xml:space="preserve">Svitavy </v>
          </cell>
          <cell r="E6247" t="str">
            <v>Městský úřad Litomyšl</v>
          </cell>
          <cell r="F6247" t="str">
            <v>Litomyšl</v>
          </cell>
          <cell r="G6247" t="str">
            <v>obec</v>
          </cell>
          <cell r="H6247">
            <v>650052595</v>
          </cell>
          <cell r="I6247" t="str">
            <v>70985642</v>
          </cell>
          <cell r="J6247">
            <v>200</v>
          </cell>
          <cell r="K6247" t="str">
            <v>SINGCLEAN</v>
          </cell>
          <cell r="L6247" t="str">
            <v>ANO</v>
          </cell>
          <cell r="M6247" t="str">
            <v>Základní škola a Mateřská škola Čistá, okres Svitavy</v>
          </cell>
          <cell r="O6247">
            <v>3</v>
          </cell>
          <cell r="Q6247">
            <v>56956</v>
          </cell>
          <cell r="R6247" t="str">
            <v>Čistá</v>
          </cell>
          <cell r="S6247">
            <v>461634115</v>
          </cell>
          <cell r="T6247" t="str">
            <v>skolacista@tiscali.cz</v>
          </cell>
        </row>
        <row r="6248">
          <cell r="A6248">
            <v>600086593</v>
          </cell>
          <cell r="B6248">
            <v>70985669</v>
          </cell>
          <cell r="C6248" t="str">
            <v>Kraj Vysočina</v>
          </cell>
          <cell r="D6248" t="str">
            <v xml:space="preserve">Havlíčkův Brod </v>
          </cell>
          <cell r="E6248" t="str">
            <v>Městský úřad Havlíčkův Brod</v>
          </cell>
          <cell r="F6248" t="str">
            <v>Havlíčkův Brod</v>
          </cell>
          <cell r="G6248" t="str">
            <v>obec</v>
          </cell>
          <cell r="H6248">
            <v>600086593</v>
          </cell>
          <cell r="I6248" t="str">
            <v>70985669</v>
          </cell>
          <cell r="J6248">
            <v>360</v>
          </cell>
          <cell r="K6248" t="str">
            <v>SINGCLEAN</v>
          </cell>
          <cell r="L6248" t="str">
            <v>ANO</v>
          </cell>
          <cell r="M6248" t="str">
            <v>Základní škola a Mateřská škola Havlíčkova Borová</v>
          </cell>
          <cell r="N6248" t="str">
            <v>Náměstí</v>
          </cell>
          <cell r="O6248">
            <v>97</v>
          </cell>
          <cell r="Q6248">
            <v>58223</v>
          </cell>
          <cell r="R6248" t="str">
            <v>Havlíčkova Borová</v>
          </cell>
          <cell r="S6248">
            <v>561202049</v>
          </cell>
          <cell r="T6248" t="str">
            <v>zs.hborova@seznam.cz</v>
          </cell>
        </row>
        <row r="6249">
          <cell r="A6249">
            <v>600090264</v>
          </cell>
          <cell r="B6249">
            <v>70985677</v>
          </cell>
          <cell r="C6249" t="str">
            <v>Pardubický kraj</v>
          </cell>
          <cell r="D6249" t="str">
            <v xml:space="preserve">Chrudim </v>
          </cell>
          <cell r="E6249" t="str">
            <v>Městský úřad Chrudim</v>
          </cell>
          <cell r="F6249" t="str">
            <v>Chrudim</v>
          </cell>
          <cell r="G6249" t="str">
            <v>obec</v>
          </cell>
          <cell r="H6249">
            <v>600090264</v>
          </cell>
          <cell r="I6249" t="str">
            <v>70985677</v>
          </cell>
          <cell r="J6249">
            <v>100</v>
          </cell>
          <cell r="K6249" t="str">
            <v>SINGCLEAN</v>
          </cell>
          <cell r="L6249" t="str">
            <v>ANO</v>
          </cell>
          <cell r="M6249" t="str">
            <v>Základní škola a Mateřská škola Horní Bradlo, okres Chrudim</v>
          </cell>
          <cell r="O6249">
            <v>21</v>
          </cell>
          <cell r="Q6249">
            <v>53953</v>
          </cell>
          <cell r="R6249" t="str">
            <v>Horní Bradlo</v>
          </cell>
          <cell r="S6249">
            <v>469338159</v>
          </cell>
          <cell r="T6249" t="str">
            <v>zshornibradlo@seznam.cz</v>
          </cell>
        </row>
        <row r="6250">
          <cell r="A6250">
            <v>600090094</v>
          </cell>
          <cell r="B6250">
            <v>70985685</v>
          </cell>
          <cell r="C6250" t="str">
            <v>Pardubický kraj</v>
          </cell>
          <cell r="D6250" t="str">
            <v xml:space="preserve">Chrudim </v>
          </cell>
          <cell r="E6250" t="str">
            <v>Městský úřad Chrudim</v>
          </cell>
          <cell r="F6250" t="str">
            <v>Chrudim</v>
          </cell>
          <cell r="G6250" t="str">
            <v>obec</v>
          </cell>
          <cell r="H6250">
            <v>600090094</v>
          </cell>
          <cell r="I6250" t="str">
            <v>70985685</v>
          </cell>
          <cell r="J6250">
            <v>140</v>
          </cell>
          <cell r="K6250" t="str">
            <v>SINGCLEAN</v>
          </cell>
          <cell r="L6250" t="str">
            <v>ANO</v>
          </cell>
          <cell r="M6250" t="str">
            <v>Mateřská škola, Prachovice, Školní č.116, okres Chrudim</v>
          </cell>
          <cell r="N6250" t="str">
            <v>Školní</v>
          </cell>
          <cell r="O6250">
            <v>116</v>
          </cell>
          <cell r="Q6250">
            <v>53804</v>
          </cell>
          <cell r="R6250" t="str">
            <v>Prachovice</v>
          </cell>
          <cell r="S6250">
            <v>469663186</v>
          </cell>
          <cell r="T6250" t="str">
            <v>ms.prachovice@seznam.cz</v>
          </cell>
        </row>
        <row r="6251">
          <cell r="A6251">
            <v>600090558</v>
          </cell>
          <cell r="B6251">
            <v>70985693</v>
          </cell>
          <cell r="C6251" t="str">
            <v>Pardubický kraj</v>
          </cell>
          <cell r="D6251" t="str">
            <v xml:space="preserve">Chrudim </v>
          </cell>
          <cell r="E6251" t="str">
            <v>Městský úřad Chrudim</v>
          </cell>
          <cell r="F6251" t="str">
            <v>Chrudim</v>
          </cell>
          <cell r="G6251" t="str">
            <v>obec</v>
          </cell>
          <cell r="H6251">
            <v>600090558</v>
          </cell>
          <cell r="I6251" t="str">
            <v>70985693</v>
          </cell>
          <cell r="J6251">
            <v>280</v>
          </cell>
          <cell r="K6251" t="str">
            <v>SINGCLEAN</v>
          </cell>
          <cell r="L6251" t="str">
            <v>ANO</v>
          </cell>
          <cell r="M6251" t="str">
            <v>Základní škola, Prachovice, okres Chrudim</v>
          </cell>
          <cell r="N6251" t="str">
            <v>Chrudimská</v>
          </cell>
          <cell r="O6251">
            <v>57</v>
          </cell>
          <cell r="Q6251">
            <v>53804</v>
          </cell>
          <cell r="R6251" t="str">
            <v>Prachovice</v>
          </cell>
          <cell r="S6251">
            <v>469663115</v>
          </cell>
          <cell r="T6251" t="str">
            <v>zs.prachovice.reditel@seznam.cz</v>
          </cell>
        </row>
        <row r="6252">
          <cell r="A6252">
            <v>650064917</v>
          </cell>
          <cell r="B6252">
            <v>70985707</v>
          </cell>
          <cell r="C6252" t="str">
            <v>Královéhradecký kraj</v>
          </cell>
          <cell r="D6252" t="str">
            <v xml:space="preserve">Trutnov </v>
          </cell>
          <cell r="E6252" t="str">
            <v>Městský úřad Vrchlabí</v>
          </cell>
          <cell r="F6252" t="str">
            <v>Vrchlabí</v>
          </cell>
          <cell r="G6252" t="str">
            <v>obec</v>
          </cell>
          <cell r="H6252">
            <v>650064917</v>
          </cell>
          <cell r="I6252" t="str">
            <v>70985707</v>
          </cell>
          <cell r="J6252">
            <v>180</v>
          </cell>
          <cell r="K6252" t="str">
            <v>SINGCLEAN</v>
          </cell>
          <cell r="L6252" t="str">
            <v>ANO</v>
          </cell>
          <cell r="M6252" t="str">
            <v>Základní škola a mateřská škola, Dolní Branná, okres Trutnov</v>
          </cell>
          <cell r="O6252">
            <v>193</v>
          </cell>
          <cell r="Q6252">
            <v>54362</v>
          </cell>
          <cell r="R6252" t="str">
            <v>Dolní Branná</v>
          </cell>
          <cell r="S6252">
            <v>499421377</v>
          </cell>
          <cell r="T6252" t="str">
            <v>zs.dolnibranna@seznam.cz</v>
          </cell>
        </row>
        <row r="6253">
          <cell r="A6253">
            <v>600090001</v>
          </cell>
          <cell r="B6253">
            <v>70985715</v>
          </cell>
          <cell r="C6253" t="str">
            <v>Pardubický kraj</v>
          </cell>
          <cell r="D6253" t="str">
            <v xml:space="preserve">Chrudim </v>
          </cell>
          <cell r="E6253" t="str">
            <v>Městský úřad Chrudim</v>
          </cell>
          <cell r="F6253" t="str">
            <v>Chrudim</v>
          </cell>
          <cell r="G6253" t="str">
            <v>obec</v>
          </cell>
          <cell r="H6253">
            <v>600090001</v>
          </cell>
          <cell r="I6253" t="str">
            <v>70985715</v>
          </cell>
          <cell r="J6253">
            <v>80</v>
          </cell>
          <cell r="K6253" t="str">
            <v>SINGCLEAN</v>
          </cell>
          <cell r="L6253" t="str">
            <v>ANO</v>
          </cell>
          <cell r="M6253" t="str">
            <v>Mateřská škola Úhřetice okres Chrudim</v>
          </cell>
          <cell r="O6253">
            <v>52</v>
          </cell>
          <cell r="Q6253">
            <v>53832</v>
          </cell>
          <cell r="R6253" t="str">
            <v>Úhřetice</v>
          </cell>
          <cell r="S6253">
            <v>469694061</v>
          </cell>
          <cell r="T6253" t="str">
            <v>ms.uhretice@seznam.cz</v>
          </cell>
        </row>
        <row r="6254">
          <cell r="A6254">
            <v>600099059</v>
          </cell>
          <cell r="B6254">
            <v>70985740</v>
          </cell>
          <cell r="C6254" t="str">
            <v>Liberecký kraj</v>
          </cell>
          <cell r="D6254" t="str">
            <v xml:space="preserve">Semily </v>
          </cell>
          <cell r="E6254" t="str">
            <v>Městský úřad Semily</v>
          </cell>
          <cell r="F6254" t="str">
            <v>Semily</v>
          </cell>
          <cell r="G6254" t="str">
            <v>obec</v>
          </cell>
          <cell r="H6254">
            <v>600099059</v>
          </cell>
          <cell r="I6254" t="str">
            <v>70985740</v>
          </cell>
          <cell r="J6254">
            <v>140</v>
          </cell>
          <cell r="K6254" t="str">
            <v>SINGCLEAN</v>
          </cell>
          <cell r="L6254" t="str">
            <v>ANO</v>
          </cell>
          <cell r="M6254" t="str">
            <v>Základní škola a Mateřská škola Stružinec, okres Semily, příspěvková organizace</v>
          </cell>
          <cell r="O6254">
            <v>102</v>
          </cell>
          <cell r="Q6254">
            <v>51251</v>
          </cell>
          <cell r="R6254" t="str">
            <v>Stružinec</v>
          </cell>
          <cell r="S6254">
            <v>481672351</v>
          </cell>
          <cell r="T6254" t="str">
            <v>zkozak@zsms-struzinec.cz</v>
          </cell>
        </row>
        <row r="6255">
          <cell r="A6255">
            <v>650052960</v>
          </cell>
          <cell r="B6255">
            <v>70985758</v>
          </cell>
          <cell r="C6255" t="str">
            <v>Pardubický kraj</v>
          </cell>
          <cell r="D6255" t="str">
            <v xml:space="preserve">Svitavy </v>
          </cell>
          <cell r="E6255" t="str">
            <v>Městský úřad Moravská Třebová</v>
          </cell>
          <cell r="F6255" t="str">
            <v>Moravská Třebová</v>
          </cell>
          <cell r="G6255" t="str">
            <v>obec</v>
          </cell>
          <cell r="H6255">
            <v>650052960</v>
          </cell>
          <cell r="I6255" t="str">
            <v>70985758</v>
          </cell>
          <cell r="J6255">
            <v>300</v>
          </cell>
          <cell r="K6255" t="str">
            <v>SINGCLEAN</v>
          </cell>
          <cell r="L6255" t="str">
            <v>ANO</v>
          </cell>
          <cell r="M6255" t="str">
            <v>Základní škola a mateřská škola, Jaroměřice, okres Svitavy</v>
          </cell>
          <cell r="O6255">
            <v>310</v>
          </cell>
          <cell r="Q6255">
            <v>56944</v>
          </cell>
          <cell r="R6255" t="str">
            <v>Jaroměřice</v>
          </cell>
          <cell r="S6255">
            <v>776718555</v>
          </cell>
          <cell r="T6255" t="str">
            <v>skola.jaromerice@tischali.cz</v>
          </cell>
        </row>
        <row r="6256">
          <cell r="A6256">
            <v>600092232</v>
          </cell>
          <cell r="B6256">
            <v>70985766</v>
          </cell>
          <cell r="C6256" t="str">
            <v>Královéhradecký kraj</v>
          </cell>
          <cell r="D6256" t="str">
            <v xml:space="preserve">Jičín </v>
          </cell>
          <cell r="E6256" t="str">
            <v>Městský úřad Jičín</v>
          </cell>
          <cell r="F6256" t="str">
            <v>Jičín</v>
          </cell>
          <cell r="G6256" t="str">
            <v>obec</v>
          </cell>
          <cell r="H6256">
            <v>600092232</v>
          </cell>
          <cell r="I6256" t="str">
            <v>70985766</v>
          </cell>
          <cell r="J6256">
            <v>340</v>
          </cell>
          <cell r="K6256" t="str">
            <v>SINGCLEAN</v>
          </cell>
          <cell r="L6256" t="str">
            <v>ANO</v>
          </cell>
          <cell r="M6256" t="str">
            <v>Základní škola, Libuň, okres Jičín</v>
          </cell>
          <cell r="O6256">
            <v>33</v>
          </cell>
          <cell r="Q6256">
            <v>50715</v>
          </cell>
          <cell r="R6256" t="str">
            <v>Libuň</v>
          </cell>
          <cell r="S6256">
            <v>493591138</v>
          </cell>
          <cell r="T6256" t="str">
            <v>zs.libun@seznam.cz</v>
          </cell>
        </row>
        <row r="6257">
          <cell r="A6257">
            <v>600100031</v>
          </cell>
          <cell r="B6257">
            <v>70985782</v>
          </cell>
          <cell r="C6257" t="str">
            <v>Pardubický kraj</v>
          </cell>
          <cell r="D6257" t="str">
            <v xml:space="preserve">Svitavy </v>
          </cell>
          <cell r="E6257" t="str">
            <v>Městský úřad Polička</v>
          </cell>
          <cell r="F6257" t="str">
            <v>Polička</v>
          </cell>
          <cell r="G6257" t="str">
            <v>obec</v>
          </cell>
          <cell r="H6257">
            <v>600100031</v>
          </cell>
          <cell r="I6257" t="str">
            <v>70985782</v>
          </cell>
          <cell r="J6257">
            <v>80</v>
          </cell>
          <cell r="K6257" t="str">
            <v>SINGCLEAN</v>
          </cell>
          <cell r="L6257" t="str">
            <v>ANO</v>
          </cell>
          <cell r="M6257" t="str">
            <v>II. Mateřská škola Pomezí 102 okres Svitavy</v>
          </cell>
          <cell r="O6257">
            <v>102</v>
          </cell>
          <cell r="Q6257">
            <v>56971</v>
          </cell>
          <cell r="R6257" t="str">
            <v>Pomezí</v>
          </cell>
          <cell r="S6257">
            <v>461729228</v>
          </cell>
        </row>
        <row r="6258">
          <cell r="A6258">
            <v>600099822</v>
          </cell>
          <cell r="B6258">
            <v>70985791</v>
          </cell>
          <cell r="C6258" t="str">
            <v>Pardubický kraj</v>
          </cell>
          <cell r="D6258" t="str">
            <v xml:space="preserve">Svitavy </v>
          </cell>
          <cell r="E6258" t="str">
            <v>Městský úřad Polička</v>
          </cell>
          <cell r="F6258" t="str">
            <v>Polička</v>
          </cell>
          <cell r="G6258" t="str">
            <v>obec</v>
          </cell>
          <cell r="H6258">
            <v>600099822</v>
          </cell>
          <cell r="I6258" t="str">
            <v>70985791</v>
          </cell>
          <cell r="J6258">
            <v>60</v>
          </cell>
          <cell r="K6258" t="str">
            <v>SINGCLEAN</v>
          </cell>
          <cell r="L6258" t="str">
            <v>ANO</v>
          </cell>
          <cell r="M6258" t="str">
            <v>I. Mateřská škola Pomezí 283 okres Svitavy</v>
          </cell>
          <cell r="O6258">
            <v>283</v>
          </cell>
          <cell r="Q6258">
            <v>56971</v>
          </cell>
          <cell r="R6258" t="str">
            <v>Pomezí</v>
          </cell>
          <cell r="S6258">
            <v>461729208</v>
          </cell>
          <cell r="T6258" t="str">
            <v>1.ms.pomezi@email.cz</v>
          </cell>
        </row>
        <row r="6259">
          <cell r="A6259">
            <v>669000019</v>
          </cell>
          <cell r="B6259">
            <v>70985804</v>
          </cell>
          <cell r="C6259" t="str">
            <v>Pardubický kraj</v>
          </cell>
          <cell r="D6259" t="str">
            <v xml:space="preserve">Svitavy </v>
          </cell>
          <cell r="E6259" t="str">
            <v>Městský úřad Polička</v>
          </cell>
          <cell r="F6259" t="str">
            <v>Polička</v>
          </cell>
          <cell r="G6259" t="str">
            <v>obec</v>
          </cell>
          <cell r="H6259">
            <v>669000019</v>
          </cell>
          <cell r="I6259" t="str">
            <v>70985804</v>
          </cell>
          <cell r="J6259">
            <v>20</v>
          </cell>
          <cell r="K6259" t="str">
            <v>SINGCLEAN</v>
          </cell>
          <cell r="L6259" t="str">
            <v>ANO</v>
          </cell>
          <cell r="M6259" t="str">
            <v>Školní jídelna Pomezí 283 okres Svitavy</v>
          </cell>
          <cell r="O6259">
            <v>283</v>
          </cell>
          <cell r="Q6259">
            <v>56971</v>
          </cell>
          <cell r="R6259" t="str">
            <v>Pomezí</v>
          </cell>
          <cell r="S6259">
            <v>461729517</v>
          </cell>
          <cell r="T6259" t="str">
            <v>sj.pomezi@seznam.cz</v>
          </cell>
        </row>
        <row r="6260">
          <cell r="A6260">
            <v>600093867</v>
          </cell>
          <cell r="B6260">
            <v>70985812</v>
          </cell>
          <cell r="C6260" t="str">
            <v>Královéhradecký kraj</v>
          </cell>
          <cell r="D6260" t="str">
            <v xml:space="preserve">Náchod </v>
          </cell>
          <cell r="E6260" t="str">
            <v>Městský úřad Náchod</v>
          </cell>
          <cell r="F6260" t="str">
            <v>Náchod</v>
          </cell>
          <cell r="G6260" t="str">
            <v>obec</v>
          </cell>
          <cell r="H6260">
            <v>600093867</v>
          </cell>
          <cell r="I6260" t="str">
            <v>70985812</v>
          </cell>
          <cell r="J6260">
            <v>440</v>
          </cell>
          <cell r="K6260" t="str">
            <v>SINGCLEAN</v>
          </cell>
          <cell r="L6260" t="str">
            <v>ANO</v>
          </cell>
          <cell r="M6260" t="str">
            <v>Základní škola a Mateřská škola Machov, okres Náchod</v>
          </cell>
          <cell r="O6260">
            <v>103</v>
          </cell>
          <cell r="Q6260">
            <v>54963</v>
          </cell>
          <cell r="R6260" t="str">
            <v>Machov</v>
          </cell>
          <cell r="S6260">
            <v>491547195</v>
          </cell>
          <cell r="T6260" t="str">
            <v>zs.machov@seznam.cz</v>
          </cell>
        </row>
        <row r="6261">
          <cell r="A6261">
            <v>650062531</v>
          </cell>
          <cell r="B6261">
            <v>70985839</v>
          </cell>
          <cell r="C6261" t="str">
            <v>Královéhradecký kraj</v>
          </cell>
          <cell r="D6261" t="str">
            <v xml:space="preserve">Náchod </v>
          </cell>
          <cell r="E6261" t="str">
            <v>Městský úřad Broumov</v>
          </cell>
          <cell r="F6261" t="str">
            <v>Broumov</v>
          </cell>
          <cell r="G6261" t="str">
            <v>obec</v>
          </cell>
          <cell r="H6261">
            <v>650062531</v>
          </cell>
          <cell r="I6261" t="str">
            <v>70985839</v>
          </cell>
          <cell r="J6261">
            <v>140</v>
          </cell>
          <cell r="K6261" t="str">
            <v>SINGCLEAN</v>
          </cell>
          <cell r="L6261" t="str">
            <v>ANO</v>
          </cell>
          <cell r="M6261" t="str">
            <v>Základní škola a mateřská škola Martínkovice, okres Náchod</v>
          </cell>
          <cell r="O6261">
            <v>240</v>
          </cell>
          <cell r="Q6261">
            <v>54973</v>
          </cell>
          <cell r="R6261" t="str">
            <v>Martínkovice</v>
          </cell>
          <cell r="S6261">
            <v>491528171</v>
          </cell>
          <cell r="T6261" t="str">
            <v>blahova.n@skolamartinkovice.cz</v>
          </cell>
        </row>
        <row r="6262">
          <cell r="A6262">
            <v>600093450</v>
          </cell>
          <cell r="B6262">
            <v>70985847</v>
          </cell>
          <cell r="C6262" t="str">
            <v>Královéhradecký kraj</v>
          </cell>
          <cell r="D6262" t="str">
            <v xml:space="preserve">Náchod </v>
          </cell>
          <cell r="E6262" t="str">
            <v>Městský úřad Nové Město nad Metují</v>
          </cell>
          <cell r="F6262" t="str">
            <v>Nové Město nad Metují</v>
          </cell>
          <cell r="G6262" t="str">
            <v>obec</v>
          </cell>
          <cell r="H6262">
            <v>600093450</v>
          </cell>
          <cell r="I6262" t="str">
            <v>70985847</v>
          </cell>
          <cell r="J6262">
            <v>100</v>
          </cell>
          <cell r="K6262" t="str">
            <v>SINGCLEAN</v>
          </cell>
          <cell r="L6262" t="str">
            <v>ANO</v>
          </cell>
          <cell r="M6262" t="str">
            <v>Mateřská škola Slavoňov</v>
          </cell>
          <cell r="O6262">
            <v>23</v>
          </cell>
          <cell r="Q6262">
            <v>54901</v>
          </cell>
          <cell r="R6262" t="str">
            <v>Slavoňov</v>
          </cell>
          <cell r="S6262">
            <v>775498893</v>
          </cell>
          <cell r="T6262" t="str">
            <v>ms.slavonov@centrum.cz</v>
          </cell>
        </row>
        <row r="6263">
          <cell r="A6263">
            <v>650053834</v>
          </cell>
          <cell r="B6263">
            <v>70985855</v>
          </cell>
          <cell r="C6263" t="str">
            <v>Pardubický kraj</v>
          </cell>
          <cell r="D6263" t="str">
            <v xml:space="preserve">Ústí nad Orlicí </v>
          </cell>
          <cell r="E6263" t="str">
            <v>Městský úřad Žamberk</v>
          </cell>
          <cell r="F6263" t="str">
            <v>Žamberk</v>
          </cell>
          <cell r="G6263" t="str">
            <v>obec</v>
          </cell>
          <cell r="H6263">
            <v>650053834</v>
          </cell>
          <cell r="I6263" t="str">
            <v>70985855</v>
          </cell>
          <cell r="J6263">
            <v>360</v>
          </cell>
          <cell r="K6263" t="str">
            <v>SINGCLEAN</v>
          </cell>
          <cell r="L6263" t="str">
            <v>ANO</v>
          </cell>
          <cell r="M6263" t="str">
            <v>Masarykova základní škola a mateřská škola Kunvald, okres Ústí nad Orlicí</v>
          </cell>
          <cell r="O6263">
            <v>41</v>
          </cell>
          <cell r="Q6263">
            <v>56181</v>
          </cell>
          <cell r="R6263" t="str">
            <v>Kunvald</v>
          </cell>
          <cell r="S6263">
            <v>465619170</v>
          </cell>
          <cell r="T6263" t="str">
            <v>skola@zskunvald.cz</v>
          </cell>
        </row>
        <row r="6264">
          <cell r="A6264">
            <v>600138356</v>
          </cell>
          <cell r="B6264">
            <v>70985871</v>
          </cell>
          <cell r="C6264" t="str">
            <v>Moravskoslezský kraj</v>
          </cell>
          <cell r="D6264" t="str">
            <v xml:space="preserve">Nový Jičín </v>
          </cell>
          <cell r="E6264" t="str">
            <v>Městský úřad Nový Jičín</v>
          </cell>
          <cell r="F6264" t="str">
            <v>Nový Jičín</v>
          </cell>
          <cell r="G6264" t="str">
            <v>obec</v>
          </cell>
          <cell r="H6264">
            <v>600138356</v>
          </cell>
          <cell r="I6264" t="str">
            <v>70985871</v>
          </cell>
          <cell r="J6264">
            <v>320</v>
          </cell>
          <cell r="K6264" t="str">
            <v>SINGCLEAN</v>
          </cell>
          <cell r="L6264" t="str">
            <v>ANO</v>
          </cell>
          <cell r="M6264" t="str">
            <v>Základní škola a Mateřská škola Jeseník nad Odrou okres Nový Jičín, příspěvková organizace</v>
          </cell>
          <cell r="O6264">
            <v>58</v>
          </cell>
          <cell r="Q6264">
            <v>74233</v>
          </cell>
          <cell r="R6264" t="str">
            <v>Jeseník nad Odrou</v>
          </cell>
          <cell r="S6264">
            <v>556739027</v>
          </cell>
          <cell r="T6264" t="str">
            <v>zsamsjesenikno@gmail.com</v>
          </cell>
        </row>
        <row r="6265">
          <cell r="A6265">
            <v>650045815</v>
          </cell>
          <cell r="B6265">
            <v>70985898</v>
          </cell>
          <cell r="C6265" t="str">
            <v>Pardubický kraj</v>
          </cell>
          <cell r="D6265" t="str">
            <v xml:space="preserve">Pardubice </v>
          </cell>
          <cell r="E6265" t="str">
            <v>Magistrát města Pardubic</v>
          </cell>
          <cell r="F6265" t="str">
            <v>Pardubice</v>
          </cell>
          <cell r="G6265" t="str">
            <v>obec</v>
          </cell>
          <cell r="H6265">
            <v>650045815</v>
          </cell>
          <cell r="I6265" t="str">
            <v>70985898</v>
          </cell>
          <cell r="J6265">
            <v>600</v>
          </cell>
          <cell r="K6265" t="str">
            <v>SINGCLEAN</v>
          </cell>
          <cell r="L6265" t="str">
            <v>ANO</v>
          </cell>
          <cell r="M6265" t="str">
            <v>Základní škola a mateřská škola Srch, okres Pardubice</v>
          </cell>
          <cell r="N6265" t="str">
            <v>Pohránovská</v>
          </cell>
          <cell r="O6265">
            <v>31</v>
          </cell>
          <cell r="Q6265">
            <v>53352</v>
          </cell>
          <cell r="R6265" t="str">
            <v>Srch</v>
          </cell>
          <cell r="S6265">
            <v>463035505</v>
          </cell>
          <cell r="T6265" t="str">
            <v>zsmssrch@seznam.cz</v>
          </cell>
        </row>
        <row r="6266">
          <cell r="A6266">
            <v>600140890</v>
          </cell>
          <cell r="B6266">
            <v>70985901</v>
          </cell>
          <cell r="C6266" t="str">
            <v>Olomoucký kraj</v>
          </cell>
          <cell r="D6266" t="str">
            <v xml:space="preserve">Olomouc </v>
          </cell>
          <cell r="E6266" t="str">
            <v>Magistrát města Olomouce</v>
          </cell>
          <cell r="F6266" t="str">
            <v>Olomouc</v>
          </cell>
          <cell r="G6266" t="str">
            <v>obec</v>
          </cell>
          <cell r="H6266">
            <v>600140890</v>
          </cell>
          <cell r="I6266" t="str">
            <v>70985901</v>
          </cell>
          <cell r="J6266">
            <v>120</v>
          </cell>
          <cell r="K6266" t="str">
            <v>SINGCLEAN</v>
          </cell>
          <cell r="L6266" t="str">
            <v>ANO</v>
          </cell>
          <cell r="M6266" t="str">
            <v>Základní škola a mateřská škola Daskabát, příspěvková organizace</v>
          </cell>
          <cell r="O6266">
            <v>72</v>
          </cell>
          <cell r="Q6266">
            <v>77900</v>
          </cell>
          <cell r="R6266" t="str">
            <v>Daskabát</v>
          </cell>
          <cell r="S6266">
            <v>585358278</v>
          </cell>
          <cell r="T6266" t="str">
            <v>zsdaskabat@email.cz</v>
          </cell>
        </row>
        <row r="6267">
          <cell r="A6267">
            <v>600147665</v>
          </cell>
          <cell r="B6267">
            <v>70985910</v>
          </cell>
          <cell r="C6267" t="str">
            <v>Olomoucký kraj</v>
          </cell>
          <cell r="D6267" t="str">
            <v xml:space="preserve">Šumperk </v>
          </cell>
          <cell r="E6267" t="str">
            <v>Městský úřad Zábřeh</v>
          </cell>
          <cell r="F6267" t="str">
            <v>Zábřeh</v>
          </cell>
          <cell r="G6267" t="str">
            <v>obec</v>
          </cell>
          <cell r="H6267">
            <v>600147665</v>
          </cell>
          <cell r="I6267" t="str">
            <v>70985910</v>
          </cell>
          <cell r="J6267">
            <v>60</v>
          </cell>
          <cell r="K6267" t="str">
            <v>SINGCLEAN</v>
          </cell>
          <cell r="L6267" t="str">
            <v>ANO</v>
          </cell>
          <cell r="M6267" t="str">
            <v>Mateřská škola Drozdov, okres Šumperk, příspěvková organizace</v>
          </cell>
          <cell r="O6267">
            <v>42</v>
          </cell>
          <cell r="Q6267">
            <v>78901</v>
          </cell>
          <cell r="R6267" t="str">
            <v>Drozdov</v>
          </cell>
          <cell r="S6267">
            <v>583427155</v>
          </cell>
          <cell r="T6267" t="str">
            <v>ms.drozdov@centrum.cz</v>
          </cell>
        </row>
        <row r="6268">
          <cell r="A6268">
            <v>600146740</v>
          </cell>
          <cell r="B6268">
            <v>70985928</v>
          </cell>
          <cell r="C6268" t="str">
            <v>Olomoucký kraj</v>
          </cell>
          <cell r="D6268" t="str">
            <v xml:space="preserve">Přerov </v>
          </cell>
          <cell r="E6268" t="str">
            <v>Městský úřad Hranice</v>
          </cell>
          <cell r="F6268" t="str">
            <v>Hranice</v>
          </cell>
          <cell r="G6268" t="str">
            <v>obec</v>
          </cell>
          <cell r="H6268">
            <v>600146740</v>
          </cell>
          <cell r="I6268" t="str">
            <v>70985928</v>
          </cell>
          <cell r="J6268">
            <v>120</v>
          </cell>
          <cell r="K6268" t="str">
            <v>SINGCLEAN</v>
          </cell>
          <cell r="L6268" t="str">
            <v>ANO</v>
          </cell>
          <cell r="M6268" t="str">
            <v>Základní škola a Mateřská škola Jindřichov, okres Přerov, příspěvková organizace</v>
          </cell>
          <cell r="O6268">
            <v>122</v>
          </cell>
          <cell r="Q6268">
            <v>75301</v>
          </cell>
          <cell r="R6268" t="str">
            <v>Jindřichov</v>
          </cell>
          <cell r="S6268">
            <v>733660866</v>
          </cell>
          <cell r="T6268" t="str">
            <v>polaiv1@seznam.cz</v>
          </cell>
        </row>
        <row r="6269">
          <cell r="A6269">
            <v>600086933</v>
          </cell>
          <cell r="B6269">
            <v>70985944</v>
          </cell>
          <cell r="C6269" t="str">
            <v>Kraj Vysočina</v>
          </cell>
          <cell r="D6269" t="str">
            <v xml:space="preserve">Havlíčkův Brod </v>
          </cell>
          <cell r="E6269" t="str">
            <v>Městský úřad Havlíčkův Brod</v>
          </cell>
          <cell r="F6269" t="str">
            <v>Havlíčkův Brod</v>
          </cell>
          <cell r="G6269" t="str">
            <v>obec</v>
          </cell>
          <cell r="H6269">
            <v>600086933</v>
          </cell>
          <cell r="I6269" t="str">
            <v>70985944</v>
          </cell>
          <cell r="J6269">
            <v>240</v>
          </cell>
          <cell r="K6269" t="str">
            <v>SINGCLEAN</v>
          </cell>
          <cell r="L6269" t="str">
            <v>ANO</v>
          </cell>
          <cell r="M6269" t="str">
            <v>Základní škola Skuhrov, okres Havlíčkův Brod</v>
          </cell>
          <cell r="O6269">
            <v>18</v>
          </cell>
          <cell r="Q6269">
            <v>58241</v>
          </cell>
          <cell r="R6269" t="str">
            <v>Skuhrov</v>
          </cell>
          <cell r="S6269">
            <v>569458237</v>
          </cell>
          <cell r="T6269" t="str">
            <v>vladimirstyblo@seznam.cz</v>
          </cell>
        </row>
        <row r="6270">
          <cell r="A6270">
            <v>600143325</v>
          </cell>
          <cell r="B6270">
            <v>70985952</v>
          </cell>
          <cell r="C6270" t="str">
            <v>Moravskoslezský kraj</v>
          </cell>
          <cell r="D6270" t="str">
            <v xml:space="preserve">Opava </v>
          </cell>
          <cell r="E6270" t="str">
            <v>Městský úřad Kravaře</v>
          </cell>
          <cell r="F6270" t="str">
            <v>Kravaře</v>
          </cell>
          <cell r="G6270" t="str">
            <v>obec</v>
          </cell>
          <cell r="H6270">
            <v>600143325</v>
          </cell>
          <cell r="I6270" t="str">
            <v>70985952</v>
          </cell>
          <cell r="J6270">
            <v>900</v>
          </cell>
          <cell r="K6270" t="str">
            <v>SINGCLEAN</v>
          </cell>
          <cell r="L6270" t="str">
            <v>ANO</v>
          </cell>
          <cell r="M6270" t="str">
            <v>Základní škola a mateřská škola Kobeřice, okres Opava, příspěvková organizace</v>
          </cell>
          <cell r="N6270" t="str">
            <v>Školní</v>
          </cell>
          <cell r="O6270">
            <v>568</v>
          </cell>
          <cell r="Q6270">
            <v>74727</v>
          </cell>
          <cell r="R6270" t="str">
            <v>Kobeřice</v>
          </cell>
          <cell r="S6270">
            <v>553657403</v>
          </cell>
          <cell r="T6270" t="str">
            <v>skolakoberice@seznam.cz</v>
          </cell>
        </row>
        <row r="6271">
          <cell r="A6271">
            <v>600086976</v>
          </cell>
          <cell r="B6271">
            <v>70985961</v>
          </cell>
          <cell r="C6271" t="str">
            <v>Kraj Vysočina</v>
          </cell>
          <cell r="D6271" t="str">
            <v xml:space="preserve">Havlíčkův Brod </v>
          </cell>
          <cell r="E6271" t="str">
            <v>Městský úřad Chotěboř</v>
          </cell>
          <cell r="F6271" t="str">
            <v>Chotěboř</v>
          </cell>
          <cell r="G6271" t="str">
            <v>obec</v>
          </cell>
          <cell r="H6271">
            <v>600086976</v>
          </cell>
          <cell r="I6271" t="str">
            <v>70985961</v>
          </cell>
          <cell r="J6271">
            <v>140</v>
          </cell>
          <cell r="K6271" t="str">
            <v>SINGCLEAN</v>
          </cell>
          <cell r="L6271" t="str">
            <v>ANO</v>
          </cell>
          <cell r="M6271" t="str">
            <v>Základní škola a mateřská škola Uhelná Příbram</v>
          </cell>
          <cell r="O6271">
            <v>112</v>
          </cell>
          <cell r="Q6271">
            <v>58245</v>
          </cell>
          <cell r="R6271" t="str">
            <v>Uhelná Příbram</v>
          </cell>
          <cell r="S6271">
            <v>569644229</v>
          </cell>
          <cell r="T6271" t="str">
            <v>zakladniskola@uhelnapribram.cz</v>
          </cell>
        </row>
        <row r="6272">
          <cell r="A6272">
            <v>650041275</v>
          </cell>
          <cell r="B6272">
            <v>70985979</v>
          </cell>
          <cell r="C6272" t="str">
            <v>Olomoucký kraj</v>
          </cell>
          <cell r="D6272" t="str">
            <v xml:space="preserve">Olomouc </v>
          </cell>
          <cell r="E6272" t="str">
            <v>Magistrát města Olomouce</v>
          </cell>
          <cell r="F6272" t="str">
            <v>Olomouc</v>
          </cell>
          <cell r="G6272" t="str">
            <v>obec</v>
          </cell>
          <cell r="H6272">
            <v>650041275</v>
          </cell>
          <cell r="I6272" t="str">
            <v>70985979</v>
          </cell>
          <cell r="J6272">
            <v>600</v>
          </cell>
          <cell r="K6272" t="str">
            <v>SINGCLEAN</v>
          </cell>
          <cell r="L6272" t="str">
            <v>ANO</v>
          </cell>
          <cell r="M6272" t="str">
            <v>Základní škola a Mateřská škola Hněvotín, příspěvková organizace</v>
          </cell>
          <cell r="O6272">
            <v>250</v>
          </cell>
          <cell r="Q6272">
            <v>78347</v>
          </cell>
          <cell r="R6272" t="str">
            <v>Hněvotín</v>
          </cell>
          <cell r="S6272">
            <v>585944776</v>
          </cell>
          <cell r="T6272" t="str">
            <v>info@skolahnevotin.cz</v>
          </cell>
        </row>
        <row r="6273">
          <cell r="A6273">
            <v>650048482</v>
          </cell>
          <cell r="B6273">
            <v>70985987</v>
          </cell>
          <cell r="C6273" t="str">
            <v>Pardubický kraj</v>
          </cell>
          <cell r="D6273" t="str">
            <v xml:space="preserve">Ústí nad Orlicí </v>
          </cell>
          <cell r="E6273" t="str">
            <v>Městský úřad Lanškroun</v>
          </cell>
          <cell r="F6273" t="str">
            <v>Lanškroun</v>
          </cell>
          <cell r="G6273" t="str">
            <v>obec</v>
          </cell>
          <cell r="H6273">
            <v>650048482</v>
          </cell>
          <cell r="I6273" t="str">
            <v>70985987</v>
          </cell>
          <cell r="J6273">
            <v>300</v>
          </cell>
          <cell r="K6273" t="str">
            <v>SINGCLEAN</v>
          </cell>
          <cell r="L6273" t="str">
            <v>ANO</v>
          </cell>
          <cell r="M6273" t="str">
            <v>Základní škola a Mateřská škola Tatenice</v>
          </cell>
          <cell r="O6273">
            <v>149</v>
          </cell>
          <cell r="Q6273">
            <v>56131</v>
          </cell>
          <cell r="R6273" t="str">
            <v>Tatenice</v>
          </cell>
          <cell r="S6273">
            <v>465381232</v>
          </cell>
          <cell r="T6273" t="str">
            <v>skola@zs.tatenice.cz</v>
          </cell>
        </row>
        <row r="6274">
          <cell r="A6274">
            <v>650051394</v>
          </cell>
          <cell r="B6274">
            <v>70985995</v>
          </cell>
          <cell r="C6274" t="str">
            <v>Pardubický kraj</v>
          </cell>
          <cell r="D6274" t="str">
            <v xml:space="preserve">Ústí nad Orlicí </v>
          </cell>
          <cell r="E6274" t="str">
            <v>Městský úřad Žamberk</v>
          </cell>
          <cell r="F6274" t="str">
            <v>Žamberk</v>
          </cell>
          <cell r="G6274" t="str">
            <v>obec</v>
          </cell>
          <cell r="H6274">
            <v>650051394</v>
          </cell>
          <cell r="I6274" t="str">
            <v>70985995</v>
          </cell>
          <cell r="J6274">
            <v>180</v>
          </cell>
          <cell r="K6274" t="str">
            <v>SINGCLEAN</v>
          </cell>
          <cell r="L6274" t="str">
            <v>ANO</v>
          </cell>
          <cell r="M6274" t="str">
            <v>ZÁKLADNÍ ŠKOLA A MATEŘSKÁ ŠKOLA TĚCHONÍN</v>
          </cell>
          <cell r="O6274">
            <v>4</v>
          </cell>
          <cell r="Q6274">
            <v>56166</v>
          </cell>
          <cell r="R6274" t="str">
            <v>Těchonín</v>
          </cell>
          <cell r="S6274">
            <v>465635811</v>
          </cell>
          <cell r="T6274" t="str">
            <v>lenka.kreuselova@zstechonin.cz</v>
          </cell>
        </row>
        <row r="6275">
          <cell r="A6275">
            <v>600086771</v>
          </cell>
          <cell r="B6275">
            <v>70986002</v>
          </cell>
          <cell r="C6275" t="str">
            <v>Kraj Vysočina</v>
          </cell>
          <cell r="D6275" t="str">
            <v xml:space="preserve">Havlíčkův Brod </v>
          </cell>
          <cell r="E6275" t="str">
            <v>Městský úřad Havlíčkův Brod</v>
          </cell>
          <cell r="F6275" t="str">
            <v>Havlíčkův Brod</v>
          </cell>
          <cell r="G6275" t="str">
            <v>obec</v>
          </cell>
          <cell r="H6275">
            <v>600086771</v>
          </cell>
          <cell r="I6275" t="str">
            <v>70986002</v>
          </cell>
          <cell r="J6275">
            <v>820</v>
          </cell>
          <cell r="K6275" t="str">
            <v>SINGCLEAN</v>
          </cell>
          <cell r="L6275" t="str">
            <v>ANO</v>
          </cell>
          <cell r="M6275" t="str">
            <v>Základní škola a Mateřská škola Golčův Jeníkov, příspěvková organizace</v>
          </cell>
          <cell r="N6275" t="str">
            <v>Mírová</v>
          </cell>
          <cell r="O6275">
            <v>253</v>
          </cell>
          <cell r="Q6275">
            <v>58282</v>
          </cell>
          <cell r="R6275" t="str">
            <v>Golčův Jeníkov</v>
          </cell>
          <cell r="S6275">
            <v>569442529</v>
          </cell>
          <cell r="T6275" t="str">
            <v>viskova.alena@skolagj.cz</v>
          </cell>
        </row>
        <row r="6276">
          <cell r="A6276">
            <v>650056108</v>
          </cell>
          <cell r="B6276">
            <v>70986045</v>
          </cell>
          <cell r="C6276" t="str">
            <v>Olomoucký kraj</v>
          </cell>
          <cell r="D6276" t="str">
            <v xml:space="preserve">Šumperk </v>
          </cell>
          <cell r="E6276" t="str">
            <v>Městský úřad Zábřeh</v>
          </cell>
          <cell r="F6276" t="str">
            <v>Zábřeh</v>
          </cell>
          <cell r="G6276" t="str">
            <v>obec</v>
          </cell>
          <cell r="H6276">
            <v>650056108</v>
          </cell>
          <cell r="I6276" t="str">
            <v>70986045</v>
          </cell>
          <cell r="J6276">
            <v>160</v>
          </cell>
          <cell r="K6276" t="str">
            <v>SINGCLEAN</v>
          </cell>
          <cell r="L6276" t="str">
            <v>ANO</v>
          </cell>
          <cell r="M6276" t="str">
            <v>Základní škola a Mateřská škola Lesnice, příspěvková organizace</v>
          </cell>
          <cell r="O6276">
            <v>159</v>
          </cell>
          <cell r="Q6276">
            <v>78901</v>
          </cell>
          <cell r="R6276" t="str">
            <v>Lesnice</v>
          </cell>
          <cell r="S6276">
            <v>607036511</v>
          </cell>
          <cell r="T6276" t="str">
            <v>zslesnice@seznam.cz</v>
          </cell>
        </row>
        <row r="6277">
          <cell r="A6277">
            <v>600149013</v>
          </cell>
          <cell r="B6277">
            <v>70986053</v>
          </cell>
          <cell r="C6277" t="str">
            <v>Zlínský kraj</v>
          </cell>
          <cell r="D6277" t="str">
            <v xml:space="preserve">Vsetín </v>
          </cell>
          <cell r="E6277" t="str">
            <v>Městský úřad Vsetín</v>
          </cell>
          <cell r="F6277" t="str">
            <v>Vsetín</v>
          </cell>
          <cell r="G6277" t="str">
            <v>obec</v>
          </cell>
          <cell r="H6277">
            <v>600149013</v>
          </cell>
          <cell r="I6277" t="str">
            <v>70986053</v>
          </cell>
          <cell r="J6277">
            <v>120</v>
          </cell>
          <cell r="K6277" t="str">
            <v>SINGCLEAN</v>
          </cell>
          <cell r="L6277" t="str">
            <v>ANO</v>
          </cell>
          <cell r="M6277" t="str">
            <v>Mateřská škola Lidečko, okres Vsetín</v>
          </cell>
          <cell r="O6277">
            <v>440</v>
          </cell>
          <cell r="Q6277">
            <v>75612</v>
          </cell>
          <cell r="R6277" t="str">
            <v>Lidečko</v>
          </cell>
          <cell r="S6277">
            <v>571447950</v>
          </cell>
          <cell r="T6277" t="str">
            <v>mslidecko@centrum.cz</v>
          </cell>
        </row>
        <row r="6278">
          <cell r="A6278">
            <v>600150003</v>
          </cell>
          <cell r="B6278">
            <v>70986061</v>
          </cell>
          <cell r="C6278" t="str">
            <v>Zlínský kraj</v>
          </cell>
          <cell r="D6278" t="str">
            <v xml:space="preserve">Vsetín </v>
          </cell>
          <cell r="E6278" t="str">
            <v>Městský úřad Vsetín</v>
          </cell>
          <cell r="F6278" t="str">
            <v>Vsetín</v>
          </cell>
          <cell r="G6278" t="str">
            <v>obec</v>
          </cell>
          <cell r="H6278">
            <v>600150003</v>
          </cell>
          <cell r="I6278" t="str">
            <v>70986061</v>
          </cell>
          <cell r="J6278">
            <v>320</v>
          </cell>
          <cell r="K6278" t="str">
            <v>SINGCLEAN</v>
          </cell>
          <cell r="L6278" t="str">
            <v>ANO</v>
          </cell>
          <cell r="M6278" t="str">
            <v>Základní škola Lidečko, okres Vsetín</v>
          </cell>
          <cell r="O6278">
            <v>36</v>
          </cell>
          <cell r="Q6278">
            <v>75612</v>
          </cell>
          <cell r="R6278" t="str">
            <v>Lidečko</v>
          </cell>
          <cell r="S6278">
            <v>571447364</v>
          </cell>
          <cell r="T6278" t="str">
            <v>zslidecko@centrum.cz</v>
          </cell>
        </row>
        <row r="6279">
          <cell r="A6279">
            <v>600099067</v>
          </cell>
          <cell r="B6279">
            <v>70986088</v>
          </cell>
          <cell r="C6279" t="str">
            <v>Liberecký kraj</v>
          </cell>
          <cell r="D6279" t="str">
            <v xml:space="preserve">Semily </v>
          </cell>
          <cell r="E6279" t="str">
            <v>Městský úřad Turnov</v>
          </cell>
          <cell r="F6279" t="str">
            <v>Turnov</v>
          </cell>
          <cell r="G6279" t="str">
            <v>obec</v>
          </cell>
          <cell r="H6279">
            <v>600099067</v>
          </cell>
          <cell r="I6279" t="str">
            <v>70986088</v>
          </cell>
          <cell r="J6279">
            <v>220</v>
          </cell>
          <cell r="K6279" t="str">
            <v>SINGCLEAN</v>
          </cell>
          <cell r="L6279" t="str">
            <v>ANO</v>
          </cell>
          <cell r="M6279" t="str">
            <v>Masarykova základní škola a mateřská škola Tatobity, příspěvková organizace</v>
          </cell>
          <cell r="O6279">
            <v>74</v>
          </cell>
          <cell r="Q6279">
            <v>51253</v>
          </cell>
          <cell r="R6279" t="str">
            <v>Tatobity</v>
          </cell>
          <cell r="S6279">
            <v>603291520</v>
          </cell>
          <cell r="T6279" t="str">
            <v>zs.tatobity@seznam.cz</v>
          </cell>
        </row>
        <row r="6280">
          <cell r="A6280">
            <v>600088782</v>
          </cell>
          <cell r="B6280">
            <v>70986096</v>
          </cell>
          <cell r="C6280" t="str">
            <v>Královéhradecký kraj</v>
          </cell>
          <cell r="D6280" t="str">
            <v xml:space="preserve">Hradec Králové </v>
          </cell>
          <cell r="E6280" t="str">
            <v>Magistrát města Hradce Králové</v>
          </cell>
          <cell r="F6280" t="str">
            <v>Hradec Králové</v>
          </cell>
          <cell r="G6280" t="str">
            <v>obec</v>
          </cell>
          <cell r="H6280">
            <v>600088782</v>
          </cell>
          <cell r="I6280" t="str">
            <v>70986096</v>
          </cell>
          <cell r="J6280">
            <v>440</v>
          </cell>
          <cell r="K6280" t="str">
            <v>SINGCLEAN</v>
          </cell>
          <cell r="L6280" t="str">
            <v>ANO</v>
          </cell>
          <cell r="M6280" t="str">
            <v>Základní škola a mateřská škola Stěžery</v>
          </cell>
          <cell r="N6280" t="str">
            <v>Lipová</v>
          </cell>
          <cell r="O6280">
            <v>32</v>
          </cell>
          <cell r="Q6280">
            <v>50321</v>
          </cell>
          <cell r="R6280" t="str">
            <v>Stěžery</v>
          </cell>
          <cell r="S6280">
            <v>498773920</v>
          </cell>
          <cell r="T6280" t="str">
            <v>zs.stezery@seznam.cz</v>
          </cell>
        </row>
        <row r="6281">
          <cell r="A6281">
            <v>650062345</v>
          </cell>
          <cell r="B6281">
            <v>70986126</v>
          </cell>
          <cell r="C6281" t="str">
            <v>Královéhradecký kraj</v>
          </cell>
          <cell r="D6281" t="str">
            <v xml:space="preserve">Hradec Králové </v>
          </cell>
          <cell r="E6281" t="str">
            <v>Magistrát města Hradce Králové</v>
          </cell>
          <cell r="F6281" t="str">
            <v>Hradec Králové</v>
          </cell>
          <cell r="G6281" t="str">
            <v>obec</v>
          </cell>
          <cell r="H6281">
            <v>650062345</v>
          </cell>
          <cell r="I6281" t="str">
            <v>70986126</v>
          </cell>
          <cell r="J6281">
            <v>960</v>
          </cell>
          <cell r="K6281" t="str">
            <v>SINGCLEAN</v>
          </cell>
          <cell r="L6281" t="str">
            <v>ANO</v>
          </cell>
          <cell r="M6281" t="str">
            <v>Masarykova jubilejní základní škola a mateřská škola, Černilov</v>
          </cell>
          <cell r="O6281">
            <v>380</v>
          </cell>
          <cell r="Q6281">
            <v>50343</v>
          </cell>
          <cell r="R6281" t="str">
            <v>Černilov</v>
          </cell>
          <cell r="S6281">
            <v>495431118</v>
          </cell>
          <cell r="T6281" t="str">
            <v>reditel@zscernilov.cz</v>
          </cell>
        </row>
        <row r="6282">
          <cell r="A6282">
            <v>650060652</v>
          </cell>
          <cell r="B6282">
            <v>70986134</v>
          </cell>
          <cell r="C6282" t="str">
            <v>Královéhradecký kraj</v>
          </cell>
          <cell r="D6282" t="str">
            <v xml:space="preserve">Náchod </v>
          </cell>
          <cell r="E6282" t="str">
            <v>Městský úřad Nové Město nad Metují</v>
          </cell>
          <cell r="F6282" t="str">
            <v>Nové Město nad Metují</v>
          </cell>
          <cell r="G6282" t="str">
            <v>obec</v>
          </cell>
          <cell r="H6282">
            <v>650060652</v>
          </cell>
          <cell r="I6282" t="str">
            <v>70986134</v>
          </cell>
          <cell r="J6282">
            <v>260</v>
          </cell>
          <cell r="K6282" t="str">
            <v>SINGCLEAN</v>
          </cell>
          <cell r="L6282" t="str">
            <v>ANO</v>
          </cell>
          <cell r="M6282" t="str">
            <v>Základní škola a Mateřská škola, Černčice, okres Náchod</v>
          </cell>
          <cell r="O6282">
            <v>22</v>
          </cell>
          <cell r="Q6282">
            <v>54901</v>
          </cell>
          <cell r="R6282" t="str">
            <v>Černčice</v>
          </cell>
          <cell r="S6282">
            <v>491475184</v>
          </cell>
          <cell r="T6282" t="str">
            <v>zs.cerncice@centrum.cz</v>
          </cell>
        </row>
        <row r="6283">
          <cell r="A6283">
            <v>600065278</v>
          </cell>
          <cell r="B6283">
            <v>70986142</v>
          </cell>
          <cell r="C6283" t="str">
            <v>Plzeňský kraj</v>
          </cell>
          <cell r="D6283" t="str">
            <v xml:space="preserve">Domažlice </v>
          </cell>
          <cell r="E6283" t="str">
            <v>Městský úřad Horšovský Týn</v>
          </cell>
          <cell r="F6283" t="str">
            <v>Horšovský Týn</v>
          </cell>
          <cell r="G6283" t="str">
            <v>obec</v>
          </cell>
          <cell r="H6283">
            <v>600065278</v>
          </cell>
          <cell r="I6283" t="str">
            <v>70986142</v>
          </cell>
          <cell r="J6283">
            <v>40</v>
          </cell>
          <cell r="K6283" t="str">
            <v>SINGCLEAN</v>
          </cell>
          <cell r="L6283" t="str">
            <v>ANO</v>
          </cell>
          <cell r="M6283" t="str">
            <v>Mateřská škola Puclice, okres Domažlice, příspěvková organizace</v>
          </cell>
          <cell r="O6283">
            <v>1</v>
          </cell>
          <cell r="Q6283">
            <v>34561</v>
          </cell>
          <cell r="R6283" t="str">
            <v>Puclice</v>
          </cell>
          <cell r="S6283">
            <v>379492344</v>
          </cell>
          <cell r="T6283" t="str">
            <v>jarmila.kadlecova@seznam.cz</v>
          </cell>
        </row>
        <row r="6284">
          <cell r="A6284">
            <v>600148050</v>
          </cell>
          <cell r="B6284">
            <v>70986169</v>
          </cell>
          <cell r="C6284" t="str">
            <v>Olomoucký kraj</v>
          </cell>
          <cell r="D6284" t="str">
            <v xml:space="preserve">Šumperk </v>
          </cell>
          <cell r="E6284" t="str">
            <v>Městský úřad Zábřeh</v>
          </cell>
          <cell r="F6284" t="str">
            <v>Zábřeh</v>
          </cell>
          <cell r="G6284" t="str">
            <v>obec</v>
          </cell>
          <cell r="H6284">
            <v>600148050</v>
          </cell>
          <cell r="I6284" t="str">
            <v>70986169</v>
          </cell>
          <cell r="J6284">
            <v>160</v>
          </cell>
          <cell r="K6284" t="str">
            <v>SINGCLEAN</v>
          </cell>
          <cell r="L6284" t="str">
            <v>ANO</v>
          </cell>
          <cell r="M6284" t="str">
            <v>Základní škola a mateřská škola Jestřebí, okres Šumperk, příspěvková organizace</v>
          </cell>
          <cell r="O6284">
            <v>116</v>
          </cell>
          <cell r="Q6284">
            <v>78901</v>
          </cell>
          <cell r="R6284" t="str">
            <v>Jestřebí</v>
          </cell>
          <cell r="S6284">
            <v>583416344</v>
          </cell>
        </row>
        <row r="6285">
          <cell r="A6285">
            <v>650036042</v>
          </cell>
          <cell r="B6285">
            <v>70986177</v>
          </cell>
          <cell r="C6285" t="str">
            <v>Jihočeský kraj</v>
          </cell>
          <cell r="D6285" t="str">
            <v xml:space="preserve">České Budějovice </v>
          </cell>
          <cell r="E6285" t="str">
            <v>Magistrát města Českých Budějovic</v>
          </cell>
          <cell r="F6285" t="str">
            <v>České Budějovice</v>
          </cell>
          <cell r="G6285" t="str">
            <v>obec</v>
          </cell>
          <cell r="H6285">
            <v>650036042</v>
          </cell>
          <cell r="I6285" t="str">
            <v>70986177</v>
          </cell>
          <cell r="J6285">
            <v>300</v>
          </cell>
          <cell r="K6285" t="str">
            <v>SINGCLEAN</v>
          </cell>
          <cell r="L6285" t="str">
            <v>ANO</v>
          </cell>
          <cell r="M6285" t="str">
            <v>Základní škola a mateřská škola Nedabyle</v>
          </cell>
          <cell r="O6285">
            <v>15</v>
          </cell>
          <cell r="Q6285">
            <v>37006</v>
          </cell>
          <cell r="R6285" t="str">
            <v>Nedabyle</v>
          </cell>
          <cell r="S6285">
            <v>387240396</v>
          </cell>
          <cell r="T6285" t="str">
            <v>skola@zsnedabyle.cz</v>
          </cell>
        </row>
        <row r="6286">
          <cell r="A6286">
            <v>650036921</v>
          </cell>
          <cell r="B6286">
            <v>70986185</v>
          </cell>
          <cell r="C6286" t="str">
            <v>Olomoucký kraj</v>
          </cell>
          <cell r="D6286" t="str">
            <v xml:space="preserve">Přerov </v>
          </cell>
          <cell r="E6286" t="str">
            <v>Městský úřad Hranice</v>
          </cell>
          <cell r="F6286" t="str">
            <v>Hranice</v>
          </cell>
          <cell r="G6286" t="str">
            <v>obec</v>
          </cell>
          <cell r="H6286">
            <v>650036921</v>
          </cell>
          <cell r="I6286" t="str">
            <v>70986185</v>
          </cell>
          <cell r="J6286">
            <v>180</v>
          </cell>
          <cell r="K6286" t="str">
            <v>SINGCLEAN</v>
          </cell>
          <cell r="L6286" t="str">
            <v>ANO</v>
          </cell>
          <cell r="M6286" t="str">
            <v>Základní škola a mateřská škola Olšovec, příspěvková organizace</v>
          </cell>
          <cell r="O6286">
            <v>61</v>
          </cell>
          <cell r="Q6286">
            <v>75301</v>
          </cell>
          <cell r="R6286" t="str">
            <v>Olšovec</v>
          </cell>
          <cell r="S6286">
            <v>581625200</v>
          </cell>
          <cell r="T6286" t="str">
            <v>zsolsovec@seznam.cz</v>
          </cell>
        </row>
        <row r="6287">
          <cell r="A6287">
            <v>600149315</v>
          </cell>
          <cell r="B6287">
            <v>70986193</v>
          </cell>
          <cell r="C6287" t="str">
            <v>Zlínský kraj</v>
          </cell>
          <cell r="D6287" t="str">
            <v xml:space="preserve">Vsetín </v>
          </cell>
          <cell r="E6287" t="str">
            <v>Městský úřad Vsetín</v>
          </cell>
          <cell r="F6287" t="str">
            <v>Vsetín</v>
          </cell>
          <cell r="G6287" t="str">
            <v>obec</v>
          </cell>
          <cell r="H6287">
            <v>600149315</v>
          </cell>
          <cell r="I6287" t="str">
            <v>70986193</v>
          </cell>
          <cell r="J6287">
            <v>20</v>
          </cell>
          <cell r="K6287" t="str">
            <v>SINGCLEAN</v>
          </cell>
          <cell r="L6287" t="str">
            <v>ANO</v>
          </cell>
          <cell r="M6287" t="str">
            <v>Mateřská škola Lužná, okres Vsetín</v>
          </cell>
          <cell r="O6287">
            <v>252</v>
          </cell>
          <cell r="Q6287">
            <v>75611</v>
          </cell>
          <cell r="R6287" t="str">
            <v>Lužná</v>
          </cell>
          <cell r="S6287">
            <v>571446080</v>
          </cell>
          <cell r="T6287" t="str">
            <v>ms.luzna@volny.cz</v>
          </cell>
        </row>
        <row r="6288">
          <cell r="A6288">
            <v>650023218</v>
          </cell>
          <cell r="B6288">
            <v>70986207</v>
          </cell>
          <cell r="C6288" t="str">
            <v>Olomoucký kraj</v>
          </cell>
          <cell r="D6288" t="str">
            <v xml:space="preserve">Olomouc </v>
          </cell>
          <cell r="E6288" t="str">
            <v>Magistrát města Olomouce</v>
          </cell>
          <cell r="F6288" t="str">
            <v>Olomouc</v>
          </cell>
          <cell r="G6288" t="str">
            <v>obec</v>
          </cell>
          <cell r="H6288">
            <v>650023218</v>
          </cell>
          <cell r="I6288" t="str">
            <v>70986207</v>
          </cell>
          <cell r="J6288">
            <v>1020</v>
          </cell>
          <cell r="K6288" t="str">
            <v>SINGCLEAN</v>
          </cell>
          <cell r="L6288" t="str">
            <v>ANO</v>
          </cell>
          <cell r="M6288" t="str">
            <v>Základní škola a Mateřská škola Lutín příspěvková organizace</v>
          </cell>
          <cell r="N6288" t="str">
            <v>Školní</v>
          </cell>
          <cell r="O6288">
            <v>80</v>
          </cell>
          <cell r="Q6288">
            <v>78349</v>
          </cell>
          <cell r="R6288" t="str">
            <v>Lutín</v>
          </cell>
          <cell r="S6288" t="str">
            <v>585 751 378 -9</v>
          </cell>
          <cell r="T6288" t="str">
            <v>zslutin.info@zsms.lutin.cz</v>
          </cell>
        </row>
        <row r="6289">
          <cell r="A6289">
            <v>650037260</v>
          </cell>
          <cell r="B6289">
            <v>70986215</v>
          </cell>
          <cell r="C6289" t="str">
            <v>Olomoucký kraj</v>
          </cell>
          <cell r="D6289" t="str">
            <v xml:space="preserve">Olomouc </v>
          </cell>
          <cell r="E6289" t="str">
            <v>Magistrát města Olomouce</v>
          </cell>
          <cell r="F6289" t="str">
            <v>Olomouc</v>
          </cell>
          <cell r="G6289" t="str">
            <v>obec</v>
          </cell>
          <cell r="H6289">
            <v>650037260</v>
          </cell>
          <cell r="I6289" t="str">
            <v>70986215</v>
          </cell>
          <cell r="J6289">
            <v>320</v>
          </cell>
          <cell r="K6289" t="str">
            <v>SINGCLEAN</v>
          </cell>
          <cell r="L6289" t="str">
            <v>ANO</v>
          </cell>
          <cell r="M6289" t="str">
            <v>Základní škola a mateřská škola Skrbeň, příspěvková organizace</v>
          </cell>
          <cell r="N6289" t="str">
            <v>U Školy</v>
          </cell>
          <cell r="O6289">
            <v>122</v>
          </cell>
          <cell r="P6289">
            <v>1</v>
          </cell>
          <cell r="Q6289">
            <v>78335</v>
          </cell>
          <cell r="R6289" t="str">
            <v>Skrbeň</v>
          </cell>
          <cell r="S6289">
            <v>585967820</v>
          </cell>
          <cell r="T6289" t="str">
            <v>zsskrben@volny.cz</v>
          </cell>
        </row>
        <row r="6290">
          <cell r="A6290">
            <v>650025067</v>
          </cell>
          <cell r="B6290">
            <v>70986223</v>
          </cell>
          <cell r="C6290" t="str">
            <v>Jihočeský kraj</v>
          </cell>
          <cell r="D6290" t="str">
            <v xml:space="preserve">České Budějovice </v>
          </cell>
          <cell r="E6290" t="str">
            <v>Městský úřad Trhové Sviny</v>
          </cell>
          <cell r="F6290" t="str">
            <v>Trhové Sviny</v>
          </cell>
          <cell r="G6290" t="str">
            <v>obec</v>
          </cell>
          <cell r="H6290">
            <v>650025067</v>
          </cell>
          <cell r="I6290" t="str">
            <v>70986223</v>
          </cell>
          <cell r="J6290">
            <v>440</v>
          </cell>
          <cell r="K6290" t="str">
            <v>SINGCLEAN</v>
          </cell>
          <cell r="L6290" t="str">
            <v>ANO</v>
          </cell>
          <cell r="M6290" t="str">
            <v>Základní škola Nové Hrady, okres České Budějovice</v>
          </cell>
          <cell r="N6290" t="str">
            <v>Komenského</v>
          </cell>
          <cell r="O6290">
            <v>30</v>
          </cell>
          <cell r="Q6290">
            <v>37333</v>
          </cell>
          <cell r="R6290" t="str">
            <v>Nové Hrady</v>
          </cell>
          <cell r="S6290">
            <v>386362137</v>
          </cell>
          <cell r="T6290" t="str">
            <v>zsnh@volny.cz</v>
          </cell>
        </row>
        <row r="6291">
          <cell r="A6291">
            <v>600150232</v>
          </cell>
          <cell r="B6291">
            <v>70986231</v>
          </cell>
          <cell r="C6291" t="str">
            <v>Olomoucký kraj</v>
          </cell>
          <cell r="D6291" t="str">
            <v xml:space="preserve">Jeseník </v>
          </cell>
          <cell r="E6291" t="str">
            <v>Městský úřad Jeseník</v>
          </cell>
          <cell r="F6291" t="str">
            <v>Jeseník</v>
          </cell>
          <cell r="G6291" t="str">
            <v>obec</v>
          </cell>
          <cell r="H6291">
            <v>600150232</v>
          </cell>
          <cell r="I6291" t="str">
            <v>70986231</v>
          </cell>
          <cell r="J6291">
            <v>140</v>
          </cell>
          <cell r="K6291" t="str">
            <v>SINGCLEAN</v>
          </cell>
          <cell r="L6291" t="str">
            <v>ANO</v>
          </cell>
          <cell r="M6291" t="str">
            <v>Mateřská škola Javorník, Polská 488 - příspěvková organizace</v>
          </cell>
          <cell r="N6291" t="str">
            <v>Polská</v>
          </cell>
          <cell r="O6291">
            <v>488</v>
          </cell>
          <cell r="Q6291">
            <v>79070</v>
          </cell>
          <cell r="R6291" t="str">
            <v>Javorník</v>
          </cell>
          <cell r="S6291">
            <v>584440017</v>
          </cell>
          <cell r="T6291" t="str">
            <v>mspolska.javornik@tiscali.cz</v>
          </cell>
        </row>
        <row r="6292">
          <cell r="A6292">
            <v>600056473</v>
          </cell>
          <cell r="B6292">
            <v>70986240</v>
          </cell>
          <cell r="C6292" t="str">
            <v>Jihočeský kraj</v>
          </cell>
          <cell r="D6292" t="str">
            <v xml:space="preserve">České Budějovice </v>
          </cell>
          <cell r="E6292" t="str">
            <v>Městský úřad Trhové Sviny</v>
          </cell>
          <cell r="F6292" t="str">
            <v>Trhové Sviny</v>
          </cell>
          <cell r="G6292" t="str">
            <v>obec</v>
          </cell>
          <cell r="H6292">
            <v>600056473</v>
          </cell>
          <cell r="I6292" t="str">
            <v>70986240</v>
          </cell>
          <cell r="J6292">
            <v>240</v>
          </cell>
          <cell r="K6292" t="str">
            <v>SINGCLEAN</v>
          </cell>
          <cell r="L6292" t="str">
            <v>ANO</v>
          </cell>
          <cell r="M6292" t="str">
            <v>Mateřská škola Nové Hrady</v>
          </cell>
          <cell r="N6292" t="str">
            <v>Hradební</v>
          </cell>
          <cell r="O6292">
            <v>175</v>
          </cell>
          <cell r="Q6292">
            <v>37333</v>
          </cell>
          <cell r="R6292" t="str">
            <v>Nové Hrady</v>
          </cell>
          <cell r="S6292" t="str">
            <v>386 362 264 ,774872739</v>
          </cell>
          <cell r="T6292" t="str">
            <v>msnovehrady@centrum.cz</v>
          </cell>
        </row>
        <row r="6293">
          <cell r="A6293">
            <v>600150241</v>
          </cell>
          <cell r="B6293">
            <v>70986258</v>
          </cell>
          <cell r="C6293" t="str">
            <v>Olomoucký kraj</v>
          </cell>
          <cell r="D6293" t="str">
            <v xml:space="preserve">Jeseník </v>
          </cell>
          <cell r="E6293" t="str">
            <v>Městský úřad Jeseník</v>
          </cell>
          <cell r="F6293" t="str">
            <v>Jeseník</v>
          </cell>
          <cell r="G6293" t="str">
            <v>obec</v>
          </cell>
          <cell r="H6293">
            <v>600150241</v>
          </cell>
          <cell r="I6293" t="str">
            <v>70986258</v>
          </cell>
          <cell r="J6293">
            <v>120</v>
          </cell>
          <cell r="K6293" t="str">
            <v>SINGCLEAN</v>
          </cell>
          <cell r="L6293" t="str">
            <v>ANO</v>
          </cell>
          <cell r="M6293" t="str">
            <v>Mateřská škola Javorník, Míru 356 - příspěvková organizace</v>
          </cell>
          <cell r="N6293" t="str">
            <v>Míru</v>
          </cell>
          <cell r="O6293">
            <v>356</v>
          </cell>
          <cell r="Q6293">
            <v>79070</v>
          </cell>
          <cell r="R6293" t="str">
            <v>Javorník</v>
          </cell>
          <cell r="S6293">
            <v>584440347</v>
          </cell>
          <cell r="T6293" t="str">
            <v>msmiru.javornik@tiscali.cz</v>
          </cell>
        </row>
        <row r="6294">
          <cell r="A6294">
            <v>650039611</v>
          </cell>
          <cell r="B6294">
            <v>70986274</v>
          </cell>
          <cell r="C6294" t="str">
            <v>Jihočeský kraj</v>
          </cell>
          <cell r="D6294" t="str">
            <v xml:space="preserve">Písek </v>
          </cell>
          <cell r="E6294" t="str">
            <v>Městský úřad Milevsko</v>
          </cell>
          <cell r="F6294" t="str">
            <v>Milevsko</v>
          </cell>
          <cell r="G6294" t="str">
            <v>obec</v>
          </cell>
          <cell r="H6294">
            <v>650039611</v>
          </cell>
          <cell r="I6294" t="str">
            <v>70986274</v>
          </cell>
          <cell r="J6294">
            <v>380</v>
          </cell>
          <cell r="K6294" t="str">
            <v>SINGCLEAN</v>
          </cell>
          <cell r="L6294" t="str">
            <v>ANO</v>
          </cell>
          <cell r="M6294" t="str">
            <v>Základní škola Kovářov, okres Písek</v>
          </cell>
          <cell r="O6294">
            <v>80</v>
          </cell>
          <cell r="Q6294">
            <v>39855</v>
          </cell>
          <cell r="R6294" t="str">
            <v>Kovářov</v>
          </cell>
          <cell r="S6294">
            <v>382594118</v>
          </cell>
          <cell r="T6294" t="str">
            <v>zs.kovarov@volny.cz</v>
          </cell>
        </row>
        <row r="6295">
          <cell r="A6295">
            <v>650055900</v>
          </cell>
          <cell r="B6295">
            <v>70986282</v>
          </cell>
          <cell r="C6295" t="str">
            <v>Jihočeský kraj</v>
          </cell>
          <cell r="D6295" t="str">
            <v xml:space="preserve">Prachatice </v>
          </cell>
          <cell r="E6295" t="str">
            <v>Městský úřad Vimperk</v>
          </cell>
          <cell r="F6295" t="str">
            <v>Vimperk</v>
          </cell>
          <cell r="G6295" t="str">
            <v>obec</v>
          </cell>
          <cell r="H6295">
            <v>650055900</v>
          </cell>
          <cell r="I6295" t="str">
            <v>70986282</v>
          </cell>
          <cell r="J6295">
            <v>120</v>
          </cell>
          <cell r="K6295" t="str">
            <v>SINGCLEAN</v>
          </cell>
          <cell r="L6295" t="str">
            <v>ANO</v>
          </cell>
          <cell r="M6295" t="str">
            <v>Základní škola a Mateřská škola Horní Vltavice</v>
          </cell>
          <cell r="O6295">
            <v>19</v>
          </cell>
          <cell r="Q6295">
            <v>38491</v>
          </cell>
          <cell r="R6295" t="str">
            <v>Horní Vltavice</v>
          </cell>
          <cell r="S6295">
            <v>797991977</v>
          </cell>
          <cell r="T6295" t="str">
            <v>skolavltavice@seznam.cz</v>
          </cell>
        </row>
        <row r="6296">
          <cell r="A6296">
            <v>650045564</v>
          </cell>
          <cell r="B6296">
            <v>70986304</v>
          </cell>
          <cell r="C6296" t="str">
            <v>Pardubický kraj</v>
          </cell>
          <cell r="D6296" t="str">
            <v xml:space="preserve">Chrudim </v>
          </cell>
          <cell r="E6296" t="str">
            <v>Městský úřad Hlinsko</v>
          </cell>
          <cell r="F6296" t="str">
            <v>Hlinsko</v>
          </cell>
          <cell r="G6296" t="str">
            <v>obec</v>
          </cell>
          <cell r="H6296">
            <v>650045564</v>
          </cell>
          <cell r="I6296" t="str">
            <v>70986304</v>
          </cell>
          <cell r="J6296">
            <v>480</v>
          </cell>
          <cell r="K6296" t="str">
            <v>SINGCLEAN</v>
          </cell>
          <cell r="L6296" t="str">
            <v>ANO</v>
          </cell>
          <cell r="M6296" t="str">
            <v>Základní škola a mateřská škola Krouna</v>
          </cell>
          <cell r="O6296">
            <v>303</v>
          </cell>
          <cell r="Q6296">
            <v>53943</v>
          </cell>
          <cell r="R6296" t="str">
            <v>Krouna</v>
          </cell>
          <cell r="S6296">
            <v>469341115</v>
          </cell>
          <cell r="T6296" t="str">
            <v>reditel@zskrouna.cz</v>
          </cell>
        </row>
        <row r="6297">
          <cell r="A6297">
            <v>668000775</v>
          </cell>
          <cell r="B6297">
            <v>70986312</v>
          </cell>
          <cell r="C6297" t="str">
            <v>Královéhradecký kraj</v>
          </cell>
          <cell r="D6297" t="str">
            <v xml:space="preserve">Rychnov nad Kněžnou </v>
          </cell>
          <cell r="E6297" t="str">
            <v>Městský úřad Rychnov nad Kněžnou</v>
          </cell>
          <cell r="F6297" t="str">
            <v>Rychnov nad Kněžnou</v>
          </cell>
          <cell r="G6297" t="str">
            <v>obec</v>
          </cell>
          <cell r="H6297">
            <v>668000775</v>
          </cell>
          <cell r="I6297" t="str">
            <v>70986312</v>
          </cell>
          <cell r="J6297">
            <v>40</v>
          </cell>
          <cell r="K6297" t="str">
            <v>SINGCLEAN</v>
          </cell>
          <cell r="L6297" t="str">
            <v>ANO</v>
          </cell>
          <cell r="M6297" t="str">
            <v>Mateřská škola Liberk</v>
          </cell>
          <cell r="O6297">
            <v>4</v>
          </cell>
          <cell r="Q6297">
            <v>51712</v>
          </cell>
          <cell r="R6297" t="str">
            <v>Liberk</v>
          </cell>
          <cell r="S6297">
            <v>734573546</v>
          </cell>
          <cell r="T6297" t="str">
            <v>skolka.liberk@seznam.cz</v>
          </cell>
        </row>
        <row r="6298">
          <cell r="A6298">
            <v>650052757</v>
          </cell>
          <cell r="B6298">
            <v>70986321</v>
          </cell>
          <cell r="C6298" t="str">
            <v>Pardubický kraj</v>
          </cell>
          <cell r="D6298" t="str">
            <v xml:space="preserve">Svitavy </v>
          </cell>
          <cell r="E6298" t="str">
            <v>Městský úřad Moravská Třebová</v>
          </cell>
          <cell r="F6298" t="str">
            <v>Moravská Třebová</v>
          </cell>
          <cell r="G6298" t="str">
            <v>obec</v>
          </cell>
          <cell r="H6298">
            <v>650052757</v>
          </cell>
          <cell r="I6298" t="str">
            <v>70986321</v>
          </cell>
          <cell r="J6298">
            <v>140</v>
          </cell>
          <cell r="K6298" t="str">
            <v>SINGCLEAN</v>
          </cell>
          <cell r="L6298" t="str">
            <v>ANO</v>
          </cell>
          <cell r="M6298" t="str">
            <v>Základní škola a Mateřská škola, Dlouhá Loučka, okres Svitavy</v>
          </cell>
          <cell r="O6298">
            <v>98</v>
          </cell>
          <cell r="Q6298">
            <v>56943</v>
          </cell>
          <cell r="R6298" t="str">
            <v>Dlouhá Loučka</v>
          </cell>
          <cell r="S6298">
            <v>464620822</v>
          </cell>
          <cell r="T6298" t="str">
            <v>zsdlouhaloucka@centrum.cz</v>
          </cell>
        </row>
        <row r="6299">
          <cell r="A6299">
            <v>600061094</v>
          </cell>
          <cell r="B6299">
            <v>70986339</v>
          </cell>
          <cell r="C6299" t="str">
            <v>Kraj Vysočina</v>
          </cell>
          <cell r="D6299" t="str">
            <v xml:space="preserve">Pelhřimov </v>
          </cell>
          <cell r="E6299" t="str">
            <v>Městský úřad Humpolec</v>
          </cell>
          <cell r="F6299" t="str">
            <v>Humpolec</v>
          </cell>
          <cell r="G6299" t="str">
            <v>obec</v>
          </cell>
          <cell r="H6299">
            <v>600061094</v>
          </cell>
          <cell r="I6299" t="str">
            <v>70986339</v>
          </cell>
          <cell r="J6299">
            <v>0</v>
          </cell>
          <cell r="K6299" t="str">
            <v>SINGCLEAN</v>
          </cell>
          <cell r="L6299" t="str">
            <v>ANO</v>
          </cell>
          <cell r="M6299" t="str">
            <v>Mateřská škola Budíkov</v>
          </cell>
          <cell r="O6299">
            <v>4</v>
          </cell>
          <cell r="Q6299">
            <v>39601</v>
          </cell>
          <cell r="R6299" t="str">
            <v>Budíkov</v>
          </cell>
          <cell r="S6299">
            <v>565536123</v>
          </cell>
          <cell r="T6299" t="str">
            <v>msbudikov.neuberova@seznam.cz</v>
          </cell>
        </row>
        <row r="6300">
          <cell r="A6300">
            <v>600050611</v>
          </cell>
          <cell r="B6300">
            <v>70986355</v>
          </cell>
          <cell r="C6300" t="str">
            <v>Středočeský kraj</v>
          </cell>
          <cell r="D6300" t="str">
            <v xml:space="preserve">Nymburk </v>
          </cell>
          <cell r="E6300" t="str">
            <v>Městský úřad Nymburk</v>
          </cell>
          <cell r="F6300" t="str">
            <v>Nymburk</v>
          </cell>
          <cell r="G6300" t="str">
            <v>obec</v>
          </cell>
          <cell r="H6300">
            <v>600050611</v>
          </cell>
          <cell r="I6300" t="str">
            <v>70986355</v>
          </cell>
          <cell r="J6300">
            <v>60</v>
          </cell>
          <cell r="K6300" t="str">
            <v>SINGCLEAN</v>
          </cell>
          <cell r="L6300" t="str">
            <v>ANO</v>
          </cell>
          <cell r="M6300" t="str">
            <v>Mateřská škola Kostelní Lhota</v>
          </cell>
          <cell r="O6300">
            <v>28</v>
          </cell>
          <cell r="Q6300">
            <v>28912</v>
          </cell>
          <cell r="R6300" t="str">
            <v>Kostelní Lhota</v>
          </cell>
          <cell r="S6300">
            <v>325599048</v>
          </cell>
          <cell r="T6300" t="str">
            <v>ms.kostelnilhota@seznam.cz</v>
          </cell>
        </row>
        <row r="6301">
          <cell r="A6301">
            <v>600050904</v>
          </cell>
          <cell r="B6301">
            <v>70986363</v>
          </cell>
          <cell r="C6301" t="str">
            <v>Středočeský kraj</v>
          </cell>
          <cell r="D6301" t="str">
            <v xml:space="preserve">Nymburk </v>
          </cell>
          <cell r="E6301" t="str">
            <v>Městský úřad Nymburk</v>
          </cell>
          <cell r="F6301" t="str">
            <v>Nymburk</v>
          </cell>
          <cell r="G6301" t="str">
            <v>obec</v>
          </cell>
          <cell r="H6301">
            <v>600050904</v>
          </cell>
          <cell r="I6301" t="str">
            <v>70986363</v>
          </cell>
          <cell r="J6301">
            <v>180</v>
          </cell>
          <cell r="K6301" t="str">
            <v>SINGCLEAN</v>
          </cell>
          <cell r="L6301" t="str">
            <v>ANO</v>
          </cell>
          <cell r="M6301" t="str">
            <v>Základní škola Kostelní Lhota, okres Nymburk</v>
          </cell>
          <cell r="O6301">
            <v>5</v>
          </cell>
          <cell r="Q6301">
            <v>28912</v>
          </cell>
          <cell r="R6301" t="str">
            <v>Kostelní Lhota</v>
          </cell>
          <cell r="S6301">
            <v>325599037</v>
          </cell>
          <cell r="T6301" t="str">
            <v>zs@kostelni-lhota.cz</v>
          </cell>
        </row>
        <row r="6302">
          <cell r="A6302">
            <v>600051871</v>
          </cell>
          <cell r="B6302">
            <v>70986398</v>
          </cell>
          <cell r="C6302" t="str">
            <v>Středočeský kraj</v>
          </cell>
          <cell r="D6302" t="str">
            <v xml:space="preserve">Praha-východ </v>
          </cell>
          <cell r="E6302" t="str">
            <v>Městský úřad Říčany</v>
          </cell>
          <cell r="F6302" t="str">
            <v>Říčany</v>
          </cell>
          <cell r="G6302" t="str">
            <v>obec</v>
          </cell>
          <cell r="H6302">
            <v>600051871</v>
          </cell>
          <cell r="I6302" t="str">
            <v>70986398</v>
          </cell>
          <cell r="J6302">
            <v>100</v>
          </cell>
          <cell r="K6302" t="str">
            <v>SINGCLEAN</v>
          </cell>
          <cell r="L6302" t="str">
            <v>ANO</v>
          </cell>
          <cell r="M6302" t="str">
            <v>Mateřská škola Světice, okres Praha-východ</v>
          </cell>
          <cell r="N6302" t="str">
            <v>Ke Školce</v>
          </cell>
          <cell r="O6302">
            <v>107</v>
          </cell>
          <cell r="Q6302">
            <v>25101</v>
          </cell>
          <cell r="R6302" t="str">
            <v>Světice</v>
          </cell>
          <cell r="S6302">
            <v>323603760</v>
          </cell>
        </row>
        <row r="6303">
          <cell r="A6303">
            <v>650045424</v>
          </cell>
          <cell r="B6303">
            <v>70986401</v>
          </cell>
          <cell r="C6303" t="str">
            <v>Pardubický kraj</v>
          </cell>
          <cell r="D6303" t="str">
            <v xml:space="preserve">Chrudim </v>
          </cell>
          <cell r="E6303" t="str">
            <v>Městský úřad Chrudim</v>
          </cell>
          <cell r="F6303" t="str">
            <v>Chrudim</v>
          </cell>
          <cell r="G6303" t="str">
            <v>obec</v>
          </cell>
          <cell r="H6303">
            <v>650045424</v>
          </cell>
          <cell r="I6303" t="str">
            <v>70986401</v>
          </cell>
          <cell r="J6303">
            <v>440</v>
          </cell>
          <cell r="K6303" t="str">
            <v>SINGCLEAN</v>
          </cell>
          <cell r="L6303" t="str">
            <v>ANO</v>
          </cell>
          <cell r="M6303" t="str">
            <v>Základní škola a mateřská škola Rosice, okres Chrudim</v>
          </cell>
          <cell r="O6303">
            <v>97</v>
          </cell>
          <cell r="Q6303">
            <v>53834</v>
          </cell>
          <cell r="R6303" t="str">
            <v>Rosice</v>
          </cell>
          <cell r="S6303">
            <v>469667445</v>
          </cell>
          <cell r="T6303" t="str">
            <v>skola@skola-rosice.net</v>
          </cell>
        </row>
        <row r="6304">
          <cell r="A6304">
            <v>600051790</v>
          </cell>
          <cell r="B6304">
            <v>70986428</v>
          </cell>
          <cell r="C6304" t="str">
            <v>Středočeský kraj</v>
          </cell>
          <cell r="D6304" t="str">
            <v xml:space="preserve">Praha-východ </v>
          </cell>
          <cell r="E6304" t="str">
            <v>Městský úřad Říčany</v>
          </cell>
          <cell r="F6304" t="str">
            <v>Říčany</v>
          </cell>
          <cell r="G6304" t="str">
            <v>obec</v>
          </cell>
          <cell r="H6304">
            <v>600051790</v>
          </cell>
          <cell r="I6304" t="str">
            <v>70986428</v>
          </cell>
          <cell r="J6304">
            <v>280</v>
          </cell>
          <cell r="K6304" t="str">
            <v>SINGCLEAN</v>
          </cell>
          <cell r="L6304" t="str">
            <v>ANO</v>
          </cell>
          <cell r="M6304" t="str">
            <v>Mateřská škola Mukařov</v>
          </cell>
          <cell r="N6304" t="str">
            <v>U zelené cesty</v>
          </cell>
          <cell r="O6304">
            <v>200</v>
          </cell>
          <cell r="Q6304">
            <v>25162</v>
          </cell>
          <cell r="R6304" t="str">
            <v>Mukařov</v>
          </cell>
          <cell r="S6304">
            <v>605871141</v>
          </cell>
          <cell r="T6304" t="str">
            <v>reditel@msmukarov.cz</v>
          </cell>
        </row>
        <row r="6305">
          <cell r="A6305">
            <v>600096033</v>
          </cell>
          <cell r="B6305">
            <v>70986436</v>
          </cell>
          <cell r="C6305" t="str">
            <v>Pardubický kraj</v>
          </cell>
          <cell r="D6305" t="str">
            <v xml:space="preserve">Pardubice </v>
          </cell>
          <cell r="E6305" t="str">
            <v>Magistrát města Pardubic</v>
          </cell>
          <cell r="F6305" t="str">
            <v>Pardubice</v>
          </cell>
          <cell r="G6305" t="str">
            <v>obec</v>
          </cell>
          <cell r="H6305">
            <v>600096033</v>
          </cell>
          <cell r="I6305" t="str">
            <v>70986436</v>
          </cell>
          <cell r="J6305">
            <v>200</v>
          </cell>
          <cell r="K6305" t="str">
            <v>SINGCLEAN</v>
          </cell>
          <cell r="L6305" t="str">
            <v>ANO</v>
          </cell>
          <cell r="M6305" t="str">
            <v>Mateřská škola Opatovice n/L, okres Pardubice</v>
          </cell>
          <cell r="N6305" t="str">
            <v>Ke hřišti</v>
          </cell>
          <cell r="O6305">
            <v>163</v>
          </cell>
          <cell r="Q6305">
            <v>53345</v>
          </cell>
          <cell r="R6305" t="str">
            <v>Opatovice nad Labem</v>
          </cell>
          <cell r="S6305">
            <v>466941231</v>
          </cell>
          <cell r="T6305" t="str">
            <v>skola@msopatovice.cz</v>
          </cell>
        </row>
        <row r="6306">
          <cell r="A6306">
            <v>600052265</v>
          </cell>
          <cell r="B6306">
            <v>70986444</v>
          </cell>
          <cell r="C6306" t="str">
            <v>Středočeský kraj</v>
          </cell>
          <cell r="D6306" t="str">
            <v xml:space="preserve">Praha-východ </v>
          </cell>
          <cell r="E6306" t="str">
            <v>Městský úřad Říčany</v>
          </cell>
          <cell r="F6306" t="str">
            <v>Říčany</v>
          </cell>
          <cell r="G6306" t="str">
            <v>obec</v>
          </cell>
          <cell r="H6306">
            <v>600052265</v>
          </cell>
          <cell r="I6306" t="str">
            <v>70986444</v>
          </cell>
          <cell r="J6306">
            <v>520</v>
          </cell>
          <cell r="K6306" t="str">
            <v>SINGCLEAN</v>
          </cell>
          <cell r="L6306" t="str">
            <v>ANO</v>
          </cell>
          <cell r="M6306" t="str">
            <v>Základní škola Mukařov</v>
          </cell>
          <cell r="N6306" t="str">
            <v>Školní</v>
          </cell>
          <cell r="O6306">
            <v>88</v>
          </cell>
          <cell r="Q6306">
            <v>25162</v>
          </cell>
          <cell r="R6306" t="str">
            <v>Mukařov</v>
          </cell>
          <cell r="S6306">
            <v>731449243</v>
          </cell>
          <cell r="T6306" t="str">
            <v>zs.mukarov@seznam.cz</v>
          </cell>
        </row>
        <row r="6307">
          <cell r="A6307">
            <v>600138089</v>
          </cell>
          <cell r="B6307">
            <v>70986479</v>
          </cell>
          <cell r="C6307" t="str">
            <v>Moravskoslezský kraj</v>
          </cell>
          <cell r="D6307" t="str">
            <v xml:space="preserve">Nový Jičín </v>
          </cell>
          <cell r="E6307" t="str">
            <v>Městský úřad Frenštát pod Radhoštěm</v>
          </cell>
          <cell r="F6307" t="str">
            <v>Frenštát pod Radhoštěm</v>
          </cell>
          <cell r="G6307" t="str">
            <v>obec</v>
          </cell>
          <cell r="H6307">
            <v>600138089</v>
          </cell>
          <cell r="I6307" t="str">
            <v>70986479</v>
          </cell>
          <cell r="J6307">
            <v>320</v>
          </cell>
          <cell r="K6307" t="str">
            <v>SINGCLEAN</v>
          </cell>
          <cell r="L6307" t="str">
            <v>ANO</v>
          </cell>
          <cell r="M6307" t="str">
            <v>Základní škola a mateřská škola Tichá, příspěvková organizace</v>
          </cell>
          <cell r="O6307">
            <v>282</v>
          </cell>
          <cell r="Q6307">
            <v>74274</v>
          </cell>
          <cell r="R6307" t="str">
            <v>Tichá</v>
          </cell>
          <cell r="S6307">
            <v>556858148</v>
          </cell>
          <cell r="T6307" t="str">
            <v>skola@zsticha.cz</v>
          </cell>
        </row>
        <row r="6308">
          <cell r="A6308">
            <v>600143244</v>
          </cell>
          <cell r="B6308">
            <v>70986487</v>
          </cell>
          <cell r="C6308" t="str">
            <v>Moravskoslezský kraj</v>
          </cell>
          <cell r="D6308" t="str">
            <v xml:space="preserve">Opava </v>
          </cell>
          <cell r="E6308" t="str">
            <v>Magistrát města Opavy</v>
          </cell>
          <cell r="F6308" t="str">
            <v>Opava</v>
          </cell>
          <cell r="G6308" t="str">
            <v>obec</v>
          </cell>
          <cell r="H6308">
            <v>600143244</v>
          </cell>
          <cell r="I6308" t="str">
            <v>70986487</v>
          </cell>
          <cell r="J6308">
            <v>300</v>
          </cell>
          <cell r="K6308" t="str">
            <v>SINGCLEAN</v>
          </cell>
          <cell r="L6308" t="str">
            <v>ANO</v>
          </cell>
          <cell r="M6308" t="str">
            <v>Základní škola Mladecko, okres Opava, příspěvková organizace</v>
          </cell>
          <cell r="O6308">
            <v>67</v>
          </cell>
          <cell r="Q6308">
            <v>74754</v>
          </cell>
          <cell r="R6308" t="str">
            <v>Mladecko</v>
          </cell>
          <cell r="S6308">
            <v>553668324</v>
          </cell>
          <cell r="T6308" t="str">
            <v>info@zsmladecko.cz</v>
          </cell>
        </row>
        <row r="6309">
          <cell r="A6309">
            <v>600088766</v>
          </cell>
          <cell r="B6309">
            <v>70986509</v>
          </cell>
          <cell r="C6309" t="str">
            <v>Královéhradecký kraj</v>
          </cell>
          <cell r="D6309" t="str">
            <v xml:space="preserve">Hradec Králové </v>
          </cell>
          <cell r="E6309" t="str">
            <v>Městský úřad Nový Bydžov</v>
          </cell>
          <cell r="F6309" t="str">
            <v>Nový Bydžov</v>
          </cell>
          <cell r="G6309" t="str">
            <v>obec</v>
          </cell>
          <cell r="H6309">
            <v>600088766</v>
          </cell>
          <cell r="I6309" t="str">
            <v>70986509</v>
          </cell>
          <cell r="J6309">
            <v>280</v>
          </cell>
          <cell r="K6309" t="str">
            <v>SINGCLEAN</v>
          </cell>
          <cell r="L6309" t="str">
            <v>ANO</v>
          </cell>
          <cell r="M6309" t="str">
            <v>Základní škola a mateřská škola, Prasek</v>
          </cell>
          <cell r="O6309">
            <v>157</v>
          </cell>
          <cell r="Q6309">
            <v>50401</v>
          </cell>
          <cell r="R6309" t="str">
            <v>Prasek</v>
          </cell>
          <cell r="S6309">
            <v>495480655</v>
          </cell>
          <cell r="T6309" t="str">
            <v>kaprev@seznam.cz</v>
          </cell>
        </row>
        <row r="6310">
          <cell r="A6310">
            <v>650040953</v>
          </cell>
          <cell r="B6310">
            <v>70986533</v>
          </cell>
          <cell r="C6310" t="str">
            <v>Jihočeský kraj</v>
          </cell>
          <cell r="D6310" t="str">
            <v xml:space="preserve">Jindřichův Hradec </v>
          </cell>
          <cell r="E6310" t="str">
            <v>Městský úřad Jindřichův Hradec</v>
          </cell>
          <cell r="F6310" t="str">
            <v>Jindřichův Hradec</v>
          </cell>
          <cell r="G6310" t="str">
            <v>obec</v>
          </cell>
          <cell r="H6310">
            <v>650040953</v>
          </cell>
          <cell r="I6310" t="str">
            <v>70986533</v>
          </cell>
          <cell r="J6310">
            <v>520</v>
          </cell>
          <cell r="K6310" t="str">
            <v>SINGCLEAN</v>
          </cell>
          <cell r="L6310" t="str">
            <v>ANO</v>
          </cell>
          <cell r="M6310" t="str">
            <v>Základní škola a Mateřská škola Deštná</v>
          </cell>
          <cell r="N6310" t="str">
            <v>nám. Míru</v>
          </cell>
          <cell r="O6310">
            <v>44</v>
          </cell>
          <cell r="Q6310">
            <v>37825</v>
          </cell>
          <cell r="R6310" t="str">
            <v>Deštná</v>
          </cell>
          <cell r="S6310">
            <v>384384280</v>
          </cell>
          <cell r="T6310" t="str">
            <v>reditel@zs-destna.cz</v>
          </cell>
        </row>
        <row r="6311">
          <cell r="A6311">
            <v>600061639</v>
          </cell>
          <cell r="B6311">
            <v>70986541</v>
          </cell>
          <cell r="C6311" t="str">
            <v>Jihočeský kraj</v>
          </cell>
          <cell r="D6311" t="str">
            <v xml:space="preserve">Písek </v>
          </cell>
          <cell r="E6311" t="str">
            <v>Městský úřad Milevsko</v>
          </cell>
          <cell r="F6311" t="str">
            <v>Milevsko</v>
          </cell>
          <cell r="G6311" t="str">
            <v>obec</v>
          </cell>
          <cell r="H6311">
            <v>600061639</v>
          </cell>
          <cell r="I6311" t="str">
            <v>70986541</v>
          </cell>
          <cell r="J6311">
            <v>120</v>
          </cell>
          <cell r="K6311" t="str">
            <v>SINGCLEAN</v>
          </cell>
          <cell r="L6311" t="str">
            <v>ANO</v>
          </cell>
          <cell r="M6311" t="str">
            <v>Mateřská škola Chyšky</v>
          </cell>
          <cell r="O6311">
            <v>119</v>
          </cell>
          <cell r="Q6311">
            <v>39853</v>
          </cell>
          <cell r="R6311" t="str">
            <v>Chyšky</v>
          </cell>
          <cell r="S6311">
            <v>382591221</v>
          </cell>
        </row>
        <row r="6312">
          <cell r="A6312">
            <v>600060284</v>
          </cell>
          <cell r="B6312">
            <v>70986550</v>
          </cell>
          <cell r="C6312" t="str">
            <v>Jihočeský kraj</v>
          </cell>
          <cell r="D6312" t="str">
            <v xml:space="preserve">Jindřichův Hradec </v>
          </cell>
          <cell r="E6312" t="str">
            <v>Městský úřad Jindřichův Hradec</v>
          </cell>
          <cell r="F6312" t="str">
            <v>Jindřichův Hradec</v>
          </cell>
          <cell r="G6312" t="str">
            <v>obec</v>
          </cell>
          <cell r="H6312">
            <v>600060284</v>
          </cell>
          <cell r="I6312" t="str">
            <v>70986550</v>
          </cell>
          <cell r="J6312">
            <v>140</v>
          </cell>
          <cell r="K6312" t="str">
            <v>SINGCLEAN</v>
          </cell>
          <cell r="L6312" t="str">
            <v>ANO</v>
          </cell>
          <cell r="M6312" t="str">
            <v>Základní škola a Mateřská škola Lodhéřov, okres Jindřichův Hradec</v>
          </cell>
          <cell r="O6312">
            <v>187</v>
          </cell>
          <cell r="Q6312">
            <v>37826</v>
          </cell>
          <cell r="R6312" t="str">
            <v>Lodhéřov</v>
          </cell>
          <cell r="S6312">
            <v>384385155</v>
          </cell>
          <cell r="T6312" t="str">
            <v>reditel@zslodherov.cz</v>
          </cell>
        </row>
        <row r="6313">
          <cell r="A6313">
            <v>600051528</v>
          </cell>
          <cell r="B6313">
            <v>70986568</v>
          </cell>
          <cell r="C6313" t="str">
            <v>Středočeský kraj</v>
          </cell>
          <cell r="D6313" t="str">
            <v xml:space="preserve">Praha-východ </v>
          </cell>
          <cell r="E6313" t="str">
            <v>Městský úřad Brandýs nad Labem-Stará Boleslav</v>
          </cell>
          <cell r="F6313" t="str">
            <v>Brandýs n.L.-S.Boleslav</v>
          </cell>
          <cell r="G6313" t="str">
            <v>obec</v>
          </cell>
          <cell r="H6313">
            <v>600051528</v>
          </cell>
          <cell r="I6313" t="str">
            <v>70986568</v>
          </cell>
          <cell r="J6313">
            <v>240</v>
          </cell>
          <cell r="K6313" t="str">
            <v>SINGCLEAN</v>
          </cell>
          <cell r="L6313" t="str">
            <v>ANO</v>
          </cell>
          <cell r="M6313" t="str">
            <v>Mateřská škola Jirny, okres Praha - východ</v>
          </cell>
          <cell r="N6313" t="str">
            <v>5. května</v>
          </cell>
          <cell r="O6313">
            <v>333</v>
          </cell>
          <cell r="Q6313">
            <v>25090</v>
          </cell>
          <cell r="R6313" t="str">
            <v>Jirny</v>
          </cell>
          <cell r="S6313">
            <v>281961437</v>
          </cell>
          <cell r="T6313" t="str">
            <v>msjirny@volny.cz</v>
          </cell>
        </row>
        <row r="6314">
          <cell r="A6314">
            <v>650049870</v>
          </cell>
          <cell r="B6314">
            <v>70986576</v>
          </cell>
          <cell r="C6314" t="str">
            <v>Jihočeský kraj</v>
          </cell>
          <cell r="D6314" t="str">
            <v xml:space="preserve">Jindřichův Hradec </v>
          </cell>
          <cell r="E6314" t="str">
            <v>Městský úřad Dačice</v>
          </cell>
          <cell r="F6314" t="str">
            <v>Dačice</v>
          </cell>
          <cell r="G6314" t="str">
            <v>obec</v>
          </cell>
          <cell r="H6314">
            <v>650049870</v>
          </cell>
          <cell r="I6314" t="str">
            <v>70986576</v>
          </cell>
          <cell r="J6314">
            <v>140</v>
          </cell>
          <cell r="K6314" t="str">
            <v>SINGCLEAN</v>
          </cell>
          <cell r="L6314" t="str">
            <v>ANO</v>
          </cell>
          <cell r="M6314" t="str">
            <v>Základní škola a Mateřská škola Dešná</v>
          </cell>
          <cell r="O6314">
            <v>17</v>
          </cell>
          <cell r="Q6314">
            <v>37873</v>
          </cell>
          <cell r="R6314" t="str">
            <v>Dešná</v>
          </cell>
          <cell r="S6314">
            <v>384498111</v>
          </cell>
          <cell r="T6314" t="str">
            <v>zsdesna@desna.cz</v>
          </cell>
        </row>
        <row r="6315">
          <cell r="A6315">
            <v>600062210</v>
          </cell>
          <cell r="B6315">
            <v>70986584</v>
          </cell>
          <cell r="C6315" t="str">
            <v>Jihočeský kraj</v>
          </cell>
          <cell r="D6315" t="str">
            <v xml:space="preserve">Písek </v>
          </cell>
          <cell r="E6315" t="str">
            <v>Městský úřad Písek</v>
          </cell>
          <cell r="F6315" t="str">
            <v>Písek</v>
          </cell>
          <cell r="G6315" t="str">
            <v>obec</v>
          </cell>
          <cell r="H6315">
            <v>600062210</v>
          </cell>
          <cell r="I6315" t="str">
            <v>70986584</v>
          </cell>
          <cell r="J6315">
            <v>400</v>
          </cell>
          <cell r="K6315" t="str">
            <v>SINGCLEAN</v>
          </cell>
          <cell r="L6315" t="str">
            <v>ANO</v>
          </cell>
          <cell r="M6315" t="str">
            <v>Základní škola a Mateřská škola Čížová, okres Písek</v>
          </cell>
          <cell r="O6315">
            <v>18</v>
          </cell>
          <cell r="Q6315">
            <v>39831</v>
          </cell>
          <cell r="R6315" t="str">
            <v>Čížová</v>
          </cell>
          <cell r="S6315">
            <v>382279278</v>
          </cell>
          <cell r="T6315" t="str">
            <v>skola@cizova.cz</v>
          </cell>
        </row>
        <row r="6316">
          <cell r="A6316">
            <v>600060799</v>
          </cell>
          <cell r="B6316">
            <v>70986606</v>
          </cell>
          <cell r="C6316" t="str">
            <v>Kraj Vysočina</v>
          </cell>
          <cell r="D6316" t="str">
            <v xml:space="preserve">Pelhřimov </v>
          </cell>
          <cell r="E6316" t="str">
            <v>Městský úřad Humpolec</v>
          </cell>
          <cell r="F6316" t="str">
            <v>Humpolec</v>
          </cell>
          <cell r="G6316" t="str">
            <v>obec</v>
          </cell>
          <cell r="H6316">
            <v>600060799</v>
          </cell>
          <cell r="I6316" t="str">
            <v>70986606</v>
          </cell>
          <cell r="J6316">
            <v>40</v>
          </cell>
          <cell r="K6316" t="str">
            <v>SINGCLEAN</v>
          </cell>
          <cell r="L6316" t="str">
            <v>ANO</v>
          </cell>
          <cell r="M6316" t="str">
            <v>Mateřská škola Kejžlice</v>
          </cell>
          <cell r="N6316" t="str">
            <v>K Lipnici</v>
          </cell>
          <cell r="O6316">
            <v>59</v>
          </cell>
          <cell r="Q6316">
            <v>39452</v>
          </cell>
          <cell r="R6316" t="str">
            <v>Kejžlice</v>
          </cell>
          <cell r="S6316">
            <v>565564141</v>
          </cell>
          <cell r="T6316" t="str">
            <v>ms@kejzlice.cz</v>
          </cell>
        </row>
        <row r="6317">
          <cell r="A6317">
            <v>600059677</v>
          </cell>
          <cell r="B6317">
            <v>70986614</v>
          </cell>
          <cell r="C6317" t="str">
            <v>Jihočeský kraj</v>
          </cell>
          <cell r="D6317" t="str">
            <v xml:space="preserve">Jindřichův Hradec </v>
          </cell>
          <cell r="E6317" t="str">
            <v>Městský úřad Třeboň</v>
          </cell>
          <cell r="F6317" t="str">
            <v>Třeboň</v>
          </cell>
          <cell r="G6317" t="str">
            <v>obec</v>
          </cell>
          <cell r="H6317">
            <v>600059677</v>
          </cell>
          <cell r="I6317" t="str">
            <v>70986614</v>
          </cell>
          <cell r="J6317">
            <v>120</v>
          </cell>
          <cell r="K6317" t="str">
            <v>SINGCLEAN</v>
          </cell>
          <cell r="L6317" t="str">
            <v>ANO</v>
          </cell>
          <cell r="M6317" t="str">
            <v>Mateřská škola Chlum u Třeboně</v>
          </cell>
          <cell r="N6317" t="str">
            <v>Sídliště F. Hrubína</v>
          </cell>
          <cell r="O6317">
            <v>371</v>
          </cell>
          <cell r="Q6317">
            <v>37804</v>
          </cell>
          <cell r="R6317" t="str">
            <v>Chlum u Třeboně</v>
          </cell>
          <cell r="S6317">
            <v>384797230</v>
          </cell>
          <cell r="T6317" t="str">
            <v>mschlum@tiscali.cz</v>
          </cell>
        </row>
        <row r="6318">
          <cell r="A6318">
            <v>600061671</v>
          </cell>
          <cell r="B6318">
            <v>70986622</v>
          </cell>
          <cell r="C6318" t="str">
            <v>Jihočeský kraj</v>
          </cell>
          <cell r="D6318" t="str">
            <v xml:space="preserve">Písek </v>
          </cell>
          <cell r="E6318" t="str">
            <v>Městský úřad Milevsko</v>
          </cell>
          <cell r="F6318" t="str">
            <v>Milevsko</v>
          </cell>
          <cell r="G6318" t="str">
            <v>obec</v>
          </cell>
          <cell r="H6318">
            <v>600061671</v>
          </cell>
          <cell r="I6318" t="str">
            <v>70986622</v>
          </cell>
          <cell r="J6318">
            <v>100</v>
          </cell>
          <cell r="K6318" t="str">
            <v>SINGCLEAN</v>
          </cell>
          <cell r="L6318" t="str">
            <v>ANO</v>
          </cell>
          <cell r="M6318" t="str">
            <v>Mateřská škola Kovářov, okres Písek</v>
          </cell>
          <cell r="O6318">
            <v>107</v>
          </cell>
          <cell r="Q6318">
            <v>39855</v>
          </cell>
          <cell r="R6318" t="str">
            <v>Kovářov</v>
          </cell>
          <cell r="S6318">
            <v>382594186</v>
          </cell>
        </row>
        <row r="6319">
          <cell r="A6319">
            <v>600060438</v>
          </cell>
          <cell r="B6319">
            <v>70986631</v>
          </cell>
          <cell r="C6319" t="str">
            <v>Jihočeský kraj</v>
          </cell>
          <cell r="D6319" t="str">
            <v xml:space="preserve">Jindřichův Hradec </v>
          </cell>
          <cell r="E6319" t="str">
            <v>Městský úřad Třeboň</v>
          </cell>
          <cell r="F6319" t="str">
            <v>Třeboň</v>
          </cell>
          <cell r="G6319" t="str">
            <v>obec</v>
          </cell>
          <cell r="H6319">
            <v>600060438</v>
          </cell>
          <cell r="I6319" t="str">
            <v>70986631</v>
          </cell>
          <cell r="J6319">
            <v>340</v>
          </cell>
          <cell r="K6319" t="str">
            <v>SINGCLEAN</v>
          </cell>
          <cell r="L6319" t="str">
            <v>ANO</v>
          </cell>
          <cell r="M6319" t="str">
            <v>Základní škola Chlum u Třeboně, okres Jindřichův Hradec</v>
          </cell>
          <cell r="N6319" t="str">
            <v>Náměstí</v>
          </cell>
          <cell r="O6319">
            <v>232</v>
          </cell>
          <cell r="Q6319">
            <v>37804</v>
          </cell>
          <cell r="R6319" t="str">
            <v>Chlum u Třeboně</v>
          </cell>
          <cell r="S6319">
            <v>389771377</v>
          </cell>
          <cell r="T6319" t="str">
            <v>zschlum@j-hradec.cz</v>
          </cell>
        </row>
        <row r="6320">
          <cell r="A6320">
            <v>600060101</v>
          </cell>
          <cell r="B6320">
            <v>70986657</v>
          </cell>
          <cell r="C6320" t="str">
            <v>Jihočeský kraj</v>
          </cell>
          <cell r="D6320" t="str">
            <v xml:space="preserve">Jindřichův Hradec </v>
          </cell>
          <cell r="E6320" t="str">
            <v>Městský úřad Jindřichův Hradec</v>
          </cell>
          <cell r="F6320" t="str">
            <v>Jindřichův Hradec</v>
          </cell>
          <cell r="G6320" t="str">
            <v>obec</v>
          </cell>
          <cell r="H6320">
            <v>600060101</v>
          </cell>
          <cell r="I6320" t="str">
            <v>70986657</v>
          </cell>
          <cell r="J6320">
            <v>40</v>
          </cell>
          <cell r="K6320" t="str">
            <v>SINGCLEAN</v>
          </cell>
          <cell r="L6320" t="str">
            <v>ANO</v>
          </cell>
          <cell r="M6320" t="str">
            <v>Mateřská škola Zahrádky</v>
          </cell>
          <cell r="O6320">
            <v>70</v>
          </cell>
          <cell r="Q6320">
            <v>37853</v>
          </cell>
          <cell r="R6320" t="str">
            <v>Zahrádky</v>
          </cell>
          <cell r="S6320">
            <v>384490237</v>
          </cell>
        </row>
        <row r="6321">
          <cell r="A6321">
            <v>600103242</v>
          </cell>
          <cell r="B6321">
            <v>70986665</v>
          </cell>
          <cell r="C6321" t="str">
            <v>Pardubický kraj</v>
          </cell>
          <cell r="D6321" t="str">
            <v xml:space="preserve">Svitavy </v>
          </cell>
          <cell r="E6321" t="str">
            <v>Městský úřad Litomyšl</v>
          </cell>
          <cell r="F6321" t="str">
            <v>Litomyšl</v>
          </cell>
          <cell r="G6321" t="str">
            <v>obec</v>
          </cell>
          <cell r="H6321">
            <v>600103242</v>
          </cell>
          <cell r="I6321" t="str">
            <v>70986665</v>
          </cell>
          <cell r="J6321">
            <v>140</v>
          </cell>
          <cell r="K6321" t="str">
            <v>SINGCLEAN</v>
          </cell>
          <cell r="L6321" t="str">
            <v>ANO</v>
          </cell>
          <cell r="M6321" t="str">
            <v>Mateřská škola Sloupnice</v>
          </cell>
          <cell r="O6321">
            <v>270</v>
          </cell>
          <cell r="Q6321">
            <v>56553</v>
          </cell>
          <cell r="R6321" t="str">
            <v>Sloupnice</v>
          </cell>
          <cell r="S6321">
            <v>465549164</v>
          </cell>
          <cell r="T6321" t="str">
            <v>materska.skola@sloupnice.cz</v>
          </cell>
        </row>
        <row r="6322">
          <cell r="A6322">
            <v>674000421</v>
          </cell>
          <cell r="B6322">
            <v>70986703</v>
          </cell>
          <cell r="C6322" t="str">
            <v>Moravskoslezský kraj</v>
          </cell>
          <cell r="D6322" t="str">
            <v xml:space="preserve">Ostrava-město </v>
          </cell>
          <cell r="E6322" t="str">
            <v>Magistrát města Ostravy</v>
          </cell>
          <cell r="F6322" t="str">
            <v>Ostrava</v>
          </cell>
          <cell r="G6322" t="str">
            <v>obec</v>
          </cell>
          <cell r="H6322">
            <v>674000421</v>
          </cell>
          <cell r="I6322" t="str">
            <v>70986703</v>
          </cell>
          <cell r="J6322">
            <v>340</v>
          </cell>
          <cell r="K6322" t="str">
            <v>SINGCLEAN</v>
          </cell>
          <cell r="L6322" t="str">
            <v>ANO</v>
          </cell>
          <cell r="M6322" t="str">
            <v>Mateřská škola Klimkovice, příspěvková organizace</v>
          </cell>
          <cell r="N6322" t="str">
            <v>28. října</v>
          </cell>
          <cell r="O6322">
            <v>89</v>
          </cell>
          <cell r="Q6322">
            <v>74283</v>
          </cell>
          <cell r="R6322" t="str">
            <v>Klimkovice</v>
          </cell>
          <cell r="S6322">
            <v>556420776</v>
          </cell>
        </row>
        <row r="6323">
          <cell r="A6323">
            <v>600116964</v>
          </cell>
          <cell r="B6323">
            <v>70986711</v>
          </cell>
          <cell r="C6323" t="str">
            <v>Kraj Vysočina</v>
          </cell>
          <cell r="D6323" t="str">
            <v xml:space="preserve">Jihlava </v>
          </cell>
          <cell r="E6323" t="str">
            <v>Magistrát města Jihlavy</v>
          </cell>
          <cell r="F6323" t="str">
            <v>Jihlava</v>
          </cell>
          <cell r="G6323" t="str">
            <v>obec</v>
          </cell>
          <cell r="H6323">
            <v>600116964</v>
          </cell>
          <cell r="I6323" t="str">
            <v>70986711</v>
          </cell>
          <cell r="J6323">
            <v>100</v>
          </cell>
          <cell r="K6323" t="str">
            <v>SINGCLEAN</v>
          </cell>
          <cell r="L6323" t="str">
            <v>ANO</v>
          </cell>
          <cell r="M6323" t="str">
            <v>Základní škola a Mateřská škola Růžená, příspěvková organizace</v>
          </cell>
          <cell r="O6323">
            <v>48</v>
          </cell>
          <cell r="Q6323">
            <v>58901</v>
          </cell>
          <cell r="R6323" t="str">
            <v>Růžená</v>
          </cell>
          <cell r="S6323">
            <v>567234160</v>
          </cell>
          <cell r="T6323" t="str">
            <v>v_zs.ruzena@volny.cz</v>
          </cell>
        </row>
        <row r="6324">
          <cell r="A6324">
            <v>600085881</v>
          </cell>
          <cell r="B6324">
            <v>70986720</v>
          </cell>
          <cell r="C6324" t="str">
            <v>Kraj Vysočina</v>
          </cell>
          <cell r="D6324" t="str">
            <v xml:space="preserve">Havlíčkův Brod </v>
          </cell>
          <cell r="E6324" t="str">
            <v>Městský úřad Havlíčkův Brod</v>
          </cell>
          <cell r="F6324" t="str">
            <v>Havlíčkův Brod</v>
          </cell>
          <cell r="G6324" t="str">
            <v>obec</v>
          </cell>
          <cell r="H6324">
            <v>600085881</v>
          </cell>
          <cell r="I6324" t="str">
            <v>70986720</v>
          </cell>
          <cell r="J6324">
            <v>40</v>
          </cell>
          <cell r="K6324" t="str">
            <v>SINGCLEAN</v>
          </cell>
          <cell r="L6324" t="str">
            <v>ANO</v>
          </cell>
          <cell r="M6324" t="str">
            <v>Mateřská škola Horní Krupá, okres Havlíčkův Brod</v>
          </cell>
          <cell r="O6324">
            <v>35</v>
          </cell>
          <cell r="Q6324">
            <v>58001</v>
          </cell>
          <cell r="R6324" t="str">
            <v>Horní Krupá</v>
          </cell>
          <cell r="S6324">
            <v>569436149</v>
          </cell>
          <cell r="T6324" t="str">
            <v>mshornikrupa@centrum.cz</v>
          </cell>
        </row>
        <row r="6325">
          <cell r="A6325">
            <v>600065545</v>
          </cell>
          <cell r="B6325">
            <v>70986754</v>
          </cell>
          <cell r="C6325" t="str">
            <v>Plzeňský kraj</v>
          </cell>
          <cell r="D6325" t="str">
            <v xml:space="preserve">Domažlice </v>
          </cell>
          <cell r="E6325" t="str">
            <v>Městský úřad Horšovský Týn</v>
          </cell>
          <cell r="F6325" t="str">
            <v>Horšovský Týn</v>
          </cell>
          <cell r="G6325" t="str">
            <v>obec</v>
          </cell>
          <cell r="H6325">
            <v>600065545</v>
          </cell>
          <cell r="I6325" t="str">
            <v>70986754</v>
          </cell>
          <cell r="J6325">
            <v>1080</v>
          </cell>
          <cell r="K6325" t="str">
            <v>SINGCLEAN</v>
          </cell>
          <cell r="L6325" t="str">
            <v>ANO</v>
          </cell>
          <cell r="M6325" t="str">
            <v>Základní škola Staňkov, okres Domažlice, příspěvková organizace</v>
          </cell>
          <cell r="N6325" t="str">
            <v>Komenského</v>
          </cell>
          <cell r="O6325">
            <v>196</v>
          </cell>
          <cell r="Q6325">
            <v>34561</v>
          </cell>
          <cell r="R6325" t="str">
            <v>Staňkov</v>
          </cell>
          <cell r="S6325" t="str">
            <v>379 410 613 ,724291455</v>
          </cell>
          <cell r="T6325" t="str">
            <v>zsstankov@email.cz; info@zsstankov.cz</v>
          </cell>
        </row>
        <row r="6326">
          <cell r="A6326">
            <v>669000086</v>
          </cell>
          <cell r="B6326">
            <v>70986771</v>
          </cell>
          <cell r="C6326" t="str">
            <v>Pardubický kraj</v>
          </cell>
          <cell r="D6326" t="str">
            <v xml:space="preserve">Pardubice </v>
          </cell>
          <cell r="E6326" t="str">
            <v>Městský úřad Holice</v>
          </cell>
          <cell r="F6326" t="str">
            <v>Holice</v>
          </cell>
          <cell r="G6326" t="str">
            <v>obec</v>
          </cell>
          <cell r="H6326">
            <v>669000086</v>
          </cell>
          <cell r="I6326" t="str">
            <v>70986771</v>
          </cell>
          <cell r="J6326">
            <v>80</v>
          </cell>
          <cell r="K6326" t="str">
            <v>SINGCLEAN</v>
          </cell>
          <cell r="L6326" t="str">
            <v>ANO</v>
          </cell>
          <cell r="M6326" t="str">
            <v>Mateřská škola Chvojenec, okr. Pardubice</v>
          </cell>
          <cell r="O6326">
            <v>115</v>
          </cell>
          <cell r="Q6326">
            <v>53401</v>
          </cell>
          <cell r="R6326" t="str">
            <v>Chvojenec</v>
          </cell>
          <cell r="S6326">
            <v>466989191</v>
          </cell>
        </row>
        <row r="6327">
          <cell r="A6327">
            <v>600088791</v>
          </cell>
          <cell r="B6327">
            <v>70986789</v>
          </cell>
          <cell r="C6327" t="str">
            <v>Královéhradecký kraj</v>
          </cell>
          <cell r="D6327" t="str">
            <v xml:space="preserve">Hradec Králové </v>
          </cell>
          <cell r="E6327" t="str">
            <v>Magistrát města Hradce Králové</v>
          </cell>
          <cell r="F6327" t="str">
            <v>Hradec Králové</v>
          </cell>
          <cell r="G6327" t="str">
            <v>obec</v>
          </cell>
          <cell r="H6327">
            <v>600088791</v>
          </cell>
          <cell r="I6327" t="str">
            <v>70986789</v>
          </cell>
          <cell r="J6327">
            <v>340</v>
          </cell>
          <cell r="K6327" t="str">
            <v>SINGCLEAN</v>
          </cell>
          <cell r="L6327" t="str">
            <v>ANO</v>
          </cell>
          <cell r="M6327" t="str">
            <v>Základní škola, Nové Město, okres Hradec Králové</v>
          </cell>
          <cell r="O6327">
            <v>1</v>
          </cell>
          <cell r="Q6327">
            <v>50351</v>
          </cell>
          <cell r="R6327" t="str">
            <v>Nové Město</v>
          </cell>
          <cell r="S6327">
            <v>495486043</v>
          </cell>
          <cell r="T6327" t="str">
            <v>zs.novemesto@worldonline.cz</v>
          </cell>
        </row>
        <row r="6328">
          <cell r="A6328">
            <v>600047601</v>
          </cell>
          <cell r="B6328">
            <v>70986797</v>
          </cell>
          <cell r="C6328" t="str">
            <v>Středočeský kraj</v>
          </cell>
          <cell r="D6328" t="str">
            <v xml:space="preserve">Mělník </v>
          </cell>
          <cell r="E6328" t="str">
            <v>Městský úřad Mělník</v>
          </cell>
          <cell r="F6328" t="str">
            <v>Mělník</v>
          </cell>
          <cell r="G6328" t="str">
            <v>obec</v>
          </cell>
          <cell r="H6328">
            <v>600047601</v>
          </cell>
          <cell r="I6328" t="str">
            <v>70986797</v>
          </cell>
          <cell r="J6328">
            <v>480</v>
          </cell>
          <cell r="K6328" t="str">
            <v>SINGCLEAN</v>
          </cell>
          <cell r="L6328" t="str">
            <v>ANO</v>
          </cell>
          <cell r="M6328" t="str">
            <v>Základní škola a mateřská škola Vysoká, okres Mělník</v>
          </cell>
          <cell r="O6328">
            <v>10</v>
          </cell>
          <cell r="Q6328">
            <v>27724</v>
          </cell>
          <cell r="R6328" t="str">
            <v>Vysoká</v>
          </cell>
          <cell r="S6328">
            <v>315697014</v>
          </cell>
          <cell r="T6328" t="str">
            <v>skola@zsvysoka.cz</v>
          </cell>
        </row>
        <row r="6329">
          <cell r="A6329">
            <v>600039633</v>
          </cell>
          <cell r="B6329">
            <v>70986801</v>
          </cell>
          <cell r="C6329" t="str">
            <v>Hlavní město Praha</v>
          </cell>
          <cell r="D6329" t="str">
            <v xml:space="preserve">Praha 8 </v>
          </cell>
          <cell r="E6329" t="str">
            <v>Úřad městské části Praha 8</v>
          </cell>
          <cell r="F6329" t="str">
            <v>Praha 8</v>
          </cell>
          <cell r="G6329" t="str">
            <v>obec</v>
          </cell>
          <cell r="H6329">
            <v>600039633</v>
          </cell>
          <cell r="I6329" t="str">
            <v>70986801</v>
          </cell>
          <cell r="J6329">
            <v>140</v>
          </cell>
          <cell r="K6329" t="str">
            <v>SINGCLEAN</v>
          </cell>
          <cell r="L6329" t="str">
            <v>ANO</v>
          </cell>
          <cell r="M6329" t="str">
            <v>Mateřská škola Chaberáček, Praha 8 - Dolní Chabry, Protilehlá 235</v>
          </cell>
          <cell r="N6329" t="str">
            <v>Protilehlá</v>
          </cell>
          <cell r="O6329">
            <v>235</v>
          </cell>
          <cell r="P6329">
            <v>5</v>
          </cell>
          <cell r="Q6329">
            <v>18400</v>
          </cell>
          <cell r="R6329" t="str">
            <v>Praha 8</v>
          </cell>
          <cell r="S6329">
            <v>284680243</v>
          </cell>
          <cell r="T6329" t="str">
            <v>chaberacek@volny.cz</v>
          </cell>
        </row>
        <row r="6330">
          <cell r="A6330">
            <v>600039463</v>
          </cell>
          <cell r="B6330">
            <v>70986819</v>
          </cell>
          <cell r="C6330" t="str">
            <v>Hlavní město Praha</v>
          </cell>
          <cell r="D6330" t="str">
            <v xml:space="preserve">Praha 8 </v>
          </cell>
          <cell r="E6330" t="str">
            <v>Úřad městské části Praha 8</v>
          </cell>
          <cell r="F6330" t="str">
            <v>Praha 8</v>
          </cell>
          <cell r="G6330" t="str">
            <v>obec</v>
          </cell>
          <cell r="H6330">
            <v>600039463</v>
          </cell>
          <cell r="I6330" t="str">
            <v>70986819</v>
          </cell>
          <cell r="J6330">
            <v>160</v>
          </cell>
          <cell r="K6330" t="str">
            <v>SINGCLEAN</v>
          </cell>
          <cell r="L6330" t="str">
            <v>ANO</v>
          </cell>
          <cell r="M6330" t="str">
            <v>Mateřská škola Bílenecké nám., příspěvková organizace</v>
          </cell>
          <cell r="N6330" t="str">
            <v>Bílenecké náměstí</v>
          </cell>
          <cell r="O6330">
            <v>33</v>
          </cell>
          <cell r="P6330">
            <v>1</v>
          </cell>
          <cell r="Q6330">
            <v>18400</v>
          </cell>
          <cell r="R6330" t="str">
            <v>Praha 8</v>
          </cell>
          <cell r="S6330">
            <v>284680836</v>
          </cell>
          <cell r="T6330" t="str">
            <v>ms-bilenecke.nam@seznam.cz</v>
          </cell>
        </row>
        <row r="6331">
          <cell r="A6331">
            <v>600061931</v>
          </cell>
          <cell r="B6331">
            <v>70986827</v>
          </cell>
          <cell r="C6331" t="str">
            <v>Jihočeský kraj</v>
          </cell>
          <cell r="D6331" t="str">
            <v xml:space="preserve">Písek </v>
          </cell>
          <cell r="E6331" t="str">
            <v>Městský úřad Písek</v>
          </cell>
          <cell r="F6331" t="str">
            <v>Písek</v>
          </cell>
          <cell r="G6331" t="str">
            <v>obec</v>
          </cell>
          <cell r="H6331">
            <v>600061931</v>
          </cell>
          <cell r="I6331" t="str">
            <v>70986827</v>
          </cell>
          <cell r="J6331">
            <v>240</v>
          </cell>
          <cell r="K6331" t="str">
            <v>SINGCLEAN</v>
          </cell>
          <cell r="L6331" t="str">
            <v>ANO</v>
          </cell>
          <cell r="M6331" t="str">
            <v>1. Mateřská škola Protivín se sídlem Protivín Ve Školce 586</v>
          </cell>
          <cell r="N6331" t="str">
            <v>Ve Školce</v>
          </cell>
          <cell r="O6331">
            <v>586</v>
          </cell>
          <cell r="Q6331">
            <v>39811</v>
          </cell>
          <cell r="R6331" t="str">
            <v>Protivín</v>
          </cell>
          <cell r="S6331">
            <v>382251142</v>
          </cell>
        </row>
        <row r="6332">
          <cell r="A6332">
            <v>600061922</v>
          </cell>
          <cell r="B6332">
            <v>70986835</v>
          </cell>
          <cell r="C6332" t="str">
            <v>Jihočeský kraj</v>
          </cell>
          <cell r="D6332" t="str">
            <v xml:space="preserve">Písek </v>
          </cell>
          <cell r="E6332" t="str">
            <v>Městský úřad Písek</v>
          </cell>
          <cell r="F6332" t="str">
            <v>Písek</v>
          </cell>
          <cell r="G6332" t="str">
            <v>obec</v>
          </cell>
          <cell r="H6332">
            <v>600061922</v>
          </cell>
          <cell r="I6332" t="str">
            <v>70986835</v>
          </cell>
          <cell r="J6332">
            <v>200</v>
          </cell>
          <cell r="K6332" t="str">
            <v>SINGCLEAN</v>
          </cell>
          <cell r="L6332" t="str">
            <v>ANO</v>
          </cell>
          <cell r="M6332" t="str">
            <v>2. Mateřská škola Protivín se sídlem Protivín Boženy Němcové 806</v>
          </cell>
          <cell r="N6332" t="str">
            <v>B. Němcové</v>
          </cell>
          <cell r="O6332">
            <v>806</v>
          </cell>
          <cell r="Q6332">
            <v>39811</v>
          </cell>
          <cell r="R6332" t="str">
            <v>Protivín</v>
          </cell>
          <cell r="S6332">
            <v>382251725</v>
          </cell>
        </row>
        <row r="6333">
          <cell r="A6333">
            <v>600125149</v>
          </cell>
          <cell r="B6333">
            <v>70986843</v>
          </cell>
          <cell r="C6333" t="str">
            <v>Jihomoravský kraj</v>
          </cell>
          <cell r="D6333" t="str">
            <v xml:space="preserve">Vyškov </v>
          </cell>
          <cell r="E6333" t="str">
            <v>Městský úřad Vyškov</v>
          </cell>
          <cell r="F6333" t="str">
            <v>Vyškov</v>
          </cell>
          <cell r="G6333" t="str">
            <v>obec</v>
          </cell>
          <cell r="H6333">
            <v>600125149</v>
          </cell>
          <cell r="I6333" t="str">
            <v>70986843</v>
          </cell>
          <cell r="J6333">
            <v>0</v>
          </cell>
          <cell r="K6333" t="str">
            <v>SINGCLEAN</v>
          </cell>
          <cell r="L6333" t="str">
            <v>ANO</v>
          </cell>
          <cell r="M6333" t="str">
            <v>Mateřská škola Opatovice a Rychtářov, okres Vyškov, příspěvková organizace</v>
          </cell>
          <cell r="O6333">
            <v>108</v>
          </cell>
          <cell r="Q6333">
            <v>68201</v>
          </cell>
          <cell r="R6333" t="str">
            <v>Vyškov</v>
          </cell>
          <cell r="S6333">
            <v>517350672</v>
          </cell>
          <cell r="T6333" t="str">
            <v>skolkaopatovice@tiscali.cz</v>
          </cell>
        </row>
        <row r="6334">
          <cell r="A6334">
            <v>600062180</v>
          </cell>
          <cell r="B6334">
            <v>70986851</v>
          </cell>
          <cell r="C6334" t="str">
            <v>Jihočeský kraj</v>
          </cell>
          <cell r="D6334" t="str">
            <v xml:space="preserve">Písek </v>
          </cell>
          <cell r="E6334" t="str">
            <v>Městský úřad Písek</v>
          </cell>
          <cell r="F6334" t="str">
            <v>Písek</v>
          </cell>
          <cell r="G6334" t="str">
            <v>obec</v>
          </cell>
          <cell r="H6334">
            <v>600062180</v>
          </cell>
          <cell r="I6334" t="str">
            <v>70986851</v>
          </cell>
          <cell r="J6334">
            <v>980</v>
          </cell>
          <cell r="K6334" t="str">
            <v>SINGCLEAN</v>
          </cell>
          <cell r="L6334" t="str">
            <v>ANO</v>
          </cell>
          <cell r="M6334" t="str">
            <v>Základní škola Protivín, se sídlem 398 11 Protivín, Komenského 238</v>
          </cell>
          <cell r="N6334" t="str">
            <v>Komenského</v>
          </cell>
          <cell r="O6334">
            <v>238</v>
          </cell>
          <cell r="Q6334">
            <v>39811</v>
          </cell>
          <cell r="R6334" t="str">
            <v>Protivín</v>
          </cell>
          <cell r="S6334">
            <v>382251143</v>
          </cell>
          <cell r="T6334" t="str">
            <v>zs.protivin@seznam.cz</v>
          </cell>
        </row>
        <row r="6335">
          <cell r="A6335">
            <v>600125203</v>
          </cell>
          <cell r="B6335">
            <v>70986860</v>
          </cell>
          <cell r="C6335" t="str">
            <v>Jihomoravský kraj</v>
          </cell>
          <cell r="D6335" t="str">
            <v xml:space="preserve">Vyškov </v>
          </cell>
          <cell r="E6335" t="str">
            <v>Městský úřad Vyškov</v>
          </cell>
          <cell r="F6335" t="str">
            <v>Vyškov</v>
          </cell>
          <cell r="G6335" t="str">
            <v>obec</v>
          </cell>
          <cell r="H6335">
            <v>600125203</v>
          </cell>
          <cell r="I6335" t="str">
            <v>70986860</v>
          </cell>
          <cell r="J6335">
            <v>120</v>
          </cell>
          <cell r="K6335" t="str">
            <v>SINGCLEAN</v>
          </cell>
          <cell r="L6335" t="str">
            <v>ANO</v>
          </cell>
          <cell r="M6335" t="str">
            <v>Mateřská škola Dědická, Vyškov, příspěvková organizace</v>
          </cell>
          <cell r="N6335" t="str">
            <v>Dědická</v>
          </cell>
          <cell r="O6335">
            <v>555</v>
          </cell>
          <cell r="P6335">
            <v>64</v>
          </cell>
          <cell r="Q6335">
            <v>68201</v>
          </cell>
          <cell r="R6335" t="str">
            <v>Vyškov</v>
          </cell>
          <cell r="S6335">
            <v>517440647</v>
          </cell>
          <cell r="T6335" t="str">
            <v>materska.skola@c-box.cz</v>
          </cell>
        </row>
        <row r="6336">
          <cell r="A6336">
            <v>600125050</v>
          </cell>
          <cell r="B6336">
            <v>70986886</v>
          </cell>
          <cell r="C6336" t="str">
            <v>Jihomoravský kraj</v>
          </cell>
          <cell r="D6336" t="str">
            <v xml:space="preserve">Vyškov </v>
          </cell>
          <cell r="E6336" t="str">
            <v>Městský úřad Vyškov</v>
          </cell>
          <cell r="F6336" t="str">
            <v>Vyškov</v>
          </cell>
          <cell r="G6336" t="str">
            <v>obec</v>
          </cell>
          <cell r="H6336">
            <v>600125050</v>
          </cell>
          <cell r="I6336" t="str">
            <v>70986886</v>
          </cell>
          <cell r="J6336">
            <v>180</v>
          </cell>
          <cell r="K6336" t="str">
            <v>SINGCLEAN</v>
          </cell>
          <cell r="L6336" t="str">
            <v>ANO</v>
          </cell>
          <cell r="M6336" t="str">
            <v>Mateřská škola Havlíčkova, Vyškov, příspěvková organizace</v>
          </cell>
          <cell r="N6336" t="str">
            <v>Havlíčkova</v>
          </cell>
          <cell r="O6336">
            <v>213</v>
          </cell>
          <cell r="P6336">
            <v>5</v>
          </cell>
          <cell r="Q6336">
            <v>68201</v>
          </cell>
          <cell r="R6336" t="str">
            <v>Vyškov</v>
          </cell>
          <cell r="S6336">
            <v>517348047</v>
          </cell>
          <cell r="T6336" t="str">
            <v>ms.havlickova@tiscali.cz</v>
          </cell>
        </row>
        <row r="6337">
          <cell r="A6337">
            <v>600125238</v>
          </cell>
          <cell r="B6337">
            <v>70986894</v>
          </cell>
          <cell r="C6337" t="str">
            <v>Jihomoravský kraj</v>
          </cell>
          <cell r="D6337" t="str">
            <v xml:space="preserve">Vyškov </v>
          </cell>
          <cell r="E6337" t="str">
            <v>Městský úřad Vyškov</v>
          </cell>
          <cell r="F6337" t="str">
            <v>Vyškov</v>
          </cell>
          <cell r="G6337" t="str">
            <v>obec</v>
          </cell>
          <cell r="H6337">
            <v>600125238</v>
          </cell>
          <cell r="I6337" t="str">
            <v>70986894</v>
          </cell>
          <cell r="J6337">
            <v>240</v>
          </cell>
          <cell r="K6337" t="str">
            <v>SINGCLEAN</v>
          </cell>
          <cell r="L6337" t="str">
            <v>ANO</v>
          </cell>
          <cell r="M6337" t="str">
            <v>Mateřská škola Hraničky, Vyškov, příspěvková organizace</v>
          </cell>
          <cell r="N6337" t="str">
            <v>Puškinova</v>
          </cell>
          <cell r="O6337">
            <v>527</v>
          </cell>
          <cell r="Q6337">
            <v>68201</v>
          </cell>
          <cell r="R6337" t="str">
            <v>Vyškov</v>
          </cell>
          <cell r="S6337">
            <v>517346669</v>
          </cell>
        </row>
        <row r="6338">
          <cell r="A6338">
            <v>600071324</v>
          </cell>
          <cell r="B6338">
            <v>70986916</v>
          </cell>
          <cell r="C6338" t="str">
            <v>Plzeňský kraj</v>
          </cell>
          <cell r="D6338" t="str">
            <v xml:space="preserve">Plzeň-město </v>
          </cell>
          <cell r="E6338" t="str">
            <v>Magistrát města Plzně</v>
          </cell>
          <cell r="F6338" t="str">
            <v>Plzeň</v>
          </cell>
          <cell r="G6338" t="str">
            <v>obec</v>
          </cell>
          <cell r="H6338">
            <v>600071324</v>
          </cell>
          <cell r="I6338" t="str">
            <v>70986916</v>
          </cell>
          <cell r="J6338">
            <v>520</v>
          </cell>
          <cell r="K6338" t="str">
            <v>SINGCLEAN</v>
          </cell>
          <cell r="L6338" t="str">
            <v>ANO</v>
          </cell>
          <cell r="M6338" t="str">
            <v>Základní škola Chrást, okres Plzeň-město, příspěvková organizace</v>
          </cell>
          <cell r="N6338" t="str">
            <v>nám. Čsl. legií</v>
          </cell>
          <cell r="O6338">
            <v>26</v>
          </cell>
          <cell r="Q6338">
            <v>33003</v>
          </cell>
          <cell r="R6338" t="str">
            <v>Chrást</v>
          </cell>
          <cell r="S6338" t="str">
            <v>377 945 205 ,733533071</v>
          </cell>
          <cell r="T6338" t="str">
            <v>zschrast@seznam.cz</v>
          </cell>
        </row>
        <row r="6339">
          <cell r="A6339">
            <v>600125386</v>
          </cell>
          <cell r="B6339">
            <v>70986924</v>
          </cell>
          <cell r="C6339" t="str">
            <v>Jihomoravský kraj</v>
          </cell>
          <cell r="D6339" t="str">
            <v xml:space="preserve">Vyškov </v>
          </cell>
          <cell r="E6339" t="str">
            <v>Městský úřad Vyškov</v>
          </cell>
          <cell r="F6339" t="str">
            <v>Vyškov</v>
          </cell>
          <cell r="G6339" t="str">
            <v>obec</v>
          </cell>
          <cell r="H6339">
            <v>600125386</v>
          </cell>
          <cell r="I6339" t="str">
            <v>70986924</v>
          </cell>
          <cell r="J6339">
            <v>220</v>
          </cell>
          <cell r="K6339" t="str">
            <v>SINGCLEAN</v>
          </cell>
          <cell r="L6339" t="str">
            <v>ANO</v>
          </cell>
          <cell r="M6339" t="str">
            <v>Mateřská škola Jarní, Vyškov, příspěvková organizace</v>
          </cell>
          <cell r="N6339" t="str">
            <v>Jarní</v>
          </cell>
          <cell r="O6339">
            <v>639</v>
          </cell>
          <cell r="P6339">
            <v>4</v>
          </cell>
          <cell r="Q6339">
            <v>68201</v>
          </cell>
          <cell r="R6339" t="str">
            <v>Vyškov</v>
          </cell>
          <cell r="S6339">
            <v>517348142</v>
          </cell>
        </row>
        <row r="6340">
          <cell r="A6340">
            <v>600125220</v>
          </cell>
          <cell r="B6340">
            <v>70986932</v>
          </cell>
          <cell r="C6340" t="str">
            <v>Jihomoravský kraj</v>
          </cell>
          <cell r="D6340" t="str">
            <v xml:space="preserve">Vyškov </v>
          </cell>
          <cell r="E6340" t="str">
            <v>Městský úřad Vyškov</v>
          </cell>
          <cell r="F6340" t="str">
            <v>Vyškov</v>
          </cell>
          <cell r="G6340" t="str">
            <v>obec</v>
          </cell>
          <cell r="H6340">
            <v>600125220</v>
          </cell>
          <cell r="I6340" t="str">
            <v>70986932</v>
          </cell>
          <cell r="J6340">
            <v>300</v>
          </cell>
          <cell r="K6340" t="str">
            <v>SINGCLEAN</v>
          </cell>
          <cell r="L6340" t="str">
            <v>ANO</v>
          </cell>
          <cell r="M6340" t="str">
            <v>Mateřská škola Palánek, Vyškov, příspěvková organizace</v>
          </cell>
          <cell r="N6340" t="str">
            <v>Čtvrtníčkova</v>
          </cell>
          <cell r="O6340">
            <v>251</v>
          </cell>
          <cell r="P6340">
            <v>14</v>
          </cell>
          <cell r="Q6340">
            <v>68201</v>
          </cell>
          <cell r="R6340" t="str">
            <v>Vyškov</v>
          </cell>
          <cell r="S6340">
            <v>517346048</v>
          </cell>
          <cell r="T6340" t="str">
            <v>ms.palanek@gmail.com</v>
          </cell>
        </row>
        <row r="6341">
          <cell r="A6341">
            <v>600125211</v>
          </cell>
          <cell r="B6341">
            <v>70986959</v>
          </cell>
          <cell r="C6341" t="str">
            <v>Jihomoravský kraj</v>
          </cell>
          <cell r="D6341" t="str">
            <v xml:space="preserve">Vyškov </v>
          </cell>
          <cell r="E6341" t="str">
            <v>Městský úřad Vyškov</v>
          </cell>
          <cell r="F6341" t="str">
            <v>Vyškov</v>
          </cell>
          <cell r="G6341" t="str">
            <v>obec</v>
          </cell>
          <cell r="H6341">
            <v>600125211</v>
          </cell>
          <cell r="I6341" t="str">
            <v>70986959</v>
          </cell>
          <cell r="J6341">
            <v>80</v>
          </cell>
          <cell r="K6341" t="str">
            <v>SINGCLEAN</v>
          </cell>
          <cell r="L6341" t="str">
            <v>ANO</v>
          </cell>
          <cell r="M6341" t="str">
            <v>Mateřská škola Puškinova, Vyškov, příspěvková organizace</v>
          </cell>
          <cell r="N6341" t="str">
            <v>Puškinova</v>
          </cell>
          <cell r="O6341">
            <v>500</v>
          </cell>
          <cell r="P6341">
            <v>4</v>
          </cell>
          <cell r="Q6341">
            <v>68201</v>
          </cell>
          <cell r="R6341" t="str">
            <v>Vyškov</v>
          </cell>
          <cell r="S6341">
            <v>517348327</v>
          </cell>
          <cell r="T6341" t="str">
            <v>mspuskinova@seznam.cz</v>
          </cell>
        </row>
        <row r="6342">
          <cell r="A6342">
            <v>600125467</v>
          </cell>
          <cell r="B6342">
            <v>70986983</v>
          </cell>
          <cell r="C6342" t="str">
            <v>Jihomoravský kraj</v>
          </cell>
          <cell r="D6342" t="str">
            <v xml:space="preserve">Vyškov </v>
          </cell>
          <cell r="E6342" t="str">
            <v>Městský úřad Vyškov</v>
          </cell>
          <cell r="F6342" t="str">
            <v>Vyškov</v>
          </cell>
          <cell r="G6342" t="str">
            <v>obec</v>
          </cell>
          <cell r="H6342">
            <v>600125467</v>
          </cell>
          <cell r="I6342" t="str">
            <v>70986983</v>
          </cell>
          <cell r="J6342">
            <v>180</v>
          </cell>
          <cell r="K6342" t="str">
            <v>SINGCLEAN</v>
          </cell>
          <cell r="L6342" t="str">
            <v>ANO</v>
          </cell>
          <cell r="M6342" t="str">
            <v>Mateřská škola Šikulka, Vyškov, příspěvková organizace</v>
          </cell>
          <cell r="N6342" t="str">
            <v>Víta Nejedlého</v>
          </cell>
          <cell r="O6342">
            <v>464</v>
          </cell>
          <cell r="P6342">
            <v>42</v>
          </cell>
          <cell r="Q6342">
            <v>68201</v>
          </cell>
          <cell r="R6342" t="str">
            <v>Vyškov</v>
          </cell>
          <cell r="S6342">
            <v>517440474</v>
          </cell>
          <cell r="T6342" t="str">
            <v>mssikulka@email.cz</v>
          </cell>
        </row>
        <row r="6343">
          <cell r="A6343">
            <v>600126081</v>
          </cell>
          <cell r="B6343">
            <v>70986991</v>
          </cell>
          <cell r="C6343" t="str">
            <v>Jihomoravský kraj</v>
          </cell>
          <cell r="D6343" t="str">
            <v xml:space="preserve">Vyškov </v>
          </cell>
          <cell r="E6343" t="str">
            <v>Městský úřad Vyškov</v>
          </cell>
          <cell r="F6343" t="str">
            <v>Vyškov</v>
          </cell>
          <cell r="G6343" t="str">
            <v>obec</v>
          </cell>
          <cell r="H6343">
            <v>600126081</v>
          </cell>
          <cell r="I6343" t="str">
            <v>70986991</v>
          </cell>
          <cell r="J6343">
            <v>360</v>
          </cell>
          <cell r="K6343" t="str">
            <v>SINGCLEAN</v>
          </cell>
          <cell r="L6343" t="str">
            <v>ANO</v>
          </cell>
          <cell r="M6343" t="str">
            <v>Mateřská škola Sochorova, Vyškov, příspěvková organizace</v>
          </cell>
          <cell r="N6343" t="str">
            <v>Sochorova</v>
          </cell>
          <cell r="O6343">
            <v>588</v>
          </cell>
          <cell r="P6343" t="str">
            <v>13a</v>
          </cell>
          <cell r="Q6343">
            <v>68201</v>
          </cell>
          <cell r="R6343" t="str">
            <v>Vyškov</v>
          </cell>
          <cell r="S6343">
            <v>517346386</v>
          </cell>
          <cell r="T6343" t="str">
            <v>ms.sochorova@vys.cz</v>
          </cell>
        </row>
        <row r="6344">
          <cell r="A6344">
            <v>671000110</v>
          </cell>
          <cell r="B6344">
            <v>70987009</v>
          </cell>
          <cell r="C6344" t="str">
            <v>Jihomoravský kraj</v>
          </cell>
          <cell r="D6344" t="str">
            <v xml:space="preserve">Znojmo </v>
          </cell>
          <cell r="E6344" t="str">
            <v>Městský úřad Znojmo</v>
          </cell>
          <cell r="F6344" t="str">
            <v>Znojmo</v>
          </cell>
          <cell r="G6344" t="str">
            <v>obec</v>
          </cell>
          <cell r="H6344">
            <v>671000110</v>
          </cell>
          <cell r="I6344" t="str">
            <v>70987009</v>
          </cell>
          <cell r="J6344">
            <v>80</v>
          </cell>
          <cell r="K6344" t="str">
            <v>SINGCLEAN</v>
          </cell>
          <cell r="L6344" t="str">
            <v>ANO</v>
          </cell>
          <cell r="M6344" t="str">
            <v>Mateřská škola Valtrovice, příspěvková organizace</v>
          </cell>
          <cell r="O6344">
            <v>12</v>
          </cell>
          <cell r="Q6344">
            <v>67128</v>
          </cell>
          <cell r="R6344" t="str">
            <v>Valtrovice</v>
          </cell>
          <cell r="S6344">
            <v>515275045</v>
          </cell>
        </row>
        <row r="6345">
          <cell r="A6345">
            <v>650044266</v>
          </cell>
          <cell r="B6345">
            <v>70987025</v>
          </cell>
          <cell r="C6345" t="str">
            <v>Olomoucký kraj</v>
          </cell>
          <cell r="D6345" t="str">
            <v xml:space="preserve">Olomouc </v>
          </cell>
          <cell r="E6345" t="str">
            <v>Magistrát města Olomouce</v>
          </cell>
          <cell r="F6345" t="str">
            <v>Olomouc</v>
          </cell>
          <cell r="G6345" t="str">
            <v>obec</v>
          </cell>
          <cell r="H6345">
            <v>650044266</v>
          </cell>
          <cell r="I6345" t="str">
            <v>70987025</v>
          </cell>
          <cell r="J6345">
            <v>880</v>
          </cell>
          <cell r="K6345" t="str">
            <v>SINGCLEAN</v>
          </cell>
          <cell r="L6345" t="str">
            <v>ANO</v>
          </cell>
          <cell r="M6345" t="str">
            <v>Základní škola a Mateřská škola Dub nad Moravou, příspěvková organizace</v>
          </cell>
          <cell r="N6345" t="str">
            <v>Pod Školou</v>
          </cell>
          <cell r="O6345">
            <v>209</v>
          </cell>
          <cell r="Q6345">
            <v>78375</v>
          </cell>
          <cell r="R6345" t="str">
            <v>Dub nad Moravou</v>
          </cell>
          <cell r="S6345">
            <v>585964017</v>
          </cell>
          <cell r="T6345" t="str">
            <v>info@skoladub.cz</v>
          </cell>
        </row>
        <row r="6346">
          <cell r="A6346">
            <v>600090396</v>
          </cell>
          <cell r="B6346">
            <v>70987041</v>
          </cell>
          <cell r="C6346" t="str">
            <v>Pardubický kraj</v>
          </cell>
          <cell r="D6346" t="str">
            <v xml:space="preserve">Ústí nad Orlicí </v>
          </cell>
          <cell r="E6346" t="str">
            <v>Městský úřad Vysoké Mýto</v>
          </cell>
          <cell r="F6346" t="str">
            <v>Vysoké Mýto</v>
          </cell>
          <cell r="G6346" t="str">
            <v>obec</v>
          </cell>
          <cell r="H6346">
            <v>600090396</v>
          </cell>
          <cell r="I6346" t="str">
            <v>70987041</v>
          </cell>
          <cell r="J6346">
            <v>160</v>
          </cell>
          <cell r="K6346" t="str">
            <v>SINGCLEAN</v>
          </cell>
          <cell r="L6346" t="str">
            <v>ANO</v>
          </cell>
          <cell r="M6346" t="str">
            <v>Základní škola a Mateřská škola Nové Hrady</v>
          </cell>
          <cell r="O6346">
            <v>47</v>
          </cell>
          <cell r="Q6346">
            <v>53945</v>
          </cell>
          <cell r="R6346" t="str">
            <v>Nové Hrady</v>
          </cell>
          <cell r="S6346">
            <v>469325101</v>
          </cell>
          <cell r="T6346" t="str">
            <v>zs.novehrady@seznam.cz</v>
          </cell>
        </row>
        <row r="6347">
          <cell r="A6347">
            <v>600090043</v>
          </cell>
          <cell r="B6347">
            <v>70987068</v>
          </cell>
          <cell r="C6347" t="str">
            <v>Pardubický kraj</v>
          </cell>
          <cell r="D6347" t="str">
            <v xml:space="preserve">Chrudim </v>
          </cell>
          <cell r="E6347" t="str">
            <v>Městský úřad Chrudim</v>
          </cell>
          <cell r="F6347" t="str">
            <v>Chrudim</v>
          </cell>
          <cell r="G6347" t="str">
            <v>obec</v>
          </cell>
          <cell r="H6347">
            <v>600090043</v>
          </cell>
          <cell r="I6347" t="str">
            <v>70987068</v>
          </cell>
          <cell r="J6347">
            <v>80</v>
          </cell>
          <cell r="K6347" t="str">
            <v>SINGCLEAN</v>
          </cell>
          <cell r="L6347" t="str">
            <v>ANO</v>
          </cell>
          <cell r="M6347" t="str">
            <v>Mateřská škola, Bojanov, okres Chrudim</v>
          </cell>
          <cell r="O6347">
            <v>61</v>
          </cell>
          <cell r="Q6347">
            <v>53826</v>
          </cell>
          <cell r="R6347" t="str">
            <v>Bojanov</v>
          </cell>
          <cell r="S6347">
            <v>469675173</v>
          </cell>
          <cell r="T6347" t="str">
            <v>msbojanov@cbox.cz</v>
          </cell>
        </row>
        <row r="6348">
          <cell r="A6348">
            <v>600093387</v>
          </cell>
          <cell r="B6348">
            <v>70987076</v>
          </cell>
          <cell r="C6348" t="str">
            <v>Královéhradecký kraj</v>
          </cell>
          <cell r="D6348" t="str">
            <v xml:space="preserve">Náchod </v>
          </cell>
          <cell r="E6348" t="str">
            <v>Městský úřad Broumov</v>
          </cell>
          <cell r="F6348" t="str">
            <v>Broumov</v>
          </cell>
          <cell r="G6348" t="str">
            <v>obec</v>
          </cell>
          <cell r="H6348">
            <v>600093387</v>
          </cell>
          <cell r="I6348" t="str">
            <v>70987076</v>
          </cell>
          <cell r="J6348">
            <v>140</v>
          </cell>
          <cell r="K6348" t="str">
            <v>SINGCLEAN</v>
          </cell>
          <cell r="L6348" t="str">
            <v>ANO</v>
          </cell>
          <cell r="M6348" t="str">
            <v>Základní škola a mateřská škola, Adršpach</v>
          </cell>
          <cell r="O6348">
            <v>115</v>
          </cell>
          <cell r="Q6348">
            <v>54952</v>
          </cell>
          <cell r="R6348" t="str">
            <v>Adršpach</v>
          </cell>
          <cell r="S6348">
            <v>491586080</v>
          </cell>
          <cell r="T6348" t="str">
            <v>ms.adrspach@seznam.cz</v>
          </cell>
        </row>
        <row r="6349">
          <cell r="A6349">
            <v>600095878</v>
          </cell>
          <cell r="B6349">
            <v>70987084</v>
          </cell>
          <cell r="C6349" t="str">
            <v>Pardubický kraj</v>
          </cell>
          <cell r="D6349" t="str">
            <v xml:space="preserve">Pardubice </v>
          </cell>
          <cell r="E6349" t="str">
            <v>Městský úřad Přelouč</v>
          </cell>
          <cell r="F6349" t="str">
            <v>Přelouč</v>
          </cell>
          <cell r="G6349" t="str">
            <v>obec</v>
          </cell>
          <cell r="H6349">
            <v>600095878</v>
          </cell>
          <cell r="I6349" t="str">
            <v>70987084</v>
          </cell>
          <cell r="J6349">
            <v>40</v>
          </cell>
          <cell r="K6349" t="str">
            <v>SINGCLEAN</v>
          </cell>
          <cell r="L6349" t="str">
            <v>ANO</v>
          </cell>
          <cell r="M6349" t="str">
            <v>Mateřská škola Hříbátka Kladruby nad Labem</v>
          </cell>
          <cell r="O6349">
            <v>11</v>
          </cell>
          <cell r="Q6349">
            <v>53314</v>
          </cell>
          <cell r="R6349" t="str">
            <v>Kladruby nad Labem</v>
          </cell>
          <cell r="S6349" t="str">
            <v>460 000 024 ,724397960</v>
          </cell>
          <cell r="T6349" t="str">
            <v>ms.kladrubynl@seznam.cz</v>
          </cell>
        </row>
        <row r="6350">
          <cell r="A6350">
            <v>600096432</v>
          </cell>
          <cell r="B6350">
            <v>70987106</v>
          </cell>
          <cell r="C6350" t="str">
            <v>Pardubický kraj</v>
          </cell>
          <cell r="D6350" t="str">
            <v xml:space="preserve">Pardubice </v>
          </cell>
          <cell r="E6350" t="str">
            <v>Městský úřad Holice</v>
          </cell>
          <cell r="F6350" t="str">
            <v>Holice</v>
          </cell>
          <cell r="G6350" t="str">
            <v>obec</v>
          </cell>
          <cell r="H6350">
            <v>600096432</v>
          </cell>
          <cell r="I6350" t="str">
            <v>70987106</v>
          </cell>
          <cell r="J6350">
            <v>260</v>
          </cell>
          <cell r="K6350" t="str">
            <v>SINGCLEAN</v>
          </cell>
          <cell r="L6350" t="str">
            <v>ANO</v>
          </cell>
          <cell r="M6350" t="str">
            <v>Základní škola Horní Ředice, okres Pardubice</v>
          </cell>
          <cell r="O6350">
            <v>45</v>
          </cell>
          <cell r="Q6350">
            <v>53375</v>
          </cell>
          <cell r="R6350" t="str">
            <v>Horní Ředice</v>
          </cell>
          <cell r="S6350">
            <v>466681978</v>
          </cell>
          <cell r="T6350" t="str">
            <v>zs@horniredice.cz</v>
          </cell>
        </row>
        <row r="6351">
          <cell r="A6351">
            <v>600143082</v>
          </cell>
          <cell r="B6351">
            <v>70987122</v>
          </cell>
          <cell r="C6351" t="str">
            <v>Moravskoslezský kraj</v>
          </cell>
          <cell r="D6351" t="str">
            <v xml:space="preserve">Opava </v>
          </cell>
          <cell r="E6351" t="str">
            <v>Městský úřad Hlučín</v>
          </cell>
          <cell r="F6351" t="str">
            <v>Hlučín</v>
          </cell>
          <cell r="G6351" t="str">
            <v>obec</v>
          </cell>
          <cell r="H6351">
            <v>600143082</v>
          </cell>
          <cell r="I6351" t="str">
            <v>70987122</v>
          </cell>
          <cell r="J6351">
            <v>480</v>
          </cell>
          <cell r="K6351" t="str">
            <v>SINGCLEAN</v>
          </cell>
          <cell r="L6351" t="str">
            <v>ANO</v>
          </cell>
          <cell r="M6351" t="str">
            <v>Základní škola a mateřská škola Bohuslavice, příspěvková organizace</v>
          </cell>
          <cell r="N6351" t="str">
            <v>Opavská</v>
          </cell>
          <cell r="O6351">
            <v>222</v>
          </cell>
          <cell r="Q6351">
            <v>74719</v>
          </cell>
          <cell r="R6351" t="str">
            <v>Bohuslavice</v>
          </cell>
          <cell r="S6351">
            <v>553659008</v>
          </cell>
          <cell r="T6351" t="str">
            <v>zsbohuslavice@tiscali.cz</v>
          </cell>
        </row>
        <row r="6352">
          <cell r="A6352">
            <v>600115135</v>
          </cell>
          <cell r="B6352">
            <v>70987131</v>
          </cell>
          <cell r="C6352" t="str">
            <v>Jihomoravský kraj</v>
          </cell>
          <cell r="D6352" t="str">
            <v xml:space="preserve">Hodonín </v>
          </cell>
          <cell r="E6352" t="str">
            <v>Městský úřad Kyjov</v>
          </cell>
          <cell r="F6352" t="str">
            <v>Kyjov</v>
          </cell>
          <cell r="G6352" t="str">
            <v>obec</v>
          </cell>
          <cell r="H6352">
            <v>600115135</v>
          </cell>
          <cell r="I6352" t="str">
            <v>70987131</v>
          </cell>
          <cell r="J6352">
            <v>220</v>
          </cell>
          <cell r="K6352" t="str">
            <v>SINGCLEAN</v>
          </cell>
          <cell r="L6352" t="str">
            <v>ANO</v>
          </cell>
          <cell r="M6352" t="str">
            <v>Základní škola a Mateřská škola, Lovčice, okres Hodonín, příspěvková organizace</v>
          </cell>
          <cell r="O6352">
            <v>119</v>
          </cell>
          <cell r="Q6352">
            <v>69639</v>
          </cell>
          <cell r="R6352" t="str">
            <v>Lovčice</v>
          </cell>
          <cell r="S6352">
            <v>518633472</v>
          </cell>
          <cell r="T6352" t="str">
            <v>zs.lovcice@centrum.cz</v>
          </cell>
        </row>
        <row r="6353">
          <cell r="A6353">
            <v>600065847</v>
          </cell>
          <cell r="B6353">
            <v>70987149</v>
          </cell>
          <cell r="C6353" t="str">
            <v>Karlovarský kraj</v>
          </cell>
          <cell r="D6353" t="str">
            <v xml:space="preserve">Cheb </v>
          </cell>
          <cell r="E6353" t="str">
            <v>Městský úřad Cheb</v>
          </cell>
          <cell r="F6353" t="str">
            <v>Cheb</v>
          </cell>
          <cell r="G6353" t="str">
            <v>obec</v>
          </cell>
          <cell r="H6353">
            <v>600065847</v>
          </cell>
          <cell r="I6353" t="str">
            <v>70987149</v>
          </cell>
          <cell r="J6353">
            <v>220</v>
          </cell>
          <cell r="K6353" t="str">
            <v>SINGCLEAN</v>
          </cell>
          <cell r="L6353" t="str">
            <v>ANO</v>
          </cell>
          <cell r="M6353" t="str">
            <v>Mateřská škola Cheb, Komenského 27, příspěvková organizace</v>
          </cell>
          <cell r="N6353" t="str">
            <v>Komenského</v>
          </cell>
          <cell r="O6353">
            <v>642</v>
          </cell>
          <cell r="P6353">
            <v>27</v>
          </cell>
          <cell r="Q6353">
            <v>35002</v>
          </cell>
          <cell r="R6353" t="str">
            <v>Cheb</v>
          </cell>
          <cell r="S6353">
            <v>354430789</v>
          </cell>
        </row>
        <row r="6354">
          <cell r="A6354">
            <v>600148041</v>
          </cell>
          <cell r="B6354">
            <v>70987157</v>
          </cell>
          <cell r="C6354" t="str">
            <v>Olomoucký kraj</v>
          </cell>
          <cell r="D6354" t="str">
            <v xml:space="preserve">Šumperk </v>
          </cell>
          <cell r="E6354" t="str">
            <v>Městský úřad Zábřeh</v>
          </cell>
          <cell r="F6354" t="str">
            <v>Zábřeh</v>
          </cell>
          <cell r="G6354" t="str">
            <v>obec</v>
          </cell>
          <cell r="H6354">
            <v>600148041</v>
          </cell>
          <cell r="I6354" t="str">
            <v>70987157</v>
          </cell>
          <cell r="J6354">
            <v>140</v>
          </cell>
          <cell r="K6354" t="str">
            <v>SINGCLEAN</v>
          </cell>
          <cell r="L6354" t="str">
            <v>ANO</v>
          </cell>
          <cell r="M6354" t="str">
            <v>Základní škola a Mateřská škola Jedlí, okres Šumperk, příspěvková organizace</v>
          </cell>
          <cell r="O6354">
            <v>240</v>
          </cell>
          <cell r="Q6354">
            <v>78901</v>
          </cell>
          <cell r="R6354" t="str">
            <v>Jedlí</v>
          </cell>
          <cell r="S6354">
            <v>588881738</v>
          </cell>
          <cell r="T6354" t="str">
            <v>zsams.jedli@seznam.cz</v>
          </cell>
        </row>
        <row r="6355">
          <cell r="A6355">
            <v>600066282</v>
          </cell>
          <cell r="B6355">
            <v>70987165</v>
          </cell>
          <cell r="C6355" t="str">
            <v>Karlovarský kraj</v>
          </cell>
          <cell r="D6355" t="str">
            <v xml:space="preserve">Cheb </v>
          </cell>
          <cell r="E6355" t="str">
            <v>Městský úřad Cheb</v>
          </cell>
          <cell r="F6355" t="str">
            <v>Cheb</v>
          </cell>
          <cell r="G6355" t="str">
            <v>obec</v>
          </cell>
          <cell r="H6355">
            <v>600066282</v>
          </cell>
          <cell r="I6355" t="str">
            <v>70987165</v>
          </cell>
          <cell r="J6355">
            <v>820</v>
          </cell>
          <cell r="K6355" t="str">
            <v>SINGCLEAN</v>
          </cell>
          <cell r="L6355" t="str">
            <v>ANO</v>
          </cell>
          <cell r="M6355" t="str">
            <v>3. základní škola Cheb, Malé náměstí 3, příspěvková organizace</v>
          </cell>
          <cell r="N6355" t="str">
            <v>Malé náměstí</v>
          </cell>
          <cell r="O6355">
            <v>2287</v>
          </cell>
          <cell r="P6355">
            <v>3</v>
          </cell>
          <cell r="Q6355">
            <v>35002</v>
          </cell>
          <cell r="R6355" t="str">
            <v>Cheb</v>
          </cell>
          <cell r="S6355" t="str">
            <v>354 422 344 ,778441969</v>
          </cell>
          <cell r="T6355" t="str">
            <v>3zscheb@seznam.cz</v>
          </cell>
        </row>
        <row r="6356">
          <cell r="A6356">
            <v>600093638</v>
          </cell>
          <cell r="B6356">
            <v>70987173</v>
          </cell>
          <cell r="C6356" t="str">
            <v>Královéhradecký kraj</v>
          </cell>
          <cell r="D6356" t="str">
            <v xml:space="preserve">Náchod </v>
          </cell>
          <cell r="E6356" t="str">
            <v>Městský úřad Jaroměř</v>
          </cell>
          <cell r="F6356" t="str">
            <v>Jaroměř</v>
          </cell>
          <cell r="G6356" t="str">
            <v>obec</v>
          </cell>
          <cell r="H6356">
            <v>600093638</v>
          </cell>
          <cell r="I6356" t="str">
            <v>70987173</v>
          </cell>
          <cell r="J6356">
            <v>200</v>
          </cell>
          <cell r="K6356" t="str">
            <v>SINGCLEAN</v>
          </cell>
          <cell r="L6356" t="str">
            <v>ANO</v>
          </cell>
          <cell r="M6356" t="str">
            <v>Základní škola a Mateřská škola, Dolany, okres Náchod</v>
          </cell>
          <cell r="O6356">
            <v>84</v>
          </cell>
          <cell r="Q6356">
            <v>55203</v>
          </cell>
          <cell r="R6356" t="str">
            <v>Dolany</v>
          </cell>
          <cell r="S6356">
            <v>734620990</v>
          </cell>
          <cell r="T6356" t="str">
            <v>dolany.skola@gmail.com</v>
          </cell>
        </row>
        <row r="6357">
          <cell r="A6357">
            <v>600066274</v>
          </cell>
          <cell r="B6357">
            <v>70987181</v>
          </cell>
          <cell r="C6357" t="str">
            <v>Karlovarský kraj</v>
          </cell>
          <cell r="D6357" t="str">
            <v xml:space="preserve">Cheb </v>
          </cell>
          <cell r="E6357" t="str">
            <v>Městský úřad Cheb</v>
          </cell>
          <cell r="F6357" t="str">
            <v>Cheb</v>
          </cell>
          <cell r="G6357" t="str">
            <v>obec</v>
          </cell>
          <cell r="H6357">
            <v>600066274</v>
          </cell>
          <cell r="I6357" t="str">
            <v>70987181</v>
          </cell>
          <cell r="J6357">
            <v>500</v>
          </cell>
          <cell r="K6357" t="str">
            <v>SINGCLEAN</v>
          </cell>
          <cell r="L6357" t="str">
            <v>ANO</v>
          </cell>
          <cell r="M6357" t="str">
            <v>2. základní škola Cheb, Májová 14, příspěvková organizace</v>
          </cell>
          <cell r="N6357" t="str">
            <v>Májová</v>
          </cell>
          <cell r="O6357">
            <v>252</v>
          </cell>
          <cell r="P6357">
            <v>14</v>
          </cell>
          <cell r="Q6357">
            <v>35002</v>
          </cell>
          <cell r="R6357" t="str">
            <v>Cheb</v>
          </cell>
          <cell r="S6357" t="str">
            <v>354 422 632 ,731612435</v>
          </cell>
          <cell r="T6357" t="str">
            <v>sekretariat@2zscheb.cz</v>
          </cell>
        </row>
        <row r="6358">
          <cell r="A6358">
            <v>663000343</v>
          </cell>
          <cell r="B6358">
            <v>70987203</v>
          </cell>
          <cell r="C6358" t="str">
            <v>Jihočeský kraj</v>
          </cell>
          <cell r="D6358" t="str">
            <v xml:space="preserve">Prachatice </v>
          </cell>
          <cell r="E6358" t="str">
            <v>Městský úřad Prachatice</v>
          </cell>
          <cell r="F6358" t="str">
            <v>Prachatice</v>
          </cell>
          <cell r="G6358" t="str">
            <v>obec</v>
          </cell>
          <cell r="H6358">
            <v>663000343</v>
          </cell>
          <cell r="I6358" t="str">
            <v>70987203</v>
          </cell>
          <cell r="J6358">
            <v>980</v>
          </cell>
          <cell r="K6358" t="str">
            <v>SINGCLEAN</v>
          </cell>
          <cell r="L6358" t="str">
            <v>ANO</v>
          </cell>
          <cell r="M6358" t="str">
            <v>Mateřská škola Prachatice</v>
          </cell>
          <cell r="N6358" t="str">
            <v>Krumlovská</v>
          </cell>
          <cell r="O6358">
            <v>223</v>
          </cell>
          <cell r="Q6358">
            <v>38301</v>
          </cell>
          <cell r="R6358" t="str">
            <v>Prachatice</v>
          </cell>
          <cell r="S6358">
            <v>388316571</v>
          </cell>
          <cell r="T6358" t="str">
            <v>msprachatice@msprachatice.cz</v>
          </cell>
        </row>
        <row r="6359">
          <cell r="A6359">
            <v>600066321</v>
          </cell>
          <cell r="B6359">
            <v>70987211</v>
          </cell>
          <cell r="C6359" t="str">
            <v>Karlovarský kraj</v>
          </cell>
          <cell r="D6359" t="str">
            <v xml:space="preserve">Cheb </v>
          </cell>
          <cell r="E6359" t="str">
            <v>Městský úřad Cheb</v>
          </cell>
          <cell r="F6359" t="str">
            <v>Cheb</v>
          </cell>
          <cell r="G6359" t="str">
            <v>obec</v>
          </cell>
          <cell r="H6359">
            <v>600066321</v>
          </cell>
          <cell r="I6359" t="str">
            <v>70987211</v>
          </cell>
          <cell r="J6359">
            <v>940</v>
          </cell>
          <cell r="K6359" t="str">
            <v>SINGCLEAN</v>
          </cell>
          <cell r="L6359" t="str">
            <v>ANO</v>
          </cell>
          <cell r="M6359" t="str">
            <v>1. základní škola Cheb, Americká 36, příspěvková organizace</v>
          </cell>
          <cell r="N6359" t="str">
            <v>Americká</v>
          </cell>
          <cell r="O6359">
            <v>1453</v>
          </cell>
          <cell r="P6359">
            <v>36</v>
          </cell>
          <cell r="Q6359">
            <v>35002</v>
          </cell>
          <cell r="R6359" t="str">
            <v>Cheb</v>
          </cell>
          <cell r="S6359">
            <v>354433816</v>
          </cell>
          <cell r="T6359" t="str">
            <v>1.zs.cheb@cmail.cz</v>
          </cell>
        </row>
        <row r="6360">
          <cell r="A6360">
            <v>600066622</v>
          </cell>
          <cell r="B6360">
            <v>70987238</v>
          </cell>
          <cell r="C6360" t="str">
            <v>Karlovarský kraj</v>
          </cell>
          <cell r="D6360" t="str">
            <v xml:space="preserve">Cheb </v>
          </cell>
          <cell r="E6360" t="str">
            <v>Městský úřad Cheb</v>
          </cell>
          <cell r="F6360" t="str">
            <v>Cheb</v>
          </cell>
          <cell r="G6360" t="str">
            <v>obec</v>
          </cell>
          <cell r="H6360">
            <v>600066622</v>
          </cell>
          <cell r="I6360" t="str">
            <v>70987238</v>
          </cell>
          <cell r="J6360">
            <v>400</v>
          </cell>
          <cell r="K6360" t="str">
            <v>SINGCLEAN</v>
          </cell>
          <cell r="L6360" t="str">
            <v>ANO</v>
          </cell>
          <cell r="M6360" t="str">
            <v>Základní škola Cheb, Kostelní náměstí 14, příspěvková organizace</v>
          </cell>
          <cell r="N6360" t="str">
            <v>Kostelní náměstí</v>
          </cell>
          <cell r="O6360">
            <v>185</v>
          </cell>
          <cell r="P6360">
            <v>14</v>
          </cell>
          <cell r="Q6360">
            <v>35002</v>
          </cell>
          <cell r="R6360" t="str">
            <v>Cheb</v>
          </cell>
          <cell r="S6360" t="str">
            <v>354 422 095 ,354422139</v>
          </cell>
          <cell r="T6360" t="str">
            <v>milena.hartmann@email.cz</v>
          </cell>
        </row>
        <row r="6361">
          <cell r="A6361">
            <v>600053059</v>
          </cell>
          <cell r="B6361">
            <v>70987254</v>
          </cell>
          <cell r="C6361" t="str">
            <v>Středočeský kraj</v>
          </cell>
          <cell r="D6361" t="str">
            <v xml:space="preserve">Praha-západ </v>
          </cell>
          <cell r="E6361" t="str">
            <v>Městský úřad Černošice</v>
          </cell>
          <cell r="F6361" t="str">
            <v>Černošice</v>
          </cell>
          <cell r="G6361" t="str">
            <v>obec</v>
          </cell>
          <cell r="H6361">
            <v>600053059</v>
          </cell>
          <cell r="I6361" t="str">
            <v>70987254</v>
          </cell>
          <cell r="J6361">
            <v>340</v>
          </cell>
          <cell r="K6361" t="str">
            <v>SINGCLEAN</v>
          </cell>
          <cell r="L6361" t="str">
            <v>ANO</v>
          </cell>
          <cell r="M6361" t="str">
            <v>Základní škola a Mateřská škola Úhonice, okres Praha - západ</v>
          </cell>
          <cell r="N6361" t="str">
            <v>Kateřinská</v>
          </cell>
          <cell r="O6361">
            <v>43</v>
          </cell>
          <cell r="Q6361">
            <v>25218</v>
          </cell>
          <cell r="R6361" t="str">
            <v>Úhonice</v>
          </cell>
          <cell r="S6361">
            <v>311670515</v>
          </cell>
          <cell r="T6361" t="str">
            <v>zsuhonice@seznam.cz</v>
          </cell>
        </row>
        <row r="6362">
          <cell r="A6362">
            <v>600093875</v>
          </cell>
          <cell r="B6362">
            <v>70987262</v>
          </cell>
          <cell r="C6362" t="str">
            <v>Královéhradecký kraj</v>
          </cell>
          <cell r="D6362" t="str">
            <v xml:space="preserve">Náchod </v>
          </cell>
          <cell r="E6362" t="str">
            <v>Městský úřad Náchod</v>
          </cell>
          <cell r="F6362" t="str">
            <v>Náchod</v>
          </cell>
          <cell r="G6362" t="str">
            <v>obec</v>
          </cell>
          <cell r="H6362">
            <v>600093875</v>
          </cell>
          <cell r="I6362" t="str">
            <v>70987262</v>
          </cell>
          <cell r="J6362">
            <v>760</v>
          </cell>
          <cell r="K6362" t="str">
            <v>SINGCLEAN</v>
          </cell>
          <cell r="L6362" t="str">
            <v>ANO</v>
          </cell>
          <cell r="M6362" t="str">
            <v>Základní škola, Česká Skalice, okres Náchod</v>
          </cell>
          <cell r="N6362" t="str">
            <v>Zelená</v>
          </cell>
          <cell r="O6362">
            <v>153</v>
          </cell>
          <cell r="Q6362">
            <v>55203</v>
          </cell>
          <cell r="R6362" t="str">
            <v>Česká Skalice</v>
          </cell>
          <cell r="S6362">
            <v>491451137</v>
          </cell>
          <cell r="T6362" t="str">
            <v>reditelna@zscs.cz</v>
          </cell>
        </row>
        <row r="6363">
          <cell r="A6363">
            <v>600066169</v>
          </cell>
          <cell r="B6363">
            <v>70987271</v>
          </cell>
          <cell r="C6363" t="str">
            <v>Karlovarský kraj</v>
          </cell>
          <cell r="D6363" t="str">
            <v xml:space="preserve">Cheb </v>
          </cell>
          <cell r="E6363" t="str">
            <v>Městský úřad Cheb</v>
          </cell>
          <cell r="F6363" t="str">
            <v>Cheb</v>
          </cell>
          <cell r="G6363" t="str">
            <v>obec</v>
          </cell>
          <cell r="H6363">
            <v>600066169</v>
          </cell>
          <cell r="I6363" t="str">
            <v>70987271</v>
          </cell>
          <cell r="J6363">
            <v>180</v>
          </cell>
          <cell r="K6363" t="str">
            <v>SINGCLEAN</v>
          </cell>
          <cell r="L6363" t="str">
            <v>ANO</v>
          </cell>
          <cell r="M6363" t="str">
            <v>Mateřská škola Cheb, Do Zátiší 3, příspěvková organizace</v>
          </cell>
          <cell r="N6363" t="str">
            <v>Do Zátiší</v>
          </cell>
          <cell r="O6363">
            <v>1483</v>
          </cell>
          <cell r="P6363">
            <v>3</v>
          </cell>
          <cell r="Q6363">
            <v>35002</v>
          </cell>
          <cell r="R6363" t="str">
            <v>Cheb</v>
          </cell>
          <cell r="S6363">
            <v>354430751</v>
          </cell>
          <cell r="T6363" t="str">
            <v>ms.skalka@quick.cz</v>
          </cell>
        </row>
        <row r="6364">
          <cell r="A6364">
            <v>650010116</v>
          </cell>
          <cell r="B6364">
            <v>70987289</v>
          </cell>
          <cell r="C6364" t="str">
            <v>Olomoucký kraj</v>
          </cell>
          <cell r="D6364" t="str">
            <v xml:space="preserve">Jeseník </v>
          </cell>
          <cell r="E6364" t="str">
            <v>Městský úřad Jeseník</v>
          </cell>
          <cell r="F6364" t="str">
            <v>Jeseník</v>
          </cell>
          <cell r="G6364" t="str">
            <v>obec</v>
          </cell>
          <cell r="H6364">
            <v>650010116</v>
          </cell>
          <cell r="I6364" t="str">
            <v>70987289</v>
          </cell>
          <cell r="J6364">
            <v>100</v>
          </cell>
          <cell r="K6364" t="str">
            <v>SINGCLEAN</v>
          </cell>
          <cell r="L6364" t="str">
            <v>ANO</v>
          </cell>
          <cell r="M6364" t="str">
            <v>Základní škola a Mateřská škola Kobylá nad Vidnavkou příspěvková organizace</v>
          </cell>
          <cell r="O6364">
            <v>120</v>
          </cell>
          <cell r="Q6364">
            <v>79065</v>
          </cell>
          <cell r="R6364" t="str">
            <v>Kobylá nad Vidnavkou</v>
          </cell>
          <cell r="S6364">
            <v>584437256</v>
          </cell>
          <cell r="T6364" t="str">
            <v>zs.kobyla@tiscali.cz</v>
          </cell>
        </row>
        <row r="6365">
          <cell r="A6365">
            <v>600066151</v>
          </cell>
          <cell r="B6365">
            <v>70987301</v>
          </cell>
          <cell r="C6365" t="str">
            <v>Karlovarský kraj</v>
          </cell>
          <cell r="D6365" t="str">
            <v xml:space="preserve">Cheb </v>
          </cell>
          <cell r="E6365" t="str">
            <v>Městský úřad Cheb</v>
          </cell>
          <cell r="F6365" t="str">
            <v>Cheb</v>
          </cell>
          <cell r="G6365" t="str">
            <v>obec</v>
          </cell>
          <cell r="H6365">
            <v>600066151</v>
          </cell>
          <cell r="I6365" t="str">
            <v>70987301</v>
          </cell>
          <cell r="J6365">
            <v>340</v>
          </cell>
          <cell r="K6365" t="str">
            <v>SINGCLEAN</v>
          </cell>
          <cell r="L6365" t="str">
            <v>ANO</v>
          </cell>
          <cell r="M6365" t="str">
            <v>Mateřská škola Cheb, Bezručova 1, příspěvková organizace</v>
          </cell>
          <cell r="N6365" t="str">
            <v>Bezručova</v>
          </cell>
          <cell r="O6365">
            <v>1274</v>
          </cell>
          <cell r="P6365">
            <v>1</v>
          </cell>
          <cell r="Q6365">
            <v>35002</v>
          </cell>
          <cell r="R6365" t="str">
            <v>Cheb</v>
          </cell>
          <cell r="S6365">
            <v>354432802</v>
          </cell>
        </row>
        <row r="6366">
          <cell r="A6366">
            <v>600066177</v>
          </cell>
          <cell r="B6366">
            <v>70987319</v>
          </cell>
          <cell r="C6366" t="str">
            <v>Karlovarský kraj</v>
          </cell>
          <cell r="D6366" t="str">
            <v xml:space="preserve">Cheb </v>
          </cell>
          <cell r="E6366" t="str">
            <v>Městský úřad Cheb</v>
          </cell>
          <cell r="F6366" t="str">
            <v>Cheb</v>
          </cell>
          <cell r="G6366" t="str">
            <v>obec</v>
          </cell>
          <cell r="H6366">
            <v>600066177</v>
          </cell>
          <cell r="I6366" t="str">
            <v>70987319</v>
          </cell>
          <cell r="J6366">
            <v>460</v>
          </cell>
          <cell r="K6366" t="str">
            <v>SINGCLEAN</v>
          </cell>
          <cell r="L6366" t="str">
            <v>ANO</v>
          </cell>
          <cell r="M6366" t="str">
            <v>Mateřská škola Cheb, Osvobození 67, příspěvková organizace</v>
          </cell>
          <cell r="N6366" t="str">
            <v>Osvobození</v>
          </cell>
          <cell r="O6366">
            <v>1218</v>
          </cell>
          <cell r="P6366">
            <v>67</v>
          </cell>
          <cell r="Q6366">
            <v>35002</v>
          </cell>
          <cell r="R6366" t="str">
            <v>Cheb</v>
          </cell>
          <cell r="S6366">
            <v>354430138</v>
          </cell>
          <cell r="T6366" t="str">
            <v>slunicko@msosvobozeni.cz</v>
          </cell>
        </row>
        <row r="6367">
          <cell r="A6367">
            <v>600066142</v>
          </cell>
          <cell r="B6367">
            <v>70987327</v>
          </cell>
          <cell r="C6367" t="str">
            <v>Karlovarský kraj</v>
          </cell>
          <cell r="D6367" t="str">
            <v xml:space="preserve">Cheb </v>
          </cell>
          <cell r="E6367" t="str">
            <v>Městský úřad Cheb</v>
          </cell>
          <cell r="F6367" t="str">
            <v>Cheb</v>
          </cell>
          <cell r="G6367" t="str">
            <v>obec</v>
          </cell>
          <cell r="H6367">
            <v>600066142</v>
          </cell>
          <cell r="I6367" t="str">
            <v>70987327</v>
          </cell>
          <cell r="J6367">
            <v>300</v>
          </cell>
          <cell r="K6367" t="str">
            <v>SINGCLEAN</v>
          </cell>
          <cell r="L6367" t="str">
            <v>ANO</v>
          </cell>
          <cell r="M6367" t="str">
            <v>Mateřská škola Cheb, 26. dubna 39, příspěvková organizace</v>
          </cell>
          <cell r="N6367" t="str">
            <v>26. dubna</v>
          </cell>
          <cell r="O6367">
            <v>168</v>
          </cell>
          <cell r="P6367">
            <v>39</v>
          </cell>
          <cell r="Q6367">
            <v>35002</v>
          </cell>
          <cell r="R6367" t="str">
            <v>Cheb</v>
          </cell>
          <cell r="S6367">
            <v>354433154</v>
          </cell>
        </row>
        <row r="6368">
          <cell r="A6368">
            <v>600147967</v>
          </cell>
          <cell r="B6368">
            <v>70987335</v>
          </cell>
          <cell r="C6368" t="str">
            <v>Olomoucký kraj</v>
          </cell>
          <cell r="D6368" t="str">
            <v xml:space="preserve">Šumperk </v>
          </cell>
          <cell r="E6368" t="str">
            <v>Městský úřad Zábřeh</v>
          </cell>
          <cell r="F6368" t="str">
            <v>Zábřeh</v>
          </cell>
          <cell r="G6368" t="str">
            <v>obec</v>
          </cell>
          <cell r="H6368">
            <v>600147967</v>
          </cell>
          <cell r="I6368" t="str">
            <v>70987335</v>
          </cell>
          <cell r="J6368">
            <v>180</v>
          </cell>
          <cell r="K6368" t="str">
            <v>SINGCLEAN</v>
          </cell>
          <cell r="L6368" t="str">
            <v>ANO</v>
          </cell>
          <cell r="M6368" t="str">
            <v>Základní škola a Mateřská škola, Bohuslavice, okres Šumperk, příspěvková organizace</v>
          </cell>
          <cell r="O6368">
            <v>68</v>
          </cell>
          <cell r="Q6368">
            <v>78972</v>
          </cell>
          <cell r="R6368" t="str">
            <v>Bohuslavice</v>
          </cell>
          <cell r="S6368">
            <v>583444314</v>
          </cell>
          <cell r="T6368" t="str">
            <v>bohuslavicezs@seznam.cz</v>
          </cell>
        </row>
        <row r="6369">
          <cell r="A6369">
            <v>600090680</v>
          </cell>
          <cell r="B6369">
            <v>70987343</v>
          </cell>
          <cell r="C6369" t="str">
            <v>Pardubický kraj</v>
          </cell>
          <cell r="D6369" t="str">
            <v xml:space="preserve">Ústí nad Orlicí </v>
          </cell>
          <cell r="E6369" t="str">
            <v>Městský úřad Vysoké Mýto</v>
          </cell>
          <cell r="F6369" t="str">
            <v>Vysoké Mýto</v>
          </cell>
          <cell r="G6369" t="str">
            <v>obec</v>
          </cell>
          <cell r="H6369">
            <v>600090680</v>
          </cell>
          <cell r="I6369" t="str">
            <v>70987343</v>
          </cell>
          <cell r="J6369">
            <v>180</v>
          </cell>
          <cell r="K6369" t="str">
            <v>SINGCLEAN</v>
          </cell>
          <cell r="L6369" t="str">
            <v>ANO</v>
          </cell>
          <cell r="M6369" t="str">
            <v>Základní škola a Mateřská škola Řepníky</v>
          </cell>
          <cell r="O6369">
            <v>34</v>
          </cell>
          <cell r="Q6369">
            <v>53865</v>
          </cell>
          <cell r="R6369" t="str">
            <v>Řepníky</v>
          </cell>
          <cell r="S6369">
            <v>469671504</v>
          </cell>
          <cell r="T6369" t="str">
            <v>skola.repniky@seznam.cz</v>
          </cell>
        </row>
        <row r="6370">
          <cell r="A6370">
            <v>600117278</v>
          </cell>
          <cell r="B6370">
            <v>70987351</v>
          </cell>
          <cell r="C6370" t="str">
            <v>Kraj Vysočina</v>
          </cell>
          <cell r="D6370" t="str">
            <v xml:space="preserve">Jihlava </v>
          </cell>
          <cell r="E6370" t="str">
            <v>Magistrát města Jihlavy</v>
          </cell>
          <cell r="F6370" t="str">
            <v>Jihlava</v>
          </cell>
          <cell r="G6370" t="str">
            <v>obec</v>
          </cell>
          <cell r="H6370">
            <v>600117278</v>
          </cell>
          <cell r="I6370" t="str">
            <v>70987351</v>
          </cell>
          <cell r="J6370">
            <v>200</v>
          </cell>
          <cell r="K6370" t="str">
            <v>SINGCLEAN</v>
          </cell>
          <cell r="L6370" t="str">
            <v>ANO</v>
          </cell>
          <cell r="M6370" t="str">
            <v>Základní škola a mateřská škola Pavlov, příspěvková organizace</v>
          </cell>
          <cell r="O6370">
            <v>100</v>
          </cell>
          <cell r="Q6370">
            <v>58833</v>
          </cell>
          <cell r="R6370" t="str">
            <v>Pavlov</v>
          </cell>
          <cell r="S6370">
            <v>731143755</v>
          </cell>
          <cell r="T6370" t="str">
            <v>zs.pavlov@seznam.cz</v>
          </cell>
        </row>
        <row r="6371">
          <cell r="A6371">
            <v>650041330</v>
          </cell>
          <cell r="B6371">
            <v>70987360</v>
          </cell>
          <cell r="C6371" t="str">
            <v>Pardubický kraj</v>
          </cell>
          <cell r="D6371" t="str">
            <v xml:space="preserve">Chrudim </v>
          </cell>
          <cell r="E6371" t="str">
            <v>Městský úřad Chrudim</v>
          </cell>
          <cell r="F6371" t="str">
            <v>Chrudim</v>
          </cell>
          <cell r="G6371" t="str">
            <v>obec</v>
          </cell>
          <cell r="H6371">
            <v>650041330</v>
          </cell>
          <cell r="I6371" t="str">
            <v>70987360</v>
          </cell>
          <cell r="J6371">
            <v>360</v>
          </cell>
          <cell r="K6371" t="str">
            <v>SINGCLEAN</v>
          </cell>
          <cell r="L6371" t="str">
            <v>ANO</v>
          </cell>
          <cell r="M6371" t="str">
            <v>Základní škola, Bojanov, okres Chrudim</v>
          </cell>
          <cell r="O6371">
            <v>90</v>
          </cell>
          <cell r="Q6371">
            <v>53826</v>
          </cell>
          <cell r="R6371" t="str">
            <v>Bojanov</v>
          </cell>
          <cell r="S6371">
            <v>739203107</v>
          </cell>
          <cell r="T6371" t="str">
            <v>zsbojanov@seznam.cz</v>
          </cell>
        </row>
        <row r="6372">
          <cell r="A6372">
            <v>650022599</v>
          </cell>
          <cell r="B6372">
            <v>70987386</v>
          </cell>
          <cell r="C6372" t="str">
            <v>Olomoucký kraj</v>
          </cell>
          <cell r="D6372" t="str">
            <v xml:space="preserve">Olomouc </v>
          </cell>
          <cell r="E6372" t="str">
            <v>Magistrát města Olomouce</v>
          </cell>
          <cell r="F6372" t="str">
            <v>Olomouc</v>
          </cell>
          <cell r="G6372" t="str">
            <v>obec</v>
          </cell>
          <cell r="H6372">
            <v>650022599</v>
          </cell>
          <cell r="I6372" t="str">
            <v>70987386</v>
          </cell>
          <cell r="J6372">
            <v>100</v>
          </cell>
          <cell r="K6372" t="str">
            <v>SINGCLEAN</v>
          </cell>
          <cell r="L6372" t="str">
            <v>ANO</v>
          </cell>
          <cell r="M6372" t="str">
            <v>Základní škola a Mateřská škola Blatec, okres Olomouc, příspěvková organizace</v>
          </cell>
          <cell r="O6372">
            <v>68</v>
          </cell>
          <cell r="Q6372">
            <v>78375</v>
          </cell>
          <cell r="R6372" t="str">
            <v>Blatec</v>
          </cell>
          <cell r="S6372" t="str">
            <v>585 961 256 ,604541151</v>
          </cell>
          <cell r="T6372" t="str">
            <v>zsblatec@centrum.cz</v>
          </cell>
        </row>
        <row r="6373">
          <cell r="A6373">
            <v>668000899</v>
          </cell>
          <cell r="B6373">
            <v>70987394</v>
          </cell>
          <cell r="C6373" t="str">
            <v>Královéhradecký kraj</v>
          </cell>
          <cell r="D6373" t="str">
            <v xml:space="preserve">Náchod </v>
          </cell>
          <cell r="E6373" t="str">
            <v>Městský úřad Náchod</v>
          </cell>
          <cell r="F6373" t="str">
            <v>Náchod</v>
          </cell>
          <cell r="G6373" t="str">
            <v>obec</v>
          </cell>
          <cell r="H6373">
            <v>668000899</v>
          </cell>
          <cell r="I6373" t="str">
            <v>70987394</v>
          </cell>
          <cell r="J6373">
            <v>240</v>
          </cell>
          <cell r="K6373" t="str">
            <v>SINGCLEAN</v>
          </cell>
          <cell r="L6373" t="str">
            <v>ANO</v>
          </cell>
          <cell r="M6373" t="str">
            <v>Mateřská škola J. A. Komenského, Česká Skalice</v>
          </cell>
          <cell r="N6373" t="str">
            <v>Křenkova</v>
          </cell>
          <cell r="O6373">
            <v>42</v>
          </cell>
          <cell r="Q6373">
            <v>55203</v>
          </cell>
          <cell r="R6373" t="str">
            <v>Česká Skalice</v>
          </cell>
          <cell r="S6373">
            <v>491452668</v>
          </cell>
          <cell r="T6373" t="str">
            <v>msjak@ceskaskalice.cz</v>
          </cell>
        </row>
        <row r="6374">
          <cell r="A6374">
            <v>600065766</v>
          </cell>
          <cell r="B6374">
            <v>70987432</v>
          </cell>
          <cell r="C6374" t="str">
            <v>Karlovarský kraj</v>
          </cell>
          <cell r="D6374" t="str">
            <v xml:space="preserve">Cheb </v>
          </cell>
          <cell r="E6374" t="str">
            <v>Městský úřad Cheb</v>
          </cell>
          <cell r="F6374" t="str">
            <v>Cheb</v>
          </cell>
          <cell r="G6374" t="str">
            <v>obec</v>
          </cell>
          <cell r="H6374">
            <v>600065766</v>
          </cell>
          <cell r="I6374" t="str">
            <v>70987432</v>
          </cell>
          <cell r="J6374">
            <v>120</v>
          </cell>
          <cell r="K6374" t="str">
            <v>SINGCLEAN</v>
          </cell>
          <cell r="L6374" t="str">
            <v>ANO</v>
          </cell>
          <cell r="M6374" t="str">
            <v>Mateřská škola Cheb, Malé náměstí 2, příspěvková organizace</v>
          </cell>
          <cell r="N6374" t="str">
            <v>Malé náměstí</v>
          </cell>
          <cell r="O6374">
            <v>2196</v>
          </cell>
          <cell r="P6374">
            <v>2</v>
          </cell>
          <cell r="Q6374">
            <v>35002</v>
          </cell>
          <cell r="R6374" t="str">
            <v>Cheb</v>
          </cell>
          <cell r="S6374">
            <v>354423213</v>
          </cell>
        </row>
        <row r="6375">
          <cell r="A6375">
            <v>600066312</v>
          </cell>
          <cell r="B6375">
            <v>70987441</v>
          </cell>
          <cell r="C6375" t="str">
            <v>Karlovarský kraj</v>
          </cell>
          <cell r="D6375" t="str">
            <v xml:space="preserve">Cheb </v>
          </cell>
          <cell r="E6375" t="str">
            <v>Městský úřad Cheb</v>
          </cell>
          <cell r="F6375" t="str">
            <v>Cheb</v>
          </cell>
          <cell r="G6375" t="str">
            <v>obec</v>
          </cell>
          <cell r="H6375">
            <v>600066312</v>
          </cell>
          <cell r="I6375" t="str">
            <v>70987441</v>
          </cell>
          <cell r="J6375">
            <v>680</v>
          </cell>
          <cell r="K6375" t="str">
            <v>SINGCLEAN</v>
          </cell>
          <cell r="L6375" t="str">
            <v>ANO</v>
          </cell>
          <cell r="M6375" t="str">
            <v>6. základní škola Cheb, Obětí nacismu 16, příspěvková organizace</v>
          </cell>
          <cell r="N6375" t="str">
            <v>Obětí nacismu</v>
          </cell>
          <cell r="O6375">
            <v>1127</v>
          </cell>
          <cell r="P6375">
            <v>16</v>
          </cell>
          <cell r="Q6375">
            <v>35002</v>
          </cell>
          <cell r="R6375" t="str">
            <v>Cheb</v>
          </cell>
          <cell r="S6375">
            <v>354433180</v>
          </cell>
          <cell r="T6375" t="str">
            <v>6zscheb@6zscheb.cz</v>
          </cell>
        </row>
        <row r="6376">
          <cell r="A6376">
            <v>600066304</v>
          </cell>
          <cell r="B6376">
            <v>70987459</v>
          </cell>
          <cell r="C6376" t="str">
            <v>Karlovarský kraj</v>
          </cell>
          <cell r="D6376" t="str">
            <v xml:space="preserve">Cheb </v>
          </cell>
          <cell r="E6376" t="str">
            <v>Městský úřad Cheb</v>
          </cell>
          <cell r="F6376" t="str">
            <v>Cheb</v>
          </cell>
          <cell r="G6376" t="str">
            <v>obec</v>
          </cell>
          <cell r="H6376">
            <v>600066304</v>
          </cell>
          <cell r="I6376" t="str">
            <v>70987459</v>
          </cell>
          <cell r="J6376">
            <v>1160</v>
          </cell>
          <cell r="K6376" t="str">
            <v>SINGCLEAN</v>
          </cell>
          <cell r="L6376" t="str">
            <v>ANO</v>
          </cell>
          <cell r="M6376" t="str">
            <v>5. základní škola Cheb, Matěje Kopeckého 1, příspěvková organizace</v>
          </cell>
          <cell r="N6376" t="str">
            <v>Matěje Kopeckého</v>
          </cell>
          <cell r="O6376">
            <v>1160</v>
          </cell>
          <cell r="P6376">
            <v>1</v>
          </cell>
          <cell r="Q6376">
            <v>35002</v>
          </cell>
          <cell r="R6376" t="str">
            <v>Cheb</v>
          </cell>
          <cell r="S6376">
            <v>354430643</v>
          </cell>
          <cell r="T6376" t="str">
            <v>5zscheb@5zscheb.cz</v>
          </cell>
        </row>
        <row r="6377">
          <cell r="A6377">
            <v>600109437</v>
          </cell>
          <cell r="B6377">
            <v>70987467</v>
          </cell>
          <cell r="C6377" t="str">
            <v>Jihomoravský kraj</v>
          </cell>
          <cell r="D6377" t="str">
            <v xml:space="preserve">Brno-venkov </v>
          </cell>
          <cell r="E6377" t="str">
            <v>Městský úřad Kuřim</v>
          </cell>
          <cell r="F6377" t="str">
            <v>Kuřim</v>
          </cell>
          <cell r="G6377" t="str">
            <v>obec</v>
          </cell>
          <cell r="H6377">
            <v>600109437</v>
          </cell>
          <cell r="I6377" t="str">
            <v>70987467</v>
          </cell>
          <cell r="J6377">
            <v>80</v>
          </cell>
          <cell r="K6377" t="str">
            <v>SINGCLEAN</v>
          </cell>
          <cell r="L6377" t="str">
            <v>ANO</v>
          </cell>
          <cell r="M6377" t="str">
            <v>Mateřská škola, Jinačovice, okres Brno-venkov, příspěvková organizace</v>
          </cell>
          <cell r="O6377">
            <v>83</v>
          </cell>
          <cell r="Q6377">
            <v>66434</v>
          </cell>
          <cell r="R6377" t="str">
            <v>Jinačovice</v>
          </cell>
          <cell r="S6377">
            <v>511112468</v>
          </cell>
          <cell r="T6377" t="str">
            <v>Materska_skola.Jinacovice@seznam.cz</v>
          </cell>
        </row>
        <row r="6378">
          <cell r="A6378">
            <v>600066291</v>
          </cell>
          <cell r="B6378">
            <v>70987475</v>
          </cell>
          <cell r="C6378" t="str">
            <v>Karlovarský kraj</v>
          </cell>
          <cell r="D6378" t="str">
            <v xml:space="preserve">Cheb </v>
          </cell>
          <cell r="E6378" t="str">
            <v>Městský úřad Cheb</v>
          </cell>
          <cell r="F6378" t="str">
            <v>Cheb</v>
          </cell>
          <cell r="G6378" t="str">
            <v>obec</v>
          </cell>
          <cell r="H6378">
            <v>600066291</v>
          </cell>
          <cell r="I6378" t="str">
            <v>70987475</v>
          </cell>
          <cell r="J6378">
            <v>1180</v>
          </cell>
          <cell r="K6378" t="str">
            <v>SINGCLEAN</v>
          </cell>
          <cell r="L6378" t="str">
            <v>ANO</v>
          </cell>
          <cell r="M6378" t="str">
            <v>4. základní škola Cheb, Hradební 14, příspěvková organizace</v>
          </cell>
          <cell r="N6378" t="str">
            <v>Hradební</v>
          </cell>
          <cell r="O6378">
            <v>52</v>
          </cell>
          <cell r="P6378">
            <v>14</v>
          </cell>
          <cell r="Q6378">
            <v>35002</v>
          </cell>
          <cell r="R6378" t="str">
            <v>Cheb</v>
          </cell>
          <cell r="S6378" t="str">
            <v>354 422 107 ,778428613</v>
          </cell>
          <cell r="T6378" t="str">
            <v>4zscheb@seznam.cz</v>
          </cell>
        </row>
        <row r="6379">
          <cell r="A6379">
            <v>600070387</v>
          </cell>
          <cell r="B6379">
            <v>70987505</v>
          </cell>
          <cell r="C6379" t="str">
            <v>Plzeňský kraj</v>
          </cell>
          <cell r="D6379" t="str">
            <v xml:space="preserve">Plzeň-město </v>
          </cell>
          <cell r="E6379" t="str">
            <v>Magistrát města Plzně</v>
          </cell>
          <cell r="F6379" t="str">
            <v>Plzeň</v>
          </cell>
          <cell r="G6379" t="str">
            <v>obec</v>
          </cell>
          <cell r="H6379">
            <v>600070387</v>
          </cell>
          <cell r="I6379" t="str">
            <v>70987505</v>
          </cell>
          <cell r="J6379">
            <v>220</v>
          </cell>
          <cell r="K6379" t="str">
            <v>SINGCLEAN</v>
          </cell>
          <cell r="L6379" t="str">
            <v>ANO</v>
          </cell>
          <cell r="M6379" t="str">
            <v>Základní škola Tymákov</v>
          </cell>
          <cell r="O6379">
            <v>100</v>
          </cell>
          <cell r="Q6379">
            <v>33201</v>
          </cell>
          <cell r="R6379" t="str">
            <v>Tymákov</v>
          </cell>
          <cell r="S6379">
            <v>377963877</v>
          </cell>
          <cell r="T6379" t="str">
            <v>zs.tymakov@seznam.cz</v>
          </cell>
        </row>
        <row r="6380">
          <cell r="A6380">
            <v>600138119</v>
          </cell>
          <cell r="B6380">
            <v>70987513</v>
          </cell>
          <cell r="C6380" t="str">
            <v>Moravskoslezský kraj</v>
          </cell>
          <cell r="D6380" t="str">
            <v xml:space="preserve">Nový Jičín </v>
          </cell>
          <cell r="E6380" t="str">
            <v>Městský úřad Nový Jičín</v>
          </cell>
          <cell r="F6380" t="str">
            <v>Nový Jičín</v>
          </cell>
          <cell r="G6380" t="str">
            <v>obec</v>
          </cell>
          <cell r="H6380">
            <v>600138119</v>
          </cell>
          <cell r="I6380" t="str">
            <v>70987513</v>
          </cell>
          <cell r="J6380">
            <v>600</v>
          </cell>
          <cell r="K6380" t="str">
            <v>SINGCLEAN</v>
          </cell>
          <cell r="L6380" t="str">
            <v>ANO</v>
          </cell>
          <cell r="M6380" t="str">
            <v>Základní škola a Mateřská škola Kunín, okres Nový Jičín, příspěvková organizace</v>
          </cell>
          <cell r="O6380">
            <v>346</v>
          </cell>
          <cell r="Q6380">
            <v>74253</v>
          </cell>
          <cell r="R6380" t="str">
            <v>Kunín</v>
          </cell>
          <cell r="S6380">
            <v>556749714</v>
          </cell>
          <cell r="T6380" t="str">
            <v>machyckova@zskunin.cz</v>
          </cell>
        </row>
        <row r="6381">
          <cell r="A6381">
            <v>600142957</v>
          </cell>
          <cell r="B6381">
            <v>70987530</v>
          </cell>
          <cell r="C6381" t="str">
            <v>Moravskoslezský kraj</v>
          </cell>
          <cell r="D6381" t="str">
            <v xml:space="preserve">Opava </v>
          </cell>
          <cell r="E6381" t="str">
            <v>Magistrát města Opavy</v>
          </cell>
          <cell r="F6381" t="str">
            <v>Opava</v>
          </cell>
          <cell r="G6381" t="str">
            <v>obec</v>
          </cell>
          <cell r="H6381">
            <v>600142957</v>
          </cell>
          <cell r="I6381" t="str">
            <v>70987530</v>
          </cell>
          <cell r="J6381">
            <v>1300</v>
          </cell>
          <cell r="K6381" t="str">
            <v>SINGCLEAN</v>
          </cell>
          <cell r="L6381" t="str">
            <v>ANO</v>
          </cell>
          <cell r="M6381" t="str">
            <v>Základní škola generála Heliodora Píky a Mateřská škola Štítina, okres Opava, příspěvková organizace</v>
          </cell>
          <cell r="N6381" t="str">
            <v>Komenského</v>
          </cell>
          <cell r="O6381">
            <v>26</v>
          </cell>
          <cell r="Q6381">
            <v>74791</v>
          </cell>
          <cell r="R6381" t="str">
            <v>Štítina</v>
          </cell>
          <cell r="S6381">
            <v>553677091</v>
          </cell>
          <cell r="T6381" t="str">
            <v>skola@zsstitina.cz</v>
          </cell>
        </row>
        <row r="6382">
          <cell r="A6382">
            <v>650041780</v>
          </cell>
          <cell r="B6382">
            <v>70987548</v>
          </cell>
          <cell r="C6382" t="str">
            <v>Olomoucký kraj</v>
          </cell>
          <cell r="D6382" t="str">
            <v xml:space="preserve">Přerov </v>
          </cell>
          <cell r="E6382" t="str">
            <v>Magistrát města Přerova</v>
          </cell>
          <cell r="F6382" t="str">
            <v>Přerov</v>
          </cell>
          <cell r="G6382" t="str">
            <v>obec</v>
          </cell>
          <cell r="H6382">
            <v>650041780</v>
          </cell>
          <cell r="I6382" t="str">
            <v>70987548</v>
          </cell>
          <cell r="J6382">
            <v>180</v>
          </cell>
          <cell r="K6382" t="str">
            <v>SINGCLEAN</v>
          </cell>
          <cell r="L6382" t="str">
            <v>ANO</v>
          </cell>
          <cell r="M6382" t="str">
            <v>Základní škola a mateřská škola Lobodice, příspěvková organizace</v>
          </cell>
          <cell r="O6382">
            <v>39</v>
          </cell>
          <cell r="Q6382">
            <v>75101</v>
          </cell>
          <cell r="R6382" t="str">
            <v>Lobodice</v>
          </cell>
          <cell r="S6382">
            <v>581731732</v>
          </cell>
          <cell r="T6382" t="str">
            <v>zslobodice@centrum.cz</v>
          </cell>
        </row>
        <row r="6383">
          <cell r="A6383">
            <v>600117111</v>
          </cell>
          <cell r="B6383">
            <v>70987556</v>
          </cell>
          <cell r="C6383" t="str">
            <v>Kraj Vysočina</v>
          </cell>
          <cell r="D6383" t="str">
            <v xml:space="preserve">Jihlava </v>
          </cell>
          <cell r="E6383" t="str">
            <v>Magistrát města Jihlavy</v>
          </cell>
          <cell r="F6383" t="str">
            <v>Jihlava</v>
          </cell>
          <cell r="G6383" t="str">
            <v>obec</v>
          </cell>
          <cell r="H6383">
            <v>600117111</v>
          </cell>
          <cell r="I6383" t="str">
            <v>70987556</v>
          </cell>
          <cell r="J6383">
            <v>400</v>
          </cell>
          <cell r="K6383" t="str">
            <v>SINGCLEAN</v>
          </cell>
          <cell r="L6383" t="str">
            <v>ANO</v>
          </cell>
          <cell r="M6383" t="str">
            <v>Základní škola a Mateřská škola Větrný Jeníkov, příspěvková organizace</v>
          </cell>
          <cell r="O6383">
            <v>171</v>
          </cell>
          <cell r="Q6383">
            <v>58842</v>
          </cell>
          <cell r="R6383" t="str">
            <v>Větrný Jeníkov</v>
          </cell>
          <cell r="S6383">
            <v>567275106</v>
          </cell>
          <cell r="T6383" t="str">
            <v>vetrnyjenikov@volny.cz</v>
          </cell>
        </row>
        <row r="6384">
          <cell r="A6384">
            <v>650041224</v>
          </cell>
          <cell r="B6384">
            <v>70987572</v>
          </cell>
          <cell r="C6384" t="str">
            <v>Olomoucký kraj</v>
          </cell>
          <cell r="D6384" t="str">
            <v xml:space="preserve">Olomouc </v>
          </cell>
          <cell r="E6384" t="str">
            <v>Magistrát města Olomouce</v>
          </cell>
          <cell r="F6384" t="str">
            <v>Olomouc</v>
          </cell>
          <cell r="G6384" t="str">
            <v>obec</v>
          </cell>
          <cell r="H6384">
            <v>650041224</v>
          </cell>
          <cell r="I6384" t="str">
            <v>70987572</v>
          </cell>
          <cell r="J6384">
            <v>240</v>
          </cell>
          <cell r="K6384" t="str">
            <v>SINGCLEAN</v>
          </cell>
          <cell r="L6384" t="str">
            <v>ANO</v>
          </cell>
          <cell r="M6384" t="str">
            <v>Základní škola a Mateřská škola Charváty, příspěvková organizace</v>
          </cell>
          <cell r="O6384">
            <v>21</v>
          </cell>
          <cell r="Q6384">
            <v>78375</v>
          </cell>
          <cell r="R6384" t="str">
            <v>Charváty</v>
          </cell>
          <cell r="S6384">
            <v>585961263</v>
          </cell>
          <cell r="T6384" t="str">
            <v>zs.charvaty@seznam.cz</v>
          </cell>
        </row>
        <row r="6385">
          <cell r="A6385">
            <v>600065251</v>
          </cell>
          <cell r="B6385">
            <v>70987599</v>
          </cell>
          <cell r="C6385" t="str">
            <v>Plzeňský kraj</v>
          </cell>
          <cell r="D6385" t="str">
            <v xml:space="preserve">Domažlice </v>
          </cell>
          <cell r="E6385" t="str">
            <v>Městský úřad Domažlice</v>
          </cell>
          <cell r="F6385" t="str">
            <v>Domažlice</v>
          </cell>
          <cell r="G6385" t="str">
            <v>obec</v>
          </cell>
          <cell r="H6385">
            <v>600065251</v>
          </cell>
          <cell r="I6385" t="str">
            <v>70987599</v>
          </cell>
          <cell r="J6385">
            <v>40</v>
          </cell>
          <cell r="K6385" t="str">
            <v>SINGCLEAN</v>
          </cell>
          <cell r="L6385" t="str">
            <v>ANO</v>
          </cell>
          <cell r="M6385" t="str">
            <v>Mateřská škola Nový Kramolín, okres Domažlice, příspěvková organizace</v>
          </cell>
          <cell r="O6385">
            <v>13</v>
          </cell>
          <cell r="Q6385">
            <v>34401</v>
          </cell>
          <cell r="R6385" t="str">
            <v>Nový Kramolín</v>
          </cell>
          <cell r="S6385">
            <v>379497389</v>
          </cell>
          <cell r="T6385" t="str">
            <v>info@novykramolin.cz</v>
          </cell>
        </row>
        <row r="6386">
          <cell r="A6386">
            <v>600125564</v>
          </cell>
          <cell r="B6386">
            <v>70987602</v>
          </cell>
          <cell r="C6386" t="str">
            <v>Jihomoravský kraj</v>
          </cell>
          <cell r="D6386" t="str">
            <v xml:space="preserve">Vyškov </v>
          </cell>
          <cell r="E6386" t="str">
            <v>Městský úřad Vyškov</v>
          </cell>
          <cell r="F6386" t="str">
            <v>Vyškov</v>
          </cell>
          <cell r="G6386" t="str">
            <v>obec</v>
          </cell>
          <cell r="H6386">
            <v>600125564</v>
          </cell>
          <cell r="I6386" t="str">
            <v>70987602</v>
          </cell>
          <cell r="J6386">
            <v>120</v>
          </cell>
          <cell r="K6386" t="str">
            <v>SINGCLEAN</v>
          </cell>
          <cell r="L6386" t="str">
            <v>ANO</v>
          </cell>
          <cell r="M6386" t="str">
            <v>Základní škola Hoštice - Heroltice, okres Vyškov, příspěvková organizace</v>
          </cell>
          <cell r="O6386">
            <v>68</v>
          </cell>
          <cell r="Q6386">
            <v>68201</v>
          </cell>
          <cell r="R6386" t="str">
            <v>Hoštice-Heroltice</v>
          </cell>
          <cell r="S6386">
            <v>517361247</v>
          </cell>
          <cell r="T6386" t="str">
            <v>zshosticeheroltice@seznam.cz</v>
          </cell>
        </row>
        <row r="6387">
          <cell r="A6387">
            <v>650058313</v>
          </cell>
          <cell r="B6387">
            <v>70987629</v>
          </cell>
          <cell r="C6387" t="str">
            <v>Plzeňský kraj</v>
          </cell>
          <cell r="D6387" t="str">
            <v xml:space="preserve">Klatovy </v>
          </cell>
          <cell r="E6387" t="str">
            <v>Městský úřad Sušice</v>
          </cell>
          <cell r="F6387" t="str">
            <v>Sušice</v>
          </cell>
          <cell r="G6387" t="str">
            <v>obec</v>
          </cell>
          <cell r="H6387">
            <v>650058313</v>
          </cell>
          <cell r="I6387" t="str">
            <v>70987629</v>
          </cell>
          <cell r="J6387">
            <v>80</v>
          </cell>
          <cell r="K6387" t="str">
            <v>SINGCLEAN</v>
          </cell>
          <cell r="L6387" t="str">
            <v>ANO</v>
          </cell>
          <cell r="M6387" t="str">
            <v>Základní škola a mateřská škola Srní, okres Klatovy, příspěvková organizace</v>
          </cell>
          <cell r="O6387">
            <v>10</v>
          </cell>
          <cell r="Q6387">
            <v>34192</v>
          </cell>
          <cell r="R6387" t="str">
            <v>Srní</v>
          </cell>
          <cell r="S6387">
            <v>376599283</v>
          </cell>
          <cell r="T6387" t="str">
            <v>info@zsamssrni.info</v>
          </cell>
        </row>
        <row r="6388">
          <cell r="A6388">
            <v>600124827</v>
          </cell>
          <cell r="B6388">
            <v>70987637</v>
          </cell>
          <cell r="C6388" t="str">
            <v>Jihomoravský kraj</v>
          </cell>
          <cell r="D6388" t="str">
            <v xml:space="preserve">Vyškov </v>
          </cell>
          <cell r="E6388" t="str">
            <v>Městský úřad Vyškov</v>
          </cell>
          <cell r="F6388" t="str">
            <v>Vyškov</v>
          </cell>
          <cell r="G6388" t="str">
            <v>obec</v>
          </cell>
          <cell r="H6388">
            <v>600124827</v>
          </cell>
          <cell r="I6388" t="str">
            <v>70987637</v>
          </cell>
          <cell r="J6388">
            <v>60</v>
          </cell>
          <cell r="K6388" t="str">
            <v>SINGCLEAN</v>
          </cell>
          <cell r="L6388" t="str">
            <v>ANO</v>
          </cell>
          <cell r="M6388" t="str">
            <v>Mateřská škola Hoštice-Heroltice, okres Vyškov, příspěvková organizace</v>
          </cell>
          <cell r="O6388">
            <v>58</v>
          </cell>
          <cell r="Q6388">
            <v>68201</v>
          </cell>
          <cell r="R6388" t="str">
            <v>Hoštice-Heroltice</v>
          </cell>
          <cell r="S6388">
            <v>517361255</v>
          </cell>
          <cell r="T6388" t="str">
            <v>mshosticeheroltice@seznam.cz</v>
          </cell>
        </row>
        <row r="6389">
          <cell r="A6389">
            <v>600125181</v>
          </cell>
          <cell r="B6389">
            <v>70987645</v>
          </cell>
          <cell r="C6389" t="str">
            <v>Jihomoravský kraj</v>
          </cell>
          <cell r="D6389" t="str">
            <v xml:space="preserve">Vyškov </v>
          </cell>
          <cell r="E6389" t="str">
            <v>Městský úřad Vyškov</v>
          </cell>
          <cell r="F6389" t="str">
            <v>Vyškov</v>
          </cell>
          <cell r="G6389" t="str">
            <v>obec</v>
          </cell>
          <cell r="H6389">
            <v>600125181</v>
          </cell>
          <cell r="I6389" t="str">
            <v>70987645</v>
          </cell>
          <cell r="J6389">
            <v>60</v>
          </cell>
          <cell r="K6389" t="str">
            <v>SINGCLEAN</v>
          </cell>
          <cell r="L6389" t="str">
            <v>ANO</v>
          </cell>
          <cell r="M6389" t="str">
            <v>Mateřská škola Olšany, okres Vyškov, příspěvková organizace</v>
          </cell>
          <cell r="O6389">
            <v>66</v>
          </cell>
          <cell r="Q6389">
            <v>68301</v>
          </cell>
          <cell r="R6389" t="str">
            <v>Olšany</v>
          </cell>
          <cell r="S6389">
            <v>517374194</v>
          </cell>
          <cell r="T6389" t="str">
            <v>ms@olsany.org</v>
          </cell>
        </row>
        <row r="6390">
          <cell r="A6390">
            <v>650018346</v>
          </cell>
          <cell r="B6390">
            <v>70987653</v>
          </cell>
          <cell r="C6390" t="str">
            <v>Pardubický kraj</v>
          </cell>
          <cell r="D6390" t="str">
            <v xml:space="preserve">Pardubice </v>
          </cell>
          <cell r="E6390" t="str">
            <v>Magistrát města Pardubic</v>
          </cell>
          <cell r="F6390" t="str">
            <v>Pardubice</v>
          </cell>
          <cell r="G6390" t="str">
            <v>obec</v>
          </cell>
          <cell r="H6390">
            <v>650018346</v>
          </cell>
          <cell r="I6390" t="str">
            <v>70987653</v>
          </cell>
          <cell r="J6390">
            <v>280</v>
          </cell>
          <cell r="K6390" t="str">
            <v>SINGCLEAN</v>
          </cell>
          <cell r="L6390" t="str">
            <v>ANO</v>
          </cell>
          <cell r="M6390" t="str">
            <v>Základní škola a mateřská škola Staré Ždánice, okres Pardubice</v>
          </cell>
          <cell r="O6390">
            <v>33</v>
          </cell>
          <cell r="Q6390">
            <v>53344</v>
          </cell>
          <cell r="R6390" t="str">
            <v>Staré Ždánice</v>
          </cell>
          <cell r="S6390">
            <v>466981229</v>
          </cell>
          <cell r="T6390" t="str">
            <v>v.spejchlik@seznam.cz</v>
          </cell>
        </row>
        <row r="6391">
          <cell r="A6391">
            <v>600113728</v>
          </cell>
          <cell r="B6391">
            <v>70987661</v>
          </cell>
          <cell r="C6391" t="str">
            <v>Zlínský kraj</v>
          </cell>
          <cell r="D6391" t="str">
            <v xml:space="preserve">Zlín </v>
          </cell>
          <cell r="E6391" t="str">
            <v>Městský úřad Valašské Klobouky</v>
          </cell>
          <cell r="F6391" t="str">
            <v>Valašské Klobouky</v>
          </cell>
          <cell r="G6391" t="str">
            <v>obec</v>
          </cell>
          <cell r="H6391">
            <v>600113728</v>
          </cell>
          <cell r="I6391" t="str">
            <v>70987661</v>
          </cell>
          <cell r="J6391">
            <v>80</v>
          </cell>
          <cell r="K6391" t="str">
            <v>SINGCLEAN</v>
          </cell>
          <cell r="L6391" t="str">
            <v>ANO</v>
          </cell>
          <cell r="M6391" t="str">
            <v>Mateřská škola Návojná, okres Zlín, příspěvková organizace</v>
          </cell>
          <cell r="O6391">
            <v>157</v>
          </cell>
          <cell r="Q6391">
            <v>76332</v>
          </cell>
          <cell r="R6391" t="str">
            <v>Návojná</v>
          </cell>
          <cell r="S6391">
            <v>739312485</v>
          </cell>
          <cell r="T6391" t="str">
            <v>msnavojna@seznam.cz</v>
          </cell>
        </row>
        <row r="6392">
          <cell r="A6392">
            <v>600050424</v>
          </cell>
          <cell r="B6392">
            <v>70987670</v>
          </cell>
          <cell r="C6392" t="str">
            <v>Středočeský kraj</v>
          </cell>
          <cell r="D6392" t="str">
            <v xml:space="preserve">Nymburk </v>
          </cell>
          <cell r="E6392" t="str">
            <v>Městský úřad Nymburk</v>
          </cell>
          <cell r="F6392" t="str">
            <v>Nymburk</v>
          </cell>
          <cell r="G6392" t="str">
            <v>obec</v>
          </cell>
          <cell r="H6392">
            <v>600050424</v>
          </cell>
          <cell r="I6392" t="str">
            <v>70987670</v>
          </cell>
          <cell r="J6392">
            <v>60</v>
          </cell>
          <cell r="K6392" t="str">
            <v>SINGCLEAN</v>
          </cell>
          <cell r="L6392" t="str">
            <v>ANO</v>
          </cell>
          <cell r="M6392" t="str">
            <v>Mateřská škola Chrást</v>
          </cell>
          <cell r="O6392">
            <v>150</v>
          </cell>
          <cell r="Q6392">
            <v>28914</v>
          </cell>
          <cell r="R6392" t="str">
            <v>Chrást</v>
          </cell>
          <cell r="S6392">
            <v>602329927</v>
          </cell>
          <cell r="T6392" t="str">
            <v>mschrast@seznam.cz</v>
          </cell>
        </row>
        <row r="6393">
          <cell r="A6393">
            <v>600113108</v>
          </cell>
          <cell r="B6393">
            <v>70987688</v>
          </cell>
          <cell r="C6393" t="str">
            <v>Zlínský kraj</v>
          </cell>
          <cell r="D6393" t="str">
            <v xml:space="preserve">Zlín </v>
          </cell>
          <cell r="E6393" t="str">
            <v>Městský úřad Otrokovice</v>
          </cell>
          <cell r="F6393" t="str">
            <v>Otrokovice</v>
          </cell>
          <cell r="G6393" t="str">
            <v>obec</v>
          </cell>
          <cell r="H6393">
            <v>600113108</v>
          </cell>
          <cell r="I6393" t="str">
            <v>70987688</v>
          </cell>
          <cell r="J6393">
            <v>20</v>
          </cell>
          <cell r="K6393" t="str">
            <v>SINGCLEAN</v>
          </cell>
          <cell r="L6393" t="str">
            <v>ANO</v>
          </cell>
          <cell r="M6393" t="str">
            <v>Mateřská škola Komárov, okres Zlín, příspěvková organizace</v>
          </cell>
          <cell r="O6393">
            <v>73</v>
          </cell>
          <cell r="Q6393">
            <v>76361</v>
          </cell>
          <cell r="R6393" t="str">
            <v>Komárov</v>
          </cell>
          <cell r="S6393">
            <v>737424528</v>
          </cell>
          <cell r="T6393" t="str">
            <v>mskomarov73@seznam.cz</v>
          </cell>
        </row>
        <row r="6394">
          <cell r="A6394">
            <v>650026322</v>
          </cell>
          <cell r="B6394">
            <v>70987700</v>
          </cell>
          <cell r="C6394" t="str">
            <v>Moravskoslezský kraj</v>
          </cell>
          <cell r="D6394" t="str">
            <v xml:space="preserve">Ostrava-město </v>
          </cell>
          <cell r="E6394" t="str">
            <v>Magistrát města Ostravy</v>
          </cell>
          <cell r="F6394" t="str">
            <v>Ostrava</v>
          </cell>
          <cell r="G6394" t="str">
            <v>obec</v>
          </cell>
          <cell r="H6394">
            <v>650026322</v>
          </cell>
          <cell r="I6394" t="str">
            <v>70987700</v>
          </cell>
          <cell r="J6394">
            <v>920</v>
          </cell>
          <cell r="K6394" t="str">
            <v>SINGCLEAN</v>
          </cell>
          <cell r="L6394" t="str">
            <v>ANO</v>
          </cell>
          <cell r="M6394" t="str">
            <v>Základní škola Ostrava-Radvanice, Vrchlického 5, příspěvková organizace</v>
          </cell>
          <cell r="N6394" t="str">
            <v>Vrchlického</v>
          </cell>
          <cell r="O6394">
            <v>401</v>
          </cell>
          <cell r="P6394">
            <v>5</v>
          </cell>
          <cell r="Q6394">
            <v>71600</v>
          </cell>
          <cell r="R6394" t="str">
            <v>Ostrava</v>
          </cell>
          <cell r="S6394">
            <v>596232129</v>
          </cell>
          <cell r="T6394" t="str">
            <v>zsvrchlickeho@seznam.cz</v>
          </cell>
        </row>
        <row r="6395">
          <cell r="A6395">
            <v>600040224</v>
          </cell>
          <cell r="B6395">
            <v>70987726</v>
          </cell>
          <cell r="C6395" t="str">
            <v>Hlavní město Praha</v>
          </cell>
          <cell r="D6395" t="str">
            <v xml:space="preserve">Praha 9 </v>
          </cell>
          <cell r="E6395" t="str">
            <v>Úřad městské části Praha 19</v>
          </cell>
          <cell r="F6395" t="str">
            <v>Praha 19</v>
          </cell>
          <cell r="G6395" t="str">
            <v>obec</v>
          </cell>
          <cell r="H6395">
            <v>600040224</v>
          </cell>
          <cell r="I6395" t="str">
            <v>70987726</v>
          </cell>
          <cell r="J6395">
            <v>20</v>
          </cell>
          <cell r="K6395" t="str">
            <v>SINGCLEAN</v>
          </cell>
          <cell r="L6395" t="str">
            <v>ANO</v>
          </cell>
          <cell r="M6395" t="str">
            <v>Mateřská škola Praha 9 - Satalice</v>
          </cell>
          <cell r="N6395" t="str">
            <v>U obory</v>
          </cell>
          <cell r="O6395">
            <v>385</v>
          </cell>
          <cell r="Q6395">
            <v>19015</v>
          </cell>
          <cell r="R6395" t="str">
            <v>Praha 9</v>
          </cell>
          <cell r="S6395">
            <v>286852423</v>
          </cell>
          <cell r="T6395" t="str">
            <v>ms.satalice@email.cz</v>
          </cell>
        </row>
        <row r="6396">
          <cell r="A6396">
            <v>600144241</v>
          </cell>
          <cell r="B6396">
            <v>70987734</v>
          </cell>
          <cell r="C6396" t="str">
            <v>Moravskoslezský kraj</v>
          </cell>
          <cell r="D6396" t="str">
            <v xml:space="preserve">Ostrava-město </v>
          </cell>
          <cell r="E6396" t="str">
            <v>Magistrát města Ostravy</v>
          </cell>
          <cell r="F6396" t="str">
            <v>Ostrava</v>
          </cell>
          <cell r="G6396" t="str">
            <v>obec</v>
          </cell>
          <cell r="H6396">
            <v>600144241</v>
          </cell>
          <cell r="I6396" t="str">
            <v>70987734</v>
          </cell>
          <cell r="J6396">
            <v>160</v>
          </cell>
          <cell r="K6396" t="str">
            <v>SINGCLEAN</v>
          </cell>
          <cell r="L6396" t="str">
            <v>ANO</v>
          </cell>
          <cell r="M6396" t="str">
            <v>Mateřská škola Ostrava-Bartovice, Za Ještěrkou 8, příspěvková organizace</v>
          </cell>
          <cell r="N6396" t="str">
            <v>Za Ještěrkou</v>
          </cell>
          <cell r="O6396">
            <v>507</v>
          </cell>
          <cell r="P6396">
            <v>8</v>
          </cell>
          <cell r="Q6396">
            <v>71700</v>
          </cell>
          <cell r="R6396" t="str">
            <v>Ostrava</v>
          </cell>
          <cell r="S6396">
            <v>596227584</v>
          </cell>
          <cell r="T6396" t="str">
            <v>krumniklova@mszajesterkou.cz</v>
          </cell>
        </row>
        <row r="6397">
          <cell r="A6397">
            <v>600143562</v>
          </cell>
          <cell r="B6397">
            <v>70987742</v>
          </cell>
          <cell r="C6397" t="str">
            <v>Moravskoslezský kraj</v>
          </cell>
          <cell r="D6397" t="str">
            <v xml:space="preserve">Ostrava-město </v>
          </cell>
          <cell r="E6397" t="str">
            <v>Magistrát města Ostravy</v>
          </cell>
          <cell r="F6397" t="str">
            <v>Ostrava</v>
          </cell>
          <cell r="G6397" t="str">
            <v>obec</v>
          </cell>
          <cell r="H6397">
            <v>600143562</v>
          </cell>
          <cell r="I6397" t="str">
            <v>70987742</v>
          </cell>
          <cell r="J6397">
            <v>240</v>
          </cell>
          <cell r="K6397" t="str">
            <v>SINGCLEAN</v>
          </cell>
          <cell r="L6397" t="str">
            <v>ANO</v>
          </cell>
          <cell r="M6397" t="str">
            <v>Mateřská škola Ostrava-Radvanice, Těšínská 279, příspěvková organizace</v>
          </cell>
          <cell r="N6397" t="str">
            <v>Těšínská</v>
          </cell>
          <cell r="O6397">
            <v>206</v>
          </cell>
          <cell r="P6397">
            <v>279</v>
          </cell>
          <cell r="Q6397">
            <v>71600</v>
          </cell>
          <cell r="R6397" t="str">
            <v>Ostrava</v>
          </cell>
          <cell r="S6397">
            <v>596232782</v>
          </cell>
          <cell r="T6397" t="str">
            <v>msradvanice@atlas.cz</v>
          </cell>
        </row>
        <row r="6398">
          <cell r="A6398">
            <v>600122310</v>
          </cell>
          <cell r="B6398">
            <v>70987751</v>
          </cell>
          <cell r="C6398" t="str">
            <v>Kraj Vysočina</v>
          </cell>
          <cell r="D6398" t="str">
            <v xml:space="preserve">Třebíč </v>
          </cell>
          <cell r="E6398" t="str">
            <v>Městský úřad Náměšť nad Oslavou</v>
          </cell>
          <cell r="F6398" t="str">
            <v>Náměšť nad Oslavou</v>
          </cell>
          <cell r="G6398" t="str">
            <v>obec</v>
          </cell>
          <cell r="H6398">
            <v>600122310</v>
          </cell>
          <cell r="I6398" t="str">
            <v>70987751</v>
          </cell>
          <cell r="J6398">
            <v>140</v>
          </cell>
          <cell r="K6398" t="str">
            <v>SINGCLEAN</v>
          </cell>
          <cell r="L6398" t="str">
            <v>ANO</v>
          </cell>
          <cell r="M6398" t="str">
            <v>Základní škola Vícenice u Náměště nad Oslavou, okres Třebíč</v>
          </cell>
          <cell r="O6398">
            <v>45</v>
          </cell>
          <cell r="Q6398">
            <v>67571</v>
          </cell>
          <cell r="R6398" t="str">
            <v>Vícenice u Náměště nad Oslavou</v>
          </cell>
          <cell r="S6398">
            <v>568620408</v>
          </cell>
          <cell r="T6398" t="str">
            <v>info@zsvicenice.cz</v>
          </cell>
        </row>
        <row r="6399">
          <cell r="A6399">
            <v>600120813</v>
          </cell>
          <cell r="B6399">
            <v>70987769</v>
          </cell>
          <cell r="C6399" t="str">
            <v>Kraj Vysočina</v>
          </cell>
          <cell r="D6399" t="str">
            <v xml:space="preserve">Třebíč </v>
          </cell>
          <cell r="E6399" t="str">
            <v>Městský úřad Třebíč</v>
          </cell>
          <cell r="F6399" t="str">
            <v>Třebíč</v>
          </cell>
          <cell r="G6399" t="str">
            <v>obec</v>
          </cell>
          <cell r="H6399">
            <v>600120813</v>
          </cell>
          <cell r="I6399" t="str">
            <v>70987769</v>
          </cell>
          <cell r="J6399">
            <v>160</v>
          </cell>
          <cell r="K6399" t="str">
            <v>SINGCLEAN</v>
          </cell>
          <cell r="L6399" t="str">
            <v>ANO</v>
          </cell>
          <cell r="M6399" t="str">
            <v>Mateřská škola Budišov - příspěvková organizace</v>
          </cell>
          <cell r="O6399">
            <v>306</v>
          </cell>
          <cell r="Q6399">
            <v>67503</v>
          </cell>
          <cell r="R6399" t="str">
            <v>Budišov</v>
          </cell>
          <cell r="S6399">
            <v>568875131</v>
          </cell>
          <cell r="T6399" t="str">
            <v>ms.budisov@seznam.cz</v>
          </cell>
        </row>
        <row r="6400">
          <cell r="A6400">
            <v>600121135</v>
          </cell>
          <cell r="B6400">
            <v>70987785</v>
          </cell>
          <cell r="C6400" t="str">
            <v>Kraj Vysočina</v>
          </cell>
          <cell r="D6400" t="str">
            <v xml:space="preserve">Třebíč </v>
          </cell>
          <cell r="E6400" t="str">
            <v>Městský úřad Náměšť nad Oslavou</v>
          </cell>
          <cell r="F6400" t="str">
            <v>Náměšť nad Oslavou</v>
          </cell>
          <cell r="G6400" t="str">
            <v>obec</v>
          </cell>
          <cell r="H6400">
            <v>600121135</v>
          </cell>
          <cell r="I6400" t="str">
            <v>70987785</v>
          </cell>
          <cell r="J6400">
            <v>160</v>
          </cell>
          <cell r="K6400" t="str">
            <v>SINGCLEAN</v>
          </cell>
          <cell r="L6400" t="str">
            <v>ANO</v>
          </cell>
          <cell r="M6400" t="str">
            <v>Mateřská škola Náměšť nad Oslavou Třebíčská, příspěvková organizace</v>
          </cell>
          <cell r="N6400" t="str">
            <v>Třebíčská</v>
          </cell>
          <cell r="O6400">
            <v>158</v>
          </cell>
          <cell r="Q6400">
            <v>67571</v>
          </cell>
          <cell r="R6400" t="str">
            <v>Náměšť nad Oslavou</v>
          </cell>
          <cell r="S6400">
            <v>568620421</v>
          </cell>
          <cell r="T6400" t="str">
            <v>mstrebicska@seznam.cz</v>
          </cell>
        </row>
        <row r="6401">
          <cell r="A6401">
            <v>600121101</v>
          </cell>
          <cell r="B6401">
            <v>70987815</v>
          </cell>
          <cell r="C6401" t="str">
            <v>Kraj Vysočina</v>
          </cell>
          <cell r="D6401" t="str">
            <v xml:space="preserve">Třebíč </v>
          </cell>
          <cell r="E6401" t="str">
            <v>Městský úřad Náměšť nad Oslavou</v>
          </cell>
          <cell r="F6401" t="str">
            <v>Náměšť nad Oslavou</v>
          </cell>
          <cell r="G6401" t="str">
            <v>obec</v>
          </cell>
          <cell r="H6401">
            <v>600121101</v>
          </cell>
          <cell r="I6401" t="str">
            <v>70987815</v>
          </cell>
          <cell r="J6401">
            <v>300</v>
          </cell>
          <cell r="K6401" t="str">
            <v>SINGCLEAN</v>
          </cell>
          <cell r="L6401" t="str">
            <v>ANO</v>
          </cell>
          <cell r="M6401" t="str">
            <v>Mateřská škola Náměšť nad Oslavou Husova, příspěvková organizace</v>
          </cell>
          <cell r="N6401" t="str">
            <v>Husova</v>
          </cell>
          <cell r="O6401">
            <v>580</v>
          </cell>
          <cell r="Q6401">
            <v>67571</v>
          </cell>
          <cell r="R6401" t="str">
            <v>Náměšť nad Oslavou</v>
          </cell>
          <cell r="S6401">
            <v>568620483</v>
          </cell>
          <cell r="T6401" t="str">
            <v>mshusova@tiscali.cz</v>
          </cell>
        </row>
        <row r="6402">
          <cell r="A6402">
            <v>600066002</v>
          </cell>
          <cell r="B6402">
            <v>70987840</v>
          </cell>
          <cell r="C6402" t="str">
            <v>Karlovarský kraj</v>
          </cell>
          <cell r="D6402" t="str">
            <v xml:space="preserve">Cheb </v>
          </cell>
          <cell r="E6402" t="str">
            <v>Městský úřad Cheb</v>
          </cell>
          <cell r="F6402" t="str">
            <v>Cheb</v>
          </cell>
          <cell r="G6402" t="str">
            <v>obec</v>
          </cell>
          <cell r="H6402">
            <v>600066002</v>
          </cell>
          <cell r="I6402" t="str">
            <v>70987840</v>
          </cell>
          <cell r="J6402">
            <v>160</v>
          </cell>
          <cell r="K6402" t="str">
            <v>SINGCLEAN</v>
          </cell>
          <cell r="L6402" t="str">
            <v>ANO</v>
          </cell>
          <cell r="M6402" t="str">
            <v>Mateřská škola a Základní škola Nový Kostel, okres Cheb, příspěvková organizace</v>
          </cell>
          <cell r="O6402">
            <v>84</v>
          </cell>
          <cell r="Q6402">
            <v>35134</v>
          </cell>
          <cell r="R6402" t="str">
            <v>Nový Kostel</v>
          </cell>
          <cell r="S6402" t="str">
            <v>354 599 840 ,354599844</v>
          </cell>
          <cell r="T6402" t="str">
            <v>zs.nk@tiscali.cz</v>
          </cell>
        </row>
        <row r="6403">
          <cell r="A6403">
            <v>600117812</v>
          </cell>
          <cell r="B6403">
            <v>70987866</v>
          </cell>
          <cell r="C6403" t="str">
            <v>Zlínský kraj</v>
          </cell>
          <cell r="D6403" t="str">
            <v xml:space="preserve">Kroměříž </v>
          </cell>
          <cell r="E6403" t="str">
            <v>Městský úřad Bystřice pod Hostýnem</v>
          </cell>
          <cell r="F6403" t="str">
            <v>Bystřice pod Hostýnem</v>
          </cell>
          <cell r="G6403" t="str">
            <v>obec</v>
          </cell>
          <cell r="H6403">
            <v>600117812</v>
          </cell>
          <cell r="I6403" t="str">
            <v>70987866</v>
          </cell>
          <cell r="J6403">
            <v>60</v>
          </cell>
          <cell r="K6403" t="str">
            <v>SINGCLEAN</v>
          </cell>
          <cell r="L6403" t="str">
            <v>ANO</v>
          </cell>
          <cell r="M6403" t="str">
            <v>Mateřská škola Osíčko, okres Kroměříž, příspěvková organizace</v>
          </cell>
          <cell r="O6403">
            <v>74</v>
          </cell>
          <cell r="Q6403">
            <v>76861</v>
          </cell>
          <cell r="R6403" t="str">
            <v>Osíčko</v>
          </cell>
          <cell r="S6403">
            <v>573390226</v>
          </cell>
          <cell r="T6403" t="str">
            <v>ms@osicko.cz</v>
          </cell>
        </row>
        <row r="6404">
          <cell r="A6404">
            <v>600086631</v>
          </cell>
          <cell r="B6404">
            <v>70987882</v>
          </cell>
          <cell r="C6404" t="str">
            <v>Kraj Vysočina</v>
          </cell>
          <cell r="D6404" t="str">
            <v xml:space="preserve">Havlíčkův Brod </v>
          </cell>
          <cell r="E6404" t="str">
            <v>Městský úřad Havlíčkův Brod</v>
          </cell>
          <cell r="F6404" t="str">
            <v>Havlíčkův Brod</v>
          </cell>
          <cell r="G6404" t="str">
            <v>obec</v>
          </cell>
          <cell r="H6404">
            <v>600086631</v>
          </cell>
          <cell r="I6404" t="str">
            <v>70987882</v>
          </cell>
          <cell r="J6404">
            <v>620</v>
          </cell>
          <cell r="K6404" t="str">
            <v>SINGCLEAN</v>
          </cell>
          <cell r="L6404" t="str">
            <v>ANO</v>
          </cell>
          <cell r="M6404" t="str">
            <v>Základní škola a mateřská škola Herálec</v>
          </cell>
          <cell r="O6404">
            <v>38</v>
          </cell>
          <cell r="Q6404">
            <v>58255</v>
          </cell>
          <cell r="R6404" t="str">
            <v>Herálec</v>
          </cell>
          <cell r="S6404">
            <v>569445137</v>
          </cell>
          <cell r="T6404" t="str">
            <v>skola@zs-heralec.cz</v>
          </cell>
        </row>
        <row r="6405">
          <cell r="A6405">
            <v>600117146</v>
          </cell>
          <cell r="B6405">
            <v>70987891</v>
          </cell>
          <cell r="C6405" t="str">
            <v>Kraj Vysočina</v>
          </cell>
          <cell r="D6405" t="str">
            <v xml:space="preserve">Jihlava </v>
          </cell>
          <cell r="E6405" t="str">
            <v>Městský úřad Telč</v>
          </cell>
          <cell r="F6405" t="str">
            <v>Telč</v>
          </cell>
          <cell r="G6405" t="str">
            <v>obec</v>
          </cell>
          <cell r="H6405">
            <v>600117146</v>
          </cell>
          <cell r="I6405" t="str">
            <v>70987891</v>
          </cell>
          <cell r="J6405">
            <v>140</v>
          </cell>
          <cell r="K6405" t="str">
            <v>SINGCLEAN</v>
          </cell>
          <cell r="L6405" t="str">
            <v>ANO</v>
          </cell>
          <cell r="M6405" t="str">
            <v>Základní škola a Mateřská škola Nová Říše příspěvková organizace</v>
          </cell>
          <cell r="N6405" t="str">
            <v>Březinova</v>
          </cell>
          <cell r="O6405">
            <v>193</v>
          </cell>
          <cell r="Q6405">
            <v>58865</v>
          </cell>
          <cell r="R6405" t="str">
            <v>Nová Říše</v>
          </cell>
          <cell r="S6405">
            <v>567318134</v>
          </cell>
          <cell r="T6405" t="str">
            <v>podatelna@zsnovarise.cz</v>
          </cell>
        </row>
        <row r="6406">
          <cell r="A6406">
            <v>600124959</v>
          </cell>
          <cell r="B6406">
            <v>70987912</v>
          </cell>
          <cell r="C6406" t="str">
            <v>Jihomoravský kraj</v>
          </cell>
          <cell r="D6406" t="str">
            <v xml:space="preserve">Vyškov </v>
          </cell>
          <cell r="E6406" t="str">
            <v>Městský úřad Bučovice</v>
          </cell>
          <cell r="F6406" t="str">
            <v>Bučovice</v>
          </cell>
          <cell r="G6406" t="str">
            <v>obec</v>
          </cell>
          <cell r="H6406">
            <v>600124959</v>
          </cell>
          <cell r="I6406" t="str">
            <v>70987912</v>
          </cell>
          <cell r="J6406">
            <v>60</v>
          </cell>
          <cell r="K6406" t="str">
            <v>SINGCLEAN</v>
          </cell>
          <cell r="L6406" t="str">
            <v>ANO</v>
          </cell>
          <cell r="M6406" t="str">
            <v>Mateřská škola MILONICE, okr. Vyškov, příspěvková organizace</v>
          </cell>
          <cell r="O6406">
            <v>66</v>
          </cell>
          <cell r="Q6406">
            <v>68333</v>
          </cell>
          <cell r="R6406" t="str">
            <v>Milonice</v>
          </cell>
          <cell r="S6406">
            <v>517367576</v>
          </cell>
          <cell r="T6406" t="str">
            <v>oumilonice@tiscali.cz</v>
          </cell>
        </row>
        <row r="6407">
          <cell r="A6407">
            <v>600126480</v>
          </cell>
          <cell r="B6407">
            <v>70987921</v>
          </cell>
          <cell r="C6407" t="str">
            <v>Jihomoravský kraj</v>
          </cell>
          <cell r="D6407" t="str">
            <v xml:space="preserve">Znojmo </v>
          </cell>
          <cell r="E6407" t="str">
            <v>Městský úřad Znojmo</v>
          </cell>
          <cell r="F6407" t="str">
            <v>Znojmo</v>
          </cell>
          <cell r="G6407" t="str">
            <v>obec</v>
          </cell>
          <cell r="H6407">
            <v>600126480</v>
          </cell>
          <cell r="I6407" t="str">
            <v>70987921</v>
          </cell>
          <cell r="J6407">
            <v>60</v>
          </cell>
          <cell r="K6407" t="str">
            <v>SINGCLEAN</v>
          </cell>
          <cell r="L6407" t="str">
            <v>ANO</v>
          </cell>
          <cell r="M6407" t="str">
            <v>Mateřská škola, Lesná, okres Znojmo</v>
          </cell>
          <cell r="O6407">
            <v>91</v>
          </cell>
          <cell r="Q6407">
            <v>67102</v>
          </cell>
          <cell r="R6407" t="str">
            <v>Lesná</v>
          </cell>
          <cell r="S6407">
            <v>515291309</v>
          </cell>
          <cell r="T6407" t="str">
            <v>ms.lesna@seznam.cz</v>
          </cell>
        </row>
        <row r="6408">
          <cell r="A6408">
            <v>600042651</v>
          </cell>
          <cell r="B6408">
            <v>70987947</v>
          </cell>
          <cell r="C6408" t="str">
            <v>Středočeský kraj</v>
          </cell>
          <cell r="D6408" t="str">
            <v xml:space="preserve">Beroun </v>
          </cell>
          <cell r="E6408" t="str">
            <v>Městský úřad Beroun</v>
          </cell>
          <cell r="F6408" t="str">
            <v>Beroun</v>
          </cell>
          <cell r="G6408" t="str">
            <v>obec</v>
          </cell>
          <cell r="H6408">
            <v>600042651</v>
          </cell>
          <cell r="I6408" t="str">
            <v>70987947</v>
          </cell>
          <cell r="J6408">
            <v>120</v>
          </cell>
          <cell r="K6408" t="str">
            <v>SINGCLEAN</v>
          </cell>
          <cell r="L6408" t="str">
            <v>ANO</v>
          </cell>
          <cell r="M6408" t="str">
            <v>Mateřská škola Mezouň, okres Beroun</v>
          </cell>
          <cell r="O6408">
            <v>145</v>
          </cell>
          <cell r="Q6408">
            <v>26718</v>
          </cell>
          <cell r="R6408" t="str">
            <v>Mezouň</v>
          </cell>
          <cell r="S6408">
            <v>311675199</v>
          </cell>
          <cell r="T6408" t="str">
            <v>ms.mezoun@seznam.cz</v>
          </cell>
        </row>
        <row r="6409">
          <cell r="A6409">
            <v>650054717</v>
          </cell>
          <cell r="B6409">
            <v>70987955</v>
          </cell>
          <cell r="C6409" t="str">
            <v>Královéhradecký kraj</v>
          </cell>
          <cell r="D6409" t="str">
            <v xml:space="preserve">Hradec Králové </v>
          </cell>
          <cell r="E6409" t="str">
            <v>Magistrát města Hradce Králové</v>
          </cell>
          <cell r="F6409" t="str">
            <v>Hradec Králové</v>
          </cell>
          <cell r="G6409" t="str">
            <v>obec</v>
          </cell>
          <cell r="H6409">
            <v>650054717</v>
          </cell>
          <cell r="I6409" t="str">
            <v>70987955</v>
          </cell>
          <cell r="J6409">
            <v>900</v>
          </cell>
          <cell r="K6409" t="str">
            <v>SINGCLEAN</v>
          </cell>
          <cell r="L6409" t="str">
            <v>ANO</v>
          </cell>
          <cell r="M6409" t="str">
            <v>Základní škola a mateřská škola, Předměřice nad Labem, okres Hradec Králové</v>
          </cell>
          <cell r="N6409" t="str">
            <v>Školská</v>
          </cell>
          <cell r="O6409">
            <v>279</v>
          </cell>
          <cell r="Q6409">
            <v>50302</v>
          </cell>
          <cell r="R6409" t="str">
            <v>Předměřice nad Labem</v>
          </cell>
          <cell r="S6409">
            <v>495581126</v>
          </cell>
          <cell r="T6409" t="str">
            <v>zs@pnl.cz</v>
          </cell>
        </row>
        <row r="6410">
          <cell r="A6410">
            <v>600125602</v>
          </cell>
          <cell r="B6410">
            <v>70987963</v>
          </cell>
          <cell r="C6410" t="str">
            <v>Jihomoravský kraj</v>
          </cell>
          <cell r="D6410" t="str">
            <v xml:space="preserve">Vyškov </v>
          </cell>
          <cell r="E6410" t="str">
            <v>Městský úřad Vyškov</v>
          </cell>
          <cell r="F6410" t="str">
            <v>Vyškov</v>
          </cell>
          <cell r="G6410" t="str">
            <v>obec</v>
          </cell>
          <cell r="H6410">
            <v>600125602</v>
          </cell>
          <cell r="I6410" t="str">
            <v>70987963</v>
          </cell>
          <cell r="J6410">
            <v>60</v>
          </cell>
          <cell r="K6410" t="str">
            <v>SINGCLEAN</v>
          </cell>
          <cell r="L6410" t="str">
            <v>ANO</v>
          </cell>
          <cell r="M6410" t="str">
            <v>Mateřská škola Kučerov, okres Vyškov, příspěvková organizace</v>
          </cell>
          <cell r="O6410">
            <v>4</v>
          </cell>
          <cell r="Q6410">
            <v>68201</v>
          </cell>
          <cell r="R6410" t="str">
            <v>Kučerov</v>
          </cell>
          <cell r="S6410">
            <v>517358710</v>
          </cell>
          <cell r="T6410" t="str">
            <v>mskucerov@seznam.cz</v>
          </cell>
        </row>
        <row r="6411">
          <cell r="A6411">
            <v>600125548</v>
          </cell>
          <cell r="B6411">
            <v>70987971</v>
          </cell>
          <cell r="C6411" t="str">
            <v>Jihomoravský kraj</v>
          </cell>
          <cell r="D6411" t="str">
            <v xml:space="preserve">Vyškov </v>
          </cell>
          <cell r="E6411" t="str">
            <v>Městský úřad Vyškov</v>
          </cell>
          <cell r="F6411" t="str">
            <v>Vyškov</v>
          </cell>
          <cell r="G6411" t="str">
            <v>obec</v>
          </cell>
          <cell r="H6411">
            <v>600125548</v>
          </cell>
          <cell r="I6411" t="str">
            <v>70987971</v>
          </cell>
          <cell r="J6411">
            <v>340</v>
          </cell>
          <cell r="K6411" t="str">
            <v>SINGCLEAN</v>
          </cell>
          <cell r="L6411" t="str">
            <v>ANO</v>
          </cell>
          <cell r="M6411" t="str">
            <v>Základní škola a Mateřská škola Hlubočany, okres Vyškov</v>
          </cell>
          <cell r="O6411">
            <v>105</v>
          </cell>
          <cell r="Q6411">
            <v>68201</v>
          </cell>
          <cell r="R6411" t="str">
            <v>Hlubočany</v>
          </cell>
          <cell r="S6411">
            <v>517358958</v>
          </cell>
          <cell r="T6411" t="str">
            <v>zshlubocany@seznam.cz</v>
          </cell>
        </row>
        <row r="6412">
          <cell r="A6412">
            <v>600101312</v>
          </cell>
          <cell r="B6412">
            <v>70987998</v>
          </cell>
          <cell r="C6412" t="str">
            <v>Královéhradecký kraj</v>
          </cell>
          <cell r="D6412" t="str">
            <v xml:space="preserve">Trutnov </v>
          </cell>
          <cell r="E6412" t="str">
            <v>Městský úřad Dvůr Králové nad Labem</v>
          </cell>
          <cell r="F6412" t="str">
            <v>Dvůr Králové nad Labem</v>
          </cell>
          <cell r="G6412" t="str">
            <v>obec</v>
          </cell>
          <cell r="H6412">
            <v>600101312</v>
          </cell>
          <cell r="I6412" t="str">
            <v>70987998</v>
          </cell>
          <cell r="J6412">
            <v>40</v>
          </cell>
          <cell r="K6412" t="str">
            <v>SINGCLEAN</v>
          </cell>
          <cell r="L6412" t="str">
            <v>ANO</v>
          </cell>
          <cell r="M6412" t="str">
            <v>Mateřská škola Lanžov</v>
          </cell>
          <cell r="O6412">
            <v>2</v>
          </cell>
          <cell r="Q6412">
            <v>54401</v>
          </cell>
          <cell r="R6412" t="str">
            <v>Lanžov</v>
          </cell>
          <cell r="S6412">
            <v>608662171</v>
          </cell>
          <cell r="T6412" t="str">
            <v>cerna.ms@seznam.cz</v>
          </cell>
        </row>
        <row r="6413">
          <cell r="A6413">
            <v>650063872</v>
          </cell>
          <cell r="B6413">
            <v>70988005</v>
          </cell>
          <cell r="C6413" t="str">
            <v>Královéhradecký kraj</v>
          </cell>
          <cell r="D6413" t="str">
            <v xml:space="preserve">Trutnov </v>
          </cell>
          <cell r="E6413" t="str">
            <v>Městský úřad Trutnov</v>
          </cell>
          <cell r="F6413" t="str">
            <v>Trutnov</v>
          </cell>
          <cell r="G6413" t="str">
            <v>obec</v>
          </cell>
          <cell r="H6413">
            <v>650063872</v>
          </cell>
          <cell r="I6413" t="str">
            <v>70988005</v>
          </cell>
          <cell r="J6413">
            <v>400</v>
          </cell>
          <cell r="K6413" t="str">
            <v>SINGCLEAN</v>
          </cell>
          <cell r="L6413" t="str">
            <v>ANO</v>
          </cell>
          <cell r="M6413" t="str">
            <v>Základní škola a Mateřská škola Hajnice, okres Trutnov</v>
          </cell>
          <cell r="O6413">
            <v>123</v>
          </cell>
          <cell r="Q6413">
            <v>54466</v>
          </cell>
          <cell r="R6413" t="str">
            <v>Hajnice</v>
          </cell>
          <cell r="S6413">
            <v>499393175</v>
          </cell>
          <cell r="T6413" t="str">
            <v>zs.hajnice@quick.cz</v>
          </cell>
        </row>
        <row r="6414">
          <cell r="A6414">
            <v>650041453</v>
          </cell>
          <cell r="B6414">
            <v>70988013</v>
          </cell>
          <cell r="C6414" t="str">
            <v>Královéhradecký kraj</v>
          </cell>
          <cell r="D6414" t="str">
            <v xml:space="preserve">Trutnov </v>
          </cell>
          <cell r="E6414" t="str">
            <v>Městský úřad Trutnov</v>
          </cell>
          <cell r="F6414" t="str">
            <v>Trutnov</v>
          </cell>
          <cell r="G6414" t="str">
            <v>obec</v>
          </cell>
          <cell r="H6414">
            <v>650041453</v>
          </cell>
          <cell r="I6414" t="str">
            <v>70988013</v>
          </cell>
          <cell r="J6414">
            <v>600</v>
          </cell>
          <cell r="K6414" t="str">
            <v>SINGCLEAN</v>
          </cell>
          <cell r="L6414" t="str">
            <v>ANO</v>
          </cell>
          <cell r="M6414" t="str">
            <v>Základní škola a Mateřská škola, Pilníkov, okres Trutnov</v>
          </cell>
          <cell r="N6414" t="str">
            <v>Náměstí</v>
          </cell>
          <cell r="O6414">
            <v>35</v>
          </cell>
          <cell r="Q6414">
            <v>54242</v>
          </cell>
          <cell r="R6414" t="str">
            <v>Pilníkov</v>
          </cell>
          <cell r="S6414">
            <v>734575492</v>
          </cell>
          <cell r="T6414" t="str">
            <v>info@zspilnikov.cz</v>
          </cell>
        </row>
        <row r="6415">
          <cell r="A6415">
            <v>650059905</v>
          </cell>
          <cell r="B6415">
            <v>70988021</v>
          </cell>
          <cell r="C6415" t="str">
            <v>Královéhradecký kraj</v>
          </cell>
          <cell r="D6415" t="str">
            <v xml:space="preserve">Trutnov </v>
          </cell>
          <cell r="E6415" t="str">
            <v>Městský úřad Trutnov</v>
          </cell>
          <cell r="F6415" t="str">
            <v>Trutnov</v>
          </cell>
          <cell r="G6415" t="str">
            <v>obec</v>
          </cell>
          <cell r="H6415">
            <v>650059905</v>
          </cell>
          <cell r="I6415" t="str">
            <v>70988021</v>
          </cell>
          <cell r="J6415">
            <v>340</v>
          </cell>
          <cell r="K6415" t="str">
            <v>SINGCLEAN</v>
          </cell>
          <cell r="L6415" t="str">
            <v>ANO</v>
          </cell>
          <cell r="M6415" t="str">
            <v>Základní škola, Žacléř, okres Trutnov</v>
          </cell>
          <cell r="N6415" t="str">
            <v>J. A. Komenského</v>
          </cell>
          <cell r="O6415">
            <v>339</v>
          </cell>
          <cell r="Q6415">
            <v>54201</v>
          </cell>
          <cell r="R6415" t="str">
            <v>Žacléř</v>
          </cell>
          <cell r="S6415">
            <v>499876107</v>
          </cell>
          <cell r="T6415" t="str">
            <v>sevcik.k@zszacler.info</v>
          </cell>
        </row>
        <row r="6416">
          <cell r="A6416">
            <v>600101631</v>
          </cell>
          <cell r="B6416">
            <v>70988030</v>
          </cell>
          <cell r="C6416" t="str">
            <v>Královéhradecký kraj</v>
          </cell>
          <cell r="D6416" t="str">
            <v xml:space="preserve">Trutnov </v>
          </cell>
          <cell r="E6416" t="str">
            <v>Městský úřad Trutnov</v>
          </cell>
          <cell r="F6416" t="str">
            <v>Trutnov</v>
          </cell>
          <cell r="G6416" t="str">
            <v>obec</v>
          </cell>
          <cell r="H6416">
            <v>600101631</v>
          </cell>
          <cell r="I6416" t="str">
            <v>70988030</v>
          </cell>
          <cell r="J6416">
            <v>260</v>
          </cell>
          <cell r="K6416" t="str">
            <v>SINGCLEAN</v>
          </cell>
          <cell r="L6416" t="str">
            <v>ANO</v>
          </cell>
          <cell r="M6416" t="str">
            <v>Mateřská škola, Žacléř</v>
          </cell>
          <cell r="N6416" t="str">
            <v>B. Němcové</v>
          </cell>
          <cell r="O6416">
            <v>373</v>
          </cell>
          <cell r="Q6416">
            <v>54201</v>
          </cell>
          <cell r="R6416" t="str">
            <v>Žacléř</v>
          </cell>
          <cell r="S6416">
            <v>499776457</v>
          </cell>
          <cell r="T6416" t="str">
            <v>ms.zacler@seznam.cz</v>
          </cell>
        </row>
        <row r="6417">
          <cell r="A6417">
            <v>600044157</v>
          </cell>
          <cell r="B6417">
            <v>70988056</v>
          </cell>
          <cell r="C6417" t="str">
            <v>Středočeský kraj</v>
          </cell>
          <cell r="D6417" t="str">
            <v xml:space="preserve">Kladno </v>
          </cell>
          <cell r="E6417" t="str">
            <v>Magistrát města Kladna</v>
          </cell>
          <cell r="F6417" t="str">
            <v>Kladno</v>
          </cell>
          <cell r="G6417" t="str">
            <v>obec</v>
          </cell>
          <cell r="H6417">
            <v>600044157</v>
          </cell>
          <cell r="I6417" t="str">
            <v>70988056</v>
          </cell>
          <cell r="J6417">
            <v>280</v>
          </cell>
          <cell r="K6417" t="str">
            <v>SINGCLEAN</v>
          </cell>
          <cell r="L6417" t="str">
            <v>ANO</v>
          </cell>
          <cell r="M6417" t="str">
            <v>Základní škola a mateřská škola Svárov</v>
          </cell>
          <cell r="N6417" t="str">
            <v>Hlavní</v>
          </cell>
          <cell r="O6417">
            <v>1</v>
          </cell>
          <cell r="Q6417">
            <v>27351</v>
          </cell>
          <cell r="R6417" t="str">
            <v>Svárov</v>
          </cell>
          <cell r="S6417">
            <v>312698003</v>
          </cell>
          <cell r="T6417" t="str">
            <v>zsmssvarov@seznam.cz</v>
          </cell>
        </row>
        <row r="6418">
          <cell r="A6418">
            <v>600053202</v>
          </cell>
          <cell r="B6418">
            <v>70988064</v>
          </cell>
          <cell r="C6418" t="str">
            <v>Středočeský kraj</v>
          </cell>
          <cell r="D6418" t="str">
            <v xml:space="preserve">Praha-západ </v>
          </cell>
          <cell r="E6418" t="str">
            <v>Městský úřad Černošice</v>
          </cell>
          <cell r="F6418" t="str">
            <v>Černošice</v>
          </cell>
          <cell r="G6418" t="str">
            <v>obec</v>
          </cell>
          <cell r="H6418">
            <v>600053202</v>
          </cell>
          <cell r="I6418" t="str">
            <v>70988064</v>
          </cell>
          <cell r="J6418">
            <v>420</v>
          </cell>
          <cell r="K6418" t="str">
            <v>SINGCLEAN</v>
          </cell>
          <cell r="L6418" t="str">
            <v>ANO</v>
          </cell>
          <cell r="M6418" t="str">
            <v>Základní škola a mateřská škola Kamenný Přívoz</v>
          </cell>
          <cell r="O6418">
            <v>53</v>
          </cell>
          <cell r="Q6418">
            <v>25282</v>
          </cell>
          <cell r="R6418" t="str">
            <v>Kamenný Přívoz</v>
          </cell>
          <cell r="S6418">
            <v>724128124</v>
          </cell>
          <cell r="T6418" t="str">
            <v>reditelka@zsmskp.cz</v>
          </cell>
        </row>
        <row r="6419">
          <cell r="A6419">
            <v>600049116</v>
          </cell>
          <cell r="B6419">
            <v>70988102</v>
          </cell>
          <cell r="C6419" t="str">
            <v>Středočeský kraj</v>
          </cell>
          <cell r="D6419" t="str">
            <v xml:space="preserve">Mladá Boleslav </v>
          </cell>
          <cell r="E6419" t="str">
            <v>Magistrát města Mladé Boleslavi</v>
          </cell>
          <cell r="F6419" t="str">
            <v>Mladá Boleslav</v>
          </cell>
          <cell r="G6419" t="str">
            <v>obec</v>
          </cell>
          <cell r="H6419">
            <v>600049116</v>
          </cell>
          <cell r="I6419" t="str">
            <v>70988102</v>
          </cell>
          <cell r="J6419">
            <v>600</v>
          </cell>
          <cell r="K6419" t="str">
            <v>SINGCLEAN</v>
          </cell>
          <cell r="L6419" t="str">
            <v>ANO</v>
          </cell>
          <cell r="M6419" t="str">
            <v>Základní škola a Mateřská škola Březno</v>
          </cell>
          <cell r="O6419">
            <v>115</v>
          </cell>
          <cell r="Q6419">
            <v>29406</v>
          </cell>
          <cell r="R6419" t="str">
            <v>Březno</v>
          </cell>
          <cell r="S6419">
            <v>326399139</v>
          </cell>
          <cell r="T6419" t="str">
            <v>zs.brezno@seznam.cz</v>
          </cell>
        </row>
        <row r="6420">
          <cell r="A6420">
            <v>600052869</v>
          </cell>
          <cell r="B6420">
            <v>70988111</v>
          </cell>
          <cell r="C6420" t="str">
            <v>Středočeský kraj</v>
          </cell>
          <cell r="D6420" t="str">
            <v xml:space="preserve">Praha-západ </v>
          </cell>
          <cell r="E6420" t="str">
            <v>Městský úřad Černošice</v>
          </cell>
          <cell r="F6420" t="str">
            <v>Černošice</v>
          </cell>
          <cell r="G6420" t="str">
            <v>obec</v>
          </cell>
          <cell r="H6420">
            <v>600052869</v>
          </cell>
          <cell r="I6420" t="str">
            <v>70988111</v>
          </cell>
          <cell r="J6420">
            <v>240</v>
          </cell>
          <cell r="K6420" t="str">
            <v>SINGCLEAN</v>
          </cell>
          <cell r="L6420" t="str">
            <v>ANO</v>
          </cell>
          <cell r="M6420" t="str">
            <v>Mateřská škola Jablíčko Velké Přílepy, okres Praha - západ</v>
          </cell>
          <cell r="N6420" t="str">
            <v>Na Parcelách</v>
          </cell>
          <cell r="O6420">
            <v>250</v>
          </cell>
          <cell r="Q6420">
            <v>25264</v>
          </cell>
          <cell r="R6420" t="str">
            <v>Velké Přílepy</v>
          </cell>
          <cell r="S6420">
            <v>220930546</v>
          </cell>
        </row>
        <row r="6421">
          <cell r="A6421">
            <v>600053334</v>
          </cell>
          <cell r="B6421">
            <v>70988129</v>
          </cell>
          <cell r="C6421" t="str">
            <v>Středočeský kraj</v>
          </cell>
          <cell r="D6421" t="str">
            <v xml:space="preserve">Praha-západ </v>
          </cell>
          <cell r="E6421" t="str">
            <v>Městský úřad Černošice</v>
          </cell>
          <cell r="F6421" t="str">
            <v>Černošice</v>
          </cell>
          <cell r="G6421" t="str">
            <v>obec</v>
          </cell>
          <cell r="H6421">
            <v>600053334</v>
          </cell>
          <cell r="I6421" t="str">
            <v>70988129</v>
          </cell>
          <cell r="J6421">
            <v>1080</v>
          </cell>
          <cell r="K6421" t="str">
            <v>SINGCLEAN</v>
          </cell>
          <cell r="L6421" t="str">
            <v>ANO</v>
          </cell>
          <cell r="M6421" t="str">
            <v>Základní škola Velké Přílepy</v>
          </cell>
          <cell r="N6421" t="str">
            <v>Pražská</v>
          </cell>
          <cell r="O6421">
            <v>740</v>
          </cell>
          <cell r="Q6421">
            <v>25264</v>
          </cell>
          <cell r="R6421" t="str">
            <v>Velké Přílepy</v>
          </cell>
          <cell r="S6421">
            <v>220930550</v>
          </cell>
          <cell r="T6421" t="str">
            <v>pavlina.ben.saidova@zsvelkeprilepy.cz</v>
          </cell>
        </row>
        <row r="6422">
          <cell r="A6422">
            <v>600051862</v>
          </cell>
          <cell r="B6422">
            <v>70988137</v>
          </cell>
          <cell r="C6422" t="str">
            <v>Středočeský kraj</v>
          </cell>
          <cell r="D6422" t="str">
            <v xml:space="preserve">Praha-východ </v>
          </cell>
          <cell r="E6422" t="str">
            <v>Městský úřad Říčany</v>
          </cell>
          <cell r="F6422" t="str">
            <v>Říčany</v>
          </cell>
          <cell r="G6422" t="str">
            <v>obec</v>
          </cell>
          <cell r="H6422">
            <v>600051862</v>
          </cell>
          <cell r="I6422" t="str">
            <v>70988137</v>
          </cell>
          <cell r="J6422">
            <v>80</v>
          </cell>
          <cell r="K6422" t="str">
            <v>SINGCLEAN</v>
          </cell>
          <cell r="L6422" t="str">
            <v>ANO</v>
          </cell>
          <cell r="M6422" t="str">
            <v>Mateřská škola Modletice, okres Praha - východ</v>
          </cell>
          <cell r="O6422">
            <v>19</v>
          </cell>
          <cell r="Q6422">
            <v>25101</v>
          </cell>
          <cell r="R6422" t="str">
            <v>Modletice</v>
          </cell>
          <cell r="S6422">
            <v>323637207</v>
          </cell>
          <cell r="T6422" t="str">
            <v>skolka.modletice@cbox.cz</v>
          </cell>
        </row>
        <row r="6423">
          <cell r="A6423">
            <v>600042111</v>
          </cell>
          <cell r="B6423">
            <v>70988145</v>
          </cell>
          <cell r="C6423" t="str">
            <v>Středočeský kraj</v>
          </cell>
          <cell r="D6423" t="str">
            <v xml:space="preserve">Příbram </v>
          </cell>
          <cell r="E6423" t="str">
            <v>Městský úřad Sedlčany</v>
          </cell>
          <cell r="F6423" t="str">
            <v>Sedlčany</v>
          </cell>
          <cell r="G6423" t="str">
            <v>obec</v>
          </cell>
          <cell r="H6423">
            <v>600042111</v>
          </cell>
          <cell r="I6423" t="str">
            <v>70988145</v>
          </cell>
          <cell r="J6423">
            <v>980</v>
          </cell>
          <cell r="K6423" t="str">
            <v>SINGCLEAN</v>
          </cell>
          <cell r="L6423" t="str">
            <v>ANO</v>
          </cell>
          <cell r="M6423" t="str">
            <v>Základní škola a Mateřská škola, Sedlec - Prčice</v>
          </cell>
          <cell r="N6423" t="str">
            <v>Školní</v>
          </cell>
          <cell r="O6423">
            <v>160</v>
          </cell>
          <cell r="Q6423">
            <v>25791</v>
          </cell>
          <cell r="R6423" t="str">
            <v>Sedlec-Prčice</v>
          </cell>
          <cell r="S6423">
            <v>317834206</v>
          </cell>
          <cell r="T6423" t="str">
            <v>zssedlecprcice@centrum.cz</v>
          </cell>
        </row>
        <row r="6424">
          <cell r="A6424">
            <v>600042511</v>
          </cell>
          <cell r="B6424">
            <v>70988153</v>
          </cell>
          <cell r="C6424" t="str">
            <v>Středočeský kraj</v>
          </cell>
          <cell r="D6424" t="str">
            <v xml:space="preserve">Beroun </v>
          </cell>
          <cell r="E6424" t="str">
            <v>Městský úřad Beroun</v>
          </cell>
          <cell r="F6424" t="str">
            <v>Beroun</v>
          </cell>
          <cell r="G6424" t="str">
            <v>obec</v>
          </cell>
          <cell r="H6424">
            <v>600042511</v>
          </cell>
          <cell r="I6424" t="str">
            <v>70988153</v>
          </cell>
          <cell r="J6424">
            <v>80</v>
          </cell>
          <cell r="K6424" t="str">
            <v>SINGCLEAN</v>
          </cell>
          <cell r="L6424" t="str">
            <v>ANO</v>
          </cell>
          <cell r="M6424" t="str">
            <v>Mateřská škola Kublov</v>
          </cell>
          <cell r="O6424">
            <v>14</v>
          </cell>
          <cell r="Q6424">
            <v>26741</v>
          </cell>
          <cell r="R6424" t="str">
            <v>Kublov</v>
          </cell>
          <cell r="S6424">
            <v>311585119</v>
          </cell>
          <cell r="T6424" t="str">
            <v>rumpikovamarie@seznam.cz</v>
          </cell>
        </row>
        <row r="6425">
          <cell r="A6425">
            <v>600043843</v>
          </cell>
          <cell r="B6425">
            <v>70988161</v>
          </cell>
          <cell r="C6425" t="str">
            <v>Středočeský kraj</v>
          </cell>
          <cell r="D6425" t="str">
            <v xml:space="preserve">Kladno </v>
          </cell>
          <cell r="E6425" t="str">
            <v>Městský úřad Slaný</v>
          </cell>
          <cell r="F6425" t="str">
            <v>Slaný</v>
          </cell>
          <cell r="G6425" t="str">
            <v>obec</v>
          </cell>
          <cell r="H6425">
            <v>600043843</v>
          </cell>
          <cell r="I6425" t="str">
            <v>70988161</v>
          </cell>
          <cell r="J6425">
            <v>40</v>
          </cell>
          <cell r="K6425" t="str">
            <v>SINGCLEAN</v>
          </cell>
          <cell r="L6425" t="str">
            <v>ANO</v>
          </cell>
          <cell r="M6425" t="str">
            <v>Mateřská škola Pozdeň, okres Kladno</v>
          </cell>
          <cell r="O6425">
            <v>106</v>
          </cell>
          <cell r="Q6425">
            <v>27376</v>
          </cell>
          <cell r="R6425" t="str">
            <v>Pozdeň</v>
          </cell>
          <cell r="S6425">
            <v>737993598</v>
          </cell>
          <cell r="T6425" t="str">
            <v>ms.pozden@seznam.cz</v>
          </cell>
        </row>
        <row r="6426">
          <cell r="A6426">
            <v>600051579</v>
          </cell>
          <cell r="B6426">
            <v>70988170</v>
          </cell>
          <cell r="C6426" t="str">
            <v>Středočeský kraj</v>
          </cell>
          <cell r="D6426" t="str">
            <v xml:space="preserve">Praha-východ </v>
          </cell>
          <cell r="E6426" t="str">
            <v>Městský úřad Brandýs nad Labem-Stará Boleslav</v>
          </cell>
          <cell r="F6426" t="str">
            <v>Brandýs n.L.-S.Boleslav</v>
          </cell>
          <cell r="G6426" t="str">
            <v>obec</v>
          </cell>
          <cell r="H6426">
            <v>600051579</v>
          </cell>
          <cell r="I6426" t="str">
            <v>70988170</v>
          </cell>
          <cell r="J6426">
            <v>20</v>
          </cell>
          <cell r="K6426" t="str">
            <v>SINGCLEAN</v>
          </cell>
          <cell r="L6426" t="str">
            <v>ANO</v>
          </cell>
          <cell r="M6426" t="str">
            <v>Mateřská škola Vyšehořovice</v>
          </cell>
          <cell r="O6426">
            <v>88</v>
          </cell>
          <cell r="Q6426">
            <v>25087</v>
          </cell>
          <cell r="R6426" t="str">
            <v>Vyšehořovice</v>
          </cell>
          <cell r="S6426">
            <v>326992414</v>
          </cell>
          <cell r="T6426" t="str">
            <v>skolka.vysehorovice@centrum.cz</v>
          </cell>
        </row>
        <row r="6427">
          <cell r="A6427">
            <v>600055884</v>
          </cell>
          <cell r="B6427">
            <v>70988196</v>
          </cell>
          <cell r="C6427" t="str">
            <v>Středočeský kraj</v>
          </cell>
          <cell r="D6427" t="str">
            <v xml:space="preserve">Rakovník </v>
          </cell>
          <cell r="E6427" t="str">
            <v>Městský úřad Rakovník</v>
          </cell>
          <cell r="F6427" t="str">
            <v>Rakovník</v>
          </cell>
          <cell r="G6427" t="str">
            <v>obec</v>
          </cell>
          <cell r="H6427">
            <v>600055884</v>
          </cell>
          <cell r="I6427" t="str">
            <v>70988196</v>
          </cell>
          <cell r="J6427">
            <v>220</v>
          </cell>
          <cell r="K6427" t="str">
            <v>SINGCLEAN</v>
          </cell>
          <cell r="L6427" t="str">
            <v>ANO</v>
          </cell>
          <cell r="M6427" t="str">
            <v>Základní škola a Mateřská škola V Zahrádkách, Roztoky</v>
          </cell>
          <cell r="O6427">
            <v>230</v>
          </cell>
          <cell r="Q6427">
            <v>27023</v>
          </cell>
          <cell r="R6427" t="str">
            <v>Roztoky</v>
          </cell>
          <cell r="S6427">
            <v>313558258</v>
          </cell>
          <cell r="T6427" t="str">
            <v>zsroztoky@iol.cz</v>
          </cell>
        </row>
        <row r="6428">
          <cell r="A6428">
            <v>600055728</v>
          </cell>
          <cell r="B6428">
            <v>70988200</v>
          </cell>
          <cell r="C6428" t="str">
            <v>Středočeský kraj</v>
          </cell>
          <cell r="D6428" t="str">
            <v xml:space="preserve">Rakovník </v>
          </cell>
          <cell r="E6428" t="str">
            <v>Městský úřad Rakovník</v>
          </cell>
          <cell r="F6428" t="str">
            <v>Rakovník</v>
          </cell>
          <cell r="G6428" t="str">
            <v>obec</v>
          </cell>
          <cell r="H6428">
            <v>600055728</v>
          </cell>
          <cell r="I6428" t="str">
            <v>70988200</v>
          </cell>
          <cell r="J6428">
            <v>100</v>
          </cell>
          <cell r="K6428" t="str">
            <v>SINGCLEAN</v>
          </cell>
          <cell r="L6428" t="str">
            <v>ANO</v>
          </cell>
          <cell r="M6428" t="str">
            <v>Základní škola Zbečno, okres Rakovník</v>
          </cell>
          <cell r="O6428">
            <v>23</v>
          </cell>
          <cell r="Q6428">
            <v>27024</v>
          </cell>
          <cell r="R6428" t="str">
            <v>Zbečno</v>
          </cell>
          <cell r="S6428">
            <v>312315161</v>
          </cell>
          <cell r="T6428" t="str">
            <v>zszbecno@zszbecno.cz</v>
          </cell>
        </row>
        <row r="6429">
          <cell r="A6429">
            <v>650035712</v>
          </cell>
          <cell r="B6429">
            <v>70988218</v>
          </cell>
          <cell r="C6429" t="str">
            <v>Jihočeský kraj</v>
          </cell>
          <cell r="D6429" t="str">
            <v xml:space="preserve">Tábor </v>
          </cell>
          <cell r="E6429" t="str">
            <v>Městský úřad Tábor</v>
          </cell>
          <cell r="F6429" t="str">
            <v>Tábor</v>
          </cell>
          <cell r="G6429" t="str">
            <v>obec</v>
          </cell>
          <cell r="H6429">
            <v>650035712</v>
          </cell>
          <cell r="I6429" t="str">
            <v>70988218</v>
          </cell>
          <cell r="J6429">
            <v>400</v>
          </cell>
          <cell r="K6429" t="str">
            <v>SINGCLEAN</v>
          </cell>
          <cell r="L6429" t="str">
            <v>ANO</v>
          </cell>
          <cell r="M6429" t="str">
            <v>Základní škola a Mateřská škola Želeč, okres Tábor</v>
          </cell>
          <cell r="O6429">
            <v>66</v>
          </cell>
          <cell r="Q6429">
            <v>39174</v>
          </cell>
          <cell r="R6429" t="str">
            <v>Želeč</v>
          </cell>
          <cell r="S6429">
            <v>381591126</v>
          </cell>
          <cell r="T6429" t="str">
            <v>zs.zelec@seznam.cz</v>
          </cell>
        </row>
        <row r="6430">
          <cell r="A6430">
            <v>600055299</v>
          </cell>
          <cell r="B6430">
            <v>70988226</v>
          </cell>
          <cell r="C6430" t="str">
            <v>Středočeský kraj</v>
          </cell>
          <cell r="D6430" t="str">
            <v xml:space="preserve">Rakovník </v>
          </cell>
          <cell r="E6430" t="str">
            <v>Městský úřad Rakovník</v>
          </cell>
          <cell r="F6430" t="str">
            <v>Rakovník</v>
          </cell>
          <cell r="G6430" t="str">
            <v>obec</v>
          </cell>
          <cell r="H6430">
            <v>600055299</v>
          </cell>
          <cell r="I6430" t="str">
            <v>70988226</v>
          </cell>
          <cell r="J6430">
            <v>80</v>
          </cell>
          <cell r="K6430" t="str">
            <v>SINGCLEAN</v>
          </cell>
          <cell r="L6430" t="str">
            <v>ANO</v>
          </cell>
          <cell r="M6430" t="str">
            <v>Mateřská škola Městečko, okres Rakovník</v>
          </cell>
          <cell r="O6430">
            <v>80</v>
          </cell>
          <cell r="Q6430">
            <v>27023</v>
          </cell>
          <cell r="R6430" t="str">
            <v>Městečko</v>
          </cell>
          <cell r="S6430">
            <v>313558007</v>
          </cell>
          <cell r="T6430" t="str">
            <v>ms.mestecko@centrum.cz</v>
          </cell>
        </row>
        <row r="6431">
          <cell r="A6431">
            <v>600055191</v>
          </cell>
          <cell r="B6431">
            <v>70988251</v>
          </cell>
          <cell r="C6431" t="str">
            <v>Středočeský kraj</v>
          </cell>
          <cell r="D6431" t="str">
            <v xml:space="preserve">Rakovník </v>
          </cell>
          <cell r="E6431" t="str">
            <v>Městský úřad Rakovník</v>
          </cell>
          <cell r="F6431" t="str">
            <v>Rakovník</v>
          </cell>
          <cell r="G6431" t="str">
            <v>obec</v>
          </cell>
          <cell r="H6431">
            <v>600055191</v>
          </cell>
          <cell r="I6431" t="str">
            <v>70988251</v>
          </cell>
          <cell r="J6431">
            <v>100</v>
          </cell>
          <cell r="K6431" t="str">
            <v>SINGCLEAN</v>
          </cell>
          <cell r="L6431" t="str">
            <v>ANO</v>
          </cell>
          <cell r="M6431" t="str">
            <v>Mateřská škola Ruda, okres Rakovník, příspěvková organizace</v>
          </cell>
          <cell r="N6431" t="str">
            <v>Rakovnická</v>
          </cell>
          <cell r="O6431">
            <v>194</v>
          </cell>
          <cell r="Q6431">
            <v>27101</v>
          </cell>
          <cell r="R6431" t="str">
            <v>Ruda</v>
          </cell>
          <cell r="S6431">
            <v>313572720</v>
          </cell>
          <cell r="T6431" t="str">
            <v>ms.ruda@centrum.cz</v>
          </cell>
        </row>
        <row r="6432">
          <cell r="A6432">
            <v>600125726</v>
          </cell>
          <cell r="B6432">
            <v>70988269</v>
          </cell>
          <cell r="C6432" t="str">
            <v>Jihomoravský kraj</v>
          </cell>
          <cell r="D6432" t="str">
            <v xml:space="preserve">Vyškov </v>
          </cell>
          <cell r="E6432" t="str">
            <v>Městský úřad Vyškov</v>
          </cell>
          <cell r="F6432" t="str">
            <v>Vyškov</v>
          </cell>
          <cell r="G6432" t="str">
            <v>obec</v>
          </cell>
          <cell r="H6432">
            <v>600125726</v>
          </cell>
          <cell r="I6432" t="str">
            <v>70988269</v>
          </cell>
          <cell r="J6432">
            <v>200</v>
          </cell>
          <cell r="K6432" t="str">
            <v>SINGCLEAN</v>
          </cell>
          <cell r="L6432" t="str">
            <v>ANO</v>
          </cell>
          <cell r="M6432" t="str">
            <v>Základní škola a Mateřská škola Tučapy, okres Vyškov, příspěvková organizace</v>
          </cell>
          <cell r="O6432">
            <v>116</v>
          </cell>
          <cell r="Q6432">
            <v>68301</v>
          </cell>
          <cell r="R6432" t="str">
            <v>Tučapy</v>
          </cell>
          <cell r="S6432">
            <v>517377860</v>
          </cell>
          <cell r="T6432" t="str">
            <v>zstucapy@centrum.cz</v>
          </cell>
        </row>
        <row r="6433">
          <cell r="A6433">
            <v>600046249</v>
          </cell>
          <cell r="B6433">
            <v>70988277</v>
          </cell>
          <cell r="C6433" t="str">
            <v>Středočeský kraj</v>
          </cell>
          <cell r="D6433" t="str">
            <v xml:space="preserve">Kutná Hora </v>
          </cell>
          <cell r="E6433" t="str">
            <v>Městský úřad Čáslav</v>
          </cell>
          <cell r="F6433" t="str">
            <v>Čáslav</v>
          </cell>
          <cell r="G6433" t="str">
            <v>obec</v>
          </cell>
          <cell r="H6433">
            <v>600046249</v>
          </cell>
          <cell r="I6433" t="str">
            <v>70988277</v>
          </cell>
          <cell r="J6433">
            <v>160</v>
          </cell>
          <cell r="K6433" t="str">
            <v>SINGCLEAN</v>
          </cell>
          <cell r="L6433" t="str">
            <v>ANO</v>
          </cell>
          <cell r="M6433" t="str">
            <v>Základní škola a Mateřská škola Chotusice, okres Kutná Hora</v>
          </cell>
          <cell r="O6433">
            <v>262</v>
          </cell>
          <cell r="Q6433">
            <v>28576</v>
          </cell>
          <cell r="R6433" t="str">
            <v>Chotusice</v>
          </cell>
          <cell r="S6433">
            <v>326534708</v>
          </cell>
          <cell r="T6433" t="str">
            <v>skola@chotusice.cz</v>
          </cell>
        </row>
        <row r="6434">
          <cell r="A6434">
            <v>600111059</v>
          </cell>
          <cell r="B6434">
            <v>70988285</v>
          </cell>
          <cell r="C6434" t="str">
            <v>Jihomoravský kraj</v>
          </cell>
          <cell r="D6434" t="str">
            <v xml:space="preserve">Brno-venkov </v>
          </cell>
          <cell r="E6434" t="str">
            <v>Městský úřad Kuřim</v>
          </cell>
          <cell r="F6434" t="str">
            <v>Kuřim</v>
          </cell>
          <cell r="G6434" t="str">
            <v>obec</v>
          </cell>
          <cell r="H6434">
            <v>600111059</v>
          </cell>
          <cell r="I6434" t="str">
            <v>70988285</v>
          </cell>
          <cell r="J6434">
            <v>1960</v>
          </cell>
          <cell r="K6434" t="str">
            <v>SINGCLEAN</v>
          </cell>
          <cell r="L6434" t="str">
            <v>ANO</v>
          </cell>
          <cell r="M6434" t="str">
            <v>Základní škola, Kuřim, Jungmannova 813, okres Brno - venkov, příspěvková organizace</v>
          </cell>
          <cell r="N6434" t="str">
            <v>Jungmannova</v>
          </cell>
          <cell r="O6434">
            <v>813</v>
          </cell>
          <cell r="P6434">
            <v>5</v>
          </cell>
          <cell r="Q6434">
            <v>66434</v>
          </cell>
          <cell r="R6434" t="str">
            <v>Kuřim</v>
          </cell>
          <cell r="S6434">
            <v>541230342</v>
          </cell>
          <cell r="T6434" t="str">
            <v>skola@zskj.cz</v>
          </cell>
        </row>
        <row r="6435">
          <cell r="A6435">
            <v>600109283</v>
          </cell>
          <cell r="B6435">
            <v>70988293</v>
          </cell>
          <cell r="C6435" t="str">
            <v>Jihomoravský kraj</v>
          </cell>
          <cell r="D6435" t="str">
            <v xml:space="preserve">Brno-venkov </v>
          </cell>
          <cell r="E6435" t="str">
            <v>Městský úřad Kuřim</v>
          </cell>
          <cell r="F6435" t="str">
            <v>Kuřim</v>
          </cell>
          <cell r="G6435" t="str">
            <v>obec</v>
          </cell>
          <cell r="H6435">
            <v>600109283</v>
          </cell>
          <cell r="I6435" t="str">
            <v>70988293</v>
          </cell>
          <cell r="J6435">
            <v>880</v>
          </cell>
          <cell r="K6435" t="str">
            <v>SINGCLEAN</v>
          </cell>
          <cell r="L6435" t="str">
            <v>ANO</v>
          </cell>
          <cell r="M6435" t="str">
            <v>Mateřská škola Kuřim, Zborovská 887, okres Brno-venkov, příspěvková organizace</v>
          </cell>
          <cell r="N6435" t="str">
            <v>Zborovská</v>
          </cell>
          <cell r="O6435">
            <v>887</v>
          </cell>
          <cell r="P6435">
            <v>5</v>
          </cell>
          <cell r="Q6435">
            <v>66434</v>
          </cell>
          <cell r="R6435" t="str">
            <v>Kuřim</v>
          </cell>
          <cell r="S6435">
            <v>541230368</v>
          </cell>
          <cell r="T6435" t="str">
            <v>mskurim@mskurim.cz</v>
          </cell>
        </row>
        <row r="6436">
          <cell r="A6436">
            <v>600045145</v>
          </cell>
          <cell r="B6436">
            <v>70988307</v>
          </cell>
          <cell r="C6436" t="str">
            <v>Středočeský kraj</v>
          </cell>
          <cell r="D6436" t="str">
            <v xml:space="preserve">Kolín </v>
          </cell>
          <cell r="E6436" t="str">
            <v>Městský úřad Kolín</v>
          </cell>
          <cell r="F6436" t="str">
            <v>Kolín</v>
          </cell>
          <cell r="G6436" t="str">
            <v>obec</v>
          </cell>
          <cell r="H6436">
            <v>600045145</v>
          </cell>
          <cell r="I6436" t="str">
            <v>70988307</v>
          </cell>
          <cell r="J6436">
            <v>80</v>
          </cell>
          <cell r="K6436" t="str">
            <v>SINGCLEAN</v>
          </cell>
          <cell r="L6436" t="str">
            <v>ANO</v>
          </cell>
          <cell r="M6436" t="str">
            <v>Mateřská škola Konárovice, okres Kolín</v>
          </cell>
          <cell r="N6436" t="str">
            <v>Hlavní</v>
          </cell>
          <cell r="O6436">
            <v>254</v>
          </cell>
          <cell r="Q6436">
            <v>28125</v>
          </cell>
          <cell r="R6436" t="str">
            <v>Konárovice</v>
          </cell>
          <cell r="S6436">
            <v>321766038</v>
          </cell>
          <cell r="T6436" t="str">
            <v>mskonarovice@seznam.cz</v>
          </cell>
        </row>
        <row r="6437">
          <cell r="A6437">
            <v>650038819</v>
          </cell>
          <cell r="B6437">
            <v>70988315</v>
          </cell>
          <cell r="C6437" t="str">
            <v>Olomoucký kraj</v>
          </cell>
          <cell r="D6437" t="str">
            <v xml:space="preserve">Jeseník </v>
          </cell>
          <cell r="E6437" t="str">
            <v>Městský úřad Jeseník</v>
          </cell>
          <cell r="F6437" t="str">
            <v>Jeseník</v>
          </cell>
          <cell r="G6437" t="str">
            <v>obec</v>
          </cell>
          <cell r="H6437">
            <v>650038819</v>
          </cell>
          <cell r="I6437" t="str">
            <v>70988315</v>
          </cell>
          <cell r="J6437">
            <v>420</v>
          </cell>
          <cell r="K6437" t="str">
            <v>SINGCLEAN</v>
          </cell>
          <cell r="L6437" t="str">
            <v>ANO</v>
          </cell>
          <cell r="M6437" t="str">
            <v>Základní škola a Mateřská škola Písečná u Jeseníku, příspěvková organizace</v>
          </cell>
          <cell r="O6437">
            <v>76</v>
          </cell>
          <cell r="Q6437">
            <v>79082</v>
          </cell>
          <cell r="R6437" t="str">
            <v>Písečná</v>
          </cell>
          <cell r="S6437">
            <v>731173135</v>
          </cell>
          <cell r="T6437" t="str">
            <v>info@zs-pisecna.cz</v>
          </cell>
        </row>
        <row r="6438">
          <cell r="A6438">
            <v>600126439</v>
          </cell>
          <cell r="B6438">
            <v>70988323</v>
          </cell>
          <cell r="C6438" t="str">
            <v>Jihomoravský kraj</v>
          </cell>
          <cell r="D6438" t="str">
            <v xml:space="preserve">Znojmo </v>
          </cell>
          <cell r="E6438" t="str">
            <v>Městský úřad Znojmo</v>
          </cell>
          <cell r="F6438" t="str">
            <v>Znojmo</v>
          </cell>
          <cell r="G6438" t="str">
            <v>obec</v>
          </cell>
          <cell r="H6438">
            <v>600126439</v>
          </cell>
          <cell r="I6438" t="str">
            <v>70988323</v>
          </cell>
          <cell r="J6438">
            <v>20</v>
          </cell>
          <cell r="K6438" t="str">
            <v>SINGCLEAN</v>
          </cell>
          <cell r="L6438" t="str">
            <v>ANO</v>
          </cell>
          <cell r="M6438" t="str">
            <v>Mateřská škola, Těšetice, okres Znojmo, příspěvková organizace</v>
          </cell>
          <cell r="O6438">
            <v>62</v>
          </cell>
          <cell r="Q6438">
            <v>67161</v>
          </cell>
          <cell r="R6438" t="str">
            <v>Těšetice</v>
          </cell>
          <cell r="S6438">
            <v>515271692</v>
          </cell>
          <cell r="T6438" t="str">
            <v>ms.tesetice@tesetice.cz</v>
          </cell>
        </row>
        <row r="6439">
          <cell r="A6439">
            <v>600060381</v>
          </cell>
          <cell r="B6439">
            <v>70988331</v>
          </cell>
          <cell r="C6439" t="str">
            <v>Jihočeský kraj</v>
          </cell>
          <cell r="D6439" t="str">
            <v xml:space="preserve">Jindřichův Hradec </v>
          </cell>
          <cell r="E6439" t="str">
            <v>Městský úřad Dačice</v>
          </cell>
          <cell r="F6439" t="str">
            <v>Dačice</v>
          </cell>
          <cell r="G6439" t="str">
            <v>obec</v>
          </cell>
          <cell r="H6439">
            <v>600060381</v>
          </cell>
          <cell r="I6439" t="str">
            <v>70988331</v>
          </cell>
          <cell r="J6439">
            <v>220</v>
          </cell>
          <cell r="K6439" t="str">
            <v>SINGCLEAN</v>
          </cell>
          <cell r="L6439" t="str">
            <v>ANO</v>
          </cell>
          <cell r="M6439" t="str">
            <v>Základní škola a Mateřská škola Český Rudolec</v>
          </cell>
          <cell r="O6439">
            <v>40</v>
          </cell>
          <cell r="Q6439">
            <v>37883</v>
          </cell>
          <cell r="R6439" t="str">
            <v>Český Rudolec</v>
          </cell>
          <cell r="S6439">
            <v>384496116</v>
          </cell>
          <cell r="T6439" t="str">
            <v>info@zsceskyrudolec.cz</v>
          </cell>
        </row>
        <row r="6440">
          <cell r="A6440">
            <v>600117235</v>
          </cell>
          <cell r="B6440">
            <v>70988366</v>
          </cell>
          <cell r="C6440" t="str">
            <v>Kraj Vysočina</v>
          </cell>
          <cell r="D6440" t="str">
            <v xml:space="preserve">Jihlava </v>
          </cell>
          <cell r="E6440" t="str">
            <v>Magistrát města Jihlavy</v>
          </cell>
          <cell r="F6440" t="str">
            <v>Jihlava</v>
          </cell>
          <cell r="G6440" t="str">
            <v>obec</v>
          </cell>
          <cell r="H6440">
            <v>600117235</v>
          </cell>
          <cell r="I6440" t="str">
            <v>70988366</v>
          </cell>
          <cell r="J6440">
            <v>40</v>
          </cell>
          <cell r="K6440" t="str">
            <v>SINGCLEAN</v>
          </cell>
          <cell r="L6440" t="str">
            <v>ANO</v>
          </cell>
          <cell r="M6440" t="str">
            <v>Základní škola a Mateřská škola Kozlov, příspěvková organizace</v>
          </cell>
          <cell r="O6440">
            <v>55</v>
          </cell>
          <cell r="Q6440">
            <v>58821</v>
          </cell>
          <cell r="R6440" t="str">
            <v>Kozlov</v>
          </cell>
          <cell r="S6440">
            <v>567219602</v>
          </cell>
          <cell r="T6440" t="str">
            <v>bouchner.jan@seznam.cz</v>
          </cell>
        </row>
        <row r="6441">
          <cell r="A6441">
            <v>650031083</v>
          </cell>
          <cell r="B6441">
            <v>70988374</v>
          </cell>
          <cell r="C6441" t="str">
            <v>Jihočeský kraj</v>
          </cell>
          <cell r="D6441" t="str">
            <v xml:space="preserve">Jindřichův Hradec </v>
          </cell>
          <cell r="E6441" t="str">
            <v>Městský úřad Třeboň</v>
          </cell>
          <cell r="F6441" t="str">
            <v>Třeboň</v>
          </cell>
          <cell r="G6441" t="str">
            <v>obec</v>
          </cell>
          <cell r="H6441">
            <v>650031083</v>
          </cell>
          <cell r="I6441" t="str">
            <v>70988374</v>
          </cell>
          <cell r="J6441">
            <v>600</v>
          </cell>
          <cell r="K6441" t="str">
            <v>SINGCLEAN</v>
          </cell>
          <cell r="L6441" t="str">
            <v>ANO</v>
          </cell>
          <cell r="M6441" t="str">
            <v>Základní škola a Mateřská škola Lomnice nad Lužnicí</v>
          </cell>
          <cell r="N6441" t="str">
            <v>nám. 5. května</v>
          </cell>
          <cell r="O6441">
            <v>131</v>
          </cell>
          <cell r="Q6441">
            <v>37816</v>
          </cell>
          <cell r="R6441" t="str">
            <v>Lomnice nad Lužnicí</v>
          </cell>
          <cell r="S6441">
            <v>384792638</v>
          </cell>
          <cell r="T6441" t="str">
            <v>jmlnarikova@lomnicenl.net</v>
          </cell>
        </row>
        <row r="6442">
          <cell r="A6442">
            <v>650050258</v>
          </cell>
          <cell r="B6442">
            <v>70988382</v>
          </cell>
          <cell r="C6442" t="str">
            <v>Jihočeský kraj</v>
          </cell>
          <cell r="D6442" t="str">
            <v xml:space="preserve">Jindřichův Hradec </v>
          </cell>
          <cell r="E6442" t="str">
            <v>Městský úřad Dačice</v>
          </cell>
          <cell r="F6442" t="str">
            <v>Dačice</v>
          </cell>
          <cell r="G6442" t="str">
            <v>obec</v>
          </cell>
          <cell r="H6442">
            <v>650050258</v>
          </cell>
          <cell r="I6442" t="str">
            <v>70988382</v>
          </cell>
          <cell r="J6442">
            <v>520</v>
          </cell>
          <cell r="K6442" t="str">
            <v>SINGCLEAN</v>
          </cell>
          <cell r="L6442" t="str">
            <v>ANO</v>
          </cell>
          <cell r="M6442" t="str">
            <v>Základní škola Slavonice, okres Jindřichův Hradec</v>
          </cell>
          <cell r="N6442" t="str">
            <v>Jana Žižky</v>
          </cell>
          <cell r="O6442">
            <v>395</v>
          </cell>
          <cell r="Q6442">
            <v>37881</v>
          </cell>
          <cell r="R6442" t="str">
            <v>Slavonice</v>
          </cell>
          <cell r="S6442">
            <v>384493230</v>
          </cell>
          <cell r="T6442" t="str">
            <v>reditelka@zsslavonice.cz</v>
          </cell>
        </row>
        <row r="6443">
          <cell r="A6443">
            <v>600117871</v>
          </cell>
          <cell r="B6443">
            <v>70988391</v>
          </cell>
          <cell r="C6443" t="str">
            <v>Zlínský kraj</v>
          </cell>
          <cell r="D6443" t="str">
            <v xml:space="preserve">Kroměříž </v>
          </cell>
          <cell r="E6443" t="str">
            <v>Městský úřad Holešov</v>
          </cell>
          <cell r="F6443" t="str">
            <v>Holešov</v>
          </cell>
          <cell r="G6443" t="str">
            <v>obec</v>
          </cell>
          <cell r="H6443">
            <v>600117871</v>
          </cell>
          <cell r="I6443" t="str">
            <v>70988391</v>
          </cell>
          <cell r="J6443">
            <v>140</v>
          </cell>
          <cell r="K6443" t="str">
            <v>SINGCLEAN</v>
          </cell>
          <cell r="L6443" t="str">
            <v>ANO</v>
          </cell>
          <cell r="M6443" t="str">
            <v>Mateřská škola Prusinovice, okres Kroměříž</v>
          </cell>
          <cell r="N6443" t="str">
            <v>Zámčisko</v>
          </cell>
          <cell r="O6443">
            <v>170</v>
          </cell>
          <cell r="Q6443">
            <v>76842</v>
          </cell>
          <cell r="R6443" t="str">
            <v>Prusinovice</v>
          </cell>
          <cell r="S6443">
            <v>702047762</v>
          </cell>
          <cell r="T6443" t="str">
            <v>msprusinovice@seznam.cz</v>
          </cell>
        </row>
        <row r="6444">
          <cell r="A6444">
            <v>600118380</v>
          </cell>
          <cell r="B6444">
            <v>70988421</v>
          </cell>
          <cell r="C6444" t="str">
            <v>Zlínský kraj</v>
          </cell>
          <cell r="D6444" t="str">
            <v xml:space="preserve">Kroměříž </v>
          </cell>
          <cell r="E6444" t="str">
            <v>Městský úřad Holešov</v>
          </cell>
          <cell r="F6444" t="str">
            <v>Holešov</v>
          </cell>
          <cell r="G6444" t="str">
            <v>obec</v>
          </cell>
          <cell r="H6444">
            <v>600118380</v>
          </cell>
          <cell r="I6444" t="str">
            <v>70988421</v>
          </cell>
          <cell r="J6444">
            <v>300</v>
          </cell>
          <cell r="K6444" t="str">
            <v>SINGCLEAN</v>
          </cell>
          <cell r="L6444" t="str">
            <v>ANO</v>
          </cell>
          <cell r="M6444" t="str">
            <v>Základní škola Prusinovice, okres Kroměříž</v>
          </cell>
          <cell r="N6444" t="str">
            <v>Hlavní</v>
          </cell>
          <cell r="O6444">
            <v>78</v>
          </cell>
          <cell r="Q6444">
            <v>76842</v>
          </cell>
          <cell r="R6444" t="str">
            <v>Prusinovice</v>
          </cell>
          <cell r="S6444">
            <v>573386139</v>
          </cell>
          <cell r="T6444" t="str">
            <v>reditelka@zsprus.cz</v>
          </cell>
        </row>
        <row r="6445">
          <cell r="A6445">
            <v>600063496</v>
          </cell>
          <cell r="B6445">
            <v>70988463</v>
          </cell>
          <cell r="C6445" t="str">
            <v>Jihočeský kraj</v>
          </cell>
          <cell r="D6445" t="str">
            <v xml:space="preserve">Strakonice </v>
          </cell>
          <cell r="E6445" t="str">
            <v>Městský úřad Strakonice</v>
          </cell>
          <cell r="F6445" t="str">
            <v>Strakonice</v>
          </cell>
          <cell r="G6445" t="str">
            <v>obec</v>
          </cell>
          <cell r="H6445">
            <v>600063496</v>
          </cell>
          <cell r="I6445" t="str">
            <v>70988463</v>
          </cell>
          <cell r="J6445">
            <v>60</v>
          </cell>
          <cell r="K6445" t="str">
            <v>SINGCLEAN</v>
          </cell>
          <cell r="L6445" t="str">
            <v>ANO</v>
          </cell>
          <cell r="M6445" t="str">
            <v>Mateřská škola Čejetice, okres Strakonice</v>
          </cell>
          <cell r="O6445">
            <v>94</v>
          </cell>
          <cell r="Q6445">
            <v>38601</v>
          </cell>
          <cell r="R6445" t="str">
            <v>Čejetice</v>
          </cell>
          <cell r="S6445">
            <v>383393237</v>
          </cell>
        </row>
        <row r="6446">
          <cell r="A6446">
            <v>650032811</v>
          </cell>
          <cell r="B6446">
            <v>70988471</v>
          </cell>
          <cell r="C6446" t="str">
            <v>Jihočeský kraj</v>
          </cell>
          <cell r="D6446" t="str">
            <v xml:space="preserve">České Budějovice </v>
          </cell>
          <cell r="E6446" t="str">
            <v>Magistrát města Českých Budějovic</v>
          </cell>
          <cell r="F6446" t="str">
            <v>České Budějovice</v>
          </cell>
          <cell r="G6446" t="str">
            <v>obec</v>
          </cell>
          <cell r="H6446">
            <v>650032811</v>
          </cell>
          <cell r="I6446">
            <v>70988471</v>
          </cell>
          <cell r="J6446">
            <v>1000</v>
          </cell>
          <cell r="K6446" t="str">
            <v>SINGCLEAN</v>
          </cell>
          <cell r="L6446" t="str">
            <v>ANO</v>
          </cell>
          <cell r="M6446" t="str">
            <v>Základní škola a Mateřská škola Rudolfov</v>
          </cell>
          <cell r="N6446" t="str">
            <v>Na točně</v>
          </cell>
          <cell r="O6446">
            <v>192</v>
          </cell>
          <cell r="P6446">
            <v>5</v>
          </cell>
          <cell r="Q6446">
            <v>37371</v>
          </cell>
          <cell r="R6446" t="str">
            <v>Rudolfov</v>
          </cell>
          <cell r="S6446">
            <v>387228863</v>
          </cell>
          <cell r="T6446" t="str">
            <v>skola@zsrudolfov.cz</v>
          </cell>
        </row>
        <row r="6447">
          <cell r="A6447">
            <v>600119645</v>
          </cell>
          <cell r="B6447">
            <v>70988480</v>
          </cell>
          <cell r="C6447" t="str">
            <v>Olomoucký kraj</v>
          </cell>
          <cell r="D6447" t="str">
            <v xml:space="preserve">Prostějov </v>
          </cell>
          <cell r="E6447" t="str">
            <v>Městský úřad Konice</v>
          </cell>
          <cell r="F6447" t="str">
            <v>Konice</v>
          </cell>
          <cell r="G6447" t="str">
            <v>obec</v>
          </cell>
          <cell r="H6447">
            <v>600119645</v>
          </cell>
          <cell r="I6447" t="str">
            <v>70988480</v>
          </cell>
          <cell r="J6447">
            <v>240</v>
          </cell>
          <cell r="K6447" t="str">
            <v>SINGCLEAN</v>
          </cell>
          <cell r="L6447" t="str">
            <v>ANO</v>
          </cell>
          <cell r="M6447" t="str">
            <v>Mateřská škola Konice, příspěvková organizace</v>
          </cell>
          <cell r="N6447" t="str">
            <v>Smetanova</v>
          </cell>
          <cell r="O6447">
            <v>202</v>
          </cell>
          <cell r="Q6447">
            <v>79852</v>
          </cell>
          <cell r="R6447" t="str">
            <v>Konice</v>
          </cell>
          <cell r="S6447">
            <v>582396170</v>
          </cell>
          <cell r="T6447" t="str">
            <v>mskonice@volny.cz</v>
          </cell>
        </row>
        <row r="6448">
          <cell r="A6448">
            <v>600061761</v>
          </cell>
          <cell r="B6448">
            <v>70988544</v>
          </cell>
          <cell r="C6448" t="str">
            <v>Jihočeský kraj</v>
          </cell>
          <cell r="D6448" t="str">
            <v xml:space="preserve">Písek </v>
          </cell>
          <cell r="E6448" t="str">
            <v>Městský úřad Písek</v>
          </cell>
          <cell r="F6448" t="str">
            <v>Písek</v>
          </cell>
          <cell r="G6448" t="str">
            <v>obec</v>
          </cell>
          <cell r="H6448">
            <v>600061761</v>
          </cell>
          <cell r="I6448" t="str">
            <v>70988544</v>
          </cell>
          <cell r="J6448">
            <v>20</v>
          </cell>
          <cell r="K6448" t="str">
            <v>SINGCLEAN</v>
          </cell>
          <cell r="L6448" t="str">
            <v>ANO</v>
          </cell>
          <cell r="M6448" t="str">
            <v>Mateřská škola Oslov, okres Písek</v>
          </cell>
          <cell r="O6448">
            <v>10</v>
          </cell>
          <cell r="Q6448">
            <v>39835</v>
          </cell>
          <cell r="R6448" t="str">
            <v>Oslov</v>
          </cell>
          <cell r="S6448">
            <v>382285678</v>
          </cell>
        </row>
        <row r="6449">
          <cell r="A6449">
            <v>600131700</v>
          </cell>
          <cell r="B6449">
            <v>70988579</v>
          </cell>
          <cell r="C6449" t="str">
            <v>Moravskoslezský kraj</v>
          </cell>
          <cell r="D6449" t="str">
            <v xml:space="preserve">Bruntál </v>
          </cell>
          <cell r="E6449" t="str">
            <v>Městský úřad Krnov</v>
          </cell>
          <cell r="F6449" t="str">
            <v>Krnov</v>
          </cell>
          <cell r="G6449" t="str">
            <v>obec</v>
          </cell>
          <cell r="H6449">
            <v>600131700</v>
          </cell>
          <cell r="I6449" t="str">
            <v>70988579</v>
          </cell>
          <cell r="J6449">
            <v>180</v>
          </cell>
          <cell r="K6449" t="str">
            <v>SINGCLEAN</v>
          </cell>
          <cell r="L6449" t="str">
            <v>ANO</v>
          </cell>
          <cell r="M6449" t="str">
            <v>Základní škola a Mateřská škola Hošťálkovy, okres Bruntál, příspěvková organizace</v>
          </cell>
          <cell r="O6449">
            <v>22</v>
          </cell>
          <cell r="Q6449">
            <v>79381</v>
          </cell>
          <cell r="R6449" t="str">
            <v>Hošťálkovy</v>
          </cell>
          <cell r="S6449">
            <v>554649134</v>
          </cell>
          <cell r="T6449" t="str">
            <v>zshostalkovy@seznam.cz</v>
          </cell>
        </row>
        <row r="6450">
          <cell r="A6450">
            <v>600149528</v>
          </cell>
          <cell r="B6450">
            <v>70988587</v>
          </cell>
          <cell r="C6450" t="str">
            <v>Zlínský kraj</v>
          </cell>
          <cell r="D6450" t="str">
            <v xml:space="preserve">Vsetín </v>
          </cell>
          <cell r="E6450" t="str">
            <v>Městský úřad Vsetín</v>
          </cell>
          <cell r="F6450" t="str">
            <v>Vsetín</v>
          </cell>
          <cell r="G6450" t="str">
            <v>obec</v>
          </cell>
          <cell r="H6450">
            <v>600149528</v>
          </cell>
          <cell r="I6450" t="str">
            <v>70988587</v>
          </cell>
          <cell r="J6450">
            <v>60</v>
          </cell>
          <cell r="K6450" t="str">
            <v>SINGCLEAN</v>
          </cell>
          <cell r="L6450" t="str">
            <v>ANO</v>
          </cell>
          <cell r="M6450" t="str">
            <v>Mateřská škola Valašská Senice, okres Vsetín, příspěvková organizace</v>
          </cell>
          <cell r="O6450">
            <v>135</v>
          </cell>
          <cell r="Q6450">
            <v>75614</v>
          </cell>
          <cell r="R6450" t="str">
            <v>Valašská Senice</v>
          </cell>
          <cell r="S6450">
            <v>571447566</v>
          </cell>
          <cell r="T6450" t="str">
            <v>ms.valsenice@seznam.cz</v>
          </cell>
        </row>
        <row r="6451">
          <cell r="A6451">
            <v>600131696</v>
          </cell>
          <cell r="B6451">
            <v>70988595</v>
          </cell>
          <cell r="C6451" t="str">
            <v>Moravskoslezský kraj</v>
          </cell>
          <cell r="D6451" t="str">
            <v xml:space="preserve">Bruntál </v>
          </cell>
          <cell r="E6451" t="str">
            <v>Městský úřad Rýmařov</v>
          </cell>
          <cell r="F6451" t="str">
            <v>Rýmařov</v>
          </cell>
          <cell r="G6451" t="str">
            <v>obec</v>
          </cell>
          <cell r="H6451">
            <v>600131696</v>
          </cell>
          <cell r="I6451" t="str">
            <v>70988595</v>
          </cell>
          <cell r="J6451">
            <v>40</v>
          </cell>
          <cell r="K6451" t="str">
            <v>SINGCLEAN</v>
          </cell>
          <cell r="L6451" t="str">
            <v>ANO</v>
          </cell>
          <cell r="M6451" t="str">
            <v>Základní škola a Mateřská škola Dolní Moravice, okres Bruntál, příspěvková organizace</v>
          </cell>
          <cell r="O6451">
            <v>7</v>
          </cell>
          <cell r="Q6451">
            <v>79501</v>
          </cell>
          <cell r="R6451" t="str">
            <v>Dolní Moravice</v>
          </cell>
          <cell r="S6451">
            <v>554273310</v>
          </cell>
          <cell r="T6451" t="str">
            <v>zs.dolni.moravice@seznam.cz</v>
          </cell>
        </row>
        <row r="6452">
          <cell r="A6452">
            <v>600106331</v>
          </cell>
          <cell r="B6452">
            <v>70988617</v>
          </cell>
          <cell r="C6452" t="str">
            <v>Jihomoravský kraj</v>
          </cell>
          <cell r="D6452" t="str">
            <v xml:space="preserve">Blansko </v>
          </cell>
          <cell r="E6452" t="str">
            <v>Městský úřad Boskovice</v>
          </cell>
          <cell r="F6452" t="str">
            <v>Boskovice</v>
          </cell>
          <cell r="G6452" t="str">
            <v>obec</v>
          </cell>
          <cell r="H6452">
            <v>600106331</v>
          </cell>
          <cell r="I6452" t="str">
            <v>70988617</v>
          </cell>
          <cell r="J6452">
            <v>340</v>
          </cell>
          <cell r="K6452" t="str">
            <v>SINGCLEAN</v>
          </cell>
          <cell r="L6452" t="str">
            <v>ANO</v>
          </cell>
          <cell r="M6452" t="str">
            <v>Základní škola Svitávka, okres Blansko, příspěvková organizace</v>
          </cell>
          <cell r="N6452" t="str">
            <v>Komenského</v>
          </cell>
          <cell r="O6452">
            <v>157</v>
          </cell>
          <cell r="Q6452">
            <v>67932</v>
          </cell>
          <cell r="R6452" t="str">
            <v>Svitávka</v>
          </cell>
          <cell r="S6452">
            <v>516471289</v>
          </cell>
          <cell r="T6452" t="str">
            <v>zssvitavka@seznam.cz</v>
          </cell>
        </row>
        <row r="6453">
          <cell r="A6453">
            <v>600105822</v>
          </cell>
          <cell r="B6453">
            <v>70988625</v>
          </cell>
          <cell r="C6453" t="str">
            <v>Jihomoravský kraj</v>
          </cell>
          <cell r="D6453" t="str">
            <v xml:space="preserve">Blansko </v>
          </cell>
          <cell r="E6453" t="str">
            <v>Městský úřad Boskovice</v>
          </cell>
          <cell r="F6453" t="str">
            <v>Boskovice</v>
          </cell>
          <cell r="G6453" t="str">
            <v>obec</v>
          </cell>
          <cell r="H6453">
            <v>600105822</v>
          </cell>
          <cell r="I6453" t="str">
            <v>70988625</v>
          </cell>
          <cell r="J6453">
            <v>140</v>
          </cell>
          <cell r="K6453" t="str">
            <v>SINGCLEAN</v>
          </cell>
          <cell r="L6453" t="str">
            <v>ANO</v>
          </cell>
          <cell r="M6453" t="str">
            <v>Mateřská škola Svitávka, okres Blansko, příspěvková organizace</v>
          </cell>
          <cell r="N6453" t="str">
            <v>Školní</v>
          </cell>
          <cell r="O6453">
            <v>457</v>
          </cell>
          <cell r="Q6453">
            <v>67932</v>
          </cell>
          <cell r="R6453" t="str">
            <v>Svitávka</v>
          </cell>
          <cell r="S6453">
            <v>731657035</v>
          </cell>
          <cell r="T6453" t="str">
            <v>ms.svitavka@seznam.cz</v>
          </cell>
        </row>
        <row r="6454">
          <cell r="A6454">
            <v>674000218</v>
          </cell>
          <cell r="B6454">
            <v>70988633</v>
          </cell>
          <cell r="C6454" t="str">
            <v>Moravskoslezský kraj</v>
          </cell>
          <cell r="D6454" t="str">
            <v xml:space="preserve">Nový Jičín </v>
          </cell>
          <cell r="E6454" t="str">
            <v>Městský úřad Kopřivnice</v>
          </cell>
          <cell r="F6454" t="str">
            <v>Kopřivnice</v>
          </cell>
          <cell r="G6454" t="str">
            <v>obec</v>
          </cell>
          <cell r="H6454">
            <v>674000218</v>
          </cell>
          <cell r="I6454" t="str">
            <v>70988633</v>
          </cell>
          <cell r="J6454">
            <v>1400</v>
          </cell>
          <cell r="K6454" t="str">
            <v>SINGCLEAN</v>
          </cell>
          <cell r="L6454" t="str">
            <v>ANO</v>
          </cell>
          <cell r="M6454" t="str">
            <v>Mateřské školy Kopřivnice okres Nový Jičín, příspěvková organizace</v>
          </cell>
          <cell r="N6454" t="str">
            <v>Krátká</v>
          </cell>
          <cell r="O6454">
            <v>1105</v>
          </cell>
          <cell r="P6454">
            <v>6</v>
          </cell>
          <cell r="Q6454">
            <v>74221</v>
          </cell>
          <cell r="R6454" t="str">
            <v>Kopřivnice</v>
          </cell>
          <cell r="S6454">
            <v>556813305</v>
          </cell>
          <cell r="T6454" t="str">
            <v>reditelka@koprskolky.cz</v>
          </cell>
        </row>
        <row r="6455">
          <cell r="A6455">
            <v>600138305</v>
          </cell>
          <cell r="B6455">
            <v>70988641</v>
          </cell>
          <cell r="C6455" t="str">
            <v>Moravskoslezský kraj</v>
          </cell>
          <cell r="D6455" t="str">
            <v xml:space="preserve">Nový Jičín </v>
          </cell>
          <cell r="E6455" t="str">
            <v>Městský úřad Kopřivnice</v>
          </cell>
          <cell r="F6455" t="str">
            <v>Kopřivnice</v>
          </cell>
          <cell r="G6455" t="str">
            <v>obec</v>
          </cell>
          <cell r="H6455">
            <v>600138305</v>
          </cell>
          <cell r="I6455" t="str">
            <v>70988641</v>
          </cell>
          <cell r="J6455">
            <v>300</v>
          </cell>
          <cell r="K6455" t="str">
            <v>SINGCLEAN</v>
          </cell>
          <cell r="L6455" t="str">
            <v>ANO</v>
          </cell>
          <cell r="M6455" t="str">
            <v>Základní škola Kopřivnice - Mniší okres Nový Jičín, příspěvková organizace</v>
          </cell>
          <cell r="O6455">
            <v>66</v>
          </cell>
          <cell r="Q6455">
            <v>74221</v>
          </cell>
          <cell r="R6455" t="str">
            <v>Kopřivnice</v>
          </cell>
          <cell r="S6455">
            <v>556812013</v>
          </cell>
          <cell r="T6455" t="str">
            <v>zsmnisi@seznam.cz</v>
          </cell>
        </row>
        <row r="6456">
          <cell r="A6456">
            <v>600138011</v>
          </cell>
          <cell r="B6456">
            <v>70988650</v>
          </cell>
          <cell r="C6456" t="str">
            <v>Moravskoslezský kraj</v>
          </cell>
          <cell r="D6456" t="str">
            <v xml:space="preserve">Nový Jičín </v>
          </cell>
          <cell r="E6456" t="str">
            <v>Městský úřad Kopřivnice</v>
          </cell>
          <cell r="F6456" t="str">
            <v>Kopřivnice</v>
          </cell>
          <cell r="G6456" t="str">
            <v>obec</v>
          </cell>
          <cell r="H6456">
            <v>600138011</v>
          </cell>
          <cell r="I6456" t="str">
            <v>70988650</v>
          </cell>
          <cell r="J6456">
            <v>320</v>
          </cell>
          <cell r="K6456" t="str">
            <v>SINGCLEAN</v>
          </cell>
          <cell r="L6456" t="str">
            <v>ANO</v>
          </cell>
          <cell r="M6456" t="str">
            <v>Základní škola Kopřivnice - Lubina okres Nový Jičín, příspěvková organizace</v>
          </cell>
          <cell r="O6456">
            <v>60</v>
          </cell>
          <cell r="Q6456">
            <v>74221</v>
          </cell>
          <cell r="R6456" t="str">
            <v>Kopřivnice</v>
          </cell>
          <cell r="S6456">
            <v>556813490</v>
          </cell>
          <cell r="T6456" t="str">
            <v>zslubina@centrum.cz</v>
          </cell>
        </row>
        <row r="6457">
          <cell r="A6457">
            <v>600111440</v>
          </cell>
          <cell r="B6457">
            <v>70988668</v>
          </cell>
          <cell r="C6457" t="str">
            <v>Jihomoravský kraj</v>
          </cell>
          <cell r="D6457" t="str">
            <v xml:space="preserve">Břeclav </v>
          </cell>
          <cell r="E6457" t="str">
            <v>Městský úřad Mikulov</v>
          </cell>
          <cell r="F6457" t="str">
            <v>Mikulov</v>
          </cell>
          <cell r="G6457" t="str">
            <v>obec</v>
          </cell>
          <cell r="H6457">
            <v>600111440</v>
          </cell>
          <cell r="I6457" t="str">
            <v>70988668</v>
          </cell>
          <cell r="J6457">
            <v>80</v>
          </cell>
          <cell r="K6457" t="str">
            <v>SINGCLEAN</v>
          </cell>
          <cell r="L6457" t="str">
            <v>ANO</v>
          </cell>
          <cell r="M6457" t="str">
            <v>Mateřská škola Brod nad Dyjí, okres Břeclav, příspěvková organizace</v>
          </cell>
          <cell r="O6457">
            <v>148</v>
          </cell>
          <cell r="Q6457">
            <v>69181</v>
          </cell>
          <cell r="R6457" t="str">
            <v>Brod nad Dyjí</v>
          </cell>
          <cell r="S6457">
            <v>519519163</v>
          </cell>
        </row>
        <row r="6458">
          <cell r="A6458">
            <v>600119866</v>
          </cell>
          <cell r="B6458">
            <v>70988676</v>
          </cell>
          <cell r="C6458" t="str">
            <v>Olomoucký kraj</v>
          </cell>
          <cell r="D6458" t="str">
            <v xml:space="preserve">Prostějov </v>
          </cell>
          <cell r="E6458" t="str">
            <v>Magistrát města Prostějova</v>
          </cell>
          <cell r="F6458" t="str">
            <v>Prostějov</v>
          </cell>
          <cell r="G6458" t="str">
            <v>obec</v>
          </cell>
          <cell r="H6458">
            <v>600119866</v>
          </cell>
          <cell r="I6458" t="str">
            <v>70988676</v>
          </cell>
          <cell r="J6458">
            <v>140</v>
          </cell>
          <cell r="K6458" t="str">
            <v>SINGCLEAN</v>
          </cell>
          <cell r="L6458" t="str">
            <v>ANO</v>
          </cell>
          <cell r="M6458" t="str">
            <v>Mateřská škola Víceměřice, příspěvková organizace</v>
          </cell>
          <cell r="O6458">
            <v>62</v>
          </cell>
          <cell r="Q6458">
            <v>79826</v>
          </cell>
          <cell r="R6458" t="str">
            <v>Víceměřice</v>
          </cell>
          <cell r="S6458">
            <v>724728973</v>
          </cell>
          <cell r="T6458" t="str">
            <v>msvicemerice@posta.pvskoly.cz</v>
          </cell>
        </row>
        <row r="6459">
          <cell r="A6459">
            <v>600114279</v>
          </cell>
          <cell r="B6459">
            <v>70988684</v>
          </cell>
          <cell r="C6459" t="str">
            <v>Zlínský kraj</v>
          </cell>
          <cell r="D6459" t="str">
            <v xml:space="preserve">Zlín </v>
          </cell>
          <cell r="E6459" t="str">
            <v>Městský úřad Otrokovice</v>
          </cell>
          <cell r="F6459" t="str">
            <v>Otrokovice</v>
          </cell>
          <cell r="G6459" t="str">
            <v>obec</v>
          </cell>
          <cell r="H6459">
            <v>600114279</v>
          </cell>
          <cell r="I6459" t="str">
            <v>70988684</v>
          </cell>
          <cell r="J6459">
            <v>440</v>
          </cell>
          <cell r="K6459" t="str">
            <v>SINGCLEAN</v>
          </cell>
          <cell r="L6459" t="str">
            <v>ANO</v>
          </cell>
          <cell r="M6459" t="str">
            <v>Základní škola Tlumačov, okres Zlín, příspěvková organizace</v>
          </cell>
          <cell r="N6459" t="str">
            <v>Masarykova</v>
          </cell>
          <cell r="O6459">
            <v>63</v>
          </cell>
          <cell r="Q6459">
            <v>76362</v>
          </cell>
          <cell r="R6459" t="str">
            <v>Tlumačov</v>
          </cell>
          <cell r="S6459">
            <v>577929040</v>
          </cell>
          <cell r="T6459" t="str">
            <v>skola@zstlumacov.cz</v>
          </cell>
        </row>
        <row r="6460">
          <cell r="A6460">
            <v>600113752</v>
          </cell>
          <cell r="B6460">
            <v>70988692</v>
          </cell>
          <cell r="C6460" t="str">
            <v>Zlínský kraj</v>
          </cell>
          <cell r="D6460" t="str">
            <v xml:space="preserve">Zlín </v>
          </cell>
          <cell r="E6460" t="str">
            <v>Městský úřad Otrokovice</v>
          </cell>
          <cell r="F6460" t="str">
            <v>Otrokovice</v>
          </cell>
          <cell r="G6460" t="str">
            <v>obec</v>
          </cell>
          <cell r="H6460">
            <v>600113752</v>
          </cell>
          <cell r="I6460" t="str">
            <v>70988692</v>
          </cell>
          <cell r="J6460">
            <v>180</v>
          </cell>
          <cell r="K6460" t="str">
            <v>SINGCLEAN</v>
          </cell>
          <cell r="L6460" t="str">
            <v>ANO</v>
          </cell>
          <cell r="M6460" t="str">
            <v>Mateřská škola Tlumačov, okres Zlín, příspěvková organizace</v>
          </cell>
          <cell r="N6460" t="str">
            <v>Masarykova</v>
          </cell>
          <cell r="O6460">
            <v>63</v>
          </cell>
          <cell r="Q6460">
            <v>76362</v>
          </cell>
          <cell r="R6460" t="str">
            <v>Tlumačov</v>
          </cell>
          <cell r="S6460">
            <v>577929041</v>
          </cell>
          <cell r="T6460" t="str">
            <v>mstlumacov@tiscali.cz</v>
          </cell>
        </row>
        <row r="6461">
          <cell r="A6461">
            <v>600103366</v>
          </cell>
          <cell r="B6461">
            <v>70988714</v>
          </cell>
          <cell r="C6461" t="str">
            <v>Pardubický kraj</v>
          </cell>
          <cell r="D6461" t="str">
            <v xml:space="preserve">Ústí nad Orlicí </v>
          </cell>
          <cell r="E6461" t="str">
            <v>Městský úřad Lanškroun</v>
          </cell>
          <cell r="F6461" t="str">
            <v>Lanškroun</v>
          </cell>
          <cell r="G6461" t="str">
            <v>obec</v>
          </cell>
          <cell r="H6461">
            <v>600103366</v>
          </cell>
          <cell r="I6461" t="str">
            <v>70988714</v>
          </cell>
          <cell r="J6461">
            <v>60</v>
          </cell>
          <cell r="K6461" t="str">
            <v>SINGCLEAN</v>
          </cell>
          <cell r="L6461" t="str">
            <v>ANO</v>
          </cell>
          <cell r="M6461" t="str">
            <v>Mateřská škola Sázava, okres Ústí nad Orlicí</v>
          </cell>
          <cell r="O6461">
            <v>2</v>
          </cell>
          <cell r="Q6461">
            <v>56301</v>
          </cell>
          <cell r="R6461" t="str">
            <v>Sázava</v>
          </cell>
          <cell r="S6461">
            <v>733183013</v>
          </cell>
          <cell r="T6461" t="str">
            <v>ms@obec-sazava.cz</v>
          </cell>
        </row>
        <row r="6462">
          <cell r="A6462">
            <v>650050029</v>
          </cell>
          <cell r="B6462">
            <v>70988731</v>
          </cell>
          <cell r="C6462" t="str">
            <v>Pardubický kraj</v>
          </cell>
          <cell r="D6462" t="str">
            <v xml:space="preserve">Ústí nad Orlicí </v>
          </cell>
          <cell r="E6462" t="str">
            <v>Městský úřad Lanškroun</v>
          </cell>
          <cell r="F6462" t="str">
            <v>Lanškroun</v>
          </cell>
          <cell r="G6462" t="str">
            <v>obec</v>
          </cell>
          <cell r="H6462">
            <v>650050029</v>
          </cell>
          <cell r="I6462" t="str">
            <v>70988731</v>
          </cell>
          <cell r="J6462">
            <v>160</v>
          </cell>
          <cell r="K6462" t="str">
            <v>SINGCLEAN</v>
          </cell>
          <cell r="L6462" t="str">
            <v>ANO</v>
          </cell>
          <cell r="M6462" t="str">
            <v>Základní škola a mateřská škola Horní Třešňovec, okres Ústí nad Orlicí</v>
          </cell>
          <cell r="O6462">
            <v>4</v>
          </cell>
          <cell r="Q6462">
            <v>56301</v>
          </cell>
          <cell r="R6462" t="str">
            <v>Horní Třešňovec</v>
          </cell>
          <cell r="S6462" t="str">
            <v>465 321 585 ,582</v>
          </cell>
          <cell r="T6462" t="str">
            <v>zsms@hornitresnovec.cz</v>
          </cell>
        </row>
        <row r="6463">
          <cell r="A6463">
            <v>600125777</v>
          </cell>
          <cell r="B6463">
            <v>70988749</v>
          </cell>
          <cell r="C6463" t="str">
            <v>Jihomoravský kraj</v>
          </cell>
          <cell r="D6463" t="str">
            <v xml:space="preserve">Vyškov </v>
          </cell>
          <cell r="E6463" t="str">
            <v>Městský úřad Vyškov</v>
          </cell>
          <cell r="F6463" t="str">
            <v>Vyškov</v>
          </cell>
          <cell r="G6463" t="str">
            <v>obec</v>
          </cell>
          <cell r="H6463">
            <v>600125777</v>
          </cell>
          <cell r="I6463" t="str">
            <v>70988749</v>
          </cell>
          <cell r="J6463">
            <v>280</v>
          </cell>
          <cell r="K6463" t="str">
            <v>SINGCLEAN</v>
          </cell>
          <cell r="L6463" t="str">
            <v>ANO</v>
          </cell>
          <cell r="M6463" t="str">
            <v>Základní škola a mateřská škola Švábenice, okres Vyškov, příspěvková organizace</v>
          </cell>
          <cell r="O6463">
            <v>330</v>
          </cell>
          <cell r="Q6463">
            <v>68323</v>
          </cell>
          <cell r="R6463" t="str">
            <v>Švábenice</v>
          </cell>
          <cell r="S6463">
            <v>517365629</v>
          </cell>
          <cell r="T6463" t="str">
            <v>janaces@centrum.cz</v>
          </cell>
        </row>
        <row r="6464">
          <cell r="A6464">
            <v>600116930</v>
          </cell>
          <cell r="B6464">
            <v>70988757</v>
          </cell>
          <cell r="C6464" t="str">
            <v>Kraj Vysočina</v>
          </cell>
          <cell r="D6464" t="str">
            <v xml:space="preserve">Jihlava </v>
          </cell>
          <cell r="E6464" t="str">
            <v>Magistrát města Jihlavy</v>
          </cell>
          <cell r="F6464" t="str">
            <v>Jihlava</v>
          </cell>
          <cell r="G6464" t="str">
            <v>obec</v>
          </cell>
          <cell r="H6464">
            <v>600116930</v>
          </cell>
          <cell r="I6464" t="str">
            <v>70988757</v>
          </cell>
          <cell r="J6464">
            <v>140</v>
          </cell>
          <cell r="K6464" t="str">
            <v>SINGCLEAN</v>
          </cell>
          <cell r="L6464" t="str">
            <v>ANO</v>
          </cell>
          <cell r="M6464" t="str">
            <v>Základní škola a Mateřská škola Kostelec, příspěvková organizace</v>
          </cell>
          <cell r="O6464">
            <v>87</v>
          </cell>
          <cell r="Q6464">
            <v>58861</v>
          </cell>
          <cell r="R6464" t="str">
            <v>Kostelec</v>
          </cell>
          <cell r="S6464">
            <v>567573017</v>
          </cell>
          <cell r="T6464" t="str">
            <v>zs.kostelec@seznam.cz</v>
          </cell>
        </row>
        <row r="6465">
          <cell r="A6465">
            <v>650033299</v>
          </cell>
          <cell r="B6465">
            <v>70988773</v>
          </cell>
          <cell r="C6465" t="str">
            <v>Plzeňský kraj</v>
          </cell>
          <cell r="D6465" t="str">
            <v xml:space="preserve">Klatovy </v>
          </cell>
          <cell r="E6465" t="str">
            <v>Městský úřad Klatovy</v>
          </cell>
          <cell r="F6465" t="str">
            <v>Klatovy</v>
          </cell>
          <cell r="G6465" t="str">
            <v>obec</v>
          </cell>
          <cell r="H6465">
            <v>650033299</v>
          </cell>
          <cell r="I6465" t="str">
            <v>70988773</v>
          </cell>
          <cell r="J6465">
            <v>1020</v>
          </cell>
          <cell r="K6465" t="str">
            <v>SINGCLEAN</v>
          </cell>
          <cell r="L6465" t="str">
            <v>ANO</v>
          </cell>
          <cell r="M6465" t="str">
            <v>Základní škola a Mateřská škola Švihov, okres Klatovy, příspěvková organizace</v>
          </cell>
          <cell r="N6465" t="str">
            <v>Školní</v>
          </cell>
          <cell r="O6465">
            <v>343</v>
          </cell>
          <cell r="Q6465">
            <v>34012</v>
          </cell>
          <cell r="R6465" t="str">
            <v>Švihov</v>
          </cell>
          <cell r="S6465">
            <v>376393367</v>
          </cell>
          <cell r="T6465" t="str">
            <v>info@zssvihov.info</v>
          </cell>
        </row>
        <row r="6466">
          <cell r="A6466">
            <v>600069885</v>
          </cell>
          <cell r="B6466">
            <v>70988781</v>
          </cell>
          <cell r="C6466" t="str">
            <v>Plzeňský kraj</v>
          </cell>
          <cell r="D6466" t="str">
            <v xml:space="preserve">Plzeň-město </v>
          </cell>
          <cell r="E6466" t="str">
            <v>Magistrát města Plzně</v>
          </cell>
          <cell r="F6466" t="str">
            <v>Plzeň</v>
          </cell>
          <cell r="G6466" t="str">
            <v>obec</v>
          </cell>
          <cell r="H6466">
            <v>600069885</v>
          </cell>
          <cell r="I6466" t="str">
            <v>70988781</v>
          </cell>
          <cell r="J6466">
            <v>80</v>
          </cell>
          <cell r="K6466" t="str">
            <v>SINGCLEAN</v>
          </cell>
          <cell r="L6466" t="str">
            <v>ANO</v>
          </cell>
          <cell r="M6466" t="str">
            <v>Mateřská škola Losiná, okres Plzeň-město, příspěvková organizace</v>
          </cell>
          <cell r="O6466">
            <v>270</v>
          </cell>
          <cell r="Q6466">
            <v>33204</v>
          </cell>
          <cell r="R6466" t="str">
            <v>Losiná</v>
          </cell>
          <cell r="S6466">
            <v>377916358</v>
          </cell>
          <cell r="T6466" t="str">
            <v>ms.losina@tiscali.cz</v>
          </cell>
        </row>
        <row r="6467">
          <cell r="A6467">
            <v>650014740</v>
          </cell>
          <cell r="B6467">
            <v>70988790</v>
          </cell>
          <cell r="C6467" t="str">
            <v>Plzeňský kraj</v>
          </cell>
          <cell r="D6467" t="str">
            <v xml:space="preserve">Domažlice </v>
          </cell>
          <cell r="E6467" t="str">
            <v>Městský úřad Domažlice</v>
          </cell>
          <cell r="F6467" t="str">
            <v>Domažlice</v>
          </cell>
          <cell r="G6467" t="str">
            <v>obec</v>
          </cell>
          <cell r="H6467">
            <v>650014740</v>
          </cell>
          <cell r="I6467" t="str">
            <v>70988790</v>
          </cell>
          <cell r="J6467">
            <v>620</v>
          </cell>
          <cell r="K6467" t="str">
            <v>SINGCLEAN</v>
          </cell>
          <cell r="L6467" t="str">
            <v>ANO</v>
          </cell>
          <cell r="M6467" t="str">
            <v>Základní škola a Mateřská škola Bělá nad Radbuzou</v>
          </cell>
          <cell r="N6467" t="str">
            <v>Pavlovická</v>
          </cell>
          <cell r="O6467">
            <v>352</v>
          </cell>
          <cell r="Q6467">
            <v>34526</v>
          </cell>
          <cell r="R6467" t="str">
            <v>Bělá nad Radbuzou</v>
          </cell>
          <cell r="S6467" t="str">
            <v>379 495 231 ,379766315</v>
          </cell>
          <cell r="T6467" t="str">
            <v>reditelzs@belanr.cz</v>
          </cell>
        </row>
        <row r="6468">
          <cell r="A6468">
            <v>600122271</v>
          </cell>
          <cell r="B6468">
            <v>70988803</v>
          </cell>
          <cell r="C6468" t="str">
            <v>Kraj Vysočina</v>
          </cell>
          <cell r="D6468" t="str">
            <v xml:space="preserve">Třebíč </v>
          </cell>
          <cell r="E6468" t="str">
            <v>Městský úřad Třebíč</v>
          </cell>
          <cell r="F6468" t="str">
            <v>Třebíč</v>
          </cell>
          <cell r="G6468" t="str">
            <v>obec</v>
          </cell>
          <cell r="H6468">
            <v>600122271</v>
          </cell>
          <cell r="I6468" t="str">
            <v>70988803</v>
          </cell>
          <cell r="J6468">
            <v>140</v>
          </cell>
          <cell r="K6468" t="str">
            <v>SINGCLEAN</v>
          </cell>
          <cell r="L6468" t="str">
            <v>ANO</v>
          </cell>
          <cell r="M6468" t="str">
            <v>Základní škola a Mateřská škola Lipník, okres Třebíč, příspěvková organizace</v>
          </cell>
          <cell r="O6468">
            <v>42</v>
          </cell>
          <cell r="Q6468">
            <v>67552</v>
          </cell>
          <cell r="R6468" t="str">
            <v>Lipník</v>
          </cell>
          <cell r="S6468">
            <v>566466170</v>
          </cell>
          <cell r="T6468" t="str">
            <v>skola.lipnik@seznam.cz</v>
          </cell>
        </row>
        <row r="6469">
          <cell r="A6469">
            <v>600096025</v>
          </cell>
          <cell r="B6469">
            <v>70988820</v>
          </cell>
          <cell r="C6469" t="str">
            <v>Pardubický kraj</v>
          </cell>
          <cell r="D6469" t="str">
            <v xml:space="preserve">Pardubice </v>
          </cell>
          <cell r="E6469" t="str">
            <v>Městský úřad Přelouč</v>
          </cell>
          <cell r="F6469" t="str">
            <v>Přelouč</v>
          </cell>
          <cell r="G6469" t="str">
            <v>obec</v>
          </cell>
          <cell r="H6469">
            <v>600096025</v>
          </cell>
          <cell r="I6469" t="str">
            <v>70988820</v>
          </cell>
          <cell r="J6469">
            <v>60</v>
          </cell>
          <cell r="K6469" t="str">
            <v>SINGCLEAN</v>
          </cell>
          <cell r="L6469" t="str">
            <v>ANO</v>
          </cell>
          <cell r="M6469" t="str">
            <v>Mateřská škola Semín, okres Pardubice</v>
          </cell>
          <cell r="O6469">
            <v>138</v>
          </cell>
          <cell r="Q6469">
            <v>53501</v>
          </cell>
          <cell r="R6469" t="str">
            <v>Semín</v>
          </cell>
          <cell r="S6469">
            <v>466932522</v>
          </cell>
          <cell r="T6469" t="str">
            <v>mssemin@prelouc.cz</v>
          </cell>
        </row>
        <row r="6470">
          <cell r="A6470">
            <v>600096475</v>
          </cell>
          <cell r="B6470">
            <v>70988838</v>
          </cell>
          <cell r="C6470" t="str">
            <v>Pardubický kraj</v>
          </cell>
          <cell r="D6470" t="str">
            <v xml:space="preserve">Pardubice </v>
          </cell>
          <cell r="E6470" t="str">
            <v>Městský úřad Přelouč</v>
          </cell>
          <cell r="F6470" t="str">
            <v>Přelouč</v>
          </cell>
          <cell r="G6470" t="str">
            <v>obec</v>
          </cell>
          <cell r="H6470">
            <v>600096475</v>
          </cell>
          <cell r="I6470" t="str">
            <v>70988838</v>
          </cell>
          <cell r="J6470">
            <v>160</v>
          </cell>
          <cell r="K6470" t="str">
            <v>SINGCLEAN</v>
          </cell>
          <cell r="L6470" t="str">
            <v>ANO</v>
          </cell>
          <cell r="M6470" t="str">
            <v>Základní škola Semín, okres Pardubice</v>
          </cell>
          <cell r="O6470">
            <v>102</v>
          </cell>
          <cell r="Q6470">
            <v>53501</v>
          </cell>
          <cell r="R6470" t="str">
            <v>Semín</v>
          </cell>
          <cell r="S6470">
            <v>466932207</v>
          </cell>
          <cell r="T6470" t="str">
            <v>zssemin@seznam.cz</v>
          </cell>
        </row>
        <row r="6471">
          <cell r="A6471">
            <v>600086887</v>
          </cell>
          <cell r="B6471">
            <v>70988846</v>
          </cell>
          <cell r="C6471" t="str">
            <v>Kraj Vysočina</v>
          </cell>
          <cell r="D6471" t="str">
            <v xml:space="preserve">Havlíčkův Brod </v>
          </cell>
          <cell r="E6471" t="str">
            <v>Městský úřad Světlá nad Sázavou</v>
          </cell>
          <cell r="F6471" t="str">
            <v>Světlá nad Sázavou</v>
          </cell>
          <cell r="G6471" t="str">
            <v>obec</v>
          </cell>
          <cell r="H6471">
            <v>600086887</v>
          </cell>
          <cell r="I6471" t="str">
            <v>70988846</v>
          </cell>
          <cell r="J6471">
            <v>200</v>
          </cell>
          <cell r="K6471" t="str">
            <v>SINGCLEAN</v>
          </cell>
          <cell r="L6471" t="str">
            <v>ANO</v>
          </cell>
          <cell r="M6471" t="str">
            <v>Základní škola a mateřská škola Hněvkovice, příspěvková organizace</v>
          </cell>
          <cell r="O6471">
            <v>14</v>
          </cell>
          <cell r="Q6471">
            <v>58294</v>
          </cell>
          <cell r="R6471" t="str">
            <v>Hněvkovice</v>
          </cell>
          <cell r="S6471">
            <v>739052566</v>
          </cell>
          <cell r="T6471" t="str">
            <v>magda.bartova@seznam.cz</v>
          </cell>
        </row>
        <row r="6472">
          <cell r="A6472">
            <v>600061027</v>
          </cell>
          <cell r="B6472">
            <v>70988854</v>
          </cell>
          <cell r="C6472" t="str">
            <v>Kraj Vysočina</v>
          </cell>
          <cell r="D6472" t="str">
            <v xml:space="preserve">Pelhřimov </v>
          </cell>
          <cell r="E6472" t="str">
            <v>Městský úřad Pelhřimov</v>
          </cell>
          <cell r="F6472" t="str">
            <v>Pelhřimov</v>
          </cell>
          <cell r="G6472" t="str">
            <v>obec</v>
          </cell>
          <cell r="H6472">
            <v>600061027</v>
          </cell>
          <cell r="I6472" t="str">
            <v>70988854</v>
          </cell>
          <cell r="J6472">
            <v>20</v>
          </cell>
          <cell r="K6472" t="str">
            <v>SINGCLEAN</v>
          </cell>
          <cell r="L6472" t="str">
            <v>ANO</v>
          </cell>
          <cell r="M6472" t="str">
            <v>Mateřská škola Rodinov, okres Pelhřimov</v>
          </cell>
          <cell r="O6472">
            <v>46</v>
          </cell>
          <cell r="Q6472">
            <v>39470</v>
          </cell>
          <cell r="R6472" t="str">
            <v>Rodinov</v>
          </cell>
          <cell r="S6472">
            <v>565432364</v>
          </cell>
          <cell r="T6472" t="str">
            <v>ms.rodinov@seznam.cz</v>
          </cell>
        </row>
        <row r="6473">
          <cell r="A6473">
            <v>650025121</v>
          </cell>
          <cell r="B6473">
            <v>70988862</v>
          </cell>
          <cell r="C6473" t="str">
            <v>Jihočeský kraj</v>
          </cell>
          <cell r="D6473" t="str">
            <v xml:space="preserve">České Budějovice </v>
          </cell>
          <cell r="E6473" t="str">
            <v>Městský úřad Týn nad Vltavou</v>
          </cell>
          <cell r="F6473" t="str">
            <v>Týn nad Vltavou</v>
          </cell>
          <cell r="G6473" t="str">
            <v>obec</v>
          </cell>
          <cell r="H6473">
            <v>650025121</v>
          </cell>
          <cell r="I6473" t="str">
            <v>70988862</v>
          </cell>
          <cell r="J6473">
            <v>440</v>
          </cell>
          <cell r="K6473" t="str">
            <v>SINGCLEAN</v>
          </cell>
          <cell r="L6473" t="str">
            <v>ANO</v>
          </cell>
          <cell r="M6473" t="str">
            <v>Základní škola a Mateřská škola Chrášťany</v>
          </cell>
          <cell r="O6473">
            <v>100</v>
          </cell>
          <cell r="Q6473">
            <v>37304</v>
          </cell>
          <cell r="R6473" t="str">
            <v>Chrášťany</v>
          </cell>
          <cell r="S6473">
            <v>734847786</v>
          </cell>
          <cell r="T6473" t="str">
            <v>zs.chrastany@seznam.cz</v>
          </cell>
        </row>
        <row r="6474">
          <cell r="A6474">
            <v>600090345</v>
          </cell>
          <cell r="B6474">
            <v>70988871</v>
          </cell>
          <cell r="C6474" t="str">
            <v>Pardubický kraj</v>
          </cell>
          <cell r="D6474" t="str">
            <v xml:space="preserve">Chrudim </v>
          </cell>
          <cell r="E6474" t="str">
            <v>Městský úřad Chrudim</v>
          </cell>
          <cell r="F6474" t="str">
            <v>Chrudim</v>
          </cell>
          <cell r="G6474" t="str">
            <v>obec</v>
          </cell>
          <cell r="H6474">
            <v>600090345</v>
          </cell>
          <cell r="I6474" t="str">
            <v>70988871</v>
          </cell>
          <cell r="J6474">
            <v>460</v>
          </cell>
          <cell r="K6474" t="str">
            <v>SINGCLEAN</v>
          </cell>
          <cell r="L6474" t="str">
            <v>ANO</v>
          </cell>
          <cell r="M6474" t="str">
            <v>Základní škola a Mateřská škola Rabštejnská Lhota, okres Chrudim</v>
          </cell>
          <cell r="O6474">
            <v>44</v>
          </cell>
          <cell r="Q6474">
            <v>53701</v>
          </cell>
          <cell r="R6474" t="str">
            <v>Rabštejnská Lhota</v>
          </cell>
          <cell r="S6474">
            <v>469685128</v>
          </cell>
          <cell r="T6474" t="str">
            <v>skola@zsrablhota.cz</v>
          </cell>
        </row>
        <row r="6475">
          <cell r="A6475">
            <v>600088057</v>
          </cell>
          <cell r="B6475">
            <v>70988889</v>
          </cell>
          <cell r="C6475" t="str">
            <v>Královéhradecký kraj</v>
          </cell>
          <cell r="D6475" t="str">
            <v xml:space="preserve">Hradec Králové </v>
          </cell>
          <cell r="E6475" t="str">
            <v>Městský úřad Nový Bydžov</v>
          </cell>
          <cell r="F6475" t="str">
            <v>Nový Bydžov</v>
          </cell>
          <cell r="G6475" t="str">
            <v>obec</v>
          </cell>
          <cell r="H6475">
            <v>600088057</v>
          </cell>
          <cell r="I6475" t="str">
            <v>70988889</v>
          </cell>
          <cell r="J6475">
            <v>80</v>
          </cell>
          <cell r="K6475" t="str">
            <v>SINGCLEAN</v>
          </cell>
          <cell r="L6475" t="str">
            <v>ANO</v>
          </cell>
          <cell r="M6475" t="str">
            <v>Mateřská škola, Petrovice</v>
          </cell>
          <cell r="O6475">
            <v>52</v>
          </cell>
          <cell r="Q6475">
            <v>50355</v>
          </cell>
          <cell r="R6475" t="str">
            <v>Petrovice</v>
          </cell>
          <cell r="S6475">
            <v>739454940</v>
          </cell>
          <cell r="T6475" t="str">
            <v>mspetrovice@seznam.cz</v>
          </cell>
        </row>
        <row r="6476">
          <cell r="A6476">
            <v>650054571</v>
          </cell>
          <cell r="B6476">
            <v>70988897</v>
          </cell>
          <cell r="C6476" t="str">
            <v>Královéhradecký kraj</v>
          </cell>
          <cell r="D6476" t="str">
            <v xml:space="preserve">Hradec Králové </v>
          </cell>
          <cell r="E6476" t="str">
            <v>Městský úřad Nový Bydžov</v>
          </cell>
          <cell r="F6476" t="str">
            <v>Nový Bydžov</v>
          </cell>
          <cell r="G6476" t="str">
            <v>obec</v>
          </cell>
          <cell r="H6476">
            <v>650054571</v>
          </cell>
          <cell r="I6476" t="str">
            <v>70988897</v>
          </cell>
          <cell r="J6476">
            <v>500</v>
          </cell>
          <cell r="K6476" t="str">
            <v>SINGCLEAN</v>
          </cell>
          <cell r="L6476" t="str">
            <v>ANO</v>
          </cell>
          <cell r="M6476" t="str">
            <v>Základní škola a Mateřská škola, Smidary, okres Hradec Králové</v>
          </cell>
          <cell r="N6476" t="str">
            <v>J. A. Komenského</v>
          </cell>
          <cell r="O6476">
            <v>326</v>
          </cell>
          <cell r="Q6476">
            <v>50353</v>
          </cell>
          <cell r="R6476" t="str">
            <v>Smidary</v>
          </cell>
          <cell r="S6476">
            <v>495496226</v>
          </cell>
          <cell r="T6476" t="str">
            <v>skola.smidary@seznam.cz</v>
          </cell>
        </row>
        <row r="6477">
          <cell r="A6477">
            <v>668000601</v>
          </cell>
          <cell r="B6477">
            <v>70988901</v>
          </cell>
          <cell r="C6477" t="str">
            <v>Královéhradecký kraj</v>
          </cell>
          <cell r="D6477" t="str">
            <v xml:space="preserve">Hradec Králové </v>
          </cell>
          <cell r="E6477" t="str">
            <v>Magistrát města Hradce Králové</v>
          </cell>
          <cell r="F6477" t="str">
            <v>Hradec Králové</v>
          </cell>
          <cell r="G6477" t="str">
            <v>obec</v>
          </cell>
          <cell r="H6477">
            <v>668000601</v>
          </cell>
          <cell r="I6477" t="str">
            <v>70988901</v>
          </cell>
          <cell r="J6477">
            <v>460</v>
          </cell>
          <cell r="K6477" t="str">
            <v>SINGCLEAN</v>
          </cell>
          <cell r="L6477" t="str">
            <v>ANO</v>
          </cell>
          <cell r="M6477" t="str">
            <v>Mateřská škola, Třebechovice pod Orebem</v>
          </cell>
          <cell r="N6477" t="str">
            <v>Tyršova</v>
          </cell>
          <cell r="O6477">
            <v>1032</v>
          </cell>
          <cell r="Q6477">
            <v>50346</v>
          </cell>
          <cell r="R6477" t="str">
            <v>Třebechovice pod Orebem</v>
          </cell>
          <cell r="S6477">
            <v>495593622</v>
          </cell>
          <cell r="T6477" t="str">
            <v>mst@trebechovice.eu</v>
          </cell>
        </row>
        <row r="6478">
          <cell r="A6478">
            <v>650014413</v>
          </cell>
          <cell r="B6478">
            <v>70988960</v>
          </cell>
          <cell r="C6478" t="str">
            <v>Plzeňský kraj</v>
          </cell>
          <cell r="D6478" t="str">
            <v xml:space="preserve">Klatovy </v>
          </cell>
          <cell r="E6478" t="str">
            <v>Městský úřad Horažďovice</v>
          </cell>
          <cell r="F6478" t="str">
            <v>Horažďovice</v>
          </cell>
          <cell r="G6478" t="str">
            <v>obec</v>
          </cell>
          <cell r="H6478">
            <v>650014413</v>
          </cell>
          <cell r="I6478" t="str">
            <v>70988960</v>
          </cell>
          <cell r="J6478">
            <v>360</v>
          </cell>
          <cell r="K6478" t="str">
            <v>SINGCLEAN</v>
          </cell>
          <cell r="L6478" t="str">
            <v>ANO</v>
          </cell>
          <cell r="M6478" t="str">
            <v>Základní škola a mateřská škola Chanovice, příspěvková organizace</v>
          </cell>
          <cell r="O6478">
            <v>1</v>
          </cell>
          <cell r="Q6478">
            <v>34101</v>
          </cell>
          <cell r="R6478" t="str">
            <v>Chanovice</v>
          </cell>
          <cell r="S6478" t="str">
            <v>376 514 345 ,724181625</v>
          </cell>
          <cell r="T6478" t="str">
            <v>reditel@skolachanovice.cz</v>
          </cell>
        </row>
        <row r="6479">
          <cell r="A6479">
            <v>600043100</v>
          </cell>
          <cell r="B6479">
            <v>70988978</v>
          </cell>
          <cell r="C6479" t="str">
            <v>Středočeský kraj</v>
          </cell>
          <cell r="D6479" t="str">
            <v xml:space="preserve">Beroun </v>
          </cell>
          <cell r="E6479" t="str">
            <v>Městský úřad Hořovice</v>
          </cell>
          <cell r="F6479" t="str">
            <v>Hořovice</v>
          </cell>
          <cell r="G6479" t="str">
            <v>obec</v>
          </cell>
          <cell r="H6479">
            <v>600043100</v>
          </cell>
          <cell r="I6479" t="str">
            <v>70988978</v>
          </cell>
          <cell r="J6479">
            <v>100</v>
          </cell>
          <cell r="K6479" t="str">
            <v>SINGCLEAN</v>
          </cell>
          <cell r="L6479" t="str">
            <v>ANO</v>
          </cell>
          <cell r="M6479" t="str">
            <v>Základní škola a Mateřská škola Neumětely, okres Beroun</v>
          </cell>
          <cell r="N6479" t="str">
            <v>Příbramská</v>
          </cell>
          <cell r="O6479">
            <v>163</v>
          </cell>
          <cell r="Q6479">
            <v>26724</v>
          </cell>
          <cell r="R6479" t="str">
            <v>Neumětely</v>
          </cell>
          <cell r="S6479">
            <v>311584141</v>
          </cell>
          <cell r="T6479" t="str">
            <v>reditelstvi.skoly@zs.neumetely.indos.cz</v>
          </cell>
        </row>
        <row r="6480">
          <cell r="A6480">
            <v>600045234</v>
          </cell>
          <cell r="B6480">
            <v>70988994</v>
          </cell>
          <cell r="C6480" t="str">
            <v>Středočeský kraj</v>
          </cell>
          <cell r="D6480" t="str">
            <v xml:space="preserve">Kolín </v>
          </cell>
          <cell r="E6480" t="str">
            <v>Městský úřad Kolín</v>
          </cell>
          <cell r="F6480" t="str">
            <v>Kolín</v>
          </cell>
          <cell r="G6480" t="str">
            <v>obec</v>
          </cell>
          <cell r="H6480">
            <v>600045234</v>
          </cell>
          <cell r="I6480" t="str">
            <v>70988994</v>
          </cell>
          <cell r="J6480">
            <v>180</v>
          </cell>
          <cell r="K6480" t="str">
            <v>SINGCLEAN</v>
          </cell>
          <cell r="L6480" t="str">
            <v>ANO</v>
          </cell>
          <cell r="M6480" t="str">
            <v>Mateřská škola Tři Dvory, okres Kolín</v>
          </cell>
          <cell r="O6480">
            <v>259</v>
          </cell>
          <cell r="Q6480">
            <v>28002</v>
          </cell>
          <cell r="R6480" t="str">
            <v>Tři Dvory</v>
          </cell>
          <cell r="S6480">
            <v>321766175</v>
          </cell>
        </row>
        <row r="6481">
          <cell r="A6481">
            <v>600048403</v>
          </cell>
          <cell r="B6481">
            <v>70989001</v>
          </cell>
          <cell r="C6481" t="str">
            <v>Středočeský kraj</v>
          </cell>
          <cell r="D6481" t="str">
            <v xml:space="preserve">Mladá Boleslav </v>
          </cell>
          <cell r="E6481" t="str">
            <v>Městský úřad Mnichovo Hradiště</v>
          </cell>
          <cell r="F6481" t="str">
            <v>Mnichovo Hradiště</v>
          </cell>
          <cell r="G6481" t="str">
            <v>obec</v>
          </cell>
          <cell r="H6481">
            <v>600048403</v>
          </cell>
          <cell r="I6481" t="str">
            <v>70989001</v>
          </cell>
          <cell r="J6481">
            <v>560</v>
          </cell>
          <cell r="K6481" t="str">
            <v>SINGCLEAN</v>
          </cell>
          <cell r="L6481" t="str">
            <v>ANO</v>
          </cell>
          <cell r="M6481" t="str">
            <v>Mateřská škola města Mnichovo Hradiště, okres Mladá Boleslav</v>
          </cell>
          <cell r="N6481" t="str">
            <v>Mírová</v>
          </cell>
          <cell r="O6481">
            <v>683</v>
          </cell>
          <cell r="Q6481">
            <v>29501</v>
          </cell>
          <cell r="R6481" t="str">
            <v>Mnichovo Hradiště</v>
          </cell>
          <cell r="S6481">
            <v>326772330</v>
          </cell>
          <cell r="T6481" t="str">
            <v>ms1mh@comfeel.cz</v>
          </cell>
        </row>
        <row r="6482">
          <cell r="A6482">
            <v>600049264</v>
          </cell>
          <cell r="B6482">
            <v>70989010</v>
          </cell>
          <cell r="C6482" t="str">
            <v>Středočeský kraj</v>
          </cell>
          <cell r="D6482" t="str">
            <v xml:space="preserve">Mladá Boleslav </v>
          </cell>
          <cell r="E6482" t="str">
            <v>Městský úřad Mnichovo Hradiště</v>
          </cell>
          <cell r="F6482" t="str">
            <v>Mnichovo Hradiště</v>
          </cell>
          <cell r="G6482" t="str">
            <v>obec</v>
          </cell>
          <cell r="H6482">
            <v>600049264</v>
          </cell>
          <cell r="I6482" t="str">
            <v>70989010</v>
          </cell>
          <cell r="J6482">
            <v>460</v>
          </cell>
          <cell r="K6482" t="str">
            <v>SINGCLEAN</v>
          </cell>
          <cell r="L6482" t="str">
            <v>ANO</v>
          </cell>
          <cell r="M6482" t="str">
            <v>Základní škola Mnichovo Hradiště, Sokolovská 254, okres Mladá Boleslav</v>
          </cell>
          <cell r="N6482" t="str">
            <v>Sokolovská</v>
          </cell>
          <cell r="O6482">
            <v>254</v>
          </cell>
          <cell r="Q6482">
            <v>29501</v>
          </cell>
          <cell r="R6482" t="str">
            <v>Mnichovo Hradiště</v>
          </cell>
          <cell r="S6482">
            <v>326772321</v>
          </cell>
          <cell r="T6482" t="str">
            <v>skola@1zsmh.cz</v>
          </cell>
        </row>
        <row r="6483">
          <cell r="A6483">
            <v>650052447</v>
          </cell>
          <cell r="B6483">
            <v>70989028</v>
          </cell>
          <cell r="C6483" t="str">
            <v>Středočeský kraj</v>
          </cell>
          <cell r="D6483" t="str">
            <v xml:space="preserve">Mladá Boleslav </v>
          </cell>
          <cell r="E6483" t="str">
            <v>Městský úřad Mnichovo Hradiště</v>
          </cell>
          <cell r="F6483" t="str">
            <v>Mnichovo Hradiště</v>
          </cell>
          <cell r="G6483" t="str">
            <v>obec</v>
          </cell>
          <cell r="H6483">
            <v>650052447</v>
          </cell>
          <cell r="I6483" t="str">
            <v>70989028</v>
          </cell>
          <cell r="J6483">
            <v>1200</v>
          </cell>
          <cell r="K6483" t="str">
            <v>SINGCLEAN</v>
          </cell>
          <cell r="L6483" t="str">
            <v>ANO</v>
          </cell>
          <cell r="M6483" t="str">
            <v>Základní škola Mnichovo Hradiště, Studentská 895, příspěvková organizace</v>
          </cell>
          <cell r="N6483" t="str">
            <v>Studentská</v>
          </cell>
          <cell r="O6483">
            <v>895</v>
          </cell>
          <cell r="Q6483">
            <v>29501</v>
          </cell>
          <cell r="R6483" t="str">
            <v>Mnichovo Hradiště</v>
          </cell>
          <cell r="S6483">
            <v>326771890</v>
          </cell>
          <cell r="T6483" t="str">
            <v>skola@2zsmh.cz</v>
          </cell>
        </row>
        <row r="6484">
          <cell r="A6484">
            <v>600046800</v>
          </cell>
          <cell r="B6484">
            <v>70989036</v>
          </cell>
          <cell r="C6484" t="str">
            <v>Středočeský kraj</v>
          </cell>
          <cell r="D6484" t="str">
            <v xml:space="preserve">Mělník </v>
          </cell>
          <cell r="E6484" t="str">
            <v>Městský úřad Neratovice</v>
          </cell>
          <cell r="F6484" t="str">
            <v>Neratovice</v>
          </cell>
          <cell r="G6484" t="str">
            <v>obec</v>
          </cell>
          <cell r="H6484">
            <v>600046800</v>
          </cell>
          <cell r="I6484" t="str">
            <v>70989036</v>
          </cell>
          <cell r="J6484">
            <v>280</v>
          </cell>
          <cell r="K6484" t="str">
            <v>SINGCLEAN</v>
          </cell>
          <cell r="L6484" t="str">
            <v>ANO</v>
          </cell>
          <cell r="M6484" t="str">
            <v>Mateřská škola Kostelec nad Labem, příspěvková organizace</v>
          </cell>
          <cell r="N6484" t="str">
            <v>T. G. Masaryka</v>
          </cell>
          <cell r="O6484">
            <v>274</v>
          </cell>
          <cell r="Q6484">
            <v>27713</v>
          </cell>
          <cell r="R6484" t="str">
            <v>Kostelec nad Labem</v>
          </cell>
          <cell r="S6484">
            <v>326981503</v>
          </cell>
          <cell r="T6484" t="str">
            <v>skolka@kostelecnl.cz</v>
          </cell>
        </row>
        <row r="6485">
          <cell r="A6485">
            <v>600047687</v>
          </cell>
          <cell r="B6485">
            <v>70989044</v>
          </cell>
          <cell r="C6485" t="str">
            <v>Středočeský kraj</v>
          </cell>
          <cell r="D6485" t="str">
            <v xml:space="preserve">Mělník </v>
          </cell>
          <cell r="E6485" t="str">
            <v>Městský úřad Mělník</v>
          </cell>
          <cell r="F6485" t="str">
            <v>Mělník</v>
          </cell>
          <cell r="G6485" t="str">
            <v>obec</v>
          </cell>
          <cell r="H6485">
            <v>600047687</v>
          </cell>
          <cell r="I6485" t="str">
            <v>70989044</v>
          </cell>
          <cell r="J6485">
            <v>380</v>
          </cell>
          <cell r="K6485" t="str">
            <v>SINGCLEAN</v>
          </cell>
          <cell r="L6485" t="str">
            <v>ANO</v>
          </cell>
          <cell r="M6485" t="str">
            <v>Základní škola Lužec nad Vltavou, příspěvková organizace</v>
          </cell>
          <cell r="N6485" t="str">
            <v>1. máje</v>
          </cell>
          <cell r="O6485">
            <v>4</v>
          </cell>
          <cell r="Q6485">
            <v>27706</v>
          </cell>
          <cell r="R6485" t="str">
            <v>Lužec nad Vltavou</v>
          </cell>
          <cell r="S6485">
            <v>315691630</v>
          </cell>
          <cell r="T6485" t="str">
            <v>reditel@zs-luzec.cz</v>
          </cell>
        </row>
        <row r="6486">
          <cell r="A6486">
            <v>600046397</v>
          </cell>
          <cell r="B6486">
            <v>70989052</v>
          </cell>
          <cell r="C6486" t="str">
            <v>Středočeský kraj</v>
          </cell>
          <cell r="D6486" t="str">
            <v xml:space="preserve">Kutná Hora </v>
          </cell>
          <cell r="E6486" t="str">
            <v>Městský úřad Kutná Hora</v>
          </cell>
          <cell r="F6486" t="str">
            <v>Kutná Hora</v>
          </cell>
          <cell r="G6486" t="str">
            <v>obec</v>
          </cell>
          <cell r="H6486">
            <v>600046397</v>
          </cell>
          <cell r="I6486" t="str">
            <v>70989052</v>
          </cell>
          <cell r="J6486">
            <v>440</v>
          </cell>
          <cell r="K6486" t="str">
            <v>SINGCLEAN</v>
          </cell>
          <cell r="L6486" t="str">
            <v>ANO</v>
          </cell>
          <cell r="M6486" t="str">
            <v>Základní škola a Mateřská škola Nové Dvory, okres Kutná Hora</v>
          </cell>
          <cell r="N6486" t="str">
            <v>Masarykovo nám.</v>
          </cell>
          <cell r="O6486">
            <v>1</v>
          </cell>
          <cell r="Q6486">
            <v>28531</v>
          </cell>
          <cell r="R6486" t="str">
            <v>Nové Dvory</v>
          </cell>
          <cell r="S6486">
            <v>327571262</v>
          </cell>
          <cell r="T6486" t="str">
            <v>zsndvory@seznam.cz</v>
          </cell>
        </row>
        <row r="6487">
          <cell r="A6487">
            <v>600144763</v>
          </cell>
          <cell r="B6487">
            <v>70989061</v>
          </cell>
          <cell r="C6487" t="str">
            <v>Moravskoslezský kraj</v>
          </cell>
          <cell r="D6487" t="str">
            <v xml:space="preserve">Ostrava-město </v>
          </cell>
          <cell r="E6487" t="str">
            <v>Magistrát města Ostravy</v>
          </cell>
          <cell r="F6487" t="str">
            <v>Ostrava</v>
          </cell>
          <cell r="G6487" t="str">
            <v>obec</v>
          </cell>
          <cell r="H6487">
            <v>600144763</v>
          </cell>
          <cell r="I6487" t="str">
            <v>70989061</v>
          </cell>
          <cell r="J6487">
            <v>660</v>
          </cell>
          <cell r="K6487" t="str">
            <v>SINGCLEAN</v>
          </cell>
          <cell r="L6487" t="str">
            <v>ANO</v>
          </cell>
          <cell r="M6487" t="str">
            <v>Základní škola, Ostrava - Hrabová, Paskovská 46, příspěvková organizace</v>
          </cell>
          <cell r="N6487" t="str">
            <v>Paskovská</v>
          </cell>
          <cell r="O6487">
            <v>110</v>
          </cell>
          <cell r="P6487">
            <v>46</v>
          </cell>
          <cell r="Q6487">
            <v>72000</v>
          </cell>
          <cell r="R6487" t="str">
            <v>Ostrava</v>
          </cell>
          <cell r="S6487">
            <v>599507121</v>
          </cell>
          <cell r="T6487" t="str">
            <v>info@zshrabova.cz</v>
          </cell>
        </row>
        <row r="6488">
          <cell r="A6488">
            <v>674000099</v>
          </cell>
          <cell r="B6488">
            <v>70989079</v>
          </cell>
          <cell r="C6488" t="str">
            <v>Moravskoslezský kraj</v>
          </cell>
          <cell r="D6488" t="str">
            <v xml:space="preserve">Ostrava-město </v>
          </cell>
          <cell r="E6488" t="str">
            <v>Magistrát města Ostravy</v>
          </cell>
          <cell r="F6488" t="str">
            <v>Ostrava</v>
          </cell>
          <cell r="G6488" t="str">
            <v>obec</v>
          </cell>
          <cell r="H6488">
            <v>674000099</v>
          </cell>
          <cell r="I6488" t="str">
            <v>70989079</v>
          </cell>
          <cell r="J6488">
            <v>260</v>
          </cell>
          <cell r="K6488" t="str">
            <v>SINGCLEAN</v>
          </cell>
          <cell r="L6488" t="str">
            <v>ANO</v>
          </cell>
          <cell r="M6488" t="str">
            <v>Mateřská škola, "Klubíčko" Ostrava - Hrabová, Příborská 28, příspěvková organizace</v>
          </cell>
          <cell r="N6488" t="str">
            <v>Příborská</v>
          </cell>
          <cell r="O6488">
            <v>496</v>
          </cell>
          <cell r="P6488">
            <v>28</v>
          </cell>
          <cell r="Q6488">
            <v>72000</v>
          </cell>
          <cell r="R6488" t="str">
            <v>Ostrava</v>
          </cell>
          <cell r="S6488">
            <v>596734178</v>
          </cell>
          <cell r="T6488" t="str">
            <v>ms.klubicko@volny.cz</v>
          </cell>
        </row>
        <row r="6489">
          <cell r="A6489">
            <v>650042093</v>
          </cell>
          <cell r="B6489">
            <v>70989095</v>
          </cell>
          <cell r="C6489" t="str">
            <v>Jihočeský kraj</v>
          </cell>
          <cell r="D6489" t="str">
            <v xml:space="preserve">Prachatice </v>
          </cell>
          <cell r="E6489" t="str">
            <v>Městský úřad Prachatice</v>
          </cell>
          <cell r="F6489" t="str">
            <v>Prachatice</v>
          </cell>
          <cell r="G6489" t="str">
            <v>obec</v>
          </cell>
          <cell r="H6489">
            <v>650042093</v>
          </cell>
          <cell r="I6489" t="str">
            <v>70989095</v>
          </cell>
          <cell r="J6489">
            <v>180</v>
          </cell>
          <cell r="K6489" t="str">
            <v>SINGCLEAN</v>
          </cell>
          <cell r="L6489" t="str">
            <v>ANO</v>
          </cell>
          <cell r="M6489" t="str">
            <v>Základní škola a Mateřská škola Dub, okres Prachatice</v>
          </cell>
          <cell r="O6489">
            <v>102</v>
          </cell>
          <cell r="Q6489">
            <v>38425</v>
          </cell>
          <cell r="R6489" t="str">
            <v>Dub</v>
          </cell>
          <cell r="S6489">
            <v>724328103</v>
          </cell>
          <cell r="T6489" t="str">
            <v>skola@zsdub.cz</v>
          </cell>
        </row>
        <row r="6490">
          <cell r="A6490">
            <v>600062716</v>
          </cell>
          <cell r="B6490">
            <v>70989117</v>
          </cell>
          <cell r="C6490" t="str">
            <v>Jihočeský kraj</v>
          </cell>
          <cell r="D6490" t="str">
            <v xml:space="preserve">Prachatice </v>
          </cell>
          <cell r="E6490" t="str">
            <v>Městský úřad Prachatice</v>
          </cell>
          <cell r="F6490" t="str">
            <v>Prachatice</v>
          </cell>
          <cell r="G6490" t="str">
            <v>obec</v>
          </cell>
          <cell r="H6490">
            <v>600062716</v>
          </cell>
          <cell r="I6490" t="str">
            <v>70989117</v>
          </cell>
          <cell r="J6490">
            <v>40</v>
          </cell>
          <cell r="K6490" t="str">
            <v>SINGCLEAN</v>
          </cell>
          <cell r="L6490" t="str">
            <v>ANO</v>
          </cell>
          <cell r="M6490" t="str">
            <v>Mateřská škola Hracholusky, okres Prachatice</v>
          </cell>
          <cell r="O6490">
            <v>8</v>
          </cell>
          <cell r="Q6490">
            <v>38301</v>
          </cell>
          <cell r="R6490" t="str">
            <v>Hracholusky</v>
          </cell>
          <cell r="S6490">
            <v>777728835</v>
          </cell>
          <cell r="T6490" t="str">
            <v>hracholusky.ms@seznam.cz</v>
          </cell>
        </row>
        <row r="6491">
          <cell r="A6491">
            <v>600065260</v>
          </cell>
          <cell r="B6491">
            <v>70989133</v>
          </cell>
          <cell r="C6491" t="str">
            <v>Plzeňský kraj</v>
          </cell>
          <cell r="D6491" t="str">
            <v xml:space="preserve">Domažlice </v>
          </cell>
          <cell r="E6491" t="str">
            <v>Městský úřad Horšovský Týn</v>
          </cell>
          <cell r="F6491" t="str">
            <v>Horšovský Týn</v>
          </cell>
          <cell r="G6491" t="str">
            <v>obec</v>
          </cell>
          <cell r="H6491">
            <v>600065260</v>
          </cell>
          <cell r="I6491" t="str">
            <v>70989133</v>
          </cell>
          <cell r="J6491">
            <v>40</v>
          </cell>
          <cell r="K6491" t="str">
            <v>SINGCLEAN</v>
          </cell>
          <cell r="L6491" t="str">
            <v>ANO</v>
          </cell>
          <cell r="M6491" t="str">
            <v>Mateřská škola Mezholezy, okres Domažlice, příspěvková organizace</v>
          </cell>
          <cell r="O6491">
            <v>34</v>
          </cell>
          <cell r="Q6491">
            <v>34601</v>
          </cell>
          <cell r="R6491" t="str">
            <v>Mezholezy (dříve okres Horšovský Týn)</v>
          </cell>
          <cell r="S6491">
            <v>379493021</v>
          </cell>
          <cell r="T6491" t="str">
            <v>msmezholezy@gmail.com</v>
          </cell>
        </row>
        <row r="6492">
          <cell r="A6492">
            <v>600069915</v>
          </cell>
          <cell r="B6492">
            <v>70989141</v>
          </cell>
          <cell r="C6492" t="str">
            <v>Plzeňský kraj</v>
          </cell>
          <cell r="D6492" t="str">
            <v xml:space="preserve">Plzeň-jih </v>
          </cell>
          <cell r="E6492" t="str">
            <v>Městský úřad Přeštice</v>
          </cell>
          <cell r="F6492" t="str">
            <v>Přeštice</v>
          </cell>
          <cell r="G6492" t="str">
            <v>obec</v>
          </cell>
          <cell r="H6492">
            <v>600069915</v>
          </cell>
          <cell r="I6492" t="str">
            <v>70989141</v>
          </cell>
          <cell r="J6492">
            <v>40</v>
          </cell>
          <cell r="K6492" t="str">
            <v>SINGCLEAN</v>
          </cell>
          <cell r="L6492" t="str">
            <v>ANO</v>
          </cell>
          <cell r="M6492" t="str">
            <v>Mateřská škola Oplot, okres Plzeň-jih, příspěvková organizace</v>
          </cell>
          <cell r="O6492">
            <v>69</v>
          </cell>
          <cell r="Q6492">
            <v>33401</v>
          </cell>
          <cell r="R6492" t="str">
            <v>Oplot</v>
          </cell>
          <cell r="S6492">
            <v>377983862</v>
          </cell>
          <cell r="T6492" t="str">
            <v>msoplot@seznam.cz</v>
          </cell>
        </row>
        <row r="6493">
          <cell r="A6493">
            <v>600090639</v>
          </cell>
          <cell r="B6493">
            <v>70989176</v>
          </cell>
          <cell r="C6493" t="str">
            <v>Pardubický kraj</v>
          </cell>
          <cell r="D6493" t="str">
            <v xml:space="preserve">Chrudim </v>
          </cell>
          <cell r="E6493" t="str">
            <v>Městský úřad Chrudim</v>
          </cell>
          <cell r="F6493" t="str">
            <v>Chrudim</v>
          </cell>
          <cell r="G6493" t="str">
            <v>obec</v>
          </cell>
          <cell r="H6493">
            <v>600090639</v>
          </cell>
          <cell r="I6493" t="str">
            <v>70989176</v>
          </cell>
          <cell r="J6493">
            <v>580</v>
          </cell>
          <cell r="K6493" t="str">
            <v>SINGCLEAN</v>
          </cell>
          <cell r="L6493" t="str">
            <v>ANO</v>
          </cell>
          <cell r="M6493" t="str">
            <v>Základní škola, Třemošnice, okres Chrudim</v>
          </cell>
          <cell r="N6493" t="str">
            <v>Internátní</v>
          </cell>
          <cell r="O6493">
            <v>217</v>
          </cell>
          <cell r="Q6493">
            <v>53843</v>
          </cell>
          <cell r="R6493" t="str">
            <v>Třemošnice</v>
          </cell>
          <cell r="S6493">
            <v>469661719</v>
          </cell>
          <cell r="T6493" t="str">
            <v>zskola@tremosnice.cz</v>
          </cell>
        </row>
        <row r="6494">
          <cell r="A6494">
            <v>669000116</v>
          </cell>
          <cell r="B6494">
            <v>70989184</v>
          </cell>
          <cell r="C6494" t="str">
            <v>Pardubický kraj</v>
          </cell>
          <cell r="D6494" t="str">
            <v xml:space="preserve">Chrudim </v>
          </cell>
          <cell r="E6494" t="str">
            <v>Městský úřad Chrudim</v>
          </cell>
          <cell r="F6494" t="str">
            <v>Chrudim</v>
          </cell>
          <cell r="G6494" t="str">
            <v>obec</v>
          </cell>
          <cell r="H6494">
            <v>669000116</v>
          </cell>
          <cell r="I6494" t="str">
            <v>70989184</v>
          </cell>
          <cell r="J6494">
            <v>220</v>
          </cell>
          <cell r="K6494" t="str">
            <v>SINGCLEAN</v>
          </cell>
          <cell r="L6494" t="str">
            <v>ANO</v>
          </cell>
          <cell r="M6494" t="str">
            <v>Mateřská škola, Třemošnice, okres Chrudim</v>
          </cell>
          <cell r="N6494" t="str">
            <v>Brigádnická</v>
          </cell>
          <cell r="O6494">
            <v>316</v>
          </cell>
          <cell r="Q6494">
            <v>53843</v>
          </cell>
          <cell r="R6494" t="str">
            <v>Třemošnice</v>
          </cell>
          <cell r="S6494">
            <v>469661635</v>
          </cell>
          <cell r="T6494" t="str">
            <v>mskola.tremosnice@iol.cz</v>
          </cell>
        </row>
        <row r="6495">
          <cell r="A6495">
            <v>600061515</v>
          </cell>
          <cell r="B6495">
            <v>70989192</v>
          </cell>
          <cell r="C6495" t="str">
            <v>Kraj Vysočina</v>
          </cell>
          <cell r="D6495" t="str">
            <v xml:space="preserve">Pelhřimov </v>
          </cell>
          <cell r="E6495" t="str">
            <v>Městský úřad Pelhřimov</v>
          </cell>
          <cell r="F6495" t="str">
            <v>Pelhřimov</v>
          </cell>
          <cell r="G6495" t="str">
            <v>obec</v>
          </cell>
          <cell r="H6495">
            <v>600061515</v>
          </cell>
          <cell r="I6495" t="str">
            <v>70989192</v>
          </cell>
          <cell r="J6495">
            <v>260</v>
          </cell>
          <cell r="K6495" t="str">
            <v>SINGCLEAN</v>
          </cell>
          <cell r="L6495" t="str">
            <v>ANO</v>
          </cell>
          <cell r="M6495" t="str">
            <v>Základní škola a Mateřská škola Vyskytná, okres Pelhřimov, příspěvková organizace</v>
          </cell>
          <cell r="O6495">
            <v>151</v>
          </cell>
          <cell r="Q6495">
            <v>39405</v>
          </cell>
          <cell r="R6495" t="str">
            <v>Vyskytná</v>
          </cell>
          <cell r="S6495">
            <v>605207884</v>
          </cell>
          <cell r="T6495" t="str">
            <v>zs.vyskytna@seznam.cz</v>
          </cell>
        </row>
        <row r="6496">
          <cell r="A6496">
            <v>600060055</v>
          </cell>
          <cell r="B6496">
            <v>70989214</v>
          </cell>
          <cell r="C6496" t="str">
            <v>Jihočeský kraj</v>
          </cell>
          <cell r="D6496" t="str">
            <v xml:space="preserve">Jindřichův Hradec </v>
          </cell>
          <cell r="E6496" t="str">
            <v>Městský úřad Dačice</v>
          </cell>
          <cell r="F6496" t="str">
            <v>Dačice</v>
          </cell>
          <cell r="G6496" t="str">
            <v>obec</v>
          </cell>
          <cell r="H6496">
            <v>600060055</v>
          </cell>
          <cell r="I6496" t="str">
            <v>70989214</v>
          </cell>
          <cell r="J6496">
            <v>60</v>
          </cell>
          <cell r="K6496" t="str">
            <v>SINGCLEAN</v>
          </cell>
          <cell r="L6496" t="str">
            <v>ANO</v>
          </cell>
          <cell r="M6496" t="str">
            <v>Mateřská škola Hříšice 64, okres Jindřichův Hradec</v>
          </cell>
          <cell r="O6496">
            <v>64</v>
          </cell>
          <cell r="Q6496">
            <v>38001</v>
          </cell>
          <cell r="R6496" t="str">
            <v>Hříšice</v>
          </cell>
          <cell r="S6496">
            <v>739308069</v>
          </cell>
          <cell r="T6496" t="str">
            <v>marieklapuchova@seznam.cz</v>
          </cell>
        </row>
        <row r="6497">
          <cell r="A6497">
            <v>650052307</v>
          </cell>
          <cell r="B6497">
            <v>70989222</v>
          </cell>
          <cell r="C6497" t="str">
            <v>Pardubický kraj</v>
          </cell>
          <cell r="D6497" t="str">
            <v xml:space="preserve">Ústí nad Orlicí </v>
          </cell>
          <cell r="E6497" t="str">
            <v>Městský úřad Žamberk</v>
          </cell>
          <cell r="F6497" t="str">
            <v>Žamberk</v>
          </cell>
          <cell r="G6497" t="str">
            <v>obec</v>
          </cell>
          <cell r="H6497">
            <v>650052307</v>
          </cell>
          <cell r="I6497" t="str">
            <v>70989222</v>
          </cell>
          <cell r="J6497">
            <v>40</v>
          </cell>
          <cell r="K6497" t="str">
            <v>SINGCLEAN</v>
          </cell>
          <cell r="L6497" t="str">
            <v>ANO</v>
          </cell>
          <cell r="M6497" t="str">
            <v>Základní škola a Mateřská škola Orličky</v>
          </cell>
          <cell r="O6497">
            <v>190</v>
          </cell>
          <cell r="Q6497">
            <v>56155</v>
          </cell>
          <cell r="R6497" t="str">
            <v>Orličky</v>
          </cell>
          <cell r="S6497">
            <v>465649229</v>
          </cell>
          <cell r="T6497" t="str">
            <v>zsorlicky@tiscali.cz</v>
          </cell>
        </row>
        <row r="6498">
          <cell r="A6498">
            <v>600086534</v>
          </cell>
          <cell r="B6498">
            <v>70989257</v>
          </cell>
          <cell r="C6498" t="str">
            <v>Kraj Vysočina</v>
          </cell>
          <cell r="D6498" t="str">
            <v xml:space="preserve">Havlíčkův Brod </v>
          </cell>
          <cell r="E6498" t="str">
            <v>Městský úřad Havlíčkův Brod</v>
          </cell>
          <cell r="F6498" t="str">
            <v>Havlíčkův Brod</v>
          </cell>
          <cell r="G6498" t="str">
            <v>obec</v>
          </cell>
          <cell r="H6498">
            <v>600086534</v>
          </cell>
          <cell r="I6498" t="str">
            <v>70989257</v>
          </cell>
          <cell r="J6498">
            <v>120</v>
          </cell>
          <cell r="K6498" t="str">
            <v>SINGCLEAN</v>
          </cell>
          <cell r="L6498" t="str">
            <v>ANO</v>
          </cell>
          <cell r="M6498" t="str">
            <v>Základní škola a Mateřská škola Krásná Hora, příspěvková organizace</v>
          </cell>
          <cell r="O6498">
            <v>34</v>
          </cell>
          <cell r="Q6498">
            <v>58234</v>
          </cell>
          <cell r="R6498" t="str">
            <v>Krásná Hora</v>
          </cell>
          <cell r="S6498">
            <v>569488121</v>
          </cell>
          <cell r="T6498" t="str">
            <v>zs.krasnahora@email.cz</v>
          </cell>
        </row>
        <row r="6499">
          <cell r="A6499">
            <v>600142744</v>
          </cell>
          <cell r="B6499">
            <v>70989273</v>
          </cell>
          <cell r="C6499" t="str">
            <v>Moravskoslezský kraj</v>
          </cell>
          <cell r="D6499" t="str">
            <v xml:space="preserve">Opava </v>
          </cell>
          <cell r="E6499" t="str">
            <v>Městský úřad Hlučín</v>
          </cell>
          <cell r="F6499" t="str">
            <v>Hlučín</v>
          </cell>
          <cell r="G6499" t="str">
            <v>obec</v>
          </cell>
          <cell r="H6499">
            <v>600142744</v>
          </cell>
          <cell r="I6499" t="str">
            <v>70989273</v>
          </cell>
          <cell r="J6499">
            <v>460</v>
          </cell>
          <cell r="K6499" t="str">
            <v>SINGCLEAN</v>
          </cell>
          <cell r="L6499" t="str">
            <v>ANO</v>
          </cell>
          <cell r="M6499" t="str">
            <v>Základní škola Markvartovice, okres Opava, příspěvková organizace</v>
          </cell>
          <cell r="N6499" t="str">
            <v>Šilheřovická</v>
          </cell>
          <cell r="O6499">
            <v>492</v>
          </cell>
          <cell r="Q6499">
            <v>74714</v>
          </cell>
          <cell r="R6499" t="str">
            <v>Markvartovice</v>
          </cell>
          <cell r="S6499">
            <v>595052503</v>
          </cell>
          <cell r="T6499" t="str">
            <v>zs_markvartovice@seznam.cz</v>
          </cell>
        </row>
        <row r="6500">
          <cell r="A6500">
            <v>600067459</v>
          </cell>
          <cell r="B6500">
            <v>70989290</v>
          </cell>
          <cell r="C6500" t="str">
            <v>Karlovarský kraj</v>
          </cell>
          <cell r="D6500" t="str">
            <v xml:space="preserve">Karlovy Vary </v>
          </cell>
          <cell r="E6500" t="str">
            <v>Magistrát města Karlových Varů</v>
          </cell>
          <cell r="F6500" t="str">
            <v>Karlovy Vary</v>
          </cell>
          <cell r="G6500" t="str">
            <v>obec</v>
          </cell>
          <cell r="H6500">
            <v>600067459</v>
          </cell>
          <cell r="I6500" t="str">
            <v>70989290</v>
          </cell>
          <cell r="J6500">
            <v>400</v>
          </cell>
          <cell r="K6500" t="str">
            <v>SINGCLEAN</v>
          </cell>
          <cell r="L6500" t="str">
            <v>ANO</v>
          </cell>
          <cell r="M6500" t="str">
            <v>Základní škola a mateřská škola Dalovice, okr. K. Vary, příspěvková organizace</v>
          </cell>
          <cell r="N6500" t="str">
            <v>U Potoka</v>
          </cell>
          <cell r="O6500">
            <v>120</v>
          </cell>
          <cell r="Q6500">
            <v>36263</v>
          </cell>
          <cell r="R6500" t="str">
            <v>Dalovice</v>
          </cell>
          <cell r="S6500" t="str">
            <v>353 224 578 ,731612340</v>
          </cell>
          <cell r="T6500" t="str">
            <v>schooldal@volny.cz</v>
          </cell>
        </row>
        <row r="6501">
          <cell r="A6501">
            <v>650032446</v>
          </cell>
          <cell r="B6501">
            <v>70989320</v>
          </cell>
          <cell r="C6501" t="str">
            <v>Olomoucký kraj</v>
          </cell>
          <cell r="D6501" t="str">
            <v xml:space="preserve">Šumperk </v>
          </cell>
          <cell r="E6501" t="str">
            <v>Městský úřad Mohelnice</v>
          </cell>
          <cell r="F6501" t="str">
            <v>Mohelnice</v>
          </cell>
          <cell r="G6501" t="str">
            <v>obec</v>
          </cell>
          <cell r="H6501">
            <v>650032446</v>
          </cell>
          <cell r="I6501" t="str">
            <v>70989320</v>
          </cell>
          <cell r="J6501">
            <v>120</v>
          </cell>
          <cell r="K6501" t="str">
            <v>SINGCLEAN</v>
          </cell>
          <cell r="L6501" t="str">
            <v>ANO</v>
          </cell>
          <cell r="M6501" t="str">
            <v>Základní škola a Mateřská škola Pavlov, okres Šumperk, příspěvková organizace</v>
          </cell>
          <cell r="O6501">
            <v>45</v>
          </cell>
          <cell r="Q6501">
            <v>78985</v>
          </cell>
          <cell r="R6501" t="str">
            <v>Pavlov</v>
          </cell>
          <cell r="S6501">
            <v>583428145</v>
          </cell>
          <cell r="T6501" t="str">
            <v>zspavlov@seznam.cz</v>
          </cell>
        </row>
        <row r="6502">
          <cell r="A6502">
            <v>650030656</v>
          </cell>
          <cell r="B6502">
            <v>70989338</v>
          </cell>
          <cell r="C6502" t="str">
            <v>Olomoucký kraj</v>
          </cell>
          <cell r="D6502" t="str">
            <v xml:space="preserve">Šumperk </v>
          </cell>
          <cell r="E6502" t="str">
            <v>Městský úřad Zábřeh</v>
          </cell>
          <cell r="F6502" t="str">
            <v>Zábřeh</v>
          </cell>
          <cell r="G6502" t="str">
            <v>obec</v>
          </cell>
          <cell r="H6502">
            <v>650030656</v>
          </cell>
          <cell r="I6502" t="str">
            <v>70989338</v>
          </cell>
          <cell r="J6502">
            <v>200</v>
          </cell>
          <cell r="K6502" t="str">
            <v>SINGCLEAN</v>
          </cell>
          <cell r="L6502" t="str">
            <v>ANO</v>
          </cell>
          <cell r="M6502" t="str">
            <v>Základní škola a Mateřská škola Hoštejn, příspěvková organizace</v>
          </cell>
          <cell r="O6502">
            <v>16</v>
          </cell>
          <cell r="Q6502">
            <v>78901</v>
          </cell>
          <cell r="R6502" t="str">
            <v>Hoštejn</v>
          </cell>
          <cell r="S6502">
            <v>583443135</v>
          </cell>
          <cell r="T6502" t="str">
            <v>zs.hostejn@seznam.cz</v>
          </cell>
        </row>
        <row r="6503">
          <cell r="A6503">
            <v>600146511</v>
          </cell>
          <cell r="B6503">
            <v>70989346</v>
          </cell>
          <cell r="C6503" t="str">
            <v>Olomoucký kraj</v>
          </cell>
          <cell r="D6503" t="str">
            <v xml:space="preserve">Přerov </v>
          </cell>
          <cell r="E6503" t="str">
            <v>Magistrát města Přerova</v>
          </cell>
          <cell r="F6503" t="str">
            <v>Přerov</v>
          </cell>
          <cell r="G6503" t="str">
            <v>obec</v>
          </cell>
          <cell r="H6503">
            <v>600146511</v>
          </cell>
          <cell r="I6503" t="str">
            <v>70989346</v>
          </cell>
          <cell r="J6503">
            <v>140</v>
          </cell>
          <cell r="K6503" t="str">
            <v>SINGCLEAN</v>
          </cell>
          <cell r="L6503" t="str">
            <v>ANO</v>
          </cell>
          <cell r="M6503" t="str">
            <v>Základní škola Želatovice, okres Přerov, příspěvková organizace</v>
          </cell>
          <cell r="O6503">
            <v>95</v>
          </cell>
          <cell r="Q6503">
            <v>75116</v>
          </cell>
          <cell r="R6503" t="str">
            <v>Želatovice</v>
          </cell>
          <cell r="S6503">
            <v>581227050</v>
          </cell>
          <cell r="T6503" t="str">
            <v>zszelatovice@post.cz</v>
          </cell>
        </row>
        <row r="6504">
          <cell r="A6504">
            <v>600145891</v>
          </cell>
          <cell r="B6504">
            <v>70989354</v>
          </cell>
          <cell r="C6504" t="str">
            <v>Olomoucký kraj</v>
          </cell>
          <cell r="D6504" t="str">
            <v xml:space="preserve">Přerov </v>
          </cell>
          <cell r="E6504" t="str">
            <v>Magistrát města Přerova</v>
          </cell>
          <cell r="F6504" t="str">
            <v>Přerov</v>
          </cell>
          <cell r="G6504" t="str">
            <v>obec</v>
          </cell>
          <cell r="H6504">
            <v>600145891</v>
          </cell>
          <cell r="I6504" t="str">
            <v>70989354</v>
          </cell>
          <cell r="J6504">
            <v>40</v>
          </cell>
          <cell r="K6504" t="str">
            <v>SINGCLEAN</v>
          </cell>
          <cell r="L6504" t="str">
            <v>ANO</v>
          </cell>
          <cell r="M6504" t="str">
            <v>Mateřská škola Želatovice, okres Přerov, příspěvková organizace</v>
          </cell>
          <cell r="O6504">
            <v>84</v>
          </cell>
          <cell r="Q6504">
            <v>75116</v>
          </cell>
          <cell r="R6504" t="str">
            <v>Želatovice</v>
          </cell>
          <cell r="S6504">
            <v>581227062</v>
          </cell>
          <cell r="T6504" t="str">
            <v>mszelatovice@seznam.cz</v>
          </cell>
        </row>
        <row r="6505">
          <cell r="A6505">
            <v>650041674</v>
          </cell>
          <cell r="B6505">
            <v>70989362</v>
          </cell>
          <cell r="C6505" t="str">
            <v>Olomoucký kraj</v>
          </cell>
          <cell r="D6505" t="str">
            <v xml:space="preserve">Přerov </v>
          </cell>
          <cell r="E6505" t="str">
            <v>Magistrát města Přerova</v>
          </cell>
          <cell r="F6505" t="str">
            <v>Přerov</v>
          </cell>
          <cell r="G6505" t="str">
            <v>obec</v>
          </cell>
          <cell r="H6505">
            <v>650041674</v>
          </cell>
          <cell r="I6505" t="str">
            <v>70989362</v>
          </cell>
          <cell r="J6505">
            <v>240</v>
          </cell>
          <cell r="K6505" t="str">
            <v>SINGCLEAN</v>
          </cell>
          <cell r="L6505" t="str">
            <v>ANO</v>
          </cell>
          <cell r="M6505" t="str">
            <v>Základní škola a Mateřská škola Vlkoš, příspěvková organizace</v>
          </cell>
          <cell r="N6505" t="str">
            <v>Náves</v>
          </cell>
          <cell r="O6505">
            <v>43</v>
          </cell>
          <cell r="P6505">
            <v>7</v>
          </cell>
          <cell r="Q6505">
            <v>75119</v>
          </cell>
          <cell r="R6505" t="str">
            <v>Vlkoš</v>
          </cell>
          <cell r="S6505">
            <v>722315535</v>
          </cell>
          <cell r="T6505" t="str">
            <v>zsvlkos@seznam.cz</v>
          </cell>
        </row>
        <row r="6506">
          <cell r="A6506">
            <v>600146570</v>
          </cell>
          <cell r="B6506">
            <v>70989371</v>
          </cell>
          <cell r="C6506" t="str">
            <v>Olomoucký kraj</v>
          </cell>
          <cell r="D6506" t="str">
            <v xml:space="preserve">Přerov </v>
          </cell>
          <cell r="E6506" t="str">
            <v>Magistrát města Přerova</v>
          </cell>
          <cell r="F6506" t="str">
            <v>Přerov</v>
          </cell>
          <cell r="G6506" t="str">
            <v>obec</v>
          </cell>
          <cell r="H6506">
            <v>600146570</v>
          </cell>
          <cell r="I6506" t="str">
            <v>70989371</v>
          </cell>
          <cell r="J6506">
            <v>160</v>
          </cell>
          <cell r="K6506" t="str">
            <v>SINGCLEAN</v>
          </cell>
          <cell r="L6506" t="str">
            <v>ANO</v>
          </cell>
          <cell r="M6506" t="str">
            <v>Základní škola a Mateřská škola Lazníky, okres Přerov, příspěvková organizace</v>
          </cell>
          <cell r="O6506">
            <v>13</v>
          </cell>
          <cell r="Q6506">
            <v>75125</v>
          </cell>
          <cell r="R6506" t="str">
            <v>Lazníky</v>
          </cell>
          <cell r="S6506">
            <v>581228012</v>
          </cell>
          <cell r="T6506" t="str">
            <v>zsms.lazniky@seznam.cz</v>
          </cell>
        </row>
        <row r="6507">
          <cell r="A6507">
            <v>600139212</v>
          </cell>
          <cell r="B6507">
            <v>70989389</v>
          </cell>
          <cell r="C6507" t="str">
            <v>Olomoucký kraj</v>
          </cell>
          <cell r="D6507" t="str">
            <v xml:space="preserve">Olomouc </v>
          </cell>
          <cell r="E6507" t="str">
            <v>Magistrát města Olomouce</v>
          </cell>
          <cell r="F6507" t="str">
            <v>Olomouc</v>
          </cell>
          <cell r="G6507" t="str">
            <v>obec</v>
          </cell>
          <cell r="H6507">
            <v>600139212</v>
          </cell>
          <cell r="I6507" t="str">
            <v>70989389</v>
          </cell>
          <cell r="J6507">
            <v>100</v>
          </cell>
          <cell r="K6507" t="str">
            <v>SINGCLEAN</v>
          </cell>
          <cell r="L6507" t="str">
            <v>ANO</v>
          </cell>
          <cell r="M6507" t="str">
            <v>Mateřská škola Bukovany, příspěvková organizace</v>
          </cell>
          <cell r="O6507">
            <v>33</v>
          </cell>
          <cell r="Q6507">
            <v>77900</v>
          </cell>
          <cell r="R6507" t="str">
            <v>Bukovany</v>
          </cell>
          <cell r="S6507">
            <v>585352094</v>
          </cell>
          <cell r="T6507" t="str">
            <v>ms@bukovany.cz</v>
          </cell>
        </row>
        <row r="6508">
          <cell r="A6508">
            <v>600140491</v>
          </cell>
          <cell r="B6508">
            <v>70989397</v>
          </cell>
          <cell r="C6508" t="str">
            <v>Olomoucký kraj</v>
          </cell>
          <cell r="D6508" t="str">
            <v xml:space="preserve">Olomouc </v>
          </cell>
          <cell r="E6508" t="str">
            <v>Magistrát města Olomouce</v>
          </cell>
          <cell r="F6508" t="str">
            <v>Olomouc</v>
          </cell>
          <cell r="G6508" t="str">
            <v>obec</v>
          </cell>
          <cell r="H6508">
            <v>600140491</v>
          </cell>
          <cell r="I6508" t="str">
            <v>70989397</v>
          </cell>
          <cell r="J6508">
            <v>300</v>
          </cell>
          <cell r="K6508" t="str">
            <v>SINGCLEAN</v>
          </cell>
          <cell r="L6508" t="str">
            <v>ANO</v>
          </cell>
          <cell r="M6508" t="str">
            <v>Základní škola Doloplazy, okres Olomouc, příspěvková organizace</v>
          </cell>
          <cell r="O6508">
            <v>145</v>
          </cell>
          <cell r="Q6508">
            <v>78356</v>
          </cell>
          <cell r="R6508" t="str">
            <v>Doloplazy</v>
          </cell>
          <cell r="S6508">
            <v>734396961</v>
          </cell>
          <cell r="T6508" t="str">
            <v>zs.doloplazy@email.cz</v>
          </cell>
        </row>
        <row r="6509">
          <cell r="A6509">
            <v>600138852</v>
          </cell>
          <cell r="B6509">
            <v>70989401</v>
          </cell>
          <cell r="C6509" t="str">
            <v>Olomoucký kraj</v>
          </cell>
          <cell r="D6509" t="str">
            <v xml:space="preserve">Olomouc </v>
          </cell>
          <cell r="E6509" t="str">
            <v>Magistrát města Olomouce</v>
          </cell>
          <cell r="F6509" t="str">
            <v>Olomouc</v>
          </cell>
          <cell r="G6509" t="str">
            <v>obec</v>
          </cell>
          <cell r="H6509">
            <v>600138852</v>
          </cell>
          <cell r="I6509" t="str">
            <v>70989401</v>
          </cell>
          <cell r="J6509">
            <v>100</v>
          </cell>
          <cell r="K6509" t="str">
            <v>SINGCLEAN</v>
          </cell>
          <cell r="L6509" t="str">
            <v>ANO</v>
          </cell>
          <cell r="M6509" t="str">
            <v>Mateřská škola Doloplazy, okres Olomouc, příspěvková organizace</v>
          </cell>
          <cell r="O6509">
            <v>217</v>
          </cell>
          <cell r="Q6509">
            <v>78356</v>
          </cell>
          <cell r="R6509" t="str">
            <v>Doloplazy</v>
          </cell>
          <cell r="S6509">
            <v>725761070</v>
          </cell>
          <cell r="T6509" t="str">
            <v>zdenka.indrakova@centrum.cz</v>
          </cell>
        </row>
        <row r="6510">
          <cell r="A6510">
            <v>600140652</v>
          </cell>
          <cell r="B6510">
            <v>70989419</v>
          </cell>
          <cell r="C6510" t="str">
            <v>Olomoucký kraj</v>
          </cell>
          <cell r="D6510" t="str">
            <v xml:space="preserve">Olomouc </v>
          </cell>
          <cell r="E6510" t="str">
            <v>Městský úřad Litovel</v>
          </cell>
          <cell r="F6510" t="str">
            <v>Litovel</v>
          </cell>
          <cell r="G6510" t="str">
            <v>obec</v>
          </cell>
          <cell r="H6510">
            <v>600140652</v>
          </cell>
          <cell r="I6510" t="str">
            <v>70989419</v>
          </cell>
          <cell r="J6510">
            <v>280</v>
          </cell>
          <cell r="K6510" t="str">
            <v>SINGCLEAN</v>
          </cell>
          <cell r="L6510" t="str">
            <v>ANO</v>
          </cell>
          <cell r="M6510" t="str">
            <v>Základní škola Bílá Lhota, okres Olomouc, příspěvková organizace</v>
          </cell>
          <cell r="O6510">
            <v>56</v>
          </cell>
          <cell r="Q6510">
            <v>78321</v>
          </cell>
          <cell r="R6510" t="str">
            <v>Bílá Lhota</v>
          </cell>
          <cell r="S6510">
            <v>585340773</v>
          </cell>
          <cell r="T6510" t="str">
            <v>vedeni.skoly@zsbilalhota.cz</v>
          </cell>
        </row>
        <row r="6511">
          <cell r="A6511">
            <v>600138763</v>
          </cell>
          <cell r="B6511">
            <v>70989427</v>
          </cell>
          <cell r="C6511" t="str">
            <v>Olomoucký kraj</v>
          </cell>
          <cell r="D6511" t="str">
            <v xml:space="preserve">Olomouc </v>
          </cell>
          <cell r="E6511" t="str">
            <v>Městský úřad Litovel</v>
          </cell>
          <cell r="F6511" t="str">
            <v>Litovel</v>
          </cell>
          <cell r="G6511" t="str">
            <v>obec</v>
          </cell>
          <cell r="H6511">
            <v>600138763</v>
          </cell>
          <cell r="I6511" t="str">
            <v>70989427</v>
          </cell>
          <cell r="J6511">
            <v>140</v>
          </cell>
          <cell r="K6511" t="str">
            <v>SINGCLEAN</v>
          </cell>
          <cell r="L6511" t="str">
            <v>ANO</v>
          </cell>
          <cell r="M6511" t="str">
            <v>Mateřská škola Bílá Lhota, okres Olomouc, příspěvková organizace</v>
          </cell>
          <cell r="O6511">
            <v>71</v>
          </cell>
          <cell r="Q6511">
            <v>78321</v>
          </cell>
          <cell r="R6511" t="str">
            <v>Bílá Lhota</v>
          </cell>
          <cell r="S6511">
            <v>585340771</v>
          </cell>
          <cell r="T6511" t="str">
            <v>ms.bilalhota@seznam.cz</v>
          </cell>
        </row>
        <row r="6512">
          <cell r="A6512">
            <v>600132684</v>
          </cell>
          <cell r="B6512">
            <v>70989443</v>
          </cell>
          <cell r="C6512" t="str">
            <v>Moravskoslezský kraj</v>
          </cell>
          <cell r="D6512" t="str">
            <v xml:space="preserve">Frýdek-Místek </v>
          </cell>
          <cell r="E6512" t="str">
            <v>Městský úřad Jablunkov</v>
          </cell>
          <cell r="F6512" t="str">
            <v>Jablunkov</v>
          </cell>
          <cell r="G6512" t="str">
            <v>obec</v>
          </cell>
          <cell r="H6512">
            <v>600132684</v>
          </cell>
          <cell r="I6512" t="str">
            <v>70989443</v>
          </cell>
          <cell r="J6512">
            <v>80</v>
          </cell>
          <cell r="K6512" t="str">
            <v>SINGCLEAN</v>
          </cell>
          <cell r="L6512" t="str">
            <v>ANO</v>
          </cell>
          <cell r="M6512" t="str">
            <v>Mateřská škola Bocanovice 19, okres Frýdek-Místek, příspěvková organizace</v>
          </cell>
          <cell r="O6512">
            <v>19</v>
          </cell>
          <cell r="Q6512">
            <v>73991</v>
          </cell>
          <cell r="R6512" t="str">
            <v>Bocanovice</v>
          </cell>
          <cell r="S6512">
            <v>737169643</v>
          </cell>
          <cell r="T6512" t="str">
            <v>ms.bocanovice@seznam.cz</v>
          </cell>
        </row>
        <row r="6513">
          <cell r="A6513">
            <v>600134156</v>
          </cell>
          <cell r="B6513">
            <v>70989451</v>
          </cell>
          <cell r="C6513" t="str">
            <v>Moravskoslezský kraj</v>
          </cell>
          <cell r="D6513" t="str">
            <v xml:space="preserve">Frýdek-Místek </v>
          </cell>
          <cell r="E6513" t="str">
            <v>Magistrát města Frýdku-Místku</v>
          </cell>
          <cell r="F6513" t="str">
            <v>Frýdek-Místek</v>
          </cell>
          <cell r="G6513" t="str">
            <v>obec</v>
          </cell>
          <cell r="H6513">
            <v>600134156</v>
          </cell>
          <cell r="I6513" t="str">
            <v>70989451</v>
          </cell>
          <cell r="J6513">
            <v>180</v>
          </cell>
          <cell r="K6513" t="str">
            <v>SINGCLEAN</v>
          </cell>
          <cell r="L6513" t="str">
            <v>ANO</v>
          </cell>
          <cell r="M6513" t="str">
            <v>Základní škola a Mateřská škola Soběšovice, okres Frýdek-Místek, příspěvková organizace</v>
          </cell>
          <cell r="O6513">
            <v>141</v>
          </cell>
          <cell r="Q6513">
            <v>73922</v>
          </cell>
          <cell r="R6513" t="str">
            <v>Soběšovice</v>
          </cell>
          <cell r="S6513">
            <v>775941141</v>
          </cell>
          <cell r="T6513" t="str">
            <v>zs.sobesovice@centrum.cz</v>
          </cell>
        </row>
        <row r="6514">
          <cell r="A6514">
            <v>600144976</v>
          </cell>
          <cell r="B6514">
            <v>70989460</v>
          </cell>
          <cell r="C6514" t="str">
            <v>Moravskoslezský kraj</v>
          </cell>
          <cell r="D6514" t="str">
            <v xml:space="preserve">Ostrava-město </v>
          </cell>
          <cell r="E6514" t="str">
            <v>Magistrát města Ostravy</v>
          </cell>
          <cell r="F6514" t="str">
            <v>Ostrava</v>
          </cell>
          <cell r="G6514" t="str">
            <v>obec</v>
          </cell>
          <cell r="H6514">
            <v>600144976</v>
          </cell>
          <cell r="I6514" t="str">
            <v>70989460</v>
          </cell>
          <cell r="J6514">
            <v>460</v>
          </cell>
          <cell r="K6514" t="str">
            <v>SINGCLEAN</v>
          </cell>
          <cell r="L6514" t="str">
            <v>ANO</v>
          </cell>
          <cell r="M6514" t="str">
            <v>Základní škola a mateřská škola Ostrava-Lhotka, příspěvková organizace</v>
          </cell>
          <cell r="N6514" t="str">
            <v>Těsnohlídkova</v>
          </cell>
          <cell r="O6514">
            <v>99</v>
          </cell>
          <cell r="P6514">
            <v>11</v>
          </cell>
          <cell r="Q6514">
            <v>72528</v>
          </cell>
          <cell r="R6514" t="str">
            <v>Ostrava</v>
          </cell>
          <cell r="S6514">
            <v>775405992</v>
          </cell>
          <cell r="T6514" t="str">
            <v>skola@zslhotka.cz</v>
          </cell>
        </row>
        <row r="6515">
          <cell r="A6515">
            <v>600053971</v>
          </cell>
          <cell r="B6515">
            <v>70989478</v>
          </cell>
          <cell r="C6515" t="str">
            <v>Středočeský kraj</v>
          </cell>
          <cell r="D6515" t="str">
            <v xml:space="preserve">Příbram </v>
          </cell>
          <cell r="E6515" t="str">
            <v>Městský úřad Příbram</v>
          </cell>
          <cell r="F6515" t="str">
            <v>Příbram</v>
          </cell>
          <cell r="G6515" t="str">
            <v>obec</v>
          </cell>
          <cell r="H6515">
            <v>600053971</v>
          </cell>
          <cell r="I6515" t="str">
            <v>70989478</v>
          </cell>
          <cell r="J6515">
            <v>80</v>
          </cell>
          <cell r="K6515" t="str">
            <v>SINGCLEAN</v>
          </cell>
          <cell r="L6515" t="str">
            <v>ANO</v>
          </cell>
          <cell r="M6515" t="str">
            <v>Mateřská škola Pečice, okres Příbram</v>
          </cell>
          <cell r="O6515">
            <v>83</v>
          </cell>
          <cell r="Q6515">
            <v>26232</v>
          </cell>
          <cell r="R6515" t="str">
            <v>Pečice</v>
          </cell>
          <cell r="S6515">
            <v>318694287</v>
          </cell>
        </row>
        <row r="6516">
          <cell r="A6516">
            <v>600050963</v>
          </cell>
          <cell r="B6516">
            <v>70989486</v>
          </cell>
          <cell r="C6516" t="str">
            <v>Středočeský kraj</v>
          </cell>
          <cell r="D6516" t="str">
            <v xml:space="preserve">Nymburk </v>
          </cell>
          <cell r="E6516" t="str">
            <v>Městský úřad Nymburk</v>
          </cell>
          <cell r="F6516" t="str">
            <v>Nymburk</v>
          </cell>
          <cell r="G6516" t="str">
            <v>obec</v>
          </cell>
          <cell r="H6516">
            <v>600050963</v>
          </cell>
          <cell r="I6516" t="str">
            <v>70989486</v>
          </cell>
          <cell r="J6516">
            <v>200</v>
          </cell>
          <cell r="K6516" t="str">
            <v>SINGCLEAN</v>
          </cell>
          <cell r="L6516" t="str">
            <v>ANO</v>
          </cell>
          <cell r="M6516" t="str">
            <v>Základní škola Budiměřice, okres Nymburk</v>
          </cell>
          <cell r="O6516">
            <v>28</v>
          </cell>
          <cell r="Q6516">
            <v>28802</v>
          </cell>
          <cell r="R6516" t="str">
            <v>Budiměřice</v>
          </cell>
          <cell r="S6516">
            <v>325546064</v>
          </cell>
          <cell r="T6516" t="str">
            <v>info@zs-budimerice.cz</v>
          </cell>
        </row>
        <row r="6517">
          <cell r="A6517">
            <v>600044033</v>
          </cell>
          <cell r="B6517">
            <v>70989494</v>
          </cell>
          <cell r="C6517" t="str">
            <v>Středočeský kraj</v>
          </cell>
          <cell r="D6517" t="str">
            <v xml:space="preserve">Kladno </v>
          </cell>
          <cell r="E6517" t="str">
            <v>Městský úřad Slaný</v>
          </cell>
          <cell r="F6517" t="str">
            <v>Slaný</v>
          </cell>
          <cell r="G6517" t="str">
            <v>obec</v>
          </cell>
          <cell r="H6517">
            <v>600044033</v>
          </cell>
          <cell r="I6517" t="str">
            <v>70989494</v>
          </cell>
          <cell r="J6517">
            <v>160</v>
          </cell>
          <cell r="K6517" t="str">
            <v>SINGCLEAN</v>
          </cell>
          <cell r="L6517" t="str">
            <v>ANO</v>
          </cell>
          <cell r="M6517" t="str">
            <v>Mateřská škola Hrdlív, okres Kladno</v>
          </cell>
          <cell r="O6517">
            <v>125</v>
          </cell>
          <cell r="Q6517">
            <v>27306</v>
          </cell>
          <cell r="R6517" t="str">
            <v>Hrdlív</v>
          </cell>
          <cell r="S6517">
            <v>312522794</v>
          </cell>
        </row>
        <row r="6518">
          <cell r="A6518">
            <v>600044068</v>
          </cell>
          <cell r="B6518">
            <v>70989508</v>
          </cell>
          <cell r="C6518" t="str">
            <v>Středočeský kraj</v>
          </cell>
          <cell r="D6518" t="str">
            <v xml:space="preserve">Kladno </v>
          </cell>
          <cell r="E6518" t="str">
            <v>Magistrát města Kladna</v>
          </cell>
          <cell r="F6518" t="str">
            <v>Kladno</v>
          </cell>
          <cell r="G6518" t="str">
            <v>obec</v>
          </cell>
          <cell r="H6518">
            <v>600044068</v>
          </cell>
          <cell r="I6518" t="str">
            <v>70989508</v>
          </cell>
          <cell r="J6518">
            <v>280</v>
          </cell>
          <cell r="K6518" t="str">
            <v>SINGCLEAN</v>
          </cell>
          <cell r="L6518" t="str">
            <v>ANO</v>
          </cell>
          <cell r="M6518" t="str">
            <v>Základní škola Velké Přítočno</v>
          </cell>
          <cell r="N6518" t="str">
            <v>Školní</v>
          </cell>
          <cell r="O6518">
            <v>49</v>
          </cell>
          <cell r="Q6518">
            <v>27351</v>
          </cell>
          <cell r="R6518" t="str">
            <v>Velké Přítočno</v>
          </cell>
          <cell r="S6518">
            <v>311229899</v>
          </cell>
          <cell r="T6518" t="str">
            <v>zs.pritocno@centrum.cz</v>
          </cell>
        </row>
        <row r="6519">
          <cell r="A6519">
            <v>600043771</v>
          </cell>
          <cell r="B6519">
            <v>70989516</v>
          </cell>
          <cell r="C6519" t="str">
            <v>Středočeský kraj</v>
          </cell>
          <cell r="D6519" t="str">
            <v xml:space="preserve">Kladno </v>
          </cell>
          <cell r="E6519" t="str">
            <v>Magistrát města Kladna</v>
          </cell>
          <cell r="F6519" t="str">
            <v>Kladno</v>
          </cell>
          <cell r="G6519" t="str">
            <v>obec</v>
          </cell>
          <cell r="H6519">
            <v>600043771</v>
          </cell>
          <cell r="I6519" t="str">
            <v>70989516</v>
          </cell>
          <cell r="J6519">
            <v>80</v>
          </cell>
          <cell r="K6519" t="str">
            <v>SINGCLEAN</v>
          </cell>
          <cell r="L6519" t="str">
            <v>ANO</v>
          </cell>
          <cell r="M6519" t="str">
            <v>Mateřská škola Velké Přítočno, okres Kladno</v>
          </cell>
          <cell r="N6519" t="str">
            <v>Nová</v>
          </cell>
          <cell r="O6519">
            <v>225</v>
          </cell>
          <cell r="Q6519">
            <v>27351</v>
          </cell>
          <cell r="R6519" t="str">
            <v>Velké Přítočno</v>
          </cell>
          <cell r="S6519">
            <v>312666307</v>
          </cell>
          <cell r="T6519" t="str">
            <v>ms.velkepritocno@seznam.cz</v>
          </cell>
        </row>
        <row r="6520">
          <cell r="A6520">
            <v>600045285</v>
          </cell>
          <cell r="B6520">
            <v>70989524</v>
          </cell>
          <cell r="C6520" t="str">
            <v>Středočeský kraj</v>
          </cell>
          <cell r="D6520" t="str">
            <v xml:space="preserve">Kolín </v>
          </cell>
          <cell r="E6520" t="str">
            <v>Městský úřad Kolín</v>
          </cell>
          <cell r="F6520" t="str">
            <v>Kolín</v>
          </cell>
          <cell r="G6520" t="str">
            <v>obec</v>
          </cell>
          <cell r="H6520">
            <v>600045285</v>
          </cell>
          <cell r="I6520" t="str">
            <v>70989524</v>
          </cell>
          <cell r="J6520">
            <v>240</v>
          </cell>
          <cell r="K6520" t="str">
            <v>SINGCLEAN</v>
          </cell>
          <cell r="L6520" t="str">
            <v>ANO</v>
          </cell>
          <cell r="M6520" t="str">
            <v>Základní škola a Mateřská škola Bečváry, okres Kolín</v>
          </cell>
          <cell r="O6520">
            <v>49</v>
          </cell>
          <cell r="Q6520">
            <v>28143</v>
          </cell>
          <cell r="R6520" t="str">
            <v>Bečváry</v>
          </cell>
          <cell r="S6520">
            <v>321796228</v>
          </cell>
          <cell r="T6520" t="str">
            <v>zs.a.ms.becvary@seznam.cz</v>
          </cell>
        </row>
        <row r="6521">
          <cell r="A6521">
            <v>600053156</v>
          </cell>
          <cell r="B6521">
            <v>70989559</v>
          </cell>
          <cell r="C6521" t="str">
            <v>Středočeský kraj</v>
          </cell>
          <cell r="D6521" t="str">
            <v xml:space="preserve">Praha-západ </v>
          </cell>
          <cell r="E6521" t="str">
            <v>Městský úřad Černošice</v>
          </cell>
          <cell r="F6521" t="str">
            <v>Černošice</v>
          </cell>
          <cell r="G6521" t="str">
            <v>obec</v>
          </cell>
          <cell r="H6521">
            <v>600053156</v>
          </cell>
          <cell r="I6521" t="str">
            <v>70989559</v>
          </cell>
          <cell r="J6521">
            <v>2060</v>
          </cell>
          <cell r="K6521" t="str">
            <v>SINGCLEAN</v>
          </cell>
          <cell r="L6521" t="str">
            <v>ANO</v>
          </cell>
          <cell r="M6521" t="str">
            <v>Základní škola a Mateřská škola Chýně, okres Praha - západ</v>
          </cell>
          <cell r="N6521" t="str">
            <v>Bolzanova</v>
          </cell>
          <cell r="O6521">
            <v>800</v>
          </cell>
          <cell r="Q6521">
            <v>25303</v>
          </cell>
          <cell r="R6521" t="str">
            <v>Chýně</v>
          </cell>
          <cell r="S6521">
            <v>603276273</v>
          </cell>
          <cell r="T6521" t="str">
            <v>skola@zschyne.cz</v>
          </cell>
        </row>
        <row r="6522">
          <cell r="A6522">
            <v>600044190</v>
          </cell>
          <cell r="B6522">
            <v>70989567</v>
          </cell>
          <cell r="C6522" t="str">
            <v>Středočeský kraj</v>
          </cell>
          <cell r="D6522" t="str">
            <v xml:space="preserve">Kladno </v>
          </cell>
          <cell r="E6522" t="str">
            <v>Magistrát města Kladna</v>
          </cell>
          <cell r="F6522" t="str">
            <v>Kladno</v>
          </cell>
          <cell r="G6522" t="str">
            <v>obec</v>
          </cell>
          <cell r="H6522">
            <v>600044190</v>
          </cell>
          <cell r="I6522" t="str">
            <v>70989567</v>
          </cell>
          <cell r="J6522">
            <v>480</v>
          </cell>
          <cell r="K6522" t="str">
            <v>SINGCLEAN</v>
          </cell>
          <cell r="L6522" t="str">
            <v>ANO</v>
          </cell>
          <cell r="M6522" t="str">
            <v>Masarykova jubilejní základní škola Hřebeč, okres Kladno</v>
          </cell>
          <cell r="N6522" t="str">
            <v>Školská</v>
          </cell>
          <cell r="O6522">
            <v>262</v>
          </cell>
          <cell r="Q6522">
            <v>27345</v>
          </cell>
          <cell r="R6522" t="str">
            <v>Hřebeč</v>
          </cell>
          <cell r="S6522">
            <v>312253331</v>
          </cell>
          <cell r="T6522" t="str">
            <v>info@skolahrebec.cz</v>
          </cell>
        </row>
        <row r="6523">
          <cell r="A6523">
            <v>600043347</v>
          </cell>
          <cell r="B6523">
            <v>70989575</v>
          </cell>
          <cell r="C6523" t="str">
            <v>Středočeský kraj</v>
          </cell>
          <cell r="D6523" t="str">
            <v xml:space="preserve">Kladno </v>
          </cell>
          <cell r="E6523" t="str">
            <v>Magistrát města Kladna</v>
          </cell>
          <cell r="F6523" t="str">
            <v>Kladno</v>
          </cell>
          <cell r="G6523" t="str">
            <v>obec</v>
          </cell>
          <cell r="H6523">
            <v>600043347</v>
          </cell>
          <cell r="I6523" t="str">
            <v>70989575</v>
          </cell>
          <cell r="J6523">
            <v>120</v>
          </cell>
          <cell r="K6523" t="str">
            <v>SINGCLEAN</v>
          </cell>
          <cell r="L6523" t="str">
            <v>ANO</v>
          </cell>
          <cell r="M6523" t="str">
            <v>Mateřská škola Valentýnka Hřebeč, okres Kladno</v>
          </cell>
          <cell r="N6523" t="str">
            <v>Školská</v>
          </cell>
          <cell r="O6523">
            <v>262</v>
          </cell>
          <cell r="Q6523">
            <v>27345</v>
          </cell>
          <cell r="R6523" t="str">
            <v>Hřebeč</v>
          </cell>
          <cell r="S6523">
            <v>312253391</v>
          </cell>
          <cell r="T6523" t="str">
            <v>msvalentynka.hrebec@seznam.cz</v>
          </cell>
        </row>
        <row r="6524">
          <cell r="A6524">
            <v>600044181</v>
          </cell>
          <cell r="B6524">
            <v>70989583</v>
          </cell>
          <cell r="C6524" t="str">
            <v>Středočeský kraj</v>
          </cell>
          <cell r="D6524" t="str">
            <v xml:space="preserve">Kladno </v>
          </cell>
          <cell r="E6524" t="str">
            <v>Magistrát města Kladna</v>
          </cell>
          <cell r="F6524" t="str">
            <v>Kladno</v>
          </cell>
          <cell r="G6524" t="str">
            <v>obec</v>
          </cell>
          <cell r="H6524">
            <v>600044181</v>
          </cell>
          <cell r="I6524" t="str">
            <v>70989583</v>
          </cell>
          <cell r="J6524">
            <v>400</v>
          </cell>
          <cell r="K6524" t="str">
            <v>SINGCLEAN</v>
          </cell>
          <cell r="L6524" t="str">
            <v>ANO</v>
          </cell>
          <cell r="M6524" t="str">
            <v>Základní škola a Mateřská škola Doksy, okres Kladno</v>
          </cell>
          <cell r="N6524" t="str">
            <v>Sokolská</v>
          </cell>
          <cell r="O6524">
            <v>230</v>
          </cell>
          <cell r="Q6524">
            <v>27364</v>
          </cell>
          <cell r="R6524" t="str">
            <v>Doksy</v>
          </cell>
          <cell r="S6524">
            <v>608223772</v>
          </cell>
          <cell r="T6524" t="str">
            <v>skoladoksy@tiscali.cz</v>
          </cell>
        </row>
        <row r="6525">
          <cell r="A6525">
            <v>600046265</v>
          </cell>
          <cell r="B6525">
            <v>70989591</v>
          </cell>
          <cell r="C6525" t="str">
            <v>Středočeský kraj</v>
          </cell>
          <cell r="D6525" t="str">
            <v xml:space="preserve">Kutná Hora </v>
          </cell>
          <cell r="E6525" t="str">
            <v>Městský úřad Kutná Hora</v>
          </cell>
          <cell r="F6525" t="str">
            <v>Kutná Hora</v>
          </cell>
          <cell r="G6525" t="str">
            <v>obec</v>
          </cell>
          <cell r="H6525">
            <v>600046265</v>
          </cell>
          <cell r="I6525" t="str">
            <v>70989591</v>
          </cell>
          <cell r="J6525">
            <v>240</v>
          </cell>
          <cell r="K6525" t="str">
            <v>SINGCLEAN</v>
          </cell>
          <cell r="L6525" t="str">
            <v>ANO</v>
          </cell>
          <cell r="M6525" t="str">
            <v>Základní škola a Mateřská škola Křesetice, okres Kutná Hora, příspěvková organizace</v>
          </cell>
          <cell r="O6525">
            <v>76</v>
          </cell>
          <cell r="Q6525">
            <v>28547</v>
          </cell>
          <cell r="R6525" t="str">
            <v>Křesetice</v>
          </cell>
          <cell r="S6525">
            <v>739572073</v>
          </cell>
          <cell r="T6525" t="str">
            <v>zs.kresetice@cmail.cz</v>
          </cell>
        </row>
        <row r="6526">
          <cell r="A6526">
            <v>600127583</v>
          </cell>
          <cell r="B6526">
            <v>70989605</v>
          </cell>
          <cell r="C6526" t="str">
            <v>Jihomoravský kraj</v>
          </cell>
          <cell r="D6526" t="str">
            <v xml:space="preserve">Znojmo </v>
          </cell>
          <cell r="E6526" t="str">
            <v>Městský úřad Znojmo</v>
          </cell>
          <cell r="F6526" t="str">
            <v>Znojmo</v>
          </cell>
          <cell r="G6526" t="str">
            <v>obec</v>
          </cell>
          <cell r="H6526">
            <v>600127583</v>
          </cell>
          <cell r="I6526" t="str">
            <v>70989605</v>
          </cell>
          <cell r="J6526">
            <v>500</v>
          </cell>
          <cell r="K6526" t="str">
            <v>SINGCLEAN</v>
          </cell>
          <cell r="L6526" t="str">
            <v>ANO</v>
          </cell>
          <cell r="M6526" t="str">
            <v>Základní škola a Mateřská škola, Jevišovice, okres Znojmo</v>
          </cell>
          <cell r="O6526">
            <v>34</v>
          </cell>
          <cell r="Q6526">
            <v>67153</v>
          </cell>
          <cell r="R6526" t="str">
            <v>Jevišovice</v>
          </cell>
          <cell r="S6526">
            <v>515231139</v>
          </cell>
          <cell r="T6526" t="str">
            <v>zs.jevisovice@skolyjm.cz</v>
          </cell>
        </row>
        <row r="6527">
          <cell r="A6527">
            <v>650047486</v>
          </cell>
          <cell r="B6527">
            <v>70989613</v>
          </cell>
          <cell r="C6527" t="str">
            <v>Středočeský kraj</v>
          </cell>
          <cell r="D6527" t="str">
            <v xml:space="preserve">Kladno </v>
          </cell>
          <cell r="E6527" t="str">
            <v>Magistrát města Kladna</v>
          </cell>
          <cell r="F6527" t="str">
            <v>Kladno</v>
          </cell>
          <cell r="G6527" t="str">
            <v>obec</v>
          </cell>
          <cell r="H6527">
            <v>650047486</v>
          </cell>
          <cell r="I6527" t="str">
            <v>70989613</v>
          </cell>
          <cell r="J6527">
            <v>460</v>
          </cell>
          <cell r="K6527" t="str">
            <v>SINGCLEAN</v>
          </cell>
          <cell r="L6527" t="str">
            <v>ANO</v>
          </cell>
          <cell r="M6527" t="str">
            <v>Základní škola, Základní umělecká škola a Mateřská škola, Stochov</v>
          </cell>
          <cell r="N6527" t="str">
            <v>Jaroslava Šípka</v>
          </cell>
          <cell r="O6527">
            <v>387</v>
          </cell>
          <cell r="Q6527">
            <v>27303</v>
          </cell>
          <cell r="R6527" t="str">
            <v>Stochov</v>
          </cell>
          <cell r="S6527">
            <v>312651273</v>
          </cell>
          <cell r="T6527" t="str">
            <v>zsstochov@volny.cz</v>
          </cell>
        </row>
        <row r="6528">
          <cell r="A6528">
            <v>600050971</v>
          </cell>
          <cell r="B6528">
            <v>70989630</v>
          </cell>
          <cell r="C6528" t="str">
            <v>Středočeský kraj</v>
          </cell>
          <cell r="D6528" t="str">
            <v xml:space="preserve">Nymburk </v>
          </cell>
          <cell r="E6528" t="str">
            <v>Městský úřad Nymburk</v>
          </cell>
          <cell r="F6528" t="str">
            <v>Nymburk</v>
          </cell>
          <cell r="G6528" t="str">
            <v>obec</v>
          </cell>
          <cell r="H6528">
            <v>600050971</v>
          </cell>
          <cell r="I6528" t="str">
            <v>70989630</v>
          </cell>
          <cell r="J6528">
            <v>140</v>
          </cell>
          <cell r="K6528" t="str">
            <v>SINGCLEAN</v>
          </cell>
          <cell r="L6528" t="str">
            <v>ANO</v>
          </cell>
          <cell r="M6528" t="str">
            <v>Základní škola a Mateřská škola Dvory, okres Nymburk, příspěvková organizace</v>
          </cell>
          <cell r="O6528">
            <v>40</v>
          </cell>
          <cell r="Q6528">
            <v>28802</v>
          </cell>
          <cell r="R6528" t="str">
            <v>Dvory</v>
          </cell>
          <cell r="S6528">
            <v>325531387</v>
          </cell>
          <cell r="T6528" t="str">
            <v>zsdvory@seznam.cz</v>
          </cell>
        </row>
        <row r="6529">
          <cell r="A6529">
            <v>600127419</v>
          </cell>
          <cell r="B6529">
            <v>70989648</v>
          </cell>
          <cell r="C6529" t="str">
            <v>Jihomoravský kraj</v>
          </cell>
          <cell r="D6529" t="str">
            <v xml:space="preserve">Znojmo </v>
          </cell>
          <cell r="E6529" t="str">
            <v>Městský úřad Znojmo</v>
          </cell>
          <cell r="F6529" t="str">
            <v>Znojmo</v>
          </cell>
          <cell r="G6529" t="str">
            <v>obec</v>
          </cell>
          <cell r="H6529">
            <v>600127419</v>
          </cell>
          <cell r="I6529" t="str">
            <v>70989648</v>
          </cell>
          <cell r="J6529">
            <v>260</v>
          </cell>
          <cell r="K6529" t="str">
            <v>SINGCLEAN</v>
          </cell>
          <cell r="L6529" t="str">
            <v>ANO</v>
          </cell>
          <cell r="M6529" t="str">
            <v>Základní škola a Mateřská škola, Hrádek, okres Znojmo, příspěvková organizace</v>
          </cell>
          <cell r="O6529">
            <v>53</v>
          </cell>
          <cell r="Q6529">
            <v>67127</v>
          </cell>
          <cell r="R6529" t="str">
            <v>Hrádek</v>
          </cell>
          <cell r="S6529">
            <v>515275187</v>
          </cell>
        </row>
        <row r="6530">
          <cell r="A6530">
            <v>600045455</v>
          </cell>
          <cell r="B6530">
            <v>70989656</v>
          </cell>
          <cell r="C6530" t="str">
            <v>Středočeský kraj</v>
          </cell>
          <cell r="D6530" t="str">
            <v xml:space="preserve">Kolín </v>
          </cell>
          <cell r="E6530" t="str">
            <v>Městský úřad Kolín</v>
          </cell>
          <cell r="F6530" t="str">
            <v>Kolín</v>
          </cell>
          <cell r="G6530" t="str">
            <v>obec</v>
          </cell>
          <cell r="H6530">
            <v>600045455</v>
          </cell>
          <cell r="I6530" t="str">
            <v>70989656</v>
          </cell>
          <cell r="J6530">
            <v>600</v>
          </cell>
          <cell r="K6530" t="str">
            <v>SINGCLEAN</v>
          </cell>
          <cell r="L6530" t="str">
            <v>ANO</v>
          </cell>
          <cell r="M6530" t="str">
            <v>Základní škola T. G. Masaryka Velim</v>
          </cell>
          <cell r="N6530" t="str">
            <v>K Sídlišti</v>
          </cell>
          <cell r="O6530">
            <v>563</v>
          </cell>
          <cell r="Q6530">
            <v>28101</v>
          </cell>
          <cell r="R6530" t="str">
            <v>Velim</v>
          </cell>
          <cell r="S6530">
            <v>321763113</v>
          </cell>
        </row>
        <row r="6531">
          <cell r="A6531">
            <v>600125327</v>
          </cell>
          <cell r="B6531">
            <v>70989664</v>
          </cell>
          <cell r="C6531" t="str">
            <v>Jihomoravský kraj</v>
          </cell>
          <cell r="D6531" t="str">
            <v xml:space="preserve">Vyškov </v>
          </cell>
          <cell r="E6531" t="str">
            <v>Městský úřad Vyškov</v>
          </cell>
          <cell r="F6531" t="str">
            <v>Vyškov</v>
          </cell>
          <cell r="G6531" t="str">
            <v>obec</v>
          </cell>
          <cell r="H6531">
            <v>600125327</v>
          </cell>
          <cell r="I6531" t="str">
            <v>70989664</v>
          </cell>
          <cell r="J6531">
            <v>140</v>
          </cell>
          <cell r="K6531" t="str">
            <v>SINGCLEAN</v>
          </cell>
          <cell r="L6531" t="str">
            <v>ANO</v>
          </cell>
          <cell r="M6531" t="str">
            <v>Mateřská škola V Á Ž A N Y, okres Vyškov, příspěvková organizace</v>
          </cell>
          <cell r="O6531">
            <v>32</v>
          </cell>
          <cell r="Q6531">
            <v>68201</v>
          </cell>
          <cell r="R6531" t="str">
            <v>Vážany</v>
          </cell>
          <cell r="S6531">
            <v>517361145</v>
          </cell>
          <cell r="T6531" t="str">
            <v>ms.vazany@seznam.cz</v>
          </cell>
        </row>
        <row r="6532">
          <cell r="A6532">
            <v>600054675</v>
          </cell>
          <cell r="B6532">
            <v>70989672</v>
          </cell>
          <cell r="C6532" t="str">
            <v>Středočeský kraj</v>
          </cell>
          <cell r="D6532" t="str">
            <v xml:space="preserve">Příbram </v>
          </cell>
          <cell r="E6532" t="str">
            <v>Městský úřad Dobříš</v>
          </cell>
          <cell r="F6532" t="str">
            <v>Dobříš</v>
          </cell>
          <cell r="G6532" t="str">
            <v>obec</v>
          </cell>
          <cell r="H6532">
            <v>600054675</v>
          </cell>
          <cell r="I6532" t="str">
            <v>70989672</v>
          </cell>
          <cell r="J6532">
            <v>220</v>
          </cell>
          <cell r="K6532" t="str">
            <v>SINGCLEAN</v>
          </cell>
          <cell r="L6532" t="str">
            <v>ANO</v>
          </cell>
          <cell r="M6532" t="str">
            <v>Základní škola, Nová Ves pod Pleší, okres Příbram</v>
          </cell>
          <cell r="N6532" t="str">
            <v>Za Poštou</v>
          </cell>
          <cell r="O6532">
            <v>86</v>
          </cell>
          <cell r="Q6532">
            <v>26204</v>
          </cell>
          <cell r="R6532" t="str">
            <v>Nová Ves pod Pleší</v>
          </cell>
          <cell r="S6532">
            <v>318581838</v>
          </cell>
          <cell r="T6532" t="str">
            <v>jiri@nvpp.cz</v>
          </cell>
        </row>
        <row r="6533">
          <cell r="A6533">
            <v>600053938</v>
          </cell>
          <cell r="B6533">
            <v>70989681</v>
          </cell>
          <cell r="C6533" t="str">
            <v>Středočeský kraj</v>
          </cell>
          <cell r="D6533" t="str">
            <v xml:space="preserve">Příbram </v>
          </cell>
          <cell r="E6533" t="str">
            <v>Městský úřad Dobříš</v>
          </cell>
          <cell r="F6533" t="str">
            <v>Dobříš</v>
          </cell>
          <cell r="G6533" t="str">
            <v>obec</v>
          </cell>
          <cell r="H6533">
            <v>600053938</v>
          </cell>
          <cell r="I6533" t="str">
            <v>70989681</v>
          </cell>
          <cell r="J6533">
            <v>220</v>
          </cell>
          <cell r="K6533" t="str">
            <v>SINGCLEAN</v>
          </cell>
          <cell r="L6533" t="str">
            <v>ANO</v>
          </cell>
          <cell r="M6533" t="str">
            <v>Mateřská škola Nová Ves pod Pleší</v>
          </cell>
          <cell r="N6533" t="str">
            <v>U Školky</v>
          </cell>
          <cell r="O6533">
            <v>210</v>
          </cell>
          <cell r="Q6533">
            <v>26204</v>
          </cell>
          <cell r="R6533" t="str">
            <v>Nová Ves pod Pleší</v>
          </cell>
          <cell r="S6533">
            <v>318581974</v>
          </cell>
          <cell r="T6533" t="str">
            <v>msnvpp@seznam.cz</v>
          </cell>
        </row>
        <row r="6534">
          <cell r="A6534">
            <v>600115798</v>
          </cell>
          <cell r="B6534">
            <v>70989699</v>
          </cell>
          <cell r="C6534" t="str">
            <v>Jihomoravský kraj</v>
          </cell>
          <cell r="D6534" t="str">
            <v xml:space="preserve">Hodonín </v>
          </cell>
          <cell r="E6534" t="str">
            <v>Městský úřad Kyjov</v>
          </cell>
          <cell r="F6534" t="str">
            <v>Kyjov</v>
          </cell>
          <cell r="G6534" t="str">
            <v>obec</v>
          </cell>
          <cell r="H6534">
            <v>600115798</v>
          </cell>
          <cell r="I6534" t="str">
            <v>70989699</v>
          </cell>
          <cell r="J6534">
            <v>260</v>
          </cell>
          <cell r="K6534" t="str">
            <v>SINGCLEAN</v>
          </cell>
          <cell r="L6534" t="str">
            <v>ANO</v>
          </cell>
          <cell r="M6534" t="str">
            <v>Základní škola a mateřská škola Sobůlky, okres Hodonín, příspěvková organizace</v>
          </cell>
          <cell r="O6534">
            <v>280</v>
          </cell>
          <cell r="Q6534">
            <v>69701</v>
          </cell>
          <cell r="R6534" t="str">
            <v>Sobůlky</v>
          </cell>
          <cell r="S6534">
            <v>518622339</v>
          </cell>
          <cell r="T6534" t="str">
            <v>zs.sobulky@seznam.cz</v>
          </cell>
        </row>
        <row r="6535">
          <cell r="A6535">
            <v>600051706</v>
          </cell>
          <cell r="B6535">
            <v>70989702</v>
          </cell>
          <cell r="C6535" t="str">
            <v>Středočeský kraj</v>
          </cell>
          <cell r="D6535" t="str">
            <v xml:space="preserve">Praha-východ </v>
          </cell>
          <cell r="E6535" t="str">
            <v>Městský úřad Brandýs nad Labem-Stará Boleslav</v>
          </cell>
          <cell r="F6535" t="str">
            <v>Brandýs n.L.-S.Boleslav</v>
          </cell>
          <cell r="G6535" t="str">
            <v>obec</v>
          </cell>
          <cell r="H6535">
            <v>600051706</v>
          </cell>
          <cell r="I6535" t="str">
            <v>70989702</v>
          </cell>
          <cell r="J6535">
            <v>340</v>
          </cell>
          <cell r="K6535" t="str">
            <v>SINGCLEAN</v>
          </cell>
          <cell r="L6535" t="str">
            <v>ANO</v>
          </cell>
          <cell r="M6535" t="str">
            <v>Základní škola a Mateřská škola Radonice, příspěvková organizace</v>
          </cell>
          <cell r="N6535" t="str">
            <v>Na Skále</v>
          </cell>
          <cell r="O6535">
            <v>185</v>
          </cell>
          <cell r="Q6535">
            <v>25073</v>
          </cell>
          <cell r="R6535" t="str">
            <v>Radonice</v>
          </cell>
          <cell r="S6535">
            <v>720646595</v>
          </cell>
          <cell r="T6535" t="str">
            <v>reditelka@skolaradonice.cz</v>
          </cell>
        </row>
        <row r="6536">
          <cell r="A6536">
            <v>600044475</v>
          </cell>
          <cell r="B6536">
            <v>70989711</v>
          </cell>
          <cell r="C6536" t="str">
            <v>Středočeský kraj</v>
          </cell>
          <cell r="D6536" t="str">
            <v xml:space="preserve">Kladno </v>
          </cell>
          <cell r="E6536" t="str">
            <v>Městský úřad Slaný</v>
          </cell>
          <cell r="F6536" t="str">
            <v>Slaný</v>
          </cell>
          <cell r="G6536" t="str">
            <v>obec</v>
          </cell>
          <cell r="H6536">
            <v>600044475</v>
          </cell>
          <cell r="I6536" t="str">
            <v>70989711</v>
          </cell>
          <cell r="J6536">
            <v>780</v>
          </cell>
          <cell r="K6536" t="str">
            <v>SINGCLEAN</v>
          </cell>
          <cell r="L6536" t="str">
            <v>ANO</v>
          </cell>
          <cell r="M6536" t="str">
            <v>Základní škola Zlonice, okres Kladno</v>
          </cell>
          <cell r="N6536" t="str">
            <v>Komenského</v>
          </cell>
          <cell r="O6536">
            <v>305</v>
          </cell>
          <cell r="Q6536">
            <v>27371</v>
          </cell>
          <cell r="R6536" t="str">
            <v>Zlonice</v>
          </cell>
          <cell r="S6536">
            <v>312591108</v>
          </cell>
          <cell r="T6536" t="str">
            <v>zs.zlonice@seznam.cz</v>
          </cell>
        </row>
        <row r="6537">
          <cell r="A6537">
            <v>600043819</v>
          </cell>
          <cell r="B6537">
            <v>70989729</v>
          </cell>
          <cell r="C6537" t="str">
            <v>Středočeský kraj</v>
          </cell>
          <cell r="D6537" t="str">
            <v xml:space="preserve">Kladno </v>
          </cell>
          <cell r="E6537" t="str">
            <v>Městský úřad Slaný</v>
          </cell>
          <cell r="F6537" t="str">
            <v>Slaný</v>
          </cell>
          <cell r="G6537" t="str">
            <v>obec</v>
          </cell>
          <cell r="H6537">
            <v>600043819</v>
          </cell>
          <cell r="I6537" t="str">
            <v>70989729</v>
          </cell>
          <cell r="J6537">
            <v>160</v>
          </cell>
          <cell r="K6537" t="str">
            <v>SINGCLEAN</v>
          </cell>
          <cell r="L6537" t="str">
            <v>ANO</v>
          </cell>
          <cell r="M6537" t="str">
            <v>Mateřská škola "Masarykova dětská školka" Zlonice, okres Kladno</v>
          </cell>
          <cell r="N6537" t="str">
            <v>Tylova</v>
          </cell>
          <cell r="O6537">
            <v>438</v>
          </cell>
          <cell r="Q6537">
            <v>27371</v>
          </cell>
          <cell r="R6537" t="str">
            <v>Zlonice</v>
          </cell>
          <cell r="S6537">
            <v>312591100</v>
          </cell>
        </row>
        <row r="6538">
          <cell r="A6538">
            <v>600114856</v>
          </cell>
          <cell r="B6538">
            <v>70989737</v>
          </cell>
          <cell r="C6538" t="str">
            <v>Jihomoravský kraj</v>
          </cell>
          <cell r="D6538" t="str">
            <v xml:space="preserve">Hodonín </v>
          </cell>
          <cell r="E6538" t="str">
            <v>Městský úřad Kyjov</v>
          </cell>
          <cell r="F6538" t="str">
            <v>Kyjov</v>
          </cell>
          <cell r="G6538" t="str">
            <v>obec</v>
          </cell>
          <cell r="H6538">
            <v>600114856</v>
          </cell>
          <cell r="I6538" t="str">
            <v>70989737</v>
          </cell>
          <cell r="J6538">
            <v>60</v>
          </cell>
          <cell r="K6538" t="str">
            <v>SINGCLEAN</v>
          </cell>
          <cell r="L6538" t="str">
            <v>ANO</v>
          </cell>
          <cell r="M6538" t="str">
            <v>Mateřská škola Vřesovice</v>
          </cell>
          <cell r="O6538">
            <v>250</v>
          </cell>
          <cell r="Q6538">
            <v>69648</v>
          </cell>
          <cell r="R6538" t="str">
            <v>Vřesovice</v>
          </cell>
          <cell r="S6538">
            <v>573902328</v>
          </cell>
          <cell r="T6538" t="str">
            <v>msvresovice@seznam.cz</v>
          </cell>
        </row>
        <row r="6539">
          <cell r="A6539">
            <v>600046435</v>
          </cell>
          <cell r="B6539">
            <v>70989745</v>
          </cell>
          <cell r="C6539" t="str">
            <v>Středočeský kraj</v>
          </cell>
          <cell r="D6539" t="str">
            <v xml:space="preserve">Kutná Hora </v>
          </cell>
          <cell r="E6539" t="str">
            <v>Městský úřad Kutná Hora</v>
          </cell>
          <cell r="F6539" t="str">
            <v>Kutná Hora</v>
          </cell>
          <cell r="G6539" t="str">
            <v>obec</v>
          </cell>
          <cell r="H6539">
            <v>600046435</v>
          </cell>
          <cell r="I6539" t="str">
            <v>70989745</v>
          </cell>
          <cell r="J6539">
            <v>260</v>
          </cell>
          <cell r="K6539" t="str">
            <v>SINGCLEAN</v>
          </cell>
          <cell r="L6539" t="str">
            <v>ANO</v>
          </cell>
          <cell r="M6539" t="str">
            <v>Základní škola a Mateřská škola Suchdol, příspěvková organizace</v>
          </cell>
          <cell r="O6539">
            <v>6</v>
          </cell>
          <cell r="Q6539">
            <v>28502</v>
          </cell>
          <cell r="R6539" t="str">
            <v>Suchdol</v>
          </cell>
          <cell r="S6539">
            <v>327596144</v>
          </cell>
          <cell r="T6539" t="str">
            <v>info@zssuchdolkh.cz</v>
          </cell>
        </row>
        <row r="6540">
          <cell r="A6540">
            <v>600046486</v>
          </cell>
          <cell r="B6540">
            <v>70989753</v>
          </cell>
          <cell r="C6540" t="str">
            <v>Středočeský kraj</v>
          </cell>
          <cell r="D6540" t="str">
            <v xml:space="preserve">Kutná Hora </v>
          </cell>
          <cell r="E6540" t="str">
            <v>Městský úřad Čáslav</v>
          </cell>
          <cell r="F6540" t="str">
            <v>Čáslav</v>
          </cell>
          <cell r="G6540" t="str">
            <v>obec</v>
          </cell>
          <cell r="H6540">
            <v>600046486</v>
          </cell>
          <cell r="I6540" t="str">
            <v>70989753</v>
          </cell>
          <cell r="J6540">
            <v>340</v>
          </cell>
          <cell r="K6540" t="str">
            <v>SINGCLEAN</v>
          </cell>
          <cell r="L6540" t="str">
            <v>ANO</v>
          </cell>
          <cell r="M6540" t="str">
            <v>Základní škola a Mateřská škola Žleby, okres Kutná Hora</v>
          </cell>
          <cell r="N6540" t="str">
            <v>Školní</v>
          </cell>
          <cell r="O6540">
            <v>190</v>
          </cell>
          <cell r="Q6540">
            <v>28561</v>
          </cell>
          <cell r="R6540" t="str">
            <v>Žleby</v>
          </cell>
          <cell r="S6540">
            <v>327398124</v>
          </cell>
          <cell r="T6540" t="str">
            <v>zszleby@post.cz</v>
          </cell>
        </row>
        <row r="6541">
          <cell r="A6541">
            <v>600042723</v>
          </cell>
          <cell r="B6541">
            <v>70989770</v>
          </cell>
          <cell r="C6541" t="str">
            <v>Středočeský kraj</v>
          </cell>
          <cell r="D6541" t="str">
            <v xml:space="preserve">Beroun </v>
          </cell>
          <cell r="E6541" t="str">
            <v>Městský úřad Beroun</v>
          </cell>
          <cell r="F6541" t="str">
            <v>Beroun</v>
          </cell>
          <cell r="G6541" t="str">
            <v>obec</v>
          </cell>
          <cell r="H6541">
            <v>600042723</v>
          </cell>
          <cell r="I6541" t="str">
            <v>70989770</v>
          </cell>
          <cell r="J6541">
            <v>140</v>
          </cell>
          <cell r="K6541" t="str">
            <v>SINGCLEAN</v>
          </cell>
          <cell r="L6541" t="str">
            <v>ANO</v>
          </cell>
          <cell r="M6541" t="str">
            <v>Mateřská škola Hudlice - okres Beroun</v>
          </cell>
          <cell r="N6541" t="str">
            <v>Bří Jungmannů</v>
          </cell>
          <cell r="O6541">
            <v>432</v>
          </cell>
          <cell r="Q6541">
            <v>26703</v>
          </cell>
          <cell r="R6541" t="str">
            <v>Hudlice</v>
          </cell>
          <cell r="S6541">
            <v>311697332</v>
          </cell>
          <cell r="T6541" t="str">
            <v>skolka@mshudlice.cz</v>
          </cell>
        </row>
        <row r="6542">
          <cell r="A6542">
            <v>600042979</v>
          </cell>
          <cell r="B6542">
            <v>70989788</v>
          </cell>
          <cell r="C6542" t="str">
            <v>Středočeský kraj</v>
          </cell>
          <cell r="D6542" t="str">
            <v xml:space="preserve">Beroun </v>
          </cell>
          <cell r="E6542" t="str">
            <v>Městský úřad Beroun</v>
          </cell>
          <cell r="F6542" t="str">
            <v>Beroun</v>
          </cell>
          <cell r="G6542" t="str">
            <v>obec</v>
          </cell>
          <cell r="H6542">
            <v>600042979</v>
          </cell>
          <cell r="I6542" t="str">
            <v>70989788</v>
          </cell>
          <cell r="J6542">
            <v>120</v>
          </cell>
          <cell r="K6542" t="str">
            <v>SINGCLEAN</v>
          </cell>
          <cell r="L6542" t="str">
            <v>ANO</v>
          </cell>
          <cell r="M6542" t="str">
            <v>Základní škola Hudlice, příspěvková organizace</v>
          </cell>
          <cell r="N6542" t="str">
            <v>Jungmannova</v>
          </cell>
          <cell r="O6542">
            <v>147</v>
          </cell>
          <cell r="Q6542">
            <v>26703</v>
          </cell>
          <cell r="R6542" t="str">
            <v>Hudlice</v>
          </cell>
          <cell r="S6542">
            <v>311697351</v>
          </cell>
          <cell r="T6542" t="str">
            <v>zs.hudlice@seznam.cz</v>
          </cell>
        </row>
        <row r="6543">
          <cell r="A6543">
            <v>600045048</v>
          </cell>
          <cell r="B6543">
            <v>70989796</v>
          </cell>
          <cell r="C6543" t="str">
            <v>Středočeský kraj</v>
          </cell>
          <cell r="D6543" t="str">
            <v xml:space="preserve">Kolín </v>
          </cell>
          <cell r="E6543" t="str">
            <v>Městský úřad Český Brod</v>
          </cell>
          <cell r="F6543" t="str">
            <v>Český Brod</v>
          </cell>
          <cell r="G6543" t="str">
            <v>obec</v>
          </cell>
          <cell r="H6543">
            <v>600045048</v>
          </cell>
          <cell r="I6543" t="str">
            <v>70989796</v>
          </cell>
          <cell r="J6543">
            <v>80</v>
          </cell>
          <cell r="K6543" t="str">
            <v>SINGCLEAN</v>
          </cell>
          <cell r="L6543" t="str">
            <v>ANO</v>
          </cell>
          <cell r="M6543" t="str">
            <v>Mateřská škola Břežany II., okres Kolín</v>
          </cell>
          <cell r="O6543">
            <v>239</v>
          </cell>
          <cell r="Q6543">
            <v>28201</v>
          </cell>
          <cell r="R6543" t="str">
            <v>Břežany II</v>
          </cell>
          <cell r="S6543" t="str">
            <v>321 672 018 ,604817135</v>
          </cell>
          <cell r="T6543" t="str">
            <v>ms.brezany@seznam.cz</v>
          </cell>
        </row>
        <row r="6544">
          <cell r="A6544">
            <v>600133869</v>
          </cell>
          <cell r="B6544">
            <v>70989800</v>
          </cell>
          <cell r="C6544" t="str">
            <v>Moravskoslezský kraj</v>
          </cell>
          <cell r="D6544" t="str">
            <v xml:space="preserve">Karviná </v>
          </cell>
          <cell r="E6544" t="str">
            <v>Magistrát města Havířova</v>
          </cell>
          <cell r="F6544" t="str">
            <v>Havířov</v>
          </cell>
          <cell r="G6544" t="str">
            <v>obec</v>
          </cell>
          <cell r="H6544">
            <v>600133869</v>
          </cell>
          <cell r="I6544" t="str">
            <v>70989800</v>
          </cell>
          <cell r="J6544">
            <v>320</v>
          </cell>
          <cell r="K6544" t="str">
            <v>SINGCLEAN</v>
          </cell>
          <cell r="L6544" t="str">
            <v>ANO</v>
          </cell>
          <cell r="M6544" t="str">
            <v>Základní škola a Mateřská škola Horní Bludovice, příspěvková organizace</v>
          </cell>
          <cell r="O6544">
            <v>202</v>
          </cell>
          <cell r="Q6544">
            <v>73937</v>
          </cell>
          <cell r="R6544" t="str">
            <v>Horní Bludovice</v>
          </cell>
          <cell r="S6544">
            <v>596421009</v>
          </cell>
          <cell r="T6544" t="str">
            <v>reditelka1@hornibludovice.cz</v>
          </cell>
        </row>
        <row r="6545">
          <cell r="A6545">
            <v>600145841</v>
          </cell>
          <cell r="B6545">
            <v>70989818</v>
          </cell>
          <cell r="C6545" t="str">
            <v>Olomoucký kraj</v>
          </cell>
          <cell r="D6545" t="str">
            <v xml:space="preserve">Přerov </v>
          </cell>
          <cell r="E6545" t="str">
            <v>Magistrát města Přerova</v>
          </cell>
          <cell r="F6545" t="str">
            <v>Přerov</v>
          </cell>
          <cell r="G6545" t="str">
            <v>obec</v>
          </cell>
          <cell r="H6545">
            <v>600145841</v>
          </cell>
          <cell r="I6545" t="str">
            <v>70989818</v>
          </cell>
          <cell r="J6545">
            <v>60</v>
          </cell>
          <cell r="K6545" t="str">
            <v>SINGCLEAN</v>
          </cell>
          <cell r="L6545" t="str">
            <v>ANO</v>
          </cell>
          <cell r="M6545" t="str">
            <v>Mateřská škola Sušice, okres Přerov, příspěvková organizace</v>
          </cell>
          <cell r="O6545">
            <v>63</v>
          </cell>
          <cell r="Q6545">
            <v>75111</v>
          </cell>
          <cell r="R6545" t="str">
            <v>Sušice</v>
          </cell>
          <cell r="S6545">
            <v>581791032</v>
          </cell>
          <cell r="T6545" t="str">
            <v>ms.susice@volny.cz</v>
          </cell>
        </row>
        <row r="6546">
          <cell r="A6546">
            <v>600113892</v>
          </cell>
          <cell r="B6546">
            <v>70989826</v>
          </cell>
          <cell r="C6546" t="str">
            <v>Zlínský kraj</v>
          </cell>
          <cell r="D6546" t="str">
            <v xml:space="preserve">Zlín </v>
          </cell>
          <cell r="E6546" t="str">
            <v>Městský úřad Otrokovice</v>
          </cell>
          <cell r="F6546" t="str">
            <v>Otrokovice</v>
          </cell>
          <cell r="G6546" t="str">
            <v>obec</v>
          </cell>
          <cell r="H6546">
            <v>600113892</v>
          </cell>
          <cell r="I6546" t="str">
            <v>70989826</v>
          </cell>
          <cell r="J6546">
            <v>300</v>
          </cell>
          <cell r="K6546" t="str">
            <v>SINGCLEAN</v>
          </cell>
          <cell r="L6546" t="str">
            <v>ANO</v>
          </cell>
          <cell r="M6546" t="str">
            <v>Základní škola a Mateřská škola Žlutava, okres Zlín, příspěvková organizace</v>
          </cell>
          <cell r="O6546">
            <v>123</v>
          </cell>
          <cell r="Q6546">
            <v>76361</v>
          </cell>
          <cell r="R6546" t="str">
            <v>Žlutava</v>
          </cell>
          <cell r="S6546">
            <v>577945877</v>
          </cell>
          <cell r="T6546" t="str">
            <v>zszlutava@seznam.cz</v>
          </cell>
        </row>
        <row r="6547">
          <cell r="A6547">
            <v>600125751</v>
          </cell>
          <cell r="B6547">
            <v>70989842</v>
          </cell>
          <cell r="C6547" t="str">
            <v>Jihomoravský kraj</v>
          </cell>
          <cell r="D6547" t="str">
            <v xml:space="preserve">Vyškov </v>
          </cell>
          <cell r="E6547" t="str">
            <v>Městský úřad Vyškov</v>
          </cell>
          <cell r="F6547" t="str">
            <v>Vyškov</v>
          </cell>
          <cell r="G6547" t="str">
            <v>obec</v>
          </cell>
          <cell r="H6547">
            <v>600125751</v>
          </cell>
          <cell r="I6547" t="str">
            <v>70989842</v>
          </cell>
          <cell r="J6547">
            <v>280</v>
          </cell>
          <cell r="K6547" t="str">
            <v>SINGCLEAN</v>
          </cell>
          <cell r="L6547" t="str">
            <v>ANO</v>
          </cell>
          <cell r="M6547" t="str">
            <v>Základní škola a Mateřská škola Nemojany, okres Vyškov, příspěvková organizace</v>
          </cell>
          <cell r="O6547">
            <v>113</v>
          </cell>
          <cell r="Q6547">
            <v>68303</v>
          </cell>
          <cell r="R6547" t="str">
            <v>Nemojany</v>
          </cell>
          <cell r="S6547">
            <v>517353225</v>
          </cell>
          <cell r="T6547" t="str">
            <v>zsms.nemojany@seznam.cz</v>
          </cell>
        </row>
        <row r="6548">
          <cell r="A6548">
            <v>650036239</v>
          </cell>
          <cell r="B6548">
            <v>70989851</v>
          </cell>
          <cell r="C6548" t="str">
            <v>Olomoucký kraj</v>
          </cell>
          <cell r="D6548" t="str">
            <v xml:space="preserve">Prostějov </v>
          </cell>
          <cell r="E6548" t="str">
            <v>Magistrát města Prostějova</v>
          </cell>
          <cell r="F6548" t="str">
            <v>Prostějov</v>
          </cell>
          <cell r="G6548" t="str">
            <v>obec</v>
          </cell>
          <cell r="H6548">
            <v>650036239</v>
          </cell>
          <cell r="I6548" t="str">
            <v>70989851</v>
          </cell>
          <cell r="J6548">
            <v>380</v>
          </cell>
          <cell r="K6548" t="str">
            <v>SINGCLEAN</v>
          </cell>
          <cell r="L6548" t="str">
            <v>ANO</v>
          </cell>
          <cell r="M6548" t="str">
            <v>Základní škola a Mateřská škola Přemyslovice, příspěvková organizace</v>
          </cell>
          <cell r="O6548">
            <v>353</v>
          </cell>
          <cell r="Q6548">
            <v>79851</v>
          </cell>
          <cell r="R6548" t="str">
            <v>Přemyslovice</v>
          </cell>
          <cell r="S6548">
            <v>582378236</v>
          </cell>
          <cell r="T6548" t="str">
            <v>zspre@seznam.cz</v>
          </cell>
        </row>
        <row r="6549">
          <cell r="A6549">
            <v>600118002</v>
          </cell>
          <cell r="B6549">
            <v>70989877</v>
          </cell>
          <cell r="C6549" t="str">
            <v>Zlínský kraj</v>
          </cell>
          <cell r="D6549" t="str">
            <v xml:space="preserve">Kroměříž </v>
          </cell>
          <cell r="E6549" t="str">
            <v>Městský úřad Kroměříž</v>
          </cell>
          <cell r="F6549" t="str">
            <v>Kroměříž</v>
          </cell>
          <cell r="G6549" t="str">
            <v>obec</v>
          </cell>
          <cell r="H6549">
            <v>600118002</v>
          </cell>
          <cell r="I6549" t="str">
            <v>70989877</v>
          </cell>
          <cell r="J6549">
            <v>20</v>
          </cell>
          <cell r="K6549" t="str">
            <v>SINGCLEAN</v>
          </cell>
          <cell r="L6549" t="str">
            <v>ANO</v>
          </cell>
          <cell r="M6549" t="str">
            <v>Mateřská škola Dřínov, okres Kroměříž, příspěvková organizace</v>
          </cell>
          <cell r="O6549">
            <v>71</v>
          </cell>
          <cell r="Q6549">
            <v>76833</v>
          </cell>
          <cell r="R6549" t="str">
            <v>Dřínov</v>
          </cell>
          <cell r="S6549">
            <v>573373046</v>
          </cell>
          <cell r="T6549" t="str">
            <v>skolkadrinov@seznam.cz</v>
          </cell>
        </row>
        <row r="6550">
          <cell r="A6550">
            <v>600100341</v>
          </cell>
          <cell r="B6550">
            <v>70989893</v>
          </cell>
          <cell r="C6550" t="str">
            <v>Pardubický kraj</v>
          </cell>
          <cell r="D6550" t="str">
            <v xml:space="preserve">Svitavy </v>
          </cell>
          <cell r="E6550" t="str">
            <v>Městský úřad Polička</v>
          </cell>
          <cell r="F6550" t="str">
            <v>Polička</v>
          </cell>
          <cell r="G6550" t="str">
            <v>obec</v>
          </cell>
          <cell r="H6550">
            <v>600100341</v>
          </cell>
          <cell r="I6550" t="str">
            <v>70989893</v>
          </cell>
          <cell r="J6550">
            <v>180</v>
          </cell>
          <cell r="K6550" t="str">
            <v>SINGCLEAN</v>
          </cell>
          <cell r="L6550" t="str">
            <v>ANO</v>
          </cell>
          <cell r="M6550" t="str">
            <v>Základní škola Jedlová, okres Svitavy</v>
          </cell>
          <cell r="O6550">
            <v>260</v>
          </cell>
          <cell r="Q6550">
            <v>56991</v>
          </cell>
          <cell r="R6550" t="str">
            <v>Jedlová</v>
          </cell>
          <cell r="S6550">
            <v>461741552</v>
          </cell>
        </row>
        <row r="6551">
          <cell r="A6551">
            <v>663000289</v>
          </cell>
          <cell r="B6551">
            <v>70989907</v>
          </cell>
          <cell r="C6551" t="str">
            <v>Jihočeský kraj</v>
          </cell>
          <cell r="D6551" t="str">
            <v xml:space="preserve">Jindřichův Hradec </v>
          </cell>
          <cell r="E6551" t="str">
            <v>Městský úřad Třeboň</v>
          </cell>
          <cell r="F6551" t="str">
            <v>Třeboň</v>
          </cell>
          <cell r="G6551" t="str">
            <v>obec</v>
          </cell>
          <cell r="H6551">
            <v>663000289</v>
          </cell>
          <cell r="I6551" t="str">
            <v>70989907</v>
          </cell>
          <cell r="J6551">
            <v>380</v>
          </cell>
          <cell r="K6551" t="str">
            <v>SINGCLEAN</v>
          </cell>
          <cell r="L6551" t="str">
            <v>ANO</v>
          </cell>
          <cell r="M6551" t="str">
            <v>3. mateřská škola Třeboň, Jeronýmova 183</v>
          </cell>
          <cell r="N6551" t="str">
            <v>Jeronýmova</v>
          </cell>
          <cell r="O6551">
            <v>183</v>
          </cell>
          <cell r="Q6551">
            <v>37901</v>
          </cell>
          <cell r="R6551" t="str">
            <v>Třeboň</v>
          </cell>
          <cell r="S6551">
            <v>384722409</v>
          </cell>
          <cell r="T6551" t="str">
            <v>3.ms-trebon@seznam.cz</v>
          </cell>
        </row>
        <row r="6552">
          <cell r="A6552">
            <v>600099679</v>
          </cell>
          <cell r="B6552">
            <v>70989915</v>
          </cell>
          <cell r="C6552" t="str">
            <v>Pardubický kraj</v>
          </cell>
          <cell r="D6552" t="str">
            <v xml:space="preserve">Svitavy </v>
          </cell>
          <cell r="E6552" t="str">
            <v>Městský úřad Polička</v>
          </cell>
          <cell r="F6552" t="str">
            <v>Polička</v>
          </cell>
          <cell r="G6552" t="str">
            <v>obec</v>
          </cell>
          <cell r="H6552">
            <v>600099679</v>
          </cell>
          <cell r="I6552" t="str">
            <v>70989915</v>
          </cell>
          <cell r="J6552">
            <v>60</v>
          </cell>
          <cell r="K6552" t="str">
            <v>SINGCLEAN</v>
          </cell>
          <cell r="L6552" t="str">
            <v>ANO</v>
          </cell>
          <cell r="M6552" t="str">
            <v>Mateřská škola Jedlová, okres Svitavy</v>
          </cell>
          <cell r="O6552">
            <v>260</v>
          </cell>
          <cell r="Q6552">
            <v>56991</v>
          </cell>
          <cell r="R6552" t="str">
            <v>Jedlová</v>
          </cell>
          <cell r="S6552">
            <v>461741171</v>
          </cell>
          <cell r="T6552" t="str">
            <v>msjedlova@policsko.cz</v>
          </cell>
        </row>
        <row r="6553">
          <cell r="A6553">
            <v>600123855</v>
          </cell>
          <cell r="B6553">
            <v>70989923</v>
          </cell>
          <cell r="C6553" t="str">
            <v>Zlínský kraj</v>
          </cell>
          <cell r="D6553" t="str">
            <v xml:space="preserve">Uherské Hradiště </v>
          </cell>
          <cell r="E6553" t="str">
            <v>Městský úřad Uherské Hradiště</v>
          </cell>
          <cell r="F6553" t="str">
            <v>Uherské Hradiště</v>
          </cell>
          <cell r="G6553" t="str">
            <v>obec</v>
          </cell>
          <cell r="H6553">
            <v>600123855</v>
          </cell>
          <cell r="I6553" t="str">
            <v>70989923</v>
          </cell>
          <cell r="J6553">
            <v>0</v>
          </cell>
          <cell r="K6553" t="str">
            <v>SINGCLEAN</v>
          </cell>
          <cell r="L6553" t="str">
            <v>ANO</v>
          </cell>
          <cell r="M6553" t="str">
            <v>Mateřská škola, Kunovice, Mládežnická 1321, příspěvková organizace</v>
          </cell>
          <cell r="N6553" t="str">
            <v>Mládežnická</v>
          </cell>
          <cell r="O6553">
            <v>1321</v>
          </cell>
          <cell r="Q6553">
            <v>68604</v>
          </cell>
          <cell r="R6553" t="str">
            <v>Kunovice</v>
          </cell>
          <cell r="S6553">
            <v>572549414</v>
          </cell>
          <cell r="T6553" t="str">
            <v>mskunovice@uhedu.cz</v>
          </cell>
        </row>
        <row r="6554">
          <cell r="A6554">
            <v>600124495</v>
          </cell>
          <cell r="B6554">
            <v>70989931</v>
          </cell>
          <cell r="C6554" t="str">
            <v>Zlínský kraj</v>
          </cell>
          <cell r="D6554" t="str">
            <v xml:space="preserve">Uherské Hradiště </v>
          </cell>
          <cell r="E6554" t="str">
            <v>Městský úřad Uherské Hradiště</v>
          </cell>
          <cell r="F6554" t="str">
            <v>Uherské Hradiště</v>
          </cell>
          <cell r="G6554" t="str">
            <v>obec</v>
          </cell>
          <cell r="H6554">
            <v>600124495</v>
          </cell>
          <cell r="I6554" t="str">
            <v>70989931</v>
          </cell>
          <cell r="J6554">
            <v>460</v>
          </cell>
          <cell r="K6554" t="str">
            <v>SINGCLEAN</v>
          </cell>
          <cell r="L6554" t="str">
            <v>ANO</v>
          </cell>
          <cell r="M6554" t="str">
            <v>Základní škola, Kunovice, Červená cesta 853, okres Uherské Hradiště, příspěvková organizace</v>
          </cell>
          <cell r="N6554" t="str">
            <v>Červená cesta</v>
          </cell>
          <cell r="O6554">
            <v>853</v>
          </cell>
          <cell r="Q6554">
            <v>68604</v>
          </cell>
          <cell r="R6554" t="str">
            <v>Kunovice</v>
          </cell>
          <cell r="S6554">
            <v>572549301</v>
          </cell>
          <cell r="T6554" t="str">
            <v>zskunovice@zskunovice.cz</v>
          </cell>
        </row>
        <row r="6555">
          <cell r="A6555">
            <v>600124584</v>
          </cell>
          <cell r="B6555">
            <v>70989958</v>
          </cell>
          <cell r="C6555" t="str">
            <v>Zlínský kraj</v>
          </cell>
          <cell r="D6555" t="str">
            <v xml:space="preserve">Uherské Hradiště </v>
          </cell>
          <cell r="E6555" t="str">
            <v>Městský úřad Uherské Hradiště</v>
          </cell>
          <cell r="F6555" t="str">
            <v>Uherské Hradiště</v>
          </cell>
          <cell r="G6555" t="str">
            <v>obec</v>
          </cell>
          <cell r="H6555">
            <v>600124584</v>
          </cell>
          <cell r="I6555" t="str">
            <v>70989958</v>
          </cell>
          <cell r="J6555">
            <v>460</v>
          </cell>
          <cell r="K6555" t="str">
            <v>SINGCLEAN</v>
          </cell>
          <cell r="L6555" t="str">
            <v>ANO</v>
          </cell>
          <cell r="M6555" t="str">
            <v>Základní škola, Kunovice, U Pálenice 1620, okres Uherské Hradiště, příspěvková organizace</v>
          </cell>
          <cell r="N6555" t="str">
            <v>U Pálenice</v>
          </cell>
          <cell r="O6555">
            <v>1620</v>
          </cell>
          <cell r="Q6555">
            <v>68604</v>
          </cell>
          <cell r="R6555" t="str">
            <v>Kunovice</v>
          </cell>
          <cell r="S6555">
            <v>572549221</v>
          </cell>
          <cell r="T6555" t="str">
            <v>zskunup@zskunup.cz</v>
          </cell>
        </row>
        <row r="6556">
          <cell r="A6556">
            <v>600062643</v>
          </cell>
          <cell r="B6556">
            <v>70989966</v>
          </cell>
          <cell r="C6556" t="str">
            <v>Jihočeský kraj</v>
          </cell>
          <cell r="D6556" t="str">
            <v xml:space="preserve">Prachatice </v>
          </cell>
          <cell r="E6556" t="str">
            <v>Městský úřad Prachatice</v>
          </cell>
          <cell r="F6556" t="str">
            <v>Prachatice</v>
          </cell>
          <cell r="G6556" t="str">
            <v>obec</v>
          </cell>
          <cell r="H6556">
            <v>600062643</v>
          </cell>
          <cell r="I6556" t="str">
            <v>70989966</v>
          </cell>
          <cell r="J6556">
            <v>60</v>
          </cell>
          <cell r="K6556" t="str">
            <v>SINGCLEAN</v>
          </cell>
          <cell r="L6556" t="str">
            <v>ANO</v>
          </cell>
          <cell r="M6556" t="str">
            <v>Mateřská škola Chlumany, okres Prachatice</v>
          </cell>
          <cell r="O6556">
            <v>60</v>
          </cell>
          <cell r="Q6556">
            <v>38422</v>
          </cell>
          <cell r="R6556" t="str">
            <v>Chlumany</v>
          </cell>
          <cell r="S6556">
            <v>725009880</v>
          </cell>
          <cell r="T6556" t="str">
            <v>ms.chlumany@seznam.cz</v>
          </cell>
        </row>
        <row r="6557">
          <cell r="A6557">
            <v>600126668</v>
          </cell>
          <cell r="B6557">
            <v>70989974</v>
          </cell>
          <cell r="C6557" t="str">
            <v>Jihomoravský kraj</v>
          </cell>
          <cell r="D6557" t="str">
            <v xml:space="preserve">Znojmo </v>
          </cell>
          <cell r="E6557" t="str">
            <v>Městský úřad Znojmo</v>
          </cell>
          <cell r="F6557" t="str">
            <v>Znojmo</v>
          </cell>
          <cell r="G6557" t="str">
            <v>obec</v>
          </cell>
          <cell r="H6557">
            <v>600126668</v>
          </cell>
          <cell r="I6557" t="str">
            <v>70989974</v>
          </cell>
          <cell r="J6557">
            <v>340</v>
          </cell>
          <cell r="K6557" t="str">
            <v>SINGCLEAN</v>
          </cell>
          <cell r="L6557" t="str">
            <v>ANO</v>
          </cell>
          <cell r="M6557" t="str">
            <v>Základní škola a Mateřská škola Kuchařovice, příspěvková organizace</v>
          </cell>
          <cell r="N6557" t="str">
            <v>Okružní</v>
          </cell>
          <cell r="O6557">
            <v>297</v>
          </cell>
          <cell r="Q6557">
            <v>66902</v>
          </cell>
          <cell r="R6557" t="str">
            <v>Kuchařovice</v>
          </cell>
          <cell r="S6557">
            <v>420601549155</v>
          </cell>
          <cell r="T6557" t="str">
            <v>zskucharovice@gmail.com</v>
          </cell>
        </row>
        <row r="6558">
          <cell r="A6558">
            <v>600099784</v>
          </cell>
          <cell r="B6558">
            <v>70989982</v>
          </cell>
          <cell r="C6558" t="str">
            <v>Pardubický kraj</v>
          </cell>
          <cell r="D6558" t="str">
            <v xml:space="preserve">Svitavy </v>
          </cell>
          <cell r="E6558" t="str">
            <v>Městský úřad Litomyšl</v>
          </cell>
          <cell r="F6558" t="str">
            <v>Litomyšl</v>
          </cell>
          <cell r="G6558" t="str">
            <v>obec</v>
          </cell>
          <cell r="H6558">
            <v>600099784</v>
          </cell>
          <cell r="I6558" t="str">
            <v>70989982</v>
          </cell>
          <cell r="J6558">
            <v>80</v>
          </cell>
          <cell r="K6558" t="str">
            <v>SINGCLEAN</v>
          </cell>
          <cell r="L6558" t="str">
            <v>ANO</v>
          </cell>
          <cell r="M6558" t="str">
            <v>Mateřská škola Osík, okres Svitavy</v>
          </cell>
          <cell r="O6558">
            <v>239</v>
          </cell>
          <cell r="Q6558">
            <v>56967</v>
          </cell>
          <cell r="R6558" t="str">
            <v>Osík</v>
          </cell>
          <cell r="S6558">
            <v>461613550</v>
          </cell>
          <cell r="T6558" t="str">
            <v>matskola.osik@centrum.cz</v>
          </cell>
        </row>
        <row r="6559">
          <cell r="A6559">
            <v>600100383</v>
          </cell>
          <cell r="B6559">
            <v>70989991</v>
          </cell>
          <cell r="C6559" t="str">
            <v>Pardubický kraj</v>
          </cell>
          <cell r="D6559" t="str">
            <v xml:space="preserve">Svitavy </v>
          </cell>
          <cell r="E6559" t="str">
            <v>Městský úřad Litomyšl</v>
          </cell>
          <cell r="F6559" t="str">
            <v>Litomyšl</v>
          </cell>
          <cell r="G6559" t="str">
            <v>obec</v>
          </cell>
          <cell r="H6559">
            <v>600100383</v>
          </cell>
          <cell r="I6559" t="str">
            <v>70989991</v>
          </cell>
          <cell r="J6559">
            <v>180</v>
          </cell>
          <cell r="K6559" t="str">
            <v>SINGCLEAN</v>
          </cell>
          <cell r="L6559" t="str">
            <v>ANO</v>
          </cell>
          <cell r="M6559" t="str">
            <v>Základní škola Osík, okres Svitavy</v>
          </cell>
          <cell r="O6559">
            <v>198</v>
          </cell>
          <cell r="Q6559">
            <v>56967</v>
          </cell>
          <cell r="R6559" t="str">
            <v>Osík</v>
          </cell>
          <cell r="S6559">
            <v>461613591</v>
          </cell>
          <cell r="T6559" t="str">
            <v>zs.osik@tiscali.cz</v>
          </cell>
        </row>
        <row r="6560">
          <cell r="A6560">
            <v>600100472</v>
          </cell>
          <cell r="B6560">
            <v>70990000</v>
          </cell>
          <cell r="C6560" t="str">
            <v>Pardubický kraj</v>
          </cell>
          <cell r="D6560" t="str">
            <v xml:space="preserve">Svitavy </v>
          </cell>
          <cell r="E6560" t="str">
            <v>Městský úřad Svitavy</v>
          </cell>
          <cell r="F6560" t="str">
            <v>Svitavy</v>
          </cell>
          <cell r="G6560" t="str">
            <v>obec</v>
          </cell>
          <cell r="H6560">
            <v>600100472</v>
          </cell>
          <cell r="I6560" t="str">
            <v>70990000</v>
          </cell>
          <cell r="J6560">
            <v>380</v>
          </cell>
          <cell r="K6560" t="str">
            <v>SINGCLEAN</v>
          </cell>
          <cell r="L6560" t="str">
            <v>ANO</v>
          </cell>
          <cell r="M6560" t="str">
            <v>Základní škola Vítějeves, okres Svitavy</v>
          </cell>
          <cell r="O6560">
            <v>80</v>
          </cell>
          <cell r="Q6560">
            <v>56906</v>
          </cell>
          <cell r="R6560" t="str">
            <v>Vítějeves</v>
          </cell>
          <cell r="S6560">
            <v>461526154</v>
          </cell>
          <cell r="T6560" t="str">
            <v>zs.vitejeves@seznam.cz</v>
          </cell>
        </row>
        <row r="6561">
          <cell r="A6561">
            <v>600099831</v>
          </cell>
          <cell r="B6561">
            <v>70990018</v>
          </cell>
          <cell r="C6561" t="str">
            <v>Pardubický kraj</v>
          </cell>
          <cell r="D6561" t="str">
            <v xml:space="preserve">Svitavy </v>
          </cell>
          <cell r="E6561" t="str">
            <v>Městský úřad Litomyšl</v>
          </cell>
          <cell r="F6561" t="str">
            <v>Litomyšl</v>
          </cell>
          <cell r="G6561" t="str">
            <v>obec</v>
          </cell>
          <cell r="H6561">
            <v>600099831</v>
          </cell>
          <cell r="I6561" t="str">
            <v>70990018</v>
          </cell>
          <cell r="J6561">
            <v>40</v>
          </cell>
          <cell r="K6561" t="str">
            <v>SINGCLEAN</v>
          </cell>
          <cell r="L6561" t="str">
            <v>ANO</v>
          </cell>
          <cell r="M6561" t="str">
            <v>MATEŘSKÁ ŠKOLA PŘÍLUKA, okres Svitavy</v>
          </cell>
          <cell r="O6561">
            <v>61</v>
          </cell>
          <cell r="Q6561">
            <v>53944</v>
          </cell>
          <cell r="R6561" t="str">
            <v>Příluka</v>
          </cell>
          <cell r="S6561">
            <v>461635189</v>
          </cell>
          <cell r="T6561" t="str">
            <v>ms.priluka@seznam.cz</v>
          </cell>
        </row>
        <row r="6562">
          <cell r="A6562">
            <v>600086518</v>
          </cell>
          <cell r="B6562">
            <v>70990026</v>
          </cell>
          <cell r="C6562" t="str">
            <v>Kraj Vysočina</v>
          </cell>
          <cell r="D6562" t="str">
            <v xml:space="preserve">Havlíčkův Brod </v>
          </cell>
          <cell r="E6562" t="str">
            <v>Městský úřad Světlá nad Sázavou</v>
          </cell>
          <cell r="F6562" t="str">
            <v>Světlá nad Sázavou</v>
          </cell>
          <cell r="G6562" t="str">
            <v>obec</v>
          </cell>
          <cell r="H6562">
            <v>600086518</v>
          </cell>
          <cell r="I6562" t="str">
            <v>70990026</v>
          </cell>
          <cell r="J6562">
            <v>180</v>
          </cell>
          <cell r="K6562" t="str">
            <v>SINGCLEAN</v>
          </cell>
          <cell r="L6562" t="str">
            <v>ANO</v>
          </cell>
          <cell r="M6562" t="str">
            <v>Mateřská škola a Základní škola Dobrnice okres Havlíčkův Brod</v>
          </cell>
          <cell r="O6562">
            <v>34</v>
          </cell>
          <cell r="Q6562">
            <v>58401</v>
          </cell>
          <cell r="R6562" t="str">
            <v>Leština u Světlé</v>
          </cell>
          <cell r="S6562">
            <v>775569552</v>
          </cell>
          <cell r="T6562" t="str">
            <v>mikes@zsdobrnice.cz</v>
          </cell>
        </row>
        <row r="6563">
          <cell r="A6563">
            <v>600100197</v>
          </cell>
          <cell r="B6563">
            <v>70990042</v>
          </cell>
          <cell r="C6563" t="str">
            <v>Pardubický kraj</v>
          </cell>
          <cell r="D6563" t="str">
            <v xml:space="preserve">Svitavy </v>
          </cell>
          <cell r="E6563" t="str">
            <v>Městský úřad Svitavy</v>
          </cell>
          <cell r="F6563" t="str">
            <v>Svitavy</v>
          </cell>
          <cell r="G6563" t="str">
            <v>obec</v>
          </cell>
          <cell r="H6563">
            <v>600100197</v>
          </cell>
          <cell r="I6563" t="str">
            <v>70990042</v>
          </cell>
          <cell r="J6563">
            <v>20</v>
          </cell>
          <cell r="K6563" t="str">
            <v>SINGCLEAN</v>
          </cell>
          <cell r="L6563" t="str">
            <v>ANO</v>
          </cell>
          <cell r="M6563" t="str">
            <v>Mateřská škola Dětřichov, okres Svitavy</v>
          </cell>
          <cell r="O6563">
            <v>21</v>
          </cell>
          <cell r="Q6563">
            <v>56802</v>
          </cell>
          <cell r="R6563" t="str">
            <v>Dětřichov</v>
          </cell>
          <cell r="S6563">
            <v>733711561</v>
          </cell>
          <cell r="T6563" t="str">
            <v>skolka.detrichov@seznam.cz</v>
          </cell>
        </row>
        <row r="6564">
          <cell r="A6564">
            <v>669000060</v>
          </cell>
          <cell r="B6564">
            <v>70990051</v>
          </cell>
          <cell r="C6564" t="str">
            <v>Pardubický kraj</v>
          </cell>
          <cell r="D6564" t="str">
            <v xml:space="preserve">Svitavy </v>
          </cell>
          <cell r="E6564" t="str">
            <v>Městský úřad Svitavy</v>
          </cell>
          <cell r="F6564" t="str">
            <v>Svitavy</v>
          </cell>
          <cell r="G6564" t="str">
            <v>obec</v>
          </cell>
          <cell r="H6564">
            <v>669000060</v>
          </cell>
          <cell r="I6564" t="str">
            <v>70990051</v>
          </cell>
          <cell r="J6564">
            <v>40</v>
          </cell>
          <cell r="K6564" t="str">
            <v>SINGCLEAN</v>
          </cell>
          <cell r="L6564" t="str">
            <v>ANO</v>
          </cell>
          <cell r="M6564" t="str">
            <v>Mateřská škola Banín, okres Svitavy</v>
          </cell>
          <cell r="O6564">
            <v>49</v>
          </cell>
          <cell r="Q6564">
            <v>56802</v>
          </cell>
          <cell r="R6564" t="str">
            <v>Banín</v>
          </cell>
          <cell r="S6564">
            <v>461521152</v>
          </cell>
        </row>
        <row r="6565">
          <cell r="A6565">
            <v>600146324</v>
          </cell>
          <cell r="B6565">
            <v>70990123</v>
          </cell>
          <cell r="C6565" t="str">
            <v>Olomoucký kraj</v>
          </cell>
          <cell r="D6565" t="str">
            <v xml:space="preserve">Přerov </v>
          </cell>
          <cell r="E6565" t="str">
            <v>Městský úřad Hranice</v>
          </cell>
          <cell r="F6565" t="str">
            <v>Hranice</v>
          </cell>
          <cell r="G6565" t="str">
            <v>obec</v>
          </cell>
          <cell r="H6565">
            <v>600146324</v>
          </cell>
          <cell r="I6565" t="str">
            <v>70990123</v>
          </cell>
          <cell r="J6565">
            <v>0</v>
          </cell>
          <cell r="K6565" t="str">
            <v>SINGCLEAN</v>
          </cell>
          <cell r="L6565" t="str">
            <v>ANO</v>
          </cell>
          <cell r="M6565" t="str">
            <v>Mateřská škola Malhotice, příspěvková organizace</v>
          </cell>
          <cell r="O6565">
            <v>1</v>
          </cell>
          <cell r="Q6565">
            <v>75353</v>
          </cell>
          <cell r="R6565" t="str">
            <v>Malhotice</v>
          </cell>
          <cell r="S6565">
            <v>774426556</v>
          </cell>
          <cell r="T6565" t="str">
            <v>ms.malhotice@centrum.cz</v>
          </cell>
        </row>
        <row r="6566">
          <cell r="A6566">
            <v>600140474</v>
          </cell>
          <cell r="B6566">
            <v>70990131</v>
          </cell>
          <cell r="C6566" t="str">
            <v>Olomoucký kraj</v>
          </cell>
          <cell r="D6566" t="str">
            <v xml:space="preserve">Olomouc </v>
          </cell>
          <cell r="E6566" t="str">
            <v>Městský úřad Litovel</v>
          </cell>
          <cell r="F6566" t="str">
            <v>Litovel</v>
          </cell>
          <cell r="G6566" t="str">
            <v>obec</v>
          </cell>
          <cell r="H6566">
            <v>600140474</v>
          </cell>
          <cell r="I6566" t="str">
            <v>70990131</v>
          </cell>
          <cell r="J6566">
            <v>220</v>
          </cell>
          <cell r="K6566" t="str">
            <v>SINGCLEAN</v>
          </cell>
          <cell r="L6566" t="str">
            <v>ANO</v>
          </cell>
          <cell r="M6566" t="str">
            <v>Základní škola Vilémov, okres Olomouc, příspěvková organizace</v>
          </cell>
          <cell r="O6566">
            <v>41</v>
          </cell>
          <cell r="Q6566">
            <v>78322</v>
          </cell>
          <cell r="R6566" t="str">
            <v>Vilémov</v>
          </cell>
          <cell r="S6566">
            <v>585349253</v>
          </cell>
          <cell r="T6566" t="str">
            <v>zs.vilemov@seznam.cz</v>
          </cell>
        </row>
        <row r="6567">
          <cell r="A6567">
            <v>650037006</v>
          </cell>
          <cell r="B6567">
            <v>70990140</v>
          </cell>
          <cell r="C6567" t="str">
            <v>Olomoucký kraj</v>
          </cell>
          <cell r="D6567" t="str">
            <v xml:space="preserve">Přerov </v>
          </cell>
          <cell r="E6567" t="str">
            <v>Městský úřad Hranice</v>
          </cell>
          <cell r="F6567" t="str">
            <v>Hranice</v>
          </cell>
          <cell r="G6567" t="str">
            <v>obec</v>
          </cell>
          <cell r="H6567">
            <v>650037006</v>
          </cell>
          <cell r="I6567" t="str">
            <v>70990140</v>
          </cell>
          <cell r="J6567">
            <v>240</v>
          </cell>
          <cell r="K6567" t="str">
            <v>SINGCLEAN</v>
          </cell>
          <cell r="L6567" t="str">
            <v>ANO</v>
          </cell>
          <cell r="M6567" t="str">
            <v>Základní škola a mateřská škola Ústí, okres Přerov, příspěvková organizace</v>
          </cell>
          <cell r="O6567">
            <v>53</v>
          </cell>
          <cell r="Q6567">
            <v>75301</v>
          </cell>
          <cell r="R6567" t="str">
            <v>Ústí</v>
          </cell>
          <cell r="S6567">
            <v>581621352</v>
          </cell>
          <cell r="T6567" t="str">
            <v>zsmsusti@email.cz</v>
          </cell>
        </row>
        <row r="6568">
          <cell r="A6568">
            <v>650041887</v>
          </cell>
          <cell r="B6568">
            <v>70990158</v>
          </cell>
          <cell r="C6568" t="str">
            <v>Olomoucký kraj</v>
          </cell>
          <cell r="D6568" t="str">
            <v xml:space="preserve">Olomouc </v>
          </cell>
          <cell r="E6568" t="str">
            <v>Magistrát města Olomouce</v>
          </cell>
          <cell r="F6568" t="str">
            <v>Olomouc</v>
          </cell>
          <cell r="G6568" t="str">
            <v>obec</v>
          </cell>
          <cell r="H6568">
            <v>650041887</v>
          </cell>
          <cell r="I6568" t="str">
            <v>70990158</v>
          </cell>
          <cell r="J6568">
            <v>500</v>
          </cell>
          <cell r="K6568" t="str">
            <v>SINGCLEAN</v>
          </cell>
          <cell r="L6568" t="str">
            <v>ANO</v>
          </cell>
          <cell r="M6568" t="str">
            <v>Základní škola a Mateřská škola Bělkovice-Lašťany, příspěvková organizace</v>
          </cell>
          <cell r="O6568">
            <v>373</v>
          </cell>
          <cell r="Q6568">
            <v>78316</v>
          </cell>
          <cell r="R6568" t="str">
            <v>Bělkovice-Lašťany</v>
          </cell>
          <cell r="S6568">
            <v>731517500</v>
          </cell>
          <cell r="T6568" t="str">
            <v>reditel@skolabelkovice.cz</v>
          </cell>
        </row>
        <row r="6569">
          <cell r="A6569">
            <v>650060741</v>
          </cell>
          <cell r="B6569">
            <v>70990166</v>
          </cell>
          <cell r="C6569" t="str">
            <v>Olomoucký kraj</v>
          </cell>
          <cell r="D6569" t="str">
            <v xml:space="preserve">Olomouc </v>
          </cell>
          <cell r="E6569" t="str">
            <v>Magistrát města Olomouce</v>
          </cell>
          <cell r="F6569" t="str">
            <v>Olomouc</v>
          </cell>
          <cell r="G6569" t="str">
            <v>obec</v>
          </cell>
          <cell r="H6569">
            <v>650060741</v>
          </cell>
          <cell r="I6569" t="str">
            <v>70990166</v>
          </cell>
          <cell r="J6569">
            <v>280</v>
          </cell>
          <cell r="K6569" t="str">
            <v>SINGCLEAN</v>
          </cell>
          <cell r="L6569" t="str">
            <v>ANO</v>
          </cell>
          <cell r="M6569" t="str">
            <v>Základní škola a Mateřská škola Kožušany-Tážaly, okres Olomouc, příspěvková organizace</v>
          </cell>
          <cell r="O6569">
            <v>79</v>
          </cell>
          <cell r="Q6569">
            <v>78375</v>
          </cell>
          <cell r="R6569" t="str">
            <v>Kožušany-Tážaly</v>
          </cell>
          <cell r="S6569">
            <v>585961044</v>
          </cell>
          <cell r="T6569" t="str">
            <v>skolakozusanytazaly@seznam.cz</v>
          </cell>
        </row>
        <row r="6570">
          <cell r="A6570">
            <v>650044061</v>
          </cell>
          <cell r="B6570">
            <v>70990174</v>
          </cell>
          <cell r="C6570" t="str">
            <v>Olomoucký kraj</v>
          </cell>
          <cell r="D6570" t="str">
            <v xml:space="preserve">Přerov </v>
          </cell>
          <cell r="E6570" t="str">
            <v>Magistrát města Přerova</v>
          </cell>
          <cell r="F6570" t="str">
            <v>Přerov</v>
          </cell>
          <cell r="G6570" t="str">
            <v>obec</v>
          </cell>
          <cell r="H6570">
            <v>650044061</v>
          </cell>
          <cell r="I6570" t="str">
            <v>70990174</v>
          </cell>
          <cell r="J6570">
            <v>260</v>
          </cell>
          <cell r="K6570" t="str">
            <v>SINGCLEAN</v>
          </cell>
          <cell r="L6570" t="str">
            <v>ANO</v>
          </cell>
          <cell r="M6570" t="str">
            <v>Základní škola a Mateřská škola Měrovice nad Hanou, příspěvková organizace</v>
          </cell>
          <cell r="O6570">
            <v>28</v>
          </cell>
          <cell r="Q6570">
            <v>75201</v>
          </cell>
          <cell r="R6570" t="str">
            <v>Měrovice nad Hanou</v>
          </cell>
          <cell r="S6570">
            <v>581767504</v>
          </cell>
          <cell r="T6570" t="str">
            <v>zsmsmerovice@seznam.cz</v>
          </cell>
        </row>
        <row r="6571">
          <cell r="A6571">
            <v>650046226</v>
          </cell>
          <cell r="B6571">
            <v>70990182</v>
          </cell>
          <cell r="C6571" t="str">
            <v>Jihočeský kraj</v>
          </cell>
          <cell r="D6571" t="str">
            <v xml:space="preserve">Prachatice </v>
          </cell>
          <cell r="E6571" t="str">
            <v>Městský úřad Vimperk</v>
          </cell>
          <cell r="F6571" t="str">
            <v>Vimperk</v>
          </cell>
          <cell r="G6571" t="str">
            <v>obec</v>
          </cell>
          <cell r="H6571">
            <v>650046226</v>
          </cell>
          <cell r="I6571" t="str">
            <v>70990182</v>
          </cell>
          <cell r="J6571">
            <v>200</v>
          </cell>
          <cell r="K6571" t="str">
            <v>SINGCLEAN</v>
          </cell>
          <cell r="L6571" t="str">
            <v>ANO</v>
          </cell>
          <cell r="M6571" t="str">
            <v>Základní škola a Mateřská škola Borová Lada</v>
          </cell>
          <cell r="O6571">
            <v>37</v>
          </cell>
          <cell r="Q6571">
            <v>38492</v>
          </cell>
          <cell r="R6571" t="str">
            <v>Borová Lada</v>
          </cell>
          <cell r="S6571">
            <v>388434128</v>
          </cell>
          <cell r="T6571" t="str">
            <v>reditelka@zs-borovalada.eu</v>
          </cell>
        </row>
        <row r="6572">
          <cell r="A6572">
            <v>600103943</v>
          </cell>
          <cell r="B6572">
            <v>70990204</v>
          </cell>
          <cell r="C6572" t="str">
            <v>Pardubický kraj</v>
          </cell>
          <cell r="D6572" t="str">
            <v xml:space="preserve">Ústí nad Orlicí </v>
          </cell>
          <cell r="E6572" t="str">
            <v>Městský úřad Lanškroun</v>
          </cell>
          <cell r="F6572" t="str">
            <v>Lanškroun</v>
          </cell>
          <cell r="G6572" t="str">
            <v>obec</v>
          </cell>
          <cell r="H6572">
            <v>600103943</v>
          </cell>
          <cell r="I6572" t="str">
            <v>70990204</v>
          </cell>
          <cell r="J6572">
            <v>80</v>
          </cell>
          <cell r="K6572" t="str">
            <v>SINGCLEAN</v>
          </cell>
          <cell r="L6572" t="str">
            <v>ANO</v>
          </cell>
          <cell r="M6572" t="str">
            <v>Mateřská škola, Horní Čermná, okres Ústí n. Orlicí</v>
          </cell>
          <cell r="O6572">
            <v>95</v>
          </cell>
          <cell r="Q6572">
            <v>56156</v>
          </cell>
          <cell r="R6572" t="str">
            <v>Horní Čermná</v>
          </cell>
          <cell r="S6572">
            <v>465393417</v>
          </cell>
          <cell r="T6572" t="str">
            <v>skolka@hornicermna.cz</v>
          </cell>
        </row>
        <row r="6573">
          <cell r="A6573">
            <v>600105032</v>
          </cell>
          <cell r="B6573">
            <v>70990212</v>
          </cell>
          <cell r="C6573" t="str">
            <v>Pardubický kraj</v>
          </cell>
          <cell r="D6573" t="str">
            <v xml:space="preserve">Ústí nad Orlicí </v>
          </cell>
          <cell r="E6573" t="str">
            <v>Městský úřad Lanškroun</v>
          </cell>
          <cell r="F6573" t="str">
            <v>Lanškroun</v>
          </cell>
          <cell r="G6573" t="str">
            <v>obec</v>
          </cell>
          <cell r="H6573">
            <v>600105032</v>
          </cell>
          <cell r="I6573" t="str">
            <v>70990212</v>
          </cell>
          <cell r="J6573">
            <v>20</v>
          </cell>
          <cell r="K6573" t="str">
            <v>SINGCLEAN</v>
          </cell>
          <cell r="L6573" t="str">
            <v>ANO</v>
          </cell>
          <cell r="M6573" t="str">
            <v>Školní jídelna, Horní Čermná, okres Ústí n. Orlicí</v>
          </cell>
          <cell r="O6573">
            <v>95</v>
          </cell>
          <cell r="Q6573">
            <v>56156</v>
          </cell>
          <cell r="R6573" t="str">
            <v>Horní Čermná</v>
          </cell>
          <cell r="S6573">
            <v>465393538</v>
          </cell>
          <cell r="T6573" t="str">
            <v>vedouci@hcjidelna.cz</v>
          </cell>
        </row>
        <row r="6574">
          <cell r="A6574">
            <v>600104800</v>
          </cell>
          <cell r="B6574">
            <v>70990221</v>
          </cell>
          <cell r="C6574" t="str">
            <v>Pardubický kraj</v>
          </cell>
          <cell r="D6574" t="str">
            <v xml:space="preserve">Ústí nad Orlicí </v>
          </cell>
          <cell r="E6574" t="str">
            <v>Městský úřad Lanškroun</v>
          </cell>
          <cell r="F6574" t="str">
            <v>Lanškroun</v>
          </cell>
          <cell r="G6574" t="str">
            <v>obec</v>
          </cell>
          <cell r="H6574">
            <v>600104800</v>
          </cell>
          <cell r="I6574" t="str">
            <v>70990221</v>
          </cell>
          <cell r="J6574">
            <v>220</v>
          </cell>
          <cell r="K6574" t="str">
            <v>SINGCLEAN</v>
          </cell>
          <cell r="L6574" t="str">
            <v>ANO</v>
          </cell>
          <cell r="M6574" t="str">
            <v>Základní škola, Horní Čermná, okres Ústí nad Orlicí</v>
          </cell>
          <cell r="O6574">
            <v>128</v>
          </cell>
          <cell r="Q6574">
            <v>56156</v>
          </cell>
          <cell r="R6574" t="str">
            <v>Horní Čermná</v>
          </cell>
          <cell r="S6574">
            <v>465393432</v>
          </cell>
          <cell r="T6574" t="str">
            <v>reditel@zshornicermna.cz</v>
          </cell>
        </row>
        <row r="6575">
          <cell r="A6575">
            <v>600105245</v>
          </cell>
          <cell r="B6575">
            <v>70990239</v>
          </cell>
          <cell r="C6575" t="str">
            <v>Jihomoravský kraj</v>
          </cell>
          <cell r="D6575" t="str">
            <v xml:space="preserve">Blansko </v>
          </cell>
          <cell r="E6575" t="str">
            <v>Městský úřad Boskovice</v>
          </cell>
          <cell r="F6575" t="str">
            <v>Boskovice</v>
          </cell>
          <cell r="G6575" t="str">
            <v>obec</v>
          </cell>
          <cell r="H6575">
            <v>600105245</v>
          </cell>
          <cell r="I6575" t="str">
            <v>70990239</v>
          </cell>
          <cell r="J6575">
            <v>60</v>
          </cell>
          <cell r="K6575" t="str">
            <v>SINGCLEAN</v>
          </cell>
          <cell r="L6575" t="str">
            <v>ANO</v>
          </cell>
          <cell r="M6575" t="str">
            <v>Mateřská škola Cetkovice, okres Blansko, příspěvková organizace</v>
          </cell>
          <cell r="N6575" t="str">
            <v>Školní</v>
          </cell>
          <cell r="O6575">
            <v>204</v>
          </cell>
          <cell r="Q6575">
            <v>67938</v>
          </cell>
          <cell r="R6575" t="str">
            <v>Cetkovice</v>
          </cell>
          <cell r="S6575">
            <v>516477535</v>
          </cell>
          <cell r="T6575" t="str">
            <v>mscetkovice@seznam.cz</v>
          </cell>
        </row>
        <row r="6576">
          <cell r="A6576">
            <v>600126528</v>
          </cell>
          <cell r="B6576">
            <v>70990247</v>
          </cell>
          <cell r="C6576" t="str">
            <v>Jihomoravský kraj</v>
          </cell>
          <cell r="D6576" t="str">
            <v xml:space="preserve">Znojmo </v>
          </cell>
          <cell r="E6576" t="str">
            <v>Městský úřad Znojmo</v>
          </cell>
          <cell r="F6576" t="str">
            <v>Znojmo</v>
          </cell>
          <cell r="G6576" t="str">
            <v>obec</v>
          </cell>
          <cell r="H6576">
            <v>600126528</v>
          </cell>
          <cell r="I6576" t="str">
            <v>70990247</v>
          </cell>
          <cell r="J6576">
            <v>80</v>
          </cell>
          <cell r="K6576" t="str">
            <v>SINGCLEAN</v>
          </cell>
          <cell r="L6576" t="str">
            <v>ANO</v>
          </cell>
          <cell r="M6576" t="str">
            <v>Mateřská škola, Uherčice, okres Znojmo, příspěvková organizace</v>
          </cell>
          <cell r="O6576">
            <v>64</v>
          </cell>
          <cell r="Q6576">
            <v>67107</v>
          </cell>
          <cell r="R6576" t="str">
            <v>Uherčice</v>
          </cell>
          <cell r="S6576">
            <v>515298424</v>
          </cell>
          <cell r="T6576" t="str">
            <v>msuhercice@seznam.cz</v>
          </cell>
        </row>
        <row r="6577">
          <cell r="A6577">
            <v>600106438</v>
          </cell>
          <cell r="B6577">
            <v>70990255</v>
          </cell>
          <cell r="C6577" t="str">
            <v>Jihomoravský kraj</v>
          </cell>
          <cell r="D6577" t="str">
            <v xml:space="preserve">Blansko </v>
          </cell>
          <cell r="E6577" t="str">
            <v>Městský úřad Boskovice</v>
          </cell>
          <cell r="F6577" t="str">
            <v>Boskovice</v>
          </cell>
          <cell r="G6577" t="str">
            <v>obec</v>
          </cell>
          <cell r="H6577">
            <v>600106438</v>
          </cell>
          <cell r="I6577" t="str">
            <v>70990255</v>
          </cell>
          <cell r="J6577">
            <v>0</v>
          </cell>
          <cell r="K6577" t="str">
            <v>SINGCLEAN</v>
          </cell>
          <cell r="L6577" t="str">
            <v>ANO</v>
          </cell>
          <cell r="M6577" t="str">
            <v>Základní škola Cetkovice, okres Blansko, příspěvková organizace</v>
          </cell>
          <cell r="N6577" t="str">
            <v>Náves</v>
          </cell>
          <cell r="O6577">
            <v>91</v>
          </cell>
          <cell r="Q6577">
            <v>67938</v>
          </cell>
          <cell r="R6577" t="str">
            <v>Cetkovice</v>
          </cell>
          <cell r="S6577">
            <v>516477525</v>
          </cell>
          <cell r="T6577" t="str">
            <v>zs.cetkovice@centrum.cz</v>
          </cell>
        </row>
        <row r="6578">
          <cell r="A6578">
            <v>600130410</v>
          </cell>
          <cell r="B6578">
            <v>70990263</v>
          </cell>
          <cell r="C6578" t="str">
            <v>Kraj Vysočina</v>
          </cell>
          <cell r="D6578" t="str">
            <v xml:space="preserve">Žďár nad Sázavou </v>
          </cell>
          <cell r="E6578" t="str">
            <v>Městský úřad Nové Město na Moravě</v>
          </cell>
          <cell r="F6578" t="str">
            <v>Nové Město na Moravě</v>
          </cell>
          <cell r="G6578" t="str">
            <v>obec</v>
          </cell>
          <cell r="H6578">
            <v>600130410</v>
          </cell>
          <cell r="I6578" t="str">
            <v>70990263</v>
          </cell>
          <cell r="J6578">
            <v>80</v>
          </cell>
          <cell r="K6578" t="str">
            <v>SINGCLEAN</v>
          </cell>
          <cell r="L6578" t="str">
            <v>ANO</v>
          </cell>
          <cell r="M6578" t="str">
            <v>Základní škola a mateřská škola Fryšava pod Žákovou horou, příspěvková organizace</v>
          </cell>
          <cell r="O6578">
            <v>100</v>
          </cell>
          <cell r="Q6578">
            <v>59204</v>
          </cell>
          <cell r="R6578" t="str">
            <v>Fryšava pod Žákovou horou</v>
          </cell>
          <cell r="S6578">
            <v>566619240</v>
          </cell>
          <cell r="T6578" t="str">
            <v>skola-frysava-reditel@seznam.cz</v>
          </cell>
        </row>
        <row r="6579">
          <cell r="A6579">
            <v>600129748</v>
          </cell>
          <cell r="B6579">
            <v>70990271</v>
          </cell>
          <cell r="C6579" t="str">
            <v>Kraj Vysočina</v>
          </cell>
          <cell r="D6579" t="str">
            <v xml:space="preserve">Žďár nad Sázavou </v>
          </cell>
          <cell r="E6579" t="str">
            <v>Městský úřad Velké Meziříčí</v>
          </cell>
          <cell r="F6579" t="str">
            <v>Velké Meziříčí</v>
          </cell>
          <cell r="G6579" t="str">
            <v>obec</v>
          </cell>
          <cell r="H6579">
            <v>600129748</v>
          </cell>
          <cell r="I6579" t="str">
            <v>70990271</v>
          </cell>
          <cell r="J6579">
            <v>0</v>
          </cell>
          <cell r="K6579" t="str">
            <v>SINGCLEAN</v>
          </cell>
          <cell r="L6579" t="str">
            <v>ANO</v>
          </cell>
          <cell r="M6579" t="str">
            <v>Mateřská škola Vídeň, příspěvková organizace</v>
          </cell>
          <cell r="O6579">
            <v>116</v>
          </cell>
          <cell r="Q6579">
            <v>59401</v>
          </cell>
          <cell r="R6579" t="str">
            <v>Vídeň</v>
          </cell>
          <cell r="S6579">
            <v>739210748</v>
          </cell>
          <cell r="T6579" t="str">
            <v>msviden@seznam.cz</v>
          </cell>
        </row>
        <row r="6580">
          <cell r="A6580">
            <v>673000176</v>
          </cell>
          <cell r="B6580">
            <v>70990280</v>
          </cell>
          <cell r="C6580" t="str">
            <v>Zlínský kraj</v>
          </cell>
          <cell r="D6580" t="str">
            <v xml:space="preserve">Zlín </v>
          </cell>
          <cell r="E6580" t="str">
            <v>Magistrát města Zlína</v>
          </cell>
          <cell r="F6580" t="str">
            <v>Zlín</v>
          </cell>
          <cell r="G6580" t="str">
            <v>obec</v>
          </cell>
          <cell r="H6580">
            <v>673000176</v>
          </cell>
          <cell r="I6580" t="str">
            <v>70990280</v>
          </cell>
          <cell r="J6580">
            <v>120</v>
          </cell>
          <cell r="K6580" t="str">
            <v>SINGCLEAN</v>
          </cell>
          <cell r="L6580" t="str">
            <v>ANO</v>
          </cell>
          <cell r="M6580" t="str">
            <v>Mateřská škola Lukov, příspěvková organizace</v>
          </cell>
          <cell r="N6580" t="str">
            <v>K Lůčkám</v>
          </cell>
          <cell r="O6580">
            <v>350</v>
          </cell>
          <cell r="Q6580">
            <v>76317</v>
          </cell>
          <cell r="R6580" t="str">
            <v>Lukov</v>
          </cell>
          <cell r="S6580">
            <v>577113617</v>
          </cell>
          <cell r="T6580" t="str">
            <v>mslukov@mslukov.cz</v>
          </cell>
        </row>
        <row r="6581">
          <cell r="A6581">
            <v>600129179</v>
          </cell>
          <cell r="B6581">
            <v>70990298</v>
          </cell>
          <cell r="C6581" t="str">
            <v>Kraj Vysočina</v>
          </cell>
          <cell r="D6581" t="str">
            <v xml:space="preserve">Žďár nad Sázavou </v>
          </cell>
          <cell r="E6581" t="str">
            <v>Městský úřad Žďár nad Sázavou</v>
          </cell>
          <cell r="F6581" t="str">
            <v>Žďár nad Sázavou</v>
          </cell>
          <cell r="G6581" t="str">
            <v>obec</v>
          </cell>
          <cell r="H6581">
            <v>600129179</v>
          </cell>
          <cell r="I6581" t="str">
            <v>70990298</v>
          </cell>
          <cell r="J6581">
            <v>40</v>
          </cell>
          <cell r="K6581" t="str">
            <v>SINGCLEAN</v>
          </cell>
          <cell r="L6581" t="str">
            <v>ANO</v>
          </cell>
          <cell r="M6581" t="str">
            <v>Mateřská škola Poděšín, příspěvková organizace</v>
          </cell>
          <cell r="O6581">
            <v>45</v>
          </cell>
          <cell r="Q6581">
            <v>59212</v>
          </cell>
          <cell r="R6581" t="str">
            <v>Poděšín</v>
          </cell>
          <cell r="S6581">
            <v>566647150</v>
          </cell>
          <cell r="T6581" t="str">
            <v>skolka@podesin.cz</v>
          </cell>
        </row>
        <row r="6582">
          <cell r="A6582">
            <v>600114431</v>
          </cell>
          <cell r="B6582">
            <v>70990301</v>
          </cell>
          <cell r="C6582" t="str">
            <v>Zlínský kraj</v>
          </cell>
          <cell r="D6582" t="str">
            <v xml:space="preserve">Zlín </v>
          </cell>
          <cell r="E6582" t="str">
            <v>Magistrát města Zlína</v>
          </cell>
          <cell r="F6582" t="str">
            <v>Zlín</v>
          </cell>
          <cell r="G6582" t="str">
            <v>obec</v>
          </cell>
          <cell r="H6582">
            <v>600114431</v>
          </cell>
          <cell r="I6582" t="str">
            <v>70990301</v>
          </cell>
          <cell r="J6582">
            <v>360</v>
          </cell>
          <cell r="K6582" t="str">
            <v>SINGCLEAN</v>
          </cell>
          <cell r="L6582" t="str">
            <v>ANO</v>
          </cell>
          <cell r="M6582" t="str">
            <v>Základní škola Lukov, příspěvková organizace</v>
          </cell>
          <cell r="N6582" t="str">
            <v>Pod Kaštany</v>
          </cell>
          <cell r="O6582">
            <v>32</v>
          </cell>
          <cell r="Q6582">
            <v>76317</v>
          </cell>
          <cell r="R6582" t="str">
            <v>Lukov</v>
          </cell>
          <cell r="S6582">
            <v>574110474</v>
          </cell>
          <cell r="T6582" t="str">
            <v>reditel@zslukov.com</v>
          </cell>
        </row>
        <row r="6583">
          <cell r="A6583">
            <v>600130746</v>
          </cell>
          <cell r="B6583">
            <v>70990310</v>
          </cell>
          <cell r="C6583" t="str">
            <v>Kraj Vysočina</v>
          </cell>
          <cell r="D6583" t="str">
            <v xml:space="preserve">Žďár nad Sázavou </v>
          </cell>
          <cell r="E6583" t="str">
            <v>Městský úřad Žďár nad Sázavou</v>
          </cell>
          <cell r="F6583" t="str">
            <v>Žďár nad Sázavou</v>
          </cell>
          <cell r="G6583" t="str">
            <v>obec</v>
          </cell>
          <cell r="H6583">
            <v>600130746</v>
          </cell>
          <cell r="I6583" t="str">
            <v>70990310</v>
          </cell>
          <cell r="J6583">
            <v>140</v>
          </cell>
          <cell r="K6583" t="str">
            <v>SINGCLEAN</v>
          </cell>
          <cell r="L6583" t="str">
            <v>ANO</v>
          </cell>
          <cell r="M6583" t="str">
            <v>Základní škola a mateřská škola Vepřová, příspěvková organizace</v>
          </cell>
          <cell r="O6583">
            <v>46</v>
          </cell>
          <cell r="Q6583">
            <v>59211</v>
          </cell>
          <cell r="R6583" t="str">
            <v>Vepřová</v>
          </cell>
          <cell r="S6583">
            <v>566666528</v>
          </cell>
        </row>
        <row r="6584">
          <cell r="A6584">
            <v>600127401</v>
          </cell>
          <cell r="B6584">
            <v>70990336</v>
          </cell>
          <cell r="C6584" t="str">
            <v>Jihomoravský kraj</v>
          </cell>
          <cell r="D6584" t="str">
            <v xml:space="preserve">Znojmo </v>
          </cell>
          <cell r="E6584" t="str">
            <v>Městský úřad Znojmo</v>
          </cell>
          <cell r="F6584" t="str">
            <v>Znojmo</v>
          </cell>
          <cell r="G6584" t="str">
            <v>obec</v>
          </cell>
          <cell r="H6584">
            <v>600127401</v>
          </cell>
          <cell r="I6584" t="str">
            <v>70990336</v>
          </cell>
          <cell r="J6584">
            <v>240</v>
          </cell>
          <cell r="K6584" t="str">
            <v>SINGCLEAN</v>
          </cell>
          <cell r="L6584" t="str">
            <v>ANO</v>
          </cell>
          <cell r="M6584" t="str">
            <v>Základní škola a Mateřská škola, Hrabětice, příspěvková organizace</v>
          </cell>
          <cell r="N6584" t="str">
            <v>Kostelní</v>
          </cell>
          <cell r="O6584">
            <v>216</v>
          </cell>
          <cell r="Q6584">
            <v>67168</v>
          </cell>
          <cell r="R6584" t="str">
            <v>Hrabětice</v>
          </cell>
          <cell r="S6584">
            <v>515238191</v>
          </cell>
          <cell r="T6584" t="str">
            <v>zshrabetice3@seznam.cz</v>
          </cell>
        </row>
        <row r="6585">
          <cell r="A6585">
            <v>600121801</v>
          </cell>
          <cell r="B6585">
            <v>70990344</v>
          </cell>
          <cell r="C6585" t="str">
            <v>Kraj Vysočina</v>
          </cell>
          <cell r="D6585" t="str">
            <v xml:space="preserve">Třebíč </v>
          </cell>
          <cell r="E6585" t="str">
            <v>Městský úřad Náměšť nad Oslavou</v>
          </cell>
          <cell r="F6585" t="str">
            <v>Náměšť nad Oslavou</v>
          </cell>
          <cell r="G6585" t="str">
            <v>obec</v>
          </cell>
          <cell r="H6585">
            <v>600121801</v>
          </cell>
          <cell r="I6585" t="str">
            <v>70990344</v>
          </cell>
          <cell r="J6585">
            <v>300</v>
          </cell>
          <cell r="K6585" t="str">
            <v>SINGCLEAN</v>
          </cell>
          <cell r="L6585" t="str">
            <v>ANO</v>
          </cell>
          <cell r="M6585" t="str">
            <v>Základní škola Rapotice, příspěvková organizace</v>
          </cell>
          <cell r="N6585" t="str">
            <v>Školní</v>
          </cell>
          <cell r="O6585">
            <v>69</v>
          </cell>
          <cell r="Q6585">
            <v>67573</v>
          </cell>
          <cell r="R6585" t="str">
            <v>Rapotice</v>
          </cell>
          <cell r="S6585">
            <v>568643918</v>
          </cell>
          <cell r="T6585" t="str">
            <v>rapo_school@iol.cz</v>
          </cell>
        </row>
        <row r="6586">
          <cell r="A6586">
            <v>600123243</v>
          </cell>
          <cell r="B6586">
            <v>70990387</v>
          </cell>
          <cell r="C6586" t="str">
            <v>Zlínský kraj</v>
          </cell>
          <cell r="D6586" t="str">
            <v xml:space="preserve">Uherské Hradiště </v>
          </cell>
          <cell r="E6586" t="str">
            <v>Městský úřad Uherské Hradiště</v>
          </cell>
          <cell r="F6586" t="str">
            <v>Uherské Hradiště</v>
          </cell>
          <cell r="G6586" t="str">
            <v>obec</v>
          </cell>
          <cell r="H6586">
            <v>600123243</v>
          </cell>
          <cell r="I6586" t="str">
            <v>70990387</v>
          </cell>
          <cell r="J6586">
            <v>40</v>
          </cell>
          <cell r="K6586" t="str">
            <v>SINGCLEAN</v>
          </cell>
          <cell r="L6586" t="str">
            <v>ANO</v>
          </cell>
          <cell r="M6586" t="str">
            <v>Mateřská škola Zlámanec, okres Uherské Hradiště, příspěvková organizace</v>
          </cell>
          <cell r="O6586">
            <v>43</v>
          </cell>
          <cell r="Q6586">
            <v>68712</v>
          </cell>
          <cell r="R6586" t="str">
            <v>Zlámanec</v>
          </cell>
          <cell r="S6586">
            <v>572580642</v>
          </cell>
          <cell r="T6586" t="str">
            <v>mszlamanec@seznam.cz</v>
          </cell>
        </row>
        <row r="6587">
          <cell r="A6587">
            <v>600065448</v>
          </cell>
          <cell r="B6587">
            <v>70990468</v>
          </cell>
          <cell r="C6587" t="str">
            <v>Plzeňský kraj</v>
          </cell>
          <cell r="D6587" t="str">
            <v xml:space="preserve">Domažlice </v>
          </cell>
          <cell r="E6587" t="str">
            <v>Městský úřad Domažlice</v>
          </cell>
          <cell r="F6587" t="str">
            <v>Domažlice</v>
          </cell>
          <cell r="G6587" t="str">
            <v>obec</v>
          </cell>
          <cell r="H6587">
            <v>600065448</v>
          </cell>
          <cell r="I6587" t="str">
            <v>70990468</v>
          </cell>
          <cell r="J6587">
            <v>280</v>
          </cell>
          <cell r="K6587" t="str">
            <v>SINGCLEAN</v>
          </cell>
          <cell r="L6587" t="str">
            <v>ANO</v>
          </cell>
          <cell r="M6587" t="str">
            <v>Základní škola Kout na Šumavě, okres Domažlice, příspěvková organizace</v>
          </cell>
          <cell r="O6587">
            <v>62</v>
          </cell>
          <cell r="Q6587">
            <v>34502</v>
          </cell>
          <cell r="R6587" t="str">
            <v>Kout na Šumavě</v>
          </cell>
          <cell r="S6587" t="str">
            <v>379 730 533 ,731410904</v>
          </cell>
          <cell r="T6587" t="str">
            <v>zs_kout@seznam.cz</v>
          </cell>
        </row>
        <row r="6588">
          <cell r="A6588">
            <v>600065189</v>
          </cell>
          <cell r="B6588">
            <v>70990476</v>
          </cell>
          <cell r="C6588" t="str">
            <v>Plzeňský kraj</v>
          </cell>
          <cell r="D6588" t="str">
            <v xml:space="preserve">Domažlice </v>
          </cell>
          <cell r="E6588" t="str">
            <v>Městský úřad Domažlice</v>
          </cell>
          <cell r="F6588" t="str">
            <v>Domažlice</v>
          </cell>
          <cell r="G6588" t="str">
            <v>obec</v>
          </cell>
          <cell r="H6588">
            <v>600065189</v>
          </cell>
          <cell r="I6588" t="str">
            <v>70990476</v>
          </cell>
          <cell r="J6588">
            <v>40</v>
          </cell>
          <cell r="K6588" t="str">
            <v>SINGCLEAN</v>
          </cell>
          <cell r="L6588" t="str">
            <v>ANO</v>
          </cell>
          <cell r="M6588" t="str">
            <v>Mateřská škola Kout na Šumavě, okres Domažlice, příspěvková organizace</v>
          </cell>
          <cell r="O6588">
            <v>261</v>
          </cell>
          <cell r="Q6588">
            <v>34502</v>
          </cell>
          <cell r="R6588" t="str">
            <v>Kout na Šumavě</v>
          </cell>
          <cell r="S6588">
            <v>379730546</v>
          </cell>
          <cell r="T6588" t="str">
            <v>mskout@seznam.cz</v>
          </cell>
        </row>
        <row r="6589">
          <cell r="A6589">
            <v>600115844</v>
          </cell>
          <cell r="B6589">
            <v>70990484</v>
          </cell>
          <cell r="C6589" t="str">
            <v>Jihomoravský kraj</v>
          </cell>
          <cell r="D6589" t="str">
            <v xml:space="preserve">Hodonín </v>
          </cell>
          <cell r="E6589" t="str">
            <v>Městský úřad Kyjov</v>
          </cell>
          <cell r="F6589" t="str">
            <v>Kyjov</v>
          </cell>
          <cell r="G6589" t="str">
            <v>obec</v>
          </cell>
          <cell r="H6589">
            <v>600115844</v>
          </cell>
          <cell r="I6589" t="str">
            <v>70990484</v>
          </cell>
          <cell r="J6589">
            <v>80</v>
          </cell>
          <cell r="K6589" t="str">
            <v>SINGCLEAN</v>
          </cell>
          <cell r="L6589" t="str">
            <v>ANO</v>
          </cell>
          <cell r="M6589" t="str">
            <v>Mateřská škola Žádovice, okres Hodonín, příspěvková organizace</v>
          </cell>
          <cell r="O6589">
            <v>89</v>
          </cell>
          <cell r="Q6589">
            <v>69649</v>
          </cell>
          <cell r="R6589" t="str">
            <v>Žádovice</v>
          </cell>
          <cell r="S6589">
            <v>518626134</v>
          </cell>
          <cell r="T6589" t="str">
            <v>ms.zadovice@seznam.cz</v>
          </cell>
        </row>
        <row r="6590">
          <cell r="A6590">
            <v>600067521</v>
          </cell>
          <cell r="B6590">
            <v>70990492</v>
          </cell>
          <cell r="C6590" t="str">
            <v>Karlovarský kraj</v>
          </cell>
          <cell r="D6590" t="str">
            <v xml:space="preserve">Karlovy Vary </v>
          </cell>
          <cell r="E6590" t="str">
            <v>Magistrát města Karlových Varů</v>
          </cell>
          <cell r="F6590" t="str">
            <v>Karlovy Vary</v>
          </cell>
          <cell r="G6590" t="str">
            <v>obec</v>
          </cell>
          <cell r="H6590">
            <v>600067521</v>
          </cell>
          <cell r="I6590" t="str">
            <v>70990492</v>
          </cell>
          <cell r="J6590">
            <v>160</v>
          </cell>
          <cell r="K6590" t="str">
            <v>SINGCLEAN</v>
          </cell>
          <cell r="L6590" t="str">
            <v>ANO</v>
          </cell>
          <cell r="M6590" t="str">
            <v>Základní škola a mateřská škola Chyše, okres Karlovy Vary</v>
          </cell>
          <cell r="N6590" t="str">
            <v>Na Špičáku</v>
          </cell>
          <cell r="O6590">
            <v>292</v>
          </cell>
          <cell r="Q6590">
            <v>36453</v>
          </cell>
          <cell r="R6590" t="str">
            <v>Chyše</v>
          </cell>
          <cell r="S6590" t="str">
            <v>353 396 222 ,604736410</v>
          </cell>
          <cell r="T6590" t="str">
            <v>zs.chyse@volny.cz</v>
          </cell>
        </row>
        <row r="6591">
          <cell r="A6591">
            <v>600125742</v>
          </cell>
          <cell r="B6591">
            <v>70990514</v>
          </cell>
          <cell r="C6591" t="str">
            <v>Jihomoravský kraj</v>
          </cell>
          <cell r="D6591" t="str">
            <v xml:space="preserve">Vyškov </v>
          </cell>
          <cell r="E6591" t="str">
            <v>Městský úřad Slavkov u Brna</v>
          </cell>
          <cell r="F6591" t="str">
            <v>Slavkov u Brna</v>
          </cell>
          <cell r="G6591" t="str">
            <v>obec</v>
          </cell>
          <cell r="H6591">
            <v>600125742</v>
          </cell>
          <cell r="I6591" t="str">
            <v>70990514</v>
          </cell>
          <cell r="J6591">
            <v>260</v>
          </cell>
          <cell r="K6591" t="str">
            <v>SINGCLEAN</v>
          </cell>
          <cell r="L6591" t="str">
            <v>ANO</v>
          </cell>
          <cell r="M6591" t="str">
            <v>Základní škola a Mateřská škola Velešovice, příspěvková organizace</v>
          </cell>
          <cell r="O6591">
            <v>181</v>
          </cell>
          <cell r="Q6591">
            <v>68301</v>
          </cell>
          <cell r="R6591" t="str">
            <v>Velešovice</v>
          </cell>
          <cell r="S6591">
            <v>515538200</v>
          </cell>
          <cell r="T6591" t="str">
            <v>zsvelesovice@volny.cz</v>
          </cell>
        </row>
        <row r="6592">
          <cell r="A6592">
            <v>600109721</v>
          </cell>
          <cell r="B6592">
            <v>70990531</v>
          </cell>
          <cell r="C6592" t="str">
            <v>Jihomoravský kraj</v>
          </cell>
          <cell r="D6592" t="str">
            <v xml:space="preserve">Brno-venkov </v>
          </cell>
          <cell r="E6592" t="str">
            <v>Městský úřad Rosice</v>
          </cell>
          <cell r="F6592" t="str">
            <v>Rosice</v>
          </cell>
          <cell r="G6592" t="str">
            <v>obec</v>
          </cell>
          <cell r="H6592">
            <v>600109721</v>
          </cell>
          <cell r="I6592" t="str">
            <v>70990531</v>
          </cell>
          <cell r="J6592">
            <v>60</v>
          </cell>
          <cell r="K6592" t="str">
            <v>SINGCLEAN</v>
          </cell>
          <cell r="L6592" t="str">
            <v>ANO</v>
          </cell>
          <cell r="M6592" t="str">
            <v>Mateřská škola Lukovany, okres Brno-venkov, příspěvková organizace</v>
          </cell>
          <cell r="O6592">
            <v>95</v>
          </cell>
          <cell r="Q6592">
            <v>66484</v>
          </cell>
          <cell r="R6592" t="str">
            <v>Lukovany</v>
          </cell>
          <cell r="S6592">
            <v>546450628</v>
          </cell>
          <cell r="T6592" t="str">
            <v>skolka@lukovany.cz</v>
          </cell>
        </row>
        <row r="6593">
          <cell r="A6593">
            <v>600116310</v>
          </cell>
          <cell r="B6593">
            <v>70990549</v>
          </cell>
          <cell r="C6593" t="str">
            <v>Kraj Vysočina</v>
          </cell>
          <cell r="D6593" t="str">
            <v xml:space="preserve">Jihlava </v>
          </cell>
          <cell r="E6593" t="str">
            <v>Magistrát města Jihlavy</v>
          </cell>
          <cell r="F6593" t="str">
            <v>Jihlava</v>
          </cell>
          <cell r="G6593" t="str">
            <v>obec</v>
          </cell>
          <cell r="H6593">
            <v>600116310</v>
          </cell>
          <cell r="I6593" t="str">
            <v>70990549</v>
          </cell>
          <cell r="J6593">
            <v>20</v>
          </cell>
          <cell r="K6593" t="str">
            <v>SINGCLEAN</v>
          </cell>
          <cell r="L6593" t="str">
            <v>ANO</v>
          </cell>
          <cell r="M6593" t="str">
            <v>Mateřská škola Ždírec</v>
          </cell>
          <cell r="O6593">
            <v>25</v>
          </cell>
          <cell r="Q6593">
            <v>58813</v>
          </cell>
          <cell r="R6593" t="str">
            <v>Ždírec</v>
          </cell>
          <cell r="S6593">
            <v>777799082</v>
          </cell>
          <cell r="T6593" t="str">
            <v>mszdirec@tiscali.cz</v>
          </cell>
        </row>
        <row r="6594">
          <cell r="A6594">
            <v>600067874</v>
          </cell>
          <cell r="B6594">
            <v>70990581</v>
          </cell>
          <cell r="C6594" t="str">
            <v>Plzeňský kraj</v>
          </cell>
          <cell r="D6594" t="str">
            <v xml:space="preserve">Klatovy </v>
          </cell>
          <cell r="E6594" t="str">
            <v>Městský úřad Horažďovice</v>
          </cell>
          <cell r="F6594" t="str">
            <v>Horažďovice</v>
          </cell>
          <cell r="G6594" t="str">
            <v>obec</v>
          </cell>
          <cell r="H6594">
            <v>600067874</v>
          </cell>
          <cell r="I6594" t="str">
            <v>70990581</v>
          </cell>
          <cell r="J6594">
            <v>60</v>
          </cell>
          <cell r="K6594" t="str">
            <v>SINGCLEAN</v>
          </cell>
          <cell r="L6594" t="str">
            <v>ANO</v>
          </cell>
          <cell r="M6594" t="str">
            <v>Mateřská škola Hradešice, okres Klatovy, příspěvková organizace</v>
          </cell>
          <cell r="O6594">
            <v>81</v>
          </cell>
          <cell r="Q6594">
            <v>34101</v>
          </cell>
          <cell r="R6594" t="str">
            <v>Hradešice</v>
          </cell>
          <cell r="S6594">
            <v>376396261</v>
          </cell>
          <cell r="T6594" t="str">
            <v>ou@hradesice.jz.cz</v>
          </cell>
        </row>
        <row r="6595">
          <cell r="A6595">
            <v>600055558</v>
          </cell>
          <cell r="B6595">
            <v>70990603</v>
          </cell>
          <cell r="C6595" t="str">
            <v>Středočeský kraj</v>
          </cell>
          <cell r="D6595" t="str">
            <v xml:space="preserve">Rakovník </v>
          </cell>
          <cell r="E6595" t="str">
            <v>Městský úřad Rakovník</v>
          </cell>
          <cell r="F6595" t="str">
            <v>Rakovník</v>
          </cell>
          <cell r="G6595" t="str">
            <v>obec</v>
          </cell>
          <cell r="H6595">
            <v>600055558</v>
          </cell>
          <cell r="I6595" t="str">
            <v>70990603</v>
          </cell>
          <cell r="J6595">
            <v>60</v>
          </cell>
          <cell r="K6595" t="str">
            <v>SINGCLEAN</v>
          </cell>
          <cell r="L6595" t="str">
            <v>ANO</v>
          </cell>
          <cell r="M6595" t="str">
            <v>Mateřská škola Panoší Újezd, okres Rakovník</v>
          </cell>
          <cell r="O6595">
            <v>84</v>
          </cell>
          <cell r="Q6595">
            <v>27021</v>
          </cell>
          <cell r="R6595" t="str">
            <v>Panoší Újezd</v>
          </cell>
          <cell r="S6595">
            <v>313533769</v>
          </cell>
          <cell r="T6595" t="str">
            <v>ms.panosiujezd@centrum.cz</v>
          </cell>
        </row>
        <row r="6596">
          <cell r="A6596">
            <v>600129608</v>
          </cell>
          <cell r="B6596">
            <v>70990611</v>
          </cell>
          <cell r="C6596" t="str">
            <v>Kraj Vysočina</v>
          </cell>
          <cell r="D6596" t="str">
            <v xml:space="preserve">Žďár nad Sázavou </v>
          </cell>
          <cell r="E6596" t="str">
            <v>Městský úřad Velké Meziříčí</v>
          </cell>
          <cell r="F6596" t="str">
            <v>Velké Meziříčí</v>
          </cell>
          <cell r="G6596" t="str">
            <v>obec</v>
          </cell>
          <cell r="H6596">
            <v>600129608</v>
          </cell>
          <cell r="I6596" t="str">
            <v>70990611</v>
          </cell>
          <cell r="J6596">
            <v>0</v>
          </cell>
          <cell r="K6596" t="str">
            <v>SINGCLEAN</v>
          </cell>
          <cell r="L6596" t="str">
            <v>ANO</v>
          </cell>
          <cell r="M6596" t="str">
            <v>Mateřská škola Stránecká Zhoř, příspěvková organizace</v>
          </cell>
          <cell r="O6596">
            <v>87</v>
          </cell>
          <cell r="Q6596">
            <v>59442</v>
          </cell>
          <cell r="R6596" t="str">
            <v>Stránecká Zhoř</v>
          </cell>
          <cell r="S6596">
            <v>566544154</v>
          </cell>
          <cell r="T6596" t="str">
            <v>ms.strzhor@tiscali.cz</v>
          </cell>
        </row>
        <row r="6597">
          <cell r="A6597">
            <v>600045901</v>
          </cell>
          <cell r="B6597">
            <v>70990620</v>
          </cell>
          <cell r="C6597" t="str">
            <v>Středočeský kraj</v>
          </cell>
          <cell r="D6597" t="str">
            <v xml:space="preserve">Kutná Hora </v>
          </cell>
          <cell r="E6597" t="str">
            <v>Městský úřad Kutná Hora</v>
          </cell>
          <cell r="F6597" t="str">
            <v>Kutná Hora</v>
          </cell>
          <cell r="G6597" t="str">
            <v>obec</v>
          </cell>
          <cell r="H6597">
            <v>600045901</v>
          </cell>
          <cell r="I6597" t="str">
            <v>70990620</v>
          </cell>
          <cell r="J6597">
            <v>60</v>
          </cell>
          <cell r="K6597" t="str">
            <v>SINGCLEAN</v>
          </cell>
          <cell r="L6597" t="str">
            <v>ANO</v>
          </cell>
          <cell r="M6597" t="str">
            <v>Mateřská škola Svatý Mikuláš 142</v>
          </cell>
          <cell r="O6597">
            <v>142</v>
          </cell>
          <cell r="Q6597">
            <v>28401</v>
          </cell>
          <cell r="R6597" t="str">
            <v>Svatý Mikuláš</v>
          </cell>
          <cell r="S6597">
            <v>327571300</v>
          </cell>
          <cell r="T6597" t="str">
            <v>mssvatymikulas@seznam.cz</v>
          </cell>
        </row>
        <row r="6598">
          <cell r="A6598">
            <v>600044980</v>
          </cell>
          <cell r="B6598">
            <v>70990638</v>
          </cell>
          <cell r="C6598" t="str">
            <v>Středočeský kraj</v>
          </cell>
          <cell r="D6598" t="str">
            <v xml:space="preserve">Praha-východ </v>
          </cell>
          <cell r="E6598" t="str">
            <v>Městský úřad Říčany</v>
          </cell>
          <cell r="F6598" t="str">
            <v>Říčany</v>
          </cell>
          <cell r="G6598" t="str">
            <v>obec</v>
          </cell>
          <cell r="H6598">
            <v>600044980</v>
          </cell>
          <cell r="I6598" t="str">
            <v>70990638</v>
          </cell>
          <cell r="J6598">
            <v>100</v>
          </cell>
          <cell r="K6598" t="str">
            <v>SINGCLEAN</v>
          </cell>
          <cell r="L6598" t="str">
            <v>ANO</v>
          </cell>
          <cell r="M6598" t="str">
            <v>Mateřská škola Oleška</v>
          </cell>
          <cell r="O6598">
            <v>9</v>
          </cell>
          <cell r="Q6598">
            <v>28162</v>
          </cell>
          <cell r="R6598" t="str">
            <v>Oleška</v>
          </cell>
          <cell r="S6598">
            <v>321697678</v>
          </cell>
        </row>
        <row r="6599">
          <cell r="A6599">
            <v>600042081</v>
          </cell>
          <cell r="B6599">
            <v>70990654</v>
          </cell>
          <cell r="C6599" t="str">
            <v>Středočeský kraj</v>
          </cell>
          <cell r="D6599" t="str">
            <v xml:space="preserve">Benešov </v>
          </cell>
          <cell r="E6599" t="str">
            <v>Městský úřad Benešov</v>
          </cell>
          <cell r="F6599" t="str">
            <v>Benešov</v>
          </cell>
          <cell r="G6599" t="str">
            <v>obec</v>
          </cell>
          <cell r="H6599">
            <v>600042081</v>
          </cell>
          <cell r="I6599" t="str">
            <v>70990654</v>
          </cell>
          <cell r="J6599">
            <v>940</v>
          </cell>
          <cell r="K6599" t="str">
            <v>SINGCLEAN</v>
          </cell>
          <cell r="L6599" t="str">
            <v>ANO</v>
          </cell>
          <cell r="M6599" t="str">
            <v>Základní škola Jana Kubelíka, Neveklov</v>
          </cell>
          <cell r="N6599" t="str">
            <v>Školní</v>
          </cell>
          <cell r="O6599">
            <v>301</v>
          </cell>
          <cell r="Q6599">
            <v>25756</v>
          </cell>
          <cell r="R6599" t="str">
            <v>Neveklov</v>
          </cell>
          <cell r="S6599">
            <v>317741790</v>
          </cell>
          <cell r="T6599" t="str">
            <v>skola.neveklov@centrum.cz</v>
          </cell>
        </row>
        <row r="6600">
          <cell r="A6600">
            <v>600041638</v>
          </cell>
          <cell r="B6600">
            <v>70990662</v>
          </cell>
          <cell r="C6600" t="str">
            <v>Středočeský kraj</v>
          </cell>
          <cell r="D6600" t="str">
            <v xml:space="preserve">Benešov </v>
          </cell>
          <cell r="E6600" t="str">
            <v>Městský úřad Benešov</v>
          </cell>
          <cell r="F6600" t="str">
            <v>Benešov</v>
          </cell>
          <cell r="G6600" t="str">
            <v>obec</v>
          </cell>
          <cell r="H6600">
            <v>600041638</v>
          </cell>
          <cell r="I6600" t="str">
            <v>70990662</v>
          </cell>
          <cell r="J6600">
            <v>220</v>
          </cell>
          <cell r="K6600" t="str">
            <v>SINGCLEAN</v>
          </cell>
          <cell r="L6600" t="str">
            <v>ANO</v>
          </cell>
          <cell r="M6600" t="str">
            <v>Mateřská škola Neveklov, okres Benešov</v>
          </cell>
          <cell r="N6600" t="str">
            <v>Pod Radnicí</v>
          </cell>
          <cell r="O6600">
            <v>67</v>
          </cell>
          <cell r="Q6600">
            <v>25756</v>
          </cell>
          <cell r="R6600" t="str">
            <v>Neveklov</v>
          </cell>
          <cell r="S6600">
            <v>317741383</v>
          </cell>
          <cell r="T6600" t="str">
            <v>ms.neveklov@seznam.cz</v>
          </cell>
        </row>
        <row r="6601">
          <cell r="A6601">
            <v>662000234</v>
          </cell>
          <cell r="B6601">
            <v>70990671</v>
          </cell>
          <cell r="C6601" t="str">
            <v>Středočeský kraj</v>
          </cell>
          <cell r="D6601" t="str">
            <v xml:space="preserve">Benešov </v>
          </cell>
          <cell r="E6601" t="str">
            <v>Městský úřad Benešov</v>
          </cell>
          <cell r="F6601" t="str">
            <v>Benešov</v>
          </cell>
          <cell r="G6601" t="str">
            <v>obec</v>
          </cell>
          <cell r="H6601">
            <v>662000234</v>
          </cell>
          <cell r="I6601" t="str">
            <v>70990671</v>
          </cell>
          <cell r="J6601">
            <v>40</v>
          </cell>
          <cell r="K6601" t="str">
            <v>SINGCLEAN</v>
          </cell>
          <cell r="L6601" t="str">
            <v>ANO</v>
          </cell>
          <cell r="M6601" t="str">
            <v>Školní jídelna Neveklov, okres Benešov</v>
          </cell>
          <cell r="N6601" t="str">
            <v>Školní</v>
          </cell>
          <cell r="O6601">
            <v>302</v>
          </cell>
          <cell r="Q6601">
            <v>25756</v>
          </cell>
          <cell r="R6601" t="str">
            <v>Neveklov</v>
          </cell>
          <cell r="S6601">
            <v>317741188</v>
          </cell>
        </row>
        <row r="6602">
          <cell r="A6602">
            <v>600043398</v>
          </cell>
          <cell r="B6602">
            <v>70990689</v>
          </cell>
          <cell r="C6602" t="str">
            <v>Středočeský kraj</v>
          </cell>
          <cell r="D6602" t="str">
            <v xml:space="preserve">Kladno </v>
          </cell>
          <cell r="E6602" t="str">
            <v>Magistrát města Kladna</v>
          </cell>
          <cell r="F6602" t="str">
            <v>Kladno</v>
          </cell>
          <cell r="G6602" t="str">
            <v>obec</v>
          </cell>
          <cell r="H6602">
            <v>600043398</v>
          </cell>
          <cell r="I6602" t="str">
            <v>70990689</v>
          </cell>
          <cell r="J6602">
            <v>60</v>
          </cell>
          <cell r="K6602" t="str">
            <v>SINGCLEAN</v>
          </cell>
          <cell r="L6602" t="str">
            <v>ANO</v>
          </cell>
          <cell r="M6602" t="str">
            <v>Mateřská škola Kamenné Žehrovice, okres Kladno</v>
          </cell>
          <cell r="N6602" t="str">
            <v>Školní</v>
          </cell>
          <cell r="O6602">
            <v>111</v>
          </cell>
          <cell r="Q6602">
            <v>27301</v>
          </cell>
          <cell r="R6602" t="str">
            <v>Kamenné Žehrovice</v>
          </cell>
          <cell r="S6602">
            <v>312658090</v>
          </cell>
        </row>
        <row r="6603">
          <cell r="A6603">
            <v>600044378</v>
          </cell>
          <cell r="B6603">
            <v>70990701</v>
          </cell>
          <cell r="C6603" t="str">
            <v>Středočeský kraj</v>
          </cell>
          <cell r="D6603" t="str">
            <v xml:space="preserve">Kladno </v>
          </cell>
          <cell r="E6603" t="str">
            <v>Magistrát města Kladna</v>
          </cell>
          <cell r="F6603" t="str">
            <v>Kladno</v>
          </cell>
          <cell r="G6603" t="str">
            <v>obec</v>
          </cell>
          <cell r="H6603">
            <v>600044378</v>
          </cell>
          <cell r="I6603" t="str">
            <v>70990701</v>
          </cell>
          <cell r="J6603">
            <v>220</v>
          </cell>
          <cell r="K6603" t="str">
            <v>SINGCLEAN</v>
          </cell>
          <cell r="L6603" t="str">
            <v>ANO</v>
          </cell>
          <cell r="M6603" t="str">
            <v>Základní škola Kamenné Žehrovice, okres Kladno</v>
          </cell>
          <cell r="N6603" t="str">
            <v>Karlovarská třída</v>
          </cell>
          <cell r="O6603">
            <v>150</v>
          </cell>
          <cell r="Q6603">
            <v>27301</v>
          </cell>
          <cell r="R6603" t="str">
            <v>Kamenné Žehrovice</v>
          </cell>
          <cell r="S6603">
            <v>312658070</v>
          </cell>
          <cell r="T6603" t="str">
            <v>skola@zszehrovice.cz</v>
          </cell>
        </row>
        <row r="6604">
          <cell r="A6604">
            <v>674000226</v>
          </cell>
          <cell r="B6604">
            <v>70990743</v>
          </cell>
          <cell r="C6604" t="str">
            <v>Moravskoslezský kraj</v>
          </cell>
          <cell r="D6604" t="str">
            <v xml:space="preserve">Ostrava-město </v>
          </cell>
          <cell r="E6604" t="str">
            <v>Magistrát města Ostravy</v>
          </cell>
          <cell r="F6604" t="str">
            <v>Ostrava</v>
          </cell>
          <cell r="G6604" t="str">
            <v>obec</v>
          </cell>
          <cell r="H6604">
            <v>674000226</v>
          </cell>
          <cell r="I6604" t="str">
            <v>70990743</v>
          </cell>
          <cell r="J6604">
            <v>400</v>
          </cell>
          <cell r="K6604" t="str">
            <v>SINGCLEAN</v>
          </cell>
          <cell r="L6604" t="str">
            <v>ANO</v>
          </cell>
          <cell r="M6604" t="str">
            <v>Mateřská škola Šenov, příspěvková organizace</v>
          </cell>
          <cell r="N6604" t="str">
            <v>Lipová</v>
          </cell>
          <cell r="O6604">
            <v>861</v>
          </cell>
          <cell r="Q6604">
            <v>73934</v>
          </cell>
          <cell r="R6604" t="str">
            <v>Šenov</v>
          </cell>
          <cell r="S6604">
            <v>552321846</v>
          </cell>
          <cell r="T6604" t="str">
            <v>mssenov@seznam.cz</v>
          </cell>
        </row>
        <row r="6605">
          <cell r="A6605">
            <v>600041883</v>
          </cell>
          <cell r="B6605">
            <v>70990751</v>
          </cell>
          <cell r="C6605" t="str">
            <v>Středočeský kraj</v>
          </cell>
          <cell r="D6605" t="str">
            <v xml:space="preserve">Benešov </v>
          </cell>
          <cell r="E6605" t="str">
            <v>Městský úřad Benešov</v>
          </cell>
          <cell r="F6605" t="str">
            <v>Benešov</v>
          </cell>
          <cell r="G6605" t="str">
            <v>obec</v>
          </cell>
          <cell r="H6605">
            <v>600041883</v>
          </cell>
          <cell r="I6605" t="str">
            <v>70990751</v>
          </cell>
          <cell r="J6605">
            <v>280</v>
          </cell>
          <cell r="K6605" t="str">
            <v>SINGCLEAN</v>
          </cell>
          <cell r="L6605" t="str">
            <v>ANO</v>
          </cell>
          <cell r="M6605" t="str">
            <v>Základní škola a mateřská škola Lešany, okres Benešov</v>
          </cell>
          <cell r="O6605">
            <v>42</v>
          </cell>
          <cell r="Q6605">
            <v>25744</v>
          </cell>
          <cell r="R6605" t="str">
            <v>Lešany</v>
          </cell>
          <cell r="S6605" t="str">
            <v>317 789 227 ,605246807</v>
          </cell>
          <cell r="T6605" t="str">
            <v>reditel@zsmslesany.cz</v>
          </cell>
        </row>
        <row r="6606">
          <cell r="A6606">
            <v>600050882</v>
          </cell>
          <cell r="B6606">
            <v>70990760</v>
          </cell>
          <cell r="C6606" t="str">
            <v>Středočeský kraj</v>
          </cell>
          <cell r="D6606" t="str">
            <v xml:space="preserve">Nymburk </v>
          </cell>
          <cell r="E6606" t="str">
            <v>Městský úřad Nymburk</v>
          </cell>
          <cell r="F6606" t="str">
            <v>Nymburk</v>
          </cell>
          <cell r="G6606" t="str">
            <v>obec</v>
          </cell>
          <cell r="H6606">
            <v>600050882</v>
          </cell>
          <cell r="I6606" t="str">
            <v>70990760</v>
          </cell>
          <cell r="J6606">
            <v>180</v>
          </cell>
          <cell r="K6606" t="str">
            <v>SINGCLEAN</v>
          </cell>
          <cell r="L6606" t="str">
            <v>ANO</v>
          </cell>
          <cell r="M6606" t="str">
            <v>Základní škola a mateřská škola Straky</v>
          </cell>
          <cell r="O6606">
            <v>98</v>
          </cell>
          <cell r="Q6606">
            <v>28925</v>
          </cell>
          <cell r="R6606" t="str">
            <v>Straky</v>
          </cell>
          <cell r="S6606">
            <v>325583415</v>
          </cell>
          <cell r="T6606" t="str">
            <v>skola@zs-straky.cz</v>
          </cell>
        </row>
        <row r="6607">
          <cell r="A6607">
            <v>600109691</v>
          </cell>
          <cell r="B6607">
            <v>70990778</v>
          </cell>
          <cell r="C6607" t="str">
            <v>Jihomoravský kraj</v>
          </cell>
          <cell r="D6607" t="str">
            <v xml:space="preserve">Brno-venkov </v>
          </cell>
          <cell r="E6607" t="str">
            <v>Městský úřad Šlapanice</v>
          </cell>
          <cell r="F6607" t="str">
            <v>Šlapanice</v>
          </cell>
          <cell r="G6607" t="str">
            <v>obec</v>
          </cell>
          <cell r="H6607">
            <v>600109691</v>
          </cell>
          <cell r="I6607" t="str">
            <v>70990778</v>
          </cell>
          <cell r="J6607">
            <v>260</v>
          </cell>
          <cell r="K6607" t="str">
            <v>SINGCLEAN</v>
          </cell>
          <cell r="L6607" t="str">
            <v>ANO</v>
          </cell>
          <cell r="M6607" t="str">
            <v>Mateřská škola Újezd u Brna, okres Brno-venkov, příspěvková organizace</v>
          </cell>
          <cell r="N6607" t="str">
            <v>Palackého</v>
          </cell>
          <cell r="O6607">
            <v>200</v>
          </cell>
          <cell r="Q6607">
            <v>66453</v>
          </cell>
          <cell r="R6607" t="str">
            <v>Újezd u Brna</v>
          </cell>
          <cell r="S6607">
            <v>544224204</v>
          </cell>
          <cell r="T6607" t="str">
            <v>skolkaujezdub@tiscali.cz</v>
          </cell>
        </row>
        <row r="6608">
          <cell r="A6608">
            <v>600050246</v>
          </cell>
          <cell r="B6608">
            <v>70990786</v>
          </cell>
          <cell r="C6608" t="str">
            <v>Středočeský kraj</v>
          </cell>
          <cell r="D6608" t="str">
            <v xml:space="preserve">Nymburk </v>
          </cell>
          <cell r="E6608" t="str">
            <v>Městský úřad Nymburk</v>
          </cell>
          <cell r="F6608" t="str">
            <v>Nymburk</v>
          </cell>
          <cell r="G6608" t="str">
            <v>obec</v>
          </cell>
          <cell r="H6608">
            <v>600050246</v>
          </cell>
          <cell r="I6608" t="str">
            <v>70990786</v>
          </cell>
          <cell r="J6608">
            <v>20</v>
          </cell>
          <cell r="K6608" t="str">
            <v>SINGCLEAN</v>
          </cell>
          <cell r="L6608" t="str">
            <v>ANO</v>
          </cell>
          <cell r="M6608" t="str">
            <v>Mateřská škola Písty, okr. Nymburk</v>
          </cell>
          <cell r="O6608">
            <v>49</v>
          </cell>
          <cell r="Q6608">
            <v>28913</v>
          </cell>
          <cell r="R6608" t="str">
            <v>Písty</v>
          </cell>
          <cell r="S6608">
            <v>325512097</v>
          </cell>
          <cell r="T6608" t="str">
            <v>ms.pisty@quick.cz</v>
          </cell>
        </row>
        <row r="6609">
          <cell r="A6609">
            <v>600110541</v>
          </cell>
          <cell r="B6609">
            <v>70990794</v>
          </cell>
          <cell r="C6609" t="str">
            <v>Jihomoravský kraj</v>
          </cell>
          <cell r="D6609" t="str">
            <v xml:space="preserve">Brno-venkov </v>
          </cell>
          <cell r="E6609" t="str">
            <v>Městský úřad Šlapanice</v>
          </cell>
          <cell r="F6609" t="str">
            <v>Šlapanice</v>
          </cell>
          <cell r="G6609" t="str">
            <v>obec</v>
          </cell>
          <cell r="H6609">
            <v>600110541</v>
          </cell>
          <cell r="I6609" t="str">
            <v>70990794</v>
          </cell>
          <cell r="J6609">
            <v>800</v>
          </cell>
          <cell r="K6609" t="str">
            <v>SINGCLEAN</v>
          </cell>
          <cell r="L6609" t="str">
            <v>ANO</v>
          </cell>
          <cell r="M6609" t="str">
            <v>Základní škola Újezd u Brna, okres Brno-venkov, příspěvková organizace</v>
          </cell>
          <cell r="N6609" t="str">
            <v>Školní</v>
          </cell>
          <cell r="O6609">
            <v>284</v>
          </cell>
          <cell r="Q6609">
            <v>66453</v>
          </cell>
          <cell r="R6609" t="str">
            <v>Újezd u Brna</v>
          </cell>
          <cell r="S6609">
            <v>544224224</v>
          </cell>
          <cell r="T6609" t="str">
            <v>zsujezd@iol.cz</v>
          </cell>
        </row>
        <row r="6610">
          <cell r="A6610">
            <v>600048616</v>
          </cell>
          <cell r="B6610">
            <v>70990808</v>
          </cell>
          <cell r="C6610" t="str">
            <v>Středočeský kraj</v>
          </cell>
          <cell r="D6610" t="str">
            <v xml:space="preserve">Mladá Boleslav </v>
          </cell>
          <cell r="E6610" t="str">
            <v>Magistrát města Mladé Boleslavi</v>
          </cell>
          <cell r="F6610" t="str">
            <v>Mladá Boleslav</v>
          </cell>
          <cell r="G6610" t="str">
            <v>obec</v>
          </cell>
          <cell r="H6610">
            <v>600048616</v>
          </cell>
          <cell r="I6610" t="str">
            <v>70990808</v>
          </cell>
          <cell r="J6610">
            <v>0</v>
          </cell>
          <cell r="K6610" t="str">
            <v>SINGCLEAN</v>
          </cell>
          <cell r="L6610" t="str">
            <v>ANO</v>
          </cell>
          <cell r="M6610" t="str">
            <v>Mateřská škola Dlouhá Lhota, okres Mladá Boleslav</v>
          </cell>
          <cell r="O6610">
            <v>29</v>
          </cell>
          <cell r="Q6610">
            <v>29405</v>
          </cell>
          <cell r="R6610" t="str">
            <v>Dlouhá Lhota</v>
          </cell>
          <cell r="S6610">
            <v>326397514</v>
          </cell>
          <cell r="T6610" t="str">
            <v>charvatovaandriana@seznam.cz</v>
          </cell>
        </row>
        <row r="6611">
          <cell r="A6611">
            <v>600161447</v>
          </cell>
          <cell r="B6611">
            <v>70990816</v>
          </cell>
          <cell r="C6611" t="str">
            <v>Středočeský kraj</v>
          </cell>
          <cell r="D6611" t="str">
            <v xml:space="preserve">Beroun </v>
          </cell>
          <cell r="E6611" t="str">
            <v>Městský úřad Beroun</v>
          </cell>
          <cell r="F6611" t="str">
            <v>Beroun</v>
          </cell>
          <cell r="G6611" t="str">
            <v>obec</v>
          </cell>
          <cell r="H6611">
            <v>600161447</v>
          </cell>
          <cell r="I6611" t="str">
            <v>70990816</v>
          </cell>
          <cell r="J6611">
            <v>1400</v>
          </cell>
          <cell r="K6611" t="str">
            <v>SINGCLEAN</v>
          </cell>
          <cell r="L6611" t="str">
            <v>ANO</v>
          </cell>
          <cell r="M6611" t="str">
            <v>Základní škola Zdice</v>
          </cell>
          <cell r="N6611" t="str">
            <v>Žižkova</v>
          </cell>
          <cell r="O6611">
            <v>589</v>
          </cell>
          <cell r="Q6611">
            <v>26751</v>
          </cell>
          <cell r="R6611" t="str">
            <v>Zdice</v>
          </cell>
          <cell r="S6611">
            <v>311686452</v>
          </cell>
          <cell r="T6611" t="str">
            <v>zs.zdice@zszdice.cz</v>
          </cell>
        </row>
        <row r="6612">
          <cell r="A6612">
            <v>650047338</v>
          </cell>
          <cell r="B6612">
            <v>70990824</v>
          </cell>
          <cell r="C6612" t="str">
            <v>Královéhradecký kraj</v>
          </cell>
          <cell r="D6612" t="str">
            <v xml:space="preserve">Náchod </v>
          </cell>
          <cell r="E6612" t="str">
            <v>Městský úřad Nové Město nad Metují</v>
          </cell>
          <cell r="F6612" t="str">
            <v>Nové Město nad Metují</v>
          </cell>
          <cell r="G6612" t="str">
            <v>obec</v>
          </cell>
          <cell r="H6612">
            <v>650047338</v>
          </cell>
          <cell r="I6612" t="str">
            <v>70990824</v>
          </cell>
          <cell r="J6612">
            <v>100</v>
          </cell>
          <cell r="K6612" t="str">
            <v>SINGCLEAN</v>
          </cell>
          <cell r="L6612" t="str">
            <v>ANO</v>
          </cell>
          <cell r="M6612" t="str">
            <v>Základní škola a Mateřská škola, Nahořany, okres Náchod</v>
          </cell>
          <cell r="O6612">
            <v>63</v>
          </cell>
          <cell r="Q6612">
            <v>54907</v>
          </cell>
          <cell r="R6612" t="str">
            <v>Nahořany</v>
          </cell>
          <cell r="S6612">
            <v>491474115</v>
          </cell>
        </row>
        <row r="6613">
          <cell r="A6613">
            <v>600042987</v>
          </cell>
          <cell r="B6613">
            <v>70990832</v>
          </cell>
          <cell r="C6613" t="str">
            <v>Středočeský kraj</v>
          </cell>
          <cell r="D6613" t="str">
            <v xml:space="preserve">Beroun </v>
          </cell>
          <cell r="E6613" t="str">
            <v>Městský úřad Beroun</v>
          </cell>
          <cell r="F6613" t="str">
            <v>Beroun</v>
          </cell>
          <cell r="G6613" t="str">
            <v>obec</v>
          </cell>
          <cell r="H6613">
            <v>600042987</v>
          </cell>
          <cell r="I6613" t="str">
            <v>70990832</v>
          </cell>
          <cell r="J6613">
            <v>140</v>
          </cell>
          <cell r="K6613" t="str">
            <v>SINGCLEAN</v>
          </cell>
          <cell r="L6613" t="str">
            <v>ANO</v>
          </cell>
          <cell r="M6613" t="str">
            <v>Základní škola a mateřská škola Chyňava</v>
          </cell>
          <cell r="O6613">
            <v>158</v>
          </cell>
          <cell r="Q6613">
            <v>26707</v>
          </cell>
          <cell r="R6613" t="str">
            <v>Chyňava</v>
          </cell>
          <cell r="S6613">
            <v>311691136</v>
          </cell>
          <cell r="T6613" t="str">
            <v>zs.chynava@seznam.cz</v>
          </cell>
        </row>
        <row r="6614">
          <cell r="A6614">
            <v>600054781</v>
          </cell>
          <cell r="B6614">
            <v>70990841</v>
          </cell>
          <cell r="C6614" t="str">
            <v>Středočeský kraj</v>
          </cell>
          <cell r="D6614" t="str">
            <v xml:space="preserve">Příbram </v>
          </cell>
          <cell r="E6614" t="str">
            <v>Městský úřad Příbram</v>
          </cell>
          <cell r="F6614" t="str">
            <v>Příbram</v>
          </cell>
          <cell r="G6614" t="str">
            <v>obec</v>
          </cell>
          <cell r="H6614">
            <v>600054781</v>
          </cell>
          <cell r="I6614" t="str">
            <v>70990841</v>
          </cell>
          <cell r="J6614">
            <v>200</v>
          </cell>
          <cell r="K6614" t="str">
            <v>SINGCLEAN</v>
          </cell>
          <cell r="L6614" t="str">
            <v>ANO</v>
          </cell>
          <cell r="M6614" t="str">
            <v>Základní škola a Mateřská škola Věšín, okres Příbram</v>
          </cell>
          <cell r="O6614">
            <v>14</v>
          </cell>
          <cell r="Q6614">
            <v>26243</v>
          </cell>
          <cell r="R6614" t="str">
            <v>Věšín</v>
          </cell>
          <cell r="S6614">
            <v>739203114</v>
          </cell>
          <cell r="T6614" t="str">
            <v>reditel@zsamsvesin.cz</v>
          </cell>
        </row>
        <row r="6615">
          <cell r="A6615">
            <v>600088286</v>
          </cell>
          <cell r="B6615">
            <v>70990859</v>
          </cell>
          <cell r="C6615" t="str">
            <v>Královéhradecký kraj</v>
          </cell>
          <cell r="D6615" t="str">
            <v xml:space="preserve">Hradec Králové </v>
          </cell>
          <cell r="E6615" t="str">
            <v>Magistrát města Hradce Králové</v>
          </cell>
          <cell r="F6615" t="str">
            <v>Hradec Králové</v>
          </cell>
          <cell r="G6615" t="str">
            <v>obec</v>
          </cell>
          <cell r="H6615">
            <v>600088286</v>
          </cell>
          <cell r="I6615" t="str">
            <v>70990859</v>
          </cell>
          <cell r="J6615">
            <v>40</v>
          </cell>
          <cell r="K6615" t="str">
            <v>SINGCLEAN</v>
          </cell>
          <cell r="L6615" t="str">
            <v>ANO</v>
          </cell>
          <cell r="M6615" t="str">
            <v>Mateřská škola, Stračov</v>
          </cell>
          <cell r="O6615">
            <v>15</v>
          </cell>
          <cell r="Q6615">
            <v>50314</v>
          </cell>
          <cell r="R6615" t="str">
            <v>Stračov</v>
          </cell>
          <cell r="S6615">
            <v>602162336</v>
          </cell>
          <cell r="T6615" t="str">
            <v>skolkastracov@seznam.cz</v>
          </cell>
        </row>
        <row r="6616">
          <cell r="A6616">
            <v>600052087</v>
          </cell>
          <cell r="B6616">
            <v>70990883</v>
          </cell>
          <cell r="C6616" t="str">
            <v>Středočeský kraj</v>
          </cell>
          <cell r="D6616" t="str">
            <v xml:space="preserve">Praha-východ </v>
          </cell>
          <cell r="E6616" t="str">
            <v>Městský úřad Brandýs nad Labem-Stará Boleslav</v>
          </cell>
          <cell r="F6616" t="str">
            <v>Brandýs n.L.-S.Boleslav</v>
          </cell>
          <cell r="G6616" t="str">
            <v>obec</v>
          </cell>
          <cell r="H6616">
            <v>600052087</v>
          </cell>
          <cell r="I6616" t="str">
            <v>70990883</v>
          </cell>
          <cell r="J6616">
            <v>260</v>
          </cell>
          <cell r="K6616" t="str">
            <v>SINGCLEAN</v>
          </cell>
          <cell r="L6616" t="str">
            <v>ANO</v>
          </cell>
          <cell r="M6616" t="str">
            <v>Základní škola a Mateřská škola Sluhy</v>
          </cell>
          <cell r="O6616">
            <v>29</v>
          </cell>
          <cell r="Q6616">
            <v>25063</v>
          </cell>
          <cell r="R6616" t="str">
            <v>Sluhy</v>
          </cell>
          <cell r="S6616">
            <v>283930214</v>
          </cell>
          <cell r="T6616" t="str">
            <v>lenkabici@centrum.cz</v>
          </cell>
        </row>
        <row r="6617">
          <cell r="A6617">
            <v>600110931</v>
          </cell>
          <cell r="B6617">
            <v>70990891</v>
          </cell>
          <cell r="C6617" t="str">
            <v>Jihomoravský kraj</v>
          </cell>
          <cell r="D6617" t="str">
            <v xml:space="preserve">Brno-venkov </v>
          </cell>
          <cell r="E6617" t="str">
            <v>Městský úřad Rosice</v>
          </cell>
          <cell r="F6617" t="str">
            <v>Rosice</v>
          </cell>
          <cell r="G6617" t="str">
            <v>obec</v>
          </cell>
          <cell r="H6617">
            <v>600110931</v>
          </cell>
          <cell r="I6617" t="str">
            <v>70990891</v>
          </cell>
          <cell r="J6617">
            <v>240</v>
          </cell>
          <cell r="K6617" t="str">
            <v>SINGCLEAN</v>
          </cell>
          <cell r="L6617" t="str">
            <v>ANO</v>
          </cell>
          <cell r="M6617" t="str">
            <v>Základní škola Veverské Knínice, okres Brno-venkov, příspěvková organizace</v>
          </cell>
          <cell r="O6617">
            <v>44</v>
          </cell>
          <cell r="Q6617">
            <v>66481</v>
          </cell>
          <cell r="R6617" t="str">
            <v>Veverské Knínice</v>
          </cell>
          <cell r="S6617" t="str">
            <v>546 427 261 ,54</v>
          </cell>
          <cell r="T6617" t="str">
            <v>zs.veverskekninice@seznam.cz</v>
          </cell>
        </row>
        <row r="6618">
          <cell r="A6618">
            <v>600044203</v>
          </cell>
          <cell r="B6618">
            <v>70990905</v>
          </cell>
          <cell r="C6618" t="str">
            <v>Středočeský kraj</v>
          </cell>
          <cell r="D6618" t="str">
            <v xml:space="preserve">Kladno </v>
          </cell>
          <cell r="E6618" t="str">
            <v>Magistrát města Kladna</v>
          </cell>
          <cell r="F6618" t="str">
            <v>Kladno</v>
          </cell>
          <cell r="G6618" t="str">
            <v>obec</v>
          </cell>
          <cell r="H6618">
            <v>600044203</v>
          </cell>
          <cell r="I6618" t="str">
            <v>70990905</v>
          </cell>
          <cell r="J6618">
            <v>400</v>
          </cell>
          <cell r="K6618" t="str">
            <v>SINGCLEAN</v>
          </cell>
          <cell r="L6618" t="str">
            <v>ANO</v>
          </cell>
          <cell r="M6618" t="str">
            <v>Základní škola a mateřská škola Družec, okres Kladno</v>
          </cell>
          <cell r="N6618" t="str">
            <v>Ke Kostelu</v>
          </cell>
          <cell r="O6618">
            <v>77</v>
          </cell>
          <cell r="Q6618">
            <v>27362</v>
          </cell>
          <cell r="R6618" t="str">
            <v>Družec</v>
          </cell>
          <cell r="S6618">
            <v>312691022</v>
          </cell>
          <cell r="T6618" t="str">
            <v>zsms.druzec@seznam.cz</v>
          </cell>
        </row>
        <row r="6619">
          <cell r="A6619">
            <v>600091902</v>
          </cell>
          <cell r="B6619">
            <v>70990913</v>
          </cell>
          <cell r="C6619" t="str">
            <v>Královéhradecký kraj</v>
          </cell>
          <cell r="D6619" t="str">
            <v xml:space="preserve">Jičín </v>
          </cell>
          <cell r="E6619" t="str">
            <v>Městský úřad Jičín</v>
          </cell>
          <cell r="F6619" t="str">
            <v>Jičín</v>
          </cell>
          <cell r="G6619" t="str">
            <v>obec</v>
          </cell>
          <cell r="H6619">
            <v>600091902</v>
          </cell>
          <cell r="I6619" t="str">
            <v>70990913</v>
          </cell>
          <cell r="J6619">
            <v>240</v>
          </cell>
          <cell r="K6619" t="str">
            <v>SINGCLEAN</v>
          </cell>
          <cell r="L6619" t="str">
            <v>ANO</v>
          </cell>
          <cell r="M6619" t="str">
            <v>Mateřská škola, Valdice</v>
          </cell>
          <cell r="N6619" t="str">
            <v>Školní</v>
          </cell>
          <cell r="O6619">
            <v>144</v>
          </cell>
          <cell r="Q6619">
            <v>50711</v>
          </cell>
          <cell r="R6619" t="str">
            <v>Valdice</v>
          </cell>
          <cell r="S6619">
            <v>493533340</v>
          </cell>
          <cell r="T6619" t="str">
            <v>ms.valdice@quick.cz</v>
          </cell>
        </row>
        <row r="6620">
          <cell r="A6620">
            <v>600092305</v>
          </cell>
          <cell r="B6620">
            <v>70990921</v>
          </cell>
          <cell r="C6620" t="str">
            <v>Královéhradecký kraj</v>
          </cell>
          <cell r="D6620" t="str">
            <v xml:space="preserve">Jičín </v>
          </cell>
          <cell r="E6620" t="str">
            <v>Městský úřad Jičín</v>
          </cell>
          <cell r="F6620" t="str">
            <v>Jičín</v>
          </cell>
          <cell r="G6620" t="str">
            <v>obec</v>
          </cell>
          <cell r="H6620">
            <v>600092305</v>
          </cell>
          <cell r="I6620" t="str">
            <v>70990921</v>
          </cell>
          <cell r="J6620">
            <v>280</v>
          </cell>
          <cell r="K6620" t="str">
            <v>SINGCLEAN</v>
          </cell>
          <cell r="L6620" t="str">
            <v>ANO</v>
          </cell>
          <cell r="M6620" t="str">
            <v>Základní škola Valdice, příspěvková organizace</v>
          </cell>
          <cell r="N6620" t="str">
            <v>Jičínská</v>
          </cell>
          <cell r="O6620">
            <v>30</v>
          </cell>
          <cell r="Q6620">
            <v>50711</v>
          </cell>
          <cell r="R6620" t="str">
            <v>Valdice</v>
          </cell>
          <cell r="S6620" t="str">
            <v>493 533 328 ,777555601</v>
          </cell>
          <cell r="T6620" t="str">
            <v>vojtko@zsvaldice.cz</v>
          </cell>
        </row>
        <row r="6621">
          <cell r="A6621">
            <v>600148416</v>
          </cell>
          <cell r="B6621">
            <v>70990930</v>
          </cell>
          <cell r="C6621" t="str">
            <v>Olomoucký kraj</v>
          </cell>
          <cell r="D6621" t="str">
            <v xml:space="preserve">Šumperk </v>
          </cell>
          <cell r="E6621" t="str">
            <v>Městský úřad Šumperk</v>
          </cell>
          <cell r="F6621" t="str">
            <v>Šumperk</v>
          </cell>
          <cell r="G6621" t="str">
            <v>obec</v>
          </cell>
          <cell r="H6621">
            <v>600148416</v>
          </cell>
          <cell r="I6621" t="str">
            <v>70990930</v>
          </cell>
          <cell r="J6621">
            <v>560</v>
          </cell>
          <cell r="K6621" t="str">
            <v>SINGCLEAN</v>
          </cell>
          <cell r="L6621" t="str">
            <v>ANO</v>
          </cell>
          <cell r="M6621" t="str">
            <v>Základní škola a Mateřská škola Sudkov, příspěvková organizace</v>
          </cell>
          <cell r="O6621">
            <v>176</v>
          </cell>
          <cell r="Q6621">
            <v>78821</v>
          </cell>
          <cell r="R6621" t="str">
            <v>Sudkov</v>
          </cell>
          <cell r="S6621">
            <v>583550116</v>
          </cell>
          <cell r="T6621" t="str">
            <v>zssudkov@zssudkov.cz</v>
          </cell>
        </row>
        <row r="6622">
          <cell r="A6622">
            <v>600086640</v>
          </cell>
          <cell r="B6622">
            <v>70990964</v>
          </cell>
          <cell r="C6622" t="str">
            <v>Kraj Vysočina</v>
          </cell>
          <cell r="D6622" t="str">
            <v xml:space="preserve">Havlíčkův Brod </v>
          </cell>
          <cell r="E6622" t="str">
            <v>Městský úřad Havlíčkův Brod</v>
          </cell>
          <cell r="F6622" t="str">
            <v>Havlíčkův Brod</v>
          </cell>
          <cell r="G6622" t="str">
            <v>obec</v>
          </cell>
          <cell r="H6622">
            <v>600086640</v>
          </cell>
          <cell r="I6622" t="str">
            <v>70990964</v>
          </cell>
          <cell r="J6622">
            <v>620</v>
          </cell>
          <cell r="K6622" t="str">
            <v>SINGCLEAN</v>
          </cell>
          <cell r="L6622" t="str">
            <v>ANO</v>
          </cell>
          <cell r="M6622" t="str">
            <v>Základní škola a Mateřská škola Habry</v>
          </cell>
          <cell r="N6622" t="str">
            <v>V Zahradách</v>
          </cell>
          <cell r="O6622">
            <v>18</v>
          </cell>
          <cell r="Q6622">
            <v>58281</v>
          </cell>
          <cell r="R6622" t="str">
            <v>Habry</v>
          </cell>
          <cell r="S6622">
            <v>569441230</v>
          </cell>
          <cell r="T6622" t="str">
            <v>skola@zshabry.cz</v>
          </cell>
        </row>
        <row r="6623">
          <cell r="A6623">
            <v>600047725</v>
          </cell>
          <cell r="B6623">
            <v>70990972</v>
          </cell>
          <cell r="C6623" t="str">
            <v>Středočeský kraj</v>
          </cell>
          <cell r="D6623" t="str">
            <v xml:space="preserve">Mělník </v>
          </cell>
          <cell r="E6623" t="str">
            <v>Městský úřad Kralupy nad Vltavou</v>
          </cell>
          <cell r="F6623" t="str">
            <v>Kralupy nad Vltavou</v>
          </cell>
          <cell r="G6623" t="str">
            <v>obec</v>
          </cell>
          <cell r="H6623">
            <v>600047725</v>
          </cell>
          <cell r="I6623" t="str">
            <v>70990972</v>
          </cell>
          <cell r="J6623">
            <v>1020</v>
          </cell>
          <cell r="K6623" t="str">
            <v>SINGCLEAN</v>
          </cell>
          <cell r="L6623" t="str">
            <v>ANO</v>
          </cell>
          <cell r="M6623" t="str">
            <v>Základní škola Veltrusy, příspěvková organizace</v>
          </cell>
          <cell r="N6623" t="str">
            <v>Opletalova</v>
          </cell>
          <cell r="O6623">
            <v>493</v>
          </cell>
          <cell r="Q6623">
            <v>27746</v>
          </cell>
          <cell r="R6623" t="str">
            <v>Veltrusy</v>
          </cell>
          <cell r="S6623">
            <v>315781188</v>
          </cell>
          <cell r="T6623" t="str">
            <v>skola.veltrusy@seznam.cz</v>
          </cell>
        </row>
        <row r="6624">
          <cell r="A6624">
            <v>600047083</v>
          </cell>
          <cell r="B6624">
            <v>70990981</v>
          </cell>
          <cell r="C6624" t="str">
            <v>Středočeský kraj</v>
          </cell>
          <cell r="D6624" t="str">
            <v xml:space="preserve">Mělník </v>
          </cell>
          <cell r="E6624" t="str">
            <v>Městský úřad Kralupy nad Vltavou</v>
          </cell>
          <cell r="F6624" t="str">
            <v>Kralupy nad Vltavou</v>
          </cell>
          <cell r="G6624" t="str">
            <v>obec</v>
          </cell>
          <cell r="H6624">
            <v>600047083</v>
          </cell>
          <cell r="I6624" t="str">
            <v>70990981</v>
          </cell>
          <cell r="J6624">
            <v>280</v>
          </cell>
          <cell r="K6624" t="str">
            <v>SINGCLEAN</v>
          </cell>
          <cell r="L6624" t="str">
            <v>ANO</v>
          </cell>
          <cell r="M6624" t="str">
            <v>Mateřská škola Veltrusy, okres Mělník</v>
          </cell>
          <cell r="N6624" t="str">
            <v>U Školy</v>
          </cell>
          <cell r="O6624">
            <v>567</v>
          </cell>
          <cell r="Q6624">
            <v>27746</v>
          </cell>
          <cell r="R6624" t="str">
            <v>Veltrusy</v>
          </cell>
          <cell r="S6624">
            <v>315781140</v>
          </cell>
          <cell r="T6624" t="str">
            <v>skolkaveltrusy@seznam.cz</v>
          </cell>
        </row>
        <row r="6625">
          <cell r="A6625">
            <v>650031814</v>
          </cell>
          <cell r="B6625">
            <v>70990999</v>
          </cell>
          <cell r="C6625" t="str">
            <v>Plzeňský kraj</v>
          </cell>
          <cell r="D6625" t="str">
            <v xml:space="preserve">Plzeň-sever </v>
          </cell>
          <cell r="E6625" t="str">
            <v>Městský úřad Nýřany</v>
          </cell>
          <cell r="F6625" t="str">
            <v>Nýřany</v>
          </cell>
          <cell r="G6625" t="str">
            <v>obec</v>
          </cell>
          <cell r="H6625">
            <v>650031814</v>
          </cell>
          <cell r="I6625" t="str">
            <v>70990999</v>
          </cell>
          <cell r="J6625">
            <v>560</v>
          </cell>
          <cell r="K6625" t="str">
            <v>SINGCLEAN</v>
          </cell>
          <cell r="L6625" t="str">
            <v>ANO</v>
          </cell>
          <cell r="M6625" t="str">
            <v>Základní škola a Mateřská škola Chotíkov, příspěvková organizace</v>
          </cell>
          <cell r="O6625">
            <v>173</v>
          </cell>
          <cell r="Q6625">
            <v>33017</v>
          </cell>
          <cell r="R6625" t="str">
            <v>Chotíkov</v>
          </cell>
          <cell r="S6625" t="str">
            <v>377 821 580 ,725176700</v>
          </cell>
          <cell r="T6625" t="str">
            <v>skola@zs-chotikov.cz</v>
          </cell>
        </row>
        <row r="6626">
          <cell r="A6626">
            <v>600149293</v>
          </cell>
          <cell r="B6626">
            <v>70991014</v>
          </cell>
          <cell r="C6626" t="str">
            <v>Zlínský kraj</v>
          </cell>
          <cell r="D6626" t="str">
            <v xml:space="preserve">Vsetín </v>
          </cell>
          <cell r="E6626" t="str">
            <v>Městský úřad Vsetín</v>
          </cell>
          <cell r="F6626" t="str">
            <v>Vsetín</v>
          </cell>
          <cell r="G6626" t="str">
            <v>obec</v>
          </cell>
          <cell r="H6626">
            <v>600149293</v>
          </cell>
          <cell r="I6626" t="str">
            <v>70991014</v>
          </cell>
          <cell r="J6626">
            <v>140</v>
          </cell>
          <cell r="K6626" t="str">
            <v>SINGCLEAN</v>
          </cell>
          <cell r="L6626" t="str">
            <v>ANO</v>
          </cell>
          <cell r="M6626" t="str">
            <v>Mateřská škola Valašská Polanka, okres Vsetín</v>
          </cell>
          <cell r="O6626">
            <v>366</v>
          </cell>
          <cell r="Q6626">
            <v>75611</v>
          </cell>
          <cell r="R6626" t="str">
            <v>Valašská Polanka</v>
          </cell>
          <cell r="S6626">
            <v>571446354</v>
          </cell>
          <cell r="T6626" t="str">
            <v>mspolanka@volny.cz</v>
          </cell>
        </row>
        <row r="6627">
          <cell r="A6627">
            <v>600150526</v>
          </cell>
          <cell r="B6627">
            <v>70991022</v>
          </cell>
          <cell r="C6627" t="str">
            <v>Olomoucký kraj</v>
          </cell>
          <cell r="D6627" t="str">
            <v xml:space="preserve">Jeseník </v>
          </cell>
          <cell r="E6627" t="str">
            <v>Městský úřad Jeseník</v>
          </cell>
          <cell r="F6627" t="str">
            <v>Jeseník</v>
          </cell>
          <cell r="G6627" t="str">
            <v>obec</v>
          </cell>
          <cell r="H6627">
            <v>600150526</v>
          </cell>
          <cell r="I6627" t="str">
            <v>70991022</v>
          </cell>
          <cell r="J6627">
            <v>240</v>
          </cell>
          <cell r="K6627" t="str">
            <v>SINGCLEAN</v>
          </cell>
          <cell r="L6627" t="str">
            <v>ANO</v>
          </cell>
          <cell r="M6627" t="str">
            <v>Základní škola a mateřská škola Bernartice, okres Jeseník - příspěvková organizace</v>
          </cell>
          <cell r="O6627">
            <v>259</v>
          </cell>
          <cell r="Q6627">
            <v>79057</v>
          </cell>
          <cell r="R6627" t="str">
            <v>Bernartice</v>
          </cell>
          <cell r="S6627">
            <v>732529100</v>
          </cell>
          <cell r="T6627" t="str">
            <v>reditelka@zsmsbernartice.cz</v>
          </cell>
        </row>
        <row r="6628">
          <cell r="A6628">
            <v>600045315</v>
          </cell>
          <cell r="B6628">
            <v>70991049</v>
          </cell>
          <cell r="C6628" t="str">
            <v>Středočeský kraj</v>
          </cell>
          <cell r="D6628" t="str">
            <v xml:space="preserve">Kolín </v>
          </cell>
          <cell r="E6628" t="str">
            <v>Městský úřad Kolín</v>
          </cell>
          <cell r="F6628" t="str">
            <v>Kolín</v>
          </cell>
          <cell r="G6628" t="str">
            <v>obec</v>
          </cell>
          <cell r="H6628">
            <v>600045315</v>
          </cell>
          <cell r="I6628" t="str">
            <v>70991049</v>
          </cell>
          <cell r="J6628">
            <v>320</v>
          </cell>
          <cell r="K6628" t="str">
            <v>SINGCLEAN</v>
          </cell>
          <cell r="L6628" t="str">
            <v>ANO</v>
          </cell>
          <cell r="M6628" t="str">
            <v>Základní škola a Mateřská škola Radim, okres Kolín</v>
          </cell>
          <cell r="O6628">
            <v>9</v>
          </cell>
          <cell r="Q6628">
            <v>28103</v>
          </cell>
          <cell r="R6628" t="str">
            <v>Radim</v>
          </cell>
          <cell r="S6628">
            <v>321792324</v>
          </cell>
          <cell r="T6628" t="str">
            <v>p.jirkova@seznam.cz</v>
          </cell>
        </row>
        <row r="6629">
          <cell r="A6629">
            <v>600131581</v>
          </cell>
          <cell r="B6629">
            <v>70991057</v>
          </cell>
          <cell r="C6629" t="str">
            <v>Moravskoslezský kraj</v>
          </cell>
          <cell r="D6629" t="str">
            <v xml:space="preserve">Bruntál </v>
          </cell>
          <cell r="E6629" t="str">
            <v>Městský úřad Bruntál</v>
          </cell>
          <cell r="F6629" t="str">
            <v>Bruntál</v>
          </cell>
          <cell r="G6629" t="str">
            <v>obec</v>
          </cell>
          <cell r="H6629">
            <v>600131581</v>
          </cell>
          <cell r="I6629" t="str">
            <v>70991057</v>
          </cell>
          <cell r="J6629">
            <v>60</v>
          </cell>
          <cell r="K6629" t="str">
            <v>SINGCLEAN</v>
          </cell>
          <cell r="L6629" t="str">
            <v>ANO</v>
          </cell>
          <cell r="M6629" t="str">
            <v>Mateřská škola Horní Životice, okres Bruntál, příspěvková organizace</v>
          </cell>
          <cell r="O6629">
            <v>61</v>
          </cell>
          <cell r="Q6629">
            <v>79312</v>
          </cell>
          <cell r="R6629" t="str">
            <v>Horní Životice</v>
          </cell>
          <cell r="S6629">
            <v>554748127</v>
          </cell>
          <cell r="T6629" t="str">
            <v>ms.hornizivotice@tiscali.cz</v>
          </cell>
        </row>
        <row r="6630">
          <cell r="A6630">
            <v>600138577</v>
          </cell>
          <cell r="B6630">
            <v>70991065</v>
          </cell>
          <cell r="C6630" t="str">
            <v>Moravskoslezský kraj</v>
          </cell>
          <cell r="D6630" t="str">
            <v xml:space="preserve">Nový Jičín </v>
          </cell>
          <cell r="E6630" t="str">
            <v>Městský úřad Odry</v>
          </cell>
          <cell r="F6630" t="str">
            <v>Odry</v>
          </cell>
          <cell r="G6630" t="str">
            <v>obec</v>
          </cell>
          <cell r="H6630">
            <v>600138577</v>
          </cell>
          <cell r="I6630" t="str">
            <v>70991065</v>
          </cell>
          <cell r="J6630">
            <v>100</v>
          </cell>
          <cell r="K6630" t="str">
            <v>SINGCLEAN</v>
          </cell>
          <cell r="L6630" t="str">
            <v>ANO</v>
          </cell>
          <cell r="M6630" t="str">
            <v>Základní škola Heřmanice u Oder okres Nový Jičín, příspěvková organizace</v>
          </cell>
          <cell r="O6630">
            <v>47</v>
          </cell>
          <cell r="Q6630">
            <v>74235</v>
          </cell>
          <cell r="R6630" t="str">
            <v>Heřmanice u Oder</v>
          </cell>
          <cell r="S6630">
            <v>556748039</v>
          </cell>
          <cell r="T6630" t="str">
            <v>skola@hermaniceuoder.cz</v>
          </cell>
        </row>
        <row r="6631">
          <cell r="A6631">
            <v>600052117</v>
          </cell>
          <cell r="B6631">
            <v>70991073</v>
          </cell>
          <cell r="C6631" t="str">
            <v>Středočeský kraj</v>
          </cell>
          <cell r="D6631" t="str">
            <v xml:space="preserve">Praha-východ </v>
          </cell>
          <cell r="E6631" t="str">
            <v>Městský úřad Brandýs nad Labem-Stará Boleslav</v>
          </cell>
          <cell r="F6631" t="str">
            <v>Brandýs n.L.-S.Boleslav</v>
          </cell>
          <cell r="G6631" t="str">
            <v>obec</v>
          </cell>
          <cell r="H6631">
            <v>600052117</v>
          </cell>
          <cell r="I6631" t="str">
            <v>70991073</v>
          </cell>
          <cell r="J6631">
            <v>420</v>
          </cell>
          <cell r="K6631" t="str">
            <v>SINGCLEAN</v>
          </cell>
          <cell r="L6631" t="str">
            <v>ANO</v>
          </cell>
          <cell r="M6631" t="str">
            <v>Základní škola a mateřská škola Husinec - Řež, příspěvková organizace</v>
          </cell>
          <cell r="N6631" t="str">
            <v>Ke Škole</v>
          </cell>
          <cell r="O6631">
            <v>17</v>
          </cell>
          <cell r="Q6631">
            <v>25068</v>
          </cell>
          <cell r="R6631" t="str">
            <v>Husinec</v>
          </cell>
          <cell r="S6631">
            <v>607079709</v>
          </cell>
          <cell r="T6631" t="str">
            <v>zs@husinecrez.cz</v>
          </cell>
        </row>
        <row r="6632">
          <cell r="A6632">
            <v>600143775</v>
          </cell>
          <cell r="B6632">
            <v>70991081</v>
          </cell>
          <cell r="C6632" t="str">
            <v>Moravskoslezský kraj</v>
          </cell>
          <cell r="D6632" t="str">
            <v xml:space="preserve">Ostrava-město </v>
          </cell>
          <cell r="E6632" t="str">
            <v>Magistrát města Ostravy</v>
          </cell>
          <cell r="F6632" t="str">
            <v>Ostrava</v>
          </cell>
          <cell r="G6632" t="str">
            <v>obec</v>
          </cell>
          <cell r="H6632">
            <v>600143775</v>
          </cell>
          <cell r="I6632" t="str">
            <v>70991081</v>
          </cell>
          <cell r="J6632">
            <v>100</v>
          </cell>
          <cell r="K6632" t="str">
            <v>SINGCLEAN</v>
          </cell>
          <cell r="L6632" t="str">
            <v>ANO</v>
          </cell>
          <cell r="M6632" t="str">
            <v>Mateřská škola Ostrava-Plesná - příspěvková organizace</v>
          </cell>
          <cell r="N6632" t="str">
            <v>Dobroslavická</v>
          </cell>
          <cell r="O6632">
            <v>42</v>
          </cell>
          <cell r="P6632">
            <v>4</v>
          </cell>
          <cell r="Q6632">
            <v>72527</v>
          </cell>
          <cell r="R6632" t="str">
            <v>Ostrava</v>
          </cell>
          <cell r="S6632" t="str">
            <v>596 935 029 ,774042311</v>
          </cell>
          <cell r="T6632" t="str">
            <v>msplesna@volny.cz</v>
          </cell>
        </row>
        <row r="6633">
          <cell r="A6633">
            <v>600062694</v>
          </cell>
          <cell r="B6633">
            <v>70991111</v>
          </cell>
          <cell r="C6633" t="str">
            <v>Jihočeský kraj</v>
          </cell>
          <cell r="D6633" t="str">
            <v xml:space="preserve">Prachatice </v>
          </cell>
          <cell r="E6633" t="str">
            <v>Městský úřad Prachatice</v>
          </cell>
          <cell r="F6633" t="str">
            <v>Prachatice</v>
          </cell>
          <cell r="G6633" t="str">
            <v>obec</v>
          </cell>
          <cell r="H6633">
            <v>600062694</v>
          </cell>
          <cell r="I6633" t="str">
            <v>70991111</v>
          </cell>
          <cell r="J6633">
            <v>160</v>
          </cell>
          <cell r="K6633" t="str">
            <v>SINGCLEAN</v>
          </cell>
          <cell r="L6633" t="str">
            <v>ANO</v>
          </cell>
          <cell r="M6633" t="str">
            <v>Mateřská škola Netolice</v>
          </cell>
          <cell r="N6633" t="str">
            <v>Bavorovská</v>
          </cell>
          <cell r="O6633">
            <v>523</v>
          </cell>
          <cell r="Q6633">
            <v>38411</v>
          </cell>
          <cell r="R6633" t="str">
            <v>Netolice</v>
          </cell>
          <cell r="S6633">
            <v>388324556</v>
          </cell>
          <cell r="T6633" t="str">
            <v>skolkanetolice@seznam.cz</v>
          </cell>
        </row>
        <row r="6634">
          <cell r="A6634">
            <v>600147321</v>
          </cell>
          <cell r="B6634">
            <v>70991120</v>
          </cell>
          <cell r="C6634" t="str">
            <v>Olomoucký kraj</v>
          </cell>
          <cell r="D6634" t="str">
            <v xml:space="preserve">Šumperk </v>
          </cell>
          <cell r="E6634" t="str">
            <v>Městský úřad Šumperk</v>
          </cell>
          <cell r="F6634" t="str">
            <v>Šumperk</v>
          </cell>
          <cell r="G6634" t="str">
            <v>obec</v>
          </cell>
          <cell r="H6634">
            <v>600147321</v>
          </cell>
          <cell r="I6634" t="str">
            <v>70991120</v>
          </cell>
          <cell r="J6634">
            <v>240</v>
          </cell>
          <cell r="K6634" t="str">
            <v>SINGCLEAN</v>
          </cell>
          <cell r="L6634" t="str">
            <v>ANO</v>
          </cell>
          <cell r="M6634" t="str">
            <v>Mateřská škola Libina, okres Šumperk, příspěvková organizace</v>
          </cell>
          <cell r="O6634">
            <v>211</v>
          </cell>
          <cell r="Q6634">
            <v>78805</v>
          </cell>
          <cell r="R6634" t="str">
            <v>Libina</v>
          </cell>
          <cell r="S6634">
            <v>731555382</v>
          </cell>
          <cell r="T6634" t="str">
            <v>mskola.libina@seznam.cz</v>
          </cell>
        </row>
        <row r="6635">
          <cell r="A6635">
            <v>600061981</v>
          </cell>
          <cell r="B6635">
            <v>70991171</v>
          </cell>
          <cell r="C6635" t="str">
            <v>Jihočeský kraj</v>
          </cell>
          <cell r="D6635" t="str">
            <v xml:space="preserve">Písek </v>
          </cell>
          <cell r="E6635" t="str">
            <v>Městský úřad Milevsko</v>
          </cell>
          <cell r="F6635" t="str">
            <v>Milevsko</v>
          </cell>
          <cell r="G6635" t="str">
            <v>obec</v>
          </cell>
          <cell r="H6635">
            <v>600061981</v>
          </cell>
          <cell r="I6635" t="str">
            <v>70991171</v>
          </cell>
          <cell r="J6635">
            <v>80</v>
          </cell>
          <cell r="K6635" t="str">
            <v>SINGCLEAN</v>
          </cell>
          <cell r="L6635" t="str">
            <v>ANO</v>
          </cell>
          <cell r="M6635" t="str">
            <v>Mateřská škola Branice, okres Písek</v>
          </cell>
          <cell r="O6635">
            <v>77</v>
          </cell>
          <cell r="Q6635">
            <v>39843</v>
          </cell>
          <cell r="R6635" t="str">
            <v>Branice</v>
          </cell>
          <cell r="S6635">
            <v>382589222</v>
          </cell>
        </row>
        <row r="6636">
          <cell r="A6636">
            <v>650038151</v>
          </cell>
          <cell r="B6636">
            <v>70991189</v>
          </cell>
          <cell r="C6636" t="str">
            <v>Jihočeský kraj</v>
          </cell>
          <cell r="D6636" t="str">
            <v xml:space="preserve">České Budějovice </v>
          </cell>
          <cell r="E6636" t="str">
            <v>Magistrát města Českých Budějovic</v>
          </cell>
          <cell r="F6636" t="str">
            <v>České Budějovice</v>
          </cell>
          <cell r="G6636" t="str">
            <v>obec</v>
          </cell>
          <cell r="H6636">
            <v>650038151</v>
          </cell>
          <cell r="I6636" t="str">
            <v>70991189</v>
          </cell>
          <cell r="J6636">
            <v>200</v>
          </cell>
          <cell r="K6636" t="str">
            <v>SINGCLEAN</v>
          </cell>
          <cell r="L6636" t="str">
            <v>ANO</v>
          </cell>
          <cell r="M6636" t="str">
            <v>Základní škola a Mateřská škola Zahájí</v>
          </cell>
          <cell r="O6636">
            <v>8</v>
          </cell>
          <cell r="Q6636">
            <v>37348</v>
          </cell>
          <cell r="R6636" t="str">
            <v>Zahájí</v>
          </cell>
          <cell r="S6636">
            <v>387985103</v>
          </cell>
          <cell r="T6636" t="str">
            <v>zszahaji@seznam.cz</v>
          </cell>
        </row>
        <row r="6637">
          <cell r="A6637">
            <v>600095983</v>
          </cell>
          <cell r="B6637">
            <v>70991197</v>
          </cell>
          <cell r="C6637" t="str">
            <v>Pardubický kraj</v>
          </cell>
          <cell r="D6637" t="str">
            <v xml:space="preserve">Pardubice </v>
          </cell>
          <cell r="E6637" t="str">
            <v>Městský úřad Přelouč</v>
          </cell>
          <cell r="F6637" t="str">
            <v>Přelouč</v>
          </cell>
          <cell r="G6637" t="str">
            <v>obec</v>
          </cell>
          <cell r="H6637">
            <v>600095983</v>
          </cell>
          <cell r="I6637" t="str">
            <v>70991197</v>
          </cell>
          <cell r="J6637">
            <v>60</v>
          </cell>
          <cell r="K6637" t="str">
            <v>SINGCLEAN</v>
          </cell>
          <cell r="L6637" t="str">
            <v>ANO</v>
          </cell>
          <cell r="M6637" t="str">
            <v>Mateřská škola Veselí, okres Pardubice</v>
          </cell>
          <cell r="O6637">
            <v>67</v>
          </cell>
          <cell r="Q6637">
            <v>53501</v>
          </cell>
          <cell r="R6637" t="str">
            <v>Veselí</v>
          </cell>
          <cell r="S6637">
            <v>466972181</v>
          </cell>
          <cell r="T6637" t="str">
            <v>msveseli@seznam.cz</v>
          </cell>
        </row>
        <row r="6638">
          <cell r="A6638">
            <v>600050726</v>
          </cell>
          <cell r="B6638">
            <v>70991201</v>
          </cell>
          <cell r="C6638" t="str">
            <v>Středočeský kraj</v>
          </cell>
          <cell r="D6638" t="str">
            <v xml:space="preserve">Nymburk </v>
          </cell>
          <cell r="E6638" t="str">
            <v>Městský úřad Nymburk</v>
          </cell>
          <cell r="F6638" t="str">
            <v>Nymburk</v>
          </cell>
          <cell r="G6638" t="str">
            <v>obec</v>
          </cell>
          <cell r="H6638">
            <v>600050726</v>
          </cell>
          <cell r="I6638" t="str">
            <v>70991201</v>
          </cell>
          <cell r="J6638">
            <v>200</v>
          </cell>
          <cell r="K6638" t="str">
            <v>SINGCLEAN</v>
          </cell>
          <cell r="L6638" t="str">
            <v>ANO</v>
          </cell>
          <cell r="M6638" t="str">
            <v>Základní škola a Mateřská škola Hradištko, okres Nymburk</v>
          </cell>
          <cell r="O6638">
            <v>86</v>
          </cell>
          <cell r="Q6638">
            <v>28912</v>
          </cell>
          <cell r="R6638" t="str">
            <v>Hradištko</v>
          </cell>
          <cell r="S6638">
            <v>325598050</v>
          </cell>
          <cell r="T6638" t="str">
            <v>zshradistko@lpost.cz</v>
          </cell>
        </row>
        <row r="6639">
          <cell r="A6639">
            <v>600110826</v>
          </cell>
          <cell r="B6639">
            <v>70991219</v>
          </cell>
          <cell r="C6639" t="str">
            <v>Jihomoravský kraj</v>
          </cell>
          <cell r="D6639" t="str">
            <v xml:space="preserve">Brno-venkov </v>
          </cell>
          <cell r="E6639" t="str">
            <v>Městský úřad Tišnov</v>
          </cell>
          <cell r="F6639" t="str">
            <v>Tišnov</v>
          </cell>
          <cell r="G6639" t="str">
            <v>obec</v>
          </cell>
          <cell r="H6639">
            <v>600110826</v>
          </cell>
          <cell r="I6639" t="str">
            <v>70991219</v>
          </cell>
          <cell r="J6639">
            <v>260</v>
          </cell>
          <cell r="K6639" t="str">
            <v>SINGCLEAN</v>
          </cell>
          <cell r="L6639" t="str">
            <v>ANO</v>
          </cell>
          <cell r="M6639" t="str">
            <v>Základní škola a mateřská škola Lažánky, okres Brno - venkov, příspěvková organizace</v>
          </cell>
          <cell r="O6639">
            <v>59</v>
          </cell>
          <cell r="Q6639">
            <v>66471</v>
          </cell>
          <cell r="R6639" t="str">
            <v>Lažánky</v>
          </cell>
          <cell r="S6639">
            <v>549420080</v>
          </cell>
          <cell r="T6639" t="str">
            <v>zs.lazanky@seznam.cz</v>
          </cell>
        </row>
        <row r="6640">
          <cell r="A6640">
            <v>600050475</v>
          </cell>
          <cell r="B6640">
            <v>70991235</v>
          </cell>
          <cell r="C6640" t="str">
            <v>Středočeský kraj</v>
          </cell>
          <cell r="D6640" t="str">
            <v xml:space="preserve">Nymburk </v>
          </cell>
          <cell r="E6640" t="str">
            <v>Městský úřad Lysá nad Labem</v>
          </cell>
          <cell r="F6640" t="str">
            <v>Lysá nad Labem</v>
          </cell>
          <cell r="G6640" t="str">
            <v>obec</v>
          </cell>
          <cell r="H6640">
            <v>600050475</v>
          </cell>
          <cell r="I6640" t="str">
            <v>70991235</v>
          </cell>
          <cell r="J6640">
            <v>100</v>
          </cell>
          <cell r="K6640" t="str">
            <v>SINGCLEAN</v>
          </cell>
          <cell r="L6640" t="str">
            <v>ANO</v>
          </cell>
          <cell r="M6640" t="str">
            <v>Mateřská škola Dráček Lysá nad Labem - Litol, Mírová 430</v>
          </cell>
          <cell r="N6640" t="str">
            <v>Mírová</v>
          </cell>
          <cell r="O6640">
            <v>430</v>
          </cell>
          <cell r="P6640">
            <v>85</v>
          </cell>
          <cell r="Q6640">
            <v>28922</v>
          </cell>
          <cell r="R6640" t="str">
            <v>Lysá nad Labem</v>
          </cell>
          <cell r="S6640">
            <v>321123348</v>
          </cell>
          <cell r="T6640" t="str">
            <v>msdracek@centrum.cz</v>
          </cell>
        </row>
        <row r="6641">
          <cell r="A6641">
            <v>600118479</v>
          </cell>
          <cell r="B6641">
            <v>70991251</v>
          </cell>
          <cell r="C6641" t="str">
            <v>Zlínský kraj</v>
          </cell>
          <cell r="D6641" t="str">
            <v xml:space="preserve">Kroměříž </v>
          </cell>
          <cell r="E6641" t="str">
            <v>Městský úřad Kroměříž</v>
          </cell>
          <cell r="F6641" t="str">
            <v>Kroměříž</v>
          </cell>
          <cell r="G6641" t="str">
            <v>obec</v>
          </cell>
          <cell r="H6641">
            <v>600118479</v>
          </cell>
          <cell r="I6641" t="str">
            <v>70991251</v>
          </cell>
          <cell r="J6641">
            <v>300</v>
          </cell>
          <cell r="K6641" t="str">
            <v>SINGCLEAN</v>
          </cell>
          <cell r="L6641" t="str">
            <v>ANO</v>
          </cell>
          <cell r="M6641" t="str">
            <v>Základní škola Břest, okres Kroměříž</v>
          </cell>
          <cell r="O6641">
            <v>61</v>
          </cell>
          <cell r="Q6641">
            <v>76823</v>
          </cell>
          <cell r="R6641" t="str">
            <v>Břest</v>
          </cell>
          <cell r="S6641">
            <v>420573354031</v>
          </cell>
          <cell r="T6641" t="str">
            <v>zs@zsbrest.cz</v>
          </cell>
        </row>
        <row r="6642">
          <cell r="A6642">
            <v>600050718</v>
          </cell>
          <cell r="B6642">
            <v>70991278</v>
          </cell>
          <cell r="C6642" t="str">
            <v>Středočeský kraj</v>
          </cell>
          <cell r="D6642" t="str">
            <v xml:space="preserve">Nymburk </v>
          </cell>
          <cell r="E6642" t="str">
            <v>Městský úřad Lysá nad Labem</v>
          </cell>
          <cell r="F6642" t="str">
            <v>Lysá nad Labem</v>
          </cell>
          <cell r="G6642" t="str">
            <v>obec</v>
          </cell>
          <cell r="H6642">
            <v>600050718</v>
          </cell>
          <cell r="I6642" t="str">
            <v>70991278</v>
          </cell>
          <cell r="J6642">
            <v>260</v>
          </cell>
          <cell r="K6642" t="str">
            <v>SINGCLEAN</v>
          </cell>
          <cell r="L6642" t="str">
            <v>ANO</v>
          </cell>
          <cell r="M6642" t="str">
            <v>Základní škola T. G. Masaryka Lysá nad Labem, Litol - Palackého 160, okres Nymburk</v>
          </cell>
          <cell r="N6642" t="str">
            <v>Palackého</v>
          </cell>
          <cell r="O6642">
            <v>160</v>
          </cell>
          <cell r="P6642">
            <v>1</v>
          </cell>
          <cell r="Q6642">
            <v>28922</v>
          </cell>
          <cell r="R6642" t="str">
            <v>Lysá nad Labem</v>
          </cell>
          <cell r="S6642">
            <v>325561119</v>
          </cell>
          <cell r="T6642" t="str">
            <v>zslitol@seznam.cz</v>
          </cell>
        </row>
        <row r="6643">
          <cell r="A6643">
            <v>600118045</v>
          </cell>
          <cell r="B6643">
            <v>70991294</v>
          </cell>
          <cell r="C6643" t="str">
            <v>Zlínský kraj</v>
          </cell>
          <cell r="D6643" t="str">
            <v xml:space="preserve">Kroměříž </v>
          </cell>
          <cell r="E6643" t="str">
            <v>Městský úřad Kroměříž</v>
          </cell>
          <cell r="F6643" t="str">
            <v>Kroměříž</v>
          </cell>
          <cell r="G6643" t="str">
            <v>obec</v>
          </cell>
          <cell r="H6643">
            <v>600118045</v>
          </cell>
          <cell r="I6643" t="str">
            <v>70991294</v>
          </cell>
          <cell r="J6643">
            <v>60</v>
          </cell>
          <cell r="K6643" t="str">
            <v>SINGCLEAN</v>
          </cell>
          <cell r="L6643" t="str">
            <v>ANO</v>
          </cell>
          <cell r="M6643" t="str">
            <v>Mateřská škola Břest okres Kroměříž</v>
          </cell>
          <cell r="O6643">
            <v>227</v>
          </cell>
          <cell r="Q6643">
            <v>76823</v>
          </cell>
          <cell r="R6643" t="str">
            <v>Břest</v>
          </cell>
          <cell r="S6643">
            <v>573354032</v>
          </cell>
          <cell r="T6643" t="str">
            <v>msbrest@seznam.cz</v>
          </cell>
        </row>
        <row r="6644">
          <cell r="A6644">
            <v>600050297</v>
          </cell>
          <cell r="B6644">
            <v>70991308</v>
          </cell>
          <cell r="C6644" t="str">
            <v>Středočeský kraj</v>
          </cell>
          <cell r="D6644" t="str">
            <v xml:space="preserve">Nymburk </v>
          </cell>
          <cell r="E6644" t="str">
            <v>Městský úřad Lysá nad Labem</v>
          </cell>
          <cell r="F6644" t="str">
            <v>Lysá nad Labem</v>
          </cell>
          <cell r="G6644" t="str">
            <v>obec</v>
          </cell>
          <cell r="H6644">
            <v>600050297</v>
          </cell>
          <cell r="I6644" t="str">
            <v>70991308</v>
          </cell>
          <cell r="J6644">
            <v>360</v>
          </cell>
          <cell r="K6644" t="str">
            <v>SINGCLEAN</v>
          </cell>
          <cell r="L6644" t="str">
            <v>ANO</v>
          </cell>
          <cell r="M6644" t="str">
            <v>Mateřská škola Čtyřlístek Lysá nad Labem, Brandlova 1590</v>
          </cell>
          <cell r="N6644" t="str">
            <v>Brandlova</v>
          </cell>
          <cell r="O6644">
            <v>1590</v>
          </cell>
          <cell r="P6644">
            <v>9</v>
          </cell>
          <cell r="Q6644">
            <v>28922</v>
          </cell>
          <cell r="R6644" t="str">
            <v>Lysá nad Labem</v>
          </cell>
          <cell r="S6644">
            <v>325551164</v>
          </cell>
          <cell r="T6644" t="str">
            <v>ms.brandlova@cmail.cz</v>
          </cell>
        </row>
        <row r="6645">
          <cell r="A6645">
            <v>600050521</v>
          </cell>
          <cell r="B6645">
            <v>70991324</v>
          </cell>
          <cell r="C6645" t="str">
            <v>Středočeský kraj</v>
          </cell>
          <cell r="D6645" t="str">
            <v xml:space="preserve">Nymburk </v>
          </cell>
          <cell r="E6645" t="str">
            <v>Městský úřad Lysá nad Labem</v>
          </cell>
          <cell r="F6645" t="str">
            <v>Lysá nad Labem</v>
          </cell>
          <cell r="G6645" t="str">
            <v>obec</v>
          </cell>
          <cell r="H6645">
            <v>600050521</v>
          </cell>
          <cell r="I6645" t="str">
            <v>70991324</v>
          </cell>
          <cell r="J6645">
            <v>200</v>
          </cell>
          <cell r="K6645" t="str">
            <v>SINGCLEAN</v>
          </cell>
          <cell r="L6645" t="str">
            <v>ANO</v>
          </cell>
          <cell r="M6645" t="str">
            <v>Mateřská škola Pampeliška Lysá nad Labem, Sídliště 1464</v>
          </cell>
          <cell r="N6645" t="str">
            <v>Sídliště</v>
          </cell>
          <cell r="O6645">
            <v>1464</v>
          </cell>
          <cell r="P6645">
            <v>45</v>
          </cell>
          <cell r="Q6645">
            <v>28922</v>
          </cell>
          <cell r="R6645" t="str">
            <v>Lysá nad Labem</v>
          </cell>
          <cell r="S6645">
            <v>776880449</v>
          </cell>
          <cell r="T6645" t="str">
            <v>mspampeliska@mspampeliska.cz</v>
          </cell>
        </row>
        <row r="6646">
          <cell r="A6646">
            <v>600050301</v>
          </cell>
          <cell r="B6646">
            <v>70991332</v>
          </cell>
          <cell r="C6646" t="str">
            <v>Středočeský kraj</v>
          </cell>
          <cell r="D6646" t="str">
            <v xml:space="preserve">Nymburk </v>
          </cell>
          <cell r="E6646" t="str">
            <v>Městský úřad Lysá nad Labem</v>
          </cell>
          <cell r="F6646" t="str">
            <v>Lysá nad Labem</v>
          </cell>
          <cell r="G6646" t="str">
            <v>obec</v>
          </cell>
          <cell r="H6646">
            <v>600050301</v>
          </cell>
          <cell r="I6646" t="str">
            <v>70991332</v>
          </cell>
          <cell r="J6646">
            <v>140</v>
          </cell>
          <cell r="K6646" t="str">
            <v>SINGCLEAN</v>
          </cell>
          <cell r="L6646" t="str">
            <v>ANO</v>
          </cell>
          <cell r="M6646" t="str">
            <v>Mateřská škola Mašinka Lysá nad Labem, Sídliště 1512, 1516</v>
          </cell>
          <cell r="N6646" t="str">
            <v>Sídliště</v>
          </cell>
          <cell r="O6646">
            <v>1516</v>
          </cell>
          <cell r="P6646">
            <v>53</v>
          </cell>
          <cell r="Q6646">
            <v>28922</v>
          </cell>
          <cell r="R6646" t="str">
            <v>Lysá nad Labem</v>
          </cell>
          <cell r="S6646">
            <v>325551421</v>
          </cell>
          <cell r="T6646" t="str">
            <v>reditelka@ms-masinka.cz</v>
          </cell>
        </row>
        <row r="6647">
          <cell r="A6647">
            <v>600118932</v>
          </cell>
          <cell r="B6647">
            <v>70991341</v>
          </cell>
          <cell r="C6647" t="str">
            <v>Zlínský kraj</v>
          </cell>
          <cell r="D6647" t="str">
            <v xml:space="preserve">Kroměříž </v>
          </cell>
          <cell r="E6647" t="str">
            <v>Městský úřad Kroměříž</v>
          </cell>
          <cell r="F6647" t="str">
            <v>Kroměříž</v>
          </cell>
          <cell r="G6647" t="str">
            <v>obec</v>
          </cell>
          <cell r="H6647">
            <v>600118932</v>
          </cell>
          <cell r="I6647" t="str">
            <v>70991341</v>
          </cell>
          <cell r="J6647">
            <v>0</v>
          </cell>
          <cell r="K6647" t="str">
            <v>SINGCLEAN</v>
          </cell>
          <cell r="L6647" t="str">
            <v>ANO</v>
          </cell>
          <cell r="M6647" t="str">
            <v>Zařízení školního stravování Břest, okres Kroměříž, příspěvková organizace</v>
          </cell>
          <cell r="O6647">
            <v>61</v>
          </cell>
          <cell r="Q6647">
            <v>76823</v>
          </cell>
          <cell r="R6647" t="str">
            <v>Břest</v>
          </cell>
          <cell r="S6647">
            <v>573354051</v>
          </cell>
          <cell r="T6647" t="str">
            <v>sjbrest@seznam.cz</v>
          </cell>
        </row>
        <row r="6648">
          <cell r="A6648">
            <v>600043096</v>
          </cell>
          <cell r="B6648">
            <v>70991430</v>
          </cell>
          <cell r="C6648" t="str">
            <v>Středočeský kraj</v>
          </cell>
          <cell r="D6648" t="str">
            <v xml:space="preserve">Beroun </v>
          </cell>
          <cell r="E6648" t="str">
            <v>Městský úřad Beroun</v>
          </cell>
          <cell r="F6648" t="str">
            <v>Beroun</v>
          </cell>
          <cell r="G6648" t="str">
            <v>obec</v>
          </cell>
          <cell r="H6648">
            <v>600043096</v>
          </cell>
          <cell r="I6648" t="str">
            <v>70991430</v>
          </cell>
          <cell r="J6648">
            <v>240</v>
          </cell>
          <cell r="K6648" t="str">
            <v>SINGCLEAN</v>
          </cell>
          <cell r="L6648" t="str">
            <v>ANO</v>
          </cell>
          <cell r="M6648" t="str">
            <v>Základní škola a Mateřská škola Zadní Třebaň, okres Beroun</v>
          </cell>
          <cell r="N6648" t="str">
            <v>Školní</v>
          </cell>
          <cell r="O6648">
            <v>219</v>
          </cell>
          <cell r="Q6648">
            <v>26729</v>
          </cell>
          <cell r="R6648" t="str">
            <v>Zadní Třebaň</v>
          </cell>
          <cell r="S6648">
            <v>257721403</v>
          </cell>
          <cell r="T6648" t="str">
            <v>macourkova@skola-zadnitreban.cz</v>
          </cell>
        </row>
        <row r="6649">
          <cell r="A6649">
            <v>600127907</v>
          </cell>
          <cell r="B6649">
            <v>70991472</v>
          </cell>
          <cell r="C6649" t="str">
            <v>Jihomoravský kraj</v>
          </cell>
          <cell r="D6649" t="str">
            <v xml:space="preserve">Znojmo </v>
          </cell>
          <cell r="E6649" t="str">
            <v>Městský úřad Znojmo</v>
          </cell>
          <cell r="F6649" t="str">
            <v>Znojmo</v>
          </cell>
          <cell r="G6649" t="str">
            <v>obec</v>
          </cell>
          <cell r="H6649">
            <v>600127907</v>
          </cell>
          <cell r="I6649" t="str">
            <v>70991472</v>
          </cell>
          <cell r="J6649">
            <v>180</v>
          </cell>
          <cell r="K6649" t="str">
            <v>SINGCLEAN</v>
          </cell>
          <cell r="L6649" t="str">
            <v>ANO</v>
          </cell>
          <cell r="M6649" t="str">
            <v>Základní škola, Práče, okres Znojmo - příspěvková organizace</v>
          </cell>
          <cell r="O6649">
            <v>84</v>
          </cell>
          <cell r="Q6649">
            <v>67161</v>
          </cell>
          <cell r="R6649" t="str">
            <v>Práče</v>
          </cell>
          <cell r="S6649">
            <v>736405309</v>
          </cell>
          <cell r="T6649" t="str">
            <v>zsprace@seznam.cz</v>
          </cell>
        </row>
        <row r="6650">
          <cell r="A6650">
            <v>600127206</v>
          </cell>
          <cell r="B6650">
            <v>70991481</v>
          </cell>
          <cell r="C6650" t="str">
            <v>Jihomoravský kraj</v>
          </cell>
          <cell r="D6650" t="str">
            <v xml:space="preserve">Znojmo </v>
          </cell>
          <cell r="E6650" t="str">
            <v>Městský úřad Znojmo</v>
          </cell>
          <cell r="F6650" t="str">
            <v>Znojmo</v>
          </cell>
          <cell r="G6650" t="str">
            <v>obec</v>
          </cell>
          <cell r="H6650">
            <v>600127206</v>
          </cell>
          <cell r="I6650" t="str">
            <v>70991481</v>
          </cell>
          <cell r="J6650">
            <v>140</v>
          </cell>
          <cell r="K6650" t="str">
            <v>SINGCLEAN</v>
          </cell>
          <cell r="L6650" t="str">
            <v>ANO</v>
          </cell>
          <cell r="M6650" t="str">
            <v>Mateřská škola, Práče, okres Znojmo - příspěvková organizace</v>
          </cell>
          <cell r="O6650">
            <v>11</v>
          </cell>
          <cell r="Q6650">
            <v>67161</v>
          </cell>
          <cell r="R6650" t="str">
            <v>Práče</v>
          </cell>
          <cell r="S6650">
            <v>515271230</v>
          </cell>
        </row>
        <row r="6651">
          <cell r="A6651">
            <v>600133834</v>
          </cell>
          <cell r="B6651">
            <v>70991499</v>
          </cell>
          <cell r="C6651" t="str">
            <v>Moravskoslezský kraj</v>
          </cell>
          <cell r="D6651" t="str">
            <v xml:space="preserve">Frýdek-Místek </v>
          </cell>
          <cell r="E6651" t="str">
            <v>Městský úřad Frýdlant nad Ostravicí</v>
          </cell>
          <cell r="F6651" t="str">
            <v>Frýdlant nad Ostravicí</v>
          </cell>
          <cell r="G6651" t="str">
            <v>obec</v>
          </cell>
          <cell r="H6651">
            <v>600133834</v>
          </cell>
          <cell r="I6651" t="str">
            <v>70991499</v>
          </cell>
          <cell r="J6651">
            <v>420</v>
          </cell>
          <cell r="K6651" t="str">
            <v>SINGCLEAN</v>
          </cell>
          <cell r="L6651" t="str">
            <v>ANO</v>
          </cell>
          <cell r="M6651" t="str">
            <v>Základní škola a mateřská škola Pstruží, příspěvková organizace</v>
          </cell>
          <cell r="O6651">
            <v>104</v>
          </cell>
          <cell r="Q6651">
            <v>73911</v>
          </cell>
          <cell r="R6651" t="str">
            <v>Pstruží</v>
          </cell>
          <cell r="S6651">
            <v>558677121</v>
          </cell>
          <cell r="T6651" t="str">
            <v>ada.zielina@centrum.cz</v>
          </cell>
        </row>
        <row r="6652">
          <cell r="A6652">
            <v>600036707</v>
          </cell>
          <cell r="B6652">
            <v>70991502</v>
          </cell>
          <cell r="C6652" t="str">
            <v>Hlavní město Praha</v>
          </cell>
          <cell r="D6652" t="str">
            <v xml:space="preserve">Praha 4 </v>
          </cell>
          <cell r="E6652" t="str">
            <v>Úřad městské části Praha 11</v>
          </cell>
          <cell r="F6652" t="str">
            <v>Praha 11</v>
          </cell>
          <cell r="G6652" t="str">
            <v>obec</v>
          </cell>
          <cell r="H6652">
            <v>600036707</v>
          </cell>
          <cell r="I6652" t="str">
            <v>70991502</v>
          </cell>
          <cell r="J6652">
            <v>260</v>
          </cell>
          <cell r="K6652" t="str">
            <v>SINGCLEAN</v>
          </cell>
          <cell r="L6652" t="str">
            <v>ANO</v>
          </cell>
          <cell r="M6652" t="str">
            <v>Mateřská škola, Praha 4, Na Příčné mezi 186</v>
          </cell>
          <cell r="N6652" t="str">
            <v>Na příčné mezi</v>
          </cell>
          <cell r="O6652">
            <v>186</v>
          </cell>
          <cell r="Q6652">
            <v>14900</v>
          </cell>
          <cell r="R6652" t="str">
            <v>Praha 4</v>
          </cell>
          <cell r="S6652">
            <v>228229697</v>
          </cell>
          <cell r="T6652" t="str">
            <v>msseberov@seznam.cz</v>
          </cell>
        </row>
        <row r="6653">
          <cell r="A6653">
            <v>600066762</v>
          </cell>
          <cell r="B6653">
            <v>70991511</v>
          </cell>
          <cell r="C6653" t="str">
            <v>Karlovarský kraj</v>
          </cell>
          <cell r="D6653" t="str">
            <v xml:space="preserve">Karlovy Vary </v>
          </cell>
          <cell r="E6653" t="str">
            <v>Magistrát města Karlových Varů</v>
          </cell>
          <cell r="F6653" t="str">
            <v>Karlovy Vary</v>
          </cell>
          <cell r="G6653" t="str">
            <v>obec</v>
          </cell>
          <cell r="H6653">
            <v>600066762</v>
          </cell>
          <cell r="I6653" t="str">
            <v>70991511</v>
          </cell>
          <cell r="J6653">
            <v>120</v>
          </cell>
          <cell r="K6653" t="str">
            <v>SINGCLEAN</v>
          </cell>
          <cell r="L6653" t="str">
            <v>ANO</v>
          </cell>
          <cell r="M6653" t="str">
            <v>Mateřská škola Bochov, okres Karlovy Vary</v>
          </cell>
          <cell r="N6653" t="str">
            <v>Zahradní</v>
          </cell>
          <cell r="O6653">
            <v>315</v>
          </cell>
          <cell r="Q6653">
            <v>36471</v>
          </cell>
          <cell r="R6653" t="str">
            <v>Bochov</v>
          </cell>
          <cell r="S6653">
            <v>353902207</v>
          </cell>
          <cell r="T6653" t="str">
            <v>ms.bochov@seznam.cz</v>
          </cell>
        </row>
        <row r="6654">
          <cell r="A6654">
            <v>600067726</v>
          </cell>
          <cell r="B6654">
            <v>70991529</v>
          </cell>
          <cell r="C6654" t="str">
            <v>Karlovarský kraj</v>
          </cell>
          <cell r="D6654" t="str">
            <v xml:space="preserve">Karlovy Vary </v>
          </cell>
          <cell r="E6654" t="str">
            <v>Magistrát města Karlových Varů</v>
          </cell>
          <cell r="F6654" t="str">
            <v>Karlovy Vary</v>
          </cell>
          <cell r="G6654" t="str">
            <v>obec</v>
          </cell>
          <cell r="H6654">
            <v>600067726</v>
          </cell>
          <cell r="I6654" t="str">
            <v>70991529</v>
          </cell>
          <cell r="J6654">
            <v>80</v>
          </cell>
          <cell r="K6654" t="str">
            <v>SINGCLEAN</v>
          </cell>
          <cell r="L6654" t="str">
            <v>ANO</v>
          </cell>
          <cell r="M6654" t="str">
            <v>2. základní škola Bochov, příspěvková organizace</v>
          </cell>
          <cell r="N6654" t="str">
            <v>Okružní</v>
          </cell>
          <cell r="O6654">
            <v>367</v>
          </cell>
          <cell r="Q6654">
            <v>36471</v>
          </cell>
          <cell r="R6654" t="str">
            <v>Bochov</v>
          </cell>
          <cell r="S6654" t="str">
            <v>353 902 221 ,739456408</v>
          </cell>
          <cell r="T6654" t="str">
            <v>info@zspbochov.cz; sosnovcova.vera@zspbochov.cz</v>
          </cell>
        </row>
        <row r="6655">
          <cell r="A6655">
            <v>600067530</v>
          </cell>
          <cell r="B6655">
            <v>70991545</v>
          </cell>
          <cell r="C6655" t="str">
            <v>Karlovarský kraj</v>
          </cell>
          <cell r="D6655" t="str">
            <v xml:space="preserve">Karlovy Vary </v>
          </cell>
          <cell r="E6655" t="str">
            <v>Magistrát města Karlových Varů</v>
          </cell>
          <cell r="F6655" t="str">
            <v>Karlovy Vary</v>
          </cell>
          <cell r="G6655" t="str">
            <v>obec</v>
          </cell>
          <cell r="H6655">
            <v>600067530</v>
          </cell>
          <cell r="I6655" t="str">
            <v>70991545</v>
          </cell>
          <cell r="J6655">
            <v>340</v>
          </cell>
          <cell r="K6655" t="str">
            <v>SINGCLEAN</v>
          </cell>
          <cell r="L6655" t="str">
            <v>ANO</v>
          </cell>
          <cell r="M6655" t="str">
            <v>Základní škola Bochov, okres Karlovy Vary</v>
          </cell>
          <cell r="N6655" t="str">
            <v>Okružní</v>
          </cell>
          <cell r="O6655">
            <v>367</v>
          </cell>
          <cell r="Q6655">
            <v>36471</v>
          </cell>
          <cell r="R6655" t="str">
            <v>Bochov</v>
          </cell>
          <cell r="S6655">
            <v>353902247</v>
          </cell>
          <cell r="T6655" t="str">
            <v>info@zsbochov.cz</v>
          </cell>
        </row>
        <row r="6656">
          <cell r="A6656">
            <v>600125092</v>
          </cell>
          <cell r="B6656">
            <v>70991596</v>
          </cell>
          <cell r="C6656" t="str">
            <v>Jihomoravský kraj</v>
          </cell>
          <cell r="D6656" t="str">
            <v xml:space="preserve">Vyškov </v>
          </cell>
          <cell r="E6656" t="str">
            <v>Městský úřad Vyškov</v>
          </cell>
          <cell r="F6656" t="str">
            <v>Vyškov</v>
          </cell>
          <cell r="G6656" t="str">
            <v>obec</v>
          </cell>
          <cell r="H6656">
            <v>600125092</v>
          </cell>
          <cell r="I6656" t="str">
            <v>70991596</v>
          </cell>
          <cell r="J6656">
            <v>240</v>
          </cell>
          <cell r="K6656" t="str">
            <v>SINGCLEAN</v>
          </cell>
          <cell r="L6656" t="str">
            <v>ANO</v>
          </cell>
          <cell r="M6656" t="str">
            <v>Mateřská škola Ivanovice na Hané, Mlýnská 366, příspěvková organizace</v>
          </cell>
          <cell r="N6656" t="str">
            <v>Mlýnská</v>
          </cell>
          <cell r="O6656">
            <v>366</v>
          </cell>
          <cell r="P6656">
            <v>2</v>
          </cell>
          <cell r="Q6656">
            <v>68323</v>
          </cell>
          <cell r="R6656" t="str">
            <v>Ivanovice na Hané</v>
          </cell>
          <cell r="S6656">
            <v>517363360</v>
          </cell>
          <cell r="T6656" t="str">
            <v>skolka.ivanovice@infos.cz</v>
          </cell>
        </row>
        <row r="6657">
          <cell r="A6657">
            <v>600125475</v>
          </cell>
          <cell r="B6657">
            <v>70991618</v>
          </cell>
          <cell r="C6657" t="str">
            <v>Jihomoravský kraj</v>
          </cell>
          <cell r="D6657" t="str">
            <v xml:space="preserve">Vyškov </v>
          </cell>
          <cell r="E6657" t="str">
            <v>Městský úřad Bučovice</v>
          </cell>
          <cell r="F6657" t="str">
            <v>Bučovice</v>
          </cell>
          <cell r="G6657" t="str">
            <v>obec</v>
          </cell>
          <cell r="H6657">
            <v>600125475</v>
          </cell>
          <cell r="I6657" t="str">
            <v>70991618</v>
          </cell>
          <cell r="J6657">
            <v>260</v>
          </cell>
          <cell r="K6657" t="str">
            <v>SINGCLEAN</v>
          </cell>
          <cell r="L6657" t="str">
            <v>ANO</v>
          </cell>
          <cell r="M6657" t="str">
            <v>Základní škola a Mateřská škola Křižanovice, příspěvková organizace</v>
          </cell>
          <cell r="O6657">
            <v>31</v>
          </cell>
          <cell r="Q6657">
            <v>68501</v>
          </cell>
          <cell r="R6657" t="str">
            <v>Křižanovice</v>
          </cell>
          <cell r="S6657">
            <v>517379721</v>
          </cell>
          <cell r="T6657" t="str">
            <v>zskriz@seznam.cz</v>
          </cell>
        </row>
        <row r="6658">
          <cell r="A6658">
            <v>600042090</v>
          </cell>
          <cell r="B6658">
            <v>70991634</v>
          </cell>
          <cell r="C6658" t="str">
            <v>Středočeský kraj</v>
          </cell>
          <cell r="D6658" t="str">
            <v xml:space="preserve">Benešov </v>
          </cell>
          <cell r="E6658" t="str">
            <v>Městský úřad Benešov</v>
          </cell>
          <cell r="F6658" t="str">
            <v>Benešov</v>
          </cell>
          <cell r="G6658" t="str">
            <v>obec</v>
          </cell>
          <cell r="H6658">
            <v>600042090</v>
          </cell>
          <cell r="I6658" t="str">
            <v>70991634</v>
          </cell>
          <cell r="J6658">
            <v>1160</v>
          </cell>
          <cell r="K6658" t="str">
            <v>SINGCLEAN</v>
          </cell>
          <cell r="L6658" t="str">
            <v>ANO</v>
          </cell>
          <cell r="M6658" t="str">
            <v>Základní škola a mateřská škola Poříčí nad Sázavou, okres Benešov, příspěvková organizace</v>
          </cell>
          <cell r="N6658" t="str">
            <v>Školní</v>
          </cell>
          <cell r="O6658">
            <v>190</v>
          </cell>
          <cell r="Q6658">
            <v>25721</v>
          </cell>
          <cell r="R6658" t="str">
            <v>Poříčí nad Sázavou</v>
          </cell>
          <cell r="S6658">
            <v>317779101</v>
          </cell>
          <cell r="T6658" t="str">
            <v>skolaporici@quick.cz</v>
          </cell>
        </row>
        <row r="6659">
          <cell r="A6659">
            <v>662000188</v>
          </cell>
          <cell r="B6659">
            <v>70991642</v>
          </cell>
          <cell r="C6659" t="str">
            <v>Středočeský kraj</v>
          </cell>
          <cell r="D6659" t="str">
            <v xml:space="preserve">Kladno </v>
          </cell>
          <cell r="E6659" t="str">
            <v>Městský úřad Slaný</v>
          </cell>
          <cell r="F6659" t="str">
            <v>Slaný</v>
          </cell>
          <cell r="G6659" t="str">
            <v>obec</v>
          </cell>
          <cell r="H6659">
            <v>662000188</v>
          </cell>
          <cell r="I6659" t="str">
            <v>70991642</v>
          </cell>
          <cell r="J6659">
            <v>20</v>
          </cell>
          <cell r="K6659" t="str">
            <v>SINGCLEAN</v>
          </cell>
          <cell r="L6659" t="str">
            <v>ANO</v>
          </cell>
          <cell r="M6659" t="str">
            <v>Školní jídelna Velvary, okres Kladno</v>
          </cell>
          <cell r="N6659" t="str">
            <v>Školní</v>
          </cell>
          <cell r="O6659">
            <v>269</v>
          </cell>
          <cell r="Q6659">
            <v>27324</v>
          </cell>
          <cell r="R6659" t="str">
            <v>Velvary</v>
          </cell>
          <cell r="S6659">
            <v>315761165</v>
          </cell>
          <cell r="T6659" t="str">
            <v>jidelnavelvary@tiscali.cz</v>
          </cell>
        </row>
        <row r="6660">
          <cell r="A6660">
            <v>600044441</v>
          </cell>
          <cell r="B6660">
            <v>70991651</v>
          </cell>
          <cell r="C6660" t="str">
            <v>Středočeský kraj</v>
          </cell>
          <cell r="D6660" t="str">
            <v xml:space="preserve">Kladno </v>
          </cell>
          <cell r="E6660" t="str">
            <v>Městský úřad Slaný</v>
          </cell>
          <cell r="F6660" t="str">
            <v>Slaný</v>
          </cell>
          <cell r="G6660" t="str">
            <v>obec</v>
          </cell>
          <cell r="H6660">
            <v>600044441</v>
          </cell>
          <cell r="I6660" t="str">
            <v>70991651</v>
          </cell>
          <cell r="J6660">
            <v>820</v>
          </cell>
          <cell r="K6660" t="str">
            <v>SINGCLEAN</v>
          </cell>
          <cell r="L6660" t="str">
            <v>ANO</v>
          </cell>
          <cell r="M6660" t="str">
            <v>Základní škola Velvary, okres Kladno</v>
          </cell>
          <cell r="N6660" t="str">
            <v>Školní</v>
          </cell>
          <cell r="O6660">
            <v>269</v>
          </cell>
          <cell r="Q6660">
            <v>27324</v>
          </cell>
          <cell r="R6660" t="str">
            <v>Velvary</v>
          </cell>
          <cell r="S6660">
            <v>315761060</v>
          </cell>
          <cell r="T6660" t="str">
            <v>zs.velvary@zs.velvary.indos.cz</v>
          </cell>
        </row>
        <row r="6661">
          <cell r="A6661">
            <v>600115208</v>
          </cell>
          <cell r="B6661">
            <v>70991669</v>
          </cell>
          <cell r="C6661" t="str">
            <v>Jihomoravský kraj</v>
          </cell>
          <cell r="D6661" t="str">
            <v xml:space="preserve">Hodonín </v>
          </cell>
          <cell r="E6661" t="str">
            <v>Městský úřad Veselí nad Moravou</v>
          </cell>
          <cell r="F6661" t="str">
            <v>Veselí nad Moravou</v>
          </cell>
          <cell r="G6661" t="str">
            <v>obec</v>
          </cell>
          <cell r="H6661">
            <v>600115208</v>
          </cell>
          <cell r="I6661" t="str">
            <v>70991669</v>
          </cell>
          <cell r="J6661">
            <v>100</v>
          </cell>
          <cell r="K6661" t="str">
            <v>SINGCLEAN</v>
          </cell>
          <cell r="L6661" t="str">
            <v>ANO</v>
          </cell>
          <cell r="M6661" t="str">
            <v>Mateřská škola Hrubá Vrbka, okres Hodonín, příspěvková organizace</v>
          </cell>
          <cell r="O6661">
            <v>254</v>
          </cell>
          <cell r="Q6661">
            <v>69673</v>
          </cell>
          <cell r="R6661" t="str">
            <v>Hrubá Vrbka</v>
          </cell>
          <cell r="S6661">
            <v>518329819</v>
          </cell>
          <cell r="T6661" t="str">
            <v>ms.vrbka@tiscali.cz</v>
          </cell>
        </row>
        <row r="6662">
          <cell r="A6662">
            <v>600043797</v>
          </cell>
          <cell r="B6662">
            <v>70991677</v>
          </cell>
          <cell r="C6662" t="str">
            <v>Středočeský kraj</v>
          </cell>
          <cell r="D6662" t="str">
            <v xml:space="preserve">Kladno </v>
          </cell>
          <cell r="E6662" t="str">
            <v>Městský úřad Slaný</v>
          </cell>
          <cell r="F6662" t="str">
            <v>Slaný</v>
          </cell>
          <cell r="G6662" t="str">
            <v>obec</v>
          </cell>
          <cell r="H6662">
            <v>600043797</v>
          </cell>
          <cell r="I6662" t="str">
            <v>70991677</v>
          </cell>
          <cell r="J6662">
            <v>0</v>
          </cell>
          <cell r="K6662" t="str">
            <v>SINGCLEAN</v>
          </cell>
          <cell r="L6662" t="str">
            <v>ANO</v>
          </cell>
          <cell r="M6662" t="str">
            <v>Mateřská škola Velvary, okres Kladno</v>
          </cell>
          <cell r="N6662" t="str">
            <v>U Cukrovaru</v>
          </cell>
          <cell r="O6662">
            <v>675</v>
          </cell>
          <cell r="Q6662">
            <v>27324</v>
          </cell>
          <cell r="R6662" t="str">
            <v>Velvary</v>
          </cell>
          <cell r="S6662">
            <v>315761006</v>
          </cell>
          <cell r="T6662" t="str">
            <v>reditelka@msvelvary.cz</v>
          </cell>
        </row>
        <row r="6663">
          <cell r="A6663">
            <v>600052028</v>
          </cell>
          <cell r="B6663">
            <v>70991685</v>
          </cell>
          <cell r="C6663" t="str">
            <v>Středočeský kraj</v>
          </cell>
          <cell r="D6663" t="str">
            <v xml:space="preserve">Praha-východ </v>
          </cell>
          <cell r="E6663" t="str">
            <v>Městský úřad Říčany</v>
          </cell>
          <cell r="F6663" t="str">
            <v>Říčany</v>
          </cell>
          <cell r="G6663" t="str">
            <v>obec</v>
          </cell>
          <cell r="H6663">
            <v>600052028</v>
          </cell>
          <cell r="I6663" t="str">
            <v>70991685</v>
          </cell>
          <cell r="J6663">
            <v>80</v>
          </cell>
          <cell r="K6663" t="str">
            <v>SINGCLEAN</v>
          </cell>
          <cell r="L6663" t="str">
            <v>ANO</v>
          </cell>
          <cell r="M6663" t="str">
            <v>Základní škola a mateřská škola Čestlice</v>
          </cell>
          <cell r="N6663" t="str">
            <v>Na Návsi</v>
          </cell>
          <cell r="O6663">
            <v>3</v>
          </cell>
          <cell r="Q6663">
            <v>25101</v>
          </cell>
          <cell r="R6663" t="str">
            <v>Čestlice</v>
          </cell>
          <cell r="S6663">
            <v>272680901</v>
          </cell>
          <cell r="T6663" t="str">
            <v>zakladni@skolacestlice.cz</v>
          </cell>
        </row>
        <row r="6664">
          <cell r="A6664">
            <v>600114619</v>
          </cell>
          <cell r="B6664">
            <v>70991693</v>
          </cell>
          <cell r="C6664" t="str">
            <v>Jihomoravský kraj</v>
          </cell>
          <cell r="D6664" t="str">
            <v xml:space="preserve">Hodonín </v>
          </cell>
          <cell r="E6664" t="str">
            <v>Městský úřad Veselí nad Moravou</v>
          </cell>
          <cell r="F6664" t="str">
            <v>Veselí nad Moravou</v>
          </cell>
          <cell r="G6664" t="str">
            <v>obec</v>
          </cell>
          <cell r="H6664">
            <v>600114619</v>
          </cell>
          <cell r="I6664" t="str">
            <v>70991693</v>
          </cell>
          <cell r="J6664">
            <v>0</v>
          </cell>
          <cell r="K6664" t="str">
            <v>SINGCLEAN</v>
          </cell>
          <cell r="L6664" t="str">
            <v>ANO</v>
          </cell>
          <cell r="M6664" t="str">
            <v>Mateřská škola Tasov 125, okres Hodonín, příspěvková organizace</v>
          </cell>
          <cell r="O6664">
            <v>125</v>
          </cell>
          <cell r="Q6664">
            <v>69663</v>
          </cell>
          <cell r="R6664" t="str">
            <v>Tasov</v>
          </cell>
          <cell r="S6664">
            <v>607242268</v>
          </cell>
          <cell r="T6664" t="str">
            <v>ms.tasov@seznam.cz</v>
          </cell>
        </row>
        <row r="6665">
          <cell r="A6665">
            <v>600104001</v>
          </cell>
          <cell r="B6665">
            <v>70991707</v>
          </cell>
          <cell r="C6665" t="str">
            <v>Pardubický kraj</v>
          </cell>
          <cell r="D6665" t="str">
            <v xml:space="preserve">Ústí nad Orlicí </v>
          </cell>
          <cell r="E6665" t="str">
            <v>Městský úřad Lanškroun</v>
          </cell>
          <cell r="F6665" t="str">
            <v>Lanškroun</v>
          </cell>
          <cell r="G6665" t="str">
            <v>obec</v>
          </cell>
          <cell r="H6665">
            <v>600104001</v>
          </cell>
          <cell r="I6665" t="str">
            <v>70991707</v>
          </cell>
          <cell r="J6665">
            <v>80</v>
          </cell>
          <cell r="K6665" t="str">
            <v>SINGCLEAN</v>
          </cell>
          <cell r="L6665" t="str">
            <v>ANO</v>
          </cell>
          <cell r="M6665" t="str">
            <v>Mateřská škola Výprachtice</v>
          </cell>
          <cell r="O6665">
            <v>390</v>
          </cell>
          <cell r="Q6665">
            <v>56134</v>
          </cell>
          <cell r="R6665" t="str">
            <v>Výprachtice</v>
          </cell>
          <cell r="S6665">
            <v>465391228</v>
          </cell>
          <cell r="T6665" t="str">
            <v>ms.vyprachtice@quick.cz</v>
          </cell>
        </row>
        <row r="6666">
          <cell r="A6666">
            <v>600104842</v>
          </cell>
          <cell r="B6666">
            <v>70991715</v>
          </cell>
          <cell r="C6666" t="str">
            <v>Pardubický kraj</v>
          </cell>
          <cell r="D6666" t="str">
            <v xml:space="preserve">Ústí nad Orlicí </v>
          </cell>
          <cell r="E6666" t="str">
            <v>Městský úřad Lanškroun</v>
          </cell>
          <cell r="F6666" t="str">
            <v>Lanškroun</v>
          </cell>
          <cell r="G6666" t="str">
            <v>obec</v>
          </cell>
          <cell r="H6666">
            <v>600104842</v>
          </cell>
          <cell r="I6666" t="str">
            <v>70991715</v>
          </cell>
          <cell r="J6666">
            <v>300</v>
          </cell>
          <cell r="K6666" t="str">
            <v>SINGCLEAN</v>
          </cell>
          <cell r="L6666" t="str">
            <v>ANO</v>
          </cell>
          <cell r="M6666" t="str">
            <v>Základní škola Jindřicha Pravečka, Výprachtice, okres Ústí nad Orlicí</v>
          </cell>
          <cell r="O6666">
            <v>390</v>
          </cell>
          <cell r="Q6666">
            <v>56134</v>
          </cell>
          <cell r="R6666" t="str">
            <v>Výprachtice</v>
          </cell>
          <cell r="S6666">
            <v>467771372</v>
          </cell>
          <cell r="T6666" t="str">
            <v>zs.vypr@email.cz</v>
          </cell>
        </row>
        <row r="6667">
          <cell r="A6667">
            <v>600064794</v>
          </cell>
          <cell r="B6667">
            <v>70991723</v>
          </cell>
          <cell r="C6667" t="str">
            <v>Jihočeský kraj</v>
          </cell>
          <cell r="D6667" t="str">
            <v xml:space="preserve">Tábor </v>
          </cell>
          <cell r="E6667" t="str">
            <v>Městský úřad Tábor</v>
          </cell>
          <cell r="F6667" t="str">
            <v>Tábor</v>
          </cell>
          <cell r="G6667" t="str">
            <v>obec</v>
          </cell>
          <cell r="H6667">
            <v>600064794</v>
          </cell>
          <cell r="I6667" t="str">
            <v>70991723</v>
          </cell>
          <cell r="J6667">
            <v>780</v>
          </cell>
          <cell r="K6667" t="str">
            <v>SINGCLEAN</v>
          </cell>
          <cell r="L6667" t="str">
            <v>ANO</v>
          </cell>
          <cell r="M6667" t="str">
            <v>Základní škola Bechyně, Školní 293</v>
          </cell>
          <cell r="N6667" t="str">
            <v>Školní</v>
          </cell>
          <cell r="O6667">
            <v>293</v>
          </cell>
          <cell r="Q6667">
            <v>39165</v>
          </cell>
          <cell r="R6667" t="str">
            <v>Bechyně</v>
          </cell>
          <cell r="S6667">
            <v>381213016</v>
          </cell>
          <cell r="T6667" t="str">
            <v>info@zsbechyne.cz</v>
          </cell>
        </row>
        <row r="6668">
          <cell r="A6668">
            <v>600064671</v>
          </cell>
          <cell r="B6668">
            <v>70991766</v>
          </cell>
          <cell r="C6668" t="str">
            <v>Jihočeský kraj</v>
          </cell>
          <cell r="D6668" t="str">
            <v xml:space="preserve">Tábor </v>
          </cell>
          <cell r="E6668" t="str">
            <v>Městský úřad Tábor</v>
          </cell>
          <cell r="F6668" t="str">
            <v>Tábor</v>
          </cell>
          <cell r="G6668" t="str">
            <v>obec</v>
          </cell>
          <cell r="H6668">
            <v>600064671</v>
          </cell>
          <cell r="I6668" t="str">
            <v>70991766</v>
          </cell>
          <cell r="J6668">
            <v>540</v>
          </cell>
          <cell r="K6668" t="str">
            <v>SINGCLEAN</v>
          </cell>
          <cell r="L6668" t="str">
            <v>ANO</v>
          </cell>
          <cell r="M6668" t="str">
            <v>Základní škola Františka Křižíka Bechyně</v>
          </cell>
          <cell r="N6668" t="str">
            <v>Libušina</v>
          </cell>
          <cell r="O6668">
            <v>164</v>
          </cell>
          <cell r="Q6668">
            <v>39165</v>
          </cell>
          <cell r="R6668" t="str">
            <v>Bechyně</v>
          </cell>
          <cell r="S6668">
            <v>381211032</v>
          </cell>
          <cell r="T6668" t="str">
            <v>bechlib@volny.cz</v>
          </cell>
        </row>
        <row r="6669">
          <cell r="A6669">
            <v>600064221</v>
          </cell>
          <cell r="B6669">
            <v>70991839</v>
          </cell>
          <cell r="C6669" t="str">
            <v>Jihočeský kraj</v>
          </cell>
          <cell r="D6669" t="str">
            <v xml:space="preserve">Tábor </v>
          </cell>
          <cell r="E6669" t="str">
            <v>Městský úřad Tábor</v>
          </cell>
          <cell r="F6669" t="str">
            <v>Tábor</v>
          </cell>
          <cell r="G6669" t="str">
            <v>obec</v>
          </cell>
          <cell r="H6669">
            <v>600064221</v>
          </cell>
          <cell r="I6669" t="str">
            <v>70991839</v>
          </cell>
          <cell r="J6669">
            <v>460</v>
          </cell>
          <cell r="K6669" t="str">
            <v>SINGCLEAN</v>
          </cell>
          <cell r="L6669" t="str">
            <v>ANO</v>
          </cell>
          <cell r="M6669" t="str">
            <v>Mateřská škola Jahůdka, Bechyně, Na Libuši 859</v>
          </cell>
          <cell r="N6669" t="str">
            <v>Na Libuši</v>
          </cell>
          <cell r="O6669">
            <v>859</v>
          </cell>
          <cell r="Q6669">
            <v>39165</v>
          </cell>
          <cell r="R6669" t="str">
            <v>Bechyně</v>
          </cell>
          <cell r="S6669">
            <v>381213171</v>
          </cell>
          <cell r="T6669" t="str">
            <v>reditelka@msjahudka.cz</v>
          </cell>
        </row>
        <row r="6670">
          <cell r="A6670">
            <v>600113221</v>
          </cell>
          <cell r="B6670">
            <v>70991847</v>
          </cell>
          <cell r="C6670" t="str">
            <v>Zlínský kraj</v>
          </cell>
          <cell r="D6670" t="str">
            <v xml:space="preserve">Zlín </v>
          </cell>
          <cell r="E6670" t="str">
            <v>Městský úřad Valašské Klobouky</v>
          </cell>
          <cell r="F6670" t="str">
            <v>Valašské Klobouky</v>
          </cell>
          <cell r="G6670" t="str">
            <v>obec</v>
          </cell>
          <cell r="H6670">
            <v>600113221</v>
          </cell>
          <cell r="I6670" t="str">
            <v>70991847</v>
          </cell>
          <cell r="J6670">
            <v>80</v>
          </cell>
          <cell r="K6670" t="str">
            <v>SINGCLEAN</v>
          </cell>
          <cell r="L6670" t="str">
            <v>ANO</v>
          </cell>
          <cell r="M6670" t="str">
            <v>Mateřská škola Jestřabí, okres Zlín, příspěvková organizace</v>
          </cell>
          <cell r="O6670">
            <v>78</v>
          </cell>
          <cell r="Q6670">
            <v>76333</v>
          </cell>
          <cell r="R6670" t="str">
            <v>Jestřabí</v>
          </cell>
          <cell r="S6670">
            <v>577336023</v>
          </cell>
          <cell r="T6670" t="str">
            <v>obec.jestrabi@tiscali.cz</v>
          </cell>
        </row>
        <row r="6671">
          <cell r="A6671">
            <v>650047958</v>
          </cell>
          <cell r="B6671">
            <v>70991855</v>
          </cell>
          <cell r="C6671" t="str">
            <v>Pardubický kraj</v>
          </cell>
          <cell r="D6671" t="str">
            <v xml:space="preserve">Svitavy </v>
          </cell>
          <cell r="E6671" t="str">
            <v>Městský úřad Litomyšl</v>
          </cell>
          <cell r="F6671" t="str">
            <v>Litomyšl</v>
          </cell>
          <cell r="G6671" t="str">
            <v>obec</v>
          </cell>
          <cell r="H6671">
            <v>650047958</v>
          </cell>
          <cell r="I6671" t="str">
            <v>70991855</v>
          </cell>
          <cell r="J6671">
            <v>300</v>
          </cell>
          <cell r="K6671" t="str">
            <v>SINGCLEAN</v>
          </cell>
          <cell r="L6671" t="str">
            <v>ANO</v>
          </cell>
          <cell r="M6671" t="str">
            <v>Základní škola a mateřská škola Všeználek, Němčice 114</v>
          </cell>
          <cell r="O6671">
            <v>114</v>
          </cell>
          <cell r="Q6671">
            <v>56118</v>
          </cell>
          <cell r="R6671" t="str">
            <v>Němčice</v>
          </cell>
          <cell r="S6671">
            <v>461610130</v>
          </cell>
          <cell r="T6671" t="str">
            <v>zsnemcice@tiscali.cz</v>
          </cell>
        </row>
        <row r="6672">
          <cell r="A6672">
            <v>600086011</v>
          </cell>
          <cell r="B6672">
            <v>70991863</v>
          </cell>
          <cell r="C6672" t="str">
            <v>Kraj Vysočina</v>
          </cell>
          <cell r="D6672" t="str">
            <v xml:space="preserve">Havlíčkův Brod </v>
          </cell>
          <cell r="E6672" t="str">
            <v>Městský úřad Chotěboř</v>
          </cell>
          <cell r="F6672" t="str">
            <v>Chotěboř</v>
          </cell>
          <cell r="G6672" t="str">
            <v>obec</v>
          </cell>
          <cell r="H6672">
            <v>600086011</v>
          </cell>
          <cell r="I6672" t="str">
            <v>70991863</v>
          </cell>
          <cell r="J6672">
            <v>80</v>
          </cell>
          <cell r="K6672" t="str">
            <v>SINGCLEAN</v>
          </cell>
          <cell r="L6672" t="str">
            <v>ANO</v>
          </cell>
          <cell r="M6672" t="str">
            <v>Mateřská škola Víska se speciální třídou</v>
          </cell>
          <cell r="O6672">
            <v>50</v>
          </cell>
          <cell r="Q6672">
            <v>58301</v>
          </cell>
          <cell r="R6672" t="str">
            <v>Víska</v>
          </cell>
          <cell r="S6672">
            <v>569692163</v>
          </cell>
          <cell r="T6672" t="str">
            <v>ms.viska@centrum.cz</v>
          </cell>
        </row>
        <row r="6673">
          <cell r="A6673">
            <v>600123944</v>
          </cell>
          <cell r="B6673">
            <v>70991880</v>
          </cell>
          <cell r="C6673" t="str">
            <v>Zlínský kraj</v>
          </cell>
          <cell r="D6673" t="str">
            <v xml:space="preserve">Uherské Hradiště </v>
          </cell>
          <cell r="E6673" t="str">
            <v>Městský úřad Uherský Brod</v>
          </cell>
          <cell r="F6673" t="str">
            <v>Uherský Brod</v>
          </cell>
          <cell r="G6673" t="str">
            <v>obec</v>
          </cell>
          <cell r="H6673">
            <v>600123944</v>
          </cell>
          <cell r="I6673" t="str">
            <v>70991880</v>
          </cell>
          <cell r="J6673">
            <v>160</v>
          </cell>
          <cell r="K6673" t="str">
            <v>SINGCLEAN</v>
          </cell>
          <cell r="L6673" t="str">
            <v>ANO</v>
          </cell>
          <cell r="M6673" t="str">
            <v>Mateřská škola Olšava, Uherský Brod, U Školky 2148, okres Uherské Hradiště</v>
          </cell>
          <cell r="N6673" t="str">
            <v>U Školky</v>
          </cell>
          <cell r="O6673">
            <v>2148</v>
          </cell>
          <cell r="Q6673">
            <v>68801</v>
          </cell>
          <cell r="R6673" t="str">
            <v>Uherský Brod</v>
          </cell>
          <cell r="S6673" t="str">
            <v>572 805 660 ,739319055</v>
          </cell>
          <cell r="T6673" t="str">
            <v>msolsavaub@uhedu.cz</v>
          </cell>
        </row>
        <row r="6674">
          <cell r="A6674">
            <v>600123651</v>
          </cell>
          <cell r="B6674">
            <v>70991898</v>
          </cell>
          <cell r="C6674" t="str">
            <v>Zlínský kraj</v>
          </cell>
          <cell r="D6674" t="str">
            <v xml:space="preserve">Uherské Hradiště </v>
          </cell>
          <cell r="E6674" t="str">
            <v>Městský úřad Uherský Brod</v>
          </cell>
          <cell r="F6674" t="str">
            <v>Uherský Brod</v>
          </cell>
          <cell r="G6674" t="str">
            <v>obec</v>
          </cell>
          <cell r="H6674">
            <v>600123651</v>
          </cell>
          <cell r="I6674" t="str">
            <v>70991898</v>
          </cell>
          <cell r="J6674">
            <v>160</v>
          </cell>
          <cell r="K6674" t="str">
            <v>SINGCLEAN</v>
          </cell>
          <cell r="L6674" t="str">
            <v>ANO</v>
          </cell>
          <cell r="M6674" t="str">
            <v>Mateřská škola, Uherský Brod, Primátora Hájka 2030, okres Uherské Hradiště</v>
          </cell>
          <cell r="N6674" t="str">
            <v>Prim. Hájka</v>
          </cell>
          <cell r="O6674">
            <v>2030</v>
          </cell>
          <cell r="Q6674">
            <v>68801</v>
          </cell>
          <cell r="R6674" t="str">
            <v>Uherský Brod</v>
          </cell>
          <cell r="S6674">
            <v>775144415</v>
          </cell>
          <cell r="T6674" t="str">
            <v>mshajkaub@uhedu.cz</v>
          </cell>
        </row>
        <row r="6675">
          <cell r="A6675">
            <v>600123901</v>
          </cell>
          <cell r="B6675">
            <v>70991910</v>
          </cell>
          <cell r="C6675" t="str">
            <v>Zlínský kraj</v>
          </cell>
          <cell r="D6675" t="str">
            <v xml:space="preserve">Uherské Hradiště </v>
          </cell>
          <cell r="E6675" t="str">
            <v>Městský úřad Uherský Brod</v>
          </cell>
          <cell r="F6675" t="str">
            <v>Uherský Brod</v>
          </cell>
          <cell r="G6675" t="str">
            <v>obec</v>
          </cell>
          <cell r="H6675">
            <v>600123901</v>
          </cell>
          <cell r="I6675" t="str">
            <v>70991910</v>
          </cell>
          <cell r="J6675">
            <v>120</v>
          </cell>
          <cell r="K6675" t="str">
            <v>SINGCLEAN</v>
          </cell>
          <cell r="L6675" t="str">
            <v>ANO</v>
          </cell>
          <cell r="M6675" t="str">
            <v>Mateřská škola, Uherský Brod, Svatopluka Čecha 1528, okres Uherské Hradiště</v>
          </cell>
          <cell r="N6675" t="str">
            <v>Svat. Čecha</v>
          </cell>
          <cell r="O6675">
            <v>1528</v>
          </cell>
          <cell r="Q6675">
            <v>68801</v>
          </cell>
          <cell r="R6675" t="str">
            <v>Uherský Brod</v>
          </cell>
          <cell r="S6675">
            <v>572805680</v>
          </cell>
          <cell r="T6675" t="str">
            <v>reditelka@mscechaub.cz</v>
          </cell>
        </row>
        <row r="6676">
          <cell r="A6676">
            <v>600123952</v>
          </cell>
          <cell r="B6676">
            <v>70991928</v>
          </cell>
          <cell r="C6676" t="str">
            <v>Zlínský kraj</v>
          </cell>
          <cell r="D6676" t="str">
            <v xml:space="preserve">Uherské Hradiště </v>
          </cell>
          <cell r="E6676" t="str">
            <v>Městský úřad Uherský Brod</v>
          </cell>
          <cell r="F6676" t="str">
            <v>Uherský Brod</v>
          </cell>
          <cell r="G6676" t="str">
            <v>obec</v>
          </cell>
          <cell r="H6676">
            <v>600123952</v>
          </cell>
          <cell r="I6676" t="str">
            <v>70991928</v>
          </cell>
          <cell r="J6676">
            <v>440</v>
          </cell>
          <cell r="K6676" t="str">
            <v>SINGCLEAN</v>
          </cell>
          <cell r="L6676" t="str">
            <v>ANO</v>
          </cell>
          <cell r="M6676" t="str">
            <v>Mateřská škola, Uherský Brod, Obchodní 1639, okres Uherské Hradiště</v>
          </cell>
          <cell r="N6676" t="str">
            <v>Obchodní</v>
          </cell>
          <cell r="O6676">
            <v>1639</v>
          </cell>
          <cell r="Q6676">
            <v>68801</v>
          </cell>
          <cell r="R6676" t="str">
            <v>Uherský Brod</v>
          </cell>
          <cell r="S6676">
            <v>572634300</v>
          </cell>
          <cell r="T6676" t="str">
            <v>msub@uhedu.cz</v>
          </cell>
        </row>
        <row r="6677">
          <cell r="A6677">
            <v>600123910</v>
          </cell>
          <cell r="B6677">
            <v>70991944</v>
          </cell>
          <cell r="C6677" t="str">
            <v>Zlínský kraj</v>
          </cell>
          <cell r="D6677" t="str">
            <v xml:space="preserve">Uherské Hradiště </v>
          </cell>
          <cell r="E6677" t="str">
            <v>Městský úřad Uherský Brod</v>
          </cell>
          <cell r="F6677" t="str">
            <v>Uherský Brod</v>
          </cell>
          <cell r="G6677" t="str">
            <v>obec</v>
          </cell>
          <cell r="H6677">
            <v>600123910</v>
          </cell>
          <cell r="I6677" t="str">
            <v>70991944</v>
          </cell>
          <cell r="J6677">
            <v>60</v>
          </cell>
          <cell r="K6677" t="str">
            <v>SINGCLEAN</v>
          </cell>
          <cell r="L6677" t="str">
            <v>ANO</v>
          </cell>
          <cell r="M6677" t="str">
            <v>Mateřská škola, Uherský Brod - Těšov, Školní 130, okres Uherské Hradiště</v>
          </cell>
          <cell r="N6677" t="str">
            <v>Školní</v>
          </cell>
          <cell r="O6677">
            <v>130</v>
          </cell>
          <cell r="Q6677">
            <v>68734</v>
          </cell>
          <cell r="R6677" t="str">
            <v>Uherský Brod</v>
          </cell>
          <cell r="S6677">
            <v>572805690</v>
          </cell>
          <cell r="T6677" t="str">
            <v>reditelka@mstesov.cz</v>
          </cell>
        </row>
        <row r="6678">
          <cell r="A6678">
            <v>600044122</v>
          </cell>
          <cell r="B6678">
            <v>70991961</v>
          </cell>
          <cell r="C6678" t="str">
            <v>Středočeský kraj</v>
          </cell>
          <cell r="D6678" t="str">
            <v xml:space="preserve">Kladno </v>
          </cell>
          <cell r="E6678" t="str">
            <v>Magistrát města Kladna</v>
          </cell>
          <cell r="F6678" t="str">
            <v>Kladno</v>
          </cell>
          <cell r="G6678" t="str">
            <v>obec</v>
          </cell>
          <cell r="H6678">
            <v>600044122</v>
          </cell>
          <cell r="I6678" t="str">
            <v>70991961</v>
          </cell>
          <cell r="J6678">
            <v>40</v>
          </cell>
          <cell r="K6678" t="str">
            <v>SINGCLEAN</v>
          </cell>
          <cell r="L6678" t="str">
            <v>ANO</v>
          </cell>
          <cell r="M6678" t="str">
            <v>Základní škola a Mateřská škola Pod Budčí, Zákolany</v>
          </cell>
          <cell r="O6678">
            <v>50</v>
          </cell>
          <cell r="Q6678">
            <v>27328</v>
          </cell>
          <cell r="R6678" t="str">
            <v>Zákolany</v>
          </cell>
          <cell r="S6678">
            <v>315602165</v>
          </cell>
          <cell r="T6678" t="str">
            <v>zsmspodbudci@email.cz</v>
          </cell>
        </row>
        <row r="6679">
          <cell r="A6679">
            <v>600123898</v>
          </cell>
          <cell r="B6679">
            <v>70991979</v>
          </cell>
          <cell r="C6679" t="str">
            <v>Zlínský kraj</v>
          </cell>
          <cell r="D6679" t="str">
            <v xml:space="preserve">Uherské Hradiště </v>
          </cell>
          <cell r="E6679" t="str">
            <v>Městský úřad Uherský Brod</v>
          </cell>
          <cell r="F6679" t="str">
            <v>Uherský Brod</v>
          </cell>
          <cell r="G6679" t="str">
            <v>obec</v>
          </cell>
          <cell r="H6679">
            <v>600123898</v>
          </cell>
          <cell r="I6679" t="str">
            <v>70991979</v>
          </cell>
          <cell r="J6679">
            <v>200</v>
          </cell>
          <cell r="K6679" t="str">
            <v>SINGCLEAN</v>
          </cell>
          <cell r="L6679" t="str">
            <v>ANO</v>
          </cell>
          <cell r="M6679" t="str">
            <v>Mateřská škola, Uherský Brod, Mariánské náměstí 16, okres Uherské Hradiště</v>
          </cell>
          <cell r="N6679" t="str">
            <v>Mariánské nám.</v>
          </cell>
          <cell r="O6679">
            <v>16</v>
          </cell>
          <cell r="Q6679">
            <v>68801</v>
          </cell>
          <cell r="R6679" t="str">
            <v>Uherský Brod</v>
          </cell>
          <cell r="S6679">
            <v>572805670</v>
          </cell>
          <cell r="T6679" t="str">
            <v>reditelka@msmarub.cz</v>
          </cell>
        </row>
        <row r="6680">
          <cell r="A6680">
            <v>600127338</v>
          </cell>
          <cell r="B6680">
            <v>70992045</v>
          </cell>
          <cell r="C6680" t="str">
            <v>Jihomoravský kraj</v>
          </cell>
          <cell r="D6680" t="str">
            <v xml:space="preserve">Znojmo </v>
          </cell>
          <cell r="E6680" t="str">
            <v>Městský úřad Moravský Krumlov</v>
          </cell>
          <cell r="F6680" t="str">
            <v>Moravský Krumlov</v>
          </cell>
          <cell r="G6680" t="str">
            <v>obec</v>
          </cell>
          <cell r="H6680">
            <v>600127338</v>
          </cell>
          <cell r="I6680" t="str">
            <v>70992045</v>
          </cell>
          <cell r="J6680">
            <v>100</v>
          </cell>
          <cell r="K6680" t="str">
            <v>SINGCLEAN</v>
          </cell>
          <cell r="L6680" t="str">
            <v>ANO</v>
          </cell>
          <cell r="M6680" t="str">
            <v>Základní škola a Mateřská škola Tavíkovice, okres Znojmo, příspěvková organizace</v>
          </cell>
          <cell r="O6680">
            <v>62</v>
          </cell>
          <cell r="Q6680">
            <v>67140</v>
          </cell>
          <cell r="R6680" t="str">
            <v>Tavíkovice</v>
          </cell>
          <cell r="S6680">
            <v>515339214</v>
          </cell>
          <cell r="T6680" t="str">
            <v>zstavikovice@volny.cz</v>
          </cell>
        </row>
        <row r="6681">
          <cell r="A6681">
            <v>600129144</v>
          </cell>
          <cell r="B6681">
            <v>70992053</v>
          </cell>
          <cell r="C6681" t="str">
            <v>Kraj Vysočina</v>
          </cell>
          <cell r="D6681" t="str">
            <v xml:space="preserve">Žďár nad Sázavou </v>
          </cell>
          <cell r="E6681" t="str">
            <v>Městský úřad Velké Meziříčí</v>
          </cell>
          <cell r="F6681" t="str">
            <v>Velké Meziříčí</v>
          </cell>
          <cell r="G6681" t="str">
            <v>obec</v>
          </cell>
          <cell r="H6681">
            <v>600129144</v>
          </cell>
          <cell r="I6681" t="str">
            <v>70992053</v>
          </cell>
          <cell r="J6681">
            <v>200</v>
          </cell>
          <cell r="K6681" t="str">
            <v>SINGCLEAN</v>
          </cell>
          <cell r="L6681" t="str">
            <v>ANO</v>
          </cell>
          <cell r="M6681" t="str">
            <v>Mateřská škola Měřín - příspěvková organizace</v>
          </cell>
          <cell r="N6681" t="str">
            <v>U Hřiště</v>
          </cell>
          <cell r="O6681">
            <v>538</v>
          </cell>
          <cell r="Q6681">
            <v>59442</v>
          </cell>
          <cell r="R6681" t="str">
            <v>Měřín</v>
          </cell>
          <cell r="S6681">
            <v>566544210</v>
          </cell>
          <cell r="T6681" t="str">
            <v>msmerin@razdva.cz</v>
          </cell>
        </row>
        <row r="6682">
          <cell r="A6682">
            <v>600089011</v>
          </cell>
          <cell r="B6682">
            <v>70992061</v>
          </cell>
          <cell r="C6682" t="str">
            <v>Královéhradecký kraj</v>
          </cell>
          <cell r="D6682" t="str">
            <v xml:space="preserve">Hradec Králové </v>
          </cell>
          <cell r="E6682" t="str">
            <v>Magistrát města Hradce Králové</v>
          </cell>
          <cell r="F6682" t="str">
            <v>Hradec Králové</v>
          </cell>
          <cell r="G6682" t="str">
            <v>obec</v>
          </cell>
          <cell r="H6682">
            <v>600089011</v>
          </cell>
          <cell r="I6682" t="str">
            <v>70992061</v>
          </cell>
          <cell r="J6682">
            <v>280</v>
          </cell>
          <cell r="K6682" t="str">
            <v>SINGCLEAN</v>
          </cell>
          <cell r="L6682" t="str">
            <v>ANO</v>
          </cell>
          <cell r="M6682" t="str">
            <v>Základní škola a mateřská škola, Librantice, okres Hradec Králové</v>
          </cell>
          <cell r="O6682">
            <v>119</v>
          </cell>
          <cell r="Q6682">
            <v>50346</v>
          </cell>
          <cell r="R6682" t="str">
            <v>Librantice</v>
          </cell>
          <cell r="S6682">
            <v>606787118</v>
          </cell>
          <cell r="T6682" t="str">
            <v>zslibrantice@volny.cz</v>
          </cell>
        </row>
        <row r="6683">
          <cell r="A6683">
            <v>600130789</v>
          </cell>
          <cell r="B6683">
            <v>70992070</v>
          </cell>
          <cell r="C6683" t="str">
            <v>Kraj Vysočina</v>
          </cell>
          <cell r="D6683" t="str">
            <v xml:space="preserve">Žďár nad Sázavou </v>
          </cell>
          <cell r="E6683" t="str">
            <v>Městský úřad Velké Meziříčí</v>
          </cell>
          <cell r="F6683" t="str">
            <v>Velké Meziříčí</v>
          </cell>
          <cell r="G6683" t="str">
            <v>obec</v>
          </cell>
          <cell r="H6683">
            <v>600130789</v>
          </cell>
          <cell r="I6683" t="str">
            <v>70992070</v>
          </cell>
          <cell r="J6683">
            <v>60</v>
          </cell>
          <cell r="K6683" t="str">
            <v>SINGCLEAN</v>
          </cell>
          <cell r="L6683" t="str">
            <v>ANO</v>
          </cell>
          <cell r="M6683" t="str">
            <v>Základní škola Pavlínov okres Žďár nad Sázavou</v>
          </cell>
          <cell r="O6683">
            <v>44</v>
          </cell>
          <cell r="Q6683">
            <v>59401</v>
          </cell>
          <cell r="R6683" t="str">
            <v>Pavlínov</v>
          </cell>
          <cell r="S6683">
            <v>566544363</v>
          </cell>
          <cell r="T6683" t="str">
            <v>zs.pavlinov@centrum.cz</v>
          </cell>
        </row>
        <row r="6684">
          <cell r="A6684">
            <v>600107761</v>
          </cell>
          <cell r="B6684">
            <v>70992100</v>
          </cell>
          <cell r="C6684" t="str">
            <v>Jihomoravský kraj</v>
          </cell>
          <cell r="D6684" t="str">
            <v xml:space="preserve">Brno-město </v>
          </cell>
          <cell r="E6684" t="str">
            <v>Magistrát města Brna</v>
          </cell>
          <cell r="F6684" t="str">
            <v>Brno</v>
          </cell>
          <cell r="G6684" t="str">
            <v>obec</v>
          </cell>
          <cell r="H6684">
            <v>600107761</v>
          </cell>
          <cell r="I6684" t="str">
            <v>70992100</v>
          </cell>
          <cell r="J6684">
            <v>180</v>
          </cell>
          <cell r="K6684" t="str">
            <v>SINGCLEAN</v>
          </cell>
          <cell r="L6684" t="str">
            <v>ANO</v>
          </cell>
          <cell r="M6684" t="str">
            <v>Mateřská škola Brno, Dubová 2, příspěvková organizace</v>
          </cell>
          <cell r="N6684" t="str">
            <v>Dubová</v>
          </cell>
          <cell r="O6684">
            <v>631</v>
          </cell>
          <cell r="P6684">
            <v>2</v>
          </cell>
          <cell r="Q6684">
            <v>63700</v>
          </cell>
          <cell r="R6684" t="str">
            <v>Brno</v>
          </cell>
          <cell r="S6684">
            <v>541220299</v>
          </cell>
          <cell r="T6684" t="str">
            <v>msdubova@volny.cz</v>
          </cell>
        </row>
        <row r="6685">
          <cell r="A6685">
            <v>600041921</v>
          </cell>
          <cell r="B6685">
            <v>70992118</v>
          </cell>
          <cell r="C6685" t="str">
            <v>Středočeský kraj</v>
          </cell>
          <cell r="D6685" t="str">
            <v xml:space="preserve">Benešov </v>
          </cell>
          <cell r="E6685" t="str">
            <v>Městský úřad Benešov</v>
          </cell>
          <cell r="F6685" t="str">
            <v>Benešov</v>
          </cell>
          <cell r="G6685" t="str">
            <v>obec</v>
          </cell>
          <cell r="H6685">
            <v>600041921</v>
          </cell>
          <cell r="I6685" t="str">
            <v>70992118</v>
          </cell>
          <cell r="J6685">
            <v>320</v>
          </cell>
          <cell r="K6685" t="str">
            <v>SINGCLEAN</v>
          </cell>
          <cell r="L6685" t="str">
            <v>ANO</v>
          </cell>
          <cell r="M6685" t="str">
            <v>Základní škola a Mateřská škola Teplýšovice, okres Benešov</v>
          </cell>
          <cell r="O6685">
            <v>45</v>
          </cell>
          <cell r="Q6685">
            <v>25601</v>
          </cell>
          <cell r="R6685" t="str">
            <v>Teplýšovice</v>
          </cell>
          <cell r="S6685">
            <v>724753531</v>
          </cell>
          <cell r="T6685" t="str">
            <v>zs@zsamsteplysovice.cz</v>
          </cell>
        </row>
        <row r="6686">
          <cell r="A6686">
            <v>600051668</v>
          </cell>
          <cell r="B6686">
            <v>70992126</v>
          </cell>
          <cell r="C6686" t="str">
            <v>Středočeský kraj</v>
          </cell>
          <cell r="D6686" t="str">
            <v xml:space="preserve">Praha-východ </v>
          </cell>
          <cell r="E6686" t="str">
            <v>Městský úřad Brandýs nad Labem-Stará Boleslav</v>
          </cell>
          <cell r="F6686" t="str">
            <v>Brandýs n.L.-S.Boleslav</v>
          </cell>
          <cell r="G6686" t="str">
            <v>obec</v>
          </cell>
          <cell r="H6686">
            <v>600051668</v>
          </cell>
          <cell r="I6686" t="str">
            <v>70992126</v>
          </cell>
          <cell r="J6686">
            <v>60</v>
          </cell>
          <cell r="K6686" t="str">
            <v>SINGCLEAN</v>
          </cell>
          <cell r="L6686" t="str">
            <v>ANO</v>
          </cell>
          <cell r="M6686" t="str">
            <v>Mateřská škola Horoušany</v>
          </cell>
          <cell r="N6686" t="str">
            <v>Baumanova</v>
          </cell>
          <cell r="O6686">
            <v>12</v>
          </cell>
          <cell r="Q6686">
            <v>25082</v>
          </cell>
          <cell r="R6686" t="str">
            <v>Horoušany</v>
          </cell>
          <cell r="S6686">
            <v>281982020</v>
          </cell>
        </row>
        <row r="6687">
          <cell r="A6687">
            <v>600115267</v>
          </cell>
          <cell r="B6687">
            <v>70992134</v>
          </cell>
          <cell r="C6687" t="str">
            <v>Jihomoravský kraj</v>
          </cell>
          <cell r="D6687" t="str">
            <v xml:space="preserve">Hodonín </v>
          </cell>
          <cell r="E6687" t="str">
            <v>Městský úřad Veselí nad Moravou</v>
          </cell>
          <cell r="F6687" t="str">
            <v>Veselí nad Moravou</v>
          </cell>
          <cell r="G6687" t="str">
            <v>obec</v>
          </cell>
          <cell r="H6687">
            <v>600115267</v>
          </cell>
          <cell r="I6687" t="str">
            <v>70992134</v>
          </cell>
          <cell r="J6687">
            <v>240</v>
          </cell>
          <cell r="K6687" t="str">
            <v>SINGCLEAN</v>
          </cell>
          <cell r="L6687" t="str">
            <v>ANO</v>
          </cell>
          <cell r="M6687" t="str">
            <v>Mateřská škola Vnorovy, okres Hodonín, příspěvková organizace</v>
          </cell>
          <cell r="N6687" t="str">
            <v>Dolina</v>
          </cell>
          <cell r="O6687">
            <v>602</v>
          </cell>
          <cell r="Q6687">
            <v>69661</v>
          </cell>
          <cell r="R6687" t="str">
            <v>Vnorovy</v>
          </cell>
          <cell r="S6687">
            <v>518328131</v>
          </cell>
          <cell r="T6687" t="str">
            <v>ms@skolkavnorovy.cz</v>
          </cell>
        </row>
        <row r="6688">
          <cell r="A6688">
            <v>600116077</v>
          </cell>
          <cell r="B6688">
            <v>70992169</v>
          </cell>
          <cell r="C6688" t="str">
            <v>Jihomoravský kraj</v>
          </cell>
          <cell r="D6688" t="str">
            <v xml:space="preserve">Hodonín </v>
          </cell>
          <cell r="E6688" t="str">
            <v>Městský úřad Veselí nad Moravou</v>
          </cell>
          <cell r="F6688" t="str">
            <v>Veselí nad Moravou</v>
          </cell>
          <cell r="G6688" t="str">
            <v>obec</v>
          </cell>
          <cell r="H6688">
            <v>600116077</v>
          </cell>
          <cell r="I6688" t="str">
            <v>70992169</v>
          </cell>
          <cell r="J6688">
            <v>1000</v>
          </cell>
          <cell r="K6688" t="str">
            <v>SINGCLEAN</v>
          </cell>
          <cell r="L6688" t="str">
            <v>ANO</v>
          </cell>
          <cell r="M6688" t="str">
            <v>Základní škola Vnorovy, okres Hodonín, příspěvková organizace</v>
          </cell>
          <cell r="N6688" t="str">
            <v>Hlavní</v>
          </cell>
          <cell r="O6688">
            <v>17</v>
          </cell>
          <cell r="Q6688">
            <v>69661</v>
          </cell>
          <cell r="R6688" t="str">
            <v>Vnorovy</v>
          </cell>
          <cell r="S6688">
            <v>518328155</v>
          </cell>
          <cell r="T6688" t="str">
            <v>zsvnorovy@zsvnorovy.cz</v>
          </cell>
        </row>
        <row r="6689">
          <cell r="A6689">
            <v>600036723</v>
          </cell>
          <cell r="B6689">
            <v>70992193</v>
          </cell>
          <cell r="C6689" t="str">
            <v>Hlavní město Praha</v>
          </cell>
          <cell r="D6689" t="str">
            <v xml:space="preserve">Praha 4 </v>
          </cell>
          <cell r="E6689" t="str">
            <v>Úřad městské části Praha 4</v>
          </cell>
          <cell r="F6689" t="str">
            <v>Praha 12</v>
          </cell>
          <cell r="G6689" t="str">
            <v>obec</v>
          </cell>
          <cell r="H6689">
            <v>600036723</v>
          </cell>
          <cell r="I6689" t="str">
            <v>70992193</v>
          </cell>
          <cell r="J6689">
            <v>380</v>
          </cell>
          <cell r="K6689" t="str">
            <v>SINGCLEAN</v>
          </cell>
          <cell r="L6689" t="str">
            <v>ANO</v>
          </cell>
          <cell r="M6689" t="str">
            <v>Mateřská škola Kunratice, Praha 4, Předškolní 880</v>
          </cell>
          <cell r="N6689" t="str">
            <v>Předškolní</v>
          </cell>
          <cell r="O6689">
            <v>880</v>
          </cell>
          <cell r="P6689">
            <v>1</v>
          </cell>
          <cell r="Q6689">
            <v>14800</v>
          </cell>
          <cell r="R6689" t="str">
            <v>Praha 4</v>
          </cell>
          <cell r="S6689">
            <v>244911551</v>
          </cell>
          <cell r="T6689" t="str">
            <v>filipovam@volny.cz</v>
          </cell>
        </row>
        <row r="6690">
          <cell r="A6690">
            <v>600118274</v>
          </cell>
          <cell r="B6690">
            <v>70992207</v>
          </cell>
          <cell r="C6690" t="str">
            <v>Zlínský kraj</v>
          </cell>
          <cell r="D6690" t="str">
            <v xml:space="preserve">Kroměříž </v>
          </cell>
          <cell r="E6690" t="str">
            <v>Městský úřad Kroměříž</v>
          </cell>
          <cell r="F6690" t="str">
            <v>Kroměříž</v>
          </cell>
          <cell r="G6690" t="str">
            <v>obec</v>
          </cell>
          <cell r="H6690">
            <v>600118274</v>
          </cell>
          <cell r="I6690" t="str">
            <v>70992207</v>
          </cell>
          <cell r="J6690">
            <v>120</v>
          </cell>
          <cell r="K6690" t="str">
            <v>SINGCLEAN</v>
          </cell>
          <cell r="L6690" t="str">
            <v>ANO</v>
          </cell>
          <cell r="M6690" t="str">
            <v>Mateřská škola Pornice, okres Kroměříž, příspěvková organizace</v>
          </cell>
          <cell r="O6690">
            <v>100</v>
          </cell>
          <cell r="Q6690">
            <v>76833</v>
          </cell>
          <cell r="R6690" t="str">
            <v>Pačlavice</v>
          </cell>
          <cell r="S6690">
            <v>573370084</v>
          </cell>
          <cell r="T6690" t="str">
            <v>skolka@mspornice.cz</v>
          </cell>
        </row>
        <row r="6691">
          <cell r="A6691">
            <v>600038661</v>
          </cell>
          <cell r="B6691">
            <v>70992223</v>
          </cell>
          <cell r="C6691" t="str">
            <v>Hlavní město Praha</v>
          </cell>
          <cell r="D6691" t="str">
            <v xml:space="preserve">Praha 6 </v>
          </cell>
          <cell r="E6691" t="str">
            <v>Úřad městské části Praha 6</v>
          </cell>
          <cell r="F6691" t="str">
            <v>Praha 6</v>
          </cell>
          <cell r="G6691" t="str">
            <v>obec</v>
          </cell>
          <cell r="H6691">
            <v>600038661</v>
          </cell>
          <cell r="I6691" t="str">
            <v>70992223</v>
          </cell>
          <cell r="J6691">
            <v>320</v>
          </cell>
          <cell r="K6691" t="str">
            <v>SINGCLEAN</v>
          </cell>
          <cell r="L6691" t="str">
            <v>ANO</v>
          </cell>
          <cell r="M6691" t="str">
            <v>Mateřská škola Gagarinova</v>
          </cell>
          <cell r="N6691" t="str">
            <v>Gagarinova</v>
          </cell>
          <cell r="O6691">
            <v>1103</v>
          </cell>
          <cell r="P6691">
            <v>35</v>
          </cell>
          <cell r="Q6691">
            <v>16500</v>
          </cell>
          <cell r="R6691" t="str">
            <v>Praha 6</v>
          </cell>
          <cell r="S6691">
            <v>220920522</v>
          </cell>
          <cell r="T6691" t="str">
            <v>msgagarinova@praha-suchdol.cz</v>
          </cell>
        </row>
        <row r="6692">
          <cell r="A6692">
            <v>600038670</v>
          </cell>
          <cell r="B6692">
            <v>70992231</v>
          </cell>
          <cell r="C6692" t="str">
            <v>Hlavní město Praha</v>
          </cell>
          <cell r="D6692" t="str">
            <v xml:space="preserve">Praha 6 </v>
          </cell>
          <cell r="E6692" t="str">
            <v>Úřad městské části Praha 6</v>
          </cell>
          <cell r="F6692" t="str">
            <v>Praha 6</v>
          </cell>
          <cell r="G6692" t="str">
            <v>obec</v>
          </cell>
          <cell r="H6692">
            <v>600038670</v>
          </cell>
          <cell r="I6692" t="str">
            <v>70992231</v>
          </cell>
          <cell r="J6692">
            <v>220</v>
          </cell>
          <cell r="K6692" t="str">
            <v>SINGCLEAN</v>
          </cell>
          <cell r="L6692" t="str">
            <v>ANO</v>
          </cell>
          <cell r="M6692" t="str">
            <v>Mateřská škola K Roztokům</v>
          </cell>
          <cell r="N6692" t="str">
            <v>K Roztokům</v>
          </cell>
          <cell r="O6692">
            <v>879</v>
          </cell>
          <cell r="P6692">
            <v>77</v>
          </cell>
          <cell r="Q6692">
            <v>16500</v>
          </cell>
          <cell r="R6692" t="str">
            <v>Praha 6</v>
          </cell>
          <cell r="S6692">
            <v>220921707</v>
          </cell>
          <cell r="T6692" t="str">
            <v>mskroztokum@seznam.cz</v>
          </cell>
        </row>
        <row r="6693">
          <cell r="A6693">
            <v>600092402</v>
          </cell>
          <cell r="B6693">
            <v>70992240</v>
          </cell>
          <cell r="C6693" t="str">
            <v>Královéhradecký kraj</v>
          </cell>
          <cell r="D6693" t="str">
            <v xml:space="preserve">Jičín </v>
          </cell>
          <cell r="E6693" t="str">
            <v>Městský úřad Jičín</v>
          </cell>
          <cell r="F6693" t="str">
            <v>Jičín</v>
          </cell>
          <cell r="G6693" t="str">
            <v>obec</v>
          </cell>
          <cell r="H6693">
            <v>600092402</v>
          </cell>
          <cell r="I6693" t="str">
            <v>70992240</v>
          </cell>
          <cell r="J6693">
            <v>700</v>
          </cell>
          <cell r="K6693" t="str">
            <v>SINGCLEAN</v>
          </cell>
          <cell r="L6693" t="str">
            <v>ANO</v>
          </cell>
          <cell r="M6693" t="str">
            <v>Základní škola a Mateřská škola Kopidlno</v>
          </cell>
          <cell r="N6693" t="str">
            <v>Tomáše Svobody</v>
          </cell>
          <cell r="O6693">
            <v>297</v>
          </cell>
          <cell r="Q6693">
            <v>50732</v>
          </cell>
          <cell r="R6693" t="str">
            <v>Kopidlno</v>
          </cell>
          <cell r="S6693">
            <v>493552160</v>
          </cell>
          <cell r="T6693" t="str">
            <v>reditel@zskopidlno.cz</v>
          </cell>
        </row>
        <row r="6694">
          <cell r="A6694">
            <v>600118452</v>
          </cell>
          <cell r="B6694">
            <v>70992258</v>
          </cell>
          <cell r="C6694" t="str">
            <v>Zlínský kraj</v>
          </cell>
          <cell r="D6694" t="str">
            <v xml:space="preserve">Kroměříž </v>
          </cell>
          <cell r="E6694" t="str">
            <v>Městský úřad Bystřice pod Hostýnem</v>
          </cell>
          <cell r="F6694" t="str">
            <v>Bystřice pod Hostýnem</v>
          </cell>
          <cell r="G6694" t="str">
            <v>obec</v>
          </cell>
          <cell r="H6694">
            <v>600118452</v>
          </cell>
          <cell r="I6694" t="str">
            <v>70992258</v>
          </cell>
          <cell r="J6694">
            <v>380</v>
          </cell>
          <cell r="K6694" t="str">
            <v>SINGCLEAN</v>
          </cell>
          <cell r="L6694" t="str">
            <v>ANO</v>
          </cell>
          <cell r="M6694" t="str">
            <v>Základní škola a Mateřská škola Chvalčov, okres Kroměříž, příspěvková organizace</v>
          </cell>
          <cell r="N6694" t="str">
            <v>Školní</v>
          </cell>
          <cell r="O6694">
            <v>633</v>
          </cell>
          <cell r="Q6694">
            <v>76872</v>
          </cell>
          <cell r="R6694" t="str">
            <v>Chvalčov</v>
          </cell>
          <cell r="S6694">
            <v>576381132</v>
          </cell>
          <cell r="T6694" t="str">
            <v>reditel@zschvalcov.cz</v>
          </cell>
        </row>
        <row r="6695">
          <cell r="A6695">
            <v>600127354</v>
          </cell>
          <cell r="B6695">
            <v>70992274</v>
          </cell>
          <cell r="C6695" t="str">
            <v>Jihomoravský kraj</v>
          </cell>
          <cell r="D6695" t="str">
            <v xml:space="preserve">Znojmo </v>
          </cell>
          <cell r="E6695" t="str">
            <v>Městský úřad Znojmo</v>
          </cell>
          <cell r="F6695" t="str">
            <v>Znojmo</v>
          </cell>
          <cell r="G6695" t="str">
            <v>obec</v>
          </cell>
          <cell r="H6695">
            <v>600127354</v>
          </cell>
          <cell r="I6695" t="str">
            <v>70992274</v>
          </cell>
          <cell r="J6695">
            <v>360</v>
          </cell>
          <cell r="K6695" t="str">
            <v>SINGCLEAN</v>
          </cell>
          <cell r="L6695" t="str">
            <v>ANO</v>
          </cell>
          <cell r="M6695" t="str">
            <v>Základní škola a Mateřská škola, Únanov, příspěvková organizace, okres Znojmo</v>
          </cell>
          <cell r="O6695">
            <v>56</v>
          </cell>
          <cell r="Q6695">
            <v>67131</v>
          </cell>
          <cell r="R6695" t="str">
            <v>Únanov</v>
          </cell>
          <cell r="S6695">
            <v>515228626</v>
          </cell>
          <cell r="T6695" t="str">
            <v>zs.unanov@skolyjm.cz</v>
          </cell>
        </row>
        <row r="6696">
          <cell r="A6696">
            <v>600047466</v>
          </cell>
          <cell r="B6696">
            <v>70992312</v>
          </cell>
          <cell r="C6696" t="str">
            <v>Středočeský kraj</v>
          </cell>
          <cell r="D6696" t="str">
            <v xml:space="preserve">Mělník </v>
          </cell>
          <cell r="E6696" t="str">
            <v>Městský úřad Kralupy nad Vltavou</v>
          </cell>
          <cell r="F6696" t="str">
            <v>Kralupy nad Vltavou</v>
          </cell>
          <cell r="G6696" t="str">
            <v>obec</v>
          </cell>
          <cell r="H6696">
            <v>600047466</v>
          </cell>
          <cell r="I6696" t="str">
            <v>70992312</v>
          </cell>
          <cell r="J6696">
            <v>240</v>
          </cell>
          <cell r="K6696" t="str">
            <v>SINGCLEAN</v>
          </cell>
          <cell r="L6696" t="str">
            <v>ANO</v>
          </cell>
          <cell r="M6696" t="str">
            <v>Základní škola Nelahozeves, okres Mělník</v>
          </cell>
          <cell r="N6696" t="str">
            <v>Školní</v>
          </cell>
          <cell r="O6696">
            <v>55</v>
          </cell>
          <cell r="Q6696">
            <v>27751</v>
          </cell>
          <cell r="R6696" t="str">
            <v>Nelahozeves</v>
          </cell>
          <cell r="S6696">
            <v>315785037</v>
          </cell>
          <cell r="T6696" t="str">
            <v>bavorova@email.cz</v>
          </cell>
        </row>
        <row r="6697">
          <cell r="A6697">
            <v>600046958</v>
          </cell>
          <cell r="B6697">
            <v>70992321</v>
          </cell>
          <cell r="C6697" t="str">
            <v>Středočeský kraj</v>
          </cell>
          <cell r="D6697" t="str">
            <v xml:space="preserve">Mělník </v>
          </cell>
          <cell r="E6697" t="str">
            <v>Městský úřad Kralupy nad Vltavou</v>
          </cell>
          <cell r="F6697" t="str">
            <v>Kralupy nad Vltavou</v>
          </cell>
          <cell r="G6697" t="str">
            <v>obec</v>
          </cell>
          <cell r="H6697">
            <v>600046958</v>
          </cell>
          <cell r="I6697" t="str">
            <v>70992321</v>
          </cell>
          <cell r="J6697">
            <v>160</v>
          </cell>
          <cell r="K6697" t="str">
            <v>SINGCLEAN</v>
          </cell>
          <cell r="L6697" t="str">
            <v>ANO</v>
          </cell>
          <cell r="M6697" t="str">
            <v>Mateřská škola Nelahozeves, okres Mělník</v>
          </cell>
          <cell r="N6697" t="str">
            <v>Školní</v>
          </cell>
          <cell r="O6697">
            <v>10</v>
          </cell>
          <cell r="Q6697">
            <v>27751</v>
          </cell>
          <cell r="R6697" t="str">
            <v>Nelahozeves</v>
          </cell>
          <cell r="S6697">
            <v>315785035</v>
          </cell>
          <cell r="T6697" t="str">
            <v>skolkanela@seznam.cz</v>
          </cell>
        </row>
        <row r="6698">
          <cell r="A6698">
            <v>600068765</v>
          </cell>
          <cell r="B6698">
            <v>70992347</v>
          </cell>
          <cell r="C6698" t="str">
            <v>Plzeňský kraj</v>
          </cell>
          <cell r="D6698" t="str">
            <v xml:space="preserve">Klatovy </v>
          </cell>
          <cell r="E6698" t="str">
            <v>Městský úřad Horažďovice</v>
          </cell>
          <cell r="F6698" t="str">
            <v>Horažďovice</v>
          </cell>
          <cell r="G6698" t="str">
            <v>obec</v>
          </cell>
          <cell r="H6698">
            <v>600068765</v>
          </cell>
          <cell r="I6698" t="str">
            <v>70992347</v>
          </cell>
          <cell r="J6698">
            <v>320</v>
          </cell>
          <cell r="K6698" t="str">
            <v>SINGCLEAN</v>
          </cell>
          <cell r="L6698" t="str">
            <v>ANO</v>
          </cell>
          <cell r="M6698" t="str">
            <v>Základní škola Pačejov, okres Klatovy, příspěvková organizace</v>
          </cell>
          <cell r="O6698">
            <v>51</v>
          </cell>
          <cell r="Q6698">
            <v>34101</v>
          </cell>
          <cell r="R6698" t="str">
            <v>Pačejov</v>
          </cell>
          <cell r="S6698">
            <v>376595254</v>
          </cell>
          <cell r="T6698" t="str">
            <v>info@zspacejov.cz</v>
          </cell>
        </row>
        <row r="6699">
          <cell r="A6699">
            <v>600068081</v>
          </cell>
          <cell r="B6699">
            <v>70992355</v>
          </cell>
          <cell r="C6699" t="str">
            <v>Plzeňský kraj</v>
          </cell>
          <cell r="D6699" t="str">
            <v xml:space="preserve">Klatovy </v>
          </cell>
          <cell r="E6699" t="str">
            <v>Městský úřad Horažďovice</v>
          </cell>
          <cell r="F6699" t="str">
            <v>Horažďovice</v>
          </cell>
          <cell r="G6699" t="str">
            <v>obec</v>
          </cell>
          <cell r="H6699">
            <v>600068081</v>
          </cell>
          <cell r="I6699" t="str">
            <v>70992355</v>
          </cell>
          <cell r="J6699">
            <v>80</v>
          </cell>
          <cell r="K6699" t="str">
            <v>SINGCLEAN</v>
          </cell>
          <cell r="L6699" t="str">
            <v>ANO</v>
          </cell>
          <cell r="M6699" t="str">
            <v>Mateřská škola Pačejov, okres Klatovy, příspěvková organizace</v>
          </cell>
          <cell r="O6699">
            <v>93</v>
          </cell>
          <cell r="Q6699">
            <v>34101</v>
          </cell>
          <cell r="R6699" t="str">
            <v>Pačejov</v>
          </cell>
          <cell r="S6699">
            <v>376595190</v>
          </cell>
          <cell r="T6699" t="str">
            <v>skolka.pacejov@seznam.cz</v>
          </cell>
        </row>
        <row r="6700">
          <cell r="A6700">
            <v>600105181</v>
          </cell>
          <cell r="B6700">
            <v>70992363</v>
          </cell>
          <cell r="C6700" t="str">
            <v>Jihomoravský kraj</v>
          </cell>
          <cell r="D6700" t="str">
            <v xml:space="preserve">Blansko </v>
          </cell>
          <cell r="E6700" t="str">
            <v>Městský úřad Boskovice</v>
          </cell>
          <cell r="F6700" t="str">
            <v>Boskovice</v>
          </cell>
          <cell r="G6700" t="str">
            <v>obec</v>
          </cell>
          <cell r="H6700">
            <v>600105181</v>
          </cell>
          <cell r="I6700" t="str">
            <v>70992363</v>
          </cell>
          <cell r="J6700">
            <v>20</v>
          </cell>
          <cell r="K6700" t="str">
            <v>SINGCLEAN</v>
          </cell>
          <cell r="L6700" t="str">
            <v>ANO</v>
          </cell>
          <cell r="M6700" t="str">
            <v>Mateřská škola Kořenec, okres Blansko, příspěvková organizace</v>
          </cell>
          <cell r="O6700">
            <v>104</v>
          </cell>
          <cell r="Q6700">
            <v>68001</v>
          </cell>
          <cell r="R6700" t="str">
            <v>Kořenec</v>
          </cell>
          <cell r="S6700">
            <v>516467290</v>
          </cell>
          <cell r="T6700" t="str">
            <v>ms.korenec@tiscali.cz</v>
          </cell>
        </row>
        <row r="6701">
          <cell r="A6701">
            <v>600127664</v>
          </cell>
          <cell r="B6701">
            <v>70992380</v>
          </cell>
          <cell r="C6701" t="str">
            <v>Jihomoravský kraj</v>
          </cell>
          <cell r="D6701" t="str">
            <v xml:space="preserve">Znojmo </v>
          </cell>
          <cell r="E6701" t="str">
            <v>Městský úřad Znojmo</v>
          </cell>
          <cell r="F6701" t="str">
            <v>Znojmo</v>
          </cell>
          <cell r="G6701" t="str">
            <v>obec</v>
          </cell>
          <cell r="H6701">
            <v>600127664</v>
          </cell>
          <cell r="I6701" t="str">
            <v>70992380</v>
          </cell>
          <cell r="J6701">
            <v>320</v>
          </cell>
          <cell r="K6701" t="str">
            <v>SINGCLEAN</v>
          </cell>
          <cell r="L6701" t="str">
            <v>ANO</v>
          </cell>
          <cell r="M6701" t="str">
            <v>Základní škola, Šatov, okres Znojmo, příspěvková organizace</v>
          </cell>
          <cell r="O6701">
            <v>398</v>
          </cell>
          <cell r="Q6701">
            <v>67122</v>
          </cell>
          <cell r="R6701" t="str">
            <v>Šatov</v>
          </cell>
          <cell r="S6701">
            <v>515221674</v>
          </cell>
          <cell r="T6701" t="str">
            <v>zs.satov@zn.orgman.cz</v>
          </cell>
        </row>
        <row r="6702">
          <cell r="A6702">
            <v>600052257</v>
          </cell>
          <cell r="B6702">
            <v>70992398</v>
          </cell>
          <cell r="C6702" t="str">
            <v>Středočeský kraj</v>
          </cell>
          <cell r="D6702" t="str">
            <v xml:space="preserve">Praha-východ </v>
          </cell>
          <cell r="E6702" t="str">
            <v>Městský úřad Říčany</v>
          </cell>
          <cell r="F6702" t="str">
            <v>Říčany</v>
          </cell>
          <cell r="G6702" t="str">
            <v>obec</v>
          </cell>
          <cell r="H6702">
            <v>600052257</v>
          </cell>
          <cell r="I6702" t="str">
            <v>70992398</v>
          </cell>
          <cell r="J6702">
            <v>2120</v>
          </cell>
          <cell r="K6702" t="str">
            <v>SINGCLEAN</v>
          </cell>
          <cell r="L6702" t="str">
            <v>ANO</v>
          </cell>
          <cell r="M6702" t="str">
            <v>Základní škola T. G. Masaryka Mnichovice okres Praha-východ., příspěvková organizace</v>
          </cell>
          <cell r="N6702" t="str">
            <v>Bezručova</v>
          </cell>
          <cell r="O6702">
            <v>346</v>
          </cell>
          <cell r="Q6702">
            <v>25164</v>
          </cell>
          <cell r="R6702" t="str">
            <v>Mnichovice</v>
          </cell>
          <cell r="S6702">
            <v>323640330</v>
          </cell>
          <cell r="T6702" t="str">
            <v>info@zsmnichovice.cz</v>
          </cell>
        </row>
        <row r="6703">
          <cell r="A6703">
            <v>600051943</v>
          </cell>
          <cell r="B6703">
            <v>70992401</v>
          </cell>
          <cell r="C6703" t="str">
            <v>Středočeský kraj</v>
          </cell>
          <cell r="D6703" t="str">
            <v xml:space="preserve">Praha-východ </v>
          </cell>
          <cell r="E6703" t="str">
            <v>Městský úřad Říčany</v>
          </cell>
          <cell r="F6703" t="str">
            <v>Říčany</v>
          </cell>
          <cell r="G6703" t="str">
            <v>obec</v>
          </cell>
          <cell r="H6703">
            <v>600051943</v>
          </cell>
          <cell r="I6703" t="str">
            <v>70992401</v>
          </cell>
          <cell r="J6703">
            <v>380</v>
          </cell>
          <cell r="K6703" t="str">
            <v>SINGCLEAN</v>
          </cell>
          <cell r="L6703" t="str">
            <v>ANO</v>
          </cell>
          <cell r="M6703" t="str">
            <v>Mateřská škola Mnichovice, okres Praha - východ</v>
          </cell>
          <cell r="N6703" t="str">
            <v>Tyršova</v>
          </cell>
          <cell r="O6703">
            <v>600</v>
          </cell>
          <cell r="Q6703">
            <v>25164</v>
          </cell>
          <cell r="R6703" t="str">
            <v>Mnichovice</v>
          </cell>
          <cell r="S6703">
            <v>323640131</v>
          </cell>
          <cell r="T6703" t="str">
            <v>skolka@msmnichovice.cz</v>
          </cell>
        </row>
        <row r="6704">
          <cell r="A6704">
            <v>600055604</v>
          </cell>
          <cell r="B6704">
            <v>70992410</v>
          </cell>
          <cell r="C6704" t="str">
            <v>Středočeský kraj</v>
          </cell>
          <cell r="D6704" t="str">
            <v xml:space="preserve">Rakovník </v>
          </cell>
          <cell r="E6704" t="str">
            <v>Městský úřad Rakovník</v>
          </cell>
          <cell r="F6704" t="str">
            <v>Rakovník</v>
          </cell>
          <cell r="G6704" t="str">
            <v>obec</v>
          </cell>
          <cell r="H6704">
            <v>600055604</v>
          </cell>
          <cell r="I6704" t="str">
            <v>70992410</v>
          </cell>
          <cell r="J6704">
            <v>40</v>
          </cell>
          <cell r="K6704" t="str">
            <v>SINGCLEAN</v>
          </cell>
          <cell r="L6704" t="str">
            <v>ANO</v>
          </cell>
          <cell r="M6704" t="str">
            <v>Mateřská škola Zavidov, okres Rakovník</v>
          </cell>
          <cell r="O6704">
            <v>36</v>
          </cell>
          <cell r="Q6704">
            <v>27035</v>
          </cell>
          <cell r="R6704" t="str">
            <v>Zavidov</v>
          </cell>
          <cell r="S6704">
            <v>724187787</v>
          </cell>
          <cell r="T6704" t="str">
            <v>mszavidov@seznam.cz</v>
          </cell>
        </row>
        <row r="6705">
          <cell r="A6705">
            <v>600090329</v>
          </cell>
          <cell r="B6705">
            <v>70992428</v>
          </cell>
          <cell r="C6705" t="str">
            <v>Pardubický kraj</v>
          </cell>
          <cell r="D6705" t="str">
            <v xml:space="preserve">Chrudim </v>
          </cell>
          <cell r="E6705" t="str">
            <v>Městský úřad Chrudim</v>
          </cell>
          <cell r="F6705" t="str">
            <v>Chrudim</v>
          </cell>
          <cell r="G6705" t="str">
            <v>obec</v>
          </cell>
          <cell r="H6705">
            <v>600090329</v>
          </cell>
          <cell r="I6705" t="str">
            <v>70992428</v>
          </cell>
          <cell r="J6705">
            <v>340</v>
          </cell>
          <cell r="K6705" t="str">
            <v>SINGCLEAN</v>
          </cell>
          <cell r="L6705" t="str">
            <v>ANO</v>
          </cell>
          <cell r="M6705" t="str">
            <v>Základní škola a mateřská škola Perálec 71, okres Chrudim</v>
          </cell>
          <cell r="O6705">
            <v>71</v>
          </cell>
          <cell r="Q6705">
            <v>53944</v>
          </cell>
          <cell r="R6705" t="str">
            <v>Perálec</v>
          </cell>
          <cell r="S6705">
            <v>469321261</v>
          </cell>
          <cell r="T6705" t="str">
            <v>skolaperalec@email.cz</v>
          </cell>
        </row>
        <row r="6706">
          <cell r="A6706">
            <v>600053890</v>
          </cell>
          <cell r="B6706">
            <v>70992436</v>
          </cell>
          <cell r="C6706" t="str">
            <v>Středočeský kraj</v>
          </cell>
          <cell r="D6706" t="str">
            <v xml:space="preserve">Příbram </v>
          </cell>
          <cell r="E6706" t="str">
            <v>Městský úřad Příbram</v>
          </cell>
          <cell r="F6706" t="str">
            <v>Příbram</v>
          </cell>
          <cell r="G6706" t="str">
            <v>obec</v>
          </cell>
          <cell r="H6706">
            <v>600053890</v>
          </cell>
          <cell r="I6706" t="str">
            <v>70992436</v>
          </cell>
          <cell r="J6706">
            <v>140</v>
          </cell>
          <cell r="K6706" t="str">
            <v>SINGCLEAN</v>
          </cell>
          <cell r="L6706" t="str">
            <v>ANO</v>
          </cell>
          <cell r="M6706" t="str">
            <v>Mateřská škola Láz</v>
          </cell>
          <cell r="N6706" t="str">
            <v>Láz</v>
          </cell>
          <cell r="O6706">
            <v>7</v>
          </cell>
          <cell r="Q6706">
            <v>26241</v>
          </cell>
          <cell r="R6706" t="str">
            <v>Bohutín</v>
          </cell>
          <cell r="S6706" t="str">
            <v>318 676 121 ,607827592</v>
          </cell>
          <cell r="T6706" t="str">
            <v>reditel@mslaz.cz</v>
          </cell>
        </row>
        <row r="6707">
          <cell r="A6707">
            <v>600089894</v>
          </cell>
          <cell r="B6707">
            <v>70992444</v>
          </cell>
          <cell r="C6707" t="str">
            <v>Pardubický kraj</v>
          </cell>
          <cell r="D6707" t="str">
            <v xml:space="preserve">Ústí nad Orlicí </v>
          </cell>
          <cell r="E6707" t="str">
            <v>Městský úřad Vysoké Mýto</v>
          </cell>
          <cell r="F6707" t="str">
            <v>Vysoké Mýto</v>
          </cell>
          <cell r="G6707" t="str">
            <v>obec</v>
          </cell>
          <cell r="H6707">
            <v>600089894</v>
          </cell>
          <cell r="I6707" t="str">
            <v>70992444</v>
          </cell>
          <cell r="J6707">
            <v>0</v>
          </cell>
          <cell r="K6707" t="str">
            <v>SINGCLEAN</v>
          </cell>
          <cell r="L6707" t="str">
            <v>ANO</v>
          </cell>
          <cell r="M6707" t="str">
            <v>Mateřská škola SLUNÍČKO, Stradouň</v>
          </cell>
          <cell r="O6707">
            <v>98</v>
          </cell>
          <cell r="Q6707">
            <v>53863</v>
          </cell>
          <cell r="R6707" t="str">
            <v>Stradouň</v>
          </cell>
          <cell r="S6707">
            <v>469674204</v>
          </cell>
        </row>
        <row r="6708">
          <cell r="A6708">
            <v>600127028</v>
          </cell>
          <cell r="B6708">
            <v>70992461</v>
          </cell>
          <cell r="C6708" t="str">
            <v>Jihomoravský kraj</v>
          </cell>
          <cell r="D6708" t="str">
            <v xml:space="preserve">Znojmo </v>
          </cell>
          <cell r="E6708" t="str">
            <v>Městský úřad Znojmo</v>
          </cell>
          <cell r="F6708" t="str">
            <v>Znojmo</v>
          </cell>
          <cell r="G6708" t="str">
            <v>obec</v>
          </cell>
          <cell r="H6708">
            <v>600127028</v>
          </cell>
          <cell r="I6708" t="str">
            <v>70992461</v>
          </cell>
          <cell r="J6708">
            <v>100</v>
          </cell>
          <cell r="K6708" t="str">
            <v>SINGCLEAN</v>
          </cell>
          <cell r="L6708" t="str">
            <v>ANO</v>
          </cell>
          <cell r="M6708" t="str">
            <v>Mateřská škola, Šatov, okres Znojmo, příspěvková organizace</v>
          </cell>
          <cell r="O6708">
            <v>46</v>
          </cell>
          <cell r="Q6708">
            <v>67122</v>
          </cell>
          <cell r="R6708" t="str">
            <v>Šatov</v>
          </cell>
          <cell r="S6708">
            <v>515221673</v>
          </cell>
        </row>
        <row r="6709">
          <cell r="A6709">
            <v>600051510</v>
          </cell>
          <cell r="B6709">
            <v>70992479</v>
          </cell>
          <cell r="C6709" t="str">
            <v>Středočeský kraj</v>
          </cell>
          <cell r="D6709" t="str">
            <v xml:space="preserve">Praha-východ </v>
          </cell>
          <cell r="E6709" t="str">
            <v>Městský úřad Brandýs nad Labem-Stará Boleslav</v>
          </cell>
          <cell r="F6709" t="str">
            <v>Brandýs n.L.-S.Boleslav</v>
          </cell>
          <cell r="G6709" t="str">
            <v>obec</v>
          </cell>
          <cell r="H6709">
            <v>600051510</v>
          </cell>
          <cell r="I6709" t="str">
            <v>70992479</v>
          </cell>
          <cell r="J6709">
            <v>440</v>
          </cell>
          <cell r="K6709" t="str">
            <v>SINGCLEAN</v>
          </cell>
          <cell r="L6709" t="str">
            <v>ANO</v>
          </cell>
          <cell r="M6709" t="str">
            <v>Mateřská škola Čelákovice, Rumunská 1477, příspěvková organizace</v>
          </cell>
          <cell r="N6709" t="str">
            <v>Rumunská</v>
          </cell>
          <cell r="O6709">
            <v>1477</v>
          </cell>
          <cell r="P6709">
            <v>39</v>
          </cell>
          <cell r="Q6709">
            <v>25088</v>
          </cell>
          <cell r="R6709" t="str">
            <v>Čelákovice</v>
          </cell>
          <cell r="S6709">
            <v>326910911</v>
          </cell>
          <cell r="T6709" t="str">
            <v>ms.rumunska@iol.cz</v>
          </cell>
        </row>
        <row r="6710">
          <cell r="A6710">
            <v>600090574</v>
          </cell>
          <cell r="B6710">
            <v>70992487</v>
          </cell>
          <cell r="C6710" t="str">
            <v>Pardubický kraj</v>
          </cell>
          <cell r="D6710" t="str">
            <v xml:space="preserve">Chrudim </v>
          </cell>
          <cell r="E6710" t="str">
            <v>Městský úřad Chrudim</v>
          </cell>
          <cell r="F6710" t="str">
            <v>Chrudim</v>
          </cell>
          <cell r="G6710" t="str">
            <v>obec</v>
          </cell>
          <cell r="H6710">
            <v>600090574</v>
          </cell>
          <cell r="I6710" t="str">
            <v>70992487</v>
          </cell>
          <cell r="J6710">
            <v>520</v>
          </cell>
          <cell r="K6710" t="str">
            <v>SINGCLEAN</v>
          </cell>
          <cell r="L6710" t="str">
            <v>ANO</v>
          </cell>
          <cell r="M6710" t="str">
            <v>Základní škola Ronov nad Doubravou, okres Chrudim</v>
          </cell>
          <cell r="N6710" t="str">
            <v>Chittussiho nám.</v>
          </cell>
          <cell r="O6710">
            <v>153</v>
          </cell>
          <cell r="Q6710">
            <v>53842</v>
          </cell>
          <cell r="R6710" t="str">
            <v>Ronov nad Doubravou</v>
          </cell>
          <cell r="S6710" t="str">
            <v>464 600 454 ,469690231</v>
          </cell>
          <cell r="T6710" t="str">
            <v>jhavranek@zsronov.cz</v>
          </cell>
        </row>
        <row r="6711">
          <cell r="A6711">
            <v>600051919</v>
          </cell>
          <cell r="B6711">
            <v>70992495</v>
          </cell>
          <cell r="C6711" t="str">
            <v>Středočeský kraj</v>
          </cell>
          <cell r="D6711" t="str">
            <v xml:space="preserve">Praha-východ </v>
          </cell>
          <cell r="E6711" t="str">
            <v>Městský úřad Brandýs nad Labem-Stará Boleslav</v>
          </cell>
          <cell r="F6711" t="str">
            <v>Brandýs n.L.-S.Boleslav</v>
          </cell>
          <cell r="G6711" t="str">
            <v>obec</v>
          </cell>
          <cell r="H6711">
            <v>600051919</v>
          </cell>
          <cell r="I6711" t="str">
            <v>70992495</v>
          </cell>
          <cell r="J6711">
            <v>40</v>
          </cell>
          <cell r="K6711" t="str">
            <v>SINGCLEAN</v>
          </cell>
          <cell r="L6711" t="str">
            <v>ANO</v>
          </cell>
          <cell r="M6711" t="str">
            <v>Mateřská škola Čelákovice, Přístavní 333, příspěvková organizace</v>
          </cell>
          <cell r="N6711" t="str">
            <v>Přístavní</v>
          </cell>
          <cell r="O6711">
            <v>333</v>
          </cell>
          <cell r="P6711">
            <v>18</v>
          </cell>
          <cell r="Q6711">
            <v>25088</v>
          </cell>
          <cell r="R6711" t="str">
            <v>Čelákovice</v>
          </cell>
          <cell r="S6711">
            <v>326994165</v>
          </cell>
        </row>
        <row r="6712">
          <cell r="A6712">
            <v>600089908</v>
          </cell>
          <cell r="B6712">
            <v>70992509</v>
          </cell>
          <cell r="C6712" t="str">
            <v>Pardubický kraj</v>
          </cell>
          <cell r="D6712" t="str">
            <v xml:space="preserve">Chrudim </v>
          </cell>
          <cell r="E6712" t="str">
            <v>Městský úřad Chrudim</v>
          </cell>
          <cell r="F6712" t="str">
            <v>Chrudim</v>
          </cell>
          <cell r="G6712" t="str">
            <v>obec</v>
          </cell>
          <cell r="H6712">
            <v>600089908</v>
          </cell>
          <cell r="I6712" t="str">
            <v>70992509</v>
          </cell>
          <cell r="J6712">
            <v>40</v>
          </cell>
          <cell r="K6712" t="str">
            <v>SINGCLEAN</v>
          </cell>
          <cell r="L6712" t="str">
            <v>ANO</v>
          </cell>
          <cell r="M6712" t="str">
            <v>Mateřská škola Ronov nad Doubravou, okres Chrudim</v>
          </cell>
          <cell r="N6712" t="str">
            <v>U školky</v>
          </cell>
          <cell r="O6712">
            <v>470</v>
          </cell>
          <cell r="Q6712">
            <v>53842</v>
          </cell>
          <cell r="R6712" t="str">
            <v>Ronov nad Doubravou</v>
          </cell>
          <cell r="S6712">
            <v>464600434</v>
          </cell>
          <cell r="T6712" t="str">
            <v>msronov@seznam.cz</v>
          </cell>
        </row>
        <row r="6713">
          <cell r="A6713">
            <v>600047440</v>
          </cell>
          <cell r="B6713">
            <v>70992517</v>
          </cell>
          <cell r="C6713" t="str">
            <v>Středočeský kraj</v>
          </cell>
          <cell r="D6713" t="str">
            <v xml:space="preserve">Mělník </v>
          </cell>
          <cell r="E6713" t="str">
            <v>Městský úřad Mělník</v>
          </cell>
          <cell r="F6713" t="str">
            <v>Mělník</v>
          </cell>
          <cell r="G6713" t="str">
            <v>obec</v>
          </cell>
          <cell r="H6713">
            <v>600047440</v>
          </cell>
          <cell r="I6713" t="str">
            <v>70992517</v>
          </cell>
          <cell r="J6713">
            <v>220</v>
          </cell>
          <cell r="K6713" t="str">
            <v>SINGCLEAN</v>
          </cell>
          <cell r="L6713" t="str">
            <v>ANO</v>
          </cell>
          <cell r="M6713" t="str">
            <v>Základní škola a Mateřská škola Mělnické Vtelno, okres Mělník</v>
          </cell>
          <cell r="N6713" t="str">
            <v>Hlavní</v>
          </cell>
          <cell r="O6713">
            <v>149</v>
          </cell>
          <cell r="Q6713">
            <v>27738</v>
          </cell>
          <cell r="R6713" t="str">
            <v>Mělnické Vtelno</v>
          </cell>
          <cell r="S6713">
            <v>326337107</v>
          </cell>
          <cell r="T6713" t="str">
            <v>skola.vtelno@seznam.cz</v>
          </cell>
        </row>
        <row r="6714">
          <cell r="A6714">
            <v>650063058</v>
          </cell>
          <cell r="B6714">
            <v>70992568</v>
          </cell>
          <cell r="C6714" t="str">
            <v>Královéhradecký kraj</v>
          </cell>
          <cell r="D6714" t="str">
            <v xml:space="preserve">Náchod </v>
          </cell>
          <cell r="E6714" t="str">
            <v>Městský úřad Náchod</v>
          </cell>
          <cell r="F6714" t="str">
            <v>Náchod</v>
          </cell>
          <cell r="G6714" t="str">
            <v>obec</v>
          </cell>
          <cell r="H6714">
            <v>650063058</v>
          </cell>
          <cell r="I6714" t="str">
            <v>70992568</v>
          </cell>
          <cell r="J6714">
            <v>260</v>
          </cell>
          <cell r="K6714" t="str">
            <v>SINGCLEAN</v>
          </cell>
          <cell r="L6714" t="str">
            <v>ANO</v>
          </cell>
          <cell r="M6714" t="str">
            <v>Základní škola a Mateřská škola Žďárky, okres Náchod</v>
          </cell>
          <cell r="O6714">
            <v>137</v>
          </cell>
          <cell r="Q6714">
            <v>54937</v>
          </cell>
          <cell r="R6714" t="str">
            <v>Žďárky</v>
          </cell>
          <cell r="S6714">
            <v>491483359</v>
          </cell>
          <cell r="T6714" t="str">
            <v>zs.zdarky@tiscali.cz</v>
          </cell>
        </row>
        <row r="6715">
          <cell r="A6715">
            <v>650057589</v>
          </cell>
          <cell r="B6715">
            <v>70992576</v>
          </cell>
          <cell r="C6715" t="str">
            <v>Královéhradecký kraj</v>
          </cell>
          <cell r="D6715" t="str">
            <v xml:space="preserve">Náchod </v>
          </cell>
          <cell r="E6715" t="str">
            <v>Městský úřad Jaroměř</v>
          </cell>
          <cell r="F6715" t="str">
            <v>Jaroměř</v>
          </cell>
          <cell r="G6715" t="str">
            <v>obec</v>
          </cell>
          <cell r="H6715">
            <v>650057589</v>
          </cell>
          <cell r="I6715" t="str">
            <v>70992576</v>
          </cell>
          <cell r="J6715">
            <v>260</v>
          </cell>
          <cell r="K6715" t="str">
            <v>SINGCLEAN</v>
          </cell>
          <cell r="L6715" t="str">
            <v>ANO</v>
          </cell>
          <cell r="M6715" t="str">
            <v>Základní škola a Mateřská škola, Jasenná, okres Náchod</v>
          </cell>
          <cell r="O6715">
            <v>215</v>
          </cell>
          <cell r="Q6715">
            <v>55222</v>
          </cell>
          <cell r="R6715" t="str">
            <v>Jasenná</v>
          </cell>
          <cell r="S6715">
            <v>491881162</v>
          </cell>
          <cell r="T6715" t="str">
            <v>info@zsjasenna.cz</v>
          </cell>
        </row>
        <row r="6716">
          <cell r="A6716">
            <v>600089924</v>
          </cell>
          <cell r="B6716">
            <v>70992592</v>
          </cell>
          <cell r="C6716" t="str">
            <v>Pardubický kraj</v>
          </cell>
          <cell r="D6716" t="str">
            <v xml:space="preserve">Chrudim </v>
          </cell>
          <cell r="E6716" t="str">
            <v>Městský úřad Chrudim</v>
          </cell>
          <cell r="F6716" t="str">
            <v>Chrudim</v>
          </cell>
          <cell r="G6716" t="str">
            <v>obec</v>
          </cell>
          <cell r="H6716">
            <v>600089924</v>
          </cell>
          <cell r="I6716" t="str">
            <v>70992592</v>
          </cell>
          <cell r="J6716">
            <v>80</v>
          </cell>
          <cell r="K6716" t="str">
            <v>SINGCLEAN</v>
          </cell>
          <cell r="L6716" t="str">
            <v>ANO</v>
          </cell>
          <cell r="M6716" t="str">
            <v>Mateřská škola, Seč, okres Chrudim</v>
          </cell>
          <cell r="N6716" t="str">
            <v>Na Hrázi</v>
          </cell>
          <cell r="O6716">
            <v>300</v>
          </cell>
          <cell r="Q6716">
            <v>53807</v>
          </cell>
          <cell r="R6716" t="str">
            <v>Seč</v>
          </cell>
          <cell r="S6716">
            <v>469676193</v>
          </cell>
          <cell r="T6716" t="str">
            <v>mssec@mestosec.cz</v>
          </cell>
        </row>
        <row r="6717">
          <cell r="A6717">
            <v>600090701</v>
          </cell>
          <cell r="B6717">
            <v>70992606</v>
          </cell>
          <cell r="C6717" t="str">
            <v>Pardubický kraj</v>
          </cell>
          <cell r="D6717" t="str">
            <v xml:space="preserve">Chrudim </v>
          </cell>
          <cell r="E6717" t="str">
            <v>Městský úřad Chrudim</v>
          </cell>
          <cell r="F6717" t="str">
            <v>Chrudim</v>
          </cell>
          <cell r="G6717" t="str">
            <v>obec</v>
          </cell>
          <cell r="H6717">
            <v>600090701</v>
          </cell>
          <cell r="I6717" t="str">
            <v>70992606</v>
          </cell>
          <cell r="J6717">
            <v>280</v>
          </cell>
          <cell r="K6717" t="str">
            <v>SINGCLEAN</v>
          </cell>
          <cell r="L6717" t="str">
            <v>ANO</v>
          </cell>
          <cell r="M6717" t="str">
            <v>Základní škola, Seč, okres Chrudim</v>
          </cell>
          <cell r="N6717" t="str">
            <v>Čs. pionýrů</v>
          </cell>
          <cell r="O6717">
            <v>298</v>
          </cell>
          <cell r="Q6717">
            <v>53807</v>
          </cell>
          <cell r="R6717" t="str">
            <v>Seč</v>
          </cell>
          <cell r="S6717">
            <v>469676210</v>
          </cell>
          <cell r="T6717" t="str">
            <v>info@zs-sec.cz</v>
          </cell>
        </row>
        <row r="6718">
          <cell r="A6718">
            <v>600061531</v>
          </cell>
          <cell r="B6718">
            <v>70992614</v>
          </cell>
          <cell r="C6718" t="str">
            <v>Kraj Vysočina</v>
          </cell>
          <cell r="D6718" t="str">
            <v xml:space="preserve">Pelhřimov </v>
          </cell>
          <cell r="E6718" t="str">
            <v>Městský úřad Pelhřimov</v>
          </cell>
          <cell r="F6718" t="str">
            <v>Pelhřimov</v>
          </cell>
          <cell r="G6718" t="str">
            <v>obec</v>
          </cell>
          <cell r="H6718">
            <v>600061531</v>
          </cell>
          <cell r="I6718" t="str">
            <v>70992614</v>
          </cell>
          <cell r="J6718">
            <v>620</v>
          </cell>
          <cell r="K6718" t="str">
            <v>SINGCLEAN</v>
          </cell>
          <cell r="L6718" t="str">
            <v>ANO</v>
          </cell>
          <cell r="M6718" t="str">
            <v>Základní škola a Mateřská škola Žirovnice</v>
          </cell>
          <cell r="N6718" t="str">
            <v>Komenského</v>
          </cell>
          <cell r="O6718">
            <v>47</v>
          </cell>
          <cell r="Q6718">
            <v>39468</v>
          </cell>
          <cell r="R6718" t="str">
            <v>Žirovnice</v>
          </cell>
          <cell r="S6718">
            <v>720968060</v>
          </cell>
          <cell r="T6718" t="str">
            <v>zs@zsamszirovnice.cz</v>
          </cell>
        </row>
        <row r="6719">
          <cell r="A6719">
            <v>650055926</v>
          </cell>
          <cell r="B6719">
            <v>70992649</v>
          </cell>
          <cell r="C6719" t="str">
            <v>Plzeňský kraj</v>
          </cell>
          <cell r="D6719" t="str">
            <v xml:space="preserve">Klatovy </v>
          </cell>
          <cell r="E6719" t="str">
            <v>Městský úřad Klatovy</v>
          </cell>
          <cell r="F6719" t="str">
            <v>Klatovy</v>
          </cell>
          <cell r="G6719" t="str">
            <v>obec</v>
          </cell>
          <cell r="H6719">
            <v>650055926</v>
          </cell>
          <cell r="I6719" t="str">
            <v>70992649</v>
          </cell>
          <cell r="J6719">
            <v>240</v>
          </cell>
          <cell r="K6719" t="str">
            <v>SINGCLEAN</v>
          </cell>
          <cell r="L6719" t="str">
            <v>ANO</v>
          </cell>
          <cell r="M6719" t="str">
            <v>Základní škola Dr. ing. Františka Křižíka a mateřská škola Plánice, příspěvková organizace</v>
          </cell>
          <cell r="N6719" t="str">
            <v>Klatovská</v>
          </cell>
          <cell r="O6719">
            <v>129</v>
          </cell>
          <cell r="Q6719">
            <v>34034</v>
          </cell>
          <cell r="R6719" t="str">
            <v>Plánice</v>
          </cell>
          <cell r="S6719">
            <v>376394217</v>
          </cell>
          <cell r="T6719" t="str">
            <v>skola@planice.cz</v>
          </cell>
        </row>
        <row r="6720">
          <cell r="A6720">
            <v>600061582</v>
          </cell>
          <cell r="B6720">
            <v>70992657</v>
          </cell>
          <cell r="C6720" t="str">
            <v>Kraj Vysočina</v>
          </cell>
          <cell r="D6720" t="str">
            <v xml:space="preserve">Pelhřimov </v>
          </cell>
          <cell r="E6720" t="str">
            <v>Městský úřad Pelhřimov</v>
          </cell>
          <cell r="F6720" t="str">
            <v>Pelhřimov</v>
          </cell>
          <cell r="G6720" t="str">
            <v>obec</v>
          </cell>
          <cell r="H6720">
            <v>600061582</v>
          </cell>
          <cell r="I6720" t="str">
            <v>70992657</v>
          </cell>
          <cell r="J6720">
            <v>0</v>
          </cell>
          <cell r="K6720" t="str">
            <v>SINGCLEAN</v>
          </cell>
          <cell r="L6720" t="str">
            <v>ANO</v>
          </cell>
          <cell r="M6720" t="str">
            <v>Školní jídelna Pelhřimov, Třída Legií 1421, příspěvková organizace</v>
          </cell>
          <cell r="N6720" t="str">
            <v>třída Legií</v>
          </cell>
          <cell r="O6720">
            <v>1421</v>
          </cell>
          <cell r="Q6720">
            <v>39301</v>
          </cell>
          <cell r="R6720" t="str">
            <v>Pelhřimov</v>
          </cell>
          <cell r="S6720">
            <v>565322701</v>
          </cell>
          <cell r="T6720" t="str">
            <v>sjlegii@mupe.cz</v>
          </cell>
        </row>
        <row r="6721">
          <cell r="A6721">
            <v>600105482</v>
          </cell>
          <cell r="B6721">
            <v>70992673</v>
          </cell>
          <cell r="C6721" t="str">
            <v>Jihomoravský kraj</v>
          </cell>
          <cell r="D6721" t="str">
            <v xml:space="preserve">Blansko </v>
          </cell>
          <cell r="E6721" t="str">
            <v>Městský úřad Boskovice</v>
          </cell>
          <cell r="F6721" t="str">
            <v>Boskovice</v>
          </cell>
          <cell r="G6721" t="str">
            <v>obec</v>
          </cell>
          <cell r="H6721">
            <v>600105482</v>
          </cell>
          <cell r="I6721" t="str">
            <v>70992673</v>
          </cell>
          <cell r="J6721">
            <v>80</v>
          </cell>
          <cell r="K6721" t="str">
            <v>SINGCLEAN</v>
          </cell>
          <cell r="L6721" t="str">
            <v>ANO</v>
          </cell>
          <cell r="M6721" t="str">
            <v>Mateřská škola Obora, okres Blansko, příspěvková organizace</v>
          </cell>
          <cell r="O6721">
            <v>64</v>
          </cell>
          <cell r="Q6721">
            <v>67901</v>
          </cell>
          <cell r="R6721" t="str">
            <v>Obora</v>
          </cell>
          <cell r="S6721">
            <v>516469345</v>
          </cell>
          <cell r="T6721" t="str">
            <v>ms.obora@email.cz</v>
          </cell>
        </row>
        <row r="6722">
          <cell r="A6722">
            <v>600060934</v>
          </cell>
          <cell r="B6722">
            <v>70992681</v>
          </cell>
          <cell r="C6722" t="str">
            <v>Kraj Vysočina</v>
          </cell>
          <cell r="D6722" t="str">
            <v xml:space="preserve">Pelhřimov </v>
          </cell>
          <cell r="E6722" t="str">
            <v>Městský úřad Pelhřimov</v>
          </cell>
          <cell r="F6722" t="str">
            <v>Pelhřimov</v>
          </cell>
          <cell r="G6722" t="str">
            <v>obec</v>
          </cell>
          <cell r="H6722">
            <v>600060934</v>
          </cell>
          <cell r="I6722" t="str">
            <v>70992681</v>
          </cell>
          <cell r="J6722">
            <v>1000</v>
          </cell>
          <cell r="K6722" t="str">
            <v>SINGCLEAN</v>
          </cell>
          <cell r="L6722" t="str">
            <v>ANO</v>
          </cell>
          <cell r="M6722" t="str">
            <v>Mateřská škola Pelhřimov, příspěvková organizace</v>
          </cell>
          <cell r="N6722" t="str">
            <v>Pražská</v>
          </cell>
          <cell r="O6722">
            <v>767</v>
          </cell>
          <cell r="Q6722">
            <v>39301</v>
          </cell>
          <cell r="R6722" t="str">
            <v>Pelhřimov</v>
          </cell>
          <cell r="S6722">
            <v>565324555</v>
          </cell>
          <cell r="T6722" t="str">
            <v>msprazska@mupe.cz</v>
          </cell>
        </row>
        <row r="6723">
          <cell r="A6723">
            <v>600137066</v>
          </cell>
          <cell r="B6723">
            <v>70992711</v>
          </cell>
          <cell r="C6723" t="str">
            <v>Moravskoslezský kraj</v>
          </cell>
          <cell r="D6723" t="str">
            <v xml:space="preserve">Nový Jičín </v>
          </cell>
          <cell r="E6723" t="str">
            <v>Městský úřad Frenštát pod Radhoštěm</v>
          </cell>
          <cell r="F6723" t="str">
            <v>Frenštát pod Radhoštěm</v>
          </cell>
          <cell r="G6723" t="str">
            <v>obec</v>
          </cell>
          <cell r="H6723">
            <v>600137066</v>
          </cell>
          <cell r="I6723" t="str">
            <v>70992711</v>
          </cell>
          <cell r="J6723">
            <v>40</v>
          </cell>
          <cell r="K6723" t="str">
            <v>SINGCLEAN</v>
          </cell>
          <cell r="L6723" t="str">
            <v>ANO</v>
          </cell>
          <cell r="M6723" t="str">
            <v>Mateřská škola Bordovice, příspěvková organizace</v>
          </cell>
          <cell r="O6723">
            <v>83</v>
          </cell>
          <cell r="Q6723">
            <v>74401</v>
          </cell>
          <cell r="R6723" t="str">
            <v>Bordovice</v>
          </cell>
          <cell r="S6723">
            <v>556855539</v>
          </cell>
          <cell r="T6723" t="str">
            <v>ms@bordovice.cz</v>
          </cell>
        </row>
        <row r="6724">
          <cell r="A6724">
            <v>600073874</v>
          </cell>
          <cell r="B6724">
            <v>70992754</v>
          </cell>
          <cell r="C6724" t="str">
            <v>Plzeňský kraj</v>
          </cell>
          <cell r="D6724" t="str">
            <v xml:space="preserve">Tachov </v>
          </cell>
          <cell r="E6724" t="str">
            <v>Městský úřad Tachov</v>
          </cell>
          <cell r="F6724" t="str">
            <v>Tachov</v>
          </cell>
          <cell r="G6724" t="str">
            <v>obec</v>
          </cell>
          <cell r="H6724">
            <v>600073874</v>
          </cell>
          <cell r="I6724" t="str">
            <v>70992754</v>
          </cell>
          <cell r="J6724">
            <v>400</v>
          </cell>
          <cell r="K6724" t="str">
            <v>SINGCLEAN</v>
          </cell>
          <cell r="L6724" t="str">
            <v>ANO</v>
          </cell>
          <cell r="M6724" t="str">
            <v>Základní škola Stráž, okres Tachov, příspěvková organizace</v>
          </cell>
          <cell r="O6724">
            <v>21</v>
          </cell>
          <cell r="Q6724">
            <v>34802</v>
          </cell>
          <cell r="R6724" t="str">
            <v>Stráž</v>
          </cell>
          <cell r="S6724">
            <v>374780954</v>
          </cell>
          <cell r="T6724" t="str">
            <v>zsstraz@centrum.cz; reditelna@zsstraz.cz</v>
          </cell>
        </row>
        <row r="6725">
          <cell r="A6725">
            <v>600073467</v>
          </cell>
          <cell r="B6725">
            <v>70992762</v>
          </cell>
          <cell r="C6725" t="str">
            <v>Plzeňský kraj</v>
          </cell>
          <cell r="D6725" t="str">
            <v xml:space="preserve">Tachov </v>
          </cell>
          <cell r="E6725" t="str">
            <v>Městský úřad Tachov</v>
          </cell>
          <cell r="F6725" t="str">
            <v>Tachov</v>
          </cell>
          <cell r="G6725" t="str">
            <v>obec</v>
          </cell>
          <cell r="H6725">
            <v>600073467</v>
          </cell>
          <cell r="I6725" t="str">
            <v>70992762</v>
          </cell>
          <cell r="J6725">
            <v>100</v>
          </cell>
          <cell r="K6725" t="str">
            <v>SINGCLEAN</v>
          </cell>
          <cell r="L6725" t="str">
            <v>ANO</v>
          </cell>
          <cell r="M6725" t="str">
            <v>Mateřská škola Stráž, okres Tachov, příspěvková organizace</v>
          </cell>
          <cell r="O6725">
            <v>281</v>
          </cell>
          <cell r="Q6725">
            <v>34802</v>
          </cell>
          <cell r="R6725" t="str">
            <v>Stráž</v>
          </cell>
          <cell r="S6725">
            <v>374780912</v>
          </cell>
          <cell r="T6725" t="str">
            <v>msstraz@seznam.cz</v>
          </cell>
        </row>
        <row r="6726">
          <cell r="A6726">
            <v>650043243</v>
          </cell>
          <cell r="B6726">
            <v>70992771</v>
          </cell>
          <cell r="C6726" t="str">
            <v>Olomoucký kraj</v>
          </cell>
          <cell r="D6726" t="str">
            <v xml:space="preserve">Šumperk </v>
          </cell>
          <cell r="E6726" t="str">
            <v>Městský úřad Šumperk</v>
          </cell>
          <cell r="F6726" t="str">
            <v>Šumperk</v>
          </cell>
          <cell r="G6726" t="str">
            <v>obec</v>
          </cell>
          <cell r="H6726">
            <v>650043243</v>
          </cell>
          <cell r="I6726" t="str">
            <v>70992771</v>
          </cell>
          <cell r="J6726">
            <v>260</v>
          </cell>
          <cell r="K6726" t="str">
            <v>SINGCLEAN</v>
          </cell>
          <cell r="L6726" t="str">
            <v>ANO</v>
          </cell>
          <cell r="M6726" t="str">
            <v>Základní škola a mateřská škola Olšany, okres Šumperk, příspěvková organizace</v>
          </cell>
          <cell r="O6726">
            <v>64</v>
          </cell>
          <cell r="Q6726">
            <v>78962</v>
          </cell>
          <cell r="R6726" t="str">
            <v>Olšany</v>
          </cell>
          <cell r="S6726">
            <v>583247111</v>
          </cell>
          <cell r="T6726" t="str">
            <v>zsolsany@centrum.cz</v>
          </cell>
        </row>
        <row r="6727">
          <cell r="A6727">
            <v>600073777</v>
          </cell>
          <cell r="B6727">
            <v>70992789</v>
          </cell>
          <cell r="C6727" t="str">
            <v>Plzeňský kraj</v>
          </cell>
          <cell r="D6727" t="str">
            <v xml:space="preserve">Tachov </v>
          </cell>
          <cell r="E6727" t="str">
            <v>Městský úřad Stříbro</v>
          </cell>
          <cell r="F6727" t="str">
            <v>Stříbro</v>
          </cell>
          <cell r="G6727" t="str">
            <v>obec</v>
          </cell>
          <cell r="H6727">
            <v>600073777</v>
          </cell>
          <cell r="I6727" t="str">
            <v>70992789</v>
          </cell>
          <cell r="J6727">
            <v>180</v>
          </cell>
          <cell r="K6727" t="str">
            <v>SINGCLEAN</v>
          </cell>
          <cell r="L6727" t="str">
            <v>ANO</v>
          </cell>
          <cell r="M6727" t="str">
            <v>Základní škola Konstantinovy Lázně, okres Tachov, příspěvková organizace</v>
          </cell>
          <cell r="N6727" t="str">
            <v>Školní</v>
          </cell>
          <cell r="O6727">
            <v>22</v>
          </cell>
          <cell r="Q6727">
            <v>34952</v>
          </cell>
          <cell r="R6727" t="str">
            <v>Konstantinovy Lázně</v>
          </cell>
          <cell r="S6727">
            <v>374625274</v>
          </cell>
          <cell r="T6727" t="str">
            <v>alena.kalavska@seznam.cz</v>
          </cell>
        </row>
        <row r="6728">
          <cell r="A6728">
            <v>600073408</v>
          </cell>
          <cell r="B6728">
            <v>70992797</v>
          </cell>
          <cell r="C6728" t="str">
            <v>Plzeňský kraj</v>
          </cell>
          <cell r="D6728" t="str">
            <v xml:space="preserve">Tachov </v>
          </cell>
          <cell r="E6728" t="str">
            <v>Městský úřad Stříbro</v>
          </cell>
          <cell r="F6728" t="str">
            <v>Stříbro</v>
          </cell>
          <cell r="G6728" t="str">
            <v>obec</v>
          </cell>
          <cell r="H6728">
            <v>600073408</v>
          </cell>
          <cell r="I6728" t="str">
            <v>70992797</v>
          </cell>
          <cell r="J6728">
            <v>20</v>
          </cell>
          <cell r="K6728" t="str">
            <v>SINGCLEAN</v>
          </cell>
          <cell r="L6728" t="str">
            <v>ANO</v>
          </cell>
          <cell r="M6728" t="str">
            <v>Mateřská škola Konstantinovy Lázně, okres Tachov, příspěvková organizace</v>
          </cell>
          <cell r="N6728" t="str">
            <v>Školní</v>
          </cell>
          <cell r="O6728">
            <v>153</v>
          </cell>
          <cell r="Q6728">
            <v>34952</v>
          </cell>
          <cell r="R6728" t="str">
            <v>Konstantinovy Lázně</v>
          </cell>
          <cell r="S6728">
            <v>374625223</v>
          </cell>
          <cell r="T6728" t="str">
            <v>ms.klazne@tiscali.cz</v>
          </cell>
        </row>
        <row r="6729">
          <cell r="A6729">
            <v>600063577</v>
          </cell>
          <cell r="B6729">
            <v>70992801</v>
          </cell>
          <cell r="C6729" t="str">
            <v>Jihočeský kraj</v>
          </cell>
          <cell r="D6729" t="str">
            <v xml:space="preserve">Strakonice </v>
          </cell>
          <cell r="E6729" t="str">
            <v>Městský úřad Strakonice</v>
          </cell>
          <cell r="F6729" t="str">
            <v>Strakonice</v>
          </cell>
          <cell r="G6729" t="str">
            <v>obec</v>
          </cell>
          <cell r="H6729">
            <v>600063577</v>
          </cell>
          <cell r="I6729" t="str">
            <v>70992801</v>
          </cell>
          <cell r="J6729">
            <v>300</v>
          </cell>
          <cell r="K6729" t="str">
            <v>SINGCLEAN</v>
          </cell>
          <cell r="L6729" t="str">
            <v>ANO</v>
          </cell>
          <cell r="M6729" t="str">
            <v>Mateřská škola Volyně, okres Strakonice</v>
          </cell>
          <cell r="N6729" t="str">
            <v>Pod Malsičkou</v>
          </cell>
          <cell r="O6729">
            <v>598</v>
          </cell>
          <cell r="Q6729">
            <v>38701</v>
          </cell>
          <cell r="R6729" t="str">
            <v>Volyně</v>
          </cell>
          <cell r="S6729">
            <v>606610313</v>
          </cell>
          <cell r="T6729" t="str">
            <v>msvolyne@seznam.cz</v>
          </cell>
        </row>
        <row r="6730">
          <cell r="A6730">
            <v>600062635</v>
          </cell>
          <cell r="B6730">
            <v>70992827</v>
          </cell>
          <cell r="C6730" t="str">
            <v>Jihočeský kraj</v>
          </cell>
          <cell r="D6730" t="str">
            <v xml:space="preserve">Prachatice </v>
          </cell>
          <cell r="E6730" t="str">
            <v>Městský úřad Vimperk</v>
          </cell>
          <cell r="F6730" t="str">
            <v>Vimperk</v>
          </cell>
          <cell r="G6730" t="str">
            <v>obec</v>
          </cell>
          <cell r="H6730">
            <v>600062635</v>
          </cell>
          <cell r="I6730" t="str">
            <v>70992827</v>
          </cell>
          <cell r="J6730">
            <v>180</v>
          </cell>
          <cell r="K6730" t="str">
            <v>SINGCLEAN</v>
          </cell>
          <cell r="L6730" t="str">
            <v>ANO</v>
          </cell>
          <cell r="M6730" t="str">
            <v>Mateřská škola, Vimperk, 1.máje 180, příspěvková organizace</v>
          </cell>
          <cell r="N6730" t="str">
            <v>1. máje</v>
          </cell>
          <cell r="O6730">
            <v>180</v>
          </cell>
          <cell r="P6730">
            <v>28</v>
          </cell>
          <cell r="Q6730">
            <v>38501</v>
          </cell>
          <cell r="R6730" t="str">
            <v>Vimperk</v>
          </cell>
          <cell r="S6730">
            <v>388414371</v>
          </cell>
        </row>
        <row r="6731">
          <cell r="A6731">
            <v>650053311</v>
          </cell>
          <cell r="B6731">
            <v>70992835</v>
          </cell>
          <cell r="C6731" t="str">
            <v>Olomoucký kraj</v>
          </cell>
          <cell r="D6731" t="str">
            <v xml:space="preserve">Přerov </v>
          </cell>
          <cell r="E6731" t="str">
            <v>Městský úřad Hranice</v>
          </cell>
          <cell r="F6731" t="str">
            <v>Hranice</v>
          </cell>
          <cell r="G6731" t="str">
            <v>obec</v>
          </cell>
          <cell r="H6731">
            <v>650053311</v>
          </cell>
          <cell r="I6731" t="str">
            <v>70992835</v>
          </cell>
          <cell r="J6731">
            <v>160</v>
          </cell>
          <cell r="K6731" t="str">
            <v>SINGCLEAN</v>
          </cell>
          <cell r="L6731" t="str">
            <v>ANO</v>
          </cell>
          <cell r="M6731" t="str">
            <v>Základní škola a mateřská škola Černotín, příspěvková organizace</v>
          </cell>
          <cell r="O6731">
            <v>56</v>
          </cell>
          <cell r="Q6731">
            <v>75368</v>
          </cell>
          <cell r="R6731" t="str">
            <v>Černotín</v>
          </cell>
          <cell r="S6731">
            <v>581602927</v>
          </cell>
          <cell r="T6731" t="str">
            <v>zscernotin@seznam.cz</v>
          </cell>
        </row>
        <row r="6732">
          <cell r="A6732">
            <v>650043995</v>
          </cell>
          <cell r="B6732">
            <v>70992843</v>
          </cell>
          <cell r="C6732" t="str">
            <v>Olomoucký kraj</v>
          </cell>
          <cell r="D6732" t="str">
            <v xml:space="preserve">Prostějov </v>
          </cell>
          <cell r="E6732" t="str">
            <v>Magistrát města Prostějova</v>
          </cell>
          <cell r="F6732" t="str">
            <v>Prostějov</v>
          </cell>
          <cell r="G6732" t="str">
            <v>obec</v>
          </cell>
          <cell r="H6732">
            <v>650043995</v>
          </cell>
          <cell r="I6732" t="str">
            <v>70992843</v>
          </cell>
          <cell r="J6732">
            <v>160</v>
          </cell>
          <cell r="K6732" t="str">
            <v>SINGCLEAN</v>
          </cell>
          <cell r="L6732" t="str">
            <v>ANO</v>
          </cell>
          <cell r="M6732" t="str">
            <v>Základní škola a mateřská škola Tištín, okres Prostějov, příspěvková organizace</v>
          </cell>
          <cell r="O6732">
            <v>21</v>
          </cell>
          <cell r="Q6732">
            <v>79829</v>
          </cell>
          <cell r="R6732" t="str">
            <v>Tištín</v>
          </cell>
          <cell r="S6732">
            <v>582388435</v>
          </cell>
          <cell r="T6732" t="str">
            <v>zstistin@posta.pvskoly.cz</v>
          </cell>
        </row>
        <row r="6733">
          <cell r="A6733">
            <v>650048211</v>
          </cell>
          <cell r="B6733">
            <v>70992886</v>
          </cell>
          <cell r="C6733" t="str">
            <v>Olomoucký kraj</v>
          </cell>
          <cell r="D6733" t="str">
            <v xml:space="preserve">Přerov </v>
          </cell>
          <cell r="E6733" t="str">
            <v>Magistrát města Přerova</v>
          </cell>
          <cell r="F6733" t="str">
            <v>Přerov</v>
          </cell>
          <cell r="G6733" t="str">
            <v>obec</v>
          </cell>
          <cell r="H6733">
            <v>650048211</v>
          </cell>
          <cell r="I6733" t="str">
            <v>70992886</v>
          </cell>
          <cell r="J6733">
            <v>280</v>
          </cell>
          <cell r="K6733" t="str">
            <v>SINGCLEAN</v>
          </cell>
          <cell r="L6733" t="str">
            <v>ANO</v>
          </cell>
          <cell r="M6733" t="str">
            <v>Základní škola a Mateřská škola Křenovice, okres Přerov, příspěvková organizace</v>
          </cell>
          <cell r="O6733">
            <v>4</v>
          </cell>
          <cell r="Q6733">
            <v>75201</v>
          </cell>
          <cell r="R6733" t="str">
            <v>Křenovice</v>
          </cell>
          <cell r="S6733">
            <v>581769008</v>
          </cell>
          <cell r="T6733" t="str">
            <v>zs.ms.krenovice@seznam.cz</v>
          </cell>
        </row>
        <row r="6734">
          <cell r="A6734">
            <v>600148033</v>
          </cell>
          <cell r="B6734">
            <v>70992908</v>
          </cell>
          <cell r="C6734" t="str">
            <v>Olomoucký kraj</v>
          </cell>
          <cell r="D6734" t="str">
            <v xml:space="preserve">Šumperk </v>
          </cell>
          <cell r="E6734" t="str">
            <v>Městský úřad Šumperk</v>
          </cell>
          <cell r="F6734" t="str">
            <v>Šumperk</v>
          </cell>
          <cell r="G6734" t="str">
            <v>obec</v>
          </cell>
          <cell r="H6734">
            <v>600148033</v>
          </cell>
          <cell r="I6734" t="str">
            <v>70992908</v>
          </cell>
          <cell r="J6734">
            <v>220</v>
          </cell>
          <cell r="K6734" t="str">
            <v>SINGCLEAN</v>
          </cell>
          <cell r="L6734" t="str">
            <v>ANO</v>
          </cell>
          <cell r="M6734" t="str">
            <v>Základní škola a Mateřská škola Hrabenov, okres Šumperk, příspěvková organizace</v>
          </cell>
          <cell r="O6734">
            <v>175</v>
          </cell>
          <cell r="Q6734">
            <v>78963</v>
          </cell>
          <cell r="R6734" t="str">
            <v>Ruda nad Moravou</v>
          </cell>
          <cell r="S6734">
            <v>583236079</v>
          </cell>
          <cell r="T6734" t="str">
            <v>zshrabenov@seznam.cz</v>
          </cell>
        </row>
        <row r="6735">
          <cell r="A6735">
            <v>600118461</v>
          </cell>
          <cell r="B6735">
            <v>70992916</v>
          </cell>
          <cell r="C6735" t="str">
            <v>Zlínský kraj</v>
          </cell>
          <cell r="D6735" t="str">
            <v xml:space="preserve">Kroměříž </v>
          </cell>
          <cell r="E6735" t="str">
            <v>Městský úřad Kroměříž</v>
          </cell>
          <cell r="F6735" t="str">
            <v>Kroměříž</v>
          </cell>
          <cell r="G6735" t="str">
            <v>obec</v>
          </cell>
          <cell r="H6735">
            <v>600118461</v>
          </cell>
          <cell r="I6735" t="str">
            <v>70992916</v>
          </cell>
          <cell r="J6735">
            <v>280</v>
          </cell>
          <cell r="K6735" t="str">
            <v>SINGCLEAN</v>
          </cell>
          <cell r="L6735" t="str">
            <v>ANO</v>
          </cell>
          <cell r="M6735" t="str">
            <v>Základní škola a Mateřská škola Bezměrov, okres Kroměříž, příspěvková organizace</v>
          </cell>
          <cell r="O6735">
            <v>165</v>
          </cell>
          <cell r="Q6735">
            <v>76701</v>
          </cell>
          <cell r="R6735" t="str">
            <v>Bezměrov</v>
          </cell>
          <cell r="S6735">
            <v>573362066</v>
          </cell>
          <cell r="T6735" t="str">
            <v>zsbezmerov@volny.cz</v>
          </cell>
        </row>
        <row r="6736">
          <cell r="A6736">
            <v>600132749</v>
          </cell>
          <cell r="B6736">
            <v>70992932</v>
          </cell>
          <cell r="C6736" t="str">
            <v>Moravskoslezský kraj</v>
          </cell>
          <cell r="D6736" t="str">
            <v xml:space="preserve">Frýdek-Místek </v>
          </cell>
          <cell r="E6736" t="str">
            <v>Magistrát města Frýdku-Místku</v>
          </cell>
          <cell r="F6736" t="str">
            <v>Frýdek-Místek</v>
          </cell>
          <cell r="G6736" t="str">
            <v>obec</v>
          </cell>
          <cell r="H6736">
            <v>600132749</v>
          </cell>
          <cell r="I6736" t="str">
            <v>70992932</v>
          </cell>
          <cell r="J6736">
            <v>200</v>
          </cell>
          <cell r="K6736" t="str">
            <v>SINGCLEAN</v>
          </cell>
          <cell r="L6736" t="str">
            <v>ANO</v>
          </cell>
          <cell r="M6736" t="str">
            <v>Mateřská škola Krmelín, příspěvková organizace</v>
          </cell>
          <cell r="N6736" t="str">
            <v>Kostelní</v>
          </cell>
          <cell r="O6736">
            <v>70</v>
          </cell>
          <cell r="Q6736">
            <v>73924</v>
          </cell>
          <cell r="R6736" t="str">
            <v>Krmelín</v>
          </cell>
          <cell r="S6736">
            <v>737547667</v>
          </cell>
          <cell r="T6736" t="str">
            <v>mskrmelin@email.cz</v>
          </cell>
        </row>
        <row r="6737">
          <cell r="A6737">
            <v>600133940</v>
          </cell>
          <cell r="B6737">
            <v>70992941</v>
          </cell>
          <cell r="C6737" t="str">
            <v>Moravskoslezský kraj</v>
          </cell>
          <cell r="D6737" t="str">
            <v xml:space="preserve">Frýdek-Místek </v>
          </cell>
          <cell r="E6737" t="str">
            <v>Magistrát města Frýdku-Místku</v>
          </cell>
          <cell r="F6737" t="str">
            <v>Frýdek-Místek</v>
          </cell>
          <cell r="G6737" t="str">
            <v>obec</v>
          </cell>
          <cell r="H6737">
            <v>600133940</v>
          </cell>
          <cell r="I6737" t="str">
            <v>70992941</v>
          </cell>
          <cell r="J6737">
            <v>260</v>
          </cell>
          <cell r="K6737" t="str">
            <v>SINGCLEAN</v>
          </cell>
          <cell r="L6737" t="str">
            <v>ANO</v>
          </cell>
          <cell r="M6737" t="str">
            <v>Základní škola T. G. Masaryka Krmelín, příspěvková organizace</v>
          </cell>
          <cell r="N6737" t="str">
            <v>Školní</v>
          </cell>
          <cell r="O6737">
            <v>170</v>
          </cell>
          <cell r="Q6737">
            <v>73924</v>
          </cell>
          <cell r="R6737" t="str">
            <v>Krmelín</v>
          </cell>
          <cell r="S6737">
            <v>602469861</v>
          </cell>
          <cell r="T6737" t="str">
            <v>dignacik@seznam.cz</v>
          </cell>
        </row>
        <row r="6738">
          <cell r="A6738">
            <v>600127672</v>
          </cell>
          <cell r="B6738">
            <v>70992959</v>
          </cell>
          <cell r="C6738" t="str">
            <v>Jihomoravský kraj</v>
          </cell>
          <cell r="D6738" t="str">
            <v xml:space="preserve">Znojmo </v>
          </cell>
          <cell r="E6738" t="str">
            <v>Městský úřad Znojmo</v>
          </cell>
          <cell r="F6738" t="str">
            <v>Znojmo</v>
          </cell>
          <cell r="G6738" t="str">
            <v>obec</v>
          </cell>
          <cell r="H6738">
            <v>600127672</v>
          </cell>
          <cell r="I6738" t="str">
            <v>70992959</v>
          </cell>
          <cell r="J6738">
            <v>1240</v>
          </cell>
          <cell r="K6738" t="str">
            <v>SINGCLEAN</v>
          </cell>
          <cell r="L6738" t="str">
            <v>ANO</v>
          </cell>
          <cell r="M6738" t="str">
            <v>Základní škola a Mateřská škola, Tasovice, okres Znojmo, příspěvková organizace</v>
          </cell>
          <cell r="O6738">
            <v>374</v>
          </cell>
          <cell r="Q6738">
            <v>67125</v>
          </cell>
          <cell r="R6738" t="str">
            <v>Tasovice</v>
          </cell>
          <cell r="S6738">
            <v>727985998</v>
          </cell>
          <cell r="T6738" t="str">
            <v>barevna.skola@zs.skola-tasovice.cz</v>
          </cell>
        </row>
        <row r="6739">
          <cell r="A6739">
            <v>600099920</v>
          </cell>
          <cell r="B6739">
            <v>70992967</v>
          </cell>
          <cell r="C6739" t="str">
            <v>Pardubický kraj</v>
          </cell>
          <cell r="D6739" t="str">
            <v xml:space="preserve">Svitavy </v>
          </cell>
          <cell r="E6739" t="str">
            <v>Městský úřad Polička</v>
          </cell>
          <cell r="F6739" t="str">
            <v>Polička</v>
          </cell>
          <cell r="G6739" t="str">
            <v>obec</v>
          </cell>
          <cell r="H6739">
            <v>600099920</v>
          </cell>
          <cell r="I6739" t="str">
            <v>70992967</v>
          </cell>
          <cell r="J6739">
            <v>40</v>
          </cell>
          <cell r="K6739" t="str">
            <v>SINGCLEAN</v>
          </cell>
          <cell r="L6739" t="str">
            <v>ANO</v>
          </cell>
          <cell r="M6739" t="str">
            <v>Mateřská škola Trpín</v>
          </cell>
          <cell r="O6739">
            <v>121</v>
          </cell>
          <cell r="Q6739">
            <v>56974</v>
          </cell>
          <cell r="R6739" t="str">
            <v>Trpín</v>
          </cell>
          <cell r="S6739">
            <v>461741811</v>
          </cell>
          <cell r="T6739" t="str">
            <v>mstrpin@seznam.cz</v>
          </cell>
        </row>
        <row r="6740">
          <cell r="A6740">
            <v>650049969</v>
          </cell>
          <cell r="B6740">
            <v>70992975</v>
          </cell>
          <cell r="C6740" t="str">
            <v>Pardubický kraj</v>
          </cell>
          <cell r="D6740" t="str">
            <v xml:space="preserve">Svitavy </v>
          </cell>
          <cell r="E6740" t="str">
            <v>Městský úřad Polička</v>
          </cell>
          <cell r="F6740" t="str">
            <v>Polička</v>
          </cell>
          <cell r="G6740" t="str">
            <v>obec</v>
          </cell>
          <cell r="H6740">
            <v>650049969</v>
          </cell>
          <cell r="I6740" t="str">
            <v>70992975</v>
          </cell>
          <cell r="J6740">
            <v>320</v>
          </cell>
          <cell r="K6740" t="str">
            <v>SINGCLEAN</v>
          </cell>
          <cell r="L6740" t="str">
            <v>ANO</v>
          </cell>
          <cell r="M6740" t="str">
            <v>Základní škola a Mateřská škola Sádek, okres Svitavy</v>
          </cell>
          <cell r="O6740">
            <v>55</v>
          </cell>
          <cell r="Q6740">
            <v>57201</v>
          </cell>
          <cell r="R6740" t="str">
            <v>Sádek</v>
          </cell>
          <cell r="S6740">
            <v>461724465</v>
          </cell>
          <cell r="T6740" t="str">
            <v>sadek@zskola.com</v>
          </cell>
        </row>
        <row r="6741">
          <cell r="A6741">
            <v>600100316</v>
          </cell>
          <cell r="B6741">
            <v>70992983</v>
          </cell>
          <cell r="C6741" t="str">
            <v>Pardubický kraj</v>
          </cell>
          <cell r="D6741" t="str">
            <v xml:space="preserve">Svitavy </v>
          </cell>
          <cell r="E6741" t="str">
            <v>Městský úřad Svitavy</v>
          </cell>
          <cell r="F6741" t="str">
            <v>Svitavy</v>
          </cell>
          <cell r="G6741" t="str">
            <v>obec</v>
          </cell>
          <cell r="H6741">
            <v>600100316</v>
          </cell>
          <cell r="I6741" t="str">
            <v>70992983</v>
          </cell>
          <cell r="J6741">
            <v>440</v>
          </cell>
          <cell r="K6741" t="str">
            <v>SINGCLEAN</v>
          </cell>
          <cell r="L6741" t="str">
            <v>ANO</v>
          </cell>
          <cell r="M6741" t="str">
            <v>Základní škola a mateřská škola Svitavy - Lačnov</v>
          </cell>
          <cell r="N6741" t="str">
            <v>Zadní</v>
          </cell>
          <cell r="O6741">
            <v>125</v>
          </cell>
          <cell r="P6741">
            <v>50</v>
          </cell>
          <cell r="Q6741">
            <v>56802</v>
          </cell>
          <cell r="R6741" t="str">
            <v>Svitavy</v>
          </cell>
          <cell r="S6741">
            <v>736629432</v>
          </cell>
          <cell r="T6741" t="str">
            <v>zs.lacnov@svitavy.cz</v>
          </cell>
        </row>
        <row r="6742">
          <cell r="A6742">
            <v>600087026</v>
          </cell>
          <cell r="B6742">
            <v>70993017</v>
          </cell>
          <cell r="C6742" t="str">
            <v>Kraj Vysočina</v>
          </cell>
          <cell r="D6742" t="str">
            <v xml:space="preserve">Havlíčkův Brod </v>
          </cell>
          <cell r="E6742" t="str">
            <v>Městský úřad Světlá nad Sázavou</v>
          </cell>
          <cell r="F6742" t="str">
            <v>Světlá nad Sázavou</v>
          </cell>
          <cell r="G6742" t="str">
            <v>obec</v>
          </cell>
          <cell r="H6742">
            <v>600087026</v>
          </cell>
          <cell r="I6742" t="str">
            <v>70993017</v>
          </cell>
          <cell r="J6742">
            <v>260</v>
          </cell>
          <cell r="K6742" t="str">
            <v>SINGCLEAN</v>
          </cell>
          <cell r="L6742" t="str">
            <v>ANO</v>
          </cell>
          <cell r="M6742" t="str">
            <v>Základní škola a mateřská škola Kožlí</v>
          </cell>
          <cell r="O6742">
            <v>2</v>
          </cell>
          <cell r="Q6742">
            <v>58293</v>
          </cell>
          <cell r="R6742" t="str">
            <v>Kožlí</v>
          </cell>
          <cell r="S6742">
            <v>569721715</v>
          </cell>
          <cell r="T6742" t="str">
            <v>zskozli@centrum.cz</v>
          </cell>
        </row>
        <row r="6743">
          <cell r="A6743">
            <v>600101002</v>
          </cell>
          <cell r="B6743">
            <v>70993025</v>
          </cell>
          <cell r="C6743" t="str">
            <v>Pardubický kraj</v>
          </cell>
          <cell r="D6743" t="str">
            <v xml:space="preserve">Svitavy </v>
          </cell>
          <cell r="E6743" t="str">
            <v>Městský úřad Svitavy</v>
          </cell>
          <cell r="F6743" t="str">
            <v>Svitavy</v>
          </cell>
          <cell r="G6743" t="str">
            <v>obec</v>
          </cell>
          <cell r="H6743">
            <v>600101002</v>
          </cell>
          <cell r="I6743" t="str">
            <v>70993025</v>
          </cell>
          <cell r="J6743">
            <v>240</v>
          </cell>
          <cell r="K6743" t="str">
            <v>SINGCLEAN</v>
          </cell>
          <cell r="L6743" t="str">
            <v>ANO</v>
          </cell>
          <cell r="M6743" t="str">
            <v>Mateřská škola Svitavy, Československé armády 9</v>
          </cell>
          <cell r="N6743" t="str">
            <v>Československé armády</v>
          </cell>
          <cell r="O6743">
            <v>1645</v>
          </cell>
          <cell r="P6743">
            <v>9</v>
          </cell>
          <cell r="Q6743">
            <v>56802</v>
          </cell>
          <cell r="R6743" t="str">
            <v>Svitavy</v>
          </cell>
          <cell r="S6743">
            <v>461534576</v>
          </cell>
          <cell r="T6743" t="str">
            <v>ms.csarmady@svitavy.cz</v>
          </cell>
        </row>
        <row r="6744">
          <cell r="A6744">
            <v>600100227</v>
          </cell>
          <cell r="B6744">
            <v>70993033</v>
          </cell>
          <cell r="C6744" t="str">
            <v>Pardubický kraj</v>
          </cell>
          <cell r="D6744" t="str">
            <v xml:space="preserve">Svitavy </v>
          </cell>
          <cell r="E6744" t="str">
            <v>Městský úřad Svitavy</v>
          </cell>
          <cell r="F6744" t="str">
            <v>Svitavy</v>
          </cell>
          <cell r="G6744" t="str">
            <v>obec</v>
          </cell>
          <cell r="H6744">
            <v>600100227</v>
          </cell>
          <cell r="I6744" t="str">
            <v>70993033</v>
          </cell>
          <cell r="J6744">
            <v>260</v>
          </cell>
          <cell r="K6744" t="str">
            <v>SINGCLEAN</v>
          </cell>
          <cell r="L6744" t="str">
            <v>ANO</v>
          </cell>
          <cell r="M6744" t="str">
            <v>Mateřská škola Svitavy, Milady Horákové 27</v>
          </cell>
          <cell r="N6744" t="str">
            <v>Milady Horákové</v>
          </cell>
          <cell r="O6744">
            <v>1988</v>
          </cell>
          <cell r="P6744">
            <v>27</v>
          </cell>
          <cell r="Q6744">
            <v>56802</v>
          </cell>
          <cell r="R6744" t="str">
            <v>Svitavy</v>
          </cell>
          <cell r="S6744">
            <v>734862507</v>
          </cell>
          <cell r="T6744" t="str">
            <v>ms.horakove@svitavy.cz</v>
          </cell>
        </row>
        <row r="6745">
          <cell r="A6745">
            <v>600099890</v>
          </cell>
          <cell r="B6745">
            <v>70993041</v>
          </cell>
          <cell r="C6745" t="str">
            <v>Pardubický kraj</v>
          </cell>
          <cell r="D6745" t="str">
            <v xml:space="preserve">Svitavy </v>
          </cell>
          <cell r="E6745" t="str">
            <v>Městský úřad Svitavy</v>
          </cell>
          <cell r="F6745" t="str">
            <v>Svitavy</v>
          </cell>
          <cell r="G6745" t="str">
            <v>obec</v>
          </cell>
          <cell r="H6745">
            <v>600099890</v>
          </cell>
          <cell r="I6745" t="str">
            <v>70993041</v>
          </cell>
          <cell r="J6745">
            <v>220</v>
          </cell>
          <cell r="K6745" t="str">
            <v>SINGCLEAN</v>
          </cell>
          <cell r="L6745" t="str">
            <v>ANO</v>
          </cell>
          <cell r="M6745" t="str">
            <v>Mateřská škola Svitavy, Marie Majerové 13</v>
          </cell>
          <cell r="N6745" t="str">
            <v>Marie Majerové</v>
          </cell>
          <cell r="O6745">
            <v>1910</v>
          </cell>
          <cell r="P6745">
            <v>13</v>
          </cell>
          <cell r="Q6745">
            <v>56802</v>
          </cell>
          <cell r="R6745" t="str">
            <v>Svitavy</v>
          </cell>
          <cell r="S6745">
            <v>604304721</v>
          </cell>
          <cell r="T6745" t="str">
            <v>ms.majerove@svitavy.cz</v>
          </cell>
        </row>
        <row r="6746">
          <cell r="A6746">
            <v>600099881</v>
          </cell>
          <cell r="B6746">
            <v>70993076</v>
          </cell>
          <cell r="C6746" t="str">
            <v>Pardubický kraj</v>
          </cell>
          <cell r="D6746" t="str">
            <v xml:space="preserve">Svitavy </v>
          </cell>
          <cell r="E6746" t="str">
            <v>Městský úřad Svitavy</v>
          </cell>
          <cell r="F6746" t="str">
            <v>Svitavy</v>
          </cell>
          <cell r="G6746" t="str">
            <v>obec</v>
          </cell>
          <cell r="H6746">
            <v>600099881</v>
          </cell>
          <cell r="I6746" t="str">
            <v>70993076</v>
          </cell>
          <cell r="J6746">
            <v>440</v>
          </cell>
          <cell r="K6746" t="str">
            <v>SINGCLEAN</v>
          </cell>
          <cell r="L6746" t="str">
            <v>ANO</v>
          </cell>
          <cell r="M6746" t="str">
            <v>Mateřská škola Svitavy, Větrná 11</v>
          </cell>
          <cell r="N6746" t="str">
            <v>Větrná</v>
          </cell>
          <cell r="O6746">
            <v>655</v>
          </cell>
          <cell r="P6746">
            <v>11</v>
          </cell>
          <cell r="Q6746">
            <v>56802</v>
          </cell>
          <cell r="R6746" t="str">
            <v>Svitavy</v>
          </cell>
          <cell r="S6746">
            <v>736629430</v>
          </cell>
          <cell r="T6746" t="str">
            <v>ms.vetrna@svitavy.cz</v>
          </cell>
        </row>
        <row r="6747">
          <cell r="A6747">
            <v>600130495</v>
          </cell>
          <cell r="B6747">
            <v>70993084</v>
          </cell>
          <cell r="C6747" t="str">
            <v>Kraj Vysočina</v>
          </cell>
          <cell r="D6747" t="str">
            <v xml:space="preserve">Žďár nad Sázavou </v>
          </cell>
          <cell r="E6747" t="str">
            <v>Městský úřad Nové Město na Moravě</v>
          </cell>
          <cell r="F6747" t="str">
            <v>Nové Město na Moravě</v>
          </cell>
          <cell r="G6747" t="str">
            <v>obec</v>
          </cell>
          <cell r="H6747">
            <v>600130495</v>
          </cell>
          <cell r="I6747" t="str">
            <v>70993084</v>
          </cell>
          <cell r="J6747">
            <v>360</v>
          </cell>
          <cell r="K6747" t="str">
            <v>SINGCLEAN</v>
          </cell>
          <cell r="L6747" t="str">
            <v>ANO</v>
          </cell>
          <cell r="M6747" t="str">
            <v>Základní škola a Mateřská škola Zubří, okres Žďár nad Sázavou, příspěvková organizace</v>
          </cell>
          <cell r="O6747">
            <v>77</v>
          </cell>
          <cell r="Q6747">
            <v>59231</v>
          </cell>
          <cell r="R6747" t="str">
            <v>Zubří</v>
          </cell>
          <cell r="S6747" t="str">
            <v>566 615 123 ;732441026</v>
          </cell>
          <cell r="T6747" t="str">
            <v>stejskalova.hana@seznam.cz</v>
          </cell>
        </row>
        <row r="6748">
          <cell r="A6748">
            <v>650059140</v>
          </cell>
          <cell r="B6748">
            <v>70993092</v>
          </cell>
          <cell r="C6748" t="str">
            <v>Kraj Vysočina</v>
          </cell>
          <cell r="D6748" t="str">
            <v xml:space="preserve">Žďár nad Sázavou </v>
          </cell>
          <cell r="E6748" t="str">
            <v>Městský úřad Velké Meziříčí</v>
          </cell>
          <cell r="F6748" t="str">
            <v>Velké Meziříčí</v>
          </cell>
          <cell r="G6748" t="str">
            <v>obec</v>
          </cell>
          <cell r="H6748">
            <v>650059140</v>
          </cell>
          <cell r="I6748" t="str">
            <v>70993092</v>
          </cell>
          <cell r="J6748">
            <v>1040</v>
          </cell>
          <cell r="K6748" t="str">
            <v>SINGCLEAN</v>
          </cell>
          <cell r="L6748" t="str">
            <v>ANO</v>
          </cell>
          <cell r="M6748" t="str">
            <v>Základní škola Velké Meziříčí, Školní 2055, příspěvková organizace</v>
          </cell>
          <cell r="N6748" t="str">
            <v>Školní</v>
          </cell>
          <cell r="O6748">
            <v>2055</v>
          </cell>
          <cell r="Q6748">
            <v>59401</v>
          </cell>
          <cell r="R6748" t="str">
            <v>Velké Meziříčí</v>
          </cell>
          <cell r="S6748">
            <v>566782322</v>
          </cell>
          <cell r="T6748" t="str">
            <v>reditel@3zsvm.cz</v>
          </cell>
        </row>
        <row r="6749">
          <cell r="A6749">
            <v>600127656</v>
          </cell>
          <cell r="B6749">
            <v>70993106</v>
          </cell>
          <cell r="C6749" t="str">
            <v>Jihomoravský kraj</v>
          </cell>
          <cell r="D6749" t="str">
            <v xml:space="preserve">Znojmo </v>
          </cell>
          <cell r="E6749" t="str">
            <v>Městský úřad Znojmo</v>
          </cell>
          <cell r="F6749" t="str">
            <v>Znojmo</v>
          </cell>
          <cell r="G6749" t="str">
            <v>obec</v>
          </cell>
          <cell r="H6749">
            <v>600127656</v>
          </cell>
          <cell r="I6749" t="str">
            <v>70993106</v>
          </cell>
          <cell r="J6749">
            <v>420</v>
          </cell>
          <cell r="K6749" t="str">
            <v>SINGCLEAN</v>
          </cell>
          <cell r="L6749" t="str">
            <v>ANO</v>
          </cell>
          <cell r="M6749" t="str">
            <v>Základní škola a Mateřská škola, Šanov, okres Znojmo, příspěvková organizace</v>
          </cell>
          <cell r="N6749" t="str">
            <v>Komenského</v>
          </cell>
          <cell r="O6749">
            <v>241</v>
          </cell>
          <cell r="Q6749">
            <v>67168</v>
          </cell>
          <cell r="R6749" t="str">
            <v>Šanov</v>
          </cell>
          <cell r="S6749">
            <v>515229410</v>
          </cell>
          <cell r="T6749" t="str">
            <v>skola@zssanov.cz</v>
          </cell>
        </row>
        <row r="6750">
          <cell r="A6750">
            <v>600129411</v>
          </cell>
          <cell r="B6750">
            <v>70993114</v>
          </cell>
          <cell r="C6750" t="str">
            <v>Kraj Vysočina</v>
          </cell>
          <cell r="D6750" t="str">
            <v xml:space="preserve">Žďár nad Sázavou </v>
          </cell>
          <cell r="E6750" t="str">
            <v>Městský úřad Velké Meziříčí</v>
          </cell>
          <cell r="F6750" t="str">
            <v>Velké Meziříčí</v>
          </cell>
          <cell r="G6750" t="str">
            <v>obec</v>
          </cell>
          <cell r="H6750">
            <v>600129411</v>
          </cell>
          <cell r="I6750" t="str">
            <v>70993114</v>
          </cell>
          <cell r="J6750">
            <v>900</v>
          </cell>
          <cell r="K6750" t="str">
            <v>SINGCLEAN</v>
          </cell>
          <cell r="L6750" t="str">
            <v>ANO</v>
          </cell>
          <cell r="M6750" t="str">
            <v>Mateřská škola Velké Meziříčí, příspěvková organizace</v>
          </cell>
          <cell r="N6750" t="str">
            <v>Čechova</v>
          </cell>
          <cell r="O6750">
            <v>1523</v>
          </cell>
          <cell r="P6750">
            <v>10</v>
          </cell>
          <cell r="Q6750">
            <v>59401</v>
          </cell>
          <cell r="R6750" t="str">
            <v>Velké Meziříčí</v>
          </cell>
          <cell r="S6750" t="str">
            <v>566 781 035 ,566781036</v>
          </cell>
          <cell r="T6750" t="str">
            <v>reditelkams@skolkavm.cz</v>
          </cell>
        </row>
        <row r="6751">
          <cell r="A6751">
            <v>600130665</v>
          </cell>
          <cell r="B6751">
            <v>70993122</v>
          </cell>
          <cell r="C6751" t="str">
            <v>Kraj Vysočina</v>
          </cell>
          <cell r="D6751" t="str">
            <v xml:space="preserve">Žďár nad Sázavou </v>
          </cell>
          <cell r="E6751" t="str">
            <v>Městský úřad Velké Meziříčí</v>
          </cell>
          <cell r="F6751" t="str">
            <v>Velké Meziříčí</v>
          </cell>
          <cell r="G6751" t="str">
            <v>obec</v>
          </cell>
          <cell r="H6751">
            <v>600130665</v>
          </cell>
          <cell r="I6751" t="str">
            <v>70993122</v>
          </cell>
          <cell r="J6751">
            <v>340</v>
          </cell>
          <cell r="K6751" t="str">
            <v>SINGCLEAN</v>
          </cell>
          <cell r="L6751" t="str">
            <v>ANO</v>
          </cell>
          <cell r="M6751" t="str">
            <v>Základní škola a mateřská škola Velké Meziříčí, Mostiště 50, příspěvková organizace</v>
          </cell>
          <cell r="O6751">
            <v>50</v>
          </cell>
          <cell r="Q6751">
            <v>59401</v>
          </cell>
          <cell r="R6751" t="str">
            <v>Velké Meziříčí</v>
          </cell>
          <cell r="S6751">
            <v>566522991</v>
          </cell>
          <cell r="T6751" t="str">
            <v>j.dobrovolna@zsmostiste.cz</v>
          </cell>
        </row>
        <row r="6752">
          <cell r="A6752">
            <v>600130576</v>
          </cell>
          <cell r="B6752">
            <v>70993131</v>
          </cell>
          <cell r="C6752" t="str">
            <v>Kraj Vysočina</v>
          </cell>
          <cell r="D6752" t="str">
            <v xml:space="preserve">Žďár nad Sázavou </v>
          </cell>
          <cell r="E6752" t="str">
            <v>Městský úřad Velké Meziříčí</v>
          </cell>
          <cell r="F6752" t="str">
            <v>Velké Meziříčí</v>
          </cell>
          <cell r="G6752" t="str">
            <v>obec</v>
          </cell>
          <cell r="H6752">
            <v>600130576</v>
          </cell>
          <cell r="I6752" t="str">
            <v>70993131</v>
          </cell>
          <cell r="J6752">
            <v>240</v>
          </cell>
          <cell r="K6752" t="str">
            <v>SINGCLEAN</v>
          </cell>
          <cell r="L6752" t="str">
            <v>ANO</v>
          </cell>
          <cell r="M6752" t="str">
            <v>Základní škola a mateřská škola Velké Meziříčí, Lhotky 42, příspěvková organizace</v>
          </cell>
          <cell r="O6752">
            <v>42</v>
          </cell>
          <cell r="Q6752">
            <v>59401</v>
          </cell>
          <cell r="R6752" t="str">
            <v>Velké Meziříčí</v>
          </cell>
          <cell r="S6752">
            <v>566523184</v>
          </cell>
          <cell r="T6752" t="str">
            <v>e.souckova@centrum.cz</v>
          </cell>
        </row>
        <row r="6753">
          <cell r="A6753">
            <v>600116417</v>
          </cell>
          <cell r="B6753">
            <v>70993165</v>
          </cell>
          <cell r="C6753" t="str">
            <v>Kraj Vysočina</v>
          </cell>
          <cell r="D6753" t="str">
            <v xml:space="preserve">Jihlava </v>
          </cell>
          <cell r="E6753" t="str">
            <v>Magistrát města Jihlavy</v>
          </cell>
          <cell r="F6753" t="str">
            <v>Jihlava</v>
          </cell>
          <cell r="G6753" t="str">
            <v>obec</v>
          </cell>
          <cell r="H6753">
            <v>600116417</v>
          </cell>
          <cell r="I6753" t="str">
            <v>70993165</v>
          </cell>
          <cell r="J6753">
            <v>3040</v>
          </cell>
          <cell r="K6753" t="str">
            <v>SINGCLEAN</v>
          </cell>
          <cell r="L6753" t="str">
            <v>ANO</v>
          </cell>
          <cell r="M6753" t="str">
            <v>Mateřská škola Mozaika Jihlava, Březinova 114, příspěvková organizace</v>
          </cell>
          <cell r="N6753" t="str">
            <v>Březinova</v>
          </cell>
          <cell r="O6753">
            <v>4042</v>
          </cell>
          <cell r="P6753">
            <v>114</v>
          </cell>
          <cell r="Q6753">
            <v>58601</v>
          </cell>
          <cell r="R6753" t="str">
            <v>Jihlava</v>
          </cell>
          <cell r="S6753">
            <v>567313536</v>
          </cell>
          <cell r="T6753" t="str">
            <v>moncekova@msmozaikaji.cz</v>
          </cell>
        </row>
        <row r="6754">
          <cell r="A6754">
            <v>600124801</v>
          </cell>
          <cell r="B6754">
            <v>70993173</v>
          </cell>
          <cell r="C6754" t="str">
            <v>Jihomoravský kraj</v>
          </cell>
          <cell r="D6754" t="str">
            <v xml:space="preserve">Vyškov </v>
          </cell>
          <cell r="E6754" t="str">
            <v>Městský úřad Vyškov</v>
          </cell>
          <cell r="F6754" t="str">
            <v>Vyškov</v>
          </cell>
          <cell r="G6754" t="str">
            <v>obec</v>
          </cell>
          <cell r="H6754">
            <v>600124801</v>
          </cell>
          <cell r="I6754" t="str">
            <v>70993173</v>
          </cell>
          <cell r="J6754">
            <v>40</v>
          </cell>
          <cell r="K6754" t="str">
            <v>SINGCLEAN</v>
          </cell>
          <cell r="L6754" t="str">
            <v>ANO</v>
          </cell>
          <cell r="M6754" t="str">
            <v>Mateřská škola Ježkovice příspěvková organizce</v>
          </cell>
          <cell r="O6754">
            <v>31</v>
          </cell>
          <cell r="Q6754">
            <v>68304</v>
          </cell>
          <cell r="R6754" t="str">
            <v>Ježkovice</v>
          </cell>
          <cell r="S6754">
            <v>517440449</v>
          </cell>
          <cell r="T6754" t="str">
            <v>obec.jezkovice@tiscali.cz</v>
          </cell>
        </row>
        <row r="6755">
          <cell r="A6755">
            <v>600092003</v>
          </cell>
          <cell r="B6755">
            <v>70993181</v>
          </cell>
          <cell r="C6755" t="str">
            <v>Královéhradecký kraj</v>
          </cell>
          <cell r="D6755" t="str">
            <v xml:space="preserve">Jičín </v>
          </cell>
          <cell r="E6755" t="str">
            <v>Městský úřad Hořice</v>
          </cell>
          <cell r="F6755" t="str">
            <v>Hořice</v>
          </cell>
          <cell r="G6755" t="str">
            <v>obec</v>
          </cell>
          <cell r="H6755">
            <v>600092003</v>
          </cell>
          <cell r="I6755" t="str">
            <v>70993181</v>
          </cell>
          <cell r="J6755">
            <v>60</v>
          </cell>
          <cell r="K6755" t="str">
            <v>SINGCLEAN</v>
          </cell>
          <cell r="L6755" t="str">
            <v>ANO</v>
          </cell>
          <cell r="M6755" t="str">
            <v>Mateřská škola, Rohoznice</v>
          </cell>
          <cell r="O6755">
            <v>145</v>
          </cell>
          <cell r="Q6755">
            <v>50771</v>
          </cell>
          <cell r="R6755" t="str">
            <v>Rohoznice</v>
          </cell>
          <cell r="S6755">
            <v>493693530</v>
          </cell>
          <cell r="T6755" t="str">
            <v>msrohoznice.jc@seznam.cz</v>
          </cell>
        </row>
        <row r="6756">
          <cell r="A6756">
            <v>600073947</v>
          </cell>
          <cell r="B6756">
            <v>70993190</v>
          </cell>
          <cell r="C6756" t="str">
            <v>Plzeňský kraj</v>
          </cell>
          <cell r="D6756" t="str">
            <v xml:space="preserve">Tachov </v>
          </cell>
          <cell r="E6756" t="str">
            <v>Městský úřad Stříbro</v>
          </cell>
          <cell r="F6756" t="str">
            <v>Stříbro</v>
          </cell>
          <cell r="G6756" t="str">
            <v>obec</v>
          </cell>
          <cell r="H6756">
            <v>600073947</v>
          </cell>
          <cell r="I6756" t="str">
            <v>70993190</v>
          </cell>
          <cell r="J6756">
            <v>160</v>
          </cell>
          <cell r="K6756" t="str">
            <v>SINGCLEAN</v>
          </cell>
          <cell r="L6756" t="str">
            <v>ANO</v>
          </cell>
          <cell r="M6756" t="str">
            <v>Základní škola a Mateřská škola Svojšín, příspěvková organizace</v>
          </cell>
          <cell r="O6756">
            <v>35</v>
          </cell>
          <cell r="Q6756">
            <v>34901</v>
          </cell>
          <cell r="R6756" t="str">
            <v>Svojšín</v>
          </cell>
          <cell r="S6756">
            <v>374693164</v>
          </cell>
          <cell r="T6756" t="str">
            <v>skola@svojsin.cz</v>
          </cell>
        </row>
        <row r="6757">
          <cell r="A6757">
            <v>600092216</v>
          </cell>
          <cell r="B6757">
            <v>70993203</v>
          </cell>
          <cell r="C6757" t="str">
            <v>Královéhradecký kraj</v>
          </cell>
          <cell r="D6757" t="str">
            <v xml:space="preserve">Jičín </v>
          </cell>
          <cell r="E6757" t="str">
            <v>Městský úřad Jičín</v>
          </cell>
          <cell r="F6757" t="str">
            <v>Jičín</v>
          </cell>
          <cell r="G6757" t="str">
            <v>obec</v>
          </cell>
          <cell r="H6757">
            <v>600092216</v>
          </cell>
          <cell r="I6757" t="str">
            <v>70993203</v>
          </cell>
          <cell r="J6757">
            <v>140</v>
          </cell>
          <cell r="K6757" t="str">
            <v>SINGCLEAN</v>
          </cell>
          <cell r="L6757" t="str">
            <v>ANO</v>
          </cell>
          <cell r="M6757" t="str">
            <v>Základní škola a Mateřská škola, Jičíněves</v>
          </cell>
          <cell r="O6757">
            <v>44</v>
          </cell>
          <cell r="Q6757">
            <v>50731</v>
          </cell>
          <cell r="R6757" t="str">
            <v>Jičíněves</v>
          </cell>
          <cell r="S6757">
            <v>730806711</v>
          </cell>
          <cell r="T6757" t="str">
            <v>darina.sindlarova@seznam.cz</v>
          </cell>
        </row>
        <row r="6758">
          <cell r="A6758">
            <v>600045579</v>
          </cell>
          <cell r="B6758">
            <v>70993211</v>
          </cell>
          <cell r="C6758" t="str">
            <v>Středočeský kraj</v>
          </cell>
          <cell r="D6758" t="str">
            <v xml:space="preserve">Kolín </v>
          </cell>
          <cell r="E6758" t="str">
            <v>Městský úřad Kolín</v>
          </cell>
          <cell r="F6758" t="str">
            <v>Kolín</v>
          </cell>
          <cell r="G6758" t="str">
            <v>obec</v>
          </cell>
          <cell r="H6758">
            <v>600045579</v>
          </cell>
          <cell r="I6758" t="str">
            <v>70993211</v>
          </cell>
          <cell r="J6758">
            <v>220</v>
          </cell>
          <cell r="K6758" t="str">
            <v>SINGCLEAN</v>
          </cell>
          <cell r="L6758" t="str">
            <v>ANO</v>
          </cell>
          <cell r="M6758" t="str">
            <v>Základní škola a Mateřská škola Ovčáry, okres Kolín</v>
          </cell>
          <cell r="N6758" t="str">
            <v>Kolínská</v>
          </cell>
          <cell r="O6758">
            <v>66</v>
          </cell>
          <cell r="Q6758">
            <v>28002</v>
          </cell>
          <cell r="R6758" t="str">
            <v>Ovčáry</v>
          </cell>
          <cell r="S6758">
            <v>731449113</v>
          </cell>
          <cell r="T6758" t="str">
            <v>zsmsovcary@seznam.cz</v>
          </cell>
        </row>
        <row r="6759">
          <cell r="A6759">
            <v>600067718</v>
          </cell>
          <cell r="B6759">
            <v>70993246</v>
          </cell>
          <cell r="C6759" t="str">
            <v>Karlovarský kraj</v>
          </cell>
          <cell r="D6759" t="str">
            <v xml:space="preserve">Karlovy Vary </v>
          </cell>
          <cell r="E6759" t="str">
            <v>Magistrát města Karlových Varů</v>
          </cell>
          <cell r="F6759" t="str">
            <v>Karlovy Vary</v>
          </cell>
          <cell r="G6759" t="str">
            <v>obec</v>
          </cell>
          <cell r="H6759">
            <v>600067718</v>
          </cell>
          <cell r="I6759" t="str">
            <v>70993246</v>
          </cell>
          <cell r="J6759">
            <v>260</v>
          </cell>
          <cell r="K6759" t="str">
            <v>SINGCLEAN</v>
          </cell>
          <cell r="L6759" t="str">
            <v>ANO</v>
          </cell>
          <cell r="M6759" t="str">
            <v>Základní škola pro žáky se specifickými poruchami učení Karlovy Vary, příspěvková organizace</v>
          </cell>
          <cell r="N6759" t="str">
            <v>Mozartova</v>
          </cell>
          <cell r="O6759">
            <v>346</v>
          </cell>
          <cell r="P6759">
            <v>7</v>
          </cell>
          <cell r="Q6759">
            <v>36001</v>
          </cell>
          <cell r="R6759" t="str">
            <v>Karlovy Vary</v>
          </cell>
          <cell r="S6759" t="str">
            <v>353 224 241 ,605941809</v>
          </cell>
          <cell r="T6759" t="str">
            <v>zsdyslekticka@seznam.cz</v>
          </cell>
        </row>
        <row r="6760">
          <cell r="A6760">
            <v>650054318</v>
          </cell>
          <cell r="B6760">
            <v>70993254</v>
          </cell>
          <cell r="C6760" t="str">
            <v>Královéhradecký kraj</v>
          </cell>
          <cell r="D6760" t="str">
            <v xml:space="preserve">Hradec Králové </v>
          </cell>
          <cell r="E6760" t="str">
            <v>Magistrát města Hradce Králové</v>
          </cell>
          <cell r="F6760" t="str">
            <v>Hradec Králové</v>
          </cell>
          <cell r="G6760" t="str">
            <v>obec</v>
          </cell>
          <cell r="H6760">
            <v>650054318</v>
          </cell>
          <cell r="I6760" t="str">
            <v>70993254</v>
          </cell>
          <cell r="J6760">
            <v>560</v>
          </cell>
          <cell r="K6760" t="str">
            <v>SINGCLEAN</v>
          </cell>
          <cell r="L6760" t="str">
            <v>ANO</v>
          </cell>
          <cell r="M6760" t="str">
            <v>Základní škola a Mateřská škola Františka Škroupa, Osice, okres Hradec Králové</v>
          </cell>
          <cell r="O6760">
            <v>42</v>
          </cell>
          <cell r="Q6760">
            <v>50326</v>
          </cell>
          <cell r="R6760" t="str">
            <v>Osice</v>
          </cell>
          <cell r="S6760">
            <v>495451826</v>
          </cell>
          <cell r="T6760" t="str">
            <v>zs.osice@seznam.cz</v>
          </cell>
        </row>
        <row r="6761">
          <cell r="A6761">
            <v>600118371</v>
          </cell>
          <cell r="B6761">
            <v>70993262</v>
          </cell>
          <cell r="C6761" t="str">
            <v>Zlínský kraj</v>
          </cell>
          <cell r="D6761" t="str">
            <v xml:space="preserve">Kroměříž </v>
          </cell>
          <cell r="E6761" t="str">
            <v>Městský úřad Kroměříž</v>
          </cell>
          <cell r="F6761" t="str">
            <v>Kroměříž</v>
          </cell>
          <cell r="G6761" t="str">
            <v>obec</v>
          </cell>
          <cell r="H6761">
            <v>600118371</v>
          </cell>
          <cell r="I6761" t="str">
            <v>70993262</v>
          </cell>
          <cell r="J6761">
            <v>200</v>
          </cell>
          <cell r="K6761" t="str">
            <v>SINGCLEAN</v>
          </cell>
          <cell r="L6761" t="str">
            <v>ANO</v>
          </cell>
          <cell r="M6761" t="str">
            <v>Základní škola a Mateřská škola Počenice - Tetětice, okres Kroměříž</v>
          </cell>
          <cell r="O6761">
            <v>34</v>
          </cell>
          <cell r="Q6761">
            <v>76833</v>
          </cell>
          <cell r="R6761" t="str">
            <v>Počenice-Tetětice</v>
          </cell>
          <cell r="S6761">
            <v>573373024</v>
          </cell>
          <cell r="T6761" t="str">
            <v>zs.pocenice@volny.cz</v>
          </cell>
        </row>
        <row r="6762">
          <cell r="A6762">
            <v>600121798</v>
          </cell>
          <cell r="B6762">
            <v>70993271</v>
          </cell>
          <cell r="C6762" t="str">
            <v>Kraj Vysočina</v>
          </cell>
          <cell r="D6762" t="str">
            <v xml:space="preserve">Třebíč </v>
          </cell>
          <cell r="E6762" t="str">
            <v>Městský úřad Třebíč</v>
          </cell>
          <cell r="F6762" t="str">
            <v>Třebíč</v>
          </cell>
          <cell r="G6762" t="str">
            <v>obec</v>
          </cell>
          <cell r="H6762">
            <v>600121798</v>
          </cell>
          <cell r="I6762" t="str">
            <v>70993271</v>
          </cell>
          <cell r="J6762">
            <v>320</v>
          </cell>
          <cell r="K6762" t="str">
            <v>SINGCLEAN</v>
          </cell>
          <cell r="L6762" t="str">
            <v>ANO</v>
          </cell>
          <cell r="M6762" t="str">
            <v>Základní škola a Mateřská škola Rokytnice nad Rokytnou, příspěvková organizace</v>
          </cell>
          <cell r="O6762">
            <v>15</v>
          </cell>
          <cell r="Q6762">
            <v>67525</v>
          </cell>
          <cell r="R6762" t="str">
            <v>Rokytnice nad Rokytnou</v>
          </cell>
          <cell r="S6762">
            <v>774493631</v>
          </cell>
          <cell r="T6762" t="str">
            <v>zsrokytnicenr@seznam.cz</v>
          </cell>
        </row>
        <row r="6763">
          <cell r="A6763">
            <v>600124746</v>
          </cell>
          <cell r="B6763">
            <v>70993289</v>
          </cell>
          <cell r="C6763" t="str">
            <v>Jihomoravský kraj</v>
          </cell>
          <cell r="D6763" t="str">
            <v xml:space="preserve">Vyškov </v>
          </cell>
          <cell r="E6763" t="str">
            <v>Městský úřad Slavkov u Brna</v>
          </cell>
          <cell r="F6763" t="str">
            <v>Slavkov u Brna</v>
          </cell>
          <cell r="G6763" t="str">
            <v>obec</v>
          </cell>
          <cell r="H6763">
            <v>600124746</v>
          </cell>
          <cell r="I6763" t="str">
            <v>70993289</v>
          </cell>
          <cell r="J6763">
            <v>0</v>
          </cell>
          <cell r="K6763" t="str">
            <v>SINGCLEAN</v>
          </cell>
          <cell r="L6763" t="str">
            <v>ANO</v>
          </cell>
          <cell r="M6763" t="str">
            <v>Mateřská škola Hodějice, okres Vyškov, příspěvková organizace</v>
          </cell>
          <cell r="O6763">
            <v>235</v>
          </cell>
          <cell r="Q6763">
            <v>68401</v>
          </cell>
          <cell r="R6763" t="str">
            <v>Hodějice</v>
          </cell>
          <cell r="S6763">
            <v>544220858</v>
          </cell>
        </row>
        <row r="6764">
          <cell r="A6764">
            <v>600115852</v>
          </cell>
          <cell r="B6764">
            <v>70993297</v>
          </cell>
          <cell r="C6764" t="str">
            <v>Jihomoravský kraj</v>
          </cell>
          <cell r="D6764" t="str">
            <v xml:space="preserve">Hodonín </v>
          </cell>
          <cell r="E6764" t="str">
            <v>Městský úřad Kyjov</v>
          </cell>
          <cell r="F6764" t="str">
            <v>Kyjov</v>
          </cell>
          <cell r="G6764" t="str">
            <v>obec</v>
          </cell>
          <cell r="H6764">
            <v>600115852</v>
          </cell>
          <cell r="I6764" t="str">
            <v>70993297</v>
          </cell>
          <cell r="J6764">
            <v>620</v>
          </cell>
          <cell r="K6764" t="str">
            <v>SINGCLEAN</v>
          </cell>
          <cell r="L6764" t="str">
            <v>ANO</v>
          </cell>
          <cell r="M6764" t="str">
            <v>Základní škola a Mateřská škola Archlebov, příspěvková organizace</v>
          </cell>
          <cell r="O6764">
            <v>357</v>
          </cell>
          <cell r="Q6764">
            <v>69633</v>
          </cell>
          <cell r="R6764" t="str">
            <v>Archlebov</v>
          </cell>
          <cell r="S6764">
            <v>518633632</v>
          </cell>
          <cell r="T6764" t="str">
            <v>skola@zsarchlebov.cz</v>
          </cell>
        </row>
        <row r="6765">
          <cell r="A6765">
            <v>600125556</v>
          </cell>
          <cell r="B6765">
            <v>70993301</v>
          </cell>
          <cell r="C6765" t="str">
            <v>Jihomoravský kraj</v>
          </cell>
          <cell r="D6765" t="str">
            <v xml:space="preserve">Vyškov </v>
          </cell>
          <cell r="E6765" t="str">
            <v>Městský úřad Slavkov u Brna</v>
          </cell>
          <cell r="F6765" t="str">
            <v>Slavkov u Brna</v>
          </cell>
          <cell r="G6765" t="str">
            <v>obec</v>
          </cell>
          <cell r="H6765">
            <v>600125556</v>
          </cell>
          <cell r="I6765" t="str">
            <v>70993301</v>
          </cell>
          <cell r="J6765">
            <v>200</v>
          </cell>
          <cell r="K6765" t="str">
            <v>SINGCLEAN</v>
          </cell>
          <cell r="L6765" t="str">
            <v>ANO</v>
          </cell>
          <cell r="M6765" t="str">
            <v>Základní škola Hodějice, okres Vyškov, příspěvková organizace</v>
          </cell>
          <cell r="O6765">
            <v>230</v>
          </cell>
          <cell r="Q6765">
            <v>68401</v>
          </cell>
          <cell r="R6765" t="str">
            <v>Hodějice</v>
          </cell>
          <cell r="S6765">
            <v>544220826</v>
          </cell>
          <cell r="T6765" t="str">
            <v>zs.hodejice@quick.cz</v>
          </cell>
        </row>
        <row r="6766">
          <cell r="A6766">
            <v>600105458</v>
          </cell>
          <cell r="B6766">
            <v>70993319</v>
          </cell>
          <cell r="C6766" t="str">
            <v>Jihomoravský kraj</v>
          </cell>
          <cell r="D6766" t="str">
            <v xml:space="preserve">Blansko </v>
          </cell>
          <cell r="E6766" t="str">
            <v>Městský úřad Blansko</v>
          </cell>
          <cell r="F6766" t="str">
            <v>Blansko</v>
          </cell>
          <cell r="G6766" t="str">
            <v>obec</v>
          </cell>
          <cell r="H6766">
            <v>600105458</v>
          </cell>
          <cell r="I6766" t="str">
            <v>70993319</v>
          </cell>
          <cell r="J6766">
            <v>60</v>
          </cell>
          <cell r="K6766" t="str">
            <v>SINGCLEAN</v>
          </cell>
          <cell r="L6766" t="str">
            <v>ANO</v>
          </cell>
          <cell r="M6766" t="str">
            <v>Mateřská škola Žďár, okres Blansko, příspěvková organizace</v>
          </cell>
          <cell r="O6766">
            <v>78</v>
          </cell>
          <cell r="Q6766">
            <v>67902</v>
          </cell>
          <cell r="R6766" t="str">
            <v>Žďár</v>
          </cell>
          <cell r="S6766">
            <v>516435205</v>
          </cell>
        </row>
        <row r="6767">
          <cell r="A6767">
            <v>600124312</v>
          </cell>
          <cell r="B6767">
            <v>70993327</v>
          </cell>
          <cell r="C6767" t="str">
            <v>Zlínský kraj</v>
          </cell>
          <cell r="D6767" t="str">
            <v xml:space="preserve">Uherské Hradiště </v>
          </cell>
          <cell r="E6767" t="str">
            <v>Městský úřad Uherské Hradiště</v>
          </cell>
          <cell r="F6767" t="str">
            <v>Uherské Hradiště</v>
          </cell>
          <cell r="G6767" t="str">
            <v>obec</v>
          </cell>
          <cell r="H6767">
            <v>600124312</v>
          </cell>
          <cell r="I6767" t="str">
            <v>70993327</v>
          </cell>
          <cell r="J6767">
            <v>500</v>
          </cell>
          <cell r="K6767" t="str">
            <v>SINGCLEAN</v>
          </cell>
          <cell r="L6767" t="str">
            <v>ANO</v>
          </cell>
          <cell r="M6767" t="str">
            <v>Základní škola a Mateřská škola, Uherské Hradiště - Jarošov, Pivovarská 200, příspěvková organizace</v>
          </cell>
          <cell r="N6767" t="str">
            <v>Pivovarská</v>
          </cell>
          <cell r="O6767">
            <v>200</v>
          </cell>
          <cell r="Q6767">
            <v>68601</v>
          </cell>
          <cell r="R6767" t="str">
            <v>Uherské Hradiště</v>
          </cell>
          <cell r="S6767">
            <v>572545077</v>
          </cell>
          <cell r="T6767" t="str">
            <v>zsjarosov@zsjarosov.cz</v>
          </cell>
        </row>
        <row r="6768">
          <cell r="A6768">
            <v>600118134</v>
          </cell>
          <cell r="B6768">
            <v>70993335</v>
          </cell>
          <cell r="C6768" t="str">
            <v>Zlínský kraj</v>
          </cell>
          <cell r="D6768" t="str">
            <v xml:space="preserve">Kroměříž </v>
          </cell>
          <cell r="E6768" t="str">
            <v>Městský úřad Holešov</v>
          </cell>
          <cell r="F6768" t="str">
            <v>Holešov</v>
          </cell>
          <cell r="G6768" t="str">
            <v>obec</v>
          </cell>
          <cell r="H6768">
            <v>600118134</v>
          </cell>
          <cell r="I6768" t="str">
            <v>70993335</v>
          </cell>
          <cell r="J6768">
            <v>1100</v>
          </cell>
          <cell r="K6768" t="str">
            <v>SINGCLEAN</v>
          </cell>
          <cell r="L6768" t="str">
            <v>ANO</v>
          </cell>
          <cell r="M6768" t="str">
            <v>Mateřská škola, Holešov, Masarykova 636, okres Kroměříž</v>
          </cell>
          <cell r="N6768" t="str">
            <v>Masarykova</v>
          </cell>
          <cell r="O6768">
            <v>636</v>
          </cell>
          <cell r="Q6768">
            <v>76901</v>
          </cell>
          <cell r="R6768" t="str">
            <v>Holešov</v>
          </cell>
          <cell r="S6768">
            <v>573396685</v>
          </cell>
          <cell r="T6768" t="str">
            <v>ms.masarykova@gmail.com</v>
          </cell>
        </row>
        <row r="6769">
          <cell r="A6769">
            <v>600124185</v>
          </cell>
          <cell r="B6769">
            <v>70993343</v>
          </cell>
          <cell r="C6769" t="str">
            <v>Zlínský kraj</v>
          </cell>
          <cell r="D6769" t="str">
            <v xml:space="preserve">Uherské Hradiště </v>
          </cell>
          <cell r="E6769" t="str">
            <v>Městský úřad Uherské Hradiště</v>
          </cell>
          <cell r="F6769" t="str">
            <v>Uherské Hradiště</v>
          </cell>
          <cell r="G6769" t="str">
            <v>obec</v>
          </cell>
          <cell r="H6769">
            <v>600124185</v>
          </cell>
          <cell r="I6769" t="str">
            <v>70993343</v>
          </cell>
          <cell r="J6769">
            <v>520</v>
          </cell>
          <cell r="K6769" t="str">
            <v>SINGCLEAN</v>
          </cell>
          <cell r="L6769" t="str">
            <v>ANO</v>
          </cell>
          <cell r="M6769" t="str">
            <v>Základní škola T. G. Masaryka, Uherské Hradiště-Mařatice, 1. máje 55, příspěvková organizace</v>
          </cell>
          <cell r="N6769" t="str">
            <v>1. máje</v>
          </cell>
          <cell r="O6769">
            <v>55</v>
          </cell>
          <cell r="Q6769">
            <v>68605</v>
          </cell>
          <cell r="R6769" t="str">
            <v>Uherské Hradiště</v>
          </cell>
          <cell r="S6769">
            <v>739008901</v>
          </cell>
          <cell r="T6769" t="str">
            <v>zsmaratice@zsmaratice.uhedu.cz</v>
          </cell>
        </row>
        <row r="6770">
          <cell r="A6770">
            <v>600123090</v>
          </cell>
          <cell r="B6770">
            <v>70993360</v>
          </cell>
          <cell r="C6770" t="str">
            <v>Zlínský kraj</v>
          </cell>
          <cell r="D6770" t="str">
            <v xml:space="preserve">Uherské Hradiště </v>
          </cell>
          <cell r="E6770" t="str">
            <v>Městský úřad Uherské Hradiště</v>
          </cell>
          <cell r="F6770" t="str">
            <v>Uherské Hradiště</v>
          </cell>
          <cell r="G6770" t="str">
            <v>obec</v>
          </cell>
          <cell r="H6770">
            <v>600123090</v>
          </cell>
          <cell r="I6770" t="str">
            <v>70993360</v>
          </cell>
          <cell r="J6770">
            <v>1380</v>
          </cell>
          <cell r="K6770" t="str">
            <v>SINGCLEAN</v>
          </cell>
          <cell r="L6770" t="str">
            <v>ANO</v>
          </cell>
          <cell r="M6770" t="str">
            <v>Mateřská škola, Uherské Hradiště, Svatováclavská 943, příspěvková organizace</v>
          </cell>
          <cell r="N6770" t="str">
            <v>Svatováclavská</v>
          </cell>
          <cell r="O6770">
            <v>943</v>
          </cell>
          <cell r="Q6770">
            <v>68601</v>
          </cell>
          <cell r="R6770" t="str">
            <v>Uherské Hradiště</v>
          </cell>
          <cell r="S6770">
            <v>572540110</v>
          </cell>
          <cell r="T6770" t="str">
            <v>msuh@uhedu.cz</v>
          </cell>
        </row>
        <row r="6771">
          <cell r="A6771">
            <v>600063160</v>
          </cell>
          <cell r="B6771">
            <v>70993378</v>
          </cell>
          <cell r="C6771" t="str">
            <v>Jihočeský kraj</v>
          </cell>
          <cell r="D6771" t="str">
            <v xml:space="preserve">Prachatice </v>
          </cell>
          <cell r="E6771" t="str">
            <v>Městský úřad Prachatice</v>
          </cell>
          <cell r="F6771" t="str">
            <v>Prachatice</v>
          </cell>
          <cell r="G6771" t="str">
            <v>obec</v>
          </cell>
          <cell r="H6771">
            <v>600063160</v>
          </cell>
          <cell r="I6771" t="str">
            <v>70993378</v>
          </cell>
          <cell r="J6771">
            <v>120</v>
          </cell>
          <cell r="K6771" t="str">
            <v>SINGCLEAN</v>
          </cell>
          <cell r="L6771" t="str">
            <v>ANO</v>
          </cell>
          <cell r="M6771" t="str">
            <v>Základní škola Vitějovice, okres Prachatice</v>
          </cell>
          <cell r="O6771">
            <v>12</v>
          </cell>
          <cell r="Q6771">
            <v>38427</v>
          </cell>
          <cell r="R6771" t="str">
            <v>Vitějovice</v>
          </cell>
          <cell r="S6771">
            <v>388328721</v>
          </cell>
          <cell r="T6771" t="str">
            <v>skola@zsvitejovice.cz</v>
          </cell>
        </row>
        <row r="6772">
          <cell r="A6772">
            <v>600120163</v>
          </cell>
          <cell r="B6772">
            <v>70993386</v>
          </cell>
          <cell r="C6772" t="str">
            <v>Olomoucký kraj</v>
          </cell>
          <cell r="D6772" t="str">
            <v xml:space="preserve">Prostějov </v>
          </cell>
          <cell r="E6772" t="str">
            <v>Magistrát města Prostějova</v>
          </cell>
          <cell r="F6772" t="str">
            <v>Prostějov</v>
          </cell>
          <cell r="G6772" t="str">
            <v>obec</v>
          </cell>
          <cell r="H6772">
            <v>600120163</v>
          </cell>
          <cell r="I6772" t="str">
            <v>70993386</v>
          </cell>
          <cell r="J6772">
            <v>160</v>
          </cell>
          <cell r="K6772" t="str">
            <v>SINGCLEAN</v>
          </cell>
          <cell r="L6772" t="str">
            <v>ANO</v>
          </cell>
          <cell r="M6772" t="str">
            <v>Základní škola a mateřská škola Myslejovice, okres Prostějov, příspěvková organizace</v>
          </cell>
          <cell r="O6772">
            <v>1</v>
          </cell>
          <cell r="Q6772">
            <v>79805</v>
          </cell>
          <cell r="R6772" t="str">
            <v>Myslejovice</v>
          </cell>
          <cell r="S6772">
            <v>582357329</v>
          </cell>
          <cell r="T6772" t="str">
            <v>zsmyslejovice@seznam.cz</v>
          </cell>
        </row>
        <row r="6773">
          <cell r="A6773">
            <v>600062813</v>
          </cell>
          <cell r="B6773">
            <v>70993394</v>
          </cell>
          <cell r="C6773" t="str">
            <v>Jihočeský kraj</v>
          </cell>
          <cell r="D6773" t="str">
            <v xml:space="preserve">Prachatice </v>
          </cell>
          <cell r="E6773" t="str">
            <v>Městský úřad Prachatice</v>
          </cell>
          <cell r="F6773" t="str">
            <v>Prachatice</v>
          </cell>
          <cell r="G6773" t="str">
            <v>obec</v>
          </cell>
          <cell r="H6773">
            <v>600062813</v>
          </cell>
          <cell r="I6773" t="str">
            <v>70993394</v>
          </cell>
          <cell r="J6773">
            <v>60</v>
          </cell>
          <cell r="K6773" t="str">
            <v>SINGCLEAN</v>
          </cell>
          <cell r="L6773" t="str">
            <v>ANO</v>
          </cell>
          <cell r="M6773" t="str">
            <v>Mateřská škola Vitějovice, okres Prachatice</v>
          </cell>
          <cell r="O6773">
            <v>168</v>
          </cell>
          <cell r="Q6773">
            <v>38427</v>
          </cell>
          <cell r="R6773" t="str">
            <v>Vitějovice</v>
          </cell>
          <cell r="S6773">
            <v>380420530</v>
          </cell>
          <cell r="T6773" t="str">
            <v>msvitejovice@seznam.cz</v>
          </cell>
        </row>
        <row r="6774">
          <cell r="A6774">
            <v>600126935</v>
          </cell>
          <cell r="B6774">
            <v>70993408</v>
          </cell>
          <cell r="C6774" t="str">
            <v>Jihomoravský kraj</v>
          </cell>
          <cell r="D6774" t="str">
            <v xml:space="preserve">Znojmo </v>
          </cell>
          <cell r="E6774" t="str">
            <v>Městský úřad Znojmo</v>
          </cell>
          <cell r="F6774" t="str">
            <v>Znojmo</v>
          </cell>
          <cell r="G6774" t="str">
            <v>obec</v>
          </cell>
          <cell r="H6774">
            <v>600126935</v>
          </cell>
          <cell r="I6774" t="str">
            <v>70993408</v>
          </cell>
          <cell r="J6774">
            <v>200</v>
          </cell>
          <cell r="K6774" t="str">
            <v>SINGCLEAN</v>
          </cell>
          <cell r="L6774" t="str">
            <v>ANO</v>
          </cell>
          <cell r="M6774" t="str">
            <v>Mateřská škola Hodonice, okr. Znojmo, příspěvková organizace</v>
          </cell>
          <cell r="N6774" t="str">
            <v>U Kostela</v>
          </cell>
          <cell r="O6774">
            <v>196</v>
          </cell>
          <cell r="Q6774">
            <v>67125</v>
          </cell>
          <cell r="R6774" t="str">
            <v>Hodonice</v>
          </cell>
          <cell r="S6774">
            <v>537021540</v>
          </cell>
          <cell r="T6774" t="str">
            <v>ms.hodonice@tiscali.cz</v>
          </cell>
        </row>
        <row r="6775">
          <cell r="A6775">
            <v>650050860</v>
          </cell>
          <cell r="B6775">
            <v>70993424</v>
          </cell>
          <cell r="C6775" t="str">
            <v>Jihočeský kraj</v>
          </cell>
          <cell r="D6775" t="str">
            <v xml:space="preserve">Prachatice </v>
          </cell>
          <cell r="E6775" t="str">
            <v>Městský úřad Vimperk</v>
          </cell>
          <cell r="F6775" t="str">
            <v>Vimperk</v>
          </cell>
          <cell r="G6775" t="str">
            <v>obec</v>
          </cell>
          <cell r="H6775">
            <v>650050860</v>
          </cell>
          <cell r="I6775" t="str">
            <v>70993424</v>
          </cell>
          <cell r="J6775">
            <v>80</v>
          </cell>
          <cell r="K6775" t="str">
            <v>SINGCLEAN</v>
          </cell>
          <cell r="L6775" t="str">
            <v>ANO</v>
          </cell>
          <cell r="M6775" t="str">
            <v>Základní škola a mateřská škola Strážný</v>
          </cell>
          <cell r="O6775">
            <v>6</v>
          </cell>
          <cell r="Q6775">
            <v>38443</v>
          </cell>
          <cell r="R6775" t="str">
            <v>Strážný</v>
          </cell>
          <cell r="S6775">
            <v>388437137</v>
          </cell>
          <cell r="T6775" t="str">
            <v>zsstrazny@seznam.cz</v>
          </cell>
        </row>
        <row r="6776">
          <cell r="A6776">
            <v>600042197</v>
          </cell>
          <cell r="B6776">
            <v>70993432</v>
          </cell>
          <cell r="C6776" t="str">
            <v>Středočeský kraj</v>
          </cell>
          <cell r="D6776" t="str">
            <v xml:space="preserve">Benešov </v>
          </cell>
          <cell r="E6776" t="str">
            <v>Městský úřad Benešov</v>
          </cell>
          <cell r="F6776" t="str">
            <v>Benešov</v>
          </cell>
          <cell r="G6776" t="str">
            <v>obec</v>
          </cell>
          <cell r="H6776">
            <v>600042197</v>
          </cell>
          <cell r="I6776" t="str">
            <v>70993432</v>
          </cell>
          <cell r="J6776">
            <v>180</v>
          </cell>
          <cell r="K6776" t="str">
            <v>SINGCLEAN</v>
          </cell>
          <cell r="L6776" t="str">
            <v>ANO</v>
          </cell>
          <cell r="M6776" t="str">
            <v>Mateřská škola Maršovice, okres Benešov</v>
          </cell>
          <cell r="O6776">
            <v>70</v>
          </cell>
          <cell r="Q6776">
            <v>25755</v>
          </cell>
          <cell r="R6776" t="str">
            <v>Maršovice</v>
          </cell>
          <cell r="S6776">
            <v>317744372</v>
          </cell>
          <cell r="T6776" t="str">
            <v>msmarsovice@quick.cz</v>
          </cell>
        </row>
        <row r="6777">
          <cell r="A6777">
            <v>600041867</v>
          </cell>
          <cell r="B6777">
            <v>70993441</v>
          </cell>
          <cell r="C6777" t="str">
            <v>Středočeský kraj</v>
          </cell>
          <cell r="D6777" t="str">
            <v xml:space="preserve">Benešov </v>
          </cell>
          <cell r="E6777" t="str">
            <v>Městský úřad Vlašim</v>
          </cell>
          <cell r="F6777" t="str">
            <v>Vlašim</v>
          </cell>
          <cell r="G6777" t="str">
            <v>obec</v>
          </cell>
          <cell r="H6777">
            <v>600041867</v>
          </cell>
          <cell r="I6777" t="str">
            <v>70993441</v>
          </cell>
          <cell r="J6777">
            <v>60</v>
          </cell>
          <cell r="K6777" t="str">
            <v>SINGCLEAN</v>
          </cell>
          <cell r="L6777" t="str">
            <v>ANO</v>
          </cell>
          <cell r="M6777" t="str">
            <v>Mateřská škola Hulice, okres Benešov</v>
          </cell>
          <cell r="O6777">
            <v>102</v>
          </cell>
          <cell r="Q6777">
            <v>25763</v>
          </cell>
          <cell r="R6777" t="str">
            <v>Hulice</v>
          </cell>
          <cell r="S6777">
            <v>727872375</v>
          </cell>
          <cell r="T6777" t="str">
            <v>mshulice@centrum.cz</v>
          </cell>
        </row>
        <row r="6778">
          <cell r="A6778">
            <v>600043878</v>
          </cell>
          <cell r="B6778">
            <v>70993459</v>
          </cell>
          <cell r="C6778" t="str">
            <v>Středočeský kraj</v>
          </cell>
          <cell r="D6778" t="str">
            <v xml:space="preserve">Kladno </v>
          </cell>
          <cell r="E6778" t="str">
            <v>Městský úřad Slaný</v>
          </cell>
          <cell r="F6778" t="str">
            <v>Slaný</v>
          </cell>
          <cell r="G6778" t="str">
            <v>obec</v>
          </cell>
          <cell r="H6778">
            <v>600043878</v>
          </cell>
          <cell r="I6778" t="str">
            <v>70993459</v>
          </cell>
          <cell r="J6778">
            <v>80</v>
          </cell>
          <cell r="K6778" t="str">
            <v>SINGCLEAN</v>
          </cell>
          <cell r="L6778" t="str">
            <v>ANO</v>
          </cell>
          <cell r="M6778" t="str">
            <v>Mateřská škola Hospozín, okres Kladno</v>
          </cell>
          <cell r="O6778">
            <v>36</v>
          </cell>
          <cell r="Q6778">
            <v>27322</v>
          </cell>
          <cell r="R6778" t="str">
            <v>Hospozín</v>
          </cell>
          <cell r="S6778">
            <v>315766011</v>
          </cell>
          <cell r="T6778" t="str">
            <v>mshospozin@centrum.cz</v>
          </cell>
        </row>
        <row r="6779">
          <cell r="A6779">
            <v>600043088</v>
          </cell>
          <cell r="B6779">
            <v>70993467</v>
          </cell>
          <cell r="C6779" t="str">
            <v>Středočeský kraj</v>
          </cell>
          <cell r="D6779" t="str">
            <v xml:space="preserve">Beroun </v>
          </cell>
          <cell r="E6779" t="str">
            <v>Městský úřad Hořovice</v>
          </cell>
          <cell r="F6779" t="str">
            <v>Hořovice</v>
          </cell>
          <cell r="G6779" t="str">
            <v>obec</v>
          </cell>
          <cell r="H6779">
            <v>600043088</v>
          </cell>
          <cell r="I6779" t="str">
            <v>70993467</v>
          </cell>
          <cell r="J6779">
            <v>400</v>
          </cell>
          <cell r="K6779" t="str">
            <v>SINGCLEAN</v>
          </cell>
          <cell r="L6779" t="str">
            <v>ANO</v>
          </cell>
          <cell r="M6779" t="str">
            <v>Základní škola a Mateřská škola Zaječov, okres Beroun</v>
          </cell>
          <cell r="O6779">
            <v>359</v>
          </cell>
          <cell r="Q6779">
            <v>26763</v>
          </cell>
          <cell r="R6779" t="str">
            <v>Zaječov</v>
          </cell>
          <cell r="S6779">
            <v>311572107</v>
          </cell>
          <cell r="T6779" t="str">
            <v>zs.zajecov@quick.cz</v>
          </cell>
        </row>
        <row r="6780">
          <cell r="A6780">
            <v>668000325</v>
          </cell>
          <cell r="B6780">
            <v>70993475</v>
          </cell>
          <cell r="C6780" t="str">
            <v>Královéhradecký kraj</v>
          </cell>
          <cell r="D6780" t="str">
            <v xml:space="preserve">Hradec Králové </v>
          </cell>
          <cell r="E6780" t="str">
            <v>Magistrát města Hradce Králové</v>
          </cell>
          <cell r="F6780" t="str">
            <v>Hradec Králové</v>
          </cell>
          <cell r="G6780" t="str">
            <v>obec</v>
          </cell>
          <cell r="H6780">
            <v>668000325</v>
          </cell>
          <cell r="I6780" t="str">
            <v>70993475</v>
          </cell>
          <cell r="J6780">
            <v>0</v>
          </cell>
          <cell r="K6780" t="str">
            <v>SINGCLEAN</v>
          </cell>
          <cell r="L6780" t="str">
            <v>ANO</v>
          </cell>
          <cell r="M6780" t="str">
            <v>Mateřská škola, Dobřenice</v>
          </cell>
          <cell r="O6780">
            <v>32</v>
          </cell>
          <cell r="Q6780">
            <v>50325</v>
          </cell>
          <cell r="R6780" t="str">
            <v>Dobřenice</v>
          </cell>
          <cell r="S6780">
            <v>495451201</v>
          </cell>
          <cell r="T6780" t="str">
            <v>msdobrenice@volny.cz</v>
          </cell>
        </row>
        <row r="6781">
          <cell r="A6781">
            <v>600043614</v>
          </cell>
          <cell r="B6781">
            <v>70993491</v>
          </cell>
          <cell r="C6781" t="str">
            <v>Středočeský kraj</v>
          </cell>
          <cell r="D6781" t="str">
            <v xml:space="preserve">Mělník </v>
          </cell>
          <cell r="E6781" t="str">
            <v>Městský úřad Kralupy nad Vltavou</v>
          </cell>
          <cell r="F6781" t="str">
            <v>Kralupy nad Vltavou</v>
          </cell>
          <cell r="G6781" t="str">
            <v>obec</v>
          </cell>
          <cell r="H6781">
            <v>600043614</v>
          </cell>
          <cell r="I6781" t="str">
            <v>70993491</v>
          </cell>
          <cell r="J6781">
            <v>60</v>
          </cell>
          <cell r="K6781" t="str">
            <v>SINGCLEAN</v>
          </cell>
          <cell r="L6781" t="str">
            <v>ANO</v>
          </cell>
          <cell r="M6781" t="str">
            <v>Mateřská škola Olovnice, okres Kladno</v>
          </cell>
          <cell r="N6781" t="str">
            <v>U Rybníka</v>
          </cell>
          <cell r="O6781">
            <v>1</v>
          </cell>
          <cell r="Q6781">
            <v>27326</v>
          </cell>
          <cell r="R6781" t="str">
            <v>Olovnice</v>
          </cell>
          <cell r="S6781">
            <v>315784026</v>
          </cell>
        </row>
        <row r="6782">
          <cell r="A6782">
            <v>600088138</v>
          </cell>
          <cell r="B6782">
            <v>70993505</v>
          </cell>
          <cell r="C6782" t="str">
            <v>Královéhradecký kraj</v>
          </cell>
          <cell r="D6782" t="str">
            <v xml:space="preserve">Hradec Králové </v>
          </cell>
          <cell r="E6782" t="str">
            <v>Městský úřad Nový Bydžov</v>
          </cell>
          <cell r="F6782" t="str">
            <v>Nový Bydžov</v>
          </cell>
          <cell r="G6782" t="str">
            <v>obec</v>
          </cell>
          <cell r="H6782">
            <v>600088138</v>
          </cell>
          <cell r="I6782" t="str">
            <v>70993505</v>
          </cell>
          <cell r="J6782">
            <v>140</v>
          </cell>
          <cell r="K6782" t="str">
            <v>SINGCLEAN</v>
          </cell>
          <cell r="L6782" t="str">
            <v>ANO</v>
          </cell>
          <cell r="M6782" t="str">
            <v>Mateřská škola, Sloupno</v>
          </cell>
          <cell r="O6782">
            <v>69</v>
          </cell>
          <cell r="Q6782">
            <v>50353</v>
          </cell>
          <cell r="R6782" t="str">
            <v>Sloupno</v>
          </cell>
          <cell r="S6782">
            <v>495493361</v>
          </cell>
          <cell r="T6782" t="str">
            <v>mssloupno@seznam.cz</v>
          </cell>
        </row>
        <row r="6783">
          <cell r="A6783">
            <v>600103358</v>
          </cell>
          <cell r="B6783">
            <v>70993513</v>
          </cell>
          <cell r="C6783" t="str">
            <v>Pardubický kraj</v>
          </cell>
          <cell r="D6783" t="str">
            <v xml:space="preserve">Ústí nad Orlicí </v>
          </cell>
          <cell r="E6783" t="str">
            <v>Městský úřad Lanškroun</v>
          </cell>
          <cell r="F6783" t="str">
            <v>Lanškroun</v>
          </cell>
          <cell r="G6783" t="str">
            <v>obec</v>
          </cell>
          <cell r="H6783">
            <v>600103358</v>
          </cell>
          <cell r="I6783" t="str">
            <v>70993513</v>
          </cell>
          <cell r="J6783">
            <v>60</v>
          </cell>
          <cell r="K6783" t="str">
            <v>SINGCLEAN</v>
          </cell>
          <cell r="L6783" t="str">
            <v>ANO</v>
          </cell>
          <cell r="M6783" t="str">
            <v>Mateřská škola, Albrechtice, okres Ústí nad Orlicí</v>
          </cell>
          <cell r="O6783">
            <v>131</v>
          </cell>
          <cell r="Q6783">
            <v>56301</v>
          </cell>
          <cell r="R6783" t="str">
            <v>Albrechtice</v>
          </cell>
          <cell r="S6783">
            <v>465324463</v>
          </cell>
        </row>
        <row r="6784">
          <cell r="A6784">
            <v>600045960</v>
          </cell>
          <cell r="B6784">
            <v>70993556</v>
          </cell>
          <cell r="C6784" t="str">
            <v>Středočeský kraj</v>
          </cell>
          <cell r="D6784" t="str">
            <v xml:space="preserve">Kutná Hora </v>
          </cell>
          <cell r="E6784" t="str">
            <v>Městský úřad Kutná Hora</v>
          </cell>
          <cell r="F6784" t="str">
            <v>Kutná Hora</v>
          </cell>
          <cell r="G6784" t="str">
            <v>obec</v>
          </cell>
          <cell r="H6784">
            <v>600045960</v>
          </cell>
          <cell r="I6784" t="str">
            <v>70993556</v>
          </cell>
          <cell r="J6784">
            <v>100</v>
          </cell>
          <cell r="K6784" t="str">
            <v>SINGCLEAN</v>
          </cell>
          <cell r="L6784" t="str">
            <v>ANO</v>
          </cell>
          <cell r="M6784" t="str">
            <v>Mateřská škola Vavřinec</v>
          </cell>
          <cell r="O6784">
            <v>89</v>
          </cell>
          <cell r="Q6784">
            <v>28504</v>
          </cell>
          <cell r="R6784" t="str">
            <v>Vavřinec</v>
          </cell>
          <cell r="S6784">
            <v>327542493</v>
          </cell>
          <cell r="T6784" t="str">
            <v>vavrinecek@tiscali.cz</v>
          </cell>
        </row>
        <row r="6785">
          <cell r="A6785">
            <v>600125530</v>
          </cell>
          <cell r="B6785">
            <v>70993581</v>
          </cell>
          <cell r="C6785" t="str">
            <v>Jihomoravský kraj</v>
          </cell>
          <cell r="D6785" t="str">
            <v xml:space="preserve">Vyškov </v>
          </cell>
          <cell r="E6785" t="str">
            <v>Městský úřad Vyškov</v>
          </cell>
          <cell r="F6785" t="str">
            <v>Vyškov</v>
          </cell>
          <cell r="G6785" t="str">
            <v>obec</v>
          </cell>
          <cell r="H6785">
            <v>600125530</v>
          </cell>
          <cell r="I6785" t="str">
            <v>70993581</v>
          </cell>
          <cell r="J6785">
            <v>440</v>
          </cell>
          <cell r="K6785" t="str">
            <v>SINGCLEAN</v>
          </cell>
          <cell r="L6785" t="str">
            <v>ANO</v>
          </cell>
          <cell r="M6785" t="str">
            <v>Základní škola a Mateřská škola Habrovany, příspěvková organizace</v>
          </cell>
          <cell r="O6785">
            <v>189</v>
          </cell>
          <cell r="Q6785">
            <v>68301</v>
          </cell>
          <cell r="R6785" t="str">
            <v>Habrovany</v>
          </cell>
          <cell r="S6785">
            <v>606295941</v>
          </cell>
          <cell r="T6785" t="str">
            <v>ryskova@zsmshabrovany.cz</v>
          </cell>
        </row>
        <row r="6786">
          <cell r="A6786">
            <v>600103714</v>
          </cell>
          <cell r="B6786">
            <v>70993602</v>
          </cell>
          <cell r="C6786" t="str">
            <v>Pardubický kraj</v>
          </cell>
          <cell r="D6786" t="str">
            <v xml:space="preserve">Ústí nad Orlicí </v>
          </cell>
          <cell r="E6786" t="str">
            <v>Městský úřad Žamberk</v>
          </cell>
          <cell r="F6786" t="str">
            <v>Žamberk</v>
          </cell>
          <cell r="G6786" t="str">
            <v>obec</v>
          </cell>
          <cell r="H6786">
            <v>600103714</v>
          </cell>
          <cell r="I6786" t="str">
            <v>70993602</v>
          </cell>
          <cell r="J6786">
            <v>60</v>
          </cell>
          <cell r="K6786" t="str">
            <v>SINGCLEAN</v>
          </cell>
          <cell r="L6786" t="str">
            <v>ANO</v>
          </cell>
          <cell r="M6786" t="str">
            <v>Mateřská škola, Kameničná, okres Ústí nad Orlicí</v>
          </cell>
          <cell r="O6786">
            <v>11</v>
          </cell>
          <cell r="Q6786">
            <v>56401</v>
          </cell>
          <cell r="R6786" t="str">
            <v>Kameničná</v>
          </cell>
          <cell r="S6786">
            <v>465612544</v>
          </cell>
          <cell r="T6786" t="str">
            <v>ms.kamenicna@seznam.cz</v>
          </cell>
        </row>
        <row r="6787">
          <cell r="A6787">
            <v>600115496</v>
          </cell>
          <cell r="B6787">
            <v>70993611</v>
          </cell>
          <cell r="C6787" t="str">
            <v>Jihomoravský kraj</v>
          </cell>
          <cell r="D6787" t="str">
            <v xml:space="preserve">Hodonín </v>
          </cell>
          <cell r="E6787" t="str">
            <v>Městský úřad Kyjov</v>
          </cell>
          <cell r="F6787" t="str">
            <v>Kyjov</v>
          </cell>
          <cell r="G6787" t="str">
            <v>obec</v>
          </cell>
          <cell r="H6787">
            <v>600115496</v>
          </cell>
          <cell r="I6787" t="str">
            <v>70993611</v>
          </cell>
          <cell r="J6787">
            <v>240</v>
          </cell>
          <cell r="K6787" t="str">
            <v>SINGCLEAN</v>
          </cell>
          <cell r="L6787" t="str">
            <v>ANO</v>
          </cell>
          <cell r="M6787" t="str">
            <v>Základní škola a Mateřská škola Jana Ámose Komenského 696 47 Žeravice 37 okres Hodonín příspěvková organizace</v>
          </cell>
          <cell r="O6787">
            <v>37</v>
          </cell>
          <cell r="Q6787">
            <v>69647</v>
          </cell>
          <cell r="R6787" t="str">
            <v>Žeravice</v>
          </cell>
          <cell r="S6787">
            <v>518626031</v>
          </cell>
          <cell r="T6787" t="str">
            <v>zs-zeravice@seznam.cz</v>
          </cell>
        </row>
        <row r="6788">
          <cell r="A6788">
            <v>600069893</v>
          </cell>
          <cell r="B6788">
            <v>70993637</v>
          </cell>
          <cell r="C6788" t="str">
            <v>Plzeňský kraj</v>
          </cell>
          <cell r="D6788" t="str">
            <v xml:space="preserve">Plzeň-jih </v>
          </cell>
          <cell r="E6788" t="str">
            <v>Městský úřad Nepomuk</v>
          </cell>
          <cell r="F6788" t="str">
            <v>Nepomuk</v>
          </cell>
          <cell r="G6788" t="str">
            <v>obec</v>
          </cell>
          <cell r="H6788">
            <v>600069893</v>
          </cell>
          <cell r="I6788" t="str">
            <v>70993637</v>
          </cell>
          <cell r="J6788">
            <v>60</v>
          </cell>
          <cell r="K6788" t="str">
            <v>SINGCLEAN</v>
          </cell>
          <cell r="L6788" t="str">
            <v>ANO</v>
          </cell>
          <cell r="M6788" t="str">
            <v>Mateřská škola Čížkov, okres Plzeň-jih</v>
          </cell>
          <cell r="O6788">
            <v>5</v>
          </cell>
          <cell r="Q6788">
            <v>33564</v>
          </cell>
          <cell r="R6788" t="str">
            <v>Čížkov</v>
          </cell>
          <cell r="S6788">
            <v>371597263</v>
          </cell>
          <cell r="T6788" t="str">
            <v>ms.cizkov@seznam.cz</v>
          </cell>
        </row>
        <row r="6789">
          <cell r="A6789">
            <v>600050041</v>
          </cell>
          <cell r="B6789">
            <v>70993653</v>
          </cell>
          <cell r="C6789" t="str">
            <v>Středočeský kraj</v>
          </cell>
          <cell r="D6789" t="str">
            <v xml:space="preserve">Nymburk </v>
          </cell>
          <cell r="E6789" t="str">
            <v>Městský úřad Poděbrady</v>
          </cell>
          <cell r="F6789" t="str">
            <v>Poděbrady</v>
          </cell>
          <cell r="G6789" t="str">
            <v>obec</v>
          </cell>
          <cell r="H6789">
            <v>600050041</v>
          </cell>
          <cell r="I6789" t="str">
            <v>70993653</v>
          </cell>
          <cell r="J6789">
            <v>100</v>
          </cell>
          <cell r="K6789" t="str">
            <v>SINGCLEAN</v>
          </cell>
          <cell r="L6789" t="str">
            <v>ANO</v>
          </cell>
          <cell r="M6789" t="str">
            <v>Mateřská škola Šikulka</v>
          </cell>
          <cell r="N6789" t="str">
            <v>Husova</v>
          </cell>
          <cell r="O6789">
            <v>370</v>
          </cell>
          <cell r="Q6789">
            <v>28907</v>
          </cell>
          <cell r="R6789" t="str">
            <v>Libice nad Cidlinou</v>
          </cell>
          <cell r="S6789">
            <v>325637125</v>
          </cell>
          <cell r="T6789" t="str">
            <v>mslibice@seznam.cz</v>
          </cell>
        </row>
        <row r="6790">
          <cell r="A6790">
            <v>600042065</v>
          </cell>
          <cell r="B6790">
            <v>70993661</v>
          </cell>
          <cell r="C6790" t="str">
            <v>Středočeský kraj</v>
          </cell>
          <cell r="D6790" t="str">
            <v xml:space="preserve">Benešov </v>
          </cell>
          <cell r="E6790" t="str">
            <v>Městský úřad Vlašim</v>
          </cell>
          <cell r="F6790" t="str">
            <v>Vlašim</v>
          </cell>
          <cell r="G6790" t="str">
            <v>obec</v>
          </cell>
          <cell r="H6790">
            <v>600042065</v>
          </cell>
          <cell r="I6790" t="str">
            <v>70993661</v>
          </cell>
          <cell r="J6790">
            <v>340</v>
          </cell>
          <cell r="K6790" t="str">
            <v>SINGCLEAN</v>
          </cell>
          <cell r="L6790" t="str">
            <v>ANO</v>
          </cell>
          <cell r="M6790" t="str">
            <v>Základní škola a mateřská škola Načeradec, příspěvková organizace</v>
          </cell>
          <cell r="N6790" t="str">
            <v>Lhotecká</v>
          </cell>
          <cell r="O6790">
            <v>270</v>
          </cell>
          <cell r="Q6790">
            <v>25708</v>
          </cell>
          <cell r="R6790" t="str">
            <v>Načeradec</v>
          </cell>
          <cell r="S6790">
            <v>317852135</v>
          </cell>
          <cell r="T6790" t="str">
            <v>zs@zsnaceradec.cz</v>
          </cell>
        </row>
        <row r="6791">
          <cell r="A6791">
            <v>600050181</v>
          </cell>
          <cell r="B6791">
            <v>70993670</v>
          </cell>
          <cell r="C6791" t="str">
            <v>Středočeský kraj</v>
          </cell>
          <cell r="D6791" t="str">
            <v xml:space="preserve">Nymburk </v>
          </cell>
          <cell r="E6791" t="str">
            <v>Městský úřad Poděbrady</v>
          </cell>
          <cell r="F6791" t="str">
            <v>Poděbrady</v>
          </cell>
          <cell r="G6791" t="str">
            <v>obec</v>
          </cell>
          <cell r="H6791">
            <v>600050181</v>
          </cell>
          <cell r="I6791" t="str">
            <v>70993670</v>
          </cell>
          <cell r="J6791">
            <v>0</v>
          </cell>
          <cell r="K6791" t="str">
            <v>SINGCLEAN</v>
          </cell>
          <cell r="L6791" t="str">
            <v>ANO</v>
          </cell>
          <cell r="M6791" t="str">
            <v>Mateřská škola Dymokury, okres Nymburk</v>
          </cell>
          <cell r="N6791" t="str">
            <v>Revoluční</v>
          </cell>
          <cell r="O6791">
            <v>177</v>
          </cell>
          <cell r="Q6791">
            <v>28901</v>
          </cell>
          <cell r="R6791" t="str">
            <v>Dymokury</v>
          </cell>
          <cell r="S6791">
            <v>325635168</v>
          </cell>
          <cell r="T6791" t="str">
            <v>skolkadymokury@seznam.cz</v>
          </cell>
        </row>
        <row r="6792">
          <cell r="A6792">
            <v>600044882</v>
          </cell>
          <cell r="B6792">
            <v>70993688</v>
          </cell>
          <cell r="C6792" t="str">
            <v>Středočeský kraj</v>
          </cell>
          <cell r="D6792" t="str">
            <v xml:space="preserve">Kolín </v>
          </cell>
          <cell r="E6792" t="str">
            <v>Městský úřad Kolín</v>
          </cell>
          <cell r="F6792" t="str">
            <v>Kolín</v>
          </cell>
          <cell r="G6792" t="str">
            <v>obec</v>
          </cell>
          <cell r="H6792">
            <v>600044882</v>
          </cell>
          <cell r="I6792" t="str">
            <v>70993688</v>
          </cell>
          <cell r="J6792">
            <v>60</v>
          </cell>
          <cell r="K6792" t="str">
            <v>SINGCLEAN</v>
          </cell>
          <cell r="L6792" t="str">
            <v>ANO</v>
          </cell>
          <cell r="M6792" t="str">
            <v>Mateřská škola Třebovle, okres Kolín</v>
          </cell>
          <cell r="O6792">
            <v>117</v>
          </cell>
          <cell r="Q6792">
            <v>28163</v>
          </cell>
          <cell r="R6792" t="str">
            <v>Třebovle</v>
          </cell>
          <cell r="S6792">
            <v>321783449</v>
          </cell>
          <cell r="T6792" t="str">
            <v>skolka.trebovle@seznam.cz</v>
          </cell>
        </row>
        <row r="6793">
          <cell r="A6793">
            <v>600118118</v>
          </cell>
          <cell r="B6793">
            <v>70993696</v>
          </cell>
          <cell r="C6793" t="str">
            <v>Zlínský kraj</v>
          </cell>
          <cell r="D6793" t="str">
            <v xml:space="preserve">Kroměříž </v>
          </cell>
          <cell r="E6793" t="str">
            <v>Městský úřad Holešov</v>
          </cell>
          <cell r="F6793" t="str">
            <v>Holešov</v>
          </cell>
          <cell r="G6793" t="str">
            <v>obec</v>
          </cell>
          <cell r="H6793">
            <v>600118118</v>
          </cell>
          <cell r="I6793" t="str">
            <v>70993696</v>
          </cell>
          <cell r="J6793">
            <v>400</v>
          </cell>
          <cell r="K6793" t="str">
            <v>SINGCLEAN</v>
          </cell>
          <cell r="L6793" t="str">
            <v>ANO</v>
          </cell>
          <cell r="M6793" t="str">
            <v>Mateřská škola Sluníčko Holešov</v>
          </cell>
          <cell r="N6793" t="str">
            <v>Havlíčkova</v>
          </cell>
          <cell r="O6793">
            <v>1409</v>
          </cell>
          <cell r="Q6793">
            <v>76901</v>
          </cell>
          <cell r="R6793" t="str">
            <v>Holešov</v>
          </cell>
          <cell r="S6793">
            <v>573396684</v>
          </cell>
          <cell r="T6793" t="str">
            <v>slunicko-hol@seznam.cz</v>
          </cell>
        </row>
        <row r="6794">
          <cell r="A6794">
            <v>600048969</v>
          </cell>
          <cell r="B6794">
            <v>70993700</v>
          </cell>
          <cell r="C6794" t="str">
            <v>Středočeský kraj</v>
          </cell>
          <cell r="D6794" t="str">
            <v xml:space="preserve">Mladá Boleslav </v>
          </cell>
          <cell r="E6794" t="str">
            <v>Magistrát města Mladé Boleslavi</v>
          </cell>
          <cell r="F6794" t="str">
            <v>Mladá Boleslav</v>
          </cell>
          <cell r="G6794" t="str">
            <v>obec</v>
          </cell>
          <cell r="H6794">
            <v>600048969</v>
          </cell>
          <cell r="I6794" t="str">
            <v>70993700</v>
          </cell>
          <cell r="J6794">
            <v>160</v>
          </cell>
          <cell r="K6794" t="str">
            <v>SINGCLEAN</v>
          </cell>
          <cell r="L6794" t="str">
            <v>ANO</v>
          </cell>
          <cell r="M6794" t="str">
            <v>Základní škola Chotětov, okres Mladá Boleslav</v>
          </cell>
          <cell r="N6794" t="str">
            <v>Husovo náměstí</v>
          </cell>
          <cell r="O6794">
            <v>7</v>
          </cell>
          <cell r="Q6794">
            <v>29428</v>
          </cell>
          <cell r="R6794" t="str">
            <v>Chotětov</v>
          </cell>
          <cell r="S6794">
            <v>326395346</v>
          </cell>
          <cell r="T6794" t="str">
            <v>zs.chotetov@tiscali.cz</v>
          </cell>
        </row>
        <row r="6795">
          <cell r="A6795">
            <v>600048594</v>
          </cell>
          <cell r="B6795">
            <v>70993718</v>
          </cell>
          <cell r="C6795" t="str">
            <v>Středočeský kraj</v>
          </cell>
          <cell r="D6795" t="str">
            <v xml:space="preserve">Mladá Boleslav </v>
          </cell>
          <cell r="E6795" t="str">
            <v>Magistrát města Mladé Boleslavi</v>
          </cell>
          <cell r="F6795" t="str">
            <v>Mladá Boleslav</v>
          </cell>
          <cell r="G6795" t="str">
            <v>obec</v>
          </cell>
          <cell r="H6795">
            <v>600048594</v>
          </cell>
          <cell r="I6795" t="str">
            <v>70993718</v>
          </cell>
          <cell r="J6795">
            <v>200</v>
          </cell>
          <cell r="K6795" t="str">
            <v>SINGCLEAN</v>
          </cell>
          <cell r="L6795" t="str">
            <v>ANO</v>
          </cell>
          <cell r="M6795" t="str">
            <v>Mateřská škola a školní jídelna Chotětov, okres Mladá Boleslav</v>
          </cell>
          <cell r="N6795" t="str">
            <v>Mírová</v>
          </cell>
          <cell r="O6795">
            <v>2</v>
          </cell>
          <cell r="Q6795">
            <v>29428</v>
          </cell>
          <cell r="R6795" t="str">
            <v>Chotětov</v>
          </cell>
          <cell r="S6795">
            <v>326395395</v>
          </cell>
          <cell r="T6795" t="str">
            <v>ms.chotetov@seznam.cz</v>
          </cell>
        </row>
        <row r="6796">
          <cell r="A6796">
            <v>600053881</v>
          </cell>
          <cell r="B6796">
            <v>70993726</v>
          </cell>
          <cell r="C6796" t="str">
            <v>Středočeský kraj</v>
          </cell>
          <cell r="D6796" t="str">
            <v xml:space="preserve">Příbram </v>
          </cell>
          <cell r="E6796" t="str">
            <v>Městský úřad Příbram</v>
          </cell>
          <cell r="F6796" t="str">
            <v>Příbram</v>
          </cell>
          <cell r="G6796" t="str">
            <v>obec</v>
          </cell>
          <cell r="H6796">
            <v>600053881</v>
          </cell>
          <cell r="I6796" t="str">
            <v>70993726</v>
          </cell>
          <cell r="J6796">
            <v>20</v>
          </cell>
          <cell r="K6796" t="str">
            <v>SINGCLEAN</v>
          </cell>
          <cell r="L6796" t="str">
            <v>ANO</v>
          </cell>
          <cell r="M6796" t="str">
            <v>Mateřská škola Sluníčko Lhota u Příbramě, okres Příbram</v>
          </cell>
          <cell r="O6796">
            <v>77</v>
          </cell>
          <cell r="Q6796">
            <v>26101</v>
          </cell>
          <cell r="R6796" t="str">
            <v>Lhota u Příbramě</v>
          </cell>
          <cell r="S6796">
            <v>326531556</v>
          </cell>
          <cell r="T6796" t="str">
            <v>lhota.ms@seznam.cz</v>
          </cell>
        </row>
        <row r="6797">
          <cell r="A6797">
            <v>600109763</v>
          </cell>
          <cell r="B6797">
            <v>70993734</v>
          </cell>
          <cell r="C6797" t="str">
            <v>Jihomoravský kraj</v>
          </cell>
          <cell r="D6797" t="str">
            <v xml:space="preserve">Brno-venkov </v>
          </cell>
          <cell r="E6797" t="str">
            <v>Městský úřad Rosice</v>
          </cell>
          <cell r="F6797" t="str">
            <v>Rosice</v>
          </cell>
          <cell r="G6797" t="str">
            <v>obec</v>
          </cell>
          <cell r="H6797">
            <v>600109763</v>
          </cell>
          <cell r="I6797" t="str">
            <v>70993734</v>
          </cell>
          <cell r="J6797">
            <v>60</v>
          </cell>
          <cell r="K6797" t="str">
            <v>SINGCLEAN</v>
          </cell>
          <cell r="L6797" t="str">
            <v>ANO</v>
          </cell>
          <cell r="M6797" t="str">
            <v>Mateřská škola Újezd u Rosic, příspěvková organizace, okres Brno-venkov</v>
          </cell>
          <cell r="O6797">
            <v>61</v>
          </cell>
          <cell r="Q6797">
            <v>66484</v>
          </cell>
          <cell r="R6797" t="str">
            <v>Újezd u Rosic</v>
          </cell>
          <cell r="S6797">
            <v>721249946</v>
          </cell>
        </row>
        <row r="6798">
          <cell r="A6798">
            <v>600046133</v>
          </cell>
          <cell r="B6798">
            <v>70993742</v>
          </cell>
          <cell r="C6798" t="str">
            <v>Středočeský kraj</v>
          </cell>
          <cell r="D6798" t="str">
            <v xml:space="preserve">Kutná Hora </v>
          </cell>
          <cell r="E6798" t="str">
            <v>Městský úřad Čáslav</v>
          </cell>
          <cell r="F6798" t="str">
            <v>Čáslav</v>
          </cell>
          <cell r="G6798" t="str">
            <v>obec</v>
          </cell>
          <cell r="H6798">
            <v>600046133</v>
          </cell>
          <cell r="I6798" t="str">
            <v>70993742</v>
          </cell>
          <cell r="J6798">
            <v>40</v>
          </cell>
          <cell r="K6798" t="str">
            <v>SINGCLEAN</v>
          </cell>
          <cell r="L6798" t="str">
            <v>ANO</v>
          </cell>
          <cell r="M6798" t="str">
            <v>Mateřská škola Kluky</v>
          </cell>
          <cell r="O6798">
            <v>56</v>
          </cell>
          <cell r="Q6798">
            <v>28545</v>
          </cell>
          <cell r="R6798" t="str">
            <v>Kluky</v>
          </cell>
          <cell r="S6798">
            <v>327377688</v>
          </cell>
          <cell r="T6798" t="str">
            <v>mskluky@centrum.cz</v>
          </cell>
        </row>
        <row r="6799">
          <cell r="A6799">
            <v>600105393</v>
          </cell>
          <cell r="B6799">
            <v>70993751</v>
          </cell>
          <cell r="C6799" t="str">
            <v>Jihomoravský kraj</v>
          </cell>
          <cell r="D6799" t="str">
            <v xml:space="preserve">Blansko </v>
          </cell>
          <cell r="E6799" t="str">
            <v>Městský úřad Boskovice</v>
          </cell>
          <cell r="F6799" t="str">
            <v>Boskovice</v>
          </cell>
          <cell r="G6799" t="str">
            <v>obec</v>
          </cell>
          <cell r="H6799">
            <v>600105393</v>
          </cell>
          <cell r="I6799" t="str">
            <v>70993751</v>
          </cell>
          <cell r="J6799">
            <v>200</v>
          </cell>
          <cell r="K6799" t="str">
            <v>SINGCLEAN</v>
          </cell>
          <cell r="L6799" t="str">
            <v>ANO</v>
          </cell>
          <cell r="M6799" t="str">
            <v>Mateřská škola Lysice, okres Blansko, příspěvková organizace</v>
          </cell>
          <cell r="N6799" t="str">
            <v>Zámecká</v>
          </cell>
          <cell r="O6799">
            <v>444</v>
          </cell>
          <cell r="Q6799">
            <v>67971</v>
          </cell>
          <cell r="R6799" t="str">
            <v>Lysice</v>
          </cell>
          <cell r="S6799">
            <v>516472184</v>
          </cell>
          <cell r="T6799" t="str">
            <v>ms@lysice.cz</v>
          </cell>
        </row>
        <row r="6800">
          <cell r="A6800">
            <v>600126765</v>
          </cell>
          <cell r="B6800">
            <v>70993777</v>
          </cell>
          <cell r="C6800" t="str">
            <v>Jihomoravský kraj</v>
          </cell>
          <cell r="D6800" t="str">
            <v xml:space="preserve">Znojmo </v>
          </cell>
          <cell r="E6800" t="str">
            <v>Městský úřad Znojmo</v>
          </cell>
          <cell r="F6800" t="str">
            <v>Znojmo</v>
          </cell>
          <cell r="G6800" t="str">
            <v>obec</v>
          </cell>
          <cell r="H6800">
            <v>600126765</v>
          </cell>
          <cell r="I6800" t="str">
            <v>70993777</v>
          </cell>
          <cell r="J6800">
            <v>120</v>
          </cell>
          <cell r="K6800" t="str">
            <v>SINGCLEAN</v>
          </cell>
          <cell r="L6800" t="str">
            <v>ANO</v>
          </cell>
          <cell r="M6800" t="str">
            <v>Mateřská škola, Krhovice, okres Znojmo, příspěvková organizace</v>
          </cell>
          <cell r="O6800">
            <v>141</v>
          </cell>
          <cell r="Q6800">
            <v>67128</v>
          </cell>
          <cell r="R6800" t="str">
            <v>Krhovice</v>
          </cell>
          <cell r="S6800">
            <v>515234424</v>
          </cell>
        </row>
        <row r="6801">
          <cell r="A6801">
            <v>600119360</v>
          </cell>
          <cell r="B6801">
            <v>70993807</v>
          </cell>
          <cell r="C6801" t="str">
            <v>Olomoucký kraj</v>
          </cell>
          <cell r="D6801" t="str">
            <v xml:space="preserve">Prostějov </v>
          </cell>
          <cell r="E6801" t="str">
            <v>Magistrát města Prostějova</v>
          </cell>
          <cell r="F6801" t="str">
            <v>Prostějov</v>
          </cell>
          <cell r="G6801" t="str">
            <v>obec</v>
          </cell>
          <cell r="H6801">
            <v>600119360</v>
          </cell>
          <cell r="I6801" t="str">
            <v>70993807</v>
          </cell>
          <cell r="J6801">
            <v>40</v>
          </cell>
          <cell r="K6801" t="str">
            <v>SINGCLEAN</v>
          </cell>
          <cell r="L6801" t="str">
            <v>ANO</v>
          </cell>
          <cell r="M6801" t="str">
            <v>Mateřská škola Dřevnovice, příspěvková organizace</v>
          </cell>
          <cell r="O6801">
            <v>48</v>
          </cell>
          <cell r="Q6801">
            <v>79826</v>
          </cell>
          <cell r="R6801" t="str">
            <v>Dřevnovice</v>
          </cell>
          <cell r="S6801">
            <v>777275835</v>
          </cell>
        </row>
        <row r="6802">
          <cell r="A6802">
            <v>600130444</v>
          </cell>
          <cell r="B6802">
            <v>70993815</v>
          </cell>
          <cell r="C6802" t="str">
            <v>Kraj Vysočina</v>
          </cell>
          <cell r="D6802" t="str">
            <v xml:space="preserve">Žďár nad Sázavou </v>
          </cell>
          <cell r="E6802" t="str">
            <v>Městský úřad Velké Meziříčí</v>
          </cell>
          <cell r="F6802" t="str">
            <v>Velké Meziříčí</v>
          </cell>
          <cell r="G6802" t="str">
            <v>obec</v>
          </cell>
          <cell r="H6802">
            <v>600130444</v>
          </cell>
          <cell r="I6802" t="str">
            <v>70993815</v>
          </cell>
          <cell r="J6802">
            <v>20</v>
          </cell>
          <cell r="K6802" t="str">
            <v>SINGCLEAN</v>
          </cell>
          <cell r="L6802" t="str">
            <v>ANO</v>
          </cell>
          <cell r="M6802" t="str">
            <v>Základní škola Netín, okres Žďár nad Sázavou</v>
          </cell>
          <cell r="O6802">
            <v>14</v>
          </cell>
          <cell r="Q6802">
            <v>59444</v>
          </cell>
          <cell r="R6802" t="str">
            <v>Netín</v>
          </cell>
          <cell r="S6802">
            <v>566544251</v>
          </cell>
          <cell r="T6802" t="str">
            <v>ghola@seznam.cz</v>
          </cell>
        </row>
        <row r="6803">
          <cell r="A6803">
            <v>600105164</v>
          </cell>
          <cell r="B6803">
            <v>70993823</v>
          </cell>
          <cell r="C6803" t="str">
            <v>Jihomoravský kraj</v>
          </cell>
          <cell r="D6803" t="str">
            <v xml:space="preserve">Blansko </v>
          </cell>
          <cell r="E6803" t="str">
            <v>Městský úřad Blansko</v>
          </cell>
          <cell r="F6803" t="str">
            <v>Blansko</v>
          </cell>
          <cell r="G6803" t="str">
            <v>obec</v>
          </cell>
          <cell r="H6803">
            <v>600105164</v>
          </cell>
          <cell r="I6803" t="str">
            <v>70993823</v>
          </cell>
          <cell r="J6803">
            <v>100</v>
          </cell>
          <cell r="K6803" t="str">
            <v>SINGCLEAN</v>
          </cell>
          <cell r="L6803" t="str">
            <v>ANO</v>
          </cell>
          <cell r="M6803" t="str">
            <v>Mateřská škola Bukovinka, okres Blansko, příspěvková organizace</v>
          </cell>
          <cell r="O6803">
            <v>67</v>
          </cell>
          <cell r="Q6803">
            <v>67905</v>
          </cell>
          <cell r="R6803" t="str">
            <v>Bukovinka</v>
          </cell>
          <cell r="S6803">
            <v>516439513</v>
          </cell>
          <cell r="T6803" t="str">
            <v>ms.bukovinka@seznam.cz</v>
          </cell>
        </row>
        <row r="6804">
          <cell r="A6804">
            <v>600115038</v>
          </cell>
          <cell r="B6804">
            <v>70993831</v>
          </cell>
          <cell r="C6804" t="str">
            <v>Jihomoravský kraj</v>
          </cell>
          <cell r="D6804" t="str">
            <v xml:space="preserve">Hodonín </v>
          </cell>
          <cell r="E6804" t="str">
            <v>Městský úřad Kyjov</v>
          </cell>
          <cell r="F6804" t="str">
            <v>Kyjov</v>
          </cell>
          <cell r="G6804" t="str">
            <v>obec</v>
          </cell>
          <cell r="H6804">
            <v>600115038</v>
          </cell>
          <cell r="I6804" t="str">
            <v>70993831</v>
          </cell>
          <cell r="J6804">
            <v>80</v>
          </cell>
          <cell r="K6804" t="str">
            <v>SINGCLEAN</v>
          </cell>
          <cell r="L6804" t="str">
            <v>ANO</v>
          </cell>
          <cell r="M6804" t="str">
            <v>Mateřská škola Těmice, okres Hodonín, příspěvková organizace</v>
          </cell>
          <cell r="O6804">
            <v>108</v>
          </cell>
          <cell r="Q6804">
            <v>69684</v>
          </cell>
          <cell r="R6804" t="str">
            <v>Těmice</v>
          </cell>
          <cell r="S6804">
            <v>518388337</v>
          </cell>
          <cell r="T6804" t="str">
            <v>ms.temice@seznam.cz</v>
          </cell>
        </row>
        <row r="6805">
          <cell r="A6805">
            <v>600117685</v>
          </cell>
          <cell r="B6805">
            <v>70993840</v>
          </cell>
          <cell r="C6805" t="str">
            <v>Zlínský kraj</v>
          </cell>
          <cell r="D6805" t="str">
            <v xml:space="preserve">Kroměříž </v>
          </cell>
          <cell r="E6805" t="str">
            <v>Městský úřad Kroměříž</v>
          </cell>
          <cell r="F6805" t="str">
            <v>Kroměříž</v>
          </cell>
          <cell r="G6805" t="str">
            <v>obec</v>
          </cell>
          <cell r="H6805">
            <v>600117685</v>
          </cell>
          <cell r="I6805" t="str">
            <v>70993840</v>
          </cell>
          <cell r="J6805">
            <v>40</v>
          </cell>
          <cell r="K6805" t="str">
            <v>SINGCLEAN</v>
          </cell>
          <cell r="L6805" t="str">
            <v>ANO</v>
          </cell>
          <cell r="M6805" t="str">
            <v>Mateřská škola Lubná, okres Kroměříž</v>
          </cell>
          <cell r="O6805">
            <v>177</v>
          </cell>
          <cell r="Q6805">
            <v>76701</v>
          </cell>
          <cell r="R6805" t="str">
            <v>Lubná</v>
          </cell>
          <cell r="S6805">
            <v>573335027</v>
          </cell>
          <cell r="T6805" t="str">
            <v>ms.lubna@seznam.cz</v>
          </cell>
        </row>
        <row r="6806">
          <cell r="A6806">
            <v>600088171</v>
          </cell>
          <cell r="B6806">
            <v>70993858</v>
          </cell>
          <cell r="C6806" t="str">
            <v>Královéhradecký kraj</v>
          </cell>
          <cell r="D6806" t="str">
            <v xml:space="preserve">Hradec Králové </v>
          </cell>
          <cell r="E6806" t="str">
            <v>Magistrát města Hradce Králové</v>
          </cell>
          <cell r="F6806" t="str">
            <v>Hradec Králové</v>
          </cell>
          <cell r="G6806" t="str">
            <v>obec</v>
          </cell>
          <cell r="H6806">
            <v>600088171</v>
          </cell>
          <cell r="I6806" t="str">
            <v>70993858</v>
          </cell>
          <cell r="J6806">
            <v>40</v>
          </cell>
          <cell r="K6806" t="str">
            <v>SINGCLEAN</v>
          </cell>
          <cell r="L6806" t="str">
            <v>ANO</v>
          </cell>
          <cell r="M6806" t="str">
            <v>Mateřská škola, Těchlovice</v>
          </cell>
          <cell r="O6806">
            <v>120</v>
          </cell>
          <cell r="Q6806">
            <v>50327</v>
          </cell>
          <cell r="R6806" t="str">
            <v>Těchlovice</v>
          </cell>
          <cell r="S6806">
            <v>739097924</v>
          </cell>
          <cell r="T6806" t="str">
            <v>ms@obectechlovice.cz</v>
          </cell>
        </row>
        <row r="6807">
          <cell r="A6807">
            <v>600127575</v>
          </cell>
          <cell r="B6807">
            <v>70993866</v>
          </cell>
          <cell r="C6807" t="str">
            <v>Jihomoravský kraj</v>
          </cell>
          <cell r="D6807" t="str">
            <v xml:space="preserve">Znojmo </v>
          </cell>
          <cell r="E6807" t="str">
            <v>Městský úřad Znojmo</v>
          </cell>
          <cell r="F6807" t="str">
            <v>Znojmo</v>
          </cell>
          <cell r="G6807" t="str">
            <v>obec</v>
          </cell>
          <cell r="H6807">
            <v>600127575</v>
          </cell>
          <cell r="I6807" t="str">
            <v>70993866</v>
          </cell>
          <cell r="J6807">
            <v>400</v>
          </cell>
          <cell r="K6807" t="str">
            <v>SINGCLEAN</v>
          </cell>
          <cell r="L6807" t="str">
            <v>ANO</v>
          </cell>
          <cell r="M6807" t="str">
            <v>Základní škola a Mateřská škola, Jaroslavice, okres Znojmo, příspěvková organizace</v>
          </cell>
          <cell r="N6807" t="str">
            <v>Školní</v>
          </cell>
          <cell r="O6807">
            <v>83</v>
          </cell>
          <cell r="Q6807">
            <v>67128</v>
          </cell>
          <cell r="R6807" t="str">
            <v>Jaroslavice</v>
          </cell>
          <cell r="S6807">
            <v>515275145</v>
          </cell>
          <cell r="T6807" t="str">
            <v>zsjaroslavice@zsjaroslavice.cz</v>
          </cell>
        </row>
        <row r="6808">
          <cell r="A6808">
            <v>600123227</v>
          </cell>
          <cell r="B6808">
            <v>70993874</v>
          </cell>
          <cell r="C6808" t="str">
            <v>Zlínský kraj</v>
          </cell>
          <cell r="D6808" t="str">
            <v xml:space="preserve">Uherské Hradiště </v>
          </cell>
          <cell r="E6808" t="str">
            <v>Městský úřad Uherské Hradiště</v>
          </cell>
          <cell r="F6808" t="str">
            <v>Uherské Hradiště</v>
          </cell>
          <cell r="G6808" t="str">
            <v>obec</v>
          </cell>
          <cell r="H6808">
            <v>600123227</v>
          </cell>
          <cell r="I6808" t="str">
            <v>70993874</v>
          </cell>
          <cell r="J6808">
            <v>60</v>
          </cell>
          <cell r="K6808" t="str">
            <v>SINGCLEAN</v>
          </cell>
          <cell r="L6808" t="str">
            <v>ANO</v>
          </cell>
          <cell r="M6808" t="str">
            <v>Mateřská škola Stříbrnice, okres Uherské Hradiště, příspěvková organizace</v>
          </cell>
          <cell r="O6808">
            <v>13</v>
          </cell>
          <cell r="Q6808">
            <v>68709</v>
          </cell>
          <cell r="R6808" t="str">
            <v>Stříbrnice</v>
          </cell>
          <cell r="S6808">
            <v>572501174</v>
          </cell>
          <cell r="T6808" t="str">
            <v>ms.stribrnice@seznam.cz</v>
          </cell>
        </row>
        <row r="6809">
          <cell r="A6809">
            <v>600124142</v>
          </cell>
          <cell r="B6809">
            <v>70993891</v>
          </cell>
          <cell r="C6809" t="str">
            <v>Zlínský kraj</v>
          </cell>
          <cell r="D6809" t="str">
            <v xml:space="preserve">Uherské Hradiště </v>
          </cell>
          <cell r="E6809" t="str">
            <v>Městský úřad Uherské Hradiště</v>
          </cell>
          <cell r="F6809" t="str">
            <v>Uherské Hradiště</v>
          </cell>
          <cell r="G6809" t="str">
            <v>obec</v>
          </cell>
          <cell r="H6809">
            <v>600124142</v>
          </cell>
          <cell r="I6809" t="str">
            <v>70993891</v>
          </cell>
          <cell r="J6809">
            <v>260</v>
          </cell>
          <cell r="K6809" t="str">
            <v>SINGCLEAN</v>
          </cell>
          <cell r="L6809" t="str">
            <v>ANO</v>
          </cell>
          <cell r="M6809" t="str">
            <v>Základní škola a Mateřská škola, Podolí, příspěvková organizace</v>
          </cell>
          <cell r="O6809">
            <v>53</v>
          </cell>
          <cell r="Q6809">
            <v>68604</v>
          </cell>
          <cell r="R6809" t="str">
            <v>Podolí</v>
          </cell>
          <cell r="S6809">
            <v>572574139</v>
          </cell>
          <cell r="T6809" t="str">
            <v>zspodoli@zsmspodoli.cz</v>
          </cell>
        </row>
        <row r="6810">
          <cell r="A6810">
            <v>600124240</v>
          </cell>
          <cell r="B6810">
            <v>70993912</v>
          </cell>
          <cell r="C6810" t="str">
            <v>Zlínský kraj</v>
          </cell>
          <cell r="D6810" t="str">
            <v xml:space="preserve">Uherské Hradiště </v>
          </cell>
          <cell r="E6810" t="str">
            <v>Městský úřad Uherský Brod</v>
          </cell>
          <cell r="F6810" t="str">
            <v>Uherský Brod</v>
          </cell>
          <cell r="G6810" t="str">
            <v>obec</v>
          </cell>
          <cell r="H6810">
            <v>600124240</v>
          </cell>
          <cell r="I6810" t="str">
            <v>70993912</v>
          </cell>
          <cell r="J6810">
            <v>220</v>
          </cell>
          <cell r="K6810" t="str">
            <v>SINGCLEAN</v>
          </cell>
          <cell r="L6810" t="str">
            <v>ANO</v>
          </cell>
          <cell r="M6810" t="str">
            <v>Základní škola Horní Němčí, okres Uherské Hradiště</v>
          </cell>
          <cell r="O6810">
            <v>118</v>
          </cell>
          <cell r="Q6810">
            <v>68764</v>
          </cell>
          <cell r="R6810" t="str">
            <v>Horní Němčí</v>
          </cell>
          <cell r="S6810">
            <v>728383172</v>
          </cell>
          <cell r="T6810" t="str">
            <v>zshornemci@gmail.com</v>
          </cell>
        </row>
        <row r="6811">
          <cell r="A6811">
            <v>600123286</v>
          </cell>
          <cell r="B6811">
            <v>70993947</v>
          </cell>
          <cell r="C6811" t="str">
            <v>Zlínský kraj</v>
          </cell>
          <cell r="D6811" t="str">
            <v xml:space="preserve">Uherské Hradiště </v>
          </cell>
          <cell r="E6811" t="str">
            <v>Městský úřad Uherský Brod</v>
          </cell>
          <cell r="F6811" t="str">
            <v>Uherský Brod</v>
          </cell>
          <cell r="G6811" t="str">
            <v>obec</v>
          </cell>
          <cell r="H6811">
            <v>600123286</v>
          </cell>
          <cell r="I6811" t="str">
            <v>70993947</v>
          </cell>
          <cell r="J6811">
            <v>60</v>
          </cell>
          <cell r="K6811" t="str">
            <v>SINGCLEAN</v>
          </cell>
          <cell r="L6811" t="str">
            <v>ANO</v>
          </cell>
          <cell r="M6811" t="str">
            <v>Mateřská škola Horní Němčí, okres Uherské Hradiště</v>
          </cell>
          <cell r="O6811">
            <v>98</v>
          </cell>
          <cell r="Q6811">
            <v>68764</v>
          </cell>
          <cell r="R6811" t="str">
            <v>Horní Němčí</v>
          </cell>
          <cell r="S6811">
            <v>737190972</v>
          </cell>
          <cell r="T6811" t="str">
            <v>mshorninemci@email.cz</v>
          </cell>
        </row>
        <row r="6812">
          <cell r="A6812">
            <v>600116981</v>
          </cell>
          <cell r="B6812">
            <v>70993963</v>
          </cell>
          <cell r="C6812" t="str">
            <v>Kraj Vysočina</v>
          </cell>
          <cell r="D6812" t="str">
            <v xml:space="preserve">Jihlava </v>
          </cell>
          <cell r="E6812" t="str">
            <v>Městský úřad Telč</v>
          </cell>
          <cell r="F6812" t="str">
            <v>Telč</v>
          </cell>
          <cell r="G6812" t="str">
            <v>obec</v>
          </cell>
          <cell r="H6812">
            <v>600116981</v>
          </cell>
          <cell r="I6812" t="str">
            <v>70993963</v>
          </cell>
          <cell r="J6812">
            <v>120</v>
          </cell>
          <cell r="K6812" t="str">
            <v>SINGCLEAN</v>
          </cell>
          <cell r="L6812" t="str">
            <v>ANO</v>
          </cell>
          <cell r="M6812" t="str">
            <v>Základní škola Urbanov, okres Jihlava, příspěvková organizace</v>
          </cell>
          <cell r="O6812">
            <v>26</v>
          </cell>
          <cell r="Q6812">
            <v>58862</v>
          </cell>
          <cell r="R6812" t="str">
            <v>Urbanov</v>
          </cell>
          <cell r="S6812">
            <v>778412728</v>
          </cell>
          <cell r="T6812" t="str">
            <v>vohoska@skolaurbanov.cz</v>
          </cell>
        </row>
        <row r="6813">
          <cell r="A6813">
            <v>600106900</v>
          </cell>
          <cell r="B6813">
            <v>70993980</v>
          </cell>
          <cell r="C6813" t="str">
            <v>Jihomoravský kraj</v>
          </cell>
          <cell r="D6813" t="str">
            <v xml:space="preserve">Brno-město </v>
          </cell>
          <cell r="E6813" t="str">
            <v>Magistrát města Brna</v>
          </cell>
          <cell r="F6813" t="str">
            <v>Brno</v>
          </cell>
          <cell r="G6813" t="str">
            <v>obec</v>
          </cell>
          <cell r="H6813">
            <v>600106900</v>
          </cell>
          <cell r="I6813" t="str">
            <v>70993980</v>
          </cell>
          <cell r="J6813">
            <v>220</v>
          </cell>
          <cell r="K6813" t="str">
            <v>SINGCLEAN</v>
          </cell>
          <cell r="L6813" t="str">
            <v>ANO</v>
          </cell>
          <cell r="M6813" t="str">
            <v>Mateřská škola Brno, Bieblova 16, příspěvková organizace</v>
          </cell>
          <cell r="N6813" t="str">
            <v>Bieblova</v>
          </cell>
          <cell r="O6813">
            <v>161</v>
          </cell>
          <cell r="P6813">
            <v>16</v>
          </cell>
          <cell r="Q6813">
            <v>61300</v>
          </cell>
          <cell r="R6813" t="str">
            <v>Brno</v>
          </cell>
          <cell r="S6813">
            <v>737348310</v>
          </cell>
          <cell r="T6813" t="str">
            <v>msbieblova@centrum.cz</v>
          </cell>
        </row>
        <row r="6814">
          <cell r="A6814">
            <v>600062040</v>
          </cell>
          <cell r="B6814">
            <v>70993998</v>
          </cell>
          <cell r="C6814" t="str">
            <v>Jihočeský kraj</v>
          </cell>
          <cell r="D6814" t="str">
            <v xml:space="preserve">Písek </v>
          </cell>
          <cell r="E6814" t="str">
            <v>Městský úřad Milevsko</v>
          </cell>
          <cell r="F6814" t="str">
            <v>Milevsko</v>
          </cell>
          <cell r="G6814" t="str">
            <v>obec</v>
          </cell>
          <cell r="H6814">
            <v>600062040</v>
          </cell>
          <cell r="I6814" t="str">
            <v>70993998</v>
          </cell>
          <cell r="J6814">
            <v>260</v>
          </cell>
          <cell r="K6814" t="str">
            <v>SINGCLEAN</v>
          </cell>
          <cell r="L6814" t="str">
            <v>ANO</v>
          </cell>
          <cell r="M6814" t="str">
            <v>Základní škola Chyšky</v>
          </cell>
          <cell r="O6814">
            <v>96</v>
          </cell>
          <cell r="Q6814">
            <v>39853</v>
          </cell>
          <cell r="R6814" t="str">
            <v>Chyšky</v>
          </cell>
          <cell r="S6814" t="str">
            <v>382 591 318, 724 520 411</v>
          </cell>
          <cell r="T6814" t="str">
            <v>reditelka@zschysky.cz</v>
          </cell>
        </row>
        <row r="6815">
          <cell r="A6815">
            <v>600107108</v>
          </cell>
          <cell r="B6815">
            <v>70994005</v>
          </cell>
          <cell r="C6815" t="str">
            <v>Jihomoravský kraj</v>
          </cell>
          <cell r="D6815" t="str">
            <v xml:space="preserve">Brno-město </v>
          </cell>
          <cell r="E6815" t="str">
            <v>Magistrát města Brna</v>
          </cell>
          <cell r="F6815" t="str">
            <v>Brno</v>
          </cell>
          <cell r="G6815" t="str">
            <v>obec</v>
          </cell>
          <cell r="H6815">
            <v>600107108</v>
          </cell>
          <cell r="I6815" t="str">
            <v>70994005</v>
          </cell>
          <cell r="J6815">
            <v>260</v>
          </cell>
          <cell r="K6815" t="str">
            <v>SINGCLEAN</v>
          </cell>
          <cell r="L6815" t="str">
            <v>ANO</v>
          </cell>
          <cell r="M6815" t="str">
            <v>Mateřská škola Brno, Brechtova 6, příspěvková organizace</v>
          </cell>
          <cell r="N6815" t="str">
            <v>Brechtova</v>
          </cell>
          <cell r="O6815">
            <v>815</v>
          </cell>
          <cell r="P6815">
            <v>6</v>
          </cell>
          <cell r="Q6815">
            <v>63800</v>
          </cell>
          <cell r="R6815" t="str">
            <v>Brno</v>
          </cell>
          <cell r="S6815">
            <v>548523688</v>
          </cell>
          <cell r="T6815" t="str">
            <v>ms_brechtova@volny.cz</v>
          </cell>
        </row>
        <row r="6816">
          <cell r="A6816">
            <v>600123464</v>
          </cell>
          <cell r="B6816">
            <v>70994021</v>
          </cell>
          <cell r="C6816" t="str">
            <v>Zlínský kraj</v>
          </cell>
          <cell r="D6816" t="str">
            <v xml:space="preserve">Uherské Hradiště </v>
          </cell>
          <cell r="E6816" t="str">
            <v>Městský úřad Uherský Brod</v>
          </cell>
          <cell r="F6816" t="str">
            <v>Uherský Brod</v>
          </cell>
          <cell r="G6816" t="str">
            <v>obec</v>
          </cell>
          <cell r="H6816">
            <v>600123464</v>
          </cell>
          <cell r="I6816" t="str">
            <v>70994021</v>
          </cell>
          <cell r="J6816">
            <v>60</v>
          </cell>
          <cell r="K6816" t="str">
            <v>SINGCLEAN</v>
          </cell>
          <cell r="L6816" t="str">
            <v>ANO</v>
          </cell>
          <cell r="M6816" t="str">
            <v>Mateřská škola Pašovice, okres Uherské Hradiště, příspěvková organizace</v>
          </cell>
          <cell r="O6816">
            <v>128</v>
          </cell>
          <cell r="Q6816">
            <v>68756</v>
          </cell>
          <cell r="R6816" t="str">
            <v>Pašovice</v>
          </cell>
          <cell r="S6816">
            <v>572672323</v>
          </cell>
        </row>
        <row r="6817">
          <cell r="A6817">
            <v>600106951</v>
          </cell>
          <cell r="B6817">
            <v>70994064</v>
          </cell>
          <cell r="C6817" t="str">
            <v>Jihomoravský kraj</v>
          </cell>
          <cell r="D6817" t="str">
            <v xml:space="preserve">Brno-město </v>
          </cell>
          <cell r="E6817" t="str">
            <v>Magistrát města Brna</v>
          </cell>
          <cell r="F6817" t="str">
            <v>Brno</v>
          </cell>
          <cell r="G6817" t="str">
            <v>obec</v>
          </cell>
          <cell r="H6817">
            <v>600106951</v>
          </cell>
          <cell r="I6817" t="str">
            <v>70994064</v>
          </cell>
          <cell r="J6817">
            <v>100</v>
          </cell>
          <cell r="K6817" t="str">
            <v>SINGCLEAN</v>
          </cell>
          <cell r="L6817" t="str">
            <v>ANO</v>
          </cell>
          <cell r="M6817" t="str">
            <v>Mateřská škola Brno, Jugoslávská 70, příspěvková organizace</v>
          </cell>
          <cell r="N6817" t="str">
            <v>Jugoslávská</v>
          </cell>
          <cell r="O6817">
            <v>627</v>
          </cell>
          <cell r="P6817">
            <v>70</v>
          </cell>
          <cell r="Q6817">
            <v>61300</v>
          </cell>
          <cell r="R6817" t="str">
            <v>Brno</v>
          </cell>
          <cell r="S6817">
            <v>608134333</v>
          </cell>
          <cell r="T6817" t="str">
            <v>info@msjugo.cz</v>
          </cell>
        </row>
        <row r="6818">
          <cell r="A6818">
            <v>600109755</v>
          </cell>
          <cell r="B6818">
            <v>70994072</v>
          </cell>
          <cell r="C6818" t="str">
            <v>Jihomoravský kraj</v>
          </cell>
          <cell r="D6818" t="str">
            <v xml:space="preserve">Brno-venkov </v>
          </cell>
          <cell r="E6818" t="str">
            <v>Městský úřad Rosice</v>
          </cell>
          <cell r="F6818" t="str">
            <v>Rosice</v>
          </cell>
          <cell r="G6818" t="str">
            <v>obec</v>
          </cell>
          <cell r="H6818">
            <v>600109755</v>
          </cell>
          <cell r="I6818" t="str">
            <v>70994072</v>
          </cell>
          <cell r="J6818">
            <v>120</v>
          </cell>
          <cell r="K6818" t="str">
            <v>SINGCLEAN</v>
          </cell>
          <cell r="L6818" t="str">
            <v>ANO</v>
          </cell>
          <cell r="M6818" t="str">
            <v>Mateřská škola, Zbraslav, okres Brno-venkov, příspěvková organizace</v>
          </cell>
          <cell r="N6818" t="str">
            <v>Komenského</v>
          </cell>
          <cell r="O6818">
            <v>325</v>
          </cell>
          <cell r="Q6818">
            <v>66484</v>
          </cell>
          <cell r="R6818" t="str">
            <v>Zbraslav</v>
          </cell>
          <cell r="S6818">
            <v>546453127</v>
          </cell>
        </row>
        <row r="6819">
          <cell r="A6819">
            <v>600106977</v>
          </cell>
          <cell r="B6819">
            <v>70994081</v>
          </cell>
          <cell r="C6819" t="str">
            <v>Jihomoravský kraj</v>
          </cell>
          <cell r="D6819" t="str">
            <v xml:space="preserve">Brno-město </v>
          </cell>
          <cell r="E6819" t="str">
            <v>Magistrát města Brna</v>
          </cell>
          <cell r="F6819" t="str">
            <v>Brno</v>
          </cell>
          <cell r="G6819" t="str">
            <v>obec</v>
          </cell>
          <cell r="H6819">
            <v>600106977</v>
          </cell>
          <cell r="I6819" t="str">
            <v>70994081</v>
          </cell>
          <cell r="J6819">
            <v>220</v>
          </cell>
          <cell r="K6819" t="str">
            <v>SINGCLEAN</v>
          </cell>
          <cell r="L6819" t="str">
            <v>ANO</v>
          </cell>
          <cell r="M6819" t="str">
            <v>Mateřská škola Brno, Kohoutova 6, příspěvková organizace</v>
          </cell>
          <cell r="N6819" t="str">
            <v>Kohoutova</v>
          </cell>
          <cell r="O6819">
            <v>1513</v>
          </cell>
          <cell r="P6819">
            <v>6</v>
          </cell>
          <cell r="Q6819">
            <v>61300</v>
          </cell>
          <cell r="R6819" t="str">
            <v>Brno</v>
          </cell>
          <cell r="S6819">
            <v>548529070</v>
          </cell>
        </row>
        <row r="6820">
          <cell r="A6820">
            <v>600110559</v>
          </cell>
          <cell r="B6820">
            <v>70994099</v>
          </cell>
          <cell r="C6820" t="str">
            <v>Jihomoravský kraj</v>
          </cell>
          <cell r="D6820" t="str">
            <v xml:space="preserve">Brno-venkov </v>
          </cell>
          <cell r="E6820" t="str">
            <v>Městský úřad Rosice</v>
          </cell>
          <cell r="F6820" t="str">
            <v>Rosice</v>
          </cell>
          <cell r="G6820" t="str">
            <v>obec</v>
          </cell>
          <cell r="H6820">
            <v>600110559</v>
          </cell>
          <cell r="I6820" t="str">
            <v>70994099</v>
          </cell>
          <cell r="J6820">
            <v>440</v>
          </cell>
          <cell r="K6820" t="str">
            <v>SINGCLEAN</v>
          </cell>
          <cell r="L6820" t="str">
            <v>ANO</v>
          </cell>
          <cell r="M6820" t="str">
            <v>Základní škola, Zbraslav, okres Brno-venkov, příspěvková organizace</v>
          </cell>
          <cell r="N6820" t="str">
            <v>Komenského</v>
          </cell>
          <cell r="O6820">
            <v>280</v>
          </cell>
          <cell r="Q6820">
            <v>66484</v>
          </cell>
          <cell r="R6820" t="str">
            <v>Zbraslav</v>
          </cell>
          <cell r="S6820">
            <v>546453183</v>
          </cell>
          <cell r="T6820" t="str">
            <v>zs_zbraslav@volny.cz</v>
          </cell>
        </row>
        <row r="6821">
          <cell r="A6821">
            <v>600107779</v>
          </cell>
          <cell r="B6821">
            <v>70994129</v>
          </cell>
          <cell r="C6821" t="str">
            <v>Jihomoravský kraj</v>
          </cell>
          <cell r="D6821" t="str">
            <v xml:space="preserve">Brno-město </v>
          </cell>
          <cell r="E6821" t="str">
            <v>Magistrát města Brna</v>
          </cell>
          <cell r="F6821" t="str">
            <v>Brno</v>
          </cell>
          <cell r="G6821" t="str">
            <v>obec</v>
          </cell>
          <cell r="H6821">
            <v>600107779</v>
          </cell>
          <cell r="I6821" t="str">
            <v>70994129</v>
          </cell>
          <cell r="J6821">
            <v>120</v>
          </cell>
          <cell r="K6821" t="str">
            <v>SINGCLEAN</v>
          </cell>
          <cell r="L6821" t="str">
            <v>ANO</v>
          </cell>
          <cell r="M6821" t="str">
            <v>Mateřská škola Brno, Marie Majerové 14, příspěvková organizace</v>
          </cell>
          <cell r="N6821" t="str">
            <v>Marie Majerové</v>
          </cell>
          <cell r="O6821">
            <v>792</v>
          </cell>
          <cell r="P6821">
            <v>14</v>
          </cell>
          <cell r="Q6821">
            <v>63800</v>
          </cell>
          <cell r="R6821" t="str">
            <v>Brno</v>
          </cell>
          <cell r="S6821">
            <v>739089116</v>
          </cell>
          <cell r="T6821" t="str">
            <v>skolka@msmm.cz</v>
          </cell>
        </row>
        <row r="6822">
          <cell r="A6822">
            <v>600107019</v>
          </cell>
          <cell r="B6822">
            <v>70994145</v>
          </cell>
          <cell r="C6822" t="str">
            <v>Jihomoravský kraj</v>
          </cell>
          <cell r="D6822" t="str">
            <v xml:space="preserve">Brno-město </v>
          </cell>
          <cell r="E6822" t="str">
            <v>Magistrát města Brna</v>
          </cell>
          <cell r="F6822" t="str">
            <v>Brno</v>
          </cell>
          <cell r="G6822" t="str">
            <v>obec</v>
          </cell>
          <cell r="H6822">
            <v>600107019</v>
          </cell>
          <cell r="I6822" t="str">
            <v>70994145</v>
          </cell>
          <cell r="J6822">
            <v>140</v>
          </cell>
          <cell r="K6822" t="str">
            <v>SINGCLEAN</v>
          </cell>
          <cell r="L6822" t="str">
            <v>ANO</v>
          </cell>
          <cell r="M6822" t="str">
            <v>Mateřská škola Brno, nám. SNP 25a, příspěvková organizace</v>
          </cell>
          <cell r="N6822" t="str">
            <v>náměstí SNP</v>
          </cell>
          <cell r="O6822">
            <v>1987</v>
          </cell>
          <cell r="P6822" t="str">
            <v>25a</v>
          </cell>
          <cell r="Q6822">
            <v>61300</v>
          </cell>
          <cell r="R6822" t="str">
            <v>Brno</v>
          </cell>
          <cell r="S6822">
            <v>548525480</v>
          </cell>
          <cell r="T6822" t="str">
            <v>mssnp@seznam.cz</v>
          </cell>
        </row>
        <row r="6823">
          <cell r="A6823">
            <v>600107671</v>
          </cell>
          <cell r="B6823">
            <v>70994161</v>
          </cell>
          <cell r="C6823" t="str">
            <v>Jihomoravský kraj</v>
          </cell>
          <cell r="D6823" t="str">
            <v xml:space="preserve">Brno-město </v>
          </cell>
          <cell r="E6823" t="str">
            <v>Magistrát města Brna</v>
          </cell>
          <cell r="F6823" t="str">
            <v>Brno</v>
          </cell>
          <cell r="G6823" t="str">
            <v>obec</v>
          </cell>
          <cell r="H6823">
            <v>600107671</v>
          </cell>
          <cell r="I6823" t="str">
            <v>70994161</v>
          </cell>
          <cell r="J6823">
            <v>340</v>
          </cell>
          <cell r="K6823" t="str">
            <v>SINGCLEAN</v>
          </cell>
          <cell r="L6823" t="str">
            <v>ANO</v>
          </cell>
          <cell r="M6823" t="str">
            <v>Mateřská škola Brno, Slavíčkova 1, příspěvková organizace</v>
          </cell>
          <cell r="N6823" t="str">
            <v>Slavíčkova</v>
          </cell>
          <cell r="O6823">
            <v>53</v>
          </cell>
          <cell r="P6823">
            <v>1</v>
          </cell>
          <cell r="Q6823">
            <v>63800</v>
          </cell>
          <cell r="R6823" t="str">
            <v>Brno</v>
          </cell>
          <cell r="S6823">
            <v>548520840</v>
          </cell>
          <cell r="T6823" t="str">
            <v>skolka@msslavickova.cz</v>
          </cell>
        </row>
        <row r="6824">
          <cell r="A6824">
            <v>600125572</v>
          </cell>
          <cell r="B6824">
            <v>70994188</v>
          </cell>
          <cell r="C6824" t="str">
            <v>Jihomoravský kraj</v>
          </cell>
          <cell r="D6824" t="str">
            <v xml:space="preserve">Vyškov </v>
          </cell>
          <cell r="E6824" t="str">
            <v>Městský úřad Slavkov u Brna</v>
          </cell>
          <cell r="F6824" t="str">
            <v>Slavkov u Brna</v>
          </cell>
          <cell r="G6824" t="str">
            <v>obec</v>
          </cell>
          <cell r="H6824">
            <v>600125572</v>
          </cell>
          <cell r="I6824" t="str">
            <v>70994188</v>
          </cell>
          <cell r="J6824">
            <v>240</v>
          </cell>
          <cell r="K6824" t="str">
            <v>SINGCLEAN</v>
          </cell>
          <cell r="L6824" t="str">
            <v>ANO</v>
          </cell>
          <cell r="M6824" t="str">
            <v>Základní škola a Mateřská škola, Hrušky, okres Vyškov, příspěvková organizace</v>
          </cell>
          <cell r="O6824">
            <v>69</v>
          </cell>
          <cell r="Q6824">
            <v>68352</v>
          </cell>
          <cell r="R6824" t="str">
            <v>Hrušky</v>
          </cell>
          <cell r="S6824">
            <v>544223323</v>
          </cell>
          <cell r="T6824" t="str">
            <v>zshrusky@volny.cz</v>
          </cell>
        </row>
        <row r="6825">
          <cell r="A6825">
            <v>600107396</v>
          </cell>
          <cell r="B6825">
            <v>70994196</v>
          </cell>
          <cell r="C6825" t="str">
            <v>Jihomoravský kraj</v>
          </cell>
          <cell r="D6825" t="str">
            <v xml:space="preserve">Brno-město </v>
          </cell>
          <cell r="E6825" t="str">
            <v>Magistrát města Brna</v>
          </cell>
          <cell r="F6825" t="str">
            <v>Brno</v>
          </cell>
          <cell r="G6825" t="str">
            <v>obec</v>
          </cell>
          <cell r="H6825">
            <v>600107396</v>
          </cell>
          <cell r="I6825" t="str">
            <v>70994196</v>
          </cell>
          <cell r="J6825">
            <v>100</v>
          </cell>
          <cell r="K6825" t="str">
            <v>SINGCLEAN</v>
          </cell>
          <cell r="L6825" t="str">
            <v>ANO</v>
          </cell>
          <cell r="M6825" t="str">
            <v>Mateřská škola Brno, Šrámkova 14, příspěvková organizace</v>
          </cell>
          <cell r="N6825" t="str">
            <v>Šrámkova</v>
          </cell>
          <cell r="O6825">
            <v>432</v>
          </cell>
          <cell r="P6825">
            <v>14</v>
          </cell>
          <cell r="Q6825">
            <v>63800</v>
          </cell>
          <cell r="R6825" t="str">
            <v>Brno</v>
          </cell>
          <cell r="S6825">
            <v>548520775</v>
          </cell>
          <cell r="T6825" t="str">
            <v>ms.sramkova@gmail.com</v>
          </cell>
        </row>
        <row r="6826">
          <cell r="A6826">
            <v>600107400</v>
          </cell>
          <cell r="B6826">
            <v>70994200</v>
          </cell>
          <cell r="C6826" t="str">
            <v>Jihomoravský kraj</v>
          </cell>
          <cell r="D6826" t="str">
            <v xml:space="preserve">Brno-město </v>
          </cell>
          <cell r="E6826" t="str">
            <v>Magistrát města Brna</v>
          </cell>
          <cell r="F6826" t="str">
            <v>Brno</v>
          </cell>
          <cell r="G6826" t="str">
            <v>obec</v>
          </cell>
          <cell r="H6826">
            <v>600107400</v>
          </cell>
          <cell r="I6826" t="str">
            <v>70994200</v>
          </cell>
          <cell r="J6826">
            <v>160</v>
          </cell>
          <cell r="K6826" t="str">
            <v>SINGCLEAN</v>
          </cell>
          <cell r="L6826" t="str">
            <v>ANO</v>
          </cell>
          <cell r="M6826" t="str">
            <v>Mateřská škola Brno, Tišnovská 169, příspěvková organizace</v>
          </cell>
          <cell r="N6826" t="str">
            <v>Tišnovská</v>
          </cell>
          <cell r="O6826">
            <v>1791</v>
          </cell>
          <cell r="P6826">
            <v>169</v>
          </cell>
          <cell r="Q6826">
            <v>61400</v>
          </cell>
          <cell r="R6826" t="str">
            <v>Brno</v>
          </cell>
          <cell r="S6826">
            <v>545218031</v>
          </cell>
          <cell r="T6826" t="str">
            <v>mstisnovska@volny.cz</v>
          </cell>
        </row>
        <row r="6827">
          <cell r="A6827">
            <v>600108511</v>
          </cell>
          <cell r="B6827">
            <v>70994218</v>
          </cell>
          <cell r="C6827" t="str">
            <v>Jihomoravský kraj</v>
          </cell>
          <cell r="D6827" t="str">
            <v xml:space="preserve">Brno-město </v>
          </cell>
          <cell r="E6827" t="str">
            <v>Magistrát města Brna</v>
          </cell>
          <cell r="F6827" t="str">
            <v>Brno</v>
          </cell>
          <cell r="G6827" t="str">
            <v>obec</v>
          </cell>
          <cell r="H6827">
            <v>600108511</v>
          </cell>
          <cell r="I6827" t="str">
            <v>70994218</v>
          </cell>
          <cell r="J6827">
            <v>500</v>
          </cell>
          <cell r="K6827" t="str">
            <v>SINGCLEAN</v>
          </cell>
          <cell r="L6827" t="str">
            <v>ANO</v>
          </cell>
          <cell r="M6827" t="str">
            <v>Základní škola a Mateřská škola Brno, Zeiberlichova 49</v>
          </cell>
          <cell r="N6827" t="str">
            <v>Zeiberlichova</v>
          </cell>
          <cell r="O6827">
            <v>72</v>
          </cell>
          <cell r="P6827">
            <v>49</v>
          </cell>
          <cell r="Q6827">
            <v>64400</v>
          </cell>
          <cell r="R6827" t="str">
            <v>Brno</v>
          </cell>
          <cell r="S6827">
            <v>541238227</v>
          </cell>
          <cell r="T6827" t="str">
            <v>zeiberlichova@wo.cz</v>
          </cell>
        </row>
        <row r="6828">
          <cell r="A6828">
            <v>600065359</v>
          </cell>
          <cell r="B6828">
            <v>70994242</v>
          </cell>
          <cell r="C6828" t="str">
            <v>Plzeňský kraj</v>
          </cell>
          <cell r="D6828" t="str">
            <v xml:space="preserve">Domažlice </v>
          </cell>
          <cell r="E6828" t="str">
            <v>Městský úřad Domažlice</v>
          </cell>
          <cell r="F6828" t="str">
            <v>Domažlice</v>
          </cell>
          <cell r="G6828" t="str">
            <v>obec</v>
          </cell>
          <cell r="H6828">
            <v>600065359</v>
          </cell>
          <cell r="I6828" t="str">
            <v>70994242</v>
          </cell>
          <cell r="J6828">
            <v>40</v>
          </cell>
          <cell r="K6828" t="str">
            <v>SINGCLEAN</v>
          </cell>
          <cell r="L6828" t="str">
            <v>ANO</v>
          </cell>
          <cell r="M6828" t="str">
            <v>Mateřská škola Babylon, okres Domažlice, příspěvková organizace</v>
          </cell>
          <cell r="O6828">
            <v>27</v>
          </cell>
          <cell r="Q6828">
            <v>34401</v>
          </cell>
          <cell r="R6828" t="str">
            <v>Babylon</v>
          </cell>
          <cell r="S6828">
            <v>379793508</v>
          </cell>
          <cell r="T6828" t="str">
            <v>ms.babylon@seznam.cz</v>
          </cell>
        </row>
        <row r="6829">
          <cell r="A6829">
            <v>650033370</v>
          </cell>
          <cell r="B6829">
            <v>70994251</v>
          </cell>
          <cell r="C6829" t="str">
            <v>Plzeňský kraj</v>
          </cell>
          <cell r="D6829" t="str">
            <v xml:space="preserve">Plzeň-sever </v>
          </cell>
          <cell r="E6829" t="str">
            <v>Městský úřad Kralovice</v>
          </cell>
          <cell r="F6829" t="str">
            <v>Kralovice</v>
          </cell>
          <cell r="G6829" t="str">
            <v>obec</v>
          </cell>
          <cell r="H6829">
            <v>650033370</v>
          </cell>
          <cell r="I6829" t="str">
            <v>70994251</v>
          </cell>
          <cell r="J6829">
            <v>1260</v>
          </cell>
          <cell r="K6829" t="str">
            <v>SINGCLEAN</v>
          </cell>
          <cell r="L6829" t="str">
            <v>ANO</v>
          </cell>
          <cell r="M6829" t="str">
            <v>Základní škola a Mateřská škola Kozojedy, okres Plzeň-sever, příspěvková organizace</v>
          </cell>
          <cell r="O6829">
            <v>1</v>
          </cell>
          <cell r="Q6829">
            <v>33141</v>
          </cell>
          <cell r="R6829" t="str">
            <v>Kozojedy</v>
          </cell>
          <cell r="S6829" t="str">
            <v>371 121 534 ,723846225</v>
          </cell>
          <cell r="T6829" t="str">
            <v>zskozojedyps@seznam.cz</v>
          </cell>
        </row>
        <row r="6830">
          <cell r="A6830">
            <v>600063666</v>
          </cell>
          <cell r="B6830">
            <v>70994285</v>
          </cell>
          <cell r="C6830" t="str">
            <v>Jihočeský kraj</v>
          </cell>
          <cell r="D6830" t="str">
            <v xml:space="preserve">Strakonice </v>
          </cell>
          <cell r="E6830" t="str">
            <v>Městský úřad Strakonice</v>
          </cell>
          <cell r="F6830" t="str">
            <v>Strakonice</v>
          </cell>
          <cell r="G6830" t="str">
            <v>obec</v>
          </cell>
          <cell r="H6830">
            <v>600063666</v>
          </cell>
          <cell r="I6830" t="str">
            <v>70994285</v>
          </cell>
          <cell r="J6830">
            <v>200</v>
          </cell>
          <cell r="K6830" t="str">
            <v>SINGCLEAN</v>
          </cell>
          <cell r="L6830" t="str">
            <v>ANO</v>
          </cell>
          <cell r="M6830" t="str">
            <v>Základní škola a Mateřská škola Cehnice, okres Strakonice</v>
          </cell>
          <cell r="O6830">
            <v>105</v>
          </cell>
          <cell r="Q6830">
            <v>38752</v>
          </cell>
          <cell r="R6830" t="str">
            <v>Cehnice</v>
          </cell>
          <cell r="S6830">
            <v>383389128</v>
          </cell>
          <cell r="T6830" t="str">
            <v>zsmscehnice@seznam.cz</v>
          </cell>
        </row>
        <row r="6831">
          <cell r="A6831">
            <v>600143767</v>
          </cell>
          <cell r="B6831">
            <v>70994340</v>
          </cell>
          <cell r="C6831" t="str">
            <v>Moravskoslezský kraj</v>
          </cell>
          <cell r="D6831" t="str">
            <v xml:space="preserve">Ostrava-město </v>
          </cell>
          <cell r="E6831" t="str">
            <v>Magistrát města Ostravy</v>
          </cell>
          <cell r="F6831" t="str">
            <v>Ostrava</v>
          </cell>
          <cell r="G6831" t="str">
            <v>obec</v>
          </cell>
          <cell r="H6831">
            <v>600143767</v>
          </cell>
          <cell r="I6831" t="str">
            <v>70994340</v>
          </cell>
          <cell r="J6831">
            <v>180</v>
          </cell>
          <cell r="K6831" t="str">
            <v>SINGCLEAN</v>
          </cell>
          <cell r="L6831" t="str">
            <v>ANO</v>
          </cell>
          <cell r="M6831" t="str">
            <v>Mateřská škola Ostrava-Petřkovice, U Kaple 670, příspěvková organizace</v>
          </cell>
          <cell r="N6831" t="str">
            <v>U Kaple</v>
          </cell>
          <cell r="O6831">
            <v>670</v>
          </cell>
          <cell r="Q6831">
            <v>72529</v>
          </cell>
          <cell r="R6831" t="str">
            <v>Ostrava</v>
          </cell>
          <cell r="S6831">
            <v>596131076</v>
          </cell>
          <cell r="T6831" t="str">
            <v>reditel@mspetrkovice.cz</v>
          </cell>
        </row>
        <row r="6832">
          <cell r="A6832">
            <v>600148068</v>
          </cell>
          <cell r="B6832">
            <v>70994366</v>
          </cell>
          <cell r="C6832" t="str">
            <v>Olomoucký kraj</v>
          </cell>
          <cell r="D6832" t="str">
            <v xml:space="preserve">Šumperk </v>
          </cell>
          <cell r="E6832" t="str">
            <v>Městský úřad Šumperk</v>
          </cell>
          <cell r="F6832" t="str">
            <v>Šumperk</v>
          </cell>
          <cell r="G6832" t="str">
            <v>obec</v>
          </cell>
          <cell r="H6832">
            <v>600148068</v>
          </cell>
          <cell r="I6832" t="str">
            <v>70994366</v>
          </cell>
          <cell r="J6832">
            <v>220</v>
          </cell>
          <cell r="K6832" t="str">
            <v>SINGCLEAN</v>
          </cell>
          <cell r="L6832" t="str">
            <v>ANO</v>
          </cell>
          <cell r="M6832" t="str">
            <v>Základní škola a Mateřská škola Jindřichov, příspěvková organizace</v>
          </cell>
          <cell r="O6832">
            <v>18</v>
          </cell>
          <cell r="Q6832">
            <v>78823</v>
          </cell>
          <cell r="R6832" t="str">
            <v>Jindřichov</v>
          </cell>
          <cell r="S6832">
            <v>583231418</v>
          </cell>
          <cell r="T6832" t="str">
            <v>zs.jindrichov@centrum.cz</v>
          </cell>
        </row>
        <row r="6833">
          <cell r="A6833">
            <v>600146642</v>
          </cell>
          <cell r="B6833">
            <v>70994382</v>
          </cell>
          <cell r="C6833" t="str">
            <v>Olomoucký kraj</v>
          </cell>
          <cell r="D6833" t="str">
            <v xml:space="preserve">Přerov </v>
          </cell>
          <cell r="E6833" t="str">
            <v>Magistrát města Přerova</v>
          </cell>
          <cell r="F6833" t="str">
            <v>Přerov</v>
          </cell>
          <cell r="G6833" t="str">
            <v>obec</v>
          </cell>
          <cell r="H6833">
            <v>600146642</v>
          </cell>
          <cell r="I6833" t="str">
            <v>70994382</v>
          </cell>
          <cell r="J6833">
            <v>480</v>
          </cell>
          <cell r="K6833" t="str">
            <v>SINGCLEAN</v>
          </cell>
          <cell r="L6833" t="str">
            <v>ANO</v>
          </cell>
          <cell r="M6833" t="str">
            <v>Základní škola a Slaměníkova mateřská škola Radslavice, příspěvková organizace</v>
          </cell>
          <cell r="N6833" t="str">
            <v>Školní</v>
          </cell>
          <cell r="O6833">
            <v>5</v>
          </cell>
          <cell r="Q6833">
            <v>75111</v>
          </cell>
          <cell r="R6833" t="str">
            <v>Radslavice</v>
          </cell>
          <cell r="S6833">
            <v>731714661</v>
          </cell>
          <cell r="T6833" t="str">
            <v>skola@radslavice.cz</v>
          </cell>
        </row>
        <row r="6834">
          <cell r="A6834">
            <v>600051765</v>
          </cell>
          <cell r="B6834">
            <v>70994412</v>
          </cell>
          <cell r="C6834" t="str">
            <v>Středočeský kraj</v>
          </cell>
          <cell r="D6834" t="str">
            <v xml:space="preserve">Praha-východ </v>
          </cell>
          <cell r="E6834" t="str">
            <v>Městský úřad Brandýs nad Labem-Stará Boleslav</v>
          </cell>
          <cell r="F6834" t="str">
            <v>Brandýs n.L.-S.Boleslav</v>
          </cell>
          <cell r="G6834" t="str">
            <v>obec</v>
          </cell>
          <cell r="H6834">
            <v>600051765</v>
          </cell>
          <cell r="I6834" t="str">
            <v>70994412</v>
          </cell>
          <cell r="J6834">
            <v>680</v>
          </cell>
          <cell r="K6834" t="str">
            <v>SINGCLEAN</v>
          </cell>
          <cell r="L6834" t="str">
            <v>ANO</v>
          </cell>
          <cell r="M6834" t="str">
            <v>Mateřská škola Úvaly, příspěvková organizace</v>
          </cell>
          <cell r="N6834" t="str">
            <v>Kollárova</v>
          </cell>
          <cell r="O6834">
            <v>1260</v>
          </cell>
          <cell r="Q6834">
            <v>25082</v>
          </cell>
          <cell r="R6834" t="str">
            <v>Úvaly</v>
          </cell>
          <cell r="S6834">
            <v>281981678</v>
          </cell>
        </row>
        <row r="6835">
          <cell r="A6835">
            <v>600070719</v>
          </cell>
          <cell r="B6835">
            <v>70994421</v>
          </cell>
          <cell r="C6835" t="str">
            <v>Plzeňský kraj</v>
          </cell>
          <cell r="D6835" t="str">
            <v xml:space="preserve">Plzeň-sever </v>
          </cell>
          <cell r="E6835" t="str">
            <v>Městský úřad Nýřany</v>
          </cell>
          <cell r="F6835" t="str">
            <v>Nýřany</v>
          </cell>
          <cell r="G6835" t="str">
            <v>obec</v>
          </cell>
          <cell r="H6835">
            <v>600070719</v>
          </cell>
          <cell r="I6835" t="str">
            <v>70994421</v>
          </cell>
          <cell r="J6835">
            <v>0</v>
          </cell>
          <cell r="K6835" t="str">
            <v>SINGCLEAN</v>
          </cell>
          <cell r="L6835" t="str">
            <v>ANO</v>
          </cell>
          <cell r="M6835" t="str">
            <v>Mateřská škola Rochlov, okres Plzeň-sever, příspěvková organizace</v>
          </cell>
          <cell r="O6835">
            <v>72</v>
          </cell>
          <cell r="Q6835">
            <v>33023</v>
          </cell>
          <cell r="R6835" t="str">
            <v>Rochlov</v>
          </cell>
          <cell r="S6835">
            <v>377881734</v>
          </cell>
          <cell r="T6835" t="str">
            <v>ms.rochlov@centrum.cz</v>
          </cell>
        </row>
        <row r="6836">
          <cell r="A6836">
            <v>600143023</v>
          </cell>
          <cell r="B6836">
            <v>70994463</v>
          </cell>
          <cell r="C6836" t="str">
            <v>Moravskoslezský kraj</v>
          </cell>
          <cell r="D6836" t="str">
            <v xml:space="preserve">Opava </v>
          </cell>
          <cell r="E6836" t="str">
            <v>Magistrát města Opavy</v>
          </cell>
          <cell r="F6836" t="str">
            <v>Opava</v>
          </cell>
          <cell r="G6836" t="str">
            <v>obec</v>
          </cell>
          <cell r="H6836">
            <v>600143023</v>
          </cell>
          <cell r="I6836" t="str">
            <v>70994463</v>
          </cell>
          <cell r="J6836">
            <v>420</v>
          </cell>
          <cell r="K6836" t="str">
            <v>SINGCLEAN</v>
          </cell>
          <cell r="L6836" t="str">
            <v>ANO</v>
          </cell>
          <cell r="M6836" t="str">
            <v>Základní škola Háj ve Slezsku, okres Opava, příspěvková organizace</v>
          </cell>
          <cell r="N6836" t="str">
            <v>Školní</v>
          </cell>
          <cell r="O6836">
            <v>90</v>
          </cell>
          <cell r="Q6836">
            <v>74792</v>
          </cell>
          <cell r="R6836" t="str">
            <v>Háj ve Slezsku</v>
          </cell>
          <cell r="S6836">
            <v>553773333</v>
          </cell>
          <cell r="T6836" t="str">
            <v>skolahaj@volny.cz</v>
          </cell>
        </row>
        <row r="6837">
          <cell r="A6837">
            <v>600106365</v>
          </cell>
          <cell r="B6837">
            <v>70994471</v>
          </cell>
          <cell r="C6837" t="str">
            <v>Jihomoravský kraj</v>
          </cell>
          <cell r="D6837" t="str">
            <v xml:space="preserve">Blansko </v>
          </cell>
          <cell r="E6837" t="str">
            <v>Městský úřad Boskovice</v>
          </cell>
          <cell r="F6837" t="str">
            <v>Boskovice</v>
          </cell>
          <cell r="G6837" t="str">
            <v>obec</v>
          </cell>
          <cell r="H6837">
            <v>600106365</v>
          </cell>
          <cell r="I6837" t="str">
            <v>70994471</v>
          </cell>
          <cell r="J6837">
            <v>80</v>
          </cell>
          <cell r="K6837" t="str">
            <v>SINGCLEAN</v>
          </cell>
          <cell r="L6837" t="str">
            <v>ANO</v>
          </cell>
          <cell r="M6837" t="str">
            <v>Základní škola Nýrov, okres Blansko, příspěvková organizace</v>
          </cell>
          <cell r="O6837">
            <v>35</v>
          </cell>
          <cell r="Q6837">
            <v>67972</v>
          </cell>
          <cell r="R6837" t="str">
            <v>Nýrov</v>
          </cell>
          <cell r="S6837">
            <v>516475759</v>
          </cell>
          <cell r="T6837" t="str">
            <v>zsnyrov@tiscali.cz</v>
          </cell>
        </row>
        <row r="6838">
          <cell r="A6838">
            <v>600148548</v>
          </cell>
          <cell r="B6838">
            <v>70994501</v>
          </cell>
          <cell r="C6838" t="str">
            <v>Olomoucký kraj</v>
          </cell>
          <cell r="D6838" t="str">
            <v xml:space="preserve">Šumperk </v>
          </cell>
          <cell r="E6838" t="str">
            <v>Městský úřad Zábřeh</v>
          </cell>
          <cell r="F6838" t="str">
            <v>Zábřeh</v>
          </cell>
          <cell r="G6838" t="str">
            <v>obec</v>
          </cell>
          <cell r="H6838">
            <v>600148548</v>
          </cell>
          <cell r="I6838" t="str">
            <v>70994501</v>
          </cell>
          <cell r="J6838">
            <v>20</v>
          </cell>
          <cell r="K6838" t="str">
            <v>SINGCLEAN</v>
          </cell>
          <cell r="L6838" t="str">
            <v>ANO</v>
          </cell>
          <cell r="M6838" t="str">
            <v>Mateřská škola Kosov, okres Šumperk, příspěvková organizace</v>
          </cell>
          <cell r="O6838">
            <v>75</v>
          </cell>
          <cell r="Q6838">
            <v>78901</v>
          </cell>
          <cell r="R6838" t="str">
            <v>Kosov</v>
          </cell>
          <cell r="S6838">
            <v>583443130</v>
          </cell>
          <cell r="T6838" t="str">
            <v>materskaskola.kosov@seznam.cz</v>
          </cell>
        </row>
        <row r="6839">
          <cell r="A6839">
            <v>600141039</v>
          </cell>
          <cell r="B6839">
            <v>70994510</v>
          </cell>
          <cell r="C6839" t="str">
            <v>Olomoucký kraj</v>
          </cell>
          <cell r="D6839" t="str">
            <v xml:space="preserve">Olomouc </v>
          </cell>
          <cell r="E6839" t="str">
            <v>Městský úřad Litovel</v>
          </cell>
          <cell r="F6839" t="str">
            <v>Litovel</v>
          </cell>
          <cell r="G6839" t="str">
            <v>obec</v>
          </cell>
          <cell r="H6839">
            <v>600141039</v>
          </cell>
          <cell r="I6839" t="str">
            <v>70994510</v>
          </cell>
          <cell r="J6839">
            <v>380</v>
          </cell>
          <cell r="K6839" t="str">
            <v>SINGCLEAN</v>
          </cell>
          <cell r="L6839" t="str">
            <v>ANO</v>
          </cell>
          <cell r="M6839" t="str">
            <v>Základní škola Senice na Hané, okres Olomouc, příspěvková organizace</v>
          </cell>
          <cell r="N6839" t="str">
            <v>Žižkov</v>
          </cell>
          <cell r="O6839">
            <v>300</v>
          </cell>
          <cell r="Q6839">
            <v>78345</v>
          </cell>
          <cell r="R6839" t="str">
            <v>Senice na Hané</v>
          </cell>
          <cell r="S6839">
            <v>588880255</v>
          </cell>
          <cell r="T6839" t="str">
            <v>vedeni.skoly@zssenicenh.cz</v>
          </cell>
        </row>
        <row r="6840">
          <cell r="A6840">
            <v>600139891</v>
          </cell>
          <cell r="B6840">
            <v>70994528</v>
          </cell>
          <cell r="C6840" t="str">
            <v>Olomoucký kraj</v>
          </cell>
          <cell r="D6840" t="str">
            <v xml:space="preserve">Olomouc </v>
          </cell>
          <cell r="E6840" t="str">
            <v>Městský úřad Litovel</v>
          </cell>
          <cell r="F6840" t="str">
            <v>Litovel</v>
          </cell>
          <cell r="G6840" t="str">
            <v>obec</v>
          </cell>
          <cell r="H6840">
            <v>600139891</v>
          </cell>
          <cell r="I6840" t="str">
            <v>70994528</v>
          </cell>
          <cell r="J6840">
            <v>200</v>
          </cell>
          <cell r="K6840" t="str">
            <v>SINGCLEAN</v>
          </cell>
          <cell r="L6840" t="str">
            <v>ANO</v>
          </cell>
          <cell r="M6840" t="str">
            <v>Mateřská škola Senice na Hané,okres Olomouc, příspěvková organizace</v>
          </cell>
          <cell r="N6840" t="str">
            <v>Nádražní</v>
          </cell>
          <cell r="O6840">
            <v>350</v>
          </cell>
          <cell r="Q6840">
            <v>78345</v>
          </cell>
          <cell r="R6840" t="str">
            <v>Senice na Hané</v>
          </cell>
          <cell r="S6840">
            <v>585947304</v>
          </cell>
          <cell r="T6840" t="str">
            <v>mssenice@volny.cz</v>
          </cell>
        </row>
        <row r="6841">
          <cell r="A6841">
            <v>600143333</v>
          </cell>
          <cell r="B6841">
            <v>70994544</v>
          </cell>
          <cell r="C6841" t="str">
            <v>Moravskoslezský kraj</v>
          </cell>
          <cell r="D6841" t="str">
            <v xml:space="preserve">Opava </v>
          </cell>
          <cell r="E6841" t="str">
            <v>Městský úřad Hlučín</v>
          </cell>
          <cell r="F6841" t="str">
            <v>Hlučín</v>
          </cell>
          <cell r="G6841" t="str">
            <v>obec</v>
          </cell>
          <cell r="H6841">
            <v>600143333</v>
          </cell>
          <cell r="I6841" t="str">
            <v>70994544</v>
          </cell>
          <cell r="J6841">
            <v>280</v>
          </cell>
          <cell r="K6841" t="str">
            <v>SINGCLEAN</v>
          </cell>
          <cell r="L6841" t="str">
            <v>ANO</v>
          </cell>
          <cell r="M6841" t="str">
            <v>Základní škola Děhylov, okres Opava, příspěvková organizace</v>
          </cell>
          <cell r="N6841" t="str">
            <v>Porubská</v>
          </cell>
          <cell r="O6841">
            <v>66</v>
          </cell>
          <cell r="P6841">
            <v>93</v>
          </cell>
          <cell r="Q6841">
            <v>74794</v>
          </cell>
          <cell r="R6841" t="str">
            <v>Děhylov</v>
          </cell>
          <cell r="S6841">
            <v>595057037</v>
          </cell>
          <cell r="T6841" t="str">
            <v>zs.dehylov@centrum.cz</v>
          </cell>
        </row>
        <row r="6842">
          <cell r="A6842">
            <v>600125025</v>
          </cell>
          <cell r="B6842">
            <v>70994552</v>
          </cell>
          <cell r="C6842" t="str">
            <v>Jihomoravský kraj</v>
          </cell>
          <cell r="D6842" t="str">
            <v xml:space="preserve">Vyškov </v>
          </cell>
          <cell r="E6842" t="str">
            <v>Městský úřad Vyškov</v>
          </cell>
          <cell r="F6842" t="str">
            <v>Vyškov</v>
          </cell>
          <cell r="G6842" t="str">
            <v>obec</v>
          </cell>
          <cell r="H6842">
            <v>600125025</v>
          </cell>
          <cell r="I6842" t="str">
            <v>70994552</v>
          </cell>
          <cell r="J6842">
            <v>60</v>
          </cell>
          <cell r="K6842" t="str">
            <v>SINGCLEAN</v>
          </cell>
          <cell r="L6842" t="str">
            <v>ANO</v>
          </cell>
          <cell r="M6842" t="str">
            <v>MATEŘSKÁ ŠKOLA RUPRECHTOV, okres Vyškov, příspěvková organizace</v>
          </cell>
          <cell r="O6842">
            <v>252</v>
          </cell>
          <cell r="Q6842">
            <v>68304</v>
          </cell>
          <cell r="R6842" t="str">
            <v>Ruprechtov</v>
          </cell>
          <cell r="S6842">
            <v>731498179</v>
          </cell>
          <cell r="T6842" t="str">
            <v>ms.ruprechtov@seznam.cz</v>
          </cell>
        </row>
        <row r="6843">
          <cell r="A6843">
            <v>600107515</v>
          </cell>
          <cell r="B6843">
            <v>70994579</v>
          </cell>
          <cell r="C6843" t="str">
            <v>Jihomoravský kraj</v>
          </cell>
          <cell r="D6843" t="str">
            <v xml:space="preserve">Brno-město </v>
          </cell>
          <cell r="E6843" t="str">
            <v>Magistrát města Brna</v>
          </cell>
          <cell r="F6843" t="str">
            <v>Brno</v>
          </cell>
          <cell r="G6843" t="str">
            <v>obec</v>
          </cell>
          <cell r="H6843">
            <v>600107515</v>
          </cell>
          <cell r="I6843" t="str">
            <v>70994579</v>
          </cell>
          <cell r="J6843">
            <v>200</v>
          </cell>
          <cell r="K6843" t="str">
            <v>SINGCLEAN</v>
          </cell>
          <cell r="L6843" t="str">
            <v>ANO</v>
          </cell>
          <cell r="M6843" t="str">
            <v>Mateřská škola Brno, Holásecká 11, příspěvková organizace</v>
          </cell>
          <cell r="N6843" t="str">
            <v>Holásecká</v>
          </cell>
          <cell r="O6843">
            <v>584</v>
          </cell>
          <cell r="P6843">
            <v>11</v>
          </cell>
          <cell r="Q6843">
            <v>62000</v>
          </cell>
          <cell r="R6843" t="str">
            <v>Brno</v>
          </cell>
          <cell r="S6843">
            <v>545219104</v>
          </cell>
          <cell r="T6843" t="str">
            <v>msholasecka@seznam.cz</v>
          </cell>
        </row>
        <row r="6844">
          <cell r="A6844">
            <v>600071871</v>
          </cell>
          <cell r="B6844">
            <v>70994587</v>
          </cell>
          <cell r="C6844" t="str">
            <v>Plzeňský kraj</v>
          </cell>
          <cell r="D6844" t="str">
            <v xml:space="preserve">Rokycany </v>
          </cell>
          <cell r="E6844" t="str">
            <v>Městský úřad Rokycany</v>
          </cell>
          <cell r="F6844" t="str">
            <v>Rokycany</v>
          </cell>
          <cell r="G6844" t="str">
            <v>obec</v>
          </cell>
          <cell r="H6844">
            <v>600071871</v>
          </cell>
          <cell r="I6844" t="str">
            <v>70994587</v>
          </cell>
          <cell r="J6844">
            <v>200</v>
          </cell>
          <cell r="K6844" t="str">
            <v>SINGCLEAN</v>
          </cell>
          <cell r="L6844" t="str">
            <v>ANO</v>
          </cell>
          <cell r="M6844" t="str">
            <v>Základní škola Veselá, okres Rokycany, příspěvková organizace</v>
          </cell>
          <cell r="O6844">
            <v>38</v>
          </cell>
          <cell r="Q6844">
            <v>33701</v>
          </cell>
          <cell r="R6844" t="str">
            <v>Veselá</v>
          </cell>
          <cell r="S6844" t="str">
            <v>371 782 299 ,777710256</v>
          </cell>
          <cell r="T6844" t="str">
            <v>zs.vesela@seznam.cz</v>
          </cell>
        </row>
        <row r="6845">
          <cell r="A6845">
            <v>600107299</v>
          </cell>
          <cell r="B6845">
            <v>70994617</v>
          </cell>
          <cell r="C6845" t="str">
            <v>Jihomoravský kraj</v>
          </cell>
          <cell r="D6845" t="str">
            <v xml:space="preserve">Brno-město </v>
          </cell>
          <cell r="E6845" t="str">
            <v>Magistrát města Brna</v>
          </cell>
          <cell r="F6845" t="str">
            <v>Brno</v>
          </cell>
          <cell r="G6845" t="str">
            <v>obec</v>
          </cell>
          <cell r="H6845">
            <v>600107299</v>
          </cell>
          <cell r="I6845" t="str">
            <v>70994617</v>
          </cell>
          <cell r="J6845">
            <v>60</v>
          </cell>
          <cell r="K6845" t="str">
            <v>SINGCLEAN</v>
          </cell>
          <cell r="L6845" t="str">
            <v>ANO</v>
          </cell>
          <cell r="M6845" t="str">
            <v>Mateřská škola Brno, V Aleji 2, příspěvková organizace</v>
          </cell>
          <cell r="N6845" t="str">
            <v>V aleji</v>
          </cell>
          <cell r="O6845">
            <v>101</v>
          </cell>
          <cell r="P6845">
            <v>2</v>
          </cell>
          <cell r="Q6845">
            <v>62000</v>
          </cell>
          <cell r="R6845" t="str">
            <v>Brno</v>
          </cell>
          <cell r="S6845">
            <v>608644774</v>
          </cell>
          <cell r="T6845" t="str">
            <v>msvaleji@volny.cz</v>
          </cell>
        </row>
        <row r="6846">
          <cell r="A6846">
            <v>600107647</v>
          </cell>
          <cell r="B6846">
            <v>70994625</v>
          </cell>
          <cell r="C6846" t="str">
            <v>Jihomoravský kraj</v>
          </cell>
          <cell r="D6846" t="str">
            <v xml:space="preserve">Brno-město </v>
          </cell>
          <cell r="E6846" t="str">
            <v>Magistrát města Brna</v>
          </cell>
          <cell r="F6846" t="str">
            <v>Brno</v>
          </cell>
          <cell r="G6846" t="str">
            <v>obec</v>
          </cell>
          <cell r="H6846">
            <v>600107647</v>
          </cell>
          <cell r="I6846" t="str">
            <v>70994625</v>
          </cell>
          <cell r="J6846">
            <v>200</v>
          </cell>
          <cell r="K6846" t="str">
            <v>SINGCLEAN</v>
          </cell>
          <cell r="L6846" t="str">
            <v>ANO</v>
          </cell>
          <cell r="M6846" t="str">
            <v>Mateřská škola Brno, U Lípy Svobody 3, příspěvková organizace</v>
          </cell>
          <cell r="N6846" t="str">
            <v>U lípy Svobody</v>
          </cell>
          <cell r="O6846">
            <v>65</v>
          </cell>
          <cell r="P6846">
            <v>3</v>
          </cell>
          <cell r="Q6846">
            <v>62000</v>
          </cell>
          <cell r="R6846" t="str">
            <v>Brno</v>
          </cell>
          <cell r="S6846">
            <v>545219276</v>
          </cell>
          <cell r="T6846" t="str">
            <v>msulipy@email.cz</v>
          </cell>
        </row>
        <row r="6847">
          <cell r="A6847">
            <v>600110222</v>
          </cell>
          <cell r="B6847">
            <v>70994633</v>
          </cell>
          <cell r="C6847" t="str">
            <v>Jihomoravský kraj</v>
          </cell>
          <cell r="D6847" t="str">
            <v xml:space="preserve">Brno-venkov </v>
          </cell>
          <cell r="E6847" t="str">
            <v>Městský úřad Kuřim</v>
          </cell>
          <cell r="F6847" t="str">
            <v>Kuřim</v>
          </cell>
          <cell r="G6847" t="str">
            <v>obec</v>
          </cell>
          <cell r="H6847">
            <v>600110222</v>
          </cell>
          <cell r="I6847" t="str">
            <v>70994633</v>
          </cell>
          <cell r="J6847">
            <v>240</v>
          </cell>
          <cell r="K6847" t="str">
            <v>SINGCLEAN</v>
          </cell>
          <cell r="L6847" t="str">
            <v>ANO</v>
          </cell>
          <cell r="M6847" t="str">
            <v>Mateřská škola Veverská Bítýška, okres Brno-venkov, příspěvková organizace</v>
          </cell>
          <cell r="N6847" t="str">
            <v>Pavla Perky</v>
          </cell>
          <cell r="O6847">
            <v>333</v>
          </cell>
          <cell r="Q6847">
            <v>66471</v>
          </cell>
          <cell r="R6847" t="str">
            <v>Veverská Bítýška</v>
          </cell>
          <cell r="S6847">
            <v>549420159</v>
          </cell>
          <cell r="T6847" t="str">
            <v>skolka.vevbit@volny.cz</v>
          </cell>
        </row>
        <row r="6848">
          <cell r="A6848">
            <v>600121321</v>
          </cell>
          <cell r="B6848">
            <v>70994676</v>
          </cell>
          <cell r="C6848" t="str">
            <v>Kraj Vysočina</v>
          </cell>
          <cell r="D6848" t="str">
            <v xml:space="preserve">Třebíč </v>
          </cell>
          <cell r="E6848" t="str">
            <v>Městský úřad Třebíč</v>
          </cell>
          <cell r="F6848" t="str">
            <v>Třebíč</v>
          </cell>
          <cell r="G6848" t="str">
            <v>obec</v>
          </cell>
          <cell r="H6848">
            <v>600121321</v>
          </cell>
          <cell r="I6848" t="str">
            <v>70994676</v>
          </cell>
          <cell r="J6848">
            <v>40</v>
          </cell>
          <cell r="K6848" t="str">
            <v>SINGCLEAN</v>
          </cell>
          <cell r="L6848" t="str">
            <v>ANO</v>
          </cell>
          <cell r="M6848" t="str">
            <v>Mateřská škola Třebíč, ul. Obránců míru, příspěvková organizace</v>
          </cell>
          <cell r="N6848" t="str">
            <v>Obránců míru</v>
          </cell>
          <cell r="O6848">
            <v>491</v>
          </cell>
          <cell r="P6848">
            <v>51</v>
          </cell>
          <cell r="Q6848">
            <v>67401</v>
          </cell>
          <cell r="R6848" t="str">
            <v>Třebíč</v>
          </cell>
          <cell r="S6848">
            <v>568827675</v>
          </cell>
        </row>
        <row r="6849">
          <cell r="A6849">
            <v>600121615</v>
          </cell>
          <cell r="B6849">
            <v>70994684</v>
          </cell>
          <cell r="C6849" t="str">
            <v>Kraj Vysočina</v>
          </cell>
          <cell r="D6849" t="str">
            <v xml:space="preserve">Třebíč </v>
          </cell>
          <cell r="E6849" t="str">
            <v>Městský úřad Třebíč</v>
          </cell>
          <cell r="F6849" t="str">
            <v>Třebíč</v>
          </cell>
          <cell r="G6849" t="str">
            <v>obec</v>
          </cell>
          <cell r="H6849">
            <v>600121615</v>
          </cell>
          <cell r="I6849" t="str">
            <v>70994684</v>
          </cell>
          <cell r="J6849">
            <v>100</v>
          </cell>
          <cell r="K6849" t="str">
            <v>SINGCLEAN</v>
          </cell>
          <cell r="L6849" t="str">
            <v>ANO</v>
          </cell>
          <cell r="M6849" t="str">
            <v>Mateřská škola "Kaštánek" Třebíč, Gorazdovo nám., příspěvková organizace</v>
          </cell>
          <cell r="N6849" t="str">
            <v>Gorazdovo nám.</v>
          </cell>
          <cell r="O6849">
            <v>462</v>
          </cell>
          <cell r="P6849">
            <v>9</v>
          </cell>
          <cell r="Q6849">
            <v>67401</v>
          </cell>
          <cell r="R6849" t="str">
            <v>Třebíč</v>
          </cell>
          <cell r="S6849">
            <v>568844009</v>
          </cell>
          <cell r="T6849" t="str">
            <v>mskastanek@gmail.com</v>
          </cell>
        </row>
        <row r="6850">
          <cell r="A6850">
            <v>600121283</v>
          </cell>
          <cell r="B6850">
            <v>70994692</v>
          </cell>
          <cell r="C6850" t="str">
            <v>Kraj Vysočina</v>
          </cell>
          <cell r="D6850" t="str">
            <v xml:space="preserve">Třebíč </v>
          </cell>
          <cell r="E6850" t="str">
            <v>Městský úřad Třebíč</v>
          </cell>
          <cell r="F6850" t="str">
            <v>Třebíč</v>
          </cell>
          <cell r="G6850" t="str">
            <v>obec</v>
          </cell>
          <cell r="H6850">
            <v>600121283</v>
          </cell>
          <cell r="I6850" t="str">
            <v>70994692</v>
          </cell>
          <cell r="J6850">
            <v>240</v>
          </cell>
          <cell r="K6850" t="str">
            <v>SINGCLEAN</v>
          </cell>
          <cell r="L6850" t="str">
            <v>ANO</v>
          </cell>
          <cell r="M6850" t="str">
            <v>Mateřská škola Třebíč, Benešova ul., příspěvková organizace</v>
          </cell>
          <cell r="N6850" t="str">
            <v>Benešova</v>
          </cell>
          <cell r="O6850">
            <v>564</v>
          </cell>
          <cell r="P6850">
            <v>13</v>
          </cell>
          <cell r="Q6850">
            <v>67401</v>
          </cell>
          <cell r="R6850" t="str">
            <v>Třebíč</v>
          </cell>
          <cell r="S6850">
            <v>568824810</v>
          </cell>
          <cell r="T6850" t="str">
            <v>ms.benesova@atlas.cz</v>
          </cell>
        </row>
        <row r="6851">
          <cell r="A6851">
            <v>600121623</v>
          </cell>
          <cell r="B6851">
            <v>70994706</v>
          </cell>
          <cell r="C6851" t="str">
            <v>Kraj Vysočina</v>
          </cell>
          <cell r="D6851" t="str">
            <v xml:space="preserve">Třebíč </v>
          </cell>
          <cell r="E6851" t="str">
            <v>Městský úřad Třebíč</v>
          </cell>
          <cell r="F6851" t="str">
            <v>Třebíč</v>
          </cell>
          <cell r="G6851" t="str">
            <v>obec</v>
          </cell>
          <cell r="H6851">
            <v>600121623</v>
          </cell>
          <cell r="I6851" t="str">
            <v>70994706</v>
          </cell>
          <cell r="J6851">
            <v>340</v>
          </cell>
          <cell r="K6851" t="str">
            <v>SINGCLEAN</v>
          </cell>
          <cell r="L6851" t="str">
            <v>ANO</v>
          </cell>
          <cell r="M6851" t="str">
            <v>Mateřská škola Třebíč, ul. U Obůrky, příspěvková organizace</v>
          </cell>
          <cell r="N6851" t="str">
            <v>U Obůrky</v>
          </cell>
          <cell r="O6851">
            <v>703</v>
          </cell>
          <cell r="P6851">
            <v>3</v>
          </cell>
          <cell r="Q6851">
            <v>67401</v>
          </cell>
          <cell r="R6851" t="str">
            <v>Třebíč</v>
          </cell>
          <cell r="S6851">
            <v>568820927</v>
          </cell>
          <cell r="T6851" t="str">
            <v>ms.uoburky@seznam.cz</v>
          </cell>
        </row>
        <row r="6852">
          <cell r="A6852">
            <v>600127648</v>
          </cell>
          <cell r="B6852">
            <v>70994765</v>
          </cell>
          <cell r="C6852" t="str">
            <v>Jihomoravský kraj</v>
          </cell>
          <cell r="D6852" t="str">
            <v xml:space="preserve">Znojmo </v>
          </cell>
          <cell r="E6852" t="str">
            <v>Městský úřad Znojmo</v>
          </cell>
          <cell r="F6852" t="str">
            <v>Znojmo</v>
          </cell>
          <cell r="G6852" t="str">
            <v>obec</v>
          </cell>
          <cell r="H6852">
            <v>600127648</v>
          </cell>
          <cell r="I6852" t="str">
            <v>70994765</v>
          </cell>
          <cell r="J6852">
            <v>860</v>
          </cell>
          <cell r="K6852" t="str">
            <v>SINGCLEAN</v>
          </cell>
          <cell r="L6852" t="str">
            <v>ANO</v>
          </cell>
          <cell r="M6852" t="str">
            <v>Základní škola, Prosiměřice, okres Znojmo, příspěvková organizace</v>
          </cell>
          <cell r="O6852">
            <v>151</v>
          </cell>
          <cell r="Q6852">
            <v>67161</v>
          </cell>
          <cell r="R6852" t="str">
            <v>Prosiměřice</v>
          </cell>
          <cell r="S6852">
            <v>515271125</v>
          </cell>
          <cell r="T6852" t="str">
            <v>zs@prosimerice.cz</v>
          </cell>
        </row>
        <row r="6853">
          <cell r="A6853">
            <v>600126421</v>
          </cell>
          <cell r="B6853">
            <v>70994773</v>
          </cell>
          <cell r="C6853" t="str">
            <v>Jihomoravský kraj</v>
          </cell>
          <cell r="D6853" t="str">
            <v xml:space="preserve">Znojmo </v>
          </cell>
          <cell r="E6853" t="str">
            <v>Městský úřad Znojmo</v>
          </cell>
          <cell r="F6853" t="str">
            <v>Znojmo</v>
          </cell>
          <cell r="G6853" t="str">
            <v>obec</v>
          </cell>
          <cell r="H6853">
            <v>600126421</v>
          </cell>
          <cell r="I6853">
            <v>70994773</v>
          </cell>
          <cell r="J6853">
            <v>140</v>
          </cell>
          <cell r="K6853" t="str">
            <v>SINGCLEAN</v>
          </cell>
          <cell r="L6853" t="str">
            <v>ANO</v>
          </cell>
          <cell r="M6853" t="str">
            <v>Mateřská škola, Prosiměřice, okres Znojmo, příspěvková organizace</v>
          </cell>
          <cell r="O6853">
            <v>186</v>
          </cell>
          <cell r="Q6853">
            <v>67161</v>
          </cell>
          <cell r="R6853" t="str">
            <v>Prosiměřice</v>
          </cell>
          <cell r="S6853">
            <v>515271181</v>
          </cell>
          <cell r="T6853" t="str">
            <v>ms@prosimerice.cz</v>
          </cell>
        </row>
        <row r="6854">
          <cell r="A6854">
            <v>600138020</v>
          </cell>
          <cell r="B6854">
            <v>70994781</v>
          </cell>
          <cell r="C6854" t="str">
            <v>Moravskoslezský kraj</v>
          </cell>
          <cell r="D6854" t="str">
            <v xml:space="preserve">Nový Jičín </v>
          </cell>
          <cell r="E6854" t="str">
            <v>Městský úřad Kopřivnice</v>
          </cell>
          <cell r="F6854" t="str">
            <v>Kopřivnice</v>
          </cell>
          <cell r="G6854" t="str">
            <v>obec</v>
          </cell>
          <cell r="H6854">
            <v>600138020</v>
          </cell>
          <cell r="I6854" t="str">
            <v>70994781</v>
          </cell>
          <cell r="J6854">
            <v>160</v>
          </cell>
          <cell r="K6854" t="str">
            <v>SINGCLEAN</v>
          </cell>
          <cell r="L6854" t="str">
            <v>ANO</v>
          </cell>
          <cell r="M6854" t="str">
            <v>Základní škola a Mateřská škola Závišice, příspěvková organizace</v>
          </cell>
          <cell r="O6854">
            <v>110</v>
          </cell>
          <cell r="Q6854">
            <v>74221</v>
          </cell>
          <cell r="R6854" t="str">
            <v>Závišice</v>
          </cell>
          <cell r="S6854">
            <v>591141127</v>
          </cell>
          <cell r="T6854" t="str">
            <v>zs.zavisice@seznam.cz</v>
          </cell>
        </row>
        <row r="6855">
          <cell r="A6855">
            <v>600127427</v>
          </cell>
          <cell r="B6855">
            <v>70994790</v>
          </cell>
          <cell r="C6855" t="str">
            <v>Jihomoravský kraj</v>
          </cell>
          <cell r="D6855" t="str">
            <v xml:space="preserve">Znojmo </v>
          </cell>
          <cell r="E6855" t="str">
            <v>Městský úřad Znojmo</v>
          </cell>
          <cell r="F6855" t="str">
            <v>Znojmo</v>
          </cell>
          <cell r="G6855" t="str">
            <v>obec</v>
          </cell>
          <cell r="H6855">
            <v>600127427</v>
          </cell>
          <cell r="I6855" t="str">
            <v>70994790</v>
          </cell>
          <cell r="J6855">
            <v>0</v>
          </cell>
          <cell r="K6855" t="str">
            <v>SINGCLEAN</v>
          </cell>
          <cell r="L6855" t="str">
            <v>ANO</v>
          </cell>
          <cell r="M6855" t="str">
            <v>Mateřská škola, Starý Petřín, okres Znojmo, příspěvková organizace</v>
          </cell>
          <cell r="O6855">
            <v>52</v>
          </cell>
          <cell r="Q6855">
            <v>67106</v>
          </cell>
          <cell r="R6855" t="str">
            <v>Starý Petřín</v>
          </cell>
          <cell r="S6855">
            <v>515297954</v>
          </cell>
          <cell r="T6855" t="str">
            <v>zs.starypetrin@indos.cz</v>
          </cell>
        </row>
        <row r="6856">
          <cell r="A6856">
            <v>600050327</v>
          </cell>
          <cell r="B6856">
            <v>70994803</v>
          </cell>
          <cell r="C6856" t="str">
            <v>Středočeský kraj</v>
          </cell>
          <cell r="D6856" t="str">
            <v xml:space="preserve">Nymburk </v>
          </cell>
          <cell r="E6856" t="str">
            <v>Městský úřad Nymburk</v>
          </cell>
          <cell r="F6856" t="str">
            <v>Nymburk</v>
          </cell>
          <cell r="G6856" t="str">
            <v>obec</v>
          </cell>
          <cell r="H6856">
            <v>600050327</v>
          </cell>
          <cell r="I6856" t="str">
            <v>70994803</v>
          </cell>
          <cell r="J6856">
            <v>40</v>
          </cell>
          <cell r="K6856" t="str">
            <v>SINGCLEAN</v>
          </cell>
          <cell r="L6856" t="str">
            <v>ANO</v>
          </cell>
          <cell r="M6856" t="str">
            <v>Mateřská škola Kovanice, okres Nymburk</v>
          </cell>
          <cell r="O6856">
            <v>144</v>
          </cell>
          <cell r="Q6856">
            <v>28802</v>
          </cell>
          <cell r="R6856" t="str">
            <v>Kovanice</v>
          </cell>
          <cell r="S6856">
            <v>325513120</v>
          </cell>
        </row>
        <row r="6857">
          <cell r="A6857">
            <v>600050980</v>
          </cell>
          <cell r="B6857">
            <v>70994811</v>
          </cell>
          <cell r="C6857" t="str">
            <v>Středočeský kraj</v>
          </cell>
          <cell r="D6857" t="str">
            <v xml:space="preserve">Nymburk </v>
          </cell>
          <cell r="E6857" t="str">
            <v>Městský úřad Nymburk</v>
          </cell>
          <cell r="F6857" t="str">
            <v>Nymburk</v>
          </cell>
          <cell r="G6857" t="str">
            <v>obec</v>
          </cell>
          <cell r="H6857">
            <v>600050980</v>
          </cell>
          <cell r="I6857" t="str">
            <v>70994811</v>
          </cell>
          <cell r="J6857">
            <v>80</v>
          </cell>
          <cell r="K6857" t="str">
            <v>SINGCLEAN</v>
          </cell>
          <cell r="L6857" t="str">
            <v>ANO</v>
          </cell>
          <cell r="M6857" t="str">
            <v>Základní škola Kovanice, okres Nymburk</v>
          </cell>
          <cell r="O6857">
            <v>69</v>
          </cell>
          <cell r="Q6857">
            <v>28802</v>
          </cell>
          <cell r="R6857" t="str">
            <v>Kovanice</v>
          </cell>
          <cell r="S6857">
            <v>325513984</v>
          </cell>
          <cell r="T6857" t="str">
            <v>zskovanice@seznam.cz</v>
          </cell>
        </row>
        <row r="6858">
          <cell r="A6858">
            <v>650052510</v>
          </cell>
          <cell r="B6858">
            <v>70994838</v>
          </cell>
          <cell r="C6858" t="str">
            <v>Pardubický kraj</v>
          </cell>
          <cell r="D6858" t="str">
            <v xml:space="preserve">Ústí nad Orlicí </v>
          </cell>
          <cell r="E6858" t="str">
            <v>Městský úřad Králíky</v>
          </cell>
          <cell r="F6858" t="str">
            <v>Králíky</v>
          </cell>
          <cell r="G6858" t="str">
            <v>obec</v>
          </cell>
          <cell r="H6858">
            <v>650052510</v>
          </cell>
          <cell r="I6858" t="str">
            <v>70994838</v>
          </cell>
          <cell r="J6858">
            <v>420</v>
          </cell>
          <cell r="K6858" t="str">
            <v>SINGCLEAN</v>
          </cell>
          <cell r="L6858" t="str">
            <v>ANO</v>
          </cell>
          <cell r="M6858" t="str">
            <v>Základní škola a mateřská škola Červená Voda</v>
          </cell>
          <cell r="O6858">
            <v>341</v>
          </cell>
          <cell r="Q6858">
            <v>56161</v>
          </cell>
          <cell r="R6858" t="str">
            <v>Červená Voda</v>
          </cell>
          <cell r="S6858">
            <v>465626220</v>
          </cell>
          <cell r="T6858" t="str">
            <v>reditel@cvvoda.cz</v>
          </cell>
        </row>
        <row r="6859">
          <cell r="A6859">
            <v>650014944</v>
          </cell>
          <cell r="B6859">
            <v>70994846</v>
          </cell>
          <cell r="C6859" t="str">
            <v>Kraj Vysočina</v>
          </cell>
          <cell r="D6859" t="str">
            <v xml:space="preserve">Jihlava </v>
          </cell>
          <cell r="E6859" t="str">
            <v>Městský úřad Telč</v>
          </cell>
          <cell r="F6859" t="str">
            <v>Telč</v>
          </cell>
          <cell r="G6859" t="str">
            <v>obec</v>
          </cell>
          <cell r="H6859">
            <v>650014944</v>
          </cell>
          <cell r="I6859" t="str">
            <v>70994846</v>
          </cell>
          <cell r="J6859">
            <v>220</v>
          </cell>
          <cell r="K6859" t="str">
            <v>SINGCLEAN</v>
          </cell>
          <cell r="L6859" t="str">
            <v>ANO</v>
          </cell>
          <cell r="M6859" t="str">
            <v>Základní škola a Mateřská škola Mrákotín, příspěvková organizace</v>
          </cell>
          <cell r="O6859">
            <v>114</v>
          </cell>
          <cell r="Q6859">
            <v>58854</v>
          </cell>
          <cell r="R6859" t="str">
            <v>Mrákotín</v>
          </cell>
          <cell r="S6859">
            <v>702128434</v>
          </cell>
          <cell r="T6859" t="str">
            <v>zs.mrakotin@seznam.cz</v>
          </cell>
        </row>
        <row r="6860">
          <cell r="A6860">
            <v>600109968</v>
          </cell>
          <cell r="B6860">
            <v>70994871</v>
          </cell>
          <cell r="C6860" t="str">
            <v>Jihomoravský kraj</v>
          </cell>
          <cell r="D6860" t="str">
            <v xml:space="preserve">Brno-venkov </v>
          </cell>
          <cell r="E6860" t="str">
            <v>Městský úřad Pohořelice</v>
          </cell>
          <cell r="F6860" t="str">
            <v>Pohořelice</v>
          </cell>
          <cell r="G6860" t="str">
            <v>obec</v>
          </cell>
          <cell r="H6860">
            <v>600109968</v>
          </cell>
          <cell r="I6860" t="str">
            <v>70994871</v>
          </cell>
          <cell r="J6860">
            <v>120</v>
          </cell>
          <cell r="K6860" t="str">
            <v>SINGCLEAN</v>
          </cell>
          <cell r="L6860" t="str">
            <v>ANO</v>
          </cell>
          <cell r="M6860" t="str">
            <v>Mateřská škola, Malešovice, okres Brno-venkov, příspěvková organizace</v>
          </cell>
          <cell r="O6860">
            <v>106</v>
          </cell>
          <cell r="Q6860">
            <v>66465</v>
          </cell>
          <cell r="R6860" t="str">
            <v>Malešovice</v>
          </cell>
          <cell r="S6860">
            <v>546442358</v>
          </cell>
          <cell r="T6860" t="str">
            <v>msmalesovice@seznam.cz</v>
          </cell>
        </row>
        <row r="6861">
          <cell r="A6861">
            <v>600050122</v>
          </cell>
          <cell r="B6861">
            <v>70994919</v>
          </cell>
          <cell r="C6861" t="str">
            <v>Středočeský kraj</v>
          </cell>
          <cell r="D6861" t="str">
            <v xml:space="preserve">Nymburk </v>
          </cell>
          <cell r="E6861" t="str">
            <v>Městský úřad Poděbrady</v>
          </cell>
          <cell r="F6861" t="str">
            <v>Poděbrady</v>
          </cell>
          <cell r="G6861" t="str">
            <v>obec</v>
          </cell>
          <cell r="H6861">
            <v>600050122</v>
          </cell>
          <cell r="I6861" t="str">
            <v>70994919</v>
          </cell>
          <cell r="J6861">
            <v>140</v>
          </cell>
          <cell r="K6861" t="str">
            <v>SINGCLEAN</v>
          </cell>
          <cell r="L6861" t="str">
            <v>ANO</v>
          </cell>
          <cell r="M6861" t="str">
            <v>Mateřská škola Činěves, okres Nymburk</v>
          </cell>
          <cell r="O6861">
            <v>184</v>
          </cell>
          <cell r="Q6861">
            <v>28901</v>
          </cell>
          <cell r="R6861" t="str">
            <v>Činěves</v>
          </cell>
          <cell r="S6861">
            <v>721038911</v>
          </cell>
          <cell r="T6861" t="str">
            <v>ms-cineves@seznam.cz</v>
          </cell>
        </row>
        <row r="6862">
          <cell r="A6862">
            <v>600043754</v>
          </cell>
          <cell r="B6862">
            <v>70994951</v>
          </cell>
          <cell r="C6862" t="str">
            <v>Středočeský kraj</v>
          </cell>
          <cell r="D6862" t="str">
            <v xml:space="preserve">Kladno </v>
          </cell>
          <cell r="E6862" t="str">
            <v>Magistrát města Kladna</v>
          </cell>
          <cell r="F6862" t="str">
            <v>Kladno</v>
          </cell>
          <cell r="G6862" t="str">
            <v>obec</v>
          </cell>
          <cell r="H6862">
            <v>600043754</v>
          </cell>
          <cell r="I6862" t="str">
            <v>70994951</v>
          </cell>
          <cell r="J6862">
            <v>80</v>
          </cell>
          <cell r="K6862" t="str">
            <v>SINGCLEAN</v>
          </cell>
          <cell r="L6862" t="str">
            <v>ANO</v>
          </cell>
          <cell r="M6862" t="str">
            <v>Mateřská škola Braškov, okres Kladno</v>
          </cell>
          <cell r="N6862" t="str">
            <v>Rudé armády</v>
          </cell>
          <cell r="O6862">
            <v>19</v>
          </cell>
          <cell r="Q6862">
            <v>27351</v>
          </cell>
          <cell r="R6862" t="str">
            <v>Braškov</v>
          </cell>
          <cell r="S6862">
            <v>312698514</v>
          </cell>
          <cell r="T6862" t="str">
            <v>skolka@braskov.cz</v>
          </cell>
        </row>
        <row r="6863">
          <cell r="A6863">
            <v>600043321</v>
          </cell>
          <cell r="B6863">
            <v>70994960</v>
          </cell>
          <cell r="C6863" t="str">
            <v>Středočeský kraj</v>
          </cell>
          <cell r="D6863" t="str">
            <v xml:space="preserve">Kladno </v>
          </cell>
          <cell r="E6863" t="str">
            <v>Magistrát města Kladna</v>
          </cell>
          <cell r="F6863" t="str">
            <v>Kladno</v>
          </cell>
          <cell r="G6863" t="str">
            <v>obec</v>
          </cell>
          <cell r="H6863">
            <v>600043321</v>
          </cell>
          <cell r="I6863" t="str">
            <v>70994960</v>
          </cell>
          <cell r="J6863">
            <v>60</v>
          </cell>
          <cell r="K6863" t="str">
            <v>SINGCLEAN</v>
          </cell>
          <cell r="L6863" t="str">
            <v>ANO</v>
          </cell>
          <cell r="M6863" t="str">
            <v>Mateřská škola Běleč, okres Kladno</v>
          </cell>
          <cell r="N6863" t="str">
            <v>Dukelská</v>
          </cell>
          <cell r="O6863">
            <v>64</v>
          </cell>
          <cell r="Q6863">
            <v>27363</v>
          </cell>
          <cell r="R6863" t="str">
            <v>Běleč</v>
          </cell>
          <cell r="S6863">
            <v>312659149</v>
          </cell>
          <cell r="T6863" t="str">
            <v>msbelec@seznam.cz</v>
          </cell>
        </row>
        <row r="6864">
          <cell r="A6864">
            <v>600043959</v>
          </cell>
          <cell r="B6864">
            <v>70994978</v>
          </cell>
          <cell r="C6864" t="str">
            <v>Středočeský kraj</v>
          </cell>
          <cell r="D6864" t="str">
            <v xml:space="preserve">Kladno </v>
          </cell>
          <cell r="E6864" t="str">
            <v>Magistrát města Kladna</v>
          </cell>
          <cell r="F6864" t="str">
            <v>Kladno</v>
          </cell>
          <cell r="G6864" t="str">
            <v>obec</v>
          </cell>
          <cell r="H6864">
            <v>600043959</v>
          </cell>
          <cell r="I6864" t="str">
            <v>70994978</v>
          </cell>
          <cell r="J6864">
            <v>260</v>
          </cell>
          <cell r="K6864" t="str">
            <v>SINGCLEAN</v>
          </cell>
          <cell r="L6864" t="str">
            <v>ANO</v>
          </cell>
          <cell r="M6864" t="str">
            <v>Mateřská škola Unhošť, okres Kladno</v>
          </cell>
          <cell r="O6864">
            <v>856</v>
          </cell>
          <cell r="Q6864">
            <v>27351</v>
          </cell>
          <cell r="R6864" t="str">
            <v>Unhošť</v>
          </cell>
          <cell r="S6864">
            <v>773698292</v>
          </cell>
          <cell r="T6864" t="str">
            <v>msunhost@gmail.com</v>
          </cell>
        </row>
        <row r="6865">
          <cell r="A6865">
            <v>600048497</v>
          </cell>
          <cell r="B6865">
            <v>70994986</v>
          </cell>
          <cell r="C6865" t="str">
            <v>Středočeský kraj</v>
          </cell>
          <cell r="D6865" t="str">
            <v xml:space="preserve">Mladá Boleslav </v>
          </cell>
          <cell r="E6865" t="str">
            <v>Magistrát města Mladé Boleslavi</v>
          </cell>
          <cell r="F6865" t="str">
            <v>Mladá Boleslav</v>
          </cell>
          <cell r="G6865" t="str">
            <v>obec</v>
          </cell>
          <cell r="H6865">
            <v>600048497</v>
          </cell>
          <cell r="I6865" t="str">
            <v>70994986</v>
          </cell>
          <cell r="J6865">
            <v>400</v>
          </cell>
          <cell r="K6865" t="str">
            <v>SINGCLEAN</v>
          </cell>
          <cell r="L6865" t="str">
            <v>ANO</v>
          </cell>
          <cell r="M6865" t="str">
            <v>Mateřská škola Bakov nad Jizerou, okres Mladá Boleslav</v>
          </cell>
          <cell r="N6865" t="str">
            <v>Palackého</v>
          </cell>
          <cell r="O6865">
            <v>978</v>
          </cell>
          <cell r="Q6865">
            <v>29401</v>
          </cell>
          <cell r="R6865" t="str">
            <v>Bakov nad Jizerou</v>
          </cell>
          <cell r="S6865">
            <v>326781502</v>
          </cell>
          <cell r="T6865" t="str">
            <v>ms@bakovnj.cz</v>
          </cell>
        </row>
        <row r="6866">
          <cell r="A6866">
            <v>600049051</v>
          </cell>
          <cell r="B6866">
            <v>70994994</v>
          </cell>
          <cell r="C6866" t="str">
            <v>Středočeský kraj</v>
          </cell>
          <cell r="D6866" t="str">
            <v xml:space="preserve">Mladá Boleslav </v>
          </cell>
          <cell r="E6866" t="str">
            <v>Magistrát města Mladé Boleslavi</v>
          </cell>
          <cell r="F6866" t="str">
            <v>Mladá Boleslav</v>
          </cell>
          <cell r="G6866" t="str">
            <v>obec</v>
          </cell>
          <cell r="H6866">
            <v>600049051</v>
          </cell>
          <cell r="I6866" t="str">
            <v>70994994</v>
          </cell>
          <cell r="J6866">
            <v>0</v>
          </cell>
          <cell r="K6866" t="str">
            <v>SINGCLEAN</v>
          </cell>
          <cell r="L6866" t="str">
            <v>ANO</v>
          </cell>
          <cell r="M6866" t="str">
            <v>Základní škola Bakov nad Jizerou, okres Mladá Boleslav</v>
          </cell>
          <cell r="N6866" t="str">
            <v>Palackého</v>
          </cell>
          <cell r="O6866">
            <v>278</v>
          </cell>
          <cell r="Q6866">
            <v>29401</v>
          </cell>
          <cell r="R6866" t="str">
            <v>Bakov nad Jizerou</v>
          </cell>
          <cell r="S6866">
            <v>604304021</v>
          </cell>
          <cell r="T6866" t="str">
            <v>dolezal@zsbakovnj.cz</v>
          </cell>
        </row>
        <row r="6867">
          <cell r="A6867">
            <v>600053521</v>
          </cell>
          <cell r="B6867">
            <v>70995001</v>
          </cell>
          <cell r="C6867" t="str">
            <v>Středočeský kraj</v>
          </cell>
          <cell r="D6867" t="str">
            <v xml:space="preserve">Praha-západ </v>
          </cell>
          <cell r="E6867" t="str">
            <v>Městský úřad Černošice</v>
          </cell>
          <cell r="F6867" t="str">
            <v>Černošice</v>
          </cell>
          <cell r="G6867" t="str">
            <v>obec</v>
          </cell>
          <cell r="H6867">
            <v>600053521</v>
          </cell>
          <cell r="I6867" t="str">
            <v>70995001</v>
          </cell>
          <cell r="J6867">
            <v>180</v>
          </cell>
          <cell r="K6867" t="str">
            <v>SINGCLEAN</v>
          </cell>
          <cell r="L6867" t="str">
            <v>ANO</v>
          </cell>
          <cell r="M6867" t="str">
            <v>Základní škola, Mníšek pod Brdy, Komenského 886</v>
          </cell>
          <cell r="N6867" t="str">
            <v>Komenského</v>
          </cell>
          <cell r="O6867">
            <v>886</v>
          </cell>
          <cell r="Q6867">
            <v>25210</v>
          </cell>
          <cell r="R6867" t="str">
            <v>Mníšek pod Brdy</v>
          </cell>
          <cell r="S6867">
            <v>318599465</v>
          </cell>
          <cell r="T6867" t="str">
            <v>zskomenskeho886@seznam.cz</v>
          </cell>
        </row>
        <row r="6868">
          <cell r="A6868">
            <v>600053733</v>
          </cell>
          <cell r="B6868">
            <v>70995010</v>
          </cell>
          <cell r="C6868" t="str">
            <v>Středočeský kraj</v>
          </cell>
          <cell r="D6868" t="str">
            <v xml:space="preserve">Příbram </v>
          </cell>
          <cell r="E6868" t="str">
            <v>Městský úřad Příbram</v>
          </cell>
          <cell r="F6868" t="str">
            <v>Příbram</v>
          </cell>
          <cell r="G6868" t="str">
            <v>obec</v>
          </cell>
          <cell r="H6868">
            <v>600053733</v>
          </cell>
          <cell r="I6868" t="str">
            <v>70995010</v>
          </cell>
          <cell r="J6868">
            <v>60</v>
          </cell>
          <cell r="K6868" t="str">
            <v>SINGCLEAN</v>
          </cell>
          <cell r="L6868" t="str">
            <v>ANO</v>
          </cell>
          <cell r="M6868" t="str">
            <v>Mateřská škola Čenkov, okres Příbram</v>
          </cell>
          <cell r="O6868">
            <v>69</v>
          </cell>
          <cell r="Q6868">
            <v>26223</v>
          </cell>
          <cell r="R6868" t="str">
            <v>Čenkov</v>
          </cell>
          <cell r="S6868">
            <v>318692101</v>
          </cell>
          <cell r="T6868" t="str">
            <v>skolka.cenkov@gmail.com</v>
          </cell>
        </row>
        <row r="6869">
          <cell r="A6869">
            <v>600116514</v>
          </cell>
          <cell r="B6869">
            <v>70995036</v>
          </cell>
          <cell r="C6869" t="str">
            <v>Kraj Vysočina</v>
          </cell>
          <cell r="D6869" t="str">
            <v xml:space="preserve">Jihlava </v>
          </cell>
          <cell r="E6869" t="str">
            <v>Městský úřad Telč</v>
          </cell>
          <cell r="F6869" t="str">
            <v>Telč</v>
          </cell>
          <cell r="G6869" t="str">
            <v>obec</v>
          </cell>
          <cell r="H6869">
            <v>600116514</v>
          </cell>
          <cell r="I6869" t="str">
            <v>70995036</v>
          </cell>
          <cell r="J6869">
            <v>60</v>
          </cell>
          <cell r="K6869" t="str">
            <v>SINGCLEAN</v>
          </cell>
          <cell r="L6869" t="str">
            <v>ANO</v>
          </cell>
          <cell r="M6869" t="str">
            <v>Mateřská škola Nevcehle, příspěvková organizace</v>
          </cell>
          <cell r="O6869">
            <v>96</v>
          </cell>
          <cell r="Q6869">
            <v>58862</v>
          </cell>
          <cell r="R6869" t="str">
            <v>Nevcehle</v>
          </cell>
          <cell r="S6869">
            <v>720219349</v>
          </cell>
          <cell r="T6869" t="str">
            <v>msnevcehle@tiscali.cz</v>
          </cell>
        </row>
        <row r="6870">
          <cell r="A6870">
            <v>600044394</v>
          </cell>
          <cell r="B6870">
            <v>70995044</v>
          </cell>
          <cell r="C6870" t="str">
            <v>Středočeský kraj</v>
          </cell>
          <cell r="D6870" t="str">
            <v xml:space="preserve">Kladno </v>
          </cell>
          <cell r="E6870" t="str">
            <v>Městský úřad Slaný</v>
          </cell>
          <cell r="F6870" t="str">
            <v>Slaný</v>
          </cell>
          <cell r="G6870" t="str">
            <v>obec</v>
          </cell>
          <cell r="H6870">
            <v>600044394</v>
          </cell>
          <cell r="I6870" t="str">
            <v>70995044</v>
          </cell>
          <cell r="J6870">
            <v>360</v>
          </cell>
          <cell r="K6870" t="str">
            <v>SINGCLEAN</v>
          </cell>
          <cell r="L6870" t="str">
            <v>ANO</v>
          </cell>
          <cell r="M6870" t="str">
            <v>Základní škola Kvílice, okres Kladno</v>
          </cell>
          <cell r="O6870">
            <v>38</v>
          </cell>
          <cell r="Q6870">
            <v>27375</v>
          </cell>
          <cell r="R6870" t="str">
            <v>Kvílice</v>
          </cell>
          <cell r="S6870">
            <v>312579549</v>
          </cell>
          <cell r="T6870" t="str">
            <v>reditelna@zskvilice.cz</v>
          </cell>
        </row>
        <row r="6871">
          <cell r="A6871">
            <v>600053067</v>
          </cell>
          <cell r="B6871">
            <v>70995061</v>
          </cell>
          <cell r="C6871" t="str">
            <v>Středočeský kraj</v>
          </cell>
          <cell r="D6871" t="str">
            <v xml:space="preserve">Praha-západ </v>
          </cell>
          <cell r="E6871" t="str">
            <v>Městský úřad Černošice</v>
          </cell>
          <cell r="F6871" t="str">
            <v>Černošice</v>
          </cell>
          <cell r="G6871" t="str">
            <v>obec</v>
          </cell>
          <cell r="H6871">
            <v>600053067</v>
          </cell>
          <cell r="I6871" t="str">
            <v>70995061</v>
          </cell>
          <cell r="J6871">
            <v>260</v>
          </cell>
          <cell r="K6871" t="str">
            <v>SINGCLEAN</v>
          </cell>
          <cell r="L6871" t="str">
            <v>ANO</v>
          </cell>
          <cell r="M6871" t="str">
            <v>Základní škola a Mateřská škola Čisovice, okres Praha - západ</v>
          </cell>
          <cell r="O6871">
            <v>193</v>
          </cell>
          <cell r="Q6871">
            <v>25204</v>
          </cell>
          <cell r="R6871" t="str">
            <v>Čisovice</v>
          </cell>
          <cell r="S6871">
            <v>318592825</v>
          </cell>
          <cell r="T6871" t="str">
            <v>zs.cisovice@centrum.cz</v>
          </cell>
        </row>
        <row r="6872">
          <cell r="A6872">
            <v>650058798</v>
          </cell>
          <cell r="B6872">
            <v>70995079</v>
          </cell>
          <cell r="C6872" t="str">
            <v>Královéhradecký kraj</v>
          </cell>
          <cell r="D6872" t="str">
            <v xml:space="preserve">Trutnov </v>
          </cell>
          <cell r="E6872" t="str">
            <v>Městský úřad Vrchlabí</v>
          </cell>
          <cell r="F6872" t="str">
            <v>Vrchlabí</v>
          </cell>
          <cell r="G6872" t="str">
            <v>obec</v>
          </cell>
          <cell r="H6872">
            <v>650058798</v>
          </cell>
          <cell r="I6872" t="str">
            <v>70995079</v>
          </cell>
          <cell r="J6872">
            <v>1080</v>
          </cell>
          <cell r="K6872" t="str">
            <v>SINGCLEAN</v>
          </cell>
          <cell r="L6872" t="str">
            <v>ANO</v>
          </cell>
          <cell r="M6872" t="str">
            <v>Základní škola a Mateřská škola, Lánov, okres Trutnov</v>
          </cell>
          <cell r="O6872">
            <v>155</v>
          </cell>
          <cell r="Q6872">
            <v>54341</v>
          </cell>
          <cell r="R6872" t="str">
            <v>Lánov</v>
          </cell>
          <cell r="S6872" t="str">
            <v>499 432 212 ,734738587</v>
          </cell>
          <cell r="T6872" t="str">
            <v>zslanov@iol.cz</v>
          </cell>
        </row>
        <row r="6873">
          <cell r="A6873">
            <v>600127770</v>
          </cell>
          <cell r="B6873">
            <v>70995087</v>
          </cell>
          <cell r="C6873" t="str">
            <v>Jihomoravský kraj</v>
          </cell>
          <cell r="D6873" t="str">
            <v xml:space="preserve">Znojmo </v>
          </cell>
          <cell r="E6873" t="str">
            <v>Městský úřad Moravský Krumlov</v>
          </cell>
          <cell r="F6873" t="str">
            <v>Moravský Krumlov</v>
          </cell>
          <cell r="G6873" t="str">
            <v>obec</v>
          </cell>
          <cell r="H6873">
            <v>600127770</v>
          </cell>
          <cell r="I6873" t="str">
            <v>70995087</v>
          </cell>
          <cell r="J6873">
            <v>740</v>
          </cell>
          <cell r="K6873" t="str">
            <v>SINGCLEAN</v>
          </cell>
          <cell r="L6873" t="str">
            <v>ANO</v>
          </cell>
          <cell r="M6873" t="str">
            <v>Základní škola, Moravský Krumlov, Ivančická 218, okres Znojmo, příspěvková organizace</v>
          </cell>
          <cell r="N6873" t="str">
            <v>Ivančická</v>
          </cell>
          <cell r="O6873">
            <v>218</v>
          </cell>
          <cell r="Q6873">
            <v>67201</v>
          </cell>
          <cell r="R6873" t="str">
            <v>Moravský Krumlov</v>
          </cell>
          <cell r="S6873" t="str">
            <v>515 322 442 -3</v>
          </cell>
          <cell r="T6873" t="str">
            <v>zsivancicka@zsivancicka.cz</v>
          </cell>
        </row>
        <row r="6874">
          <cell r="A6874">
            <v>600126358</v>
          </cell>
          <cell r="B6874">
            <v>70995095</v>
          </cell>
          <cell r="C6874" t="str">
            <v>Jihomoravský kraj</v>
          </cell>
          <cell r="D6874" t="str">
            <v xml:space="preserve">Znojmo </v>
          </cell>
          <cell r="E6874" t="str">
            <v>Městský úřad Moravský Krumlov</v>
          </cell>
          <cell r="F6874" t="str">
            <v>Moravský Krumlov</v>
          </cell>
          <cell r="G6874" t="str">
            <v>obec</v>
          </cell>
          <cell r="H6874">
            <v>600126358</v>
          </cell>
          <cell r="I6874" t="str">
            <v>70995095</v>
          </cell>
          <cell r="J6874">
            <v>340</v>
          </cell>
          <cell r="K6874" t="str">
            <v>SINGCLEAN</v>
          </cell>
          <cell r="L6874" t="str">
            <v>ANO</v>
          </cell>
          <cell r="M6874" t="str">
            <v>Mateřská škola, Moravský Krumlov, Husova 299, okres Znojmo, příspěvková organizace</v>
          </cell>
          <cell r="N6874" t="str">
            <v>Husova</v>
          </cell>
          <cell r="O6874">
            <v>299</v>
          </cell>
          <cell r="Q6874">
            <v>67201</v>
          </cell>
          <cell r="R6874" t="str">
            <v>Moravský Krumlov</v>
          </cell>
          <cell r="S6874">
            <v>734247817</v>
          </cell>
          <cell r="T6874" t="str">
            <v>husova@msmk.cz</v>
          </cell>
        </row>
        <row r="6875">
          <cell r="A6875">
            <v>600053318</v>
          </cell>
          <cell r="B6875">
            <v>70995109</v>
          </cell>
          <cell r="C6875" t="str">
            <v>Středočeský kraj</v>
          </cell>
          <cell r="D6875" t="str">
            <v xml:space="preserve">Praha-západ </v>
          </cell>
          <cell r="E6875" t="str">
            <v>Městský úřad Černošice</v>
          </cell>
          <cell r="F6875" t="str">
            <v>Černošice</v>
          </cell>
          <cell r="G6875" t="str">
            <v>obec</v>
          </cell>
          <cell r="H6875">
            <v>600053318</v>
          </cell>
          <cell r="I6875" t="str">
            <v>70995109</v>
          </cell>
          <cell r="J6875">
            <v>180</v>
          </cell>
          <cell r="K6875" t="str">
            <v>SINGCLEAN</v>
          </cell>
          <cell r="L6875" t="str">
            <v>ANO</v>
          </cell>
          <cell r="M6875" t="str">
            <v>Základní škola Tuchoměřice, okres Praha - západ, příspěvková organizace</v>
          </cell>
          <cell r="N6875" t="str">
            <v>Školní</v>
          </cell>
          <cell r="O6875">
            <v>70</v>
          </cell>
          <cell r="Q6875">
            <v>25267</v>
          </cell>
          <cell r="R6875" t="str">
            <v>Tuchoměřice</v>
          </cell>
          <cell r="S6875">
            <v>736770679</v>
          </cell>
          <cell r="T6875" t="str">
            <v>reditelka@zstuchomerice.cz</v>
          </cell>
        </row>
        <row r="6876">
          <cell r="A6876">
            <v>600052796</v>
          </cell>
          <cell r="B6876">
            <v>70995117</v>
          </cell>
          <cell r="C6876" t="str">
            <v>Středočeský kraj</v>
          </cell>
          <cell r="D6876" t="str">
            <v xml:space="preserve">Praha-západ </v>
          </cell>
          <cell r="E6876" t="str">
            <v>Městský úřad Černošice</v>
          </cell>
          <cell r="F6876" t="str">
            <v>Černošice</v>
          </cell>
          <cell r="G6876" t="str">
            <v>obec</v>
          </cell>
          <cell r="H6876">
            <v>600052796</v>
          </cell>
          <cell r="I6876" t="str">
            <v>70995117</v>
          </cell>
          <cell r="J6876">
            <v>140</v>
          </cell>
          <cell r="K6876" t="str">
            <v>SINGCLEAN</v>
          </cell>
          <cell r="L6876" t="str">
            <v>ANO</v>
          </cell>
          <cell r="M6876" t="str">
            <v>Mateřská škola Tuchoměřice, okres Praha-západ</v>
          </cell>
          <cell r="N6876" t="str">
            <v>K poště</v>
          </cell>
          <cell r="O6876">
            <v>327</v>
          </cell>
          <cell r="Q6876">
            <v>25267</v>
          </cell>
          <cell r="R6876" t="str">
            <v>Tuchoměřice</v>
          </cell>
          <cell r="S6876">
            <v>220951061</v>
          </cell>
          <cell r="T6876" t="str">
            <v>mstuchomerice@seznam.cz</v>
          </cell>
        </row>
        <row r="6877">
          <cell r="A6877">
            <v>600099725</v>
          </cell>
          <cell r="B6877">
            <v>70995125</v>
          </cell>
          <cell r="C6877" t="str">
            <v>Pardubický kraj</v>
          </cell>
          <cell r="D6877" t="str">
            <v xml:space="preserve">Svitavy </v>
          </cell>
          <cell r="E6877" t="str">
            <v>Městský úřad Moravská Třebová</v>
          </cell>
          <cell r="F6877" t="str">
            <v>Moravská Třebová</v>
          </cell>
          <cell r="G6877" t="str">
            <v>obec</v>
          </cell>
          <cell r="H6877">
            <v>600099725</v>
          </cell>
          <cell r="I6877" t="str">
            <v>70995125</v>
          </cell>
          <cell r="J6877">
            <v>20</v>
          </cell>
          <cell r="K6877" t="str">
            <v>SINGCLEAN</v>
          </cell>
          <cell r="L6877" t="str">
            <v>ANO</v>
          </cell>
          <cell r="M6877" t="str">
            <v>Mateřská škola, Mladějov na Moravě, okres Svitavy</v>
          </cell>
          <cell r="O6877">
            <v>39</v>
          </cell>
          <cell r="Q6877">
            <v>56935</v>
          </cell>
          <cell r="R6877" t="str">
            <v>Mladějov na Moravě</v>
          </cell>
          <cell r="S6877">
            <v>461323170</v>
          </cell>
          <cell r="T6877" t="str">
            <v>ms.mladejov@tiscali.cz</v>
          </cell>
        </row>
        <row r="6878">
          <cell r="A6878">
            <v>669000582</v>
          </cell>
          <cell r="B6878">
            <v>70995133</v>
          </cell>
          <cell r="C6878" t="str">
            <v>Pardubický kraj</v>
          </cell>
          <cell r="D6878" t="str">
            <v xml:space="preserve">Svitavy </v>
          </cell>
          <cell r="E6878" t="str">
            <v>Městský úřad Svitavy</v>
          </cell>
          <cell r="F6878" t="str">
            <v>Svitavy</v>
          </cell>
          <cell r="G6878" t="str">
            <v>obec</v>
          </cell>
          <cell r="H6878">
            <v>669000582</v>
          </cell>
          <cell r="I6878" t="str">
            <v>70995133</v>
          </cell>
          <cell r="J6878">
            <v>60</v>
          </cell>
          <cell r="K6878" t="str">
            <v>SINGCLEAN</v>
          </cell>
          <cell r="L6878" t="str">
            <v>ANO</v>
          </cell>
          <cell r="M6878" t="str">
            <v>Mateřská škola Bělá nad Svitavou, okres Svitavy</v>
          </cell>
          <cell r="O6878">
            <v>214</v>
          </cell>
          <cell r="Q6878">
            <v>56905</v>
          </cell>
          <cell r="R6878" t="str">
            <v>Bělá nad Svitavou</v>
          </cell>
          <cell r="S6878">
            <v>461523269</v>
          </cell>
          <cell r="T6878" t="str">
            <v>ms@obec-bela.cz</v>
          </cell>
        </row>
        <row r="6879">
          <cell r="A6879">
            <v>600110648</v>
          </cell>
          <cell r="B6879">
            <v>70995141</v>
          </cell>
          <cell r="C6879" t="str">
            <v>Jihomoravský kraj</v>
          </cell>
          <cell r="D6879" t="str">
            <v xml:space="preserve">Brno-venkov </v>
          </cell>
          <cell r="E6879" t="str">
            <v>Městský úřad Šlapanice</v>
          </cell>
          <cell r="F6879" t="str">
            <v>Šlapanice</v>
          </cell>
          <cell r="G6879" t="str">
            <v>obec</v>
          </cell>
          <cell r="H6879">
            <v>600110648</v>
          </cell>
          <cell r="I6879" t="str">
            <v>70995141</v>
          </cell>
          <cell r="J6879">
            <v>240</v>
          </cell>
          <cell r="K6879" t="str">
            <v>SINGCLEAN</v>
          </cell>
          <cell r="L6879" t="str">
            <v>ANO</v>
          </cell>
          <cell r="M6879" t="str">
            <v>Základní škola a Mateřská škola Radostice, okres Brno - venkov, příspěvková organizace</v>
          </cell>
          <cell r="N6879" t="str">
            <v>Školní</v>
          </cell>
          <cell r="O6879">
            <v>80</v>
          </cell>
          <cell r="Q6879">
            <v>66446</v>
          </cell>
          <cell r="R6879" t="str">
            <v>Radostice</v>
          </cell>
          <cell r="S6879">
            <v>725960108</v>
          </cell>
          <cell r="T6879" t="str">
            <v>zsradostice@radostice.cz</v>
          </cell>
        </row>
        <row r="6880">
          <cell r="A6880">
            <v>600100731</v>
          </cell>
          <cell r="B6880">
            <v>70995150</v>
          </cell>
          <cell r="C6880" t="str">
            <v>Pardubický kraj</v>
          </cell>
          <cell r="D6880" t="str">
            <v xml:space="preserve">Svitavy </v>
          </cell>
          <cell r="E6880" t="str">
            <v>Městský úřad Litomyšl</v>
          </cell>
          <cell r="F6880" t="str">
            <v>Litomyšl</v>
          </cell>
          <cell r="G6880" t="str">
            <v>obec</v>
          </cell>
          <cell r="H6880">
            <v>600100731</v>
          </cell>
          <cell r="I6880" t="str">
            <v>70995150</v>
          </cell>
          <cell r="J6880">
            <v>80</v>
          </cell>
          <cell r="K6880" t="str">
            <v>SINGCLEAN</v>
          </cell>
          <cell r="L6880" t="str">
            <v>ANO</v>
          </cell>
          <cell r="M6880" t="str">
            <v>Základní škola a mateřská škola Makov, okres Svitavy</v>
          </cell>
          <cell r="O6880">
            <v>85</v>
          </cell>
          <cell r="Q6880">
            <v>57001</v>
          </cell>
          <cell r="R6880" t="str">
            <v>Makov</v>
          </cell>
          <cell r="S6880">
            <v>739014728</v>
          </cell>
          <cell r="T6880" t="str">
            <v>petra.sedliska@seznam.cz</v>
          </cell>
        </row>
        <row r="6881">
          <cell r="A6881">
            <v>600100855</v>
          </cell>
          <cell r="B6881">
            <v>70995168</v>
          </cell>
          <cell r="C6881" t="str">
            <v>Pardubický kraj</v>
          </cell>
          <cell r="D6881" t="str">
            <v xml:space="preserve">Svitavy </v>
          </cell>
          <cell r="E6881" t="str">
            <v>Městský úřad Polička</v>
          </cell>
          <cell r="F6881" t="str">
            <v>Polička</v>
          </cell>
          <cell r="G6881" t="str">
            <v>obec</v>
          </cell>
          <cell r="H6881">
            <v>600100855</v>
          </cell>
          <cell r="I6881" t="str">
            <v>70995168</v>
          </cell>
          <cell r="J6881">
            <v>160</v>
          </cell>
          <cell r="K6881" t="str">
            <v>SINGCLEAN</v>
          </cell>
          <cell r="L6881" t="str">
            <v>ANO</v>
          </cell>
          <cell r="M6881" t="str">
            <v>Základní škola Oldřiš, okres Svitavy</v>
          </cell>
          <cell r="O6881">
            <v>196</v>
          </cell>
          <cell r="Q6881">
            <v>56982</v>
          </cell>
          <cell r="R6881" t="str">
            <v>Oldřiš</v>
          </cell>
          <cell r="S6881">
            <v>461747161</v>
          </cell>
          <cell r="T6881" t="str">
            <v>oldris@zskola.com</v>
          </cell>
        </row>
        <row r="6882">
          <cell r="A6882">
            <v>600099571</v>
          </cell>
          <cell r="B6882">
            <v>70995176</v>
          </cell>
          <cell r="C6882" t="str">
            <v>Pardubický kraj</v>
          </cell>
          <cell r="D6882" t="str">
            <v xml:space="preserve">Svitavy </v>
          </cell>
          <cell r="E6882" t="str">
            <v>Městský úřad Polička</v>
          </cell>
          <cell r="F6882" t="str">
            <v>Polička</v>
          </cell>
          <cell r="G6882" t="str">
            <v>obec</v>
          </cell>
          <cell r="H6882">
            <v>600099571</v>
          </cell>
          <cell r="I6882" t="str">
            <v>70995176</v>
          </cell>
          <cell r="J6882">
            <v>0</v>
          </cell>
          <cell r="K6882" t="str">
            <v>SINGCLEAN</v>
          </cell>
          <cell r="L6882" t="str">
            <v>ANO</v>
          </cell>
          <cell r="M6882" t="str">
            <v>MATEŘSKÁ ŠKOLA OLDŘIŠ, okres Svitavy</v>
          </cell>
          <cell r="O6882">
            <v>48</v>
          </cell>
          <cell r="Q6882">
            <v>56982</v>
          </cell>
          <cell r="R6882" t="str">
            <v>Oldřiš</v>
          </cell>
          <cell r="S6882">
            <v>461747145</v>
          </cell>
        </row>
        <row r="6883">
          <cell r="A6883">
            <v>600121208</v>
          </cell>
          <cell r="B6883">
            <v>70995184</v>
          </cell>
          <cell r="C6883" t="str">
            <v>Kraj Vysočina</v>
          </cell>
          <cell r="D6883" t="str">
            <v xml:space="preserve">Třebíč </v>
          </cell>
          <cell r="E6883" t="str">
            <v>Městský úřad Třebíč</v>
          </cell>
          <cell r="F6883" t="str">
            <v>Třebíč</v>
          </cell>
          <cell r="G6883" t="str">
            <v>obec</v>
          </cell>
          <cell r="H6883">
            <v>600121208</v>
          </cell>
          <cell r="I6883" t="str">
            <v>70995184</v>
          </cell>
          <cell r="J6883">
            <v>20</v>
          </cell>
          <cell r="K6883" t="str">
            <v>SINGCLEAN</v>
          </cell>
          <cell r="L6883" t="str">
            <v>ANO</v>
          </cell>
          <cell r="M6883" t="str">
            <v>Mateřská škola Markvartice</v>
          </cell>
          <cell r="O6883">
            <v>42</v>
          </cell>
          <cell r="Q6883">
            <v>67522</v>
          </cell>
          <cell r="R6883" t="str">
            <v>Markvartice</v>
          </cell>
          <cell r="S6883">
            <v>568870503</v>
          </cell>
          <cell r="T6883" t="str">
            <v>ms.markvartice@seznam.cz</v>
          </cell>
        </row>
        <row r="6884">
          <cell r="A6884">
            <v>600041549</v>
          </cell>
          <cell r="B6884">
            <v>70995222</v>
          </cell>
          <cell r="C6884" t="str">
            <v>Středočeský kraj</v>
          </cell>
          <cell r="D6884" t="str">
            <v xml:space="preserve">Benešov </v>
          </cell>
          <cell r="E6884" t="str">
            <v>Městský úřad Votice</v>
          </cell>
          <cell r="F6884" t="str">
            <v>Votice</v>
          </cell>
          <cell r="G6884" t="str">
            <v>obec</v>
          </cell>
          <cell r="H6884">
            <v>600041549</v>
          </cell>
          <cell r="I6884" t="str">
            <v>70995222</v>
          </cell>
          <cell r="J6884">
            <v>40</v>
          </cell>
          <cell r="K6884" t="str">
            <v>SINGCLEAN</v>
          </cell>
          <cell r="L6884" t="str">
            <v>ANO</v>
          </cell>
          <cell r="M6884" t="str">
            <v>Mateřská škola Heřmaničky, okres Benešov</v>
          </cell>
          <cell r="O6884">
            <v>18</v>
          </cell>
          <cell r="Q6884">
            <v>25789</v>
          </cell>
          <cell r="R6884" t="str">
            <v>Heřmaničky</v>
          </cell>
          <cell r="S6884">
            <v>607978220</v>
          </cell>
          <cell r="T6884" t="str">
            <v>skolkahermanicky@seznam.cz</v>
          </cell>
        </row>
        <row r="6885">
          <cell r="A6885">
            <v>600115828</v>
          </cell>
          <cell r="B6885">
            <v>70995273</v>
          </cell>
          <cell r="C6885" t="str">
            <v>Jihomoravský kraj</v>
          </cell>
          <cell r="D6885" t="str">
            <v xml:space="preserve">Hodonín </v>
          </cell>
          <cell r="E6885" t="str">
            <v>Městský úřad Kyjov</v>
          </cell>
          <cell r="F6885" t="str">
            <v>Kyjov</v>
          </cell>
          <cell r="G6885" t="str">
            <v>obec</v>
          </cell>
          <cell r="H6885">
            <v>600115828</v>
          </cell>
          <cell r="I6885" t="str">
            <v>70995273</v>
          </cell>
          <cell r="J6885">
            <v>160</v>
          </cell>
          <cell r="K6885" t="str">
            <v>SINGCLEAN</v>
          </cell>
          <cell r="L6885" t="str">
            <v>ANO</v>
          </cell>
          <cell r="M6885" t="str">
            <v>Základní škola Vacenovice, příspěvková organizace</v>
          </cell>
          <cell r="N6885" t="str">
            <v>Na Dědině</v>
          </cell>
          <cell r="O6885">
            <v>41</v>
          </cell>
          <cell r="Q6885">
            <v>69606</v>
          </cell>
          <cell r="R6885" t="str">
            <v>Vacenovice</v>
          </cell>
          <cell r="S6885" t="str">
            <v>518 376 159 ,720313520</v>
          </cell>
          <cell r="T6885" t="str">
            <v>zs.vac.vedeni@seznam.cz</v>
          </cell>
        </row>
        <row r="6886">
          <cell r="A6886">
            <v>600143619</v>
          </cell>
          <cell r="B6886">
            <v>70995281</v>
          </cell>
          <cell r="C6886" t="str">
            <v>Moravskoslezský kraj</v>
          </cell>
          <cell r="D6886" t="str">
            <v xml:space="preserve">Ostrava-město </v>
          </cell>
          <cell r="E6886" t="str">
            <v>Magistrát města Ostravy</v>
          </cell>
          <cell r="F6886" t="str">
            <v>Ostrava</v>
          </cell>
          <cell r="G6886" t="str">
            <v>obec</v>
          </cell>
          <cell r="H6886">
            <v>600143619</v>
          </cell>
          <cell r="I6886" t="str">
            <v>70995281</v>
          </cell>
          <cell r="J6886">
            <v>280</v>
          </cell>
          <cell r="K6886" t="str">
            <v>SINGCLEAN</v>
          </cell>
          <cell r="L6886" t="str">
            <v>ANO</v>
          </cell>
          <cell r="M6886" t="str">
            <v>Mateřská škola Slezská Ostrava, Požární 8, příspěvková organizace</v>
          </cell>
          <cell r="N6886" t="str">
            <v>Požární</v>
          </cell>
          <cell r="O6886">
            <v>61</v>
          </cell>
          <cell r="P6886">
            <v>8</v>
          </cell>
          <cell r="Q6886">
            <v>71300</v>
          </cell>
          <cell r="R6886" t="str">
            <v>Ostrava</v>
          </cell>
          <cell r="S6886">
            <v>552308605</v>
          </cell>
          <cell r="T6886" t="str">
            <v>ms-pozarni@seznam.cz</v>
          </cell>
        </row>
        <row r="6887">
          <cell r="A6887">
            <v>600116042</v>
          </cell>
          <cell r="B6887">
            <v>70995346</v>
          </cell>
          <cell r="C6887" t="str">
            <v>Jihomoravský kraj</v>
          </cell>
          <cell r="D6887" t="str">
            <v xml:space="preserve">Hodonín </v>
          </cell>
          <cell r="E6887" t="str">
            <v>Městský úřad Kyjov</v>
          </cell>
          <cell r="F6887" t="str">
            <v>Kyjov</v>
          </cell>
          <cell r="G6887" t="str">
            <v>obec</v>
          </cell>
          <cell r="H6887">
            <v>600116042</v>
          </cell>
          <cell r="I6887" t="str">
            <v>70995346</v>
          </cell>
          <cell r="J6887">
            <v>220</v>
          </cell>
          <cell r="K6887" t="str">
            <v>SINGCLEAN</v>
          </cell>
          <cell r="L6887" t="str">
            <v>ANO</v>
          </cell>
          <cell r="M6887" t="str">
            <v>Základní škola T. G. Masaryka Šardice, okres Hodonín, příspěvková organizace</v>
          </cell>
          <cell r="O6887">
            <v>521</v>
          </cell>
          <cell r="Q6887">
            <v>69613</v>
          </cell>
          <cell r="R6887" t="str">
            <v>Šardice</v>
          </cell>
          <cell r="S6887">
            <v>518624553</v>
          </cell>
          <cell r="T6887" t="str">
            <v>info@zssardice.cz</v>
          </cell>
        </row>
        <row r="6888">
          <cell r="A6888">
            <v>650045475</v>
          </cell>
          <cell r="B6888">
            <v>70995354</v>
          </cell>
          <cell r="C6888" t="str">
            <v>Pardubický kraj</v>
          </cell>
          <cell r="D6888" t="str">
            <v xml:space="preserve">Chrudim </v>
          </cell>
          <cell r="E6888" t="str">
            <v>Městský úřad Chrudim</v>
          </cell>
          <cell r="F6888" t="str">
            <v>Chrudim</v>
          </cell>
          <cell r="G6888" t="str">
            <v>obec</v>
          </cell>
          <cell r="H6888">
            <v>650045475</v>
          </cell>
          <cell r="I6888" t="str">
            <v>70995354</v>
          </cell>
          <cell r="J6888">
            <v>60</v>
          </cell>
          <cell r="K6888" t="str">
            <v>SINGCLEAN</v>
          </cell>
          <cell r="L6888" t="str">
            <v>ANO</v>
          </cell>
          <cell r="M6888" t="str">
            <v>Základní škola a mateřská škola Stolany</v>
          </cell>
          <cell r="O6888">
            <v>44</v>
          </cell>
          <cell r="Q6888">
            <v>53803</v>
          </cell>
          <cell r="R6888" t="str">
            <v>Stolany</v>
          </cell>
          <cell r="S6888">
            <v>469637944</v>
          </cell>
          <cell r="T6888" t="str">
            <v>zsstolany@seznam.cz</v>
          </cell>
        </row>
        <row r="6889">
          <cell r="A6889">
            <v>600145158</v>
          </cell>
          <cell r="B6889">
            <v>70995362</v>
          </cell>
          <cell r="C6889" t="str">
            <v>Moravskoslezský kraj</v>
          </cell>
          <cell r="D6889" t="str">
            <v xml:space="preserve">Ostrava-město </v>
          </cell>
          <cell r="E6889" t="str">
            <v>Magistrát města Ostravy</v>
          </cell>
          <cell r="F6889" t="str">
            <v>Ostrava</v>
          </cell>
          <cell r="G6889" t="str">
            <v>obec</v>
          </cell>
          <cell r="H6889">
            <v>600145158</v>
          </cell>
          <cell r="I6889" t="str">
            <v>70995362</v>
          </cell>
          <cell r="J6889">
            <v>1160</v>
          </cell>
          <cell r="K6889" t="str">
            <v>SINGCLEAN</v>
          </cell>
          <cell r="L6889" t="str">
            <v>ANO</v>
          </cell>
          <cell r="M6889" t="str">
            <v>Základní škola Slezská Ostrava, Bohumínská 72, příspěvková organizace</v>
          </cell>
          <cell r="N6889" t="str">
            <v>Bohumínská</v>
          </cell>
          <cell r="O6889">
            <v>1082</v>
          </cell>
          <cell r="P6889">
            <v>72</v>
          </cell>
          <cell r="Q6889">
            <v>71000</v>
          </cell>
          <cell r="R6889" t="str">
            <v>Ostrava</v>
          </cell>
          <cell r="S6889">
            <v>420596241739</v>
          </cell>
          <cell r="T6889" t="str">
            <v>zsbohuminska@seznam.cz</v>
          </cell>
        </row>
        <row r="6890">
          <cell r="A6890">
            <v>600145166</v>
          </cell>
          <cell r="B6890">
            <v>70995371</v>
          </cell>
          <cell r="C6890" t="str">
            <v>Moravskoslezský kraj</v>
          </cell>
          <cell r="D6890" t="str">
            <v xml:space="preserve">Ostrava-město </v>
          </cell>
          <cell r="E6890" t="str">
            <v>Magistrát města Ostravy</v>
          </cell>
          <cell r="F6890" t="str">
            <v>Ostrava</v>
          </cell>
          <cell r="G6890" t="str">
            <v>obec</v>
          </cell>
          <cell r="H6890">
            <v>600145166</v>
          </cell>
          <cell r="I6890" t="str">
            <v>70995371</v>
          </cell>
          <cell r="J6890">
            <v>440</v>
          </cell>
          <cell r="K6890" t="str">
            <v>SINGCLEAN</v>
          </cell>
          <cell r="L6890" t="str">
            <v>ANO</v>
          </cell>
          <cell r="M6890" t="str">
            <v>Základní škola Slezská Ostrava, Pěší 1, příspěvková organizace</v>
          </cell>
          <cell r="N6890" t="str">
            <v>Pěší</v>
          </cell>
          <cell r="O6890">
            <v>66</v>
          </cell>
          <cell r="P6890">
            <v>1</v>
          </cell>
          <cell r="Q6890">
            <v>71200</v>
          </cell>
          <cell r="R6890" t="str">
            <v>Ostrava</v>
          </cell>
          <cell r="S6890">
            <v>596244880</v>
          </cell>
          <cell r="T6890" t="str">
            <v>zspesi@seznam.cz</v>
          </cell>
        </row>
        <row r="6891">
          <cell r="A6891">
            <v>600092496</v>
          </cell>
          <cell r="B6891">
            <v>70995389</v>
          </cell>
          <cell r="C6891" t="str">
            <v>Královéhradecký kraj</v>
          </cell>
          <cell r="D6891" t="str">
            <v xml:space="preserve">Jičín </v>
          </cell>
          <cell r="E6891" t="str">
            <v>Městský úřad Hořice</v>
          </cell>
          <cell r="F6891" t="str">
            <v>Hořice</v>
          </cell>
          <cell r="G6891" t="str">
            <v>obec</v>
          </cell>
          <cell r="H6891">
            <v>600092496</v>
          </cell>
          <cell r="I6891" t="str">
            <v>70995389</v>
          </cell>
          <cell r="J6891">
            <v>140</v>
          </cell>
          <cell r="K6891" t="str">
            <v>SINGCLEAN</v>
          </cell>
          <cell r="L6891" t="str">
            <v>ANO</v>
          </cell>
          <cell r="M6891" t="str">
            <v>Základní škola, Milovice u Hořic, okres Jičín</v>
          </cell>
          <cell r="O6891">
            <v>8</v>
          </cell>
          <cell r="Q6891">
            <v>50801</v>
          </cell>
          <cell r="R6891" t="str">
            <v>Milovice u Hořic</v>
          </cell>
          <cell r="S6891">
            <v>493698159</v>
          </cell>
          <cell r="T6891" t="str">
            <v>zs.milovice@centrum.cz</v>
          </cell>
        </row>
        <row r="6892">
          <cell r="A6892">
            <v>600093891</v>
          </cell>
          <cell r="B6892">
            <v>70995397</v>
          </cell>
          <cell r="C6892" t="str">
            <v>Královéhradecký kraj</v>
          </cell>
          <cell r="D6892" t="str">
            <v xml:space="preserve">Náchod </v>
          </cell>
          <cell r="E6892" t="str">
            <v>Městský úřad Náchod</v>
          </cell>
          <cell r="F6892" t="str">
            <v>Náchod</v>
          </cell>
          <cell r="G6892" t="str">
            <v>obec</v>
          </cell>
          <cell r="H6892">
            <v>600093891</v>
          </cell>
          <cell r="I6892" t="str">
            <v>70995397</v>
          </cell>
          <cell r="J6892">
            <v>1560</v>
          </cell>
          <cell r="K6892" t="str">
            <v>SINGCLEAN</v>
          </cell>
          <cell r="L6892" t="str">
            <v>ANO</v>
          </cell>
          <cell r="M6892" t="str">
            <v>Základní škola a Mateřská škola Hronov, okres Náchod</v>
          </cell>
          <cell r="N6892" t="str">
            <v>nám. Čs. armády</v>
          </cell>
          <cell r="O6892">
            <v>15</v>
          </cell>
          <cell r="Q6892">
            <v>54931</v>
          </cell>
          <cell r="R6892" t="str">
            <v>Hronov</v>
          </cell>
          <cell r="S6892">
            <v>491483109</v>
          </cell>
          <cell r="T6892" t="str">
            <v>zshronov@volny.cz</v>
          </cell>
        </row>
        <row r="6893">
          <cell r="A6893">
            <v>600089614</v>
          </cell>
          <cell r="B6893">
            <v>70995419</v>
          </cell>
          <cell r="C6893" t="str">
            <v>Pardubický kraj</v>
          </cell>
          <cell r="D6893" t="str">
            <v xml:space="preserve">Chrudim </v>
          </cell>
          <cell r="E6893" t="str">
            <v>Městský úřad Chrudim</v>
          </cell>
          <cell r="F6893" t="str">
            <v>Chrudim</v>
          </cell>
          <cell r="G6893" t="str">
            <v>obec</v>
          </cell>
          <cell r="H6893">
            <v>600089614</v>
          </cell>
          <cell r="I6893" t="str">
            <v>70995419</v>
          </cell>
          <cell r="J6893">
            <v>60</v>
          </cell>
          <cell r="K6893" t="str">
            <v>SINGCLEAN</v>
          </cell>
          <cell r="L6893" t="str">
            <v>ANO</v>
          </cell>
          <cell r="M6893" t="str">
            <v>Mateřská škola, Bylany, okres Chrudim</v>
          </cell>
          <cell r="O6893">
            <v>117</v>
          </cell>
          <cell r="Q6893">
            <v>53801</v>
          </cell>
          <cell r="R6893" t="str">
            <v>Bylany</v>
          </cell>
          <cell r="S6893">
            <v>774447117</v>
          </cell>
          <cell r="T6893" t="str">
            <v>msbylany@seznam.cz</v>
          </cell>
        </row>
        <row r="6894">
          <cell r="A6894">
            <v>600145310</v>
          </cell>
          <cell r="B6894">
            <v>70995427</v>
          </cell>
          <cell r="C6894" t="str">
            <v>Moravskoslezský kraj</v>
          </cell>
          <cell r="D6894" t="str">
            <v xml:space="preserve">Ostrava-město </v>
          </cell>
          <cell r="E6894" t="str">
            <v>Magistrát města Ostravy</v>
          </cell>
          <cell r="F6894" t="str">
            <v>Ostrava</v>
          </cell>
          <cell r="G6894" t="str">
            <v>obec</v>
          </cell>
          <cell r="H6894">
            <v>600145310</v>
          </cell>
          <cell r="I6894" t="str">
            <v>70995427</v>
          </cell>
          <cell r="J6894">
            <v>400</v>
          </cell>
          <cell r="K6894" t="str">
            <v>SINGCLEAN</v>
          </cell>
          <cell r="L6894" t="str">
            <v>ANO</v>
          </cell>
          <cell r="M6894" t="str">
            <v>Základní škola Slezská Ostrava, Chrustova 24, příspěvková organizace</v>
          </cell>
          <cell r="N6894" t="str">
            <v>Chrustova</v>
          </cell>
          <cell r="O6894">
            <v>1418</v>
          </cell>
          <cell r="P6894">
            <v>24</v>
          </cell>
          <cell r="Q6894">
            <v>71300</v>
          </cell>
          <cell r="R6894" t="str">
            <v>Ostrava</v>
          </cell>
          <cell r="S6894">
            <v>596243134</v>
          </cell>
          <cell r="T6894" t="str">
            <v>zschrustova@volny.cz</v>
          </cell>
        </row>
        <row r="6895">
          <cell r="A6895">
            <v>600113809</v>
          </cell>
          <cell r="B6895">
            <v>70995451</v>
          </cell>
          <cell r="C6895" t="str">
            <v>Zlínský kraj</v>
          </cell>
          <cell r="D6895" t="str">
            <v xml:space="preserve">Zlín </v>
          </cell>
          <cell r="E6895" t="str">
            <v>Městský úřad Valašské Klobouky</v>
          </cell>
          <cell r="F6895" t="str">
            <v>Valašské Klobouky</v>
          </cell>
          <cell r="G6895" t="str">
            <v>obec</v>
          </cell>
          <cell r="H6895">
            <v>600113809</v>
          </cell>
          <cell r="I6895" t="str">
            <v>70995451</v>
          </cell>
          <cell r="J6895">
            <v>220</v>
          </cell>
          <cell r="K6895" t="str">
            <v>SINGCLEAN</v>
          </cell>
          <cell r="L6895" t="str">
            <v>ANO</v>
          </cell>
          <cell r="M6895" t="str">
            <v>Mateřská škola Vlachovice, okres Zlín, příspěvková organizace</v>
          </cell>
          <cell r="O6895">
            <v>50</v>
          </cell>
          <cell r="Q6895">
            <v>76324</v>
          </cell>
          <cell r="R6895" t="str">
            <v>Vlachovice</v>
          </cell>
          <cell r="S6895">
            <v>577324017</v>
          </cell>
          <cell r="T6895" t="str">
            <v>skolka@vlachovice.cz</v>
          </cell>
        </row>
        <row r="6896">
          <cell r="A6896">
            <v>600104745</v>
          </cell>
          <cell r="B6896">
            <v>70995460</v>
          </cell>
          <cell r="C6896" t="str">
            <v>Pardubický kraj</v>
          </cell>
          <cell r="D6896" t="str">
            <v xml:space="preserve">Ústí nad Orlicí </v>
          </cell>
          <cell r="E6896" t="str">
            <v>Městský úřad Žamberk</v>
          </cell>
          <cell r="F6896" t="str">
            <v>Žamberk</v>
          </cell>
          <cell r="G6896" t="str">
            <v>obec</v>
          </cell>
          <cell r="H6896">
            <v>600104745</v>
          </cell>
          <cell r="I6896" t="str">
            <v>70995460</v>
          </cell>
          <cell r="J6896">
            <v>540</v>
          </cell>
          <cell r="K6896" t="str">
            <v>SINGCLEAN</v>
          </cell>
          <cell r="L6896" t="str">
            <v>ANO</v>
          </cell>
          <cell r="M6896" t="str">
            <v>Základní škola Žamberk, Nádražní 743</v>
          </cell>
          <cell r="N6896" t="str">
            <v>Nádražní</v>
          </cell>
          <cell r="O6896">
            <v>743</v>
          </cell>
          <cell r="Q6896">
            <v>56401</v>
          </cell>
          <cell r="R6896" t="str">
            <v>Žamberk</v>
          </cell>
          <cell r="S6896">
            <v>465614434</v>
          </cell>
          <cell r="T6896" t="str">
            <v>zspospisil@seznam.cz</v>
          </cell>
        </row>
        <row r="6897">
          <cell r="A6897">
            <v>600114490</v>
          </cell>
          <cell r="B6897">
            <v>70995478</v>
          </cell>
          <cell r="C6897" t="str">
            <v>Zlínský kraj</v>
          </cell>
          <cell r="D6897" t="str">
            <v xml:space="preserve">Zlín </v>
          </cell>
          <cell r="E6897" t="str">
            <v>Městský úřad Valašské Klobouky</v>
          </cell>
          <cell r="F6897" t="str">
            <v>Valašské Klobouky</v>
          </cell>
          <cell r="G6897" t="str">
            <v>obec</v>
          </cell>
          <cell r="H6897">
            <v>600114490</v>
          </cell>
          <cell r="I6897" t="str">
            <v>70995478</v>
          </cell>
          <cell r="J6897">
            <v>260</v>
          </cell>
          <cell r="K6897" t="str">
            <v>SINGCLEAN</v>
          </cell>
          <cell r="L6897" t="str">
            <v>ANO</v>
          </cell>
          <cell r="M6897" t="str">
            <v>Základní škola Vlachovice, okres Zlín, příspěvková organizace</v>
          </cell>
          <cell r="O6897">
            <v>246</v>
          </cell>
          <cell r="Q6897">
            <v>76324</v>
          </cell>
          <cell r="R6897" t="str">
            <v>Vlachovice</v>
          </cell>
          <cell r="S6897">
            <v>577324024</v>
          </cell>
          <cell r="T6897" t="str">
            <v>zsvlach@jastr.cz</v>
          </cell>
        </row>
        <row r="6898">
          <cell r="A6898">
            <v>600114627</v>
          </cell>
          <cell r="B6898">
            <v>70995516</v>
          </cell>
          <cell r="C6898" t="str">
            <v>Jihomoravský kraj</v>
          </cell>
          <cell r="D6898" t="str">
            <v xml:space="preserve">Hodonín </v>
          </cell>
          <cell r="E6898" t="str">
            <v>Městský úřad Hodonín</v>
          </cell>
          <cell r="F6898" t="str">
            <v>Hodonín</v>
          </cell>
          <cell r="G6898" t="str">
            <v>obec</v>
          </cell>
          <cell r="H6898">
            <v>600114627</v>
          </cell>
          <cell r="I6898" t="str">
            <v>70995516</v>
          </cell>
          <cell r="J6898">
            <v>40</v>
          </cell>
          <cell r="K6898" t="str">
            <v>SINGCLEAN</v>
          </cell>
          <cell r="L6898" t="str">
            <v>ANO</v>
          </cell>
          <cell r="M6898" t="str">
            <v>Mateřská škola Čejkovice, okres Hodonín, příspěvková organizace</v>
          </cell>
          <cell r="N6898" t="str">
            <v>Wurmova</v>
          </cell>
          <cell r="O6898">
            <v>725</v>
          </cell>
          <cell r="Q6898">
            <v>69615</v>
          </cell>
          <cell r="R6898" t="str">
            <v>Čejkovice</v>
          </cell>
          <cell r="S6898">
            <v>518362645</v>
          </cell>
          <cell r="T6898" t="str">
            <v>reditelka@mscejkovice.cz</v>
          </cell>
        </row>
        <row r="6899">
          <cell r="A6899">
            <v>600117014</v>
          </cell>
          <cell r="B6899">
            <v>70995524</v>
          </cell>
          <cell r="C6899" t="str">
            <v>Kraj Vysočina</v>
          </cell>
          <cell r="D6899" t="str">
            <v xml:space="preserve">Jihlava </v>
          </cell>
          <cell r="E6899" t="str">
            <v>Magistrát města Jihlavy</v>
          </cell>
          <cell r="F6899" t="str">
            <v>Jihlava</v>
          </cell>
          <cell r="G6899" t="str">
            <v>obec</v>
          </cell>
          <cell r="H6899">
            <v>600117014</v>
          </cell>
          <cell r="I6899" t="str">
            <v>70995524</v>
          </cell>
          <cell r="J6899">
            <v>300</v>
          </cell>
          <cell r="K6899" t="str">
            <v>SINGCLEAN</v>
          </cell>
          <cell r="L6899" t="str">
            <v>ANO</v>
          </cell>
          <cell r="M6899" t="str">
            <v>Základní škola a mateřská škola Vyskytná nad Jihlavou, příspěvková organizace</v>
          </cell>
          <cell r="O6899">
            <v>94</v>
          </cell>
          <cell r="Q6899">
            <v>58841</v>
          </cell>
          <cell r="R6899" t="str">
            <v>Vyskytná nad Jihlavou</v>
          </cell>
          <cell r="S6899">
            <v>567276224</v>
          </cell>
          <cell r="T6899" t="str">
            <v>reditel@skolavyskytna.cz</v>
          </cell>
        </row>
        <row r="6900">
          <cell r="A6900">
            <v>600117651</v>
          </cell>
          <cell r="B6900">
            <v>70995532</v>
          </cell>
          <cell r="C6900" t="str">
            <v>Zlínský kraj</v>
          </cell>
          <cell r="D6900" t="str">
            <v xml:space="preserve">Kroměříž </v>
          </cell>
          <cell r="E6900" t="str">
            <v>Městský úřad Kroměříž</v>
          </cell>
          <cell r="F6900" t="str">
            <v>Kroměříž</v>
          </cell>
          <cell r="G6900" t="str">
            <v>obec</v>
          </cell>
          <cell r="H6900">
            <v>600117651</v>
          </cell>
          <cell r="I6900" t="str">
            <v>70995532</v>
          </cell>
          <cell r="J6900">
            <v>360</v>
          </cell>
          <cell r="K6900" t="str">
            <v>SINGCLEAN</v>
          </cell>
          <cell r="L6900" t="str">
            <v>ANO</v>
          </cell>
          <cell r="M6900" t="str">
            <v>Mateřská škola, Kroměříž, Gorkého 2566, příspěvková organizace</v>
          </cell>
          <cell r="N6900" t="str">
            <v>Gorkého</v>
          </cell>
          <cell r="O6900">
            <v>2566</v>
          </cell>
          <cell r="P6900">
            <v>1</v>
          </cell>
          <cell r="Q6900">
            <v>76701</v>
          </cell>
          <cell r="R6900" t="str">
            <v>Kroměříž</v>
          </cell>
          <cell r="S6900">
            <v>573337362</v>
          </cell>
          <cell r="T6900" t="str">
            <v>ms.gorkeho@ms-kromeriz.cz</v>
          </cell>
        </row>
        <row r="6901">
          <cell r="A6901">
            <v>600117448</v>
          </cell>
          <cell r="B6901">
            <v>70995541</v>
          </cell>
          <cell r="C6901" t="str">
            <v>Zlínský kraj</v>
          </cell>
          <cell r="D6901" t="str">
            <v xml:space="preserve">Kroměříž </v>
          </cell>
          <cell r="E6901" t="str">
            <v>Městský úřad Kroměříž</v>
          </cell>
          <cell r="F6901" t="str">
            <v>Kroměříž</v>
          </cell>
          <cell r="G6901" t="str">
            <v>obec</v>
          </cell>
          <cell r="H6901">
            <v>600117448</v>
          </cell>
          <cell r="I6901" t="str">
            <v>70995541</v>
          </cell>
          <cell r="J6901">
            <v>340</v>
          </cell>
          <cell r="K6901" t="str">
            <v>SINGCLEAN</v>
          </cell>
          <cell r="L6901" t="str">
            <v>ANO</v>
          </cell>
          <cell r="M6901" t="str">
            <v>Mateřská škola, Kroměříž, Kollárova 3945, příspěvková organizace</v>
          </cell>
          <cell r="N6901" t="str">
            <v>Kollárova</v>
          </cell>
          <cell r="O6901">
            <v>3945</v>
          </cell>
          <cell r="P6901">
            <v>2</v>
          </cell>
          <cell r="Q6901">
            <v>76701</v>
          </cell>
          <cell r="R6901" t="str">
            <v>Kroměříž</v>
          </cell>
          <cell r="S6901">
            <v>601309356</v>
          </cell>
          <cell r="T6901" t="str">
            <v>ms.kollarova@ms-kromeriz.cz</v>
          </cell>
        </row>
        <row r="6902">
          <cell r="A6902">
            <v>600129799</v>
          </cell>
          <cell r="B6902">
            <v>70995559</v>
          </cell>
          <cell r="C6902" t="str">
            <v>Kraj Vysočina</v>
          </cell>
          <cell r="D6902" t="str">
            <v xml:space="preserve">Žďár nad Sázavou </v>
          </cell>
          <cell r="E6902" t="str">
            <v>Městský úřad Nové Město na Moravě</v>
          </cell>
          <cell r="F6902" t="str">
            <v>Nové Město na Moravě</v>
          </cell>
          <cell r="G6902" t="str">
            <v>obec</v>
          </cell>
          <cell r="H6902">
            <v>600129799</v>
          </cell>
          <cell r="I6902" t="str">
            <v>70995559</v>
          </cell>
          <cell r="J6902">
            <v>0</v>
          </cell>
          <cell r="K6902" t="str">
            <v>SINGCLEAN</v>
          </cell>
          <cell r="L6902" t="str">
            <v>ANO</v>
          </cell>
          <cell r="M6902" t="str">
            <v>Mateřská škola Nové Město na Moravě, příspěvková organizace</v>
          </cell>
          <cell r="N6902" t="str">
            <v>Drobného</v>
          </cell>
          <cell r="O6902">
            <v>299</v>
          </cell>
          <cell r="Q6902">
            <v>59231</v>
          </cell>
          <cell r="R6902" t="str">
            <v>Nové Město na Moravě</v>
          </cell>
          <cell r="S6902">
            <v>566615192</v>
          </cell>
          <cell r="T6902" t="str">
            <v>sona.sikolova@nmnm.cz</v>
          </cell>
        </row>
        <row r="6903">
          <cell r="A6903">
            <v>600118240</v>
          </cell>
          <cell r="B6903">
            <v>70995567</v>
          </cell>
          <cell r="C6903" t="str">
            <v>Zlínský kraj</v>
          </cell>
          <cell r="D6903" t="str">
            <v xml:space="preserve">Kroměříž </v>
          </cell>
          <cell r="E6903" t="str">
            <v>Městský úřad Kroměříž</v>
          </cell>
          <cell r="F6903" t="str">
            <v>Kroměříž</v>
          </cell>
          <cell r="G6903" t="str">
            <v>obec</v>
          </cell>
          <cell r="H6903">
            <v>600118240</v>
          </cell>
          <cell r="I6903" t="str">
            <v>70995567</v>
          </cell>
          <cell r="J6903">
            <v>480</v>
          </cell>
          <cell r="K6903" t="str">
            <v>SINGCLEAN</v>
          </cell>
          <cell r="L6903" t="str">
            <v>ANO</v>
          </cell>
          <cell r="M6903" t="str">
            <v>Mateřská škola, Kroměříž, Mánesova 3880, příspěvková organizace</v>
          </cell>
          <cell r="N6903" t="str">
            <v>Mánesova</v>
          </cell>
          <cell r="O6903">
            <v>3880</v>
          </cell>
          <cell r="P6903">
            <v>3</v>
          </cell>
          <cell r="Q6903">
            <v>76701</v>
          </cell>
          <cell r="R6903" t="str">
            <v>Kroměříž</v>
          </cell>
          <cell r="S6903">
            <v>573337848</v>
          </cell>
          <cell r="T6903" t="str">
            <v>ms.manesova@ms-kromeriz.cz</v>
          </cell>
        </row>
        <row r="6904">
          <cell r="A6904">
            <v>600129641</v>
          </cell>
          <cell r="B6904">
            <v>70995575</v>
          </cell>
          <cell r="C6904" t="str">
            <v>Kraj Vysočina</v>
          </cell>
          <cell r="D6904" t="str">
            <v xml:space="preserve">Žďár nad Sázavou </v>
          </cell>
          <cell r="E6904" t="str">
            <v>Městský úřad Žďár nad Sázavou</v>
          </cell>
          <cell r="F6904" t="str">
            <v>Žďár nad Sázavou</v>
          </cell>
          <cell r="G6904" t="str">
            <v>obec</v>
          </cell>
          <cell r="H6904">
            <v>600129641</v>
          </cell>
          <cell r="I6904" t="str">
            <v>70995575</v>
          </cell>
          <cell r="J6904">
            <v>100</v>
          </cell>
          <cell r="K6904" t="str">
            <v>SINGCLEAN</v>
          </cell>
          <cell r="L6904" t="str">
            <v>ANO</v>
          </cell>
          <cell r="M6904" t="str">
            <v>Mateřská škola Ostrov nad Oslavou, okres Žďár nad Sázavou, příspěvková organizace</v>
          </cell>
          <cell r="O6904">
            <v>207</v>
          </cell>
          <cell r="Q6904">
            <v>59445</v>
          </cell>
          <cell r="R6904" t="str">
            <v>Ostrov nad Oslavou</v>
          </cell>
          <cell r="S6904">
            <v>566678172</v>
          </cell>
        </row>
        <row r="6905">
          <cell r="A6905">
            <v>600118207</v>
          </cell>
          <cell r="B6905">
            <v>70995591</v>
          </cell>
          <cell r="C6905" t="str">
            <v>Zlínský kraj</v>
          </cell>
          <cell r="D6905" t="str">
            <v xml:space="preserve">Kroměříž </v>
          </cell>
          <cell r="E6905" t="str">
            <v>Městský úřad Kroměříž</v>
          </cell>
          <cell r="F6905" t="str">
            <v>Kroměříž</v>
          </cell>
          <cell r="G6905" t="str">
            <v>obec</v>
          </cell>
          <cell r="H6905">
            <v>600118207</v>
          </cell>
          <cell r="I6905" t="str">
            <v>70995591</v>
          </cell>
          <cell r="J6905">
            <v>280</v>
          </cell>
          <cell r="K6905" t="str">
            <v>SINGCLEAN</v>
          </cell>
          <cell r="L6905" t="str">
            <v>ANO</v>
          </cell>
          <cell r="M6905" t="str">
            <v>Mateřská škola, Kroměříž, Páleníčkova 2851, příspěvková organizace</v>
          </cell>
          <cell r="N6905" t="str">
            <v>Páleníčkova</v>
          </cell>
          <cell r="O6905">
            <v>2851</v>
          </cell>
          <cell r="P6905">
            <v>5</v>
          </cell>
          <cell r="Q6905">
            <v>76701</v>
          </cell>
          <cell r="R6905" t="str">
            <v>Kroměříž</v>
          </cell>
          <cell r="S6905">
            <v>573340076</v>
          </cell>
          <cell r="T6905" t="str">
            <v>ms.palenickova@ms-kromeriz.cz</v>
          </cell>
        </row>
        <row r="6906">
          <cell r="A6906">
            <v>600088235</v>
          </cell>
          <cell r="B6906">
            <v>70995605</v>
          </cell>
          <cell r="C6906" t="str">
            <v>Královéhradecký kraj</v>
          </cell>
          <cell r="D6906" t="str">
            <v xml:space="preserve">Hradec Králové </v>
          </cell>
          <cell r="E6906" t="str">
            <v>Magistrát města Hradce Králové</v>
          </cell>
          <cell r="F6906" t="str">
            <v>Hradec Králové</v>
          </cell>
          <cell r="G6906" t="str">
            <v>obec</v>
          </cell>
          <cell r="H6906">
            <v>600088235</v>
          </cell>
          <cell r="I6906" t="str">
            <v>70995605</v>
          </cell>
          <cell r="J6906">
            <v>40</v>
          </cell>
          <cell r="K6906" t="str">
            <v>SINGCLEAN</v>
          </cell>
          <cell r="L6906" t="str">
            <v>ANO</v>
          </cell>
          <cell r="M6906" t="str">
            <v>Mateřská škola, Kosice</v>
          </cell>
          <cell r="O6906">
            <v>69</v>
          </cell>
          <cell r="Q6906">
            <v>50351</v>
          </cell>
          <cell r="R6906" t="str">
            <v>Kosice</v>
          </cell>
          <cell r="S6906">
            <v>495499436</v>
          </cell>
          <cell r="T6906" t="str">
            <v>mskosice@seznam.cz</v>
          </cell>
        </row>
        <row r="6907">
          <cell r="A6907">
            <v>600118193</v>
          </cell>
          <cell r="B6907">
            <v>70995621</v>
          </cell>
          <cell r="C6907" t="str">
            <v>Zlínský kraj</v>
          </cell>
          <cell r="D6907" t="str">
            <v xml:space="preserve">Kroměříž </v>
          </cell>
          <cell r="E6907" t="str">
            <v>Městský úřad Kroměříž</v>
          </cell>
          <cell r="F6907" t="str">
            <v>Kroměříž</v>
          </cell>
          <cell r="G6907" t="str">
            <v>obec</v>
          </cell>
          <cell r="H6907">
            <v>600118193</v>
          </cell>
          <cell r="I6907" t="str">
            <v>70995621</v>
          </cell>
          <cell r="J6907">
            <v>280</v>
          </cell>
          <cell r="K6907" t="str">
            <v>SINGCLEAN</v>
          </cell>
          <cell r="L6907" t="str">
            <v>ANO</v>
          </cell>
          <cell r="M6907" t="str">
            <v>Mateřská škola, Kroměříž, Spáčilova 3239, příspěvková organizace</v>
          </cell>
          <cell r="N6907" t="str">
            <v>Spáčilova</v>
          </cell>
          <cell r="O6907">
            <v>3239</v>
          </cell>
          <cell r="P6907">
            <v>18</v>
          </cell>
          <cell r="Q6907">
            <v>76701</v>
          </cell>
          <cell r="R6907" t="str">
            <v>Kroměříž</v>
          </cell>
          <cell r="S6907" t="str">
            <v>727 943 440 ,573338225</v>
          </cell>
          <cell r="T6907" t="str">
            <v>ms.spacilova@ms-kromeriz.cz</v>
          </cell>
        </row>
        <row r="6908">
          <cell r="A6908">
            <v>600065154</v>
          </cell>
          <cell r="B6908">
            <v>70995648</v>
          </cell>
          <cell r="C6908" t="str">
            <v>Plzeňský kraj</v>
          </cell>
          <cell r="D6908" t="str">
            <v xml:space="preserve">Domažlice </v>
          </cell>
          <cell r="E6908" t="str">
            <v>Městský úřad Domažlice</v>
          </cell>
          <cell r="F6908" t="str">
            <v>Domažlice</v>
          </cell>
          <cell r="G6908" t="str">
            <v>obec</v>
          </cell>
          <cell r="H6908">
            <v>600065154</v>
          </cell>
          <cell r="I6908" t="str">
            <v>70995648</v>
          </cell>
          <cell r="J6908">
            <v>20</v>
          </cell>
          <cell r="K6908" t="str">
            <v>SINGCLEAN</v>
          </cell>
          <cell r="L6908" t="str">
            <v>ANO</v>
          </cell>
          <cell r="M6908" t="str">
            <v>Mateřská škola Brnířov, okres Domažlice, příspěvková organizace</v>
          </cell>
          <cell r="O6908">
            <v>41</v>
          </cell>
          <cell r="Q6908">
            <v>34506</v>
          </cell>
          <cell r="R6908" t="str">
            <v>Brnířov</v>
          </cell>
          <cell r="S6908">
            <v>379731263</v>
          </cell>
          <cell r="T6908" t="str">
            <v>jana.velkova@seznam.cz</v>
          </cell>
        </row>
        <row r="6909">
          <cell r="A6909">
            <v>650032829</v>
          </cell>
          <cell r="B6909">
            <v>70995656</v>
          </cell>
          <cell r="C6909" t="str">
            <v>Plzeňský kraj</v>
          </cell>
          <cell r="D6909" t="str">
            <v xml:space="preserve">Rokycany </v>
          </cell>
          <cell r="E6909" t="str">
            <v>Městský úřad Rokycany</v>
          </cell>
          <cell r="F6909" t="str">
            <v>Rokycany</v>
          </cell>
          <cell r="G6909" t="str">
            <v>obec</v>
          </cell>
          <cell r="H6909">
            <v>650032829</v>
          </cell>
          <cell r="I6909" t="str">
            <v>70995656</v>
          </cell>
          <cell r="J6909">
            <v>580</v>
          </cell>
          <cell r="K6909" t="str">
            <v>SINGCLEAN</v>
          </cell>
          <cell r="L6909" t="str">
            <v>ANO</v>
          </cell>
          <cell r="M6909" t="str">
            <v>Základní škola a mateřská škola Mirošov, příspěvková organizace</v>
          </cell>
          <cell r="N6909" t="str">
            <v>Školní</v>
          </cell>
          <cell r="O6909">
            <v>74</v>
          </cell>
          <cell r="Q6909">
            <v>33843</v>
          </cell>
          <cell r="R6909" t="str">
            <v>Mirošov</v>
          </cell>
          <cell r="S6909" t="str">
            <v>371 121 901 ,775237474</v>
          </cell>
          <cell r="T6909" t="str">
            <v>zs.mirosov@iol.cz</v>
          </cell>
        </row>
        <row r="6910">
          <cell r="A6910">
            <v>600117731</v>
          </cell>
          <cell r="B6910">
            <v>70995672</v>
          </cell>
          <cell r="C6910" t="str">
            <v>Zlínský kraj</v>
          </cell>
          <cell r="D6910" t="str">
            <v xml:space="preserve">Kroměříž </v>
          </cell>
          <cell r="E6910" t="str">
            <v>Městský úřad Kroměříž</v>
          </cell>
          <cell r="F6910" t="str">
            <v>Kroměříž</v>
          </cell>
          <cell r="G6910" t="str">
            <v>obec</v>
          </cell>
          <cell r="H6910">
            <v>600117731</v>
          </cell>
          <cell r="I6910" t="str">
            <v>70995672</v>
          </cell>
          <cell r="J6910">
            <v>0</v>
          </cell>
          <cell r="K6910" t="str">
            <v>SINGCLEAN</v>
          </cell>
          <cell r="L6910" t="str">
            <v>ANO</v>
          </cell>
          <cell r="M6910" t="str">
            <v>Mateřská škola, Kroměříž, Štítného 3712, příspěvková organizace</v>
          </cell>
          <cell r="N6910" t="str">
            <v>Štítného</v>
          </cell>
          <cell r="O6910">
            <v>3712</v>
          </cell>
          <cell r="P6910">
            <v>4</v>
          </cell>
          <cell r="Q6910">
            <v>76701</v>
          </cell>
          <cell r="R6910" t="str">
            <v>Kroměříž</v>
          </cell>
          <cell r="S6910">
            <v>573340788</v>
          </cell>
          <cell r="T6910" t="str">
            <v>ms.stitneho@ms-kromeriz.cz</v>
          </cell>
        </row>
        <row r="6911">
          <cell r="A6911">
            <v>600118223</v>
          </cell>
          <cell r="B6911">
            <v>70995681</v>
          </cell>
          <cell r="C6911" t="str">
            <v>Zlínský kraj</v>
          </cell>
          <cell r="D6911" t="str">
            <v xml:space="preserve">Kroměříž </v>
          </cell>
          <cell r="E6911" t="str">
            <v>Městský úřad Kroměříž</v>
          </cell>
          <cell r="F6911" t="str">
            <v>Kroměříž</v>
          </cell>
          <cell r="G6911" t="str">
            <v>obec</v>
          </cell>
          <cell r="H6911">
            <v>600118223</v>
          </cell>
          <cell r="I6911" t="str">
            <v>70995681</v>
          </cell>
          <cell r="J6911">
            <v>100</v>
          </cell>
          <cell r="K6911" t="str">
            <v>SINGCLEAN</v>
          </cell>
          <cell r="L6911" t="str">
            <v>ANO</v>
          </cell>
          <cell r="M6911" t="str">
            <v>Mateřská škola, Kroměříž, Osvoboditelů 60, příspěvková organizace</v>
          </cell>
          <cell r="N6911" t="str">
            <v>Osvoboditelů</v>
          </cell>
          <cell r="O6911">
            <v>60</v>
          </cell>
          <cell r="P6911">
            <v>49</v>
          </cell>
          <cell r="Q6911">
            <v>76701</v>
          </cell>
          <cell r="R6911" t="str">
            <v>Kroměříž</v>
          </cell>
          <cell r="S6911">
            <v>573337651</v>
          </cell>
          <cell r="T6911" t="str">
            <v>ms.osvoboditelu@ms-kromeriz.cz</v>
          </cell>
        </row>
        <row r="6912">
          <cell r="A6912">
            <v>600117464</v>
          </cell>
          <cell r="B6912">
            <v>70995699</v>
          </cell>
          <cell r="C6912" t="str">
            <v>Zlínský kraj</v>
          </cell>
          <cell r="D6912" t="str">
            <v xml:space="preserve">Kroměříž </v>
          </cell>
          <cell r="E6912" t="str">
            <v>Městský úřad Kroměříž</v>
          </cell>
          <cell r="F6912" t="str">
            <v>Kroměříž</v>
          </cell>
          <cell r="G6912" t="str">
            <v>obec</v>
          </cell>
          <cell r="H6912">
            <v>600117464</v>
          </cell>
          <cell r="I6912" t="str">
            <v>70995699</v>
          </cell>
          <cell r="J6912">
            <v>380</v>
          </cell>
          <cell r="K6912" t="str">
            <v>SINGCLEAN</v>
          </cell>
          <cell r="L6912" t="str">
            <v>ANO</v>
          </cell>
          <cell r="M6912" t="str">
            <v>Mateřská škola, Kroměříž, Žižkova 4019, příspěvková organizace</v>
          </cell>
          <cell r="N6912" t="str">
            <v>Žižkova</v>
          </cell>
          <cell r="O6912">
            <v>4019</v>
          </cell>
          <cell r="P6912">
            <v>43</v>
          </cell>
          <cell r="Q6912">
            <v>76701</v>
          </cell>
          <cell r="R6912" t="str">
            <v>Kroměříž</v>
          </cell>
          <cell r="S6912">
            <v>573341434</v>
          </cell>
          <cell r="T6912" t="str">
            <v>ms.zizkova@ms-kromeriz.cz</v>
          </cell>
        </row>
        <row r="6913">
          <cell r="A6913">
            <v>600115879</v>
          </cell>
          <cell r="B6913">
            <v>70995711</v>
          </cell>
          <cell r="C6913" t="str">
            <v>Jihomoravský kraj</v>
          </cell>
          <cell r="D6913" t="str">
            <v xml:space="preserve">Hodonín </v>
          </cell>
          <cell r="E6913" t="str">
            <v>Městský úřad Kyjov</v>
          </cell>
          <cell r="F6913" t="str">
            <v>Kyjov</v>
          </cell>
          <cell r="G6913" t="str">
            <v>obec</v>
          </cell>
          <cell r="H6913">
            <v>600115879</v>
          </cell>
          <cell r="I6913" t="str">
            <v>70995711</v>
          </cell>
          <cell r="J6913">
            <v>440</v>
          </cell>
          <cell r="K6913" t="str">
            <v>SINGCLEAN</v>
          </cell>
          <cell r="L6913" t="str">
            <v>ANO</v>
          </cell>
          <cell r="M6913" t="str">
            <v>Základní škola a mateřská škola Dambořice, okres Hodonín, příspěvková organizace</v>
          </cell>
          <cell r="N6913" t="str">
            <v>Farní</v>
          </cell>
          <cell r="O6913">
            <v>466</v>
          </cell>
          <cell r="Q6913">
            <v>69635</v>
          </cell>
          <cell r="R6913" t="str">
            <v>Dambořice</v>
          </cell>
          <cell r="S6913">
            <v>518631130</v>
          </cell>
          <cell r="T6913" t="str">
            <v>zsdamborice@seznam.cz</v>
          </cell>
        </row>
        <row r="6914">
          <cell r="A6914">
            <v>668000970</v>
          </cell>
          <cell r="B6914">
            <v>70995737</v>
          </cell>
          <cell r="C6914" t="str">
            <v>Královéhradecký kraj</v>
          </cell>
          <cell r="D6914" t="str">
            <v xml:space="preserve">Trutnov </v>
          </cell>
          <cell r="E6914" t="str">
            <v>Městský úřad Dvůr Králové nad Labem</v>
          </cell>
          <cell r="F6914" t="str">
            <v>Dvůr Králové nad Labem</v>
          </cell>
          <cell r="G6914" t="str">
            <v>obec</v>
          </cell>
          <cell r="H6914">
            <v>668000970</v>
          </cell>
          <cell r="I6914" t="str">
            <v>70995737</v>
          </cell>
          <cell r="J6914">
            <v>460</v>
          </cell>
          <cell r="K6914" t="str">
            <v>SINGCLEAN</v>
          </cell>
          <cell r="L6914" t="str">
            <v>ANO</v>
          </cell>
          <cell r="M6914" t="str">
            <v>Mateřská škola, Dvůr Králové nad Labem, Drtinova 1444</v>
          </cell>
          <cell r="N6914" t="str">
            <v>Drtinova</v>
          </cell>
          <cell r="O6914">
            <v>1444</v>
          </cell>
          <cell r="Q6914">
            <v>54401</v>
          </cell>
          <cell r="R6914" t="str">
            <v>Dvůr Králové nad Labem</v>
          </cell>
          <cell r="S6914" t="str">
            <v>499 318 335 ,606278699</v>
          </cell>
          <cell r="T6914" t="str">
            <v>drtinova@msdrtinova.cz</v>
          </cell>
        </row>
        <row r="6915">
          <cell r="A6915">
            <v>668000961</v>
          </cell>
          <cell r="B6915">
            <v>70995745</v>
          </cell>
          <cell r="C6915" t="str">
            <v>Královéhradecký kraj</v>
          </cell>
          <cell r="D6915" t="str">
            <v xml:space="preserve">Trutnov </v>
          </cell>
          <cell r="E6915" t="str">
            <v>Městský úřad Dvůr Králové nad Labem</v>
          </cell>
          <cell r="F6915" t="str">
            <v>Dvůr Králové nad Labem</v>
          </cell>
          <cell r="G6915" t="str">
            <v>obec</v>
          </cell>
          <cell r="H6915">
            <v>668000961</v>
          </cell>
          <cell r="I6915" t="str">
            <v>70995745</v>
          </cell>
          <cell r="J6915">
            <v>660</v>
          </cell>
          <cell r="K6915" t="str">
            <v>SINGCLEAN</v>
          </cell>
          <cell r="L6915" t="str">
            <v>ANO</v>
          </cell>
          <cell r="M6915" t="str">
            <v>Mateřská škola, Dvůr Králové nad Labem, Elišky Krásnohorské 2428</v>
          </cell>
          <cell r="N6915" t="str">
            <v>Elišky Krásnohorské</v>
          </cell>
          <cell r="O6915">
            <v>2428</v>
          </cell>
          <cell r="Q6915">
            <v>54401</v>
          </cell>
          <cell r="R6915" t="str">
            <v>Dvůr Králové nad Labem</v>
          </cell>
          <cell r="S6915">
            <v>499320193</v>
          </cell>
          <cell r="T6915" t="str">
            <v>mskrasnohorske@mkinet.cz</v>
          </cell>
        </row>
        <row r="6916">
          <cell r="A6916">
            <v>600115909</v>
          </cell>
          <cell r="B6916">
            <v>70995753</v>
          </cell>
          <cell r="C6916" t="str">
            <v>Jihomoravský kraj</v>
          </cell>
          <cell r="D6916" t="str">
            <v xml:space="preserve">Hodonín </v>
          </cell>
          <cell r="E6916" t="str">
            <v>Městský úřad Kyjov</v>
          </cell>
          <cell r="F6916" t="str">
            <v>Kyjov</v>
          </cell>
          <cell r="G6916" t="str">
            <v>obec</v>
          </cell>
          <cell r="H6916">
            <v>600115909</v>
          </cell>
          <cell r="I6916" t="str">
            <v>70995753</v>
          </cell>
          <cell r="J6916">
            <v>660</v>
          </cell>
          <cell r="K6916" t="str">
            <v>SINGCLEAN</v>
          </cell>
          <cell r="L6916" t="str">
            <v>ANO</v>
          </cell>
          <cell r="M6916" t="str">
            <v>Základní škola T. G. Masaryka a Mateřská škola, Hovorany, příspěvková organizace</v>
          </cell>
          <cell r="O6916">
            <v>594</v>
          </cell>
          <cell r="Q6916">
            <v>69612</v>
          </cell>
          <cell r="R6916" t="str">
            <v>Hovorany</v>
          </cell>
          <cell r="S6916">
            <v>518375241</v>
          </cell>
          <cell r="T6916" t="str">
            <v>zshovorany@email.cz</v>
          </cell>
        </row>
        <row r="6917">
          <cell r="A6917">
            <v>600066053</v>
          </cell>
          <cell r="B6917">
            <v>70995788</v>
          </cell>
          <cell r="C6917" t="str">
            <v>Karlovarský kraj</v>
          </cell>
          <cell r="D6917" t="str">
            <v xml:space="preserve">Cheb </v>
          </cell>
          <cell r="E6917" t="str">
            <v>Městský úřad Cheb</v>
          </cell>
          <cell r="F6917" t="str">
            <v>Cheb</v>
          </cell>
          <cell r="G6917" t="str">
            <v>obec</v>
          </cell>
          <cell r="H6917">
            <v>600066053</v>
          </cell>
          <cell r="I6917" t="str">
            <v>70995788</v>
          </cell>
          <cell r="J6917">
            <v>60</v>
          </cell>
          <cell r="K6917" t="str">
            <v>SINGCLEAN</v>
          </cell>
          <cell r="L6917" t="str">
            <v>ANO</v>
          </cell>
          <cell r="M6917" t="str">
            <v>Mateřská škola, Třebeň, okres Cheb</v>
          </cell>
          <cell r="O6917">
            <v>17</v>
          </cell>
          <cell r="Q6917">
            <v>35134</v>
          </cell>
          <cell r="R6917" t="str">
            <v>Třebeň</v>
          </cell>
          <cell r="S6917">
            <v>354542491</v>
          </cell>
          <cell r="T6917" t="str">
            <v>ms.treben@seznam.cz</v>
          </cell>
        </row>
        <row r="6918">
          <cell r="A6918">
            <v>600066487</v>
          </cell>
          <cell r="B6918">
            <v>70995796</v>
          </cell>
          <cell r="C6918" t="str">
            <v>Karlovarský kraj</v>
          </cell>
          <cell r="D6918" t="str">
            <v xml:space="preserve">Cheb </v>
          </cell>
          <cell r="E6918" t="str">
            <v>Městský úřad Mariánské Lázně</v>
          </cell>
          <cell r="F6918" t="str">
            <v>Mariánské Lázně</v>
          </cell>
          <cell r="G6918" t="str">
            <v>obec</v>
          </cell>
          <cell r="H6918">
            <v>600066487</v>
          </cell>
          <cell r="I6918" t="str">
            <v>70995796</v>
          </cell>
          <cell r="J6918">
            <v>40</v>
          </cell>
          <cell r="K6918" t="str">
            <v>SINGCLEAN</v>
          </cell>
          <cell r="L6918" t="str">
            <v>ANO</v>
          </cell>
          <cell r="M6918" t="str">
            <v>Základní škola a Mateřská škola Stará Voda, okres Cheb, příspěvková organizace</v>
          </cell>
          <cell r="O6918">
            <v>125</v>
          </cell>
          <cell r="Q6918">
            <v>35301</v>
          </cell>
          <cell r="R6918" t="str">
            <v>Stará Voda</v>
          </cell>
          <cell r="S6918">
            <v>354691307</v>
          </cell>
          <cell r="T6918" t="str">
            <v>zsstaravoda@seznam.cz</v>
          </cell>
        </row>
        <row r="6919">
          <cell r="A6919">
            <v>600067491</v>
          </cell>
          <cell r="B6919">
            <v>70995826</v>
          </cell>
          <cell r="C6919" t="str">
            <v>Karlovarský kraj</v>
          </cell>
          <cell r="D6919" t="str">
            <v xml:space="preserve">Karlovy Vary </v>
          </cell>
          <cell r="E6919" t="str">
            <v>Magistrát města Karlových Varů</v>
          </cell>
          <cell r="F6919" t="str">
            <v>Karlovy Vary</v>
          </cell>
          <cell r="G6919" t="str">
            <v>obec</v>
          </cell>
          <cell r="H6919">
            <v>600067491</v>
          </cell>
          <cell r="I6919" t="str">
            <v>70995826</v>
          </cell>
          <cell r="J6919">
            <v>820</v>
          </cell>
          <cell r="K6919" t="str">
            <v>SINGCLEAN</v>
          </cell>
          <cell r="L6919" t="str">
            <v>ANO</v>
          </cell>
          <cell r="M6919" t="str">
            <v>Základní škola Toužim, příspěvková organizace</v>
          </cell>
          <cell r="N6919" t="str">
            <v>Plzeňská</v>
          </cell>
          <cell r="O6919">
            <v>395</v>
          </cell>
          <cell r="Q6919">
            <v>36401</v>
          </cell>
          <cell r="R6919" t="str">
            <v>Toužim</v>
          </cell>
          <cell r="S6919" t="str">
            <v>354 224 555 ,739245247</v>
          </cell>
          <cell r="T6919" t="str">
            <v>zstouzim@zstouzim.cz</v>
          </cell>
        </row>
        <row r="6920">
          <cell r="A6920">
            <v>600069907</v>
          </cell>
          <cell r="B6920">
            <v>70995851</v>
          </cell>
          <cell r="C6920" t="str">
            <v>Plzeňský kraj</v>
          </cell>
          <cell r="D6920" t="str">
            <v xml:space="preserve">Plzeň-jih </v>
          </cell>
          <cell r="E6920" t="str">
            <v>Městský úřad Stod</v>
          </cell>
          <cell r="F6920" t="str">
            <v>Stod</v>
          </cell>
          <cell r="G6920" t="str">
            <v>obec</v>
          </cell>
          <cell r="H6920">
            <v>600069907</v>
          </cell>
          <cell r="I6920" t="str">
            <v>70995851</v>
          </cell>
          <cell r="J6920">
            <v>40</v>
          </cell>
          <cell r="K6920" t="str">
            <v>SINGCLEAN</v>
          </cell>
          <cell r="L6920" t="str">
            <v>ANO</v>
          </cell>
          <cell r="M6920" t="str">
            <v>Mateřská škola Dnešice, okres Plzeň-jih, příspěvková organizace</v>
          </cell>
          <cell r="O6920">
            <v>110</v>
          </cell>
          <cell r="Q6920">
            <v>33443</v>
          </cell>
          <cell r="R6920" t="str">
            <v>Dnešice</v>
          </cell>
          <cell r="S6920">
            <v>377988223</v>
          </cell>
          <cell r="T6920" t="str">
            <v>msdnesice@volny.cz</v>
          </cell>
        </row>
        <row r="6921">
          <cell r="A6921">
            <v>600073955</v>
          </cell>
          <cell r="B6921">
            <v>70995877</v>
          </cell>
          <cell r="C6921" t="str">
            <v>Plzeňský kraj</v>
          </cell>
          <cell r="D6921" t="str">
            <v xml:space="preserve">Tachov </v>
          </cell>
          <cell r="E6921" t="str">
            <v>Městský úřad Tachov</v>
          </cell>
          <cell r="F6921" t="str">
            <v>Tachov</v>
          </cell>
          <cell r="G6921" t="str">
            <v>obec</v>
          </cell>
          <cell r="H6921">
            <v>600073955</v>
          </cell>
          <cell r="I6921" t="str">
            <v>70995877</v>
          </cell>
          <cell r="J6921">
            <v>80</v>
          </cell>
          <cell r="K6921" t="str">
            <v>SINGCLEAN</v>
          </cell>
          <cell r="L6921" t="str">
            <v>ANO</v>
          </cell>
          <cell r="M6921" t="str">
            <v>Základní škola a Mateřská škola Hošťka, okres Tachov</v>
          </cell>
          <cell r="O6921">
            <v>263</v>
          </cell>
          <cell r="Q6921">
            <v>34806</v>
          </cell>
          <cell r="R6921" t="str">
            <v>Hošťka</v>
          </cell>
          <cell r="S6921" t="str">
            <v>374 795 140 ,739631689</v>
          </cell>
          <cell r="T6921" t="str">
            <v>zsms.hostka@seznam.cz</v>
          </cell>
        </row>
        <row r="6922">
          <cell r="A6922">
            <v>600070743</v>
          </cell>
          <cell r="B6922">
            <v>70995931</v>
          </cell>
          <cell r="C6922" t="str">
            <v>Plzeňský kraj</v>
          </cell>
          <cell r="D6922" t="str">
            <v xml:space="preserve">Plzeň-sever </v>
          </cell>
          <cell r="E6922" t="str">
            <v>Městský úřad Nýřany</v>
          </cell>
          <cell r="F6922" t="str">
            <v>Nýřany</v>
          </cell>
          <cell r="G6922" t="str">
            <v>obec</v>
          </cell>
          <cell r="H6922">
            <v>600070743</v>
          </cell>
          <cell r="I6922" t="str">
            <v>70995931</v>
          </cell>
          <cell r="J6922">
            <v>120</v>
          </cell>
          <cell r="K6922" t="str">
            <v>SINGCLEAN</v>
          </cell>
          <cell r="L6922" t="str">
            <v>ANO</v>
          </cell>
          <cell r="M6922" t="str">
            <v>Mateřská škola Druztová, okres Plzeň-sever, příspěvková organizace</v>
          </cell>
          <cell r="O6922">
            <v>42</v>
          </cell>
          <cell r="Q6922">
            <v>33007</v>
          </cell>
          <cell r="R6922" t="str">
            <v>Druztová</v>
          </cell>
          <cell r="S6922">
            <v>377824355</v>
          </cell>
          <cell r="T6922" t="str">
            <v>msdruztova42@seznam.cz</v>
          </cell>
        </row>
        <row r="6923">
          <cell r="A6923">
            <v>600072886</v>
          </cell>
          <cell r="B6923">
            <v>70995974</v>
          </cell>
          <cell r="C6923" t="str">
            <v>Karlovarský kraj</v>
          </cell>
          <cell r="D6923" t="str">
            <v xml:space="preserve">Sokolov </v>
          </cell>
          <cell r="E6923" t="str">
            <v>Městský úřad Sokolov</v>
          </cell>
          <cell r="F6923" t="str">
            <v>Sokolov</v>
          </cell>
          <cell r="G6923" t="str">
            <v>obec</v>
          </cell>
          <cell r="H6923">
            <v>600072886</v>
          </cell>
          <cell r="I6923" t="str">
            <v>70995974</v>
          </cell>
          <cell r="J6923">
            <v>120</v>
          </cell>
          <cell r="K6923" t="str">
            <v>SINGCLEAN</v>
          </cell>
          <cell r="L6923" t="str">
            <v>ANO</v>
          </cell>
          <cell r="M6923" t="str">
            <v>Základní škola a mateřská škola Libavské Údolí, okres Sokolov</v>
          </cell>
          <cell r="O6923">
            <v>109</v>
          </cell>
          <cell r="Q6923">
            <v>35751</v>
          </cell>
          <cell r="R6923" t="str">
            <v>Libavské Údolí</v>
          </cell>
          <cell r="S6923">
            <v>604428231</v>
          </cell>
          <cell r="T6923" t="str">
            <v>pansbo@seznam.cz</v>
          </cell>
        </row>
        <row r="6924">
          <cell r="A6924">
            <v>600072517</v>
          </cell>
          <cell r="B6924">
            <v>70995982</v>
          </cell>
          <cell r="C6924" t="str">
            <v>Karlovarský kraj</v>
          </cell>
          <cell r="D6924" t="str">
            <v xml:space="preserve">Sokolov </v>
          </cell>
          <cell r="E6924" t="str">
            <v>Městský úřad Sokolov</v>
          </cell>
          <cell r="F6924" t="str">
            <v>Sokolov</v>
          </cell>
          <cell r="G6924" t="str">
            <v>obec</v>
          </cell>
          <cell r="H6924">
            <v>600072517</v>
          </cell>
          <cell r="I6924" t="str">
            <v>70995982</v>
          </cell>
          <cell r="J6924">
            <v>60</v>
          </cell>
          <cell r="K6924" t="str">
            <v>SINGCLEAN</v>
          </cell>
          <cell r="L6924" t="str">
            <v>ANO</v>
          </cell>
          <cell r="M6924" t="str">
            <v>Mateřská škola Šabina, okres Sokolov</v>
          </cell>
          <cell r="O6924">
            <v>80</v>
          </cell>
          <cell r="Q6924">
            <v>35601</v>
          </cell>
          <cell r="R6924" t="str">
            <v>Šabina</v>
          </cell>
          <cell r="S6924">
            <v>352693231</v>
          </cell>
          <cell r="T6924" t="str">
            <v>mssabina@volny.cz</v>
          </cell>
        </row>
        <row r="6925">
          <cell r="A6925">
            <v>600051897</v>
          </cell>
          <cell r="B6925">
            <v>70995991</v>
          </cell>
          <cell r="C6925" t="str">
            <v>Středočeský kraj</v>
          </cell>
          <cell r="D6925" t="str">
            <v xml:space="preserve">Praha-východ </v>
          </cell>
          <cell r="E6925" t="str">
            <v>Městský úřad Říčany</v>
          </cell>
          <cell r="F6925" t="str">
            <v>Říčany</v>
          </cell>
          <cell r="G6925" t="str">
            <v>obec</v>
          </cell>
          <cell r="H6925">
            <v>600051897</v>
          </cell>
          <cell r="I6925" t="str">
            <v>70995991</v>
          </cell>
          <cell r="J6925">
            <v>120</v>
          </cell>
          <cell r="K6925" t="str">
            <v>SINGCLEAN</v>
          </cell>
          <cell r="L6925" t="str">
            <v>ANO</v>
          </cell>
          <cell r="M6925" t="str">
            <v>Mateřská škola Slunečnice, Všestary</v>
          </cell>
          <cell r="N6925" t="str">
            <v>Pankrácká</v>
          </cell>
          <cell r="O6925">
            <v>73</v>
          </cell>
          <cell r="Q6925">
            <v>25163</v>
          </cell>
          <cell r="R6925" t="str">
            <v>Všestary</v>
          </cell>
          <cell r="S6925">
            <v>736754897</v>
          </cell>
          <cell r="T6925" t="str">
            <v>reditelka@msvsestary.cz</v>
          </cell>
        </row>
        <row r="6926">
          <cell r="A6926">
            <v>600052524</v>
          </cell>
          <cell r="B6926">
            <v>70996016</v>
          </cell>
          <cell r="C6926" t="str">
            <v>Středočeský kraj</v>
          </cell>
          <cell r="D6926" t="str">
            <v xml:space="preserve">Praha-západ </v>
          </cell>
          <cell r="E6926" t="str">
            <v>Městský úřad Černošice</v>
          </cell>
          <cell r="F6926" t="str">
            <v>Černošice</v>
          </cell>
          <cell r="G6926" t="str">
            <v>obec</v>
          </cell>
          <cell r="H6926">
            <v>600052524</v>
          </cell>
          <cell r="I6926" t="str">
            <v>70996016</v>
          </cell>
          <cell r="J6926">
            <v>440</v>
          </cell>
          <cell r="K6926" t="str">
            <v>SINGCLEAN</v>
          </cell>
          <cell r="L6926" t="str">
            <v>ANO</v>
          </cell>
          <cell r="M6926" t="str">
            <v>Mateřská škola Jílové u Prahy, Pod Školkou 493, okres Praha - západ</v>
          </cell>
          <cell r="N6926" t="str">
            <v>Pod Školkou</v>
          </cell>
          <cell r="O6926">
            <v>493</v>
          </cell>
          <cell r="Q6926">
            <v>25401</v>
          </cell>
          <cell r="R6926" t="str">
            <v>Jílové u Prahy</v>
          </cell>
          <cell r="S6926">
            <v>241950547</v>
          </cell>
          <cell r="T6926" t="str">
            <v>msjilove@seznam.cz</v>
          </cell>
        </row>
        <row r="6927">
          <cell r="A6927">
            <v>600072037</v>
          </cell>
          <cell r="B6927">
            <v>70996032</v>
          </cell>
          <cell r="C6927" t="str">
            <v>Plzeňský kraj</v>
          </cell>
          <cell r="D6927" t="str">
            <v xml:space="preserve">Rokycany </v>
          </cell>
          <cell r="E6927" t="str">
            <v>Městský úřad Rokycany</v>
          </cell>
          <cell r="F6927" t="str">
            <v>Rokycany</v>
          </cell>
          <cell r="G6927" t="str">
            <v>obec</v>
          </cell>
          <cell r="H6927">
            <v>600072037</v>
          </cell>
          <cell r="I6927" t="str">
            <v>70996032</v>
          </cell>
          <cell r="J6927">
            <v>1180</v>
          </cell>
          <cell r="K6927" t="str">
            <v>SINGCLEAN</v>
          </cell>
          <cell r="L6927" t="str">
            <v>ANO</v>
          </cell>
          <cell r="M6927" t="str">
            <v>Základní škola J. V. Sládka Zbiroh, příspěvková organizace</v>
          </cell>
          <cell r="N6927" t="str">
            <v>Muchova</v>
          </cell>
          <cell r="O6927">
            <v>554</v>
          </cell>
          <cell r="Q6927">
            <v>33808</v>
          </cell>
          <cell r="R6927" t="str">
            <v>Zbiroh</v>
          </cell>
          <cell r="S6927" t="str">
            <v>371 794 439 ,739039903</v>
          </cell>
          <cell r="T6927" t="str">
            <v>zs.zbiroh@worldonline.cz</v>
          </cell>
        </row>
        <row r="6928">
          <cell r="A6928">
            <v>600052320</v>
          </cell>
          <cell r="B6928">
            <v>70996059</v>
          </cell>
          <cell r="C6928" t="str">
            <v>Středočeský kraj</v>
          </cell>
          <cell r="D6928" t="str">
            <v xml:space="preserve">Praha-východ </v>
          </cell>
          <cell r="E6928" t="str">
            <v>Městský úřad Brandýs nad Labem-Stará Boleslav</v>
          </cell>
          <cell r="F6928" t="str">
            <v>Brandýs n.L.-S.Boleslav</v>
          </cell>
          <cell r="G6928" t="str">
            <v>obec</v>
          </cell>
          <cell r="H6928">
            <v>600052320</v>
          </cell>
          <cell r="I6928" t="str">
            <v>70996059</v>
          </cell>
          <cell r="J6928">
            <v>240</v>
          </cell>
          <cell r="K6928" t="str">
            <v>SINGCLEAN</v>
          </cell>
          <cell r="L6928" t="str">
            <v>ANO</v>
          </cell>
          <cell r="M6928" t="str">
            <v>Základní škola a Mateřská škola Panenské Břežany, okres Praha - východ</v>
          </cell>
          <cell r="O6928">
            <v>63</v>
          </cell>
          <cell r="Q6928">
            <v>25070</v>
          </cell>
          <cell r="R6928" t="str">
            <v>Panenské Břežany</v>
          </cell>
          <cell r="S6928">
            <v>283970624</v>
          </cell>
          <cell r="T6928" t="str">
            <v>zsbrezany@seznam.cz</v>
          </cell>
        </row>
        <row r="6929">
          <cell r="A6929">
            <v>650064992</v>
          </cell>
          <cell r="B6929">
            <v>70996067</v>
          </cell>
          <cell r="C6929" t="str">
            <v>Královéhradecký kraj</v>
          </cell>
          <cell r="D6929" t="str">
            <v xml:space="preserve">Hradec Králové </v>
          </cell>
          <cell r="E6929" t="str">
            <v>Magistrát města Hradce Králové</v>
          </cell>
          <cell r="F6929" t="str">
            <v>Hradec Králové</v>
          </cell>
          <cell r="G6929" t="str">
            <v>obec</v>
          </cell>
          <cell r="H6929">
            <v>650064992</v>
          </cell>
          <cell r="I6929" t="str">
            <v>70996067</v>
          </cell>
          <cell r="J6929">
            <v>760</v>
          </cell>
          <cell r="K6929" t="str">
            <v>SINGCLEAN</v>
          </cell>
          <cell r="L6929" t="str">
            <v>ANO</v>
          </cell>
          <cell r="M6929" t="str">
            <v>Základní škola a mateřská škola, Libčany</v>
          </cell>
          <cell r="O6929">
            <v>1</v>
          </cell>
          <cell r="Q6929">
            <v>50322</v>
          </cell>
          <cell r="R6929" t="str">
            <v>Libčany</v>
          </cell>
          <cell r="S6929">
            <v>495585188</v>
          </cell>
          <cell r="T6929" t="str">
            <v>zs.libcany@worldonline.cz</v>
          </cell>
        </row>
        <row r="6930">
          <cell r="A6930">
            <v>600046419</v>
          </cell>
          <cell r="B6930">
            <v>70996083</v>
          </cell>
          <cell r="C6930" t="str">
            <v>Středočeský kraj</v>
          </cell>
          <cell r="D6930" t="str">
            <v xml:space="preserve">Kutná Hora </v>
          </cell>
          <cell r="E6930" t="str">
            <v>Městský úřad Kutná Hora</v>
          </cell>
          <cell r="F6930" t="str">
            <v>Kutná Hora</v>
          </cell>
          <cell r="G6930" t="str">
            <v>obec</v>
          </cell>
          <cell r="H6930">
            <v>600046419</v>
          </cell>
          <cell r="I6930" t="str">
            <v>70996083</v>
          </cell>
          <cell r="J6930">
            <v>20</v>
          </cell>
          <cell r="K6930" t="str">
            <v>SINGCLEAN</v>
          </cell>
          <cell r="L6930" t="str">
            <v>ANO</v>
          </cell>
          <cell r="M6930" t="str">
            <v>Mateřská škola Rataje nad Sázavou</v>
          </cell>
          <cell r="N6930" t="str">
            <v>náměstí Míru</v>
          </cell>
          <cell r="O6930">
            <v>11</v>
          </cell>
          <cell r="Q6930">
            <v>28507</v>
          </cell>
          <cell r="R6930" t="str">
            <v>Rataje nad Sázavou</v>
          </cell>
          <cell r="S6930">
            <v>327321176</v>
          </cell>
          <cell r="T6930" t="str">
            <v>zs.ratajens@seznam.cz</v>
          </cell>
        </row>
        <row r="6931">
          <cell r="A6931">
            <v>600111610</v>
          </cell>
          <cell r="B6931">
            <v>70996091</v>
          </cell>
          <cell r="C6931" t="str">
            <v>Jihomoravský kraj</v>
          </cell>
          <cell r="D6931" t="str">
            <v xml:space="preserve">Břeclav </v>
          </cell>
          <cell r="E6931" t="str">
            <v>Městský úřad Břeclav</v>
          </cell>
          <cell r="F6931" t="str">
            <v>Břeclav</v>
          </cell>
          <cell r="G6931" t="str">
            <v>obec</v>
          </cell>
          <cell r="H6931">
            <v>600111610</v>
          </cell>
          <cell r="I6931" t="str">
            <v>70996091</v>
          </cell>
          <cell r="J6931">
            <v>80</v>
          </cell>
          <cell r="K6931" t="str">
            <v>SINGCLEAN</v>
          </cell>
          <cell r="L6931" t="str">
            <v>ANO</v>
          </cell>
          <cell r="M6931" t="str">
            <v>Mateřská škola Moravský Žižkov, příspěvková organizace</v>
          </cell>
          <cell r="N6931" t="str">
            <v>U Školky</v>
          </cell>
          <cell r="O6931">
            <v>340</v>
          </cell>
          <cell r="Q6931">
            <v>69101</v>
          </cell>
          <cell r="R6931" t="str">
            <v>Moravský Žižkov</v>
          </cell>
          <cell r="S6931">
            <v>519346108</v>
          </cell>
          <cell r="T6931" t="str">
            <v>ms.mzizkov@tiscali.cz</v>
          </cell>
        </row>
        <row r="6932">
          <cell r="A6932">
            <v>600124797</v>
          </cell>
          <cell r="B6932">
            <v>70996156</v>
          </cell>
          <cell r="C6932" t="str">
            <v>Jihomoravský kraj</v>
          </cell>
          <cell r="D6932" t="str">
            <v xml:space="preserve">Vyškov </v>
          </cell>
          <cell r="E6932" t="str">
            <v>Městský úřad Bučovice</v>
          </cell>
          <cell r="F6932" t="str">
            <v>Bučovice</v>
          </cell>
          <cell r="G6932" t="str">
            <v>obec</v>
          </cell>
          <cell r="H6932">
            <v>600124797</v>
          </cell>
          <cell r="I6932" t="str">
            <v>70996156</v>
          </cell>
          <cell r="J6932">
            <v>60</v>
          </cell>
          <cell r="K6932" t="str">
            <v>SINGCLEAN</v>
          </cell>
          <cell r="L6932" t="str">
            <v>ANO</v>
          </cell>
          <cell r="M6932" t="str">
            <v>Mateřská škola Nevojice, příspěvková organizace</v>
          </cell>
          <cell r="O6932">
            <v>67</v>
          </cell>
          <cell r="Q6932">
            <v>68501</v>
          </cell>
          <cell r="R6932" t="str">
            <v>Nevojice</v>
          </cell>
          <cell r="S6932">
            <v>517383480</v>
          </cell>
          <cell r="T6932" t="str">
            <v>msnevojice@longnet.info</v>
          </cell>
        </row>
        <row r="6933">
          <cell r="A6933">
            <v>600106136</v>
          </cell>
          <cell r="B6933">
            <v>70996229</v>
          </cell>
          <cell r="C6933" t="str">
            <v>Jihomoravský kraj</v>
          </cell>
          <cell r="D6933" t="str">
            <v xml:space="preserve">Blansko </v>
          </cell>
          <cell r="E6933" t="str">
            <v>Městský úřad Boskovice</v>
          </cell>
          <cell r="F6933" t="str">
            <v>Boskovice</v>
          </cell>
          <cell r="G6933" t="str">
            <v>obec</v>
          </cell>
          <cell r="H6933">
            <v>600106136</v>
          </cell>
          <cell r="I6933" t="str">
            <v>70996229</v>
          </cell>
          <cell r="J6933">
            <v>500</v>
          </cell>
          <cell r="K6933" t="str">
            <v>SINGCLEAN</v>
          </cell>
          <cell r="L6933" t="str">
            <v>ANO</v>
          </cell>
          <cell r="M6933" t="str">
            <v>Základní škola a Mateřská škola Žďárná, okres Blansko, příspěvková organizace</v>
          </cell>
          <cell r="O6933">
            <v>217</v>
          </cell>
          <cell r="Q6933">
            <v>67952</v>
          </cell>
          <cell r="R6933" t="str">
            <v>Žďárná</v>
          </cell>
          <cell r="S6933">
            <v>516468284</v>
          </cell>
          <cell r="T6933" t="str">
            <v>zs.zdarna@seznam.cz</v>
          </cell>
        </row>
        <row r="6934">
          <cell r="A6934">
            <v>600148211</v>
          </cell>
          <cell r="B6934">
            <v>70996237</v>
          </cell>
          <cell r="C6934" t="str">
            <v>Olomoucký kraj</v>
          </cell>
          <cell r="D6934" t="str">
            <v xml:space="preserve">Šumperk </v>
          </cell>
          <cell r="E6934" t="str">
            <v>Městský úřad Šumperk</v>
          </cell>
          <cell r="F6934" t="str">
            <v>Šumperk</v>
          </cell>
          <cell r="G6934" t="str">
            <v>obec</v>
          </cell>
          <cell r="H6934">
            <v>600148211</v>
          </cell>
          <cell r="I6934" t="str">
            <v>70996237</v>
          </cell>
          <cell r="J6934">
            <v>120</v>
          </cell>
          <cell r="K6934" t="str">
            <v>SINGCLEAN</v>
          </cell>
          <cell r="L6934" t="str">
            <v>ANO</v>
          </cell>
          <cell r="M6934" t="str">
            <v>Základní škola a Mateřská škola Bratrušov, okres Šumperk, příspěvková organizace</v>
          </cell>
          <cell r="O6934">
            <v>133</v>
          </cell>
          <cell r="Q6934">
            <v>78701</v>
          </cell>
          <cell r="R6934" t="str">
            <v>Bratrušov</v>
          </cell>
          <cell r="S6934">
            <v>583253276</v>
          </cell>
        </row>
        <row r="6935">
          <cell r="A6935">
            <v>600146863</v>
          </cell>
          <cell r="B6935">
            <v>70996253</v>
          </cell>
          <cell r="C6935" t="str">
            <v>Olomoucký kraj</v>
          </cell>
          <cell r="D6935" t="str">
            <v xml:space="preserve">Přerov </v>
          </cell>
          <cell r="E6935" t="str">
            <v>Městský úřad Hranice</v>
          </cell>
          <cell r="F6935" t="str">
            <v>Hranice</v>
          </cell>
          <cell r="G6935" t="str">
            <v>obec</v>
          </cell>
          <cell r="H6935">
            <v>600146863</v>
          </cell>
          <cell r="I6935" t="str">
            <v>70996253</v>
          </cell>
          <cell r="J6935">
            <v>120</v>
          </cell>
          <cell r="K6935" t="str">
            <v>SINGCLEAN</v>
          </cell>
          <cell r="L6935" t="str">
            <v>ANO</v>
          </cell>
          <cell r="M6935" t="str">
            <v>Mateřská škola Čtyřlístek Milenov, příspěvková organizace</v>
          </cell>
          <cell r="O6935">
            <v>75</v>
          </cell>
          <cell r="Q6935">
            <v>75361</v>
          </cell>
          <cell r="R6935" t="str">
            <v>Milenov</v>
          </cell>
          <cell r="S6935">
            <v>581616132</v>
          </cell>
          <cell r="T6935" t="str">
            <v>skola.mil@atlas.cz</v>
          </cell>
        </row>
        <row r="6936">
          <cell r="A6936">
            <v>600147983</v>
          </cell>
          <cell r="B6936">
            <v>70996261</v>
          </cell>
          <cell r="C6936" t="str">
            <v>Olomoucký kraj</v>
          </cell>
          <cell r="D6936" t="str">
            <v xml:space="preserve">Šumperk </v>
          </cell>
          <cell r="E6936" t="str">
            <v>Městský úřad Zábřeh</v>
          </cell>
          <cell r="F6936" t="str">
            <v>Zábřeh</v>
          </cell>
          <cell r="G6936" t="str">
            <v>obec</v>
          </cell>
          <cell r="H6936">
            <v>600147983</v>
          </cell>
          <cell r="I6936" t="str">
            <v>70996261</v>
          </cell>
          <cell r="J6936">
            <v>120</v>
          </cell>
          <cell r="K6936" t="str">
            <v>SINGCLEAN</v>
          </cell>
          <cell r="L6936" t="str">
            <v>ANO</v>
          </cell>
          <cell r="M6936" t="str">
            <v>Základní škola a mateřská škola Brníčko, příspěvková organizace</v>
          </cell>
          <cell r="O6936">
            <v>85</v>
          </cell>
          <cell r="Q6936">
            <v>78975</v>
          </cell>
          <cell r="R6936" t="str">
            <v>Brníčko</v>
          </cell>
          <cell r="S6936">
            <v>583438023</v>
          </cell>
          <cell r="T6936" t="str">
            <v>zs.brnicko@seznam.cz</v>
          </cell>
        </row>
        <row r="6937">
          <cell r="A6937">
            <v>600126790</v>
          </cell>
          <cell r="B6937">
            <v>70996270</v>
          </cell>
          <cell r="C6937" t="str">
            <v>Jihomoravský kraj</v>
          </cell>
          <cell r="D6937" t="str">
            <v xml:space="preserve">Znojmo </v>
          </cell>
          <cell r="E6937" t="str">
            <v>Městský úřad Moravský Krumlov</v>
          </cell>
          <cell r="F6937" t="str">
            <v>Moravský Krumlov</v>
          </cell>
          <cell r="G6937" t="str">
            <v>obec</v>
          </cell>
          <cell r="H6937">
            <v>600126790</v>
          </cell>
          <cell r="I6937" t="str">
            <v>70996270</v>
          </cell>
          <cell r="J6937">
            <v>80</v>
          </cell>
          <cell r="K6937" t="str">
            <v>SINGCLEAN</v>
          </cell>
          <cell r="L6937" t="str">
            <v>ANO</v>
          </cell>
          <cell r="M6937" t="str">
            <v>Mateřská škola Jiřice u Miroslavi č. 89, okres Znojmo, příspěvková organizace</v>
          </cell>
          <cell r="O6937">
            <v>89</v>
          </cell>
          <cell r="Q6937">
            <v>67178</v>
          </cell>
          <cell r="R6937" t="str">
            <v>Jiřice u Miroslavi</v>
          </cell>
          <cell r="S6937">
            <v>515331132</v>
          </cell>
          <cell r="T6937" t="str">
            <v>msjiriceumiroslavi@seznam.cz</v>
          </cell>
        </row>
        <row r="6938">
          <cell r="A6938">
            <v>600141632</v>
          </cell>
          <cell r="B6938">
            <v>70996288</v>
          </cell>
          <cell r="C6938" t="str">
            <v>Moravskoslezský kraj</v>
          </cell>
          <cell r="D6938" t="str">
            <v xml:space="preserve">Opava </v>
          </cell>
          <cell r="E6938" t="str">
            <v>Městský úřad Vítkov</v>
          </cell>
          <cell r="F6938" t="str">
            <v>Vítkov</v>
          </cell>
          <cell r="G6938" t="str">
            <v>obec</v>
          </cell>
          <cell r="H6938">
            <v>600141632</v>
          </cell>
          <cell r="I6938" t="str">
            <v>70996288</v>
          </cell>
          <cell r="J6938">
            <v>440</v>
          </cell>
          <cell r="K6938" t="str">
            <v>SINGCLEAN</v>
          </cell>
          <cell r="L6938" t="str">
            <v>ANO</v>
          </cell>
          <cell r="M6938" t="str">
            <v>Mateřská škola Vítkov, Husova 629, okres Opava, příspěvková organizace</v>
          </cell>
          <cell r="N6938" t="str">
            <v>Husova</v>
          </cell>
          <cell r="O6938">
            <v>629</v>
          </cell>
          <cell r="Q6938">
            <v>74901</v>
          </cell>
          <cell r="R6938" t="str">
            <v>Vítkov</v>
          </cell>
          <cell r="S6938">
            <v>556300667</v>
          </cell>
          <cell r="T6938" t="str">
            <v>msskola.vitkov@tiscali.cz</v>
          </cell>
        </row>
        <row r="6939">
          <cell r="A6939">
            <v>600127842</v>
          </cell>
          <cell r="B6939">
            <v>70996296</v>
          </cell>
          <cell r="C6939" t="str">
            <v>Jihomoravský kraj</v>
          </cell>
          <cell r="D6939" t="str">
            <v xml:space="preserve">Znojmo </v>
          </cell>
          <cell r="E6939" t="str">
            <v>Městský úřad Moravský Krumlov</v>
          </cell>
          <cell r="F6939" t="str">
            <v>Moravský Krumlov</v>
          </cell>
          <cell r="G6939" t="str">
            <v>obec</v>
          </cell>
          <cell r="H6939">
            <v>600127842</v>
          </cell>
          <cell r="I6939" t="str">
            <v>70996296</v>
          </cell>
          <cell r="J6939">
            <v>200</v>
          </cell>
          <cell r="K6939" t="str">
            <v>SINGCLEAN</v>
          </cell>
          <cell r="L6939" t="str">
            <v>ANO</v>
          </cell>
          <cell r="M6939" t="str">
            <v>Základní škola, Jiřice u Miroslavi, okres Znojmo, příspěvková organizace</v>
          </cell>
          <cell r="O6939">
            <v>87</v>
          </cell>
          <cell r="Q6939">
            <v>67178</v>
          </cell>
          <cell r="R6939" t="str">
            <v>Jiřice u Miroslavi</v>
          </cell>
          <cell r="S6939">
            <v>515331118</v>
          </cell>
          <cell r="T6939" t="str">
            <v>slaninal@seznam.cz</v>
          </cell>
        </row>
        <row r="6940">
          <cell r="A6940">
            <v>650061357</v>
          </cell>
          <cell r="B6940">
            <v>70996318</v>
          </cell>
          <cell r="C6940" t="str">
            <v>Olomoucký kraj</v>
          </cell>
          <cell r="D6940" t="str">
            <v xml:space="preserve">Olomouc </v>
          </cell>
          <cell r="E6940" t="str">
            <v>Magistrát města Olomouce</v>
          </cell>
          <cell r="F6940" t="str">
            <v>Olomouc</v>
          </cell>
          <cell r="G6940" t="str">
            <v>obec</v>
          </cell>
          <cell r="H6940">
            <v>650061357</v>
          </cell>
          <cell r="I6940" t="str">
            <v>70996318</v>
          </cell>
          <cell r="J6940">
            <v>340</v>
          </cell>
          <cell r="K6940" t="str">
            <v>SINGCLEAN</v>
          </cell>
          <cell r="L6940" t="str">
            <v>ANO</v>
          </cell>
          <cell r="M6940" t="str">
            <v>Základní škola a Mateřská škola Křelov-Břuchotín, příspěvková organizace</v>
          </cell>
          <cell r="N6940" t="str">
            <v>Lipové náměstí</v>
          </cell>
          <cell r="O6940">
            <v>29</v>
          </cell>
          <cell r="P6940">
            <v>18</v>
          </cell>
          <cell r="Q6940">
            <v>78336</v>
          </cell>
          <cell r="R6940" t="str">
            <v>Křelov-Břuchotín</v>
          </cell>
          <cell r="S6940">
            <v>585381290</v>
          </cell>
          <cell r="T6940" t="str">
            <v>zskrelov@seznam.cz</v>
          </cell>
        </row>
        <row r="6941">
          <cell r="A6941">
            <v>600109658</v>
          </cell>
          <cell r="B6941">
            <v>70996334</v>
          </cell>
          <cell r="C6941" t="str">
            <v>Jihomoravský kraj</v>
          </cell>
          <cell r="D6941" t="str">
            <v xml:space="preserve">Brno-venkov </v>
          </cell>
          <cell r="E6941" t="str">
            <v>Městský úřad Tišnov</v>
          </cell>
          <cell r="F6941" t="str">
            <v>Tišnov</v>
          </cell>
          <cell r="G6941" t="str">
            <v>obec</v>
          </cell>
          <cell r="H6941">
            <v>600109658</v>
          </cell>
          <cell r="I6941" t="str">
            <v>70996334</v>
          </cell>
          <cell r="J6941">
            <v>80</v>
          </cell>
          <cell r="K6941" t="str">
            <v>SINGCLEAN</v>
          </cell>
          <cell r="L6941" t="str">
            <v>ANO</v>
          </cell>
          <cell r="M6941" t="str">
            <v>Mateřská škola Lomnička, okres Brno - venkov příspěvková organizace</v>
          </cell>
          <cell r="O6941">
            <v>29</v>
          </cell>
          <cell r="Q6941">
            <v>66601</v>
          </cell>
          <cell r="R6941" t="str">
            <v>Lomnička</v>
          </cell>
          <cell r="S6941">
            <v>774515754</v>
          </cell>
          <cell r="T6941" t="str">
            <v>mslomnicka@seznam.cz</v>
          </cell>
        </row>
        <row r="6942">
          <cell r="A6942">
            <v>650050941</v>
          </cell>
          <cell r="B6942">
            <v>70996342</v>
          </cell>
          <cell r="C6942" t="str">
            <v>Jihočeský kraj</v>
          </cell>
          <cell r="D6942" t="str">
            <v xml:space="preserve">Prachatice </v>
          </cell>
          <cell r="E6942" t="str">
            <v>Městský úřad Prachatice</v>
          </cell>
          <cell r="F6942" t="str">
            <v>Prachatice</v>
          </cell>
          <cell r="G6942" t="str">
            <v>obec</v>
          </cell>
          <cell r="H6942">
            <v>650050941</v>
          </cell>
          <cell r="I6942" t="str">
            <v>70996342</v>
          </cell>
          <cell r="J6942">
            <v>220</v>
          </cell>
          <cell r="K6942" t="str">
            <v>SINGCLEAN</v>
          </cell>
          <cell r="L6942" t="str">
            <v>ANO</v>
          </cell>
          <cell r="M6942" t="str">
            <v>Základní škola a Mateřská škola Lenora, okres Prachatice</v>
          </cell>
          <cell r="O6942">
            <v>86</v>
          </cell>
          <cell r="Q6942">
            <v>38442</v>
          </cell>
          <cell r="R6942" t="str">
            <v>Lenora</v>
          </cell>
          <cell r="S6942">
            <v>388438822</v>
          </cell>
          <cell r="T6942" t="str">
            <v>zbynekjicha@seznam.cz</v>
          </cell>
        </row>
        <row r="6943">
          <cell r="A6943">
            <v>668000392</v>
          </cell>
          <cell r="B6943">
            <v>70996377</v>
          </cell>
          <cell r="C6943" t="str">
            <v>Královéhradecký kraj</v>
          </cell>
          <cell r="D6943" t="str">
            <v xml:space="preserve">Náchod </v>
          </cell>
          <cell r="E6943" t="str">
            <v>Městský úřad Náchod</v>
          </cell>
          <cell r="F6943" t="str">
            <v>Náchod</v>
          </cell>
          <cell r="G6943" t="str">
            <v>obec</v>
          </cell>
          <cell r="H6943">
            <v>668000392</v>
          </cell>
          <cell r="I6943" t="str">
            <v>70996377</v>
          </cell>
          <cell r="J6943">
            <v>160</v>
          </cell>
          <cell r="K6943" t="str">
            <v>SINGCLEAN</v>
          </cell>
          <cell r="L6943" t="str">
            <v>ANO</v>
          </cell>
          <cell r="M6943" t="str">
            <v>Mateřská škola, Náchod, Alšova 952</v>
          </cell>
          <cell r="N6943" t="str">
            <v>Alšova</v>
          </cell>
          <cell r="O6943">
            <v>952</v>
          </cell>
          <cell r="Q6943">
            <v>54701</v>
          </cell>
          <cell r="R6943" t="str">
            <v>Náchod</v>
          </cell>
          <cell r="S6943">
            <v>491423413</v>
          </cell>
          <cell r="T6943" t="str">
            <v>reditelka@ms-alsova.cz</v>
          </cell>
        </row>
        <row r="6944">
          <cell r="A6944">
            <v>600062759</v>
          </cell>
          <cell r="B6944">
            <v>70996385</v>
          </cell>
          <cell r="C6944" t="str">
            <v>Jihočeský kraj</v>
          </cell>
          <cell r="D6944" t="str">
            <v xml:space="preserve">Prachatice </v>
          </cell>
          <cell r="E6944" t="str">
            <v>Městský úřad Prachatice</v>
          </cell>
          <cell r="F6944" t="str">
            <v>Prachatice</v>
          </cell>
          <cell r="G6944" t="str">
            <v>obec</v>
          </cell>
          <cell r="H6944">
            <v>600062759</v>
          </cell>
          <cell r="I6944" t="str">
            <v>70996385</v>
          </cell>
          <cell r="J6944">
            <v>60</v>
          </cell>
          <cell r="K6944" t="str">
            <v>SINGCLEAN</v>
          </cell>
          <cell r="L6944" t="str">
            <v>ANO</v>
          </cell>
          <cell r="M6944" t="str">
            <v>Mateřská škola Lažiště, okres Prachatice</v>
          </cell>
          <cell r="O6944">
            <v>93</v>
          </cell>
          <cell r="Q6944">
            <v>38432</v>
          </cell>
          <cell r="R6944" t="str">
            <v>Lažiště</v>
          </cell>
          <cell r="S6944">
            <v>725067886</v>
          </cell>
          <cell r="T6944" t="str">
            <v>ms.laziste@seznam.cz</v>
          </cell>
        </row>
        <row r="6945">
          <cell r="A6945">
            <v>668000449</v>
          </cell>
          <cell r="B6945">
            <v>70996393</v>
          </cell>
          <cell r="C6945" t="str">
            <v>Královéhradecký kraj</v>
          </cell>
          <cell r="D6945" t="str">
            <v xml:space="preserve">Náchod </v>
          </cell>
          <cell r="E6945" t="str">
            <v>Městský úřad Náchod</v>
          </cell>
          <cell r="F6945" t="str">
            <v>Náchod</v>
          </cell>
          <cell r="G6945" t="str">
            <v>obec</v>
          </cell>
          <cell r="H6945">
            <v>668000449</v>
          </cell>
          <cell r="I6945" t="str">
            <v>70996393</v>
          </cell>
          <cell r="J6945">
            <v>260</v>
          </cell>
          <cell r="K6945" t="str">
            <v>SINGCLEAN</v>
          </cell>
          <cell r="L6945" t="str">
            <v>ANO</v>
          </cell>
          <cell r="M6945" t="str">
            <v>Mateřská škola, Náchod, Myslbekova 4</v>
          </cell>
          <cell r="N6945" t="str">
            <v>Myslbekova</v>
          </cell>
          <cell r="O6945">
            <v>4</v>
          </cell>
          <cell r="Q6945">
            <v>54701</v>
          </cell>
          <cell r="R6945" t="str">
            <v>Náchod</v>
          </cell>
          <cell r="S6945">
            <v>491426240</v>
          </cell>
          <cell r="T6945" t="str">
            <v>ms.myslbekova@tiscali.cz</v>
          </cell>
        </row>
        <row r="6946">
          <cell r="A6946">
            <v>668000457</v>
          </cell>
          <cell r="B6946">
            <v>70996415</v>
          </cell>
          <cell r="C6946" t="str">
            <v>Královéhradecký kraj</v>
          </cell>
          <cell r="D6946" t="str">
            <v xml:space="preserve">Náchod </v>
          </cell>
          <cell r="E6946" t="str">
            <v>Městský úřad Náchod</v>
          </cell>
          <cell r="F6946" t="str">
            <v>Náchod</v>
          </cell>
          <cell r="G6946" t="str">
            <v>obec</v>
          </cell>
          <cell r="H6946">
            <v>668000457</v>
          </cell>
          <cell r="I6946" t="str">
            <v>70996415</v>
          </cell>
          <cell r="J6946">
            <v>160</v>
          </cell>
          <cell r="K6946" t="str">
            <v>SINGCLEAN</v>
          </cell>
          <cell r="L6946" t="str">
            <v>ANO</v>
          </cell>
          <cell r="M6946" t="str">
            <v>Mateřská škola, Náchod, Vančurova 1345</v>
          </cell>
          <cell r="N6946" t="str">
            <v>Vančurova</v>
          </cell>
          <cell r="O6946">
            <v>1345</v>
          </cell>
          <cell r="Q6946">
            <v>54701</v>
          </cell>
          <cell r="R6946" t="str">
            <v>Náchod</v>
          </cell>
          <cell r="S6946">
            <v>491428695</v>
          </cell>
          <cell r="T6946" t="str">
            <v>ms.vancurova@post.cz</v>
          </cell>
        </row>
        <row r="6947">
          <cell r="A6947">
            <v>650023030</v>
          </cell>
          <cell r="B6947">
            <v>70996423</v>
          </cell>
          <cell r="C6947" t="str">
            <v>Olomoucký kraj</v>
          </cell>
          <cell r="D6947" t="str">
            <v xml:space="preserve">Olomouc </v>
          </cell>
          <cell r="E6947" t="str">
            <v>Magistrát města Olomouce</v>
          </cell>
          <cell r="F6947" t="str">
            <v>Olomouc</v>
          </cell>
          <cell r="G6947" t="str">
            <v>obec</v>
          </cell>
          <cell r="H6947">
            <v>650023030</v>
          </cell>
          <cell r="I6947" t="str">
            <v>70996423</v>
          </cell>
          <cell r="J6947">
            <v>660</v>
          </cell>
          <cell r="K6947" t="str">
            <v>SINGCLEAN</v>
          </cell>
          <cell r="L6947" t="str">
            <v>ANO</v>
          </cell>
          <cell r="M6947" t="str">
            <v>Základní škola a Mateřská škola Bystrovany, okres Olomouc, příspěvková organizace</v>
          </cell>
          <cell r="N6947" t="str">
            <v>Makarenkova</v>
          </cell>
          <cell r="O6947">
            <v>23</v>
          </cell>
          <cell r="P6947">
            <v>2</v>
          </cell>
          <cell r="Q6947">
            <v>77900</v>
          </cell>
          <cell r="R6947" t="str">
            <v>Bystrovany</v>
          </cell>
          <cell r="S6947">
            <v>585311971</v>
          </cell>
          <cell r="T6947" t="str">
            <v>zsbystrovany@atlas.cz</v>
          </cell>
        </row>
        <row r="6948">
          <cell r="A6948">
            <v>668000422</v>
          </cell>
          <cell r="B6948">
            <v>70996431</v>
          </cell>
          <cell r="C6948" t="str">
            <v>Královéhradecký kraj</v>
          </cell>
          <cell r="D6948" t="str">
            <v xml:space="preserve">Náchod </v>
          </cell>
          <cell r="E6948" t="str">
            <v>Městský úřad Náchod</v>
          </cell>
          <cell r="F6948" t="str">
            <v>Náchod</v>
          </cell>
          <cell r="G6948" t="str">
            <v>obec</v>
          </cell>
          <cell r="H6948">
            <v>668000422</v>
          </cell>
          <cell r="I6948" t="str">
            <v>70996431</v>
          </cell>
          <cell r="J6948">
            <v>220</v>
          </cell>
          <cell r="K6948" t="str">
            <v>SINGCLEAN</v>
          </cell>
          <cell r="L6948" t="str">
            <v>ANO</v>
          </cell>
          <cell r="M6948" t="str">
            <v>Mateřská škola, Náchod, Komenského 301</v>
          </cell>
          <cell r="N6948" t="str">
            <v>Komenského</v>
          </cell>
          <cell r="O6948">
            <v>301</v>
          </cell>
          <cell r="Q6948">
            <v>54701</v>
          </cell>
          <cell r="R6948" t="str">
            <v>Náchod</v>
          </cell>
          <cell r="S6948">
            <v>499110210</v>
          </cell>
          <cell r="T6948" t="str">
            <v>info@mskomenskeho.cz</v>
          </cell>
        </row>
        <row r="6949">
          <cell r="A6949">
            <v>668000414</v>
          </cell>
          <cell r="B6949">
            <v>70996440</v>
          </cell>
          <cell r="C6949" t="str">
            <v>Královéhradecký kraj</v>
          </cell>
          <cell r="D6949" t="str">
            <v xml:space="preserve">Náchod </v>
          </cell>
          <cell r="E6949" t="str">
            <v>Městský úřad Náchod</v>
          </cell>
          <cell r="F6949" t="str">
            <v>Náchod</v>
          </cell>
          <cell r="G6949" t="str">
            <v>obec</v>
          </cell>
          <cell r="H6949">
            <v>668000414</v>
          </cell>
          <cell r="I6949" t="str">
            <v>70996440</v>
          </cell>
          <cell r="J6949">
            <v>320</v>
          </cell>
          <cell r="K6949" t="str">
            <v>SINGCLEAN</v>
          </cell>
          <cell r="L6949" t="str">
            <v>ANO</v>
          </cell>
          <cell r="M6949" t="str">
            <v>Mateřská škola, Náchod, Havlíčkova 1848</v>
          </cell>
          <cell r="N6949" t="str">
            <v>Havlíčkova</v>
          </cell>
          <cell r="O6949">
            <v>1848</v>
          </cell>
          <cell r="Q6949">
            <v>54701</v>
          </cell>
          <cell r="R6949" t="str">
            <v>Náchod</v>
          </cell>
          <cell r="S6949">
            <v>491427248</v>
          </cell>
          <cell r="T6949" t="str">
            <v>msplhov@msplhov.cz</v>
          </cell>
        </row>
        <row r="6950">
          <cell r="A6950">
            <v>668000660</v>
          </cell>
          <cell r="B6950">
            <v>70996458</v>
          </cell>
          <cell r="C6950" t="str">
            <v>Královéhradecký kraj</v>
          </cell>
          <cell r="D6950" t="str">
            <v xml:space="preserve">Náchod </v>
          </cell>
          <cell r="E6950" t="str">
            <v>Městský úřad Náchod</v>
          </cell>
          <cell r="F6950" t="str">
            <v>Náchod</v>
          </cell>
          <cell r="G6950" t="str">
            <v>obec</v>
          </cell>
          <cell r="H6950">
            <v>668000660</v>
          </cell>
          <cell r="I6950" t="str">
            <v>70996458</v>
          </cell>
          <cell r="J6950">
            <v>160</v>
          </cell>
          <cell r="K6950" t="str">
            <v>SINGCLEAN</v>
          </cell>
          <cell r="L6950" t="str">
            <v>ANO</v>
          </cell>
          <cell r="M6950" t="str">
            <v>Mateřská škola, Náchod, Vítkova 304</v>
          </cell>
          <cell r="N6950" t="str">
            <v>Vítkova</v>
          </cell>
          <cell r="O6950">
            <v>304</v>
          </cell>
          <cell r="Q6950">
            <v>54701</v>
          </cell>
          <cell r="R6950" t="str">
            <v>Náchod</v>
          </cell>
          <cell r="S6950">
            <v>491427241</v>
          </cell>
          <cell r="T6950" t="str">
            <v>ms.vitkova@tiscali.cz</v>
          </cell>
        </row>
        <row r="6951">
          <cell r="A6951">
            <v>668000406</v>
          </cell>
          <cell r="B6951">
            <v>70996466</v>
          </cell>
          <cell r="C6951" t="str">
            <v>Královéhradecký kraj</v>
          </cell>
          <cell r="D6951" t="str">
            <v xml:space="preserve">Náchod </v>
          </cell>
          <cell r="E6951" t="str">
            <v>Městský úřad Náchod</v>
          </cell>
          <cell r="F6951" t="str">
            <v>Náchod</v>
          </cell>
          <cell r="G6951" t="str">
            <v>obec</v>
          </cell>
          <cell r="H6951">
            <v>668000406</v>
          </cell>
          <cell r="I6951" t="str">
            <v>70996466</v>
          </cell>
          <cell r="J6951">
            <v>120</v>
          </cell>
          <cell r="K6951" t="str">
            <v>SINGCLEAN</v>
          </cell>
          <cell r="L6951" t="str">
            <v>ANO</v>
          </cell>
          <cell r="M6951" t="str">
            <v>Mateřská škola, Náchod, Březinova 669</v>
          </cell>
          <cell r="N6951" t="str">
            <v>Březinova</v>
          </cell>
          <cell r="O6951">
            <v>669</v>
          </cell>
          <cell r="Q6951">
            <v>54701</v>
          </cell>
          <cell r="R6951" t="str">
            <v>Náchod</v>
          </cell>
          <cell r="S6951">
            <v>491423664</v>
          </cell>
          <cell r="T6951" t="str">
            <v>reditelka@ms-brezinova.cz</v>
          </cell>
        </row>
        <row r="6952">
          <cell r="A6952">
            <v>650064577</v>
          </cell>
          <cell r="B6952">
            <v>70996474</v>
          </cell>
          <cell r="C6952" t="str">
            <v>Královéhradecký kraj</v>
          </cell>
          <cell r="D6952" t="str">
            <v xml:space="preserve">Náchod </v>
          </cell>
          <cell r="E6952" t="str">
            <v>Městský úřad Náchod</v>
          </cell>
          <cell r="F6952" t="str">
            <v>Náchod</v>
          </cell>
          <cell r="G6952" t="str">
            <v>obec</v>
          </cell>
          <cell r="H6952">
            <v>650064577</v>
          </cell>
          <cell r="I6952">
            <v>70996474</v>
          </cell>
          <cell r="J6952">
            <v>300</v>
          </cell>
          <cell r="K6952" t="str">
            <v>SINGCLEAN</v>
          </cell>
          <cell r="L6952" t="str">
            <v>ANO</v>
          </cell>
          <cell r="M6952" t="str">
            <v>Základní škola, Náchod, Drtinovo náměstí 121</v>
          </cell>
          <cell r="N6952" t="str">
            <v>Drtinovo náměstí</v>
          </cell>
          <cell r="O6952">
            <v>121</v>
          </cell>
          <cell r="Q6952">
            <v>54701</v>
          </cell>
          <cell r="R6952" t="str">
            <v>Náchod</v>
          </cell>
          <cell r="S6952" t="str">
            <v>491 814 790 ,777217949</v>
          </cell>
          <cell r="T6952" t="str">
            <v>zs.staremesto@tiscali.cz</v>
          </cell>
        </row>
        <row r="6953">
          <cell r="A6953">
            <v>600140997</v>
          </cell>
          <cell r="B6953">
            <v>70996482</v>
          </cell>
          <cell r="C6953" t="str">
            <v>Olomoucký kraj</v>
          </cell>
          <cell r="D6953" t="str">
            <v xml:space="preserve">Olomouc </v>
          </cell>
          <cell r="E6953" t="str">
            <v>Městský úřad Šternberk</v>
          </cell>
          <cell r="F6953" t="str">
            <v>Šternberk</v>
          </cell>
          <cell r="G6953" t="str">
            <v>obec</v>
          </cell>
          <cell r="H6953">
            <v>600140997</v>
          </cell>
          <cell r="I6953" t="str">
            <v>70996482</v>
          </cell>
          <cell r="J6953">
            <v>240</v>
          </cell>
          <cell r="K6953" t="str">
            <v>SINGCLEAN</v>
          </cell>
          <cell r="L6953" t="str">
            <v>ANO</v>
          </cell>
          <cell r="M6953" t="str">
            <v>Základní škola a Mateřská škola Štarnov, okres Olomouc, příspěvková organizace</v>
          </cell>
          <cell r="O6953">
            <v>52</v>
          </cell>
          <cell r="Q6953">
            <v>78314</v>
          </cell>
          <cell r="R6953" t="str">
            <v>Štarnov</v>
          </cell>
          <cell r="S6953">
            <v>585389535</v>
          </cell>
          <cell r="T6953" t="str">
            <v>jirka.husak@centrum.cz</v>
          </cell>
        </row>
        <row r="6954">
          <cell r="A6954">
            <v>650064496</v>
          </cell>
          <cell r="B6954">
            <v>70996491</v>
          </cell>
          <cell r="C6954" t="str">
            <v>Královéhradecký kraj</v>
          </cell>
          <cell r="D6954" t="str">
            <v xml:space="preserve">Náchod </v>
          </cell>
          <cell r="E6954" t="str">
            <v>Městský úřad Náchod</v>
          </cell>
          <cell r="F6954" t="str">
            <v>Náchod</v>
          </cell>
          <cell r="G6954" t="str">
            <v>obec</v>
          </cell>
          <cell r="H6954">
            <v>650064496</v>
          </cell>
          <cell r="I6954" t="str">
            <v>70996491</v>
          </cell>
          <cell r="J6954">
            <v>100</v>
          </cell>
          <cell r="K6954" t="str">
            <v>SINGCLEAN</v>
          </cell>
          <cell r="L6954" t="str">
            <v>ANO</v>
          </cell>
          <cell r="M6954" t="str">
            <v>Základní škola, Náchod, 1. Máje 365</v>
          </cell>
          <cell r="N6954" t="str">
            <v>1. Máje</v>
          </cell>
          <cell r="O6954">
            <v>365</v>
          </cell>
          <cell r="Q6954">
            <v>54701</v>
          </cell>
          <cell r="R6954" t="str">
            <v>Náchod</v>
          </cell>
          <cell r="S6954">
            <v>491426443</v>
          </cell>
          <cell r="T6954" t="str">
            <v>zs_nachod_beloves@mybox.cz</v>
          </cell>
        </row>
        <row r="6955">
          <cell r="A6955">
            <v>650064534</v>
          </cell>
          <cell r="B6955">
            <v>70996504</v>
          </cell>
          <cell r="C6955" t="str">
            <v>Královéhradecký kraj</v>
          </cell>
          <cell r="D6955" t="str">
            <v xml:space="preserve">Náchod </v>
          </cell>
          <cell r="E6955" t="str">
            <v>Městský úřad Náchod</v>
          </cell>
          <cell r="F6955" t="str">
            <v>Náchod</v>
          </cell>
          <cell r="G6955" t="str">
            <v>obec</v>
          </cell>
          <cell r="H6955">
            <v>650064534</v>
          </cell>
          <cell r="I6955" t="str">
            <v>70996504</v>
          </cell>
          <cell r="J6955">
            <v>260</v>
          </cell>
          <cell r="K6955" t="str">
            <v>SINGCLEAN</v>
          </cell>
          <cell r="L6955" t="str">
            <v>ANO</v>
          </cell>
          <cell r="M6955" t="str">
            <v>Základní škola, Náchod, Pavlišovská 55</v>
          </cell>
          <cell r="N6955" t="str">
            <v>Pavlišovská</v>
          </cell>
          <cell r="O6955">
            <v>55</v>
          </cell>
          <cell r="Q6955">
            <v>54701</v>
          </cell>
          <cell r="R6955" t="str">
            <v>Náchod</v>
          </cell>
          <cell r="S6955">
            <v>491423638</v>
          </cell>
          <cell r="T6955" t="str">
            <v>zsbabi@zsbabi.cz</v>
          </cell>
        </row>
        <row r="6956">
          <cell r="A6956">
            <v>600110761</v>
          </cell>
          <cell r="B6956">
            <v>70996512</v>
          </cell>
          <cell r="C6956" t="str">
            <v>Jihomoravský kraj</v>
          </cell>
          <cell r="D6956" t="str">
            <v xml:space="preserve">Brno-venkov </v>
          </cell>
          <cell r="E6956" t="str">
            <v>Městský úřad Tišnov</v>
          </cell>
          <cell r="F6956" t="str">
            <v>Tišnov</v>
          </cell>
          <cell r="G6956" t="str">
            <v>obec</v>
          </cell>
          <cell r="H6956">
            <v>600110761</v>
          </cell>
          <cell r="I6956" t="str">
            <v>70996512</v>
          </cell>
          <cell r="J6956">
            <v>480</v>
          </cell>
          <cell r="K6956" t="str">
            <v>SINGCLEAN</v>
          </cell>
          <cell r="L6956" t="str">
            <v>ANO</v>
          </cell>
          <cell r="M6956" t="str">
            <v>Základní škola a Mateřská škola, Předklášteří, okres Brno-venkov, příspěvková organizace</v>
          </cell>
          <cell r="N6956" t="str">
            <v>Komenského</v>
          </cell>
          <cell r="O6956">
            <v>1097</v>
          </cell>
          <cell r="Q6956">
            <v>66602</v>
          </cell>
          <cell r="R6956" t="str">
            <v>Předklášteří</v>
          </cell>
          <cell r="S6956">
            <v>549413360</v>
          </cell>
          <cell r="T6956" t="str">
            <v>reditelka@zspredklasteri.cz</v>
          </cell>
        </row>
        <row r="6957">
          <cell r="A6957">
            <v>600047423</v>
          </cell>
          <cell r="B6957">
            <v>70996598</v>
          </cell>
          <cell r="C6957" t="str">
            <v>Středočeský kraj</v>
          </cell>
          <cell r="D6957" t="str">
            <v xml:space="preserve">Mělník </v>
          </cell>
          <cell r="E6957" t="str">
            <v>Městský úřad Kralupy nad Vltavou</v>
          </cell>
          <cell r="F6957" t="str">
            <v>Kralupy nad Vltavou</v>
          </cell>
          <cell r="G6957" t="str">
            <v>obec</v>
          </cell>
          <cell r="H6957">
            <v>600047423</v>
          </cell>
          <cell r="I6957" t="str">
            <v>70996598</v>
          </cell>
          <cell r="J6957">
            <v>300</v>
          </cell>
          <cell r="K6957" t="str">
            <v>SINGCLEAN</v>
          </cell>
          <cell r="L6957" t="str">
            <v>ANO</v>
          </cell>
          <cell r="M6957" t="str">
            <v>Základní škola a mateřská škola Ledčice, okres Mělník</v>
          </cell>
          <cell r="O6957">
            <v>179</v>
          </cell>
          <cell r="Q6957">
            <v>27708</v>
          </cell>
          <cell r="R6957" t="str">
            <v>Ledčice</v>
          </cell>
          <cell r="S6957">
            <v>315765624</v>
          </cell>
          <cell r="T6957" t="str">
            <v>zsledcice@volny.cz</v>
          </cell>
        </row>
        <row r="6958">
          <cell r="A6958">
            <v>600046940</v>
          </cell>
          <cell r="B6958">
            <v>70996601</v>
          </cell>
          <cell r="C6958" t="str">
            <v>Středočeský kraj</v>
          </cell>
          <cell r="D6958" t="str">
            <v xml:space="preserve">Mělník </v>
          </cell>
          <cell r="E6958" t="str">
            <v>Městský úřad Kralupy nad Vltavou</v>
          </cell>
          <cell r="F6958" t="str">
            <v>Kralupy nad Vltavou</v>
          </cell>
          <cell r="G6958" t="str">
            <v>obec</v>
          </cell>
          <cell r="H6958">
            <v>600046940</v>
          </cell>
          <cell r="I6958" t="str">
            <v>70996601</v>
          </cell>
          <cell r="J6958">
            <v>0</v>
          </cell>
          <cell r="K6958" t="str">
            <v>SINGCLEAN</v>
          </cell>
          <cell r="L6958" t="str">
            <v>ANO</v>
          </cell>
          <cell r="M6958" t="str">
            <v>Mateřská škola Nová Ves, okres Mělník</v>
          </cell>
          <cell r="O6958">
            <v>70</v>
          </cell>
          <cell r="Q6958">
            <v>27752</v>
          </cell>
          <cell r="R6958" t="str">
            <v>Nová Ves</v>
          </cell>
          <cell r="S6958">
            <v>315765037</v>
          </cell>
          <cell r="T6958" t="str">
            <v>skolka@msnovaves.cz</v>
          </cell>
        </row>
        <row r="6959">
          <cell r="A6959">
            <v>600053351</v>
          </cell>
          <cell r="B6959">
            <v>70996610</v>
          </cell>
          <cell r="C6959" t="str">
            <v>Středočeský kraj</v>
          </cell>
          <cell r="D6959" t="str">
            <v xml:space="preserve">Praha-západ </v>
          </cell>
          <cell r="E6959" t="str">
            <v>Městský úřad Černošice</v>
          </cell>
          <cell r="F6959" t="str">
            <v>Černošice</v>
          </cell>
          <cell r="G6959" t="str">
            <v>obec</v>
          </cell>
          <cell r="H6959">
            <v>600053351</v>
          </cell>
          <cell r="I6959" t="str">
            <v>70996610</v>
          </cell>
          <cell r="J6959">
            <v>320</v>
          </cell>
          <cell r="K6959" t="str">
            <v>SINGCLEAN</v>
          </cell>
          <cell r="L6959" t="str">
            <v>ANO</v>
          </cell>
          <cell r="M6959" t="str">
            <v>Základní škola a mateřská škola Zlatníky - Hodkovice</v>
          </cell>
          <cell r="N6959" t="str">
            <v>Náves sv. Petra a Pavla</v>
          </cell>
          <cell r="O6959">
            <v>41</v>
          </cell>
          <cell r="Q6959">
            <v>25241</v>
          </cell>
          <cell r="R6959" t="str">
            <v>Zlatníky-Hodkovice</v>
          </cell>
          <cell r="S6959">
            <v>734441022</v>
          </cell>
          <cell r="T6959" t="str">
            <v>info@zlataskola.cz</v>
          </cell>
        </row>
        <row r="6960">
          <cell r="A6960">
            <v>600149960</v>
          </cell>
          <cell r="B6960">
            <v>70996652</v>
          </cell>
          <cell r="C6960" t="str">
            <v>Zlínský kraj</v>
          </cell>
          <cell r="D6960" t="str">
            <v xml:space="preserve">Vsetín </v>
          </cell>
          <cell r="E6960" t="str">
            <v>Městský úřad Vsetín</v>
          </cell>
          <cell r="F6960" t="str">
            <v>Vsetín</v>
          </cell>
          <cell r="G6960" t="str">
            <v>obec</v>
          </cell>
          <cell r="H6960">
            <v>600149960</v>
          </cell>
          <cell r="I6960" t="str">
            <v>70996652</v>
          </cell>
          <cell r="J6960">
            <v>100</v>
          </cell>
          <cell r="K6960" t="str">
            <v>SINGCLEAN</v>
          </cell>
          <cell r="L6960" t="str">
            <v>ANO</v>
          </cell>
          <cell r="M6960" t="str">
            <v>Základní škola Střelná, okres Vsetín</v>
          </cell>
          <cell r="O6960">
            <v>84</v>
          </cell>
          <cell r="Q6960">
            <v>75612</v>
          </cell>
          <cell r="R6960" t="str">
            <v>Střelná</v>
          </cell>
          <cell r="S6960">
            <v>571447362</v>
          </cell>
          <cell r="T6960" t="str">
            <v>zsstrelna@skolastrelna.cz</v>
          </cell>
        </row>
        <row r="6961">
          <cell r="A6961">
            <v>600149021</v>
          </cell>
          <cell r="B6961">
            <v>70996661</v>
          </cell>
          <cell r="C6961" t="str">
            <v>Zlínský kraj</v>
          </cell>
          <cell r="D6961" t="str">
            <v xml:space="preserve">Vsetín </v>
          </cell>
          <cell r="E6961" t="str">
            <v>Městský úřad Vsetín</v>
          </cell>
          <cell r="F6961" t="str">
            <v>Vsetín</v>
          </cell>
          <cell r="G6961" t="str">
            <v>obec</v>
          </cell>
          <cell r="H6961">
            <v>600149021</v>
          </cell>
          <cell r="I6961" t="str">
            <v>70996661</v>
          </cell>
          <cell r="J6961">
            <v>80</v>
          </cell>
          <cell r="K6961" t="str">
            <v>SINGCLEAN</v>
          </cell>
          <cell r="L6961" t="str">
            <v>ANO</v>
          </cell>
          <cell r="M6961" t="str">
            <v>Mateřská škola Střelná, okres Vsetín</v>
          </cell>
          <cell r="O6961">
            <v>154</v>
          </cell>
          <cell r="Q6961">
            <v>75612</v>
          </cell>
          <cell r="R6961" t="str">
            <v>Střelná</v>
          </cell>
          <cell r="S6961">
            <v>571447480</v>
          </cell>
          <cell r="T6961" t="str">
            <v>ms.strelna@volny.cz</v>
          </cell>
        </row>
        <row r="6962">
          <cell r="A6962">
            <v>600065529</v>
          </cell>
          <cell r="B6962">
            <v>70996709</v>
          </cell>
          <cell r="C6962" t="str">
            <v>Plzeňský kraj</v>
          </cell>
          <cell r="D6962" t="str">
            <v xml:space="preserve">Domažlice </v>
          </cell>
          <cell r="E6962" t="str">
            <v>Městský úřad Domažlice</v>
          </cell>
          <cell r="F6962" t="str">
            <v>Domažlice</v>
          </cell>
          <cell r="G6962" t="str">
            <v>obec</v>
          </cell>
          <cell r="H6962">
            <v>600065529</v>
          </cell>
          <cell r="I6962" t="str">
            <v>70996709</v>
          </cell>
          <cell r="J6962">
            <v>1440</v>
          </cell>
          <cell r="K6962" t="str">
            <v>SINGCLEAN</v>
          </cell>
          <cell r="L6962" t="str">
            <v>ANO</v>
          </cell>
          <cell r="M6962" t="str">
            <v>Masarykova základní škola Kdyně, okres Domažlice, příspěvková organizace</v>
          </cell>
          <cell r="N6962" t="str">
            <v>Komenského</v>
          </cell>
          <cell r="O6962">
            <v>134</v>
          </cell>
          <cell r="Q6962">
            <v>34506</v>
          </cell>
          <cell r="R6962" t="str">
            <v>Kdyně</v>
          </cell>
          <cell r="S6962">
            <v>379731201</v>
          </cell>
          <cell r="T6962" t="str">
            <v>tgm.skola@seznam.cz</v>
          </cell>
        </row>
        <row r="6963">
          <cell r="A6963">
            <v>600065588</v>
          </cell>
          <cell r="B6963">
            <v>70996717</v>
          </cell>
          <cell r="C6963" t="str">
            <v>Plzeňský kraj</v>
          </cell>
          <cell r="D6963" t="str">
            <v xml:space="preserve">Domažlice </v>
          </cell>
          <cell r="E6963" t="str">
            <v>Městský úřad Domažlice</v>
          </cell>
          <cell r="F6963" t="str">
            <v>Domažlice</v>
          </cell>
          <cell r="G6963" t="str">
            <v>obec</v>
          </cell>
          <cell r="H6963">
            <v>600065588</v>
          </cell>
          <cell r="I6963" t="str">
            <v>70996717</v>
          </cell>
          <cell r="J6963">
            <v>120</v>
          </cell>
          <cell r="K6963" t="str">
            <v>SINGCLEAN</v>
          </cell>
          <cell r="L6963" t="str">
            <v>ANO</v>
          </cell>
          <cell r="M6963" t="str">
            <v>Základní škola a mateřská škola Prapořiště, okres Domažlice, příspěvková organizace</v>
          </cell>
          <cell r="O6963">
            <v>100</v>
          </cell>
          <cell r="Q6963">
            <v>34506</v>
          </cell>
          <cell r="R6963" t="str">
            <v>Kdyně</v>
          </cell>
          <cell r="S6963">
            <v>379731245</v>
          </cell>
          <cell r="T6963" t="str">
            <v>skolapraporiste@seznam.cz</v>
          </cell>
        </row>
        <row r="6964">
          <cell r="A6964">
            <v>600065715</v>
          </cell>
          <cell r="B6964">
            <v>70996725</v>
          </cell>
          <cell r="C6964" t="str">
            <v>Plzeňský kraj</v>
          </cell>
          <cell r="D6964" t="str">
            <v xml:space="preserve">Domažlice </v>
          </cell>
          <cell r="E6964" t="str">
            <v>Městský úřad Domažlice</v>
          </cell>
          <cell r="F6964" t="str">
            <v>Domažlice</v>
          </cell>
          <cell r="G6964" t="str">
            <v>obec</v>
          </cell>
          <cell r="H6964">
            <v>600065715</v>
          </cell>
          <cell r="I6964" t="str">
            <v>70996725</v>
          </cell>
          <cell r="J6964" t="str">
            <v>X</v>
          </cell>
          <cell r="K6964" t="str">
            <v>SINGCLEAN</v>
          </cell>
          <cell r="L6964" t="str">
            <v>ANO</v>
          </cell>
          <cell r="M6964" t="str">
            <v>Základní umělecká škola Kdyně, okres Domažlice, příspěvková organizace</v>
          </cell>
          <cell r="N6964" t="str">
            <v>Klatovská</v>
          </cell>
          <cell r="O6964">
            <v>434</v>
          </cell>
          <cell r="Q6964">
            <v>34506</v>
          </cell>
          <cell r="R6964" t="str">
            <v>Kdyně</v>
          </cell>
          <cell r="S6964">
            <v>379731240</v>
          </cell>
          <cell r="T6964" t="str">
            <v>zus@kdyne.cz</v>
          </cell>
        </row>
        <row r="6965">
          <cell r="A6965">
            <v>600064981</v>
          </cell>
          <cell r="B6965">
            <v>70996733</v>
          </cell>
          <cell r="C6965" t="str">
            <v>Plzeňský kraj</v>
          </cell>
          <cell r="D6965" t="str">
            <v xml:space="preserve">Domažlice </v>
          </cell>
          <cell r="E6965" t="str">
            <v>Městský úřad Domažlice</v>
          </cell>
          <cell r="F6965" t="str">
            <v>Domažlice</v>
          </cell>
          <cell r="G6965" t="str">
            <v>obec</v>
          </cell>
          <cell r="H6965">
            <v>600064981</v>
          </cell>
          <cell r="I6965" t="str">
            <v>70996733</v>
          </cell>
          <cell r="J6965">
            <v>160</v>
          </cell>
          <cell r="K6965" t="str">
            <v>SINGCLEAN</v>
          </cell>
          <cell r="L6965" t="str">
            <v>ANO</v>
          </cell>
          <cell r="M6965" t="str">
            <v>Mateřská škola Kdyně, Dělnická 35, příspěvková organizace</v>
          </cell>
          <cell r="N6965" t="str">
            <v>Dělnická</v>
          </cell>
          <cell r="O6965">
            <v>35</v>
          </cell>
          <cell r="Q6965">
            <v>34506</v>
          </cell>
          <cell r="R6965" t="str">
            <v>Kdyně</v>
          </cell>
          <cell r="S6965">
            <v>379731516</v>
          </cell>
          <cell r="T6965" t="str">
            <v>ms.delnicka@dokdyne.cz</v>
          </cell>
        </row>
        <row r="6966">
          <cell r="A6966">
            <v>600065367</v>
          </cell>
          <cell r="B6966">
            <v>70996741</v>
          </cell>
          <cell r="C6966" t="str">
            <v>Plzeňský kraj</v>
          </cell>
          <cell r="D6966" t="str">
            <v xml:space="preserve">Domažlice </v>
          </cell>
          <cell r="E6966" t="str">
            <v>Městský úřad Domažlice</v>
          </cell>
          <cell r="F6966" t="str">
            <v>Domažlice</v>
          </cell>
          <cell r="G6966" t="str">
            <v>obec</v>
          </cell>
          <cell r="H6966">
            <v>600065367</v>
          </cell>
          <cell r="I6966" t="str">
            <v>70996741</v>
          </cell>
          <cell r="J6966">
            <v>200</v>
          </cell>
          <cell r="K6966" t="str">
            <v>SINGCLEAN</v>
          </cell>
          <cell r="L6966" t="str">
            <v>ANO</v>
          </cell>
          <cell r="M6966" t="str">
            <v>Mateřská škola Kdyně, Markova 523, příspěvková organizace</v>
          </cell>
          <cell r="N6966" t="str">
            <v>Markova</v>
          </cell>
          <cell r="O6966">
            <v>523</v>
          </cell>
          <cell r="Q6966">
            <v>34506</v>
          </cell>
          <cell r="R6966" t="str">
            <v>Kdyně</v>
          </cell>
          <cell r="S6966">
            <v>379731395</v>
          </cell>
          <cell r="T6966" t="str">
            <v>ms.markova@dokdyne.cz</v>
          </cell>
        </row>
        <row r="6967">
          <cell r="A6967">
            <v>600052231</v>
          </cell>
          <cell r="B6967">
            <v>70996768</v>
          </cell>
          <cell r="C6967" t="str">
            <v>Středočeský kraj</v>
          </cell>
          <cell r="D6967" t="str">
            <v xml:space="preserve">Praha-východ </v>
          </cell>
          <cell r="E6967" t="str">
            <v>Městský úřad Brandýs nad Labem-Stará Boleslav</v>
          </cell>
          <cell r="F6967" t="str">
            <v>Brandýs n.L.-S.Boleslav</v>
          </cell>
          <cell r="G6967" t="str">
            <v>obec</v>
          </cell>
          <cell r="H6967">
            <v>600052231</v>
          </cell>
          <cell r="I6967" t="str">
            <v>70996768</v>
          </cell>
          <cell r="J6967">
            <v>560</v>
          </cell>
          <cell r="K6967" t="str">
            <v>SINGCLEAN</v>
          </cell>
          <cell r="L6967" t="str">
            <v>ANO</v>
          </cell>
          <cell r="M6967" t="str">
            <v>Základní škola Škvorec, okres Praha - východ</v>
          </cell>
          <cell r="N6967" t="str">
            <v>Tyršova</v>
          </cell>
          <cell r="O6967">
            <v>130</v>
          </cell>
          <cell r="Q6967">
            <v>25083</v>
          </cell>
          <cell r="R6967" t="str">
            <v>Škvorec</v>
          </cell>
          <cell r="S6967">
            <v>224284037</v>
          </cell>
          <cell r="T6967" t="str">
            <v>m.seblova@skolaskvorec.cz</v>
          </cell>
        </row>
        <row r="6968">
          <cell r="A6968">
            <v>600051480</v>
          </cell>
          <cell r="B6968">
            <v>70996776</v>
          </cell>
          <cell r="C6968" t="str">
            <v>Středočeský kraj</v>
          </cell>
          <cell r="D6968" t="str">
            <v xml:space="preserve">Praha-východ </v>
          </cell>
          <cell r="E6968" t="str">
            <v>Městský úřad Brandýs nad Labem-Stará Boleslav</v>
          </cell>
          <cell r="F6968" t="str">
            <v>Brandýs n.L.-S.Boleslav</v>
          </cell>
          <cell r="G6968" t="str">
            <v>obec</v>
          </cell>
          <cell r="H6968">
            <v>600051480</v>
          </cell>
          <cell r="I6968" t="str">
            <v>70996776</v>
          </cell>
          <cell r="J6968">
            <v>0</v>
          </cell>
          <cell r="K6968" t="str">
            <v>SINGCLEAN</v>
          </cell>
          <cell r="L6968" t="str">
            <v>ANO</v>
          </cell>
          <cell r="M6968" t="str">
            <v>Mateřská škola Škvorec, okres Praha - východ</v>
          </cell>
          <cell r="N6968" t="str">
            <v>Čs. armády</v>
          </cell>
          <cell r="O6968">
            <v>156</v>
          </cell>
          <cell r="Q6968">
            <v>25083</v>
          </cell>
          <cell r="R6968" t="str">
            <v>Škvorec</v>
          </cell>
          <cell r="S6968">
            <v>224283977</v>
          </cell>
        </row>
        <row r="6969">
          <cell r="A6969">
            <v>600104761</v>
          </cell>
          <cell r="B6969">
            <v>70996806</v>
          </cell>
          <cell r="C6969" t="str">
            <v>Pardubický kraj</v>
          </cell>
          <cell r="D6969" t="str">
            <v xml:space="preserve">Ústí nad Orlicí </v>
          </cell>
          <cell r="E6969" t="str">
            <v>Městský úřad Lanškroun</v>
          </cell>
          <cell r="F6969" t="str">
            <v>Lanškroun</v>
          </cell>
          <cell r="G6969" t="str">
            <v>obec</v>
          </cell>
          <cell r="H6969">
            <v>600104761</v>
          </cell>
          <cell r="I6969" t="str">
            <v>70996806</v>
          </cell>
          <cell r="J6969">
            <v>500</v>
          </cell>
          <cell r="K6969" t="str">
            <v>SINGCLEAN</v>
          </cell>
          <cell r="L6969" t="str">
            <v>ANO</v>
          </cell>
          <cell r="M6969" t="str">
            <v>Základní škola Vincence Junka Dolní Čermná, okres Ústí nad Orlicí</v>
          </cell>
          <cell r="O6969">
            <v>4</v>
          </cell>
          <cell r="Q6969">
            <v>56153</v>
          </cell>
          <cell r="R6969" t="str">
            <v>Dolní Čermná</v>
          </cell>
          <cell r="S6969">
            <v>465393280</v>
          </cell>
          <cell r="T6969" t="str">
            <v>zs@dolni-cermna.cz</v>
          </cell>
        </row>
        <row r="6970">
          <cell r="A6970">
            <v>600100545</v>
          </cell>
          <cell r="B6970">
            <v>70996814</v>
          </cell>
          <cell r="C6970" t="str">
            <v>Pardubický kraj</v>
          </cell>
          <cell r="D6970" t="str">
            <v xml:space="preserve">Svitavy </v>
          </cell>
          <cell r="E6970" t="str">
            <v>Městský úřad Moravská Třebová</v>
          </cell>
          <cell r="F6970" t="str">
            <v>Moravská Třebová</v>
          </cell>
          <cell r="G6970" t="str">
            <v>obec</v>
          </cell>
          <cell r="H6970">
            <v>600100545</v>
          </cell>
          <cell r="I6970" t="str">
            <v>70996814</v>
          </cell>
          <cell r="J6970">
            <v>1020</v>
          </cell>
          <cell r="K6970" t="str">
            <v>SINGCLEAN</v>
          </cell>
          <cell r="L6970" t="str">
            <v>ANO</v>
          </cell>
          <cell r="M6970" t="str">
            <v>Základní škola Jevíčko</v>
          </cell>
          <cell r="N6970" t="str">
            <v>U Zámečku</v>
          </cell>
          <cell r="O6970">
            <v>784</v>
          </cell>
          <cell r="Q6970">
            <v>56943</v>
          </cell>
          <cell r="R6970" t="str">
            <v>Jevíčko</v>
          </cell>
          <cell r="S6970">
            <v>461325245</v>
          </cell>
          <cell r="T6970" t="str">
            <v>parolek@zsjevicko.cz</v>
          </cell>
        </row>
        <row r="6971">
          <cell r="A6971">
            <v>600103218</v>
          </cell>
          <cell r="B6971">
            <v>70996849</v>
          </cell>
          <cell r="C6971" t="str">
            <v>Pardubický kraj</v>
          </cell>
          <cell r="D6971" t="str">
            <v xml:space="preserve">Ústí nad Orlicí </v>
          </cell>
          <cell r="E6971" t="str">
            <v>Městský úřad Lanškroun</v>
          </cell>
          <cell r="F6971" t="str">
            <v>Lanškroun</v>
          </cell>
          <cell r="G6971" t="str">
            <v>obec</v>
          </cell>
          <cell r="H6971">
            <v>600103218</v>
          </cell>
          <cell r="I6971" t="str">
            <v>70996849</v>
          </cell>
          <cell r="J6971">
            <v>100</v>
          </cell>
          <cell r="K6971" t="str">
            <v>SINGCLEAN</v>
          </cell>
          <cell r="L6971" t="str">
            <v>ANO</v>
          </cell>
          <cell r="M6971" t="str">
            <v>Mateřská škola Dolní Čermná, okres Ústí nad Orlicí</v>
          </cell>
          <cell r="O6971">
            <v>4</v>
          </cell>
          <cell r="Q6971">
            <v>56153</v>
          </cell>
          <cell r="R6971" t="str">
            <v>Dolní Čermná</v>
          </cell>
          <cell r="S6971">
            <v>465393231</v>
          </cell>
        </row>
        <row r="6972">
          <cell r="A6972">
            <v>600041620</v>
          </cell>
          <cell r="B6972">
            <v>70996857</v>
          </cell>
          <cell r="C6972" t="str">
            <v>Středočeský kraj</v>
          </cell>
          <cell r="D6972" t="str">
            <v xml:space="preserve">Benešov </v>
          </cell>
          <cell r="E6972" t="str">
            <v>Městský úřad Benešov</v>
          </cell>
          <cell r="F6972" t="str">
            <v>Benešov</v>
          </cell>
          <cell r="G6972" t="str">
            <v>obec</v>
          </cell>
          <cell r="H6972">
            <v>600041620</v>
          </cell>
          <cell r="I6972" t="str">
            <v>70996857</v>
          </cell>
          <cell r="J6972">
            <v>180</v>
          </cell>
          <cell r="K6972" t="str">
            <v>SINGCLEAN</v>
          </cell>
          <cell r="L6972" t="str">
            <v>ANO</v>
          </cell>
          <cell r="M6972" t="str">
            <v>Mateřská škola Netvořice, okres Benešov, příspěvková organizace</v>
          </cell>
          <cell r="N6972" t="str">
            <v>Školní</v>
          </cell>
          <cell r="O6972">
            <v>191</v>
          </cell>
          <cell r="Q6972">
            <v>25744</v>
          </cell>
          <cell r="R6972" t="str">
            <v>Netvořice</v>
          </cell>
          <cell r="S6972">
            <v>602503366</v>
          </cell>
          <cell r="T6972" t="str">
            <v>info@msnetvorice.cz</v>
          </cell>
        </row>
        <row r="6973">
          <cell r="A6973">
            <v>600042073</v>
          </cell>
          <cell r="B6973">
            <v>70996865</v>
          </cell>
          <cell r="C6973" t="str">
            <v>Středočeský kraj</v>
          </cell>
          <cell r="D6973" t="str">
            <v xml:space="preserve">Benešov </v>
          </cell>
          <cell r="E6973" t="str">
            <v>Městský úřad Benešov</v>
          </cell>
          <cell r="F6973" t="str">
            <v>Benešov</v>
          </cell>
          <cell r="G6973" t="str">
            <v>obec</v>
          </cell>
          <cell r="H6973">
            <v>600042073</v>
          </cell>
          <cell r="I6973" t="str">
            <v>70996865</v>
          </cell>
          <cell r="J6973">
            <v>340</v>
          </cell>
          <cell r="K6973" t="str">
            <v>SINGCLEAN</v>
          </cell>
          <cell r="L6973" t="str">
            <v>ANO</v>
          </cell>
          <cell r="M6973" t="str">
            <v>Základní škola Netvořice, okres Benešov, příspěvková organizace</v>
          </cell>
          <cell r="N6973" t="str">
            <v>Školní</v>
          </cell>
          <cell r="O6973">
            <v>171</v>
          </cell>
          <cell r="Q6973">
            <v>25744</v>
          </cell>
          <cell r="R6973" t="str">
            <v>Netvořice</v>
          </cell>
          <cell r="S6973">
            <v>317789210</v>
          </cell>
          <cell r="T6973" t="str">
            <v>zs.netvorice@seznam.cz</v>
          </cell>
        </row>
        <row r="6974">
          <cell r="A6974">
            <v>668000341</v>
          </cell>
          <cell r="B6974">
            <v>70996873</v>
          </cell>
          <cell r="C6974" t="str">
            <v>Královéhradecký kraj</v>
          </cell>
          <cell r="D6974" t="str">
            <v xml:space="preserve">Náchod </v>
          </cell>
          <cell r="E6974" t="str">
            <v>Městský úřad Náchod</v>
          </cell>
          <cell r="F6974" t="str">
            <v>Náchod</v>
          </cell>
          <cell r="G6974" t="str">
            <v>obec</v>
          </cell>
          <cell r="H6974">
            <v>668000341</v>
          </cell>
          <cell r="I6974" t="str">
            <v>70996873</v>
          </cell>
          <cell r="J6974">
            <v>340</v>
          </cell>
          <cell r="K6974" t="str">
            <v>SINGCLEAN</v>
          </cell>
          <cell r="L6974" t="str">
            <v>ANO</v>
          </cell>
          <cell r="M6974" t="str">
            <v>Mateřská škola Hronov, Havlíčkova 520, příspěvková organizace</v>
          </cell>
          <cell r="N6974" t="str">
            <v>Havlíčkova</v>
          </cell>
          <cell r="O6974">
            <v>520</v>
          </cell>
          <cell r="Q6974">
            <v>54931</v>
          </cell>
          <cell r="R6974" t="str">
            <v>Hronov</v>
          </cell>
          <cell r="S6974">
            <v>491483416</v>
          </cell>
          <cell r="T6974" t="str">
            <v>ms.hronov@tiscali.cz</v>
          </cell>
        </row>
        <row r="6975">
          <cell r="A6975">
            <v>668000368</v>
          </cell>
          <cell r="B6975">
            <v>70996881</v>
          </cell>
          <cell r="C6975" t="str">
            <v>Královéhradecký kraj</v>
          </cell>
          <cell r="D6975" t="str">
            <v xml:space="preserve">Náchod </v>
          </cell>
          <cell r="E6975" t="str">
            <v>Městský úřad Náchod</v>
          </cell>
          <cell r="F6975" t="str">
            <v>Náchod</v>
          </cell>
          <cell r="G6975" t="str">
            <v>obec</v>
          </cell>
          <cell r="H6975">
            <v>668000368</v>
          </cell>
          <cell r="I6975" t="str">
            <v>70996881</v>
          </cell>
          <cell r="J6975">
            <v>260</v>
          </cell>
          <cell r="K6975" t="str">
            <v>SINGCLEAN</v>
          </cell>
          <cell r="L6975" t="str">
            <v>ANO</v>
          </cell>
          <cell r="M6975" t="str">
            <v>Mateřská škola a Základní škola Hronov - Velký Dřevíč, příspěvková organizace</v>
          </cell>
          <cell r="O6975">
            <v>20</v>
          </cell>
          <cell r="Q6975">
            <v>54934</v>
          </cell>
          <cell r="R6975" t="str">
            <v>Hronov</v>
          </cell>
          <cell r="S6975">
            <v>491483137</v>
          </cell>
          <cell r="T6975" t="str">
            <v>msvelkydrevic@seznam.cz</v>
          </cell>
        </row>
        <row r="6976">
          <cell r="A6976">
            <v>600041981</v>
          </cell>
          <cell r="B6976">
            <v>70996890</v>
          </cell>
          <cell r="C6976" t="str">
            <v>Středočeský kraj</v>
          </cell>
          <cell r="D6976" t="str">
            <v xml:space="preserve">Benešov </v>
          </cell>
          <cell r="E6976" t="str">
            <v>Městský úřad Vlašim</v>
          </cell>
          <cell r="F6976" t="str">
            <v>Vlašim</v>
          </cell>
          <cell r="G6976" t="str">
            <v>obec</v>
          </cell>
          <cell r="H6976">
            <v>600041981</v>
          </cell>
          <cell r="I6976" t="str">
            <v>70996890</v>
          </cell>
          <cell r="J6976">
            <v>660</v>
          </cell>
          <cell r="K6976" t="str">
            <v>SINGCLEAN</v>
          </cell>
          <cell r="L6976" t="str">
            <v>ANO</v>
          </cell>
          <cell r="M6976" t="str">
            <v>Základní škola Čechtice, okres Benešov, příspěvková organizace</v>
          </cell>
          <cell r="N6976" t="str">
            <v>Na Lázni</v>
          </cell>
          <cell r="O6976">
            <v>335</v>
          </cell>
          <cell r="Q6976">
            <v>25765</v>
          </cell>
          <cell r="R6976" t="str">
            <v>Čechtice</v>
          </cell>
          <cell r="S6976">
            <v>317853112</v>
          </cell>
          <cell r="T6976" t="str">
            <v>zs@zscechtice.cz</v>
          </cell>
        </row>
        <row r="6977">
          <cell r="A6977">
            <v>600124428</v>
          </cell>
          <cell r="B6977">
            <v>70996903</v>
          </cell>
          <cell r="C6977" t="str">
            <v>Zlínský kraj</v>
          </cell>
          <cell r="D6977" t="str">
            <v xml:space="preserve">Uherské Hradiště </v>
          </cell>
          <cell r="E6977" t="str">
            <v>Městský úřad Uherský Brod</v>
          </cell>
          <cell r="F6977" t="str">
            <v>Uherský Brod</v>
          </cell>
          <cell r="G6977" t="str">
            <v>obec</v>
          </cell>
          <cell r="H6977">
            <v>600124428</v>
          </cell>
          <cell r="I6977" t="str">
            <v>70996903</v>
          </cell>
          <cell r="J6977">
            <v>280</v>
          </cell>
          <cell r="K6977" t="str">
            <v>SINGCLEAN</v>
          </cell>
          <cell r="L6977" t="str">
            <v>ANO</v>
          </cell>
          <cell r="M6977" t="str">
            <v>Základní škola a Mateřská škola Starý Hrozenkov, okres Uherské Hradiště</v>
          </cell>
          <cell r="O6977">
            <v>233</v>
          </cell>
          <cell r="Q6977">
            <v>68774</v>
          </cell>
          <cell r="R6977" t="str">
            <v>Starý Hrozenkov</v>
          </cell>
          <cell r="S6977" t="str">
            <v>732 241 612 ,732239917</v>
          </cell>
          <cell r="T6977" t="str">
            <v>reditel@skolahrozenkov.cz</v>
          </cell>
        </row>
        <row r="6978">
          <cell r="A6978">
            <v>600041735</v>
          </cell>
          <cell r="B6978">
            <v>70996920</v>
          </cell>
          <cell r="C6978" t="str">
            <v>Středočeský kraj</v>
          </cell>
          <cell r="D6978" t="str">
            <v xml:space="preserve">Benešov </v>
          </cell>
          <cell r="E6978" t="str">
            <v>Městský úřad Vlašim</v>
          </cell>
          <cell r="F6978" t="str">
            <v>Vlašim</v>
          </cell>
          <cell r="G6978" t="str">
            <v>obec</v>
          </cell>
          <cell r="H6978">
            <v>600041735</v>
          </cell>
          <cell r="I6978" t="str">
            <v>70996920</v>
          </cell>
          <cell r="J6978">
            <v>100</v>
          </cell>
          <cell r="K6978" t="str">
            <v>SINGCLEAN</v>
          </cell>
          <cell r="L6978" t="str">
            <v>ANO</v>
          </cell>
          <cell r="M6978" t="str">
            <v>Mateřská škola Čechtice, příspěvková organizace</v>
          </cell>
          <cell r="N6978" t="str">
            <v>Na Lázni</v>
          </cell>
          <cell r="O6978">
            <v>270</v>
          </cell>
          <cell r="Q6978">
            <v>25765</v>
          </cell>
          <cell r="R6978" t="str">
            <v>Čechtice</v>
          </cell>
          <cell r="S6978">
            <v>317853120</v>
          </cell>
        </row>
        <row r="6979">
          <cell r="A6979">
            <v>600041751</v>
          </cell>
          <cell r="B6979">
            <v>70996938</v>
          </cell>
          <cell r="C6979" t="str">
            <v>Středočeský kraj</v>
          </cell>
          <cell r="D6979" t="str">
            <v xml:space="preserve">Benešov </v>
          </cell>
          <cell r="E6979" t="str">
            <v>Městský úřad Vlašim</v>
          </cell>
          <cell r="F6979" t="str">
            <v>Vlašim</v>
          </cell>
          <cell r="G6979" t="str">
            <v>obec</v>
          </cell>
          <cell r="H6979">
            <v>600041751</v>
          </cell>
          <cell r="I6979" t="str">
            <v>70996938</v>
          </cell>
          <cell r="J6979">
            <v>80</v>
          </cell>
          <cell r="K6979" t="str">
            <v>SINGCLEAN</v>
          </cell>
          <cell r="L6979" t="str">
            <v>ANO</v>
          </cell>
          <cell r="M6979" t="str">
            <v>Mateřská škola Sedmikráska Domašín, příspěvková organizace</v>
          </cell>
          <cell r="O6979">
            <v>217</v>
          </cell>
          <cell r="Q6979">
            <v>25801</v>
          </cell>
          <cell r="R6979" t="str">
            <v>Vlašim</v>
          </cell>
          <cell r="S6979">
            <v>317842403</v>
          </cell>
          <cell r="T6979" t="str">
            <v>ms.sedmikraska@seznam.cz</v>
          </cell>
        </row>
        <row r="6980">
          <cell r="A6980">
            <v>600041786</v>
          </cell>
          <cell r="B6980">
            <v>70996946</v>
          </cell>
          <cell r="C6980" t="str">
            <v>Středočeský kraj</v>
          </cell>
          <cell r="D6980" t="str">
            <v xml:space="preserve">Benešov </v>
          </cell>
          <cell r="E6980" t="str">
            <v>Městský úřad Vlašim</v>
          </cell>
          <cell r="F6980" t="str">
            <v>Vlašim</v>
          </cell>
          <cell r="G6980" t="str">
            <v>obec</v>
          </cell>
          <cell r="H6980">
            <v>600041786</v>
          </cell>
          <cell r="I6980" t="str">
            <v>70996946</v>
          </cell>
          <cell r="J6980">
            <v>140</v>
          </cell>
          <cell r="K6980" t="str">
            <v>SINGCLEAN</v>
          </cell>
          <cell r="L6980" t="str">
            <v>ANO</v>
          </cell>
          <cell r="M6980" t="str">
            <v>Mateřská škola K Vodárně Vlašim, příspěvková organizace</v>
          </cell>
          <cell r="N6980" t="str">
            <v>K Vodárně</v>
          </cell>
          <cell r="O6980">
            <v>1047</v>
          </cell>
          <cell r="Q6980">
            <v>25801</v>
          </cell>
          <cell r="R6980" t="str">
            <v>Vlašim</v>
          </cell>
          <cell r="S6980">
            <v>317842464</v>
          </cell>
          <cell r="T6980" t="str">
            <v>ms.kvodarne@seznam.cz</v>
          </cell>
        </row>
        <row r="6981">
          <cell r="A6981">
            <v>600041778</v>
          </cell>
          <cell r="B6981">
            <v>70996954</v>
          </cell>
          <cell r="C6981" t="str">
            <v>Středočeský kraj</v>
          </cell>
          <cell r="D6981" t="str">
            <v xml:space="preserve">Benešov </v>
          </cell>
          <cell r="E6981" t="str">
            <v>Městský úřad Vlašim</v>
          </cell>
          <cell r="F6981" t="str">
            <v>Vlašim</v>
          </cell>
          <cell r="G6981" t="str">
            <v>obec</v>
          </cell>
          <cell r="H6981">
            <v>600041778</v>
          </cell>
          <cell r="I6981" t="str">
            <v>70996954</v>
          </cell>
          <cell r="J6981">
            <v>180</v>
          </cell>
          <cell r="K6981" t="str">
            <v>SINGCLEAN</v>
          </cell>
          <cell r="L6981" t="str">
            <v>ANO</v>
          </cell>
          <cell r="M6981" t="str">
            <v>Mateřská škola Kolonka Vlašim, příspěvková organizace</v>
          </cell>
          <cell r="N6981" t="str">
            <v>Ke Spravedlnosti</v>
          </cell>
          <cell r="O6981">
            <v>943</v>
          </cell>
          <cell r="Q6981">
            <v>25801</v>
          </cell>
          <cell r="R6981" t="str">
            <v>Vlašim</v>
          </cell>
          <cell r="S6981">
            <v>317842453</v>
          </cell>
          <cell r="T6981" t="str">
            <v>kolonka.ms@email.cz</v>
          </cell>
        </row>
        <row r="6982">
          <cell r="A6982">
            <v>600114023</v>
          </cell>
          <cell r="B6982">
            <v>70996962</v>
          </cell>
          <cell r="C6982" t="str">
            <v>Zlínský kraj</v>
          </cell>
          <cell r="D6982" t="str">
            <v xml:space="preserve">Zlín </v>
          </cell>
          <cell r="E6982" t="str">
            <v>Městský úřad Luhačovice</v>
          </cell>
          <cell r="F6982" t="str">
            <v>Luhačovice</v>
          </cell>
          <cell r="G6982" t="str">
            <v>obec</v>
          </cell>
          <cell r="H6982">
            <v>600114023</v>
          </cell>
          <cell r="I6982" t="str">
            <v>70996962</v>
          </cell>
          <cell r="J6982">
            <v>160</v>
          </cell>
          <cell r="K6982" t="str">
            <v>SINGCLEAN</v>
          </cell>
          <cell r="L6982" t="str">
            <v>ANO</v>
          </cell>
          <cell r="M6982" t="str">
            <v>Základní škola a Mateřská škola Ludkovice, příspěvková organizace</v>
          </cell>
          <cell r="O6982">
            <v>7</v>
          </cell>
          <cell r="Q6982">
            <v>76341</v>
          </cell>
          <cell r="R6982" t="str">
            <v>Ludkovice</v>
          </cell>
          <cell r="S6982">
            <v>720077321</v>
          </cell>
          <cell r="T6982" t="str">
            <v>reditelka@zsamsludkovice.cz</v>
          </cell>
        </row>
        <row r="6983">
          <cell r="A6983">
            <v>600051773</v>
          </cell>
          <cell r="B6983">
            <v>70996971</v>
          </cell>
          <cell r="C6983" t="str">
            <v>Středočeský kraj</v>
          </cell>
          <cell r="D6983" t="str">
            <v xml:space="preserve">Praha-východ </v>
          </cell>
          <cell r="E6983" t="str">
            <v>Městský úřad Říčany</v>
          </cell>
          <cell r="F6983" t="str">
            <v>Říčany</v>
          </cell>
          <cell r="G6983" t="str">
            <v>obec</v>
          </cell>
          <cell r="H6983">
            <v>600051773</v>
          </cell>
          <cell r="I6983" t="str">
            <v>70996971</v>
          </cell>
          <cell r="J6983">
            <v>140</v>
          </cell>
          <cell r="K6983" t="str">
            <v>SINGCLEAN</v>
          </cell>
          <cell r="L6983" t="str">
            <v>ANO</v>
          </cell>
          <cell r="M6983" t="str">
            <v>Mateřská škola Korálek Dobřejovice, okr. Praha - východ</v>
          </cell>
          <cell r="N6983" t="str">
            <v>Polní</v>
          </cell>
          <cell r="O6983">
            <v>230</v>
          </cell>
          <cell r="Q6983">
            <v>25101</v>
          </cell>
          <cell r="R6983" t="str">
            <v>Dobřejovice</v>
          </cell>
          <cell r="S6983">
            <v>323637122</v>
          </cell>
          <cell r="T6983" t="str">
            <v>skolkakoralek@volny.cz</v>
          </cell>
        </row>
        <row r="6984">
          <cell r="A6984">
            <v>600121925</v>
          </cell>
          <cell r="B6984">
            <v>70996997</v>
          </cell>
          <cell r="C6984" t="str">
            <v>Kraj Vysočina</v>
          </cell>
          <cell r="D6984" t="str">
            <v xml:space="preserve">Třebíč </v>
          </cell>
          <cell r="E6984" t="str">
            <v>Městský úřad Třebíč</v>
          </cell>
          <cell r="F6984" t="str">
            <v>Třebíč</v>
          </cell>
          <cell r="G6984" t="str">
            <v>obec</v>
          </cell>
          <cell r="H6984">
            <v>600121925</v>
          </cell>
          <cell r="I6984" t="str">
            <v>70996997</v>
          </cell>
          <cell r="J6984">
            <v>320</v>
          </cell>
          <cell r="K6984" t="str">
            <v>SINGCLEAN</v>
          </cell>
          <cell r="L6984" t="str">
            <v>ANO</v>
          </cell>
          <cell r="M6984" t="str">
            <v>Základní škola a Mateřská škola Dukovany, příspěvková organizace</v>
          </cell>
          <cell r="O6984">
            <v>64</v>
          </cell>
          <cell r="Q6984">
            <v>67556</v>
          </cell>
          <cell r="R6984" t="str">
            <v>Dukovany</v>
          </cell>
          <cell r="S6984">
            <v>568865026</v>
          </cell>
          <cell r="T6984" t="str">
            <v>vnahodil@seznam.cz</v>
          </cell>
        </row>
        <row r="6985">
          <cell r="A6985">
            <v>600111067</v>
          </cell>
          <cell r="B6985">
            <v>70997012</v>
          </cell>
          <cell r="C6985" t="str">
            <v>Jihomoravský kraj</v>
          </cell>
          <cell r="D6985" t="str">
            <v xml:space="preserve">Brno-venkov </v>
          </cell>
          <cell r="E6985" t="str">
            <v>Městský úřad Židlochovice</v>
          </cell>
          <cell r="F6985" t="str">
            <v>Židlochovice</v>
          </cell>
          <cell r="G6985" t="str">
            <v>obec</v>
          </cell>
          <cell r="H6985">
            <v>600111067</v>
          </cell>
          <cell r="I6985" t="str">
            <v>70997012</v>
          </cell>
          <cell r="J6985">
            <v>260</v>
          </cell>
          <cell r="K6985" t="str">
            <v>SINGCLEAN</v>
          </cell>
          <cell r="L6985" t="str">
            <v>ANO</v>
          </cell>
          <cell r="M6985" t="str">
            <v>Základní škola Měnín, okres Brno-venkov, příspěvková organizace</v>
          </cell>
          <cell r="O6985">
            <v>32</v>
          </cell>
          <cell r="Q6985">
            <v>66457</v>
          </cell>
          <cell r="R6985" t="str">
            <v>Měnín</v>
          </cell>
          <cell r="S6985">
            <v>723130737</v>
          </cell>
          <cell r="T6985" t="str">
            <v>jochman@zsmenin.cz</v>
          </cell>
        </row>
        <row r="6986">
          <cell r="A6986">
            <v>600126447</v>
          </cell>
          <cell r="B6986">
            <v>70997039</v>
          </cell>
          <cell r="C6986" t="str">
            <v>Jihomoravský kraj</v>
          </cell>
          <cell r="D6986" t="str">
            <v xml:space="preserve">Znojmo </v>
          </cell>
          <cell r="E6986" t="str">
            <v>Městský úřad Znojmo</v>
          </cell>
          <cell r="F6986" t="str">
            <v>Znojmo</v>
          </cell>
          <cell r="G6986" t="str">
            <v>obec</v>
          </cell>
          <cell r="H6986">
            <v>600126447</v>
          </cell>
          <cell r="I6986" t="str">
            <v>70997039</v>
          </cell>
          <cell r="J6986">
            <v>20</v>
          </cell>
          <cell r="K6986" t="str">
            <v>SINGCLEAN</v>
          </cell>
          <cell r="L6986" t="str">
            <v>ANO</v>
          </cell>
          <cell r="M6986" t="str">
            <v>Mateřská škola, Šafov, okres Znojmo, příspěvková organizace</v>
          </cell>
          <cell r="O6986">
            <v>11</v>
          </cell>
          <cell r="Q6986">
            <v>67106</v>
          </cell>
          <cell r="R6986" t="str">
            <v>Šafov</v>
          </cell>
          <cell r="S6986">
            <v>515297843</v>
          </cell>
          <cell r="T6986" t="str">
            <v>ms.safov@seznam.cz</v>
          </cell>
        </row>
        <row r="6987">
          <cell r="A6987">
            <v>600109500</v>
          </cell>
          <cell r="B6987">
            <v>70997047</v>
          </cell>
          <cell r="C6987" t="str">
            <v>Jihomoravský kraj</v>
          </cell>
          <cell r="D6987" t="str">
            <v xml:space="preserve">Brno-venkov </v>
          </cell>
          <cell r="E6987" t="str">
            <v>Městský úřad Židlochovice</v>
          </cell>
          <cell r="F6987" t="str">
            <v>Židlochovice</v>
          </cell>
          <cell r="G6987" t="str">
            <v>obec</v>
          </cell>
          <cell r="H6987">
            <v>600109500</v>
          </cell>
          <cell r="I6987" t="str">
            <v>70997047</v>
          </cell>
          <cell r="J6987">
            <v>220</v>
          </cell>
          <cell r="K6987" t="str">
            <v>SINGCLEAN</v>
          </cell>
          <cell r="L6987" t="str">
            <v>ANO</v>
          </cell>
          <cell r="M6987" t="str">
            <v>Mateřská škola Měnín, okres Brno-venkov, příspěvková organizace</v>
          </cell>
          <cell r="O6987">
            <v>376</v>
          </cell>
          <cell r="Q6987">
            <v>66457</v>
          </cell>
          <cell r="R6987" t="str">
            <v>Měnín</v>
          </cell>
          <cell r="S6987">
            <v>544224747</v>
          </cell>
          <cell r="T6987" t="str">
            <v>materska.skola@menin.cz</v>
          </cell>
        </row>
        <row r="6988">
          <cell r="A6988">
            <v>600117740</v>
          </cell>
          <cell r="B6988">
            <v>70997055</v>
          </cell>
          <cell r="C6988" t="str">
            <v>Zlínský kraj</v>
          </cell>
          <cell r="D6988" t="str">
            <v xml:space="preserve">Kroměříž </v>
          </cell>
          <cell r="E6988" t="str">
            <v>Městský úřad Kroměříž</v>
          </cell>
          <cell r="F6988" t="str">
            <v>Kroměříž</v>
          </cell>
          <cell r="G6988" t="str">
            <v>obec</v>
          </cell>
          <cell r="H6988">
            <v>600117740</v>
          </cell>
          <cell r="I6988" t="str">
            <v>70997055</v>
          </cell>
          <cell r="J6988">
            <v>40</v>
          </cell>
          <cell r="K6988" t="str">
            <v>SINGCLEAN</v>
          </cell>
          <cell r="L6988" t="str">
            <v>ANO</v>
          </cell>
          <cell r="M6988" t="str">
            <v>Mateřská škola Nová Dědina, okres Kroměříž</v>
          </cell>
          <cell r="O6988">
            <v>100</v>
          </cell>
          <cell r="Q6988">
            <v>76821</v>
          </cell>
          <cell r="R6988" t="str">
            <v>Nová Dědina</v>
          </cell>
          <cell r="S6988">
            <v>573358078</v>
          </cell>
          <cell r="T6988" t="str">
            <v>skolkanovadedina@gmail.com</v>
          </cell>
        </row>
        <row r="6989">
          <cell r="A6989">
            <v>600123448</v>
          </cell>
          <cell r="B6989">
            <v>70997080</v>
          </cell>
          <cell r="C6989" t="str">
            <v>Zlínský kraj</v>
          </cell>
          <cell r="D6989" t="str">
            <v xml:space="preserve">Uherské Hradiště </v>
          </cell>
          <cell r="E6989" t="str">
            <v>Městský úřad Uherské Hradiště</v>
          </cell>
          <cell r="F6989" t="str">
            <v>Uherské Hradiště</v>
          </cell>
          <cell r="G6989" t="str">
            <v>obec</v>
          </cell>
          <cell r="H6989">
            <v>600123448</v>
          </cell>
          <cell r="I6989" t="str">
            <v>70997080</v>
          </cell>
          <cell r="J6989">
            <v>40</v>
          </cell>
          <cell r="K6989" t="str">
            <v>SINGCLEAN</v>
          </cell>
          <cell r="L6989" t="str">
            <v>ANO</v>
          </cell>
          <cell r="M6989" t="str">
            <v>Mateřská škola Vážany, okres Uherské Hradiště, příspěvková organizace</v>
          </cell>
          <cell r="O6989">
            <v>20</v>
          </cell>
          <cell r="Q6989">
            <v>68737</v>
          </cell>
          <cell r="R6989" t="str">
            <v>Vážany</v>
          </cell>
          <cell r="S6989">
            <v>572593637</v>
          </cell>
          <cell r="T6989" t="str">
            <v>msvazany@uhedu.cz</v>
          </cell>
        </row>
        <row r="6990">
          <cell r="A6990">
            <v>650047940</v>
          </cell>
          <cell r="B6990">
            <v>70997098</v>
          </cell>
          <cell r="C6990" t="str">
            <v>Olomoucký kraj</v>
          </cell>
          <cell r="D6990" t="str">
            <v xml:space="preserve">Přerov </v>
          </cell>
          <cell r="E6990" t="str">
            <v>Městský úřad Lipník nad Bečvou</v>
          </cell>
          <cell r="F6990" t="str">
            <v>Lipník nad Bečvou</v>
          </cell>
          <cell r="G6990" t="str">
            <v>obec</v>
          </cell>
          <cell r="H6990">
            <v>650047940</v>
          </cell>
          <cell r="I6990" t="str">
            <v>70997098</v>
          </cell>
          <cell r="J6990">
            <v>180</v>
          </cell>
          <cell r="K6990" t="str">
            <v>SINGCLEAN</v>
          </cell>
          <cell r="L6990" t="str">
            <v>ANO</v>
          </cell>
          <cell r="M6990" t="str">
            <v>Základní škola a Mateřská škola Týn nad Bečvou, okres Přerov, příspěvková organizace</v>
          </cell>
          <cell r="N6990" t="str">
            <v>Náves B. Smetany</v>
          </cell>
          <cell r="O6990">
            <v>195</v>
          </cell>
          <cell r="Q6990">
            <v>75131</v>
          </cell>
          <cell r="R6990" t="str">
            <v>Týn nad Bečvou</v>
          </cell>
          <cell r="S6990">
            <v>581797085</v>
          </cell>
          <cell r="T6990" t="str">
            <v>stanislavaschotliova@seznam.cz</v>
          </cell>
        </row>
        <row r="6991">
          <cell r="A6991">
            <v>650059743</v>
          </cell>
          <cell r="B6991">
            <v>70997101</v>
          </cell>
          <cell r="C6991" t="str">
            <v>Plzeňský kraj</v>
          </cell>
          <cell r="D6991" t="str">
            <v xml:space="preserve">Plzeň-sever </v>
          </cell>
          <cell r="E6991" t="str">
            <v>Městský úřad Nýřany</v>
          </cell>
          <cell r="F6991" t="str">
            <v>Nýřany</v>
          </cell>
          <cell r="G6991" t="str">
            <v>obec</v>
          </cell>
          <cell r="H6991">
            <v>650059743</v>
          </cell>
          <cell r="I6991" t="str">
            <v>70997101</v>
          </cell>
          <cell r="J6991">
            <v>240</v>
          </cell>
          <cell r="K6991" t="str">
            <v>SINGCLEAN</v>
          </cell>
          <cell r="L6991" t="str">
            <v>ANO</v>
          </cell>
          <cell r="M6991" t="str">
            <v>Základní škola a Mateřská škola Pňovany, okres Plzeň-sever, příspěvková organizace</v>
          </cell>
          <cell r="O6991">
            <v>73</v>
          </cell>
          <cell r="Q6991">
            <v>33033</v>
          </cell>
          <cell r="R6991" t="str">
            <v>Pňovany</v>
          </cell>
          <cell r="S6991">
            <v>377914141</v>
          </cell>
          <cell r="T6991" t="str">
            <v>zspnovany@volny.cz</v>
          </cell>
        </row>
        <row r="6992">
          <cell r="A6992">
            <v>600139867</v>
          </cell>
          <cell r="B6992">
            <v>70997144</v>
          </cell>
          <cell r="C6992" t="str">
            <v>Olomoucký kraj</v>
          </cell>
          <cell r="D6992" t="str">
            <v xml:space="preserve">Olomouc </v>
          </cell>
          <cell r="E6992" t="str">
            <v>Městský úřad Šternberk</v>
          </cell>
          <cell r="F6992" t="str">
            <v>Šternberk</v>
          </cell>
          <cell r="G6992" t="str">
            <v>obec</v>
          </cell>
          <cell r="H6992">
            <v>600139867</v>
          </cell>
          <cell r="I6992" t="str">
            <v>70997144</v>
          </cell>
          <cell r="J6992">
            <v>220</v>
          </cell>
          <cell r="K6992" t="str">
            <v>SINGCLEAN</v>
          </cell>
          <cell r="L6992" t="str">
            <v>ANO</v>
          </cell>
          <cell r="M6992" t="str">
            <v>Mateřská škola Lužice, okres Olomouc, příspěvková organizace</v>
          </cell>
          <cell r="O6992">
            <v>71</v>
          </cell>
          <cell r="Q6992">
            <v>78501</v>
          </cell>
          <cell r="R6992" t="str">
            <v>Lužice</v>
          </cell>
          <cell r="S6992">
            <v>585011908</v>
          </cell>
          <cell r="T6992" t="str">
            <v>msluzice@post.cz</v>
          </cell>
        </row>
        <row r="6993">
          <cell r="A6993">
            <v>600110613</v>
          </cell>
          <cell r="B6993">
            <v>70997152</v>
          </cell>
          <cell r="C6993" t="str">
            <v>Jihomoravský kraj</v>
          </cell>
          <cell r="D6993" t="str">
            <v xml:space="preserve">Brno-venkov </v>
          </cell>
          <cell r="E6993" t="str">
            <v>Městský úřad Šlapanice</v>
          </cell>
          <cell r="F6993" t="str">
            <v>Šlapanice</v>
          </cell>
          <cell r="G6993" t="str">
            <v>obec</v>
          </cell>
          <cell r="H6993">
            <v>600110613</v>
          </cell>
          <cell r="I6993" t="str">
            <v>70997152</v>
          </cell>
          <cell r="J6993">
            <v>240</v>
          </cell>
          <cell r="K6993" t="str">
            <v>SINGCLEAN</v>
          </cell>
          <cell r="L6993" t="str">
            <v>ANO</v>
          </cell>
          <cell r="M6993" t="str">
            <v>Základní škola a Mateřská škola Podolí, příspěvková organizace</v>
          </cell>
          <cell r="O6993">
            <v>23</v>
          </cell>
          <cell r="Q6993">
            <v>66403</v>
          </cell>
          <cell r="R6993" t="str">
            <v>Podolí</v>
          </cell>
          <cell r="S6993">
            <v>725111624</v>
          </cell>
          <cell r="T6993" t="str">
            <v>zsmspodoli@gmail.com</v>
          </cell>
        </row>
        <row r="6994">
          <cell r="A6994">
            <v>600066061</v>
          </cell>
          <cell r="B6994">
            <v>70997179</v>
          </cell>
          <cell r="C6994" t="str">
            <v>Karlovarský kraj</v>
          </cell>
          <cell r="D6994" t="str">
            <v xml:space="preserve">Cheb </v>
          </cell>
          <cell r="E6994" t="str">
            <v>Městský úřad Mariánské Lázně</v>
          </cell>
          <cell r="F6994" t="str">
            <v>Mariánské Lázně</v>
          </cell>
          <cell r="G6994" t="str">
            <v>obec</v>
          </cell>
          <cell r="H6994">
            <v>600066061</v>
          </cell>
          <cell r="I6994" t="str">
            <v>70997179</v>
          </cell>
          <cell r="J6994">
            <v>60</v>
          </cell>
          <cell r="K6994" t="str">
            <v>SINGCLEAN</v>
          </cell>
          <cell r="L6994" t="str">
            <v>ANO</v>
          </cell>
          <cell r="M6994" t="str">
            <v>Mateřská škola Klimentov, okres Cheb, příspěvková organizace</v>
          </cell>
          <cell r="O6994">
            <v>118</v>
          </cell>
          <cell r="Q6994">
            <v>35301</v>
          </cell>
          <cell r="R6994" t="str">
            <v>Velká Hleďsebe</v>
          </cell>
          <cell r="S6994">
            <v>354622277</v>
          </cell>
          <cell r="T6994" t="str">
            <v>msklimentov@seznam.cz</v>
          </cell>
        </row>
        <row r="6995">
          <cell r="A6995">
            <v>600066479</v>
          </cell>
          <cell r="B6995">
            <v>70997187</v>
          </cell>
          <cell r="C6995" t="str">
            <v>Karlovarský kraj</v>
          </cell>
          <cell r="D6995" t="str">
            <v xml:space="preserve">Cheb </v>
          </cell>
          <cell r="E6995" t="str">
            <v>Městský úřad Mariánské Lázně</v>
          </cell>
          <cell r="F6995" t="str">
            <v>Mariánské Lázně</v>
          </cell>
          <cell r="G6995" t="str">
            <v>obec</v>
          </cell>
          <cell r="H6995">
            <v>600066479</v>
          </cell>
          <cell r="I6995" t="str">
            <v>70997187</v>
          </cell>
          <cell r="J6995">
            <v>440</v>
          </cell>
          <cell r="K6995" t="str">
            <v>SINGCLEAN</v>
          </cell>
          <cell r="L6995" t="str">
            <v>ANO</v>
          </cell>
          <cell r="M6995" t="str">
            <v>Základní škola Velká Hleďsebe, okres Cheb, příspěvková organizace</v>
          </cell>
          <cell r="N6995" t="str">
            <v>Pohraniční stráže</v>
          </cell>
          <cell r="O6995">
            <v>95</v>
          </cell>
          <cell r="Q6995">
            <v>35301</v>
          </cell>
          <cell r="R6995" t="str">
            <v>Velká Hleďsebe</v>
          </cell>
          <cell r="S6995" t="str">
            <v>354 622 534 ,736613340</v>
          </cell>
          <cell r="T6995" t="str">
            <v>skola@zsvh.cz</v>
          </cell>
        </row>
        <row r="6996">
          <cell r="A6996">
            <v>600066070</v>
          </cell>
          <cell r="B6996">
            <v>70997195</v>
          </cell>
          <cell r="C6996" t="str">
            <v>Karlovarský kraj</v>
          </cell>
          <cell r="D6996" t="str">
            <v xml:space="preserve">Cheb </v>
          </cell>
          <cell r="E6996" t="str">
            <v>Městský úřad Mariánské Lázně</v>
          </cell>
          <cell r="F6996" t="str">
            <v>Mariánské Lázně</v>
          </cell>
          <cell r="G6996" t="str">
            <v>obec</v>
          </cell>
          <cell r="H6996">
            <v>600066070</v>
          </cell>
          <cell r="I6996" t="str">
            <v>70997195</v>
          </cell>
          <cell r="J6996">
            <v>120</v>
          </cell>
          <cell r="K6996" t="str">
            <v>SINGCLEAN</v>
          </cell>
          <cell r="L6996" t="str">
            <v>ANO</v>
          </cell>
          <cell r="M6996" t="str">
            <v>Mateřská škola Velká Hleďsebe, okres Cheb, příspěvková organizace</v>
          </cell>
          <cell r="N6996" t="str">
            <v>Tyršova</v>
          </cell>
          <cell r="O6996">
            <v>315</v>
          </cell>
          <cell r="Q6996">
            <v>35301</v>
          </cell>
          <cell r="R6996" t="str">
            <v>Velká Hleďsebe</v>
          </cell>
          <cell r="S6996">
            <v>354622635</v>
          </cell>
          <cell r="T6996" t="str">
            <v>msvhre@gmail.com</v>
          </cell>
        </row>
        <row r="6997">
          <cell r="A6997">
            <v>600095533</v>
          </cell>
          <cell r="B6997">
            <v>70997209</v>
          </cell>
          <cell r="C6997" t="str">
            <v>Pardubický kraj</v>
          </cell>
          <cell r="D6997" t="str">
            <v xml:space="preserve">Pardubice </v>
          </cell>
          <cell r="E6997" t="str">
            <v>Městský úřad Holice</v>
          </cell>
          <cell r="F6997" t="str">
            <v>Holice</v>
          </cell>
          <cell r="G6997" t="str">
            <v>obec</v>
          </cell>
          <cell r="H6997">
            <v>600095533</v>
          </cell>
          <cell r="I6997" t="str">
            <v>70997209</v>
          </cell>
          <cell r="J6997">
            <v>200</v>
          </cell>
          <cell r="K6997" t="str">
            <v>SINGCLEAN</v>
          </cell>
          <cell r="L6997" t="str">
            <v>ANO</v>
          </cell>
          <cell r="M6997" t="str">
            <v>Mateřská škola Dolní Roveň, okres Pardubice</v>
          </cell>
          <cell r="O6997">
            <v>201</v>
          </cell>
          <cell r="Q6997">
            <v>53371</v>
          </cell>
          <cell r="R6997" t="str">
            <v>Dolní Roveň</v>
          </cell>
          <cell r="S6997">
            <v>466688234</v>
          </cell>
          <cell r="T6997" t="str">
            <v>hajkovalenka@tiscali.cz</v>
          </cell>
        </row>
        <row r="6998">
          <cell r="A6998">
            <v>600095746</v>
          </cell>
          <cell r="B6998">
            <v>70997225</v>
          </cell>
          <cell r="C6998" t="str">
            <v>Pardubický kraj</v>
          </cell>
          <cell r="D6998" t="str">
            <v xml:space="preserve">Pardubice </v>
          </cell>
          <cell r="E6998" t="str">
            <v>Městský úřad Přelouč</v>
          </cell>
          <cell r="F6998" t="str">
            <v>Přelouč</v>
          </cell>
          <cell r="G6998" t="str">
            <v>obec</v>
          </cell>
          <cell r="H6998">
            <v>600095746</v>
          </cell>
          <cell r="I6998" t="str">
            <v>70997225</v>
          </cell>
          <cell r="J6998">
            <v>40</v>
          </cell>
          <cell r="K6998" t="str">
            <v>SINGCLEAN</v>
          </cell>
          <cell r="L6998" t="str">
            <v>ANO</v>
          </cell>
          <cell r="M6998" t="str">
            <v>Mateřská škola Valy, okres Pardubice</v>
          </cell>
          <cell r="O6998">
            <v>69</v>
          </cell>
          <cell r="Q6998">
            <v>53501</v>
          </cell>
          <cell r="R6998" t="str">
            <v>Valy</v>
          </cell>
          <cell r="S6998">
            <v>466959380</v>
          </cell>
          <cell r="T6998" t="str">
            <v>ms.valy@seznam.cz</v>
          </cell>
        </row>
        <row r="6999">
          <cell r="A6999">
            <v>600127397</v>
          </cell>
          <cell r="B6999">
            <v>70997233</v>
          </cell>
          <cell r="C6999" t="str">
            <v>Jihomoravský kraj</v>
          </cell>
          <cell r="D6999" t="str">
            <v xml:space="preserve">Znojmo </v>
          </cell>
          <cell r="E6999" t="str">
            <v>Městský úřad Moravský Krumlov</v>
          </cell>
          <cell r="F6999" t="str">
            <v>Moravský Krumlov</v>
          </cell>
          <cell r="G6999" t="str">
            <v>obec</v>
          </cell>
          <cell r="H6999">
            <v>600127397</v>
          </cell>
          <cell r="I6999" t="str">
            <v>70997233</v>
          </cell>
          <cell r="J6999">
            <v>20</v>
          </cell>
          <cell r="K6999" t="str">
            <v>SINGCLEAN</v>
          </cell>
          <cell r="L6999" t="str">
            <v>ANO</v>
          </cell>
          <cell r="M6999" t="str">
            <v>Základní škola, Hostěradice, okres Znojmo</v>
          </cell>
          <cell r="O6999">
            <v>36</v>
          </cell>
          <cell r="Q6999">
            <v>67171</v>
          </cell>
          <cell r="R6999" t="str">
            <v>Hostěradice</v>
          </cell>
          <cell r="S6999">
            <v>515333471</v>
          </cell>
          <cell r="T6999" t="str">
            <v>zs.hosteradice@tiscali.cz</v>
          </cell>
        </row>
        <row r="7000">
          <cell r="A7000">
            <v>600071618</v>
          </cell>
          <cell r="B7000">
            <v>70997250</v>
          </cell>
          <cell r="C7000" t="str">
            <v>Plzeňský kraj</v>
          </cell>
          <cell r="D7000" t="str">
            <v xml:space="preserve">Rokycany </v>
          </cell>
          <cell r="E7000" t="str">
            <v>Městský úřad Rokycany</v>
          </cell>
          <cell r="F7000" t="str">
            <v>Rokycany</v>
          </cell>
          <cell r="G7000" t="str">
            <v>obec</v>
          </cell>
          <cell r="H7000">
            <v>600071618</v>
          </cell>
          <cell r="I7000" t="str">
            <v>70997250</v>
          </cell>
          <cell r="J7000">
            <v>260</v>
          </cell>
          <cell r="K7000" t="str">
            <v>SINGCLEAN</v>
          </cell>
          <cell r="L7000" t="str">
            <v>ANO</v>
          </cell>
          <cell r="M7000" t="str">
            <v>Mateřská škola Zbiroh, okres Rokycany, příspěvková organizace</v>
          </cell>
          <cell r="N7000" t="str">
            <v>Muchova</v>
          </cell>
          <cell r="O7000">
            <v>556</v>
          </cell>
          <cell r="Q7000">
            <v>33808</v>
          </cell>
          <cell r="R7000" t="str">
            <v>Zbiroh</v>
          </cell>
          <cell r="S7000">
            <v>371794425</v>
          </cell>
          <cell r="T7000" t="str">
            <v>materskaskolazbiroh@tiscali.cz</v>
          </cell>
        </row>
        <row r="7001">
          <cell r="A7001">
            <v>600072045</v>
          </cell>
          <cell r="B7001">
            <v>70997268</v>
          </cell>
          <cell r="C7001" t="str">
            <v>Plzeňský kraj</v>
          </cell>
          <cell r="D7001" t="str">
            <v xml:space="preserve">Rokycany </v>
          </cell>
          <cell r="E7001" t="str">
            <v>Městský úřad Rokycany</v>
          </cell>
          <cell r="F7001" t="str">
            <v>Rokycany</v>
          </cell>
          <cell r="G7001" t="str">
            <v>obec</v>
          </cell>
          <cell r="H7001">
            <v>600072045</v>
          </cell>
          <cell r="I7001" t="str">
            <v>70997268</v>
          </cell>
          <cell r="J7001" t="str">
            <v>X</v>
          </cell>
          <cell r="K7001" t="str">
            <v>SINGCLEAN</v>
          </cell>
          <cell r="L7001" t="str">
            <v>ANO</v>
          </cell>
          <cell r="M7001" t="str">
            <v>Základní umělecká škola Václava Vačkáře Zbiroh, příspěvková organizace</v>
          </cell>
          <cell r="N7001" t="str">
            <v>Muchova</v>
          </cell>
          <cell r="O7001">
            <v>554</v>
          </cell>
          <cell r="Q7001">
            <v>33808</v>
          </cell>
          <cell r="R7001" t="str">
            <v>Zbiroh</v>
          </cell>
          <cell r="S7001" t="str">
            <v>606 021 090 ,606021089</v>
          </cell>
          <cell r="T7001" t="str">
            <v>zus@zbiroh.cz</v>
          </cell>
        </row>
        <row r="7002">
          <cell r="A7002">
            <v>600126781</v>
          </cell>
          <cell r="B7002">
            <v>70997276</v>
          </cell>
          <cell r="C7002" t="str">
            <v>Jihomoravský kraj</v>
          </cell>
          <cell r="D7002" t="str">
            <v xml:space="preserve">Znojmo </v>
          </cell>
          <cell r="E7002" t="str">
            <v>Městský úřad Moravský Krumlov</v>
          </cell>
          <cell r="F7002" t="str">
            <v>Moravský Krumlov</v>
          </cell>
          <cell r="G7002" t="str">
            <v>obec</v>
          </cell>
          <cell r="H7002">
            <v>600126781</v>
          </cell>
          <cell r="I7002" t="str">
            <v>70997276</v>
          </cell>
          <cell r="J7002">
            <v>100</v>
          </cell>
          <cell r="K7002" t="str">
            <v>SINGCLEAN</v>
          </cell>
          <cell r="L7002" t="str">
            <v>ANO</v>
          </cell>
          <cell r="M7002" t="str">
            <v>Mateřská škola, Hostěradice, okres Znojmo, příspěvková organizace</v>
          </cell>
          <cell r="O7002">
            <v>81</v>
          </cell>
          <cell r="Q7002">
            <v>67171</v>
          </cell>
          <cell r="R7002" t="str">
            <v>Hostěradice</v>
          </cell>
          <cell r="S7002">
            <v>603781631</v>
          </cell>
          <cell r="T7002" t="str">
            <v>mshost@seznam.cz</v>
          </cell>
        </row>
        <row r="7003">
          <cell r="A7003">
            <v>600073203</v>
          </cell>
          <cell r="B7003">
            <v>70997284</v>
          </cell>
          <cell r="C7003" t="str">
            <v>Karlovarský kraj</v>
          </cell>
          <cell r="D7003" t="str">
            <v xml:space="preserve">Sokolov </v>
          </cell>
          <cell r="E7003" t="str">
            <v>Městský úřad Sokolov</v>
          </cell>
          <cell r="F7003" t="str">
            <v>Sokolov</v>
          </cell>
          <cell r="G7003" t="str">
            <v>obec</v>
          </cell>
          <cell r="H7003">
            <v>600073203</v>
          </cell>
          <cell r="I7003" t="str">
            <v>70997284</v>
          </cell>
          <cell r="J7003" t="str">
            <v>X</v>
          </cell>
          <cell r="K7003" t="str">
            <v>SINGCLEAN</v>
          </cell>
          <cell r="L7003" t="str">
            <v>ANO</v>
          </cell>
          <cell r="M7003" t="str">
            <v>Základní umělecká škola Kynšperk nad Ohří, okres Sokolov, příspěvková organizace</v>
          </cell>
          <cell r="N7003" t="str">
            <v>Sokolovská</v>
          </cell>
          <cell r="O7003">
            <v>511</v>
          </cell>
          <cell r="P7003">
            <v>29</v>
          </cell>
          <cell r="Q7003">
            <v>35751</v>
          </cell>
          <cell r="R7003" t="str">
            <v>Kynšperk nad Ohří</v>
          </cell>
          <cell r="S7003" t="str">
            <v>725 054 850 ,737199832</v>
          </cell>
          <cell r="T7003" t="str">
            <v>info@zuskynsperk.cz</v>
          </cell>
        </row>
        <row r="7004">
          <cell r="A7004">
            <v>600125599</v>
          </cell>
          <cell r="B7004">
            <v>70997306</v>
          </cell>
          <cell r="C7004" t="str">
            <v>Jihomoravský kraj</v>
          </cell>
          <cell r="D7004" t="str">
            <v xml:space="preserve">Vyškov </v>
          </cell>
          <cell r="E7004" t="str">
            <v>Městský úřad Vyškov</v>
          </cell>
          <cell r="F7004" t="str">
            <v>Vyškov</v>
          </cell>
          <cell r="G7004" t="str">
            <v>obec</v>
          </cell>
          <cell r="H7004">
            <v>600125599</v>
          </cell>
          <cell r="I7004" t="str">
            <v>70997306</v>
          </cell>
          <cell r="J7004">
            <v>240</v>
          </cell>
          <cell r="K7004" t="str">
            <v>SINGCLEAN</v>
          </cell>
          <cell r="L7004" t="str">
            <v>ANO</v>
          </cell>
          <cell r="M7004" t="str">
            <v>Základní škola Komořany, okres Vyškov, příspěvková organizace</v>
          </cell>
          <cell r="O7004">
            <v>125</v>
          </cell>
          <cell r="Q7004">
            <v>68301</v>
          </cell>
          <cell r="R7004" t="str">
            <v>Komořany</v>
          </cell>
          <cell r="S7004">
            <v>517377385</v>
          </cell>
          <cell r="T7004" t="str">
            <v>zskomorany@centrum.cz</v>
          </cell>
        </row>
        <row r="7005">
          <cell r="A7005">
            <v>600047555</v>
          </cell>
          <cell r="B7005">
            <v>70997314</v>
          </cell>
          <cell r="C7005" t="str">
            <v>Středočeský kraj</v>
          </cell>
          <cell r="D7005" t="str">
            <v xml:space="preserve">Mělník </v>
          </cell>
          <cell r="E7005" t="str">
            <v>Městský úřad Mělník</v>
          </cell>
          <cell r="F7005" t="str">
            <v>Mělník</v>
          </cell>
          <cell r="G7005" t="str">
            <v>obec</v>
          </cell>
          <cell r="H7005">
            <v>600047555</v>
          </cell>
          <cell r="I7005" t="str">
            <v>70997314</v>
          </cell>
          <cell r="J7005">
            <v>200</v>
          </cell>
          <cell r="K7005" t="str">
            <v>SINGCLEAN</v>
          </cell>
          <cell r="L7005" t="str">
            <v>ANO</v>
          </cell>
          <cell r="M7005" t="str">
            <v>Základní škola a Mateřská škola Horní Počaply</v>
          </cell>
          <cell r="O7005">
            <v>225</v>
          </cell>
          <cell r="Q7005">
            <v>27703</v>
          </cell>
          <cell r="R7005" t="str">
            <v>Horní Počaply</v>
          </cell>
          <cell r="S7005">
            <v>315692302</v>
          </cell>
          <cell r="T7005" t="str">
            <v>zs.hpocaply@worldonline.cz</v>
          </cell>
        </row>
        <row r="7006">
          <cell r="A7006">
            <v>600125424</v>
          </cell>
          <cell r="B7006">
            <v>70997322</v>
          </cell>
          <cell r="C7006" t="str">
            <v>Jihomoravský kraj</v>
          </cell>
          <cell r="D7006" t="str">
            <v xml:space="preserve">Vyškov </v>
          </cell>
          <cell r="E7006" t="str">
            <v>Městský úřad Vyškov</v>
          </cell>
          <cell r="F7006" t="str">
            <v>Vyškov</v>
          </cell>
          <cell r="G7006" t="str">
            <v>obec</v>
          </cell>
          <cell r="H7006">
            <v>600125424</v>
          </cell>
          <cell r="I7006" t="str">
            <v>70997322</v>
          </cell>
          <cell r="J7006">
            <v>160</v>
          </cell>
          <cell r="K7006" t="str">
            <v>SINGCLEAN</v>
          </cell>
          <cell r="L7006" t="str">
            <v>ANO</v>
          </cell>
          <cell r="M7006" t="str">
            <v>Mateřská škola Komořany, okres Vyškov příspěvková organizace</v>
          </cell>
          <cell r="O7006">
            <v>200</v>
          </cell>
          <cell r="Q7006">
            <v>68301</v>
          </cell>
          <cell r="R7006" t="str">
            <v>Komořany</v>
          </cell>
          <cell r="S7006">
            <v>517377264</v>
          </cell>
          <cell r="T7006" t="str">
            <v>matskolkomorany@tiscali.cz</v>
          </cell>
        </row>
        <row r="7007">
          <cell r="A7007">
            <v>600039447</v>
          </cell>
          <cell r="B7007">
            <v>70997365</v>
          </cell>
          <cell r="C7007" t="str">
            <v>Hlavní město Praha</v>
          </cell>
          <cell r="D7007" t="str">
            <v xml:space="preserve">Praha 7 </v>
          </cell>
          <cell r="E7007" t="str">
            <v>Úřad městské části Praha 7</v>
          </cell>
          <cell r="F7007" t="str">
            <v>Praha 7</v>
          </cell>
          <cell r="G7007" t="str">
            <v>obec</v>
          </cell>
          <cell r="H7007">
            <v>600039447</v>
          </cell>
          <cell r="I7007" t="str">
            <v>70997365</v>
          </cell>
          <cell r="J7007">
            <v>380</v>
          </cell>
          <cell r="K7007" t="str">
            <v>SINGCLEAN</v>
          </cell>
          <cell r="L7007" t="str">
            <v>ANO</v>
          </cell>
          <cell r="M7007" t="str">
            <v>Základní škola, Praha 7, Trojská 110</v>
          </cell>
          <cell r="N7007" t="str">
            <v>Trojská</v>
          </cell>
          <cell r="O7007">
            <v>211</v>
          </cell>
          <cell r="P7007">
            <v>110</v>
          </cell>
          <cell r="Q7007">
            <v>17100</v>
          </cell>
          <cell r="R7007" t="str">
            <v>Praha 7</v>
          </cell>
          <cell r="S7007">
            <v>606948800</v>
          </cell>
          <cell r="T7007" t="str">
            <v>skola@trojskaskola.cz</v>
          </cell>
        </row>
        <row r="7008">
          <cell r="A7008">
            <v>600039340</v>
          </cell>
          <cell r="B7008">
            <v>70997373</v>
          </cell>
          <cell r="C7008" t="str">
            <v>Hlavní město Praha</v>
          </cell>
          <cell r="D7008" t="str">
            <v xml:space="preserve">Praha 7 </v>
          </cell>
          <cell r="E7008" t="str">
            <v>Úřad městské části Praha 7</v>
          </cell>
          <cell r="F7008" t="str">
            <v>Praha 7</v>
          </cell>
          <cell r="G7008" t="str">
            <v>obec</v>
          </cell>
          <cell r="H7008">
            <v>600039340</v>
          </cell>
          <cell r="I7008" t="str">
            <v>70997373</v>
          </cell>
          <cell r="J7008">
            <v>100</v>
          </cell>
          <cell r="K7008" t="str">
            <v>SINGCLEAN</v>
          </cell>
          <cell r="L7008" t="str">
            <v>ANO</v>
          </cell>
          <cell r="M7008" t="str">
            <v>Mateřská škola Nad Kazankou, Praha 7, Nad Kazankou 30</v>
          </cell>
          <cell r="N7008" t="str">
            <v>Nad Kazankou</v>
          </cell>
          <cell r="O7008">
            <v>230</v>
          </cell>
          <cell r="P7008">
            <v>30</v>
          </cell>
          <cell r="Q7008">
            <v>17100</v>
          </cell>
          <cell r="R7008" t="str">
            <v>Praha 7</v>
          </cell>
          <cell r="S7008">
            <v>284690495</v>
          </cell>
          <cell r="T7008" t="str">
            <v>ms.troja@volny.cz</v>
          </cell>
        </row>
        <row r="7009">
          <cell r="A7009">
            <v>600056465</v>
          </cell>
          <cell r="B7009">
            <v>70997403</v>
          </cell>
          <cell r="C7009" t="str">
            <v>Jihočeský kraj</v>
          </cell>
          <cell r="D7009" t="str">
            <v xml:space="preserve">České Budějovice </v>
          </cell>
          <cell r="E7009" t="str">
            <v>Magistrát města Českých Budějovic</v>
          </cell>
          <cell r="F7009" t="str">
            <v>České Budějovice</v>
          </cell>
          <cell r="G7009" t="str">
            <v>obec</v>
          </cell>
          <cell r="H7009">
            <v>600056465</v>
          </cell>
          <cell r="I7009" t="str">
            <v>70997403</v>
          </cell>
          <cell r="J7009">
            <v>80</v>
          </cell>
          <cell r="K7009" t="str">
            <v>SINGCLEAN</v>
          </cell>
          <cell r="L7009" t="str">
            <v>ANO</v>
          </cell>
          <cell r="M7009" t="str">
            <v>Mateřská škola Nová Ves, okres České Budějovice</v>
          </cell>
          <cell r="O7009">
            <v>53</v>
          </cell>
          <cell r="Q7009">
            <v>37315</v>
          </cell>
          <cell r="R7009" t="str">
            <v>Nová Ves</v>
          </cell>
          <cell r="S7009">
            <v>724905075</v>
          </cell>
          <cell r="T7009" t="str">
            <v>msnovaves.cb@seznam.cz</v>
          </cell>
        </row>
        <row r="7010">
          <cell r="A7010">
            <v>600042880</v>
          </cell>
          <cell r="B7010">
            <v>70997454</v>
          </cell>
          <cell r="C7010" t="str">
            <v>Středočeský kraj</v>
          </cell>
          <cell r="D7010" t="str">
            <v xml:space="preserve">Beroun </v>
          </cell>
          <cell r="E7010" t="str">
            <v>Městský úřad Beroun</v>
          </cell>
          <cell r="F7010" t="str">
            <v>Beroun</v>
          </cell>
          <cell r="G7010" t="str">
            <v>obec</v>
          </cell>
          <cell r="H7010">
            <v>600042880</v>
          </cell>
          <cell r="I7010" t="str">
            <v>70997454</v>
          </cell>
          <cell r="J7010">
            <v>260</v>
          </cell>
          <cell r="K7010" t="str">
            <v>SINGCLEAN</v>
          </cell>
          <cell r="L7010" t="str">
            <v>ANO</v>
          </cell>
          <cell r="M7010" t="str">
            <v>Základní škola a Mateřská škola Karlštejn, okres Beroun</v>
          </cell>
          <cell r="O7010">
            <v>67</v>
          </cell>
          <cell r="Q7010">
            <v>26718</v>
          </cell>
          <cell r="R7010" t="str">
            <v>Karlštejn</v>
          </cell>
          <cell r="S7010">
            <v>311681272</v>
          </cell>
          <cell r="T7010" t="str">
            <v>reditelna@skolakarlstejn.cz</v>
          </cell>
        </row>
        <row r="7011">
          <cell r="A7011">
            <v>600044165</v>
          </cell>
          <cell r="B7011">
            <v>70997462</v>
          </cell>
          <cell r="C7011" t="str">
            <v>Středočeský kraj</v>
          </cell>
          <cell r="D7011" t="str">
            <v xml:space="preserve">Kladno </v>
          </cell>
          <cell r="E7011" t="str">
            <v>Magistrát města Kladna</v>
          </cell>
          <cell r="F7011" t="str">
            <v>Kladno</v>
          </cell>
          <cell r="G7011" t="str">
            <v>obec</v>
          </cell>
          <cell r="H7011">
            <v>600044165</v>
          </cell>
          <cell r="I7011" t="str">
            <v>70997462</v>
          </cell>
          <cell r="J7011">
            <v>200</v>
          </cell>
          <cell r="K7011" t="str">
            <v>SINGCLEAN</v>
          </cell>
          <cell r="L7011" t="str">
            <v>ANO</v>
          </cell>
          <cell r="M7011" t="str">
            <v>Základní škola Koleč</v>
          </cell>
          <cell r="O7011">
            <v>19</v>
          </cell>
          <cell r="Q7011">
            <v>27329</v>
          </cell>
          <cell r="R7011" t="str">
            <v>Koleč</v>
          </cell>
          <cell r="S7011">
            <v>315783829</v>
          </cell>
          <cell r="T7011" t="str">
            <v>zs-kolec@seznam.cz</v>
          </cell>
        </row>
        <row r="7012">
          <cell r="A7012">
            <v>600045501</v>
          </cell>
          <cell r="B7012">
            <v>70997471</v>
          </cell>
          <cell r="C7012" t="str">
            <v>Středočeský kraj</v>
          </cell>
          <cell r="D7012" t="str">
            <v xml:space="preserve">Kolín </v>
          </cell>
          <cell r="E7012" t="str">
            <v>Městský úřad Český Brod</v>
          </cell>
          <cell r="F7012" t="str">
            <v>Český Brod</v>
          </cell>
          <cell r="G7012" t="str">
            <v>obec</v>
          </cell>
          <cell r="H7012">
            <v>600045501</v>
          </cell>
          <cell r="I7012" t="str">
            <v>70997471</v>
          </cell>
          <cell r="J7012">
            <v>200</v>
          </cell>
          <cell r="K7012" t="str">
            <v>SINGCLEAN</v>
          </cell>
          <cell r="L7012" t="str">
            <v>ANO</v>
          </cell>
          <cell r="M7012" t="str">
            <v>Základní škola Přistoupim, okres Kolín</v>
          </cell>
          <cell r="O7012">
            <v>37</v>
          </cell>
          <cell r="Q7012">
            <v>28201</v>
          </cell>
          <cell r="R7012" t="str">
            <v>Přistoupim</v>
          </cell>
          <cell r="S7012">
            <v>321622824</v>
          </cell>
          <cell r="T7012" t="str">
            <v>zspristoupim@seznam.cz</v>
          </cell>
        </row>
        <row r="7013">
          <cell r="A7013">
            <v>600044921</v>
          </cell>
          <cell r="B7013">
            <v>70997489</v>
          </cell>
          <cell r="C7013" t="str">
            <v>Středočeský kraj</v>
          </cell>
          <cell r="D7013" t="str">
            <v xml:space="preserve">Kolín </v>
          </cell>
          <cell r="E7013" t="str">
            <v>Městský úřad Český Brod</v>
          </cell>
          <cell r="F7013" t="str">
            <v>Český Brod</v>
          </cell>
          <cell r="G7013" t="str">
            <v>obec</v>
          </cell>
          <cell r="H7013">
            <v>600044921</v>
          </cell>
          <cell r="I7013" t="str">
            <v>70997489</v>
          </cell>
          <cell r="J7013">
            <v>120</v>
          </cell>
          <cell r="K7013" t="str">
            <v>SINGCLEAN</v>
          </cell>
          <cell r="L7013" t="str">
            <v>ANO</v>
          </cell>
          <cell r="M7013" t="str">
            <v>Mateřská škola Český Brod - Liblice, Lstibořská 183, okres Kolín</v>
          </cell>
          <cell r="N7013" t="str">
            <v>Lstibořská</v>
          </cell>
          <cell r="O7013">
            <v>183</v>
          </cell>
          <cell r="Q7013">
            <v>28201</v>
          </cell>
          <cell r="R7013" t="str">
            <v>Český Brod</v>
          </cell>
          <cell r="S7013">
            <v>314001004</v>
          </cell>
          <cell r="T7013" t="str">
            <v>msliblice@seznam.cz</v>
          </cell>
        </row>
        <row r="7014">
          <cell r="A7014">
            <v>600045129</v>
          </cell>
          <cell r="B7014">
            <v>70997497</v>
          </cell>
          <cell r="C7014" t="str">
            <v>Středočeský kraj</v>
          </cell>
          <cell r="D7014" t="str">
            <v xml:space="preserve">Kolín </v>
          </cell>
          <cell r="E7014" t="str">
            <v>Městský úřad Český Brod</v>
          </cell>
          <cell r="F7014" t="str">
            <v>Český Brod</v>
          </cell>
          <cell r="G7014" t="str">
            <v>obec</v>
          </cell>
          <cell r="H7014">
            <v>600045129</v>
          </cell>
          <cell r="I7014" t="str">
            <v>70997497</v>
          </cell>
          <cell r="J7014">
            <v>280</v>
          </cell>
          <cell r="K7014" t="str">
            <v>SINGCLEAN</v>
          </cell>
          <cell r="L7014" t="str">
            <v>ANO</v>
          </cell>
          <cell r="M7014" t="str">
            <v>Mateřská škola Český Brod, Kollárova 71, okres Kolín</v>
          </cell>
          <cell r="N7014" t="str">
            <v>Kollárova</v>
          </cell>
          <cell r="O7014">
            <v>71</v>
          </cell>
          <cell r="Q7014">
            <v>28201</v>
          </cell>
          <cell r="R7014" t="str">
            <v>Český Brod</v>
          </cell>
          <cell r="S7014" t="str">
            <v>321 621 985 ,604376028</v>
          </cell>
          <cell r="T7014" t="str">
            <v>mskollarova.cb@seznam.cz</v>
          </cell>
        </row>
        <row r="7015">
          <cell r="A7015">
            <v>600049078</v>
          </cell>
          <cell r="B7015">
            <v>70997501</v>
          </cell>
          <cell r="C7015" t="str">
            <v>Středočeský kraj</v>
          </cell>
          <cell r="D7015" t="str">
            <v xml:space="preserve">Mladá Boleslav </v>
          </cell>
          <cell r="E7015" t="str">
            <v>Magistrát města Mladé Boleslavi</v>
          </cell>
          <cell r="F7015" t="str">
            <v>Mladá Boleslav</v>
          </cell>
          <cell r="G7015" t="str">
            <v>obec</v>
          </cell>
          <cell r="H7015">
            <v>600049078</v>
          </cell>
          <cell r="I7015" t="str">
            <v>70997501</v>
          </cell>
          <cell r="J7015">
            <v>640</v>
          </cell>
          <cell r="K7015" t="str">
            <v>SINGCLEAN</v>
          </cell>
          <cell r="L7015" t="str">
            <v>ANO</v>
          </cell>
          <cell r="M7015" t="str">
            <v>Základní škola Benátky nad Jizerou, Husovo náměstí 55</v>
          </cell>
          <cell r="N7015" t="str">
            <v>Husovo náměstí</v>
          </cell>
          <cell r="O7015">
            <v>55</v>
          </cell>
          <cell r="Q7015">
            <v>29471</v>
          </cell>
          <cell r="R7015" t="str">
            <v>Benátky nad Jizerou</v>
          </cell>
          <cell r="S7015">
            <v>326316319</v>
          </cell>
          <cell r="T7015" t="str">
            <v>zsbenatky@volny.cz</v>
          </cell>
        </row>
        <row r="7016">
          <cell r="A7016">
            <v>600049086</v>
          </cell>
          <cell r="B7016">
            <v>70997519</v>
          </cell>
          <cell r="C7016" t="str">
            <v>Středočeský kraj</v>
          </cell>
          <cell r="D7016" t="str">
            <v xml:space="preserve">Mladá Boleslav </v>
          </cell>
          <cell r="E7016" t="str">
            <v>Magistrát města Mladé Boleslavi</v>
          </cell>
          <cell r="F7016" t="str">
            <v>Mladá Boleslav</v>
          </cell>
          <cell r="G7016" t="str">
            <v>obec</v>
          </cell>
          <cell r="H7016">
            <v>600049086</v>
          </cell>
          <cell r="I7016" t="str">
            <v>70997519</v>
          </cell>
          <cell r="J7016">
            <v>620</v>
          </cell>
          <cell r="K7016" t="str">
            <v>SINGCLEAN</v>
          </cell>
          <cell r="L7016" t="str">
            <v>ANO</v>
          </cell>
          <cell r="M7016" t="str">
            <v>Základní škola Benátky nad Jizerou, Pražská 135</v>
          </cell>
          <cell r="N7016" t="str">
            <v>Pražská</v>
          </cell>
          <cell r="O7016">
            <v>135</v>
          </cell>
          <cell r="Q7016">
            <v>29471</v>
          </cell>
          <cell r="R7016" t="str">
            <v>Benátky nad Jizerou</v>
          </cell>
          <cell r="S7016">
            <v>326362196</v>
          </cell>
          <cell r="T7016" t="str">
            <v>prazska@zsbenatky.cz</v>
          </cell>
        </row>
        <row r="7017">
          <cell r="A7017">
            <v>662000145</v>
          </cell>
          <cell r="B7017">
            <v>70997527</v>
          </cell>
          <cell r="C7017" t="str">
            <v>Středočeský kraj</v>
          </cell>
          <cell r="D7017" t="str">
            <v xml:space="preserve">Mladá Boleslav </v>
          </cell>
          <cell r="E7017" t="str">
            <v>Magistrát města Mladé Boleslavi</v>
          </cell>
          <cell r="F7017" t="str">
            <v>Mladá Boleslav</v>
          </cell>
          <cell r="G7017" t="str">
            <v>obec</v>
          </cell>
          <cell r="H7017">
            <v>662000145</v>
          </cell>
          <cell r="I7017" t="str">
            <v>70997527</v>
          </cell>
          <cell r="J7017">
            <v>480</v>
          </cell>
          <cell r="K7017" t="str">
            <v>SINGCLEAN</v>
          </cell>
          <cell r="L7017" t="str">
            <v>ANO</v>
          </cell>
          <cell r="M7017" t="str">
            <v>Mateřská škola města Benátky nad Jizerou, okres Mladá Boleslav</v>
          </cell>
          <cell r="N7017" t="str">
            <v>tř. Osvoboz. polit. vězňů</v>
          </cell>
          <cell r="O7017">
            <v>241</v>
          </cell>
          <cell r="P7017">
            <v>18</v>
          </cell>
          <cell r="Q7017">
            <v>29471</v>
          </cell>
          <cell r="R7017" t="str">
            <v>Benátky nad Jizerou</v>
          </cell>
          <cell r="S7017">
            <v>326363737</v>
          </cell>
          <cell r="T7017" t="str">
            <v>skolky.bnj@seznam.cz</v>
          </cell>
        </row>
        <row r="7018">
          <cell r="A7018">
            <v>600066436</v>
          </cell>
          <cell r="B7018">
            <v>70997543</v>
          </cell>
          <cell r="C7018" t="str">
            <v>Karlovarský kraj</v>
          </cell>
          <cell r="D7018" t="str">
            <v xml:space="preserve">Cheb </v>
          </cell>
          <cell r="E7018" t="str">
            <v>Městský úřad Mariánské Lázně</v>
          </cell>
          <cell r="F7018" t="str">
            <v>Mariánské Lázně</v>
          </cell>
          <cell r="G7018" t="str">
            <v>obec</v>
          </cell>
          <cell r="H7018">
            <v>600066436</v>
          </cell>
          <cell r="I7018" t="str">
            <v>70997543</v>
          </cell>
          <cell r="J7018">
            <v>460</v>
          </cell>
          <cell r="K7018" t="str">
            <v>SINGCLEAN</v>
          </cell>
          <cell r="L7018" t="str">
            <v>ANO</v>
          </cell>
          <cell r="M7018" t="str">
            <v>Základní škola Úšovice, Mariánské Lázně, Školní náměstí 472, příspěvková organizace</v>
          </cell>
          <cell r="N7018" t="str">
            <v>Školní nám.</v>
          </cell>
          <cell r="O7018">
            <v>472</v>
          </cell>
          <cell r="P7018">
            <v>3</v>
          </cell>
          <cell r="Q7018">
            <v>35301</v>
          </cell>
          <cell r="R7018" t="str">
            <v>Mariánské Lázně</v>
          </cell>
          <cell r="S7018">
            <v>354624654</v>
          </cell>
          <cell r="T7018" t="str">
            <v>sekretariat@zsusovice.cz</v>
          </cell>
        </row>
        <row r="7019">
          <cell r="A7019">
            <v>600051811</v>
          </cell>
          <cell r="B7019">
            <v>70997551</v>
          </cell>
          <cell r="C7019" t="str">
            <v>Středočeský kraj</v>
          </cell>
          <cell r="D7019" t="str">
            <v xml:space="preserve">Praha-východ </v>
          </cell>
          <cell r="E7019" t="str">
            <v>Městský úřad Říčany</v>
          </cell>
          <cell r="F7019" t="str">
            <v>Říčany</v>
          </cell>
          <cell r="G7019" t="str">
            <v>obec</v>
          </cell>
          <cell r="H7019">
            <v>600051811</v>
          </cell>
          <cell r="I7019" t="str">
            <v>70997551</v>
          </cell>
          <cell r="J7019">
            <v>140</v>
          </cell>
          <cell r="K7019" t="str">
            <v>SINGCLEAN</v>
          </cell>
          <cell r="L7019" t="str">
            <v>ANO</v>
          </cell>
          <cell r="M7019" t="str">
            <v>Mateřská škola Svojetice, okres Praha - východ</v>
          </cell>
          <cell r="N7019" t="str">
            <v>Louňovická</v>
          </cell>
          <cell r="O7019">
            <v>358</v>
          </cell>
          <cell r="Q7019">
            <v>25162</v>
          </cell>
          <cell r="R7019" t="str">
            <v>Svojetice</v>
          </cell>
          <cell r="S7019">
            <v>731666902</v>
          </cell>
          <cell r="T7019" t="str">
            <v>skolka@svojetice.cz</v>
          </cell>
        </row>
        <row r="7020">
          <cell r="A7020">
            <v>600065961</v>
          </cell>
          <cell r="B7020">
            <v>70997560</v>
          </cell>
          <cell r="C7020" t="str">
            <v>Karlovarský kraj</v>
          </cell>
          <cell r="D7020" t="str">
            <v xml:space="preserve">Cheb </v>
          </cell>
          <cell r="E7020" t="str">
            <v>Městský úřad Mariánské Lázně</v>
          </cell>
          <cell r="F7020" t="str">
            <v>Mariánské Lázně</v>
          </cell>
          <cell r="G7020" t="str">
            <v>obec</v>
          </cell>
          <cell r="H7020">
            <v>600065961</v>
          </cell>
          <cell r="I7020" t="str">
            <v>70997560</v>
          </cell>
          <cell r="J7020">
            <v>240</v>
          </cell>
          <cell r="K7020" t="str">
            <v>SINGCLEAN</v>
          </cell>
          <cell r="L7020" t="str">
            <v>ANO</v>
          </cell>
          <cell r="M7020" t="str">
            <v>Mateřská škola, Mariánské Lázně, Křižíkova 555, příspěvková organizace</v>
          </cell>
          <cell r="N7020" t="str">
            <v>Křižíkova</v>
          </cell>
          <cell r="O7020">
            <v>555</v>
          </cell>
          <cell r="P7020">
            <v>5</v>
          </cell>
          <cell r="Q7020">
            <v>35301</v>
          </cell>
          <cell r="R7020" t="str">
            <v>Mariánské Lázně</v>
          </cell>
          <cell r="S7020">
            <v>354622692</v>
          </cell>
          <cell r="T7020" t="str">
            <v>krizikovamsml@gmail.com</v>
          </cell>
        </row>
        <row r="7021">
          <cell r="A7021">
            <v>600065944</v>
          </cell>
          <cell r="B7021">
            <v>70997578</v>
          </cell>
          <cell r="C7021" t="str">
            <v>Karlovarský kraj</v>
          </cell>
          <cell r="D7021" t="str">
            <v xml:space="preserve">Cheb </v>
          </cell>
          <cell r="E7021" t="str">
            <v>Městský úřad Mariánské Lázně</v>
          </cell>
          <cell r="F7021" t="str">
            <v>Mariánské Lázně</v>
          </cell>
          <cell r="G7021" t="str">
            <v>obec</v>
          </cell>
          <cell r="H7021">
            <v>600065944</v>
          </cell>
          <cell r="I7021" t="str">
            <v>70997578</v>
          </cell>
          <cell r="J7021">
            <v>300</v>
          </cell>
          <cell r="K7021" t="str">
            <v>SINGCLEAN</v>
          </cell>
          <cell r="L7021" t="str">
            <v>ANO</v>
          </cell>
          <cell r="M7021" t="str">
            <v>Mateřská škola, Mariánské Lázně, Hlavní 440, příspěvková organizace</v>
          </cell>
          <cell r="N7021" t="str">
            <v>Hlavní třída</v>
          </cell>
          <cell r="O7021">
            <v>440</v>
          </cell>
          <cell r="P7021">
            <v>37</v>
          </cell>
          <cell r="Q7021">
            <v>35301</v>
          </cell>
          <cell r="R7021" t="str">
            <v>Mariánské Lázně</v>
          </cell>
          <cell r="S7021">
            <v>725411687</v>
          </cell>
          <cell r="T7021" t="str">
            <v>3.matskola@gmail.com</v>
          </cell>
        </row>
        <row r="7022">
          <cell r="A7022">
            <v>600066215</v>
          </cell>
          <cell r="B7022">
            <v>70997586</v>
          </cell>
          <cell r="C7022" t="str">
            <v>Karlovarský kraj</v>
          </cell>
          <cell r="D7022" t="str">
            <v xml:space="preserve">Cheb </v>
          </cell>
          <cell r="E7022" t="str">
            <v>Městský úřad Mariánské Lázně</v>
          </cell>
          <cell r="F7022" t="str">
            <v>Mariánské Lázně</v>
          </cell>
          <cell r="G7022" t="str">
            <v>obec</v>
          </cell>
          <cell r="H7022">
            <v>600066215</v>
          </cell>
          <cell r="I7022" t="str">
            <v>70997586</v>
          </cell>
          <cell r="J7022">
            <v>180</v>
          </cell>
          <cell r="K7022" t="str">
            <v>SINGCLEAN</v>
          </cell>
          <cell r="L7022" t="str">
            <v>ANO</v>
          </cell>
          <cell r="M7022" t="str">
            <v>Mateřská škola Úšovice, Mariánské Lázně, Skalníkova 518, příspěvková organizace</v>
          </cell>
          <cell r="N7022" t="str">
            <v>Skalníkova</v>
          </cell>
          <cell r="O7022">
            <v>518</v>
          </cell>
          <cell r="P7022" t="str">
            <v>11b</v>
          </cell>
          <cell r="Q7022">
            <v>35301</v>
          </cell>
          <cell r="R7022" t="str">
            <v>Mariánské Lázně</v>
          </cell>
          <cell r="S7022">
            <v>354623993</v>
          </cell>
          <cell r="T7022" t="str">
            <v>7mskola@seznam.cz</v>
          </cell>
        </row>
        <row r="7023">
          <cell r="A7023">
            <v>600065979</v>
          </cell>
          <cell r="B7023">
            <v>70997594</v>
          </cell>
          <cell r="C7023" t="str">
            <v>Karlovarský kraj</v>
          </cell>
          <cell r="D7023" t="str">
            <v xml:space="preserve">Cheb </v>
          </cell>
          <cell r="E7023" t="str">
            <v>Městský úřad Mariánské Lázně</v>
          </cell>
          <cell r="F7023" t="str">
            <v>Mariánské Lázně</v>
          </cell>
          <cell r="G7023" t="str">
            <v>obec</v>
          </cell>
          <cell r="H7023">
            <v>600065979</v>
          </cell>
          <cell r="I7023" t="str">
            <v>70997594</v>
          </cell>
          <cell r="J7023">
            <v>60</v>
          </cell>
          <cell r="K7023" t="str">
            <v>SINGCLEAN</v>
          </cell>
          <cell r="L7023" t="str">
            <v>ANO</v>
          </cell>
          <cell r="M7023" t="str">
            <v>Mateřská škola, Mariánské Lázně, Na Třešňovce 603, příspěvková organizace</v>
          </cell>
          <cell r="N7023" t="str">
            <v>Na Třešňovce</v>
          </cell>
          <cell r="O7023">
            <v>603</v>
          </cell>
          <cell r="Q7023">
            <v>35301</v>
          </cell>
          <cell r="R7023" t="str">
            <v>Mariánské Lázně</v>
          </cell>
          <cell r="S7023">
            <v>354625920</v>
          </cell>
          <cell r="T7023" t="str">
            <v>ms-tresnovka@seznam.cz</v>
          </cell>
        </row>
        <row r="7024">
          <cell r="A7024">
            <v>600045005</v>
          </cell>
          <cell r="B7024">
            <v>70997608</v>
          </cell>
          <cell r="C7024" t="str">
            <v>Středočeský kraj</v>
          </cell>
          <cell r="D7024" t="str">
            <v xml:space="preserve">Kolín </v>
          </cell>
          <cell r="E7024" t="str">
            <v>Městský úřad Český Brod</v>
          </cell>
          <cell r="F7024" t="str">
            <v>Český Brod</v>
          </cell>
          <cell r="G7024" t="str">
            <v>obec</v>
          </cell>
          <cell r="H7024">
            <v>600045005</v>
          </cell>
          <cell r="I7024" t="str">
            <v>70997608</v>
          </cell>
          <cell r="J7024">
            <v>100</v>
          </cell>
          <cell r="K7024" t="str">
            <v>SINGCLEAN</v>
          </cell>
          <cell r="L7024" t="str">
            <v>ANO</v>
          </cell>
          <cell r="M7024" t="str">
            <v>Mateřská škola Tuklaty, okres Kolín</v>
          </cell>
          <cell r="N7024" t="str">
            <v>Ke Školce</v>
          </cell>
          <cell r="O7024">
            <v>158</v>
          </cell>
          <cell r="Q7024">
            <v>25082</v>
          </cell>
          <cell r="R7024" t="str">
            <v>Tuklaty</v>
          </cell>
          <cell r="S7024">
            <v>281981162</v>
          </cell>
        </row>
        <row r="7025">
          <cell r="A7025">
            <v>600046117</v>
          </cell>
          <cell r="B7025">
            <v>70997624</v>
          </cell>
          <cell r="C7025" t="str">
            <v>Středočeský kraj</v>
          </cell>
          <cell r="D7025" t="str">
            <v xml:space="preserve">Kutná Hora </v>
          </cell>
          <cell r="E7025" t="str">
            <v>Městský úřad Kutná Hora</v>
          </cell>
          <cell r="F7025" t="str">
            <v>Kutná Hora</v>
          </cell>
          <cell r="G7025" t="str">
            <v>obec</v>
          </cell>
          <cell r="H7025">
            <v>600046117</v>
          </cell>
          <cell r="I7025" t="str">
            <v>70997624</v>
          </cell>
          <cell r="J7025">
            <v>40</v>
          </cell>
          <cell r="K7025" t="str">
            <v>SINGCLEAN</v>
          </cell>
          <cell r="L7025" t="str">
            <v>ANO</v>
          </cell>
          <cell r="M7025" t="str">
            <v>Mateřská škola Nepoměřice</v>
          </cell>
          <cell r="O7025">
            <v>56</v>
          </cell>
          <cell r="Q7025">
            <v>28511</v>
          </cell>
          <cell r="R7025" t="str">
            <v>Nepoměřice</v>
          </cell>
          <cell r="S7025">
            <v>327543626</v>
          </cell>
          <cell r="T7025" t="str">
            <v>neposkolka@centrum.cz</v>
          </cell>
        </row>
        <row r="7026">
          <cell r="A7026">
            <v>600061647</v>
          </cell>
          <cell r="B7026">
            <v>70997667</v>
          </cell>
          <cell r="C7026" t="str">
            <v>Jihočeský kraj</v>
          </cell>
          <cell r="D7026" t="str">
            <v xml:space="preserve">Písek </v>
          </cell>
          <cell r="E7026" t="str">
            <v>Městský úřad Písek</v>
          </cell>
          <cell r="F7026" t="str">
            <v>Písek</v>
          </cell>
          <cell r="G7026" t="str">
            <v>obec</v>
          </cell>
          <cell r="H7026">
            <v>600061647</v>
          </cell>
          <cell r="I7026" t="str">
            <v>70997667</v>
          </cell>
          <cell r="J7026">
            <v>80</v>
          </cell>
          <cell r="K7026" t="str">
            <v>SINGCLEAN</v>
          </cell>
          <cell r="L7026" t="str">
            <v>ANO</v>
          </cell>
          <cell r="M7026" t="str">
            <v>Mateřská škola Kestřany</v>
          </cell>
          <cell r="O7026">
            <v>52</v>
          </cell>
          <cell r="Q7026">
            <v>39701</v>
          </cell>
          <cell r="R7026" t="str">
            <v>Kestřany</v>
          </cell>
          <cell r="S7026">
            <v>724929188</v>
          </cell>
          <cell r="T7026" t="str">
            <v>ms.kestrany@seznam.cz</v>
          </cell>
        </row>
        <row r="7027">
          <cell r="A7027">
            <v>650049349</v>
          </cell>
          <cell r="B7027">
            <v>70997683</v>
          </cell>
          <cell r="C7027" t="str">
            <v>Plzeňský kraj</v>
          </cell>
          <cell r="D7027" t="str">
            <v xml:space="preserve">Domažlice </v>
          </cell>
          <cell r="E7027" t="str">
            <v>Městský úřad Horšovský Týn</v>
          </cell>
          <cell r="F7027" t="str">
            <v>Horšovský Týn</v>
          </cell>
          <cell r="G7027" t="str">
            <v>obec</v>
          </cell>
          <cell r="H7027">
            <v>650049349</v>
          </cell>
          <cell r="I7027" t="str">
            <v>70997683</v>
          </cell>
          <cell r="J7027">
            <v>540</v>
          </cell>
          <cell r="K7027" t="str">
            <v>SINGCLEAN</v>
          </cell>
          <cell r="L7027" t="str">
            <v>ANO</v>
          </cell>
          <cell r="M7027" t="str">
            <v>Základní škola a mateřská škola Blížejov, příspěvková organizace</v>
          </cell>
          <cell r="O7027">
            <v>92</v>
          </cell>
          <cell r="Q7027">
            <v>34601</v>
          </cell>
          <cell r="R7027" t="str">
            <v>Blížejov</v>
          </cell>
          <cell r="S7027" t="str">
            <v>379 428 940 ,734768488</v>
          </cell>
          <cell r="T7027" t="str">
            <v>zsblizejov@razdva.cz</v>
          </cell>
        </row>
        <row r="7028">
          <cell r="A7028">
            <v>600146260</v>
          </cell>
          <cell r="B7028">
            <v>70997748</v>
          </cell>
          <cell r="C7028" t="str">
            <v>Olomoucký kraj</v>
          </cell>
          <cell r="D7028" t="str">
            <v xml:space="preserve">Přerov </v>
          </cell>
          <cell r="E7028" t="str">
            <v>Městský úřad Hranice</v>
          </cell>
          <cell r="F7028" t="str">
            <v>Hranice</v>
          </cell>
          <cell r="G7028" t="str">
            <v>obec</v>
          </cell>
          <cell r="H7028">
            <v>600146260</v>
          </cell>
          <cell r="I7028" t="str">
            <v>70997748</v>
          </cell>
          <cell r="J7028">
            <v>60</v>
          </cell>
          <cell r="K7028" t="str">
            <v>SINGCLEAN</v>
          </cell>
          <cell r="L7028" t="str">
            <v>ANO</v>
          </cell>
          <cell r="M7028" t="str">
            <v>Mateřská škola Špičky, příspěvková organizace</v>
          </cell>
          <cell r="O7028">
            <v>67</v>
          </cell>
          <cell r="Q7028">
            <v>75366</v>
          </cell>
          <cell r="R7028" t="str">
            <v>Špičky</v>
          </cell>
          <cell r="S7028">
            <v>773166311</v>
          </cell>
          <cell r="T7028" t="str">
            <v>zuzkastejskalikova@seznam.cz</v>
          </cell>
        </row>
        <row r="7029">
          <cell r="A7029">
            <v>600145671</v>
          </cell>
          <cell r="B7029">
            <v>70997772</v>
          </cell>
          <cell r="C7029" t="str">
            <v>Olomoucký kraj</v>
          </cell>
          <cell r="D7029" t="str">
            <v xml:space="preserve">Přerov </v>
          </cell>
          <cell r="E7029" t="str">
            <v>Městský úřad Hranice</v>
          </cell>
          <cell r="F7029" t="str">
            <v>Hranice</v>
          </cell>
          <cell r="G7029" t="str">
            <v>obec</v>
          </cell>
          <cell r="H7029">
            <v>600145671</v>
          </cell>
          <cell r="I7029" t="str">
            <v>70997772</v>
          </cell>
          <cell r="J7029">
            <v>100</v>
          </cell>
          <cell r="K7029" t="str">
            <v>SINGCLEAN</v>
          </cell>
          <cell r="L7029" t="str">
            <v>ANO</v>
          </cell>
          <cell r="M7029" t="str">
            <v>Mateřská škola Hustopeče nad Bečvou, okres Přerov, příspěvková organizace</v>
          </cell>
          <cell r="N7029" t="str">
            <v>V zahradách</v>
          </cell>
          <cell r="O7029">
            <v>274</v>
          </cell>
          <cell r="Q7029">
            <v>75366</v>
          </cell>
          <cell r="R7029" t="str">
            <v>Hustopeče nad Bečvou</v>
          </cell>
          <cell r="S7029">
            <v>581626034</v>
          </cell>
          <cell r="T7029" t="str">
            <v>plesnikova@ihustopece.cz</v>
          </cell>
        </row>
        <row r="7030">
          <cell r="A7030">
            <v>674000307</v>
          </cell>
          <cell r="B7030">
            <v>70997829</v>
          </cell>
          <cell r="C7030" t="str">
            <v>Moravskoslezský kraj</v>
          </cell>
          <cell r="D7030" t="str">
            <v xml:space="preserve">Opava </v>
          </cell>
          <cell r="E7030" t="str">
            <v>Magistrát města Opavy</v>
          </cell>
          <cell r="F7030" t="str">
            <v>Opava</v>
          </cell>
          <cell r="G7030" t="str">
            <v>obec</v>
          </cell>
          <cell r="H7030">
            <v>674000307</v>
          </cell>
          <cell r="I7030" t="str">
            <v>70997829</v>
          </cell>
          <cell r="J7030">
            <v>120</v>
          </cell>
          <cell r="K7030" t="str">
            <v>SINGCLEAN</v>
          </cell>
          <cell r="L7030" t="str">
            <v>ANO</v>
          </cell>
          <cell r="M7030" t="str">
            <v>Mateřská škola Holasovice, příspěvková organizace</v>
          </cell>
          <cell r="O7030">
            <v>75</v>
          </cell>
          <cell r="Q7030">
            <v>74774</v>
          </cell>
          <cell r="R7030" t="str">
            <v>Holasovice</v>
          </cell>
          <cell r="S7030">
            <v>553662045</v>
          </cell>
          <cell r="T7030" t="str">
            <v>msholasovice@obecholasovice.cz</v>
          </cell>
        </row>
        <row r="7031">
          <cell r="A7031">
            <v>600147801</v>
          </cell>
          <cell r="B7031">
            <v>70997837</v>
          </cell>
          <cell r="C7031" t="str">
            <v>Olomoucký kraj</v>
          </cell>
          <cell r="D7031" t="str">
            <v xml:space="preserve">Šumperk </v>
          </cell>
          <cell r="E7031" t="str">
            <v>Městský úřad Šumperk</v>
          </cell>
          <cell r="F7031" t="str">
            <v>Šumperk</v>
          </cell>
          <cell r="G7031" t="str">
            <v>obec</v>
          </cell>
          <cell r="H7031">
            <v>600147801</v>
          </cell>
          <cell r="I7031" t="str">
            <v>70997837</v>
          </cell>
          <cell r="J7031">
            <v>160</v>
          </cell>
          <cell r="K7031" t="str">
            <v>SINGCLEAN</v>
          </cell>
          <cell r="L7031" t="str">
            <v>ANO</v>
          </cell>
          <cell r="M7031" t="str">
            <v>Mateřská škola Bludov, příspěvková organizace</v>
          </cell>
          <cell r="N7031" t="str">
            <v>Polní</v>
          </cell>
          <cell r="O7031">
            <v>502</v>
          </cell>
          <cell r="Q7031">
            <v>78961</v>
          </cell>
          <cell r="R7031" t="str">
            <v>Bludov</v>
          </cell>
          <cell r="S7031">
            <v>583238280</v>
          </cell>
          <cell r="T7031" t="str">
            <v>ms.bludov@centrum.cz</v>
          </cell>
        </row>
        <row r="7032">
          <cell r="A7032">
            <v>600086836</v>
          </cell>
          <cell r="B7032">
            <v>70997845</v>
          </cell>
          <cell r="C7032" t="str">
            <v>Kraj Vysočina</v>
          </cell>
          <cell r="D7032" t="str">
            <v xml:space="preserve">Havlíčkův Brod </v>
          </cell>
          <cell r="E7032" t="str">
            <v>Městský úřad Chotěboř</v>
          </cell>
          <cell r="F7032" t="str">
            <v>Chotěboř</v>
          </cell>
          <cell r="G7032" t="str">
            <v>obec</v>
          </cell>
          <cell r="H7032">
            <v>600086836</v>
          </cell>
          <cell r="I7032" t="str">
            <v>70997845</v>
          </cell>
          <cell r="J7032">
            <v>180</v>
          </cell>
          <cell r="K7032" t="str">
            <v>SINGCLEAN</v>
          </cell>
          <cell r="L7032" t="str">
            <v>ANO</v>
          </cell>
          <cell r="M7032" t="str">
            <v>Základní škola a Mateřská škola Oudoleň</v>
          </cell>
          <cell r="O7032">
            <v>123</v>
          </cell>
          <cell r="Q7032">
            <v>58224</v>
          </cell>
          <cell r="R7032" t="str">
            <v>Oudoleň</v>
          </cell>
          <cell r="S7032">
            <v>569642203</v>
          </cell>
        </row>
        <row r="7033">
          <cell r="A7033">
            <v>600146600</v>
          </cell>
          <cell r="B7033">
            <v>70997853</v>
          </cell>
          <cell r="C7033" t="str">
            <v>Olomoucký kraj</v>
          </cell>
          <cell r="D7033" t="str">
            <v xml:space="preserve">Přerov </v>
          </cell>
          <cell r="E7033" t="str">
            <v>Městský úřad Hranice</v>
          </cell>
          <cell r="F7033" t="str">
            <v>Hranice</v>
          </cell>
          <cell r="G7033" t="str">
            <v>obec</v>
          </cell>
          <cell r="H7033">
            <v>600146600</v>
          </cell>
          <cell r="I7033" t="str">
            <v>70997853</v>
          </cell>
          <cell r="J7033">
            <v>260</v>
          </cell>
          <cell r="K7033" t="str">
            <v>SINGCLEAN</v>
          </cell>
          <cell r="L7033" t="str">
            <v>ANO</v>
          </cell>
          <cell r="M7033" t="str">
            <v>Základní škola a mateřská škola Skalička, okres Přerov, příspěvková organizace</v>
          </cell>
          <cell r="O7033">
            <v>109</v>
          </cell>
          <cell r="Q7033">
            <v>75352</v>
          </cell>
          <cell r="R7033" t="str">
            <v>Skalička</v>
          </cell>
          <cell r="S7033">
            <v>581621501</v>
          </cell>
          <cell r="T7033" t="str">
            <v>zsskalicka@seznam.cz</v>
          </cell>
        </row>
        <row r="7034">
          <cell r="A7034">
            <v>600100430</v>
          </cell>
          <cell r="B7034">
            <v>70997861</v>
          </cell>
          <cell r="C7034" t="str">
            <v>Pardubický kraj</v>
          </cell>
          <cell r="D7034" t="str">
            <v xml:space="preserve">Svitavy </v>
          </cell>
          <cell r="E7034" t="str">
            <v>Městský úřad Moravská Třebová</v>
          </cell>
          <cell r="F7034" t="str">
            <v>Moravská Třebová</v>
          </cell>
          <cell r="G7034" t="str">
            <v>obec</v>
          </cell>
          <cell r="H7034">
            <v>600100430</v>
          </cell>
          <cell r="I7034" t="str">
            <v>70997861</v>
          </cell>
          <cell r="J7034">
            <v>320</v>
          </cell>
          <cell r="K7034" t="str">
            <v>SINGCLEAN</v>
          </cell>
          <cell r="L7034" t="str">
            <v>ANO</v>
          </cell>
          <cell r="M7034" t="str">
            <v>Základní škola Kunčina, okres Svitavy</v>
          </cell>
          <cell r="O7034">
            <v>248</v>
          </cell>
          <cell r="Q7034">
            <v>56924</v>
          </cell>
          <cell r="R7034" t="str">
            <v>Kunčina</v>
          </cell>
          <cell r="S7034">
            <v>461318326</v>
          </cell>
          <cell r="T7034" t="str">
            <v>zs.kuncina@tiscali.cz</v>
          </cell>
        </row>
        <row r="7035">
          <cell r="A7035">
            <v>600118711</v>
          </cell>
          <cell r="B7035">
            <v>70997870</v>
          </cell>
          <cell r="C7035" t="str">
            <v>Zlínský kraj</v>
          </cell>
          <cell r="D7035" t="str">
            <v xml:space="preserve">Kroměříž </v>
          </cell>
          <cell r="E7035" t="str">
            <v>Městský úřad Kroměříž</v>
          </cell>
          <cell r="F7035" t="str">
            <v>Kroměříž</v>
          </cell>
          <cell r="G7035" t="str">
            <v>obec</v>
          </cell>
          <cell r="H7035">
            <v>600118711</v>
          </cell>
          <cell r="I7035" t="str">
            <v>70997870</v>
          </cell>
          <cell r="J7035">
            <v>120</v>
          </cell>
          <cell r="K7035" t="str">
            <v>SINGCLEAN</v>
          </cell>
          <cell r="L7035" t="str">
            <v>ANO</v>
          </cell>
          <cell r="M7035" t="str">
            <v>Základní škola a mateřská škola Pravčice, okres Kroměříž</v>
          </cell>
          <cell r="O7035">
            <v>148</v>
          </cell>
          <cell r="Q7035">
            <v>76824</v>
          </cell>
          <cell r="R7035" t="str">
            <v>Pravčice</v>
          </cell>
          <cell r="S7035">
            <v>573350087</v>
          </cell>
          <cell r="T7035" t="str">
            <v>zs.pravcice@volny.cz</v>
          </cell>
        </row>
        <row r="7036">
          <cell r="A7036">
            <v>600138364</v>
          </cell>
          <cell r="B7036">
            <v>70997888</v>
          </cell>
          <cell r="C7036" t="str">
            <v>Moravskoslezský kraj</v>
          </cell>
          <cell r="D7036" t="str">
            <v xml:space="preserve">Nový Jičín </v>
          </cell>
          <cell r="E7036" t="str">
            <v>Městský úřad Bílovec</v>
          </cell>
          <cell r="F7036" t="str">
            <v>Bílovec</v>
          </cell>
          <cell r="G7036" t="str">
            <v>obec</v>
          </cell>
          <cell r="H7036">
            <v>600138364</v>
          </cell>
          <cell r="I7036" t="str">
            <v>70997888</v>
          </cell>
          <cell r="J7036">
            <v>160</v>
          </cell>
          <cell r="K7036" t="str">
            <v>SINGCLEAN</v>
          </cell>
          <cell r="L7036" t="str">
            <v>ANO</v>
          </cell>
          <cell r="M7036" t="str">
            <v>Základní škola a mateřská škola Pustějov, příspěvková organizace</v>
          </cell>
          <cell r="O7036">
            <v>171</v>
          </cell>
          <cell r="Q7036">
            <v>74243</v>
          </cell>
          <cell r="R7036" t="str">
            <v>Pustějov</v>
          </cell>
          <cell r="S7036">
            <v>556400890</v>
          </cell>
          <cell r="T7036" t="str">
            <v>zs_pustejov@cmail.cz</v>
          </cell>
        </row>
        <row r="7037">
          <cell r="A7037">
            <v>600101029</v>
          </cell>
          <cell r="B7037">
            <v>70997896</v>
          </cell>
          <cell r="C7037" t="str">
            <v>Pardubický kraj</v>
          </cell>
          <cell r="D7037" t="str">
            <v xml:space="preserve">Svitavy </v>
          </cell>
          <cell r="E7037" t="str">
            <v>Městský úřad Moravská Třebová</v>
          </cell>
          <cell r="F7037" t="str">
            <v>Moravská Třebová</v>
          </cell>
          <cell r="G7037" t="str">
            <v>obec</v>
          </cell>
          <cell r="H7037">
            <v>600101029</v>
          </cell>
          <cell r="I7037" t="str">
            <v>70997896</v>
          </cell>
          <cell r="J7037" t="str">
            <v>X</v>
          </cell>
          <cell r="K7037" t="str">
            <v>SINGCLEAN</v>
          </cell>
          <cell r="L7037" t="str">
            <v>ANO</v>
          </cell>
          <cell r="M7037" t="str">
            <v>Dům dětí a mládeže a zařízení pro další vzdělávání pedagogických pracovníků Moravská Třebová</v>
          </cell>
          <cell r="N7037" t="str">
            <v>Jevíčská</v>
          </cell>
          <cell r="O7037">
            <v>606</v>
          </cell>
          <cell r="P7037">
            <v>55</v>
          </cell>
          <cell r="Q7037">
            <v>57101</v>
          </cell>
          <cell r="R7037" t="str">
            <v>Moravská Třebová</v>
          </cell>
          <cell r="S7037">
            <v>461316786</v>
          </cell>
          <cell r="T7037" t="str">
            <v>j.kobylka@ddm-mt.cz</v>
          </cell>
        </row>
        <row r="7038">
          <cell r="A7038">
            <v>600131190</v>
          </cell>
          <cell r="B7038">
            <v>70997900</v>
          </cell>
          <cell r="C7038" t="str">
            <v>Moravskoslezský kraj</v>
          </cell>
          <cell r="D7038" t="str">
            <v xml:space="preserve">Bruntál </v>
          </cell>
          <cell r="E7038" t="str">
            <v>Městský úřad Rýmařov</v>
          </cell>
          <cell r="F7038" t="str">
            <v>Rýmařov</v>
          </cell>
          <cell r="G7038" t="str">
            <v>obec</v>
          </cell>
          <cell r="H7038">
            <v>600131190</v>
          </cell>
          <cell r="I7038" t="str">
            <v>70997900</v>
          </cell>
          <cell r="J7038">
            <v>60</v>
          </cell>
          <cell r="K7038" t="str">
            <v>SINGCLEAN</v>
          </cell>
          <cell r="L7038" t="str">
            <v>ANO</v>
          </cell>
          <cell r="M7038" t="str">
            <v>Mateřská škola Malá Morávka, okres Bruntál, příspěvková organizace</v>
          </cell>
          <cell r="O7038">
            <v>52</v>
          </cell>
          <cell r="Q7038">
            <v>79336</v>
          </cell>
          <cell r="R7038" t="str">
            <v>Malá Morávka</v>
          </cell>
          <cell r="S7038">
            <v>554273105</v>
          </cell>
          <cell r="T7038" t="str">
            <v>msmalamoravka@seznam.cz</v>
          </cell>
        </row>
        <row r="7039">
          <cell r="A7039">
            <v>650060997</v>
          </cell>
          <cell r="B7039">
            <v>70997918</v>
          </cell>
          <cell r="C7039" t="str">
            <v>Královéhradecký kraj</v>
          </cell>
          <cell r="D7039" t="str">
            <v xml:space="preserve">Rychnov nad Kněžnou </v>
          </cell>
          <cell r="E7039" t="str">
            <v>Městský úřad Rychnov nad Kněžnou</v>
          </cell>
          <cell r="F7039" t="str">
            <v>Rychnov nad Kněžnou</v>
          </cell>
          <cell r="G7039" t="str">
            <v>obec</v>
          </cell>
          <cell r="H7039">
            <v>650060997</v>
          </cell>
          <cell r="I7039" t="str">
            <v>70997918</v>
          </cell>
          <cell r="J7039">
            <v>400</v>
          </cell>
          <cell r="K7039" t="str">
            <v>SINGCLEAN</v>
          </cell>
          <cell r="L7039" t="str">
            <v>ANO</v>
          </cell>
          <cell r="M7039" t="str">
            <v>Základní škola a mateřská škola, Voděrady, okres Rychnov nad Kněžnou</v>
          </cell>
          <cell r="O7039">
            <v>2</v>
          </cell>
          <cell r="Q7039">
            <v>51734</v>
          </cell>
          <cell r="R7039" t="str">
            <v>Voděrady</v>
          </cell>
          <cell r="S7039">
            <v>494384528</v>
          </cell>
          <cell r="T7039" t="str">
            <v>reditel@zsvoderady.cz</v>
          </cell>
        </row>
        <row r="7040">
          <cell r="A7040">
            <v>600099989</v>
          </cell>
          <cell r="B7040">
            <v>70997926</v>
          </cell>
          <cell r="C7040" t="str">
            <v>Pardubický kraj</v>
          </cell>
          <cell r="D7040" t="str">
            <v xml:space="preserve">Svitavy </v>
          </cell>
          <cell r="E7040" t="str">
            <v>Městský úřad Moravská Třebová</v>
          </cell>
          <cell r="F7040" t="str">
            <v>Moravská Třebová</v>
          </cell>
          <cell r="G7040" t="str">
            <v>obec</v>
          </cell>
          <cell r="H7040">
            <v>600099989</v>
          </cell>
          <cell r="I7040" t="str">
            <v>70997926</v>
          </cell>
          <cell r="J7040">
            <v>160</v>
          </cell>
          <cell r="K7040" t="str">
            <v>SINGCLEAN</v>
          </cell>
          <cell r="L7040" t="str">
            <v>ANO</v>
          </cell>
          <cell r="M7040" t="str">
            <v>Mateřská škola Kunčina, okres Svitavy</v>
          </cell>
          <cell r="O7040">
            <v>88</v>
          </cell>
          <cell r="Q7040">
            <v>56924</v>
          </cell>
          <cell r="R7040" t="str">
            <v>Kunčina</v>
          </cell>
          <cell r="S7040">
            <v>461318324</v>
          </cell>
          <cell r="T7040" t="str">
            <v>ms.kuncina@seznam.cz</v>
          </cell>
        </row>
        <row r="7041">
          <cell r="A7041">
            <v>600131726</v>
          </cell>
          <cell r="B7041">
            <v>70997934</v>
          </cell>
          <cell r="C7041" t="str">
            <v>Moravskoslezský kraj</v>
          </cell>
          <cell r="D7041" t="str">
            <v xml:space="preserve">Bruntál </v>
          </cell>
          <cell r="E7041" t="str">
            <v>Městský úřad Rýmařov</v>
          </cell>
          <cell r="F7041" t="str">
            <v>Rýmařov</v>
          </cell>
          <cell r="G7041" t="str">
            <v>obec</v>
          </cell>
          <cell r="H7041">
            <v>600131726</v>
          </cell>
          <cell r="I7041" t="str">
            <v>70997934</v>
          </cell>
          <cell r="J7041">
            <v>80</v>
          </cell>
          <cell r="K7041" t="str">
            <v>SINGCLEAN</v>
          </cell>
          <cell r="L7041" t="str">
            <v>ANO</v>
          </cell>
          <cell r="M7041" t="str">
            <v>Základní škola Malá Morávka, okres Bruntál, příspěvková organizace</v>
          </cell>
          <cell r="O7041">
            <v>89</v>
          </cell>
          <cell r="Q7041">
            <v>79336</v>
          </cell>
          <cell r="R7041" t="str">
            <v>Malá Morávka</v>
          </cell>
          <cell r="S7041">
            <v>554273040</v>
          </cell>
          <cell r="T7041" t="str">
            <v>reditelka@zs-malamoravka.cz</v>
          </cell>
        </row>
        <row r="7042">
          <cell r="A7042">
            <v>600113051</v>
          </cell>
          <cell r="B7042">
            <v>70997951</v>
          </cell>
          <cell r="C7042" t="str">
            <v>Zlínský kraj</v>
          </cell>
          <cell r="D7042" t="str">
            <v xml:space="preserve">Zlín </v>
          </cell>
          <cell r="E7042" t="str">
            <v>Městský úřad Luhačovice</v>
          </cell>
          <cell r="F7042" t="str">
            <v>Luhačovice</v>
          </cell>
          <cell r="G7042" t="str">
            <v>obec</v>
          </cell>
          <cell r="H7042">
            <v>600113051</v>
          </cell>
          <cell r="I7042" t="str">
            <v>70997951</v>
          </cell>
          <cell r="J7042">
            <v>400</v>
          </cell>
          <cell r="K7042" t="str">
            <v>SINGCLEAN</v>
          </cell>
          <cell r="L7042" t="str">
            <v>ANO</v>
          </cell>
          <cell r="M7042" t="str">
            <v>Mateřská škola Luhačovice, okres Zlín, příspěvková organizace</v>
          </cell>
          <cell r="N7042" t="str">
            <v>Komenského</v>
          </cell>
          <cell r="O7042">
            <v>301</v>
          </cell>
          <cell r="Q7042">
            <v>76326</v>
          </cell>
          <cell r="R7042" t="str">
            <v>Luhačovice</v>
          </cell>
          <cell r="S7042">
            <v>577133301</v>
          </cell>
          <cell r="T7042" t="str">
            <v>msluhac@zlinedu.cz</v>
          </cell>
        </row>
        <row r="7043">
          <cell r="A7043">
            <v>600127788</v>
          </cell>
          <cell r="B7043">
            <v>70997969</v>
          </cell>
          <cell r="C7043" t="str">
            <v>Jihomoravský kraj</v>
          </cell>
          <cell r="D7043" t="str">
            <v xml:space="preserve">Znojmo </v>
          </cell>
          <cell r="E7043" t="str">
            <v>Městský úřad Moravský Krumlov</v>
          </cell>
          <cell r="F7043" t="str">
            <v>Moravský Krumlov</v>
          </cell>
          <cell r="G7043" t="str">
            <v>obec</v>
          </cell>
          <cell r="H7043">
            <v>600127788</v>
          </cell>
          <cell r="I7043" t="str">
            <v>70997969</v>
          </cell>
          <cell r="J7043">
            <v>120</v>
          </cell>
          <cell r="K7043" t="str">
            <v>SINGCLEAN</v>
          </cell>
          <cell r="L7043" t="str">
            <v>ANO</v>
          </cell>
          <cell r="M7043" t="str">
            <v>Základní škola a Mateřská škola, Trstěnice, okres Znojmo, příspěvková organizace</v>
          </cell>
          <cell r="O7043">
            <v>200</v>
          </cell>
          <cell r="Q7043">
            <v>67171</v>
          </cell>
          <cell r="R7043" t="str">
            <v>Trstěnice</v>
          </cell>
          <cell r="S7043">
            <v>515339179</v>
          </cell>
          <cell r="T7043" t="str">
            <v>otto.rapf@seznam.cz</v>
          </cell>
        </row>
        <row r="7044">
          <cell r="A7044">
            <v>600092950</v>
          </cell>
          <cell r="B7044">
            <v>70997977</v>
          </cell>
          <cell r="C7044" t="str">
            <v>Královéhradecký kraj</v>
          </cell>
          <cell r="D7044" t="str">
            <v xml:space="preserve">Náchod </v>
          </cell>
          <cell r="E7044" t="str">
            <v>Městský úřad Broumov</v>
          </cell>
          <cell r="F7044" t="str">
            <v>Broumov</v>
          </cell>
          <cell r="G7044" t="str">
            <v>obec</v>
          </cell>
          <cell r="H7044">
            <v>600092950</v>
          </cell>
          <cell r="I7044" t="str">
            <v>70997977</v>
          </cell>
          <cell r="J7044">
            <v>40</v>
          </cell>
          <cell r="K7044" t="str">
            <v>SINGCLEAN</v>
          </cell>
          <cell r="L7044" t="str">
            <v>ANO</v>
          </cell>
          <cell r="M7044" t="str">
            <v>Mateřská škola, Heřmánkovice</v>
          </cell>
          <cell r="O7044">
            <v>263</v>
          </cell>
          <cell r="Q7044">
            <v>54984</v>
          </cell>
          <cell r="R7044" t="str">
            <v>Heřmánkovice</v>
          </cell>
          <cell r="S7044">
            <v>491523771</v>
          </cell>
          <cell r="T7044" t="str">
            <v>skolka@hermankovice.cz</v>
          </cell>
        </row>
        <row r="7045">
          <cell r="A7045">
            <v>668000937</v>
          </cell>
          <cell r="B7045">
            <v>70998001</v>
          </cell>
          <cell r="C7045" t="str">
            <v>Královéhradecký kraj</v>
          </cell>
          <cell r="D7045" t="str">
            <v xml:space="preserve">Náchod </v>
          </cell>
          <cell r="E7045" t="str">
            <v>Městský úřad Náchod</v>
          </cell>
          <cell r="F7045" t="str">
            <v>Náchod</v>
          </cell>
          <cell r="G7045" t="str">
            <v>obec</v>
          </cell>
          <cell r="H7045">
            <v>668000937</v>
          </cell>
          <cell r="I7045" t="str">
            <v>70998001</v>
          </cell>
          <cell r="J7045">
            <v>80</v>
          </cell>
          <cell r="K7045" t="str">
            <v>SINGCLEAN</v>
          </cell>
          <cell r="L7045" t="str">
            <v>ANO</v>
          </cell>
          <cell r="M7045" t="str">
            <v>Mateřská škola Červená Hora</v>
          </cell>
          <cell r="O7045">
            <v>58</v>
          </cell>
          <cell r="Q7045">
            <v>54941</v>
          </cell>
          <cell r="R7045" t="str">
            <v>Červená Hora</v>
          </cell>
          <cell r="S7045">
            <v>491461094</v>
          </cell>
          <cell r="T7045" t="str">
            <v>ms.ch@seznam.cz</v>
          </cell>
        </row>
        <row r="7046">
          <cell r="A7046">
            <v>600115526</v>
          </cell>
          <cell r="B7046">
            <v>70998086</v>
          </cell>
          <cell r="C7046" t="str">
            <v>Jihomoravský kraj</v>
          </cell>
          <cell r="D7046" t="str">
            <v xml:space="preserve">Hodonín </v>
          </cell>
          <cell r="E7046" t="str">
            <v>Městský úřad Kyjov</v>
          </cell>
          <cell r="F7046" t="str">
            <v>Kyjov</v>
          </cell>
          <cell r="G7046" t="str">
            <v>obec</v>
          </cell>
          <cell r="H7046">
            <v>600115526</v>
          </cell>
          <cell r="I7046" t="str">
            <v>70998086</v>
          </cell>
          <cell r="J7046">
            <v>320</v>
          </cell>
          <cell r="K7046" t="str">
            <v>SINGCLEAN</v>
          </cell>
          <cell r="L7046" t="str">
            <v>ANO</v>
          </cell>
          <cell r="M7046" t="str">
            <v>Základní škola a mateřská škola, Ježov, příspěvková organizace</v>
          </cell>
          <cell r="O7046">
            <v>50</v>
          </cell>
          <cell r="Q7046">
            <v>69648</v>
          </cell>
          <cell r="R7046" t="str">
            <v>Ježov</v>
          </cell>
          <cell r="S7046">
            <v>605534932</v>
          </cell>
          <cell r="T7046" t="str">
            <v>skolajezov@email.cz</v>
          </cell>
        </row>
        <row r="7047">
          <cell r="A7047">
            <v>650051351</v>
          </cell>
          <cell r="B7047">
            <v>70998094</v>
          </cell>
          <cell r="C7047" t="str">
            <v>Pardubický kraj</v>
          </cell>
          <cell r="D7047" t="str">
            <v xml:space="preserve">Chrudim </v>
          </cell>
          <cell r="E7047" t="str">
            <v>Městský úřad Chrudim</v>
          </cell>
          <cell r="F7047" t="str">
            <v>Chrudim</v>
          </cell>
          <cell r="G7047" t="str">
            <v>obec</v>
          </cell>
          <cell r="H7047">
            <v>650051351</v>
          </cell>
          <cell r="I7047" t="str">
            <v>70998094</v>
          </cell>
          <cell r="J7047">
            <v>200</v>
          </cell>
          <cell r="K7047" t="str">
            <v>SINGCLEAN</v>
          </cell>
          <cell r="L7047" t="str">
            <v>ANO</v>
          </cell>
          <cell r="M7047" t="str">
            <v>Základní škola Vejvanovice, okres Chrudim</v>
          </cell>
          <cell r="O7047">
            <v>56</v>
          </cell>
          <cell r="Q7047">
            <v>53862</v>
          </cell>
          <cell r="R7047" t="str">
            <v>Vejvanovice</v>
          </cell>
          <cell r="S7047">
            <v>606671461</v>
          </cell>
          <cell r="T7047" t="str">
            <v>skola@zsvejvanovice.cz</v>
          </cell>
        </row>
        <row r="7048">
          <cell r="A7048">
            <v>600098559</v>
          </cell>
          <cell r="B7048">
            <v>70998108</v>
          </cell>
          <cell r="C7048" t="str">
            <v>Liberecký kraj</v>
          </cell>
          <cell r="D7048" t="str">
            <v xml:space="preserve">Semily </v>
          </cell>
          <cell r="E7048" t="str">
            <v>Městský úřad Turnov</v>
          </cell>
          <cell r="F7048" t="str">
            <v>Turnov</v>
          </cell>
          <cell r="G7048" t="str">
            <v>obec</v>
          </cell>
          <cell r="H7048">
            <v>600098559</v>
          </cell>
          <cell r="I7048" t="str">
            <v>70998108</v>
          </cell>
          <cell r="J7048">
            <v>140</v>
          </cell>
          <cell r="K7048" t="str">
            <v>SINGCLEAN</v>
          </cell>
          <cell r="L7048" t="str">
            <v>ANO</v>
          </cell>
          <cell r="M7048" t="str">
            <v>Mateřská škola Rovensko pod Troskami, příspěvková organizace</v>
          </cell>
          <cell r="N7048" t="str">
            <v>Revoluční</v>
          </cell>
          <cell r="O7048">
            <v>440</v>
          </cell>
          <cell r="Q7048">
            <v>51263</v>
          </cell>
          <cell r="R7048" t="str">
            <v>Rovensko pod Troskami</v>
          </cell>
          <cell r="S7048">
            <v>481382205</v>
          </cell>
          <cell r="T7048" t="str">
            <v>materskola@quick.cz</v>
          </cell>
        </row>
        <row r="7049">
          <cell r="A7049">
            <v>650054652</v>
          </cell>
          <cell r="B7049">
            <v>70998124</v>
          </cell>
          <cell r="C7049" t="str">
            <v>Královéhradecký kraj</v>
          </cell>
          <cell r="D7049" t="str">
            <v xml:space="preserve">Hradec Králové </v>
          </cell>
          <cell r="E7049" t="str">
            <v>Městský úřad Nový Bydžov</v>
          </cell>
          <cell r="F7049" t="str">
            <v>Nový Bydžov</v>
          </cell>
          <cell r="G7049" t="str">
            <v>obec</v>
          </cell>
          <cell r="H7049">
            <v>650054652</v>
          </cell>
          <cell r="I7049" t="str">
            <v>70998124</v>
          </cell>
          <cell r="J7049">
            <v>420</v>
          </cell>
          <cell r="K7049" t="str">
            <v>SINGCLEAN</v>
          </cell>
          <cell r="L7049" t="str">
            <v>ANO</v>
          </cell>
          <cell r="M7049" t="str">
            <v>Základní škola a mateřská škola, Skřivany, okres Hradec Králové</v>
          </cell>
          <cell r="N7049" t="str">
            <v>Dr. Vojtěcha</v>
          </cell>
          <cell r="O7049">
            <v>100</v>
          </cell>
          <cell r="Q7049">
            <v>50352</v>
          </cell>
          <cell r="R7049" t="str">
            <v>Skřivany</v>
          </cell>
          <cell r="S7049">
            <v>495493606</v>
          </cell>
          <cell r="T7049" t="str">
            <v>zsskrivany@zsskrivany.cz</v>
          </cell>
        </row>
        <row r="7050">
          <cell r="A7050">
            <v>600127362</v>
          </cell>
          <cell r="B7050">
            <v>70998159</v>
          </cell>
          <cell r="C7050" t="str">
            <v>Jihomoravský kraj</v>
          </cell>
          <cell r="D7050" t="str">
            <v xml:space="preserve">Znojmo </v>
          </cell>
          <cell r="E7050" t="str">
            <v>Městský úřad Moravský Krumlov</v>
          </cell>
          <cell r="F7050" t="str">
            <v>Moravský Krumlov</v>
          </cell>
          <cell r="G7050" t="str">
            <v>obec</v>
          </cell>
          <cell r="H7050">
            <v>600127362</v>
          </cell>
          <cell r="I7050" t="str">
            <v>70998159</v>
          </cell>
          <cell r="J7050">
            <v>340</v>
          </cell>
          <cell r="K7050" t="str">
            <v>SINGCLEAN</v>
          </cell>
          <cell r="L7050" t="str">
            <v>ANO</v>
          </cell>
          <cell r="M7050" t="str">
            <v>Mateřská škola a Základní škola Vedrovice, okres Znojmo, příspěvková organizace</v>
          </cell>
          <cell r="O7050">
            <v>325</v>
          </cell>
          <cell r="Q7050">
            <v>67175</v>
          </cell>
          <cell r="R7050" t="str">
            <v>Vedrovice</v>
          </cell>
          <cell r="S7050">
            <v>603176006</v>
          </cell>
          <cell r="T7050" t="str">
            <v>zsvedrovice@seznam.cz</v>
          </cell>
        </row>
        <row r="7051">
          <cell r="A7051">
            <v>600113957</v>
          </cell>
          <cell r="B7051">
            <v>70998167</v>
          </cell>
          <cell r="C7051" t="str">
            <v>Zlínský kraj</v>
          </cell>
          <cell r="D7051" t="str">
            <v xml:space="preserve">Zlín </v>
          </cell>
          <cell r="E7051" t="str">
            <v>Městský úřad Luhačovice</v>
          </cell>
          <cell r="F7051" t="str">
            <v>Luhačovice</v>
          </cell>
          <cell r="G7051" t="str">
            <v>obec</v>
          </cell>
          <cell r="H7051">
            <v>600113957</v>
          </cell>
          <cell r="I7051" t="str">
            <v>70998167</v>
          </cell>
          <cell r="J7051">
            <v>380</v>
          </cell>
          <cell r="K7051" t="str">
            <v>SINGCLEAN</v>
          </cell>
          <cell r="L7051" t="str">
            <v>ANO</v>
          </cell>
          <cell r="M7051" t="str">
            <v>Základní škola a Mateřská škola Pozlovice</v>
          </cell>
          <cell r="N7051" t="str">
            <v>Hlavní</v>
          </cell>
          <cell r="O7051">
            <v>59</v>
          </cell>
          <cell r="Q7051">
            <v>76326</v>
          </cell>
          <cell r="R7051" t="str">
            <v>Pozlovice</v>
          </cell>
          <cell r="S7051">
            <v>577132014</v>
          </cell>
          <cell r="T7051" t="str">
            <v>reditel@zspozlovice.cz</v>
          </cell>
        </row>
        <row r="7052">
          <cell r="A7052">
            <v>600126919</v>
          </cell>
          <cell r="B7052">
            <v>70998191</v>
          </cell>
          <cell r="C7052" t="str">
            <v>Jihomoravský kraj</v>
          </cell>
          <cell r="D7052" t="str">
            <v xml:space="preserve">Znojmo </v>
          </cell>
          <cell r="E7052" t="str">
            <v>Městský úřad Znojmo</v>
          </cell>
          <cell r="F7052" t="str">
            <v>Znojmo</v>
          </cell>
          <cell r="G7052" t="str">
            <v>obec</v>
          </cell>
          <cell r="H7052">
            <v>600126919</v>
          </cell>
          <cell r="I7052" t="str">
            <v>70998191</v>
          </cell>
          <cell r="J7052">
            <v>100</v>
          </cell>
          <cell r="K7052" t="str">
            <v>SINGCLEAN</v>
          </cell>
          <cell r="L7052" t="str">
            <v>ANO</v>
          </cell>
          <cell r="M7052" t="str">
            <v>Mateřská škola, Dyjákovice, okres Znojmo, příspěvková organizace</v>
          </cell>
          <cell r="O7052">
            <v>310</v>
          </cell>
          <cell r="Q7052">
            <v>67126</v>
          </cell>
          <cell r="R7052" t="str">
            <v>Dyjákovice</v>
          </cell>
          <cell r="S7052">
            <v>515275304</v>
          </cell>
          <cell r="T7052" t="str">
            <v>ms.dyjakovice@msdyjakovice.cz</v>
          </cell>
        </row>
        <row r="7053">
          <cell r="A7053">
            <v>600127541</v>
          </cell>
          <cell r="B7053">
            <v>70998205</v>
          </cell>
          <cell r="C7053" t="str">
            <v>Jihomoravský kraj</v>
          </cell>
          <cell r="D7053" t="str">
            <v xml:space="preserve">Znojmo </v>
          </cell>
          <cell r="E7053" t="str">
            <v>Městský úřad Znojmo</v>
          </cell>
          <cell r="F7053" t="str">
            <v>Znojmo</v>
          </cell>
          <cell r="G7053" t="str">
            <v>obec</v>
          </cell>
          <cell r="H7053">
            <v>600127541</v>
          </cell>
          <cell r="I7053" t="str">
            <v>70998205</v>
          </cell>
          <cell r="J7053">
            <v>340</v>
          </cell>
          <cell r="K7053" t="str">
            <v>SINGCLEAN</v>
          </cell>
          <cell r="L7053" t="str">
            <v>ANO</v>
          </cell>
          <cell r="M7053" t="str">
            <v>Základní škola, Dyjákovice, okres Znojmo, příspěvková organizace</v>
          </cell>
          <cell r="O7053">
            <v>234</v>
          </cell>
          <cell r="Q7053">
            <v>67126</v>
          </cell>
          <cell r="R7053" t="str">
            <v>Dyjákovice</v>
          </cell>
          <cell r="S7053">
            <v>515275303</v>
          </cell>
          <cell r="T7053" t="str">
            <v>zsdyjak@mboxzn.cz</v>
          </cell>
        </row>
        <row r="7054">
          <cell r="A7054">
            <v>600068200</v>
          </cell>
          <cell r="B7054">
            <v>70998213</v>
          </cell>
          <cell r="C7054" t="str">
            <v>Plzeňský kraj</v>
          </cell>
          <cell r="D7054" t="str">
            <v xml:space="preserve">Klatovy </v>
          </cell>
          <cell r="E7054" t="str">
            <v>Městský úřad Horažďovice</v>
          </cell>
          <cell r="F7054" t="str">
            <v>Horažďovice</v>
          </cell>
          <cell r="G7054" t="str">
            <v>obec</v>
          </cell>
          <cell r="H7054">
            <v>600068200</v>
          </cell>
          <cell r="I7054" t="str">
            <v>70998213</v>
          </cell>
          <cell r="J7054">
            <v>0</v>
          </cell>
          <cell r="K7054" t="str">
            <v>SINGCLEAN</v>
          </cell>
          <cell r="L7054" t="str">
            <v>ANO</v>
          </cell>
          <cell r="M7054" t="str">
            <v>Mateřská škola Svéradice, okres Klatovy, příspěvková organizace</v>
          </cell>
          <cell r="O7054">
            <v>100</v>
          </cell>
          <cell r="Q7054">
            <v>34101</v>
          </cell>
          <cell r="R7054" t="str">
            <v>Svéradice</v>
          </cell>
          <cell r="S7054">
            <v>376514348</v>
          </cell>
          <cell r="T7054" t="str">
            <v>mssveradice@seznam.cz</v>
          </cell>
        </row>
        <row r="7055">
          <cell r="A7055">
            <v>600066266</v>
          </cell>
          <cell r="B7055">
            <v>70998221</v>
          </cell>
          <cell r="C7055" t="str">
            <v>Karlovarský kraj</v>
          </cell>
          <cell r="D7055" t="str">
            <v xml:space="preserve">Cheb </v>
          </cell>
          <cell r="E7055" t="str">
            <v>Městský úřad Mariánské Lázně</v>
          </cell>
          <cell r="F7055" t="str">
            <v>Mariánské Lázně</v>
          </cell>
          <cell r="G7055" t="str">
            <v>obec</v>
          </cell>
          <cell r="H7055">
            <v>600066266</v>
          </cell>
          <cell r="I7055" t="str">
            <v>70998221</v>
          </cell>
          <cell r="J7055">
            <v>400</v>
          </cell>
          <cell r="K7055" t="str">
            <v>SINGCLEAN</v>
          </cell>
          <cell r="L7055" t="str">
            <v>ANO</v>
          </cell>
          <cell r="M7055" t="str">
            <v>Základní škola a Mateřská škola Drmoul, okres Cheb, příspěvková organizace</v>
          </cell>
          <cell r="N7055" t="str">
            <v>Školní</v>
          </cell>
          <cell r="O7055">
            <v>26</v>
          </cell>
          <cell r="Q7055">
            <v>35301</v>
          </cell>
          <cell r="R7055" t="str">
            <v>Drmoul</v>
          </cell>
          <cell r="S7055" t="str">
            <v>354 671 137 ,773756234</v>
          </cell>
          <cell r="T7055" t="str">
            <v>zsmsdrmoul@seznam.cz</v>
          </cell>
        </row>
        <row r="7056">
          <cell r="A7056">
            <v>650047222</v>
          </cell>
          <cell r="B7056">
            <v>70998361</v>
          </cell>
          <cell r="C7056" t="str">
            <v>Plzeňský kraj</v>
          </cell>
          <cell r="D7056" t="str">
            <v xml:space="preserve">Rokycany </v>
          </cell>
          <cell r="E7056" t="str">
            <v>Městský úřad Rokycany</v>
          </cell>
          <cell r="F7056" t="str">
            <v>Rokycany</v>
          </cell>
          <cell r="G7056" t="str">
            <v>obec</v>
          </cell>
          <cell r="H7056">
            <v>650047222</v>
          </cell>
          <cell r="I7056" t="str">
            <v>70998361</v>
          </cell>
          <cell r="J7056">
            <v>560</v>
          </cell>
          <cell r="K7056" t="str">
            <v>SINGCLEAN</v>
          </cell>
          <cell r="L7056" t="str">
            <v>ANO</v>
          </cell>
          <cell r="M7056" t="str">
            <v>Základní škola a Mateřská škola Volduchy, příspěvková organizace</v>
          </cell>
          <cell r="O7056">
            <v>121</v>
          </cell>
          <cell r="Q7056">
            <v>33822</v>
          </cell>
          <cell r="R7056" t="str">
            <v>Volduchy</v>
          </cell>
          <cell r="S7056" t="str">
            <v>371 728 351 ,371729784</v>
          </cell>
          <cell r="T7056" t="str">
            <v>skola@zsvol.cz</v>
          </cell>
        </row>
        <row r="7057">
          <cell r="A7057">
            <v>668000821</v>
          </cell>
          <cell r="B7057">
            <v>70998370</v>
          </cell>
          <cell r="C7057" t="str">
            <v>Královéhradecký kraj</v>
          </cell>
          <cell r="D7057" t="str">
            <v xml:space="preserve">Náchod </v>
          </cell>
          <cell r="E7057" t="str">
            <v>Městský úřad Náchod</v>
          </cell>
          <cell r="F7057" t="str">
            <v>Náchod</v>
          </cell>
          <cell r="G7057" t="str">
            <v>obec</v>
          </cell>
          <cell r="H7057">
            <v>668000821</v>
          </cell>
          <cell r="I7057" t="str">
            <v>70998370</v>
          </cell>
          <cell r="J7057">
            <v>140</v>
          </cell>
          <cell r="K7057" t="str">
            <v>SINGCLEAN</v>
          </cell>
          <cell r="L7057" t="str">
            <v>ANO</v>
          </cell>
          <cell r="M7057" t="str">
            <v>Mateřská škola, Kramolna</v>
          </cell>
          <cell r="O7057">
            <v>170</v>
          </cell>
          <cell r="Q7057">
            <v>54701</v>
          </cell>
          <cell r="R7057" t="str">
            <v>Kramolna</v>
          </cell>
          <cell r="S7057">
            <v>491426431</v>
          </cell>
          <cell r="T7057" t="str">
            <v>mskramolna@tiscali.cz</v>
          </cell>
        </row>
        <row r="7058">
          <cell r="A7058">
            <v>600145620</v>
          </cell>
          <cell r="B7058">
            <v>70998388</v>
          </cell>
          <cell r="C7058" t="str">
            <v>Olomoucký kraj</v>
          </cell>
          <cell r="D7058" t="str">
            <v xml:space="preserve">Přerov </v>
          </cell>
          <cell r="E7058" t="str">
            <v>Magistrát města Přerova</v>
          </cell>
          <cell r="F7058" t="str">
            <v>Přerov</v>
          </cell>
          <cell r="G7058" t="str">
            <v>obec</v>
          </cell>
          <cell r="H7058">
            <v>600145620</v>
          </cell>
          <cell r="I7058" t="str">
            <v>70998388</v>
          </cell>
          <cell r="J7058">
            <v>60</v>
          </cell>
          <cell r="K7058" t="str">
            <v>SINGCLEAN</v>
          </cell>
          <cell r="L7058" t="str">
            <v>ANO</v>
          </cell>
          <cell r="M7058" t="str">
            <v>Mateřská škola Citov, příspěvková organizace</v>
          </cell>
          <cell r="O7058">
            <v>14</v>
          </cell>
          <cell r="Q7058">
            <v>75103</v>
          </cell>
          <cell r="R7058" t="str">
            <v>Citov</v>
          </cell>
          <cell r="S7058">
            <v>581741055</v>
          </cell>
          <cell r="T7058" t="str">
            <v>mscitov.skolka@centrum.cz</v>
          </cell>
        </row>
        <row r="7059">
          <cell r="A7059">
            <v>650036620</v>
          </cell>
          <cell r="B7059">
            <v>70998396</v>
          </cell>
          <cell r="C7059" t="str">
            <v>Olomoucký kraj</v>
          </cell>
          <cell r="D7059" t="str">
            <v xml:space="preserve">Olomouc </v>
          </cell>
          <cell r="E7059" t="str">
            <v>Městský úřad Šternberk</v>
          </cell>
          <cell r="F7059" t="str">
            <v>Šternberk</v>
          </cell>
          <cell r="G7059" t="str">
            <v>obec</v>
          </cell>
          <cell r="H7059">
            <v>650036620</v>
          </cell>
          <cell r="I7059" t="str">
            <v>70998396</v>
          </cell>
          <cell r="J7059">
            <v>180</v>
          </cell>
          <cell r="K7059" t="str">
            <v>SINGCLEAN</v>
          </cell>
          <cell r="L7059" t="str">
            <v>ANO</v>
          </cell>
          <cell r="M7059" t="str">
            <v>Základní škola a Mateřská škola Mladějovice, okres Olomouc, příspěvková organizace</v>
          </cell>
          <cell r="O7059">
            <v>113</v>
          </cell>
          <cell r="Q7059">
            <v>78501</v>
          </cell>
          <cell r="R7059" t="str">
            <v>Mladějovice</v>
          </cell>
          <cell r="S7059">
            <v>585034089</v>
          </cell>
          <cell r="T7059" t="str">
            <v>olga.blatna@centrum.cz</v>
          </cell>
        </row>
        <row r="7060">
          <cell r="A7060">
            <v>650031008</v>
          </cell>
          <cell r="B7060">
            <v>70998400</v>
          </cell>
          <cell r="C7060" t="str">
            <v>Olomoucký kraj</v>
          </cell>
          <cell r="D7060" t="str">
            <v xml:space="preserve">Olomouc </v>
          </cell>
          <cell r="E7060" t="str">
            <v>Magistrát města Olomouce</v>
          </cell>
          <cell r="F7060" t="str">
            <v>Olomouc</v>
          </cell>
          <cell r="G7060" t="str">
            <v>obec</v>
          </cell>
          <cell r="H7060">
            <v>650031008</v>
          </cell>
          <cell r="I7060" t="str">
            <v>70998400</v>
          </cell>
          <cell r="J7060">
            <v>180</v>
          </cell>
          <cell r="K7060" t="str">
            <v>SINGCLEAN</v>
          </cell>
          <cell r="L7060" t="str">
            <v>ANO</v>
          </cell>
          <cell r="M7060" t="str">
            <v>Základní škola a Mateřská škola Slatinice, příspěvková organizace</v>
          </cell>
          <cell r="O7060">
            <v>124</v>
          </cell>
          <cell r="Q7060">
            <v>78342</v>
          </cell>
          <cell r="R7060" t="str">
            <v>Slatinice</v>
          </cell>
          <cell r="S7060">
            <v>588517612</v>
          </cell>
          <cell r="T7060" t="str">
            <v>skola@zsslatinice.cz</v>
          </cell>
        </row>
        <row r="7061">
          <cell r="A7061">
            <v>600149978</v>
          </cell>
          <cell r="B7061">
            <v>70998418</v>
          </cell>
          <cell r="C7061" t="str">
            <v>Zlínský kraj</v>
          </cell>
          <cell r="D7061" t="str">
            <v xml:space="preserve">Vsetín </v>
          </cell>
          <cell r="E7061" t="str">
            <v>Městský úřad Valašské Klobouky</v>
          </cell>
          <cell r="F7061" t="str">
            <v>Valašské Klobouky</v>
          </cell>
          <cell r="G7061" t="str">
            <v>obec</v>
          </cell>
          <cell r="H7061">
            <v>600149978</v>
          </cell>
          <cell r="I7061" t="str">
            <v>70998418</v>
          </cell>
          <cell r="J7061">
            <v>160</v>
          </cell>
          <cell r="K7061" t="str">
            <v>SINGCLEAN</v>
          </cell>
          <cell r="L7061" t="str">
            <v>ANO</v>
          </cell>
          <cell r="M7061" t="str">
            <v>Základní škola a Mateřská škola Študlov, okres Vsetín</v>
          </cell>
          <cell r="O7061">
            <v>76</v>
          </cell>
          <cell r="Q7061">
            <v>75612</v>
          </cell>
          <cell r="R7061" t="str">
            <v>Študlov</v>
          </cell>
          <cell r="S7061">
            <v>571447378</v>
          </cell>
          <cell r="T7061" t="str">
            <v>zs.studlov@seznam.cz</v>
          </cell>
        </row>
        <row r="7062">
          <cell r="A7062">
            <v>674000412</v>
          </cell>
          <cell r="B7062">
            <v>70998426</v>
          </cell>
          <cell r="C7062" t="str">
            <v>Moravskoslezský kraj</v>
          </cell>
          <cell r="D7062" t="str">
            <v xml:space="preserve">Karviná </v>
          </cell>
          <cell r="E7062" t="str">
            <v>Městský úřad Bohumín</v>
          </cell>
          <cell r="F7062" t="str">
            <v>Bohumín</v>
          </cell>
          <cell r="G7062" t="str">
            <v>obec</v>
          </cell>
          <cell r="H7062">
            <v>674000412</v>
          </cell>
          <cell r="I7062" t="str">
            <v>70998426</v>
          </cell>
          <cell r="J7062">
            <v>500</v>
          </cell>
          <cell r="K7062" t="str">
            <v>SINGCLEAN</v>
          </cell>
          <cell r="L7062" t="str">
            <v>ANO</v>
          </cell>
          <cell r="M7062" t="str">
            <v>Mateřská škola Rychvald, Mírová 1744, okres Karviná, příspěvková organizace</v>
          </cell>
          <cell r="N7062" t="str">
            <v>Mírová</v>
          </cell>
          <cell r="O7062">
            <v>1744</v>
          </cell>
          <cell r="Q7062">
            <v>73532</v>
          </cell>
          <cell r="R7062" t="str">
            <v>Rychvald</v>
          </cell>
          <cell r="S7062">
            <v>730521468</v>
          </cell>
          <cell r="T7062" t="str">
            <v>ms.rychvald@seznam.cz</v>
          </cell>
        </row>
        <row r="7063">
          <cell r="A7063">
            <v>650026217</v>
          </cell>
          <cell r="B7063">
            <v>70998434</v>
          </cell>
          <cell r="C7063" t="str">
            <v>Moravskoslezský kraj</v>
          </cell>
          <cell r="D7063" t="str">
            <v xml:space="preserve">Karviná </v>
          </cell>
          <cell r="E7063" t="str">
            <v>Městský úřad Bohumín</v>
          </cell>
          <cell r="F7063" t="str">
            <v>Bohumín</v>
          </cell>
          <cell r="G7063" t="str">
            <v>obec</v>
          </cell>
          <cell r="H7063">
            <v>650026217</v>
          </cell>
          <cell r="I7063" t="str">
            <v>70998434</v>
          </cell>
          <cell r="J7063">
            <v>1420</v>
          </cell>
          <cell r="K7063" t="str">
            <v>SINGCLEAN</v>
          </cell>
          <cell r="L7063" t="str">
            <v>ANO</v>
          </cell>
          <cell r="M7063" t="str">
            <v>Základní škola Rychvald, okres Karviná, příspěvková organizace</v>
          </cell>
          <cell r="N7063" t="str">
            <v>Školní</v>
          </cell>
          <cell r="O7063">
            <v>1600</v>
          </cell>
          <cell r="Q7063">
            <v>73532</v>
          </cell>
          <cell r="R7063" t="str">
            <v>Rychvald</v>
          </cell>
          <cell r="S7063">
            <v>730521478</v>
          </cell>
          <cell r="T7063" t="str">
            <v>zsrychvald@zsrychvald.cz</v>
          </cell>
        </row>
        <row r="7064">
          <cell r="A7064">
            <v>650061527</v>
          </cell>
          <cell r="B7064">
            <v>70998442</v>
          </cell>
          <cell r="C7064" t="str">
            <v>Královéhradecký kraj</v>
          </cell>
          <cell r="D7064" t="str">
            <v xml:space="preserve">Jičín </v>
          </cell>
          <cell r="E7064" t="str">
            <v>Městský úřad Jičín</v>
          </cell>
          <cell r="F7064" t="str">
            <v>Jičín</v>
          </cell>
          <cell r="G7064" t="str">
            <v>obec</v>
          </cell>
          <cell r="H7064">
            <v>650061527</v>
          </cell>
          <cell r="I7064" t="str">
            <v>70998442</v>
          </cell>
          <cell r="J7064">
            <v>220</v>
          </cell>
          <cell r="K7064" t="str">
            <v>SINGCLEAN</v>
          </cell>
          <cell r="L7064" t="str">
            <v>ANO</v>
          </cell>
          <cell r="M7064" t="str">
            <v>Základní škola a Mateřská škola, Dětenice, okres Jičín</v>
          </cell>
          <cell r="O7064">
            <v>81</v>
          </cell>
          <cell r="Q7064">
            <v>50724</v>
          </cell>
          <cell r="R7064" t="str">
            <v>Dětenice</v>
          </cell>
          <cell r="S7064">
            <v>493596487</v>
          </cell>
          <cell r="T7064" t="str">
            <v>zsde@seznam.cz</v>
          </cell>
        </row>
        <row r="7065">
          <cell r="A7065">
            <v>600044998</v>
          </cell>
          <cell r="B7065">
            <v>70998451</v>
          </cell>
          <cell r="C7065" t="str">
            <v>Středočeský kraj</v>
          </cell>
          <cell r="D7065" t="str">
            <v xml:space="preserve">Kolín </v>
          </cell>
          <cell r="E7065" t="str">
            <v>Městský úřad Kolín</v>
          </cell>
          <cell r="F7065" t="str">
            <v>Kolín</v>
          </cell>
          <cell r="G7065" t="str">
            <v>obec</v>
          </cell>
          <cell r="H7065">
            <v>600044998</v>
          </cell>
          <cell r="I7065" t="str">
            <v>70998451</v>
          </cell>
          <cell r="J7065">
            <v>80</v>
          </cell>
          <cell r="K7065" t="str">
            <v>SINGCLEAN</v>
          </cell>
          <cell r="L7065" t="str">
            <v>ANO</v>
          </cell>
          <cell r="M7065" t="str">
            <v>Mateřská škola Ohaře, okres Kolín</v>
          </cell>
          <cell r="O7065">
            <v>119</v>
          </cell>
          <cell r="Q7065">
            <v>28130</v>
          </cell>
          <cell r="R7065" t="str">
            <v>Ohaře</v>
          </cell>
          <cell r="S7065">
            <v>774413882</v>
          </cell>
        </row>
        <row r="7066">
          <cell r="A7066">
            <v>600060845</v>
          </cell>
          <cell r="B7066">
            <v>70998469</v>
          </cell>
          <cell r="C7066" t="str">
            <v>Kraj Vysočina</v>
          </cell>
          <cell r="D7066" t="str">
            <v xml:space="preserve">Pelhřimov </v>
          </cell>
          <cell r="E7066" t="str">
            <v>Městský úřad Pelhřimov</v>
          </cell>
          <cell r="F7066" t="str">
            <v>Pelhřimov</v>
          </cell>
          <cell r="G7066" t="str">
            <v>obec</v>
          </cell>
          <cell r="H7066">
            <v>600060845</v>
          </cell>
          <cell r="I7066" t="str">
            <v>70998469</v>
          </cell>
          <cell r="J7066">
            <v>80</v>
          </cell>
          <cell r="K7066" t="str">
            <v>SINGCLEAN</v>
          </cell>
          <cell r="L7066" t="str">
            <v>ANO</v>
          </cell>
          <cell r="M7066" t="str">
            <v>Mateřská škola Čtyřlístek</v>
          </cell>
          <cell r="O7066">
            <v>145</v>
          </cell>
          <cell r="Q7066">
            <v>39492</v>
          </cell>
          <cell r="R7066" t="str">
            <v>Mnich</v>
          </cell>
          <cell r="S7066">
            <v>607119661</v>
          </cell>
          <cell r="T7066" t="str">
            <v>skolkamnich@gmail.com</v>
          </cell>
        </row>
        <row r="7067">
          <cell r="A7067">
            <v>600043126</v>
          </cell>
          <cell r="B7067">
            <v>70998477</v>
          </cell>
          <cell r="C7067" t="str">
            <v>Středočeský kraj</v>
          </cell>
          <cell r="D7067" t="str">
            <v xml:space="preserve">Beroun </v>
          </cell>
          <cell r="E7067" t="str">
            <v>Městský úřad Beroun</v>
          </cell>
          <cell r="F7067" t="str">
            <v>Beroun</v>
          </cell>
          <cell r="G7067" t="str">
            <v>obec</v>
          </cell>
          <cell r="H7067">
            <v>600043126</v>
          </cell>
          <cell r="I7067" t="str">
            <v>70998477</v>
          </cell>
          <cell r="J7067">
            <v>140</v>
          </cell>
          <cell r="K7067" t="str">
            <v>SINGCLEAN</v>
          </cell>
          <cell r="L7067" t="str">
            <v>ANO</v>
          </cell>
          <cell r="M7067" t="str">
            <v>Základní škola a mateřská škola Srbsko</v>
          </cell>
          <cell r="N7067" t="str">
            <v>K Závěrce</v>
          </cell>
          <cell r="O7067">
            <v>33</v>
          </cell>
          <cell r="Q7067">
            <v>26718</v>
          </cell>
          <cell r="R7067" t="str">
            <v>Srbsko</v>
          </cell>
          <cell r="S7067">
            <v>799512635</v>
          </cell>
          <cell r="T7067" t="str">
            <v>skola.srbsko@seznam.cz</v>
          </cell>
        </row>
        <row r="7068">
          <cell r="A7068">
            <v>600045200</v>
          </cell>
          <cell r="B7068">
            <v>70998485</v>
          </cell>
          <cell r="C7068" t="str">
            <v>Středočeský kraj</v>
          </cell>
          <cell r="D7068" t="str">
            <v xml:space="preserve">Kolín </v>
          </cell>
          <cell r="E7068" t="str">
            <v>Městský úřad Český Brod</v>
          </cell>
          <cell r="F7068" t="str">
            <v>Český Brod</v>
          </cell>
          <cell r="G7068" t="str">
            <v>obec</v>
          </cell>
          <cell r="H7068">
            <v>600045200</v>
          </cell>
          <cell r="I7068" t="str">
            <v>70998485</v>
          </cell>
          <cell r="J7068">
            <v>120</v>
          </cell>
          <cell r="K7068" t="str">
            <v>SINGCLEAN</v>
          </cell>
          <cell r="L7068" t="str">
            <v>ANO</v>
          </cell>
          <cell r="M7068" t="str">
            <v>Mateřská škola Tuchoraz, okres Kolín</v>
          </cell>
          <cell r="O7068">
            <v>106</v>
          </cell>
          <cell r="Q7068">
            <v>28201</v>
          </cell>
          <cell r="R7068" t="str">
            <v>Tuchoraz</v>
          </cell>
          <cell r="S7068">
            <v>321623379</v>
          </cell>
          <cell r="T7068" t="str">
            <v>ms.tuchoraz@tiscali.cz</v>
          </cell>
        </row>
        <row r="7069">
          <cell r="A7069">
            <v>600048411</v>
          </cell>
          <cell r="B7069">
            <v>70998493</v>
          </cell>
          <cell r="C7069" t="str">
            <v>Středočeský kraj</v>
          </cell>
          <cell r="D7069" t="str">
            <v xml:space="preserve">Mladá Boleslav </v>
          </cell>
          <cell r="E7069" t="str">
            <v>Magistrát města Mladé Boleslavi</v>
          </cell>
          <cell r="F7069" t="str">
            <v>Mladá Boleslav</v>
          </cell>
          <cell r="G7069" t="str">
            <v>obec</v>
          </cell>
          <cell r="H7069">
            <v>600048411</v>
          </cell>
          <cell r="I7069" t="str">
            <v>70998493</v>
          </cell>
          <cell r="J7069">
            <v>300</v>
          </cell>
          <cell r="K7069" t="str">
            <v>SINGCLEAN</v>
          </cell>
          <cell r="L7069" t="str">
            <v>ANO</v>
          </cell>
          <cell r="M7069" t="str">
            <v>Mateřská škola Bělá pod Bezdězem, příspěvková organizace</v>
          </cell>
          <cell r="N7069" t="str">
            <v>Velenského</v>
          </cell>
          <cell r="O7069">
            <v>112</v>
          </cell>
          <cell r="Q7069">
            <v>29421</v>
          </cell>
          <cell r="R7069" t="str">
            <v>Bělá pod Bezdězem</v>
          </cell>
          <cell r="S7069">
            <v>326701314</v>
          </cell>
          <cell r="T7069" t="str">
            <v>reditelka@msbela.cz</v>
          </cell>
        </row>
        <row r="7070">
          <cell r="A7070">
            <v>600041859</v>
          </cell>
          <cell r="B7070">
            <v>70998507</v>
          </cell>
          <cell r="C7070" t="str">
            <v>Středočeský kraj</v>
          </cell>
          <cell r="D7070" t="str">
            <v xml:space="preserve">Benešov </v>
          </cell>
          <cell r="E7070" t="str">
            <v>Městský úřad Votice</v>
          </cell>
          <cell r="F7070" t="str">
            <v>Votice</v>
          </cell>
          <cell r="G7070" t="str">
            <v>obec</v>
          </cell>
          <cell r="H7070">
            <v>600041859</v>
          </cell>
          <cell r="I7070" t="str">
            <v>70998507</v>
          </cell>
          <cell r="J7070">
            <v>60</v>
          </cell>
          <cell r="K7070" t="str">
            <v>SINGCLEAN</v>
          </cell>
          <cell r="L7070" t="str">
            <v>ANO</v>
          </cell>
          <cell r="M7070" t="str">
            <v>Mateřská škola Ratměřice, okres Benešov</v>
          </cell>
          <cell r="O7070">
            <v>72</v>
          </cell>
          <cell r="Q7070">
            <v>25703</v>
          </cell>
          <cell r="R7070" t="str">
            <v>Ratměřice</v>
          </cell>
          <cell r="S7070">
            <v>317702996</v>
          </cell>
          <cell r="T7070" t="str">
            <v>skolka@ratmerice.cz</v>
          </cell>
        </row>
        <row r="7071">
          <cell r="A7071">
            <v>600042006</v>
          </cell>
          <cell r="B7071">
            <v>70998515</v>
          </cell>
          <cell r="C7071" t="str">
            <v>Středočeský kraj</v>
          </cell>
          <cell r="D7071" t="str">
            <v xml:space="preserve">Benešov </v>
          </cell>
          <cell r="E7071" t="str">
            <v>Městský úřad Benešov</v>
          </cell>
          <cell r="F7071" t="str">
            <v>Benešov</v>
          </cell>
          <cell r="G7071" t="str">
            <v>obec</v>
          </cell>
          <cell r="H7071">
            <v>600042006</v>
          </cell>
          <cell r="I7071" t="str">
            <v>70998515</v>
          </cell>
          <cell r="J7071">
            <v>380</v>
          </cell>
          <cell r="K7071" t="str">
            <v>SINGCLEAN</v>
          </cell>
          <cell r="L7071" t="str">
            <v>ANO</v>
          </cell>
          <cell r="M7071" t="str">
            <v>Základní škola Divišov, okres Benešov</v>
          </cell>
          <cell r="N7071" t="str">
            <v>Na Sadech</v>
          </cell>
          <cell r="O7071">
            <v>260</v>
          </cell>
          <cell r="Q7071">
            <v>25726</v>
          </cell>
          <cell r="R7071" t="str">
            <v>Divišov</v>
          </cell>
          <cell r="S7071">
            <v>317855209</v>
          </cell>
          <cell r="T7071" t="str">
            <v>info@zsdivisov.cz</v>
          </cell>
        </row>
        <row r="7072">
          <cell r="A7072">
            <v>600041522</v>
          </cell>
          <cell r="B7072">
            <v>70998523</v>
          </cell>
          <cell r="C7072" t="str">
            <v>Středočeský kraj</v>
          </cell>
          <cell r="D7072" t="str">
            <v xml:space="preserve">Benešov </v>
          </cell>
          <cell r="E7072" t="str">
            <v>Městský úřad Benešov</v>
          </cell>
          <cell r="F7072" t="str">
            <v>Benešov</v>
          </cell>
          <cell r="G7072" t="str">
            <v>obec</v>
          </cell>
          <cell r="H7072">
            <v>600041522</v>
          </cell>
          <cell r="I7072" t="str">
            <v>70998523</v>
          </cell>
          <cell r="J7072">
            <v>160</v>
          </cell>
          <cell r="K7072" t="str">
            <v>SINGCLEAN</v>
          </cell>
          <cell r="L7072" t="str">
            <v>ANO</v>
          </cell>
          <cell r="M7072" t="str">
            <v>Mateřská škola Divišov, okres Benešov</v>
          </cell>
          <cell r="N7072" t="str">
            <v>Horní náměstí</v>
          </cell>
          <cell r="O7072">
            <v>7</v>
          </cell>
          <cell r="Q7072">
            <v>25726</v>
          </cell>
          <cell r="R7072" t="str">
            <v>Divišov</v>
          </cell>
          <cell r="S7072">
            <v>317855201</v>
          </cell>
          <cell r="T7072" t="str">
            <v>ms.divisov@seznam.cz</v>
          </cell>
        </row>
        <row r="7073">
          <cell r="A7073">
            <v>600042120</v>
          </cell>
          <cell r="B7073">
            <v>70998540</v>
          </cell>
          <cell r="C7073" t="str">
            <v>Středočeský kraj</v>
          </cell>
          <cell r="D7073" t="str">
            <v xml:space="preserve">Benešov </v>
          </cell>
          <cell r="E7073" t="str">
            <v>Městský úřad Vlašim</v>
          </cell>
          <cell r="F7073" t="str">
            <v>Vlašim</v>
          </cell>
          <cell r="G7073" t="str">
            <v>obec</v>
          </cell>
          <cell r="H7073">
            <v>600042120</v>
          </cell>
          <cell r="I7073" t="str">
            <v>70998540</v>
          </cell>
          <cell r="J7073">
            <v>0</v>
          </cell>
          <cell r="K7073" t="str">
            <v>SINGCLEAN</v>
          </cell>
          <cell r="L7073" t="str">
            <v>ANO</v>
          </cell>
          <cell r="M7073" t="str">
            <v>Základní škola Trhový Štěpánov, příspěvková organizace</v>
          </cell>
          <cell r="N7073" t="str">
            <v>Sokolská</v>
          </cell>
          <cell r="O7073">
            <v>256</v>
          </cell>
          <cell r="Q7073">
            <v>25763</v>
          </cell>
          <cell r="R7073" t="str">
            <v>Trhový Štěpánov</v>
          </cell>
          <cell r="S7073">
            <v>317851122</v>
          </cell>
          <cell r="T7073" t="str">
            <v>zs@trhovystepanov.cz</v>
          </cell>
        </row>
        <row r="7074">
          <cell r="A7074">
            <v>600041743</v>
          </cell>
          <cell r="B7074">
            <v>70998558</v>
          </cell>
          <cell r="C7074" t="str">
            <v>Středočeský kraj</v>
          </cell>
          <cell r="D7074" t="str">
            <v xml:space="preserve">Benešov </v>
          </cell>
          <cell r="E7074" t="str">
            <v>Městský úřad Vlašim</v>
          </cell>
          <cell r="F7074" t="str">
            <v>Vlašim</v>
          </cell>
          <cell r="G7074" t="str">
            <v>obec</v>
          </cell>
          <cell r="H7074">
            <v>600041743</v>
          </cell>
          <cell r="I7074" t="str">
            <v>70998558</v>
          </cell>
          <cell r="J7074">
            <v>140</v>
          </cell>
          <cell r="K7074" t="str">
            <v>SINGCLEAN</v>
          </cell>
          <cell r="L7074" t="str">
            <v>ANO</v>
          </cell>
          <cell r="M7074" t="str">
            <v>Mateřská škola Trhový Štěpánov, příspěvková organizace</v>
          </cell>
          <cell r="N7074" t="str">
            <v>Sokolská</v>
          </cell>
          <cell r="O7074">
            <v>3</v>
          </cell>
          <cell r="Q7074">
            <v>25763</v>
          </cell>
          <cell r="R7074" t="str">
            <v>Trhový Štěpánov</v>
          </cell>
          <cell r="S7074">
            <v>317851161</v>
          </cell>
          <cell r="T7074" t="str">
            <v>ms.trhovystepanov@tiscali.cz</v>
          </cell>
        </row>
        <row r="7075">
          <cell r="A7075">
            <v>662000293</v>
          </cell>
          <cell r="B7075">
            <v>70998566</v>
          </cell>
          <cell r="C7075" t="str">
            <v>Středočeský kraj</v>
          </cell>
          <cell r="D7075" t="str">
            <v xml:space="preserve">Benešov </v>
          </cell>
          <cell r="E7075" t="str">
            <v>Městský úřad Vlašim</v>
          </cell>
          <cell r="F7075" t="str">
            <v>Vlašim</v>
          </cell>
          <cell r="G7075" t="str">
            <v>obec</v>
          </cell>
          <cell r="H7075">
            <v>662000293</v>
          </cell>
          <cell r="I7075" t="str">
            <v>70998566</v>
          </cell>
          <cell r="J7075">
            <v>20</v>
          </cell>
          <cell r="K7075" t="str">
            <v>SINGCLEAN</v>
          </cell>
          <cell r="L7075" t="str">
            <v>ANO</v>
          </cell>
          <cell r="M7075" t="str">
            <v>Školní jídelna Trhový Štěpánov, příspěvková organizace</v>
          </cell>
          <cell r="N7075" t="str">
            <v>Sokolská</v>
          </cell>
          <cell r="O7075">
            <v>256</v>
          </cell>
          <cell r="Q7075">
            <v>25763</v>
          </cell>
          <cell r="R7075" t="str">
            <v>Trhový Štěpánov</v>
          </cell>
          <cell r="S7075">
            <v>317851276</v>
          </cell>
        </row>
        <row r="7076">
          <cell r="A7076">
            <v>600053091</v>
          </cell>
          <cell r="B7076">
            <v>70998574</v>
          </cell>
          <cell r="C7076" t="str">
            <v>Středočeský kraj</v>
          </cell>
          <cell r="D7076" t="str">
            <v xml:space="preserve">Mělník </v>
          </cell>
          <cell r="E7076" t="str">
            <v>Městský úřad Kralupy nad Vltavou</v>
          </cell>
          <cell r="F7076" t="str">
            <v>Kralupy nad Vltavou</v>
          </cell>
          <cell r="G7076" t="str">
            <v>obec</v>
          </cell>
          <cell r="H7076">
            <v>600053091</v>
          </cell>
          <cell r="I7076" t="str">
            <v>70998574</v>
          </cell>
          <cell r="J7076">
            <v>140</v>
          </cell>
          <cell r="K7076" t="str">
            <v>SINGCLEAN</v>
          </cell>
          <cell r="L7076" t="str">
            <v>ANO</v>
          </cell>
          <cell r="M7076" t="str">
            <v>Základní škola Dolany nad Vltavou</v>
          </cell>
          <cell r="N7076" t="str">
            <v>Ke Škole</v>
          </cell>
          <cell r="O7076">
            <v>24</v>
          </cell>
          <cell r="Q7076">
            <v>27801</v>
          </cell>
          <cell r="R7076" t="str">
            <v>Dolany nad Vltavou</v>
          </cell>
          <cell r="S7076">
            <v>315722717</v>
          </cell>
          <cell r="T7076" t="str">
            <v>info@zsdolany.eu</v>
          </cell>
        </row>
        <row r="7077">
          <cell r="A7077">
            <v>600052681</v>
          </cell>
          <cell r="B7077">
            <v>70998582</v>
          </cell>
          <cell r="C7077" t="str">
            <v>Středočeský kraj</v>
          </cell>
          <cell r="D7077" t="str">
            <v xml:space="preserve">Mělník </v>
          </cell>
          <cell r="E7077" t="str">
            <v>Městský úřad Kralupy nad Vltavou</v>
          </cell>
          <cell r="F7077" t="str">
            <v>Kralupy nad Vltavou</v>
          </cell>
          <cell r="G7077" t="str">
            <v>obec</v>
          </cell>
          <cell r="H7077">
            <v>600052681</v>
          </cell>
          <cell r="I7077" t="str">
            <v>70998582</v>
          </cell>
          <cell r="J7077">
            <v>80</v>
          </cell>
          <cell r="K7077" t="str">
            <v>SINGCLEAN</v>
          </cell>
          <cell r="L7077" t="str">
            <v>ANO</v>
          </cell>
          <cell r="M7077" t="str">
            <v>Mateřská škola SLUNÍČKO Dolany</v>
          </cell>
          <cell r="N7077" t="str">
            <v>Ke Školce</v>
          </cell>
          <cell r="O7077">
            <v>227</v>
          </cell>
          <cell r="Q7077">
            <v>27801</v>
          </cell>
          <cell r="R7077" t="str">
            <v>Dolany nad Vltavou</v>
          </cell>
          <cell r="S7077">
            <v>315722716</v>
          </cell>
        </row>
        <row r="7078">
          <cell r="A7078">
            <v>600096041</v>
          </cell>
          <cell r="B7078">
            <v>70998591</v>
          </cell>
          <cell r="C7078" t="str">
            <v>Pardubický kraj</v>
          </cell>
          <cell r="D7078" t="str">
            <v xml:space="preserve">Pardubice </v>
          </cell>
          <cell r="E7078" t="str">
            <v>Magistrát města Pardubic</v>
          </cell>
          <cell r="F7078" t="str">
            <v>Pardubice</v>
          </cell>
          <cell r="G7078" t="str">
            <v>obec</v>
          </cell>
          <cell r="H7078">
            <v>600096041</v>
          </cell>
          <cell r="I7078" t="str">
            <v>70998591</v>
          </cell>
          <cell r="J7078">
            <v>80</v>
          </cell>
          <cell r="K7078" t="str">
            <v>SINGCLEAN</v>
          </cell>
          <cell r="L7078" t="str">
            <v>ANO</v>
          </cell>
          <cell r="M7078" t="str">
            <v>Mateřská škola Dolany, okres Pardubice</v>
          </cell>
          <cell r="O7078">
            <v>78</v>
          </cell>
          <cell r="Q7078">
            <v>53345</v>
          </cell>
          <cell r="R7078" t="str">
            <v>Dolany</v>
          </cell>
          <cell r="S7078">
            <v>602369014</v>
          </cell>
          <cell r="T7078" t="str">
            <v>dolany-ms@seznam.cz</v>
          </cell>
        </row>
        <row r="7079">
          <cell r="A7079">
            <v>600067882</v>
          </cell>
          <cell r="B7079">
            <v>70998621</v>
          </cell>
          <cell r="C7079" t="str">
            <v>Plzeňský kraj</v>
          </cell>
          <cell r="D7079" t="str">
            <v xml:space="preserve">Klatovy </v>
          </cell>
          <cell r="E7079" t="str">
            <v>Městský úřad Klatovy</v>
          </cell>
          <cell r="F7079" t="str">
            <v>Klatovy</v>
          </cell>
          <cell r="G7079" t="str">
            <v>obec</v>
          </cell>
          <cell r="H7079">
            <v>600067882</v>
          </cell>
          <cell r="I7079" t="str">
            <v>70998621</v>
          </cell>
          <cell r="J7079">
            <v>200</v>
          </cell>
          <cell r="K7079" t="str">
            <v>SINGCLEAN</v>
          </cell>
          <cell r="L7079" t="str">
            <v>ANO</v>
          </cell>
          <cell r="M7079" t="str">
            <v>Mateřská škola Janovice nad Úhlavou, okres Klatovy, příspěvková organizace</v>
          </cell>
          <cell r="N7079" t="str">
            <v>Klenovská</v>
          </cell>
          <cell r="O7079">
            <v>312</v>
          </cell>
          <cell r="Q7079">
            <v>34021</v>
          </cell>
          <cell r="R7079" t="str">
            <v>Janovice nad Úhlavou</v>
          </cell>
          <cell r="S7079">
            <v>376392332</v>
          </cell>
          <cell r="T7079" t="str">
            <v>376392332@ktnet.cz</v>
          </cell>
        </row>
        <row r="7080">
          <cell r="A7080">
            <v>650032705</v>
          </cell>
          <cell r="B7080">
            <v>70998639</v>
          </cell>
          <cell r="C7080" t="str">
            <v>Plzeňský kraj</v>
          </cell>
          <cell r="D7080" t="str">
            <v xml:space="preserve">Klatovy </v>
          </cell>
          <cell r="E7080" t="str">
            <v>Městský úřad Klatovy</v>
          </cell>
          <cell r="F7080" t="str">
            <v>Klatovy</v>
          </cell>
          <cell r="G7080" t="str">
            <v>obec</v>
          </cell>
          <cell r="H7080">
            <v>650032705</v>
          </cell>
          <cell r="I7080" t="str">
            <v>70998639</v>
          </cell>
          <cell r="J7080">
            <v>80</v>
          </cell>
          <cell r="K7080" t="str">
            <v>SINGCLEAN</v>
          </cell>
          <cell r="L7080" t="str">
            <v>ANO</v>
          </cell>
          <cell r="M7080" t="str">
            <v>Základní škola a Mateřská škola Dešenice, okres Klatovy, příspěvková organizace</v>
          </cell>
          <cell r="O7080">
            <v>151</v>
          </cell>
          <cell r="Q7080">
            <v>34022</v>
          </cell>
          <cell r="R7080" t="str">
            <v>Dešenice</v>
          </cell>
          <cell r="S7080" t="str">
            <v>376 571 547 ,733677256</v>
          </cell>
          <cell r="T7080" t="str">
            <v>info@zsamsdesenice.info</v>
          </cell>
        </row>
        <row r="7081">
          <cell r="A7081">
            <v>600104419</v>
          </cell>
          <cell r="B7081">
            <v>70998671</v>
          </cell>
          <cell r="C7081" t="str">
            <v>Pardubický kraj</v>
          </cell>
          <cell r="D7081" t="str">
            <v xml:space="preserve">Ústí nad Orlicí </v>
          </cell>
          <cell r="E7081" t="str">
            <v>Městský úřad Vysoké Mýto</v>
          </cell>
          <cell r="F7081" t="str">
            <v>Vysoké Mýto</v>
          </cell>
          <cell r="G7081" t="str">
            <v>obec</v>
          </cell>
          <cell r="H7081">
            <v>600104419</v>
          </cell>
          <cell r="I7081" t="str">
            <v>70998671</v>
          </cell>
          <cell r="J7081">
            <v>340</v>
          </cell>
          <cell r="K7081" t="str">
            <v>SINGCLEAN</v>
          </cell>
          <cell r="L7081" t="str">
            <v>ANO</v>
          </cell>
          <cell r="M7081" t="str">
            <v>Základní škola Vysoké Mýto, Knířov, příspěvková organizace</v>
          </cell>
          <cell r="O7081">
            <v>11</v>
          </cell>
          <cell r="Q7081">
            <v>56601</v>
          </cell>
          <cell r="R7081" t="str">
            <v>Vysoké Mýto</v>
          </cell>
          <cell r="S7081">
            <v>778726743</v>
          </cell>
          <cell r="T7081" t="str">
            <v>skola@zsknirov.com</v>
          </cell>
        </row>
        <row r="7082">
          <cell r="A7082">
            <v>600103986</v>
          </cell>
          <cell r="B7082">
            <v>70998680</v>
          </cell>
          <cell r="C7082" t="str">
            <v>Pardubický kraj</v>
          </cell>
          <cell r="D7082" t="str">
            <v xml:space="preserve">Ústí nad Orlicí </v>
          </cell>
          <cell r="E7082" t="str">
            <v>Městský úřad Vysoké Mýto</v>
          </cell>
          <cell r="F7082" t="str">
            <v>Vysoké Mýto</v>
          </cell>
          <cell r="G7082" t="str">
            <v>obec</v>
          </cell>
          <cell r="H7082">
            <v>600103986</v>
          </cell>
          <cell r="I7082" t="str">
            <v>70998680</v>
          </cell>
          <cell r="J7082">
            <v>140</v>
          </cell>
          <cell r="K7082" t="str">
            <v>SINGCLEAN</v>
          </cell>
          <cell r="L7082" t="str">
            <v>ANO</v>
          </cell>
          <cell r="M7082" t="str">
            <v>Mateřská škola Čtyřlístek, Vysoké Mýto, příspěvková organizace</v>
          </cell>
          <cell r="N7082" t="str">
            <v>Lidická</v>
          </cell>
          <cell r="O7082">
            <v>688</v>
          </cell>
          <cell r="Q7082">
            <v>56601</v>
          </cell>
          <cell r="R7082" t="str">
            <v>Vysoké Mýto</v>
          </cell>
          <cell r="S7082">
            <v>465424307</v>
          </cell>
          <cell r="T7082" t="str">
            <v>ms.lidicka@tiscali.cz</v>
          </cell>
        </row>
        <row r="7083">
          <cell r="A7083">
            <v>600104061</v>
          </cell>
          <cell r="B7083">
            <v>70998698</v>
          </cell>
          <cell r="C7083" t="str">
            <v>Pardubický kraj</v>
          </cell>
          <cell r="D7083" t="str">
            <v xml:space="preserve">Ústí nad Orlicí </v>
          </cell>
          <cell r="E7083" t="str">
            <v>Městský úřad Vysoké Mýto</v>
          </cell>
          <cell r="F7083" t="str">
            <v>Vysoké Mýto</v>
          </cell>
          <cell r="G7083" t="str">
            <v>obec</v>
          </cell>
          <cell r="H7083">
            <v>600104061</v>
          </cell>
          <cell r="I7083" t="str">
            <v>70998698</v>
          </cell>
          <cell r="J7083">
            <v>360</v>
          </cell>
          <cell r="K7083" t="str">
            <v>SINGCLEAN</v>
          </cell>
          <cell r="L7083" t="str">
            <v>ANO</v>
          </cell>
          <cell r="M7083" t="str">
            <v>Mateřská škola Slunečná, Vysoké Mýto, příspěvková organizace</v>
          </cell>
          <cell r="N7083" t="str">
            <v>Slunečná</v>
          </cell>
          <cell r="O7083">
            <v>220</v>
          </cell>
          <cell r="Q7083">
            <v>56601</v>
          </cell>
          <cell r="R7083" t="str">
            <v>Vysoké Mýto</v>
          </cell>
          <cell r="S7083">
            <v>465420745</v>
          </cell>
          <cell r="T7083" t="str">
            <v>ms.slunecna@tiscali.cz</v>
          </cell>
        </row>
        <row r="7084">
          <cell r="A7084">
            <v>600104087</v>
          </cell>
          <cell r="B7084">
            <v>70998701</v>
          </cell>
          <cell r="C7084" t="str">
            <v>Pardubický kraj</v>
          </cell>
          <cell r="D7084" t="str">
            <v xml:space="preserve">Ústí nad Orlicí </v>
          </cell>
          <cell r="E7084" t="str">
            <v>Městský úřad Vysoké Mýto</v>
          </cell>
          <cell r="F7084" t="str">
            <v>Vysoké Mýto</v>
          </cell>
          <cell r="G7084" t="str">
            <v>obec</v>
          </cell>
          <cell r="H7084">
            <v>600104087</v>
          </cell>
          <cell r="I7084" t="str">
            <v>70998701</v>
          </cell>
          <cell r="J7084">
            <v>100</v>
          </cell>
          <cell r="K7084" t="str">
            <v>SINGCLEAN</v>
          </cell>
          <cell r="L7084" t="str">
            <v>ANO</v>
          </cell>
          <cell r="M7084" t="str">
            <v>Mateřská škola Kamarádi, Vysoké Mýto, příspěvková organizace</v>
          </cell>
          <cell r="N7084" t="str">
            <v>Žerotínova</v>
          </cell>
          <cell r="O7084">
            <v>60</v>
          </cell>
          <cell r="Q7084">
            <v>56601</v>
          </cell>
          <cell r="R7084" t="str">
            <v>Vysoké Mýto</v>
          </cell>
          <cell r="S7084">
            <v>465424480</v>
          </cell>
          <cell r="T7084" t="str">
            <v>mskamaradi@email.cz</v>
          </cell>
        </row>
        <row r="7085">
          <cell r="A7085">
            <v>600104109</v>
          </cell>
          <cell r="B7085">
            <v>70998710</v>
          </cell>
          <cell r="C7085" t="str">
            <v>Pardubický kraj</v>
          </cell>
          <cell r="D7085" t="str">
            <v xml:space="preserve">Ústí nad Orlicí </v>
          </cell>
          <cell r="E7085" t="str">
            <v>Městský úřad Vysoké Mýto</v>
          </cell>
          <cell r="F7085" t="str">
            <v>Vysoké Mýto</v>
          </cell>
          <cell r="G7085" t="str">
            <v>obec</v>
          </cell>
          <cell r="H7085">
            <v>600104109</v>
          </cell>
          <cell r="I7085" t="str">
            <v>70998710</v>
          </cell>
          <cell r="J7085">
            <v>160</v>
          </cell>
          <cell r="K7085" t="str">
            <v>SINGCLEAN</v>
          </cell>
          <cell r="L7085" t="str">
            <v>ANO</v>
          </cell>
          <cell r="M7085" t="str">
            <v>Mateřská škola Pod Smrkem, Vysoké Mýto, příspěvková organizace</v>
          </cell>
          <cell r="N7085" t="str">
            <v>Štefánikova</v>
          </cell>
          <cell r="O7085">
            <v>397</v>
          </cell>
          <cell r="Q7085">
            <v>56601</v>
          </cell>
          <cell r="R7085" t="str">
            <v>Vysoké Mýto</v>
          </cell>
          <cell r="S7085">
            <v>465424542</v>
          </cell>
          <cell r="T7085" t="str">
            <v>mspodsmrkem@seznam.cz</v>
          </cell>
        </row>
        <row r="7086">
          <cell r="A7086">
            <v>600073939</v>
          </cell>
          <cell r="B7086">
            <v>70998736</v>
          </cell>
          <cell r="C7086" t="str">
            <v>Plzeňský kraj</v>
          </cell>
          <cell r="D7086" t="str">
            <v xml:space="preserve">Tachov </v>
          </cell>
          <cell r="E7086" t="str">
            <v>Městský úřad Stříbro</v>
          </cell>
          <cell r="F7086" t="str">
            <v>Stříbro</v>
          </cell>
          <cell r="G7086" t="str">
            <v>obec</v>
          </cell>
          <cell r="H7086">
            <v>600073939</v>
          </cell>
          <cell r="I7086" t="str">
            <v>70998736</v>
          </cell>
          <cell r="J7086">
            <v>360</v>
          </cell>
          <cell r="K7086" t="str">
            <v>SINGCLEAN</v>
          </cell>
          <cell r="L7086" t="str">
            <v>ANO</v>
          </cell>
          <cell r="M7086" t="str">
            <v>Základní škola Černošín, okres Tachov, příspěvková organizace</v>
          </cell>
          <cell r="N7086" t="str">
            <v>nám. 1. máje</v>
          </cell>
          <cell r="O7086">
            <v>38</v>
          </cell>
          <cell r="Q7086">
            <v>34958</v>
          </cell>
          <cell r="R7086" t="str">
            <v>Černošín</v>
          </cell>
          <cell r="S7086" t="str">
            <v>374 692 175 ,602507881</v>
          </cell>
          <cell r="T7086" t="str">
            <v>cernosin@quick.cz</v>
          </cell>
        </row>
        <row r="7087">
          <cell r="A7087">
            <v>600073653</v>
          </cell>
          <cell r="B7087">
            <v>70998744</v>
          </cell>
          <cell r="C7087" t="str">
            <v>Plzeňský kraj</v>
          </cell>
          <cell r="D7087" t="str">
            <v xml:space="preserve">Tachov </v>
          </cell>
          <cell r="E7087" t="str">
            <v>Městský úřad Stříbro</v>
          </cell>
          <cell r="F7087" t="str">
            <v>Stříbro</v>
          </cell>
          <cell r="G7087" t="str">
            <v>obec</v>
          </cell>
          <cell r="H7087">
            <v>600073653</v>
          </cell>
          <cell r="I7087" t="str">
            <v>70998744</v>
          </cell>
          <cell r="J7087">
            <v>60</v>
          </cell>
          <cell r="K7087" t="str">
            <v>SINGCLEAN</v>
          </cell>
          <cell r="L7087" t="str">
            <v>ANO</v>
          </cell>
          <cell r="M7087" t="str">
            <v>Mateřská škola Černošín, okres Tachov, příspěvková organizace</v>
          </cell>
          <cell r="N7087" t="str">
            <v>Zahradní</v>
          </cell>
          <cell r="O7087">
            <v>280</v>
          </cell>
          <cell r="Q7087">
            <v>34958</v>
          </cell>
          <cell r="R7087" t="str">
            <v>Černošín</v>
          </cell>
          <cell r="S7087">
            <v>374692253</v>
          </cell>
          <cell r="T7087" t="str">
            <v>ms.cernosin@seznam.cz</v>
          </cell>
        </row>
        <row r="7088">
          <cell r="A7088">
            <v>650062884</v>
          </cell>
          <cell r="B7088">
            <v>70998752</v>
          </cell>
          <cell r="C7088" t="str">
            <v>Královéhradecký kraj</v>
          </cell>
          <cell r="D7088" t="str">
            <v xml:space="preserve">Náchod </v>
          </cell>
          <cell r="E7088" t="str">
            <v>Městský úřad Jaroměř</v>
          </cell>
          <cell r="F7088" t="str">
            <v>Jaroměř</v>
          </cell>
          <cell r="G7088" t="str">
            <v>obec</v>
          </cell>
          <cell r="H7088">
            <v>650062884</v>
          </cell>
          <cell r="I7088" t="str">
            <v>70998752</v>
          </cell>
          <cell r="J7088">
            <v>120</v>
          </cell>
          <cell r="K7088" t="str">
            <v>SINGCLEAN</v>
          </cell>
          <cell r="L7088" t="str">
            <v>ANO</v>
          </cell>
          <cell r="M7088" t="str">
            <v>Základní škola a Mateřská škola, Velký Třebešov, okres Náchod</v>
          </cell>
          <cell r="O7088">
            <v>2</v>
          </cell>
          <cell r="Q7088">
            <v>55203</v>
          </cell>
          <cell r="R7088" t="str">
            <v>Velký Třebešov</v>
          </cell>
          <cell r="S7088">
            <v>491451302</v>
          </cell>
        </row>
        <row r="7089">
          <cell r="A7089">
            <v>600090191</v>
          </cell>
          <cell r="B7089">
            <v>70998761</v>
          </cell>
          <cell r="C7089" t="str">
            <v>Pardubický kraj</v>
          </cell>
          <cell r="D7089" t="str">
            <v xml:space="preserve">Chrudim </v>
          </cell>
          <cell r="E7089" t="str">
            <v>Městský úřad Chrudim</v>
          </cell>
          <cell r="F7089" t="str">
            <v>Chrudim</v>
          </cell>
          <cell r="G7089" t="str">
            <v>obec</v>
          </cell>
          <cell r="H7089">
            <v>600090191</v>
          </cell>
          <cell r="I7089" t="str">
            <v>70998761</v>
          </cell>
          <cell r="J7089">
            <v>60</v>
          </cell>
          <cell r="K7089" t="str">
            <v>SINGCLEAN</v>
          </cell>
          <cell r="L7089" t="str">
            <v>ANO</v>
          </cell>
          <cell r="M7089" t="str">
            <v>Mateřská škola Běstvina, okres Chrudim</v>
          </cell>
          <cell r="O7089">
            <v>111</v>
          </cell>
          <cell r="Q7089">
            <v>53845</v>
          </cell>
          <cell r="R7089" t="str">
            <v>Běstvina</v>
          </cell>
          <cell r="S7089">
            <v>469662121</v>
          </cell>
          <cell r="T7089" t="str">
            <v>msbestvina@seznam.cz</v>
          </cell>
        </row>
        <row r="7090">
          <cell r="A7090">
            <v>600130258</v>
          </cell>
          <cell r="B7090">
            <v>70998779</v>
          </cell>
          <cell r="C7090" t="str">
            <v>Kraj Vysočina</v>
          </cell>
          <cell r="D7090" t="str">
            <v xml:space="preserve">Žďár nad Sázavou </v>
          </cell>
          <cell r="E7090" t="str">
            <v>Městský úřad Bystřice nad Pernštejnem</v>
          </cell>
          <cell r="F7090" t="str">
            <v>Bystřice n.Pernštejnem</v>
          </cell>
          <cell r="G7090" t="str">
            <v>obec</v>
          </cell>
          <cell r="H7090">
            <v>600130258</v>
          </cell>
          <cell r="I7090" t="str">
            <v>70998779</v>
          </cell>
          <cell r="J7090">
            <v>540</v>
          </cell>
          <cell r="K7090" t="str">
            <v>SINGCLEAN</v>
          </cell>
          <cell r="L7090" t="str">
            <v>ANO</v>
          </cell>
          <cell r="M7090" t="str">
            <v>Základní škola a Mateřská škola Strážek, příspěvková organizace</v>
          </cell>
          <cell r="O7090">
            <v>27</v>
          </cell>
          <cell r="Q7090">
            <v>59253</v>
          </cell>
          <cell r="R7090" t="str">
            <v>Strážek</v>
          </cell>
          <cell r="S7090">
            <v>566567331</v>
          </cell>
          <cell r="T7090" t="str">
            <v>zs.strazek@seznam.cz</v>
          </cell>
        </row>
        <row r="7091">
          <cell r="A7091">
            <v>600130541</v>
          </cell>
          <cell r="B7091">
            <v>70998787</v>
          </cell>
          <cell r="C7091" t="str">
            <v>Kraj Vysočina</v>
          </cell>
          <cell r="D7091" t="str">
            <v xml:space="preserve">Žďár nad Sázavou </v>
          </cell>
          <cell r="E7091" t="str">
            <v>Městský úřad Žďár nad Sázavou</v>
          </cell>
          <cell r="F7091" t="str">
            <v>Žďár nad Sázavou</v>
          </cell>
          <cell r="G7091" t="str">
            <v>obec</v>
          </cell>
          <cell r="H7091">
            <v>600130541</v>
          </cell>
          <cell r="I7091" t="str">
            <v>70998787</v>
          </cell>
          <cell r="J7091">
            <v>240</v>
          </cell>
          <cell r="K7091" t="str">
            <v>SINGCLEAN</v>
          </cell>
          <cell r="L7091" t="str">
            <v>ANO</v>
          </cell>
          <cell r="M7091" t="str">
            <v>Základní škola a Mateřská škola Škrdlovice, příspěvková organizace</v>
          </cell>
          <cell r="O7091">
            <v>110</v>
          </cell>
          <cell r="Q7091">
            <v>59101</v>
          </cell>
          <cell r="R7091" t="str">
            <v>Škrdlovice</v>
          </cell>
          <cell r="S7091">
            <v>566659185</v>
          </cell>
          <cell r="T7091" t="str">
            <v>skola@skrdlovice.cz</v>
          </cell>
        </row>
        <row r="7092">
          <cell r="A7092">
            <v>600130771</v>
          </cell>
          <cell r="B7092">
            <v>70998795</v>
          </cell>
          <cell r="C7092" t="str">
            <v>Kraj Vysočina</v>
          </cell>
          <cell r="D7092" t="str">
            <v xml:space="preserve">Žďár nad Sázavou </v>
          </cell>
          <cell r="E7092" t="str">
            <v>Městský úřad Žďár nad Sázavou</v>
          </cell>
          <cell r="F7092" t="str">
            <v>Žďár nad Sázavou</v>
          </cell>
          <cell r="G7092" t="str">
            <v>obec</v>
          </cell>
          <cell r="H7092">
            <v>600130771</v>
          </cell>
          <cell r="I7092" t="str">
            <v>70998795</v>
          </cell>
          <cell r="J7092">
            <v>200</v>
          </cell>
          <cell r="K7092" t="str">
            <v>SINGCLEAN</v>
          </cell>
          <cell r="L7092" t="str">
            <v>ANO</v>
          </cell>
          <cell r="M7092" t="str">
            <v>Základní škola Ostrov nad Oslavou, okres Žďár nad Sázavou, příspěvková organizace</v>
          </cell>
          <cell r="O7092">
            <v>93</v>
          </cell>
          <cell r="Q7092">
            <v>59445</v>
          </cell>
          <cell r="R7092" t="str">
            <v>Ostrov nad Oslavou</v>
          </cell>
          <cell r="S7092">
            <v>566678137</v>
          </cell>
          <cell r="T7092" t="str">
            <v>zsostrov@email.cz</v>
          </cell>
        </row>
        <row r="7093">
          <cell r="A7093">
            <v>600110567</v>
          </cell>
          <cell r="B7093">
            <v>70998825</v>
          </cell>
          <cell r="C7093" t="str">
            <v>Jihomoravský kraj</v>
          </cell>
          <cell r="D7093" t="str">
            <v xml:space="preserve">Brno-venkov </v>
          </cell>
          <cell r="E7093" t="str">
            <v>Městský úřad Šlapanice</v>
          </cell>
          <cell r="F7093" t="str">
            <v>Šlapanice</v>
          </cell>
          <cell r="G7093" t="str">
            <v>obec</v>
          </cell>
          <cell r="H7093">
            <v>600110567</v>
          </cell>
          <cell r="I7093" t="str">
            <v>70998825</v>
          </cell>
          <cell r="J7093">
            <v>380</v>
          </cell>
          <cell r="K7093" t="str">
            <v>SINGCLEAN</v>
          </cell>
          <cell r="L7093" t="str">
            <v>ANO</v>
          </cell>
          <cell r="M7093" t="str">
            <v>Základní škola a Mateřská škola Blažovice, příspěvková organizace</v>
          </cell>
          <cell r="N7093" t="str">
            <v>Nádražní</v>
          </cell>
          <cell r="O7093">
            <v>7</v>
          </cell>
          <cell r="Q7093">
            <v>66408</v>
          </cell>
          <cell r="R7093" t="str">
            <v>Blažovice</v>
          </cell>
          <cell r="S7093" t="str">
            <v>544 243 887 ,739029216</v>
          </cell>
          <cell r="T7093" t="str">
            <v>reditel@skolablazovice.eu</v>
          </cell>
        </row>
        <row r="7094">
          <cell r="A7094">
            <v>600129713</v>
          </cell>
          <cell r="B7094">
            <v>70998841</v>
          </cell>
          <cell r="C7094" t="str">
            <v>Kraj Vysočina</v>
          </cell>
          <cell r="D7094" t="str">
            <v xml:space="preserve">Žďár nad Sázavou </v>
          </cell>
          <cell r="E7094" t="str">
            <v>Městský úřad Velké Meziříčí</v>
          </cell>
          <cell r="F7094" t="str">
            <v>Velké Meziříčí</v>
          </cell>
          <cell r="G7094" t="str">
            <v>obec</v>
          </cell>
          <cell r="H7094">
            <v>600129713</v>
          </cell>
          <cell r="I7094" t="str">
            <v>70998841</v>
          </cell>
          <cell r="J7094">
            <v>20</v>
          </cell>
          <cell r="K7094" t="str">
            <v>SINGCLEAN</v>
          </cell>
          <cell r="L7094" t="str">
            <v>ANO</v>
          </cell>
          <cell r="M7094" t="str">
            <v>Mateřská škola Dolní Libochová</v>
          </cell>
          <cell r="O7094">
            <v>8</v>
          </cell>
          <cell r="Q7094">
            <v>59253</v>
          </cell>
          <cell r="R7094" t="str">
            <v>Dolní Libochová</v>
          </cell>
          <cell r="S7094">
            <v>732889114</v>
          </cell>
          <cell r="T7094" t="str">
            <v>skolka.libochova@tiscali.cz</v>
          </cell>
        </row>
        <row r="7095">
          <cell r="A7095">
            <v>600129705</v>
          </cell>
          <cell r="B7095">
            <v>70998850</v>
          </cell>
          <cell r="C7095" t="str">
            <v>Kraj Vysočina</v>
          </cell>
          <cell r="D7095" t="str">
            <v xml:space="preserve">Žďár nad Sázavou </v>
          </cell>
          <cell r="E7095" t="str">
            <v>Městský úřad Nové Město na Moravě</v>
          </cell>
          <cell r="F7095" t="str">
            <v>Nové Město na Moravě</v>
          </cell>
          <cell r="G7095" t="str">
            <v>obec</v>
          </cell>
          <cell r="H7095">
            <v>600129705</v>
          </cell>
          <cell r="I7095" t="str">
            <v>70998850</v>
          </cell>
          <cell r="J7095">
            <v>0</v>
          </cell>
          <cell r="K7095" t="str">
            <v>SINGCLEAN</v>
          </cell>
          <cell r="L7095" t="str">
            <v>ANO</v>
          </cell>
          <cell r="M7095" t="str">
            <v>Mateřská škola Daňkovice, příspěvková organizace</v>
          </cell>
          <cell r="O7095">
            <v>59</v>
          </cell>
          <cell r="Q7095">
            <v>59203</v>
          </cell>
          <cell r="R7095" t="str">
            <v>Daňkovice</v>
          </cell>
          <cell r="S7095">
            <v>564034566</v>
          </cell>
          <cell r="T7095" t="str">
            <v>ms.dankovice@seznam.cz</v>
          </cell>
        </row>
        <row r="7096">
          <cell r="A7096">
            <v>600054501</v>
          </cell>
          <cell r="B7096">
            <v>70998868</v>
          </cell>
          <cell r="C7096" t="str">
            <v>Středočeský kraj</v>
          </cell>
          <cell r="D7096" t="str">
            <v xml:space="preserve">Příbram </v>
          </cell>
          <cell r="E7096" t="str">
            <v>Městský úřad Příbram</v>
          </cell>
          <cell r="F7096" t="str">
            <v>Příbram</v>
          </cell>
          <cell r="G7096" t="str">
            <v>obec</v>
          </cell>
          <cell r="H7096">
            <v>600054501</v>
          </cell>
          <cell r="I7096" t="str">
            <v>70998868</v>
          </cell>
          <cell r="J7096">
            <v>540</v>
          </cell>
          <cell r="K7096" t="str">
            <v>SINGCLEAN</v>
          </cell>
          <cell r="L7096" t="str">
            <v>ANO</v>
          </cell>
          <cell r="M7096" t="str">
            <v>Základní škola Milín, okres Příbram, příspěvková organizace</v>
          </cell>
          <cell r="N7096" t="str">
            <v>Školní</v>
          </cell>
          <cell r="O7096">
            <v>247</v>
          </cell>
          <cell r="Q7096">
            <v>26231</v>
          </cell>
          <cell r="R7096" t="str">
            <v>Milín</v>
          </cell>
          <cell r="S7096">
            <v>318691134</v>
          </cell>
          <cell r="T7096" t="str">
            <v>skola@zsmilin.cz</v>
          </cell>
        </row>
        <row r="7097">
          <cell r="A7097">
            <v>600053911</v>
          </cell>
          <cell r="B7097">
            <v>70998876</v>
          </cell>
          <cell r="C7097" t="str">
            <v>Středočeský kraj</v>
          </cell>
          <cell r="D7097" t="str">
            <v xml:space="preserve">Příbram </v>
          </cell>
          <cell r="E7097" t="str">
            <v>Městský úřad Příbram</v>
          </cell>
          <cell r="F7097" t="str">
            <v>Příbram</v>
          </cell>
          <cell r="G7097" t="str">
            <v>obec</v>
          </cell>
          <cell r="H7097">
            <v>600053911</v>
          </cell>
          <cell r="I7097" t="str">
            <v>70998876</v>
          </cell>
          <cell r="J7097">
            <v>200</v>
          </cell>
          <cell r="K7097" t="str">
            <v>SINGCLEAN</v>
          </cell>
          <cell r="L7097" t="str">
            <v>ANO</v>
          </cell>
          <cell r="M7097" t="str">
            <v>Mateřská škola Milín, okres Příbram</v>
          </cell>
          <cell r="N7097" t="str">
            <v>Sokolská</v>
          </cell>
          <cell r="O7097">
            <v>320</v>
          </cell>
          <cell r="Q7097">
            <v>26231</v>
          </cell>
          <cell r="R7097" t="str">
            <v>Milín</v>
          </cell>
          <cell r="S7097">
            <v>739598475</v>
          </cell>
          <cell r="T7097" t="str">
            <v>msmilin@seznam.cz</v>
          </cell>
        </row>
        <row r="7098">
          <cell r="A7098">
            <v>600117561</v>
          </cell>
          <cell r="B7098">
            <v>70998892</v>
          </cell>
          <cell r="C7098" t="str">
            <v>Zlínský kraj</v>
          </cell>
          <cell r="D7098" t="str">
            <v xml:space="preserve">Kroměříž </v>
          </cell>
          <cell r="E7098" t="str">
            <v>Městský úřad Holešov</v>
          </cell>
          <cell r="F7098" t="str">
            <v>Holešov</v>
          </cell>
          <cell r="G7098" t="str">
            <v>obec</v>
          </cell>
          <cell r="H7098">
            <v>600117561</v>
          </cell>
          <cell r="I7098" t="str">
            <v>70998892</v>
          </cell>
          <cell r="J7098">
            <v>200</v>
          </cell>
          <cell r="K7098" t="str">
            <v>SINGCLEAN</v>
          </cell>
          <cell r="L7098" t="str">
            <v>ANO</v>
          </cell>
          <cell r="M7098" t="str">
            <v>Mateřská škola, Holešov, Grohova 1392, okres Kroměříž</v>
          </cell>
          <cell r="N7098" t="str">
            <v>Grohova</v>
          </cell>
          <cell r="O7098">
            <v>1392</v>
          </cell>
          <cell r="Q7098">
            <v>76901</v>
          </cell>
          <cell r="R7098" t="str">
            <v>Holešov</v>
          </cell>
          <cell r="S7098">
            <v>573397736</v>
          </cell>
        </row>
        <row r="7099">
          <cell r="A7099">
            <v>600102238</v>
          </cell>
          <cell r="B7099">
            <v>70998906</v>
          </cell>
          <cell r="C7099" t="str">
            <v>Královéhradecký kraj</v>
          </cell>
          <cell r="D7099" t="str">
            <v xml:space="preserve">Trutnov </v>
          </cell>
          <cell r="E7099" t="str">
            <v>Městský úřad Trutnov</v>
          </cell>
          <cell r="F7099" t="str">
            <v>Trutnov</v>
          </cell>
          <cell r="G7099" t="str">
            <v>obec</v>
          </cell>
          <cell r="H7099">
            <v>600102238</v>
          </cell>
          <cell r="I7099" t="str">
            <v>70998906</v>
          </cell>
          <cell r="J7099">
            <v>160</v>
          </cell>
          <cell r="K7099" t="str">
            <v>SINGCLEAN</v>
          </cell>
          <cell r="L7099" t="str">
            <v>ANO</v>
          </cell>
          <cell r="M7099" t="str">
            <v>Základní škola a mateřská škola J. A. Komenského Vlčice</v>
          </cell>
          <cell r="O7099">
            <v>193</v>
          </cell>
          <cell r="Q7099">
            <v>54101</v>
          </cell>
          <cell r="R7099" t="str">
            <v>Vlčice</v>
          </cell>
          <cell r="S7099">
            <v>499899135</v>
          </cell>
          <cell r="T7099" t="str">
            <v>zs.vlcice@hi-net.cz</v>
          </cell>
        </row>
        <row r="7100">
          <cell r="A7100">
            <v>600056988</v>
          </cell>
          <cell r="B7100">
            <v>70998957</v>
          </cell>
          <cell r="C7100" t="str">
            <v>Jihočeský kraj</v>
          </cell>
          <cell r="D7100" t="str">
            <v xml:space="preserve">České Budějovice </v>
          </cell>
          <cell r="E7100" t="str">
            <v>Magistrát města Českých Budějovic</v>
          </cell>
          <cell r="F7100" t="str">
            <v>České Budějovice</v>
          </cell>
          <cell r="G7100" t="str">
            <v>obec</v>
          </cell>
          <cell r="H7100">
            <v>600056988</v>
          </cell>
          <cell r="I7100" t="str">
            <v>70998957</v>
          </cell>
          <cell r="J7100">
            <v>280</v>
          </cell>
          <cell r="K7100" t="str">
            <v>SINGCLEAN</v>
          </cell>
          <cell r="L7100" t="str">
            <v>ANO</v>
          </cell>
          <cell r="M7100" t="str">
            <v>Základní škola a mateřská škola Srubec</v>
          </cell>
          <cell r="N7100" t="str">
            <v>Na Chalupy</v>
          </cell>
          <cell r="O7100">
            <v>44</v>
          </cell>
          <cell r="Q7100">
            <v>37006</v>
          </cell>
          <cell r="R7100" t="str">
            <v>Srubec</v>
          </cell>
          <cell r="S7100">
            <v>702158517</v>
          </cell>
          <cell r="T7100" t="str">
            <v>reditelka@skolasrubec.cz</v>
          </cell>
        </row>
        <row r="7101">
          <cell r="A7101">
            <v>600045471</v>
          </cell>
          <cell r="B7101">
            <v>70998973</v>
          </cell>
          <cell r="C7101" t="str">
            <v>Středočeský kraj</v>
          </cell>
          <cell r="D7101" t="str">
            <v xml:space="preserve">Kolín </v>
          </cell>
          <cell r="E7101" t="str">
            <v>Městský úřad Kolín</v>
          </cell>
          <cell r="F7101" t="str">
            <v>Kolín</v>
          </cell>
          <cell r="G7101" t="str">
            <v>obec</v>
          </cell>
          <cell r="H7101">
            <v>600045471</v>
          </cell>
          <cell r="I7101" t="str">
            <v>70998973</v>
          </cell>
          <cell r="J7101">
            <v>280</v>
          </cell>
          <cell r="K7101" t="str">
            <v>SINGCLEAN</v>
          </cell>
          <cell r="L7101" t="str">
            <v>ANO</v>
          </cell>
          <cell r="M7101" t="str">
            <v>Základní škola T. G. Masaryka Žiželice, okres Kolín</v>
          </cell>
          <cell r="N7101" t="str">
            <v>Komenského</v>
          </cell>
          <cell r="O7101">
            <v>377</v>
          </cell>
          <cell r="Q7101">
            <v>28129</v>
          </cell>
          <cell r="R7101" t="str">
            <v>Žiželice</v>
          </cell>
          <cell r="S7101">
            <v>321789154</v>
          </cell>
          <cell r="T7101" t="str">
            <v>info@zszizelice.cz</v>
          </cell>
        </row>
        <row r="7102">
          <cell r="A7102">
            <v>600044955</v>
          </cell>
          <cell r="B7102">
            <v>70998981</v>
          </cell>
          <cell r="C7102" t="str">
            <v>Středočeský kraj</v>
          </cell>
          <cell r="D7102" t="str">
            <v xml:space="preserve">Kolín </v>
          </cell>
          <cell r="E7102" t="str">
            <v>Městský úřad Kolín</v>
          </cell>
          <cell r="F7102" t="str">
            <v>Kolín</v>
          </cell>
          <cell r="G7102" t="str">
            <v>obec</v>
          </cell>
          <cell r="H7102">
            <v>600044955</v>
          </cell>
          <cell r="I7102" t="str">
            <v>70998981</v>
          </cell>
          <cell r="J7102">
            <v>80</v>
          </cell>
          <cell r="K7102" t="str">
            <v>SINGCLEAN</v>
          </cell>
          <cell r="L7102" t="str">
            <v>ANO</v>
          </cell>
          <cell r="M7102" t="str">
            <v>Mateřská škola Žiželice, okres Kolín</v>
          </cell>
          <cell r="N7102" t="str">
            <v>Masarykovo náměstí</v>
          </cell>
          <cell r="O7102">
            <v>24</v>
          </cell>
          <cell r="Q7102">
            <v>28129</v>
          </cell>
          <cell r="R7102" t="str">
            <v>Žiželice</v>
          </cell>
          <cell r="S7102">
            <v>324144141</v>
          </cell>
          <cell r="T7102" t="str">
            <v>zizalka@mszizelice.cz</v>
          </cell>
        </row>
        <row r="7103">
          <cell r="A7103">
            <v>600060802</v>
          </cell>
          <cell r="B7103">
            <v>70998990</v>
          </cell>
          <cell r="C7103" t="str">
            <v>Kraj Vysočina</v>
          </cell>
          <cell r="D7103" t="str">
            <v xml:space="preserve">Pelhřimov </v>
          </cell>
          <cell r="E7103" t="str">
            <v>Městský úřad Pelhřimov</v>
          </cell>
          <cell r="F7103" t="str">
            <v>Pelhřimov</v>
          </cell>
          <cell r="G7103" t="str">
            <v>obec</v>
          </cell>
          <cell r="H7103">
            <v>600060802</v>
          </cell>
          <cell r="I7103" t="str">
            <v>70998990</v>
          </cell>
          <cell r="J7103">
            <v>60</v>
          </cell>
          <cell r="K7103" t="str">
            <v>SINGCLEAN</v>
          </cell>
          <cell r="L7103" t="str">
            <v>ANO</v>
          </cell>
          <cell r="M7103" t="str">
            <v>Mateřská škola Kojčice</v>
          </cell>
          <cell r="O7103">
            <v>82</v>
          </cell>
          <cell r="Q7103">
            <v>39409</v>
          </cell>
          <cell r="R7103" t="str">
            <v>Kojčice</v>
          </cell>
          <cell r="S7103">
            <v>565381176</v>
          </cell>
          <cell r="T7103" t="str">
            <v>info@ms-kojcice.cz</v>
          </cell>
        </row>
        <row r="7104">
          <cell r="A7104">
            <v>600054233</v>
          </cell>
          <cell r="B7104">
            <v>70999058</v>
          </cell>
          <cell r="C7104" t="str">
            <v>Středočeský kraj</v>
          </cell>
          <cell r="D7104" t="str">
            <v xml:space="preserve">Příbram </v>
          </cell>
          <cell r="E7104" t="str">
            <v>Městský úřad Sedlčany</v>
          </cell>
          <cell r="F7104" t="str">
            <v>Sedlčany</v>
          </cell>
          <cell r="G7104" t="str">
            <v>obec</v>
          </cell>
          <cell r="H7104">
            <v>600054233</v>
          </cell>
          <cell r="I7104" t="str">
            <v>70999058</v>
          </cell>
          <cell r="J7104">
            <v>380</v>
          </cell>
          <cell r="K7104" t="str">
            <v>SINGCLEAN</v>
          </cell>
          <cell r="L7104" t="str">
            <v>ANO</v>
          </cell>
          <cell r="M7104" t="str">
            <v>Mateřská škola Sedlčany, Šafaříkova 1070</v>
          </cell>
          <cell r="N7104" t="str">
            <v>Šafaříkova</v>
          </cell>
          <cell r="O7104">
            <v>1070</v>
          </cell>
          <cell r="Q7104">
            <v>26401</v>
          </cell>
          <cell r="R7104" t="str">
            <v>Sedlčany</v>
          </cell>
          <cell r="S7104">
            <v>318821290</v>
          </cell>
        </row>
        <row r="7105">
          <cell r="A7105">
            <v>600055124</v>
          </cell>
          <cell r="B7105">
            <v>70999104</v>
          </cell>
          <cell r="C7105" t="str">
            <v>Středočeský kraj</v>
          </cell>
          <cell r="D7105" t="str">
            <v xml:space="preserve">Příbram </v>
          </cell>
          <cell r="E7105" t="str">
            <v>Městský úřad Sedlčany</v>
          </cell>
          <cell r="F7105" t="str">
            <v>Sedlčany</v>
          </cell>
          <cell r="G7105" t="str">
            <v>obec</v>
          </cell>
          <cell r="H7105">
            <v>600055124</v>
          </cell>
          <cell r="I7105" t="str">
            <v>70999104</v>
          </cell>
          <cell r="J7105">
            <v>0</v>
          </cell>
          <cell r="K7105" t="str">
            <v>SINGCLEAN</v>
          </cell>
          <cell r="L7105" t="str">
            <v>ANO</v>
          </cell>
          <cell r="M7105" t="str">
            <v>Školní jídelna 1. Základní školy Sedlčany, Komenského náměstí 69</v>
          </cell>
          <cell r="N7105" t="str">
            <v>Komenského náměstí</v>
          </cell>
          <cell r="O7105">
            <v>69</v>
          </cell>
          <cell r="Q7105">
            <v>26401</v>
          </cell>
          <cell r="R7105" t="str">
            <v>Sedlčany</v>
          </cell>
          <cell r="S7105">
            <v>318821417</v>
          </cell>
          <cell r="T7105" t="str">
            <v>skolnijidelnaI.zs.sedlcany@seznam.cz</v>
          </cell>
        </row>
        <row r="7106">
          <cell r="A7106">
            <v>600055159</v>
          </cell>
          <cell r="B7106">
            <v>70999112</v>
          </cell>
          <cell r="C7106" t="str">
            <v>Středočeský kraj</v>
          </cell>
          <cell r="D7106" t="str">
            <v xml:space="preserve">Příbram </v>
          </cell>
          <cell r="E7106" t="str">
            <v>Městský úřad Sedlčany</v>
          </cell>
          <cell r="F7106" t="str">
            <v>Sedlčany</v>
          </cell>
          <cell r="G7106" t="str">
            <v>obec</v>
          </cell>
          <cell r="H7106">
            <v>600055159</v>
          </cell>
          <cell r="I7106" t="str">
            <v>70999112</v>
          </cell>
          <cell r="J7106">
            <v>0</v>
          </cell>
          <cell r="K7106" t="str">
            <v>SINGCLEAN</v>
          </cell>
          <cell r="L7106" t="str">
            <v>ANO</v>
          </cell>
          <cell r="M7106" t="str">
            <v>Školní jídelna 2. Základní školy Sedlčany, Příkrá 67</v>
          </cell>
          <cell r="N7106" t="str">
            <v>Příkrá</v>
          </cell>
          <cell r="O7106">
            <v>67</v>
          </cell>
          <cell r="Q7106">
            <v>26401</v>
          </cell>
          <cell r="R7106" t="str">
            <v>Sedlčany</v>
          </cell>
          <cell r="S7106">
            <v>318875547</v>
          </cell>
        </row>
        <row r="7107">
          <cell r="A7107">
            <v>600092330</v>
          </cell>
          <cell r="B7107">
            <v>70999121</v>
          </cell>
          <cell r="C7107" t="str">
            <v>Královéhradecký kraj</v>
          </cell>
          <cell r="D7107" t="str">
            <v xml:space="preserve">Jičín </v>
          </cell>
          <cell r="E7107" t="str">
            <v>Městský úřad Hořice</v>
          </cell>
          <cell r="F7107" t="str">
            <v>Hořice</v>
          </cell>
          <cell r="G7107" t="str">
            <v>obec</v>
          </cell>
          <cell r="H7107">
            <v>600092330</v>
          </cell>
          <cell r="I7107" t="str">
            <v>70999121</v>
          </cell>
          <cell r="J7107">
            <v>520</v>
          </cell>
          <cell r="K7107" t="str">
            <v>SINGCLEAN</v>
          </cell>
          <cell r="L7107" t="str">
            <v>ANO</v>
          </cell>
          <cell r="M7107" t="str">
            <v>Základní škola Eduarda Štorcha a mateřská škola Ostroměř</v>
          </cell>
          <cell r="N7107" t="str">
            <v>Školní</v>
          </cell>
          <cell r="O7107">
            <v>315</v>
          </cell>
          <cell r="Q7107">
            <v>50752</v>
          </cell>
          <cell r="R7107" t="str">
            <v>Ostroměř</v>
          </cell>
          <cell r="S7107">
            <v>493691225</v>
          </cell>
          <cell r="T7107" t="str">
            <v>skola@zsostromer.cz</v>
          </cell>
        </row>
        <row r="7108">
          <cell r="A7108">
            <v>600142752</v>
          </cell>
          <cell r="B7108">
            <v>70999163</v>
          </cell>
          <cell r="C7108" t="str">
            <v>Moravskoslezský kraj</v>
          </cell>
          <cell r="D7108" t="str">
            <v xml:space="preserve">Opava </v>
          </cell>
          <cell r="E7108" t="str">
            <v>Magistrát města Opavy</v>
          </cell>
          <cell r="F7108" t="str">
            <v>Opava</v>
          </cell>
          <cell r="G7108" t="str">
            <v>obec</v>
          </cell>
          <cell r="H7108">
            <v>600142752</v>
          </cell>
          <cell r="I7108" t="str">
            <v>70999163</v>
          </cell>
          <cell r="J7108">
            <v>280</v>
          </cell>
          <cell r="K7108" t="str">
            <v>SINGCLEAN</v>
          </cell>
          <cell r="L7108" t="str">
            <v>ANO</v>
          </cell>
          <cell r="M7108" t="str">
            <v>Základní škola a Mateřská škola Opava-Komárov - příspěvková organizace</v>
          </cell>
          <cell r="N7108" t="str">
            <v>U Školy</v>
          </cell>
          <cell r="O7108">
            <v>52</v>
          </cell>
          <cell r="P7108">
            <v>1</v>
          </cell>
          <cell r="Q7108">
            <v>74770</v>
          </cell>
          <cell r="R7108" t="str">
            <v>Opava</v>
          </cell>
          <cell r="S7108">
            <v>553794129</v>
          </cell>
          <cell r="T7108" t="str">
            <v>zskomarov@tiscali.cz</v>
          </cell>
        </row>
        <row r="7109">
          <cell r="A7109">
            <v>600142884</v>
          </cell>
          <cell r="B7109">
            <v>70999171</v>
          </cell>
          <cell r="C7109" t="str">
            <v>Moravskoslezský kraj</v>
          </cell>
          <cell r="D7109" t="str">
            <v xml:space="preserve">Opava </v>
          </cell>
          <cell r="E7109" t="str">
            <v>Magistrát města Opavy</v>
          </cell>
          <cell r="F7109" t="str">
            <v>Opava</v>
          </cell>
          <cell r="G7109" t="str">
            <v>obec</v>
          </cell>
          <cell r="H7109">
            <v>600142884</v>
          </cell>
          <cell r="I7109" t="str">
            <v>70999171</v>
          </cell>
          <cell r="J7109">
            <v>3020</v>
          </cell>
          <cell r="K7109" t="str">
            <v>SINGCLEAN</v>
          </cell>
          <cell r="L7109" t="str">
            <v>ANO</v>
          </cell>
          <cell r="M7109" t="str">
            <v>Základní škola Opava, Englišova 82 - příspěvková organizace</v>
          </cell>
          <cell r="N7109" t="str">
            <v>Englišova</v>
          </cell>
          <cell r="O7109">
            <v>1082</v>
          </cell>
          <cell r="P7109">
            <v>82</v>
          </cell>
          <cell r="Q7109">
            <v>74601</v>
          </cell>
          <cell r="R7109" t="str">
            <v>Opava</v>
          </cell>
          <cell r="S7109">
            <v>553715763</v>
          </cell>
          <cell r="T7109" t="str">
            <v>kancelar@zsenglisova.cz</v>
          </cell>
        </row>
        <row r="7110">
          <cell r="A7110">
            <v>600142892</v>
          </cell>
          <cell r="B7110">
            <v>70999180</v>
          </cell>
          <cell r="C7110" t="str">
            <v>Moravskoslezský kraj</v>
          </cell>
          <cell r="D7110" t="str">
            <v xml:space="preserve">Opava </v>
          </cell>
          <cell r="E7110" t="str">
            <v>Magistrát města Opavy</v>
          </cell>
          <cell r="F7110" t="str">
            <v>Opava</v>
          </cell>
          <cell r="G7110" t="str">
            <v>obec</v>
          </cell>
          <cell r="H7110">
            <v>600142892</v>
          </cell>
          <cell r="I7110" t="str">
            <v>70999180</v>
          </cell>
          <cell r="J7110">
            <v>1440</v>
          </cell>
          <cell r="K7110" t="str">
            <v>SINGCLEAN</v>
          </cell>
          <cell r="L7110" t="str">
            <v>ANO</v>
          </cell>
          <cell r="M7110" t="str">
            <v>Základní škola Opava, Boženy Němcové 2 - příspěvková organizace</v>
          </cell>
          <cell r="N7110" t="str">
            <v>Boženy Němcové</v>
          </cell>
          <cell r="O7110">
            <v>1317</v>
          </cell>
          <cell r="P7110">
            <v>2</v>
          </cell>
          <cell r="Q7110">
            <v>74601</v>
          </cell>
          <cell r="R7110" t="str">
            <v>Opava</v>
          </cell>
          <cell r="S7110">
            <v>603573902</v>
          </cell>
          <cell r="T7110" t="str">
            <v>skola@zsbnopava.cz</v>
          </cell>
        </row>
        <row r="7111">
          <cell r="A7111">
            <v>600143384</v>
          </cell>
          <cell r="B7111">
            <v>70999236</v>
          </cell>
          <cell r="C7111" t="str">
            <v>Moravskoslezský kraj</v>
          </cell>
          <cell r="D7111" t="str">
            <v xml:space="preserve">Opava </v>
          </cell>
          <cell r="E7111" t="str">
            <v>Magistrát města Opavy</v>
          </cell>
          <cell r="F7111" t="str">
            <v>Opava</v>
          </cell>
          <cell r="G7111" t="str">
            <v>obec</v>
          </cell>
          <cell r="H7111">
            <v>600143384</v>
          </cell>
          <cell r="I7111" t="str">
            <v>70999236</v>
          </cell>
          <cell r="J7111">
            <v>580</v>
          </cell>
          <cell r="K7111" t="str">
            <v>SINGCLEAN</v>
          </cell>
          <cell r="L7111" t="str">
            <v>ANO</v>
          </cell>
          <cell r="M7111" t="str">
            <v>Základní škola Ilji Hurníka Opava, Ochranova 6 - příspěvková organizace</v>
          </cell>
          <cell r="N7111" t="str">
            <v>Ochranova</v>
          </cell>
          <cell r="O7111">
            <v>1244</v>
          </cell>
          <cell r="P7111">
            <v>6</v>
          </cell>
          <cell r="Q7111">
            <v>74601</v>
          </cell>
          <cell r="R7111" t="str">
            <v>Opava</v>
          </cell>
          <cell r="S7111">
            <v>553714065</v>
          </cell>
          <cell r="T7111" t="str">
            <v>skola@zsochranova.cz</v>
          </cell>
        </row>
        <row r="7112">
          <cell r="A7112">
            <v>600142868</v>
          </cell>
          <cell r="B7112">
            <v>70999244</v>
          </cell>
          <cell r="C7112" t="str">
            <v>Moravskoslezský kraj</v>
          </cell>
          <cell r="D7112" t="str">
            <v xml:space="preserve">Opava </v>
          </cell>
          <cell r="E7112" t="str">
            <v>Magistrát města Opavy</v>
          </cell>
          <cell r="F7112" t="str">
            <v>Opava</v>
          </cell>
          <cell r="G7112" t="str">
            <v>obec</v>
          </cell>
          <cell r="H7112">
            <v>600142868</v>
          </cell>
          <cell r="I7112" t="str">
            <v>70999244</v>
          </cell>
          <cell r="J7112">
            <v>1100</v>
          </cell>
          <cell r="K7112" t="str">
            <v>SINGCLEAN</v>
          </cell>
          <cell r="L7112" t="str">
            <v>ANO</v>
          </cell>
          <cell r="M7112" t="str">
            <v>Základní škola Opava, Mařádkova 15 - příspěvková organizace</v>
          </cell>
          <cell r="N7112" t="str">
            <v>Mařádkova</v>
          </cell>
          <cell r="O7112">
            <v>518</v>
          </cell>
          <cell r="P7112">
            <v>15</v>
          </cell>
          <cell r="Q7112">
            <v>74601</v>
          </cell>
          <cell r="R7112" t="str">
            <v>Opava</v>
          </cell>
          <cell r="S7112">
            <v>734854515</v>
          </cell>
          <cell r="T7112" t="str">
            <v>info@zsmaradkova.cz</v>
          </cell>
        </row>
        <row r="7113">
          <cell r="A7113">
            <v>600142906</v>
          </cell>
          <cell r="B7113">
            <v>70999252</v>
          </cell>
          <cell r="C7113" t="str">
            <v>Moravskoslezský kraj</v>
          </cell>
          <cell r="D7113" t="str">
            <v xml:space="preserve">Opava </v>
          </cell>
          <cell r="E7113" t="str">
            <v>Magistrát města Opavy</v>
          </cell>
          <cell r="F7113" t="str">
            <v>Opava</v>
          </cell>
          <cell r="G7113" t="str">
            <v>obec</v>
          </cell>
          <cell r="H7113">
            <v>600142906</v>
          </cell>
          <cell r="I7113" t="str">
            <v>70999252</v>
          </cell>
          <cell r="J7113">
            <v>1100</v>
          </cell>
          <cell r="K7113" t="str">
            <v>SINGCLEAN</v>
          </cell>
          <cell r="L7113" t="str">
            <v>ANO</v>
          </cell>
          <cell r="M7113" t="str">
            <v>Základní škola Opava, Otická 18 - příspěvková organizace</v>
          </cell>
          <cell r="N7113" t="str">
            <v>Otická</v>
          </cell>
          <cell r="O7113">
            <v>722</v>
          </cell>
          <cell r="P7113">
            <v>18</v>
          </cell>
          <cell r="Q7113">
            <v>74601</v>
          </cell>
          <cell r="R7113" t="str">
            <v>Opava</v>
          </cell>
          <cell r="S7113">
            <v>553715803</v>
          </cell>
          <cell r="T7113" t="str">
            <v>info@zsoticka.opava.cz</v>
          </cell>
        </row>
        <row r="7114">
          <cell r="A7114">
            <v>600142825</v>
          </cell>
          <cell r="B7114">
            <v>70999279</v>
          </cell>
          <cell r="C7114" t="str">
            <v>Moravskoslezský kraj</v>
          </cell>
          <cell r="D7114" t="str">
            <v xml:space="preserve">Opava </v>
          </cell>
          <cell r="E7114" t="str">
            <v>Magistrát města Opavy</v>
          </cell>
          <cell r="F7114" t="str">
            <v>Opava</v>
          </cell>
          <cell r="G7114" t="str">
            <v>obec</v>
          </cell>
          <cell r="H7114">
            <v>600142825</v>
          </cell>
          <cell r="I7114" t="str">
            <v>70999279</v>
          </cell>
          <cell r="J7114">
            <v>740</v>
          </cell>
          <cell r="K7114" t="str">
            <v>SINGCLEAN</v>
          </cell>
          <cell r="L7114" t="str">
            <v>ANO</v>
          </cell>
          <cell r="M7114" t="str">
            <v>Základní škola Opava, Edvarda Beneše 2 - příspěvková organizace</v>
          </cell>
          <cell r="N7114" t="str">
            <v>Edvarda Beneše</v>
          </cell>
          <cell r="O7114">
            <v>961</v>
          </cell>
          <cell r="P7114">
            <v>2</v>
          </cell>
          <cell r="Q7114">
            <v>74705</v>
          </cell>
          <cell r="R7114" t="str">
            <v>Opava</v>
          </cell>
          <cell r="S7114">
            <v>553712525</v>
          </cell>
          <cell r="T7114" t="str">
            <v>zsebeneseopava@volny.cz</v>
          </cell>
        </row>
        <row r="7115">
          <cell r="A7115">
            <v>600047105</v>
          </cell>
          <cell r="B7115">
            <v>70999309</v>
          </cell>
          <cell r="C7115" t="str">
            <v>Středočeský kraj</v>
          </cell>
          <cell r="D7115" t="str">
            <v xml:space="preserve">Mělník </v>
          </cell>
          <cell r="E7115" t="str">
            <v>Městský úřad Mělník</v>
          </cell>
          <cell r="F7115" t="str">
            <v>Mělník</v>
          </cell>
          <cell r="G7115" t="str">
            <v>obec</v>
          </cell>
          <cell r="H7115">
            <v>600047105</v>
          </cell>
          <cell r="I7115" t="str">
            <v>70999309</v>
          </cell>
          <cell r="J7115">
            <v>20</v>
          </cell>
          <cell r="K7115" t="str">
            <v>SINGCLEAN</v>
          </cell>
          <cell r="L7115" t="str">
            <v>ANO</v>
          </cell>
          <cell r="M7115" t="str">
            <v>Mateřská škola Vraňany, okres Mělník, příspěvková organizace</v>
          </cell>
          <cell r="O7115">
            <v>67</v>
          </cell>
          <cell r="Q7115">
            <v>27707</v>
          </cell>
          <cell r="R7115" t="str">
            <v>Vraňany</v>
          </cell>
          <cell r="S7115">
            <v>315691071</v>
          </cell>
        </row>
        <row r="7116">
          <cell r="A7116">
            <v>600047504</v>
          </cell>
          <cell r="B7116">
            <v>70999317</v>
          </cell>
          <cell r="C7116" t="str">
            <v>Středočeský kraj</v>
          </cell>
          <cell r="D7116" t="str">
            <v xml:space="preserve">Mělník </v>
          </cell>
          <cell r="E7116" t="str">
            <v>Městský úřad Mělník</v>
          </cell>
          <cell r="F7116" t="str">
            <v>Mělník</v>
          </cell>
          <cell r="G7116" t="str">
            <v>obec</v>
          </cell>
          <cell r="H7116">
            <v>600047504</v>
          </cell>
          <cell r="I7116" t="str">
            <v>70999317</v>
          </cell>
          <cell r="J7116">
            <v>240</v>
          </cell>
          <cell r="K7116" t="str">
            <v>SINGCLEAN</v>
          </cell>
          <cell r="L7116" t="str">
            <v>ANO</v>
          </cell>
          <cell r="M7116" t="str">
            <v>Základní škola Vraňany, okres Mělník, příspěvková organizace</v>
          </cell>
          <cell r="O7116">
            <v>67</v>
          </cell>
          <cell r="Q7116">
            <v>27707</v>
          </cell>
          <cell r="R7116" t="str">
            <v>Vraňany</v>
          </cell>
          <cell r="S7116">
            <v>315691086</v>
          </cell>
          <cell r="T7116" t="str">
            <v>zs.vranany@seznam.cz</v>
          </cell>
        </row>
        <row r="7117">
          <cell r="A7117">
            <v>600142876</v>
          </cell>
          <cell r="B7117">
            <v>70999325</v>
          </cell>
          <cell r="C7117" t="str">
            <v>Moravskoslezský kraj</v>
          </cell>
          <cell r="D7117" t="str">
            <v xml:space="preserve">Opava </v>
          </cell>
          <cell r="E7117" t="str">
            <v>Magistrát města Opavy</v>
          </cell>
          <cell r="F7117" t="str">
            <v>Opava</v>
          </cell>
          <cell r="G7117" t="str">
            <v>obec</v>
          </cell>
          <cell r="H7117">
            <v>600142876</v>
          </cell>
          <cell r="I7117" t="str">
            <v>70999325</v>
          </cell>
          <cell r="J7117">
            <v>860</v>
          </cell>
          <cell r="K7117" t="str">
            <v>SINGCLEAN</v>
          </cell>
          <cell r="L7117" t="str">
            <v>ANO</v>
          </cell>
          <cell r="M7117" t="str">
            <v>Základní škola Opava, Vrchní 19 - příspěvková organizace</v>
          </cell>
          <cell r="N7117" t="str">
            <v>Vrchní</v>
          </cell>
          <cell r="O7117">
            <v>101</v>
          </cell>
          <cell r="P7117">
            <v>19</v>
          </cell>
          <cell r="Q7117">
            <v>74705</v>
          </cell>
          <cell r="R7117" t="str">
            <v>Opava</v>
          </cell>
          <cell r="S7117">
            <v>553611170</v>
          </cell>
          <cell r="T7117" t="str">
            <v>zs-vrchni@volny.cz</v>
          </cell>
        </row>
        <row r="7118">
          <cell r="A7118">
            <v>600110087</v>
          </cell>
          <cell r="B7118">
            <v>70999333</v>
          </cell>
          <cell r="C7118" t="str">
            <v>Jihomoravský kraj</v>
          </cell>
          <cell r="D7118" t="str">
            <v xml:space="preserve">Brno-venkov </v>
          </cell>
          <cell r="E7118" t="str">
            <v>Městský úřad Židlochovice</v>
          </cell>
          <cell r="F7118" t="str">
            <v>Židlochovice</v>
          </cell>
          <cell r="G7118" t="str">
            <v>obec</v>
          </cell>
          <cell r="H7118">
            <v>600110087</v>
          </cell>
          <cell r="I7118" t="str">
            <v>70999333</v>
          </cell>
          <cell r="J7118">
            <v>380</v>
          </cell>
          <cell r="K7118" t="str">
            <v>SINGCLEAN</v>
          </cell>
          <cell r="L7118" t="str">
            <v>ANO</v>
          </cell>
          <cell r="M7118" t="str">
            <v>Mateřská škola Rajhrad, okres Brno-venkov, příspěvková organizace</v>
          </cell>
          <cell r="N7118" t="str">
            <v>Husova</v>
          </cell>
          <cell r="O7118">
            <v>509</v>
          </cell>
          <cell r="Q7118">
            <v>66461</v>
          </cell>
          <cell r="R7118" t="str">
            <v>Rajhrad</v>
          </cell>
          <cell r="S7118">
            <v>547229541</v>
          </cell>
          <cell r="T7118" t="str">
            <v>msrajhrad@volny.cz</v>
          </cell>
        </row>
        <row r="7119">
          <cell r="A7119">
            <v>600142671</v>
          </cell>
          <cell r="B7119">
            <v>70999341</v>
          </cell>
          <cell r="C7119" t="str">
            <v>Moravskoslezský kraj</v>
          </cell>
          <cell r="D7119" t="str">
            <v xml:space="preserve">Opava </v>
          </cell>
          <cell r="E7119" t="str">
            <v>Magistrát města Opavy</v>
          </cell>
          <cell r="F7119" t="str">
            <v>Opava</v>
          </cell>
          <cell r="G7119" t="str">
            <v>obec</v>
          </cell>
          <cell r="H7119">
            <v>600142671</v>
          </cell>
          <cell r="I7119" t="str">
            <v>70999341</v>
          </cell>
          <cell r="J7119">
            <v>200</v>
          </cell>
          <cell r="K7119" t="str">
            <v>SINGCLEAN</v>
          </cell>
          <cell r="L7119" t="str">
            <v>ANO</v>
          </cell>
          <cell r="M7119" t="str">
            <v>Základní škola a Mateřská škola Opava-Vávrovice - příspěvková organizace</v>
          </cell>
          <cell r="N7119" t="str">
            <v>Chmelová</v>
          </cell>
          <cell r="O7119">
            <v>86</v>
          </cell>
          <cell r="P7119">
            <v>2</v>
          </cell>
          <cell r="Q7119">
            <v>74773</v>
          </cell>
          <cell r="R7119" t="str">
            <v>Opava</v>
          </cell>
          <cell r="S7119">
            <v>553793056</v>
          </cell>
          <cell r="T7119" t="str">
            <v>zsvavrovice@seznam.cz</v>
          </cell>
        </row>
        <row r="7120">
          <cell r="A7120">
            <v>600142663</v>
          </cell>
          <cell r="B7120">
            <v>70999350</v>
          </cell>
          <cell r="C7120" t="str">
            <v>Moravskoslezský kraj</v>
          </cell>
          <cell r="D7120" t="str">
            <v xml:space="preserve">Opava </v>
          </cell>
          <cell r="E7120" t="str">
            <v>Magistrát města Opavy</v>
          </cell>
          <cell r="F7120" t="str">
            <v>Opava</v>
          </cell>
          <cell r="G7120" t="str">
            <v>obec</v>
          </cell>
          <cell r="H7120">
            <v>600142663</v>
          </cell>
          <cell r="I7120" t="str">
            <v>70999350</v>
          </cell>
          <cell r="J7120">
            <v>300</v>
          </cell>
          <cell r="K7120" t="str">
            <v>SINGCLEAN</v>
          </cell>
          <cell r="L7120" t="str">
            <v>ANO</v>
          </cell>
          <cell r="M7120" t="str">
            <v>Základní škola a Mateřská škola Opava-Suché Lazce - příspěvková organizace</v>
          </cell>
          <cell r="N7120" t="str">
            <v>Ke Strážnici</v>
          </cell>
          <cell r="O7120">
            <v>109</v>
          </cell>
          <cell r="P7120">
            <v>2</v>
          </cell>
          <cell r="Q7120">
            <v>74795</v>
          </cell>
          <cell r="R7120" t="str">
            <v>Opava</v>
          </cell>
          <cell r="S7120">
            <v>553794417</v>
          </cell>
          <cell r="T7120" t="str">
            <v>zssuchelazce@seznam.cz</v>
          </cell>
        </row>
        <row r="7121">
          <cell r="A7121">
            <v>600143007</v>
          </cell>
          <cell r="B7121">
            <v>70999368</v>
          </cell>
          <cell r="C7121" t="str">
            <v>Moravskoslezský kraj</v>
          </cell>
          <cell r="D7121" t="str">
            <v xml:space="preserve">Opava </v>
          </cell>
          <cell r="E7121" t="str">
            <v>Magistrát města Opavy</v>
          </cell>
          <cell r="F7121" t="str">
            <v>Opava</v>
          </cell>
          <cell r="G7121" t="str">
            <v>obec</v>
          </cell>
          <cell r="H7121">
            <v>600143007</v>
          </cell>
          <cell r="I7121" t="str">
            <v>70999368</v>
          </cell>
          <cell r="J7121">
            <v>160</v>
          </cell>
          <cell r="K7121" t="str">
            <v>SINGCLEAN</v>
          </cell>
          <cell r="L7121" t="str">
            <v>ANO</v>
          </cell>
          <cell r="M7121" t="str">
            <v>Základní škola a Mateřská škola Opava-Malé Hoštice - příspěvková organizace</v>
          </cell>
          <cell r="N7121" t="str">
            <v>Dvořákova</v>
          </cell>
          <cell r="O7121">
            <v>26</v>
          </cell>
          <cell r="P7121">
            <v>37</v>
          </cell>
          <cell r="Q7121">
            <v>74705</v>
          </cell>
          <cell r="R7121" t="str">
            <v>Opava</v>
          </cell>
          <cell r="S7121">
            <v>553765151</v>
          </cell>
          <cell r="T7121" t="str">
            <v>zs.malehostice@seznam.cz</v>
          </cell>
        </row>
        <row r="7122">
          <cell r="A7122">
            <v>650020065</v>
          </cell>
          <cell r="B7122">
            <v>70999376</v>
          </cell>
          <cell r="C7122" t="str">
            <v>Jihočeský kraj</v>
          </cell>
          <cell r="D7122" t="str">
            <v xml:space="preserve">Písek </v>
          </cell>
          <cell r="E7122" t="str">
            <v>Městský úřad Písek</v>
          </cell>
          <cell r="F7122" t="str">
            <v>Písek</v>
          </cell>
          <cell r="G7122" t="str">
            <v>obec</v>
          </cell>
          <cell r="H7122">
            <v>650020065</v>
          </cell>
          <cell r="I7122" t="str">
            <v>70999376</v>
          </cell>
          <cell r="J7122">
            <v>420</v>
          </cell>
          <cell r="K7122" t="str">
            <v>SINGCLEAN</v>
          </cell>
          <cell r="L7122" t="str">
            <v>ANO</v>
          </cell>
          <cell r="M7122" t="str">
            <v>Základní škola a mateřská škola Mirovice, okres Písek</v>
          </cell>
          <cell r="N7122" t="str">
            <v>Komenského</v>
          </cell>
          <cell r="O7122">
            <v>4</v>
          </cell>
          <cell r="Q7122">
            <v>39806</v>
          </cell>
          <cell r="R7122" t="str">
            <v>Mirovice</v>
          </cell>
          <cell r="S7122">
            <v>382274300</v>
          </cell>
          <cell r="T7122" t="str">
            <v>zsmirovice@zsmirovice.cz</v>
          </cell>
        </row>
        <row r="7123">
          <cell r="A7123">
            <v>600111202</v>
          </cell>
          <cell r="B7123">
            <v>70999384</v>
          </cell>
          <cell r="C7123" t="str">
            <v>Jihomoravský kraj</v>
          </cell>
          <cell r="D7123" t="str">
            <v xml:space="preserve">Brno-venkov </v>
          </cell>
          <cell r="E7123" t="str">
            <v>Městský úřad Židlochovice</v>
          </cell>
          <cell r="F7123" t="str">
            <v>Židlochovice</v>
          </cell>
          <cell r="G7123" t="str">
            <v>obec</v>
          </cell>
          <cell r="H7123">
            <v>600111202</v>
          </cell>
          <cell r="I7123" t="str">
            <v>70999384</v>
          </cell>
          <cell r="J7123">
            <v>260</v>
          </cell>
          <cell r="K7123" t="str">
            <v>SINGCLEAN</v>
          </cell>
          <cell r="L7123" t="str">
            <v>ANO</v>
          </cell>
          <cell r="M7123" t="str">
            <v>Základní škola a Mateřská škola Bratčice, okres Brno-venkov, příspěvková organizace</v>
          </cell>
          <cell r="O7123">
            <v>69</v>
          </cell>
          <cell r="Q7123">
            <v>66467</v>
          </cell>
          <cell r="R7123" t="str">
            <v>Bratčice</v>
          </cell>
          <cell r="S7123">
            <v>547233163</v>
          </cell>
        </row>
        <row r="7124">
          <cell r="A7124">
            <v>600097315</v>
          </cell>
          <cell r="B7124">
            <v>70999392</v>
          </cell>
          <cell r="C7124" t="str">
            <v>Královéhradecký kraj</v>
          </cell>
          <cell r="D7124" t="str">
            <v xml:space="preserve">Rychnov nad Kněžnou </v>
          </cell>
          <cell r="E7124" t="str">
            <v>Městský úřad Kostelec nad Orlicí</v>
          </cell>
          <cell r="F7124" t="str">
            <v>Kostelec nad Orlicí</v>
          </cell>
          <cell r="G7124" t="str">
            <v>obec</v>
          </cell>
          <cell r="H7124">
            <v>600097315</v>
          </cell>
          <cell r="I7124" t="str">
            <v>70999392</v>
          </cell>
          <cell r="J7124">
            <v>160</v>
          </cell>
          <cell r="K7124" t="str">
            <v>SINGCLEAN</v>
          </cell>
          <cell r="L7124" t="str">
            <v>ANO</v>
          </cell>
          <cell r="M7124" t="str">
            <v>Základní škola a Mateřská škola, Lípa nad Orlicí, okres Rychnov nad Kněžnou</v>
          </cell>
          <cell r="O7124">
            <v>79</v>
          </cell>
          <cell r="Q7124">
            <v>51721</v>
          </cell>
          <cell r="R7124" t="str">
            <v>Lípa nad Orlicí</v>
          </cell>
          <cell r="S7124">
            <v>494371409</v>
          </cell>
          <cell r="T7124" t="str">
            <v>reditelka@zsmslipa.cz</v>
          </cell>
        </row>
        <row r="7125">
          <cell r="A7125">
            <v>600137333</v>
          </cell>
          <cell r="B7125">
            <v>70999406</v>
          </cell>
          <cell r="C7125" t="str">
            <v>Moravskoslezský kraj</v>
          </cell>
          <cell r="D7125" t="str">
            <v xml:space="preserve">Nový Jičín </v>
          </cell>
          <cell r="E7125" t="str">
            <v>Městský úřad Kopřivnice</v>
          </cell>
          <cell r="F7125" t="str">
            <v>Kopřivnice</v>
          </cell>
          <cell r="G7125" t="str">
            <v>obec</v>
          </cell>
          <cell r="H7125">
            <v>600137333</v>
          </cell>
          <cell r="I7125" t="str">
            <v>70999406</v>
          </cell>
          <cell r="J7125">
            <v>80</v>
          </cell>
          <cell r="K7125" t="str">
            <v>SINGCLEAN</v>
          </cell>
          <cell r="L7125" t="str">
            <v>ANO</v>
          </cell>
          <cell r="M7125" t="str">
            <v>Mateřská škola Skotnice, příspěvková organizace</v>
          </cell>
          <cell r="O7125">
            <v>176</v>
          </cell>
          <cell r="Q7125">
            <v>74258</v>
          </cell>
          <cell r="R7125" t="str">
            <v>Skotnice</v>
          </cell>
          <cell r="S7125">
            <v>556725078</v>
          </cell>
          <cell r="T7125" t="str">
            <v>skolka@skotnice.cz</v>
          </cell>
        </row>
        <row r="7126">
          <cell r="A7126">
            <v>600100065</v>
          </cell>
          <cell r="B7126">
            <v>70999414</v>
          </cell>
          <cell r="C7126" t="str">
            <v>Pardubický kraj</v>
          </cell>
          <cell r="D7126" t="str">
            <v xml:space="preserve">Svitavy </v>
          </cell>
          <cell r="E7126" t="str">
            <v>Městský úřad Moravská Třebová</v>
          </cell>
          <cell r="F7126" t="str">
            <v>Moravská Třebová</v>
          </cell>
          <cell r="G7126" t="str">
            <v>obec</v>
          </cell>
          <cell r="H7126">
            <v>600100065</v>
          </cell>
          <cell r="I7126" t="str">
            <v>70999414</v>
          </cell>
          <cell r="J7126">
            <v>60</v>
          </cell>
          <cell r="K7126" t="str">
            <v>SINGCLEAN</v>
          </cell>
          <cell r="L7126" t="str">
            <v>ANO</v>
          </cell>
          <cell r="M7126" t="str">
            <v>Mateřská škola Dětřichov u Moravské Třebové</v>
          </cell>
          <cell r="O7126">
            <v>82</v>
          </cell>
          <cell r="Q7126">
            <v>57101</v>
          </cell>
          <cell r="R7126" t="str">
            <v>Dětřichov u Moravské Třebové</v>
          </cell>
          <cell r="S7126">
            <v>733642185</v>
          </cell>
          <cell r="T7126" t="str">
            <v>buriankova.alena@post.cz</v>
          </cell>
        </row>
        <row r="7127">
          <cell r="A7127">
            <v>600144704</v>
          </cell>
          <cell r="B7127">
            <v>70999422</v>
          </cell>
          <cell r="C7127" t="str">
            <v>Moravskoslezský kraj</v>
          </cell>
          <cell r="D7127" t="str">
            <v xml:space="preserve">Ostrava-město </v>
          </cell>
          <cell r="E7127" t="str">
            <v>Magistrát města Ostravy</v>
          </cell>
          <cell r="F7127" t="str">
            <v>Ostrava</v>
          </cell>
          <cell r="G7127" t="str">
            <v>obec</v>
          </cell>
          <cell r="H7127">
            <v>600144704</v>
          </cell>
          <cell r="I7127" t="str">
            <v>70999422</v>
          </cell>
          <cell r="J7127">
            <v>540</v>
          </cell>
          <cell r="K7127" t="str">
            <v>SINGCLEAN</v>
          </cell>
          <cell r="L7127" t="str">
            <v>ANO</v>
          </cell>
          <cell r="M7127" t="str">
            <v>Základní škola a mateřská škola Ostrava-Hošťálkovice, Výhledy 210, příspěvková organizace</v>
          </cell>
          <cell r="N7127" t="str">
            <v>Výhledy</v>
          </cell>
          <cell r="O7127">
            <v>210</v>
          </cell>
          <cell r="P7127">
            <v>14</v>
          </cell>
          <cell r="Q7127">
            <v>72528</v>
          </cell>
          <cell r="R7127" t="str">
            <v>Ostrava</v>
          </cell>
          <cell r="S7127">
            <v>595693001</v>
          </cell>
          <cell r="T7127" t="str">
            <v>info@zsvyhledy.cz</v>
          </cell>
        </row>
        <row r="7128">
          <cell r="A7128">
            <v>600051561</v>
          </cell>
          <cell r="B7128">
            <v>70999431</v>
          </cell>
          <cell r="C7128" t="str">
            <v>Středočeský kraj</v>
          </cell>
          <cell r="D7128" t="str">
            <v xml:space="preserve">Praha-východ </v>
          </cell>
          <cell r="E7128" t="str">
            <v>Městský úřad Brandýs nad Labem-Stará Boleslav</v>
          </cell>
          <cell r="F7128" t="str">
            <v>Brandýs n.L.-S.Boleslav</v>
          </cell>
          <cell r="G7128" t="str">
            <v>obec</v>
          </cell>
          <cell r="H7128">
            <v>600051561</v>
          </cell>
          <cell r="I7128" t="str">
            <v>70999431</v>
          </cell>
          <cell r="J7128">
            <v>600</v>
          </cell>
          <cell r="K7128" t="str">
            <v>SINGCLEAN</v>
          </cell>
          <cell r="L7128" t="str">
            <v>ANO</v>
          </cell>
          <cell r="M7128" t="str">
            <v>Základní škola a mateřská škola Hovorčovice, příspěvková organizace</v>
          </cell>
          <cell r="N7128" t="str">
            <v>Revoluční</v>
          </cell>
          <cell r="O7128">
            <v>903</v>
          </cell>
          <cell r="Q7128">
            <v>25064</v>
          </cell>
          <cell r="R7128" t="str">
            <v>Hovorčovice</v>
          </cell>
          <cell r="S7128">
            <v>311232391</v>
          </cell>
          <cell r="T7128" t="str">
            <v>info@skolahovorcovice.cz</v>
          </cell>
        </row>
        <row r="7129">
          <cell r="A7129">
            <v>600145662</v>
          </cell>
          <cell r="B7129">
            <v>70999449</v>
          </cell>
          <cell r="C7129" t="str">
            <v>Olomoucký kraj</v>
          </cell>
          <cell r="D7129" t="str">
            <v xml:space="preserve">Přerov </v>
          </cell>
          <cell r="E7129" t="str">
            <v>Městský úřad Hranice</v>
          </cell>
          <cell r="F7129" t="str">
            <v>Hranice</v>
          </cell>
          <cell r="G7129" t="str">
            <v>obec</v>
          </cell>
          <cell r="H7129">
            <v>600145662</v>
          </cell>
          <cell r="I7129" t="str">
            <v>70999449</v>
          </cell>
          <cell r="J7129">
            <v>60</v>
          </cell>
          <cell r="K7129" t="str">
            <v>SINGCLEAN</v>
          </cell>
          <cell r="L7129" t="str">
            <v>ANO</v>
          </cell>
          <cell r="M7129" t="str">
            <v>Mateřská škola Hrabůvka, okres Přerov, příspěvková organizace</v>
          </cell>
          <cell r="O7129">
            <v>54</v>
          </cell>
          <cell r="Q7129">
            <v>75301</v>
          </cell>
          <cell r="R7129" t="str">
            <v>Hrabůvka</v>
          </cell>
          <cell r="S7129">
            <v>581613605</v>
          </cell>
          <cell r="T7129" t="str">
            <v>obechrabuvka@atlas.cz</v>
          </cell>
        </row>
        <row r="7130">
          <cell r="A7130">
            <v>600144402</v>
          </cell>
          <cell r="B7130">
            <v>70999457</v>
          </cell>
          <cell r="C7130" t="str">
            <v>Moravskoslezský kraj</v>
          </cell>
          <cell r="D7130" t="str">
            <v xml:space="preserve">Ostrava-město </v>
          </cell>
          <cell r="E7130" t="str">
            <v>Magistrát města Ostravy</v>
          </cell>
          <cell r="F7130" t="str">
            <v>Ostrava</v>
          </cell>
          <cell r="G7130" t="str">
            <v>obec</v>
          </cell>
          <cell r="H7130">
            <v>600144402</v>
          </cell>
          <cell r="I7130" t="str">
            <v>70999457</v>
          </cell>
          <cell r="J7130">
            <v>180</v>
          </cell>
          <cell r="K7130" t="str">
            <v>SINGCLEAN</v>
          </cell>
          <cell r="L7130" t="str">
            <v>ANO</v>
          </cell>
          <cell r="M7130" t="str">
            <v>Mateřská škola Ostrava-Nová Bělá, Na Pláni 2, příspěvková organizace</v>
          </cell>
          <cell r="N7130" t="str">
            <v>Na Pláni</v>
          </cell>
          <cell r="O7130">
            <v>609</v>
          </cell>
          <cell r="P7130">
            <v>2</v>
          </cell>
          <cell r="Q7130">
            <v>72400</v>
          </cell>
          <cell r="R7130" t="str">
            <v>Ostrava</v>
          </cell>
          <cell r="S7130">
            <v>596731204</v>
          </cell>
          <cell r="T7130" t="str">
            <v>materska.skola@cmail.cz</v>
          </cell>
        </row>
        <row r="7131">
          <cell r="A7131">
            <v>600145042</v>
          </cell>
          <cell r="B7131">
            <v>70999465</v>
          </cell>
          <cell r="C7131" t="str">
            <v>Moravskoslezský kraj</v>
          </cell>
          <cell r="D7131" t="str">
            <v xml:space="preserve">Ostrava-město </v>
          </cell>
          <cell r="E7131" t="str">
            <v>Magistrát města Ostravy</v>
          </cell>
          <cell r="F7131" t="str">
            <v>Ostrava</v>
          </cell>
          <cell r="G7131" t="str">
            <v>obec</v>
          </cell>
          <cell r="H7131">
            <v>600145042</v>
          </cell>
          <cell r="I7131" t="str">
            <v>70999465</v>
          </cell>
          <cell r="J7131">
            <v>260</v>
          </cell>
          <cell r="K7131" t="str">
            <v>SINGCLEAN</v>
          </cell>
          <cell r="L7131" t="str">
            <v>ANO</v>
          </cell>
          <cell r="M7131" t="str">
            <v>Základní škola Ostrava-Nová Bělá, Mitrovická 389, příspěvková organizace</v>
          </cell>
          <cell r="N7131" t="str">
            <v>Mitrovická</v>
          </cell>
          <cell r="O7131">
            <v>75</v>
          </cell>
          <cell r="P7131">
            <v>389</v>
          </cell>
          <cell r="Q7131">
            <v>72400</v>
          </cell>
          <cell r="R7131" t="str">
            <v>Ostrava</v>
          </cell>
          <cell r="S7131">
            <v>596731148</v>
          </cell>
          <cell r="T7131" t="str">
            <v>zs.novabela@cbox.cz</v>
          </cell>
        </row>
        <row r="7132">
          <cell r="A7132">
            <v>600047261</v>
          </cell>
          <cell r="B7132">
            <v>70999473</v>
          </cell>
          <cell r="C7132" t="str">
            <v>Středočeský kraj</v>
          </cell>
          <cell r="D7132" t="str">
            <v xml:space="preserve">Mělník </v>
          </cell>
          <cell r="E7132" t="str">
            <v>Městský úřad Neratovice</v>
          </cell>
          <cell r="F7132" t="str">
            <v>Neratovice</v>
          </cell>
          <cell r="G7132" t="str">
            <v>obec</v>
          </cell>
          <cell r="H7132">
            <v>600047261</v>
          </cell>
          <cell r="I7132" t="str">
            <v>70999473</v>
          </cell>
          <cell r="J7132">
            <v>120</v>
          </cell>
          <cell r="K7132" t="str">
            <v>SINGCLEAN</v>
          </cell>
          <cell r="L7132" t="str">
            <v>ANO</v>
          </cell>
          <cell r="M7132" t="str">
            <v>Mateřská škola Libiš</v>
          </cell>
          <cell r="N7132" t="str">
            <v>Školní</v>
          </cell>
          <cell r="O7132">
            <v>192</v>
          </cell>
          <cell r="Q7132">
            <v>27711</v>
          </cell>
          <cell r="R7132" t="str">
            <v>Libiš</v>
          </cell>
          <cell r="S7132" t="str">
            <v>315 682 944 ,601556842</v>
          </cell>
          <cell r="T7132" t="str">
            <v>mslibis@mslibis.cz</v>
          </cell>
        </row>
        <row r="7133">
          <cell r="A7133">
            <v>600111318</v>
          </cell>
          <cell r="B7133">
            <v>70999503</v>
          </cell>
          <cell r="C7133" t="str">
            <v>Jihomoravský kraj</v>
          </cell>
          <cell r="D7133" t="str">
            <v xml:space="preserve">Brno-venkov </v>
          </cell>
          <cell r="E7133" t="str">
            <v>Městský úřad Ivančice</v>
          </cell>
          <cell r="F7133" t="str">
            <v>Ivančice</v>
          </cell>
          <cell r="G7133" t="str">
            <v>obec</v>
          </cell>
          <cell r="H7133">
            <v>600111318</v>
          </cell>
          <cell r="I7133" t="str">
            <v>70999503</v>
          </cell>
          <cell r="J7133">
            <v>800</v>
          </cell>
          <cell r="K7133" t="str">
            <v>SINGCLEAN</v>
          </cell>
          <cell r="L7133" t="str">
            <v>ANO</v>
          </cell>
          <cell r="M7133" t="str">
            <v>Základní škola a mateřská škola Neslovice, okres Brno-venkov, příspěvková organizace</v>
          </cell>
          <cell r="N7133" t="str">
            <v>Hlavní</v>
          </cell>
          <cell r="O7133">
            <v>71</v>
          </cell>
          <cell r="Q7133">
            <v>66491</v>
          </cell>
          <cell r="R7133" t="str">
            <v>Neslovice</v>
          </cell>
          <cell r="S7133">
            <v>546413195</v>
          </cell>
          <cell r="T7133" t="str">
            <v>aknel.odehnalova@seznam.cz</v>
          </cell>
        </row>
        <row r="7134">
          <cell r="A7134">
            <v>600047733</v>
          </cell>
          <cell r="B7134">
            <v>70999511</v>
          </cell>
          <cell r="C7134" t="str">
            <v>Středočeský kraj</v>
          </cell>
          <cell r="D7134" t="str">
            <v xml:space="preserve">Mělník </v>
          </cell>
          <cell r="E7134" t="str">
            <v>Městský úřad Neratovice</v>
          </cell>
          <cell r="F7134" t="str">
            <v>Neratovice</v>
          </cell>
          <cell r="G7134" t="str">
            <v>obec</v>
          </cell>
          <cell r="H7134">
            <v>600047733</v>
          </cell>
          <cell r="I7134" t="str">
            <v>70999511</v>
          </cell>
          <cell r="J7134">
            <v>260</v>
          </cell>
          <cell r="K7134" t="str">
            <v>SINGCLEAN</v>
          </cell>
          <cell r="L7134" t="str">
            <v>ANO</v>
          </cell>
          <cell r="M7134" t="str">
            <v>Základní škola Libiš, okres Mělník</v>
          </cell>
          <cell r="N7134" t="str">
            <v>Školní</v>
          </cell>
          <cell r="O7134">
            <v>180</v>
          </cell>
          <cell r="P7134">
            <v>4</v>
          </cell>
          <cell r="Q7134">
            <v>27711</v>
          </cell>
          <cell r="R7134" t="str">
            <v>Libiš</v>
          </cell>
          <cell r="S7134">
            <v>315682319</v>
          </cell>
          <cell r="T7134" t="str">
            <v>reditel@zslibis.cz</v>
          </cell>
        </row>
        <row r="7135">
          <cell r="A7135">
            <v>600109704</v>
          </cell>
          <cell r="B7135">
            <v>70999554</v>
          </cell>
          <cell r="C7135" t="str">
            <v>Jihomoravský kraj</v>
          </cell>
          <cell r="D7135" t="str">
            <v xml:space="preserve">Brno-venkov </v>
          </cell>
          <cell r="E7135" t="str">
            <v>Městský úřad Šlapanice</v>
          </cell>
          <cell r="F7135" t="str">
            <v>Šlapanice</v>
          </cell>
          <cell r="G7135" t="str">
            <v>obec</v>
          </cell>
          <cell r="H7135">
            <v>600109704</v>
          </cell>
          <cell r="I7135" t="str">
            <v>70999554</v>
          </cell>
          <cell r="J7135">
            <v>140</v>
          </cell>
          <cell r="K7135" t="str">
            <v>SINGCLEAN</v>
          </cell>
          <cell r="L7135" t="str">
            <v>ANO</v>
          </cell>
          <cell r="M7135" t="str">
            <v>Mateřská škola Kovalovice, okres Brno-venkov, příspěvková organizace</v>
          </cell>
          <cell r="O7135">
            <v>15</v>
          </cell>
          <cell r="Q7135">
            <v>66406</v>
          </cell>
          <cell r="R7135" t="str">
            <v>Kovalovice</v>
          </cell>
          <cell r="S7135">
            <v>775009303</v>
          </cell>
          <cell r="T7135" t="str">
            <v>ms.kovalovice@seznam.cz</v>
          </cell>
        </row>
        <row r="7136">
          <cell r="A7136">
            <v>650047443</v>
          </cell>
          <cell r="B7136">
            <v>70999571</v>
          </cell>
          <cell r="C7136" t="str">
            <v>Královéhradecký kraj</v>
          </cell>
          <cell r="D7136" t="str">
            <v xml:space="preserve">Trutnov </v>
          </cell>
          <cell r="E7136" t="str">
            <v>Městský úřad Dvůr Králové nad Labem</v>
          </cell>
          <cell r="F7136" t="str">
            <v>Dvůr Králové nad Labem</v>
          </cell>
          <cell r="G7136" t="str">
            <v>obec</v>
          </cell>
          <cell r="H7136">
            <v>650047443</v>
          </cell>
          <cell r="I7136" t="str">
            <v>70999571</v>
          </cell>
          <cell r="J7136">
            <v>600</v>
          </cell>
          <cell r="K7136" t="str">
            <v>SINGCLEAN</v>
          </cell>
          <cell r="L7136" t="str">
            <v>ANO</v>
          </cell>
          <cell r="M7136" t="str">
            <v>Základní škola a Mateřská škola, Vítězná, okres Trutnov</v>
          </cell>
          <cell r="O7136">
            <v>12</v>
          </cell>
          <cell r="Q7136">
            <v>54462</v>
          </cell>
          <cell r="R7136" t="str">
            <v>Vítězná</v>
          </cell>
          <cell r="S7136">
            <v>499395268</v>
          </cell>
          <cell r="T7136" t="str">
            <v>zs.vitezna@tiscali.cz</v>
          </cell>
        </row>
        <row r="7137">
          <cell r="A7137">
            <v>674000471</v>
          </cell>
          <cell r="B7137">
            <v>70999627</v>
          </cell>
          <cell r="C7137" t="str">
            <v>Moravskoslezský kraj</v>
          </cell>
          <cell r="D7137" t="str">
            <v xml:space="preserve">Opava </v>
          </cell>
          <cell r="E7137" t="str">
            <v>Magistrát města Opavy</v>
          </cell>
          <cell r="F7137" t="str">
            <v>Opava</v>
          </cell>
          <cell r="G7137" t="str">
            <v>obec</v>
          </cell>
          <cell r="H7137">
            <v>674000471</v>
          </cell>
          <cell r="I7137" t="str">
            <v>70999627</v>
          </cell>
          <cell r="J7137">
            <v>240</v>
          </cell>
          <cell r="K7137" t="str">
            <v>SINGCLEAN</v>
          </cell>
          <cell r="L7137" t="str">
            <v>ANO</v>
          </cell>
          <cell r="M7137" t="str">
            <v>Zařízení školního stravování Opava, příspěvková organizace</v>
          </cell>
          <cell r="N7137" t="str">
            <v>Otická</v>
          </cell>
          <cell r="O7137">
            <v>2678</v>
          </cell>
          <cell r="P7137">
            <v>23</v>
          </cell>
          <cell r="Q7137">
            <v>74601</v>
          </cell>
          <cell r="R7137" t="str">
            <v>Opava</v>
          </cell>
          <cell r="S7137">
            <v>555557076</v>
          </cell>
          <cell r="T7137" t="str">
            <v>reditel@skolnijidelny.cz</v>
          </cell>
        </row>
        <row r="7138">
          <cell r="A7138">
            <v>600129691</v>
          </cell>
          <cell r="B7138">
            <v>70999643</v>
          </cell>
          <cell r="C7138" t="str">
            <v>Kraj Vysočina</v>
          </cell>
          <cell r="D7138" t="str">
            <v xml:space="preserve">Žďár nad Sázavou </v>
          </cell>
          <cell r="E7138" t="str">
            <v>Městský úřad Bystřice nad Pernštejnem</v>
          </cell>
          <cell r="F7138" t="str">
            <v>Bystřice n.Pernštejnem</v>
          </cell>
          <cell r="G7138" t="str">
            <v>obec</v>
          </cell>
          <cell r="H7138">
            <v>600129691</v>
          </cell>
          <cell r="I7138" t="str">
            <v>70999643</v>
          </cell>
          <cell r="J7138">
            <v>80</v>
          </cell>
          <cell r="K7138" t="str">
            <v>SINGCLEAN</v>
          </cell>
          <cell r="L7138" t="str">
            <v>ANO</v>
          </cell>
          <cell r="M7138" t="str">
            <v>Mateřská škola Rozsochy, okres Žďár nad Sázavou, příspěvková organizace</v>
          </cell>
          <cell r="O7138">
            <v>146</v>
          </cell>
          <cell r="Q7138">
            <v>59257</v>
          </cell>
          <cell r="R7138" t="str">
            <v>Rozsochy</v>
          </cell>
          <cell r="S7138">
            <v>566576212</v>
          </cell>
          <cell r="T7138" t="str">
            <v>msrozsochy.rodice@seznam.cz</v>
          </cell>
        </row>
        <row r="7139">
          <cell r="A7139">
            <v>600143341</v>
          </cell>
          <cell r="B7139">
            <v>70999651</v>
          </cell>
          <cell r="C7139" t="str">
            <v>Moravskoslezský kraj</v>
          </cell>
          <cell r="D7139" t="str">
            <v xml:space="preserve">Opava </v>
          </cell>
          <cell r="E7139" t="str">
            <v>Magistrát města Opavy</v>
          </cell>
          <cell r="F7139" t="str">
            <v>Opava</v>
          </cell>
          <cell r="G7139" t="str">
            <v>obec</v>
          </cell>
          <cell r="H7139">
            <v>600143341</v>
          </cell>
          <cell r="I7139" t="str">
            <v>70999651</v>
          </cell>
          <cell r="J7139">
            <v>300</v>
          </cell>
          <cell r="K7139" t="str">
            <v>SINGCLEAN</v>
          </cell>
          <cell r="L7139" t="str">
            <v>ANO</v>
          </cell>
          <cell r="M7139" t="str">
            <v>Základní škola a Mateřská škola Branka u Opavy, příspěvková organizace</v>
          </cell>
          <cell r="N7139" t="str">
            <v>Školní</v>
          </cell>
          <cell r="O7139">
            <v>58</v>
          </cell>
          <cell r="Q7139">
            <v>74741</v>
          </cell>
          <cell r="R7139" t="str">
            <v>Branka u Opavy</v>
          </cell>
          <cell r="S7139">
            <v>553787112</v>
          </cell>
          <cell r="T7139" t="str">
            <v>zs.branka@seznam.cz</v>
          </cell>
        </row>
        <row r="7140">
          <cell r="A7140">
            <v>600118053</v>
          </cell>
          <cell r="B7140">
            <v>70999660</v>
          </cell>
          <cell r="C7140" t="str">
            <v>Zlínský kraj</v>
          </cell>
          <cell r="D7140" t="str">
            <v xml:space="preserve">Kroměříž </v>
          </cell>
          <cell r="E7140" t="str">
            <v>Městský úřad Bystřice pod Hostýnem</v>
          </cell>
          <cell r="F7140" t="str">
            <v>Bystřice pod Hostýnem</v>
          </cell>
          <cell r="G7140" t="str">
            <v>obec</v>
          </cell>
          <cell r="H7140">
            <v>600118053</v>
          </cell>
          <cell r="I7140" t="str">
            <v>70999660</v>
          </cell>
          <cell r="J7140">
            <v>60</v>
          </cell>
          <cell r="K7140" t="str">
            <v>SINGCLEAN</v>
          </cell>
          <cell r="L7140" t="str">
            <v>ANO</v>
          </cell>
          <cell r="M7140" t="str">
            <v>Mateřská škola Rychlov, Bystřice pod Hostýnem, Přerovská 51, okres Kroměříž, příspěvková organizace</v>
          </cell>
          <cell r="N7140" t="str">
            <v>Přerovská</v>
          </cell>
          <cell r="O7140">
            <v>51</v>
          </cell>
          <cell r="Q7140">
            <v>76861</v>
          </cell>
          <cell r="R7140" t="str">
            <v>Bystřice pod Hostýnem</v>
          </cell>
          <cell r="S7140">
            <v>573378305</v>
          </cell>
          <cell r="T7140" t="str">
            <v>ms.rychlov.bph@seznam.cz</v>
          </cell>
        </row>
        <row r="7141">
          <cell r="A7141">
            <v>600118061</v>
          </cell>
          <cell r="B7141">
            <v>70999678</v>
          </cell>
          <cell r="C7141" t="str">
            <v>Zlínský kraj</v>
          </cell>
          <cell r="D7141" t="str">
            <v xml:space="preserve">Kroměříž </v>
          </cell>
          <cell r="E7141" t="str">
            <v>Městský úřad Bystřice pod Hostýnem</v>
          </cell>
          <cell r="F7141" t="str">
            <v>Bystřice pod Hostýnem</v>
          </cell>
          <cell r="G7141" t="str">
            <v>obec</v>
          </cell>
          <cell r="H7141">
            <v>600118061</v>
          </cell>
          <cell r="I7141" t="str">
            <v>70999678</v>
          </cell>
          <cell r="J7141">
            <v>120</v>
          </cell>
          <cell r="K7141" t="str">
            <v>SINGCLEAN</v>
          </cell>
          <cell r="L7141" t="str">
            <v>ANO</v>
          </cell>
          <cell r="M7141" t="str">
            <v>Mateřská škola, Bystřice pod Hostýnem Sokolská 802, okres Kroměříž, příspěvková organizace</v>
          </cell>
          <cell r="N7141" t="str">
            <v>Sokolská</v>
          </cell>
          <cell r="O7141">
            <v>802</v>
          </cell>
          <cell r="Q7141">
            <v>76861</v>
          </cell>
          <cell r="R7141" t="str">
            <v>Bystřice pod Hostýnem</v>
          </cell>
          <cell r="S7141">
            <v>573380406</v>
          </cell>
          <cell r="T7141" t="str">
            <v>ms.sokolskabph@seznam.cz</v>
          </cell>
        </row>
        <row r="7142">
          <cell r="A7142">
            <v>600141594</v>
          </cell>
          <cell r="B7142">
            <v>70999686</v>
          </cell>
          <cell r="C7142" t="str">
            <v>Moravskoslezský kraj</v>
          </cell>
          <cell r="D7142" t="str">
            <v xml:space="preserve">Opava </v>
          </cell>
          <cell r="E7142" t="str">
            <v>Magistrát města Opavy</v>
          </cell>
          <cell r="F7142" t="str">
            <v>Opava</v>
          </cell>
          <cell r="G7142" t="str">
            <v>obec</v>
          </cell>
          <cell r="H7142">
            <v>600141594</v>
          </cell>
          <cell r="I7142" t="str">
            <v>70999686</v>
          </cell>
          <cell r="J7142">
            <v>120</v>
          </cell>
          <cell r="K7142" t="str">
            <v>SINGCLEAN</v>
          </cell>
          <cell r="L7142" t="str">
            <v>ANO</v>
          </cell>
          <cell r="M7142" t="str">
            <v>Mateřská škola Opava, Pekařská-příspěvková organizace</v>
          </cell>
          <cell r="N7142" t="str">
            <v>Pekařská</v>
          </cell>
          <cell r="O7142">
            <v>415</v>
          </cell>
          <cell r="P7142">
            <v>98</v>
          </cell>
          <cell r="Q7142">
            <v>74705</v>
          </cell>
          <cell r="R7142" t="str">
            <v>Opava</v>
          </cell>
          <cell r="S7142">
            <v>553732192</v>
          </cell>
          <cell r="T7142" t="str">
            <v>mspekarska@volny.cz</v>
          </cell>
        </row>
        <row r="7143">
          <cell r="A7143">
            <v>650050312</v>
          </cell>
          <cell r="B7143">
            <v>70999694</v>
          </cell>
          <cell r="C7143" t="str">
            <v>Jihočeský kraj</v>
          </cell>
          <cell r="D7143" t="str">
            <v xml:space="preserve">Prachatice </v>
          </cell>
          <cell r="E7143" t="str">
            <v>Městský úřad Prachatice</v>
          </cell>
          <cell r="F7143" t="str">
            <v>Prachatice</v>
          </cell>
          <cell r="G7143" t="str">
            <v>obec</v>
          </cell>
          <cell r="H7143">
            <v>650050312</v>
          </cell>
          <cell r="I7143" t="str">
            <v>70999694</v>
          </cell>
          <cell r="J7143">
            <v>200</v>
          </cell>
          <cell r="K7143" t="str">
            <v>SINGCLEAN</v>
          </cell>
          <cell r="L7143" t="str">
            <v>ANO</v>
          </cell>
          <cell r="M7143" t="str">
            <v>Základní škola a Mateřská škola Ktiš</v>
          </cell>
          <cell r="O7143">
            <v>16</v>
          </cell>
          <cell r="Q7143">
            <v>38403</v>
          </cell>
          <cell r="R7143" t="str">
            <v>Ktiš</v>
          </cell>
          <cell r="S7143">
            <v>736108052</v>
          </cell>
          <cell r="T7143" t="str">
            <v>skola.ktis15@seznam.cz</v>
          </cell>
        </row>
        <row r="7144">
          <cell r="A7144">
            <v>600127486</v>
          </cell>
          <cell r="B7144">
            <v>70999708</v>
          </cell>
          <cell r="C7144" t="str">
            <v>Jihomoravský kraj</v>
          </cell>
          <cell r="D7144" t="str">
            <v xml:space="preserve">Znojmo </v>
          </cell>
          <cell r="E7144" t="str">
            <v>Městský úřad Znojmo</v>
          </cell>
          <cell r="F7144" t="str">
            <v>Znojmo</v>
          </cell>
          <cell r="G7144" t="str">
            <v>obec</v>
          </cell>
          <cell r="H7144">
            <v>600127486</v>
          </cell>
          <cell r="I7144" t="str">
            <v>70999708</v>
          </cell>
          <cell r="J7144">
            <v>640</v>
          </cell>
          <cell r="K7144" t="str">
            <v>SINGCLEAN</v>
          </cell>
          <cell r="L7144" t="str">
            <v>ANO</v>
          </cell>
          <cell r="M7144" t="str">
            <v>Základní škola a mateřská škola, Kravsko, příspěvková organizace</v>
          </cell>
          <cell r="O7144">
            <v>169</v>
          </cell>
          <cell r="Q7144">
            <v>67151</v>
          </cell>
          <cell r="R7144" t="str">
            <v>Kravsko</v>
          </cell>
          <cell r="S7144">
            <v>530512268</v>
          </cell>
          <cell r="T7144" t="str">
            <v>zskravsko@zskravsko.cz</v>
          </cell>
        </row>
        <row r="7145">
          <cell r="A7145">
            <v>600124207</v>
          </cell>
          <cell r="B7145">
            <v>70999724</v>
          </cell>
          <cell r="C7145" t="str">
            <v>Zlínský kraj</v>
          </cell>
          <cell r="D7145" t="str">
            <v xml:space="preserve">Uherské Hradiště </v>
          </cell>
          <cell r="E7145" t="str">
            <v>Městský úřad Uherský Brod</v>
          </cell>
          <cell r="F7145" t="str">
            <v>Uherský Brod</v>
          </cell>
          <cell r="G7145" t="str">
            <v>obec</v>
          </cell>
          <cell r="H7145">
            <v>600124207</v>
          </cell>
          <cell r="I7145" t="str">
            <v>70999724</v>
          </cell>
          <cell r="J7145">
            <v>160</v>
          </cell>
          <cell r="K7145" t="str">
            <v>SINGCLEAN</v>
          </cell>
          <cell r="L7145" t="str">
            <v>ANO</v>
          </cell>
          <cell r="M7145" t="str">
            <v>Základní škola a Mateřská škola Jana Amose Komenského, Komňa 169, okres Uherské Hradiště</v>
          </cell>
          <cell r="O7145">
            <v>169</v>
          </cell>
          <cell r="Q7145">
            <v>68771</v>
          </cell>
          <cell r="R7145" t="str">
            <v>Komňa</v>
          </cell>
          <cell r="S7145">
            <v>572641583</v>
          </cell>
          <cell r="T7145" t="str">
            <v>skola@zskomna.cz</v>
          </cell>
        </row>
        <row r="7146">
          <cell r="A7146">
            <v>600141853</v>
          </cell>
          <cell r="B7146">
            <v>70999759</v>
          </cell>
          <cell r="C7146" t="str">
            <v>Moravskoslezský kraj</v>
          </cell>
          <cell r="D7146" t="str">
            <v xml:space="preserve">Opava </v>
          </cell>
          <cell r="E7146" t="str">
            <v>Magistrát města Opavy</v>
          </cell>
          <cell r="F7146" t="str">
            <v>Opava</v>
          </cell>
          <cell r="G7146" t="str">
            <v>obec</v>
          </cell>
          <cell r="H7146">
            <v>600141853</v>
          </cell>
          <cell r="I7146" t="str">
            <v>70999759</v>
          </cell>
          <cell r="J7146">
            <v>160</v>
          </cell>
          <cell r="K7146" t="str">
            <v>SINGCLEAN</v>
          </cell>
          <cell r="L7146" t="str">
            <v>ANO</v>
          </cell>
          <cell r="M7146" t="str">
            <v>Mateřská škola Opava, Na Pastvisku-příspěvková organizace</v>
          </cell>
          <cell r="N7146" t="str">
            <v>Na Pastvisku</v>
          </cell>
          <cell r="O7146">
            <v>1522</v>
          </cell>
          <cell r="P7146">
            <v>13</v>
          </cell>
          <cell r="Q7146">
            <v>74705</v>
          </cell>
          <cell r="R7146" t="str">
            <v>Opava</v>
          </cell>
          <cell r="S7146">
            <v>553821824</v>
          </cell>
          <cell r="T7146" t="str">
            <v>ms.pastvisko@opava.cz</v>
          </cell>
        </row>
        <row r="7147">
          <cell r="A7147">
            <v>600141667</v>
          </cell>
          <cell r="B7147">
            <v>70999783</v>
          </cell>
          <cell r="C7147" t="str">
            <v>Moravskoslezský kraj</v>
          </cell>
          <cell r="D7147" t="str">
            <v xml:space="preserve">Opava </v>
          </cell>
          <cell r="E7147" t="str">
            <v>Magistrát města Opavy</v>
          </cell>
          <cell r="F7147" t="str">
            <v>Opava</v>
          </cell>
          <cell r="G7147" t="str">
            <v>obec</v>
          </cell>
          <cell r="H7147">
            <v>600141667</v>
          </cell>
          <cell r="I7147" t="str">
            <v>70999783</v>
          </cell>
          <cell r="J7147">
            <v>20</v>
          </cell>
          <cell r="K7147" t="str">
            <v>SINGCLEAN</v>
          </cell>
          <cell r="L7147" t="str">
            <v>ANO</v>
          </cell>
          <cell r="M7147" t="str">
            <v>Mateřská škola Opava, Havlíčkova - příspěvková organizace</v>
          </cell>
          <cell r="N7147" t="str">
            <v>Havlíčkova</v>
          </cell>
          <cell r="O7147">
            <v>1750</v>
          </cell>
          <cell r="P7147">
            <v>4</v>
          </cell>
          <cell r="Q7147">
            <v>74601</v>
          </cell>
          <cell r="R7147" t="str">
            <v>Opava</v>
          </cell>
          <cell r="S7147">
            <v>553712160</v>
          </cell>
          <cell r="T7147" t="str">
            <v>info@skolkahavlickova.cz</v>
          </cell>
        </row>
        <row r="7148">
          <cell r="A7148">
            <v>600118070</v>
          </cell>
          <cell r="B7148">
            <v>70999830</v>
          </cell>
          <cell r="C7148" t="str">
            <v>Zlínský kraj</v>
          </cell>
          <cell r="D7148" t="str">
            <v xml:space="preserve">Kroměříž </v>
          </cell>
          <cell r="E7148" t="str">
            <v>Městský úřad Bystřice pod Hostýnem</v>
          </cell>
          <cell r="F7148" t="str">
            <v>Bystřice pod Hostýnem</v>
          </cell>
          <cell r="G7148" t="str">
            <v>obec</v>
          </cell>
          <cell r="H7148">
            <v>600118070</v>
          </cell>
          <cell r="I7148" t="str">
            <v>70999830</v>
          </cell>
          <cell r="J7148">
            <v>100</v>
          </cell>
          <cell r="K7148" t="str">
            <v>SINGCLEAN</v>
          </cell>
          <cell r="L7148" t="str">
            <v>ANO</v>
          </cell>
          <cell r="M7148" t="str">
            <v>Mateřská škola, Bystřice pod Hostýnem, Palackého 1144, okres Kroměříž, příspěvková organizace</v>
          </cell>
          <cell r="N7148" t="str">
            <v>Palackého</v>
          </cell>
          <cell r="O7148">
            <v>1144</v>
          </cell>
          <cell r="Q7148">
            <v>76861</v>
          </cell>
          <cell r="R7148" t="str">
            <v>Bystřice pod Hostýnem</v>
          </cell>
          <cell r="S7148">
            <v>573380792</v>
          </cell>
          <cell r="T7148" t="str">
            <v>mspalackehobph@seznam.cz</v>
          </cell>
        </row>
        <row r="7149">
          <cell r="A7149">
            <v>600087719</v>
          </cell>
          <cell r="B7149">
            <v>70999848</v>
          </cell>
          <cell r="C7149" t="str">
            <v>Královéhradecký kraj</v>
          </cell>
          <cell r="D7149" t="str">
            <v xml:space="preserve">Hradec Králové </v>
          </cell>
          <cell r="E7149" t="str">
            <v>Magistrát města Hradce Králové</v>
          </cell>
          <cell r="F7149" t="str">
            <v>Hradec Králové</v>
          </cell>
          <cell r="G7149" t="str">
            <v>obec</v>
          </cell>
          <cell r="H7149">
            <v>600087719</v>
          </cell>
          <cell r="I7149" t="str">
            <v>70999848</v>
          </cell>
          <cell r="J7149">
            <v>120</v>
          </cell>
          <cell r="K7149" t="str">
            <v>SINGCLEAN</v>
          </cell>
          <cell r="L7149" t="str">
            <v>ANO</v>
          </cell>
          <cell r="M7149" t="str">
            <v>Mateřská škola, Chudeřice</v>
          </cell>
          <cell r="O7149">
            <v>51</v>
          </cell>
          <cell r="Q7149">
            <v>50351</v>
          </cell>
          <cell r="R7149" t="str">
            <v>Chudeřice</v>
          </cell>
          <cell r="S7149">
            <v>495499508</v>
          </cell>
          <cell r="T7149" t="str">
            <v>materskaskola.chuderice@seznam.cz</v>
          </cell>
        </row>
        <row r="7150">
          <cell r="A7150">
            <v>650062272</v>
          </cell>
          <cell r="B7150">
            <v>70999864</v>
          </cell>
          <cell r="C7150" t="str">
            <v>Královéhradecký kraj</v>
          </cell>
          <cell r="D7150" t="str">
            <v xml:space="preserve">Jičín </v>
          </cell>
          <cell r="E7150" t="str">
            <v>Městský úřad Jičín</v>
          </cell>
          <cell r="F7150" t="str">
            <v>Jičín</v>
          </cell>
          <cell r="G7150" t="str">
            <v>obec</v>
          </cell>
          <cell r="H7150">
            <v>650062272</v>
          </cell>
          <cell r="I7150" t="str">
            <v>70999864</v>
          </cell>
          <cell r="J7150">
            <v>160</v>
          </cell>
          <cell r="K7150" t="str">
            <v>SINGCLEAN</v>
          </cell>
          <cell r="L7150" t="str">
            <v>ANO</v>
          </cell>
          <cell r="M7150" t="str">
            <v>Základní škola a mateřská škola Radim, okres Jičín</v>
          </cell>
          <cell r="O7150">
            <v>74</v>
          </cell>
          <cell r="Q7150">
            <v>50712</v>
          </cell>
          <cell r="R7150" t="str">
            <v>Radim</v>
          </cell>
          <cell r="S7150">
            <v>731495161</v>
          </cell>
          <cell r="T7150" t="str">
            <v>zsradim@seznam.cz</v>
          </cell>
        </row>
        <row r="7151">
          <cell r="A7151">
            <v>600091791</v>
          </cell>
          <cell r="B7151">
            <v>70999872</v>
          </cell>
          <cell r="C7151" t="str">
            <v>Královéhradecký kraj</v>
          </cell>
          <cell r="D7151" t="str">
            <v xml:space="preserve">Jičín </v>
          </cell>
          <cell r="E7151" t="str">
            <v>Městský úřad Jičín</v>
          </cell>
          <cell r="F7151" t="str">
            <v>Jičín</v>
          </cell>
          <cell r="G7151" t="str">
            <v>obec</v>
          </cell>
          <cell r="H7151">
            <v>600091791</v>
          </cell>
          <cell r="I7151" t="str">
            <v>70999872</v>
          </cell>
          <cell r="J7151">
            <v>40</v>
          </cell>
          <cell r="K7151" t="str">
            <v>SINGCLEAN</v>
          </cell>
          <cell r="L7151" t="str">
            <v>ANO</v>
          </cell>
          <cell r="M7151" t="str">
            <v>Mateřská škola, Mladějov</v>
          </cell>
          <cell r="O7151">
            <v>85</v>
          </cell>
          <cell r="Q7151">
            <v>50745</v>
          </cell>
          <cell r="R7151" t="str">
            <v>Mladějov</v>
          </cell>
          <cell r="S7151">
            <v>493576214</v>
          </cell>
          <cell r="T7151" t="str">
            <v>skolka.mladejov@gmail.com</v>
          </cell>
        </row>
        <row r="7152">
          <cell r="A7152">
            <v>600090353</v>
          </cell>
          <cell r="B7152">
            <v>70999929</v>
          </cell>
          <cell r="C7152" t="str">
            <v>Pardubický kraj</v>
          </cell>
          <cell r="D7152" t="str">
            <v xml:space="preserve">Chrudim </v>
          </cell>
          <cell r="E7152" t="str">
            <v>Městský úřad Hlinsko</v>
          </cell>
          <cell r="F7152" t="str">
            <v>Hlinsko</v>
          </cell>
          <cell r="G7152" t="str">
            <v>obec</v>
          </cell>
          <cell r="H7152">
            <v>600090353</v>
          </cell>
          <cell r="I7152" t="str">
            <v>70999929</v>
          </cell>
          <cell r="J7152">
            <v>260</v>
          </cell>
          <cell r="K7152" t="str">
            <v>SINGCLEAN</v>
          </cell>
          <cell r="L7152" t="str">
            <v>ANO</v>
          </cell>
          <cell r="M7152" t="str">
            <v>Základní škola a mateřská škola Svratouch</v>
          </cell>
          <cell r="O7152">
            <v>237</v>
          </cell>
          <cell r="Q7152">
            <v>53942</v>
          </cell>
          <cell r="R7152" t="str">
            <v>Svratouch</v>
          </cell>
          <cell r="S7152">
            <v>566662247</v>
          </cell>
          <cell r="T7152" t="str">
            <v>skola@svratouch.cz</v>
          </cell>
        </row>
        <row r="7153">
          <cell r="A7153">
            <v>650051963</v>
          </cell>
          <cell r="B7153">
            <v>70999945</v>
          </cell>
          <cell r="C7153" t="str">
            <v>Pardubický kraj</v>
          </cell>
          <cell r="D7153" t="str">
            <v xml:space="preserve">Chrudim </v>
          </cell>
          <cell r="E7153" t="str">
            <v>Městský úřad Hlinsko</v>
          </cell>
          <cell r="F7153" t="str">
            <v>Hlinsko</v>
          </cell>
          <cell r="G7153" t="str">
            <v>obec</v>
          </cell>
          <cell r="H7153">
            <v>650051963</v>
          </cell>
          <cell r="I7153" t="str">
            <v>70999945</v>
          </cell>
          <cell r="J7153">
            <v>280</v>
          </cell>
          <cell r="K7153" t="str">
            <v>SINGCLEAN</v>
          </cell>
          <cell r="L7153" t="str">
            <v>ANO</v>
          </cell>
          <cell r="M7153" t="str">
            <v>Základní škola a mateřská škola Holetín</v>
          </cell>
          <cell r="O7153">
            <v>178</v>
          </cell>
          <cell r="Q7153">
            <v>53971</v>
          </cell>
          <cell r="R7153" t="str">
            <v>Holetín</v>
          </cell>
          <cell r="S7153">
            <v>739455235</v>
          </cell>
          <cell r="T7153" t="str">
            <v>skola.holetin@gmail.com</v>
          </cell>
        </row>
        <row r="7154">
          <cell r="A7154">
            <v>600141560</v>
          </cell>
          <cell r="B7154">
            <v>70999953</v>
          </cell>
          <cell r="C7154" t="str">
            <v>Moravskoslezský kraj</v>
          </cell>
          <cell r="D7154" t="str">
            <v xml:space="preserve">Opava </v>
          </cell>
          <cell r="E7154" t="str">
            <v>Magistrát města Opavy</v>
          </cell>
          <cell r="F7154" t="str">
            <v>Opava</v>
          </cell>
          <cell r="G7154" t="str">
            <v>obec</v>
          </cell>
          <cell r="H7154">
            <v>600141560</v>
          </cell>
          <cell r="I7154" t="str">
            <v>70999953</v>
          </cell>
          <cell r="J7154">
            <v>640</v>
          </cell>
          <cell r="K7154" t="str">
            <v>SINGCLEAN</v>
          </cell>
          <cell r="L7154" t="str">
            <v>ANO</v>
          </cell>
          <cell r="M7154" t="str">
            <v>Mateřská škola Sedmikrásky, Opava, příspěvková organizace</v>
          </cell>
          <cell r="N7154" t="str">
            <v>Olomoucká</v>
          </cell>
          <cell r="O7154">
            <v>2405</v>
          </cell>
          <cell r="P7154">
            <v>103</v>
          </cell>
          <cell r="Q7154">
            <v>74601</v>
          </cell>
          <cell r="R7154" t="str">
            <v>Opava</v>
          </cell>
          <cell r="S7154">
            <v>553715007</v>
          </cell>
          <cell r="T7154" t="str">
            <v>msneumannova@seznam.cz</v>
          </cell>
        </row>
        <row r="7155">
          <cell r="A7155">
            <v>600141713</v>
          </cell>
          <cell r="B7155">
            <v>70999988</v>
          </cell>
          <cell r="C7155" t="str">
            <v>Moravskoslezský kraj</v>
          </cell>
          <cell r="D7155" t="str">
            <v xml:space="preserve">Opava </v>
          </cell>
          <cell r="E7155" t="str">
            <v>Magistrát města Opavy</v>
          </cell>
          <cell r="F7155" t="str">
            <v>Opava</v>
          </cell>
          <cell r="G7155" t="str">
            <v>obec</v>
          </cell>
          <cell r="H7155">
            <v>600141713</v>
          </cell>
          <cell r="I7155" t="str">
            <v>70999988</v>
          </cell>
          <cell r="J7155">
            <v>260</v>
          </cell>
          <cell r="K7155" t="str">
            <v>SINGCLEAN</v>
          </cell>
          <cell r="L7155" t="str">
            <v>ANO</v>
          </cell>
          <cell r="M7155" t="str">
            <v>Mateřská škola Sluníčko Opava, Krnovská - příspěvková organizace</v>
          </cell>
          <cell r="N7155" t="str">
            <v>Krnovská</v>
          </cell>
          <cell r="O7155">
            <v>1094</v>
          </cell>
          <cell r="P7155">
            <v>18</v>
          </cell>
          <cell r="Q7155">
            <v>74601</v>
          </cell>
          <cell r="R7155" t="str">
            <v>Opava</v>
          </cell>
          <cell r="S7155">
            <v>553622913</v>
          </cell>
          <cell r="T7155" t="str">
            <v>info@slunickoopava.cz</v>
          </cell>
        </row>
        <row r="7156">
          <cell r="A7156">
            <v>600143104</v>
          </cell>
          <cell r="B7156">
            <v>71000011</v>
          </cell>
          <cell r="C7156" t="str">
            <v>Moravskoslezský kraj</v>
          </cell>
          <cell r="D7156" t="str">
            <v xml:space="preserve">Opava </v>
          </cell>
          <cell r="E7156" t="str">
            <v>Městský úřad Hlučín</v>
          </cell>
          <cell r="F7156" t="str">
            <v>Hlučín</v>
          </cell>
          <cell r="G7156" t="str">
            <v>obec</v>
          </cell>
          <cell r="H7156">
            <v>600143104</v>
          </cell>
          <cell r="I7156" t="str">
            <v>71000011</v>
          </cell>
          <cell r="J7156">
            <v>580</v>
          </cell>
          <cell r="K7156" t="str">
            <v>SINGCLEAN</v>
          </cell>
          <cell r="L7156" t="str">
            <v>ANO</v>
          </cell>
          <cell r="M7156" t="str">
            <v>Základní škola a mateřská škola Hať, příspěvková organizace</v>
          </cell>
          <cell r="N7156" t="str">
            <v>Na Chromině</v>
          </cell>
          <cell r="O7156">
            <v>600</v>
          </cell>
          <cell r="P7156">
            <v>2</v>
          </cell>
          <cell r="Q7156">
            <v>74716</v>
          </cell>
          <cell r="R7156" t="str">
            <v>Hať</v>
          </cell>
          <cell r="S7156">
            <v>595056127</v>
          </cell>
          <cell r="T7156" t="str">
            <v>zshat@volny.cz</v>
          </cell>
        </row>
        <row r="7157">
          <cell r="A7157">
            <v>600118088</v>
          </cell>
          <cell r="B7157">
            <v>71000020</v>
          </cell>
          <cell r="C7157" t="str">
            <v>Zlínský kraj</v>
          </cell>
          <cell r="D7157" t="str">
            <v xml:space="preserve">Kroměříž </v>
          </cell>
          <cell r="E7157" t="str">
            <v>Městský úřad Bystřice pod Hostýnem</v>
          </cell>
          <cell r="F7157" t="str">
            <v>Bystřice pod Hostýnem</v>
          </cell>
          <cell r="G7157" t="str">
            <v>obec</v>
          </cell>
          <cell r="H7157">
            <v>600118088</v>
          </cell>
          <cell r="I7157" t="str">
            <v>71000020</v>
          </cell>
          <cell r="J7157">
            <v>200</v>
          </cell>
          <cell r="K7157" t="str">
            <v>SINGCLEAN</v>
          </cell>
          <cell r="L7157" t="str">
            <v>ANO</v>
          </cell>
          <cell r="M7157" t="str">
            <v>Mateřská škola, Bystřice pod Hostýnem, Bělidla 1168, okres Kroměříž, příspěvková organizace</v>
          </cell>
          <cell r="N7157" t="str">
            <v>Bělidla</v>
          </cell>
          <cell r="O7157">
            <v>1168</v>
          </cell>
          <cell r="Q7157">
            <v>76861</v>
          </cell>
          <cell r="R7157" t="str">
            <v>Bystřice pod Hostýnem</v>
          </cell>
          <cell r="S7157">
            <v>571892265</v>
          </cell>
          <cell r="T7157" t="str">
            <v>msbelidlabph@tiscali.cz</v>
          </cell>
        </row>
        <row r="7158">
          <cell r="A7158">
            <v>600141535</v>
          </cell>
          <cell r="B7158">
            <v>71000054</v>
          </cell>
          <cell r="C7158" t="str">
            <v>Moravskoslezský kraj</v>
          </cell>
          <cell r="D7158" t="str">
            <v xml:space="preserve">Opava </v>
          </cell>
          <cell r="E7158" t="str">
            <v>Magistrát města Opavy</v>
          </cell>
          <cell r="F7158" t="str">
            <v>Opava</v>
          </cell>
          <cell r="G7158" t="str">
            <v>obec</v>
          </cell>
          <cell r="H7158">
            <v>600141535</v>
          </cell>
          <cell r="I7158" t="str">
            <v>71000054</v>
          </cell>
          <cell r="J7158">
            <v>120</v>
          </cell>
          <cell r="K7158" t="str">
            <v>SINGCLEAN</v>
          </cell>
          <cell r="L7158" t="str">
            <v>ANO</v>
          </cell>
          <cell r="M7158" t="str">
            <v>Mateřská škola Opava, Heydukova-příspěvková organizace</v>
          </cell>
          <cell r="N7158" t="str">
            <v>Heydukova</v>
          </cell>
          <cell r="O7158">
            <v>881</v>
          </cell>
          <cell r="P7158">
            <v>19</v>
          </cell>
          <cell r="Q7158">
            <v>74601</v>
          </cell>
          <cell r="R7158" t="str">
            <v>Opava</v>
          </cell>
          <cell r="S7158">
            <v>553711567</v>
          </cell>
        </row>
        <row r="7159">
          <cell r="A7159">
            <v>600048993</v>
          </cell>
          <cell r="B7159">
            <v>71000062</v>
          </cell>
          <cell r="C7159" t="str">
            <v>Středočeský kraj</v>
          </cell>
          <cell r="D7159" t="str">
            <v xml:space="preserve">Mladá Boleslav </v>
          </cell>
          <cell r="E7159" t="str">
            <v>Magistrát města Mladé Boleslavi</v>
          </cell>
          <cell r="F7159" t="str">
            <v>Mladá Boleslav</v>
          </cell>
          <cell r="G7159" t="str">
            <v>obec</v>
          </cell>
          <cell r="H7159">
            <v>600048993</v>
          </cell>
          <cell r="I7159" t="str">
            <v>71000062</v>
          </cell>
          <cell r="J7159">
            <v>60</v>
          </cell>
          <cell r="K7159" t="str">
            <v>SINGCLEAN</v>
          </cell>
          <cell r="L7159" t="str">
            <v>ANO</v>
          </cell>
          <cell r="M7159" t="str">
            <v>Základní škola a mateřská škola Předměřice nad Jizerou, okres Mladá Boleslav</v>
          </cell>
          <cell r="O7159">
            <v>143</v>
          </cell>
          <cell r="Q7159">
            <v>29474</v>
          </cell>
          <cell r="R7159" t="str">
            <v>Předměřice nad Jizerou</v>
          </cell>
          <cell r="S7159">
            <v>326313391</v>
          </cell>
          <cell r="T7159" t="str">
            <v>horaji@tiscali.cz</v>
          </cell>
        </row>
        <row r="7160">
          <cell r="A7160">
            <v>600118096</v>
          </cell>
          <cell r="B7160">
            <v>71000089</v>
          </cell>
          <cell r="C7160" t="str">
            <v>Zlínský kraj</v>
          </cell>
          <cell r="D7160" t="str">
            <v xml:space="preserve">Kroměříž </v>
          </cell>
          <cell r="E7160" t="str">
            <v>Městský úřad Bystřice pod Hostýnem</v>
          </cell>
          <cell r="F7160" t="str">
            <v>Bystřice pod Hostýnem</v>
          </cell>
          <cell r="G7160" t="str">
            <v>obec</v>
          </cell>
          <cell r="H7160">
            <v>600118096</v>
          </cell>
          <cell r="I7160" t="str">
            <v>71000089</v>
          </cell>
          <cell r="J7160">
            <v>280</v>
          </cell>
          <cell r="K7160" t="str">
            <v>SINGCLEAN</v>
          </cell>
          <cell r="L7160" t="str">
            <v>ANO</v>
          </cell>
          <cell r="M7160" t="str">
            <v>Mateřská škola Radost, Bystřice pod Hostýnem, Schwaigrovo nám. 1365, okres Kroměříž, příspěvková organizace</v>
          </cell>
          <cell r="N7160" t="str">
            <v>Schwaigrovo nám.</v>
          </cell>
          <cell r="O7160">
            <v>1365</v>
          </cell>
          <cell r="Q7160">
            <v>76861</v>
          </cell>
          <cell r="R7160" t="str">
            <v>Bystřice pod Hostýnem</v>
          </cell>
          <cell r="S7160">
            <v>573378298</v>
          </cell>
          <cell r="T7160" t="str">
            <v>msradostbph@tiscali.cz</v>
          </cell>
        </row>
        <row r="7161">
          <cell r="A7161">
            <v>600052729</v>
          </cell>
          <cell r="B7161">
            <v>71000097</v>
          </cell>
          <cell r="C7161" t="str">
            <v>Středočeský kraj</v>
          </cell>
          <cell r="D7161" t="str">
            <v xml:space="preserve">Praha-západ </v>
          </cell>
          <cell r="E7161" t="str">
            <v>Městský úřad Černošice</v>
          </cell>
          <cell r="F7161" t="str">
            <v>Černošice</v>
          </cell>
          <cell r="G7161" t="str">
            <v>obec</v>
          </cell>
          <cell r="H7161">
            <v>600052729</v>
          </cell>
          <cell r="I7161" t="str">
            <v>71000097</v>
          </cell>
          <cell r="J7161">
            <v>20</v>
          </cell>
          <cell r="K7161" t="str">
            <v>SINGCLEAN</v>
          </cell>
          <cell r="L7161" t="str">
            <v>ANO</v>
          </cell>
          <cell r="M7161" t="str">
            <v>Mateřská škola Roztoky, Spěšného 288, okres Praha-západ, příspěvková organizace</v>
          </cell>
          <cell r="N7161" t="str">
            <v>Spěšného</v>
          </cell>
          <cell r="O7161">
            <v>288</v>
          </cell>
          <cell r="Q7161">
            <v>25263</v>
          </cell>
          <cell r="R7161" t="str">
            <v>Roztoky</v>
          </cell>
          <cell r="S7161">
            <v>220910701</v>
          </cell>
        </row>
        <row r="7162">
          <cell r="A7162">
            <v>600141527</v>
          </cell>
          <cell r="B7162">
            <v>71000101</v>
          </cell>
          <cell r="C7162" t="str">
            <v>Moravskoslezský kraj</v>
          </cell>
          <cell r="D7162" t="str">
            <v xml:space="preserve">Opava </v>
          </cell>
          <cell r="E7162" t="str">
            <v>Magistrát města Opavy</v>
          </cell>
          <cell r="F7162" t="str">
            <v>Opava</v>
          </cell>
          <cell r="G7162" t="str">
            <v>obec</v>
          </cell>
          <cell r="H7162">
            <v>600141527</v>
          </cell>
          <cell r="I7162" t="str">
            <v>71000101</v>
          </cell>
          <cell r="J7162">
            <v>320</v>
          </cell>
          <cell r="K7162" t="str">
            <v>SINGCLEAN</v>
          </cell>
          <cell r="L7162" t="str">
            <v>ANO</v>
          </cell>
          <cell r="M7162" t="str">
            <v>Mateřská škola Opava, Edvarda Beneše-příspěvková organizace</v>
          </cell>
          <cell r="N7162" t="str">
            <v>Edvarda Beneše</v>
          </cell>
          <cell r="O7162">
            <v>989</v>
          </cell>
          <cell r="P7162">
            <v>6</v>
          </cell>
          <cell r="Q7162">
            <v>74705</v>
          </cell>
          <cell r="R7162" t="str">
            <v>Opava</v>
          </cell>
          <cell r="S7162">
            <v>553821162</v>
          </cell>
          <cell r="T7162" t="str">
            <v>mseb@seznam.cz</v>
          </cell>
        </row>
        <row r="7163">
          <cell r="A7163">
            <v>600141772</v>
          </cell>
          <cell r="B7163">
            <v>71000119</v>
          </cell>
          <cell r="C7163" t="str">
            <v>Moravskoslezský kraj</v>
          </cell>
          <cell r="D7163" t="str">
            <v xml:space="preserve">Opava </v>
          </cell>
          <cell r="E7163" t="str">
            <v>Magistrát města Opavy</v>
          </cell>
          <cell r="F7163" t="str">
            <v>Opava</v>
          </cell>
          <cell r="G7163" t="str">
            <v>obec</v>
          </cell>
          <cell r="H7163">
            <v>600141772</v>
          </cell>
          <cell r="I7163" t="str">
            <v>71000119</v>
          </cell>
          <cell r="J7163">
            <v>260</v>
          </cell>
          <cell r="K7163" t="str">
            <v>SINGCLEAN</v>
          </cell>
          <cell r="L7163" t="str">
            <v>ANO</v>
          </cell>
          <cell r="M7163" t="str">
            <v>Mateřská škola Opava, Riegrova - příspěvková organizace</v>
          </cell>
          <cell r="N7163" t="str">
            <v>Riegrova</v>
          </cell>
          <cell r="O7163">
            <v>535</v>
          </cell>
          <cell r="P7163">
            <v>1</v>
          </cell>
          <cell r="Q7163">
            <v>74601</v>
          </cell>
          <cell r="R7163" t="str">
            <v>Opava</v>
          </cell>
          <cell r="S7163">
            <v>553713926</v>
          </cell>
          <cell r="T7163" t="str">
            <v>pavelkova@skolka-riegrova.cz</v>
          </cell>
        </row>
        <row r="7164">
          <cell r="A7164">
            <v>600144992</v>
          </cell>
          <cell r="B7164">
            <v>71000127</v>
          </cell>
          <cell r="C7164" t="str">
            <v>Moravskoslezský kraj</v>
          </cell>
          <cell r="D7164" t="str">
            <v xml:space="preserve">Ostrava-město </v>
          </cell>
          <cell r="E7164" t="str">
            <v>Magistrát města Ostravy</v>
          </cell>
          <cell r="F7164" t="str">
            <v>Ostrava</v>
          </cell>
          <cell r="G7164" t="str">
            <v>obec</v>
          </cell>
          <cell r="H7164">
            <v>600144992</v>
          </cell>
          <cell r="I7164" t="str">
            <v>71000127</v>
          </cell>
          <cell r="J7164">
            <v>380</v>
          </cell>
          <cell r="K7164" t="str">
            <v>SINGCLEAN</v>
          </cell>
          <cell r="L7164" t="str">
            <v>ANO</v>
          </cell>
          <cell r="M7164" t="str">
            <v>Základní škola a Mateřská škola Ostrava - Proskovice, Staroveská 62, příspěvková organizace</v>
          </cell>
          <cell r="N7164" t="str">
            <v>Staroveská</v>
          </cell>
          <cell r="O7164">
            <v>66</v>
          </cell>
          <cell r="P7164">
            <v>62</v>
          </cell>
          <cell r="Q7164">
            <v>72400</v>
          </cell>
          <cell r="R7164" t="str">
            <v>Ostrava</v>
          </cell>
          <cell r="S7164">
            <v>596768290</v>
          </cell>
          <cell r="T7164" t="str">
            <v>zs@zs-proskovice.cz</v>
          </cell>
        </row>
        <row r="7165">
          <cell r="A7165">
            <v>600111121</v>
          </cell>
          <cell r="B7165">
            <v>71000135</v>
          </cell>
          <cell r="C7165" t="str">
            <v>Jihomoravský kraj</v>
          </cell>
          <cell r="D7165" t="str">
            <v xml:space="preserve">Brno-venkov </v>
          </cell>
          <cell r="E7165" t="str">
            <v>Městský úřad Židlochovice</v>
          </cell>
          <cell r="F7165" t="str">
            <v>Židlochovice</v>
          </cell>
          <cell r="G7165" t="str">
            <v>obec</v>
          </cell>
          <cell r="H7165">
            <v>600111121</v>
          </cell>
          <cell r="I7165" t="str">
            <v>71000135</v>
          </cell>
          <cell r="J7165">
            <v>1320</v>
          </cell>
          <cell r="K7165" t="str">
            <v>SINGCLEAN</v>
          </cell>
          <cell r="L7165" t="str">
            <v>ANO</v>
          </cell>
          <cell r="M7165" t="str">
            <v>Základní škola T.G. Masaryka Rajhrad, okres Brno-venkov, příspěvková organizace</v>
          </cell>
          <cell r="N7165" t="str">
            <v>Havlíčkova</v>
          </cell>
          <cell r="O7165">
            <v>452</v>
          </cell>
          <cell r="Q7165">
            <v>66461</v>
          </cell>
          <cell r="R7165" t="str">
            <v>Rajhrad</v>
          </cell>
          <cell r="S7165">
            <v>547230036</v>
          </cell>
          <cell r="T7165" t="str">
            <v>reditel@zsrajhrad.cz</v>
          </cell>
        </row>
        <row r="7166">
          <cell r="A7166">
            <v>600056996</v>
          </cell>
          <cell r="B7166">
            <v>71000151</v>
          </cell>
          <cell r="C7166" t="str">
            <v>Jihočeský kraj</v>
          </cell>
          <cell r="D7166" t="str">
            <v xml:space="preserve">České Budějovice </v>
          </cell>
          <cell r="E7166" t="str">
            <v>Magistrát města Českých Budějovic</v>
          </cell>
          <cell r="F7166" t="str">
            <v>České Budějovice</v>
          </cell>
          <cell r="G7166" t="str">
            <v>obec</v>
          </cell>
          <cell r="H7166">
            <v>600056996</v>
          </cell>
          <cell r="I7166" t="str">
            <v>71000151</v>
          </cell>
          <cell r="J7166">
            <v>120</v>
          </cell>
          <cell r="K7166" t="str">
            <v>SINGCLEAN</v>
          </cell>
          <cell r="L7166" t="str">
            <v>ANO</v>
          </cell>
          <cell r="M7166" t="str">
            <v>Mateřská škola Staré Hodějovice, okres České Budějovice</v>
          </cell>
          <cell r="N7166" t="str">
            <v>Obecní</v>
          </cell>
          <cell r="O7166">
            <v>5</v>
          </cell>
          <cell r="Q7166">
            <v>37008</v>
          </cell>
          <cell r="R7166" t="str">
            <v>Staré Hodějovice</v>
          </cell>
          <cell r="S7166">
            <v>387240345</v>
          </cell>
          <cell r="T7166" t="str">
            <v>jana.beresova@centrum.cz</v>
          </cell>
        </row>
        <row r="7167">
          <cell r="A7167">
            <v>600141781</v>
          </cell>
          <cell r="B7167">
            <v>71000194</v>
          </cell>
          <cell r="C7167" t="str">
            <v>Moravskoslezský kraj</v>
          </cell>
          <cell r="D7167" t="str">
            <v xml:space="preserve">Opava </v>
          </cell>
          <cell r="E7167" t="str">
            <v>Magistrát města Opavy</v>
          </cell>
          <cell r="F7167" t="str">
            <v>Opava</v>
          </cell>
          <cell r="G7167" t="str">
            <v>obec</v>
          </cell>
          <cell r="H7167">
            <v>600141781</v>
          </cell>
          <cell r="I7167" t="str">
            <v>71000194</v>
          </cell>
          <cell r="J7167">
            <v>200</v>
          </cell>
          <cell r="K7167" t="str">
            <v>SINGCLEAN</v>
          </cell>
          <cell r="L7167" t="str">
            <v>ANO</v>
          </cell>
          <cell r="M7167" t="str">
            <v>Mateřská škola Srdíčko Opava, Zborovská-příspěvková organizace</v>
          </cell>
          <cell r="N7167" t="str">
            <v>Zborovská</v>
          </cell>
          <cell r="O7167">
            <v>599</v>
          </cell>
          <cell r="P7167">
            <v>2</v>
          </cell>
          <cell r="Q7167">
            <v>74601</v>
          </cell>
          <cell r="R7167" t="str">
            <v>Opava</v>
          </cell>
          <cell r="S7167">
            <v>553663299</v>
          </cell>
          <cell r="T7167" t="str">
            <v>ms.srdicko@seznam.cz</v>
          </cell>
        </row>
        <row r="7168">
          <cell r="A7168">
            <v>600047784</v>
          </cell>
          <cell r="B7168">
            <v>71000241</v>
          </cell>
          <cell r="C7168" t="str">
            <v>Středočeský kraj</v>
          </cell>
          <cell r="D7168" t="str">
            <v xml:space="preserve">Mělník </v>
          </cell>
          <cell r="E7168" t="str">
            <v>Městský úřad Mělník</v>
          </cell>
          <cell r="F7168" t="str">
            <v>Mělník</v>
          </cell>
          <cell r="G7168" t="str">
            <v>obec</v>
          </cell>
          <cell r="H7168">
            <v>600047784</v>
          </cell>
          <cell r="I7168" t="str">
            <v>71000241</v>
          </cell>
          <cell r="J7168">
            <v>580</v>
          </cell>
          <cell r="K7168" t="str">
            <v>SINGCLEAN</v>
          </cell>
          <cell r="L7168" t="str">
            <v>ANO</v>
          </cell>
          <cell r="M7168" t="str">
            <v>Základní škola J. A. Komenského Kly, příspěvková organizace</v>
          </cell>
          <cell r="O7168">
            <v>70</v>
          </cell>
          <cell r="Q7168">
            <v>27741</v>
          </cell>
          <cell r="R7168" t="str">
            <v>Kly</v>
          </cell>
          <cell r="S7168">
            <v>731718205</v>
          </cell>
          <cell r="T7168" t="str">
            <v>zs.kly@centrum.cz</v>
          </cell>
        </row>
        <row r="7169">
          <cell r="A7169">
            <v>600047172</v>
          </cell>
          <cell r="B7169">
            <v>71000267</v>
          </cell>
          <cell r="C7169" t="str">
            <v>Středočeský kraj</v>
          </cell>
          <cell r="D7169" t="str">
            <v xml:space="preserve">Mělník </v>
          </cell>
          <cell r="E7169" t="str">
            <v>Městský úřad Mělník</v>
          </cell>
          <cell r="F7169" t="str">
            <v>Mělník</v>
          </cell>
          <cell r="G7169" t="str">
            <v>obec</v>
          </cell>
          <cell r="H7169">
            <v>600047172</v>
          </cell>
          <cell r="I7169" t="str">
            <v>71000267</v>
          </cell>
          <cell r="J7169">
            <v>140</v>
          </cell>
          <cell r="K7169" t="str">
            <v>SINGCLEAN</v>
          </cell>
          <cell r="L7169" t="str">
            <v>ANO</v>
          </cell>
          <cell r="M7169" t="str">
            <v>Mateřská škola, Kly, Lom 289, okres Mělník</v>
          </cell>
          <cell r="O7169">
            <v>289</v>
          </cell>
          <cell r="Q7169">
            <v>27741</v>
          </cell>
          <cell r="R7169" t="str">
            <v>Kly</v>
          </cell>
          <cell r="S7169">
            <v>315624483</v>
          </cell>
          <cell r="T7169" t="str">
            <v>mskly@centrum.cz</v>
          </cell>
        </row>
        <row r="7170">
          <cell r="A7170">
            <v>600115925</v>
          </cell>
          <cell r="B7170">
            <v>71000283</v>
          </cell>
          <cell r="C7170" t="str">
            <v>Jihomoravský kraj</v>
          </cell>
          <cell r="D7170" t="str">
            <v xml:space="preserve">Hodonín </v>
          </cell>
          <cell r="E7170" t="str">
            <v>Městský úřad Veselí nad Moravou</v>
          </cell>
          <cell r="F7170" t="str">
            <v>Veselí nad Moravou</v>
          </cell>
          <cell r="G7170" t="str">
            <v>obec</v>
          </cell>
          <cell r="H7170">
            <v>600115925</v>
          </cell>
          <cell r="I7170" t="str">
            <v>71000283</v>
          </cell>
          <cell r="J7170">
            <v>420</v>
          </cell>
          <cell r="K7170" t="str">
            <v>SINGCLEAN</v>
          </cell>
          <cell r="L7170" t="str">
            <v>ANO</v>
          </cell>
          <cell r="M7170" t="str">
            <v>Základní škola Kuželov, okres Hodonín, příspěvková organizace</v>
          </cell>
          <cell r="O7170">
            <v>1</v>
          </cell>
          <cell r="Q7170">
            <v>69673</v>
          </cell>
          <cell r="R7170" t="str">
            <v>Kuželov</v>
          </cell>
          <cell r="S7170">
            <v>518329828</v>
          </cell>
          <cell r="T7170" t="str">
            <v>zskuzelov@centrum.cz</v>
          </cell>
        </row>
        <row r="7171">
          <cell r="A7171">
            <v>600045021</v>
          </cell>
          <cell r="B7171">
            <v>71000313</v>
          </cell>
          <cell r="C7171" t="str">
            <v>Středočeský kraj</v>
          </cell>
          <cell r="D7171" t="str">
            <v xml:space="preserve">Kolín </v>
          </cell>
          <cell r="E7171" t="str">
            <v>Městský úřad Český Brod</v>
          </cell>
          <cell r="F7171" t="str">
            <v>Český Brod</v>
          </cell>
          <cell r="G7171" t="str">
            <v>obec</v>
          </cell>
          <cell r="H7171">
            <v>600045021</v>
          </cell>
          <cell r="I7171" t="str">
            <v>71000313</v>
          </cell>
          <cell r="J7171">
            <v>100</v>
          </cell>
          <cell r="K7171" t="str">
            <v>SINGCLEAN</v>
          </cell>
          <cell r="L7171" t="str">
            <v>ANO</v>
          </cell>
          <cell r="M7171" t="str">
            <v>Mateřská škola Tismice, okres Kolín, příspěvková organizace</v>
          </cell>
          <cell r="O7171">
            <v>112</v>
          </cell>
          <cell r="Q7171">
            <v>28201</v>
          </cell>
          <cell r="R7171" t="str">
            <v>Tismice</v>
          </cell>
          <cell r="S7171">
            <v>321623321</v>
          </cell>
        </row>
        <row r="7172">
          <cell r="A7172">
            <v>600061680</v>
          </cell>
          <cell r="B7172">
            <v>71000330</v>
          </cell>
          <cell r="C7172" t="str">
            <v>Jihočeský kraj</v>
          </cell>
          <cell r="D7172" t="str">
            <v xml:space="preserve">Písek </v>
          </cell>
          <cell r="E7172" t="str">
            <v>Městský úřad Milevsko</v>
          </cell>
          <cell r="F7172" t="str">
            <v>Milevsko</v>
          </cell>
          <cell r="G7172" t="str">
            <v>obec</v>
          </cell>
          <cell r="H7172">
            <v>600061680</v>
          </cell>
          <cell r="I7172" t="str">
            <v>71000330</v>
          </cell>
          <cell r="J7172">
            <v>160</v>
          </cell>
          <cell r="K7172" t="str">
            <v>SINGCLEAN</v>
          </cell>
          <cell r="L7172" t="str">
            <v>ANO</v>
          </cell>
          <cell r="M7172" t="str">
            <v>Mateřská škola Klubíčko Milevsko, B. Němcové 1380, okres Písek</v>
          </cell>
          <cell r="N7172" t="str">
            <v>B. Němcové</v>
          </cell>
          <cell r="O7172">
            <v>1380</v>
          </cell>
          <cell r="Q7172">
            <v>39901</v>
          </cell>
          <cell r="R7172" t="str">
            <v>Milevsko</v>
          </cell>
          <cell r="S7172">
            <v>382521346</v>
          </cell>
        </row>
        <row r="7173">
          <cell r="A7173">
            <v>600116603</v>
          </cell>
          <cell r="B7173">
            <v>71000348</v>
          </cell>
          <cell r="C7173" t="str">
            <v>Kraj Vysočina</v>
          </cell>
          <cell r="D7173" t="str">
            <v xml:space="preserve">Jihlava </v>
          </cell>
          <cell r="E7173" t="str">
            <v>Městský úřad Telč</v>
          </cell>
          <cell r="F7173" t="str">
            <v>Telč</v>
          </cell>
          <cell r="G7173" t="str">
            <v>obec</v>
          </cell>
          <cell r="H7173">
            <v>600116603</v>
          </cell>
          <cell r="I7173" t="str">
            <v>71000348</v>
          </cell>
          <cell r="J7173">
            <v>540</v>
          </cell>
          <cell r="K7173" t="str">
            <v>SINGCLEAN</v>
          </cell>
          <cell r="L7173" t="str">
            <v>ANO</v>
          </cell>
          <cell r="M7173" t="str">
            <v>Mateřská škola Telč, příspěvková organizace</v>
          </cell>
          <cell r="N7173" t="str">
            <v>Komenského</v>
          </cell>
          <cell r="O7173">
            <v>512</v>
          </cell>
          <cell r="Q7173">
            <v>58856</v>
          </cell>
          <cell r="R7173" t="str">
            <v>Telč</v>
          </cell>
          <cell r="S7173" t="str">
            <v>775 447 542 ,778773800</v>
          </cell>
          <cell r="T7173" t="str">
            <v>mstelc@ji.cz</v>
          </cell>
        </row>
        <row r="7174">
          <cell r="A7174">
            <v>600061698</v>
          </cell>
          <cell r="B7174">
            <v>71000356</v>
          </cell>
          <cell r="C7174" t="str">
            <v>Jihočeský kraj</v>
          </cell>
          <cell r="D7174" t="str">
            <v xml:space="preserve">Písek </v>
          </cell>
          <cell r="E7174" t="str">
            <v>Městský úřad Milevsko</v>
          </cell>
          <cell r="F7174" t="str">
            <v>Milevsko</v>
          </cell>
          <cell r="G7174" t="str">
            <v>obec</v>
          </cell>
          <cell r="H7174">
            <v>600061698</v>
          </cell>
          <cell r="I7174" t="str">
            <v>71000356</v>
          </cell>
          <cell r="J7174">
            <v>100</v>
          </cell>
          <cell r="K7174" t="str">
            <v>SINGCLEAN</v>
          </cell>
          <cell r="L7174" t="str">
            <v>ANO</v>
          </cell>
          <cell r="M7174" t="str">
            <v>Mateřská škola Pastelka Milevsko, J. Mařánka 226, okres Písek</v>
          </cell>
          <cell r="N7174" t="str">
            <v>J. Mařánka</v>
          </cell>
          <cell r="O7174">
            <v>226</v>
          </cell>
          <cell r="Q7174">
            <v>39901</v>
          </cell>
          <cell r="R7174" t="str">
            <v>Milevsko</v>
          </cell>
          <cell r="S7174">
            <v>382521583</v>
          </cell>
          <cell r="T7174" t="str">
            <v>mtspastelka@volny.cz</v>
          </cell>
        </row>
        <row r="7175">
          <cell r="A7175">
            <v>650038410</v>
          </cell>
          <cell r="B7175">
            <v>71000364</v>
          </cell>
          <cell r="C7175" t="str">
            <v>Jihočeský kraj</v>
          </cell>
          <cell r="D7175" t="str">
            <v xml:space="preserve">Písek </v>
          </cell>
          <cell r="E7175" t="str">
            <v>Městský úřad Milevsko</v>
          </cell>
          <cell r="F7175" t="str">
            <v>Milevsko</v>
          </cell>
          <cell r="G7175" t="str">
            <v>obec</v>
          </cell>
          <cell r="H7175">
            <v>650038410</v>
          </cell>
          <cell r="I7175" t="str">
            <v>71000364</v>
          </cell>
          <cell r="J7175">
            <v>560</v>
          </cell>
          <cell r="K7175" t="str">
            <v>SINGCLEAN</v>
          </cell>
          <cell r="L7175" t="str">
            <v>ANO</v>
          </cell>
          <cell r="M7175" t="str">
            <v>2. základní škola J. A. Komenského Milevsko, J. A. Komenského 1023, okres Písek</v>
          </cell>
          <cell r="N7175" t="str">
            <v>J. A. Komenského</v>
          </cell>
          <cell r="O7175">
            <v>1023</v>
          </cell>
          <cell r="Q7175">
            <v>39901</v>
          </cell>
          <cell r="R7175" t="str">
            <v>Milevsko</v>
          </cell>
          <cell r="S7175">
            <v>382521375</v>
          </cell>
          <cell r="T7175" t="str">
            <v>skola@2zsmilevsko.cz</v>
          </cell>
        </row>
        <row r="7176">
          <cell r="A7176">
            <v>600061701</v>
          </cell>
          <cell r="B7176">
            <v>71000372</v>
          </cell>
          <cell r="C7176" t="str">
            <v>Jihočeský kraj</v>
          </cell>
          <cell r="D7176" t="str">
            <v xml:space="preserve">Písek </v>
          </cell>
          <cell r="E7176" t="str">
            <v>Městský úřad Milevsko</v>
          </cell>
          <cell r="F7176" t="str">
            <v>Milevsko</v>
          </cell>
          <cell r="G7176" t="str">
            <v>obec</v>
          </cell>
          <cell r="H7176">
            <v>600061701</v>
          </cell>
          <cell r="I7176" t="str">
            <v>71000372</v>
          </cell>
          <cell r="J7176">
            <v>500</v>
          </cell>
          <cell r="K7176" t="str">
            <v>SINGCLEAN</v>
          </cell>
          <cell r="L7176" t="str">
            <v>ANO</v>
          </cell>
          <cell r="M7176" t="str">
            <v>Mateřská škola Sluníčko Milevsko, Jeřábkova 781, okres Písek</v>
          </cell>
          <cell r="N7176" t="str">
            <v>Jeřábkova</v>
          </cell>
          <cell r="O7176">
            <v>781</v>
          </cell>
          <cell r="Q7176">
            <v>39901</v>
          </cell>
          <cell r="R7176" t="str">
            <v>Milevsko</v>
          </cell>
          <cell r="S7176">
            <v>382521540</v>
          </cell>
          <cell r="T7176" t="str">
            <v>slunicko_ms@volny.cz</v>
          </cell>
        </row>
        <row r="7177">
          <cell r="A7177">
            <v>650038223</v>
          </cell>
          <cell r="B7177">
            <v>71000381</v>
          </cell>
          <cell r="C7177" t="str">
            <v>Jihočeský kraj</v>
          </cell>
          <cell r="D7177" t="str">
            <v xml:space="preserve">Písek </v>
          </cell>
          <cell r="E7177" t="str">
            <v>Městský úřad Milevsko</v>
          </cell>
          <cell r="F7177" t="str">
            <v>Milevsko</v>
          </cell>
          <cell r="G7177" t="str">
            <v>obec</v>
          </cell>
          <cell r="H7177">
            <v>650038223</v>
          </cell>
          <cell r="I7177" t="str">
            <v>71000381</v>
          </cell>
          <cell r="J7177">
            <v>700</v>
          </cell>
          <cell r="K7177" t="str">
            <v>SINGCLEAN</v>
          </cell>
          <cell r="L7177" t="str">
            <v>ANO</v>
          </cell>
          <cell r="M7177" t="str">
            <v>1. základní škola T. G. Masaryka Milevsko, Jeřábkova 690, okres Písek</v>
          </cell>
          <cell r="N7177" t="str">
            <v>Jeřábkova</v>
          </cell>
          <cell r="O7177">
            <v>690</v>
          </cell>
          <cell r="Q7177">
            <v>39901</v>
          </cell>
          <cell r="R7177" t="str">
            <v>Milevsko</v>
          </cell>
          <cell r="S7177">
            <v>382521393</v>
          </cell>
          <cell r="T7177" t="str">
            <v>skola@zsmilevsko.cz</v>
          </cell>
        </row>
        <row r="7178">
          <cell r="A7178">
            <v>600061710</v>
          </cell>
          <cell r="B7178">
            <v>71000399</v>
          </cell>
          <cell r="C7178" t="str">
            <v>Jihočeský kraj</v>
          </cell>
          <cell r="D7178" t="str">
            <v xml:space="preserve">Písek </v>
          </cell>
          <cell r="E7178" t="str">
            <v>Městský úřad Milevsko</v>
          </cell>
          <cell r="F7178" t="str">
            <v>Milevsko</v>
          </cell>
          <cell r="G7178" t="str">
            <v>obec</v>
          </cell>
          <cell r="H7178">
            <v>600061710</v>
          </cell>
          <cell r="I7178" t="str">
            <v>71000399</v>
          </cell>
          <cell r="J7178">
            <v>140</v>
          </cell>
          <cell r="K7178" t="str">
            <v>SINGCLEAN</v>
          </cell>
          <cell r="L7178" t="str">
            <v>ANO</v>
          </cell>
          <cell r="M7178" t="str">
            <v>Mateřská škola Kytička Milevsko, Jiráskova 764, okres Písek</v>
          </cell>
          <cell r="N7178" t="str">
            <v>Jiráskova</v>
          </cell>
          <cell r="O7178">
            <v>764</v>
          </cell>
          <cell r="Q7178">
            <v>39901</v>
          </cell>
          <cell r="R7178" t="str">
            <v>Milevsko</v>
          </cell>
          <cell r="S7178">
            <v>382521456</v>
          </cell>
          <cell r="T7178" t="str">
            <v>ms.kyticka@volny.cz</v>
          </cell>
        </row>
        <row r="7179">
          <cell r="A7179">
            <v>600117413</v>
          </cell>
          <cell r="B7179">
            <v>71000402</v>
          </cell>
          <cell r="C7179" t="str">
            <v>Kraj Vysočina</v>
          </cell>
          <cell r="D7179" t="str">
            <v xml:space="preserve">Jihlava </v>
          </cell>
          <cell r="E7179" t="str">
            <v>Městský úřad Telč</v>
          </cell>
          <cell r="F7179" t="str">
            <v>Telč</v>
          </cell>
          <cell r="G7179" t="str">
            <v>obec</v>
          </cell>
          <cell r="H7179">
            <v>600117413</v>
          </cell>
          <cell r="I7179" t="str">
            <v>71000402</v>
          </cell>
          <cell r="J7179" t="str">
            <v>X</v>
          </cell>
          <cell r="K7179" t="str">
            <v>SINGCLEAN</v>
          </cell>
          <cell r="L7179" t="str">
            <v>ANO</v>
          </cell>
          <cell r="M7179" t="str">
            <v>Dům dětí a mládeže Telč, příspěvková organizace</v>
          </cell>
          <cell r="N7179" t="str">
            <v>náměstí Zachariáše z Hradce</v>
          </cell>
          <cell r="O7179">
            <v>66</v>
          </cell>
          <cell r="Q7179">
            <v>58856</v>
          </cell>
          <cell r="R7179" t="str">
            <v>Telč</v>
          </cell>
          <cell r="S7179">
            <v>777470860</v>
          </cell>
          <cell r="T7179" t="str">
            <v>ddm.telc@volny.cz</v>
          </cell>
        </row>
        <row r="7180">
          <cell r="A7180">
            <v>600121127</v>
          </cell>
          <cell r="B7180">
            <v>71000411</v>
          </cell>
          <cell r="C7180" t="str">
            <v>Kraj Vysočina</v>
          </cell>
          <cell r="D7180" t="str">
            <v xml:space="preserve">Třebíč </v>
          </cell>
          <cell r="E7180" t="str">
            <v>Městský úřad Náměšť nad Oslavou</v>
          </cell>
          <cell r="F7180" t="str">
            <v>Náměšť nad Oslavou</v>
          </cell>
          <cell r="G7180" t="str">
            <v>obec</v>
          </cell>
          <cell r="H7180">
            <v>600121127</v>
          </cell>
          <cell r="I7180" t="str">
            <v>71000411</v>
          </cell>
          <cell r="J7180">
            <v>80</v>
          </cell>
          <cell r="K7180" t="str">
            <v>SINGCLEAN</v>
          </cell>
          <cell r="L7180" t="str">
            <v>ANO</v>
          </cell>
          <cell r="M7180" t="str">
            <v>Mateřská škola Sedlec, okres Třebíč</v>
          </cell>
          <cell r="O7180">
            <v>74</v>
          </cell>
          <cell r="Q7180">
            <v>67571</v>
          </cell>
          <cell r="R7180" t="str">
            <v>Sedlec</v>
          </cell>
          <cell r="S7180">
            <v>568620086</v>
          </cell>
          <cell r="T7180" t="str">
            <v>ms.sedlec@seznam.cz</v>
          </cell>
        </row>
        <row r="7181">
          <cell r="A7181">
            <v>600123341</v>
          </cell>
          <cell r="B7181">
            <v>71000429</v>
          </cell>
          <cell r="C7181" t="str">
            <v>Zlínský kraj</v>
          </cell>
          <cell r="D7181" t="str">
            <v xml:space="preserve">Uherské Hradiště </v>
          </cell>
          <cell r="E7181" t="str">
            <v>Městský úřad Uherské Hradiště</v>
          </cell>
          <cell r="F7181" t="str">
            <v>Uherské Hradiště</v>
          </cell>
          <cell r="G7181" t="str">
            <v>obec</v>
          </cell>
          <cell r="H7181">
            <v>600123341</v>
          </cell>
          <cell r="I7181" t="str">
            <v>71000429</v>
          </cell>
          <cell r="J7181">
            <v>40</v>
          </cell>
          <cell r="K7181" t="str">
            <v>SINGCLEAN</v>
          </cell>
          <cell r="L7181" t="str">
            <v>ANO</v>
          </cell>
          <cell r="M7181" t="str">
            <v>Mateřská škola, Nedachlebice, okres Uherské Hradiště, příspěvková organizace</v>
          </cell>
          <cell r="O7181">
            <v>282</v>
          </cell>
          <cell r="Q7181">
            <v>68712</v>
          </cell>
          <cell r="R7181" t="str">
            <v>Nedachlebice</v>
          </cell>
          <cell r="S7181">
            <v>572587770</v>
          </cell>
          <cell r="T7181" t="str">
            <v>ms.nedachlebice@seznam.cz</v>
          </cell>
        </row>
        <row r="7182">
          <cell r="A7182">
            <v>600117961</v>
          </cell>
          <cell r="B7182">
            <v>71000437</v>
          </cell>
          <cell r="C7182" t="str">
            <v>Zlínský kraj</v>
          </cell>
          <cell r="D7182" t="str">
            <v xml:space="preserve">Kroměříž </v>
          </cell>
          <cell r="E7182" t="str">
            <v>Městský úřad Kroměříž</v>
          </cell>
          <cell r="F7182" t="str">
            <v>Kroměříž</v>
          </cell>
          <cell r="G7182" t="str">
            <v>obec</v>
          </cell>
          <cell r="H7182">
            <v>600117961</v>
          </cell>
          <cell r="I7182" t="str">
            <v>71000437</v>
          </cell>
          <cell r="J7182">
            <v>240</v>
          </cell>
          <cell r="K7182" t="str">
            <v>SINGCLEAN</v>
          </cell>
          <cell r="L7182" t="str">
            <v>ANO</v>
          </cell>
          <cell r="M7182" t="str">
            <v>Mateřská škola Kvasice, okres Kroměříž, příspěvková organizace</v>
          </cell>
          <cell r="N7182" t="str">
            <v>Včelín</v>
          </cell>
          <cell r="O7182">
            <v>653</v>
          </cell>
          <cell r="Q7182">
            <v>76821</v>
          </cell>
          <cell r="R7182" t="str">
            <v>Kvasice</v>
          </cell>
          <cell r="S7182">
            <v>573358045</v>
          </cell>
          <cell r="T7182" t="str">
            <v>skolka@mskvasice.cz</v>
          </cell>
        </row>
        <row r="7183">
          <cell r="A7183">
            <v>600047474</v>
          </cell>
          <cell r="B7183">
            <v>71000445</v>
          </cell>
          <cell r="C7183" t="str">
            <v>Středočeský kraj</v>
          </cell>
          <cell r="D7183" t="str">
            <v xml:space="preserve">Mělník </v>
          </cell>
          <cell r="E7183" t="str">
            <v>Městský úřad Neratovice</v>
          </cell>
          <cell r="F7183" t="str">
            <v>Neratovice</v>
          </cell>
          <cell r="G7183" t="str">
            <v>obec</v>
          </cell>
          <cell r="H7183">
            <v>600047474</v>
          </cell>
          <cell r="I7183" t="str">
            <v>71000445</v>
          </cell>
          <cell r="J7183">
            <v>220</v>
          </cell>
          <cell r="K7183" t="str">
            <v>SINGCLEAN</v>
          </cell>
          <cell r="L7183" t="str">
            <v>ANO</v>
          </cell>
          <cell r="M7183" t="str">
            <v>Základní škola a Mateřská škola Nedomice okres Mělník</v>
          </cell>
          <cell r="O7183">
            <v>78</v>
          </cell>
          <cell r="Q7183">
            <v>27714</v>
          </cell>
          <cell r="R7183" t="str">
            <v>Nedomice</v>
          </cell>
          <cell r="S7183">
            <v>736629482</v>
          </cell>
          <cell r="T7183" t="str">
            <v>zsamsnedomice@gmail.com</v>
          </cell>
        </row>
        <row r="7184">
          <cell r="A7184">
            <v>600111245</v>
          </cell>
          <cell r="B7184">
            <v>71000453</v>
          </cell>
          <cell r="C7184" t="str">
            <v>Jihomoravský kraj</v>
          </cell>
          <cell r="D7184" t="str">
            <v xml:space="preserve">Brno-venkov </v>
          </cell>
          <cell r="E7184" t="str">
            <v>Městský úřad Šlapanice</v>
          </cell>
          <cell r="F7184" t="str">
            <v>Šlapanice</v>
          </cell>
          <cell r="G7184" t="str">
            <v>obec</v>
          </cell>
          <cell r="H7184">
            <v>600111245</v>
          </cell>
          <cell r="I7184" t="str">
            <v>71000453</v>
          </cell>
          <cell r="J7184">
            <v>140</v>
          </cell>
          <cell r="K7184" t="str">
            <v>SINGCLEAN</v>
          </cell>
          <cell r="L7184" t="str">
            <v>ANO</v>
          </cell>
          <cell r="M7184" t="str">
            <v>Mateřská škola a Základní škola Ostopovice, okres Brno-venkov, příspěvková organizace</v>
          </cell>
          <cell r="N7184" t="str">
            <v>Školní</v>
          </cell>
          <cell r="O7184">
            <v>2</v>
          </cell>
          <cell r="P7184">
            <v>18</v>
          </cell>
          <cell r="Q7184">
            <v>66449</v>
          </cell>
          <cell r="R7184" t="str">
            <v>Ostopovice</v>
          </cell>
          <cell r="S7184" t="str">
            <v>547 357 074 ,731485909</v>
          </cell>
          <cell r="T7184" t="str">
            <v>reditel@zsostopovice.cz</v>
          </cell>
        </row>
        <row r="7185">
          <cell r="A7185">
            <v>600054454</v>
          </cell>
          <cell r="B7185">
            <v>71000461</v>
          </cell>
          <cell r="C7185" t="str">
            <v>Středočeský kraj</v>
          </cell>
          <cell r="D7185" t="str">
            <v xml:space="preserve">Příbram </v>
          </cell>
          <cell r="E7185" t="str">
            <v>Městský úřad Sedlčany</v>
          </cell>
          <cell r="F7185" t="str">
            <v>Sedlčany</v>
          </cell>
          <cell r="G7185" t="str">
            <v>obec</v>
          </cell>
          <cell r="H7185">
            <v>600054454</v>
          </cell>
          <cell r="I7185" t="str">
            <v>71000461</v>
          </cell>
          <cell r="J7185">
            <v>460</v>
          </cell>
          <cell r="K7185" t="str">
            <v>SINGCLEAN</v>
          </cell>
          <cell r="L7185" t="str">
            <v>ANO</v>
          </cell>
          <cell r="M7185" t="str">
            <v>Základní škola a Mateřská škola Chlum, okres Příbram</v>
          </cell>
          <cell r="O7185">
            <v>16</v>
          </cell>
          <cell r="Q7185">
            <v>26293</v>
          </cell>
          <cell r="R7185" t="str">
            <v>Nalžovice</v>
          </cell>
          <cell r="S7185">
            <v>318864157</v>
          </cell>
          <cell r="T7185" t="str">
            <v>zsmschlum@volny.cz</v>
          </cell>
        </row>
        <row r="7186">
          <cell r="A7186">
            <v>600086828</v>
          </cell>
          <cell r="B7186">
            <v>71000496</v>
          </cell>
          <cell r="C7186" t="str">
            <v>Kraj Vysočina</v>
          </cell>
          <cell r="D7186" t="str">
            <v xml:space="preserve">Havlíčkův Brod </v>
          </cell>
          <cell r="E7186" t="str">
            <v>Městský úřad Havlíčkův Brod</v>
          </cell>
          <cell r="F7186" t="str">
            <v>Havlíčkův Brod</v>
          </cell>
          <cell r="G7186" t="str">
            <v>obec</v>
          </cell>
          <cell r="H7186">
            <v>600086828</v>
          </cell>
          <cell r="I7186" t="str">
            <v>71000496</v>
          </cell>
          <cell r="J7186">
            <v>40</v>
          </cell>
          <cell r="K7186" t="str">
            <v>SINGCLEAN</v>
          </cell>
          <cell r="L7186" t="str">
            <v>ANO</v>
          </cell>
          <cell r="M7186" t="str">
            <v>Mateřská škola Pohled</v>
          </cell>
          <cell r="N7186" t="str">
            <v>Zámecká</v>
          </cell>
          <cell r="O7186">
            <v>91</v>
          </cell>
          <cell r="Q7186">
            <v>58221</v>
          </cell>
          <cell r="R7186" t="str">
            <v>Pohled</v>
          </cell>
          <cell r="S7186">
            <v>569439252</v>
          </cell>
          <cell r="T7186" t="str">
            <v>mspohled@centrum.cz</v>
          </cell>
        </row>
        <row r="7187">
          <cell r="A7187">
            <v>600043011</v>
          </cell>
          <cell r="B7187">
            <v>71000500</v>
          </cell>
          <cell r="C7187" t="str">
            <v>Středočeský kraj</v>
          </cell>
          <cell r="D7187" t="str">
            <v xml:space="preserve">Beroun </v>
          </cell>
          <cell r="E7187" t="str">
            <v>Městský úřad Hořovice</v>
          </cell>
          <cell r="F7187" t="str">
            <v>Hořovice</v>
          </cell>
          <cell r="G7187" t="str">
            <v>obec</v>
          </cell>
          <cell r="H7187">
            <v>600043011</v>
          </cell>
          <cell r="I7187" t="str">
            <v>71000500</v>
          </cell>
          <cell r="J7187">
            <v>180</v>
          </cell>
          <cell r="K7187" t="str">
            <v>SINGCLEAN</v>
          </cell>
          <cell r="L7187" t="str">
            <v>ANO</v>
          </cell>
          <cell r="M7187" t="str">
            <v>Základní škola Praskolesy, okres Beroun</v>
          </cell>
          <cell r="O7187">
            <v>104</v>
          </cell>
          <cell r="Q7187">
            <v>26754</v>
          </cell>
          <cell r="R7187" t="str">
            <v>Praskolesy</v>
          </cell>
          <cell r="S7187">
            <v>311510674</v>
          </cell>
          <cell r="T7187" t="str">
            <v>zs.praskolesy@seznam.cz</v>
          </cell>
        </row>
        <row r="7188">
          <cell r="A7188">
            <v>600055361</v>
          </cell>
          <cell r="B7188">
            <v>71000518</v>
          </cell>
          <cell r="C7188" t="str">
            <v>Středočeský kraj</v>
          </cell>
          <cell r="D7188" t="str">
            <v xml:space="preserve">Rakovník </v>
          </cell>
          <cell r="E7188" t="str">
            <v>Městský úřad Rakovník</v>
          </cell>
          <cell r="F7188" t="str">
            <v>Rakovník</v>
          </cell>
          <cell r="G7188" t="str">
            <v>obec</v>
          </cell>
          <cell r="H7188">
            <v>600055361</v>
          </cell>
          <cell r="I7188" t="str">
            <v>71000518</v>
          </cell>
          <cell r="J7188">
            <v>20</v>
          </cell>
          <cell r="K7188" t="str">
            <v>SINGCLEAN</v>
          </cell>
          <cell r="L7188" t="str">
            <v>ANO</v>
          </cell>
          <cell r="M7188" t="str">
            <v>Mateřská škola Svojetín, okres Rakovník</v>
          </cell>
          <cell r="O7188">
            <v>142</v>
          </cell>
          <cell r="Q7188">
            <v>27004</v>
          </cell>
          <cell r="R7188" t="str">
            <v>Svojetín</v>
          </cell>
          <cell r="S7188">
            <v>313578743</v>
          </cell>
          <cell r="T7188" t="str">
            <v>ms.svojetin@gmail.com</v>
          </cell>
        </row>
        <row r="7189">
          <cell r="A7189">
            <v>600055655</v>
          </cell>
          <cell r="B7189">
            <v>71000526</v>
          </cell>
          <cell r="C7189" t="str">
            <v>Středočeský kraj</v>
          </cell>
          <cell r="D7189" t="str">
            <v xml:space="preserve">Rakovník </v>
          </cell>
          <cell r="E7189" t="str">
            <v>Městský úřad Rakovník</v>
          </cell>
          <cell r="F7189" t="str">
            <v>Rakovník</v>
          </cell>
          <cell r="G7189" t="str">
            <v>obec</v>
          </cell>
          <cell r="H7189">
            <v>600055655</v>
          </cell>
          <cell r="I7189" t="str">
            <v>71000526</v>
          </cell>
          <cell r="J7189">
            <v>0</v>
          </cell>
          <cell r="K7189" t="str">
            <v>SINGCLEAN</v>
          </cell>
          <cell r="L7189" t="str">
            <v>ANO</v>
          </cell>
          <cell r="M7189" t="str">
            <v>Základní škola a Mateřská škola Chrášťany, okres Rakovník</v>
          </cell>
          <cell r="O7189">
            <v>68</v>
          </cell>
          <cell r="Q7189">
            <v>27001</v>
          </cell>
          <cell r="R7189" t="str">
            <v>Chrášťany</v>
          </cell>
          <cell r="S7189">
            <v>313582260</v>
          </cell>
          <cell r="T7189" t="str">
            <v>zs.chrastany@email.cz</v>
          </cell>
        </row>
        <row r="7190">
          <cell r="A7190">
            <v>600055663</v>
          </cell>
          <cell r="B7190">
            <v>71000534</v>
          </cell>
          <cell r="C7190" t="str">
            <v>Středočeský kraj</v>
          </cell>
          <cell r="D7190" t="str">
            <v xml:space="preserve">Rakovník </v>
          </cell>
          <cell r="E7190" t="str">
            <v>Městský úřad Rakovník</v>
          </cell>
          <cell r="F7190" t="str">
            <v>Rakovník</v>
          </cell>
          <cell r="G7190" t="str">
            <v>obec</v>
          </cell>
          <cell r="H7190">
            <v>600055663</v>
          </cell>
          <cell r="I7190" t="str">
            <v>71000534</v>
          </cell>
          <cell r="J7190">
            <v>160</v>
          </cell>
          <cell r="K7190" t="str">
            <v>SINGCLEAN</v>
          </cell>
          <cell r="L7190" t="str">
            <v>ANO</v>
          </cell>
          <cell r="M7190" t="str">
            <v>Základní škola a mateřská škola Krušovice, okres Rakovník</v>
          </cell>
          <cell r="N7190" t="str">
            <v>Rabasova</v>
          </cell>
          <cell r="O7190">
            <v>128</v>
          </cell>
          <cell r="Q7190">
            <v>27053</v>
          </cell>
          <cell r="R7190" t="str">
            <v>Krušovice</v>
          </cell>
          <cell r="S7190">
            <v>602102755</v>
          </cell>
          <cell r="T7190" t="str">
            <v>reditelna@zskrusovice.cz</v>
          </cell>
        </row>
        <row r="7191">
          <cell r="A7191">
            <v>600053997</v>
          </cell>
          <cell r="B7191">
            <v>71000542</v>
          </cell>
          <cell r="C7191" t="str">
            <v>Středočeský kraj</v>
          </cell>
          <cell r="D7191" t="str">
            <v xml:space="preserve">Příbram </v>
          </cell>
          <cell r="E7191" t="str">
            <v>Městský úřad Příbram</v>
          </cell>
          <cell r="F7191" t="str">
            <v>Příbram</v>
          </cell>
          <cell r="G7191" t="str">
            <v>obec</v>
          </cell>
          <cell r="H7191">
            <v>600053997</v>
          </cell>
          <cell r="I7191" t="str">
            <v>71000542</v>
          </cell>
          <cell r="J7191">
            <v>140</v>
          </cell>
          <cell r="K7191" t="str">
            <v>SINGCLEAN</v>
          </cell>
          <cell r="L7191" t="str">
            <v>ANO</v>
          </cell>
          <cell r="M7191" t="str">
            <v>Mateřská škola Podlesí</v>
          </cell>
          <cell r="O7191">
            <v>257</v>
          </cell>
          <cell r="Q7191">
            <v>26101</v>
          </cell>
          <cell r="R7191" t="str">
            <v>Podlesí</v>
          </cell>
          <cell r="S7191">
            <v>318621281</v>
          </cell>
          <cell r="T7191" t="str">
            <v>ms.podlesi@seznam.cz</v>
          </cell>
        </row>
        <row r="7192">
          <cell r="A7192">
            <v>600053016</v>
          </cell>
          <cell r="B7192">
            <v>71000551</v>
          </cell>
          <cell r="C7192" t="str">
            <v>Středočeský kraj</v>
          </cell>
          <cell r="D7192" t="str">
            <v xml:space="preserve">Praha-západ </v>
          </cell>
          <cell r="E7192" t="str">
            <v>Městský úřad Černošice</v>
          </cell>
          <cell r="F7192" t="str">
            <v>Černošice</v>
          </cell>
          <cell r="G7192" t="str">
            <v>obec</v>
          </cell>
          <cell r="H7192">
            <v>600053016</v>
          </cell>
          <cell r="I7192" t="str">
            <v>71000551</v>
          </cell>
          <cell r="J7192">
            <v>120</v>
          </cell>
          <cell r="K7192" t="str">
            <v>SINGCLEAN</v>
          </cell>
          <cell r="L7192" t="str">
            <v>ANO</v>
          </cell>
          <cell r="M7192" t="str">
            <v>Mateřská škola Úholičky, příspěvková organizace</v>
          </cell>
          <cell r="N7192" t="str">
            <v>Na Chlumci</v>
          </cell>
          <cell r="O7192">
            <v>257</v>
          </cell>
          <cell r="Q7192">
            <v>25264</v>
          </cell>
          <cell r="R7192" t="str">
            <v>Úholičky</v>
          </cell>
          <cell r="S7192">
            <v>220930642</v>
          </cell>
        </row>
        <row r="7193">
          <cell r="A7193">
            <v>600061973</v>
          </cell>
          <cell r="B7193">
            <v>71000569</v>
          </cell>
          <cell r="C7193" t="str">
            <v>Jihočeský kraj</v>
          </cell>
          <cell r="D7193" t="str">
            <v xml:space="preserve">Písek </v>
          </cell>
          <cell r="E7193" t="str">
            <v>Městský úřad Milevsko</v>
          </cell>
          <cell r="F7193" t="str">
            <v>Milevsko</v>
          </cell>
          <cell r="G7193" t="str">
            <v>obec</v>
          </cell>
          <cell r="H7193">
            <v>600061973</v>
          </cell>
          <cell r="I7193" t="str">
            <v>71000569</v>
          </cell>
          <cell r="J7193">
            <v>40</v>
          </cell>
          <cell r="K7193" t="str">
            <v>SINGCLEAN</v>
          </cell>
          <cell r="L7193" t="str">
            <v>ANO</v>
          </cell>
          <cell r="M7193" t="str">
            <v>Mateřská škola Božetice</v>
          </cell>
          <cell r="O7193">
            <v>7</v>
          </cell>
          <cell r="Q7193">
            <v>39901</v>
          </cell>
          <cell r="R7193" t="str">
            <v>Božetice</v>
          </cell>
          <cell r="S7193">
            <v>382581436</v>
          </cell>
        </row>
        <row r="7194">
          <cell r="A7194">
            <v>600052818</v>
          </cell>
          <cell r="B7194">
            <v>71000577</v>
          </cell>
          <cell r="C7194" t="str">
            <v>Středočeský kraj</v>
          </cell>
          <cell r="D7194" t="str">
            <v xml:space="preserve">Praha-západ </v>
          </cell>
          <cell r="E7194" t="str">
            <v>Městský úřad Černošice</v>
          </cell>
          <cell r="F7194" t="str">
            <v>Černošice</v>
          </cell>
          <cell r="G7194" t="str">
            <v>obec</v>
          </cell>
          <cell r="H7194">
            <v>600052818</v>
          </cell>
          <cell r="I7194" t="str">
            <v>71000577</v>
          </cell>
          <cell r="J7194">
            <v>240</v>
          </cell>
          <cell r="K7194" t="str">
            <v>SINGCLEAN</v>
          </cell>
          <cell r="L7194" t="str">
            <v>ANO</v>
          </cell>
          <cell r="M7194" t="str">
            <v>Mateřská škola Holubice, okres Praha-západ</v>
          </cell>
          <cell r="N7194" t="str">
            <v>Lesní</v>
          </cell>
          <cell r="O7194">
            <v>58</v>
          </cell>
          <cell r="Q7194">
            <v>25265</v>
          </cell>
          <cell r="R7194" t="str">
            <v>Holubice</v>
          </cell>
          <cell r="S7194">
            <v>736190341</v>
          </cell>
          <cell r="T7194" t="str">
            <v>msholubice@gmail.com</v>
          </cell>
        </row>
        <row r="7195">
          <cell r="A7195">
            <v>600046427</v>
          </cell>
          <cell r="B7195">
            <v>71000585</v>
          </cell>
          <cell r="C7195" t="str">
            <v>Středočeský kraj</v>
          </cell>
          <cell r="D7195" t="str">
            <v xml:space="preserve">Benešov </v>
          </cell>
          <cell r="E7195" t="str">
            <v>Městský úřad Benešov</v>
          </cell>
          <cell r="F7195" t="str">
            <v>Benešov</v>
          </cell>
          <cell r="G7195" t="str">
            <v>obec</v>
          </cell>
          <cell r="H7195">
            <v>600046427</v>
          </cell>
          <cell r="I7195" t="str">
            <v>71000585</v>
          </cell>
          <cell r="J7195">
            <v>1300</v>
          </cell>
          <cell r="K7195" t="str">
            <v>SINGCLEAN</v>
          </cell>
          <cell r="L7195" t="str">
            <v>ANO</v>
          </cell>
          <cell r="M7195" t="str">
            <v>Základní škola a mateřská škola Sázava</v>
          </cell>
          <cell r="N7195" t="str">
            <v>nám. Voskovce a Wericha</v>
          </cell>
          <cell r="O7195">
            <v>290</v>
          </cell>
          <cell r="Q7195">
            <v>28506</v>
          </cell>
          <cell r="R7195" t="str">
            <v>Sázava</v>
          </cell>
          <cell r="S7195">
            <v>327321114</v>
          </cell>
          <cell r="T7195" t="str">
            <v>reditelstvi@zssazava.cz</v>
          </cell>
        </row>
        <row r="7196">
          <cell r="A7196">
            <v>613400445</v>
          </cell>
          <cell r="B7196">
            <v>71000615</v>
          </cell>
          <cell r="C7196" t="str">
            <v>Středočeský kraj</v>
          </cell>
          <cell r="D7196" t="str">
            <v xml:space="preserve">Kutná Hora </v>
          </cell>
          <cell r="E7196" t="str">
            <v>Městský úřad Kutná Hora</v>
          </cell>
          <cell r="F7196" t="str">
            <v>Kutná Hora</v>
          </cell>
          <cell r="G7196" t="str">
            <v>obec</v>
          </cell>
          <cell r="H7196">
            <v>613400445</v>
          </cell>
          <cell r="I7196" t="str">
            <v>71000615</v>
          </cell>
          <cell r="J7196">
            <v>40</v>
          </cell>
          <cell r="K7196" t="str">
            <v>SINGCLEAN</v>
          </cell>
          <cell r="L7196" t="str">
            <v>ANO</v>
          </cell>
          <cell r="M7196" t="str">
            <v>Školní jídelny Kutná Hora</v>
          </cell>
          <cell r="N7196" t="str">
            <v>Jana Palacha</v>
          </cell>
          <cell r="O7196">
            <v>166</v>
          </cell>
          <cell r="Q7196">
            <v>28401</v>
          </cell>
          <cell r="R7196" t="str">
            <v>Kutná Hora</v>
          </cell>
          <cell r="S7196">
            <v>327562135</v>
          </cell>
        </row>
        <row r="7197">
          <cell r="A7197">
            <v>600047521</v>
          </cell>
          <cell r="B7197">
            <v>71000623</v>
          </cell>
          <cell r="C7197" t="str">
            <v>Středočeský kraj</v>
          </cell>
          <cell r="D7197" t="str">
            <v xml:space="preserve">Mělník </v>
          </cell>
          <cell r="E7197" t="str">
            <v>Městský úřad Mělník</v>
          </cell>
          <cell r="F7197" t="str">
            <v>Mělník</v>
          </cell>
          <cell r="G7197" t="str">
            <v>obec</v>
          </cell>
          <cell r="H7197">
            <v>600047521</v>
          </cell>
          <cell r="I7197" t="str">
            <v>71000623</v>
          </cell>
          <cell r="J7197">
            <v>240</v>
          </cell>
          <cell r="K7197" t="str">
            <v>SINGCLEAN</v>
          </cell>
          <cell r="L7197" t="str">
            <v>ANO</v>
          </cell>
          <cell r="M7197" t="str">
            <v>Základní škola a Mateřská škola Želízy, okres Mělník, příspěvková organizace</v>
          </cell>
          <cell r="O7197">
            <v>58</v>
          </cell>
          <cell r="Q7197">
            <v>27721</v>
          </cell>
          <cell r="R7197" t="str">
            <v>Želízy</v>
          </cell>
          <cell r="S7197">
            <v>315697218</v>
          </cell>
          <cell r="T7197" t="str">
            <v>zsmszelizy@seznam.cz</v>
          </cell>
        </row>
        <row r="7198">
          <cell r="A7198">
            <v>600043606</v>
          </cell>
          <cell r="B7198">
            <v>71000631</v>
          </cell>
          <cell r="C7198" t="str">
            <v>Středočeský kraj</v>
          </cell>
          <cell r="D7198" t="str">
            <v xml:space="preserve">Kladno </v>
          </cell>
          <cell r="E7198" t="str">
            <v>Magistrát města Kladna</v>
          </cell>
          <cell r="F7198" t="str">
            <v>Kladno</v>
          </cell>
          <cell r="G7198" t="str">
            <v>obec</v>
          </cell>
          <cell r="H7198">
            <v>600043606</v>
          </cell>
          <cell r="I7198" t="str">
            <v>71000631</v>
          </cell>
          <cell r="J7198">
            <v>100</v>
          </cell>
          <cell r="K7198" t="str">
            <v>SINGCLEAN</v>
          </cell>
          <cell r="L7198" t="str">
            <v>ANO</v>
          </cell>
          <cell r="M7198" t="str">
            <v>Mateřská škola Lidice, okres Kladno</v>
          </cell>
          <cell r="N7198" t="str">
            <v>Tokajická</v>
          </cell>
          <cell r="O7198">
            <v>160</v>
          </cell>
          <cell r="Q7198">
            <v>27354</v>
          </cell>
          <cell r="R7198" t="str">
            <v>Lidice</v>
          </cell>
          <cell r="S7198">
            <v>312245532</v>
          </cell>
          <cell r="T7198" t="str">
            <v>skolka.lidice@seznam.cz</v>
          </cell>
        </row>
        <row r="7199">
          <cell r="A7199">
            <v>600088456</v>
          </cell>
          <cell r="B7199">
            <v>71000640</v>
          </cell>
          <cell r="C7199" t="str">
            <v>Královéhradecký kraj</v>
          </cell>
          <cell r="D7199" t="str">
            <v xml:space="preserve">Hradec Králové </v>
          </cell>
          <cell r="E7199" t="str">
            <v>Magistrát města Hradce Králové</v>
          </cell>
          <cell r="F7199" t="str">
            <v>Hradec Králové</v>
          </cell>
          <cell r="G7199" t="str">
            <v>obec</v>
          </cell>
          <cell r="H7199">
            <v>600088456</v>
          </cell>
          <cell r="I7199" t="str">
            <v>71000640</v>
          </cell>
          <cell r="J7199">
            <v>260</v>
          </cell>
          <cell r="K7199" t="str">
            <v>SINGCLEAN</v>
          </cell>
          <cell r="L7199" t="str">
            <v>ANO</v>
          </cell>
          <cell r="M7199" t="str">
            <v>Mateřská škola, Hradec Králové-Věkoše, K Sokolovně 349</v>
          </cell>
          <cell r="N7199" t="str">
            <v>K Sokolovně</v>
          </cell>
          <cell r="O7199">
            <v>349</v>
          </cell>
          <cell r="P7199">
            <v>12</v>
          </cell>
          <cell r="Q7199">
            <v>50341</v>
          </cell>
          <cell r="R7199" t="str">
            <v>Hradec Králové</v>
          </cell>
          <cell r="S7199">
            <v>720221413</v>
          </cell>
          <cell r="T7199" t="str">
            <v>vekose.ms@volny.cz</v>
          </cell>
        </row>
        <row r="7200">
          <cell r="A7200">
            <v>600087824</v>
          </cell>
          <cell r="B7200">
            <v>71000658</v>
          </cell>
          <cell r="C7200" t="str">
            <v>Královéhradecký kraj</v>
          </cell>
          <cell r="D7200" t="str">
            <v xml:space="preserve">Hradec Králové </v>
          </cell>
          <cell r="E7200" t="str">
            <v>Magistrát města Hradce Králové</v>
          </cell>
          <cell r="F7200" t="str">
            <v>Hradec Králové</v>
          </cell>
          <cell r="G7200" t="str">
            <v>obec</v>
          </cell>
          <cell r="H7200">
            <v>600087824</v>
          </cell>
          <cell r="I7200" t="str">
            <v>71000658</v>
          </cell>
          <cell r="J7200">
            <v>580</v>
          </cell>
          <cell r="K7200" t="str">
            <v>SINGCLEAN</v>
          </cell>
          <cell r="L7200" t="str">
            <v>ANO</v>
          </cell>
          <cell r="M7200" t="str">
            <v>Mateřská škola Lužická, Hradec Králové, Severní 842</v>
          </cell>
          <cell r="N7200" t="str">
            <v>Severní</v>
          </cell>
          <cell r="O7200">
            <v>842</v>
          </cell>
          <cell r="P7200">
            <v>22</v>
          </cell>
          <cell r="Q7200">
            <v>50003</v>
          </cell>
          <cell r="R7200" t="str">
            <v>Hradec Králové</v>
          </cell>
          <cell r="S7200">
            <v>495541288</v>
          </cell>
          <cell r="T7200" t="str">
            <v>ms.luzicka@seznam.cz</v>
          </cell>
        </row>
        <row r="7201">
          <cell r="A7201">
            <v>600088448</v>
          </cell>
          <cell r="B7201">
            <v>71000666</v>
          </cell>
          <cell r="C7201" t="str">
            <v>Královéhradecký kraj</v>
          </cell>
          <cell r="D7201" t="str">
            <v xml:space="preserve">Hradec Králové </v>
          </cell>
          <cell r="E7201" t="str">
            <v>Magistrát města Hradce Králové</v>
          </cell>
          <cell r="F7201" t="str">
            <v>Hradec Králové</v>
          </cell>
          <cell r="G7201" t="str">
            <v>obec</v>
          </cell>
          <cell r="H7201">
            <v>600088448</v>
          </cell>
          <cell r="I7201" t="str">
            <v>71000666</v>
          </cell>
          <cell r="J7201">
            <v>380</v>
          </cell>
          <cell r="K7201" t="str">
            <v>SINGCLEAN</v>
          </cell>
          <cell r="L7201" t="str">
            <v>ANO</v>
          </cell>
          <cell r="M7201" t="str">
            <v>Mateřská škola Klíček, Hradec Králové, Urxova 342</v>
          </cell>
          <cell r="N7201" t="str">
            <v>Urxova</v>
          </cell>
          <cell r="O7201">
            <v>342</v>
          </cell>
          <cell r="P7201">
            <v>6</v>
          </cell>
          <cell r="Q7201">
            <v>50006</v>
          </cell>
          <cell r="R7201" t="str">
            <v>Hradec Králové</v>
          </cell>
          <cell r="S7201" t="str">
            <v>495 261 463 ,725796262</v>
          </cell>
          <cell r="T7201" t="str">
            <v>info@msklicekhk.cz</v>
          </cell>
        </row>
        <row r="7202">
          <cell r="A7202">
            <v>600139638</v>
          </cell>
          <cell r="B7202">
            <v>71000674</v>
          </cell>
          <cell r="C7202" t="str">
            <v>Olomoucký kraj</v>
          </cell>
          <cell r="D7202" t="str">
            <v xml:space="preserve">Olomouc </v>
          </cell>
          <cell r="E7202" t="str">
            <v>Městský úřad Šternberk</v>
          </cell>
          <cell r="F7202" t="str">
            <v>Šternberk</v>
          </cell>
          <cell r="G7202" t="str">
            <v>obec</v>
          </cell>
          <cell r="H7202">
            <v>600139638</v>
          </cell>
          <cell r="I7202" t="str">
            <v>71000674</v>
          </cell>
          <cell r="J7202">
            <v>60</v>
          </cell>
          <cell r="K7202" t="str">
            <v>SINGCLEAN</v>
          </cell>
          <cell r="L7202" t="str">
            <v>ANO</v>
          </cell>
          <cell r="M7202" t="str">
            <v>Mateřská škola Domašov u Šternberka, okres Olomouc, příspěvková organizace</v>
          </cell>
          <cell r="O7202">
            <v>61</v>
          </cell>
          <cell r="Q7202">
            <v>78501</v>
          </cell>
          <cell r="R7202" t="str">
            <v>Domašov u Šternberka</v>
          </cell>
          <cell r="S7202">
            <v>723009849</v>
          </cell>
          <cell r="T7202" t="str">
            <v>msdomasov@seznam.cz</v>
          </cell>
        </row>
        <row r="7203">
          <cell r="A7203">
            <v>600088430</v>
          </cell>
          <cell r="B7203">
            <v>71000682</v>
          </cell>
          <cell r="C7203" t="str">
            <v>Královéhradecký kraj</v>
          </cell>
          <cell r="D7203" t="str">
            <v xml:space="preserve">Hradec Králové </v>
          </cell>
          <cell r="E7203" t="str">
            <v>Magistrát města Hradce Králové</v>
          </cell>
          <cell r="F7203" t="str">
            <v>Hradec Králové</v>
          </cell>
          <cell r="G7203" t="str">
            <v>obec</v>
          </cell>
          <cell r="H7203">
            <v>600088430</v>
          </cell>
          <cell r="I7203" t="str">
            <v>71000682</v>
          </cell>
          <cell r="J7203">
            <v>280</v>
          </cell>
          <cell r="K7203" t="str">
            <v>SINGCLEAN</v>
          </cell>
          <cell r="L7203" t="str">
            <v>ANO</v>
          </cell>
          <cell r="M7203" t="str">
            <v>Mateřská škola, Hradec Králové, M. Horákové 1143</v>
          </cell>
          <cell r="N7203" t="str">
            <v>Milady Horákové</v>
          </cell>
          <cell r="O7203">
            <v>1143</v>
          </cell>
          <cell r="P7203">
            <v>18</v>
          </cell>
          <cell r="Q7203">
            <v>50006</v>
          </cell>
          <cell r="R7203" t="str">
            <v>Hradec Králové</v>
          </cell>
          <cell r="S7203">
            <v>495261663</v>
          </cell>
          <cell r="T7203" t="str">
            <v>msmhorakove@seznam.cz</v>
          </cell>
        </row>
        <row r="7204">
          <cell r="A7204">
            <v>668000571</v>
          </cell>
          <cell r="B7204">
            <v>71000691</v>
          </cell>
          <cell r="C7204" t="str">
            <v>Královéhradecký kraj</v>
          </cell>
          <cell r="D7204" t="str">
            <v xml:space="preserve">Hradec Králové </v>
          </cell>
          <cell r="E7204" t="str">
            <v>Magistrát města Hradce Králové</v>
          </cell>
          <cell r="F7204" t="str">
            <v>Hradec Králové</v>
          </cell>
          <cell r="G7204" t="str">
            <v>obec</v>
          </cell>
          <cell r="H7204">
            <v>668000571</v>
          </cell>
          <cell r="I7204" t="str">
            <v>71000691</v>
          </cell>
          <cell r="J7204">
            <v>500</v>
          </cell>
          <cell r="K7204" t="str">
            <v>SINGCLEAN</v>
          </cell>
          <cell r="L7204" t="str">
            <v>ANO</v>
          </cell>
          <cell r="M7204" t="str">
            <v>Mateřská škola, Hradec Králové, Kampanova 1488</v>
          </cell>
          <cell r="N7204" t="str">
            <v>Kampanova</v>
          </cell>
          <cell r="O7204">
            <v>1488</v>
          </cell>
          <cell r="P7204">
            <v>1</v>
          </cell>
          <cell r="Q7204">
            <v>50002</v>
          </cell>
          <cell r="R7204" t="str">
            <v>Hradec Králové</v>
          </cell>
          <cell r="S7204">
            <v>495523806</v>
          </cell>
          <cell r="T7204" t="str">
            <v>mskampanova@volny.cz</v>
          </cell>
        </row>
        <row r="7205">
          <cell r="A7205">
            <v>668000554</v>
          </cell>
          <cell r="B7205">
            <v>71000712</v>
          </cell>
          <cell r="C7205" t="str">
            <v>Královéhradecký kraj</v>
          </cell>
          <cell r="D7205" t="str">
            <v xml:space="preserve">Hradec Králové </v>
          </cell>
          <cell r="E7205" t="str">
            <v>Magistrát města Hradce Králové</v>
          </cell>
          <cell r="F7205" t="str">
            <v>Hradec Králové</v>
          </cell>
          <cell r="G7205" t="str">
            <v>obec</v>
          </cell>
          <cell r="H7205">
            <v>668000554</v>
          </cell>
          <cell r="I7205" t="str">
            <v>71000712</v>
          </cell>
          <cell r="J7205">
            <v>320</v>
          </cell>
          <cell r="K7205" t="str">
            <v>SINGCLEAN</v>
          </cell>
          <cell r="L7205" t="str">
            <v>ANO</v>
          </cell>
          <cell r="M7205" t="str">
            <v>Mateřská škola, Hradec Králové, Třebechovická 837</v>
          </cell>
          <cell r="N7205" t="str">
            <v>Třebechovická</v>
          </cell>
          <cell r="O7205">
            <v>837</v>
          </cell>
          <cell r="P7205">
            <v>1</v>
          </cell>
          <cell r="Q7205">
            <v>50003</v>
          </cell>
          <cell r="R7205" t="str">
            <v>Hradec Králové</v>
          </cell>
          <cell r="S7205">
            <v>495542679</v>
          </cell>
          <cell r="T7205" t="str">
            <v>mstrebechovicka@gmail.com</v>
          </cell>
        </row>
        <row r="7206">
          <cell r="A7206">
            <v>668000538</v>
          </cell>
          <cell r="B7206">
            <v>71000747</v>
          </cell>
          <cell r="C7206" t="str">
            <v>Královéhradecký kraj</v>
          </cell>
          <cell r="D7206" t="str">
            <v xml:space="preserve">Hradec Králové </v>
          </cell>
          <cell r="E7206" t="str">
            <v>Magistrát města Hradce Králové</v>
          </cell>
          <cell r="F7206" t="str">
            <v>Hradec Králové</v>
          </cell>
          <cell r="G7206" t="str">
            <v>obec</v>
          </cell>
          <cell r="H7206">
            <v>668000538</v>
          </cell>
          <cell r="I7206" t="str">
            <v>71000747</v>
          </cell>
          <cell r="J7206">
            <v>600</v>
          </cell>
          <cell r="K7206" t="str">
            <v>SINGCLEAN</v>
          </cell>
          <cell r="L7206" t="str">
            <v>ANO</v>
          </cell>
          <cell r="M7206" t="str">
            <v>Mateřská škola Sluníčko, Hradec Králové, Štefánikova 373</v>
          </cell>
          <cell r="N7206" t="str">
            <v>Štefánikova</v>
          </cell>
          <cell r="O7206">
            <v>373</v>
          </cell>
          <cell r="P7206">
            <v>12</v>
          </cell>
          <cell r="Q7206">
            <v>50011</v>
          </cell>
          <cell r="R7206" t="str">
            <v>Hradec Králové</v>
          </cell>
          <cell r="S7206">
            <v>495261671</v>
          </cell>
          <cell r="T7206" t="str">
            <v>info@skolkaslunicko.cz</v>
          </cell>
        </row>
        <row r="7207">
          <cell r="A7207">
            <v>668000503</v>
          </cell>
          <cell r="B7207">
            <v>71000755</v>
          </cell>
          <cell r="C7207" t="str">
            <v>Královéhradecký kraj</v>
          </cell>
          <cell r="D7207" t="str">
            <v xml:space="preserve">Hradec Králové </v>
          </cell>
          <cell r="E7207" t="str">
            <v>Magistrát města Hradce Králové</v>
          </cell>
          <cell r="F7207" t="str">
            <v>Hradec Králové</v>
          </cell>
          <cell r="G7207" t="str">
            <v>obec</v>
          </cell>
          <cell r="H7207">
            <v>668000503</v>
          </cell>
          <cell r="I7207" t="str">
            <v>71000755</v>
          </cell>
          <cell r="J7207">
            <v>400</v>
          </cell>
          <cell r="K7207" t="str">
            <v>SINGCLEAN</v>
          </cell>
          <cell r="L7207" t="str">
            <v>ANO</v>
          </cell>
          <cell r="M7207" t="str">
            <v>Mateřská škola Kamarád, Hradec Králové, Veverkova 1495</v>
          </cell>
          <cell r="N7207" t="str">
            <v>Veverkova</v>
          </cell>
          <cell r="O7207">
            <v>1495</v>
          </cell>
          <cell r="P7207">
            <v>36</v>
          </cell>
          <cell r="Q7207">
            <v>50002</v>
          </cell>
          <cell r="R7207" t="str">
            <v>Hradec Králové</v>
          </cell>
          <cell r="S7207">
            <v>495538706</v>
          </cell>
          <cell r="T7207" t="str">
            <v>skolka.kamarad.hk@gmail.com</v>
          </cell>
        </row>
        <row r="7208">
          <cell r="A7208">
            <v>668000562</v>
          </cell>
          <cell r="B7208">
            <v>71000763</v>
          </cell>
          <cell r="C7208" t="str">
            <v>Královéhradecký kraj</v>
          </cell>
          <cell r="D7208" t="str">
            <v xml:space="preserve">Hradec Králové </v>
          </cell>
          <cell r="E7208" t="str">
            <v>Magistrát města Hradce Králové</v>
          </cell>
          <cell r="F7208" t="str">
            <v>Hradec Králové</v>
          </cell>
          <cell r="G7208" t="str">
            <v>obec</v>
          </cell>
          <cell r="H7208">
            <v>668000562</v>
          </cell>
          <cell r="I7208" t="str">
            <v>71000763</v>
          </cell>
          <cell r="J7208">
            <v>360</v>
          </cell>
          <cell r="K7208" t="str">
            <v>SINGCLEAN</v>
          </cell>
          <cell r="L7208" t="str">
            <v>ANO</v>
          </cell>
          <cell r="M7208" t="str">
            <v>Mateřská škola Čtyřlístek, Hradec Králové, Švendova 1127</v>
          </cell>
          <cell r="N7208" t="str">
            <v>Švendova</v>
          </cell>
          <cell r="O7208">
            <v>1127</v>
          </cell>
          <cell r="P7208">
            <v>4</v>
          </cell>
          <cell r="Q7208">
            <v>50003</v>
          </cell>
          <cell r="R7208" t="str">
            <v>Hradec Králové</v>
          </cell>
          <cell r="S7208">
            <v>495512153</v>
          </cell>
          <cell r="T7208" t="str">
            <v>mssvendovahk@seznam.cz</v>
          </cell>
        </row>
        <row r="7209">
          <cell r="A7209">
            <v>600121763</v>
          </cell>
          <cell r="B7209">
            <v>71000771</v>
          </cell>
          <cell r="C7209" t="str">
            <v>Kraj Vysočina</v>
          </cell>
          <cell r="D7209" t="str">
            <v xml:space="preserve">Třebíč </v>
          </cell>
          <cell r="E7209" t="str">
            <v>Městský úřad Třebíč</v>
          </cell>
          <cell r="F7209" t="str">
            <v>Třebíč</v>
          </cell>
          <cell r="G7209" t="str">
            <v>obec</v>
          </cell>
          <cell r="H7209">
            <v>600121763</v>
          </cell>
          <cell r="I7209" t="str">
            <v>71000771</v>
          </cell>
          <cell r="J7209">
            <v>260</v>
          </cell>
          <cell r="K7209" t="str">
            <v>SINGCLEAN</v>
          </cell>
          <cell r="L7209" t="str">
            <v>ANO</v>
          </cell>
          <cell r="M7209" t="str">
            <v>Základní škola a mateřská škola Trnava, okres Třebíč, příspěvková organizace</v>
          </cell>
          <cell r="O7209">
            <v>75</v>
          </cell>
          <cell r="Q7209">
            <v>67401</v>
          </cell>
          <cell r="R7209" t="str">
            <v>Trnava</v>
          </cell>
          <cell r="S7209">
            <v>568823547</v>
          </cell>
          <cell r="T7209" t="str">
            <v>zstrnava@seznam.cz</v>
          </cell>
        </row>
        <row r="7210">
          <cell r="A7210">
            <v>600145956</v>
          </cell>
          <cell r="B7210">
            <v>71000780</v>
          </cell>
          <cell r="C7210" t="str">
            <v>Olomoucký kraj</v>
          </cell>
          <cell r="D7210" t="str">
            <v xml:space="preserve">Přerov </v>
          </cell>
          <cell r="E7210" t="str">
            <v>Městský úřad Hranice</v>
          </cell>
          <cell r="F7210" t="str">
            <v>Hranice</v>
          </cell>
          <cell r="G7210" t="str">
            <v>obec</v>
          </cell>
          <cell r="H7210">
            <v>600145956</v>
          </cell>
          <cell r="I7210" t="str">
            <v>71000780</v>
          </cell>
          <cell r="J7210">
            <v>80</v>
          </cell>
          <cell r="K7210" t="str">
            <v>SINGCLEAN</v>
          </cell>
          <cell r="L7210" t="str">
            <v>ANO</v>
          </cell>
          <cell r="M7210" t="str">
            <v>Mateřská škola Horní Újezd, příspěvková organizace</v>
          </cell>
          <cell r="O7210">
            <v>100</v>
          </cell>
          <cell r="Q7210">
            <v>75353</v>
          </cell>
          <cell r="R7210" t="str">
            <v>Horní Újezd</v>
          </cell>
          <cell r="S7210">
            <v>581622696</v>
          </cell>
          <cell r="T7210" t="str">
            <v>obec@horni-ujezd.cz</v>
          </cell>
        </row>
        <row r="7211">
          <cell r="A7211">
            <v>600088685</v>
          </cell>
          <cell r="B7211">
            <v>71000895</v>
          </cell>
          <cell r="C7211" t="str">
            <v>Královéhradecký kraj</v>
          </cell>
          <cell r="D7211" t="str">
            <v xml:space="preserve">Hradec Králové </v>
          </cell>
          <cell r="E7211" t="str">
            <v>Magistrát města Hradce Králové</v>
          </cell>
          <cell r="F7211" t="str">
            <v>Hradec Králové</v>
          </cell>
          <cell r="G7211" t="str">
            <v>obec</v>
          </cell>
          <cell r="H7211">
            <v>600088685</v>
          </cell>
          <cell r="I7211" t="str">
            <v>71000895</v>
          </cell>
          <cell r="J7211">
            <v>100</v>
          </cell>
          <cell r="K7211" t="str">
            <v>SINGCLEAN</v>
          </cell>
          <cell r="L7211" t="str">
            <v>ANO</v>
          </cell>
          <cell r="M7211" t="str">
            <v>Základní škola, Kosičky, okres Hradec Králové</v>
          </cell>
          <cell r="O7211">
            <v>82</v>
          </cell>
          <cell r="Q7211">
            <v>50365</v>
          </cell>
          <cell r="R7211" t="str">
            <v>Kosičky</v>
          </cell>
          <cell r="S7211" t="str">
            <v>495 499 426 ,603542256</v>
          </cell>
          <cell r="T7211" t="str">
            <v>zs.kosicky@post.cz</v>
          </cell>
        </row>
        <row r="7212">
          <cell r="A7212">
            <v>600126455</v>
          </cell>
          <cell r="B7212">
            <v>71000909</v>
          </cell>
          <cell r="C7212" t="str">
            <v>Jihomoravský kraj</v>
          </cell>
          <cell r="D7212" t="str">
            <v xml:space="preserve">Znojmo </v>
          </cell>
          <cell r="E7212" t="str">
            <v>Městský úřad Znojmo</v>
          </cell>
          <cell r="F7212" t="str">
            <v>Znojmo</v>
          </cell>
          <cell r="G7212" t="str">
            <v>obec</v>
          </cell>
          <cell r="H7212">
            <v>600126455</v>
          </cell>
          <cell r="I7212" t="str">
            <v>71000909</v>
          </cell>
          <cell r="J7212">
            <v>120</v>
          </cell>
          <cell r="K7212" t="str">
            <v>SINGCLEAN</v>
          </cell>
          <cell r="L7212" t="str">
            <v>ANO</v>
          </cell>
          <cell r="M7212" t="str">
            <v>Mateřská škola, Strachotice, okres Znojmo, příspěvková organizace</v>
          </cell>
          <cell r="O7212">
            <v>157</v>
          </cell>
          <cell r="Q7212">
            <v>67129</v>
          </cell>
          <cell r="R7212" t="str">
            <v>Strachotice</v>
          </cell>
          <cell r="S7212">
            <v>515235321</v>
          </cell>
          <cell r="T7212" t="str">
            <v>ms.strachotice@quick.cz</v>
          </cell>
        </row>
        <row r="7213">
          <cell r="A7213">
            <v>600127311</v>
          </cell>
          <cell r="B7213">
            <v>71000917</v>
          </cell>
          <cell r="C7213" t="str">
            <v>Jihomoravský kraj</v>
          </cell>
          <cell r="D7213" t="str">
            <v xml:space="preserve">Znojmo </v>
          </cell>
          <cell r="E7213" t="str">
            <v>Městský úřad Znojmo</v>
          </cell>
          <cell r="F7213" t="str">
            <v>Znojmo</v>
          </cell>
          <cell r="G7213" t="str">
            <v>obec</v>
          </cell>
          <cell r="H7213">
            <v>600127311</v>
          </cell>
          <cell r="I7213" t="str">
            <v>71000917</v>
          </cell>
          <cell r="J7213">
            <v>320</v>
          </cell>
          <cell r="K7213" t="str">
            <v>SINGCLEAN</v>
          </cell>
          <cell r="L7213" t="str">
            <v>ANO</v>
          </cell>
          <cell r="M7213" t="str">
            <v>Základní škola, Strachotice, okres Znojmo, příspěvková organizace</v>
          </cell>
          <cell r="O7213">
            <v>71</v>
          </cell>
          <cell r="Q7213">
            <v>67129</v>
          </cell>
          <cell r="R7213" t="str">
            <v>Strachotice</v>
          </cell>
          <cell r="S7213">
            <v>515235529</v>
          </cell>
          <cell r="T7213" t="str">
            <v>zsstrachotice@gmail.com</v>
          </cell>
        </row>
        <row r="7214">
          <cell r="A7214">
            <v>668000911</v>
          </cell>
          <cell r="B7214">
            <v>71000925</v>
          </cell>
          <cell r="C7214" t="str">
            <v>Královéhradecký kraj</v>
          </cell>
          <cell r="D7214" t="str">
            <v xml:space="preserve">Jičín </v>
          </cell>
          <cell r="E7214" t="str">
            <v>Městský úřad Jičín</v>
          </cell>
          <cell r="F7214" t="str">
            <v>Jičín</v>
          </cell>
          <cell r="G7214" t="str">
            <v>obec</v>
          </cell>
          <cell r="H7214">
            <v>668000911</v>
          </cell>
          <cell r="I7214" t="str">
            <v>71000925</v>
          </cell>
          <cell r="J7214">
            <v>100</v>
          </cell>
          <cell r="K7214" t="str">
            <v>SINGCLEAN</v>
          </cell>
          <cell r="L7214" t="str">
            <v>ANO</v>
          </cell>
          <cell r="M7214" t="str">
            <v>Mateřská škola, Konecchlumí</v>
          </cell>
          <cell r="O7214">
            <v>61</v>
          </cell>
          <cell r="Q7214">
            <v>50705</v>
          </cell>
          <cell r="R7214" t="str">
            <v>Konecchlumí</v>
          </cell>
          <cell r="S7214">
            <v>493597153</v>
          </cell>
          <cell r="T7214" t="str">
            <v>ms.konecchlumi@seznam.cz</v>
          </cell>
        </row>
        <row r="7215">
          <cell r="A7215">
            <v>600136124</v>
          </cell>
          <cell r="B7215">
            <v>71000984</v>
          </cell>
          <cell r="C7215" t="str">
            <v>Moravskoslezský kraj</v>
          </cell>
          <cell r="D7215" t="str">
            <v xml:space="preserve">Karviná </v>
          </cell>
          <cell r="E7215" t="str">
            <v>Městský úřad Český Těšín</v>
          </cell>
          <cell r="F7215" t="str">
            <v>Český Těšín</v>
          </cell>
          <cell r="G7215" t="str">
            <v>obec</v>
          </cell>
          <cell r="H7215">
            <v>600136124</v>
          </cell>
          <cell r="I7215" t="str">
            <v>71000984</v>
          </cell>
          <cell r="J7215">
            <v>260</v>
          </cell>
          <cell r="K7215" t="str">
            <v>SINGCLEAN</v>
          </cell>
          <cell r="L7215" t="str">
            <v>ANO</v>
          </cell>
          <cell r="M7215" t="str">
            <v>Základní škola a Mateřská škola Chotěbuz, příspěvková organizace</v>
          </cell>
          <cell r="N7215" t="str">
            <v>K Rybníkům</v>
          </cell>
          <cell r="O7215">
            <v>268</v>
          </cell>
          <cell r="Q7215">
            <v>73561</v>
          </cell>
          <cell r="R7215" t="str">
            <v>Chotěbuz</v>
          </cell>
          <cell r="S7215">
            <v>558733028</v>
          </cell>
          <cell r="T7215" t="str">
            <v>zschotebuz@seznam.cz</v>
          </cell>
        </row>
        <row r="7216">
          <cell r="A7216">
            <v>600041506</v>
          </cell>
          <cell r="B7216">
            <v>71001085</v>
          </cell>
          <cell r="C7216" t="str">
            <v>Středočeský kraj</v>
          </cell>
          <cell r="D7216" t="str">
            <v xml:space="preserve">Benešov </v>
          </cell>
          <cell r="E7216" t="str">
            <v>Městský úřad Benešov</v>
          </cell>
          <cell r="F7216" t="str">
            <v>Benešov</v>
          </cell>
          <cell r="G7216" t="str">
            <v>obec</v>
          </cell>
          <cell r="H7216">
            <v>600041506</v>
          </cell>
          <cell r="I7216" t="str">
            <v>71001085</v>
          </cell>
          <cell r="J7216">
            <v>220</v>
          </cell>
          <cell r="K7216" t="str">
            <v>SINGCLEAN</v>
          </cell>
          <cell r="L7216" t="str">
            <v>ANO</v>
          </cell>
          <cell r="M7216" t="str">
            <v>Mateřská škola Čerčany</v>
          </cell>
          <cell r="N7216" t="str">
            <v>Obchodní</v>
          </cell>
          <cell r="O7216">
            <v>383</v>
          </cell>
          <cell r="Q7216">
            <v>25722</v>
          </cell>
          <cell r="R7216" t="str">
            <v>Čerčany</v>
          </cell>
          <cell r="S7216">
            <v>778883882</v>
          </cell>
          <cell r="T7216" t="str">
            <v>reditelka@mscercany.cz</v>
          </cell>
        </row>
        <row r="7217">
          <cell r="A7217">
            <v>600042791</v>
          </cell>
          <cell r="B7217">
            <v>71001093</v>
          </cell>
          <cell r="C7217" t="str">
            <v>Středočeský kraj</v>
          </cell>
          <cell r="D7217" t="str">
            <v xml:space="preserve">Beroun </v>
          </cell>
          <cell r="E7217" t="str">
            <v>Městský úřad Beroun</v>
          </cell>
          <cell r="F7217" t="str">
            <v>Beroun</v>
          </cell>
          <cell r="G7217" t="str">
            <v>obec</v>
          </cell>
          <cell r="H7217">
            <v>600042791</v>
          </cell>
          <cell r="I7217" t="str">
            <v>71001093</v>
          </cell>
          <cell r="J7217">
            <v>340</v>
          </cell>
          <cell r="K7217" t="str">
            <v>SINGCLEAN</v>
          </cell>
          <cell r="L7217" t="str">
            <v>ANO</v>
          </cell>
          <cell r="M7217" t="str">
            <v>Mateřská škola Zdice, Zahradní 801, okr. Beroun</v>
          </cell>
          <cell r="N7217" t="str">
            <v>Zahradní</v>
          </cell>
          <cell r="O7217">
            <v>801</v>
          </cell>
          <cell r="Q7217">
            <v>26751</v>
          </cell>
          <cell r="R7217" t="str">
            <v>Zdice</v>
          </cell>
          <cell r="S7217" t="str">
            <v>311 685 441 ,731578614</v>
          </cell>
          <cell r="T7217" t="str">
            <v>ms.zdice@email.cz</v>
          </cell>
        </row>
        <row r="7218">
          <cell r="A7218">
            <v>600050050</v>
          </cell>
          <cell r="B7218">
            <v>71001107</v>
          </cell>
          <cell r="C7218" t="str">
            <v>Středočeský kraj</v>
          </cell>
          <cell r="D7218" t="str">
            <v xml:space="preserve">Nymburk </v>
          </cell>
          <cell r="E7218" t="str">
            <v>Městský úřad Poděbrady</v>
          </cell>
          <cell r="F7218" t="str">
            <v>Poděbrady</v>
          </cell>
          <cell r="G7218" t="str">
            <v>obec</v>
          </cell>
          <cell r="H7218">
            <v>600050050</v>
          </cell>
          <cell r="I7218" t="str">
            <v>71001107</v>
          </cell>
          <cell r="J7218">
            <v>40</v>
          </cell>
          <cell r="K7218" t="str">
            <v>SINGCLEAN</v>
          </cell>
          <cell r="L7218" t="str">
            <v>ANO</v>
          </cell>
          <cell r="M7218" t="str">
            <v>Mateřská škola Opolany</v>
          </cell>
          <cell r="O7218">
            <v>40</v>
          </cell>
          <cell r="Q7218">
            <v>28907</v>
          </cell>
          <cell r="R7218" t="str">
            <v>Opolany</v>
          </cell>
          <cell r="S7218">
            <v>606156393</v>
          </cell>
          <cell r="T7218" t="str">
            <v>msopolany@seznam.cz</v>
          </cell>
        </row>
        <row r="7219">
          <cell r="A7219">
            <v>650065484</v>
          </cell>
          <cell r="B7219">
            <v>71001131</v>
          </cell>
          <cell r="C7219" t="str">
            <v>Středočeský kraj</v>
          </cell>
          <cell r="D7219" t="str">
            <v xml:space="preserve">Kutná Hora </v>
          </cell>
          <cell r="E7219" t="str">
            <v>Městský úřad Kutná Hora</v>
          </cell>
          <cell r="F7219" t="str">
            <v>Kutná Hora</v>
          </cell>
          <cell r="G7219" t="str">
            <v>obec</v>
          </cell>
          <cell r="H7219">
            <v>650065484</v>
          </cell>
          <cell r="I7219" t="str">
            <v>71001131</v>
          </cell>
          <cell r="J7219">
            <v>1040</v>
          </cell>
          <cell r="K7219" t="str">
            <v>SINGCLEAN</v>
          </cell>
          <cell r="L7219" t="str">
            <v>ANO</v>
          </cell>
          <cell r="M7219" t="str">
            <v>Základní škola Jana Palacha v Kutné Hoře</v>
          </cell>
          <cell r="N7219" t="str">
            <v>Jana Palacha</v>
          </cell>
          <cell r="O7219">
            <v>166</v>
          </cell>
          <cell r="Q7219">
            <v>28401</v>
          </cell>
          <cell r="R7219" t="str">
            <v>Kutná Hora</v>
          </cell>
          <cell r="S7219">
            <v>327562121</v>
          </cell>
          <cell r="T7219" t="str">
            <v>skola@zsjp.kutnahora.cz</v>
          </cell>
        </row>
        <row r="7220">
          <cell r="A7220">
            <v>600044866</v>
          </cell>
          <cell r="B7220">
            <v>71001140</v>
          </cell>
          <cell r="C7220" t="str">
            <v>Středočeský kraj</v>
          </cell>
          <cell r="D7220" t="str">
            <v xml:space="preserve">Praha-východ </v>
          </cell>
          <cell r="E7220" t="str">
            <v>Městský úřad Říčany</v>
          </cell>
          <cell r="F7220" t="str">
            <v>Říčany</v>
          </cell>
          <cell r="G7220" t="str">
            <v>obec</v>
          </cell>
          <cell r="H7220">
            <v>600044866</v>
          </cell>
          <cell r="I7220" t="str">
            <v>71001140</v>
          </cell>
          <cell r="J7220">
            <v>80</v>
          </cell>
          <cell r="K7220" t="str">
            <v>SINGCLEAN</v>
          </cell>
          <cell r="L7220" t="str">
            <v>ANO</v>
          </cell>
          <cell r="M7220" t="str">
            <v>Mateřská škola KUŘÁTKA Nučice</v>
          </cell>
          <cell r="O7220">
            <v>101</v>
          </cell>
          <cell r="Q7220">
            <v>28163</v>
          </cell>
          <cell r="R7220" t="str">
            <v>Nučice</v>
          </cell>
          <cell r="S7220">
            <v>321697679</v>
          </cell>
          <cell r="T7220" t="str">
            <v>ms.nucice@volny.cz</v>
          </cell>
        </row>
        <row r="7221">
          <cell r="A7221">
            <v>600041905</v>
          </cell>
          <cell r="B7221">
            <v>71001174</v>
          </cell>
          <cell r="C7221" t="str">
            <v>Středočeský kraj</v>
          </cell>
          <cell r="D7221" t="str">
            <v xml:space="preserve">Benešov </v>
          </cell>
          <cell r="E7221" t="str">
            <v>Městský úřad Votice</v>
          </cell>
          <cell r="F7221" t="str">
            <v>Votice</v>
          </cell>
          <cell r="G7221" t="str">
            <v>obec</v>
          </cell>
          <cell r="H7221">
            <v>600041905</v>
          </cell>
          <cell r="I7221" t="str">
            <v>71001174</v>
          </cell>
          <cell r="J7221">
            <v>320</v>
          </cell>
          <cell r="K7221" t="str">
            <v>SINGCLEAN</v>
          </cell>
          <cell r="L7221" t="str">
            <v>ANO</v>
          </cell>
          <cell r="M7221" t="str">
            <v>Základní škola a mateřská škola Olbramovice, okres Benešov</v>
          </cell>
          <cell r="O7221">
            <v>4</v>
          </cell>
          <cell r="Q7221">
            <v>25901</v>
          </cell>
          <cell r="R7221" t="str">
            <v>Olbramovice</v>
          </cell>
          <cell r="S7221">
            <v>317812468</v>
          </cell>
          <cell r="T7221" t="str">
            <v>reditelka@zsolbramovice.cz</v>
          </cell>
        </row>
        <row r="7222">
          <cell r="A7222">
            <v>600050661</v>
          </cell>
          <cell r="B7222">
            <v>71001182</v>
          </cell>
          <cell r="C7222" t="str">
            <v>Středočeský kraj</v>
          </cell>
          <cell r="D7222" t="str">
            <v xml:space="preserve">Nymburk </v>
          </cell>
          <cell r="E7222" t="str">
            <v>Městský úřad Poděbrady</v>
          </cell>
          <cell r="F7222" t="str">
            <v>Poděbrady</v>
          </cell>
          <cell r="G7222" t="str">
            <v>obec</v>
          </cell>
          <cell r="H7222">
            <v>600050661</v>
          </cell>
          <cell r="I7222" t="str">
            <v>71001182</v>
          </cell>
          <cell r="J7222">
            <v>180</v>
          </cell>
          <cell r="K7222" t="str">
            <v>SINGCLEAN</v>
          </cell>
          <cell r="L7222" t="str">
            <v>ANO</v>
          </cell>
          <cell r="M7222" t="str">
            <v>Základní škola a mateřská škola Křečkov</v>
          </cell>
          <cell r="O7222">
            <v>68</v>
          </cell>
          <cell r="Q7222">
            <v>29001</v>
          </cell>
          <cell r="R7222" t="str">
            <v>Křečkov</v>
          </cell>
          <cell r="S7222">
            <v>773630091</v>
          </cell>
          <cell r="T7222" t="str">
            <v>zskreckov@centrum.cz</v>
          </cell>
        </row>
        <row r="7223">
          <cell r="A7223">
            <v>600146707</v>
          </cell>
          <cell r="B7223">
            <v>71001204</v>
          </cell>
          <cell r="C7223" t="str">
            <v>Olomoucký kraj</v>
          </cell>
          <cell r="D7223" t="str">
            <v xml:space="preserve">Přerov </v>
          </cell>
          <cell r="E7223" t="str">
            <v>Městský úřad Lipník nad Bečvou</v>
          </cell>
          <cell r="F7223" t="str">
            <v>Lipník nad Bečvou</v>
          </cell>
          <cell r="G7223" t="str">
            <v>obec</v>
          </cell>
          <cell r="H7223">
            <v>600146707</v>
          </cell>
          <cell r="I7223" t="str">
            <v>71001204</v>
          </cell>
          <cell r="J7223">
            <v>480</v>
          </cell>
          <cell r="K7223" t="str">
            <v>SINGCLEAN</v>
          </cell>
          <cell r="L7223" t="str">
            <v>ANO</v>
          </cell>
          <cell r="M7223" t="str">
            <v>Základní škola a Mateřská škola Soběchleby, příspěvková organizace</v>
          </cell>
          <cell r="O7223">
            <v>198</v>
          </cell>
          <cell r="Q7223">
            <v>75354</v>
          </cell>
          <cell r="R7223" t="str">
            <v>Soběchleby</v>
          </cell>
          <cell r="S7223">
            <v>581627246</v>
          </cell>
          <cell r="T7223" t="str">
            <v>hajek@zssobechleby.cz</v>
          </cell>
        </row>
        <row r="7224">
          <cell r="A7224">
            <v>600050556</v>
          </cell>
          <cell r="B7224">
            <v>71001212</v>
          </cell>
          <cell r="C7224" t="str">
            <v>Středočeský kraj</v>
          </cell>
          <cell r="D7224" t="str">
            <v xml:space="preserve">Nymburk </v>
          </cell>
          <cell r="E7224" t="str">
            <v>Městský úřad Poděbrady</v>
          </cell>
          <cell r="F7224" t="str">
            <v>Poděbrady</v>
          </cell>
          <cell r="G7224" t="str">
            <v>obec</v>
          </cell>
          <cell r="H7224">
            <v>600050556</v>
          </cell>
          <cell r="I7224" t="str">
            <v>71001212</v>
          </cell>
          <cell r="J7224">
            <v>140</v>
          </cell>
          <cell r="K7224" t="str">
            <v>SINGCLEAN</v>
          </cell>
          <cell r="L7224" t="str">
            <v>ANO</v>
          </cell>
          <cell r="M7224" t="str">
            <v>Mateřská škola Pátek</v>
          </cell>
          <cell r="O7224">
            <v>14</v>
          </cell>
          <cell r="Q7224">
            <v>29001</v>
          </cell>
          <cell r="R7224" t="str">
            <v>Pátek</v>
          </cell>
          <cell r="S7224">
            <v>739039567</v>
          </cell>
          <cell r="T7224" t="str">
            <v>mskola@obecpatek.cz</v>
          </cell>
        </row>
        <row r="7225">
          <cell r="A7225">
            <v>600117782</v>
          </cell>
          <cell r="B7225">
            <v>71001239</v>
          </cell>
          <cell r="C7225" t="str">
            <v>Zlínský kraj</v>
          </cell>
          <cell r="D7225" t="str">
            <v xml:space="preserve">Kroměříž </v>
          </cell>
          <cell r="E7225" t="str">
            <v>Městský úřad Kroměříž</v>
          </cell>
          <cell r="F7225" t="str">
            <v>Kroměříž</v>
          </cell>
          <cell r="G7225" t="str">
            <v>obec</v>
          </cell>
          <cell r="H7225">
            <v>600117782</v>
          </cell>
          <cell r="I7225" t="str">
            <v>71001239</v>
          </cell>
          <cell r="J7225">
            <v>40</v>
          </cell>
          <cell r="K7225" t="str">
            <v>SINGCLEAN</v>
          </cell>
          <cell r="L7225" t="str">
            <v>ANO</v>
          </cell>
          <cell r="M7225" t="str">
            <v>Mateřská škola Velké Těšany, okres Kroměříž</v>
          </cell>
          <cell r="N7225" t="str">
            <v>9. května</v>
          </cell>
          <cell r="O7225">
            <v>65</v>
          </cell>
          <cell r="Q7225">
            <v>76701</v>
          </cell>
          <cell r="R7225" t="str">
            <v>Bařice-Velké Těšany</v>
          </cell>
          <cell r="S7225">
            <v>721129988</v>
          </cell>
          <cell r="T7225" t="str">
            <v>ms@barice-velketesany.cz</v>
          </cell>
        </row>
        <row r="7226">
          <cell r="A7226">
            <v>600052753</v>
          </cell>
          <cell r="B7226">
            <v>71001247</v>
          </cell>
          <cell r="C7226" t="str">
            <v>Středočeský kraj</v>
          </cell>
          <cell r="D7226" t="str">
            <v xml:space="preserve">Praha-západ </v>
          </cell>
          <cell r="E7226" t="str">
            <v>Městský úřad Černošice</v>
          </cell>
          <cell r="F7226" t="str">
            <v>Černošice</v>
          </cell>
          <cell r="G7226" t="str">
            <v>obec</v>
          </cell>
          <cell r="H7226">
            <v>600052753</v>
          </cell>
          <cell r="I7226" t="str">
            <v>71001247</v>
          </cell>
          <cell r="J7226">
            <v>80</v>
          </cell>
          <cell r="K7226" t="str">
            <v>SINGCLEAN</v>
          </cell>
          <cell r="L7226" t="str">
            <v>ANO</v>
          </cell>
          <cell r="M7226" t="str">
            <v>Mateřská škola Štěchovice, okres Praha-západ</v>
          </cell>
          <cell r="N7226" t="str">
            <v>Hlavní</v>
          </cell>
          <cell r="O7226">
            <v>325</v>
          </cell>
          <cell r="Q7226">
            <v>25207</v>
          </cell>
          <cell r="R7226" t="str">
            <v>Štěchovice</v>
          </cell>
          <cell r="S7226">
            <v>242413670</v>
          </cell>
          <cell r="T7226" t="str">
            <v>materska.skola@stechovice.info</v>
          </cell>
        </row>
        <row r="7227">
          <cell r="A7227">
            <v>600061256</v>
          </cell>
          <cell r="B7227">
            <v>71001263</v>
          </cell>
          <cell r="C7227" t="str">
            <v>Kraj Vysočina</v>
          </cell>
          <cell r="D7227" t="str">
            <v xml:space="preserve">Pelhřimov </v>
          </cell>
          <cell r="E7227" t="str">
            <v>Městský úřad Pelhřimov</v>
          </cell>
          <cell r="F7227" t="str">
            <v>Pelhřimov</v>
          </cell>
          <cell r="G7227" t="str">
            <v>obec</v>
          </cell>
          <cell r="H7227">
            <v>600061256</v>
          </cell>
          <cell r="I7227" t="str">
            <v>71001263</v>
          </cell>
          <cell r="J7227">
            <v>140</v>
          </cell>
          <cell r="K7227" t="str">
            <v>SINGCLEAN</v>
          </cell>
          <cell r="L7227" t="str">
            <v>ANO</v>
          </cell>
          <cell r="M7227" t="str">
            <v>Základní škola a mateřská škola Častrov, okres Pelhřimov</v>
          </cell>
          <cell r="O7227">
            <v>104</v>
          </cell>
          <cell r="Q7227">
            <v>39463</v>
          </cell>
          <cell r="R7227" t="str">
            <v>Častrov</v>
          </cell>
          <cell r="S7227">
            <v>565437112</v>
          </cell>
          <cell r="T7227" t="str">
            <v>skolacastrov@seznam.cz</v>
          </cell>
        </row>
        <row r="7228">
          <cell r="A7228">
            <v>600061434</v>
          </cell>
          <cell r="B7228">
            <v>71001271</v>
          </cell>
          <cell r="C7228" t="str">
            <v>Kraj Vysočina</v>
          </cell>
          <cell r="D7228" t="str">
            <v xml:space="preserve">Pelhřimov </v>
          </cell>
          <cell r="E7228" t="str">
            <v>Městský úřad Pacov</v>
          </cell>
          <cell r="F7228" t="str">
            <v>Pacov</v>
          </cell>
          <cell r="G7228" t="str">
            <v>obec</v>
          </cell>
          <cell r="H7228">
            <v>600061434</v>
          </cell>
          <cell r="I7228" t="str">
            <v>71001271</v>
          </cell>
          <cell r="J7228">
            <v>160</v>
          </cell>
          <cell r="K7228" t="str">
            <v>SINGCLEAN</v>
          </cell>
          <cell r="L7228" t="str">
            <v>ANO</v>
          </cell>
          <cell r="M7228" t="str">
            <v>Základní škola a mateřská škola Obrataň</v>
          </cell>
          <cell r="O7228">
            <v>148</v>
          </cell>
          <cell r="Q7228">
            <v>39412</v>
          </cell>
          <cell r="R7228" t="str">
            <v>Obrataň</v>
          </cell>
          <cell r="S7228">
            <v>565441120</v>
          </cell>
        </row>
        <row r="7229">
          <cell r="A7229">
            <v>600125696</v>
          </cell>
          <cell r="B7229">
            <v>71001298</v>
          </cell>
          <cell r="C7229" t="str">
            <v>Jihomoravský kraj</v>
          </cell>
          <cell r="D7229" t="str">
            <v xml:space="preserve">Vyškov </v>
          </cell>
          <cell r="E7229" t="str">
            <v>Městský úřad Vyškov</v>
          </cell>
          <cell r="F7229" t="str">
            <v>Vyškov</v>
          </cell>
          <cell r="G7229" t="str">
            <v>obec</v>
          </cell>
          <cell r="H7229">
            <v>600125696</v>
          </cell>
          <cell r="I7229" t="str">
            <v>71001298</v>
          </cell>
          <cell r="J7229">
            <v>60</v>
          </cell>
          <cell r="K7229" t="str">
            <v>SINGCLEAN</v>
          </cell>
          <cell r="L7229" t="str">
            <v>ANO</v>
          </cell>
          <cell r="M7229" t="str">
            <v>Základní škola Rostěnice - Zvonovice, okres Vyškov, příspěvková organizace</v>
          </cell>
          <cell r="O7229">
            <v>98</v>
          </cell>
          <cell r="Q7229">
            <v>68201</v>
          </cell>
          <cell r="R7229" t="str">
            <v>Rostěnice-Zvonovice</v>
          </cell>
          <cell r="S7229">
            <v>776204479</v>
          </cell>
          <cell r="T7229" t="str">
            <v>skolarostenice@seznam.cz</v>
          </cell>
        </row>
        <row r="7230">
          <cell r="A7230">
            <v>600060098</v>
          </cell>
          <cell r="B7230">
            <v>71001336</v>
          </cell>
          <cell r="C7230" t="str">
            <v>Jihočeský kraj</v>
          </cell>
          <cell r="D7230" t="str">
            <v xml:space="preserve">Jindřichův Hradec </v>
          </cell>
          <cell r="E7230" t="str">
            <v>Městský úřad Dačice</v>
          </cell>
          <cell r="F7230" t="str">
            <v>Dačice</v>
          </cell>
          <cell r="G7230" t="str">
            <v>obec</v>
          </cell>
          <cell r="H7230">
            <v>600060098</v>
          </cell>
          <cell r="I7230" t="str">
            <v>71001336</v>
          </cell>
          <cell r="J7230">
            <v>20</v>
          </cell>
          <cell r="K7230" t="str">
            <v>SINGCLEAN</v>
          </cell>
          <cell r="L7230" t="str">
            <v>ANO</v>
          </cell>
          <cell r="M7230" t="str">
            <v>Mateřská škola Báňovice, okres Jindřichův Hradec</v>
          </cell>
          <cell r="O7230">
            <v>36</v>
          </cell>
          <cell r="Q7230">
            <v>38001</v>
          </cell>
          <cell r="R7230" t="str">
            <v>Báňovice</v>
          </cell>
          <cell r="S7230">
            <v>721433743</v>
          </cell>
          <cell r="T7230" t="str">
            <v>msbanovice@seznam.cz</v>
          </cell>
        </row>
        <row r="7231">
          <cell r="A7231">
            <v>600091881</v>
          </cell>
          <cell r="B7231">
            <v>71001361</v>
          </cell>
          <cell r="C7231" t="str">
            <v>Královéhradecký kraj</v>
          </cell>
          <cell r="D7231" t="str">
            <v xml:space="preserve">Jičín </v>
          </cell>
          <cell r="E7231" t="str">
            <v>Městský úřad Jičín</v>
          </cell>
          <cell r="F7231" t="str">
            <v>Jičín</v>
          </cell>
          <cell r="G7231" t="str">
            <v>obec</v>
          </cell>
          <cell r="H7231">
            <v>600091881</v>
          </cell>
          <cell r="I7231" t="str">
            <v>71001361</v>
          </cell>
          <cell r="J7231">
            <v>20</v>
          </cell>
          <cell r="K7231" t="str">
            <v>SINGCLEAN</v>
          </cell>
          <cell r="L7231" t="str">
            <v>ANO</v>
          </cell>
          <cell r="M7231" t="str">
            <v>Mateřská škola, Sobotka</v>
          </cell>
          <cell r="N7231" t="str">
            <v>Jičínská</v>
          </cell>
          <cell r="O7231">
            <v>435</v>
          </cell>
          <cell r="Q7231">
            <v>50743</v>
          </cell>
          <cell r="R7231" t="str">
            <v>Sobotka</v>
          </cell>
          <cell r="S7231">
            <v>722944346</v>
          </cell>
          <cell r="T7231" t="str">
            <v>MS.sobotka@seznam.cz</v>
          </cell>
        </row>
        <row r="7232">
          <cell r="A7232">
            <v>600092445</v>
          </cell>
          <cell r="B7232">
            <v>71001379</v>
          </cell>
          <cell r="C7232" t="str">
            <v>Královéhradecký kraj</v>
          </cell>
          <cell r="D7232" t="str">
            <v xml:space="preserve">Jičín </v>
          </cell>
          <cell r="E7232" t="str">
            <v>Městský úřad Jičín</v>
          </cell>
          <cell r="F7232" t="str">
            <v>Jičín</v>
          </cell>
          <cell r="G7232" t="str">
            <v>obec</v>
          </cell>
          <cell r="H7232">
            <v>600092445</v>
          </cell>
          <cell r="I7232" t="str">
            <v>71001379</v>
          </cell>
          <cell r="J7232">
            <v>740</v>
          </cell>
          <cell r="K7232" t="str">
            <v>SINGCLEAN</v>
          </cell>
          <cell r="L7232" t="str">
            <v>ANO</v>
          </cell>
          <cell r="M7232" t="str">
            <v>Základní škola, Sobotka, okres Jičín</v>
          </cell>
          <cell r="N7232" t="str">
            <v>Jičínská</v>
          </cell>
          <cell r="O7232">
            <v>136</v>
          </cell>
          <cell r="Q7232">
            <v>50743</v>
          </cell>
          <cell r="R7232" t="str">
            <v>Sobotka</v>
          </cell>
          <cell r="S7232">
            <v>493571539</v>
          </cell>
          <cell r="T7232" t="str">
            <v>skola@zssobotka.cz</v>
          </cell>
        </row>
        <row r="7233">
          <cell r="A7233">
            <v>600092763</v>
          </cell>
          <cell r="B7233">
            <v>71001387</v>
          </cell>
          <cell r="C7233" t="str">
            <v>Královéhradecký kraj</v>
          </cell>
          <cell r="D7233" t="str">
            <v xml:space="preserve">Jičín </v>
          </cell>
          <cell r="E7233" t="str">
            <v>Městský úřad Jičín</v>
          </cell>
          <cell r="F7233" t="str">
            <v>Jičín</v>
          </cell>
          <cell r="G7233" t="str">
            <v>obec</v>
          </cell>
          <cell r="H7233">
            <v>600092763</v>
          </cell>
          <cell r="I7233" t="str">
            <v>71001387</v>
          </cell>
          <cell r="J7233">
            <v>0</v>
          </cell>
          <cell r="K7233" t="str">
            <v>SINGCLEAN</v>
          </cell>
          <cell r="L7233" t="str">
            <v>ANO</v>
          </cell>
          <cell r="M7233" t="str">
            <v>Školní jídelna, Sobotka</v>
          </cell>
          <cell r="N7233" t="str">
            <v>Jičínská</v>
          </cell>
          <cell r="O7233">
            <v>435</v>
          </cell>
          <cell r="Q7233">
            <v>50743</v>
          </cell>
          <cell r="R7233" t="str">
            <v>Sobotka</v>
          </cell>
          <cell r="S7233">
            <v>493571591</v>
          </cell>
          <cell r="T7233" t="str">
            <v>sj.sobotka@infernal.cz</v>
          </cell>
        </row>
        <row r="7234">
          <cell r="A7234">
            <v>600116883</v>
          </cell>
          <cell r="B7234">
            <v>71001417</v>
          </cell>
          <cell r="C7234" t="str">
            <v>Kraj Vysočina</v>
          </cell>
          <cell r="D7234" t="str">
            <v xml:space="preserve">Jihlava </v>
          </cell>
          <cell r="E7234" t="str">
            <v>Magistrát města Jihlavy</v>
          </cell>
          <cell r="F7234" t="str">
            <v>Jihlava</v>
          </cell>
          <cell r="G7234" t="str">
            <v>obec</v>
          </cell>
          <cell r="H7234">
            <v>600116883</v>
          </cell>
          <cell r="I7234" t="str">
            <v>71001417</v>
          </cell>
          <cell r="J7234">
            <v>100</v>
          </cell>
          <cell r="K7234" t="str">
            <v>SINGCLEAN</v>
          </cell>
          <cell r="L7234" t="str">
            <v>ANO</v>
          </cell>
          <cell r="M7234" t="str">
            <v>Základní škola a mateřská škola Brzkov, příspěvková organizace</v>
          </cell>
          <cell r="O7234">
            <v>39</v>
          </cell>
          <cell r="Q7234">
            <v>58813</v>
          </cell>
          <cell r="R7234" t="str">
            <v>Brzkov</v>
          </cell>
          <cell r="S7234">
            <v>720520002</v>
          </cell>
          <cell r="T7234" t="str">
            <v>skolabrzkov@gmail.com</v>
          </cell>
        </row>
        <row r="7235">
          <cell r="A7235">
            <v>600117162</v>
          </cell>
          <cell r="B7235">
            <v>71001433</v>
          </cell>
          <cell r="C7235" t="str">
            <v>Kraj Vysočina</v>
          </cell>
          <cell r="D7235" t="str">
            <v xml:space="preserve">Jihlava </v>
          </cell>
          <cell r="E7235" t="str">
            <v>Magistrát města Jihlavy</v>
          </cell>
          <cell r="F7235" t="str">
            <v>Jihlava</v>
          </cell>
          <cell r="G7235" t="str">
            <v>obec</v>
          </cell>
          <cell r="H7235">
            <v>600117162</v>
          </cell>
          <cell r="I7235" t="str">
            <v>71001433</v>
          </cell>
          <cell r="J7235">
            <v>500</v>
          </cell>
          <cell r="K7235" t="str">
            <v>SINGCLEAN</v>
          </cell>
          <cell r="L7235" t="str">
            <v>ANO</v>
          </cell>
          <cell r="M7235" t="str">
            <v>Základní škola a mateřská škola Dobronín, příspěvková organizace</v>
          </cell>
          <cell r="N7235" t="str">
            <v>Polenská</v>
          </cell>
          <cell r="O7235">
            <v>162</v>
          </cell>
          <cell r="P7235">
            <v>4</v>
          </cell>
          <cell r="Q7235">
            <v>58812</v>
          </cell>
          <cell r="R7235" t="str">
            <v>Dobronín</v>
          </cell>
          <cell r="S7235">
            <v>567217205</v>
          </cell>
          <cell r="T7235" t="str">
            <v>eozsdobr@centrum.cz</v>
          </cell>
        </row>
        <row r="7236">
          <cell r="A7236">
            <v>600127273</v>
          </cell>
          <cell r="B7236">
            <v>71001441</v>
          </cell>
          <cell r="C7236" t="str">
            <v>Jihomoravský kraj</v>
          </cell>
          <cell r="D7236" t="str">
            <v xml:space="preserve">Znojmo </v>
          </cell>
          <cell r="E7236" t="str">
            <v>Městský úřad Znojmo</v>
          </cell>
          <cell r="F7236" t="str">
            <v>Znojmo</v>
          </cell>
          <cell r="G7236" t="str">
            <v>obec</v>
          </cell>
          <cell r="H7236">
            <v>600127273</v>
          </cell>
          <cell r="I7236" t="str">
            <v>71001441</v>
          </cell>
          <cell r="J7236">
            <v>200</v>
          </cell>
          <cell r="K7236" t="str">
            <v>SINGCLEAN</v>
          </cell>
          <cell r="L7236" t="str">
            <v>ANO</v>
          </cell>
          <cell r="M7236" t="str">
            <v>Základní škola, Mašovice, okres Znojmo</v>
          </cell>
          <cell r="O7236">
            <v>124</v>
          </cell>
          <cell r="Q7236">
            <v>66902</v>
          </cell>
          <cell r="R7236" t="str">
            <v>Mašovice</v>
          </cell>
          <cell r="S7236">
            <v>515236622</v>
          </cell>
          <cell r="T7236" t="str">
            <v>zsmasovice@email.cz</v>
          </cell>
        </row>
        <row r="7237">
          <cell r="A7237">
            <v>600127877</v>
          </cell>
          <cell r="B7237">
            <v>71001476</v>
          </cell>
          <cell r="C7237" t="str">
            <v>Jihomoravský kraj</v>
          </cell>
          <cell r="D7237" t="str">
            <v xml:space="preserve">Znojmo </v>
          </cell>
          <cell r="E7237" t="str">
            <v>Městský úřad Znojmo</v>
          </cell>
          <cell r="F7237" t="str">
            <v>Znojmo</v>
          </cell>
          <cell r="G7237" t="str">
            <v>obec</v>
          </cell>
          <cell r="H7237">
            <v>600127877</v>
          </cell>
          <cell r="I7237" t="str">
            <v>71001476</v>
          </cell>
          <cell r="J7237">
            <v>460</v>
          </cell>
          <cell r="K7237" t="str">
            <v>SINGCLEAN</v>
          </cell>
          <cell r="L7237" t="str">
            <v>ANO</v>
          </cell>
          <cell r="M7237" t="str">
            <v>Základní škola a Mateřská škola, Višňové, okres Znojmo, příspěvková organizace</v>
          </cell>
          <cell r="O7237">
            <v>228</v>
          </cell>
          <cell r="Q7237">
            <v>67138</v>
          </cell>
          <cell r="R7237" t="str">
            <v>Višňové</v>
          </cell>
          <cell r="S7237">
            <v>515339120</v>
          </cell>
          <cell r="T7237" t="str">
            <v>info@zsvisnove.eu</v>
          </cell>
        </row>
        <row r="7238">
          <cell r="A7238">
            <v>600109950</v>
          </cell>
          <cell r="B7238">
            <v>71001492</v>
          </cell>
          <cell r="C7238" t="str">
            <v>Jihomoravský kraj</v>
          </cell>
          <cell r="D7238" t="str">
            <v xml:space="preserve">Brno-venkov </v>
          </cell>
          <cell r="E7238" t="str">
            <v>Městský úřad Ivančice</v>
          </cell>
          <cell r="F7238" t="str">
            <v>Ivančice</v>
          </cell>
          <cell r="G7238" t="str">
            <v>obec</v>
          </cell>
          <cell r="H7238">
            <v>600109950</v>
          </cell>
          <cell r="I7238" t="str">
            <v>71001492</v>
          </cell>
          <cell r="J7238">
            <v>80</v>
          </cell>
          <cell r="K7238" t="str">
            <v>SINGCLEAN</v>
          </cell>
          <cell r="L7238" t="str">
            <v>ANO</v>
          </cell>
          <cell r="M7238" t="str">
            <v>Mateřská škola Čučice, okres Brno-venkov, příspěvková organizace</v>
          </cell>
          <cell r="O7238">
            <v>21</v>
          </cell>
          <cell r="Q7238">
            <v>66491</v>
          </cell>
          <cell r="R7238" t="str">
            <v>Čučice</v>
          </cell>
          <cell r="S7238">
            <v>533380009</v>
          </cell>
          <cell r="T7238" t="str">
            <v>ms.cucice@centrum.cz</v>
          </cell>
        </row>
        <row r="7239">
          <cell r="A7239">
            <v>600052214</v>
          </cell>
          <cell r="B7239">
            <v>71001506</v>
          </cell>
          <cell r="C7239" t="str">
            <v>Středočeský kraj</v>
          </cell>
          <cell r="D7239" t="str">
            <v xml:space="preserve">Praha-východ </v>
          </cell>
          <cell r="E7239" t="str">
            <v>Městský úřad Brandýs nad Labem-Stará Boleslav</v>
          </cell>
          <cell r="F7239" t="str">
            <v>Brandýs n.L.-S.Boleslav</v>
          </cell>
          <cell r="G7239" t="str">
            <v>obec</v>
          </cell>
          <cell r="H7239">
            <v>600052214</v>
          </cell>
          <cell r="I7239" t="str">
            <v>71001506</v>
          </cell>
          <cell r="J7239">
            <v>360</v>
          </cell>
          <cell r="K7239" t="str">
            <v>SINGCLEAN</v>
          </cell>
          <cell r="L7239" t="str">
            <v>ANO</v>
          </cell>
          <cell r="M7239" t="str">
            <v>Základní škola a Mateřská škola Lázně Toušeň</v>
          </cell>
          <cell r="N7239" t="str">
            <v>Hlavní</v>
          </cell>
          <cell r="O7239">
            <v>74</v>
          </cell>
          <cell r="Q7239">
            <v>25089</v>
          </cell>
          <cell r="R7239" t="str">
            <v>Lázně Toušeň</v>
          </cell>
          <cell r="S7239">
            <v>326992306</v>
          </cell>
          <cell r="T7239" t="str">
            <v>zstousen@seznam.cz</v>
          </cell>
        </row>
        <row r="7240">
          <cell r="A7240">
            <v>600111334</v>
          </cell>
          <cell r="B7240">
            <v>71001514</v>
          </cell>
          <cell r="C7240" t="str">
            <v>Jihomoravský kraj</v>
          </cell>
          <cell r="D7240" t="str">
            <v xml:space="preserve">Brno-venkov </v>
          </cell>
          <cell r="E7240" t="str">
            <v>Městský úřad Židlochovice</v>
          </cell>
          <cell r="F7240" t="str">
            <v>Židlochovice</v>
          </cell>
          <cell r="G7240" t="str">
            <v>obec</v>
          </cell>
          <cell r="H7240">
            <v>600111334</v>
          </cell>
          <cell r="I7240" t="str">
            <v>71001514</v>
          </cell>
          <cell r="J7240">
            <v>840</v>
          </cell>
          <cell r="K7240" t="str">
            <v>SINGCLEAN</v>
          </cell>
          <cell r="L7240" t="str">
            <v>ANO</v>
          </cell>
          <cell r="M7240" t="str">
            <v>Základní škola Židlochovice, okres Brno-venkov, příspěvková organizace</v>
          </cell>
          <cell r="N7240" t="str">
            <v>Tyršova</v>
          </cell>
          <cell r="O7240">
            <v>611</v>
          </cell>
          <cell r="Q7240">
            <v>66701</v>
          </cell>
          <cell r="R7240" t="str">
            <v>Židlochovice</v>
          </cell>
          <cell r="S7240" t="str">
            <v>547 425 421 ,438</v>
          </cell>
          <cell r="T7240" t="str">
            <v>info@zszidlochovice.cz</v>
          </cell>
        </row>
        <row r="7241">
          <cell r="A7241">
            <v>600148998</v>
          </cell>
          <cell r="B7241">
            <v>71001522</v>
          </cell>
          <cell r="C7241" t="str">
            <v>Zlínský kraj</v>
          </cell>
          <cell r="D7241" t="str">
            <v xml:space="preserve">Vsetín </v>
          </cell>
          <cell r="E7241" t="str">
            <v>Městský úřad Vsetín</v>
          </cell>
          <cell r="F7241" t="str">
            <v>Vsetín</v>
          </cell>
          <cell r="G7241" t="str">
            <v>obec</v>
          </cell>
          <cell r="H7241">
            <v>600148998</v>
          </cell>
          <cell r="I7241" t="str">
            <v>71001522</v>
          </cell>
          <cell r="J7241">
            <v>140</v>
          </cell>
          <cell r="K7241" t="str">
            <v>SINGCLEAN</v>
          </cell>
          <cell r="L7241" t="str">
            <v>ANO</v>
          </cell>
          <cell r="M7241" t="str">
            <v>Mateřská škola Horní Lideč, okres Vsetín</v>
          </cell>
          <cell r="O7241">
            <v>290</v>
          </cell>
          <cell r="Q7241">
            <v>75612</v>
          </cell>
          <cell r="R7241" t="str">
            <v>Horní Lideč</v>
          </cell>
          <cell r="S7241">
            <v>571447439</v>
          </cell>
          <cell r="T7241" t="str">
            <v>ms.hornilidec@tiscali.cz</v>
          </cell>
        </row>
        <row r="7242">
          <cell r="A7242">
            <v>600110290</v>
          </cell>
          <cell r="B7242">
            <v>71001531</v>
          </cell>
          <cell r="C7242" t="str">
            <v>Jihomoravský kraj</v>
          </cell>
          <cell r="D7242" t="str">
            <v xml:space="preserve">Brno-venkov </v>
          </cell>
          <cell r="E7242" t="str">
            <v>Městský úřad Židlochovice</v>
          </cell>
          <cell r="F7242" t="str">
            <v>Židlochovice</v>
          </cell>
          <cell r="G7242" t="str">
            <v>obec</v>
          </cell>
          <cell r="H7242">
            <v>600110290</v>
          </cell>
          <cell r="I7242" t="str">
            <v>71001531</v>
          </cell>
          <cell r="J7242">
            <v>380</v>
          </cell>
          <cell r="K7242" t="str">
            <v>SINGCLEAN</v>
          </cell>
          <cell r="L7242" t="str">
            <v>ANO</v>
          </cell>
          <cell r="M7242" t="str">
            <v>Mateřská škola Židlochovice, okres Brno-venkov, příspěvková organizace</v>
          </cell>
          <cell r="N7242" t="str">
            <v>sídl. Družba</v>
          </cell>
          <cell r="O7242">
            <v>673</v>
          </cell>
          <cell r="Q7242">
            <v>66701</v>
          </cell>
          <cell r="R7242" t="str">
            <v>Židlochovice</v>
          </cell>
          <cell r="S7242">
            <v>547238214</v>
          </cell>
        </row>
        <row r="7243">
          <cell r="A7243">
            <v>600043002</v>
          </cell>
          <cell r="B7243">
            <v>71001549</v>
          </cell>
          <cell r="C7243" t="str">
            <v>Středočeský kraj</v>
          </cell>
          <cell r="D7243" t="str">
            <v xml:space="preserve">Beroun </v>
          </cell>
          <cell r="E7243" t="str">
            <v>Městský úřad Hořovice</v>
          </cell>
          <cell r="F7243" t="str">
            <v>Hořovice</v>
          </cell>
          <cell r="G7243" t="str">
            <v>obec</v>
          </cell>
          <cell r="H7243">
            <v>600043002</v>
          </cell>
          <cell r="I7243" t="str">
            <v>71001549</v>
          </cell>
          <cell r="J7243">
            <v>320</v>
          </cell>
          <cell r="K7243" t="str">
            <v>SINGCLEAN</v>
          </cell>
          <cell r="L7243" t="str">
            <v>ANO</v>
          </cell>
          <cell r="M7243" t="str">
            <v>Základní škola a Mateřská škola Osov, okres Beroun</v>
          </cell>
          <cell r="O7243">
            <v>93</v>
          </cell>
          <cell r="Q7243">
            <v>26725</v>
          </cell>
          <cell r="R7243" t="str">
            <v>Osov</v>
          </cell>
          <cell r="S7243">
            <v>311584267</v>
          </cell>
          <cell r="T7243" t="str">
            <v>zs.osov@seznam.cz</v>
          </cell>
        </row>
        <row r="7244">
          <cell r="A7244">
            <v>600095738</v>
          </cell>
          <cell r="B7244">
            <v>71001557</v>
          </cell>
          <cell r="C7244" t="str">
            <v>Pardubický kraj</v>
          </cell>
          <cell r="D7244" t="str">
            <v xml:space="preserve">Pardubice </v>
          </cell>
          <cell r="E7244" t="str">
            <v>Městský úřad Přelouč</v>
          </cell>
          <cell r="F7244" t="str">
            <v>Přelouč</v>
          </cell>
          <cell r="G7244" t="str">
            <v>obec</v>
          </cell>
          <cell r="H7244">
            <v>600095738</v>
          </cell>
          <cell r="I7244" t="str">
            <v>71001557</v>
          </cell>
          <cell r="J7244">
            <v>100</v>
          </cell>
          <cell r="K7244" t="str">
            <v>SINGCLEAN</v>
          </cell>
          <cell r="L7244" t="str">
            <v>ANO</v>
          </cell>
          <cell r="M7244" t="str">
            <v>Mateřská škola Břehy, okres Pardubice</v>
          </cell>
          <cell r="N7244" t="str">
            <v>V Zákoutí</v>
          </cell>
          <cell r="O7244">
            <v>91</v>
          </cell>
          <cell r="Q7244">
            <v>53501</v>
          </cell>
          <cell r="R7244" t="str">
            <v>Břehy</v>
          </cell>
          <cell r="S7244">
            <v>466672815</v>
          </cell>
          <cell r="T7244" t="str">
            <v>ms.brehy@prelouc.cz</v>
          </cell>
        </row>
        <row r="7245">
          <cell r="A7245">
            <v>600129501</v>
          </cell>
          <cell r="B7245">
            <v>71001565</v>
          </cell>
          <cell r="C7245" t="str">
            <v>Kraj Vysočina</v>
          </cell>
          <cell r="D7245" t="str">
            <v xml:space="preserve">Žďár nad Sázavou </v>
          </cell>
          <cell r="E7245" t="str">
            <v>Městský úřad Žďár nad Sázavou</v>
          </cell>
          <cell r="F7245" t="str">
            <v>Žďár nad Sázavou</v>
          </cell>
          <cell r="G7245" t="str">
            <v>obec</v>
          </cell>
          <cell r="H7245">
            <v>600129501</v>
          </cell>
          <cell r="I7245" t="str">
            <v>71001565</v>
          </cell>
          <cell r="J7245">
            <v>1480</v>
          </cell>
          <cell r="K7245" t="str">
            <v>SINGCLEAN</v>
          </cell>
          <cell r="L7245" t="str">
            <v>ANO</v>
          </cell>
          <cell r="M7245" t="str">
            <v>Mateřská škola Žďár nad Sázavou, příspěvková organizace</v>
          </cell>
          <cell r="N7245" t="str">
            <v>Okružní</v>
          </cell>
          <cell r="O7245">
            <v>729</v>
          </cell>
          <cell r="P7245">
            <v>73</v>
          </cell>
          <cell r="Q7245">
            <v>59101</v>
          </cell>
          <cell r="R7245" t="str">
            <v>Žďár nad Sázavou</v>
          </cell>
          <cell r="S7245">
            <v>566623256</v>
          </cell>
          <cell r="T7245" t="str">
            <v>reditelstvi@mszdar.cz</v>
          </cell>
        </row>
        <row r="7246">
          <cell r="A7246">
            <v>650063716</v>
          </cell>
          <cell r="B7246">
            <v>71001573</v>
          </cell>
          <cell r="C7246" t="str">
            <v>Královéhradecký kraj</v>
          </cell>
          <cell r="D7246" t="str">
            <v xml:space="preserve">Trutnov </v>
          </cell>
          <cell r="E7246" t="str">
            <v>Městský úřad Vrchlabí</v>
          </cell>
          <cell r="F7246" t="str">
            <v>Vrchlabí</v>
          </cell>
          <cell r="G7246" t="str">
            <v>obec</v>
          </cell>
          <cell r="H7246">
            <v>650063716</v>
          </cell>
          <cell r="I7246" t="str">
            <v>71001573</v>
          </cell>
          <cell r="J7246">
            <v>40</v>
          </cell>
          <cell r="K7246" t="str">
            <v>SINGCLEAN</v>
          </cell>
          <cell r="L7246" t="str">
            <v>ANO</v>
          </cell>
          <cell r="M7246" t="str">
            <v>Mateřská škola, Horní Kalná</v>
          </cell>
          <cell r="O7246">
            <v>44</v>
          </cell>
          <cell r="Q7246">
            <v>54371</v>
          </cell>
          <cell r="R7246" t="str">
            <v>Horní Kalná</v>
          </cell>
          <cell r="S7246">
            <v>499431135</v>
          </cell>
          <cell r="T7246" t="str">
            <v>materinakalna@seznam.cz</v>
          </cell>
        </row>
        <row r="7247">
          <cell r="A7247">
            <v>600110893</v>
          </cell>
          <cell r="B7247">
            <v>71001581</v>
          </cell>
          <cell r="C7247" t="str">
            <v>Jihomoravský kraj</v>
          </cell>
          <cell r="D7247" t="str">
            <v xml:space="preserve">Brno-venkov </v>
          </cell>
          <cell r="E7247" t="str">
            <v>Městský úřad Šlapanice</v>
          </cell>
          <cell r="F7247" t="str">
            <v>Šlapanice</v>
          </cell>
          <cell r="G7247" t="str">
            <v>obec</v>
          </cell>
          <cell r="H7247">
            <v>600110893</v>
          </cell>
          <cell r="I7247" t="str">
            <v>71001581</v>
          </cell>
          <cell r="J7247">
            <v>320</v>
          </cell>
          <cell r="K7247" t="str">
            <v>SINGCLEAN</v>
          </cell>
          <cell r="L7247" t="str">
            <v>ANO</v>
          </cell>
          <cell r="M7247" t="str">
            <v>Základní škola a Mateřská škola Prštice, okres Brno-venkov, příspěvková organizace</v>
          </cell>
          <cell r="N7247" t="str">
            <v>Hlavní</v>
          </cell>
          <cell r="O7247">
            <v>13</v>
          </cell>
          <cell r="Q7247">
            <v>66446</v>
          </cell>
          <cell r="R7247" t="str">
            <v>Prštice</v>
          </cell>
          <cell r="S7247">
            <v>547225344</v>
          </cell>
          <cell r="T7247" t="str">
            <v>skolaprstice@seznam.cz</v>
          </cell>
        </row>
        <row r="7248">
          <cell r="A7248">
            <v>600053032</v>
          </cell>
          <cell r="B7248">
            <v>71001590</v>
          </cell>
          <cell r="C7248" t="str">
            <v>Středočeský kraj</v>
          </cell>
          <cell r="D7248" t="str">
            <v xml:space="preserve">Praha-západ </v>
          </cell>
          <cell r="E7248" t="str">
            <v>Městský úřad Černošice</v>
          </cell>
          <cell r="F7248" t="str">
            <v>Černošice</v>
          </cell>
          <cell r="G7248" t="str">
            <v>obec</v>
          </cell>
          <cell r="H7248">
            <v>600053032</v>
          </cell>
          <cell r="I7248" t="str">
            <v>71001590</v>
          </cell>
          <cell r="J7248">
            <v>300</v>
          </cell>
          <cell r="K7248" t="str">
            <v>SINGCLEAN</v>
          </cell>
          <cell r="L7248" t="str">
            <v>ANO</v>
          </cell>
          <cell r="M7248" t="str">
            <v>Mateřská škola Roztoky, Přemyslovská 1193, okres Praha-západ, příspěvková organizace</v>
          </cell>
          <cell r="N7248" t="str">
            <v>Přemyslovská</v>
          </cell>
          <cell r="O7248">
            <v>1193</v>
          </cell>
          <cell r="Q7248">
            <v>25263</v>
          </cell>
          <cell r="R7248" t="str">
            <v>Roztoky</v>
          </cell>
          <cell r="S7248">
            <v>220911957</v>
          </cell>
        </row>
        <row r="7249">
          <cell r="A7249">
            <v>600052982</v>
          </cell>
          <cell r="B7249">
            <v>71001603</v>
          </cell>
          <cell r="C7249" t="str">
            <v>Středočeský kraj</v>
          </cell>
          <cell r="D7249" t="str">
            <v xml:space="preserve">Praha-západ </v>
          </cell>
          <cell r="E7249" t="str">
            <v>Městský úřad Černošice</v>
          </cell>
          <cell r="F7249" t="str">
            <v>Černošice</v>
          </cell>
          <cell r="G7249" t="str">
            <v>obec</v>
          </cell>
          <cell r="H7249">
            <v>600052982</v>
          </cell>
          <cell r="I7249" t="str">
            <v>71001603</v>
          </cell>
          <cell r="J7249">
            <v>280</v>
          </cell>
          <cell r="K7249" t="str">
            <v>SINGCLEAN</v>
          </cell>
          <cell r="L7249" t="str">
            <v>ANO</v>
          </cell>
          <cell r="M7249" t="str">
            <v>Mateřská škola Roztoky, Havlíčkova 1024, okres Praha-západ, příspěvková organizace</v>
          </cell>
          <cell r="N7249" t="str">
            <v>Havlíčkova</v>
          </cell>
          <cell r="O7249">
            <v>1024</v>
          </cell>
          <cell r="Q7249">
            <v>25263</v>
          </cell>
          <cell r="R7249" t="str">
            <v>Roztoky</v>
          </cell>
          <cell r="S7249">
            <v>220912021</v>
          </cell>
        </row>
        <row r="7250">
          <cell r="A7250">
            <v>600129616</v>
          </cell>
          <cell r="B7250">
            <v>71001611</v>
          </cell>
          <cell r="C7250" t="str">
            <v>Kraj Vysočina</v>
          </cell>
          <cell r="D7250" t="str">
            <v xml:space="preserve">Žďár nad Sázavou </v>
          </cell>
          <cell r="E7250" t="str">
            <v>Městský úřad Žďár nad Sázavou</v>
          </cell>
          <cell r="F7250" t="str">
            <v>Žďár nad Sázavou</v>
          </cell>
          <cell r="G7250" t="str">
            <v>obec</v>
          </cell>
          <cell r="H7250">
            <v>600129616</v>
          </cell>
          <cell r="I7250" t="str">
            <v>71001611</v>
          </cell>
          <cell r="J7250">
            <v>100</v>
          </cell>
          <cell r="K7250" t="str">
            <v>SINGCLEAN</v>
          </cell>
          <cell r="L7250" t="str">
            <v>ANO</v>
          </cell>
          <cell r="M7250" t="str">
            <v>Mateřská škola Nížkov, příspěvková organizace</v>
          </cell>
          <cell r="O7250">
            <v>140</v>
          </cell>
          <cell r="Q7250">
            <v>59212</v>
          </cell>
          <cell r="R7250" t="str">
            <v>Nížkov</v>
          </cell>
          <cell r="S7250">
            <v>566675118</v>
          </cell>
          <cell r="T7250" t="str">
            <v>msnizkov@seznam.cz</v>
          </cell>
        </row>
        <row r="7251">
          <cell r="A7251">
            <v>600047610</v>
          </cell>
          <cell r="B7251">
            <v>71001620</v>
          </cell>
          <cell r="C7251" t="str">
            <v>Středočeský kraj</v>
          </cell>
          <cell r="D7251" t="str">
            <v xml:space="preserve">Mělník </v>
          </cell>
          <cell r="E7251" t="str">
            <v>Městský úřad Mělník</v>
          </cell>
          <cell r="F7251" t="str">
            <v>Mělník</v>
          </cell>
          <cell r="G7251" t="str">
            <v>obec</v>
          </cell>
          <cell r="H7251">
            <v>600047610</v>
          </cell>
          <cell r="I7251" t="str">
            <v>71001620</v>
          </cell>
          <cell r="J7251">
            <v>780</v>
          </cell>
          <cell r="K7251" t="str">
            <v>SINGCLEAN</v>
          </cell>
          <cell r="L7251" t="str">
            <v>ANO</v>
          </cell>
          <cell r="M7251" t="str">
            <v>Základní škola a Mateřská škola Byšice, okres Mělník</v>
          </cell>
          <cell r="N7251" t="str">
            <v>Komenského</v>
          </cell>
          <cell r="O7251">
            <v>200</v>
          </cell>
          <cell r="Q7251">
            <v>27732</v>
          </cell>
          <cell r="R7251" t="str">
            <v>Byšice</v>
          </cell>
          <cell r="S7251">
            <v>315696219</v>
          </cell>
          <cell r="T7251" t="str">
            <v>skola@zsbysice.cz</v>
          </cell>
        </row>
        <row r="7252">
          <cell r="A7252">
            <v>600126692</v>
          </cell>
          <cell r="B7252">
            <v>71001662</v>
          </cell>
          <cell r="C7252" t="str">
            <v>Jihomoravský kraj</v>
          </cell>
          <cell r="D7252" t="str">
            <v xml:space="preserve">Znojmo </v>
          </cell>
          <cell r="E7252" t="str">
            <v>Městský úřad Znojmo</v>
          </cell>
          <cell r="F7252" t="str">
            <v>Znojmo</v>
          </cell>
          <cell r="G7252" t="str">
            <v>obec</v>
          </cell>
          <cell r="H7252">
            <v>600126692</v>
          </cell>
          <cell r="I7252" t="str">
            <v>71001662</v>
          </cell>
          <cell r="J7252">
            <v>60</v>
          </cell>
          <cell r="K7252" t="str">
            <v>SINGCLEAN</v>
          </cell>
          <cell r="L7252" t="str">
            <v>ANO</v>
          </cell>
          <cell r="M7252" t="str">
            <v>Mateřská škola Olbramkostel, okres Znojmo, příspěvková organizace</v>
          </cell>
          <cell r="O7252">
            <v>69</v>
          </cell>
          <cell r="Q7252">
            <v>67151</v>
          </cell>
          <cell r="R7252" t="str">
            <v>Olbramkostel</v>
          </cell>
          <cell r="S7252">
            <v>607905140</v>
          </cell>
          <cell r="T7252" t="str">
            <v>ms.olbramkostel@seznam.cz</v>
          </cell>
        </row>
        <row r="7253">
          <cell r="A7253">
            <v>600111008</v>
          </cell>
          <cell r="B7253">
            <v>71001689</v>
          </cell>
          <cell r="C7253" t="str">
            <v>Jihomoravský kraj</v>
          </cell>
          <cell r="D7253" t="str">
            <v xml:space="preserve">Brno-venkov </v>
          </cell>
          <cell r="E7253" t="str">
            <v>Městský úřad Šlapanice</v>
          </cell>
          <cell r="F7253" t="str">
            <v>Šlapanice</v>
          </cell>
          <cell r="G7253" t="str">
            <v>obec</v>
          </cell>
          <cell r="H7253">
            <v>600111008</v>
          </cell>
          <cell r="I7253" t="str">
            <v>71001689</v>
          </cell>
          <cell r="J7253">
            <v>660</v>
          </cell>
          <cell r="K7253" t="str">
            <v>SINGCLEAN</v>
          </cell>
          <cell r="L7253" t="str">
            <v>ANO</v>
          </cell>
          <cell r="M7253" t="str">
            <v>Základní škola a Mateřská škola Kanice, okr. Brno-venkov, příspěvková organizace</v>
          </cell>
          <cell r="O7253">
            <v>135</v>
          </cell>
          <cell r="Q7253">
            <v>66401</v>
          </cell>
          <cell r="R7253" t="str">
            <v>Kanice</v>
          </cell>
          <cell r="S7253">
            <v>545227268</v>
          </cell>
          <cell r="T7253" t="str">
            <v>zs.kanice@seznam.cz</v>
          </cell>
        </row>
        <row r="7254">
          <cell r="A7254">
            <v>600105997</v>
          </cell>
          <cell r="B7254">
            <v>71001727</v>
          </cell>
          <cell r="C7254" t="str">
            <v>Jihomoravský kraj</v>
          </cell>
          <cell r="D7254" t="str">
            <v xml:space="preserve">Blansko </v>
          </cell>
          <cell r="E7254" t="str">
            <v>Městský úřad Blansko</v>
          </cell>
          <cell r="F7254" t="str">
            <v>Blansko</v>
          </cell>
          <cell r="G7254" t="str">
            <v>obec</v>
          </cell>
          <cell r="H7254">
            <v>600105997</v>
          </cell>
          <cell r="I7254" t="str">
            <v>71001727</v>
          </cell>
          <cell r="J7254">
            <v>420</v>
          </cell>
          <cell r="K7254" t="str">
            <v>SINGCLEAN</v>
          </cell>
          <cell r="L7254" t="str">
            <v>ANO</v>
          </cell>
          <cell r="M7254" t="str">
            <v>Základní škola a Mateřská škola Olomučany, okres Blansko, příspěvková organizace</v>
          </cell>
          <cell r="O7254">
            <v>10</v>
          </cell>
          <cell r="Q7254">
            <v>67903</v>
          </cell>
          <cell r="R7254" t="str">
            <v>Olomučany</v>
          </cell>
          <cell r="S7254">
            <v>516412595</v>
          </cell>
          <cell r="T7254" t="str">
            <v>zs.olomucany@atlas.cz</v>
          </cell>
        </row>
        <row r="7255">
          <cell r="A7255">
            <v>600086810</v>
          </cell>
          <cell r="B7255">
            <v>71001735</v>
          </cell>
          <cell r="C7255" t="str">
            <v>Kraj Vysočina</v>
          </cell>
          <cell r="D7255" t="str">
            <v xml:space="preserve">Havlíčkův Brod </v>
          </cell>
          <cell r="E7255" t="str">
            <v>Městský úřad Chotěboř</v>
          </cell>
          <cell r="F7255" t="str">
            <v>Chotěboř</v>
          </cell>
          <cell r="G7255" t="str">
            <v>obec</v>
          </cell>
          <cell r="H7255">
            <v>600086810</v>
          </cell>
          <cell r="I7255" t="str">
            <v>71001735</v>
          </cell>
          <cell r="J7255">
            <v>420</v>
          </cell>
          <cell r="K7255" t="str">
            <v>SINGCLEAN</v>
          </cell>
          <cell r="L7255" t="str">
            <v>ANO</v>
          </cell>
          <cell r="M7255" t="str">
            <v>Základní škola a Mateřská škola Maleč</v>
          </cell>
          <cell r="O7255">
            <v>77</v>
          </cell>
          <cell r="Q7255">
            <v>58276</v>
          </cell>
          <cell r="R7255" t="str">
            <v>Maleč</v>
          </cell>
          <cell r="S7255">
            <v>569692131</v>
          </cell>
          <cell r="T7255" t="str">
            <v>zs.malec@tiscali.cz</v>
          </cell>
        </row>
        <row r="7256">
          <cell r="A7256">
            <v>600044611</v>
          </cell>
          <cell r="B7256">
            <v>71001751</v>
          </cell>
          <cell r="C7256" t="str">
            <v>Středočeský kraj</v>
          </cell>
          <cell r="D7256" t="str">
            <v xml:space="preserve">Kladno </v>
          </cell>
          <cell r="E7256" t="str">
            <v>Magistrát města Kladna</v>
          </cell>
          <cell r="F7256" t="str">
            <v>Kladno</v>
          </cell>
          <cell r="G7256" t="str">
            <v>obec</v>
          </cell>
          <cell r="H7256">
            <v>600044611</v>
          </cell>
          <cell r="I7256" t="str">
            <v>71001751</v>
          </cell>
          <cell r="J7256" t="str">
            <v>X</v>
          </cell>
          <cell r="K7256" t="str">
            <v>SINGCLEAN</v>
          </cell>
          <cell r="L7256" t="str">
            <v>ANO</v>
          </cell>
          <cell r="M7256" t="str">
            <v>Základní umělecká škola Unhošť</v>
          </cell>
          <cell r="N7256" t="str">
            <v>Jungmannova</v>
          </cell>
          <cell r="O7256">
            <v>104</v>
          </cell>
          <cell r="Q7256">
            <v>27351</v>
          </cell>
          <cell r="R7256" t="str">
            <v>Unhošť</v>
          </cell>
          <cell r="S7256">
            <v>774356110</v>
          </cell>
          <cell r="T7256" t="str">
            <v>sekretariat@zusunhost.cz</v>
          </cell>
        </row>
        <row r="7257">
          <cell r="A7257">
            <v>600127303</v>
          </cell>
          <cell r="B7257">
            <v>71001778</v>
          </cell>
          <cell r="C7257" t="str">
            <v>Jihomoravský kraj</v>
          </cell>
          <cell r="D7257" t="str">
            <v xml:space="preserve">Znojmo </v>
          </cell>
          <cell r="E7257" t="str">
            <v>Městský úřad Moravský Krumlov</v>
          </cell>
          <cell r="F7257" t="str">
            <v>Moravský Krumlov</v>
          </cell>
          <cell r="G7257" t="str">
            <v>obec</v>
          </cell>
          <cell r="H7257">
            <v>600127303</v>
          </cell>
          <cell r="I7257" t="str">
            <v>71001778</v>
          </cell>
          <cell r="J7257">
            <v>140</v>
          </cell>
          <cell r="K7257" t="str">
            <v>SINGCLEAN</v>
          </cell>
          <cell r="L7257" t="str">
            <v>ANO</v>
          </cell>
          <cell r="M7257" t="str">
            <v>Základní škola a Mateřská škola, Skalice, okres Znojmo, příspěvková organizace</v>
          </cell>
          <cell r="O7257">
            <v>108</v>
          </cell>
          <cell r="Q7257">
            <v>67171</v>
          </cell>
          <cell r="R7257" t="str">
            <v>Skalice</v>
          </cell>
          <cell r="S7257">
            <v>722266101</v>
          </cell>
          <cell r="T7257" t="str">
            <v>zsskalice@seznam.cz</v>
          </cell>
        </row>
        <row r="7258">
          <cell r="A7258">
            <v>600086551</v>
          </cell>
          <cell r="B7258">
            <v>71001832</v>
          </cell>
          <cell r="C7258" t="str">
            <v>Kraj Vysočina</v>
          </cell>
          <cell r="D7258" t="str">
            <v xml:space="preserve">Havlíčkův Brod </v>
          </cell>
          <cell r="E7258" t="str">
            <v>Městský úřad Havlíčkův Brod</v>
          </cell>
          <cell r="F7258" t="str">
            <v>Havlíčkův Brod</v>
          </cell>
          <cell r="G7258" t="str">
            <v>obec</v>
          </cell>
          <cell r="H7258">
            <v>600086551</v>
          </cell>
          <cell r="I7258" t="str">
            <v>71001832</v>
          </cell>
          <cell r="J7258">
            <v>440</v>
          </cell>
          <cell r="K7258" t="str">
            <v>SINGCLEAN</v>
          </cell>
          <cell r="L7258" t="str">
            <v>ANO</v>
          </cell>
          <cell r="M7258" t="str">
            <v>Základní škola a mateřská škola Okrouhlice, okres Havlíčkův Brod</v>
          </cell>
          <cell r="O7258">
            <v>203</v>
          </cell>
          <cell r="Q7258">
            <v>58231</v>
          </cell>
          <cell r="R7258" t="str">
            <v>Okrouhlice</v>
          </cell>
          <cell r="S7258" t="str">
            <v>569 489 118 ,724907252</v>
          </cell>
          <cell r="T7258" t="str">
            <v>reditel@zsokrouhlice.cz</v>
          </cell>
        </row>
        <row r="7259">
          <cell r="A7259">
            <v>600109399</v>
          </cell>
          <cell r="B7259">
            <v>71001859</v>
          </cell>
          <cell r="C7259" t="str">
            <v>Jihomoravský kraj</v>
          </cell>
          <cell r="D7259" t="str">
            <v xml:space="preserve">Brno-venkov </v>
          </cell>
          <cell r="E7259" t="str">
            <v>Městský úřad Rosice</v>
          </cell>
          <cell r="F7259" t="str">
            <v>Rosice</v>
          </cell>
          <cell r="G7259" t="str">
            <v>obec</v>
          </cell>
          <cell r="H7259">
            <v>600109399</v>
          </cell>
          <cell r="I7259" t="str">
            <v>71001859</v>
          </cell>
          <cell r="J7259">
            <v>80</v>
          </cell>
          <cell r="K7259" t="str">
            <v>SINGCLEAN</v>
          </cell>
          <cell r="L7259" t="str">
            <v>ANO</v>
          </cell>
          <cell r="M7259" t="str">
            <v>Mateřská škola Přibyslavice, okres Brno-venkov, příspěvková organizace</v>
          </cell>
          <cell r="N7259" t="str">
            <v>Sokolská</v>
          </cell>
          <cell r="O7259">
            <v>44</v>
          </cell>
          <cell r="Q7259">
            <v>66483</v>
          </cell>
          <cell r="R7259" t="str">
            <v>Přibyslavice</v>
          </cell>
          <cell r="S7259">
            <v>546440038</v>
          </cell>
          <cell r="T7259" t="str">
            <v>mspribyslavice@seznam.cz</v>
          </cell>
        </row>
        <row r="7260">
          <cell r="A7260">
            <v>600111024</v>
          </cell>
          <cell r="B7260">
            <v>71001883</v>
          </cell>
          <cell r="C7260" t="str">
            <v>Jihomoravský kraj</v>
          </cell>
          <cell r="D7260" t="str">
            <v xml:space="preserve">Brno-venkov </v>
          </cell>
          <cell r="E7260" t="str">
            <v>Městský úřad Šlapanice</v>
          </cell>
          <cell r="F7260" t="str">
            <v>Šlapanice</v>
          </cell>
          <cell r="G7260" t="str">
            <v>obec</v>
          </cell>
          <cell r="H7260">
            <v>600111024</v>
          </cell>
          <cell r="I7260" t="str">
            <v>71001883</v>
          </cell>
          <cell r="J7260">
            <v>960</v>
          </cell>
          <cell r="K7260" t="str">
            <v>SINGCLEAN</v>
          </cell>
          <cell r="L7260" t="str">
            <v>ANO</v>
          </cell>
          <cell r="M7260" t="str">
            <v>Základní škola Bílovice nad Svitavou, okres Brno-venkov, příspěvková organizace</v>
          </cell>
          <cell r="N7260" t="str">
            <v>Komenského</v>
          </cell>
          <cell r="O7260">
            <v>151</v>
          </cell>
          <cell r="Q7260">
            <v>66401</v>
          </cell>
          <cell r="R7260" t="str">
            <v>Bílovice nad Svitavou</v>
          </cell>
          <cell r="S7260">
            <v>545228410</v>
          </cell>
          <cell r="T7260" t="str">
            <v>zsbilovice@zsbilovice.cz</v>
          </cell>
        </row>
        <row r="7261">
          <cell r="A7261">
            <v>600109852</v>
          </cell>
          <cell r="B7261">
            <v>71001891</v>
          </cell>
          <cell r="C7261" t="str">
            <v>Jihomoravský kraj</v>
          </cell>
          <cell r="D7261" t="str">
            <v xml:space="preserve">Brno-venkov </v>
          </cell>
          <cell r="E7261" t="str">
            <v>Městský úřad Šlapanice</v>
          </cell>
          <cell r="F7261" t="str">
            <v>Šlapanice</v>
          </cell>
          <cell r="G7261" t="str">
            <v>obec</v>
          </cell>
          <cell r="H7261">
            <v>600109852</v>
          </cell>
          <cell r="I7261">
            <v>71001891</v>
          </cell>
          <cell r="J7261">
            <v>160</v>
          </cell>
          <cell r="K7261" t="str">
            <v>SINGCLEAN</v>
          </cell>
          <cell r="L7261" t="str">
            <v>ANO</v>
          </cell>
          <cell r="M7261" t="str">
            <v>Mateřská škola Bílovice nad Svitavou, okres Brno - venkov, příspěvková organizace</v>
          </cell>
          <cell r="N7261" t="str">
            <v>S. K. Neumanna</v>
          </cell>
          <cell r="O7261">
            <v>611</v>
          </cell>
          <cell r="Q7261">
            <v>66401</v>
          </cell>
          <cell r="R7261" t="str">
            <v>Bílovice nad Svitavou</v>
          </cell>
          <cell r="S7261">
            <v>545227218</v>
          </cell>
          <cell r="T7261" t="str">
            <v>ms.bilovice@volny.cz</v>
          </cell>
        </row>
        <row r="7262">
          <cell r="A7262">
            <v>600066525</v>
          </cell>
          <cell r="B7262">
            <v>71001930</v>
          </cell>
          <cell r="C7262" t="str">
            <v>Karlovarský kraj</v>
          </cell>
          <cell r="D7262" t="str">
            <v xml:space="preserve">Cheb </v>
          </cell>
          <cell r="E7262" t="str">
            <v>Městský úřad Cheb</v>
          </cell>
          <cell r="F7262" t="str">
            <v>Cheb</v>
          </cell>
          <cell r="G7262" t="str">
            <v>obec</v>
          </cell>
          <cell r="H7262">
            <v>600066525</v>
          </cell>
          <cell r="I7262" t="str">
            <v>71001930</v>
          </cell>
          <cell r="J7262">
            <v>800</v>
          </cell>
          <cell r="K7262" t="str">
            <v>SINGCLEAN</v>
          </cell>
          <cell r="L7262" t="str">
            <v>ANO</v>
          </cell>
          <cell r="M7262" t="str">
            <v>Základní škola a mateřská škola Plesná, příspěvková organizace</v>
          </cell>
          <cell r="N7262" t="str">
            <v>Školní</v>
          </cell>
          <cell r="O7262">
            <v>254</v>
          </cell>
          <cell r="Q7262">
            <v>35135</v>
          </cell>
          <cell r="R7262" t="str">
            <v>Plesná</v>
          </cell>
          <cell r="S7262">
            <v>354596587</v>
          </cell>
          <cell r="T7262" t="str">
            <v>pvapo@zsplesna.cz</v>
          </cell>
        </row>
        <row r="7263">
          <cell r="A7263">
            <v>600050564</v>
          </cell>
          <cell r="B7263">
            <v>71001956</v>
          </cell>
          <cell r="C7263" t="str">
            <v>Středočeský kraj</v>
          </cell>
          <cell r="D7263" t="str">
            <v xml:space="preserve">Nymburk </v>
          </cell>
          <cell r="E7263" t="str">
            <v>Městský úřad Nymburk</v>
          </cell>
          <cell r="F7263" t="str">
            <v>Nymburk</v>
          </cell>
          <cell r="G7263" t="str">
            <v>obec</v>
          </cell>
          <cell r="H7263">
            <v>600050564</v>
          </cell>
          <cell r="I7263" t="str">
            <v>71001956</v>
          </cell>
          <cell r="J7263">
            <v>0</v>
          </cell>
          <cell r="K7263" t="str">
            <v>SINGCLEAN</v>
          </cell>
          <cell r="L7263" t="str">
            <v>ANO</v>
          </cell>
          <cell r="M7263" t="str">
            <v>Mateřská škola Třebestovice, příspěvková organizace</v>
          </cell>
          <cell r="N7263" t="str">
            <v>Dukelská</v>
          </cell>
          <cell r="O7263">
            <v>99</v>
          </cell>
          <cell r="Q7263">
            <v>28912</v>
          </cell>
          <cell r="R7263" t="str">
            <v>Třebestovice</v>
          </cell>
          <cell r="S7263">
            <v>325594490</v>
          </cell>
          <cell r="T7263" t="str">
            <v>skolka.trebestovice@cbox.cz</v>
          </cell>
        </row>
        <row r="7264">
          <cell r="A7264">
            <v>600106055</v>
          </cell>
          <cell r="B7264">
            <v>71001981</v>
          </cell>
          <cell r="C7264" t="str">
            <v>Jihomoravský kraj</v>
          </cell>
          <cell r="D7264" t="str">
            <v xml:space="preserve">Blansko </v>
          </cell>
          <cell r="E7264" t="str">
            <v>Městský úřad Boskovice</v>
          </cell>
          <cell r="F7264" t="str">
            <v>Boskovice</v>
          </cell>
          <cell r="G7264" t="str">
            <v>obec</v>
          </cell>
          <cell r="H7264">
            <v>600106055</v>
          </cell>
          <cell r="I7264" t="str">
            <v>71001981</v>
          </cell>
          <cell r="J7264">
            <v>80</v>
          </cell>
          <cell r="K7264" t="str">
            <v>SINGCLEAN</v>
          </cell>
          <cell r="L7264" t="str">
            <v>ANO</v>
          </cell>
          <cell r="M7264" t="str">
            <v>Základní škola Sulíkov, příspěvková organizace</v>
          </cell>
          <cell r="O7264">
            <v>13</v>
          </cell>
          <cell r="Q7264">
            <v>67962</v>
          </cell>
          <cell r="R7264" t="str">
            <v>Sulíkov</v>
          </cell>
          <cell r="S7264">
            <v>725726630</v>
          </cell>
          <cell r="T7264" t="str">
            <v>zssulikov@seznam.cz</v>
          </cell>
        </row>
        <row r="7265">
          <cell r="A7265">
            <v>600142761</v>
          </cell>
          <cell r="B7265">
            <v>71002006</v>
          </cell>
          <cell r="C7265" t="str">
            <v>Moravskoslezský kraj</v>
          </cell>
          <cell r="D7265" t="str">
            <v xml:space="preserve">Opava </v>
          </cell>
          <cell r="E7265" t="str">
            <v>Magistrát města Opavy</v>
          </cell>
          <cell r="F7265" t="str">
            <v>Opava</v>
          </cell>
          <cell r="G7265" t="str">
            <v>obec</v>
          </cell>
          <cell r="H7265">
            <v>600142761</v>
          </cell>
          <cell r="I7265" t="str">
            <v>71002006</v>
          </cell>
          <cell r="J7265">
            <v>420</v>
          </cell>
          <cell r="K7265" t="str">
            <v>SINGCLEAN</v>
          </cell>
          <cell r="L7265" t="str">
            <v>ANO</v>
          </cell>
          <cell r="M7265" t="str">
            <v>Základní škola a Mateřská škola Chlebičov, příspěvková organizace</v>
          </cell>
          <cell r="N7265" t="str">
            <v>Školní</v>
          </cell>
          <cell r="O7265">
            <v>105</v>
          </cell>
          <cell r="Q7265">
            <v>74731</v>
          </cell>
          <cell r="R7265" t="str">
            <v>Chlebičov</v>
          </cell>
          <cell r="S7265">
            <v>553764586</v>
          </cell>
          <cell r="T7265" t="str">
            <v>reditelka@skolachlebicov.cz</v>
          </cell>
        </row>
        <row r="7266">
          <cell r="A7266">
            <v>600055591</v>
          </cell>
          <cell r="B7266">
            <v>71002022</v>
          </cell>
          <cell r="C7266" t="str">
            <v>Středočeský kraj</v>
          </cell>
          <cell r="D7266" t="str">
            <v xml:space="preserve">Kladno </v>
          </cell>
          <cell r="E7266" t="str">
            <v>Magistrát města Kladna</v>
          </cell>
          <cell r="F7266" t="str">
            <v>Kladno</v>
          </cell>
          <cell r="G7266" t="str">
            <v>obec</v>
          </cell>
          <cell r="H7266">
            <v>600055591</v>
          </cell>
          <cell r="I7266" t="str">
            <v>71002022</v>
          </cell>
          <cell r="J7266">
            <v>260</v>
          </cell>
          <cell r="K7266" t="str">
            <v>SINGCLEAN</v>
          </cell>
          <cell r="L7266" t="str">
            <v>ANO</v>
          </cell>
          <cell r="M7266" t="str">
            <v>Mateřská škola Lány, okres Kladno</v>
          </cell>
          <cell r="N7266" t="str">
            <v>Školní</v>
          </cell>
          <cell r="O7266">
            <v>373</v>
          </cell>
          <cell r="Q7266">
            <v>27061</v>
          </cell>
          <cell r="R7266" t="str">
            <v>Lány</v>
          </cell>
          <cell r="S7266">
            <v>313502031</v>
          </cell>
          <cell r="T7266" t="str">
            <v>ms.lany@quick.cz</v>
          </cell>
        </row>
        <row r="7267">
          <cell r="A7267">
            <v>600123502</v>
          </cell>
          <cell r="B7267">
            <v>71002031</v>
          </cell>
          <cell r="C7267" t="str">
            <v>Zlínský kraj</v>
          </cell>
          <cell r="D7267" t="str">
            <v xml:space="preserve">Uherské Hradiště </v>
          </cell>
          <cell r="E7267" t="str">
            <v>Městský úřad Uherský Brod</v>
          </cell>
          <cell r="F7267" t="str">
            <v>Uherský Brod</v>
          </cell>
          <cell r="G7267" t="str">
            <v>obec</v>
          </cell>
          <cell r="H7267">
            <v>600123502</v>
          </cell>
          <cell r="I7267" t="str">
            <v>71002031</v>
          </cell>
          <cell r="J7267">
            <v>160</v>
          </cell>
          <cell r="K7267" t="str">
            <v>SINGCLEAN</v>
          </cell>
          <cell r="L7267" t="str">
            <v>ANO</v>
          </cell>
          <cell r="M7267" t="str">
            <v>Mateřská škola Šumice, okres Uherské Hradiště</v>
          </cell>
          <cell r="O7267">
            <v>470</v>
          </cell>
          <cell r="Q7267">
            <v>68731</v>
          </cell>
          <cell r="R7267" t="str">
            <v>Šumice</v>
          </cell>
          <cell r="S7267">
            <v>572691165</v>
          </cell>
        </row>
        <row r="7268">
          <cell r="A7268">
            <v>600124436</v>
          </cell>
          <cell r="B7268">
            <v>71002057</v>
          </cell>
          <cell r="C7268" t="str">
            <v>Zlínský kraj</v>
          </cell>
          <cell r="D7268" t="str">
            <v xml:space="preserve">Uherské Hradiště </v>
          </cell>
          <cell r="E7268" t="str">
            <v>Městský úřad Uherský Brod</v>
          </cell>
          <cell r="F7268" t="str">
            <v>Uherský Brod</v>
          </cell>
          <cell r="G7268" t="str">
            <v>obec</v>
          </cell>
          <cell r="H7268">
            <v>600124436</v>
          </cell>
          <cell r="I7268" t="str">
            <v>71002057</v>
          </cell>
          <cell r="J7268">
            <v>640</v>
          </cell>
          <cell r="K7268" t="str">
            <v>SINGCLEAN</v>
          </cell>
          <cell r="L7268" t="str">
            <v>ANO</v>
          </cell>
          <cell r="M7268" t="str">
            <v>Základní škola Šumice, okres Uherské Hradiště</v>
          </cell>
          <cell r="O7268">
            <v>113</v>
          </cell>
          <cell r="Q7268">
            <v>68731</v>
          </cell>
          <cell r="R7268" t="str">
            <v>Šumice</v>
          </cell>
          <cell r="S7268">
            <v>77613748</v>
          </cell>
          <cell r="T7268" t="str">
            <v>zssumice@zssumice.cz</v>
          </cell>
        </row>
        <row r="7269">
          <cell r="A7269">
            <v>600050459</v>
          </cell>
          <cell r="B7269">
            <v>71002065</v>
          </cell>
          <cell r="C7269" t="str">
            <v>Středočeský kraj</v>
          </cell>
          <cell r="D7269" t="str">
            <v xml:space="preserve">Nymburk </v>
          </cell>
          <cell r="E7269" t="str">
            <v>Městský úřad Poděbrady</v>
          </cell>
          <cell r="F7269" t="str">
            <v>Poděbrady</v>
          </cell>
          <cell r="G7269" t="str">
            <v>obec</v>
          </cell>
          <cell r="H7269">
            <v>600050459</v>
          </cell>
          <cell r="I7269" t="str">
            <v>71002065</v>
          </cell>
          <cell r="J7269">
            <v>40</v>
          </cell>
          <cell r="K7269" t="str">
            <v>SINGCLEAN</v>
          </cell>
          <cell r="L7269" t="str">
            <v>ANO</v>
          </cell>
          <cell r="M7269" t="str">
            <v>Mateřská škola Sány, okres Nymburk</v>
          </cell>
          <cell r="N7269" t="str">
            <v>9. května</v>
          </cell>
          <cell r="O7269">
            <v>161</v>
          </cell>
          <cell r="Q7269">
            <v>28906</v>
          </cell>
          <cell r="R7269" t="str">
            <v>Sány</v>
          </cell>
          <cell r="S7269">
            <v>325656269</v>
          </cell>
          <cell r="T7269" t="str">
            <v>mssany@mssany.cz</v>
          </cell>
        </row>
        <row r="7270">
          <cell r="A7270">
            <v>650065522</v>
          </cell>
          <cell r="B7270">
            <v>71002090</v>
          </cell>
          <cell r="C7270" t="str">
            <v>Středočeský kraj</v>
          </cell>
          <cell r="D7270" t="str">
            <v xml:space="preserve">Kutná Hora </v>
          </cell>
          <cell r="E7270" t="str">
            <v>Městský úřad Kutná Hora</v>
          </cell>
          <cell r="F7270" t="str">
            <v>Kutná Hora</v>
          </cell>
          <cell r="G7270" t="str">
            <v>obec</v>
          </cell>
          <cell r="H7270">
            <v>650065522</v>
          </cell>
          <cell r="I7270" t="str">
            <v>71002090</v>
          </cell>
          <cell r="J7270">
            <v>980</v>
          </cell>
          <cell r="K7270" t="str">
            <v>SINGCLEAN</v>
          </cell>
          <cell r="L7270" t="str">
            <v>ANO</v>
          </cell>
          <cell r="M7270" t="str">
            <v>Základní škola T. G. Masaryka Kutná Hora, Jiráskovy sady 387</v>
          </cell>
          <cell r="N7270" t="str">
            <v>Jiráskovy sady</v>
          </cell>
          <cell r="O7270">
            <v>387</v>
          </cell>
          <cell r="P7270">
            <v>7</v>
          </cell>
          <cell r="Q7270">
            <v>28401</v>
          </cell>
          <cell r="R7270" t="str">
            <v>Kutná Hora</v>
          </cell>
          <cell r="S7270">
            <v>327512324</v>
          </cell>
          <cell r="T7270" t="str">
            <v>kancelar@zstgm.kutnahora.cz</v>
          </cell>
        </row>
        <row r="7271">
          <cell r="A7271">
            <v>600046141</v>
          </cell>
          <cell r="B7271">
            <v>71002103</v>
          </cell>
          <cell r="C7271" t="str">
            <v>Středočeský kraj</v>
          </cell>
          <cell r="D7271" t="str">
            <v xml:space="preserve">Kutná Hora </v>
          </cell>
          <cell r="E7271" t="str">
            <v>Městský úřad Kutná Hora</v>
          </cell>
          <cell r="F7271" t="str">
            <v>Kutná Hora</v>
          </cell>
          <cell r="G7271" t="str">
            <v>obec</v>
          </cell>
          <cell r="H7271">
            <v>600046141</v>
          </cell>
          <cell r="I7271" t="str">
            <v>71002103</v>
          </cell>
          <cell r="J7271">
            <v>940</v>
          </cell>
          <cell r="K7271" t="str">
            <v>SINGCLEAN</v>
          </cell>
          <cell r="L7271" t="str">
            <v>ANO</v>
          </cell>
          <cell r="M7271" t="str">
            <v>Mateřské školy Kutná Hora</v>
          </cell>
          <cell r="N7271" t="str">
            <v>Benešova</v>
          </cell>
          <cell r="O7271">
            <v>149</v>
          </cell>
          <cell r="Q7271">
            <v>28401</v>
          </cell>
          <cell r="R7271" t="str">
            <v>Kutná Hora</v>
          </cell>
          <cell r="S7271">
            <v>327525377</v>
          </cell>
          <cell r="T7271" t="str">
            <v>materskeskoly@kh.cz</v>
          </cell>
        </row>
        <row r="7272">
          <cell r="A7272">
            <v>600053199</v>
          </cell>
          <cell r="B7272">
            <v>71002120</v>
          </cell>
          <cell r="C7272" t="str">
            <v>Středočeský kraj</v>
          </cell>
          <cell r="D7272" t="str">
            <v xml:space="preserve">Praha-západ </v>
          </cell>
          <cell r="E7272" t="str">
            <v>Městský úřad Černošice</v>
          </cell>
          <cell r="F7272" t="str">
            <v>Černošice</v>
          </cell>
          <cell r="G7272" t="str">
            <v>obec</v>
          </cell>
          <cell r="H7272">
            <v>600053199</v>
          </cell>
          <cell r="I7272" t="str">
            <v>71002120</v>
          </cell>
          <cell r="J7272">
            <v>300</v>
          </cell>
          <cell r="K7272" t="str">
            <v>SINGCLEAN</v>
          </cell>
          <cell r="L7272" t="str">
            <v>ANO</v>
          </cell>
          <cell r="M7272" t="str">
            <v>Základní škola Jinočany, příspěvková organizace</v>
          </cell>
          <cell r="N7272" t="str">
            <v>Pražská</v>
          </cell>
          <cell r="O7272">
            <v>54</v>
          </cell>
          <cell r="Q7272">
            <v>25225</v>
          </cell>
          <cell r="R7272" t="str">
            <v>Jinočany</v>
          </cell>
          <cell r="S7272">
            <v>775582820</v>
          </cell>
          <cell r="T7272" t="str">
            <v>info@skolajinocany.cz</v>
          </cell>
        </row>
        <row r="7273">
          <cell r="A7273">
            <v>600041671</v>
          </cell>
          <cell r="B7273">
            <v>71002138</v>
          </cell>
          <cell r="C7273" t="str">
            <v>Středočeský kraj</v>
          </cell>
          <cell r="D7273" t="str">
            <v xml:space="preserve">Benešov </v>
          </cell>
          <cell r="E7273" t="str">
            <v>Městský úřad Vlašim</v>
          </cell>
          <cell r="F7273" t="str">
            <v>Vlašim</v>
          </cell>
          <cell r="G7273" t="str">
            <v>obec</v>
          </cell>
          <cell r="H7273">
            <v>600041671</v>
          </cell>
          <cell r="I7273" t="str">
            <v>71002138</v>
          </cell>
          <cell r="J7273">
            <v>40</v>
          </cell>
          <cell r="K7273" t="str">
            <v>SINGCLEAN</v>
          </cell>
          <cell r="L7273" t="str">
            <v>ANO</v>
          </cell>
          <cell r="M7273" t="str">
            <v>Mateřská škola Pravonín, okres Benešov</v>
          </cell>
          <cell r="O7273">
            <v>67</v>
          </cell>
          <cell r="Q7273">
            <v>25709</v>
          </cell>
          <cell r="R7273" t="str">
            <v>Pravonín</v>
          </cell>
          <cell r="S7273">
            <v>317852420</v>
          </cell>
          <cell r="T7273" t="str">
            <v>mspravonin@seznam.cz</v>
          </cell>
        </row>
        <row r="7274">
          <cell r="A7274">
            <v>600115763</v>
          </cell>
          <cell r="B7274">
            <v>71002154</v>
          </cell>
          <cell r="C7274" t="str">
            <v>Jihomoravský kraj</v>
          </cell>
          <cell r="D7274" t="str">
            <v xml:space="preserve">Hodonín </v>
          </cell>
          <cell r="E7274" t="str">
            <v>Městský úřad Kyjov</v>
          </cell>
          <cell r="F7274" t="str">
            <v>Kyjov</v>
          </cell>
          <cell r="G7274" t="str">
            <v>obec</v>
          </cell>
          <cell r="H7274">
            <v>600115763</v>
          </cell>
          <cell r="I7274" t="str">
            <v>71002154</v>
          </cell>
          <cell r="J7274">
            <v>160</v>
          </cell>
          <cell r="K7274" t="str">
            <v>SINGCLEAN</v>
          </cell>
          <cell r="L7274" t="str">
            <v>ANO</v>
          </cell>
          <cell r="M7274" t="str">
            <v>Základní škola a Mateřská škola Nechvalín, okres Hodonín</v>
          </cell>
          <cell r="O7274">
            <v>16</v>
          </cell>
          <cell r="Q7274">
            <v>69631</v>
          </cell>
          <cell r="R7274" t="str">
            <v>Nechvalín</v>
          </cell>
          <cell r="S7274">
            <v>518618242</v>
          </cell>
          <cell r="T7274" t="str">
            <v>zsnechvalin@seznam.cz</v>
          </cell>
        </row>
        <row r="7275">
          <cell r="A7275">
            <v>600140831</v>
          </cell>
          <cell r="B7275">
            <v>71002162</v>
          </cell>
          <cell r="C7275" t="str">
            <v>Olomoucký kraj</v>
          </cell>
          <cell r="D7275" t="str">
            <v xml:space="preserve">Olomouc </v>
          </cell>
          <cell r="E7275" t="str">
            <v>Městský úřad Uničov</v>
          </cell>
          <cell r="F7275" t="str">
            <v>Uničov</v>
          </cell>
          <cell r="G7275" t="str">
            <v>obec</v>
          </cell>
          <cell r="H7275">
            <v>600140831</v>
          </cell>
          <cell r="I7275" t="str">
            <v>71002162</v>
          </cell>
          <cell r="J7275">
            <v>500</v>
          </cell>
          <cell r="K7275" t="str">
            <v>SINGCLEAN</v>
          </cell>
          <cell r="L7275" t="str">
            <v>ANO</v>
          </cell>
          <cell r="M7275" t="str">
            <v>Základní škola a Mateřská škola Medlov, příspěvková organizace</v>
          </cell>
          <cell r="O7275">
            <v>79</v>
          </cell>
          <cell r="Q7275">
            <v>78391</v>
          </cell>
          <cell r="R7275" t="str">
            <v>Medlov</v>
          </cell>
          <cell r="S7275">
            <v>585031059</v>
          </cell>
          <cell r="T7275" t="str">
            <v>zsmsmedlov@seznam.cz</v>
          </cell>
        </row>
        <row r="7276">
          <cell r="A7276">
            <v>600060772</v>
          </cell>
          <cell r="B7276">
            <v>71002171</v>
          </cell>
          <cell r="C7276" t="str">
            <v>Kraj Vysočina</v>
          </cell>
          <cell r="D7276" t="str">
            <v xml:space="preserve">Pelhřimov </v>
          </cell>
          <cell r="E7276" t="str">
            <v>Městský úřad Pelhřimov</v>
          </cell>
          <cell r="F7276" t="str">
            <v>Pelhřimov</v>
          </cell>
          <cell r="G7276" t="str">
            <v>obec</v>
          </cell>
          <cell r="H7276">
            <v>600060772</v>
          </cell>
          <cell r="I7276" t="str">
            <v>71002171</v>
          </cell>
          <cell r="J7276">
            <v>40</v>
          </cell>
          <cell r="K7276" t="str">
            <v>SINGCLEAN</v>
          </cell>
          <cell r="L7276" t="str">
            <v>ANO</v>
          </cell>
          <cell r="M7276" t="str">
            <v>Mateřská škola Sedmikráska</v>
          </cell>
          <cell r="O7276">
            <v>71</v>
          </cell>
          <cell r="Q7276">
            <v>39301</v>
          </cell>
          <cell r="R7276" t="str">
            <v>Horní Ves</v>
          </cell>
          <cell r="S7276">
            <v>565381027</v>
          </cell>
          <cell r="T7276" t="str">
            <v>sedmikraskahornives@gmail.com</v>
          </cell>
        </row>
        <row r="7277">
          <cell r="A7277">
            <v>600060292</v>
          </cell>
          <cell r="B7277">
            <v>71002189</v>
          </cell>
          <cell r="C7277" t="str">
            <v>Jihočeský kraj</v>
          </cell>
          <cell r="D7277" t="str">
            <v xml:space="preserve">Jindřichův Hradec </v>
          </cell>
          <cell r="E7277" t="str">
            <v>Městský úřad Třeboň</v>
          </cell>
          <cell r="F7277" t="str">
            <v>Třeboň</v>
          </cell>
          <cell r="G7277" t="str">
            <v>obec</v>
          </cell>
          <cell r="H7277">
            <v>600060292</v>
          </cell>
          <cell r="I7277" t="str">
            <v>71002189</v>
          </cell>
          <cell r="J7277">
            <v>80</v>
          </cell>
          <cell r="K7277" t="str">
            <v>SINGCLEAN</v>
          </cell>
          <cell r="L7277" t="str">
            <v>ANO</v>
          </cell>
          <cell r="M7277" t="str">
            <v>Základní škola a Mateřská škola Majdalena</v>
          </cell>
          <cell r="O7277">
            <v>21</v>
          </cell>
          <cell r="Q7277">
            <v>37803</v>
          </cell>
          <cell r="R7277" t="str">
            <v>Majdalena</v>
          </cell>
          <cell r="S7277">
            <v>384787117</v>
          </cell>
          <cell r="T7277" t="str">
            <v>skola@zsmajdalena.cz</v>
          </cell>
        </row>
        <row r="7278">
          <cell r="A7278">
            <v>600059685</v>
          </cell>
          <cell r="B7278">
            <v>71002197</v>
          </cell>
          <cell r="C7278" t="str">
            <v>Jihočeský kraj</v>
          </cell>
          <cell r="D7278" t="str">
            <v xml:space="preserve">Jindřichův Hradec </v>
          </cell>
          <cell r="E7278" t="str">
            <v>Městský úřad Jindřichův Hradec</v>
          </cell>
          <cell r="F7278" t="str">
            <v>Jindřichův Hradec</v>
          </cell>
          <cell r="G7278" t="str">
            <v>obec</v>
          </cell>
          <cell r="H7278">
            <v>600059685</v>
          </cell>
          <cell r="I7278" t="str">
            <v>71002197</v>
          </cell>
          <cell r="J7278">
            <v>40</v>
          </cell>
          <cell r="K7278" t="str">
            <v>SINGCLEAN</v>
          </cell>
          <cell r="L7278" t="str">
            <v>ANO</v>
          </cell>
          <cell r="M7278" t="str">
            <v>Mateřská škola Číměř, okres Jindřichův Hradec</v>
          </cell>
          <cell r="O7278">
            <v>13</v>
          </cell>
          <cell r="Q7278">
            <v>37832</v>
          </cell>
          <cell r="R7278" t="str">
            <v>Číměř</v>
          </cell>
          <cell r="S7278">
            <v>384388870</v>
          </cell>
        </row>
        <row r="7279">
          <cell r="A7279">
            <v>600147444</v>
          </cell>
          <cell r="B7279">
            <v>71002201</v>
          </cell>
          <cell r="C7279" t="str">
            <v>Olomoucký kraj</v>
          </cell>
          <cell r="D7279" t="str">
            <v xml:space="preserve">Šumperk </v>
          </cell>
          <cell r="E7279" t="str">
            <v>Městský úřad Mohelnice</v>
          </cell>
          <cell r="F7279" t="str">
            <v>Mohelnice</v>
          </cell>
          <cell r="G7279" t="str">
            <v>obec</v>
          </cell>
          <cell r="H7279">
            <v>600147444</v>
          </cell>
          <cell r="I7279" t="str">
            <v>71002201</v>
          </cell>
          <cell r="J7279">
            <v>100</v>
          </cell>
          <cell r="K7279" t="str">
            <v>SINGCLEAN</v>
          </cell>
          <cell r="L7279" t="str">
            <v>ANO</v>
          </cell>
          <cell r="M7279" t="str">
            <v>Mateřská škola Moravičany, okres Šumperk, příspěvková organizace</v>
          </cell>
          <cell r="O7279">
            <v>260</v>
          </cell>
          <cell r="Q7279">
            <v>78982</v>
          </cell>
          <cell r="R7279" t="str">
            <v>Moravičany</v>
          </cell>
          <cell r="S7279">
            <v>583431047</v>
          </cell>
          <cell r="T7279" t="str">
            <v>msmoravicany@seznam.cz</v>
          </cell>
        </row>
        <row r="7280">
          <cell r="A7280">
            <v>600148157</v>
          </cell>
          <cell r="B7280">
            <v>71002219</v>
          </cell>
          <cell r="C7280" t="str">
            <v>Olomoucký kraj</v>
          </cell>
          <cell r="D7280" t="str">
            <v xml:space="preserve">Šumperk </v>
          </cell>
          <cell r="E7280" t="str">
            <v>Městský úřad Mohelnice</v>
          </cell>
          <cell r="F7280" t="str">
            <v>Mohelnice</v>
          </cell>
          <cell r="G7280" t="str">
            <v>obec</v>
          </cell>
          <cell r="H7280">
            <v>600148157</v>
          </cell>
          <cell r="I7280" t="str">
            <v>71002219</v>
          </cell>
          <cell r="J7280">
            <v>340</v>
          </cell>
          <cell r="K7280" t="str">
            <v>SINGCLEAN</v>
          </cell>
          <cell r="L7280" t="str">
            <v>ANO</v>
          </cell>
          <cell r="M7280" t="str">
            <v>Základní škola Moravičany, okres Šumperk</v>
          </cell>
          <cell r="O7280">
            <v>213</v>
          </cell>
          <cell r="Q7280">
            <v>78982</v>
          </cell>
          <cell r="R7280" t="str">
            <v>Moravičany</v>
          </cell>
          <cell r="S7280">
            <v>583431313</v>
          </cell>
          <cell r="T7280" t="str">
            <v>moravicanyz@seznam.cz</v>
          </cell>
        </row>
        <row r="7281">
          <cell r="A7281">
            <v>600043941</v>
          </cell>
          <cell r="B7281">
            <v>71002227</v>
          </cell>
          <cell r="C7281" t="str">
            <v>Středočeský kraj</v>
          </cell>
          <cell r="D7281" t="str">
            <v xml:space="preserve">Kladno </v>
          </cell>
          <cell r="E7281" t="str">
            <v>Magistrát města Kladna</v>
          </cell>
          <cell r="F7281" t="str">
            <v>Kladno</v>
          </cell>
          <cell r="G7281" t="str">
            <v>obec</v>
          </cell>
          <cell r="H7281">
            <v>600043941</v>
          </cell>
          <cell r="I7281" t="str">
            <v>71002227</v>
          </cell>
          <cell r="J7281">
            <v>220</v>
          </cell>
          <cell r="K7281" t="str">
            <v>SINGCLEAN</v>
          </cell>
          <cell r="L7281" t="str">
            <v>ANO</v>
          </cell>
          <cell r="M7281" t="str">
            <v>Mateřská škola Tuchlovice, okres Kladno</v>
          </cell>
          <cell r="N7281" t="str">
            <v>Školní</v>
          </cell>
          <cell r="O7281">
            <v>578</v>
          </cell>
          <cell r="Q7281">
            <v>27302</v>
          </cell>
          <cell r="R7281" t="str">
            <v>Tuchlovice</v>
          </cell>
          <cell r="S7281">
            <v>725726910</v>
          </cell>
          <cell r="T7281" t="str">
            <v>info@skolkatuchlovice.cz</v>
          </cell>
        </row>
        <row r="7282">
          <cell r="A7282">
            <v>600044491</v>
          </cell>
          <cell r="B7282">
            <v>71002235</v>
          </cell>
          <cell r="C7282" t="str">
            <v>Středočeský kraj</v>
          </cell>
          <cell r="D7282" t="str">
            <v xml:space="preserve">Kladno </v>
          </cell>
          <cell r="E7282" t="str">
            <v>Magistrát města Kladna</v>
          </cell>
          <cell r="F7282" t="str">
            <v>Kladno</v>
          </cell>
          <cell r="G7282" t="str">
            <v>obec</v>
          </cell>
          <cell r="H7282">
            <v>600044491</v>
          </cell>
          <cell r="I7282" t="str">
            <v>71002235</v>
          </cell>
          <cell r="J7282">
            <v>760</v>
          </cell>
          <cell r="K7282" t="str">
            <v>SINGCLEAN</v>
          </cell>
          <cell r="L7282" t="str">
            <v>ANO</v>
          </cell>
          <cell r="M7282" t="str">
            <v>Základní škola Tuchlovice, okres Kladno</v>
          </cell>
          <cell r="N7282" t="str">
            <v>Školní</v>
          </cell>
          <cell r="O7282">
            <v>277</v>
          </cell>
          <cell r="Q7282">
            <v>27302</v>
          </cell>
          <cell r="R7282" t="str">
            <v>Tuchlovice</v>
          </cell>
          <cell r="S7282">
            <v>312657108</v>
          </cell>
          <cell r="T7282" t="str">
            <v>zs.tuchlovice@volny.cz</v>
          </cell>
        </row>
        <row r="7283">
          <cell r="A7283">
            <v>650050363</v>
          </cell>
          <cell r="B7283">
            <v>71002308</v>
          </cell>
          <cell r="C7283" t="str">
            <v>Pardubický kraj</v>
          </cell>
          <cell r="D7283" t="str">
            <v xml:space="preserve">Svitavy </v>
          </cell>
          <cell r="E7283" t="str">
            <v>Městský úřad Moravská Třebová</v>
          </cell>
          <cell r="F7283" t="str">
            <v>Moravská Třebová</v>
          </cell>
          <cell r="G7283" t="str">
            <v>obec</v>
          </cell>
          <cell r="H7283">
            <v>650050363</v>
          </cell>
          <cell r="I7283" t="str">
            <v>71002308</v>
          </cell>
          <cell r="J7283">
            <v>80</v>
          </cell>
          <cell r="K7283" t="str">
            <v>SINGCLEAN</v>
          </cell>
          <cell r="L7283" t="str">
            <v>ANO</v>
          </cell>
          <cell r="M7283" t="str">
            <v>Základní škola a mateřská škola Vranová Lhota, okres Svitavy</v>
          </cell>
          <cell r="O7283">
            <v>70</v>
          </cell>
          <cell r="Q7283">
            <v>57101</v>
          </cell>
          <cell r="R7283" t="str">
            <v>Vranová Lhota</v>
          </cell>
          <cell r="S7283">
            <v>461328282</v>
          </cell>
          <cell r="T7283" t="str">
            <v>zs.vranovalhota@email.cz</v>
          </cell>
        </row>
        <row r="7284">
          <cell r="A7284">
            <v>600113868</v>
          </cell>
          <cell r="B7284">
            <v>71002332</v>
          </cell>
          <cell r="C7284" t="str">
            <v>Zlínský kraj</v>
          </cell>
          <cell r="D7284" t="str">
            <v xml:space="preserve">Zlín </v>
          </cell>
          <cell r="E7284" t="str">
            <v>Městský úřad Valašské Klobouky</v>
          </cell>
          <cell r="F7284" t="str">
            <v>Valašské Klobouky</v>
          </cell>
          <cell r="G7284" t="str">
            <v>obec</v>
          </cell>
          <cell r="H7284">
            <v>600113868</v>
          </cell>
          <cell r="I7284" t="str">
            <v>71002332</v>
          </cell>
          <cell r="J7284">
            <v>360</v>
          </cell>
          <cell r="K7284" t="str">
            <v>SINGCLEAN</v>
          </cell>
          <cell r="L7284" t="str">
            <v>ANO</v>
          </cell>
          <cell r="M7284" t="str">
            <v>Mateřská škola Valašské Klobouky, okres Zlín, příspěvková organizace</v>
          </cell>
          <cell r="N7284" t="str">
            <v>Školní</v>
          </cell>
          <cell r="O7284">
            <v>850</v>
          </cell>
          <cell r="Q7284">
            <v>76601</v>
          </cell>
          <cell r="R7284" t="str">
            <v>Valašské Klobouky</v>
          </cell>
          <cell r="S7284">
            <v>577320024</v>
          </cell>
        </row>
        <row r="7285">
          <cell r="A7285">
            <v>600116841</v>
          </cell>
          <cell r="B7285">
            <v>71002375</v>
          </cell>
          <cell r="C7285" t="str">
            <v>Kraj Vysočina</v>
          </cell>
          <cell r="D7285" t="str">
            <v xml:space="preserve">Jihlava </v>
          </cell>
          <cell r="E7285" t="str">
            <v>Magistrát města Jihlavy</v>
          </cell>
          <cell r="F7285" t="str">
            <v>Jihlava</v>
          </cell>
          <cell r="G7285" t="str">
            <v>obec</v>
          </cell>
          <cell r="H7285">
            <v>600116841</v>
          </cell>
          <cell r="I7285" t="str">
            <v>71002375</v>
          </cell>
          <cell r="J7285">
            <v>40</v>
          </cell>
          <cell r="K7285" t="str">
            <v>SINGCLEAN</v>
          </cell>
          <cell r="L7285" t="str">
            <v>ANO</v>
          </cell>
          <cell r="M7285" t="str">
            <v>Mateřská škola Beránek, Malý Beranov</v>
          </cell>
          <cell r="O7285">
            <v>11</v>
          </cell>
          <cell r="Q7285">
            <v>58603</v>
          </cell>
          <cell r="R7285" t="str">
            <v>Malý Beranov</v>
          </cell>
          <cell r="S7285">
            <v>567218042</v>
          </cell>
          <cell r="T7285" t="str">
            <v>msmberanov@ji.cz</v>
          </cell>
        </row>
        <row r="7286">
          <cell r="A7286">
            <v>600125360</v>
          </cell>
          <cell r="B7286">
            <v>71002391</v>
          </cell>
          <cell r="C7286" t="str">
            <v>Jihomoravský kraj</v>
          </cell>
          <cell r="D7286" t="str">
            <v xml:space="preserve">Vyškov </v>
          </cell>
          <cell r="E7286" t="str">
            <v>Městský úřad Slavkov u Brna</v>
          </cell>
          <cell r="F7286" t="str">
            <v>Slavkov u Brna</v>
          </cell>
          <cell r="G7286" t="str">
            <v>obec</v>
          </cell>
          <cell r="H7286">
            <v>600125360</v>
          </cell>
          <cell r="I7286" t="str">
            <v>71002391</v>
          </cell>
          <cell r="J7286">
            <v>280</v>
          </cell>
          <cell r="K7286" t="str">
            <v>SINGCLEAN</v>
          </cell>
          <cell r="L7286" t="str">
            <v>ANO</v>
          </cell>
          <cell r="M7286" t="str">
            <v>Mateřská škola Zvídálek, Komenského náměstí 495, Slavkov u Brna, příspěvková organizace</v>
          </cell>
          <cell r="N7286" t="str">
            <v>Komenského náměstí</v>
          </cell>
          <cell r="O7286">
            <v>495</v>
          </cell>
          <cell r="Q7286">
            <v>68401</v>
          </cell>
          <cell r="R7286" t="str">
            <v>Slavkov u Brna</v>
          </cell>
          <cell r="S7286">
            <v>515534937</v>
          </cell>
          <cell r="T7286" t="str">
            <v>ms.zvidalek@volny.cz</v>
          </cell>
        </row>
        <row r="7287">
          <cell r="A7287">
            <v>663000360</v>
          </cell>
          <cell r="B7287">
            <v>71002413</v>
          </cell>
          <cell r="C7287" t="str">
            <v>Jihočeský kraj</v>
          </cell>
          <cell r="D7287" t="str">
            <v xml:space="preserve">Strakonice </v>
          </cell>
          <cell r="E7287" t="str">
            <v>Městský úřad Strakonice</v>
          </cell>
          <cell r="F7287" t="str">
            <v>Strakonice</v>
          </cell>
          <cell r="G7287" t="str">
            <v>obec</v>
          </cell>
          <cell r="H7287">
            <v>663000360</v>
          </cell>
          <cell r="I7287" t="str">
            <v>71002413</v>
          </cell>
          <cell r="J7287">
            <v>900</v>
          </cell>
          <cell r="K7287" t="str">
            <v>SINGCLEAN</v>
          </cell>
          <cell r="L7287" t="str">
            <v>ANO</v>
          </cell>
          <cell r="M7287" t="str">
            <v>Mateřská škola Strakonice, Lidická 625</v>
          </cell>
          <cell r="N7287" t="str">
            <v>Lidická</v>
          </cell>
          <cell r="O7287">
            <v>625</v>
          </cell>
          <cell r="Q7287">
            <v>38601</v>
          </cell>
          <cell r="R7287" t="str">
            <v>Strakonice</v>
          </cell>
          <cell r="S7287">
            <v>380422820</v>
          </cell>
        </row>
        <row r="7288">
          <cell r="A7288">
            <v>600059260</v>
          </cell>
          <cell r="B7288">
            <v>71002421</v>
          </cell>
          <cell r="C7288" t="str">
            <v>Jihočeský kraj</v>
          </cell>
          <cell r="D7288" t="str">
            <v xml:space="preserve">Český Krumlov </v>
          </cell>
          <cell r="E7288" t="str">
            <v>Městský úřad Český Krumlov</v>
          </cell>
          <cell r="F7288" t="str">
            <v>Český Krumlov</v>
          </cell>
          <cell r="G7288" t="str">
            <v>obec</v>
          </cell>
          <cell r="H7288">
            <v>600059260</v>
          </cell>
          <cell r="I7288" t="str">
            <v>71002421</v>
          </cell>
          <cell r="J7288">
            <v>240</v>
          </cell>
          <cell r="K7288" t="str">
            <v>SINGCLEAN</v>
          </cell>
          <cell r="L7288" t="str">
            <v>ANO</v>
          </cell>
          <cell r="M7288" t="str">
            <v>Základní škola a Mateřská škola Dolní Třebonín</v>
          </cell>
          <cell r="O7288">
            <v>81</v>
          </cell>
          <cell r="Q7288">
            <v>38201</v>
          </cell>
          <cell r="R7288" t="str">
            <v>Dolní Třebonín</v>
          </cell>
          <cell r="S7288" t="str">
            <v>384 972 063 ,739485484</v>
          </cell>
          <cell r="T7288" t="str">
            <v>reditel@zstrebonin.cz</v>
          </cell>
        </row>
        <row r="7289">
          <cell r="A7289">
            <v>650036492</v>
          </cell>
          <cell r="B7289">
            <v>71002430</v>
          </cell>
          <cell r="C7289" t="str">
            <v>Jihočeský kraj</v>
          </cell>
          <cell r="D7289" t="str">
            <v xml:space="preserve">Jindřichův Hradec </v>
          </cell>
          <cell r="E7289" t="str">
            <v>Městský úřad Jindřichův Hradec</v>
          </cell>
          <cell r="F7289" t="str">
            <v>Jindřichův Hradec</v>
          </cell>
          <cell r="G7289" t="str">
            <v>obec</v>
          </cell>
          <cell r="H7289">
            <v>650036492</v>
          </cell>
          <cell r="I7289" t="str">
            <v>71002430</v>
          </cell>
          <cell r="J7289">
            <v>180</v>
          </cell>
          <cell r="K7289" t="str">
            <v>SINGCLEAN</v>
          </cell>
          <cell r="L7289" t="str">
            <v>ANO</v>
          </cell>
          <cell r="M7289" t="str">
            <v>Základní škola a Mateřská škola Popelín</v>
          </cell>
          <cell r="O7289">
            <v>22</v>
          </cell>
          <cell r="Q7289">
            <v>37855</v>
          </cell>
          <cell r="R7289" t="str">
            <v>Popelín</v>
          </cell>
          <cell r="S7289">
            <v>384397510</v>
          </cell>
        </row>
        <row r="7290">
          <cell r="A7290">
            <v>600064387</v>
          </cell>
          <cell r="B7290">
            <v>71002456</v>
          </cell>
          <cell r="C7290" t="str">
            <v>Jihočeský kraj</v>
          </cell>
          <cell r="D7290" t="str">
            <v xml:space="preserve">Tábor </v>
          </cell>
          <cell r="E7290" t="str">
            <v>Městský úřad Soběslav</v>
          </cell>
          <cell r="F7290" t="str">
            <v>Soběslav</v>
          </cell>
          <cell r="G7290" t="str">
            <v>obec</v>
          </cell>
          <cell r="H7290">
            <v>600064387</v>
          </cell>
          <cell r="I7290" t="str">
            <v>71002456</v>
          </cell>
          <cell r="J7290">
            <v>40</v>
          </cell>
          <cell r="K7290" t="str">
            <v>SINGCLEAN</v>
          </cell>
          <cell r="L7290" t="str">
            <v>ANO</v>
          </cell>
          <cell r="M7290" t="str">
            <v>Mateřská škola, Sviny, okres Tábor</v>
          </cell>
          <cell r="O7290">
            <v>57</v>
          </cell>
          <cell r="Q7290">
            <v>39181</v>
          </cell>
          <cell r="R7290" t="str">
            <v>Sviny</v>
          </cell>
          <cell r="S7290">
            <v>381583207</v>
          </cell>
        </row>
        <row r="7291">
          <cell r="A7291">
            <v>650043332</v>
          </cell>
          <cell r="B7291">
            <v>71002464</v>
          </cell>
          <cell r="C7291" t="str">
            <v>Jihočeský kraj</v>
          </cell>
          <cell r="D7291" t="str">
            <v xml:space="preserve">Tábor </v>
          </cell>
          <cell r="E7291" t="str">
            <v>Městský úřad Tábor</v>
          </cell>
          <cell r="F7291" t="str">
            <v>Tábor</v>
          </cell>
          <cell r="G7291" t="str">
            <v>obec</v>
          </cell>
          <cell r="H7291">
            <v>650043332</v>
          </cell>
          <cell r="I7291" t="str">
            <v>71002464</v>
          </cell>
          <cell r="J7291">
            <v>360</v>
          </cell>
          <cell r="K7291" t="str">
            <v>SINGCLEAN</v>
          </cell>
          <cell r="L7291" t="str">
            <v>ANO</v>
          </cell>
          <cell r="M7291" t="str">
            <v>Základní škola a Mateřská škola Borotín, okres Tábor</v>
          </cell>
          <cell r="O7291">
            <v>146</v>
          </cell>
          <cell r="Q7291">
            <v>39135</v>
          </cell>
          <cell r="R7291" t="str">
            <v>Borotín</v>
          </cell>
          <cell r="S7291">
            <v>381285833</v>
          </cell>
          <cell r="T7291" t="str">
            <v>zsborotin@seznam.cz; pipalova.zsborotin@seznam.cz</v>
          </cell>
        </row>
        <row r="7292">
          <cell r="A7292">
            <v>600138747</v>
          </cell>
          <cell r="B7292">
            <v>71002481</v>
          </cell>
          <cell r="C7292" t="str">
            <v>Olomoucký kraj</v>
          </cell>
          <cell r="D7292" t="str">
            <v xml:space="preserve">Olomouc </v>
          </cell>
          <cell r="E7292" t="str">
            <v>Magistrát města Olomouce</v>
          </cell>
          <cell r="F7292" t="str">
            <v>Olomouc</v>
          </cell>
          <cell r="G7292" t="str">
            <v>obec</v>
          </cell>
          <cell r="H7292">
            <v>600138747</v>
          </cell>
          <cell r="I7292" t="str">
            <v>71002481</v>
          </cell>
          <cell r="J7292">
            <v>80</v>
          </cell>
          <cell r="K7292" t="str">
            <v>SINGCLEAN</v>
          </cell>
          <cell r="L7292" t="str">
            <v>ANO</v>
          </cell>
          <cell r="M7292" t="str">
            <v>Mateřská škola Tovéř, okres Olomouc, příspěvková organizace</v>
          </cell>
          <cell r="O7292">
            <v>18</v>
          </cell>
          <cell r="Q7292">
            <v>78316</v>
          </cell>
          <cell r="R7292" t="str">
            <v>Tovéř</v>
          </cell>
          <cell r="S7292">
            <v>724539250</v>
          </cell>
          <cell r="T7292" t="str">
            <v>skolka.tover@volny.cz</v>
          </cell>
        </row>
        <row r="7293">
          <cell r="A7293">
            <v>600143201</v>
          </cell>
          <cell r="B7293">
            <v>71002529</v>
          </cell>
          <cell r="C7293" t="str">
            <v>Moravskoslezský kraj</v>
          </cell>
          <cell r="D7293" t="str">
            <v xml:space="preserve">Opava </v>
          </cell>
          <cell r="E7293" t="str">
            <v>Městský úřad Vítkov</v>
          </cell>
          <cell r="F7293" t="str">
            <v>Vítkov</v>
          </cell>
          <cell r="G7293" t="str">
            <v>obec</v>
          </cell>
          <cell r="H7293">
            <v>600143201</v>
          </cell>
          <cell r="I7293" t="str">
            <v>71002529</v>
          </cell>
          <cell r="J7293">
            <v>600</v>
          </cell>
          <cell r="K7293" t="str">
            <v>SINGCLEAN</v>
          </cell>
          <cell r="L7293" t="str">
            <v>ANO</v>
          </cell>
          <cell r="M7293" t="str">
            <v>Základní škola Budišov nad Budišovkou, okres Opava, příspěvková organizace</v>
          </cell>
          <cell r="N7293" t="str">
            <v>Halaškovo náměstí</v>
          </cell>
          <cell r="O7293">
            <v>178</v>
          </cell>
          <cell r="Q7293">
            <v>74787</v>
          </cell>
          <cell r="R7293" t="str">
            <v>Budišov nad Budišovkou</v>
          </cell>
          <cell r="S7293">
            <v>556305158</v>
          </cell>
          <cell r="T7293" t="str">
            <v>zs.bnb@tiscali.cz</v>
          </cell>
        </row>
        <row r="7294">
          <cell r="A7294">
            <v>600141888</v>
          </cell>
          <cell r="B7294">
            <v>71002537</v>
          </cell>
          <cell r="C7294" t="str">
            <v>Moravskoslezský kraj</v>
          </cell>
          <cell r="D7294" t="str">
            <v xml:space="preserve">Opava </v>
          </cell>
          <cell r="E7294" t="str">
            <v>Městský úřad Vítkov</v>
          </cell>
          <cell r="F7294" t="str">
            <v>Vítkov</v>
          </cell>
          <cell r="G7294" t="str">
            <v>obec</v>
          </cell>
          <cell r="H7294">
            <v>600141888</v>
          </cell>
          <cell r="I7294" t="str">
            <v>71002537</v>
          </cell>
          <cell r="J7294">
            <v>340</v>
          </cell>
          <cell r="K7294" t="str">
            <v>SINGCLEAN</v>
          </cell>
          <cell r="L7294" t="str">
            <v>ANO</v>
          </cell>
          <cell r="M7294" t="str">
            <v>Mateřská škola Budišov nad Budišovkou, okres Opava, příspěvková organizace</v>
          </cell>
          <cell r="N7294" t="str">
            <v>Československé armády</v>
          </cell>
          <cell r="O7294">
            <v>485</v>
          </cell>
          <cell r="Q7294">
            <v>74787</v>
          </cell>
          <cell r="R7294" t="str">
            <v>Budišov nad Budišovkou</v>
          </cell>
          <cell r="S7294">
            <v>556305304</v>
          </cell>
          <cell r="T7294" t="str">
            <v>ms.budisov@worldonline.cz</v>
          </cell>
        </row>
        <row r="7295">
          <cell r="A7295">
            <v>650056272</v>
          </cell>
          <cell r="B7295">
            <v>71002553</v>
          </cell>
          <cell r="C7295" t="str">
            <v>Jihočeský kraj</v>
          </cell>
          <cell r="D7295" t="str">
            <v xml:space="preserve">České Budějovice </v>
          </cell>
          <cell r="E7295" t="str">
            <v>Magistrát města Českých Budějovic</v>
          </cell>
          <cell r="F7295" t="str">
            <v>České Budějovice</v>
          </cell>
          <cell r="G7295" t="str">
            <v>obec</v>
          </cell>
          <cell r="H7295">
            <v>650056272</v>
          </cell>
          <cell r="I7295" t="str">
            <v>71002553</v>
          </cell>
          <cell r="J7295">
            <v>360</v>
          </cell>
          <cell r="K7295" t="str">
            <v>SINGCLEAN</v>
          </cell>
          <cell r="L7295" t="str">
            <v>ANO</v>
          </cell>
          <cell r="M7295" t="str">
            <v>Základní škola a Mateřská škola Štěpánovice</v>
          </cell>
          <cell r="N7295" t="str">
            <v>Nová</v>
          </cell>
          <cell r="O7295">
            <v>166</v>
          </cell>
          <cell r="Q7295">
            <v>37373</v>
          </cell>
          <cell r="R7295" t="str">
            <v>Štěpánovice</v>
          </cell>
          <cell r="S7295">
            <v>387984904</v>
          </cell>
          <cell r="T7295" t="str">
            <v>zsstepanovice@email.cz</v>
          </cell>
        </row>
        <row r="7296">
          <cell r="A7296">
            <v>600114775</v>
          </cell>
          <cell r="B7296">
            <v>71002570</v>
          </cell>
          <cell r="C7296" t="str">
            <v>Jihomoravský kraj</v>
          </cell>
          <cell r="D7296" t="str">
            <v xml:space="preserve">Hodonín </v>
          </cell>
          <cell r="E7296" t="str">
            <v>Městský úřad Hodonín</v>
          </cell>
          <cell r="F7296" t="str">
            <v>Hodonín</v>
          </cell>
          <cell r="G7296" t="str">
            <v>obec</v>
          </cell>
          <cell r="H7296">
            <v>600114775</v>
          </cell>
          <cell r="I7296" t="str">
            <v>71002570</v>
          </cell>
          <cell r="J7296">
            <v>260</v>
          </cell>
          <cell r="K7296" t="str">
            <v>SINGCLEAN</v>
          </cell>
          <cell r="L7296" t="str">
            <v>ANO</v>
          </cell>
          <cell r="M7296" t="str">
            <v>Mateřská škola Hodonín, Jánošíkova 3513/11, příspěvková organizace</v>
          </cell>
          <cell r="N7296" t="str">
            <v>Jánošíkova</v>
          </cell>
          <cell r="O7296">
            <v>3513</v>
          </cell>
          <cell r="P7296">
            <v>11</v>
          </cell>
          <cell r="Q7296">
            <v>69501</v>
          </cell>
          <cell r="R7296" t="str">
            <v>Hodonín</v>
          </cell>
          <cell r="S7296">
            <v>606072213</v>
          </cell>
          <cell r="T7296" t="str">
            <v>reditelstvi@msjanosikova.cz</v>
          </cell>
        </row>
        <row r="7297">
          <cell r="A7297">
            <v>600114805</v>
          </cell>
          <cell r="B7297">
            <v>71002588</v>
          </cell>
          <cell r="C7297" t="str">
            <v>Jihomoravský kraj</v>
          </cell>
          <cell r="D7297" t="str">
            <v xml:space="preserve">Hodonín </v>
          </cell>
          <cell r="E7297" t="str">
            <v>Městský úřad Hodonín</v>
          </cell>
          <cell r="F7297" t="str">
            <v>Hodonín</v>
          </cell>
          <cell r="G7297" t="str">
            <v>obec</v>
          </cell>
          <cell r="H7297">
            <v>600114805</v>
          </cell>
          <cell r="I7297" t="str">
            <v>71002588</v>
          </cell>
          <cell r="J7297">
            <v>360</v>
          </cell>
          <cell r="K7297" t="str">
            <v>SINGCLEAN</v>
          </cell>
          <cell r="L7297" t="str">
            <v>ANO</v>
          </cell>
          <cell r="M7297" t="str">
            <v>Mateřská škola Mozaika Hodonín, Sídlištní 3993/4, příspěvková organizace</v>
          </cell>
          <cell r="N7297" t="str">
            <v>Sídlištní</v>
          </cell>
          <cell r="O7297">
            <v>3993</v>
          </cell>
          <cell r="P7297">
            <v>4</v>
          </cell>
          <cell r="Q7297">
            <v>69501</v>
          </cell>
          <cell r="R7297" t="str">
            <v>Hodonín</v>
          </cell>
          <cell r="S7297">
            <v>518354625</v>
          </cell>
          <cell r="T7297" t="str">
            <v>ms.mozaika@seznam.cz</v>
          </cell>
        </row>
        <row r="7298">
          <cell r="A7298">
            <v>600114783</v>
          </cell>
          <cell r="B7298">
            <v>71002596</v>
          </cell>
          <cell r="C7298" t="str">
            <v>Jihomoravský kraj</v>
          </cell>
          <cell r="D7298" t="str">
            <v xml:space="preserve">Hodonín </v>
          </cell>
          <cell r="E7298" t="str">
            <v>Městský úřad Hodonín</v>
          </cell>
          <cell r="F7298" t="str">
            <v>Hodonín</v>
          </cell>
          <cell r="G7298" t="str">
            <v>obec</v>
          </cell>
          <cell r="H7298">
            <v>600114783</v>
          </cell>
          <cell r="I7298" t="str">
            <v>71002596</v>
          </cell>
          <cell r="J7298">
            <v>180</v>
          </cell>
          <cell r="K7298" t="str">
            <v>SINGCLEAN</v>
          </cell>
          <cell r="L7298" t="str">
            <v>ANO</v>
          </cell>
          <cell r="M7298" t="str">
            <v>Mateřská škola Hodonín, Jilemnického 3, příspěvková organizace</v>
          </cell>
          <cell r="N7298" t="str">
            <v>P. Jilemnického</v>
          </cell>
          <cell r="O7298">
            <v>2794</v>
          </cell>
          <cell r="P7298">
            <v>3</v>
          </cell>
          <cell r="Q7298">
            <v>69503</v>
          </cell>
          <cell r="R7298" t="str">
            <v>Hodonín</v>
          </cell>
          <cell r="S7298">
            <v>607051128</v>
          </cell>
          <cell r="T7298" t="str">
            <v>ms.jilemnickeho@email.cz</v>
          </cell>
        </row>
        <row r="7299">
          <cell r="A7299">
            <v>600114643</v>
          </cell>
          <cell r="B7299">
            <v>71002600</v>
          </cell>
          <cell r="C7299" t="str">
            <v>Jihomoravský kraj</v>
          </cell>
          <cell r="D7299" t="str">
            <v xml:space="preserve">Hodonín </v>
          </cell>
          <cell r="E7299" t="str">
            <v>Městský úřad Hodonín</v>
          </cell>
          <cell r="F7299" t="str">
            <v>Hodonín</v>
          </cell>
          <cell r="G7299" t="str">
            <v>obec</v>
          </cell>
          <cell r="H7299">
            <v>600114643</v>
          </cell>
          <cell r="I7299">
            <v>71002600</v>
          </cell>
          <cell r="J7299">
            <v>420</v>
          </cell>
          <cell r="K7299" t="str">
            <v>SINGCLEAN</v>
          </cell>
          <cell r="L7299" t="str">
            <v>ANO</v>
          </cell>
          <cell r="M7299" t="str">
            <v>Mateřská škola Hodonín, Lužní 2, příspěvková organizace</v>
          </cell>
          <cell r="N7299" t="str">
            <v>Lužní</v>
          </cell>
          <cell r="O7299">
            <v>3894</v>
          </cell>
          <cell r="P7299">
            <v>2</v>
          </cell>
          <cell r="Q7299">
            <v>69501</v>
          </cell>
          <cell r="R7299" t="str">
            <v>Hodonín</v>
          </cell>
          <cell r="S7299">
            <v>518353145</v>
          </cell>
          <cell r="T7299" t="str">
            <v>ms.luzni@tiscali.cz</v>
          </cell>
        </row>
        <row r="7300">
          <cell r="A7300">
            <v>600129306</v>
          </cell>
          <cell r="B7300">
            <v>71002626</v>
          </cell>
          <cell r="C7300" t="str">
            <v>Kraj Vysočina</v>
          </cell>
          <cell r="D7300" t="str">
            <v xml:space="preserve">Žďár nad Sázavou </v>
          </cell>
          <cell r="E7300" t="str">
            <v>Městský úřad Velké Meziříčí</v>
          </cell>
          <cell r="F7300" t="str">
            <v>Velké Meziříčí</v>
          </cell>
          <cell r="G7300" t="str">
            <v>obec</v>
          </cell>
          <cell r="H7300">
            <v>600129306</v>
          </cell>
          <cell r="I7300" t="str">
            <v>71002626</v>
          </cell>
          <cell r="J7300">
            <v>40</v>
          </cell>
          <cell r="K7300" t="str">
            <v>SINGCLEAN</v>
          </cell>
          <cell r="L7300" t="str">
            <v>ANO</v>
          </cell>
          <cell r="M7300" t="str">
            <v>Mateřská škola Uhřínov</v>
          </cell>
          <cell r="O7300">
            <v>25</v>
          </cell>
          <cell r="Q7300">
            <v>59441</v>
          </cell>
          <cell r="R7300" t="str">
            <v>Uhřínov</v>
          </cell>
          <cell r="S7300">
            <v>566520426</v>
          </cell>
          <cell r="T7300" t="str">
            <v>msuhrinov@seznam.cz</v>
          </cell>
        </row>
        <row r="7301">
          <cell r="A7301">
            <v>600117049</v>
          </cell>
          <cell r="B7301">
            <v>71002651</v>
          </cell>
          <cell r="C7301" t="str">
            <v>Kraj Vysočina</v>
          </cell>
          <cell r="D7301" t="str">
            <v xml:space="preserve">Jihlava </v>
          </cell>
          <cell r="E7301" t="str">
            <v>Magistrát města Jihlavy</v>
          </cell>
          <cell r="F7301" t="str">
            <v>Jihlava</v>
          </cell>
          <cell r="G7301" t="str">
            <v>obec</v>
          </cell>
          <cell r="H7301">
            <v>600117049</v>
          </cell>
          <cell r="I7301" t="str">
            <v>71002651</v>
          </cell>
          <cell r="J7301">
            <v>340</v>
          </cell>
          <cell r="K7301" t="str">
            <v>SINGCLEAN</v>
          </cell>
          <cell r="L7301" t="str">
            <v>ANO</v>
          </cell>
          <cell r="M7301" t="str">
            <v>Základní škola a mateřská škola Dolní Cerekev, příspěvková organizace</v>
          </cell>
          <cell r="O7301">
            <v>26</v>
          </cell>
          <cell r="Q7301">
            <v>58845</v>
          </cell>
          <cell r="R7301" t="str">
            <v>Dolní Cerekev</v>
          </cell>
          <cell r="S7301">
            <v>567315007</v>
          </cell>
          <cell r="T7301" t="str">
            <v>zsdcerekev@zsdcerekev.cz</v>
          </cell>
        </row>
        <row r="7302">
          <cell r="A7302">
            <v>600052583</v>
          </cell>
          <cell r="B7302">
            <v>71002685</v>
          </cell>
          <cell r="C7302" t="str">
            <v>Středočeský kraj</v>
          </cell>
          <cell r="D7302" t="str">
            <v xml:space="preserve">Praha-západ </v>
          </cell>
          <cell r="E7302" t="str">
            <v>Městský úřad Černošice</v>
          </cell>
          <cell r="F7302" t="str">
            <v>Černošice</v>
          </cell>
          <cell r="G7302" t="str">
            <v>obec</v>
          </cell>
          <cell r="H7302">
            <v>600052583</v>
          </cell>
          <cell r="I7302" t="str">
            <v>71002685</v>
          </cell>
          <cell r="J7302">
            <v>120</v>
          </cell>
          <cell r="K7302" t="str">
            <v>SINGCLEAN</v>
          </cell>
          <cell r="L7302" t="str">
            <v>ANO</v>
          </cell>
          <cell r="M7302" t="str">
            <v>Mateřská škola Libeň, okres Praha - západ</v>
          </cell>
          <cell r="O7302">
            <v>54</v>
          </cell>
          <cell r="Q7302">
            <v>25241</v>
          </cell>
          <cell r="R7302" t="str">
            <v>Libeř</v>
          </cell>
          <cell r="S7302">
            <v>241940764</v>
          </cell>
        </row>
        <row r="7303">
          <cell r="A7303">
            <v>600049299</v>
          </cell>
          <cell r="B7303">
            <v>71002693</v>
          </cell>
          <cell r="C7303" t="str">
            <v>Středočeský kraj</v>
          </cell>
          <cell r="D7303" t="str">
            <v xml:space="preserve">Mladá Boleslav </v>
          </cell>
          <cell r="E7303" t="str">
            <v>Magistrát města Mladé Boleslavi</v>
          </cell>
          <cell r="F7303" t="str">
            <v>Mladá Boleslav</v>
          </cell>
          <cell r="G7303" t="str">
            <v>obec</v>
          </cell>
          <cell r="H7303">
            <v>600049299</v>
          </cell>
          <cell r="I7303" t="str">
            <v>71002693</v>
          </cell>
          <cell r="J7303">
            <v>260</v>
          </cell>
          <cell r="K7303" t="str">
            <v>SINGCLEAN</v>
          </cell>
          <cell r="L7303" t="str">
            <v>ANO</v>
          </cell>
          <cell r="M7303" t="str">
            <v>Základní škola a mateřská škola Skalsko, okres Mladá Boleslav</v>
          </cell>
          <cell r="O7303">
            <v>23</v>
          </cell>
          <cell r="Q7303">
            <v>29426</v>
          </cell>
          <cell r="R7303" t="str">
            <v>Skalsko</v>
          </cell>
          <cell r="S7303">
            <v>737388336</v>
          </cell>
          <cell r="T7303" t="str">
            <v>zsskalsko@centrum.cz</v>
          </cell>
        </row>
        <row r="7304">
          <cell r="A7304">
            <v>600053211</v>
          </cell>
          <cell r="B7304">
            <v>71002707</v>
          </cell>
          <cell r="C7304" t="str">
            <v>Středočeský kraj</v>
          </cell>
          <cell r="D7304" t="str">
            <v xml:space="preserve">Praha-západ </v>
          </cell>
          <cell r="E7304" t="str">
            <v>Městský úřad Černošice</v>
          </cell>
          <cell r="F7304" t="str">
            <v>Černošice</v>
          </cell>
          <cell r="G7304" t="str">
            <v>obec</v>
          </cell>
          <cell r="H7304">
            <v>600053211</v>
          </cell>
          <cell r="I7304" t="str">
            <v>71002707</v>
          </cell>
          <cell r="J7304">
            <v>180</v>
          </cell>
          <cell r="K7304" t="str">
            <v>SINGCLEAN</v>
          </cell>
          <cell r="L7304" t="str">
            <v>ANO</v>
          </cell>
          <cell r="M7304" t="str">
            <v>Základní škola Kosoř, okres Praha - západ</v>
          </cell>
          <cell r="N7304" t="str">
            <v>Školská</v>
          </cell>
          <cell r="O7304">
            <v>38</v>
          </cell>
          <cell r="Q7304">
            <v>25226</v>
          </cell>
          <cell r="R7304" t="str">
            <v>Kosoř</v>
          </cell>
          <cell r="S7304">
            <v>774022601</v>
          </cell>
          <cell r="T7304" t="str">
            <v>andrea.novakova@zskosor.eu</v>
          </cell>
        </row>
        <row r="7305">
          <cell r="A7305">
            <v>600043053</v>
          </cell>
          <cell r="B7305">
            <v>71002715</v>
          </cell>
          <cell r="C7305" t="str">
            <v>Středočeský kraj</v>
          </cell>
          <cell r="D7305" t="str">
            <v xml:space="preserve">Beroun </v>
          </cell>
          <cell r="E7305" t="str">
            <v>Městský úřad Beroun</v>
          </cell>
          <cell r="F7305" t="str">
            <v>Beroun</v>
          </cell>
          <cell r="G7305" t="str">
            <v>obec</v>
          </cell>
          <cell r="H7305">
            <v>600043053</v>
          </cell>
          <cell r="I7305" t="str">
            <v>71002715</v>
          </cell>
          <cell r="J7305">
            <v>360</v>
          </cell>
          <cell r="K7305" t="str">
            <v>SINGCLEAN</v>
          </cell>
          <cell r="L7305" t="str">
            <v>ANO</v>
          </cell>
          <cell r="M7305" t="str">
            <v>Základní škola Františka Josefa Řezáče Liteň</v>
          </cell>
          <cell r="N7305" t="str">
            <v>sady Sv. Čecha</v>
          </cell>
          <cell r="O7305">
            <v>44</v>
          </cell>
          <cell r="Q7305">
            <v>26727</v>
          </cell>
          <cell r="R7305" t="str">
            <v>Liteň</v>
          </cell>
          <cell r="S7305">
            <v>311684220</v>
          </cell>
          <cell r="T7305" t="str">
            <v>cerna@zsliten.cz</v>
          </cell>
        </row>
        <row r="7306">
          <cell r="A7306">
            <v>650046072</v>
          </cell>
          <cell r="B7306">
            <v>71002723</v>
          </cell>
          <cell r="C7306" t="str">
            <v>Liberecký kraj</v>
          </cell>
          <cell r="D7306" t="str">
            <v xml:space="preserve">Semily </v>
          </cell>
          <cell r="E7306" t="str">
            <v>Městský úřad Jilemnice</v>
          </cell>
          <cell r="F7306" t="str">
            <v>Jilemnice</v>
          </cell>
          <cell r="G7306" t="str">
            <v>obec</v>
          </cell>
          <cell r="H7306">
            <v>650046072</v>
          </cell>
          <cell r="I7306" t="str">
            <v>71002723</v>
          </cell>
          <cell r="J7306">
            <v>240</v>
          </cell>
          <cell r="K7306" t="str">
            <v>SINGCLEAN</v>
          </cell>
          <cell r="L7306" t="str">
            <v>ANO</v>
          </cell>
          <cell r="M7306" t="str">
            <v>Základní škola, Mateřská škola a Základní umělecká škola Jablonec nad Jizerou, příspěvková organizace</v>
          </cell>
          <cell r="O7306">
            <v>370</v>
          </cell>
          <cell r="Q7306">
            <v>51243</v>
          </cell>
          <cell r="R7306" t="str">
            <v>Jablonec nad Jizerou</v>
          </cell>
          <cell r="S7306">
            <v>481591238</v>
          </cell>
          <cell r="T7306" t="str">
            <v>reditel@zsjnj.cz</v>
          </cell>
        </row>
        <row r="7307">
          <cell r="A7307">
            <v>600046532</v>
          </cell>
          <cell r="B7307">
            <v>71002731</v>
          </cell>
          <cell r="C7307" t="str">
            <v>Středočeský kraj</v>
          </cell>
          <cell r="D7307" t="str">
            <v xml:space="preserve">Kutná Hora </v>
          </cell>
          <cell r="E7307" t="str">
            <v>Městský úřad Kutná Hora</v>
          </cell>
          <cell r="F7307" t="str">
            <v>Kutná Hora</v>
          </cell>
          <cell r="G7307" t="str">
            <v>obec</v>
          </cell>
          <cell r="H7307">
            <v>600046532</v>
          </cell>
          <cell r="I7307" t="str">
            <v>71002731</v>
          </cell>
          <cell r="J7307">
            <v>80</v>
          </cell>
          <cell r="K7307" t="str">
            <v>SINGCLEAN</v>
          </cell>
          <cell r="L7307" t="str">
            <v>ANO</v>
          </cell>
          <cell r="M7307" t="str">
            <v>Základní škola a Mateřská škola Vlastějovice, okres Kutná Hora</v>
          </cell>
          <cell r="O7307">
            <v>56</v>
          </cell>
          <cell r="Q7307">
            <v>28523</v>
          </cell>
          <cell r="R7307" t="str">
            <v>Vlastějovice</v>
          </cell>
          <cell r="S7307">
            <v>420733102668</v>
          </cell>
          <cell r="T7307" t="str">
            <v>reditelka@zsamsvlastejovice.cz</v>
          </cell>
        </row>
        <row r="7308">
          <cell r="A7308">
            <v>600091988</v>
          </cell>
          <cell r="B7308">
            <v>71002740</v>
          </cell>
          <cell r="C7308" t="str">
            <v>Královéhradecký kraj</v>
          </cell>
          <cell r="D7308" t="str">
            <v xml:space="preserve">Jičín </v>
          </cell>
          <cell r="E7308" t="str">
            <v>Městský úřad Jičín</v>
          </cell>
          <cell r="F7308" t="str">
            <v>Jičín</v>
          </cell>
          <cell r="G7308" t="str">
            <v>obec</v>
          </cell>
          <cell r="H7308">
            <v>600091988</v>
          </cell>
          <cell r="I7308" t="str">
            <v>71002740</v>
          </cell>
          <cell r="J7308">
            <v>140</v>
          </cell>
          <cell r="K7308" t="str">
            <v>SINGCLEAN</v>
          </cell>
          <cell r="L7308" t="str">
            <v>ANO</v>
          </cell>
          <cell r="M7308" t="str">
            <v>Mateřská škola, Jinolice</v>
          </cell>
          <cell r="O7308">
            <v>40</v>
          </cell>
          <cell r="Q7308">
            <v>50601</v>
          </cell>
          <cell r="R7308" t="str">
            <v>Jinolice</v>
          </cell>
          <cell r="S7308">
            <v>493532890</v>
          </cell>
          <cell r="T7308" t="str">
            <v>jinolice.skolka@seznam.cz</v>
          </cell>
        </row>
        <row r="7309">
          <cell r="A7309">
            <v>600046401</v>
          </cell>
          <cell r="B7309">
            <v>71002758</v>
          </cell>
          <cell r="C7309" t="str">
            <v>Středočeský kraj</v>
          </cell>
          <cell r="D7309" t="str">
            <v xml:space="preserve">Kutná Hora </v>
          </cell>
          <cell r="E7309" t="str">
            <v>Městský úřad Čáslav</v>
          </cell>
          <cell r="F7309" t="str">
            <v>Čáslav</v>
          </cell>
          <cell r="G7309" t="str">
            <v>obec</v>
          </cell>
          <cell r="H7309">
            <v>600046401</v>
          </cell>
          <cell r="I7309" t="str">
            <v>71002758</v>
          </cell>
          <cell r="J7309">
            <v>540</v>
          </cell>
          <cell r="K7309" t="str">
            <v>SINGCLEAN</v>
          </cell>
          <cell r="L7309" t="str">
            <v>ANO</v>
          </cell>
          <cell r="M7309" t="str">
            <v>Základní škola a Mateřská škola Potěhy, okres Kutná Hora</v>
          </cell>
          <cell r="O7309">
            <v>155</v>
          </cell>
          <cell r="Q7309">
            <v>28563</v>
          </cell>
          <cell r="R7309" t="str">
            <v>Potěhy</v>
          </cell>
          <cell r="S7309">
            <v>327371138</v>
          </cell>
          <cell r="T7309" t="str">
            <v>zspotehy@quick.cz</v>
          </cell>
        </row>
        <row r="7310">
          <cell r="A7310">
            <v>600045676</v>
          </cell>
          <cell r="B7310">
            <v>71002774</v>
          </cell>
          <cell r="C7310" t="str">
            <v>Středočeský kraj</v>
          </cell>
          <cell r="D7310" t="str">
            <v xml:space="preserve">Kolín </v>
          </cell>
          <cell r="E7310" t="str">
            <v>Městský úřad Český Brod</v>
          </cell>
          <cell r="F7310" t="str">
            <v>Český Brod</v>
          </cell>
          <cell r="G7310" t="str">
            <v>obec</v>
          </cell>
          <cell r="H7310">
            <v>600045676</v>
          </cell>
          <cell r="I7310" t="str">
            <v>71002774</v>
          </cell>
          <cell r="J7310">
            <v>160</v>
          </cell>
          <cell r="K7310" t="str">
            <v>SINGCLEAN</v>
          </cell>
          <cell r="L7310" t="str">
            <v>ANO</v>
          </cell>
          <cell r="M7310" t="str">
            <v>Základní škola a Mateřská škola Vitice, okres Kolín</v>
          </cell>
          <cell r="O7310">
            <v>15</v>
          </cell>
          <cell r="Q7310">
            <v>28106</v>
          </cell>
          <cell r="R7310" t="str">
            <v>Vitice</v>
          </cell>
          <cell r="S7310">
            <v>321674665</v>
          </cell>
          <cell r="T7310" t="str">
            <v>zs.vitice@centrum.cz</v>
          </cell>
        </row>
        <row r="7311">
          <cell r="A7311">
            <v>600090451</v>
          </cell>
          <cell r="B7311">
            <v>71002782</v>
          </cell>
          <cell r="C7311" t="str">
            <v>Pardubický kraj</v>
          </cell>
          <cell r="D7311" t="str">
            <v xml:space="preserve">Chrudim </v>
          </cell>
          <cell r="E7311" t="str">
            <v>Městský úřad Chrudim</v>
          </cell>
          <cell r="F7311" t="str">
            <v>Chrudim</v>
          </cell>
          <cell r="G7311" t="str">
            <v>obec</v>
          </cell>
          <cell r="H7311">
            <v>600090451</v>
          </cell>
          <cell r="I7311" t="str">
            <v>71002782</v>
          </cell>
          <cell r="J7311">
            <v>100</v>
          </cell>
          <cell r="K7311" t="str">
            <v>SINGCLEAN</v>
          </cell>
          <cell r="L7311" t="str">
            <v>ANO</v>
          </cell>
          <cell r="M7311" t="str">
            <v>Základní škola, Hrochův Týnec, okres Chrudim</v>
          </cell>
          <cell r="N7311" t="str">
            <v>Nádražní</v>
          </cell>
          <cell r="O7311">
            <v>253</v>
          </cell>
          <cell r="Q7311">
            <v>53862</v>
          </cell>
          <cell r="R7311" t="str">
            <v>Hrochův Týnec</v>
          </cell>
          <cell r="S7311">
            <v>469319922</v>
          </cell>
          <cell r="T7311" t="str">
            <v>zsht@centrum.cz</v>
          </cell>
        </row>
        <row r="7312">
          <cell r="A7312">
            <v>600092488</v>
          </cell>
          <cell r="B7312">
            <v>71002791</v>
          </cell>
          <cell r="C7312" t="str">
            <v>Královéhradecký kraj</v>
          </cell>
          <cell r="D7312" t="str">
            <v xml:space="preserve">Jičín </v>
          </cell>
          <cell r="E7312" t="str">
            <v>Městský úřad Nová Paka</v>
          </cell>
          <cell r="F7312" t="str">
            <v>Nová Paka</v>
          </cell>
          <cell r="G7312" t="str">
            <v>obec</v>
          </cell>
          <cell r="H7312">
            <v>600092488</v>
          </cell>
          <cell r="I7312" t="str">
            <v>71002791</v>
          </cell>
          <cell r="J7312">
            <v>160</v>
          </cell>
          <cell r="K7312" t="str">
            <v>SINGCLEAN</v>
          </cell>
          <cell r="L7312" t="str">
            <v>ANO</v>
          </cell>
          <cell r="M7312" t="str">
            <v>Základní škola a Mateřská škola, Vidochov, okres Jičín</v>
          </cell>
          <cell r="O7312">
            <v>66</v>
          </cell>
          <cell r="Q7312">
            <v>50901</v>
          </cell>
          <cell r="R7312" t="str">
            <v>Vidochov</v>
          </cell>
          <cell r="S7312">
            <v>493723349</v>
          </cell>
          <cell r="T7312" t="str">
            <v>zs.vidochov@centrum.cz</v>
          </cell>
        </row>
        <row r="7313">
          <cell r="A7313">
            <v>600089720</v>
          </cell>
          <cell r="B7313">
            <v>71002804</v>
          </cell>
          <cell r="C7313" t="str">
            <v>Pardubický kraj</v>
          </cell>
          <cell r="D7313" t="str">
            <v xml:space="preserve">Chrudim </v>
          </cell>
          <cell r="E7313" t="str">
            <v>Městský úřad Chrudim</v>
          </cell>
          <cell r="F7313" t="str">
            <v>Chrudim</v>
          </cell>
          <cell r="G7313" t="str">
            <v>obec</v>
          </cell>
          <cell r="H7313">
            <v>600089720</v>
          </cell>
          <cell r="I7313" t="str">
            <v>71002804</v>
          </cell>
          <cell r="J7313">
            <v>240</v>
          </cell>
          <cell r="K7313" t="str">
            <v>SINGCLEAN</v>
          </cell>
          <cell r="L7313" t="str">
            <v>ANO</v>
          </cell>
          <cell r="M7313" t="str">
            <v>Mateřská škola, Hrochův Týnec, okres Chrudim</v>
          </cell>
          <cell r="N7313" t="str">
            <v>Sídliště</v>
          </cell>
          <cell r="O7313">
            <v>337</v>
          </cell>
          <cell r="Q7313">
            <v>53862</v>
          </cell>
          <cell r="R7313" t="str">
            <v>Hrochův Týnec</v>
          </cell>
          <cell r="S7313">
            <v>469692694</v>
          </cell>
          <cell r="T7313" t="str">
            <v>ms.htynec@seznam.cz</v>
          </cell>
        </row>
        <row r="7314">
          <cell r="A7314">
            <v>600116719</v>
          </cell>
          <cell r="B7314">
            <v>71002812</v>
          </cell>
          <cell r="C7314" t="str">
            <v>Kraj Vysočina</v>
          </cell>
          <cell r="D7314" t="str">
            <v xml:space="preserve">Jihlava </v>
          </cell>
          <cell r="E7314" t="str">
            <v>Městský úřad Telč</v>
          </cell>
          <cell r="F7314" t="str">
            <v>Telč</v>
          </cell>
          <cell r="G7314" t="str">
            <v>obec</v>
          </cell>
          <cell r="H7314">
            <v>600116719</v>
          </cell>
          <cell r="I7314" t="str">
            <v>71002812</v>
          </cell>
          <cell r="J7314">
            <v>20</v>
          </cell>
          <cell r="K7314" t="str">
            <v>SINGCLEAN</v>
          </cell>
          <cell r="L7314" t="str">
            <v>ANO</v>
          </cell>
          <cell r="M7314" t="str">
            <v>Mateřská škola Radkov, příspěvková organizace</v>
          </cell>
          <cell r="O7314">
            <v>21</v>
          </cell>
          <cell r="Q7314">
            <v>58856</v>
          </cell>
          <cell r="R7314" t="str">
            <v>Radkov</v>
          </cell>
          <cell r="S7314">
            <v>564034003</v>
          </cell>
          <cell r="T7314" t="str">
            <v>msradkov@tiscali.cz</v>
          </cell>
        </row>
        <row r="7315">
          <cell r="A7315">
            <v>600047075</v>
          </cell>
          <cell r="B7315">
            <v>71002821</v>
          </cell>
          <cell r="C7315" t="str">
            <v>Středočeský kraj</v>
          </cell>
          <cell r="D7315" t="str">
            <v xml:space="preserve">Mělník </v>
          </cell>
          <cell r="E7315" t="str">
            <v>Městský úřad Mělník</v>
          </cell>
          <cell r="F7315" t="str">
            <v>Mělník</v>
          </cell>
          <cell r="G7315" t="str">
            <v>obec</v>
          </cell>
          <cell r="H7315">
            <v>600047075</v>
          </cell>
          <cell r="I7315" t="str">
            <v>71002821</v>
          </cell>
          <cell r="J7315">
            <v>60</v>
          </cell>
          <cell r="K7315" t="str">
            <v>SINGCLEAN</v>
          </cell>
          <cell r="L7315" t="str">
            <v>ANO</v>
          </cell>
          <cell r="M7315" t="str">
            <v>Mateřská škola Velký Borek, okres Mělník, příspěvková organizace</v>
          </cell>
          <cell r="N7315" t="str">
            <v>Školní</v>
          </cell>
          <cell r="O7315">
            <v>226</v>
          </cell>
          <cell r="Q7315">
            <v>27731</v>
          </cell>
          <cell r="R7315" t="str">
            <v>Velký Borek</v>
          </cell>
          <cell r="S7315">
            <v>739572071</v>
          </cell>
          <cell r="T7315" t="str">
            <v>ms.vborek@seznam.cz</v>
          </cell>
        </row>
        <row r="7316">
          <cell r="A7316">
            <v>600047491</v>
          </cell>
          <cell r="B7316">
            <v>71002839</v>
          </cell>
          <cell r="C7316" t="str">
            <v>Středočeský kraj</v>
          </cell>
          <cell r="D7316" t="str">
            <v xml:space="preserve">Mělník </v>
          </cell>
          <cell r="E7316" t="str">
            <v>Městský úřad Mělník</v>
          </cell>
          <cell r="F7316" t="str">
            <v>Mělník</v>
          </cell>
          <cell r="G7316" t="str">
            <v>obec</v>
          </cell>
          <cell r="H7316">
            <v>600047491</v>
          </cell>
          <cell r="I7316" t="str">
            <v>71002839</v>
          </cell>
          <cell r="J7316">
            <v>260</v>
          </cell>
          <cell r="K7316" t="str">
            <v>SINGCLEAN</v>
          </cell>
          <cell r="L7316" t="str">
            <v>ANO</v>
          </cell>
          <cell r="M7316" t="str">
            <v>Základní škola Velký Borek, okres Mělník, příspěvková organizace</v>
          </cell>
          <cell r="N7316" t="str">
            <v>Školní</v>
          </cell>
          <cell r="O7316">
            <v>11</v>
          </cell>
          <cell r="Q7316">
            <v>27731</v>
          </cell>
          <cell r="R7316" t="str">
            <v>Velký Borek</v>
          </cell>
          <cell r="S7316">
            <v>737839822</v>
          </cell>
          <cell r="T7316" t="str">
            <v>zs.velkyborek@seznam.cz</v>
          </cell>
        </row>
        <row r="7317">
          <cell r="A7317">
            <v>600052770</v>
          </cell>
          <cell r="B7317">
            <v>71002863</v>
          </cell>
          <cell r="C7317" t="str">
            <v>Středočeský kraj</v>
          </cell>
          <cell r="D7317" t="str">
            <v xml:space="preserve">Praha-západ </v>
          </cell>
          <cell r="E7317" t="str">
            <v>Městský úřad Černošice</v>
          </cell>
          <cell r="F7317" t="str">
            <v>Černošice</v>
          </cell>
          <cell r="G7317" t="str">
            <v>obec</v>
          </cell>
          <cell r="H7317">
            <v>600052770</v>
          </cell>
          <cell r="I7317" t="str">
            <v>71002863</v>
          </cell>
          <cell r="J7317">
            <v>60</v>
          </cell>
          <cell r="K7317" t="str">
            <v>SINGCLEAN</v>
          </cell>
          <cell r="L7317" t="str">
            <v>ANO</v>
          </cell>
          <cell r="M7317" t="str">
            <v>Mateřská škola Kosoř, okres Praha - západ</v>
          </cell>
          <cell r="N7317" t="str">
            <v>Průběžná</v>
          </cell>
          <cell r="O7317">
            <v>44</v>
          </cell>
          <cell r="Q7317">
            <v>25226</v>
          </cell>
          <cell r="R7317" t="str">
            <v>Kosoř</v>
          </cell>
          <cell r="S7317">
            <v>257912779</v>
          </cell>
          <cell r="T7317" t="str">
            <v>ms.kosor@seznam.cz</v>
          </cell>
        </row>
        <row r="7318">
          <cell r="A7318">
            <v>600089789</v>
          </cell>
          <cell r="B7318">
            <v>71002898</v>
          </cell>
          <cell r="C7318" t="str">
            <v>Pardubický kraj</v>
          </cell>
          <cell r="D7318" t="str">
            <v xml:space="preserve">Chrudim </v>
          </cell>
          <cell r="E7318" t="str">
            <v>Městský úřad Chrudim</v>
          </cell>
          <cell r="F7318" t="str">
            <v>Chrudim</v>
          </cell>
          <cell r="G7318" t="str">
            <v>obec</v>
          </cell>
          <cell r="H7318">
            <v>600089789</v>
          </cell>
          <cell r="I7318" t="str">
            <v>71002898</v>
          </cell>
          <cell r="J7318">
            <v>20</v>
          </cell>
          <cell r="K7318" t="str">
            <v>SINGCLEAN</v>
          </cell>
          <cell r="L7318" t="str">
            <v>ANO</v>
          </cell>
          <cell r="M7318" t="str">
            <v>Mateřská škola, Licibořice, okres Chrudim</v>
          </cell>
          <cell r="O7318">
            <v>17</v>
          </cell>
          <cell r="Q7318">
            <v>53823</v>
          </cell>
          <cell r="R7318" t="str">
            <v>Licibořice</v>
          </cell>
          <cell r="S7318">
            <v>606088536</v>
          </cell>
          <cell r="T7318" t="str">
            <v>msliciborice@seznam.cz</v>
          </cell>
        </row>
        <row r="7319">
          <cell r="A7319">
            <v>600089835</v>
          </cell>
          <cell r="B7319">
            <v>71002961</v>
          </cell>
          <cell r="C7319" t="str">
            <v>Pardubický kraj</v>
          </cell>
          <cell r="D7319" t="str">
            <v xml:space="preserve">Chrudim </v>
          </cell>
          <cell r="E7319" t="str">
            <v>Městský úřad Chrudim</v>
          </cell>
          <cell r="F7319" t="str">
            <v>Chrudim</v>
          </cell>
          <cell r="G7319" t="str">
            <v>obec</v>
          </cell>
          <cell r="H7319">
            <v>600089835</v>
          </cell>
          <cell r="I7319" t="str">
            <v>71002961</v>
          </cell>
          <cell r="J7319">
            <v>0</v>
          </cell>
          <cell r="K7319" t="str">
            <v>SINGCLEAN</v>
          </cell>
          <cell r="L7319" t="str">
            <v>ANO</v>
          </cell>
          <cell r="M7319" t="str">
            <v>MATEŘSKÁ ŠKOLA PŘEDHRADÍ, okres Chrudim</v>
          </cell>
          <cell r="N7319" t="str">
            <v>kap. Svatoně</v>
          </cell>
          <cell r="O7319">
            <v>4</v>
          </cell>
          <cell r="Q7319">
            <v>53974</v>
          </cell>
          <cell r="R7319" t="str">
            <v>Předhradí</v>
          </cell>
          <cell r="S7319">
            <v>469350168</v>
          </cell>
          <cell r="T7319" t="str">
            <v>mspredhradi@seznam.cz</v>
          </cell>
        </row>
        <row r="7320">
          <cell r="A7320">
            <v>600099563</v>
          </cell>
          <cell r="B7320">
            <v>71003045</v>
          </cell>
          <cell r="C7320" t="str">
            <v>Pardubický kraj</v>
          </cell>
          <cell r="D7320" t="str">
            <v xml:space="preserve">Svitavy </v>
          </cell>
          <cell r="E7320" t="str">
            <v>Městský úřad Polička</v>
          </cell>
          <cell r="F7320" t="str">
            <v>Polička</v>
          </cell>
          <cell r="G7320" t="str">
            <v>obec</v>
          </cell>
          <cell r="H7320">
            <v>600099563</v>
          </cell>
          <cell r="I7320" t="str">
            <v>71003045</v>
          </cell>
          <cell r="J7320">
            <v>100</v>
          </cell>
          <cell r="K7320" t="str">
            <v>SINGCLEAN</v>
          </cell>
          <cell r="L7320" t="str">
            <v>ANO</v>
          </cell>
          <cell r="M7320" t="str">
            <v>Mateřská škola Borová, okres Svitavy</v>
          </cell>
          <cell r="O7320">
            <v>106</v>
          </cell>
          <cell r="Q7320">
            <v>56982</v>
          </cell>
          <cell r="R7320" t="str">
            <v>Borová</v>
          </cell>
          <cell r="S7320">
            <v>461743117</v>
          </cell>
        </row>
        <row r="7321">
          <cell r="A7321">
            <v>668001089</v>
          </cell>
          <cell r="B7321">
            <v>71003100</v>
          </cell>
          <cell r="C7321" t="str">
            <v>Královéhradecký kraj</v>
          </cell>
          <cell r="D7321" t="str">
            <v xml:space="preserve">Náchod </v>
          </cell>
          <cell r="E7321" t="str">
            <v>Městský úřad Jaroměř</v>
          </cell>
          <cell r="F7321" t="str">
            <v>Jaroměř</v>
          </cell>
          <cell r="G7321" t="str">
            <v>obec</v>
          </cell>
          <cell r="H7321">
            <v>668001089</v>
          </cell>
          <cell r="I7321" t="str">
            <v>71003100</v>
          </cell>
          <cell r="J7321">
            <v>40</v>
          </cell>
          <cell r="K7321" t="str">
            <v>SINGCLEAN</v>
          </cell>
          <cell r="L7321" t="str">
            <v>ANO</v>
          </cell>
          <cell r="M7321" t="str">
            <v>Mateřská škola Heřmanice</v>
          </cell>
          <cell r="O7321">
            <v>4</v>
          </cell>
          <cell r="Q7321">
            <v>55212</v>
          </cell>
          <cell r="R7321" t="str">
            <v>Heřmanice</v>
          </cell>
          <cell r="S7321">
            <v>491813287</v>
          </cell>
          <cell r="T7321" t="str">
            <v>ms.hermanice@post.cz</v>
          </cell>
        </row>
        <row r="7322">
          <cell r="A7322">
            <v>600099971</v>
          </cell>
          <cell r="B7322">
            <v>71003126</v>
          </cell>
          <cell r="C7322" t="str">
            <v>Pardubický kraj</v>
          </cell>
          <cell r="D7322" t="str">
            <v xml:space="preserve">Svitavy </v>
          </cell>
          <cell r="E7322" t="str">
            <v>Městský úřad Moravská Třebová</v>
          </cell>
          <cell r="F7322" t="str">
            <v>Moravská Třebová</v>
          </cell>
          <cell r="G7322" t="str">
            <v>obec</v>
          </cell>
          <cell r="H7322">
            <v>600099971</v>
          </cell>
          <cell r="I7322" t="str">
            <v>71003126</v>
          </cell>
          <cell r="J7322">
            <v>60</v>
          </cell>
          <cell r="K7322" t="str">
            <v>SINGCLEAN</v>
          </cell>
          <cell r="L7322" t="str">
            <v>ANO</v>
          </cell>
          <cell r="M7322" t="str">
            <v>Mateřská škola Biskupice, okres Svitavy</v>
          </cell>
          <cell r="O7322">
            <v>144</v>
          </cell>
          <cell r="Q7322">
            <v>56943</v>
          </cell>
          <cell r="R7322" t="str">
            <v>Biskupice</v>
          </cell>
          <cell r="S7322">
            <v>776583015</v>
          </cell>
          <cell r="T7322" t="str">
            <v>ms.biskupice@seznam.cz</v>
          </cell>
        </row>
        <row r="7323">
          <cell r="A7323">
            <v>600095614</v>
          </cell>
          <cell r="B7323">
            <v>71003142</v>
          </cell>
          <cell r="C7323" t="str">
            <v>Pardubický kraj</v>
          </cell>
          <cell r="D7323" t="str">
            <v xml:space="preserve">Pardubice </v>
          </cell>
          <cell r="E7323" t="str">
            <v>Magistrát města Pardubic</v>
          </cell>
          <cell r="F7323" t="str">
            <v>Pardubice</v>
          </cell>
          <cell r="G7323" t="str">
            <v>obec</v>
          </cell>
          <cell r="H7323">
            <v>600095614</v>
          </cell>
          <cell r="I7323" t="str">
            <v>71003142</v>
          </cell>
          <cell r="J7323">
            <v>80</v>
          </cell>
          <cell r="K7323" t="str">
            <v>SINGCLEAN</v>
          </cell>
          <cell r="L7323" t="str">
            <v>ANO</v>
          </cell>
          <cell r="M7323" t="str">
            <v>Mateřská škola Slepotice, okres Pardubice</v>
          </cell>
          <cell r="O7323">
            <v>43</v>
          </cell>
          <cell r="Q7323">
            <v>53002</v>
          </cell>
          <cell r="R7323" t="str">
            <v>Slepotice</v>
          </cell>
          <cell r="S7323">
            <v>606045078</v>
          </cell>
          <cell r="T7323" t="str">
            <v>skolaslepotice@seznam.cz</v>
          </cell>
        </row>
        <row r="7324">
          <cell r="A7324">
            <v>650051742</v>
          </cell>
          <cell r="B7324">
            <v>71003151</v>
          </cell>
          <cell r="C7324" t="str">
            <v>Pardubický kraj</v>
          </cell>
          <cell r="D7324" t="str">
            <v xml:space="preserve">Svitavy </v>
          </cell>
          <cell r="E7324" t="str">
            <v>Městský úřad Moravská Třebová</v>
          </cell>
          <cell r="F7324" t="str">
            <v>Moravská Třebová</v>
          </cell>
          <cell r="G7324" t="str">
            <v>obec</v>
          </cell>
          <cell r="H7324">
            <v>650051742</v>
          </cell>
          <cell r="I7324" t="str">
            <v>71003151</v>
          </cell>
          <cell r="J7324">
            <v>460</v>
          </cell>
          <cell r="K7324" t="str">
            <v>SINGCLEAN</v>
          </cell>
          <cell r="L7324" t="str">
            <v>ANO</v>
          </cell>
          <cell r="M7324" t="str">
            <v>Základní škola a mateřská škola Chornice, okres Svitavy</v>
          </cell>
          <cell r="N7324" t="str">
            <v>Nádražní</v>
          </cell>
          <cell r="O7324">
            <v>19</v>
          </cell>
          <cell r="Q7324">
            <v>56942</v>
          </cell>
          <cell r="R7324" t="str">
            <v>Chornice</v>
          </cell>
          <cell r="S7324">
            <v>461322033</v>
          </cell>
          <cell r="T7324" t="str">
            <v>zschornice@mtr.cz</v>
          </cell>
        </row>
        <row r="7325">
          <cell r="A7325">
            <v>600110834</v>
          </cell>
          <cell r="B7325">
            <v>71003177</v>
          </cell>
          <cell r="C7325" t="str">
            <v>Jihomoravský kraj</v>
          </cell>
          <cell r="D7325" t="str">
            <v xml:space="preserve">Brno-venkov </v>
          </cell>
          <cell r="E7325" t="str">
            <v>Městský úřad Židlochovice</v>
          </cell>
          <cell r="F7325" t="str">
            <v>Židlochovice</v>
          </cell>
          <cell r="G7325" t="str">
            <v>obec</v>
          </cell>
          <cell r="H7325">
            <v>600110834</v>
          </cell>
          <cell r="I7325" t="str">
            <v>71003177</v>
          </cell>
          <cell r="J7325">
            <v>260</v>
          </cell>
          <cell r="K7325" t="str">
            <v>SINGCLEAN</v>
          </cell>
          <cell r="L7325" t="str">
            <v>ANO</v>
          </cell>
          <cell r="M7325" t="str">
            <v>Základní škola a Mateřská škola Medlov, okres Brno-venkov, příspěvková organizace</v>
          </cell>
          <cell r="O7325">
            <v>12</v>
          </cell>
          <cell r="Q7325">
            <v>66466</v>
          </cell>
          <cell r="R7325" t="str">
            <v>Medlov</v>
          </cell>
          <cell r="S7325">
            <v>546421872</v>
          </cell>
        </row>
        <row r="7326">
          <cell r="A7326">
            <v>600099644</v>
          </cell>
          <cell r="B7326">
            <v>71003215</v>
          </cell>
          <cell r="C7326" t="str">
            <v>Pardubický kraj</v>
          </cell>
          <cell r="D7326" t="str">
            <v xml:space="preserve">Svitavy </v>
          </cell>
          <cell r="E7326" t="str">
            <v>Městský úřad Litomyšl</v>
          </cell>
          <cell r="F7326" t="str">
            <v>Litomyšl</v>
          </cell>
          <cell r="G7326" t="str">
            <v>obec</v>
          </cell>
          <cell r="H7326">
            <v>600099644</v>
          </cell>
          <cell r="I7326" t="str">
            <v>71003215</v>
          </cell>
          <cell r="J7326">
            <v>80</v>
          </cell>
          <cell r="K7326" t="str">
            <v>SINGCLEAN</v>
          </cell>
          <cell r="L7326" t="str">
            <v>ANO</v>
          </cell>
          <cell r="M7326" t="str">
            <v>Mateřská škola Horní Újezd, okres Svitavy</v>
          </cell>
          <cell r="O7326">
            <v>143</v>
          </cell>
          <cell r="Q7326">
            <v>57001</v>
          </cell>
          <cell r="R7326" t="str">
            <v>Horní Újezd</v>
          </cell>
          <cell r="S7326">
            <v>461631359</v>
          </cell>
          <cell r="T7326" t="str">
            <v>m.skolahorniujezd@tiscali.cz</v>
          </cell>
        </row>
        <row r="7327">
          <cell r="A7327">
            <v>650038649</v>
          </cell>
          <cell r="B7327">
            <v>71003223</v>
          </cell>
          <cell r="C7327" t="str">
            <v>Královéhradecký kraj</v>
          </cell>
          <cell r="D7327" t="str">
            <v xml:space="preserve">Náchod </v>
          </cell>
          <cell r="E7327" t="str">
            <v>Městský úřad Nové Město nad Metují</v>
          </cell>
          <cell r="F7327" t="str">
            <v>Nové Město nad Metují</v>
          </cell>
          <cell r="G7327" t="str">
            <v>obec</v>
          </cell>
          <cell r="H7327">
            <v>650038649</v>
          </cell>
          <cell r="I7327" t="str">
            <v>71003223</v>
          </cell>
          <cell r="J7327">
            <v>280</v>
          </cell>
          <cell r="K7327" t="str">
            <v>SINGCLEAN</v>
          </cell>
          <cell r="L7327" t="str">
            <v>ANO</v>
          </cell>
          <cell r="M7327" t="str">
            <v>Základní škola a mateřská škola Bohuslavice, okres Náchod</v>
          </cell>
          <cell r="O7327">
            <v>175</v>
          </cell>
          <cell r="Q7327">
            <v>54906</v>
          </cell>
          <cell r="R7327" t="str">
            <v>Bohuslavice</v>
          </cell>
          <cell r="S7327">
            <v>491475115</v>
          </cell>
          <cell r="T7327" t="str">
            <v>zs-bohuslavice@post.cz</v>
          </cell>
        </row>
        <row r="7328">
          <cell r="A7328">
            <v>600093271</v>
          </cell>
          <cell r="B7328">
            <v>71003231</v>
          </cell>
          <cell r="C7328" t="str">
            <v>Královéhradecký kraj</v>
          </cell>
          <cell r="D7328" t="str">
            <v xml:space="preserve">Náchod </v>
          </cell>
          <cell r="E7328" t="str">
            <v>Městský úřad Broumov</v>
          </cell>
          <cell r="F7328" t="str">
            <v>Broumov</v>
          </cell>
          <cell r="G7328" t="str">
            <v>obec</v>
          </cell>
          <cell r="H7328">
            <v>600093271</v>
          </cell>
          <cell r="I7328" t="str">
            <v>71003231</v>
          </cell>
          <cell r="J7328">
            <v>0</v>
          </cell>
          <cell r="K7328" t="str">
            <v>SINGCLEAN</v>
          </cell>
          <cell r="L7328" t="str">
            <v>ANO</v>
          </cell>
          <cell r="M7328" t="str">
            <v>Mateřská škola Šonov</v>
          </cell>
          <cell r="O7328">
            <v>318</v>
          </cell>
          <cell r="Q7328">
            <v>54971</v>
          </cell>
          <cell r="R7328" t="str">
            <v>Šonov</v>
          </cell>
          <cell r="S7328">
            <v>776775240</v>
          </cell>
          <cell r="T7328" t="str">
            <v>hurdalkova.lenka@seznam.cz</v>
          </cell>
        </row>
        <row r="7329">
          <cell r="A7329">
            <v>600090035</v>
          </cell>
          <cell r="B7329">
            <v>71003258</v>
          </cell>
          <cell r="C7329" t="str">
            <v>Pardubický kraj</v>
          </cell>
          <cell r="D7329" t="str">
            <v xml:space="preserve">Chrudim </v>
          </cell>
          <cell r="E7329" t="str">
            <v>Městský úřad Chrudim</v>
          </cell>
          <cell r="F7329" t="str">
            <v>Chrudim</v>
          </cell>
          <cell r="G7329" t="str">
            <v>obec</v>
          </cell>
          <cell r="H7329">
            <v>600090035</v>
          </cell>
          <cell r="I7329" t="str">
            <v>71003258</v>
          </cell>
          <cell r="J7329">
            <v>80</v>
          </cell>
          <cell r="K7329" t="str">
            <v>SINGCLEAN</v>
          </cell>
          <cell r="L7329" t="str">
            <v>ANO</v>
          </cell>
          <cell r="M7329" t="str">
            <v>Mateřská škola Mladoňovice, okres Chrudim</v>
          </cell>
          <cell r="O7329">
            <v>23</v>
          </cell>
          <cell r="Q7329">
            <v>53821</v>
          </cell>
          <cell r="R7329" t="str">
            <v>Mladoňovice</v>
          </cell>
          <cell r="S7329">
            <v>731573027</v>
          </cell>
          <cell r="T7329" t="str">
            <v>mskola.mladonovice@seznam.cz</v>
          </cell>
        </row>
        <row r="7330">
          <cell r="A7330">
            <v>600112098</v>
          </cell>
          <cell r="B7330">
            <v>71003266</v>
          </cell>
          <cell r="C7330" t="str">
            <v>Jihomoravský kraj</v>
          </cell>
          <cell r="D7330" t="str">
            <v xml:space="preserve">Břeclav </v>
          </cell>
          <cell r="E7330" t="str">
            <v>Městský úřad Hustopeče</v>
          </cell>
          <cell r="F7330" t="str">
            <v>Hustopeče</v>
          </cell>
          <cell r="G7330" t="str">
            <v>obec</v>
          </cell>
          <cell r="H7330">
            <v>600112098</v>
          </cell>
          <cell r="I7330" t="str">
            <v>71003266</v>
          </cell>
          <cell r="J7330">
            <v>140</v>
          </cell>
          <cell r="K7330" t="str">
            <v>SINGCLEAN</v>
          </cell>
          <cell r="L7330" t="str">
            <v>ANO</v>
          </cell>
          <cell r="M7330" t="str">
            <v>Mateřská škola Velké Němčice, okres Břeclav, Příspěvková organizace</v>
          </cell>
          <cell r="N7330" t="str">
            <v>Školní</v>
          </cell>
          <cell r="O7330">
            <v>550</v>
          </cell>
          <cell r="Q7330">
            <v>69163</v>
          </cell>
          <cell r="R7330" t="str">
            <v>Velké Němčice</v>
          </cell>
          <cell r="S7330">
            <v>519417225</v>
          </cell>
          <cell r="T7330" t="str">
            <v>msvelkenemcice@email.cz</v>
          </cell>
        </row>
        <row r="7331">
          <cell r="A7331">
            <v>600090027</v>
          </cell>
          <cell r="B7331">
            <v>71003304</v>
          </cell>
          <cell r="C7331" t="str">
            <v>Pardubický kraj</v>
          </cell>
          <cell r="D7331" t="str">
            <v xml:space="preserve">Chrudim </v>
          </cell>
          <cell r="E7331" t="str">
            <v>Městský úřad Chrudim</v>
          </cell>
          <cell r="F7331" t="str">
            <v>Chrudim</v>
          </cell>
          <cell r="G7331" t="str">
            <v>obec</v>
          </cell>
          <cell r="H7331">
            <v>600090027</v>
          </cell>
          <cell r="I7331" t="str">
            <v>71003304</v>
          </cell>
          <cell r="J7331">
            <v>160</v>
          </cell>
          <cell r="K7331" t="str">
            <v>SINGCLEAN</v>
          </cell>
          <cell r="L7331" t="str">
            <v>ANO</v>
          </cell>
          <cell r="M7331" t="str">
            <v>Mateřská škola, Bítovany, okres Chrudim</v>
          </cell>
          <cell r="O7331">
            <v>76</v>
          </cell>
          <cell r="Q7331">
            <v>53851</v>
          </cell>
          <cell r="R7331" t="str">
            <v>Bítovany</v>
          </cell>
          <cell r="S7331">
            <v>469665175</v>
          </cell>
        </row>
        <row r="7332">
          <cell r="A7332">
            <v>600110753</v>
          </cell>
          <cell r="B7332">
            <v>71003380</v>
          </cell>
          <cell r="C7332" t="str">
            <v>Jihomoravský kraj</v>
          </cell>
          <cell r="D7332" t="str">
            <v xml:space="preserve">Brno-venkov </v>
          </cell>
          <cell r="E7332" t="str">
            <v>Městský úřad Tišnov</v>
          </cell>
          <cell r="F7332" t="str">
            <v>Tišnov</v>
          </cell>
          <cell r="G7332" t="str">
            <v>obec</v>
          </cell>
          <cell r="H7332">
            <v>600110753</v>
          </cell>
          <cell r="I7332" t="str">
            <v>71003380</v>
          </cell>
          <cell r="J7332">
            <v>140</v>
          </cell>
          <cell r="K7332" t="str">
            <v>SINGCLEAN</v>
          </cell>
          <cell r="L7332" t="str">
            <v>ANO</v>
          </cell>
          <cell r="M7332" t="str">
            <v>Základní škola a Mateřská škola, Sentice, okres Brno-venkov, příspěvková organizace</v>
          </cell>
          <cell r="O7332">
            <v>71</v>
          </cell>
          <cell r="Q7332">
            <v>66603</v>
          </cell>
          <cell r="R7332" t="str">
            <v>Sentice</v>
          </cell>
          <cell r="S7332">
            <v>549416107</v>
          </cell>
          <cell r="T7332" t="str">
            <v>zs.sentice@email.cz</v>
          </cell>
        </row>
        <row r="7333">
          <cell r="A7333">
            <v>600086569</v>
          </cell>
          <cell r="B7333">
            <v>71003398</v>
          </cell>
          <cell r="C7333" t="str">
            <v>Kraj Vysočina</v>
          </cell>
          <cell r="D7333" t="str">
            <v xml:space="preserve">Havlíčkův Brod </v>
          </cell>
          <cell r="E7333" t="str">
            <v>Městský úřad Světlá nad Sázavou</v>
          </cell>
          <cell r="F7333" t="str">
            <v>Světlá nad Sázavou</v>
          </cell>
          <cell r="G7333" t="str">
            <v>obec</v>
          </cell>
          <cell r="H7333">
            <v>600086569</v>
          </cell>
          <cell r="I7333" t="str">
            <v>71003398</v>
          </cell>
          <cell r="J7333">
            <v>140</v>
          </cell>
          <cell r="K7333" t="str">
            <v>SINGCLEAN</v>
          </cell>
          <cell r="L7333" t="str">
            <v>ANO</v>
          </cell>
          <cell r="M7333" t="str">
            <v>Základní škola a mateřská škola Sázavka</v>
          </cell>
          <cell r="O7333">
            <v>55</v>
          </cell>
          <cell r="Q7333">
            <v>58244</v>
          </cell>
          <cell r="R7333" t="str">
            <v>Sázavka</v>
          </cell>
          <cell r="S7333">
            <v>601352324</v>
          </cell>
          <cell r="T7333" t="str">
            <v>zs.sazavka@seznam.cz</v>
          </cell>
        </row>
        <row r="7334">
          <cell r="A7334">
            <v>650046820</v>
          </cell>
          <cell r="B7334">
            <v>71003401</v>
          </cell>
          <cell r="C7334" t="str">
            <v>Královéhradecký kraj</v>
          </cell>
          <cell r="D7334" t="str">
            <v xml:space="preserve">Náchod </v>
          </cell>
          <cell r="E7334" t="str">
            <v>Městský úřad Broumov</v>
          </cell>
          <cell r="F7334" t="str">
            <v>Broumov</v>
          </cell>
          <cell r="G7334" t="str">
            <v>obec</v>
          </cell>
          <cell r="H7334">
            <v>650046820</v>
          </cell>
          <cell r="I7334" t="str">
            <v>71003401</v>
          </cell>
          <cell r="J7334">
            <v>380</v>
          </cell>
          <cell r="K7334" t="str">
            <v>SINGCLEAN</v>
          </cell>
          <cell r="L7334" t="str">
            <v>ANO</v>
          </cell>
          <cell r="M7334" t="str">
            <v>Základní škola a Mateřská škola, Teplice nad Metují</v>
          </cell>
          <cell r="N7334" t="str">
            <v>Rooseveltova</v>
          </cell>
          <cell r="O7334">
            <v>106</v>
          </cell>
          <cell r="Q7334">
            <v>54957</v>
          </cell>
          <cell r="R7334" t="str">
            <v>Teplice nad Metují</v>
          </cell>
          <cell r="S7334">
            <v>491581200</v>
          </cell>
          <cell r="T7334" t="str">
            <v>zs.teplice@tiscali.cz</v>
          </cell>
        </row>
        <row r="7335">
          <cell r="A7335">
            <v>600089991</v>
          </cell>
          <cell r="B7335">
            <v>71003444</v>
          </cell>
          <cell r="C7335" t="str">
            <v>Pardubický kraj</v>
          </cell>
          <cell r="D7335" t="str">
            <v xml:space="preserve">Chrudim </v>
          </cell>
          <cell r="E7335" t="str">
            <v>Městský úřad Chrudim</v>
          </cell>
          <cell r="F7335" t="str">
            <v>Chrudim</v>
          </cell>
          <cell r="G7335" t="str">
            <v>obec</v>
          </cell>
          <cell r="H7335">
            <v>600089991</v>
          </cell>
          <cell r="I7335" t="str">
            <v>71003444</v>
          </cell>
          <cell r="J7335">
            <v>120</v>
          </cell>
          <cell r="K7335" t="str">
            <v>SINGCLEAN</v>
          </cell>
          <cell r="L7335" t="str">
            <v>ANO</v>
          </cell>
          <cell r="M7335" t="str">
            <v>Mateřská škola Řestoky, okres Chrudim</v>
          </cell>
          <cell r="O7335">
            <v>130</v>
          </cell>
          <cell r="Q7335">
            <v>53851</v>
          </cell>
          <cell r="R7335" t="str">
            <v>Řestoky</v>
          </cell>
          <cell r="S7335">
            <v>775766658</v>
          </cell>
          <cell r="T7335" t="str">
            <v>msrestoky@seznam.cz</v>
          </cell>
        </row>
        <row r="7336">
          <cell r="A7336">
            <v>600115721</v>
          </cell>
          <cell r="B7336">
            <v>71003495</v>
          </cell>
          <cell r="C7336" t="str">
            <v>Jihomoravský kraj</v>
          </cell>
          <cell r="D7336" t="str">
            <v xml:space="preserve">Hodonín </v>
          </cell>
          <cell r="E7336" t="str">
            <v>Městský úřad Veselí nad Moravou</v>
          </cell>
          <cell r="F7336" t="str">
            <v>Veselí nad Moravou</v>
          </cell>
          <cell r="G7336" t="str">
            <v>obec</v>
          </cell>
          <cell r="H7336">
            <v>600115721</v>
          </cell>
          <cell r="I7336" t="str">
            <v>71003495</v>
          </cell>
          <cell r="J7336">
            <v>220</v>
          </cell>
          <cell r="K7336" t="str">
            <v>SINGCLEAN</v>
          </cell>
          <cell r="L7336" t="str">
            <v>ANO</v>
          </cell>
          <cell r="M7336" t="str">
            <v>Základní škola a mateřská škola, Javorník, okres Hodonín, příspěvková organizace</v>
          </cell>
          <cell r="O7336">
            <v>260</v>
          </cell>
          <cell r="Q7336">
            <v>69674</v>
          </cell>
          <cell r="R7336" t="str">
            <v>Javorník</v>
          </cell>
          <cell r="S7336">
            <v>518329461</v>
          </cell>
          <cell r="T7336" t="str">
            <v>zs-javornik@seznam.cz</v>
          </cell>
        </row>
        <row r="7337">
          <cell r="A7337">
            <v>600047768</v>
          </cell>
          <cell r="B7337">
            <v>71003517</v>
          </cell>
          <cell r="C7337" t="str">
            <v>Středočeský kraj</v>
          </cell>
          <cell r="D7337" t="str">
            <v xml:space="preserve">Mělník </v>
          </cell>
          <cell r="E7337" t="str">
            <v>Městský úřad Kralupy nad Vltavou</v>
          </cell>
          <cell r="F7337" t="str">
            <v>Kralupy nad Vltavou</v>
          </cell>
          <cell r="G7337" t="str">
            <v>obec</v>
          </cell>
          <cell r="H7337">
            <v>600047768</v>
          </cell>
          <cell r="I7337" t="str">
            <v>71003517</v>
          </cell>
          <cell r="J7337">
            <v>320</v>
          </cell>
          <cell r="K7337" t="str">
            <v>SINGCLEAN</v>
          </cell>
          <cell r="L7337" t="str">
            <v>ANO</v>
          </cell>
          <cell r="M7337" t="str">
            <v>Základní škola a mateřská škola Úžice, příspěvková organizace</v>
          </cell>
          <cell r="N7337" t="str">
            <v>Kralupská</v>
          </cell>
          <cell r="O7337">
            <v>48</v>
          </cell>
          <cell r="Q7337">
            <v>27745</v>
          </cell>
          <cell r="R7337" t="str">
            <v>Úžice</v>
          </cell>
          <cell r="S7337">
            <v>773114772</v>
          </cell>
          <cell r="T7337" t="str">
            <v>zs.uzice@seznam.cz</v>
          </cell>
        </row>
        <row r="7338">
          <cell r="A7338">
            <v>650041038</v>
          </cell>
          <cell r="B7338">
            <v>71003541</v>
          </cell>
          <cell r="C7338" t="str">
            <v>Jihočeský kraj</v>
          </cell>
          <cell r="D7338" t="str">
            <v xml:space="preserve">Prachatice </v>
          </cell>
          <cell r="E7338" t="str">
            <v>Městský úřad Vimperk</v>
          </cell>
          <cell r="F7338" t="str">
            <v>Vimperk</v>
          </cell>
          <cell r="G7338" t="str">
            <v>obec</v>
          </cell>
          <cell r="H7338">
            <v>650041038</v>
          </cell>
          <cell r="I7338" t="str">
            <v>71003541</v>
          </cell>
          <cell r="J7338">
            <v>420</v>
          </cell>
          <cell r="K7338" t="str">
            <v>SINGCLEAN</v>
          </cell>
          <cell r="L7338" t="str">
            <v>ANO</v>
          </cell>
          <cell r="M7338" t="str">
            <v>Základní škola a mateřská škola Šumavské Hoštice</v>
          </cell>
          <cell r="O7338">
            <v>21</v>
          </cell>
          <cell r="Q7338">
            <v>38471</v>
          </cell>
          <cell r="R7338" t="str">
            <v>Šumavské Hoštice</v>
          </cell>
          <cell r="S7338">
            <v>388421118</v>
          </cell>
          <cell r="T7338" t="str">
            <v>zsamssumavskehostice@seznam.cz</v>
          </cell>
        </row>
        <row r="7339">
          <cell r="A7339">
            <v>600124860</v>
          </cell>
          <cell r="B7339">
            <v>71003550</v>
          </cell>
          <cell r="C7339" t="str">
            <v>Jihomoravský kraj</v>
          </cell>
          <cell r="D7339" t="str">
            <v xml:space="preserve">Vyškov </v>
          </cell>
          <cell r="E7339" t="str">
            <v>Městský úřad Slavkov u Brna</v>
          </cell>
          <cell r="F7339" t="str">
            <v>Slavkov u Brna</v>
          </cell>
          <cell r="G7339" t="str">
            <v>obec</v>
          </cell>
          <cell r="H7339">
            <v>600124860</v>
          </cell>
          <cell r="I7339" t="str">
            <v>71003550</v>
          </cell>
          <cell r="J7339">
            <v>80</v>
          </cell>
          <cell r="K7339" t="str">
            <v>SINGCLEAN</v>
          </cell>
          <cell r="L7339" t="str">
            <v>ANO</v>
          </cell>
          <cell r="M7339" t="str">
            <v>Mateřská škola Zbýšov,okres Vyškov,příspěvková organizace</v>
          </cell>
          <cell r="O7339">
            <v>7</v>
          </cell>
          <cell r="Q7339">
            <v>68352</v>
          </cell>
          <cell r="R7339" t="str">
            <v>Zbýšov</v>
          </cell>
          <cell r="S7339">
            <v>544223436</v>
          </cell>
          <cell r="T7339" t="str">
            <v>zbysovskaskolka@centrum.cz</v>
          </cell>
        </row>
        <row r="7340">
          <cell r="A7340">
            <v>600126412</v>
          </cell>
          <cell r="B7340">
            <v>71003592</v>
          </cell>
          <cell r="C7340" t="str">
            <v>Jihomoravský kraj</v>
          </cell>
          <cell r="D7340" t="str">
            <v xml:space="preserve">Znojmo </v>
          </cell>
          <cell r="E7340" t="str">
            <v>Městský úřad Znojmo</v>
          </cell>
          <cell r="F7340" t="str">
            <v>Znojmo</v>
          </cell>
          <cell r="G7340" t="str">
            <v>obec</v>
          </cell>
          <cell r="H7340">
            <v>600126412</v>
          </cell>
          <cell r="I7340" t="str">
            <v>71003592</v>
          </cell>
          <cell r="J7340">
            <v>0</v>
          </cell>
          <cell r="K7340" t="str">
            <v>SINGCLEAN</v>
          </cell>
          <cell r="L7340" t="str">
            <v>ANO</v>
          </cell>
          <cell r="M7340" t="str">
            <v>Mateřská škola Plaveč, okres Znojmo, příspěvková organizace</v>
          </cell>
          <cell r="N7340" t="str">
            <v>Náves</v>
          </cell>
          <cell r="O7340">
            <v>63</v>
          </cell>
          <cell r="Q7340">
            <v>67132</v>
          </cell>
          <cell r="R7340" t="str">
            <v>Plaveč</v>
          </cell>
          <cell r="S7340">
            <v>515252252</v>
          </cell>
          <cell r="T7340" t="str">
            <v>msplavec@volny.cz</v>
          </cell>
        </row>
        <row r="7341">
          <cell r="A7341">
            <v>600109631</v>
          </cell>
          <cell r="B7341">
            <v>71003622</v>
          </cell>
          <cell r="C7341" t="str">
            <v>Jihomoravský kraj</v>
          </cell>
          <cell r="D7341" t="str">
            <v xml:space="preserve">Brno-venkov </v>
          </cell>
          <cell r="E7341" t="str">
            <v>Městský úřad Tišnov</v>
          </cell>
          <cell r="F7341" t="str">
            <v>Tišnov</v>
          </cell>
          <cell r="G7341" t="str">
            <v>obec</v>
          </cell>
          <cell r="H7341">
            <v>600109631</v>
          </cell>
          <cell r="I7341" t="str">
            <v>71003622</v>
          </cell>
          <cell r="J7341">
            <v>40</v>
          </cell>
          <cell r="K7341" t="str">
            <v>SINGCLEAN</v>
          </cell>
          <cell r="L7341" t="str">
            <v>ANO</v>
          </cell>
          <cell r="M7341" t="str">
            <v>Mateřská škola Hradčany, okres Brno - venkov, příspěvková organizace</v>
          </cell>
          <cell r="N7341" t="str">
            <v>Tišnovská</v>
          </cell>
          <cell r="O7341">
            <v>19</v>
          </cell>
          <cell r="Q7341">
            <v>66603</v>
          </cell>
          <cell r="R7341" t="str">
            <v>Hradčany</v>
          </cell>
          <cell r="S7341">
            <v>549415206</v>
          </cell>
          <cell r="T7341" t="str">
            <v>mshradcany@seznam.cz</v>
          </cell>
        </row>
        <row r="7342">
          <cell r="A7342">
            <v>600116638</v>
          </cell>
          <cell r="B7342">
            <v>71003665</v>
          </cell>
          <cell r="C7342" t="str">
            <v>Kraj Vysočina</v>
          </cell>
          <cell r="D7342" t="str">
            <v xml:space="preserve">Jihlava </v>
          </cell>
          <cell r="E7342" t="str">
            <v>Magistrát města Jihlavy</v>
          </cell>
          <cell r="F7342" t="str">
            <v>Jihlava</v>
          </cell>
          <cell r="G7342" t="str">
            <v>obec</v>
          </cell>
          <cell r="H7342">
            <v>600116638</v>
          </cell>
          <cell r="I7342" t="str">
            <v>71003665</v>
          </cell>
          <cell r="J7342">
            <v>480</v>
          </cell>
          <cell r="K7342" t="str">
            <v>SINGCLEAN</v>
          </cell>
          <cell r="L7342" t="str">
            <v>ANO</v>
          </cell>
          <cell r="M7342" t="str">
            <v>Mateřská škola Třešť, příspěvková organizace</v>
          </cell>
          <cell r="N7342" t="str">
            <v>Luční</v>
          </cell>
          <cell r="O7342">
            <v>88</v>
          </cell>
          <cell r="P7342">
            <v>21</v>
          </cell>
          <cell r="Q7342">
            <v>58901</v>
          </cell>
          <cell r="R7342" t="str">
            <v>Třešť</v>
          </cell>
          <cell r="S7342">
            <v>567224305</v>
          </cell>
          <cell r="T7342" t="str">
            <v>reditelka@mstrest.cz</v>
          </cell>
        </row>
        <row r="7343">
          <cell r="A7343">
            <v>600125378</v>
          </cell>
          <cell r="B7343">
            <v>71003711</v>
          </cell>
          <cell r="C7343" t="str">
            <v>Jihomoravský kraj</v>
          </cell>
          <cell r="D7343" t="str">
            <v xml:space="preserve">Vyškov </v>
          </cell>
          <cell r="E7343" t="str">
            <v>Městský úřad Vyškov</v>
          </cell>
          <cell r="F7343" t="str">
            <v>Vyškov</v>
          </cell>
          <cell r="G7343" t="str">
            <v>obec</v>
          </cell>
          <cell r="H7343">
            <v>600125378</v>
          </cell>
          <cell r="I7343" t="str">
            <v>71003711</v>
          </cell>
          <cell r="J7343">
            <v>20</v>
          </cell>
          <cell r="K7343" t="str">
            <v>SINGCLEAN</v>
          </cell>
          <cell r="L7343" t="str">
            <v>ANO</v>
          </cell>
          <cell r="M7343" t="str">
            <v>Mateřská škola Studnice - příspěvková organizace, okres Vyškov</v>
          </cell>
          <cell r="O7343">
            <v>1</v>
          </cell>
          <cell r="Q7343">
            <v>68308</v>
          </cell>
          <cell r="R7343" t="str">
            <v>Studnice</v>
          </cell>
          <cell r="S7343">
            <v>728960704</v>
          </cell>
          <cell r="T7343" t="str">
            <v>ms.studnice@seznam.cz</v>
          </cell>
        </row>
        <row r="7344">
          <cell r="A7344">
            <v>600114287</v>
          </cell>
          <cell r="B7344">
            <v>71003746</v>
          </cell>
          <cell r="C7344" t="str">
            <v>Zlínský kraj</v>
          </cell>
          <cell r="D7344" t="str">
            <v xml:space="preserve">Zlín </v>
          </cell>
          <cell r="E7344" t="str">
            <v>Magistrát města Zlína</v>
          </cell>
          <cell r="F7344" t="str">
            <v>Zlín</v>
          </cell>
          <cell r="G7344" t="str">
            <v>obec</v>
          </cell>
          <cell r="H7344">
            <v>600114287</v>
          </cell>
          <cell r="I7344" t="str">
            <v>71003746</v>
          </cell>
          <cell r="J7344">
            <v>480</v>
          </cell>
          <cell r="K7344" t="str">
            <v>SINGCLEAN</v>
          </cell>
          <cell r="L7344" t="str">
            <v>ANO</v>
          </cell>
          <cell r="M7344" t="str">
            <v>Základní škola a Mateřská škola Kašava, okres Zlín, příspěvková organizace</v>
          </cell>
          <cell r="O7344">
            <v>193</v>
          </cell>
          <cell r="Q7344">
            <v>76319</v>
          </cell>
          <cell r="R7344" t="str">
            <v>Kašava</v>
          </cell>
          <cell r="S7344">
            <v>731440493</v>
          </cell>
          <cell r="T7344" t="str">
            <v>reditel@zsamskasava.cz</v>
          </cell>
        </row>
        <row r="7345">
          <cell r="A7345">
            <v>600115712</v>
          </cell>
          <cell r="B7345">
            <v>71003754</v>
          </cell>
          <cell r="C7345" t="str">
            <v>Jihomoravský kraj</v>
          </cell>
          <cell r="D7345" t="str">
            <v xml:space="preserve">Hodonín </v>
          </cell>
          <cell r="E7345" t="str">
            <v>Městský úřad Kyjov</v>
          </cell>
          <cell r="F7345" t="str">
            <v>Kyjov</v>
          </cell>
          <cell r="G7345" t="str">
            <v>obec</v>
          </cell>
          <cell r="H7345">
            <v>600115712</v>
          </cell>
          <cell r="I7345" t="str">
            <v>71003754</v>
          </cell>
          <cell r="J7345">
            <v>260</v>
          </cell>
          <cell r="K7345" t="str">
            <v>SINGCLEAN</v>
          </cell>
          <cell r="L7345" t="str">
            <v>ANO</v>
          </cell>
          <cell r="M7345" t="str">
            <v>Základní škola a Mateřská škola Domanín, okres Hodonín</v>
          </cell>
          <cell r="O7345">
            <v>256</v>
          </cell>
          <cell r="Q7345">
            <v>69683</v>
          </cell>
          <cell r="R7345" t="str">
            <v>Domanín</v>
          </cell>
          <cell r="S7345">
            <v>773774630</v>
          </cell>
          <cell r="T7345" t="str">
            <v>reditelka@zsdomanin.cz</v>
          </cell>
        </row>
        <row r="7346">
          <cell r="A7346">
            <v>600110745</v>
          </cell>
          <cell r="B7346">
            <v>71003762</v>
          </cell>
          <cell r="C7346" t="str">
            <v>Jihomoravský kraj</v>
          </cell>
          <cell r="D7346" t="str">
            <v xml:space="preserve">Brno-venkov </v>
          </cell>
          <cell r="E7346" t="str">
            <v>Městský úřad Šlapanice</v>
          </cell>
          <cell r="F7346" t="str">
            <v>Šlapanice</v>
          </cell>
          <cell r="G7346" t="str">
            <v>obec</v>
          </cell>
          <cell r="H7346">
            <v>600110745</v>
          </cell>
          <cell r="I7346" t="str">
            <v>71003762</v>
          </cell>
          <cell r="J7346">
            <v>160</v>
          </cell>
          <cell r="K7346" t="str">
            <v>SINGCLEAN</v>
          </cell>
          <cell r="L7346" t="str">
            <v>ANO</v>
          </cell>
          <cell r="M7346" t="str">
            <v>Základní škola a Mateřská škola Silůvky, okres Brno-venkov, příspěvková organizace</v>
          </cell>
          <cell r="N7346" t="str">
            <v>Sokolská</v>
          </cell>
          <cell r="O7346">
            <v>81</v>
          </cell>
          <cell r="Q7346">
            <v>66446</v>
          </cell>
          <cell r="R7346" t="str">
            <v>Silůvky</v>
          </cell>
          <cell r="S7346">
            <v>547225196</v>
          </cell>
          <cell r="T7346" t="str">
            <v>skolasiluvky@post.cz</v>
          </cell>
        </row>
        <row r="7347">
          <cell r="A7347">
            <v>600047415</v>
          </cell>
          <cell r="B7347">
            <v>71003771</v>
          </cell>
          <cell r="C7347" t="str">
            <v>Středočeský kraj</v>
          </cell>
          <cell r="D7347" t="str">
            <v xml:space="preserve">Mělník </v>
          </cell>
          <cell r="E7347" t="str">
            <v>Městský úřad Kralupy nad Vltavou</v>
          </cell>
          <cell r="F7347" t="str">
            <v>Kralupy nad Vltavou</v>
          </cell>
          <cell r="G7347" t="str">
            <v>obec</v>
          </cell>
          <cell r="H7347">
            <v>600047415</v>
          </cell>
          <cell r="I7347" t="str">
            <v>71003771</v>
          </cell>
          <cell r="J7347">
            <v>400</v>
          </cell>
          <cell r="K7347" t="str">
            <v>SINGCLEAN</v>
          </cell>
          <cell r="L7347" t="str">
            <v>ANO</v>
          </cell>
          <cell r="M7347" t="str">
            <v>Základní škola a Mateřská škola Chvatěruby, okres Mělník</v>
          </cell>
          <cell r="O7347">
            <v>46</v>
          </cell>
          <cell r="Q7347">
            <v>27801</v>
          </cell>
          <cell r="R7347" t="str">
            <v>Chvatěruby</v>
          </cell>
          <cell r="S7347">
            <v>315787039</v>
          </cell>
          <cell r="T7347" t="str">
            <v>moravi@centrum.cz</v>
          </cell>
        </row>
        <row r="7348">
          <cell r="A7348">
            <v>600099024</v>
          </cell>
          <cell r="B7348">
            <v>71003819</v>
          </cell>
          <cell r="C7348" t="str">
            <v>Liberecký kraj</v>
          </cell>
          <cell r="D7348" t="str">
            <v xml:space="preserve">Semily </v>
          </cell>
          <cell r="E7348" t="str">
            <v>Městský úřad Semily</v>
          </cell>
          <cell r="F7348" t="str">
            <v>Semily</v>
          </cell>
          <cell r="G7348" t="str">
            <v>obec</v>
          </cell>
          <cell r="H7348">
            <v>600099024</v>
          </cell>
          <cell r="I7348" t="str">
            <v>71003819</v>
          </cell>
          <cell r="J7348">
            <v>100</v>
          </cell>
          <cell r="K7348" t="str">
            <v>SINGCLEAN</v>
          </cell>
          <cell r="L7348" t="str">
            <v>ANO</v>
          </cell>
          <cell r="M7348" t="str">
            <v>Základní škola a mateřská škola Nová Ves nad Popelkou, příspěvková organizace</v>
          </cell>
          <cell r="O7348">
            <v>250</v>
          </cell>
          <cell r="Q7348">
            <v>51271</v>
          </cell>
          <cell r="R7348" t="str">
            <v>Nová Ves nad Popelkou</v>
          </cell>
          <cell r="S7348">
            <v>481675156</v>
          </cell>
          <cell r="T7348" t="str">
            <v>info@skolanovaves.cz</v>
          </cell>
        </row>
        <row r="7349">
          <cell r="A7349">
            <v>650044215</v>
          </cell>
          <cell r="B7349">
            <v>71003827</v>
          </cell>
          <cell r="C7349" t="str">
            <v>Olomoucký kraj</v>
          </cell>
          <cell r="D7349" t="str">
            <v xml:space="preserve">Přerov </v>
          </cell>
          <cell r="E7349" t="str">
            <v>Městský úřad Hranice</v>
          </cell>
          <cell r="F7349" t="str">
            <v>Hranice</v>
          </cell>
          <cell r="G7349" t="str">
            <v>obec</v>
          </cell>
          <cell r="H7349">
            <v>650044215</v>
          </cell>
          <cell r="I7349" t="str">
            <v>71003827</v>
          </cell>
          <cell r="J7349">
            <v>360</v>
          </cell>
          <cell r="K7349" t="str">
            <v>SINGCLEAN</v>
          </cell>
          <cell r="L7349" t="str">
            <v>ANO</v>
          </cell>
          <cell r="M7349" t="str">
            <v>Základní škola a Mateřská škola Bělotín, příspěvková organizace</v>
          </cell>
          <cell r="O7349">
            <v>2</v>
          </cell>
          <cell r="Q7349">
            <v>75364</v>
          </cell>
          <cell r="R7349" t="str">
            <v>Bělotín</v>
          </cell>
          <cell r="S7349">
            <v>581030001</v>
          </cell>
          <cell r="T7349" t="str">
            <v>zsbelotin@centrum.cz</v>
          </cell>
        </row>
        <row r="7350">
          <cell r="A7350">
            <v>650046358</v>
          </cell>
          <cell r="B7350">
            <v>71003835</v>
          </cell>
          <cell r="C7350" t="str">
            <v>Královéhradecký kraj</v>
          </cell>
          <cell r="D7350" t="str">
            <v xml:space="preserve">Trutnov </v>
          </cell>
          <cell r="E7350" t="str">
            <v>Městský úřad Dvůr Králové nad Labem</v>
          </cell>
          <cell r="F7350" t="str">
            <v>Dvůr Králové nad Labem</v>
          </cell>
          <cell r="G7350" t="str">
            <v>obec</v>
          </cell>
          <cell r="H7350">
            <v>650046358</v>
          </cell>
          <cell r="I7350" t="str">
            <v>71003835</v>
          </cell>
          <cell r="J7350">
            <v>240</v>
          </cell>
          <cell r="K7350" t="str">
            <v>SINGCLEAN</v>
          </cell>
          <cell r="L7350" t="str">
            <v>ANO</v>
          </cell>
          <cell r="M7350" t="str">
            <v>Základní škola a mateřská škola MUDr. Josefa Moravce, Nemojov</v>
          </cell>
          <cell r="O7350">
            <v>101</v>
          </cell>
          <cell r="Q7350">
            <v>54461</v>
          </cell>
          <cell r="R7350" t="str">
            <v>Nemojov</v>
          </cell>
          <cell r="S7350">
            <v>499397529</v>
          </cell>
          <cell r="T7350" t="str">
            <v>zs.nemojov@seznam.cz</v>
          </cell>
        </row>
        <row r="7351">
          <cell r="A7351">
            <v>650059026</v>
          </cell>
          <cell r="B7351">
            <v>71003878</v>
          </cell>
          <cell r="C7351" t="str">
            <v>Královéhradecký kraj</v>
          </cell>
          <cell r="D7351" t="str">
            <v xml:space="preserve">Trutnov </v>
          </cell>
          <cell r="E7351" t="str">
            <v>Městský úřad Trutnov</v>
          </cell>
          <cell r="F7351" t="str">
            <v>Trutnov</v>
          </cell>
          <cell r="G7351" t="str">
            <v>obec</v>
          </cell>
          <cell r="H7351">
            <v>650059026</v>
          </cell>
          <cell r="I7351" t="str">
            <v>71003878</v>
          </cell>
          <cell r="J7351">
            <v>220</v>
          </cell>
          <cell r="K7351" t="str">
            <v>SINGCLEAN</v>
          </cell>
          <cell r="L7351" t="str">
            <v>ANO</v>
          </cell>
          <cell r="M7351" t="str">
            <v>Základní škola a Mateřská škola Havlovice</v>
          </cell>
          <cell r="O7351">
            <v>38</v>
          </cell>
          <cell r="Q7351">
            <v>54232</v>
          </cell>
          <cell r="R7351" t="str">
            <v>Havlovice</v>
          </cell>
          <cell r="S7351">
            <v>499882344</v>
          </cell>
          <cell r="T7351" t="str">
            <v>zs.havlovice@volny.cz</v>
          </cell>
        </row>
        <row r="7352">
          <cell r="A7352">
            <v>600093492</v>
          </cell>
          <cell r="B7352">
            <v>71003894</v>
          </cell>
          <cell r="C7352" t="str">
            <v>Královéhradecký kraj</v>
          </cell>
          <cell r="D7352" t="str">
            <v xml:space="preserve">Náchod </v>
          </cell>
          <cell r="E7352" t="str">
            <v>Městský úřad Náchod</v>
          </cell>
          <cell r="F7352" t="str">
            <v>Náchod</v>
          </cell>
          <cell r="G7352" t="str">
            <v>obec</v>
          </cell>
          <cell r="H7352">
            <v>600093492</v>
          </cell>
          <cell r="I7352" t="str">
            <v>71003894</v>
          </cell>
          <cell r="J7352">
            <v>160</v>
          </cell>
          <cell r="K7352" t="str">
            <v>SINGCLEAN</v>
          </cell>
          <cell r="L7352" t="str">
            <v>ANO</v>
          </cell>
          <cell r="M7352" t="str">
            <v>Mateřská škola Police nad Metují</v>
          </cell>
          <cell r="N7352" t="str">
            <v>Fučíkova</v>
          </cell>
          <cell r="O7352">
            <v>328</v>
          </cell>
          <cell r="Q7352">
            <v>54954</v>
          </cell>
          <cell r="R7352" t="str">
            <v>Police nad Metují</v>
          </cell>
          <cell r="S7352">
            <v>491541116</v>
          </cell>
          <cell r="T7352" t="str">
            <v>mspolice@email.cz</v>
          </cell>
        </row>
        <row r="7353">
          <cell r="A7353">
            <v>600146936</v>
          </cell>
          <cell r="B7353">
            <v>71003908</v>
          </cell>
          <cell r="C7353" t="str">
            <v>Olomoucký kraj</v>
          </cell>
          <cell r="D7353" t="str">
            <v xml:space="preserve">Přerov </v>
          </cell>
          <cell r="E7353" t="str">
            <v>Magistrát města Přerova</v>
          </cell>
          <cell r="F7353" t="str">
            <v>Přerov</v>
          </cell>
          <cell r="G7353" t="str">
            <v>obec</v>
          </cell>
          <cell r="H7353">
            <v>600146936</v>
          </cell>
          <cell r="I7353" t="str">
            <v>71003908</v>
          </cell>
          <cell r="J7353">
            <v>160</v>
          </cell>
          <cell r="K7353" t="str">
            <v>SINGCLEAN</v>
          </cell>
          <cell r="L7353" t="str">
            <v>ANO</v>
          </cell>
          <cell r="M7353" t="str">
            <v>Základní škola a mateřská škola Domaželice, okres Přerov, příspěvková organizace</v>
          </cell>
          <cell r="O7353">
            <v>13</v>
          </cell>
          <cell r="Q7353">
            <v>75115</v>
          </cell>
          <cell r="R7353" t="str">
            <v>Domaželice</v>
          </cell>
          <cell r="S7353">
            <v>581711748</v>
          </cell>
          <cell r="T7353" t="str">
            <v>pavelkarabina@zsamsdomazelice.cz</v>
          </cell>
        </row>
        <row r="7354">
          <cell r="A7354">
            <v>600101452</v>
          </cell>
          <cell r="B7354">
            <v>71003924</v>
          </cell>
          <cell r="C7354" t="str">
            <v>Královéhradecký kraj</v>
          </cell>
          <cell r="D7354" t="str">
            <v xml:space="preserve">Trutnov </v>
          </cell>
          <cell r="E7354" t="str">
            <v>Městský úřad Dvůr Králové nad Labem</v>
          </cell>
          <cell r="F7354" t="str">
            <v>Dvůr Králové nad Labem</v>
          </cell>
          <cell r="G7354" t="str">
            <v>obec</v>
          </cell>
          <cell r="H7354">
            <v>600101452</v>
          </cell>
          <cell r="I7354" t="str">
            <v>71003924</v>
          </cell>
          <cell r="J7354">
            <v>40</v>
          </cell>
          <cell r="K7354" t="str">
            <v>SINGCLEAN</v>
          </cell>
          <cell r="L7354" t="str">
            <v>ANO</v>
          </cell>
          <cell r="M7354" t="str">
            <v>Mateřská škola RADOST, Třebihošť</v>
          </cell>
          <cell r="O7354">
            <v>106</v>
          </cell>
          <cell r="Q7354">
            <v>54401</v>
          </cell>
          <cell r="R7354" t="str">
            <v>Třebihošť</v>
          </cell>
          <cell r="S7354">
            <v>607153682</v>
          </cell>
          <cell r="T7354" t="str">
            <v>mstrebihost@seznam.cz</v>
          </cell>
        </row>
        <row r="7355">
          <cell r="A7355">
            <v>600052567</v>
          </cell>
          <cell r="B7355">
            <v>71003932</v>
          </cell>
          <cell r="C7355" t="str">
            <v>Středočeský kraj</v>
          </cell>
          <cell r="D7355" t="str">
            <v xml:space="preserve">Praha-západ </v>
          </cell>
          <cell r="E7355" t="str">
            <v>Městský úřad Černošice</v>
          </cell>
          <cell r="F7355" t="str">
            <v>Černošice</v>
          </cell>
          <cell r="G7355" t="str">
            <v>obec</v>
          </cell>
          <cell r="H7355">
            <v>600052567</v>
          </cell>
          <cell r="I7355" t="str">
            <v>71003932</v>
          </cell>
          <cell r="J7355">
            <v>220</v>
          </cell>
          <cell r="K7355" t="str">
            <v>SINGCLEAN</v>
          </cell>
          <cell r="L7355" t="str">
            <v>ANO</v>
          </cell>
          <cell r="M7355" t="str">
            <v>Mateřská škola Dobřichovice, okres Praha - západ</v>
          </cell>
          <cell r="N7355" t="str">
            <v>Březová</v>
          </cell>
          <cell r="O7355">
            <v>680</v>
          </cell>
          <cell r="Q7355">
            <v>25229</v>
          </cell>
          <cell r="R7355" t="str">
            <v>Dobřichovice</v>
          </cell>
          <cell r="S7355">
            <v>257712406</v>
          </cell>
        </row>
        <row r="7356">
          <cell r="A7356">
            <v>600052834</v>
          </cell>
          <cell r="B7356">
            <v>71003941</v>
          </cell>
          <cell r="C7356" t="str">
            <v>Středočeský kraj</v>
          </cell>
          <cell r="D7356" t="str">
            <v xml:space="preserve">Praha-západ </v>
          </cell>
          <cell r="E7356" t="str">
            <v>Městský úřad Černošice</v>
          </cell>
          <cell r="F7356" t="str">
            <v>Černošice</v>
          </cell>
          <cell r="G7356" t="str">
            <v>obec</v>
          </cell>
          <cell r="H7356">
            <v>600052834</v>
          </cell>
          <cell r="I7356" t="str">
            <v>71003941</v>
          </cell>
          <cell r="J7356">
            <v>60</v>
          </cell>
          <cell r="K7356" t="str">
            <v>SINGCLEAN</v>
          </cell>
          <cell r="L7356" t="str">
            <v>ANO</v>
          </cell>
          <cell r="M7356" t="str">
            <v>Mateřská škola Červený Újezd, Praha - západ</v>
          </cell>
          <cell r="N7356" t="str">
            <v>U Školky</v>
          </cell>
          <cell r="O7356">
            <v>30</v>
          </cell>
          <cell r="Q7356">
            <v>27351</v>
          </cell>
          <cell r="R7356" t="str">
            <v>Červený Újezd</v>
          </cell>
          <cell r="S7356">
            <v>312698385</v>
          </cell>
          <cell r="T7356" t="str">
            <v>materskaskola@cervenyujezd.com</v>
          </cell>
        </row>
        <row r="7357">
          <cell r="A7357">
            <v>600047776</v>
          </cell>
          <cell r="B7357">
            <v>71003959</v>
          </cell>
          <cell r="C7357" t="str">
            <v>Středočeský kraj</v>
          </cell>
          <cell r="D7357" t="str">
            <v xml:space="preserve">Mělník </v>
          </cell>
          <cell r="E7357" t="str">
            <v>Městský úřad Kralupy nad Vltavou</v>
          </cell>
          <cell r="F7357" t="str">
            <v>Kralupy nad Vltavou</v>
          </cell>
          <cell r="G7357" t="str">
            <v>obec</v>
          </cell>
          <cell r="H7357">
            <v>600047776</v>
          </cell>
          <cell r="I7357" t="str">
            <v>71003959</v>
          </cell>
          <cell r="J7357">
            <v>280</v>
          </cell>
          <cell r="K7357" t="str">
            <v>SINGCLEAN</v>
          </cell>
          <cell r="L7357" t="str">
            <v>ANO</v>
          </cell>
          <cell r="M7357" t="str">
            <v>Základní škola a Mateřská škola Hostín u Vojkovic, okres Mělník</v>
          </cell>
          <cell r="O7357">
            <v>76</v>
          </cell>
          <cell r="Q7357">
            <v>27744</v>
          </cell>
          <cell r="R7357" t="str">
            <v>Hostín u Vojkovic</v>
          </cell>
          <cell r="S7357">
            <v>315792048</v>
          </cell>
          <cell r="T7357" t="str">
            <v>zshostin@seznam.cz</v>
          </cell>
        </row>
        <row r="7358">
          <cell r="A7358">
            <v>668000929</v>
          </cell>
          <cell r="B7358">
            <v>71003967</v>
          </cell>
          <cell r="C7358" t="str">
            <v>Královéhradecký kraj</v>
          </cell>
          <cell r="D7358" t="str">
            <v xml:space="preserve">Náchod </v>
          </cell>
          <cell r="E7358" t="str">
            <v>Městský úřad Broumov</v>
          </cell>
          <cell r="F7358" t="str">
            <v>Broumov</v>
          </cell>
          <cell r="G7358" t="str">
            <v>obec</v>
          </cell>
          <cell r="H7358">
            <v>668000929</v>
          </cell>
          <cell r="I7358" t="str">
            <v>71003967</v>
          </cell>
          <cell r="J7358">
            <v>60</v>
          </cell>
          <cell r="K7358" t="str">
            <v>SINGCLEAN</v>
          </cell>
          <cell r="L7358" t="str">
            <v>ANO</v>
          </cell>
          <cell r="M7358" t="str">
            <v>Mateřská škola, Hejtmánkovice</v>
          </cell>
          <cell r="O7358">
            <v>203</v>
          </cell>
          <cell r="Q7358">
            <v>55001</v>
          </cell>
          <cell r="R7358" t="str">
            <v>Hejtmánkovice</v>
          </cell>
          <cell r="S7358">
            <v>491523769</v>
          </cell>
          <cell r="T7358" t="str">
            <v>ms.hejtmankovice@seznam.cz</v>
          </cell>
        </row>
        <row r="7359">
          <cell r="A7359">
            <v>600143139</v>
          </cell>
          <cell r="B7359">
            <v>71003975</v>
          </cell>
          <cell r="C7359" t="str">
            <v>Moravskoslezský kraj</v>
          </cell>
          <cell r="D7359" t="str">
            <v xml:space="preserve">Opava </v>
          </cell>
          <cell r="E7359" t="str">
            <v>Městský úřad Hlučín</v>
          </cell>
          <cell r="F7359" t="str">
            <v>Hlučín</v>
          </cell>
          <cell r="G7359" t="str">
            <v>obec</v>
          </cell>
          <cell r="H7359">
            <v>600143139</v>
          </cell>
          <cell r="I7359" t="str">
            <v>71003975</v>
          </cell>
          <cell r="J7359">
            <v>180</v>
          </cell>
          <cell r="K7359" t="str">
            <v>SINGCLEAN</v>
          </cell>
          <cell r="L7359" t="str">
            <v>ANO</v>
          </cell>
          <cell r="M7359" t="str">
            <v>Základní škola a mateřská škola Bělá, okres Opava, příspěvková organizace</v>
          </cell>
          <cell r="O7359">
            <v>70</v>
          </cell>
          <cell r="Q7359">
            <v>74723</v>
          </cell>
          <cell r="R7359" t="str">
            <v>Bělá</v>
          </cell>
          <cell r="S7359">
            <v>553650165</v>
          </cell>
        </row>
        <row r="7360">
          <cell r="A7360">
            <v>600087018</v>
          </cell>
          <cell r="B7360">
            <v>71003991</v>
          </cell>
          <cell r="C7360" t="str">
            <v>Kraj Vysočina</v>
          </cell>
          <cell r="D7360" t="str">
            <v xml:space="preserve">Havlíčkův Brod </v>
          </cell>
          <cell r="E7360" t="str">
            <v>Magistrát města Jihlavy</v>
          </cell>
          <cell r="F7360" t="str">
            <v>Jihlava</v>
          </cell>
          <cell r="G7360" t="str">
            <v>obec</v>
          </cell>
          <cell r="H7360">
            <v>600087018</v>
          </cell>
          <cell r="I7360" t="str">
            <v>71003991</v>
          </cell>
          <cell r="J7360">
            <v>60</v>
          </cell>
          <cell r="K7360" t="str">
            <v>SINGCLEAN</v>
          </cell>
          <cell r="L7360" t="str">
            <v>ANO</v>
          </cell>
          <cell r="M7360" t="str">
            <v>Základní škola a Mateřská škola Věžnice, příspěvková organizace</v>
          </cell>
          <cell r="O7360">
            <v>85</v>
          </cell>
          <cell r="Q7360">
            <v>58252</v>
          </cell>
          <cell r="R7360" t="str">
            <v>Věžnice</v>
          </cell>
          <cell r="S7360">
            <v>724227677</v>
          </cell>
          <cell r="T7360" t="str">
            <v>zsveznice@email.cz</v>
          </cell>
        </row>
        <row r="7361">
          <cell r="A7361">
            <v>600086712</v>
          </cell>
          <cell r="B7361">
            <v>71004025</v>
          </cell>
          <cell r="C7361" t="str">
            <v>Kraj Vysočina</v>
          </cell>
          <cell r="D7361" t="str">
            <v xml:space="preserve">Havlíčkův Brod </v>
          </cell>
          <cell r="E7361" t="str">
            <v>Městský úřad Chotěboř</v>
          </cell>
          <cell r="F7361" t="str">
            <v>Chotěboř</v>
          </cell>
          <cell r="G7361" t="str">
            <v>obec</v>
          </cell>
          <cell r="H7361">
            <v>600086712</v>
          </cell>
          <cell r="I7361" t="str">
            <v>71004025</v>
          </cell>
          <cell r="J7361">
            <v>100</v>
          </cell>
          <cell r="K7361" t="str">
            <v>SINGCLEAN</v>
          </cell>
          <cell r="L7361" t="str">
            <v>ANO</v>
          </cell>
          <cell r="M7361" t="str">
            <v>Základní škola Krucemburk, okres Havlíčkův Brod</v>
          </cell>
          <cell r="N7361" t="str">
            <v>Školní</v>
          </cell>
          <cell r="O7361">
            <v>440</v>
          </cell>
          <cell r="Q7361">
            <v>58266</v>
          </cell>
          <cell r="R7361" t="str">
            <v>Krucemburk</v>
          </cell>
          <cell r="S7361">
            <v>569697108</v>
          </cell>
        </row>
        <row r="7362">
          <cell r="A7362">
            <v>600110877</v>
          </cell>
          <cell r="B7362">
            <v>71004033</v>
          </cell>
          <cell r="C7362" t="str">
            <v>Jihomoravský kraj</v>
          </cell>
          <cell r="D7362" t="str">
            <v xml:space="preserve">Brno-venkov </v>
          </cell>
          <cell r="E7362" t="str">
            <v>Městský úřad Židlochovice</v>
          </cell>
          <cell r="F7362" t="str">
            <v>Židlochovice</v>
          </cell>
          <cell r="G7362" t="str">
            <v>obec</v>
          </cell>
          <cell r="H7362">
            <v>600110877</v>
          </cell>
          <cell r="I7362" t="str">
            <v>71004033</v>
          </cell>
          <cell r="J7362">
            <v>260</v>
          </cell>
          <cell r="K7362" t="str">
            <v>SINGCLEAN</v>
          </cell>
          <cell r="L7362" t="str">
            <v>ANO</v>
          </cell>
          <cell r="M7362" t="str">
            <v>Základní škola Opatovice, okres Brno-venkov, příspěvková organizace</v>
          </cell>
          <cell r="N7362" t="str">
            <v>Malé dráhy</v>
          </cell>
          <cell r="O7362">
            <v>66</v>
          </cell>
          <cell r="Q7362">
            <v>66461</v>
          </cell>
          <cell r="R7362" t="str">
            <v>Opatovice</v>
          </cell>
          <cell r="S7362">
            <v>547232332</v>
          </cell>
          <cell r="T7362" t="str">
            <v>zs.opatovice@seznam.cz</v>
          </cell>
        </row>
        <row r="7363">
          <cell r="A7363">
            <v>650051238</v>
          </cell>
          <cell r="B7363">
            <v>71004041</v>
          </cell>
          <cell r="C7363" t="str">
            <v>Jihočeský kraj</v>
          </cell>
          <cell r="D7363" t="str">
            <v xml:space="preserve">Prachatice </v>
          </cell>
          <cell r="E7363" t="str">
            <v>Městský úřad Prachatice</v>
          </cell>
          <cell r="F7363" t="str">
            <v>Prachatice</v>
          </cell>
          <cell r="G7363" t="str">
            <v>obec</v>
          </cell>
          <cell r="H7363">
            <v>650051238</v>
          </cell>
          <cell r="I7363" t="str">
            <v>71004041</v>
          </cell>
          <cell r="J7363">
            <v>520</v>
          </cell>
          <cell r="K7363" t="str">
            <v>SINGCLEAN</v>
          </cell>
          <cell r="L7363" t="str">
            <v>ANO</v>
          </cell>
          <cell r="M7363" t="str">
            <v>Základní škola a Mateřská škola Strunkovice nad Blanicí</v>
          </cell>
          <cell r="O7363">
            <v>202</v>
          </cell>
          <cell r="Q7363">
            <v>38426</v>
          </cell>
          <cell r="R7363" t="str">
            <v>Strunkovice nad Blanicí</v>
          </cell>
          <cell r="S7363">
            <v>388327493</v>
          </cell>
          <cell r="T7363" t="str">
            <v>skola@zsstrunkovice.cz</v>
          </cell>
        </row>
        <row r="7364">
          <cell r="A7364">
            <v>600063216</v>
          </cell>
          <cell r="B7364">
            <v>71004050</v>
          </cell>
          <cell r="C7364" t="str">
            <v>Jihočeský kraj</v>
          </cell>
          <cell r="D7364" t="str">
            <v xml:space="preserve">Prachatice </v>
          </cell>
          <cell r="E7364" t="str">
            <v>Městský úřad Prachatice</v>
          </cell>
          <cell r="F7364" t="str">
            <v>Prachatice</v>
          </cell>
          <cell r="G7364" t="str">
            <v>obec</v>
          </cell>
          <cell r="H7364">
            <v>600063216</v>
          </cell>
          <cell r="I7364" t="str">
            <v>71004050</v>
          </cell>
          <cell r="J7364">
            <v>100</v>
          </cell>
          <cell r="K7364" t="str">
            <v>SINGCLEAN</v>
          </cell>
          <cell r="L7364" t="str">
            <v>ANO</v>
          </cell>
          <cell r="M7364" t="str">
            <v>Základní škola Zbytiny, okres Prachatice</v>
          </cell>
          <cell r="O7364">
            <v>2</v>
          </cell>
          <cell r="Q7364">
            <v>38441</v>
          </cell>
          <cell r="R7364" t="str">
            <v>Zbytiny</v>
          </cell>
          <cell r="S7364">
            <v>797991133</v>
          </cell>
          <cell r="T7364" t="str">
            <v>stankovapet@centrum.cz</v>
          </cell>
        </row>
        <row r="7365">
          <cell r="A7365">
            <v>600086356</v>
          </cell>
          <cell r="B7365">
            <v>71004068</v>
          </cell>
          <cell r="C7365" t="str">
            <v>Kraj Vysočina</v>
          </cell>
          <cell r="D7365" t="str">
            <v xml:space="preserve">Havlíčkův Brod </v>
          </cell>
          <cell r="E7365" t="str">
            <v>Městský úřad Chotěboř</v>
          </cell>
          <cell r="F7365" t="str">
            <v>Chotěboř</v>
          </cell>
          <cell r="G7365" t="str">
            <v>obec</v>
          </cell>
          <cell r="H7365">
            <v>600086356</v>
          </cell>
          <cell r="I7365" t="str">
            <v>71004068</v>
          </cell>
          <cell r="J7365">
            <v>200</v>
          </cell>
          <cell r="K7365" t="str">
            <v>SINGCLEAN</v>
          </cell>
          <cell r="L7365" t="str">
            <v>ANO</v>
          </cell>
          <cell r="M7365" t="str">
            <v>Mateřská škola Krucemburk, okres Havlíčkův Brod</v>
          </cell>
          <cell r="N7365" t="str">
            <v>Javorová</v>
          </cell>
          <cell r="O7365">
            <v>177</v>
          </cell>
          <cell r="Q7365">
            <v>58266</v>
          </cell>
          <cell r="R7365" t="str">
            <v>Krucemburk</v>
          </cell>
          <cell r="S7365">
            <v>569697297</v>
          </cell>
        </row>
        <row r="7366">
          <cell r="A7366">
            <v>600086488</v>
          </cell>
          <cell r="B7366">
            <v>71004084</v>
          </cell>
          <cell r="C7366" t="str">
            <v>Kraj Vysočina</v>
          </cell>
          <cell r="D7366" t="str">
            <v xml:space="preserve">Havlíčkův Brod </v>
          </cell>
          <cell r="E7366" t="str">
            <v>Městský úřad Světlá nad Sázavou</v>
          </cell>
          <cell r="F7366" t="str">
            <v>Světlá nad Sázavou</v>
          </cell>
          <cell r="G7366" t="str">
            <v>obec</v>
          </cell>
          <cell r="H7366">
            <v>600086488</v>
          </cell>
          <cell r="I7366" t="str">
            <v>71004084</v>
          </cell>
          <cell r="J7366">
            <v>440</v>
          </cell>
          <cell r="K7366" t="str">
            <v>SINGCLEAN</v>
          </cell>
          <cell r="L7366" t="str">
            <v>ANO</v>
          </cell>
          <cell r="M7366" t="str">
            <v>Mateřská škola Ledeč nad Sázavou</v>
          </cell>
          <cell r="N7366" t="str">
            <v>Stínadla</v>
          </cell>
          <cell r="O7366">
            <v>1049</v>
          </cell>
          <cell r="Q7366">
            <v>58401</v>
          </cell>
          <cell r="R7366" t="str">
            <v>Ledeč nad Sázavou</v>
          </cell>
          <cell r="S7366">
            <v>569726629</v>
          </cell>
          <cell r="T7366" t="str">
            <v>msledec@seznam.cz</v>
          </cell>
        </row>
        <row r="7367">
          <cell r="A7367">
            <v>600086500</v>
          </cell>
          <cell r="B7367">
            <v>71004092</v>
          </cell>
          <cell r="C7367" t="str">
            <v>Kraj Vysočina</v>
          </cell>
          <cell r="D7367" t="str">
            <v xml:space="preserve">Havlíčkův Brod </v>
          </cell>
          <cell r="E7367" t="str">
            <v>Městský úřad Havlíčkův Brod</v>
          </cell>
          <cell r="F7367" t="str">
            <v>Havlíčkův Brod</v>
          </cell>
          <cell r="G7367" t="str">
            <v>obec</v>
          </cell>
          <cell r="H7367">
            <v>600086500</v>
          </cell>
          <cell r="I7367" t="str">
            <v>71004092</v>
          </cell>
          <cell r="J7367">
            <v>100</v>
          </cell>
          <cell r="K7367" t="str">
            <v>SINGCLEAN</v>
          </cell>
          <cell r="L7367" t="str">
            <v>ANO</v>
          </cell>
          <cell r="M7367" t="str">
            <v>Základní škola a mateřská škola Dlouhá Ves, okres Havlíčkův Brod</v>
          </cell>
          <cell r="O7367">
            <v>69</v>
          </cell>
          <cell r="Q7367">
            <v>58222</v>
          </cell>
          <cell r="R7367" t="str">
            <v>Dlouhá Ves</v>
          </cell>
          <cell r="S7367">
            <v>569432164</v>
          </cell>
          <cell r="T7367" t="str">
            <v>nozka.dlves@seznam.cz</v>
          </cell>
        </row>
        <row r="7368">
          <cell r="A7368">
            <v>600114449</v>
          </cell>
          <cell r="B7368">
            <v>71004106</v>
          </cell>
          <cell r="C7368" t="str">
            <v>Zlínský kraj</v>
          </cell>
          <cell r="D7368" t="str">
            <v xml:space="preserve">Zlín </v>
          </cell>
          <cell r="E7368" t="str">
            <v>Městský úřad Vizovice</v>
          </cell>
          <cell r="F7368" t="str">
            <v>Vizovice</v>
          </cell>
          <cell r="G7368" t="str">
            <v>obec</v>
          </cell>
          <cell r="H7368">
            <v>600114449</v>
          </cell>
          <cell r="I7368" t="str">
            <v>71004106</v>
          </cell>
          <cell r="J7368">
            <v>300</v>
          </cell>
          <cell r="K7368" t="str">
            <v>SINGCLEAN</v>
          </cell>
          <cell r="L7368" t="str">
            <v>ANO</v>
          </cell>
          <cell r="M7368" t="str">
            <v>Základní škola a Mateřská škola Všemina, okres Zlín, příspěvková organizace</v>
          </cell>
          <cell r="O7368">
            <v>80</v>
          </cell>
          <cell r="Q7368">
            <v>76315</v>
          </cell>
          <cell r="R7368" t="str">
            <v>Všemina</v>
          </cell>
          <cell r="S7368">
            <v>577986141</v>
          </cell>
          <cell r="T7368" t="str">
            <v>zsvsemina@zsvsemina.cz</v>
          </cell>
        </row>
        <row r="7369">
          <cell r="A7369">
            <v>600106250</v>
          </cell>
          <cell r="B7369">
            <v>71004165</v>
          </cell>
          <cell r="C7369" t="str">
            <v>Jihomoravský kraj</v>
          </cell>
          <cell r="D7369" t="str">
            <v xml:space="preserve">Blansko </v>
          </cell>
          <cell r="E7369" t="str">
            <v>Městský úřad Blansko</v>
          </cell>
          <cell r="F7369" t="str">
            <v>Blansko</v>
          </cell>
          <cell r="G7369" t="str">
            <v>obec</v>
          </cell>
          <cell r="H7369">
            <v>600106250</v>
          </cell>
          <cell r="I7369" t="str">
            <v>71004165</v>
          </cell>
          <cell r="J7369">
            <v>540</v>
          </cell>
          <cell r="K7369" t="str">
            <v>SINGCLEAN</v>
          </cell>
          <cell r="L7369" t="str">
            <v>ANO</v>
          </cell>
          <cell r="M7369" t="str">
            <v>Základní škola a Mateřská škola Lipovec, okres Blansko, příspěvková organizace</v>
          </cell>
          <cell r="O7369">
            <v>167</v>
          </cell>
          <cell r="Q7369">
            <v>67915</v>
          </cell>
          <cell r="R7369" t="str">
            <v>Lipovec</v>
          </cell>
          <cell r="S7369">
            <v>516445184</v>
          </cell>
          <cell r="T7369" t="str">
            <v>zslipovec@email.cz</v>
          </cell>
        </row>
        <row r="7370">
          <cell r="A7370">
            <v>600124932</v>
          </cell>
          <cell r="B7370">
            <v>71004173</v>
          </cell>
          <cell r="C7370" t="str">
            <v>Jihomoravský kraj</v>
          </cell>
          <cell r="D7370" t="str">
            <v xml:space="preserve">Vyškov </v>
          </cell>
          <cell r="E7370" t="str">
            <v>Městský úřad Bučovice</v>
          </cell>
          <cell r="F7370" t="str">
            <v>Bučovice</v>
          </cell>
          <cell r="G7370" t="str">
            <v>obec</v>
          </cell>
          <cell r="H7370">
            <v>600124932</v>
          </cell>
          <cell r="I7370" t="str">
            <v>71004173</v>
          </cell>
          <cell r="J7370">
            <v>40</v>
          </cell>
          <cell r="K7370" t="str">
            <v>SINGCLEAN</v>
          </cell>
          <cell r="L7370" t="str">
            <v>ANO</v>
          </cell>
          <cell r="M7370" t="str">
            <v>Mateřská škola Snovídky, okres Vyškov</v>
          </cell>
          <cell r="O7370">
            <v>84</v>
          </cell>
          <cell r="Q7370">
            <v>68333</v>
          </cell>
          <cell r="R7370" t="str">
            <v>Snovídky</v>
          </cell>
          <cell r="S7370">
            <v>774735851</v>
          </cell>
          <cell r="T7370" t="str">
            <v>ms@snovidky.cz</v>
          </cell>
        </row>
        <row r="7371">
          <cell r="A7371">
            <v>600088049</v>
          </cell>
          <cell r="B7371">
            <v>71004246</v>
          </cell>
          <cell r="C7371" t="str">
            <v>Královéhradecký kraj</v>
          </cell>
          <cell r="D7371" t="str">
            <v xml:space="preserve">Hradec Králové </v>
          </cell>
          <cell r="E7371" t="str">
            <v>Městský úřad Nový Bydžov</v>
          </cell>
          <cell r="F7371" t="str">
            <v>Nový Bydžov</v>
          </cell>
          <cell r="G7371" t="str">
            <v>obec</v>
          </cell>
          <cell r="H7371">
            <v>600088049</v>
          </cell>
          <cell r="I7371" t="str">
            <v>71004246</v>
          </cell>
          <cell r="J7371">
            <v>40</v>
          </cell>
          <cell r="K7371" t="str">
            <v>SINGCLEAN</v>
          </cell>
          <cell r="L7371" t="str">
            <v>ANO</v>
          </cell>
          <cell r="M7371" t="str">
            <v>Mateřská škola, Ohnišťany</v>
          </cell>
          <cell r="O7371">
            <v>42</v>
          </cell>
          <cell r="Q7371">
            <v>50354</v>
          </cell>
          <cell r="R7371" t="str">
            <v>Ohnišťany</v>
          </cell>
          <cell r="S7371">
            <v>495496534</v>
          </cell>
          <cell r="T7371" t="str">
            <v>ms.ohnistany@centrum.cz</v>
          </cell>
        </row>
        <row r="7372">
          <cell r="A7372">
            <v>600092291</v>
          </cell>
          <cell r="B7372">
            <v>71004271</v>
          </cell>
          <cell r="C7372" t="str">
            <v>Královéhradecký kraj</v>
          </cell>
          <cell r="D7372" t="str">
            <v xml:space="preserve">Jičín </v>
          </cell>
          <cell r="E7372" t="str">
            <v>Městský úřad Jičín</v>
          </cell>
          <cell r="F7372" t="str">
            <v>Jičín</v>
          </cell>
          <cell r="G7372" t="str">
            <v>obec</v>
          </cell>
          <cell r="H7372">
            <v>600092291</v>
          </cell>
          <cell r="I7372" t="str">
            <v>71004271</v>
          </cell>
          <cell r="J7372">
            <v>140</v>
          </cell>
          <cell r="K7372" t="str">
            <v>SINGCLEAN</v>
          </cell>
          <cell r="L7372" t="str">
            <v>ANO</v>
          </cell>
          <cell r="M7372" t="str">
            <v>Základní škola, Slatiny, okres Jičín</v>
          </cell>
          <cell r="O7372">
            <v>17</v>
          </cell>
          <cell r="Q7372">
            <v>50601</v>
          </cell>
          <cell r="R7372" t="str">
            <v>Slatiny</v>
          </cell>
          <cell r="S7372">
            <v>725357724</v>
          </cell>
          <cell r="T7372" t="str">
            <v>prochor13@seznam.cz</v>
          </cell>
        </row>
        <row r="7373">
          <cell r="A7373">
            <v>600092038</v>
          </cell>
          <cell r="B7373">
            <v>71004297</v>
          </cell>
          <cell r="C7373" t="str">
            <v>Královéhradecký kraj</v>
          </cell>
          <cell r="D7373" t="str">
            <v xml:space="preserve">Jičín </v>
          </cell>
          <cell r="E7373" t="str">
            <v>Městský úřad Jičín</v>
          </cell>
          <cell r="F7373" t="str">
            <v>Jičín</v>
          </cell>
          <cell r="G7373" t="str">
            <v>obec</v>
          </cell>
          <cell r="H7373">
            <v>600092038</v>
          </cell>
          <cell r="I7373" t="str">
            <v>71004297</v>
          </cell>
          <cell r="J7373">
            <v>100</v>
          </cell>
          <cell r="K7373" t="str">
            <v>SINGCLEAN</v>
          </cell>
          <cell r="L7373" t="str">
            <v>ANO</v>
          </cell>
          <cell r="M7373" t="str">
            <v>Mateřská škola, Milíčeves</v>
          </cell>
          <cell r="O7373">
            <v>71</v>
          </cell>
          <cell r="Q7373">
            <v>50601</v>
          </cell>
          <cell r="R7373" t="str">
            <v>Slatiny</v>
          </cell>
          <cell r="S7373">
            <v>792760645</v>
          </cell>
          <cell r="T7373" t="str">
            <v>ms.miliceves@tiscali.cz</v>
          </cell>
        </row>
        <row r="7374">
          <cell r="A7374">
            <v>600111458</v>
          </cell>
          <cell r="B7374">
            <v>71004301</v>
          </cell>
          <cell r="C7374" t="str">
            <v>Jihomoravský kraj</v>
          </cell>
          <cell r="D7374" t="str">
            <v xml:space="preserve">Břeclav </v>
          </cell>
          <cell r="E7374" t="str">
            <v>Městský úřad Břeclav</v>
          </cell>
          <cell r="F7374" t="str">
            <v>Břeclav</v>
          </cell>
          <cell r="G7374" t="str">
            <v>obec</v>
          </cell>
          <cell r="H7374">
            <v>600111458</v>
          </cell>
          <cell r="I7374" t="str">
            <v>71004301</v>
          </cell>
          <cell r="J7374">
            <v>40</v>
          </cell>
          <cell r="K7374" t="str">
            <v>SINGCLEAN</v>
          </cell>
          <cell r="L7374" t="str">
            <v>ANO</v>
          </cell>
          <cell r="M7374" t="str">
            <v>Mateřská škola Bulhary, okres Břeclav, příspěvková organizace</v>
          </cell>
          <cell r="O7374">
            <v>163</v>
          </cell>
          <cell r="Q7374">
            <v>69189</v>
          </cell>
          <cell r="R7374" t="str">
            <v>Bulhary</v>
          </cell>
          <cell r="S7374">
            <v>519340755</v>
          </cell>
          <cell r="T7374" t="str">
            <v>ms.bulhary@seznam.cz</v>
          </cell>
        </row>
        <row r="7375">
          <cell r="A7375">
            <v>600121828</v>
          </cell>
          <cell r="B7375">
            <v>71004343</v>
          </cell>
          <cell r="C7375" t="str">
            <v>Kraj Vysočina</v>
          </cell>
          <cell r="D7375" t="str">
            <v xml:space="preserve">Třebíč </v>
          </cell>
          <cell r="E7375" t="str">
            <v>Městský úřad Třebíč</v>
          </cell>
          <cell r="F7375" t="str">
            <v>Třebíč</v>
          </cell>
          <cell r="G7375" t="str">
            <v>obec</v>
          </cell>
          <cell r="H7375">
            <v>600121828</v>
          </cell>
          <cell r="I7375" t="str">
            <v>71004343</v>
          </cell>
          <cell r="J7375">
            <v>260</v>
          </cell>
          <cell r="K7375" t="str">
            <v>SINGCLEAN</v>
          </cell>
          <cell r="L7375" t="str">
            <v>ANO</v>
          </cell>
          <cell r="M7375" t="str">
            <v>Základní škola a mateřská škola Opatov, okres Třebíč, příspěvková organizace</v>
          </cell>
          <cell r="O7375">
            <v>68</v>
          </cell>
          <cell r="Q7375">
            <v>67528</v>
          </cell>
          <cell r="R7375" t="str">
            <v>Opatov</v>
          </cell>
          <cell r="S7375">
            <v>568884142</v>
          </cell>
          <cell r="T7375" t="str">
            <v>zs.opatov@seznam.cz</v>
          </cell>
        </row>
        <row r="7376">
          <cell r="A7376">
            <v>600048845</v>
          </cell>
          <cell r="B7376">
            <v>71004394</v>
          </cell>
          <cell r="C7376" t="str">
            <v>Středočeský kraj</v>
          </cell>
          <cell r="D7376" t="str">
            <v xml:space="preserve">Mladá Boleslav </v>
          </cell>
          <cell r="E7376" t="str">
            <v>Magistrát města Mladé Boleslavi</v>
          </cell>
          <cell r="F7376" t="str">
            <v>Mladá Boleslav</v>
          </cell>
          <cell r="G7376" t="str">
            <v>obec</v>
          </cell>
          <cell r="H7376">
            <v>600048845</v>
          </cell>
          <cell r="I7376" t="str">
            <v>71004394</v>
          </cell>
          <cell r="J7376">
            <v>80</v>
          </cell>
          <cell r="K7376" t="str">
            <v>SINGCLEAN</v>
          </cell>
          <cell r="L7376" t="str">
            <v>ANO</v>
          </cell>
          <cell r="M7376" t="str">
            <v>Mateřská škola Obruby, příspěvková organizace</v>
          </cell>
          <cell r="O7376">
            <v>91</v>
          </cell>
          <cell r="Q7376">
            <v>29403</v>
          </cell>
          <cell r="R7376" t="str">
            <v>Obruby</v>
          </cell>
          <cell r="S7376">
            <v>739630567</v>
          </cell>
          <cell r="T7376" t="str">
            <v>skolkaobruby@seznam.cz</v>
          </cell>
        </row>
        <row r="7377">
          <cell r="A7377">
            <v>600052133</v>
          </cell>
          <cell r="B7377">
            <v>71004408</v>
          </cell>
          <cell r="C7377" t="str">
            <v>Středočeský kraj</v>
          </cell>
          <cell r="D7377" t="str">
            <v xml:space="preserve">Praha-východ </v>
          </cell>
          <cell r="E7377" t="str">
            <v>Městský úřad Brandýs nad Labem-Stará Boleslav</v>
          </cell>
          <cell r="F7377" t="str">
            <v>Brandýs n.L.-S.Boleslav</v>
          </cell>
          <cell r="G7377" t="str">
            <v>obec</v>
          </cell>
          <cell r="H7377">
            <v>600052133</v>
          </cell>
          <cell r="I7377" t="str">
            <v>71004408</v>
          </cell>
          <cell r="J7377">
            <v>780</v>
          </cell>
          <cell r="K7377" t="str">
            <v>SINGCLEAN</v>
          </cell>
          <cell r="L7377" t="str">
            <v>ANO</v>
          </cell>
          <cell r="M7377" t="str">
            <v>Základní škola a Mateřská škola Zdiby, příspěvková organizace</v>
          </cell>
          <cell r="N7377" t="str">
            <v>U Školy</v>
          </cell>
          <cell r="O7377">
            <v>48</v>
          </cell>
          <cell r="Q7377">
            <v>25066</v>
          </cell>
          <cell r="R7377" t="str">
            <v>Zdiby</v>
          </cell>
          <cell r="S7377">
            <v>284890704</v>
          </cell>
          <cell r="T7377" t="str">
            <v>info@skolazdiby.cz</v>
          </cell>
        </row>
        <row r="7378">
          <cell r="A7378">
            <v>650038509</v>
          </cell>
          <cell r="B7378">
            <v>71004424</v>
          </cell>
          <cell r="C7378" t="str">
            <v>Středočeský kraj</v>
          </cell>
          <cell r="D7378" t="str">
            <v xml:space="preserve">Kladno </v>
          </cell>
          <cell r="E7378" t="str">
            <v>Magistrát města Kladna</v>
          </cell>
          <cell r="F7378" t="str">
            <v>Kladno</v>
          </cell>
          <cell r="G7378" t="str">
            <v>obec</v>
          </cell>
          <cell r="H7378">
            <v>650038509</v>
          </cell>
          <cell r="I7378" t="str">
            <v>71004424</v>
          </cell>
          <cell r="J7378">
            <v>280</v>
          </cell>
          <cell r="K7378" t="str">
            <v>SINGCLEAN</v>
          </cell>
          <cell r="L7378" t="str">
            <v>ANO</v>
          </cell>
          <cell r="M7378" t="str">
            <v>Základní škola Hostouň, okres Kladno</v>
          </cell>
          <cell r="N7378" t="str">
            <v>Na Skalech</v>
          </cell>
          <cell r="O7378">
            <v>48</v>
          </cell>
          <cell r="Q7378">
            <v>27353</v>
          </cell>
          <cell r="R7378" t="str">
            <v>Hostouň</v>
          </cell>
          <cell r="S7378">
            <v>739036060</v>
          </cell>
          <cell r="T7378" t="str">
            <v>zs.hostoun@seznam.cz</v>
          </cell>
        </row>
        <row r="7379">
          <cell r="A7379">
            <v>600047750</v>
          </cell>
          <cell r="B7379">
            <v>71004441</v>
          </cell>
          <cell r="C7379" t="str">
            <v>Středočeský kraj</v>
          </cell>
          <cell r="D7379" t="str">
            <v xml:space="preserve">Mělník </v>
          </cell>
          <cell r="E7379" t="str">
            <v>Městský úřad Mělník</v>
          </cell>
          <cell r="F7379" t="str">
            <v>Mělník</v>
          </cell>
          <cell r="G7379" t="str">
            <v>obec</v>
          </cell>
          <cell r="H7379">
            <v>600047750</v>
          </cell>
          <cell r="I7379" t="str">
            <v>71004441</v>
          </cell>
          <cell r="J7379">
            <v>220</v>
          </cell>
          <cell r="K7379" t="str">
            <v>SINGCLEAN</v>
          </cell>
          <cell r="L7379" t="str">
            <v>ANO</v>
          </cell>
          <cell r="M7379" t="str">
            <v>Základní škola a Mateřská škola Čečelice, příspěvková organizace</v>
          </cell>
          <cell r="N7379" t="str">
            <v>Školní</v>
          </cell>
          <cell r="O7379">
            <v>57</v>
          </cell>
          <cell r="P7379">
            <v>2</v>
          </cell>
          <cell r="Q7379">
            <v>27732</v>
          </cell>
          <cell r="R7379" t="str">
            <v>Čečelice</v>
          </cell>
          <cell r="S7379">
            <v>315696422</v>
          </cell>
          <cell r="T7379" t="str">
            <v>zs.cecelice@seznam.cz</v>
          </cell>
        </row>
        <row r="7380">
          <cell r="A7380">
            <v>600104681</v>
          </cell>
          <cell r="B7380">
            <v>71004467</v>
          </cell>
          <cell r="C7380" t="str">
            <v>Pardubický kraj</v>
          </cell>
          <cell r="D7380" t="str">
            <v xml:space="preserve">Ústí nad Orlicí </v>
          </cell>
          <cell r="E7380" t="str">
            <v>Městský úřad Ústí nad Orlicí</v>
          </cell>
          <cell r="F7380" t="str">
            <v>Ústí nad Orlicí</v>
          </cell>
          <cell r="G7380" t="str">
            <v>obec</v>
          </cell>
          <cell r="H7380">
            <v>600104681</v>
          </cell>
          <cell r="I7380" t="str">
            <v>71004467</v>
          </cell>
          <cell r="J7380">
            <v>320</v>
          </cell>
          <cell r="K7380" t="str">
            <v>SINGCLEAN</v>
          </cell>
          <cell r="L7380" t="str">
            <v>ANO</v>
          </cell>
          <cell r="M7380" t="str">
            <v>Základní škola a mateřská škola Sopotnice, příspěvková organizace</v>
          </cell>
          <cell r="O7380">
            <v>225</v>
          </cell>
          <cell r="Q7380">
            <v>56115</v>
          </cell>
          <cell r="R7380" t="str">
            <v>Sopotnice</v>
          </cell>
          <cell r="S7380" t="str">
            <v>465 584 139 ,733130912</v>
          </cell>
          <cell r="T7380" t="str">
            <v>reditel.zssopotnice@seznam.cz</v>
          </cell>
        </row>
        <row r="7381">
          <cell r="A7381">
            <v>650054881</v>
          </cell>
          <cell r="B7381">
            <v>71004475</v>
          </cell>
          <cell r="C7381" t="str">
            <v>Královéhradecký kraj</v>
          </cell>
          <cell r="D7381" t="str">
            <v xml:space="preserve">Hradec Králové </v>
          </cell>
          <cell r="E7381" t="str">
            <v>Magistrát města Hradce Králové</v>
          </cell>
          <cell r="F7381" t="str">
            <v>Hradec Králové</v>
          </cell>
          <cell r="G7381" t="str">
            <v>obec</v>
          </cell>
          <cell r="H7381">
            <v>650054881</v>
          </cell>
          <cell r="I7381" t="str">
            <v>71004475</v>
          </cell>
          <cell r="J7381">
            <v>180</v>
          </cell>
          <cell r="K7381" t="str">
            <v>SINGCLEAN</v>
          </cell>
          <cell r="L7381" t="str">
            <v>ANO</v>
          </cell>
          <cell r="M7381" t="str">
            <v>Základní škola a mateřská škola, Mžany, okres Hradec Králové</v>
          </cell>
          <cell r="O7381">
            <v>62</v>
          </cell>
          <cell r="Q7381">
            <v>50315</v>
          </cell>
          <cell r="R7381" t="str">
            <v>Mžany</v>
          </cell>
          <cell r="S7381">
            <v>737082082</v>
          </cell>
          <cell r="T7381" t="str">
            <v>info@zsmzany.cz</v>
          </cell>
        </row>
        <row r="7382">
          <cell r="A7382">
            <v>600041930</v>
          </cell>
          <cell r="B7382">
            <v>71004491</v>
          </cell>
          <cell r="C7382" t="str">
            <v>Středočeský kraj</v>
          </cell>
          <cell r="D7382" t="str">
            <v xml:space="preserve">Benešov </v>
          </cell>
          <cell r="E7382" t="str">
            <v>Městský úřad Vlašim</v>
          </cell>
          <cell r="F7382" t="str">
            <v>Vlašim</v>
          </cell>
          <cell r="G7382" t="str">
            <v>obec</v>
          </cell>
          <cell r="H7382">
            <v>600041930</v>
          </cell>
          <cell r="I7382" t="str">
            <v>71004491</v>
          </cell>
          <cell r="J7382">
            <v>340</v>
          </cell>
          <cell r="K7382" t="str">
            <v>SINGCLEAN</v>
          </cell>
          <cell r="L7382" t="str">
            <v>ANO</v>
          </cell>
          <cell r="M7382" t="str">
            <v>Základní škola a Mateřská škola Louňovice pod Blaníkem, příspěvková organizace</v>
          </cell>
          <cell r="N7382" t="str">
            <v>Táborská</v>
          </cell>
          <cell r="O7382">
            <v>170</v>
          </cell>
          <cell r="Q7382">
            <v>25706</v>
          </cell>
          <cell r="R7382" t="str">
            <v>Louňovice pod Blaníkem</v>
          </cell>
          <cell r="S7382">
            <v>605970158</v>
          </cell>
          <cell r="T7382" t="str">
            <v>msazs@seznam.cz</v>
          </cell>
        </row>
        <row r="7383">
          <cell r="A7383">
            <v>600047431</v>
          </cell>
          <cell r="B7383">
            <v>71004505</v>
          </cell>
          <cell r="C7383" t="str">
            <v>Středočeský kraj</v>
          </cell>
          <cell r="D7383" t="str">
            <v xml:space="preserve">Mělník </v>
          </cell>
          <cell r="E7383" t="str">
            <v>Městský úřad Mělník</v>
          </cell>
          <cell r="F7383" t="str">
            <v>Mělník</v>
          </cell>
          <cell r="G7383" t="str">
            <v>obec</v>
          </cell>
          <cell r="H7383">
            <v>600047431</v>
          </cell>
          <cell r="I7383" t="str">
            <v>71004505</v>
          </cell>
          <cell r="J7383">
            <v>380</v>
          </cell>
          <cell r="K7383" t="str">
            <v>SINGCLEAN</v>
          </cell>
          <cell r="L7383" t="str">
            <v>ANO</v>
          </cell>
          <cell r="M7383" t="str">
            <v>Základní škola a mateřská škola Malý Újezd, okres Mělník, příspěvková organizace</v>
          </cell>
          <cell r="O7383">
            <v>49</v>
          </cell>
          <cell r="Q7383">
            <v>27731</v>
          </cell>
          <cell r="R7383" t="str">
            <v>Malý Újezd</v>
          </cell>
          <cell r="S7383">
            <v>315624155</v>
          </cell>
          <cell r="T7383" t="str">
            <v>zsmujezd@volny.cz</v>
          </cell>
        </row>
        <row r="7384">
          <cell r="A7384">
            <v>600042961</v>
          </cell>
          <cell r="B7384">
            <v>71004513</v>
          </cell>
          <cell r="C7384" t="str">
            <v>Středočeský kraj</v>
          </cell>
          <cell r="D7384" t="str">
            <v xml:space="preserve">Beroun </v>
          </cell>
          <cell r="E7384" t="str">
            <v>Městský úřad Beroun</v>
          </cell>
          <cell r="F7384" t="str">
            <v>Beroun</v>
          </cell>
          <cell r="G7384" t="str">
            <v>obec</v>
          </cell>
          <cell r="H7384">
            <v>600042961</v>
          </cell>
          <cell r="I7384" t="str">
            <v>71004513</v>
          </cell>
          <cell r="J7384">
            <v>420</v>
          </cell>
          <cell r="K7384" t="str">
            <v>SINGCLEAN</v>
          </cell>
          <cell r="L7384" t="str">
            <v>ANO</v>
          </cell>
          <cell r="M7384" t="str">
            <v>Základní škola a Mateřská škola Vysoký Újezd, okres Beroun</v>
          </cell>
          <cell r="N7384" t="str">
            <v>Tyršova náves</v>
          </cell>
          <cell r="O7384">
            <v>58</v>
          </cell>
          <cell r="Q7384">
            <v>26716</v>
          </cell>
          <cell r="R7384" t="str">
            <v>Vysoký Újezd</v>
          </cell>
          <cell r="S7384">
            <v>311675335</v>
          </cell>
          <cell r="T7384" t="str">
            <v>olga.reiterova@zsvysokyujezd.cz</v>
          </cell>
        </row>
        <row r="7385">
          <cell r="A7385">
            <v>600055248</v>
          </cell>
          <cell r="B7385">
            <v>71004521</v>
          </cell>
          <cell r="C7385" t="str">
            <v>Středočeský kraj</v>
          </cell>
          <cell r="D7385" t="str">
            <v xml:space="preserve">Rakovník </v>
          </cell>
          <cell r="E7385" t="str">
            <v>Městský úřad Rakovník</v>
          </cell>
          <cell r="F7385" t="str">
            <v>Rakovník</v>
          </cell>
          <cell r="G7385" t="str">
            <v>obec</v>
          </cell>
          <cell r="H7385">
            <v>600055248</v>
          </cell>
          <cell r="I7385" t="str">
            <v>71004521</v>
          </cell>
          <cell r="J7385">
            <v>40</v>
          </cell>
          <cell r="K7385" t="str">
            <v>SINGCLEAN</v>
          </cell>
          <cell r="L7385" t="str">
            <v>ANO</v>
          </cell>
          <cell r="M7385" t="str">
            <v>Mateřská škola Hořesedly, okres Rakovník</v>
          </cell>
          <cell r="O7385">
            <v>92</v>
          </cell>
          <cell r="Q7385">
            <v>27004</v>
          </cell>
          <cell r="R7385" t="str">
            <v>Hořesedly</v>
          </cell>
          <cell r="S7385">
            <v>725926615</v>
          </cell>
          <cell r="T7385" t="str">
            <v>materskaskola.horesedly@seznam.cz</v>
          </cell>
        </row>
        <row r="7386">
          <cell r="A7386">
            <v>600052095</v>
          </cell>
          <cell r="B7386">
            <v>71004530</v>
          </cell>
          <cell r="C7386" t="str">
            <v>Středočeský kraj</v>
          </cell>
          <cell r="D7386" t="str">
            <v xml:space="preserve">Praha-východ </v>
          </cell>
          <cell r="E7386" t="str">
            <v>Městský úřad Brandýs nad Labem-Stará Boleslav</v>
          </cell>
          <cell r="F7386" t="str">
            <v>Brandýs n.L.-S.Boleslav</v>
          </cell>
          <cell r="G7386" t="str">
            <v>obec</v>
          </cell>
          <cell r="H7386">
            <v>600052095</v>
          </cell>
          <cell r="I7386" t="str">
            <v>71004530</v>
          </cell>
          <cell r="J7386">
            <v>680</v>
          </cell>
          <cell r="K7386" t="str">
            <v>SINGCLEAN</v>
          </cell>
          <cell r="L7386" t="str">
            <v>ANO</v>
          </cell>
          <cell r="M7386" t="str">
            <v>Základní škola a mateřská škola Veleň</v>
          </cell>
          <cell r="N7386" t="str">
            <v>Hlavní</v>
          </cell>
          <cell r="O7386">
            <v>46</v>
          </cell>
          <cell r="Q7386">
            <v>25063</v>
          </cell>
          <cell r="R7386" t="str">
            <v>Veleň</v>
          </cell>
          <cell r="S7386">
            <v>313105655</v>
          </cell>
          <cell r="T7386" t="str">
            <v>zs.velen@post.cz</v>
          </cell>
        </row>
        <row r="7387">
          <cell r="A7387">
            <v>600125301</v>
          </cell>
          <cell r="B7387">
            <v>71004548</v>
          </cell>
          <cell r="C7387" t="str">
            <v>Jihomoravský kraj</v>
          </cell>
          <cell r="D7387" t="str">
            <v xml:space="preserve">Vyškov </v>
          </cell>
          <cell r="E7387" t="str">
            <v>Městský úřad Vyškov</v>
          </cell>
          <cell r="F7387" t="str">
            <v>Vyškov</v>
          </cell>
          <cell r="G7387" t="str">
            <v>obec</v>
          </cell>
          <cell r="H7387">
            <v>600125301</v>
          </cell>
          <cell r="I7387" t="str">
            <v>71004548</v>
          </cell>
          <cell r="J7387">
            <v>0</v>
          </cell>
          <cell r="K7387" t="str">
            <v>SINGCLEAN</v>
          </cell>
          <cell r="L7387" t="str">
            <v>ANO</v>
          </cell>
          <cell r="M7387" t="str">
            <v>Mateřská škola Medlovice, okres Vyškov, příspěvková organizace</v>
          </cell>
          <cell r="O7387">
            <v>77</v>
          </cell>
          <cell r="Q7387">
            <v>68201</v>
          </cell>
          <cell r="R7387" t="str">
            <v>Medlovice</v>
          </cell>
          <cell r="S7387">
            <v>517365927</v>
          </cell>
        </row>
        <row r="7388">
          <cell r="A7388">
            <v>600070301</v>
          </cell>
          <cell r="B7388">
            <v>71004556</v>
          </cell>
          <cell r="C7388" t="str">
            <v>Plzeňský kraj</v>
          </cell>
          <cell r="D7388" t="str">
            <v xml:space="preserve">Plzeň-jih </v>
          </cell>
          <cell r="E7388" t="str">
            <v>Městský úřad Stod</v>
          </cell>
          <cell r="F7388" t="str">
            <v>Stod</v>
          </cell>
          <cell r="G7388" t="str">
            <v>obec</v>
          </cell>
          <cell r="H7388">
            <v>600070301</v>
          </cell>
          <cell r="I7388" t="str">
            <v>71004556</v>
          </cell>
          <cell r="J7388">
            <v>200</v>
          </cell>
          <cell r="K7388" t="str">
            <v>SINGCLEAN</v>
          </cell>
          <cell r="L7388" t="str">
            <v>ANO</v>
          </cell>
          <cell r="M7388" t="str">
            <v>Základní škola a Mateřská škola Hradec</v>
          </cell>
          <cell r="O7388">
            <v>105</v>
          </cell>
          <cell r="Q7388">
            <v>33211</v>
          </cell>
          <cell r="R7388" t="str">
            <v>Hradec</v>
          </cell>
          <cell r="S7388" t="str">
            <v>737 000 717 ,605044232</v>
          </cell>
          <cell r="T7388" t="str">
            <v>hradeczs@volny.cz</v>
          </cell>
        </row>
        <row r="7389">
          <cell r="A7389">
            <v>600041484</v>
          </cell>
          <cell r="B7389">
            <v>71004581</v>
          </cell>
          <cell r="C7389" t="str">
            <v>Středočeský kraj</v>
          </cell>
          <cell r="D7389" t="str">
            <v xml:space="preserve">Benešov </v>
          </cell>
          <cell r="E7389" t="str">
            <v>Městský úřad Benešov</v>
          </cell>
          <cell r="F7389" t="str">
            <v>Benešov</v>
          </cell>
          <cell r="G7389" t="str">
            <v>obec</v>
          </cell>
          <cell r="H7389">
            <v>600041484</v>
          </cell>
          <cell r="I7389" t="str">
            <v>71004581</v>
          </cell>
          <cell r="J7389">
            <v>0</v>
          </cell>
          <cell r="K7389" t="str">
            <v>SINGCLEAN</v>
          </cell>
          <cell r="L7389" t="str">
            <v>ANO</v>
          </cell>
          <cell r="M7389" t="str">
            <v>Mateřská škola Petroupim, okres Benešov</v>
          </cell>
          <cell r="O7389">
            <v>49</v>
          </cell>
          <cell r="Q7389">
            <v>25601</v>
          </cell>
          <cell r="R7389" t="str">
            <v>Petroupim</v>
          </cell>
          <cell r="S7389" t="str">
            <v>317 795 609 ,724843802</v>
          </cell>
          <cell r="T7389" t="str">
            <v>mspetroupim@seznam.cz</v>
          </cell>
        </row>
        <row r="7390">
          <cell r="A7390">
            <v>600144062</v>
          </cell>
          <cell r="B7390">
            <v>71004629</v>
          </cell>
          <cell r="C7390" t="str">
            <v>Moravskoslezský kraj</v>
          </cell>
          <cell r="D7390" t="str">
            <v xml:space="preserve">Ostrava-město </v>
          </cell>
          <cell r="E7390" t="str">
            <v>Magistrát města Ostravy</v>
          </cell>
          <cell r="F7390" t="str">
            <v>Ostrava</v>
          </cell>
          <cell r="G7390" t="str">
            <v>obec</v>
          </cell>
          <cell r="H7390">
            <v>600144062</v>
          </cell>
          <cell r="I7390" t="str">
            <v>71004629</v>
          </cell>
          <cell r="J7390">
            <v>0</v>
          </cell>
          <cell r="K7390" t="str">
            <v>SINGCLEAN</v>
          </cell>
          <cell r="L7390" t="str">
            <v>ANO</v>
          </cell>
          <cell r="M7390" t="str">
            <v>Mateřská škola Ostrava - Martinov, příspěvková organizace</v>
          </cell>
          <cell r="N7390" t="str">
            <v>Martinovská</v>
          </cell>
          <cell r="O7390">
            <v>3154</v>
          </cell>
          <cell r="P7390">
            <v>23</v>
          </cell>
          <cell r="Q7390">
            <v>72300</v>
          </cell>
          <cell r="R7390" t="str">
            <v>Ostrava</v>
          </cell>
          <cell r="S7390">
            <v>596941223</v>
          </cell>
          <cell r="T7390" t="str">
            <v>ms.martinov@seznam.cz</v>
          </cell>
        </row>
        <row r="7391">
          <cell r="A7391">
            <v>600052222</v>
          </cell>
          <cell r="B7391">
            <v>71004637</v>
          </cell>
          <cell r="C7391" t="str">
            <v>Středočeský kraj</v>
          </cell>
          <cell r="D7391" t="str">
            <v xml:space="preserve">Praha-východ </v>
          </cell>
          <cell r="E7391" t="str">
            <v>Městský úřad Brandýs nad Labem-Stará Boleslav</v>
          </cell>
          <cell r="F7391" t="str">
            <v>Brandýs n.L.-S.Boleslav</v>
          </cell>
          <cell r="G7391" t="str">
            <v>obec</v>
          </cell>
          <cell r="H7391">
            <v>600052222</v>
          </cell>
          <cell r="I7391" t="str">
            <v>71004637</v>
          </cell>
          <cell r="J7391">
            <v>1260</v>
          </cell>
          <cell r="K7391" t="str">
            <v>SINGCLEAN</v>
          </cell>
          <cell r="L7391" t="str">
            <v>ANO</v>
          </cell>
          <cell r="M7391" t="str">
            <v>Základní škola Zeleneč, okres Praha - východ</v>
          </cell>
          <cell r="N7391" t="str">
            <v>Kasalova</v>
          </cell>
          <cell r="O7391">
            <v>454</v>
          </cell>
          <cell r="P7391">
            <v>1</v>
          </cell>
          <cell r="Q7391">
            <v>25091</v>
          </cell>
          <cell r="R7391" t="str">
            <v>Zeleneč</v>
          </cell>
          <cell r="S7391">
            <v>281865059</v>
          </cell>
          <cell r="T7391" t="str">
            <v>zs-zelenec@quick.cz</v>
          </cell>
        </row>
        <row r="7392">
          <cell r="A7392">
            <v>600051692</v>
          </cell>
          <cell r="B7392">
            <v>71004645</v>
          </cell>
          <cell r="C7392" t="str">
            <v>Středočeský kraj</v>
          </cell>
          <cell r="D7392" t="str">
            <v xml:space="preserve">Praha-východ </v>
          </cell>
          <cell r="E7392" t="str">
            <v>Městský úřad Brandýs nad Labem-Stará Boleslav</v>
          </cell>
          <cell r="F7392" t="str">
            <v>Brandýs n.L.-S.Boleslav</v>
          </cell>
          <cell r="G7392" t="str">
            <v>obec</v>
          </cell>
          <cell r="H7392">
            <v>600051692</v>
          </cell>
          <cell r="I7392" t="str">
            <v>71004645</v>
          </cell>
          <cell r="J7392">
            <v>200</v>
          </cell>
          <cell r="K7392" t="str">
            <v>SINGCLEAN</v>
          </cell>
          <cell r="L7392" t="str">
            <v>ANO</v>
          </cell>
          <cell r="M7392" t="str">
            <v>Mateřská škola Zeleneč, okres Praha - východ</v>
          </cell>
          <cell r="N7392" t="str">
            <v>Faltusova</v>
          </cell>
          <cell r="O7392">
            <v>357</v>
          </cell>
          <cell r="P7392">
            <v>12</v>
          </cell>
          <cell r="Q7392">
            <v>25091</v>
          </cell>
          <cell r="R7392" t="str">
            <v>Zeleneč</v>
          </cell>
          <cell r="S7392">
            <v>281923573</v>
          </cell>
          <cell r="T7392" t="str">
            <v>mszelenec@volny.cz</v>
          </cell>
        </row>
        <row r="7393">
          <cell r="A7393">
            <v>600047270</v>
          </cell>
          <cell r="B7393">
            <v>71004653</v>
          </cell>
          <cell r="C7393" t="str">
            <v>Středočeský kraj</v>
          </cell>
          <cell r="D7393" t="str">
            <v xml:space="preserve">Mělník </v>
          </cell>
          <cell r="E7393" t="str">
            <v>Městský úřad Neratovice</v>
          </cell>
          <cell r="F7393" t="str">
            <v>Neratovice</v>
          </cell>
          <cell r="G7393" t="str">
            <v>obec</v>
          </cell>
          <cell r="H7393">
            <v>600047270</v>
          </cell>
          <cell r="I7393" t="str">
            <v>71004653</v>
          </cell>
          <cell r="J7393">
            <v>160</v>
          </cell>
          <cell r="K7393" t="str">
            <v>SINGCLEAN</v>
          </cell>
          <cell r="L7393" t="str">
            <v>ANO</v>
          </cell>
          <cell r="M7393" t="str">
            <v>Mateřská škola Obříství, okr. Mělník</v>
          </cell>
          <cell r="N7393" t="str">
            <v>Školní</v>
          </cell>
          <cell r="O7393">
            <v>259</v>
          </cell>
          <cell r="Q7393">
            <v>27742</v>
          </cell>
          <cell r="R7393" t="str">
            <v>Obříství</v>
          </cell>
          <cell r="S7393">
            <v>315685044</v>
          </cell>
          <cell r="T7393" t="str">
            <v>msobriství@centrum.cz</v>
          </cell>
        </row>
        <row r="7394">
          <cell r="A7394">
            <v>600051544</v>
          </cell>
          <cell r="B7394">
            <v>71004661</v>
          </cell>
          <cell r="C7394" t="str">
            <v>Středočeský kraj</v>
          </cell>
          <cell r="D7394" t="str">
            <v xml:space="preserve">Praha-východ </v>
          </cell>
          <cell r="E7394" t="str">
            <v>Městský úřad Brandýs nad Labem-Stará Boleslav</v>
          </cell>
          <cell r="F7394" t="str">
            <v>Brandýs n.L.-S.Boleslav</v>
          </cell>
          <cell r="G7394" t="str">
            <v>obec</v>
          </cell>
          <cell r="H7394">
            <v>600051544</v>
          </cell>
          <cell r="I7394" t="str">
            <v>71004661</v>
          </cell>
          <cell r="J7394">
            <v>20</v>
          </cell>
          <cell r="K7394" t="str">
            <v>SINGCLEAN</v>
          </cell>
          <cell r="L7394" t="str">
            <v>ANO</v>
          </cell>
          <cell r="M7394" t="str">
            <v>Mateřská škola Máslovice</v>
          </cell>
          <cell r="N7394" t="str">
            <v>U Vodojemu</v>
          </cell>
          <cell r="O7394">
            <v>103</v>
          </cell>
          <cell r="Q7394">
            <v>25069</v>
          </cell>
          <cell r="R7394" t="str">
            <v>Máslovice</v>
          </cell>
          <cell r="S7394">
            <v>220941461</v>
          </cell>
        </row>
        <row r="7395">
          <cell r="A7395">
            <v>600042138</v>
          </cell>
          <cell r="B7395">
            <v>71004670</v>
          </cell>
          <cell r="C7395" t="str">
            <v>Středočeský kraj</v>
          </cell>
          <cell r="D7395" t="str">
            <v xml:space="preserve">Benešov </v>
          </cell>
          <cell r="E7395" t="str">
            <v>Městský úřad Benešov</v>
          </cell>
          <cell r="F7395" t="str">
            <v>Benešov</v>
          </cell>
          <cell r="G7395" t="str">
            <v>obec</v>
          </cell>
          <cell r="H7395">
            <v>600042138</v>
          </cell>
          <cell r="I7395" t="str">
            <v>71004670</v>
          </cell>
          <cell r="J7395">
            <v>1400</v>
          </cell>
          <cell r="K7395" t="str">
            <v>SINGCLEAN</v>
          </cell>
          <cell r="L7395" t="str">
            <v>ANO</v>
          </cell>
          <cell r="M7395" t="str">
            <v>Základní škola Týnec nad Sázavou, příspěvková organizace</v>
          </cell>
          <cell r="N7395" t="str">
            <v>Komenského</v>
          </cell>
          <cell r="O7395">
            <v>265</v>
          </cell>
          <cell r="Q7395">
            <v>25741</v>
          </cell>
          <cell r="R7395" t="str">
            <v>Týnec nad Sázavou</v>
          </cell>
          <cell r="S7395">
            <v>606603633</v>
          </cell>
          <cell r="T7395" t="str">
            <v>info@zstynec.cz</v>
          </cell>
        </row>
        <row r="7396">
          <cell r="A7396">
            <v>662000218</v>
          </cell>
          <cell r="B7396">
            <v>71004688</v>
          </cell>
          <cell r="C7396" t="str">
            <v>Středočeský kraj</v>
          </cell>
          <cell r="D7396" t="str">
            <v xml:space="preserve">Benešov </v>
          </cell>
          <cell r="E7396" t="str">
            <v>Městský úřad Benešov</v>
          </cell>
          <cell r="F7396" t="str">
            <v>Benešov</v>
          </cell>
          <cell r="G7396" t="str">
            <v>obec</v>
          </cell>
          <cell r="H7396">
            <v>662000218</v>
          </cell>
          <cell r="I7396" t="str">
            <v>71004688</v>
          </cell>
          <cell r="J7396">
            <v>60</v>
          </cell>
          <cell r="K7396" t="str">
            <v>SINGCLEAN</v>
          </cell>
          <cell r="L7396" t="str">
            <v>ANO</v>
          </cell>
          <cell r="M7396" t="str">
            <v>Školní jídelna Týnec nad Sázavou, příspěvková organizace</v>
          </cell>
          <cell r="N7396" t="str">
            <v>Komenského</v>
          </cell>
          <cell r="O7396">
            <v>265</v>
          </cell>
          <cell r="Q7396">
            <v>25741</v>
          </cell>
          <cell r="R7396" t="str">
            <v>Týnec nad Sázavou</v>
          </cell>
          <cell r="S7396">
            <v>773922916</v>
          </cell>
          <cell r="T7396" t="str">
            <v>jidelna@sjtynec.cz</v>
          </cell>
        </row>
        <row r="7397">
          <cell r="A7397">
            <v>600041760</v>
          </cell>
          <cell r="B7397">
            <v>71004696</v>
          </cell>
          <cell r="C7397" t="str">
            <v>Středočeský kraj</v>
          </cell>
          <cell r="D7397" t="str">
            <v xml:space="preserve">Benešov </v>
          </cell>
          <cell r="E7397" t="str">
            <v>Městský úřad Benešov</v>
          </cell>
          <cell r="F7397" t="str">
            <v>Benešov</v>
          </cell>
          <cell r="G7397" t="str">
            <v>obec</v>
          </cell>
          <cell r="H7397">
            <v>600041760</v>
          </cell>
          <cell r="I7397" t="str">
            <v>71004696</v>
          </cell>
          <cell r="J7397">
            <v>360</v>
          </cell>
          <cell r="K7397" t="str">
            <v>SINGCLEAN</v>
          </cell>
          <cell r="L7397" t="str">
            <v>ANO</v>
          </cell>
          <cell r="M7397" t="str">
            <v>Mateřská škola Týnec nad Sázavou, příspěvková organizace</v>
          </cell>
          <cell r="N7397" t="str">
            <v>Komenského</v>
          </cell>
          <cell r="O7397">
            <v>278</v>
          </cell>
          <cell r="Q7397">
            <v>25741</v>
          </cell>
          <cell r="R7397" t="str">
            <v>Týnec nad Sázavou</v>
          </cell>
          <cell r="S7397" t="str">
            <v>317 701 229 ,774616168</v>
          </cell>
          <cell r="T7397" t="str">
            <v>reditelka@mstynec.cz</v>
          </cell>
        </row>
        <row r="7398">
          <cell r="A7398">
            <v>600051889</v>
          </cell>
          <cell r="B7398">
            <v>71004726</v>
          </cell>
          <cell r="C7398" t="str">
            <v>Středočeský kraj</v>
          </cell>
          <cell r="D7398" t="str">
            <v xml:space="preserve">Praha-východ </v>
          </cell>
          <cell r="E7398" t="str">
            <v>Městský úřad Říčany</v>
          </cell>
          <cell r="F7398" t="str">
            <v>Říčany</v>
          </cell>
          <cell r="G7398" t="str">
            <v>obec</v>
          </cell>
          <cell r="H7398">
            <v>600051889</v>
          </cell>
          <cell r="I7398" t="str">
            <v>71004726</v>
          </cell>
          <cell r="J7398">
            <v>260</v>
          </cell>
          <cell r="K7398" t="str">
            <v>SINGCLEAN</v>
          </cell>
          <cell r="L7398" t="str">
            <v>ANO</v>
          </cell>
          <cell r="M7398" t="str">
            <v>Mateřská škola Mirošovice, okres Praha - východ</v>
          </cell>
          <cell r="N7398" t="str">
            <v>Školní</v>
          </cell>
          <cell r="O7398">
            <v>211</v>
          </cell>
          <cell r="Q7398">
            <v>25166</v>
          </cell>
          <cell r="R7398" t="str">
            <v>Senohraby</v>
          </cell>
          <cell r="S7398" t="str">
            <v>603997675/739452650</v>
          </cell>
          <cell r="T7398" t="str">
            <v>ms.mirosovice@volny.cz</v>
          </cell>
        </row>
        <row r="7399">
          <cell r="A7399">
            <v>600052184</v>
          </cell>
          <cell r="B7399">
            <v>71004734</v>
          </cell>
          <cell r="C7399" t="str">
            <v>Středočeský kraj</v>
          </cell>
          <cell r="D7399" t="str">
            <v xml:space="preserve">Praha-východ </v>
          </cell>
          <cell r="E7399" t="str">
            <v>Městský úřad Říčany</v>
          </cell>
          <cell r="F7399" t="str">
            <v>Říčany</v>
          </cell>
          <cell r="G7399" t="str">
            <v>obec</v>
          </cell>
          <cell r="H7399">
            <v>600052184</v>
          </cell>
          <cell r="I7399" t="str">
            <v>71004734</v>
          </cell>
          <cell r="J7399">
            <v>340</v>
          </cell>
          <cell r="K7399" t="str">
            <v>SINGCLEAN</v>
          </cell>
          <cell r="L7399" t="str">
            <v>ANO</v>
          </cell>
          <cell r="M7399" t="str">
            <v>Základní škola Mirošovice, okres Praha - východ</v>
          </cell>
          <cell r="N7399" t="str">
            <v>Školní</v>
          </cell>
          <cell r="O7399">
            <v>211</v>
          </cell>
          <cell r="Q7399">
            <v>25166</v>
          </cell>
          <cell r="R7399" t="str">
            <v>Mirošovice</v>
          </cell>
          <cell r="S7399">
            <v>323656158</v>
          </cell>
          <cell r="T7399" t="str">
            <v>skola.mirosovice@seznam.cz</v>
          </cell>
        </row>
        <row r="7400">
          <cell r="A7400">
            <v>600066967</v>
          </cell>
          <cell r="B7400">
            <v>71004769</v>
          </cell>
          <cell r="C7400" t="str">
            <v>Karlovarský kraj</v>
          </cell>
          <cell r="D7400" t="str">
            <v xml:space="preserve">Karlovy Vary </v>
          </cell>
          <cell r="E7400" t="str">
            <v>Městský úřad Ostrov</v>
          </cell>
          <cell r="F7400" t="str">
            <v>Ostrov</v>
          </cell>
          <cell r="G7400" t="str">
            <v>obec</v>
          </cell>
          <cell r="H7400">
            <v>600066967</v>
          </cell>
          <cell r="I7400" t="str">
            <v>71004769</v>
          </cell>
          <cell r="J7400">
            <v>80</v>
          </cell>
          <cell r="K7400" t="str">
            <v>SINGCLEAN</v>
          </cell>
          <cell r="L7400" t="str">
            <v>ANO</v>
          </cell>
          <cell r="M7400" t="str">
            <v>Mateřská škola Merklín, okres Karlovy Vary</v>
          </cell>
          <cell r="O7400">
            <v>86</v>
          </cell>
          <cell r="Q7400">
            <v>36234</v>
          </cell>
          <cell r="R7400" t="str">
            <v>Merklín</v>
          </cell>
          <cell r="S7400">
            <v>353618104</v>
          </cell>
        </row>
        <row r="7401">
          <cell r="A7401">
            <v>600067548</v>
          </cell>
          <cell r="B7401">
            <v>71004777</v>
          </cell>
          <cell r="C7401" t="str">
            <v>Karlovarský kraj</v>
          </cell>
          <cell r="D7401" t="str">
            <v xml:space="preserve">Karlovy Vary </v>
          </cell>
          <cell r="E7401" t="str">
            <v>Městský úřad Ostrov</v>
          </cell>
          <cell r="F7401" t="str">
            <v>Ostrov</v>
          </cell>
          <cell r="G7401" t="str">
            <v>obec</v>
          </cell>
          <cell r="H7401">
            <v>600067548</v>
          </cell>
          <cell r="I7401" t="str">
            <v>71004777</v>
          </cell>
          <cell r="J7401">
            <v>240</v>
          </cell>
          <cell r="K7401" t="str">
            <v>SINGCLEAN</v>
          </cell>
          <cell r="L7401" t="str">
            <v>ANO</v>
          </cell>
          <cell r="M7401" t="str">
            <v>Základní škola Merklín, okres Karlovy Vary</v>
          </cell>
          <cell r="O7401">
            <v>31</v>
          </cell>
          <cell r="Q7401">
            <v>36234</v>
          </cell>
          <cell r="R7401" t="str">
            <v>Merklín</v>
          </cell>
          <cell r="S7401">
            <v>353618182</v>
          </cell>
          <cell r="T7401" t="str">
            <v>zs.merklin@volny.cz</v>
          </cell>
        </row>
        <row r="7402">
          <cell r="A7402">
            <v>600146022</v>
          </cell>
          <cell r="B7402">
            <v>71004815</v>
          </cell>
          <cell r="C7402" t="str">
            <v>Olomoucký kraj</v>
          </cell>
          <cell r="D7402" t="str">
            <v xml:space="preserve">Přerov </v>
          </cell>
          <cell r="E7402" t="str">
            <v>Magistrát města Přerova</v>
          </cell>
          <cell r="F7402" t="str">
            <v>Přerov</v>
          </cell>
          <cell r="G7402" t="str">
            <v>obec</v>
          </cell>
          <cell r="H7402">
            <v>600146022</v>
          </cell>
          <cell r="I7402" t="str">
            <v>71004815</v>
          </cell>
          <cell r="J7402">
            <v>160</v>
          </cell>
          <cell r="K7402" t="str">
            <v>SINGCLEAN</v>
          </cell>
          <cell r="L7402" t="str">
            <v>ANO</v>
          </cell>
          <cell r="M7402" t="str">
            <v>Mateřská škola Pramínek, Dřevohostice, příspěvková organizace</v>
          </cell>
          <cell r="N7402" t="str">
            <v>Školní</v>
          </cell>
          <cell r="O7402">
            <v>367</v>
          </cell>
          <cell r="Q7402">
            <v>75114</v>
          </cell>
          <cell r="R7402" t="str">
            <v>Dřevohostice</v>
          </cell>
          <cell r="S7402">
            <v>581711256</v>
          </cell>
          <cell r="T7402" t="str">
            <v>msdrevo@seznam.cz</v>
          </cell>
        </row>
        <row r="7403">
          <cell r="A7403">
            <v>600060951</v>
          </cell>
          <cell r="B7403">
            <v>71004858</v>
          </cell>
          <cell r="C7403" t="str">
            <v>Kraj Vysočina</v>
          </cell>
          <cell r="D7403" t="str">
            <v xml:space="preserve">Pelhřimov </v>
          </cell>
          <cell r="E7403" t="str">
            <v>Městský úřad Pelhřimov</v>
          </cell>
          <cell r="F7403" t="str">
            <v>Pelhřimov</v>
          </cell>
          <cell r="G7403" t="str">
            <v>obec</v>
          </cell>
          <cell r="H7403">
            <v>600060951</v>
          </cell>
          <cell r="I7403" t="str">
            <v>71004858</v>
          </cell>
          <cell r="J7403">
            <v>40</v>
          </cell>
          <cell r="K7403" t="str">
            <v>SINGCLEAN</v>
          </cell>
          <cell r="L7403" t="str">
            <v>ANO</v>
          </cell>
          <cell r="M7403" t="str">
            <v>Mateřská škola Zachotín, okres Pelhřimov</v>
          </cell>
          <cell r="O7403">
            <v>37</v>
          </cell>
          <cell r="Q7403">
            <v>39301</v>
          </cell>
          <cell r="R7403" t="str">
            <v>Zachotín</v>
          </cell>
          <cell r="S7403">
            <v>565395943</v>
          </cell>
          <cell r="T7403" t="str">
            <v>zachotin@seznam.cz</v>
          </cell>
        </row>
        <row r="7404">
          <cell r="A7404">
            <v>650056035</v>
          </cell>
          <cell r="B7404">
            <v>71004874</v>
          </cell>
          <cell r="C7404" t="str">
            <v>Pardubický kraj</v>
          </cell>
          <cell r="D7404" t="str">
            <v xml:space="preserve">Svitavy </v>
          </cell>
          <cell r="E7404" t="str">
            <v>Městský úřad Moravská Třebová</v>
          </cell>
          <cell r="F7404" t="str">
            <v>Moravská Třebová</v>
          </cell>
          <cell r="G7404" t="str">
            <v>obec</v>
          </cell>
          <cell r="H7404">
            <v>650056035</v>
          </cell>
          <cell r="I7404" t="str">
            <v>71004874</v>
          </cell>
          <cell r="J7404">
            <v>160</v>
          </cell>
          <cell r="K7404" t="str">
            <v>SINGCLEAN</v>
          </cell>
          <cell r="L7404" t="str">
            <v>ANO</v>
          </cell>
          <cell r="M7404" t="str">
            <v>Základní škola a mateřská škola Křenov, okres Svitavy</v>
          </cell>
          <cell r="O7404">
            <v>141</v>
          </cell>
          <cell r="Q7404">
            <v>56922</v>
          </cell>
          <cell r="R7404" t="str">
            <v>Křenov</v>
          </cell>
          <cell r="S7404">
            <v>461100581</v>
          </cell>
          <cell r="T7404" t="str">
            <v>reditel@zsamskrenov.cz</v>
          </cell>
        </row>
        <row r="7405">
          <cell r="A7405">
            <v>600107043</v>
          </cell>
          <cell r="B7405">
            <v>71004947</v>
          </cell>
          <cell r="C7405" t="str">
            <v>Jihomoravský kraj</v>
          </cell>
          <cell r="D7405" t="str">
            <v xml:space="preserve">Brno-město </v>
          </cell>
          <cell r="E7405" t="str">
            <v>Magistrát města Brna</v>
          </cell>
          <cell r="F7405" t="str">
            <v>Brno</v>
          </cell>
          <cell r="G7405" t="str">
            <v>obec</v>
          </cell>
          <cell r="H7405">
            <v>600107043</v>
          </cell>
          <cell r="I7405" t="str">
            <v>71004947</v>
          </cell>
          <cell r="J7405">
            <v>120</v>
          </cell>
          <cell r="K7405" t="str">
            <v>SINGCLEAN</v>
          </cell>
          <cell r="L7405" t="str">
            <v>ANO</v>
          </cell>
          <cell r="M7405" t="str">
            <v>Mateřská škola STUDÁNKA, Brno, Ondrova 25, příspěvková organizace</v>
          </cell>
          <cell r="N7405" t="str">
            <v>Ondrova</v>
          </cell>
          <cell r="O7405">
            <v>25</v>
          </cell>
          <cell r="P7405">
            <v>31</v>
          </cell>
          <cell r="Q7405">
            <v>63500</v>
          </cell>
          <cell r="R7405" t="str">
            <v>Brno</v>
          </cell>
          <cell r="S7405">
            <v>546221687</v>
          </cell>
          <cell r="T7405" t="str">
            <v>ms-studanka@volny.cz</v>
          </cell>
        </row>
        <row r="7406">
          <cell r="A7406">
            <v>600125416</v>
          </cell>
          <cell r="B7406">
            <v>71004980</v>
          </cell>
          <cell r="C7406" t="str">
            <v>Jihomoravský kraj</v>
          </cell>
          <cell r="D7406" t="str">
            <v xml:space="preserve">Vyškov </v>
          </cell>
          <cell r="E7406" t="str">
            <v>Městský úřad Vyškov</v>
          </cell>
          <cell r="F7406" t="str">
            <v>Vyškov</v>
          </cell>
          <cell r="G7406" t="str">
            <v>obec</v>
          </cell>
          <cell r="H7406">
            <v>600125416</v>
          </cell>
          <cell r="I7406" t="str">
            <v>71004980</v>
          </cell>
          <cell r="J7406">
            <v>60</v>
          </cell>
          <cell r="K7406" t="str">
            <v>SINGCLEAN</v>
          </cell>
          <cell r="L7406" t="str">
            <v>ANO</v>
          </cell>
          <cell r="M7406" t="str">
            <v>Mateřská škola Luleč - Příspěvková organizace</v>
          </cell>
          <cell r="O7406">
            <v>92</v>
          </cell>
          <cell r="Q7406">
            <v>68303</v>
          </cell>
          <cell r="R7406" t="str">
            <v>Luleč</v>
          </cell>
          <cell r="S7406">
            <v>517353349</v>
          </cell>
        </row>
        <row r="7407">
          <cell r="A7407">
            <v>600125769</v>
          </cell>
          <cell r="B7407">
            <v>71005013</v>
          </cell>
          <cell r="C7407" t="str">
            <v>Jihomoravský kraj</v>
          </cell>
          <cell r="D7407" t="str">
            <v xml:space="preserve">Vyškov </v>
          </cell>
          <cell r="E7407" t="str">
            <v>Městský úřad Slavkov u Brna</v>
          </cell>
          <cell r="F7407" t="str">
            <v>Slavkov u Brna</v>
          </cell>
          <cell r="G7407" t="str">
            <v>obec</v>
          </cell>
          <cell r="H7407">
            <v>600125769</v>
          </cell>
          <cell r="I7407" t="str">
            <v>71005013</v>
          </cell>
          <cell r="J7407">
            <v>240</v>
          </cell>
          <cell r="K7407" t="str">
            <v>SINGCLEAN</v>
          </cell>
          <cell r="L7407" t="str">
            <v>ANO</v>
          </cell>
          <cell r="M7407" t="str">
            <v>Základní škola a mateřská škola Holubice, okres Vyškov, příspěvková organizace</v>
          </cell>
          <cell r="O7407">
            <v>20</v>
          </cell>
          <cell r="Q7407">
            <v>68351</v>
          </cell>
          <cell r="R7407" t="str">
            <v>Holubice</v>
          </cell>
          <cell r="S7407">
            <v>530333633</v>
          </cell>
          <cell r="T7407" t="str">
            <v>reditelka@zsholubice.cz</v>
          </cell>
        </row>
        <row r="7408">
          <cell r="A7408">
            <v>600130584</v>
          </cell>
          <cell r="B7408">
            <v>71005021</v>
          </cell>
          <cell r="C7408" t="str">
            <v>Kraj Vysočina</v>
          </cell>
          <cell r="D7408" t="str">
            <v xml:space="preserve">Žďár nad Sázavou </v>
          </cell>
          <cell r="E7408" t="str">
            <v>Městský úřad Velké Meziříčí</v>
          </cell>
          <cell r="F7408" t="str">
            <v>Velké Meziříčí</v>
          </cell>
          <cell r="G7408" t="str">
            <v>obec</v>
          </cell>
          <cell r="H7408">
            <v>600130584</v>
          </cell>
          <cell r="I7408" t="str">
            <v>71005021</v>
          </cell>
          <cell r="J7408">
            <v>280</v>
          </cell>
          <cell r="K7408" t="str">
            <v>SINGCLEAN</v>
          </cell>
          <cell r="L7408" t="str">
            <v>ANO</v>
          </cell>
          <cell r="M7408" t="str">
            <v>Základní škola a mateřská škola Oslavice, příspěvková organizace</v>
          </cell>
          <cell r="O7408">
            <v>67</v>
          </cell>
          <cell r="Q7408">
            <v>59401</v>
          </cell>
          <cell r="R7408" t="str">
            <v>Oslavice</v>
          </cell>
          <cell r="S7408">
            <v>565555910</v>
          </cell>
          <cell r="T7408" t="str">
            <v>reditelka@zsoslavice.cz</v>
          </cell>
        </row>
        <row r="7409">
          <cell r="A7409">
            <v>600127516</v>
          </cell>
          <cell r="B7409">
            <v>71005030</v>
          </cell>
          <cell r="C7409" t="str">
            <v>Jihomoravský kraj</v>
          </cell>
          <cell r="D7409" t="str">
            <v xml:space="preserve">Znojmo </v>
          </cell>
          <cell r="E7409" t="str">
            <v>Městský úřad Znojmo</v>
          </cell>
          <cell r="F7409" t="str">
            <v>Znojmo</v>
          </cell>
          <cell r="G7409" t="str">
            <v>obec</v>
          </cell>
          <cell r="H7409">
            <v>600127516</v>
          </cell>
          <cell r="I7409" t="str">
            <v>71005030</v>
          </cell>
          <cell r="J7409">
            <v>280</v>
          </cell>
          <cell r="K7409" t="str">
            <v>SINGCLEAN</v>
          </cell>
          <cell r="L7409" t="str">
            <v>ANO</v>
          </cell>
          <cell r="M7409" t="str">
            <v>Základní škola, Želetice, okres Znojmo</v>
          </cell>
          <cell r="O7409">
            <v>161</v>
          </cell>
          <cell r="Q7409">
            <v>67134</v>
          </cell>
          <cell r="R7409" t="str">
            <v>Želetice</v>
          </cell>
          <cell r="S7409">
            <v>515271317</v>
          </cell>
          <cell r="T7409" t="str">
            <v>zszelet@mboxzn.cz</v>
          </cell>
        </row>
        <row r="7410">
          <cell r="A7410">
            <v>600125122</v>
          </cell>
          <cell r="B7410">
            <v>71005048</v>
          </cell>
          <cell r="C7410" t="str">
            <v>Jihomoravský kraj</v>
          </cell>
          <cell r="D7410" t="str">
            <v xml:space="preserve">Vyškov </v>
          </cell>
          <cell r="E7410" t="str">
            <v>Městský úřad Slavkov u Brna</v>
          </cell>
          <cell r="F7410" t="str">
            <v>Slavkov u Brna</v>
          </cell>
          <cell r="G7410" t="str">
            <v>obec</v>
          </cell>
          <cell r="H7410">
            <v>600125122</v>
          </cell>
          <cell r="I7410" t="str">
            <v>71005048</v>
          </cell>
          <cell r="J7410">
            <v>80</v>
          </cell>
          <cell r="K7410" t="str">
            <v>SINGCLEAN</v>
          </cell>
          <cell r="L7410" t="str">
            <v>ANO</v>
          </cell>
          <cell r="M7410" t="str">
            <v>Mateřská škola Hostěrádky-Rešov, Okres Vyškov, příspěvková organizace</v>
          </cell>
          <cell r="O7410">
            <v>1</v>
          </cell>
          <cell r="Q7410">
            <v>68352</v>
          </cell>
          <cell r="R7410" t="str">
            <v>Hostěrádky-Rešov</v>
          </cell>
          <cell r="S7410">
            <v>544229338</v>
          </cell>
          <cell r="T7410" t="str">
            <v>ms.hosteradky-resov@centrum.cz</v>
          </cell>
        </row>
        <row r="7411">
          <cell r="A7411">
            <v>600114406</v>
          </cell>
          <cell r="B7411">
            <v>71005056</v>
          </cell>
          <cell r="C7411" t="str">
            <v>Zlínský kraj</v>
          </cell>
          <cell r="D7411" t="str">
            <v xml:space="preserve">Zlín </v>
          </cell>
          <cell r="E7411" t="str">
            <v>Městský úřad Otrokovice</v>
          </cell>
          <cell r="F7411" t="str">
            <v>Otrokovice</v>
          </cell>
          <cell r="G7411" t="str">
            <v>obec</v>
          </cell>
          <cell r="H7411">
            <v>600114406</v>
          </cell>
          <cell r="I7411" t="str">
            <v>71005056</v>
          </cell>
          <cell r="J7411">
            <v>460</v>
          </cell>
          <cell r="K7411" t="str">
            <v>SINGCLEAN</v>
          </cell>
          <cell r="L7411" t="str">
            <v>ANO</v>
          </cell>
          <cell r="M7411" t="str">
            <v>Základní škola a Mateřská škola Spytihněv, okres Zlín, příspěvková organizace</v>
          </cell>
          <cell r="O7411">
            <v>216</v>
          </cell>
          <cell r="Q7411">
            <v>76364</v>
          </cell>
          <cell r="R7411" t="str">
            <v>Spytihněv</v>
          </cell>
          <cell r="S7411">
            <v>577943030</v>
          </cell>
          <cell r="T7411" t="str">
            <v>zsspyt@zsspytihnev.cz</v>
          </cell>
        </row>
        <row r="7412">
          <cell r="A7412">
            <v>600121810</v>
          </cell>
          <cell r="B7412">
            <v>71005072</v>
          </cell>
          <cell r="C7412" t="str">
            <v>Kraj Vysočina</v>
          </cell>
          <cell r="D7412" t="str">
            <v xml:space="preserve">Třebíč </v>
          </cell>
          <cell r="E7412" t="str">
            <v>Městský úřad Třebíč</v>
          </cell>
          <cell r="F7412" t="str">
            <v>Třebíč</v>
          </cell>
          <cell r="G7412" t="str">
            <v>obec</v>
          </cell>
          <cell r="H7412">
            <v>600121810</v>
          </cell>
          <cell r="I7412" t="str">
            <v>71005072</v>
          </cell>
          <cell r="J7412">
            <v>140</v>
          </cell>
          <cell r="K7412" t="str">
            <v>SINGCLEAN</v>
          </cell>
          <cell r="L7412" t="str">
            <v>ANO</v>
          </cell>
          <cell r="M7412" t="str">
            <v>Základní škola a mateřská škola Pyšel, okres Třebíč, příspěvková organizace</v>
          </cell>
          <cell r="O7412">
            <v>1</v>
          </cell>
          <cell r="Q7412">
            <v>67571</v>
          </cell>
          <cell r="R7412" t="str">
            <v>Pyšel</v>
          </cell>
          <cell r="S7412">
            <v>568875035</v>
          </cell>
          <cell r="T7412" t="str">
            <v>zspysel@seznam.cz</v>
          </cell>
        </row>
        <row r="7413">
          <cell r="A7413">
            <v>600144909</v>
          </cell>
          <cell r="B7413">
            <v>71005081</v>
          </cell>
          <cell r="C7413" t="str">
            <v>Moravskoslezský kraj</v>
          </cell>
          <cell r="D7413" t="str">
            <v xml:space="preserve">Ostrava-město </v>
          </cell>
          <cell r="E7413" t="str">
            <v>Magistrát města Ostravy</v>
          </cell>
          <cell r="F7413" t="str">
            <v>Ostrava</v>
          </cell>
          <cell r="G7413" t="str">
            <v>obec</v>
          </cell>
          <cell r="H7413">
            <v>600144909</v>
          </cell>
          <cell r="I7413" t="str">
            <v>71005081</v>
          </cell>
          <cell r="J7413">
            <v>660</v>
          </cell>
          <cell r="K7413" t="str">
            <v>SINGCLEAN</v>
          </cell>
          <cell r="L7413" t="str">
            <v>ANO</v>
          </cell>
          <cell r="M7413" t="str">
            <v>Základní škola a Mateřská škola Ostrava-Krásné Pole, Družební 336, příspěvková organizace</v>
          </cell>
          <cell r="N7413" t="str">
            <v>Družební</v>
          </cell>
          <cell r="O7413">
            <v>336</v>
          </cell>
          <cell r="P7413">
            <v>125</v>
          </cell>
          <cell r="Q7413">
            <v>72526</v>
          </cell>
          <cell r="R7413" t="str">
            <v>Ostrava</v>
          </cell>
          <cell r="S7413">
            <v>596942522</v>
          </cell>
          <cell r="T7413" t="str">
            <v>zskrasnepole@seznam.cz</v>
          </cell>
        </row>
        <row r="7414">
          <cell r="A7414">
            <v>650039254</v>
          </cell>
          <cell r="B7414">
            <v>71005111</v>
          </cell>
          <cell r="C7414" t="str">
            <v>Pardubický kraj</v>
          </cell>
          <cell r="D7414" t="str">
            <v xml:space="preserve">Chrudim </v>
          </cell>
          <cell r="E7414" t="str">
            <v>Městský úřad Chrudim</v>
          </cell>
          <cell r="F7414" t="str">
            <v>Chrudim</v>
          </cell>
          <cell r="G7414" t="str">
            <v>obec</v>
          </cell>
          <cell r="H7414">
            <v>650039254</v>
          </cell>
          <cell r="I7414" t="str">
            <v>71005111</v>
          </cell>
          <cell r="J7414">
            <v>960</v>
          </cell>
          <cell r="K7414" t="str">
            <v>SINGCLEAN</v>
          </cell>
          <cell r="L7414" t="str">
            <v>ANO</v>
          </cell>
          <cell r="M7414" t="str">
            <v>Základní škola T. G. Masaryka a mateřská škola, Chroustovice, okres Chrudim</v>
          </cell>
          <cell r="O7414">
            <v>166</v>
          </cell>
          <cell r="Q7414">
            <v>53863</v>
          </cell>
          <cell r="R7414" t="str">
            <v>Chroustovice</v>
          </cell>
          <cell r="S7414">
            <v>469674126</v>
          </cell>
          <cell r="T7414" t="str">
            <v>zschroustovice@centrum.cz</v>
          </cell>
        </row>
        <row r="7415">
          <cell r="A7415">
            <v>600141641</v>
          </cell>
          <cell r="B7415">
            <v>71005145</v>
          </cell>
          <cell r="C7415" t="str">
            <v>Moravskoslezský kraj</v>
          </cell>
          <cell r="D7415" t="str">
            <v xml:space="preserve">Opava </v>
          </cell>
          <cell r="E7415" t="str">
            <v>Městský úřad Hlučín</v>
          </cell>
          <cell r="F7415" t="str">
            <v>Hlučín</v>
          </cell>
          <cell r="G7415" t="str">
            <v>obec</v>
          </cell>
          <cell r="H7415">
            <v>600141641</v>
          </cell>
          <cell r="I7415" t="str">
            <v>71005145</v>
          </cell>
          <cell r="J7415">
            <v>100</v>
          </cell>
          <cell r="K7415" t="str">
            <v>SINGCLEAN</v>
          </cell>
          <cell r="L7415" t="str">
            <v>ANO</v>
          </cell>
          <cell r="M7415" t="str">
            <v>Mateřská škola Dobroslavice, příspěvková organizace</v>
          </cell>
          <cell r="N7415" t="str">
            <v>Slezská</v>
          </cell>
          <cell r="O7415">
            <v>41</v>
          </cell>
          <cell r="P7415">
            <v>23</v>
          </cell>
          <cell r="Q7415">
            <v>74794</v>
          </cell>
          <cell r="R7415" t="str">
            <v>Dobroslavice</v>
          </cell>
          <cell r="S7415">
            <v>595050027</v>
          </cell>
          <cell r="T7415" t="str">
            <v>ms.dobroslavice@seznam.cz</v>
          </cell>
        </row>
        <row r="7416">
          <cell r="A7416">
            <v>650051548</v>
          </cell>
          <cell r="B7416">
            <v>71005153</v>
          </cell>
          <cell r="C7416" t="str">
            <v>Jihočeský kraj</v>
          </cell>
          <cell r="D7416" t="str">
            <v xml:space="preserve">Písek </v>
          </cell>
          <cell r="E7416" t="str">
            <v>Městský úřad Písek</v>
          </cell>
          <cell r="F7416" t="str">
            <v>Písek</v>
          </cell>
          <cell r="G7416" t="str">
            <v>obec</v>
          </cell>
          <cell r="H7416">
            <v>650051548</v>
          </cell>
          <cell r="I7416" t="str">
            <v>71005153</v>
          </cell>
          <cell r="J7416">
            <v>460</v>
          </cell>
          <cell r="K7416" t="str">
            <v>SINGCLEAN</v>
          </cell>
          <cell r="L7416" t="str">
            <v>ANO</v>
          </cell>
          <cell r="M7416" t="str">
            <v>Základní škola a Mateřská škola Čimelice, okres Písek</v>
          </cell>
          <cell r="O7416">
            <v>115</v>
          </cell>
          <cell r="Q7416">
            <v>39804</v>
          </cell>
          <cell r="R7416" t="str">
            <v>Čimelice</v>
          </cell>
          <cell r="S7416">
            <v>382228118</v>
          </cell>
          <cell r="T7416" t="str">
            <v>skola@zscimelice.cz</v>
          </cell>
        </row>
        <row r="7417">
          <cell r="A7417">
            <v>600101274</v>
          </cell>
          <cell r="B7417">
            <v>71005161</v>
          </cell>
          <cell r="C7417" t="str">
            <v>Královéhradecký kraj</v>
          </cell>
          <cell r="D7417" t="str">
            <v xml:space="preserve">Trutnov </v>
          </cell>
          <cell r="E7417" t="str">
            <v>Městský úřad Trutnov</v>
          </cell>
          <cell r="F7417" t="str">
            <v>Trutnov</v>
          </cell>
          <cell r="G7417" t="str">
            <v>obec</v>
          </cell>
          <cell r="H7417">
            <v>600101274</v>
          </cell>
          <cell r="I7417" t="str">
            <v>71005161</v>
          </cell>
          <cell r="J7417">
            <v>40</v>
          </cell>
          <cell r="K7417" t="str">
            <v>SINGCLEAN</v>
          </cell>
          <cell r="L7417" t="str">
            <v>ANO</v>
          </cell>
          <cell r="M7417" t="str">
            <v>Mateřská škola, Jívka</v>
          </cell>
          <cell r="O7417">
            <v>65</v>
          </cell>
          <cell r="Q7417">
            <v>54213</v>
          </cell>
          <cell r="R7417" t="str">
            <v>Jívka</v>
          </cell>
          <cell r="S7417">
            <v>774497304</v>
          </cell>
          <cell r="T7417" t="str">
            <v>ms.jivka@seznam.cz</v>
          </cell>
        </row>
        <row r="7418">
          <cell r="A7418">
            <v>600060331</v>
          </cell>
          <cell r="B7418">
            <v>71005188</v>
          </cell>
          <cell r="C7418" t="str">
            <v>Jihočeský kraj</v>
          </cell>
          <cell r="D7418" t="str">
            <v xml:space="preserve">Jindřichův Hradec </v>
          </cell>
          <cell r="E7418" t="str">
            <v>Městský úřad Jindřichův Hradec</v>
          </cell>
          <cell r="F7418" t="str">
            <v>Jindřichův Hradec</v>
          </cell>
          <cell r="G7418" t="str">
            <v>obec</v>
          </cell>
          <cell r="H7418">
            <v>600060331</v>
          </cell>
          <cell r="I7418" t="str">
            <v>71005188</v>
          </cell>
          <cell r="J7418">
            <v>140</v>
          </cell>
          <cell r="K7418" t="str">
            <v>SINGCLEAN</v>
          </cell>
          <cell r="L7418" t="str">
            <v>ANO</v>
          </cell>
          <cell r="M7418" t="str">
            <v>Základní škola a Mateřská škola Staré Město pod Landštejnem</v>
          </cell>
          <cell r="O7418">
            <v>139</v>
          </cell>
          <cell r="Q7418">
            <v>37882</v>
          </cell>
          <cell r="R7418" t="str">
            <v>Staré Město pod Landštejnem</v>
          </cell>
          <cell r="S7418">
            <v>384498539</v>
          </cell>
          <cell r="T7418" t="str">
            <v>zsstaremestopl@seznam.cz</v>
          </cell>
        </row>
        <row r="7419">
          <cell r="A7419">
            <v>600059626</v>
          </cell>
          <cell r="B7419">
            <v>71005200</v>
          </cell>
          <cell r="C7419" t="str">
            <v>Jihočeský kraj</v>
          </cell>
          <cell r="D7419" t="str">
            <v xml:space="preserve">Jindřichův Hradec </v>
          </cell>
          <cell r="E7419" t="str">
            <v>Městský úřad Jindřichův Hradec</v>
          </cell>
          <cell r="F7419" t="str">
            <v>Jindřichův Hradec</v>
          </cell>
          <cell r="G7419" t="str">
            <v>obec</v>
          </cell>
          <cell r="H7419">
            <v>600059626</v>
          </cell>
          <cell r="I7419" t="str">
            <v>71005200</v>
          </cell>
          <cell r="J7419">
            <v>60</v>
          </cell>
          <cell r="K7419" t="str">
            <v>SINGCLEAN</v>
          </cell>
          <cell r="L7419" t="str">
            <v>ANO</v>
          </cell>
          <cell r="M7419" t="str">
            <v>Mateřská škola Hospříz 31</v>
          </cell>
          <cell r="O7419">
            <v>31</v>
          </cell>
          <cell r="Q7419">
            <v>37701</v>
          </cell>
          <cell r="R7419" t="str">
            <v>Hospříz</v>
          </cell>
          <cell r="S7419">
            <v>384397254</v>
          </cell>
        </row>
        <row r="7420">
          <cell r="A7420">
            <v>600127249</v>
          </cell>
          <cell r="B7420">
            <v>71005234</v>
          </cell>
          <cell r="C7420" t="str">
            <v>Jihomoravský kraj</v>
          </cell>
          <cell r="D7420" t="str">
            <v xml:space="preserve">Znojmo </v>
          </cell>
          <cell r="E7420" t="str">
            <v>Městský úřad Znojmo</v>
          </cell>
          <cell r="F7420" t="str">
            <v>Znojmo</v>
          </cell>
          <cell r="G7420" t="str">
            <v>obec</v>
          </cell>
          <cell r="H7420">
            <v>600127249</v>
          </cell>
          <cell r="I7420" t="str">
            <v>71005234</v>
          </cell>
          <cell r="J7420">
            <v>200</v>
          </cell>
          <cell r="K7420" t="str">
            <v>SINGCLEAN</v>
          </cell>
          <cell r="L7420" t="str">
            <v>ANO</v>
          </cell>
          <cell r="M7420" t="str">
            <v>Základní škola a Mateřská škola, Horní Dunajovice, okres Znojmo, příspěvková organizace</v>
          </cell>
          <cell r="O7420">
            <v>184</v>
          </cell>
          <cell r="Q7420">
            <v>67134</v>
          </cell>
          <cell r="R7420" t="str">
            <v>Horní Dunajovice</v>
          </cell>
          <cell r="S7420">
            <v>736274795</v>
          </cell>
          <cell r="T7420" t="str">
            <v>zshdunajovice@seznam.cz</v>
          </cell>
        </row>
        <row r="7421">
          <cell r="A7421">
            <v>600121747</v>
          </cell>
          <cell r="B7421">
            <v>71005242</v>
          </cell>
          <cell r="C7421" t="str">
            <v>Kraj Vysočina</v>
          </cell>
          <cell r="D7421" t="str">
            <v xml:space="preserve">Třebíč </v>
          </cell>
          <cell r="E7421" t="str">
            <v>Městský úřad Třebíč</v>
          </cell>
          <cell r="F7421" t="str">
            <v>Třebíč</v>
          </cell>
          <cell r="G7421" t="str">
            <v>obec</v>
          </cell>
          <cell r="H7421">
            <v>600121747</v>
          </cell>
          <cell r="I7421" t="str">
            <v>71005242</v>
          </cell>
          <cell r="J7421">
            <v>100</v>
          </cell>
          <cell r="K7421" t="str">
            <v>SINGCLEAN</v>
          </cell>
          <cell r="L7421" t="str">
            <v>ANO</v>
          </cell>
          <cell r="M7421" t="str">
            <v>Základní škola a Mateřská škola Dalešice, okres Třebíč, příspěvková organizace</v>
          </cell>
          <cell r="O7421">
            <v>144</v>
          </cell>
          <cell r="Q7421">
            <v>67554</v>
          </cell>
          <cell r="R7421" t="str">
            <v>Dalešice</v>
          </cell>
          <cell r="S7421">
            <v>568860682</v>
          </cell>
          <cell r="T7421" t="str">
            <v>skola.dalesice@seznam.cz</v>
          </cell>
        </row>
        <row r="7422">
          <cell r="A7422">
            <v>600111300</v>
          </cell>
          <cell r="B7422">
            <v>71005251</v>
          </cell>
          <cell r="C7422" t="str">
            <v>Jihomoravský kraj</v>
          </cell>
          <cell r="D7422" t="str">
            <v xml:space="preserve">Brno-venkov </v>
          </cell>
          <cell r="E7422" t="str">
            <v>Městský úřad Židlochovice</v>
          </cell>
          <cell r="F7422" t="str">
            <v>Židlochovice</v>
          </cell>
          <cell r="G7422" t="str">
            <v>obec</v>
          </cell>
          <cell r="H7422">
            <v>600111300</v>
          </cell>
          <cell r="I7422" t="str">
            <v>71005251</v>
          </cell>
          <cell r="J7422">
            <v>260</v>
          </cell>
          <cell r="K7422" t="str">
            <v>SINGCLEAN</v>
          </cell>
          <cell r="L7422" t="str">
            <v>ANO</v>
          </cell>
          <cell r="M7422" t="str">
            <v>Základní škola, Blučina, okres Brno-venkov, příspěvková organizace</v>
          </cell>
          <cell r="N7422" t="str">
            <v>Komenského</v>
          </cell>
          <cell r="O7422">
            <v>19</v>
          </cell>
          <cell r="Q7422">
            <v>66456</v>
          </cell>
          <cell r="R7422" t="str">
            <v>Blučina</v>
          </cell>
          <cell r="S7422">
            <v>547235101</v>
          </cell>
        </row>
        <row r="7423">
          <cell r="A7423">
            <v>600113621</v>
          </cell>
          <cell r="B7423">
            <v>71005269</v>
          </cell>
          <cell r="C7423" t="str">
            <v>Zlínský kraj</v>
          </cell>
          <cell r="D7423" t="str">
            <v xml:space="preserve">Zlín </v>
          </cell>
          <cell r="E7423" t="str">
            <v>Magistrát města Zlína</v>
          </cell>
          <cell r="F7423" t="str">
            <v>Zlín</v>
          </cell>
          <cell r="G7423" t="str">
            <v>obec</v>
          </cell>
          <cell r="H7423">
            <v>600113621</v>
          </cell>
          <cell r="I7423" t="str">
            <v>71005269</v>
          </cell>
          <cell r="J7423">
            <v>60</v>
          </cell>
          <cell r="K7423" t="str">
            <v>SINGCLEAN</v>
          </cell>
          <cell r="L7423" t="str">
            <v>ANO</v>
          </cell>
          <cell r="M7423" t="str">
            <v>Mateřská škola Držková, okres Zlín</v>
          </cell>
          <cell r="O7423">
            <v>106</v>
          </cell>
          <cell r="Q7423">
            <v>76319</v>
          </cell>
          <cell r="R7423" t="str">
            <v>Držková</v>
          </cell>
          <cell r="S7423">
            <v>577467528</v>
          </cell>
          <cell r="T7423" t="str">
            <v>msd@drzkova.cz</v>
          </cell>
        </row>
        <row r="7424">
          <cell r="A7424">
            <v>650050444</v>
          </cell>
          <cell r="B7424">
            <v>71005285</v>
          </cell>
          <cell r="C7424" t="str">
            <v>Pardubický kraj</v>
          </cell>
          <cell r="D7424" t="str">
            <v xml:space="preserve">Chrudim </v>
          </cell>
          <cell r="E7424" t="str">
            <v>Městský úřad Chrudim</v>
          </cell>
          <cell r="F7424" t="str">
            <v>Chrudim</v>
          </cell>
          <cell r="G7424" t="str">
            <v>obec</v>
          </cell>
          <cell r="H7424">
            <v>650050444</v>
          </cell>
          <cell r="I7424" t="str">
            <v>71005285</v>
          </cell>
          <cell r="J7424">
            <v>600</v>
          </cell>
          <cell r="K7424" t="str">
            <v>SINGCLEAN</v>
          </cell>
          <cell r="L7424" t="str">
            <v>ANO</v>
          </cell>
          <cell r="M7424" t="str">
            <v>Základní škola, Zaječice, okres Chrudim</v>
          </cell>
          <cell r="O7424">
            <v>49</v>
          </cell>
          <cell r="Q7424">
            <v>53835</v>
          </cell>
          <cell r="R7424" t="str">
            <v>Zaječice</v>
          </cell>
          <cell r="S7424">
            <v>727834417</v>
          </cell>
          <cell r="T7424" t="str">
            <v>zszajecice@centrum.cz</v>
          </cell>
        </row>
        <row r="7425">
          <cell r="A7425">
            <v>600143732</v>
          </cell>
          <cell r="B7425">
            <v>71005293</v>
          </cell>
          <cell r="C7425" t="str">
            <v>Moravskoslezský kraj</v>
          </cell>
          <cell r="D7425" t="str">
            <v xml:space="preserve">Ostrava-město </v>
          </cell>
          <cell r="E7425" t="str">
            <v>Magistrát města Ostravy</v>
          </cell>
          <cell r="F7425" t="str">
            <v>Ostrava</v>
          </cell>
          <cell r="G7425" t="str">
            <v>obec</v>
          </cell>
          <cell r="H7425">
            <v>600143732</v>
          </cell>
          <cell r="I7425" t="str">
            <v>71005293</v>
          </cell>
          <cell r="J7425">
            <v>0</v>
          </cell>
          <cell r="K7425" t="str">
            <v>SINGCLEAN</v>
          </cell>
          <cell r="L7425" t="str">
            <v>ANO</v>
          </cell>
          <cell r="M7425" t="str">
            <v>Mateřská škola, Ostrava-Michálkovice, Sládečkova 80</v>
          </cell>
          <cell r="N7425" t="str">
            <v>Sládečkova</v>
          </cell>
          <cell r="O7425">
            <v>633</v>
          </cell>
          <cell r="P7425">
            <v>80</v>
          </cell>
          <cell r="Q7425">
            <v>71500</v>
          </cell>
          <cell r="R7425" t="str">
            <v>Ostrava</v>
          </cell>
          <cell r="S7425">
            <v>596231556</v>
          </cell>
          <cell r="T7425" t="str">
            <v>mssladeckova@tiscali.cz</v>
          </cell>
        </row>
        <row r="7426">
          <cell r="A7426">
            <v>600067076</v>
          </cell>
          <cell r="B7426">
            <v>71005307</v>
          </cell>
          <cell r="C7426" t="str">
            <v>Karlovarský kraj</v>
          </cell>
          <cell r="D7426" t="str">
            <v xml:space="preserve">Karlovy Vary </v>
          </cell>
          <cell r="E7426" t="str">
            <v>Magistrát města Karlových Varů</v>
          </cell>
          <cell r="F7426" t="str">
            <v>Karlovy Vary</v>
          </cell>
          <cell r="G7426" t="str">
            <v>obec</v>
          </cell>
          <cell r="H7426">
            <v>600067076</v>
          </cell>
          <cell r="I7426" t="str">
            <v>71005307</v>
          </cell>
          <cell r="J7426">
            <v>0</v>
          </cell>
          <cell r="K7426" t="str">
            <v>SINGCLEAN</v>
          </cell>
          <cell r="L7426" t="str">
            <v>ANO</v>
          </cell>
          <cell r="M7426" t="str">
            <v>Mateřská škola Stružná, okres Karlovy Vary</v>
          </cell>
          <cell r="O7426">
            <v>58</v>
          </cell>
          <cell r="Q7426">
            <v>36471</v>
          </cell>
          <cell r="R7426" t="str">
            <v>Stružná</v>
          </cell>
          <cell r="S7426">
            <v>353901176</v>
          </cell>
          <cell r="T7426" t="str">
            <v>skolka.struzna@2active.cz</v>
          </cell>
        </row>
        <row r="7427">
          <cell r="A7427">
            <v>600150127</v>
          </cell>
          <cell r="B7427">
            <v>71005366</v>
          </cell>
          <cell r="C7427" t="str">
            <v>Zlínský kraj</v>
          </cell>
          <cell r="D7427" t="str">
            <v xml:space="preserve">Vsetín </v>
          </cell>
          <cell r="E7427" t="str">
            <v>Městský úřad Vsetín</v>
          </cell>
          <cell r="F7427" t="str">
            <v>Vsetín</v>
          </cell>
          <cell r="G7427" t="str">
            <v>obec</v>
          </cell>
          <cell r="H7427">
            <v>600150127</v>
          </cell>
          <cell r="I7427" t="str">
            <v>71005366</v>
          </cell>
          <cell r="J7427">
            <v>80</v>
          </cell>
          <cell r="K7427" t="str">
            <v>SINGCLEAN</v>
          </cell>
          <cell r="L7427" t="str">
            <v>ANO</v>
          </cell>
          <cell r="M7427" t="str">
            <v>Mateřská škola Janová</v>
          </cell>
          <cell r="O7427">
            <v>58</v>
          </cell>
          <cell r="Q7427">
            <v>75501</v>
          </cell>
          <cell r="R7427" t="str">
            <v>Janová</v>
          </cell>
          <cell r="S7427">
            <v>571434080</v>
          </cell>
          <cell r="T7427" t="str">
            <v>msjanova@seznam.cz</v>
          </cell>
        </row>
        <row r="7428">
          <cell r="A7428">
            <v>600146201</v>
          </cell>
          <cell r="B7428">
            <v>71005374</v>
          </cell>
          <cell r="C7428" t="str">
            <v>Olomoucký kraj</v>
          </cell>
          <cell r="D7428" t="str">
            <v xml:space="preserve">Přerov </v>
          </cell>
          <cell r="E7428" t="str">
            <v>Městský úřad Hranice</v>
          </cell>
          <cell r="F7428" t="str">
            <v>Hranice</v>
          </cell>
          <cell r="G7428" t="str">
            <v>obec</v>
          </cell>
          <cell r="H7428">
            <v>600146201</v>
          </cell>
          <cell r="I7428" t="str">
            <v>71005374</v>
          </cell>
          <cell r="J7428">
            <v>40</v>
          </cell>
          <cell r="K7428" t="str">
            <v>SINGCLEAN</v>
          </cell>
          <cell r="L7428" t="str">
            <v>ANO</v>
          </cell>
          <cell r="M7428" t="str">
            <v>Mateřská škola Milotice nad Bečvou, okres Přerov příspěvková organizace</v>
          </cell>
          <cell r="O7428">
            <v>56</v>
          </cell>
          <cell r="Q7428">
            <v>75367</v>
          </cell>
          <cell r="R7428" t="str">
            <v>Milotice nad Bečvou</v>
          </cell>
          <cell r="S7428">
            <v>581626043</v>
          </cell>
          <cell r="T7428" t="str">
            <v>msmilotice@seznam.cz</v>
          </cell>
        </row>
        <row r="7429">
          <cell r="A7429">
            <v>600095801</v>
          </cell>
          <cell r="B7429">
            <v>71005455</v>
          </cell>
          <cell r="C7429" t="str">
            <v>Pardubický kraj</v>
          </cell>
          <cell r="D7429" t="str">
            <v xml:space="preserve">Pardubice </v>
          </cell>
          <cell r="E7429" t="str">
            <v>Městský úřad Přelouč</v>
          </cell>
          <cell r="F7429" t="str">
            <v>Přelouč</v>
          </cell>
          <cell r="G7429" t="str">
            <v>obec</v>
          </cell>
          <cell r="H7429">
            <v>600095801</v>
          </cell>
          <cell r="I7429" t="str">
            <v>71005455</v>
          </cell>
          <cell r="J7429">
            <v>40</v>
          </cell>
          <cell r="K7429" t="str">
            <v>SINGCLEAN</v>
          </cell>
          <cell r="L7429" t="str">
            <v>ANO</v>
          </cell>
          <cell r="M7429" t="str">
            <v>Mateřská škola Kojice, okres Pardubice</v>
          </cell>
          <cell r="O7429">
            <v>151</v>
          </cell>
          <cell r="Q7429">
            <v>53312</v>
          </cell>
          <cell r="R7429" t="str">
            <v>Kojice</v>
          </cell>
          <cell r="S7429">
            <v>461050988</v>
          </cell>
          <cell r="T7429" t="str">
            <v>ms.kojice@seznam.cz</v>
          </cell>
        </row>
        <row r="7430">
          <cell r="A7430">
            <v>600114155</v>
          </cell>
          <cell r="B7430">
            <v>71005463</v>
          </cell>
          <cell r="C7430" t="str">
            <v>Zlínský kraj</v>
          </cell>
          <cell r="D7430" t="str">
            <v xml:space="preserve">Zlín </v>
          </cell>
          <cell r="E7430" t="str">
            <v>Městský úřad Vizovice</v>
          </cell>
          <cell r="F7430" t="str">
            <v>Vizovice</v>
          </cell>
          <cell r="G7430" t="str">
            <v>obec</v>
          </cell>
          <cell r="H7430">
            <v>600114155</v>
          </cell>
          <cell r="I7430" t="str">
            <v>71005463</v>
          </cell>
          <cell r="J7430">
            <v>80</v>
          </cell>
          <cell r="K7430" t="str">
            <v>SINGCLEAN</v>
          </cell>
          <cell r="L7430" t="str">
            <v>ANO</v>
          </cell>
          <cell r="M7430" t="str">
            <v>Základní škola Neubuz, okres Zlín, příspěvková organizace</v>
          </cell>
          <cell r="O7430">
            <v>65</v>
          </cell>
          <cell r="Q7430">
            <v>76315</v>
          </cell>
          <cell r="R7430" t="str">
            <v>Neubuz</v>
          </cell>
          <cell r="S7430">
            <v>577983515</v>
          </cell>
          <cell r="T7430" t="str">
            <v>zsneubuz@seznam.cz</v>
          </cell>
        </row>
        <row r="7431">
          <cell r="A7431">
            <v>600115704</v>
          </cell>
          <cell r="B7431">
            <v>71005471</v>
          </cell>
          <cell r="C7431" t="str">
            <v>Jihomoravský kraj</v>
          </cell>
          <cell r="D7431" t="str">
            <v xml:space="preserve">Hodonín </v>
          </cell>
          <cell r="E7431" t="str">
            <v>Městský úřad Hodonín</v>
          </cell>
          <cell r="F7431" t="str">
            <v>Hodonín</v>
          </cell>
          <cell r="G7431" t="str">
            <v>obec</v>
          </cell>
          <cell r="H7431">
            <v>600115704</v>
          </cell>
          <cell r="I7431" t="str">
            <v>71005471</v>
          </cell>
          <cell r="J7431">
            <v>440</v>
          </cell>
          <cell r="K7431" t="str">
            <v>SINGCLEAN</v>
          </cell>
          <cell r="L7431" t="str">
            <v>ANO</v>
          </cell>
          <cell r="M7431" t="str">
            <v>Základní škola a Mateřská škola Čejč, okres Hodonín, příspěvková organizace</v>
          </cell>
          <cell r="O7431">
            <v>201</v>
          </cell>
          <cell r="Q7431">
            <v>69614</v>
          </cell>
          <cell r="R7431" t="str">
            <v>Čejč</v>
          </cell>
          <cell r="S7431">
            <v>518361294</v>
          </cell>
          <cell r="T7431" t="str">
            <v>reditel@zscejc.cz</v>
          </cell>
        </row>
        <row r="7432">
          <cell r="A7432">
            <v>650055217</v>
          </cell>
          <cell r="B7432">
            <v>71005501</v>
          </cell>
          <cell r="C7432" t="str">
            <v>Plzeňský kraj</v>
          </cell>
          <cell r="D7432" t="str">
            <v xml:space="preserve">Klatovy </v>
          </cell>
          <cell r="E7432" t="str">
            <v>Městský úřad Sušice</v>
          </cell>
          <cell r="F7432" t="str">
            <v>Sušice</v>
          </cell>
          <cell r="G7432" t="str">
            <v>obec</v>
          </cell>
          <cell r="H7432">
            <v>650055217</v>
          </cell>
          <cell r="I7432" t="str">
            <v>71005501</v>
          </cell>
          <cell r="J7432">
            <v>620</v>
          </cell>
          <cell r="K7432" t="str">
            <v>SINGCLEAN</v>
          </cell>
          <cell r="L7432" t="str">
            <v>ANO</v>
          </cell>
          <cell r="M7432" t="str">
            <v>Základní škola, Základní umělecká škola a Mateřská škola Kašperské Hory, příspěvková organizace</v>
          </cell>
          <cell r="N7432" t="str">
            <v>Vimperská</v>
          </cell>
          <cell r="O7432">
            <v>230</v>
          </cell>
          <cell r="Q7432">
            <v>34192</v>
          </cell>
          <cell r="R7432" t="str">
            <v>Kašperské Hory</v>
          </cell>
          <cell r="S7432">
            <v>376582305</v>
          </cell>
          <cell r="T7432" t="str">
            <v>reditel.zskhory@seznam.cz</v>
          </cell>
        </row>
        <row r="7433">
          <cell r="A7433">
            <v>600092267</v>
          </cell>
          <cell r="B7433">
            <v>71005510</v>
          </cell>
          <cell r="C7433" t="str">
            <v>Královéhradecký kraj</v>
          </cell>
          <cell r="D7433" t="str">
            <v xml:space="preserve">Jičín </v>
          </cell>
          <cell r="E7433" t="str">
            <v>Městský úřad Jičín</v>
          </cell>
          <cell r="F7433" t="str">
            <v>Jičín</v>
          </cell>
          <cell r="G7433" t="str">
            <v>obec</v>
          </cell>
          <cell r="H7433">
            <v>600092267</v>
          </cell>
          <cell r="I7433" t="str">
            <v>71005510</v>
          </cell>
          <cell r="J7433">
            <v>60</v>
          </cell>
          <cell r="K7433" t="str">
            <v>SINGCLEAN</v>
          </cell>
          <cell r="L7433" t="str">
            <v>ANO</v>
          </cell>
          <cell r="M7433" t="str">
            <v>Mateřská škola, Mlázovice</v>
          </cell>
          <cell r="N7433" t="str">
            <v>Novopacká</v>
          </cell>
          <cell r="O7433">
            <v>2</v>
          </cell>
          <cell r="Q7433">
            <v>50758</v>
          </cell>
          <cell r="R7433" t="str">
            <v>Mlázovice</v>
          </cell>
          <cell r="S7433">
            <v>493697216</v>
          </cell>
          <cell r="T7433" t="str">
            <v>materskaskola.m@seznam.cz</v>
          </cell>
        </row>
        <row r="7434">
          <cell r="A7434">
            <v>600061876</v>
          </cell>
          <cell r="B7434">
            <v>71005544</v>
          </cell>
          <cell r="C7434" t="str">
            <v>Jihočeský kraj</v>
          </cell>
          <cell r="D7434" t="str">
            <v xml:space="preserve">Písek </v>
          </cell>
          <cell r="E7434" t="str">
            <v>Městský úřad Písek</v>
          </cell>
          <cell r="F7434" t="str">
            <v>Písek</v>
          </cell>
          <cell r="G7434" t="str">
            <v>obec</v>
          </cell>
          <cell r="H7434">
            <v>600061876</v>
          </cell>
          <cell r="I7434" t="str">
            <v>71005544</v>
          </cell>
          <cell r="J7434">
            <v>80</v>
          </cell>
          <cell r="K7434" t="str">
            <v>SINGCLEAN</v>
          </cell>
          <cell r="L7434" t="str">
            <v>ANO</v>
          </cell>
          <cell r="M7434" t="str">
            <v>Mateřská škola Putim, okres Písek</v>
          </cell>
          <cell r="O7434">
            <v>159</v>
          </cell>
          <cell r="Q7434">
            <v>39701</v>
          </cell>
          <cell r="R7434" t="str">
            <v>Putim</v>
          </cell>
          <cell r="S7434">
            <v>382261815</v>
          </cell>
        </row>
        <row r="7435">
          <cell r="A7435">
            <v>600100111</v>
          </cell>
          <cell r="B7435">
            <v>71005561</v>
          </cell>
          <cell r="C7435" t="str">
            <v>Pardubický kraj</v>
          </cell>
          <cell r="D7435" t="str">
            <v xml:space="preserve">Svitavy </v>
          </cell>
          <cell r="E7435" t="str">
            <v>Městský úřad Moravská Třebová</v>
          </cell>
          <cell r="F7435" t="str">
            <v>Moravská Třebová</v>
          </cell>
          <cell r="G7435" t="str">
            <v>obec</v>
          </cell>
          <cell r="H7435">
            <v>600100111</v>
          </cell>
          <cell r="I7435" t="str">
            <v>71005561</v>
          </cell>
          <cell r="J7435">
            <v>20</v>
          </cell>
          <cell r="K7435" t="str">
            <v>SINGCLEAN</v>
          </cell>
          <cell r="L7435" t="str">
            <v>ANO</v>
          </cell>
          <cell r="M7435" t="str">
            <v>Mateřská škola Útěchov, okres Svitavy</v>
          </cell>
          <cell r="O7435">
            <v>65</v>
          </cell>
          <cell r="Q7435">
            <v>57101</v>
          </cell>
          <cell r="R7435" t="str">
            <v>Útěchov</v>
          </cell>
          <cell r="S7435">
            <v>461316630</v>
          </cell>
          <cell r="T7435" t="str">
            <v>skolka@utechov.cz</v>
          </cell>
        </row>
        <row r="7436">
          <cell r="A7436">
            <v>600110940</v>
          </cell>
          <cell r="B7436">
            <v>71005587</v>
          </cell>
          <cell r="C7436" t="str">
            <v>Jihomoravský kraj</v>
          </cell>
          <cell r="D7436" t="str">
            <v xml:space="preserve">Brno-venkov </v>
          </cell>
          <cell r="E7436" t="str">
            <v>Městský úřad Rosice</v>
          </cell>
          <cell r="F7436" t="str">
            <v>Rosice</v>
          </cell>
          <cell r="G7436" t="str">
            <v>obec</v>
          </cell>
          <cell r="H7436">
            <v>600110940</v>
          </cell>
          <cell r="I7436" t="str">
            <v>71005587</v>
          </cell>
          <cell r="J7436">
            <v>260</v>
          </cell>
          <cell r="K7436" t="str">
            <v>SINGCLEAN</v>
          </cell>
          <cell r="L7436" t="str">
            <v>ANO</v>
          </cell>
          <cell r="M7436" t="str">
            <v>Základní škola a Mateřská škola Zakřany</v>
          </cell>
          <cell r="O7436">
            <v>134</v>
          </cell>
          <cell r="Q7436">
            <v>66484</v>
          </cell>
          <cell r="R7436" t="str">
            <v>Zakřany</v>
          </cell>
          <cell r="S7436">
            <v>546431468</v>
          </cell>
          <cell r="T7436" t="str">
            <v>zszakrany@zszakrany.cz</v>
          </cell>
        </row>
        <row r="7437">
          <cell r="A7437">
            <v>600113370</v>
          </cell>
          <cell r="B7437">
            <v>71005595</v>
          </cell>
          <cell r="C7437" t="str">
            <v>Zlínský kraj</v>
          </cell>
          <cell r="D7437" t="str">
            <v xml:space="preserve">Zlín </v>
          </cell>
          <cell r="E7437" t="str">
            <v>Městský úřad Valašské Klobouky</v>
          </cell>
          <cell r="F7437" t="str">
            <v>Valašské Klobouky</v>
          </cell>
          <cell r="G7437" t="str">
            <v>obec</v>
          </cell>
          <cell r="H7437">
            <v>600113370</v>
          </cell>
          <cell r="I7437" t="str">
            <v>71005595</v>
          </cell>
          <cell r="J7437">
            <v>160</v>
          </cell>
          <cell r="K7437" t="str">
            <v>SINGCLEAN</v>
          </cell>
          <cell r="L7437" t="str">
            <v>ANO</v>
          </cell>
          <cell r="M7437" t="str">
            <v>Mateřská škola Štítná nad Vláří, okres Zlín</v>
          </cell>
          <cell r="O7437">
            <v>460</v>
          </cell>
          <cell r="Q7437">
            <v>76333</v>
          </cell>
          <cell r="R7437" t="str">
            <v>Štítná nad Vláří-Popov</v>
          </cell>
          <cell r="S7437">
            <v>577336230</v>
          </cell>
        </row>
        <row r="7438">
          <cell r="A7438">
            <v>600150101</v>
          </cell>
          <cell r="B7438">
            <v>71005625</v>
          </cell>
          <cell r="C7438" t="str">
            <v>Zlínský kraj</v>
          </cell>
          <cell r="D7438" t="str">
            <v xml:space="preserve">Vsetín </v>
          </cell>
          <cell r="E7438" t="str">
            <v>Městský úřad Vsetín</v>
          </cell>
          <cell r="F7438" t="str">
            <v>Vsetín</v>
          </cell>
          <cell r="G7438" t="str">
            <v>obec</v>
          </cell>
          <cell r="H7438">
            <v>600150101</v>
          </cell>
          <cell r="I7438" t="str">
            <v>71005625</v>
          </cell>
          <cell r="J7438">
            <v>160</v>
          </cell>
          <cell r="K7438" t="str">
            <v>SINGCLEAN</v>
          </cell>
          <cell r="L7438" t="str">
            <v>ANO</v>
          </cell>
          <cell r="M7438" t="str">
            <v>Základní škola a mateřská škola Lhota u Vsetína, příspěvková organizace</v>
          </cell>
          <cell r="O7438">
            <v>128</v>
          </cell>
          <cell r="Q7438">
            <v>75501</v>
          </cell>
          <cell r="R7438" t="str">
            <v>Lhota u Vsetína</v>
          </cell>
          <cell r="S7438">
            <v>571439121</v>
          </cell>
          <cell r="T7438" t="str">
            <v>reditel@skolalhotauvsetina.cz</v>
          </cell>
        </row>
        <row r="7439">
          <cell r="A7439">
            <v>600146685</v>
          </cell>
          <cell r="B7439">
            <v>71005633</v>
          </cell>
          <cell r="C7439" t="str">
            <v>Olomoucký kraj</v>
          </cell>
          <cell r="D7439" t="str">
            <v xml:space="preserve">Přerov </v>
          </cell>
          <cell r="E7439" t="str">
            <v>Městský úřad Lipník nad Bečvou</v>
          </cell>
          <cell r="F7439" t="str">
            <v>Lipník nad Bečvou</v>
          </cell>
          <cell r="G7439" t="str">
            <v>obec</v>
          </cell>
          <cell r="H7439">
            <v>600146685</v>
          </cell>
          <cell r="I7439" t="str">
            <v>71005633</v>
          </cell>
          <cell r="J7439">
            <v>140</v>
          </cell>
          <cell r="K7439" t="str">
            <v>SINGCLEAN</v>
          </cell>
          <cell r="L7439" t="str">
            <v>ANO</v>
          </cell>
          <cell r="M7439" t="str">
            <v>Základní škola a mateřská škola Jezernice, okres Přerov, příspěvková organizace</v>
          </cell>
          <cell r="O7439">
            <v>39</v>
          </cell>
          <cell r="Q7439">
            <v>75131</v>
          </cell>
          <cell r="R7439" t="str">
            <v>Jezernice</v>
          </cell>
          <cell r="S7439">
            <v>581771752</v>
          </cell>
          <cell r="T7439" t="str">
            <v>skola@jezernice.cz</v>
          </cell>
        </row>
        <row r="7440">
          <cell r="A7440">
            <v>600113779</v>
          </cell>
          <cell r="B7440">
            <v>71005641</v>
          </cell>
          <cell r="C7440" t="str">
            <v>Zlínský kraj</v>
          </cell>
          <cell r="D7440" t="str">
            <v xml:space="preserve">Zlín </v>
          </cell>
          <cell r="E7440" t="str">
            <v>Městský úřad Valašské Klobouky</v>
          </cell>
          <cell r="F7440" t="str">
            <v>Valašské Klobouky</v>
          </cell>
          <cell r="G7440" t="str">
            <v>obec</v>
          </cell>
          <cell r="H7440">
            <v>600113779</v>
          </cell>
          <cell r="I7440" t="str">
            <v>71005641</v>
          </cell>
          <cell r="J7440">
            <v>0</v>
          </cell>
          <cell r="K7440" t="str">
            <v>SINGCLEAN</v>
          </cell>
          <cell r="L7440" t="str">
            <v>ANO</v>
          </cell>
          <cell r="M7440" t="str">
            <v>Mateřská škola Poteč, příspěvková organizace</v>
          </cell>
          <cell r="O7440">
            <v>12</v>
          </cell>
          <cell r="Q7440">
            <v>76601</v>
          </cell>
          <cell r="R7440" t="str">
            <v>Poteč</v>
          </cell>
          <cell r="S7440">
            <v>577321702</v>
          </cell>
          <cell r="T7440" t="str">
            <v>potec@volny.cz</v>
          </cell>
        </row>
        <row r="7441">
          <cell r="A7441">
            <v>600080978</v>
          </cell>
          <cell r="B7441">
            <v>71005668</v>
          </cell>
          <cell r="C7441" t="str">
            <v>Ústecký kraj</v>
          </cell>
          <cell r="D7441" t="str">
            <v xml:space="preserve">Litoměřice </v>
          </cell>
          <cell r="E7441" t="str">
            <v>Městský úřad Roudnice nad Labem</v>
          </cell>
          <cell r="F7441" t="str">
            <v>Roudnice nad Labem</v>
          </cell>
          <cell r="G7441" t="str">
            <v>obec</v>
          </cell>
          <cell r="H7441">
            <v>600080978</v>
          </cell>
          <cell r="I7441" t="str">
            <v>71005668</v>
          </cell>
          <cell r="J7441">
            <v>80</v>
          </cell>
          <cell r="K7441" t="str">
            <v>SINGCLEAN</v>
          </cell>
          <cell r="L7441" t="str">
            <v>ANO</v>
          </cell>
          <cell r="M7441" t="str">
            <v>Mateřská škola Rohatce 72, příspěvková organizace</v>
          </cell>
          <cell r="N7441" t="str">
            <v>Doksanská</v>
          </cell>
          <cell r="O7441">
            <v>72</v>
          </cell>
          <cell r="Q7441">
            <v>41201</v>
          </cell>
          <cell r="R7441" t="str">
            <v>Hrobce</v>
          </cell>
          <cell r="S7441">
            <v>416848129</v>
          </cell>
          <cell r="T7441" t="str">
            <v>msrohatce@seznam.cz</v>
          </cell>
        </row>
        <row r="7442">
          <cell r="A7442">
            <v>600122328</v>
          </cell>
          <cell r="B7442">
            <v>71005684</v>
          </cell>
          <cell r="C7442" t="str">
            <v>Kraj Vysočina</v>
          </cell>
          <cell r="D7442" t="str">
            <v xml:space="preserve">Třebíč </v>
          </cell>
          <cell r="E7442" t="str">
            <v>Městský úřad Třebíč</v>
          </cell>
          <cell r="F7442" t="str">
            <v>Třebíč</v>
          </cell>
          <cell r="G7442" t="str">
            <v>obec</v>
          </cell>
          <cell r="H7442">
            <v>600122328</v>
          </cell>
          <cell r="I7442" t="str">
            <v>71005684</v>
          </cell>
          <cell r="J7442">
            <v>40</v>
          </cell>
          <cell r="K7442" t="str">
            <v>SINGCLEAN</v>
          </cell>
          <cell r="L7442" t="str">
            <v>ANO</v>
          </cell>
          <cell r="M7442" t="str">
            <v>Mateřská škola Hodov, okres Třebíč, příspěvková organizace</v>
          </cell>
          <cell r="O7442">
            <v>17</v>
          </cell>
          <cell r="Q7442">
            <v>67504</v>
          </cell>
          <cell r="R7442" t="str">
            <v>Hodov</v>
          </cell>
          <cell r="S7442">
            <v>568875260</v>
          </cell>
          <cell r="T7442" t="str">
            <v>ms@hodov.cz</v>
          </cell>
        </row>
        <row r="7443">
          <cell r="A7443">
            <v>600054993</v>
          </cell>
          <cell r="B7443">
            <v>71005706</v>
          </cell>
          <cell r="C7443" t="str">
            <v>Středočeský kraj</v>
          </cell>
          <cell r="D7443" t="str">
            <v xml:space="preserve">Příbram </v>
          </cell>
          <cell r="E7443" t="str">
            <v>Městský úřad Sedlčany</v>
          </cell>
          <cell r="F7443" t="str">
            <v>Sedlčany</v>
          </cell>
          <cell r="G7443" t="str">
            <v>obec</v>
          </cell>
          <cell r="H7443">
            <v>600054993</v>
          </cell>
          <cell r="I7443" t="str">
            <v>71005706</v>
          </cell>
          <cell r="J7443">
            <v>0</v>
          </cell>
          <cell r="K7443" t="str">
            <v>SINGCLEAN</v>
          </cell>
          <cell r="L7443" t="str">
            <v>ANO</v>
          </cell>
          <cell r="M7443" t="str">
            <v>Školní jídelna Klučenice</v>
          </cell>
          <cell r="O7443">
            <v>115</v>
          </cell>
          <cell r="Q7443">
            <v>26256</v>
          </cell>
          <cell r="R7443" t="str">
            <v>Klučenice</v>
          </cell>
          <cell r="S7443">
            <v>606437044</v>
          </cell>
        </row>
        <row r="7444">
          <cell r="A7444">
            <v>600050670</v>
          </cell>
          <cell r="B7444">
            <v>71005765</v>
          </cell>
          <cell r="C7444" t="str">
            <v>Středočeský kraj</v>
          </cell>
          <cell r="D7444" t="str">
            <v xml:space="preserve">Kolín </v>
          </cell>
          <cell r="E7444" t="str">
            <v>Městský úřad Kolín</v>
          </cell>
          <cell r="F7444" t="str">
            <v>Kolín</v>
          </cell>
          <cell r="G7444" t="str">
            <v>obec</v>
          </cell>
          <cell r="H7444">
            <v>600050670</v>
          </cell>
          <cell r="I7444" t="str">
            <v>71005765</v>
          </cell>
          <cell r="J7444">
            <v>320</v>
          </cell>
          <cell r="K7444" t="str">
            <v>SINGCLEAN</v>
          </cell>
          <cell r="L7444" t="str">
            <v>ANO</v>
          </cell>
          <cell r="M7444" t="str">
            <v>Základní škola a Mateřská škola Tatce</v>
          </cell>
          <cell r="N7444" t="str">
            <v>Ke Hřišti</v>
          </cell>
          <cell r="O7444">
            <v>195</v>
          </cell>
          <cell r="Q7444">
            <v>28911</v>
          </cell>
          <cell r="R7444" t="str">
            <v>Tatce</v>
          </cell>
          <cell r="S7444">
            <v>606033526</v>
          </cell>
          <cell r="T7444" t="str">
            <v>zs.tatce@seznam.cz</v>
          </cell>
        </row>
        <row r="7445">
          <cell r="A7445">
            <v>650055128</v>
          </cell>
          <cell r="B7445">
            <v>71005773</v>
          </cell>
          <cell r="C7445" t="str">
            <v>Plzeňský kraj</v>
          </cell>
          <cell r="D7445" t="str">
            <v xml:space="preserve">Klatovy </v>
          </cell>
          <cell r="E7445" t="str">
            <v>Městský úřad Klatovy</v>
          </cell>
          <cell r="F7445" t="str">
            <v>Klatovy</v>
          </cell>
          <cell r="G7445" t="str">
            <v>obec</v>
          </cell>
          <cell r="H7445">
            <v>650055128</v>
          </cell>
          <cell r="I7445" t="str">
            <v>71005773</v>
          </cell>
          <cell r="J7445">
            <v>60</v>
          </cell>
          <cell r="K7445" t="str">
            <v>SINGCLEAN</v>
          </cell>
          <cell r="L7445" t="str">
            <v>ANO</v>
          </cell>
          <cell r="M7445" t="str">
            <v>Mateřská škola Chudenice, okres Klatovy, příspěvková organizace</v>
          </cell>
          <cell r="N7445" t="str">
            <v>U Černínského zámku</v>
          </cell>
          <cell r="O7445">
            <v>270</v>
          </cell>
          <cell r="Q7445">
            <v>33901</v>
          </cell>
          <cell r="R7445" t="str">
            <v>Chudenice</v>
          </cell>
          <cell r="S7445">
            <v>376398241</v>
          </cell>
          <cell r="T7445" t="str">
            <v>mschudenice@seznam.cz</v>
          </cell>
        </row>
        <row r="7446">
          <cell r="A7446">
            <v>650037430</v>
          </cell>
          <cell r="B7446">
            <v>71005790</v>
          </cell>
          <cell r="C7446" t="str">
            <v>Olomoucký kraj</v>
          </cell>
          <cell r="D7446" t="str">
            <v xml:space="preserve">Olomouc </v>
          </cell>
          <cell r="E7446" t="str">
            <v>Magistrát města Olomouce</v>
          </cell>
          <cell r="F7446" t="str">
            <v>Olomouc</v>
          </cell>
          <cell r="G7446" t="str">
            <v>obec</v>
          </cell>
          <cell r="H7446">
            <v>650037430</v>
          </cell>
          <cell r="I7446" t="str">
            <v>71005790</v>
          </cell>
          <cell r="J7446">
            <v>1220</v>
          </cell>
          <cell r="K7446" t="str">
            <v>SINGCLEAN</v>
          </cell>
          <cell r="L7446" t="str">
            <v>ANO</v>
          </cell>
          <cell r="M7446" t="str">
            <v>Základní škola a mateřská škola Těšetice, 783 46, příspěvková organizace</v>
          </cell>
          <cell r="O7446">
            <v>148</v>
          </cell>
          <cell r="Q7446">
            <v>78346</v>
          </cell>
          <cell r="R7446" t="str">
            <v>Těšetice</v>
          </cell>
          <cell r="S7446">
            <v>585954143</v>
          </cell>
          <cell r="T7446" t="str">
            <v>vladimira.pospisilova@zsmstesetice.cz</v>
          </cell>
        </row>
        <row r="7447">
          <cell r="A7447">
            <v>600052711</v>
          </cell>
          <cell r="B7447">
            <v>71005803</v>
          </cell>
          <cell r="C7447" t="str">
            <v>Středočeský kraj</v>
          </cell>
          <cell r="D7447" t="str">
            <v xml:space="preserve">Praha-západ </v>
          </cell>
          <cell r="E7447" t="str">
            <v>Městský úřad Černošice</v>
          </cell>
          <cell r="F7447" t="str">
            <v>Černošice</v>
          </cell>
          <cell r="G7447" t="str">
            <v>obec</v>
          </cell>
          <cell r="H7447">
            <v>600052711</v>
          </cell>
          <cell r="I7447" t="str">
            <v>71005803</v>
          </cell>
          <cell r="J7447">
            <v>440</v>
          </cell>
          <cell r="K7447" t="str">
            <v>SINGCLEAN</v>
          </cell>
          <cell r="L7447" t="str">
            <v>ANO</v>
          </cell>
          <cell r="M7447" t="str">
            <v>Mateřská škola Řevnice</v>
          </cell>
          <cell r="N7447" t="str">
            <v>Mníšecká</v>
          </cell>
          <cell r="O7447">
            <v>676</v>
          </cell>
          <cell r="Q7447">
            <v>25230</v>
          </cell>
          <cell r="R7447" t="str">
            <v>Řevnice</v>
          </cell>
          <cell r="S7447">
            <v>257720581</v>
          </cell>
        </row>
        <row r="7448">
          <cell r="A7448">
            <v>600052575</v>
          </cell>
          <cell r="B7448">
            <v>71005811</v>
          </cell>
          <cell r="C7448" t="str">
            <v>Středočeský kraj</v>
          </cell>
          <cell r="D7448" t="str">
            <v xml:space="preserve">Praha-západ </v>
          </cell>
          <cell r="E7448" t="str">
            <v>Městský úřad Černošice</v>
          </cell>
          <cell r="F7448" t="str">
            <v>Černošice</v>
          </cell>
          <cell r="G7448" t="str">
            <v>obec</v>
          </cell>
          <cell r="H7448">
            <v>600052575</v>
          </cell>
          <cell r="I7448" t="str">
            <v>71005811</v>
          </cell>
          <cell r="J7448">
            <v>80</v>
          </cell>
          <cell r="K7448" t="str">
            <v>SINGCLEAN</v>
          </cell>
          <cell r="L7448" t="str">
            <v>ANO</v>
          </cell>
          <cell r="M7448" t="str">
            <v>Mateřská škola Lety, okres Praha - západ</v>
          </cell>
          <cell r="N7448" t="str">
            <v>K Mateřské Škole</v>
          </cell>
          <cell r="O7448">
            <v>507</v>
          </cell>
          <cell r="Q7448">
            <v>25229</v>
          </cell>
          <cell r="R7448" t="str">
            <v>Lety</v>
          </cell>
          <cell r="S7448">
            <v>724267412</v>
          </cell>
          <cell r="T7448" t="str">
            <v>matskola.lety@seznam.cz</v>
          </cell>
        </row>
        <row r="7449">
          <cell r="A7449">
            <v>600046923</v>
          </cell>
          <cell r="B7449">
            <v>71005846</v>
          </cell>
          <cell r="C7449" t="str">
            <v>Středočeský kraj</v>
          </cell>
          <cell r="D7449" t="str">
            <v xml:space="preserve">Mělník </v>
          </cell>
          <cell r="E7449" t="str">
            <v>Městský úřad Mělník</v>
          </cell>
          <cell r="F7449" t="str">
            <v>Mělník</v>
          </cell>
          <cell r="G7449" t="str">
            <v>obec</v>
          </cell>
          <cell r="H7449">
            <v>600046923</v>
          </cell>
          <cell r="I7449" t="str">
            <v>71005846</v>
          </cell>
          <cell r="J7449">
            <v>140</v>
          </cell>
          <cell r="K7449" t="str">
            <v>SINGCLEAN</v>
          </cell>
          <cell r="L7449" t="str">
            <v>ANO</v>
          </cell>
          <cell r="M7449" t="str">
            <v>Mateřská škola Mšeno, příspěvková organizace</v>
          </cell>
          <cell r="N7449" t="str">
            <v>Havlíčkova</v>
          </cell>
          <cell r="O7449">
            <v>273</v>
          </cell>
          <cell r="Q7449">
            <v>27735</v>
          </cell>
          <cell r="R7449" t="str">
            <v>Mšeno</v>
          </cell>
          <cell r="S7449">
            <v>315693145</v>
          </cell>
          <cell r="T7449" t="str">
            <v>ms@mestomseno.cz</v>
          </cell>
        </row>
        <row r="7450">
          <cell r="A7450">
            <v>600109402</v>
          </cell>
          <cell r="B7450">
            <v>71005862</v>
          </cell>
          <cell r="C7450" t="str">
            <v>Jihomoravský kraj</v>
          </cell>
          <cell r="D7450" t="str">
            <v xml:space="preserve">Brno-venkov </v>
          </cell>
          <cell r="E7450" t="str">
            <v>Městský úřad Šlapanice</v>
          </cell>
          <cell r="F7450" t="str">
            <v>Šlapanice</v>
          </cell>
          <cell r="G7450" t="str">
            <v>obec</v>
          </cell>
          <cell r="H7450">
            <v>600109402</v>
          </cell>
          <cell r="I7450" t="str">
            <v>71005862</v>
          </cell>
          <cell r="J7450">
            <v>100</v>
          </cell>
          <cell r="K7450" t="str">
            <v>SINGCLEAN</v>
          </cell>
          <cell r="L7450" t="str">
            <v>ANO</v>
          </cell>
          <cell r="M7450" t="str">
            <v>Mateřská škola, Hostěnice,okr. Brno-venkov, příspěvková organizace</v>
          </cell>
          <cell r="O7450">
            <v>95</v>
          </cell>
          <cell r="Q7450">
            <v>66404</v>
          </cell>
          <cell r="R7450" t="str">
            <v>Hostěnice</v>
          </cell>
          <cell r="S7450" t="str">
            <v>702 161 076 ;702066012</v>
          </cell>
          <cell r="T7450" t="str">
            <v>ms@hostenice.cz</v>
          </cell>
        </row>
        <row r="7451">
          <cell r="A7451">
            <v>650063325</v>
          </cell>
          <cell r="B7451">
            <v>71005889</v>
          </cell>
          <cell r="C7451" t="str">
            <v>Královéhradecký kraj</v>
          </cell>
          <cell r="D7451" t="str">
            <v xml:space="preserve">Trutnov </v>
          </cell>
          <cell r="E7451" t="str">
            <v>Městský úřad Vrchlabí</v>
          </cell>
          <cell r="F7451" t="str">
            <v>Vrchlabí</v>
          </cell>
          <cell r="G7451" t="str">
            <v>obec</v>
          </cell>
          <cell r="H7451">
            <v>650063325</v>
          </cell>
          <cell r="I7451" t="str">
            <v>71005889</v>
          </cell>
          <cell r="J7451">
            <v>660</v>
          </cell>
          <cell r="K7451" t="str">
            <v>SINGCLEAN</v>
          </cell>
          <cell r="L7451" t="str">
            <v>ANO</v>
          </cell>
          <cell r="M7451" t="str">
            <v>Základní škola a mateřská škola, Vrchlabí, Horská 256</v>
          </cell>
          <cell r="N7451" t="str">
            <v>Horská</v>
          </cell>
          <cell r="O7451">
            <v>256</v>
          </cell>
          <cell r="Q7451">
            <v>54302</v>
          </cell>
          <cell r="R7451" t="str">
            <v>Vrchlabí</v>
          </cell>
          <cell r="S7451">
            <v>499422001</v>
          </cell>
          <cell r="T7451" t="str">
            <v>zshorskavrchlabi@seznam.cz</v>
          </cell>
        </row>
        <row r="7452">
          <cell r="A7452">
            <v>600049337</v>
          </cell>
          <cell r="B7452">
            <v>71005901</v>
          </cell>
          <cell r="C7452" t="str">
            <v>Středočeský kraj</v>
          </cell>
          <cell r="D7452" t="str">
            <v xml:space="preserve">Mladá Boleslav </v>
          </cell>
          <cell r="E7452" t="str">
            <v>Městský úřad Mnichovo Hradiště</v>
          </cell>
          <cell r="F7452" t="str">
            <v>Mnichovo Hradiště</v>
          </cell>
          <cell r="G7452" t="str">
            <v>obec</v>
          </cell>
          <cell r="H7452">
            <v>600049337</v>
          </cell>
          <cell r="I7452" t="str">
            <v>71005901</v>
          </cell>
          <cell r="J7452">
            <v>100</v>
          </cell>
          <cell r="K7452" t="str">
            <v>SINGCLEAN</v>
          </cell>
          <cell r="L7452" t="str">
            <v>ANO</v>
          </cell>
          <cell r="M7452" t="str">
            <v>Základní škola a Mateřská škola Loukovec okres Mladá Boleslav</v>
          </cell>
          <cell r="O7452">
            <v>90</v>
          </cell>
          <cell r="Q7452">
            <v>29411</v>
          </cell>
          <cell r="R7452" t="str">
            <v>Loukovec</v>
          </cell>
          <cell r="S7452">
            <v>326789004</v>
          </cell>
        </row>
        <row r="7453">
          <cell r="A7453">
            <v>600101746</v>
          </cell>
          <cell r="B7453">
            <v>71005919</v>
          </cell>
          <cell r="C7453" t="str">
            <v>Královéhradecký kraj</v>
          </cell>
          <cell r="D7453" t="str">
            <v xml:space="preserve">Trutnov </v>
          </cell>
          <cell r="E7453" t="str">
            <v>Městský úřad Vrchlabí</v>
          </cell>
          <cell r="F7453" t="str">
            <v>Vrchlabí</v>
          </cell>
          <cell r="G7453" t="str">
            <v>obec</v>
          </cell>
          <cell r="H7453">
            <v>600101746</v>
          </cell>
          <cell r="I7453" t="str">
            <v>71005919</v>
          </cell>
          <cell r="J7453">
            <v>120</v>
          </cell>
          <cell r="K7453" t="str">
            <v>SINGCLEAN</v>
          </cell>
          <cell r="L7453" t="str">
            <v>ANO</v>
          </cell>
          <cell r="M7453" t="str">
            <v>Mateřská škola, Vrchlabí, Komenského 1248</v>
          </cell>
          <cell r="N7453" t="str">
            <v>Komenského</v>
          </cell>
          <cell r="O7453">
            <v>1248</v>
          </cell>
          <cell r="Q7453">
            <v>54301</v>
          </cell>
          <cell r="R7453" t="str">
            <v>Vrchlabí</v>
          </cell>
          <cell r="S7453">
            <v>499421859</v>
          </cell>
          <cell r="T7453" t="str">
            <v>komenskehoms@seznam.cz</v>
          </cell>
        </row>
        <row r="7454">
          <cell r="A7454">
            <v>600049019</v>
          </cell>
          <cell r="B7454">
            <v>71005927</v>
          </cell>
          <cell r="C7454" t="str">
            <v>Středočeský kraj</v>
          </cell>
          <cell r="D7454" t="str">
            <v xml:space="preserve">Mladá Boleslav </v>
          </cell>
          <cell r="E7454" t="str">
            <v>Městský úřad Mnichovo Hradiště</v>
          </cell>
          <cell r="F7454" t="str">
            <v>Mnichovo Hradiště</v>
          </cell>
          <cell r="G7454" t="str">
            <v>obec</v>
          </cell>
          <cell r="H7454">
            <v>600049019</v>
          </cell>
          <cell r="I7454" t="str">
            <v>71005927</v>
          </cell>
          <cell r="J7454">
            <v>460</v>
          </cell>
          <cell r="K7454" t="str">
            <v>SINGCLEAN</v>
          </cell>
          <cell r="L7454" t="str">
            <v>ANO</v>
          </cell>
          <cell r="M7454" t="str">
            <v>Základní škola a Mateřská škola Žďár</v>
          </cell>
          <cell r="O7454">
            <v>102</v>
          </cell>
          <cell r="Q7454">
            <v>29412</v>
          </cell>
          <cell r="R7454" t="str">
            <v>Žďár</v>
          </cell>
          <cell r="S7454">
            <v>737987373</v>
          </cell>
          <cell r="T7454" t="str">
            <v>zszdar@c-box.cz</v>
          </cell>
        </row>
        <row r="7455">
          <cell r="A7455">
            <v>600101754</v>
          </cell>
          <cell r="B7455">
            <v>71005935</v>
          </cell>
          <cell r="C7455" t="str">
            <v>Královéhradecký kraj</v>
          </cell>
          <cell r="D7455" t="str">
            <v xml:space="preserve">Trutnov </v>
          </cell>
          <cell r="E7455" t="str">
            <v>Městský úřad Vrchlabí</v>
          </cell>
          <cell r="F7455" t="str">
            <v>Vrchlabí</v>
          </cell>
          <cell r="G7455" t="str">
            <v>obec</v>
          </cell>
          <cell r="H7455">
            <v>600101754</v>
          </cell>
          <cell r="I7455" t="str">
            <v>71005935</v>
          </cell>
          <cell r="J7455">
            <v>360</v>
          </cell>
          <cell r="K7455" t="str">
            <v>SINGCLEAN</v>
          </cell>
          <cell r="L7455" t="str">
            <v>ANO</v>
          </cell>
          <cell r="M7455" t="str">
            <v>Mateřská škola, Vrchlabí, Letná 1249</v>
          </cell>
          <cell r="N7455" t="str">
            <v>Letná</v>
          </cell>
          <cell r="O7455">
            <v>1249</v>
          </cell>
          <cell r="Q7455">
            <v>54301</v>
          </cell>
          <cell r="R7455" t="str">
            <v>Vrchlabí</v>
          </cell>
          <cell r="S7455">
            <v>499421986</v>
          </cell>
          <cell r="T7455" t="str">
            <v>ms.letna@tiscali.cz</v>
          </cell>
        </row>
        <row r="7456">
          <cell r="A7456">
            <v>600109305</v>
          </cell>
          <cell r="B7456">
            <v>71005943</v>
          </cell>
          <cell r="C7456" t="str">
            <v>Jihomoravský kraj</v>
          </cell>
          <cell r="D7456" t="str">
            <v xml:space="preserve">Brno-venkov </v>
          </cell>
          <cell r="E7456" t="str">
            <v>Městský úřad Rosice</v>
          </cell>
          <cell r="F7456" t="str">
            <v>Rosice</v>
          </cell>
          <cell r="G7456" t="str">
            <v>obec</v>
          </cell>
          <cell r="H7456">
            <v>600109305</v>
          </cell>
          <cell r="I7456" t="str">
            <v>71005943</v>
          </cell>
          <cell r="J7456">
            <v>80</v>
          </cell>
          <cell r="K7456" t="str">
            <v>SINGCLEAN</v>
          </cell>
          <cell r="L7456" t="str">
            <v>ANO</v>
          </cell>
          <cell r="M7456" t="str">
            <v>Mateřská škola Rudka, okres Brno-venkov, příspěvková organizace</v>
          </cell>
          <cell r="O7456">
            <v>120</v>
          </cell>
          <cell r="Q7456">
            <v>66483</v>
          </cell>
          <cell r="R7456" t="str">
            <v>Rudka</v>
          </cell>
          <cell r="S7456">
            <v>546441173</v>
          </cell>
          <cell r="T7456" t="str">
            <v>msrudka@tiscali.cz</v>
          </cell>
        </row>
        <row r="7457">
          <cell r="A7457">
            <v>600101614</v>
          </cell>
          <cell r="B7457">
            <v>71005951</v>
          </cell>
          <cell r="C7457" t="str">
            <v>Královéhradecký kraj</v>
          </cell>
          <cell r="D7457" t="str">
            <v xml:space="preserve">Trutnov </v>
          </cell>
          <cell r="E7457" t="str">
            <v>Městský úřad Vrchlabí</v>
          </cell>
          <cell r="F7457" t="str">
            <v>Vrchlabí</v>
          </cell>
          <cell r="G7457" t="str">
            <v>obec</v>
          </cell>
          <cell r="H7457">
            <v>600101614</v>
          </cell>
          <cell r="I7457" t="str">
            <v>71005951</v>
          </cell>
          <cell r="J7457">
            <v>180</v>
          </cell>
          <cell r="K7457" t="str">
            <v>SINGCLEAN</v>
          </cell>
          <cell r="L7457" t="str">
            <v>ANO</v>
          </cell>
          <cell r="M7457" t="str">
            <v>Mateřská škola, Vrchlabí, Labská 338</v>
          </cell>
          <cell r="N7457" t="str">
            <v>Labská</v>
          </cell>
          <cell r="O7457">
            <v>338</v>
          </cell>
          <cell r="Q7457">
            <v>54301</v>
          </cell>
          <cell r="R7457" t="str">
            <v>Vrchlabí</v>
          </cell>
          <cell r="S7457">
            <v>499421637</v>
          </cell>
          <cell r="T7457" t="str">
            <v>msvrchlabi.labska@seznam.cz</v>
          </cell>
        </row>
        <row r="7458">
          <cell r="A7458">
            <v>600101835</v>
          </cell>
          <cell r="B7458">
            <v>71005978</v>
          </cell>
          <cell r="C7458" t="str">
            <v>Královéhradecký kraj</v>
          </cell>
          <cell r="D7458" t="str">
            <v xml:space="preserve">Trutnov </v>
          </cell>
          <cell r="E7458" t="str">
            <v>Městský úřad Vrchlabí</v>
          </cell>
          <cell r="F7458" t="str">
            <v>Vrchlabí</v>
          </cell>
          <cell r="G7458" t="str">
            <v>obec</v>
          </cell>
          <cell r="H7458">
            <v>600101835</v>
          </cell>
          <cell r="I7458" t="str">
            <v>71005978</v>
          </cell>
          <cell r="J7458">
            <v>80</v>
          </cell>
          <cell r="K7458" t="str">
            <v>SINGCLEAN</v>
          </cell>
          <cell r="L7458" t="str">
            <v>ANO</v>
          </cell>
          <cell r="M7458" t="str">
            <v>Mateřská škola, Vrchlabí, Jiráskova 926</v>
          </cell>
          <cell r="N7458" t="str">
            <v>Al. Jiráska</v>
          </cell>
          <cell r="O7458">
            <v>926</v>
          </cell>
          <cell r="Q7458">
            <v>54301</v>
          </cell>
          <cell r="R7458" t="str">
            <v>Vrchlabí</v>
          </cell>
          <cell r="S7458">
            <v>499422965</v>
          </cell>
          <cell r="T7458" t="str">
            <v>msjiraskova.vrchlabi@seznam.cz</v>
          </cell>
        </row>
        <row r="7459">
          <cell r="A7459">
            <v>600062236</v>
          </cell>
          <cell r="B7459">
            <v>71005994</v>
          </cell>
          <cell r="C7459" t="str">
            <v>Jihočeský kraj</v>
          </cell>
          <cell r="D7459" t="str">
            <v xml:space="preserve">Písek </v>
          </cell>
          <cell r="E7459" t="str">
            <v>Městský úřad Písek</v>
          </cell>
          <cell r="F7459" t="str">
            <v>Písek</v>
          </cell>
          <cell r="G7459" t="str">
            <v>obec</v>
          </cell>
          <cell r="H7459">
            <v>600062236</v>
          </cell>
          <cell r="I7459" t="str">
            <v>71005994</v>
          </cell>
          <cell r="J7459">
            <v>60</v>
          </cell>
          <cell r="K7459" t="str">
            <v>SINGCLEAN</v>
          </cell>
          <cell r="L7459" t="str">
            <v>ANO</v>
          </cell>
          <cell r="M7459" t="str">
            <v>Mateřská škola Dobev, okres Písek</v>
          </cell>
          <cell r="O7459">
            <v>58</v>
          </cell>
          <cell r="Q7459">
            <v>39701</v>
          </cell>
          <cell r="R7459" t="str">
            <v>Dobev</v>
          </cell>
          <cell r="S7459">
            <v>382262109</v>
          </cell>
        </row>
        <row r="7460">
          <cell r="A7460">
            <v>600125262</v>
          </cell>
          <cell r="B7460">
            <v>71006001</v>
          </cell>
          <cell r="C7460" t="str">
            <v>Jihomoravský kraj</v>
          </cell>
          <cell r="D7460" t="str">
            <v xml:space="preserve">Vyškov </v>
          </cell>
          <cell r="E7460" t="str">
            <v>Městský úřad Vyškov</v>
          </cell>
          <cell r="F7460" t="str">
            <v>Vyškov</v>
          </cell>
          <cell r="G7460" t="str">
            <v>obec</v>
          </cell>
          <cell r="H7460">
            <v>600125262</v>
          </cell>
          <cell r="I7460" t="str">
            <v>71006001</v>
          </cell>
          <cell r="J7460">
            <v>260</v>
          </cell>
          <cell r="K7460" t="str">
            <v>SINGCLEAN</v>
          </cell>
          <cell r="L7460" t="str">
            <v>ANO</v>
          </cell>
          <cell r="M7460" t="str">
            <v>Mateřská škola Drnovice, okres Vyškov, příspěvková organizace</v>
          </cell>
          <cell r="O7460">
            <v>201</v>
          </cell>
          <cell r="Q7460">
            <v>68304</v>
          </cell>
          <cell r="R7460" t="str">
            <v>Drnovice</v>
          </cell>
          <cell r="S7460">
            <v>517353381</v>
          </cell>
          <cell r="T7460" t="str">
            <v>ms.drnovice@volny.cz</v>
          </cell>
        </row>
        <row r="7461">
          <cell r="A7461">
            <v>600062899</v>
          </cell>
          <cell r="B7461">
            <v>71006028</v>
          </cell>
          <cell r="C7461" t="str">
            <v>Jihočeský kraj</v>
          </cell>
          <cell r="D7461" t="str">
            <v xml:space="preserve">Prachatice </v>
          </cell>
          <cell r="E7461" t="str">
            <v>Městský úřad Prachatice</v>
          </cell>
          <cell r="F7461" t="str">
            <v>Prachatice</v>
          </cell>
          <cell r="G7461" t="str">
            <v>obec</v>
          </cell>
          <cell r="H7461">
            <v>600062899</v>
          </cell>
          <cell r="I7461" t="str">
            <v>71006028</v>
          </cell>
          <cell r="J7461">
            <v>60</v>
          </cell>
          <cell r="K7461" t="str">
            <v>SINGCLEAN</v>
          </cell>
          <cell r="L7461" t="str">
            <v>ANO</v>
          </cell>
          <cell r="M7461" t="str">
            <v>Mateřská škola Nebahovy, okres Prachatice</v>
          </cell>
          <cell r="O7461">
            <v>38</v>
          </cell>
          <cell r="Q7461">
            <v>38401</v>
          </cell>
          <cell r="R7461" t="str">
            <v>Nebahovy</v>
          </cell>
          <cell r="S7461">
            <v>606784399</v>
          </cell>
          <cell r="T7461" t="str">
            <v>ms.nebahovy@email.cz</v>
          </cell>
        </row>
        <row r="7462">
          <cell r="A7462">
            <v>600088383</v>
          </cell>
          <cell r="B7462">
            <v>71006036</v>
          </cell>
          <cell r="C7462" t="str">
            <v>Královéhradecký kraj</v>
          </cell>
          <cell r="D7462" t="str">
            <v xml:space="preserve">Hradec Králové </v>
          </cell>
          <cell r="E7462" t="str">
            <v>Magistrát města Hradce Králové</v>
          </cell>
          <cell r="F7462" t="str">
            <v>Hradec Králové</v>
          </cell>
          <cell r="G7462" t="str">
            <v>obec</v>
          </cell>
          <cell r="H7462">
            <v>600088383</v>
          </cell>
          <cell r="I7462" t="str">
            <v>71006036</v>
          </cell>
          <cell r="J7462">
            <v>100</v>
          </cell>
          <cell r="K7462" t="str">
            <v>SINGCLEAN</v>
          </cell>
          <cell r="L7462" t="str">
            <v>ANO</v>
          </cell>
          <cell r="M7462" t="str">
            <v>Mateřská škola, Převýšov</v>
          </cell>
          <cell r="O7462">
            <v>67</v>
          </cell>
          <cell r="Q7462">
            <v>50351</v>
          </cell>
          <cell r="R7462" t="str">
            <v>Převýšov</v>
          </cell>
          <cell r="S7462">
            <v>495486033</v>
          </cell>
          <cell r="T7462" t="str">
            <v>msprevysov@seznam.cz</v>
          </cell>
        </row>
        <row r="7463">
          <cell r="A7463">
            <v>663000408</v>
          </cell>
          <cell r="B7463">
            <v>71006044</v>
          </cell>
          <cell r="C7463" t="str">
            <v>Jihočeský kraj</v>
          </cell>
          <cell r="D7463" t="str">
            <v xml:space="preserve">Jindřichův Hradec </v>
          </cell>
          <cell r="E7463" t="str">
            <v>Městský úřad Dačice</v>
          </cell>
          <cell r="F7463" t="str">
            <v>Dačice</v>
          </cell>
          <cell r="G7463" t="str">
            <v>obec</v>
          </cell>
          <cell r="H7463">
            <v>663000408</v>
          </cell>
          <cell r="I7463" t="str">
            <v>71006044</v>
          </cell>
          <cell r="J7463">
            <v>700</v>
          </cell>
          <cell r="K7463" t="str">
            <v>SINGCLEAN</v>
          </cell>
          <cell r="L7463" t="str">
            <v>ANO</v>
          </cell>
          <cell r="M7463" t="str">
            <v>Mateřská škola Dačice</v>
          </cell>
          <cell r="N7463" t="str">
            <v>Bratrská</v>
          </cell>
          <cell r="O7463">
            <v>177</v>
          </cell>
          <cell r="Q7463">
            <v>38001</v>
          </cell>
          <cell r="R7463" t="str">
            <v>Dačice</v>
          </cell>
          <cell r="S7463">
            <v>384422836</v>
          </cell>
          <cell r="T7463" t="str">
            <v>reditelka@msdacice.cz</v>
          </cell>
        </row>
        <row r="7464">
          <cell r="A7464">
            <v>650053672</v>
          </cell>
          <cell r="B7464">
            <v>71006079</v>
          </cell>
          <cell r="C7464" t="str">
            <v>Pardubický kraj</v>
          </cell>
          <cell r="D7464" t="str">
            <v xml:space="preserve">Svitavy </v>
          </cell>
          <cell r="E7464" t="str">
            <v>Městský úřad Litomyšl</v>
          </cell>
          <cell r="F7464" t="str">
            <v>Litomyšl</v>
          </cell>
          <cell r="G7464" t="str">
            <v>obec</v>
          </cell>
          <cell r="H7464">
            <v>650053672</v>
          </cell>
          <cell r="I7464" t="str">
            <v>71006079</v>
          </cell>
          <cell r="J7464">
            <v>420</v>
          </cell>
          <cell r="K7464" t="str">
            <v>SINGCLEAN</v>
          </cell>
          <cell r="L7464" t="str">
            <v>ANO</v>
          </cell>
          <cell r="M7464" t="str">
            <v>Základní škola Lubná - Sebranice a Mateřská škola Lubná</v>
          </cell>
          <cell r="O7464">
            <v>34</v>
          </cell>
          <cell r="Q7464">
            <v>56963</v>
          </cell>
          <cell r="R7464" t="str">
            <v>Lubná</v>
          </cell>
          <cell r="S7464">
            <v>461745184</v>
          </cell>
        </row>
        <row r="7465">
          <cell r="A7465">
            <v>600088669</v>
          </cell>
          <cell r="B7465">
            <v>71006087</v>
          </cell>
          <cell r="C7465" t="str">
            <v>Královéhradecký kraj</v>
          </cell>
          <cell r="D7465" t="str">
            <v xml:space="preserve">Hradec Králové </v>
          </cell>
          <cell r="E7465" t="str">
            <v>Magistrát města Hradce Králové</v>
          </cell>
          <cell r="F7465" t="str">
            <v>Hradec Králové</v>
          </cell>
          <cell r="G7465" t="str">
            <v>obec</v>
          </cell>
          <cell r="H7465">
            <v>600088669</v>
          </cell>
          <cell r="I7465" t="str">
            <v>71006087</v>
          </cell>
          <cell r="J7465">
            <v>200</v>
          </cell>
          <cell r="K7465" t="str">
            <v>SINGCLEAN</v>
          </cell>
          <cell r="L7465" t="str">
            <v>ANO</v>
          </cell>
          <cell r="M7465" t="str">
            <v>Základní škola, Dohalice, okres Hradec Králové</v>
          </cell>
          <cell r="O7465">
            <v>30</v>
          </cell>
          <cell r="Q7465">
            <v>50313</v>
          </cell>
          <cell r="R7465" t="str">
            <v>Dohalice</v>
          </cell>
          <cell r="S7465">
            <v>731267631</v>
          </cell>
          <cell r="T7465" t="str">
            <v>zs.dohalice@seznam.cz</v>
          </cell>
        </row>
        <row r="7466">
          <cell r="A7466">
            <v>600061663</v>
          </cell>
          <cell r="B7466">
            <v>71006095</v>
          </cell>
          <cell r="C7466" t="str">
            <v>Jihočeský kraj</v>
          </cell>
          <cell r="D7466" t="str">
            <v xml:space="preserve">Písek </v>
          </cell>
          <cell r="E7466" t="str">
            <v>Městský úřad Milevsko</v>
          </cell>
          <cell r="F7466" t="str">
            <v>Milevsko</v>
          </cell>
          <cell r="G7466" t="str">
            <v>obec</v>
          </cell>
          <cell r="H7466">
            <v>600061663</v>
          </cell>
          <cell r="I7466" t="str">
            <v>71006095</v>
          </cell>
          <cell r="J7466">
            <v>60</v>
          </cell>
          <cell r="K7466" t="str">
            <v>SINGCLEAN</v>
          </cell>
          <cell r="L7466" t="str">
            <v>ANO</v>
          </cell>
          <cell r="M7466" t="str">
            <v>Mateřská škola Kostelec nad Vltavou</v>
          </cell>
          <cell r="O7466">
            <v>21</v>
          </cell>
          <cell r="Q7466">
            <v>39901</v>
          </cell>
          <cell r="R7466" t="str">
            <v>Kostelec nad Vltavou</v>
          </cell>
          <cell r="S7466">
            <v>382593197</v>
          </cell>
          <cell r="T7466" t="str">
            <v>m.skolka@atlas.cz</v>
          </cell>
        </row>
        <row r="7467">
          <cell r="A7467">
            <v>600100456</v>
          </cell>
          <cell r="B7467">
            <v>71006125</v>
          </cell>
          <cell r="C7467" t="str">
            <v>Pardubický kraj</v>
          </cell>
          <cell r="D7467" t="str">
            <v xml:space="preserve">Svitavy </v>
          </cell>
          <cell r="E7467" t="str">
            <v>Městský úřad Polička</v>
          </cell>
          <cell r="F7467" t="str">
            <v>Polička</v>
          </cell>
          <cell r="G7467" t="str">
            <v>obec</v>
          </cell>
          <cell r="H7467">
            <v>600100456</v>
          </cell>
          <cell r="I7467" t="str">
            <v>71006125</v>
          </cell>
          <cell r="J7467">
            <v>260</v>
          </cell>
          <cell r="K7467" t="str">
            <v>SINGCLEAN</v>
          </cell>
          <cell r="L7467" t="str">
            <v>ANO</v>
          </cell>
          <cell r="M7467" t="str">
            <v>Základní škola a mateřská škola Telecí</v>
          </cell>
          <cell r="O7467">
            <v>178</v>
          </cell>
          <cell r="Q7467">
            <v>56994</v>
          </cell>
          <cell r="R7467" t="str">
            <v>Telecí</v>
          </cell>
          <cell r="S7467">
            <v>736751655</v>
          </cell>
          <cell r="T7467" t="str">
            <v>skola@zsteleci.cz</v>
          </cell>
        </row>
        <row r="7468">
          <cell r="A7468">
            <v>600149986</v>
          </cell>
          <cell r="B7468">
            <v>71006150</v>
          </cell>
          <cell r="C7468" t="str">
            <v>Zlínský kraj</v>
          </cell>
          <cell r="D7468" t="str">
            <v xml:space="preserve">Vsetín </v>
          </cell>
          <cell r="E7468" t="str">
            <v>Městský úřad Rožnov pod Radhoštěm</v>
          </cell>
          <cell r="F7468" t="str">
            <v>Rožnov pod Radhoštěm</v>
          </cell>
          <cell r="G7468" t="str">
            <v>obec</v>
          </cell>
          <cell r="H7468">
            <v>600149986</v>
          </cell>
          <cell r="I7468" t="str">
            <v>71006150</v>
          </cell>
          <cell r="J7468">
            <v>200</v>
          </cell>
          <cell r="K7468" t="str">
            <v>SINGCLEAN</v>
          </cell>
          <cell r="L7468" t="str">
            <v>ANO</v>
          </cell>
          <cell r="M7468" t="str">
            <v>Základní škola a Mateřská škola Vigantice, okres Vsetín, příspěvková organizace</v>
          </cell>
          <cell r="O7468">
            <v>88</v>
          </cell>
          <cell r="Q7468">
            <v>75661</v>
          </cell>
          <cell r="R7468" t="str">
            <v>Vigantice</v>
          </cell>
          <cell r="S7468">
            <v>571655032</v>
          </cell>
          <cell r="T7468" t="str">
            <v>zsvigantice@centrum.cz</v>
          </cell>
        </row>
        <row r="7469">
          <cell r="A7469">
            <v>650054245</v>
          </cell>
          <cell r="B7469">
            <v>71006176</v>
          </cell>
          <cell r="C7469" t="str">
            <v>Královéhradecký kraj</v>
          </cell>
          <cell r="D7469" t="str">
            <v xml:space="preserve">Hradec Králové </v>
          </cell>
          <cell r="E7469" t="str">
            <v>Městský úřad Nový Bydžov</v>
          </cell>
          <cell r="F7469" t="str">
            <v>Nový Bydžov</v>
          </cell>
          <cell r="G7469" t="str">
            <v>obec</v>
          </cell>
          <cell r="H7469">
            <v>650054245</v>
          </cell>
          <cell r="I7469" t="str">
            <v>71006176</v>
          </cell>
          <cell r="J7469">
            <v>140</v>
          </cell>
          <cell r="K7469" t="str">
            <v>SINGCLEAN</v>
          </cell>
          <cell r="L7469" t="str">
            <v>ANO</v>
          </cell>
          <cell r="M7469" t="str">
            <v>Základní škola a Mateřská škola, Měník, okres Hradec Králové</v>
          </cell>
          <cell r="O7469">
            <v>16</v>
          </cell>
          <cell r="Q7469">
            <v>50364</v>
          </cell>
          <cell r="R7469" t="str">
            <v>Měník</v>
          </cell>
          <cell r="S7469">
            <v>495493904</v>
          </cell>
          <cell r="T7469" t="str">
            <v>m.ricanova@seznam.cz</v>
          </cell>
        </row>
        <row r="7470">
          <cell r="A7470">
            <v>600060217</v>
          </cell>
          <cell r="B7470">
            <v>71006214</v>
          </cell>
          <cell r="C7470" t="str">
            <v>Jihočeský kraj</v>
          </cell>
          <cell r="D7470" t="str">
            <v xml:space="preserve">Jindřichův Hradec </v>
          </cell>
          <cell r="E7470" t="str">
            <v>Městský úřad Třeboň</v>
          </cell>
          <cell r="F7470" t="str">
            <v>Třeboň</v>
          </cell>
          <cell r="G7470" t="str">
            <v>obec</v>
          </cell>
          <cell r="H7470">
            <v>600060217</v>
          </cell>
          <cell r="I7470" t="str">
            <v>71006214</v>
          </cell>
          <cell r="J7470">
            <v>180</v>
          </cell>
          <cell r="K7470" t="str">
            <v>SINGCLEAN</v>
          </cell>
          <cell r="L7470" t="str">
            <v>ANO</v>
          </cell>
          <cell r="M7470" t="str">
            <v>Základní škola a Mateřská škola Lužnice p. o.</v>
          </cell>
          <cell r="O7470">
            <v>109</v>
          </cell>
          <cell r="Q7470">
            <v>37901</v>
          </cell>
          <cell r="R7470" t="str">
            <v>Lužnice</v>
          </cell>
          <cell r="S7470">
            <v>380120856</v>
          </cell>
          <cell r="T7470" t="str">
            <v>zsluznice@seznam.cz</v>
          </cell>
        </row>
        <row r="7471">
          <cell r="A7471">
            <v>600089983</v>
          </cell>
          <cell r="B7471">
            <v>71006249</v>
          </cell>
          <cell r="C7471" t="str">
            <v>Pardubický kraj</v>
          </cell>
          <cell r="D7471" t="str">
            <v xml:space="preserve">Chrudim </v>
          </cell>
          <cell r="E7471" t="str">
            <v>Městský úřad Hlinsko</v>
          </cell>
          <cell r="F7471" t="str">
            <v>Hlinsko</v>
          </cell>
          <cell r="G7471" t="str">
            <v>obec</v>
          </cell>
          <cell r="H7471">
            <v>600089983</v>
          </cell>
          <cell r="I7471" t="str">
            <v>71006249</v>
          </cell>
          <cell r="J7471">
            <v>100</v>
          </cell>
          <cell r="K7471" t="str">
            <v>SINGCLEAN</v>
          </cell>
          <cell r="L7471" t="str">
            <v>ANO</v>
          </cell>
          <cell r="M7471" t="str">
            <v>Mateřská škola, Trhová Kamenice, okres Chrudim</v>
          </cell>
          <cell r="N7471" t="str">
            <v>U sklárny</v>
          </cell>
          <cell r="O7471">
            <v>129</v>
          </cell>
          <cell r="Q7471">
            <v>53952</v>
          </cell>
          <cell r="R7471" t="str">
            <v>Trhová Kamenice</v>
          </cell>
          <cell r="S7471">
            <v>469333163</v>
          </cell>
          <cell r="T7471" t="str">
            <v>makovska.ivana@tiscali.cz</v>
          </cell>
        </row>
        <row r="7472">
          <cell r="A7472">
            <v>650053109</v>
          </cell>
          <cell r="B7472">
            <v>71006257</v>
          </cell>
          <cell r="C7472" t="str">
            <v>Pardubický kraj</v>
          </cell>
          <cell r="D7472" t="str">
            <v xml:space="preserve">Chrudim </v>
          </cell>
          <cell r="E7472" t="str">
            <v>Městský úřad Hlinsko</v>
          </cell>
          <cell r="F7472" t="str">
            <v>Hlinsko</v>
          </cell>
          <cell r="G7472" t="str">
            <v>obec</v>
          </cell>
          <cell r="H7472">
            <v>650053109</v>
          </cell>
          <cell r="I7472" t="str">
            <v>71006257</v>
          </cell>
          <cell r="J7472">
            <v>420</v>
          </cell>
          <cell r="K7472" t="str">
            <v>SINGCLEAN</v>
          </cell>
          <cell r="L7472" t="str">
            <v>ANO</v>
          </cell>
          <cell r="M7472" t="str">
            <v>Základní škola, Trhová Kamenice, okres Chrudim</v>
          </cell>
          <cell r="N7472" t="str">
            <v>Raisovo náměstí</v>
          </cell>
          <cell r="O7472">
            <v>2</v>
          </cell>
          <cell r="Q7472">
            <v>53952</v>
          </cell>
          <cell r="R7472" t="str">
            <v>Trhová Kamenice</v>
          </cell>
          <cell r="S7472">
            <v>773450111</v>
          </cell>
          <cell r="T7472" t="str">
            <v>zs.trhovakamenice@seznam.cz</v>
          </cell>
        </row>
        <row r="7473">
          <cell r="A7473">
            <v>650041836</v>
          </cell>
          <cell r="B7473">
            <v>71006265</v>
          </cell>
          <cell r="C7473" t="str">
            <v>Jihočeský kraj</v>
          </cell>
          <cell r="D7473" t="str">
            <v xml:space="preserve">Strakonice </v>
          </cell>
          <cell r="E7473" t="str">
            <v>Městský úřad Blatná</v>
          </cell>
          <cell r="F7473" t="str">
            <v>Blatná</v>
          </cell>
          <cell r="G7473" t="str">
            <v>obec</v>
          </cell>
          <cell r="H7473">
            <v>650041836</v>
          </cell>
          <cell r="I7473" t="str">
            <v>71006265</v>
          </cell>
          <cell r="J7473">
            <v>200</v>
          </cell>
          <cell r="K7473" t="str">
            <v>SINGCLEAN</v>
          </cell>
          <cell r="L7473" t="str">
            <v>ANO</v>
          </cell>
          <cell r="M7473" t="str">
            <v>Základní škola a Mateřská škola Lnáře</v>
          </cell>
          <cell r="O7473">
            <v>158</v>
          </cell>
          <cell r="Q7473">
            <v>38742</v>
          </cell>
          <cell r="R7473" t="str">
            <v>Lnáře</v>
          </cell>
          <cell r="S7473">
            <v>383495292</v>
          </cell>
          <cell r="T7473" t="str">
            <v>zslnare@blatna.net</v>
          </cell>
        </row>
        <row r="7474">
          <cell r="A7474">
            <v>650052650</v>
          </cell>
          <cell r="B7474">
            <v>71006281</v>
          </cell>
          <cell r="C7474" t="str">
            <v>Pardubický kraj</v>
          </cell>
          <cell r="D7474" t="str">
            <v xml:space="preserve">Ústí nad Orlicí </v>
          </cell>
          <cell r="E7474" t="str">
            <v>Městský úřad Žamberk</v>
          </cell>
          <cell r="F7474" t="str">
            <v>Žamberk</v>
          </cell>
          <cell r="G7474" t="str">
            <v>obec</v>
          </cell>
          <cell r="H7474">
            <v>650052650</v>
          </cell>
          <cell r="I7474" t="str">
            <v>71006281</v>
          </cell>
          <cell r="J7474">
            <v>220</v>
          </cell>
          <cell r="K7474" t="str">
            <v>SINGCLEAN</v>
          </cell>
          <cell r="L7474" t="str">
            <v>ANO</v>
          </cell>
          <cell r="M7474" t="str">
            <v>Základní škola a Mateřská škola Líšnice, okres Ústí nad Orlicí</v>
          </cell>
          <cell r="O7474">
            <v>248</v>
          </cell>
          <cell r="Q7474">
            <v>56184</v>
          </cell>
          <cell r="R7474" t="str">
            <v>Líšnice</v>
          </cell>
          <cell r="S7474">
            <v>465612360</v>
          </cell>
          <cell r="T7474" t="str">
            <v>zslisnice@seznam.cz</v>
          </cell>
        </row>
        <row r="7475">
          <cell r="A7475">
            <v>600104559</v>
          </cell>
          <cell r="B7475">
            <v>71006290</v>
          </cell>
          <cell r="C7475" t="str">
            <v>Pardubický kraj</v>
          </cell>
          <cell r="D7475" t="str">
            <v xml:space="preserve">Ústí nad Orlicí </v>
          </cell>
          <cell r="E7475" t="str">
            <v>Městský úřad Vysoké Mýto</v>
          </cell>
          <cell r="F7475" t="str">
            <v>Vysoké Mýto</v>
          </cell>
          <cell r="G7475" t="str">
            <v>obec</v>
          </cell>
          <cell r="H7475">
            <v>600104559</v>
          </cell>
          <cell r="I7475" t="str">
            <v>71006290</v>
          </cell>
          <cell r="J7475">
            <v>160</v>
          </cell>
          <cell r="K7475" t="str">
            <v>SINGCLEAN</v>
          </cell>
          <cell r="L7475" t="str">
            <v>ANO</v>
          </cell>
          <cell r="M7475" t="str">
            <v>Základní škola a Mateřská škola Tisová, okres Ústí nad Orlicí</v>
          </cell>
          <cell r="O7475">
            <v>87</v>
          </cell>
          <cell r="Q7475">
            <v>56601</v>
          </cell>
          <cell r="R7475" t="str">
            <v>Tisová</v>
          </cell>
          <cell r="S7475">
            <v>465424027</v>
          </cell>
          <cell r="T7475" t="str">
            <v>zstisova@retis.cz</v>
          </cell>
        </row>
        <row r="7476">
          <cell r="A7476">
            <v>600103650</v>
          </cell>
          <cell r="B7476">
            <v>71006303</v>
          </cell>
          <cell r="C7476" t="str">
            <v>Pardubický kraj</v>
          </cell>
          <cell r="D7476" t="str">
            <v xml:space="preserve">Ústí nad Orlicí </v>
          </cell>
          <cell r="E7476" t="str">
            <v>Městský úřad Žamberk</v>
          </cell>
          <cell r="F7476" t="str">
            <v>Žamberk</v>
          </cell>
          <cell r="G7476" t="str">
            <v>obec</v>
          </cell>
          <cell r="H7476">
            <v>600103650</v>
          </cell>
          <cell r="I7476" t="str">
            <v>71006303</v>
          </cell>
          <cell r="J7476">
            <v>60</v>
          </cell>
          <cell r="K7476" t="str">
            <v>SINGCLEAN</v>
          </cell>
          <cell r="L7476" t="str">
            <v>ANO</v>
          </cell>
          <cell r="M7476" t="str">
            <v>Mateřská škola Helvíkovice, okres Ústí nad Orlicí</v>
          </cell>
          <cell r="O7476">
            <v>165</v>
          </cell>
          <cell r="Q7476">
            <v>56401</v>
          </cell>
          <cell r="R7476" t="str">
            <v>Helvíkovice</v>
          </cell>
          <cell r="S7476">
            <v>465614147</v>
          </cell>
          <cell r="T7476" t="str">
            <v>skolka.helvikovice@orlicko.cz</v>
          </cell>
        </row>
        <row r="7477">
          <cell r="A7477">
            <v>600105202</v>
          </cell>
          <cell r="B7477">
            <v>71006362</v>
          </cell>
          <cell r="C7477" t="str">
            <v>Jihomoravský kraj</v>
          </cell>
          <cell r="D7477" t="str">
            <v xml:space="preserve">Blansko </v>
          </cell>
          <cell r="E7477" t="str">
            <v>Městský úřad Blansko</v>
          </cell>
          <cell r="F7477" t="str">
            <v>Blansko</v>
          </cell>
          <cell r="G7477" t="str">
            <v>obec</v>
          </cell>
          <cell r="H7477">
            <v>600105202</v>
          </cell>
          <cell r="I7477" t="str">
            <v>71006362</v>
          </cell>
          <cell r="J7477">
            <v>240</v>
          </cell>
          <cell r="K7477" t="str">
            <v>SINGCLEAN</v>
          </cell>
          <cell r="L7477" t="str">
            <v>ANO</v>
          </cell>
          <cell r="M7477" t="str">
            <v>Mateřská škola Blansko, Divišova 2a, příspěvková organizace</v>
          </cell>
          <cell r="N7477" t="str">
            <v>Divišova</v>
          </cell>
          <cell r="O7477">
            <v>1809</v>
          </cell>
          <cell r="P7477" t="str">
            <v>2a</v>
          </cell>
          <cell r="Q7477">
            <v>67801</v>
          </cell>
          <cell r="R7477" t="str">
            <v>Blansko</v>
          </cell>
          <cell r="S7477">
            <v>516414083</v>
          </cell>
          <cell r="T7477" t="str">
            <v>msdivisova@seznam.cz</v>
          </cell>
        </row>
        <row r="7478">
          <cell r="A7478">
            <v>600088090</v>
          </cell>
          <cell r="B7478">
            <v>71006401</v>
          </cell>
          <cell r="C7478" t="str">
            <v>Královéhradecký kraj</v>
          </cell>
          <cell r="D7478" t="str">
            <v xml:space="preserve">Hradec Králové </v>
          </cell>
          <cell r="E7478" t="str">
            <v>Magistrát města Hradce Králové</v>
          </cell>
          <cell r="F7478" t="str">
            <v>Hradec Králové</v>
          </cell>
          <cell r="G7478" t="str">
            <v>obec</v>
          </cell>
          <cell r="H7478">
            <v>600088090</v>
          </cell>
          <cell r="I7478" t="str">
            <v>71006401</v>
          </cell>
          <cell r="J7478">
            <v>40</v>
          </cell>
          <cell r="K7478" t="str">
            <v>SINGCLEAN</v>
          </cell>
          <cell r="L7478" t="str">
            <v>ANO</v>
          </cell>
          <cell r="M7478" t="str">
            <v>Mateřská škola, Roudnice</v>
          </cell>
          <cell r="O7478">
            <v>100</v>
          </cell>
          <cell r="Q7478">
            <v>50327</v>
          </cell>
          <cell r="R7478" t="str">
            <v>Roudnice</v>
          </cell>
          <cell r="S7478">
            <v>735123435</v>
          </cell>
          <cell r="T7478" t="str">
            <v>msroudnice@seznam.cz</v>
          </cell>
        </row>
        <row r="7479">
          <cell r="A7479">
            <v>600105717</v>
          </cell>
          <cell r="B7479">
            <v>71006419</v>
          </cell>
          <cell r="C7479" t="str">
            <v>Jihomoravský kraj</v>
          </cell>
          <cell r="D7479" t="str">
            <v xml:space="preserve">Blansko </v>
          </cell>
          <cell r="E7479" t="str">
            <v>Městský úřad Blansko</v>
          </cell>
          <cell r="F7479" t="str">
            <v>Blansko</v>
          </cell>
          <cell r="G7479" t="str">
            <v>obec</v>
          </cell>
          <cell r="H7479">
            <v>600105717</v>
          </cell>
          <cell r="I7479" t="str">
            <v>71006419</v>
          </cell>
          <cell r="J7479">
            <v>60</v>
          </cell>
          <cell r="K7479" t="str">
            <v>SINGCLEAN</v>
          </cell>
          <cell r="L7479" t="str">
            <v>ANO</v>
          </cell>
          <cell r="M7479" t="str">
            <v>Mateřská škola Blansko, Těchov 124, příspěvková organizace</v>
          </cell>
          <cell r="O7479">
            <v>124</v>
          </cell>
          <cell r="Q7479">
            <v>67801</v>
          </cell>
          <cell r="R7479" t="str">
            <v>Blansko</v>
          </cell>
          <cell r="S7479">
            <v>516412335</v>
          </cell>
          <cell r="T7479" t="str">
            <v>ms_techov@blansko.cz</v>
          </cell>
        </row>
        <row r="7480">
          <cell r="A7480">
            <v>600105679</v>
          </cell>
          <cell r="B7480">
            <v>71006427</v>
          </cell>
          <cell r="C7480" t="str">
            <v>Jihomoravský kraj</v>
          </cell>
          <cell r="D7480" t="str">
            <v xml:space="preserve">Blansko </v>
          </cell>
          <cell r="E7480" t="str">
            <v>Městský úřad Blansko</v>
          </cell>
          <cell r="F7480" t="str">
            <v>Blansko</v>
          </cell>
          <cell r="G7480" t="str">
            <v>obec</v>
          </cell>
          <cell r="H7480">
            <v>600105679</v>
          </cell>
          <cell r="I7480" t="str">
            <v>71006427</v>
          </cell>
          <cell r="J7480">
            <v>340</v>
          </cell>
          <cell r="K7480" t="str">
            <v>SINGCLEAN</v>
          </cell>
          <cell r="L7480" t="str">
            <v>ANO</v>
          </cell>
          <cell r="M7480" t="str">
            <v>Mateřská škola Blansko, Dvorská 96, příspěvková organizace</v>
          </cell>
          <cell r="N7480" t="str">
            <v>Dvorská</v>
          </cell>
          <cell r="O7480">
            <v>1894</v>
          </cell>
          <cell r="P7480">
            <v>96</v>
          </cell>
          <cell r="Q7480">
            <v>67801</v>
          </cell>
          <cell r="R7480" t="str">
            <v>Blansko</v>
          </cell>
          <cell r="S7480">
            <v>515538520</v>
          </cell>
          <cell r="T7480" t="str">
            <v>ms_dvorska@blansko.cz</v>
          </cell>
        </row>
        <row r="7481">
          <cell r="A7481">
            <v>600105211</v>
          </cell>
          <cell r="B7481">
            <v>71006435</v>
          </cell>
          <cell r="C7481" t="str">
            <v>Jihomoravský kraj</v>
          </cell>
          <cell r="D7481" t="str">
            <v xml:space="preserve">Blansko </v>
          </cell>
          <cell r="E7481" t="str">
            <v>Městský úřad Blansko</v>
          </cell>
          <cell r="F7481" t="str">
            <v>Blansko</v>
          </cell>
          <cell r="G7481" t="str">
            <v>obec</v>
          </cell>
          <cell r="H7481">
            <v>600105211</v>
          </cell>
          <cell r="I7481" t="str">
            <v>71006435</v>
          </cell>
          <cell r="J7481">
            <v>380</v>
          </cell>
          <cell r="K7481" t="str">
            <v>SINGCLEAN</v>
          </cell>
          <cell r="L7481" t="str">
            <v>ANO</v>
          </cell>
          <cell r="M7481" t="str">
            <v>Mateřská škola Blansko, Rodkovského 2a, příspěvková organizace</v>
          </cell>
          <cell r="N7481" t="str">
            <v>Rodkovského</v>
          </cell>
          <cell r="O7481">
            <v>1587</v>
          </cell>
          <cell r="P7481" t="str">
            <v>2a</v>
          </cell>
          <cell r="Q7481">
            <v>67801</v>
          </cell>
          <cell r="R7481" t="str">
            <v>Blansko</v>
          </cell>
          <cell r="S7481">
            <v>516413465</v>
          </cell>
          <cell r="T7481" t="str">
            <v>ms_rodkovskeho@blansko.cz</v>
          </cell>
        </row>
        <row r="7482">
          <cell r="A7482">
            <v>600105733</v>
          </cell>
          <cell r="B7482">
            <v>71006443</v>
          </cell>
          <cell r="C7482" t="str">
            <v>Jihomoravský kraj</v>
          </cell>
          <cell r="D7482" t="str">
            <v xml:space="preserve">Blansko </v>
          </cell>
          <cell r="E7482" t="str">
            <v>Městský úřad Blansko</v>
          </cell>
          <cell r="F7482" t="str">
            <v>Blansko</v>
          </cell>
          <cell r="G7482" t="str">
            <v>obec</v>
          </cell>
          <cell r="H7482">
            <v>600105733</v>
          </cell>
          <cell r="I7482" t="str">
            <v>71006443</v>
          </cell>
          <cell r="J7482">
            <v>320</v>
          </cell>
          <cell r="K7482" t="str">
            <v>SINGCLEAN</v>
          </cell>
          <cell r="L7482" t="str">
            <v>ANO</v>
          </cell>
          <cell r="M7482" t="str">
            <v>Mateřská škola Blansko, Údolní 8, příspěvková organizace</v>
          </cell>
          <cell r="N7482" t="str">
            <v>Údolní</v>
          </cell>
          <cell r="O7482">
            <v>1893</v>
          </cell>
          <cell r="P7482">
            <v>8</v>
          </cell>
          <cell r="Q7482">
            <v>67801</v>
          </cell>
          <cell r="R7482" t="str">
            <v>Blansko</v>
          </cell>
          <cell r="S7482">
            <v>516414703</v>
          </cell>
          <cell r="T7482" t="str">
            <v>ms_udolni@blansko.cz</v>
          </cell>
        </row>
        <row r="7483">
          <cell r="A7483">
            <v>600042766</v>
          </cell>
          <cell r="B7483">
            <v>71006494</v>
          </cell>
          <cell r="C7483" t="str">
            <v>Středočeský kraj</v>
          </cell>
          <cell r="D7483" t="str">
            <v xml:space="preserve">Beroun </v>
          </cell>
          <cell r="E7483" t="str">
            <v>Městský úřad Hořovice</v>
          </cell>
          <cell r="F7483" t="str">
            <v>Hořovice</v>
          </cell>
          <cell r="G7483" t="str">
            <v>obec</v>
          </cell>
          <cell r="H7483">
            <v>600042766</v>
          </cell>
          <cell r="I7483" t="str">
            <v>71006494</v>
          </cell>
          <cell r="J7483">
            <v>160</v>
          </cell>
          <cell r="K7483" t="str">
            <v>SINGCLEAN</v>
          </cell>
          <cell r="L7483" t="str">
            <v>ANO</v>
          </cell>
          <cell r="M7483" t="str">
            <v>Mateřská škola Komárov</v>
          </cell>
          <cell r="N7483" t="str">
            <v>Buzulucká</v>
          </cell>
          <cell r="O7483">
            <v>480</v>
          </cell>
          <cell r="Q7483">
            <v>26762</v>
          </cell>
          <cell r="R7483" t="str">
            <v>Komárov</v>
          </cell>
          <cell r="S7483">
            <v>311572127</v>
          </cell>
          <cell r="T7483" t="str">
            <v>skolka.komarov@gmail.com</v>
          </cell>
        </row>
        <row r="7484">
          <cell r="A7484">
            <v>600055906</v>
          </cell>
          <cell r="B7484">
            <v>71006524</v>
          </cell>
          <cell r="C7484" t="str">
            <v>Středočeský kraj</v>
          </cell>
          <cell r="D7484" t="str">
            <v xml:space="preserve">Rakovník </v>
          </cell>
          <cell r="E7484" t="str">
            <v>Městský úřad Rakovník</v>
          </cell>
          <cell r="F7484" t="str">
            <v>Rakovník</v>
          </cell>
          <cell r="G7484" t="str">
            <v>obec</v>
          </cell>
          <cell r="H7484">
            <v>600055906</v>
          </cell>
          <cell r="I7484" t="str">
            <v>71006524</v>
          </cell>
          <cell r="J7484">
            <v>140</v>
          </cell>
          <cell r="K7484" t="str">
            <v>SINGCLEAN</v>
          </cell>
          <cell r="L7484" t="str">
            <v>ANO</v>
          </cell>
          <cell r="M7484" t="str">
            <v>Základní škola a Mateřská škola Hředle, okres Rakovník</v>
          </cell>
          <cell r="O7484">
            <v>204</v>
          </cell>
          <cell r="Q7484">
            <v>27008</v>
          </cell>
          <cell r="R7484" t="str">
            <v>Hředle</v>
          </cell>
          <cell r="S7484">
            <v>731166035</v>
          </cell>
          <cell r="T7484" t="str">
            <v>zs.hredle@seznam.cz</v>
          </cell>
        </row>
        <row r="7485">
          <cell r="A7485">
            <v>600042235</v>
          </cell>
          <cell r="B7485">
            <v>71006559</v>
          </cell>
          <cell r="C7485" t="str">
            <v>Středočeský kraj</v>
          </cell>
          <cell r="D7485" t="str">
            <v xml:space="preserve">Benešov </v>
          </cell>
          <cell r="E7485" t="str">
            <v>Městský úřad Benešov</v>
          </cell>
          <cell r="F7485" t="str">
            <v>Benešov</v>
          </cell>
          <cell r="G7485" t="str">
            <v>obec</v>
          </cell>
          <cell r="H7485">
            <v>600042235</v>
          </cell>
          <cell r="I7485" t="str">
            <v>71006559</v>
          </cell>
          <cell r="J7485">
            <v>700</v>
          </cell>
          <cell r="K7485" t="str">
            <v>SINGCLEAN</v>
          </cell>
          <cell r="L7485" t="str">
            <v>ANO</v>
          </cell>
          <cell r="M7485" t="str">
            <v>Základní škola a Mateřská škola, Chotýšany, okres Benešov</v>
          </cell>
          <cell r="O7485">
            <v>49</v>
          </cell>
          <cell r="Q7485">
            <v>25728</v>
          </cell>
          <cell r="R7485" t="str">
            <v>Chotýšany</v>
          </cell>
          <cell r="S7485">
            <v>603283888</v>
          </cell>
          <cell r="T7485" t="str">
            <v>reditelka@skolachotysany.cz</v>
          </cell>
        </row>
        <row r="7486">
          <cell r="A7486">
            <v>600045897</v>
          </cell>
          <cell r="B7486">
            <v>71006567</v>
          </cell>
          <cell r="C7486" t="str">
            <v>Středočeský kraj</v>
          </cell>
          <cell r="D7486" t="str">
            <v xml:space="preserve">Kutná Hora </v>
          </cell>
          <cell r="E7486" t="str">
            <v>Městský úřad Kutná Hora</v>
          </cell>
          <cell r="F7486" t="str">
            <v>Kutná Hora</v>
          </cell>
          <cell r="G7486" t="str">
            <v>obec</v>
          </cell>
          <cell r="H7486">
            <v>600045897</v>
          </cell>
          <cell r="I7486" t="str">
            <v>71006567</v>
          </cell>
          <cell r="J7486">
            <v>120</v>
          </cell>
          <cell r="K7486" t="str">
            <v>SINGCLEAN</v>
          </cell>
          <cell r="L7486" t="str">
            <v>ANO</v>
          </cell>
          <cell r="M7486" t="str">
            <v>Mateřská škola Miskovice</v>
          </cell>
          <cell r="O7486">
            <v>133</v>
          </cell>
          <cell r="Q7486">
            <v>28501</v>
          </cell>
          <cell r="R7486" t="str">
            <v>Miskovice</v>
          </cell>
          <cell r="S7486">
            <v>327515239</v>
          </cell>
        </row>
        <row r="7487">
          <cell r="A7487">
            <v>600054438</v>
          </cell>
          <cell r="B7487">
            <v>71006575</v>
          </cell>
          <cell r="C7487" t="str">
            <v>Středočeský kraj</v>
          </cell>
          <cell r="D7487" t="str">
            <v xml:space="preserve">Příbram </v>
          </cell>
          <cell r="E7487" t="str">
            <v>Městský úřad Příbram</v>
          </cell>
          <cell r="F7487" t="str">
            <v>Příbram</v>
          </cell>
          <cell r="G7487" t="str">
            <v>obec</v>
          </cell>
          <cell r="H7487">
            <v>600054438</v>
          </cell>
          <cell r="I7487" t="str">
            <v>71006575</v>
          </cell>
          <cell r="J7487">
            <v>480</v>
          </cell>
          <cell r="K7487" t="str">
            <v>SINGCLEAN</v>
          </cell>
          <cell r="L7487" t="str">
            <v>ANO</v>
          </cell>
          <cell r="M7487" t="str">
            <v>Základní škola a Mateřská škola Dolní Hbity, okres Příbram</v>
          </cell>
          <cell r="O7487">
            <v>44</v>
          </cell>
          <cell r="Q7487">
            <v>26262</v>
          </cell>
          <cell r="R7487" t="str">
            <v>Dolní Hbity</v>
          </cell>
          <cell r="S7487">
            <v>318697113</v>
          </cell>
          <cell r="T7487" t="str">
            <v>reditelskoly.zsdolnihbity@seznam.cz</v>
          </cell>
        </row>
        <row r="7488">
          <cell r="A7488">
            <v>600055736</v>
          </cell>
          <cell r="B7488">
            <v>71006583</v>
          </cell>
          <cell r="C7488" t="str">
            <v>Středočeský kraj</v>
          </cell>
          <cell r="D7488" t="str">
            <v xml:space="preserve">Rakovník </v>
          </cell>
          <cell r="E7488" t="str">
            <v>Městský úřad Rakovník</v>
          </cell>
          <cell r="F7488" t="str">
            <v>Rakovník</v>
          </cell>
          <cell r="G7488" t="str">
            <v>obec</v>
          </cell>
          <cell r="H7488">
            <v>600055736</v>
          </cell>
          <cell r="I7488" t="str">
            <v>71006583</v>
          </cell>
          <cell r="J7488">
            <v>240</v>
          </cell>
          <cell r="K7488" t="str">
            <v>SINGCLEAN</v>
          </cell>
          <cell r="L7488" t="str">
            <v>ANO</v>
          </cell>
          <cell r="M7488" t="str">
            <v>Základní škola a mateřská škola Pavlíkov, okres Rakovník</v>
          </cell>
          <cell r="O7488">
            <v>77</v>
          </cell>
          <cell r="Q7488">
            <v>27021</v>
          </cell>
          <cell r="R7488" t="str">
            <v>Pavlíkov</v>
          </cell>
          <cell r="S7488">
            <v>313533756</v>
          </cell>
          <cell r="T7488" t="str">
            <v>zspavlikov@iol.cz</v>
          </cell>
        </row>
        <row r="7489">
          <cell r="A7489">
            <v>600053695</v>
          </cell>
          <cell r="B7489">
            <v>71006591</v>
          </cell>
          <cell r="C7489" t="str">
            <v>Středočeský kraj</v>
          </cell>
          <cell r="D7489" t="str">
            <v xml:space="preserve">Příbram </v>
          </cell>
          <cell r="E7489" t="str">
            <v>Městský úřad Příbram</v>
          </cell>
          <cell r="F7489" t="str">
            <v>Příbram</v>
          </cell>
          <cell r="G7489" t="str">
            <v>obec</v>
          </cell>
          <cell r="H7489">
            <v>600053695</v>
          </cell>
          <cell r="I7489" t="str">
            <v>71006591</v>
          </cell>
          <cell r="J7489">
            <v>100</v>
          </cell>
          <cell r="K7489" t="str">
            <v>SINGCLEAN</v>
          </cell>
          <cell r="L7489" t="str">
            <v>ANO</v>
          </cell>
          <cell r="M7489" t="str">
            <v>Mateřská škola Bohutín, Vysoká Pec 141, okr. Příbram</v>
          </cell>
          <cell r="O7489">
            <v>141</v>
          </cell>
          <cell r="Q7489">
            <v>26241</v>
          </cell>
          <cell r="R7489" t="str">
            <v>Bohutín</v>
          </cell>
          <cell r="S7489">
            <v>318631341</v>
          </cell>
          <cell r="T7489" t="str">
            <v>msbohutin@email.cz</v>
          </cell>
        </row>
        <row r="7490">
          <cell r="A7490">
            <v>600055698</v>
          </cell>
          <cell r="B7490">
            <v>71006613</v>
          </cell>
          <cell r="C7490" t="str">
            <v>Středočeský kraj</v>
          </cell>
          <cell r="D7490" t="str">
            <v xml:space="preserve">Rakovník </v>
          </cell>
          <cell r="E7490" t="str">
            <v>Městský úřad Rakovník</v>
          </cell>
          <cell r="F7490" t="str">
            <v>Rakovník</v>
          </cell>
          <cell r="G7490" t="str">
            <v>obec</v>
          </cell>
          <cell r="H7490">
            <v>600055698</v>
          </cell>
          <cell r="I7490" t="str">
            <v>71006613</v>
          </cell>
          <cell r="J7490">
            <v>180</v>
          </cell>
          <cell r="K7490" t="str">
            <v>SINGCLEAN</v>
          </cell>
          <cell r="L7490" t="str">
            <v>ANO</v>
          </cell>
          <cell r="M7490" t="str">
            <v>Základní škola a Mateřská škola Olešná, okres Rakovník</v>
          </cell>
          <cell r="O7490">
            <v>61</v>
          </cell>
          <cell r="Q7490">
            <v>26901</v>
          </cell>
          <cell r="R7490" t="str">
            <v>Olešná</v>
          </cell>
          <cell r="S7490">
            <v>313514673</v>
          </cell>
          <cell r="T7490" t="str">
            <v>zsolesna.rakovnik@seznam.cz</v>
          </cell>
        </row>
        <row r="7491">
          <cell r="A7491">
            <v>600047482</v>
          </cell>
          <cell r="B7491">
            <v>71006630</v>
          </cell>
          <cell r="C7491" t="str">
            <v>Středočeský kraj</v>
          </cell>
          <cell r="D7491" t="str">
            <v xml:space="preserve">Mělník </v>
          </cell>
          <cell r="E7491" t="str">
            <v>Městský úřad Mělník</v>
          </cell>
          <cell r="F7491" t="str">
            <v>Mělník</v>
          </cell>
          <cell r="G7491" t="str">
            <v>obec</v>
          </cell>
          <cell r="H7491">
            <v>600047482</v>
          </cell>
          <cell r="I7491" t="str">
            <v>71006630</v>
          </cell>
          <cell r="J7491">
            <v>340</v>
          </cell>
          <cell r="K7491" t="str">
            <v>SINGCLEAN</v>
          </cell>
          <cell r="L7491" t="str">
            <v>ANO</v>
          </cell>
          <cell r="M7491" t="str">
            <v>Základní škola a Mateřská škola Řepín</v>
          </cell>
          <cell r="N7491" t="str">
            <v>Hlavní</v>
          </cell>
          <cell r="O7491">
            <v>43</v>
          </cell>
          <cell r="Q7491">
            <v>27733</v>
          </cell>
          <cell r="R7491" t="str">
            <v>Řepín</v>
          </cell>
          <cell r="S7491">
            <v>315694107</v>
          </cell>
          <cell r="T7491" t="str">
            <v>info@skolarepin.cz</v>
          </cell>
        </row>
        <row r="7492">
          <cell r="A7492">
            <v>600042057</v>
          </cell>
          <cell r="B7492">
            <v>71006648</v>
          </cell>
          <cell r="C7492" t="str">
            <v>Středočeský kraj</v>
          </cell>
          <cell r="D7492" t="str">
            <v xml:space="preserve">Benešov </v>
          </cell>
          <cell r="E7492" t="str">
            <v>Městský úřad Votice</v>
          </cell>
          <cell r="F7492" t="str">
            <v>Votice</v>
          </cell>
          <cell r="G7492" t="str">
            <v>obec</v>
          </cell>
          <cell r="H7492">
            <v>600042057</v>
          </cell>
          <cell r="I7492" t="str">
            <v>71006648</v>
          </cell>
          <cell r="J7492">
            <v>240</v>
          </cell>
          <cell r="K7492" t="str">
            <v>SINGCLEAN</v>
          </cell>
          <cell r="L7492" t="str">
            <v>ANO</v>
          </cell>
          <cell r="M7492" t="str">
            <v>Základní škola a Mateřská škola Miličín okres Benešov</v>
          </cell>
          <cell r="O7492">
            <v>248</v>
          </cell>
          <cell r="Q7492">
            <v>25786</v>
          </cell>
          <cell r="R7492" t="str">
            <v>Miličín</v>
          </cell>
          <cell r="S7492">
            <v>731410043</v>
          </cell>
          <cell r="T7492" t="str">
            <v>skola@milicin.cz</v>
          </cell>
        </row>
        <row r="7493">
          <cell r="A7493">
            <v>600053431</v>
          </cell>
          <cell r="B7493">
            <v>71006656</v>
          </cell>
          <cell r="C7493" t="str">
            <v>Středočeský kraj</v>
          </cell>
          <cell r="D7493" t="str">
            <v xml:space="preserve">Praha-západ </v>
          </cell>
          <cell r="E7493" t="str">
            <v>Městský úřad Černošice</v>
          </cell>
          <cell r="F7493" t="str">
            <v>Černošice</v>
          </cell>
          <cell r="G7493" t="str">
            <v>obec</v>
          </cell>
          <cell r="H7493">
            <v>600053431</v>
          </cell>
          <cell r="I7493" t="str">
            <v>71006656</v>
          </cell>
          <cell r="J7493">
            <v>420</v>
          </cell>
          <cell r="K7493" t="str">
            <v>SINGCLEAN</v>
          </cell>
          <cell r="L7493" t="str">
            <v>ANO</v>
          </cell>
          <cell r="M7493" t="str">
            <v>Základní škola a Mateřská škola Slapy, okres Praha - západ</v>
          </cell>
          <cell r="O7493">
            <v>50</v>
          </cell>
          <cell r="Q7493">
            <v>25208</v>
          </cell>
          <cell r="R7493" t="str">
            <v>Slapy</v>
          </cell>
          <cell r="S7493">
            <v>222352140</v>
          </cell>
          <cell r="T7493" t="str">
            <v>reditel@zsamsslapy.cz</v>
          </cell>
        </row>
        <row r="7494">
          <cell r="A7494">
            <v>600054811</v>
          </cell>
          <cell r="B7494">
            <v>71006672</v>
          </cell>
          <cell r="C7494" t="str">
            <v>Středočeský kraj</v>
          </cell>
          <cell r="D7494" t="str">
            <v xml:space="preserve">Příbram </v>
          </cell>
          <cell r="E7494" t="str">
            <v>Městský úřad Sedlčany</v>
          </cell>
          <cell r="F7494" t="str">
            <v>Sedlčany</v>
          </cell>
          <cell r="G7494" t="str">
            <v>obec</v>
          </cell>
          <cell r="H7494">
            <v>600054811</v>
          </cell>
          <cell r="I7494" t="str">
            <v>71006672</v>
          </cell>
          <cell r="J7494">
            <v>320</v>
          </cell>
          <cell r="K7494" t="str">
            <v>SINGCLEAN</v>
          </cell>
          <cell r="L7494" t="str">
            <v>ANO</v>
          </cell>
          <cell r="M7494" t="str">
            <v>Základní škola a Mateřská škola, Klučenice, okres Příbram</v>
          </cell>
          <cell r="O7494">
            <v>1</v>
          </cell>
          <cell r="Q7494">
            <v>26256</v>
          </cell>
          <cell r="R7494" t="str">
            <v>Klučenice</v>
          </cell>
          <cell r="S7494">
            <v>318853233</v>
          </cell>
          <cell r="T7494" t="str">
            <v>reditel@zsklucenice.cz</v>
          </cell>
        </row>
        <row r="7495">
          <cell r="A7495">
            <v>600098796</v>
          </cell>
          <cell r="B7495">
            <v>71006753</v>
          </cell>
          <cell r="C7495" t="str">
            <v>Liberecký kraj</v>
          </cell>
          <cell r="D7495" t="str">
            <v xml:space="preserve">Semily </v>
          </cell>
          <cell r="E7495" t="str">
            <v>Městský úřad Jilemnice</v>
          </cell>
          <cell r="F7495" t="str">
            <v>Jilemnice</v>
          </cell>
          <cell r="G7495" t="str">
            <v>obec</v>
          </cell>
          <cell r="H7495">
            <v>600098796</v>
          </cell>
          <cell r="I7495" t="str">
            <v>71006753</v>
          </cell>
          <cell r="J7495">
            <v>40</v>
          </cell>
          <cell r="K7495" t="str">
            <v>SINGCLEAN</v>
          </cell>
          <cell r="L7495" t="str">
            <v>ANO</v>
          </cell>
          <cell r="M7495" t="str">
            <v>Mateřská škola Paseky nad Jizerou, příspěvková organizace</v>
          </cell>
          <cell r="O7495">
            <v>264</v>
          </cell>
          <cell r="Q7495">
            <v>51247</v>
          </cell>
          <cell r="R7495" t="str">
            <v>Paseky nad Jizerou</v>
          </cell>
          <cell r="S7495">
            <v>481523234</v>
          </cell>
          <cell r="T7495" t="str">
            <v>skolkapaseky@seznam.cz</v>
          </cell>
        </row>
        <row r="7496">
          <cell r="A7496">
            <v>600059855</v>
          </cell>
          <cell r="B7496">
            <v>71006761</v>
          </cell>
          <cell r="C7496" t="str">
            <v>Jihočeský kraj</v>
          </cell>
          <cell r="D7496" t="str">
            <v xml:space="preserve">Jindřichův Hradec </v>
          </cell>
          <cell r="E7496" t="str">
            <v>Městský úřad Jindřichův Hradec</v>
          </cell>
          <cell r="F7496" t="str">
            <v>Jindřichův Hradec</v>
          </cell>
          <cell r="G7496" t="str">
            <v>obec</v>
          </cell>
          <cell r="H7496">
            <v>600059855</v>
          </cell>
          <cell r="I7496" t="str">
            <v>71006761</v>
          </cell>
          <cell r="J7496">
            <v>60</v>
          </cell>
          <cell r="K7496" t="str">
            <v>SINGCLEAN</v>
          </cell>
          <cell r="L7496" t="str">
            <v>ANO</v>
          </cell>
          <cell r="M7496" t="str">
            <v>Mateřská škola Lásenice, okres Jindřichův Hradec</v>
          </cell>
          <cell r="O7496">
            <v>147</v>
          </cell>
          <cell r="Q7496">
            <v>37801</v>
          </cell>
          <cell r="R7496" t="str">
            <v>Lásenice</v>
          </cell>
          <cell r="S7496">
            <v>384380145</v>
          </cell>
        </row>
        <row r="7497">
          <cell r="A7497">
            <v>600095843</v>
          </cell>
          <cell r="B7497">
            <v>71006796</v>
          </cell>
          <cell r="C7497" t="str">
            <v>Pardubický kraj</v>
          </cell>
          <cell r="D7497" t="str">
            <v xml:space="preserve">Pardubice </v>
          </cell>
          <cell r="E7497" t="str">
            <v>Městský úřad Přelouč</v>
          </cell>
          <cell r="F7497" t="str">
            <v>Přelouč</v>
          </cell>
          <cell r="G7497" t="str">
            <v>obec</v>
          </cell>
          <cell r="H7497">
            <v>600095843</v>
          </cell>
          <cell r="I7497" t="str">
            <v>71006796</v>
          </cell>
          <cell r="J7497">
            <v>80</v>
          </cell>
          <cell r="K7497" t="str">
            <v>SINGCLEAN</v>
          </cell>
          <cell r="L7497" t="str">
            <v>ANO</v>
          </cell>
          <cell r="M7497" t="str">
            <v>Mateřská škola Turkovice, okres Pardubice</v>
          </cell>
          <cell r="O7497">
            <v>71</v>
          </cell>
          <cell r="Q7497">
            <v>53363</v>
          </cell>
          <cell r="R7497" t="str">
            <v>Turkovice</v>
          </cell>
          <cell r="S7497">
            <v>774411628</v>
          </cell>
          <cell r="T7497" t="str">
            <v>msturkovice@seznam.cz</v>
          </cell>
        </row>
        <row r="7498">
          <cell r="A7498">
            <v>600098982</v>
          </cell>
          <cell r="B7498">
            <v>71006923</v>
          </cell>
          <cell r="C7498" t="str">
            <v>Liberecký kraj</v>
          </cell>
          <cell r="D7498" t="str">
            <v xml:space="preserve">Semily </v>
          </cell>
          <cell r="E7498" t="str">
            <v>Městský úřad Turnov</v>
          </cell>
          <cell r="F7498" t="str">
            <v>Turnov</v>
          </cell>
          <cell r="G7498" t="str">
            <v>obec</v>
          </cell>
          <cell r="H7498">
            <v>600098982</v>
          </cell>
          <cell r="I7498" t="str">
            <v>71006923</v>
          </cell>
          <cell r="J7498">
            <v>260</v>
          </cell>
          <cell r="K7498" t="str">
            <v>SINGCLEAN</v>
          </cell>
          <cell r="L7498" t="str">
            <v>ANO</v>
          </cell>
          <cell r="M7498" t="str">
            <v>Základní škola a Mateřská škola Hrubá Skála - Doubravice, příspěvková organizace</v>
          </cell>
          <cell r="O7498">
            <v>61</v>
          </cell>
          <cell r="Q7498">
            <v>51101</v>
          </cell>
          <cell r="R7498" t="str">
            <v>Hrubá Skála</v>
          </cell>
          <cell r="S7498" t="str">
            <v>603 974 262 ,739088089</v>
          </cell>
          <cell r="T7498" t="str">
            <v>koutsky@zshrubaskala.cz</v>
          </cell>
        </row>
        <row r="7499">
          <cell r="A7499">
            <v>600112861</v>
          </cell>
          <cell r="B7499">
            <v>71006958</v>
          </cell>
          <cell r="C7499" t="str">
            <v>Zlínský kraj</v>
          </cell>
          <cell r="D7499" t="str">
            <v xml:space="preserve">Zlín </v>
          </cell>
          <cell r="E7499" t="str">
            <v>Magistrát města Zlína</v>
          </cell>
          <cell r="F7499" t="str">
            <v>Zlín</v>
          </cell>
          <cell r="G7499" t="str">
            <v>obec</v>
          </cell>
          <cell r="H7499">
            <v>600112861</v>
          </cell>
          <cell r="I7499" t="str">
            <v>71006958</v>
          </cell>
          <cell r="J7499">
            <v>120</v>
          </cell>
          <cell r="K7499" t="str">
            <v>SINGCLEAN</v>
          </cell>
          <cell r="L7499" t="str">
            <v>ANO</v>
          </cell>
          <cell r="M7499" t="str">
            <v>Mateřská škola Zlín - Kudlov, Na Vrchovici 21, příspěvková organizace</v>
          </cell>
          <cell r="N7499" t="str">
            <v>Na Vrchovici</v>
          </cell>
          <cell r="O7499">
            <v>21</v>
          </cell>
          <cell r="Q7499">
            <v>76001</v>
          </cell>
          <cell r="R7499" t="str">
            <v>Zlín</v>
          </cell>
          <cell r="S7499" t="str">
            <v>770 153 115 ,577225737</v>
          </cell>
          <cell r="T7499" t="str">
            <v>mskudlov@zlinedu.cz</v>
          </cell>
        </row>
        <row r="7500">
          <cell r="A7500">
            <v>600112993</v>
          </cell>
          <cell r="B7500">
            <v>71006966</v>
          </cell>
          <cell r="C7500" t="str">
            <v>Zlínský kraj</v>
          </cell>
          <cell r="D7500" t="str">
            <v xml:space="preserve">Zlín </v>
          </cell>
          <cell r="E7500" t="str">
            <v>Magistrát města Zlína</v>
          </cell>
          <cell r="F7500" t="str">
            <v>Zlín</v>
          </cell>
          <cell r="G7500" t="str">
            <v>obec</v>
          </cell>
          <cell r="H7500">
            <v>600112993</v>
          </cell>
          <cell r="I7500" t="str">
            <v>71006966</v>
          </cell>
          <cell r="J7500">
            <v>300</v>
          </cell>
          <cell r="K7500" t="str">
            <v>SINGCLEAN</v>
          </cell>
          <cell r="L7500" t="str">
            <v>ANO</v>
          </cell>
          <cell r="M7500" t="str">
            <v>Mateřská škola Zlín, Slínová 4225, příspěvková organizace</v>
          </cell>
          <cell r="N7500" t="str">
            <v>Slínová</v>
          </cell>
          <cell r="O7500">
            <v>4225</v>
          </cell>
          <cell r="Q7500">
            <v>76001</v>
          </cell>
          <cell r="R7500" t="str">
            <v>Zlín</v>
          </cell>
          <cell r="S7500">
            <v>776456451</v>
          </cell>
          <cell r="T7500" t="str">
            <v>reditelka@ms-slinova.cz</v>
          </cell>
        </row>
        <row r="7501">
          <cell r="A7501">
            <v>600112829</v>
          </cell>
          <cell r="B7501">
            <v>71006974</v>
          </cell>
          <cell r="C7501" t="str">
            <v>Zlínský kraj</v>
          </cell>
          <cell r="D7501" t="str">
            <v xml:space="preserve">Zlín </v>
          </cell>
          <cell r="E7501" t="str">
            <v>Magistrát města Zlína</v>
          </cell>
          <cell r="F7501" t="str">
            <v>Zlín</v>
          </cell>
          <cell r="G7501" t="str">
            <v>obec</v>
          </cell>
          <cell r="H7501">
            <v>600112829</v>
          </cell>
          <cell r="I7501" t="str">
            <v>71006974</v>
          </cell>
          <cell r="J7501">
            <v>160</v>
          </cell>
          <cell r="K7501" t="str">
            <v>SINGCLEAN</v>
          </cell>
          <cell r="L7501" t="str">
            <v>ANO</v>
          </cell>
          <cell r="M7501" t="str">
            <v>Mateřská škola Zlín, Dětská 4698, příspěvková organizace</v>
          </cell>
          <cell r="N7501" t="str">
            <v>Dětská</v>
          </cell>
          <cell r="O7501">
            <v>4698</v>
          </cell>
          <cell r="Q7501">
            <v>76005</v>
          </cell>
          <cell r="R7501" t="str">
            <v>Zlín</v>
          </cell>
          <cell r="S7501">
            <v>577142748</v>
          </cell>
          <cell r="T7501" t="str">
            <v>msdetska@email.cz</v>
          </cell>
        </row>
        <row r="7502">
          <cell r="A7502">
            <v>600113523</v>
          </cell>
          <cell r="B7502">
            <v>71007008</v>
          </cell>
          <cell r="C7502" t="str">
            <v>Zlínský kraj</v>
          </cell>
          <cell r="D7502" t="str">
            <v xml:space="preserve">Zlín </v>
          </cell>
          <cell r="E7502" t="str">
            <v>Magistrát města Zlína</v>
          </cell>
          <cell r="F7502" t="str">
            <v>Zlín</v>
          </cell>
          <cell r="G7502" t="str">
            <v>obec</v>
          </cell>
          <cell r="H7502">
            <v>600113523</v>
          </cell>
          <cell r="I7502" t="str">
            <v>71007008</v>
          </cell>
          <cell r="J7502">
            <v>240</v>
          </cell>
          <cell r="K7502" t="str">
            <v>SINGCLEAN</v>
          </cell>
          <cell r="L7502" t="str">
            <v>ANO</v>
          </cell>
          <cell r="M7502" t="str">
            <v>Mateřská škola Zlín, Mariánské nám. 141, příspěvková organizace</v>
          </cell>
          <cell r="N7502" t="str">
            <v>Mariánské náměstí</v>
          </cell>
          <cell r="O7502">
            <v>141</v>
          </cell>
          <cell r="Q7502">
            <v>76314</v>
          </cell>
          <cell r="R7502" t="str">
            <v>Zlín</v>
          </cell>
          <cell r="S7502">
            <v>577914266</v>
          </cell>
          <cell r="T7502" t="str">
            <v>msstipa@seznam.cz</v>
          </cell>
        </row>
        <row r="7503">
          <cell r="A7503">
            <v>600112853</v>
          </cell>
          <cell r="B7503">
            <v>71007016</v>
          </cell>
          <cell r="C7503" t="str">
            <v>Zlínský kraj</v>
          </cell>
          <cell r="D7503" t="str">
            <v xml:space="preserve">Zlín </v>
          </cell>
          <cell r="E7503" t="str">
            <v>Magistrát města Zlína</v>
          </cell>
          <cell r="F7503" t="str">
            <v>Zlín</v>
          </cell>
          <cell r="G7503" t="str">
            <v>obec</v>
          </cell>
          <cell r="H7503">
            <v>600112853</v>
          </cell>
          <cell r="I7503" t="str">
            <v>71007016</v>
          </cell>
          <cell r="J7503">
            <v>140</v>
          </cell>
          <cell r="K7503" t="str">
            <v>SINGCLEAN</v>
          </cell>
          <cell r="L7503" t="str">
            <v>ANO</v>
          </cell>
          <cell r="M7503" t="str">
            <v>Mateřská škola Zlín, Lázeňská 412, příspěvková organizace</v>
          </cell>
          <cell r="N7503" t="str">
            <v>Lázeňská</v>
          </cell>
          <cell r="O7503">
            <v>412</v>
          </cell>
          <cell r="Q7503">
            <v>76314</v>
          </cell>
          <cell r="R7503" t="str">
            <v>Zlín</v>
          </cell>
          <cell r="S7503">
            <v>774197128</v>
          </cell>
          <cell r="T7503" t="str">
            <v>ms.kostelec@seznam.cz</v>
          </cell>
        </row>
        <row r="7504">
          <cell r="A7504">
            <v>600112900</v>
          </cell>
          <cell r="B7504">
            <v>71007024</v>
          </cell>
          <cell r="C7504" t="str">
            <v>Zlínský kraj</v>
          </cell>
          <cell r="D7504" t="str">
            <v xml:space="preserve">Zlín </v>
          </cell>
          <cell r="E7504" t="str">
            <v>Magistrát města Zlína</v>
          </cell>
          <cell r="F7504" t="str">
            <v>Zlín</v>
          </cell>
          <cell r="G7504" t="str">
            <v>obec</v>
          </cell>
          <cell r="H7504">
            <v>600112900</v>
          </cell>
          <cell r="I7504" t="str">
            <v>71007024</v>
          </cell>
          <cell r="J7504">
            <v>120</v>
          </cell>
          <cell r="K7504" t="str">
            <v>SINGCLEAN</v>
          </cell>
          <cell r="L7504" t="str">
            <v>ANO</v>
          </cell>
          <cell r="M7504" t="str">
            <v>Mateřská škola Zlín, Návesní 64, příspěvková organizace</v>
          </cell>
          <cell r="N7504" t="str">
            <v>Návesní</v>
          </cell>
          <cell r="O7504">
            <v>64</v>
          </cell>
          <cell r="Q7504">
            <v>76001</v>
          </cell>
          <cell r="R7504" t="str">
            <v>Zlín</v>
          </cell>
          <cell r="S7504">
            <v>577142133</v>
          </cell>
          <cell r="T7504" t="str">
            <v>msmlad@volny.cz</v>
          </cell>
        </row>
        <row r="7505">
          <cell r="A7505">
            <v>600054730</v>
          </cell>
          <cell r="B7505">
            <v>71007202</v>
          </cell>
          <cell r="C7505" t="str">
            <v>Středočeský kraj</v>
          </cell>
          <cell r="D7505" t="str">
            <v xml:space="preserve">Příbram </v>
          </cell>
          <cell r="E7505" t="str">
            <v>Městský úřad Příbram</v>
          </cell>
          <cell r="F7505" t="str">
            <v>Příbram</v>
          </cell>
          <cell r="G7505" t="str">
            <v>obec</v>
          </cell>
          <cell r="H7505">
            <v>600054730</v>
          </cell>
          <cell r="I7505" t="str">
            <v>71007202</v>
          </cell>
          <cell r="J7505">
            <v>260</v>
          </cell>
          <cell r="K7505" t="str">
            <v>SINGCLEAN</v>
          </cell>
          <cell r="L7505" t="str">
            <v>ANO</v>
          </cell>
          <cell r="M7505" t="str">
            <v>Základní škola a Mateřská škola Tochovice, příspěvková organizace</v>
          </cell>
          <cell r="O7505">
            <v>76</v>
          </cell>
          <cell r="Q7505">
            <v>26281</v>
          </cell>
          <cell r="R7505" t="str">
            <v>Tochovice</v>
          </cell>
          <cell r="S7505">
            <v>318682754</v>
          </cell>
          <cell r="T7505" t="str">
            <v>zstochovice@atlas.cz</v>
          </cell>
        </row>
        <row r="7506">
          <cell r="A7506">
            <v>600055914</v>
          </cell>
          <cell r="B7506">
            <v>71007229</v>
          </cell>
          <cell r="C7506" t="str">
            <v>Středočeský kraj</v>
          </cell>
          <cell r="D7506" t="str">
            <v xml:space="preserve">Rakovník </v>
          </cell>
          <cell r="E7506" t="str">
            <v>Městský úřad Rakovník</v>
          </cell>
          <cell r="F7506" t="str">
            <v>Rakovník</v>
          </cell>
          <cell r="G7506" t="str">
            <v>obec</v>
          </cell>
          <cell r="H7506">
            <v>600055914</v>
          </cell>
          <cell r="I7506" t="str">
            <v>71007229</v>
          </cell>
          <cell r="J7506">
            <v>240</v>
          </cell>
          <cell r="K7506" t="str">
            <v>SINGCLEAN</v>
          </cell>
          <cell r="L7506" t="str">
            <v>ANO</v>
          </cell>
          <cell r="M7506" t="str">
            <v>Základní škola a Mateřská škola Kněževes, okres Rakovník</v>
          </cell>
          <cell r="N7506" t="str">
            <v>Husovo náměstí</v>
          </cell>
          <cell r="O7506">
            <v>100</v>
          </cell>
          <cell r="Q7506">
            <v>27001</v>
          </cell>
          <cell r="R7506" t="str">
            <v>Kněževes</v>
          </cell>
          <cell r="S7506">
            <v>313582251</v>
          </cell>
          <cell r="T7506" t="str">
            <v>info@zsknezeves.cz</v>
          </cell>
        </row>
        <row r="7507">
          <cell r="A7507">
            <v>600049159</v>
          </cell>
          <cell r="B7507">
            <v>71007245</v>
          </cell>
          <cell r="C7507" t="str">
            <v>Středočeský kraj</v>
          </cell>
          <cell r="D7507" t="str">
            <v xml:space="preserve">Mladá Boleslav </v>
          </cell>
          <cell r="E7507" t="str">
            <v>Magistrát města Mladé Boleslavi</v>
          </cell>
          <cell r="F7507" t="str">
            <v>Mladá Boleslav</v>
          </cell>
          <cell r="G7507" t="str">
            <v>obec</v>
          </cell>
          <cell r="H7507">
            <v>600049159</v>
          </cell>
          <cell r="I7507" t="str">
            <v>71007245</v>
          </cell>
          <cell r="J7507">
            <v>260</v>
          </cell>
          <cell r="K7507" t="str">
            <v>SINGCLEAN</v>
          </cell>
          <cell r="L7507" t="str">
            <v>ANO</v>
          </cell>
          <cell r="M7507" t="str">
            <v>Základní škola a mateřská škola Dolní Slivno, příspěvková organizace</v>
          </cell>
          <cell r="O7507">
            <v>40</v>
          </cell>
          <cell r="Q7507">
            <v>29478</v>
          </cell>
          <cell r="R7507" t="str">
            <v>Dolní Slivno</v>
          </cell>
          <cell r="S7507">
            <v>326393316</v>
          </cell>
          <cell r="T7507" t="str">
            <v>info@zsdolnislivno.cz</v>
          </cell>
        </row>
        <row r="7508">
          <cell r="A7508">
            <v>600096491</v>
          </cell>
          <cell r="B7508">
            <v>71007253</v>
          </cell>
          <cell r="C7508" t="str">
            <v>Pardubický kraj</v>
          </cell>
          <cell r="D7508" t="str">
            <v xml:space="preserve">Pardubice </v>
          </cell>
          <cell r="E7508" t="str">
            <v>Městský úřad Přelouč</v>
          </cell>
          <cell r="F7508" t="str">
            <v>Přelouč</v>
          </cell>
          <cell r="G7508" t="str">
            <v>obec</v>
          </cell>
          <cell r="H7508">
            <v>600096491</v>
          </cell>
          <cell r="I7508" t="str">
            <v>71007253</v>
          </cell>
          <cell r="J7508">
            <v>160</v>
          </cell>
          <cell r="K7508" t="str">
            <v>SINGCLEAN</v>
          </cell>
          <cell r="L7508" t="str">
            <v>ANO</v>
          </cell>
          <cell r="M7508" t="str">
            <v>Základní škola Vápno, okres Pardubice</v>
          </cell>
          <cell r="O7508">
            <v>41</v>
          </cell>
          <cell r="Q7508">
            <v>53316</v>
          </cell>
          <cell r="R7508" t="str">
            <v>Vápno</v>
          </cell>
          <cell r="S7508" t="str">
            <v>724 300 427 ;607998008</v>
          </cell>
          <cell r="T7508" t="str">
            <v>zs.vapno@seznam.cz</v>
          </cell>
        </row>
        <row r="7509">
          <cell r="A7509">
            <v>600113566</v>
          </cell>
          <cell r="B7509">
            <v>71007261</v>
          </cell>
          <cell r="C7509" t="str">
            <v>Zlínský kraj</v>
          </cell>
          <cell r="D7509" t="str">
            <v xml:space="preserve">Zlín </v>
          </cell>
          <cell r="E7509" t="str">
            <v>Magistrát města Zlína</v>
          </cell>
          <cell r="F7509" t="str">
            <v>Zlín</v>
          </cell>
          <cell r="G7509" t="str">
            <v>obec</v>
          </cell>
          <cell r="H7509">
            <v>600113566</v>
          </cell>
          <cell r="I7509" t="str">
            <v>71007261</v>
          </cell>
          <cell r="J7509">
            <v>320</v>
          </cell>
          <cell r="K7509" t="str">
            <v>SINGCLEAN</v>
          </cell>
          <cell r="L7509" t="str">
            <v>ANO</v>
          </cell>
          <cell r="M7509" t="str">
            <v>Mateřská škola Zlín, Milíčova 867, příspěvková organizace</v>
          </cell>
          <cell r="N7509" t="str">
            <v>Milíčova</v>
          </cell>
          <cell r="O7509">
            <v>867</v>
          </cell>
          <cell r="Q7509">
            <v>76302</v>
          </cell>
          <cell r="R7509" t="str">
            <v>Zlín</v>
          </cell>
          <cell r="S7509">
            <v>577104427</v>
          </cell>
          <cell r="T7509" t="str">
            <v>ms.milicova@email.cz</v>
          </cell>
        </row>
        <row r="7510">
          <cell r="A7510">
            <v>600113531</v>
          </cell>
          <cell r="B7510">
            <v>71007270</v>
          </cell>
          <cell r="C7510" t="str">
            <v>Zlínský kraj</v>
          </cell>
          <cell r="D7510" t="str">
            <v xml:space="preserve">Zlín </v>
          </cell>
          <cell r="E7510" t="str">
            <v>Magistrát města Zlína</v>
          </cell>
          <cell r="F7510" t="str">
            <v>Zlín</v>
          </cell>
          <cell r="G7510" t="str">
            <v>obec</v>
          </cell>
          <cell r="H7510">
            <v>600113531</v>
          </cell>
          <cell r="I7510" t="str">
            <v>71007270</v>
          </cell>
          <cell r="J7510">
            <v>140</v>
          </cell>
          <cell r="K7510" t="str">
            <v>SINGCLEAN</v>
          </cell>
          <cell r="L7510" t="str">
            <v>ANO</v>
          </cell>
          <cell r="M7510" t="str">
            <v>Mateřská škola Zlín, Budovatelská 4819, příspěvková organizace</v>
          </cell>
          <cell r="N7510" t="str">
            <v>Budovatelská</v>
          </cell>
          <cell r="O7510">
            <v>4819</v>
          </cell>
          <cell r="Q7510">
            <v>76005</v>
          </cell>
          <cell r="R7510" t="str">
            <v>Zlín</v>
          </cell>
          <cell r="S7510">
            <v>577142246</v>
          </cell>
          <cell r="T7510" t="str">
            <v>msbudov@seznam.cz</v>
          </cell>
        </row>
        <row r="7511">
          <cell r="A7511">
            <v>600129942</v>
          </cell>
          <cell r="B7511">
            <v>71007288</v>
          </cell>
          <cell r="C7511" t="str">
            <v>Jihomoravský kraj</v>
          </cell>
          <cell r="D7511" t="str">
            <v xml:space="preserve">Brno-venkov </v>
          </cell>
          <cell r="E7511" t="str">
            <v>Městský úřad Tišnov</v>
          </cell>
          <cell r="F7511" t="str">
            <v>Tišnov</v>
          </cell>
          <cell r="G7511" t="str">
            <v>obec</v>
          </cell>
          <cell r="H7511">
            <v>600129942</v>
          </cell>
          <cell r="I7511" t="str">
            <v>71007288</v>
          </cell>
          <cell r="J7511">
            <v>80</v>
          </cell>
          <cell r="K7511" t="str">
            <v>SINGCLEAN</v>
          </cell>
          <cell r="L7511" t="str">
            <v>ANO</v>
          </cell>
          <cell r="M7511" t="str">
            <v>Mateřská škola POHÁDKA Borač, příspěvková organizace</v>
          </cell>
          <cell r="O7511">
            <v>47</v>
          </cell>
          <cell r="Q7511">
            <v>59261</v>
          </cell>
          <cell r="R7511" t="str">
            <v>Borač</v>
          </cell>
          <cell r="S7511">
            <v>602251536</v>
          </cell>
          <cell r="T7511" t="str">
            <v>mspohadka@borac.cz</v>
          </cell>
        </row>
        <row r="7512">
          <cell r="A7512">
            <v>600051641</v>
          </cell>
          <cell r="B7512">
            <v>71007334</v>
          </cell>
          <cell r="C7512" t="str">
            <v>Středočeský kraj</v>
          </cell>
          <cell r="D7512" t="str">
            <v xml:space="preserve">Praha-východ </v>
          </cell>
          <cell r="E7512" t="str">
            <v>Městský úřad Brandýs nad Labem-Stará Boleslav</v>
          </cell>
          <cell r="F7512" t="str">
            <v>Brandýs n.L.-S.Boleslav</v>
          </cell>
          <cell r="G7512" t="str">
            <v>obec</v>
          </cell>
          <cell r="H7512">
            <v>600051641</v>
          </cell>
          <cell r="I7512" t="str">
            <v>71007334</v>
          </cell>
          <cell r="J7512">
            <v>340</v>
          </cell>
          <cell r="K7512" t="str">
            <v>SINGCLEAN</v>
          </cell>
          <cell r="L7512" t="str">
            <v>ANO</v>
          </cell>
          <cell r="M7512" t="str">
            <v>Základní škola a Mateřská škola Sibřina, příspěvková organizace</v>
          </cell>
          <cell r="N7512" t="str">
            <v>Říčanská</v>
          </cell>
          <cell r="O7512">
            <v>100</v>
          </cell>
          <cell r="Q7512">
            <v>25084</v>
          </cell>
          <cell r="R7512" t="str">
            <v>Sibřina</v>
          </cell>
          <cell r="S7512">
            <v>733180653</v>
          </cell>
          <cell r="T7512" t="str">
            <v>info@skolasibrina.cz</v>
          </cell>
        </row>
        <row r="7513">
          <cell r="A7513">
            <v>600113540</v>
          </cell>
          <cell r="B7513">
            <v>71007342</v>
          </cell>
          <cell r="C7513" t="str">
            <v>Zlínský kraj</v>
          </cell>
          <cell r="D7513" t="str">
            <v xml:space="preserve">Zlín </v>
          </cell>
          <cell r="E7513" t="str">
            <v>Magistrát města Zlína</v>
          </cell>
          <cell r="F7513" t="str">
            <v>Zlín</v>
          </cell>
          <cell r="G7513" t="str">
            <v>obec</v>
          </cell>
          <cell r="H7513">
            <v>600113540</v>
          </cell>
          <cell r="I7513" t="str">
            <v>71007342</v>
          </cell>
          <cell r="J7513">
            <v>180</v>
          </cell>
          <cell r="K7513" t="str">
            <v>SINGCLEAN</v>
          </cell>
          <cell r="L7513" t="str">
            <v>ANO</v>
          </cell>
          <cell r="M7513" t="str">
            <v>Mateřská škola Zlín, SNP 4790, příspěvková organizace</v>
          </cell>
          <cell r="N7513" t="str">
            <v>SNP</v>
          </cell>
          <cell r="O7513">
            <v>4790</v>
          </cell>
          <cell r="Q7513">
            <v>76005</v>
          </cell>
          <cell r="R7513" t="str">
            <v>Zlín</v>
          </cell>
          <cell r="S7513">
            <v>577141257</v>
          </cell>
          <cell r="T7513" t="str">
            <v>msceskazlin@seznam.cz</v>
          </cell>
        </row>
        <row r="7514">
          <cell r="A7514">
            <v>600113019</v>
          </cell>
          <cell r="B7514">
            <v>71007351</v>
          </cell>
          <cell r="C7514" t="str">
            <v>Zlínský kraj</v>
          </cell>
          <cell r="D7514" t="str">
            <v xml:space="preserve">Zlín </v>
          </cell>
          <cell r="E7514" t="str">
            <v>Magistrát města Zlína</v>
          </cell>
          <cell r="F7514" t="str">
            <v>Zlín</v>
          </cell>
          <cell r="G7514" t="str">
            <v>obec</v>
          </cell>
          <cell r="H7514">
            <v>600113019</v>
          </cell>
          <cell r="I7514" t="str">
            <v>71007351</v>
          </cell>
          <cell r="J7514">
            <v>840</v>
          </cell>
          <cell r="K7514" t="str">
            <v>SINGCLEAN</v>
          </cell>
          <cell r="L7514" t="str">
            <v>ANO</v>
          </cell>
          <cell r="M7514" t="str">
            <v>Mateřská škola Zlín, Luční 4588, příspěvková organizace</v>
          </cell>
          <cell r="N7514" t="str">
            <v>Luční</v>
          </cell>
          <cell r="O7514">
            <v>4588</v>
          </cell>
          <cell r="Q7514">
            <v>76005</v>
          </cell>
          <cell r="R7514" t="str">
            <v>Zlín</v>
          </cell>
          <cell r="S7514">
            <v>577142744</v>
          </cell>
          <cell r="T7514" t="str">
            <v>mslucni@post.cz</v>
          </cell>
        </row>
        <row r="7515">
          <cell r="A7515">
            <v>600112837</v>
          </cell>
          <cell r="B7515">
            <v>71007369</v>
          </cell>
          <cell r="C7515" t="str">
            <v>Zlínský kraj</v>
          </cell>
          <cell r="D7515" t="str">
            <v xml:space="preserve">Zlín </v>
          </cell>
          <cell r="E7515" t="str">
            <v>Magistrát města Zlína</v>
          </cell>
          <cell r="F7515" t="str">
            <v>Zlín</v>
          </cell>
          <cell r="G7515" t="str">
            <v>obec</v>
          </cell>
          <cell r="H7515">
            <v>600112837</v>
          </cell>
          <cell r="I7515" t="str">
            <v>71007369</v>
          </cell>
          <cell r="J7515">
            <v>260</v>
          </cell>
          <cell r="K7515" t="str">
            <v>SINGCLEAN</v>
          </cell>
          <cell r="L7515" t="str">
            <v>ANO</v>
          </cell>
          <cell r="M7515" t="str">
            <v>Mateřská škola Zlín, Družstevní 4514, příspěvková organizace</v>
          </cell>
          <cell r="N7515" t="str">
            <v>Družstevní</v>
          </cell>
          <cell r="O7515">
            <v>4514</v>
          </cell>
          <cell r="Q7515">
            <v>76005</v>
          </cell>
          <cell r="R7515" t="str">
            <v>Zlín</v>
          </cell>
          <cell r="S7515">
            <v>739448667</v>
          </cell>
          <cell r="T7515" t="str">
            <v>msdruzstevni@seznam.cz</v>
          </cell>
        </row>
        <row r="7516">
          <cell r="A7516">
            <v>600050483</v>
          </cell>
          <cell r="B7516">
            <v>71007385</v>
          </cell>
          <cell r="C7516" t="str">
            <v>Středočeský kraj</v>
          </cell>
          <cell r="D7516" t="str">
            <v xml:space="preserve">Nymburk </v>
          </cell>
          <cell r="E7516" t="str">
            <v>Městský úřad Lysá nad Labem</v>
          </cell>
          <cell r="F7516" t="str">
            <v>Lysá nad Labem</v>
          </cell>
          <cell r="G7516" t="str">
            <v>obec</v>
          </cell>
          <cell r="H7516">
            <v>600050483</v>
          </cell>
          <cell r="I7516" t="str">
            <v>71007385</v>
          </cell>
          <cell r="J7516">
            <v>60</v>
          </cell>
          <cell r="K7516" t="str">
            <v>SINGCLEAN</v>
          </cell>
          <cell r="L7516" t="str">
            <v>ANO</v>
          </cell>
          <cell r="M7516" t="str">
            <v>Mateřská škola Stratov, okres Nymburk</v>
          </cell>
          <cell r="O7516">
            <v>90</v>
          </cell>
          <cell r="Q7516">
            <v>28922</v>
          </cell>
          <cell r="R7516" t="str">
            <v>Stratov</v>
          </cell>
          <cell r="S7516">
            <v>325551463</v>
          </cell>
        </row>
        <row r="7517">
          <cell r="A7517">
            <v>600113418</v>
          </cell>
          <cell r="B7517">
            <v>71007393</v>
          </cell>
          <cell r="C7517" t="str">
            <v>Zlínský kraj</v>
          </cell>
          <cell r="D7517" t="str">
            <v xml:space="preserve">Zlín </v>
          </cell>
          <cell r="E7517" t="str">
            <v>Magistrát města Zlína</v>
          </cell>
          <cell r="F7517" t="str">
            <v>Zlín</v>
          </cell>
          <cell r="G7517" t="str">
            <v>obec</v>
          </cell>
          <cell r="H7517">
            <v>600113418</v>
          </cell>
          <cell r="I7517" t="str">
            <v>71007393</v>
          </cell>
          <cell r="J7517">
            <v>260</v>
          </cell>
          <cell r="K7517" t="str">
            <v>SINGCLEAN</v>
          </cell>
          <cell r="L7517" t="str">
            <v>ANO</v>
          </cell>
          <cell r="M7517" t="str">
            <v>Mateřská škola Zlín, Potoky 4224, příspěvková organizace</v>
          </cell>
          <cell r="N7517" t="str">
            <v>Potoky</v>
          </cell>
          <cell r="O7517">
            <v>4224</v>
          </cell>
          <cell r="Q7517">
            <v>76001</v>
          </cell>
          <cell r="R7517" t="str">
            <v>Zlín</v>
          </cell>
          <cell r="S7517">
            <v>608099575</v>
          </cell>
          <cell r="T7517" t="str">
            <v>mspotoky@seznam.cz</v>
          </cell>
        </row>
        <row r="7518">
          <cell r="A7518">
            <v>600113604</v>
          </cell>
          <cell r="B7518">
            <v>71007407</v>
          </cell>
          <cell r="C7518" t="str">
            <v>Zlínský kraj</v>
          </cell>
          <cell r="D7518" t="str">
            <v xml:space="preserve">Zlín </v>
          </cell>
          <cell r="E7518" t="str">
            <v>Magistrát města Zlína</v>
          </cell>
          <cell r="F7518" t="str">
            <v>Zlín</v>
          </cell>
          <cell r="G7518" t="str">
            <v>obec</v>
          </cell>
          <cell r="H7518">
            <v>600113604</v>
          </cell>
          <cell r="I7518" t="str">
            <v>71007407</v>
          </cell>
          <cell r="J7518">
            <v>240</v>
          </cell>
          <cell r="K7518" t="str">
            <v>SINGCLEAN</v>
          </cell>
          <cell r="L7518" t="str">
            <v>ANO</v>
          </cell>
          <cell r="M7518" t="str">
            <v>Mateřská škola Zlín, M. Knesla 4056, příspěvková organizace</v>
          </cell>
          <cell r="N7518" t="str">
            <v>M. Knesla</v>
          </cell>
          <cell r="O7518">
            <v>4056</v>
          </cell>
          <cell r="Q7518">
            <v>76001</v>
          </cell>
          <cell r="R7518" t="str">
            <v>Zlín</v>
          </cell>
          <cell r="S7518">
            <v>577437228</v>
          </cell>
          <cell r="T7518" t="str">
            <v>msknesla@zlinedu.cz</v>
          </cell>
        </row>
        <row r="7519">
          <cell r="A7519">
            <v>600051781</v>
          </cell>
          <cell r="B7519">
            <v>71007415</v>
          </cell>
          <cell r="C7519" t="str">
            <v>Středočeský kraj</v>
          </cell>
          <cell r="D7519" t="str">
            <v xml:space="preserve">Praha-východ </v>
          </cell>
          <cell r="E7519" t="str">
            <v>Městský úřad Říčany</v>
          </cell>
          <cell r="F7519" t="str">
            <v>Říčany</v>
          </cell>
          <cell r="G7519" t="str">
            <v>obec</v>
          </cell>
          <cell r="H7519">
            <v>600051781</v>
          </cell>
          <cell r="I7519" t="str">
            <v>71007415</v>
          </cell>
          <cell r="J7519">
            <v>120</v>
          </cell>
          <cell r="K7519" t="str">
            <v>SINGCLEAN</v>
          </cell>
          <cell r="L7519" t="str">
            <v>ANO</v>
          </cell>
          <cell r="M7519" t="str">
            <v>Mateřská škola Stonožka Struhařov</v>
          </cell>
          <cell r="N7519" t="str">
            <v>Mnichovická</v>
          </cell>
          <cell r="O7519">
            <v>179</v>
          </cell>
          <cell r="Q7519">
            <v>25164</v>
          </cell>
          <cell r="R7519" t="str">
            <v>Struhařov</v>
          </cell>
          <cell r="S7519">
            <v>15558528</v>
          </cell>
          <cell r="T7519" t="str">
            <v>martina.totova@seznam.cz</v>
          </cell>
        </row>
        <row r="7520">
          <cell r="A7520">
            <v>600115771</v>
          </cell>
          <cell r="B7520">
            <v>71007423</v>
          </cell>
          <cell r="C7520" t="str">
            <v>Jihomoravský kraj</v>
          </cell>
          <cell r="D7520" t="str">
            <v xml:space="preserve">Hodonín </v>
          </cell>
          <cell r="E7520" t="str">
            <v>Městský úřad Hodonín</v>
          </cell>
          <cell r="F7520" t="str">
            <v>Hodonín</v>
          </cell>
          <cell r="G7520" t="str">
            <v>obec</v>
          </cell>
          <cell r="H7520">
            <v>600115771</v>
          </cell>
          <cell r="I7520" t="str">
            <v>71007423</v>
          </cell>
          <cell r="J7520">
            <v>340</v>
          </cell>
          <cell r="K7520" t="str">
            <v>SINGCLEAN</v>
          </cell>
          <cell r="L7520" t="str">
            <v>ANO</v>
          </cell>
          <cell r="M7520" t="str">
            <v>Základní škola a Mateřská škola Petrov, okres Hodonín, příspěvková organizace</v>
          </cell>
          <cell r="O7520">
            <v>281</v>
          </cell>
          <cell r="Q7520">
            <v>69665</v>
          </cell>
          <cell r="R7520" t="str">
            <v>Petrov</v>
          </cell>
          <cell r="S7520">
            <v>518335622</v>
          </cell>
          <cell r="T7520" t="str">
            <v>reditel@skola-petrov.cz</v>
          </cell>
        </row>
        <row r="7521">
          <cell r="A7521">
            <v>600112888</v>
          </cell>
          <cell r="B7521">
            <v>71007504</v>
          </cell>
          <cell r="C7521" t="str">
            <v>Zlínský kraj</v>
          </cell>
          <cell r="D7521" t="str">
            <v xml:space="preserve">Zlín </v>
          </cell>
          <cell r="E7521" t="str">
            <v>Magistrát města Zlína</v>
          </cell>
          <cell r="F7521" t="str">
            <v>Zlín</v>
          </cell>
          <cell r="G7521" t="str">
            <v>obec</v>
          </cell>
          <cell r="H7521">
            <v>600112888</v>
          </cell>
          <cell r="I7521" t="str">
            <v>71007504</v>
          </cell>
          <cell r="J7521">
            <v>260</v>
          </cell>
          <cell r="K7521" t="str">
            <v>SINGCLEAN</v>
          </cell>
          <cell r="L7521" t="str">
            <v>ANO</v>
          </cell>
          <cell r="M7521" t="str">
            <v>Mateřská škola Zlín, Sokolská 3961, příspěvková organizace</v>
          </cell>
          <cell r="N7521" t="str">
            <v>Sokolská</v>
          </cell>
          <cell r="O7521">
            <v>3961</v>
          </cell>
          <cell r="Q7521">
            <v>76001</v>
          </cell>
          <cell r="R7521" t="str">
            <v>Zlín</v>
          </cell>
          <cell r="S7521">
            <v>739078959</v>
          </cell>
          <cell r="T7521" t="str">
            <v>reditelna@ms-sokolska.cz</v>
          </cell>
        </row>
        <row r="7522">
          <cell r="A7522">
            <v>600112918</v>
          </cell>
          <cell r="B7522">
            <v>71007521</v>
          </cell>
          <cell r="C7522" t="str">
            <v>Zlínský kraj</v>
          </cell>
          <cell r="D7522" t="str">
            <v xml:space="preserve">Zlín </v>
          </cell>
          <cell r="E7522" t="str">
            <v>Magistrát města Zlína</v>
          </cell>
          <cell r="F7522" t="str">
            <v>Zlín</v>
          </cell>
          <cell r="G7522" t="str">
            <v>obec</v>
          </cell>
          <cell r="H7522">
            <v>600112918</v>
          </cell>
          <cell r="I7522" t="str">
            <v>71007521</v>
          </cell>
          <cell r="J7522">
            <v>260</v>
          </cell>
          <cell r="K7522" t="str">
            <v>SINGCLEAN</v>
          </cell>
          <cell r="L7522" t="str">
            <v>ANO</v>
          </cell>
          <cell r="M7522" t="str">
            <v>Mateřská škola Zlín, tř. Tomáše Bati 1285, příspěvková organizace</v>
          </cell>
          <cell r="N7522" t="str">
            <v>třída Tomáše Bati</v>
          </cell>
          <cell r="O7522">
            <v>1285</v>
          </cell>
          <cell r="Q7522">
            <v>76001</v>
          </cell>
          <cell r="R7522" t="str">
            <v>Zlín</v>
          </cell>
          <cell r="S7522">
            <v>577225333</v>
          </cell>
          <cell r="T7522" t="str">
            <v>morysak@seznam.cz</v>
          </cell>
        </row>
        <row r="7523">
          <cell r="A7523">
            <v>600095908</v>
          </cell>
          <cell r="B7523">
            <v>71007547</v>
          </cell>
          <cell r="C7523" t="str">
            <v>Pardubický kraj</v>
          </cell>
          <cell r="D7523" t="str">
            <v xml:space="preserve">Pardubice </v>
          </cell>
          <cell r="E7523" t="str">
            <v>Městský úřad Holice</v>
          </cell>
          <cell r="F7523" t="str">
            <v>Holice</v>
          </cell>
          <cell r="G7523" t="str">
            <v>obec</v>
          </cell>
          <cell r="H7523">
            <v>600095908</v>
          </cell>
          <cell r="I7523" t="str">
            <v>71007547</v>
          </cell>
          <cell r="J7523">
            <v>40</v>
          </cell>
          <cell r="K7523" t="str">
            <v>SINGCLEAN</v>
          </cell>
          <cell r="L7523" t="str">
            <v>ANO</v>
          </cell>
          <cell r="M7523" t="str">
            <v>Mateřská škola Uhersko, okres Pardubice</v>
          </cell>
          <cell r="O7523">
            <v>7</v>
          </cell>
          <cell r="Q7523">
            <v>53373</v>
          </cell>
          <cell r="R7523" t="str">
            <v>Uhersko</v>
          </cell>
          <cell r="S7523">
            <v>737644310</v>
          </cell>
          <cell r="T7523" t="str">
            <v>materska.skola.Uhersko@seznam.cz</v>
          </cell>
        </row>
        <row r="7524">
          <cell r="A7524">
            <v>600113515</v>
          </cell>
          <cell r="B7524">
            <v>71007555</v>
          </cell>
          <cell r="C7524" t="str">
            <v>Zlínský kraj</v>
          </cell>
          <cell r="D7524" t="str">
            <v xml:space="preserve">Zlín </v>
          </cell>
          <cell r="E7524" t="str">
            <v>Magistrát města Zlína</v>
          </cell>
          <cell r="F7524" t="str">
            <v>Zlín</v>
          </cell>
          <cell r="G7524" t="str">
            <v>obec</v>
          </cell>
          <cell r="H7524">
            <v>600113515</v>
          </cell>
          <cell r="I7524" t="str">
            <v>71007555</v>
          </cell>
          <cell r="J7524">
            <v>180</v>
          </cell>
          <cell r="K7524" t="str">
            <v>SINGCLEAN</v>
          </cell>
          <cell r="L7524" t="str">
            <v>ANO</v>
          </cell>
          <cell r="M7524" t="str">
            <v>Mateřská škola Zlín, Štefánikova 2222, příspěvková organizace</v>
          </cell>
          <cell r="N7524" t="str">
            <v>Štefánikova</v>
          </cell>
          <cell r="O7524">
            <v>2222</v>
          </cell>
          <cell r="Q7524">
            <v>76001</v>
          </cell>
          <cell r="R7524" t="str">
            <v>Zlín</v>
          </cell>
          <cell r="S7524">
            <v>577430594</v>
          </cell>
          <cell r="T7524" t="str">
            <v>msstef@seznam.cz</v>
          </cell>
        </row>
        <row r="7525">
          <cell r="A7525">
            <v>650039777</v>
          </cell>
          <cell r="B7525">
            <v>71007571</v>
          </cell>
          <cell r="C7525" t="str">
            <v>Jihočeský kraj</v>
          </cell>
          <cell r="D7525" t="str">
            <v xml:space="preserve">Jindřichův Hradec </v>
          </cell>
          <cell r="E7525" t="str">
            <v>Městský úřad Jindřichův Hradec</v>
          </cell>
          <cell r="F7525" t="str">
            <v>Jindřichův Hradec</v>
          </cell>
          <cell r="G7525" t="str">
            <v>obec</v>
          </cell>
          <cell r="H7525">
            <v>650039777</v>
          </cell>
          <cell r="I7525" t="str">
            <v>71007571</v>
          </cell>
          <cell r="J7525">
            <v>40</v>
          </cell>
          <cell r="K7525" t="str">
            <v>SINGCLEAN</v>
          </cell>
          <cell r="L7525" t="str">
            <v>ANO</v>
          </cell>
          <cell r="M7525" t="str">
            <v>Mateřská škola Střížovice, Vlčice 39</v>
          </cell>
          <cell r="O7525">
            <v>39</v>
          </cell>
          <cell r="Q7525">
            <v>37853</v>
          </cell>
          <cell r="R7525" t="str">
            <v>Střížovice</v>
          </cell>
          <cell r="S7525">
            <v>384391513</v>
          </cell>
        </row>
        <row r="7526">
          <cell r="A7526">
            <v>600112322</v>
          </cell>
          <cell r="B7526">
            <v>71007580</v>
          </cell>
          <cell r="C7526" t="str">
            <v>Jihomoravský kraj</v>
          </cell>
          <cell r="D7526" t="str">
            <v xml:space="preserve">Břeclav </v>
          </cell>
          <cell r="E7526" t="str">
            <v>Městský úřad Mikulov</v>
          </cell>
          <cell r="F7526" t="str">
            <v>Mikulov</v>
          </cell>
          <cell r="G7526" t="str">
            <v>obec</v>
          </cell>
          <cell r="H7526">
            <v>600112322</v>
          </cell>
          <cell r="I7526" t="str">
            <v>71007580</v>
          </cell>
          <cell r="J7526">
            <v>280</v>
          </cell>
          <cell r="K7526" t="str">
            <v>SINGCLEAN</v>
          </cell>
          <cell r="L7526" t="str">
            <v>ANO</v>
          </cell>
          <cell r="M7526" t="str">
            <v>Základní škola Březí, okres Břeclav, příspěvková organizace</v>
          </cell>
          <cell r="N7526" t="str">
            <v>Školní</v>
          </cell>
          <cell r="O7526">
            <v>194</v>
          </cell>
          <cell r="Q7526">
            <v>69181</v>
          </cell>
          <cell r="R7526" t="str">
            <v>Březí</v>
          </cell>
          <cell r="S7526">
            <v>724271132</v>
          </cell>
          <cell r="T7526" t="str">
            <v>reditel@zsbrezi.cz</v>
          </cell>
        </row>
        <row r="7527">
          <cell r="A7527">
            <v>600113001</v>
          </cell>
          <cell r="B7527">
            <v>71007598</v>
          </cell>
          <cell r="C7527" t="str">
            <v>Zlínský kraj</v>
          </cell>
          <cell r="D7527" t="str">
            <v xml:space="preserve">Zlín </v>
          </cell>
          <cell r="E7527" t="str">
            <v>Magistrát města Zlína</v>
          </cell>
          <cell r="F7527" t="str">
            <v>Zlín</v>
          </cell>
          <cell r="G7527" t="str">
            <v>obec</v>
          </cell>
          <cell r="H7527">
            <v>600113001</v>
          </cell>
          <cell r="I7527" t="str">
            <v>71007598</v>
          </cell>
          <cell r="J7527">
            <v>240</v>
          </cell>
          <cell r="K7527" t="str">
            <v>SINGCLEAN</v>
          </cell>
          <cell r="L7527" t="str">
            <v>ANO</v>
          </cell>
          <cell r="M7527" t="str">
            <v>Mateřská škola Zlín, Slovenská 1808, příspěvková organizace</v>
          </cell>
          <cell r="N7527" t="str">
            <v>Slovenská</v>
          </cell>
          <cell r="O7527">
            <v>1808</v>
          </cell>
          <cell r="P7527">
            <v>20</v>
          </cell>
          <cell r="Q7527">
            <v>76001</v>
          </cell>
          <cell r="R7527" t="str">
            <v>Zlín</v>
          </cell>
          <cell r="S7527">
            <v>420736246729</v>
          </cell>
          <cell r="T7527" t="str">
            <v>ms.slovenska@seznam.cz</v>
          </cell>
        </row>
        <row r="7528">
          <cell r="A7528">
            <v>600088154</v>
          </cell>
          <cell r="B7528">
            <v>71007601</v>
          </cell>
          <cell r="C7528" t="str">
            <v>Královéhradecký kraj</v>
          </cell>
          <cell r="D7528" t="str">
            <v xml:space="preserve">Hradec Králové </v>
          </cell>
          <cell r="E7528" t="str">
            <v>Městský úřad Nový Bydžov</v>
          </cell>
          <cell r="F7528" t="str">
            <v>Nový Bydžov</v>
          </cell>
          <cell r="G7528" t="str">
            <v>obec</v>
          </cell>
          <cell r="H7528">
            <v>600088154</v>
          </cell>
          <cell r="I7528" t="str">
            <v>71007601</v>
          </cell>
          <cell r="J7528">
            <v>40</v>
          </cell>
          <cell r="K7528" t="str">
            <v>SINGCLEAN</v>
          </cell>
          <cell r="L7528" t="str">
            <v>ANO</v>
          </cell>
          <cell r="M7528" t="str">
            <v>Mateřská škola, Starý Bydžov</v>
          </cell>
          <cell r="O7528">
            <v>13</v>
          </cell>
          <cell r="Q7528">
            <v>50357</v>
          </cell>
          <cell r="R7528" t="str">
            <v>Starý Bydžov</v>
          </cell>
          <cell r="S7528">
            <v>495493020</v>
          </cell>
          <cell r="T7528" t="str">
            <v>starybydzovms@seznam.cz</v>
          </cell>
        </row>
        <row r="7529">
          <cell r="A7529">
            <v>600111181</v>
          </cell>
          <cell r="B7529">
            <v>71007628</v>
          </cell>
          <cell r="C7529" t="str">
            <v>Jihomoravský kraj</v>
          </cell>
          <cell r="D7529" t="str">
            <v xml:space="preserve">Brno-venkov </v>
          </cell>
          <cell r="E7529" t="str">
            <v>Městský úřad Rosice</v>
          </cell>
          <cell r="F7529" t="str">
            <v>Rosice</v>
          </cell>
          <cell r="G7529" t="str">
            <v>obec</v>
          </cell>
          <cell r="H7529">
            <v>600111181</v>
          </cell>
          <cell r="I7529" t="str">
            <v>71007628</v>
          </cell>
          <cell r="J7529">
            <v>840</v>
          </cell>
          <cell r="K7529" t="str">
            <v>SINGCLEAN</v>
          </cell>
          <cell r="L7529" t="str">
            <v>ANO</v>
          </cell>
          <cell r="M7529" t="str">
            <v>Základní škola Zbýšov, okres Brno-venkov, příspěvková organizace</v>
          </cell>
          <cell r="N7529" t="str">
            <v>J. A. Komenského</v>
          </cell>
          <cell r="O7529">
            <v>473</v>
          </cell>
          <cell r="Q7529">
            <v>66411</v>
          </cell>
          <cell r="R7529" t="str">
            <v>Zbýšov</v>
          </cell>
          <cell r="S7529">
            <v>546431224</v>
          </cell>
          <cell r="T7529" t="str">
            <v>zs.zbysov@tiscali.cz</v>
          </cell>
        </row>
        <row r="7530">
          <cell r="A7530">
            <v>600110265</v>
          </cell>
          <cell r="B7530">
            <v>71007636</v>
          </cell>
          <cell r="C7530" t="str">
            <v>Jihomoravský kraj</v>
          </cell>
          <cell r="D7530" t="str">
            <v xml:space="preserve">Brno-venkov </v>
          </cell>
          <cell r="E7530" t="str">
            <v>Městský úřad Rosice</v>
          </cell>
          <cell r="F7530" t="str">
            <v>Rosice</v>
          </cell>
          <cell r="G7530" t="str">
            <v>obec</v>
          </cell>
          <cell r="H7530">
            <v>600110265</v>
          </cell>
          <cell r="I7530" t="str">
            <v>71007636</v>
          </cell>
          <cell r="J7530">
            <v>260</v>
          </cell>
          <cell r="K7530" t="str">
            <v>SINGCLEAN</v>
          </cell>
          <cell r="L7530" t="str">
            <v>ANO</v>
          </cell>
          <cell r="M7530" t="str">
            <v>Mateřská škola Zbýšov, okres Brno-venkov, příspěvková organizace</v>
          </cell>
          <cell r="N7530" t="str">
            <v>Školní</v>
          </cell>
          <cell r="O7530">
            <v>412</v>
          </cell>
          <cell r="Q7530">
            <v>66411</v>
          </cell>
          <cell r="R7530" t="str">
            <v>Zbýšov</v>
          </cell>
          <cell r="S7530">
            <v>546431225</v>
          </cell>
          <cell r="T7530" t="str">
            <v>mspermonicek@seznam.cz</v>
          </cell>
        </row>
        <row r="7531">
          <cell r="A7531">
            <v>600113582</v>
          </cell>
          <cell r="B7531">
            <v>71007652</v>
          </cell>
          <cell r="C7531" t="str">
            <v>Zlínský kraj</v>
          </cell>
          <cell r="D7531" t="str">
            <v xml:space="preserve">Zlín </v>
          </cell>
          <cell r="E7531" t="str">
            <v>Magistrát města Zlína</v>
          </cell>
          <cell r="F7531" t="str">
            <v>Zlín</v>
          </cell>
          <cell r="G7531" t="str">
            <v>obec</v>
          </cell>
          <cell r="H7531">
            <v>600113582</v>
          </cell>
          <cell r="I7531" t="str">
            <v>71007652</v>
          </cell>
          <cell r="J7531">
            <v>220</v>
          </cell>
          <cell r="K7531" t="str">
            <v>SINGCLEAN</v>
          </cell>
          <cell r="L7531" t="str">
            <v>ANO</v>
          </cell>
          <cell r="M7531" t="str">
            <v>Mateřská škola Zlín, Slovenská 3660, příspěvková organizace</v>
          </cell>
          <cell r="N7531" t="str">
            <v>Slovenská</v>
          </cell>
          <cell r="O7531">
            <v>3660</v>
          </cell>
          <cell r="Q7531">
            <v>76001</v>
          </cell>
          <cell r="R7531" t="str">
            <v>Zlín</v>
          </cell>
          <cell r="S7531">
            <v>577438872</v>
          </cell>
          <cell r="T7531" t="str">
            <v>skolka@msslovenska.com</v>
          </cell>
        </row>
        <row r="7532">
          <cell r="A7532">
            <v>600112870</v>
          </cell>
          <cell r="B7532">
            <v>71007661</v>
          </cell>
          <cell r="C7532" t="str">
            <v>Zlínský kraj</v>
          </cell>
          <cell r="D7532" t="str">
            <v xml:space="preserve">Zlín </v>
          </cell>
          <cell r="E7532" t="str">
            <v>Magistrát města Zlína</v>
          </cell>
          <cell r="F7532" t="str">
            <v>Zlín</v>
          </cell>
          <cell r="G7532" t="str">
            <v>obec</v>
          </cell>
          <cell r="H7532">
            <v>600112870</v>
          </cell>
          <cell r="I7532" t="str">
            <v>71007661</v>
          </cell>
          <cell r="J7532">
            <v>240</v>
          </cell>
          <cell r="K7532" t="str">
            <v>SINGCLEAN</v>
          </cell>
          <cell r="L7532" t="str">
            <v>ANO</v>
          </cell>
          <cell r="M7532" t="str">
            <v>Mateřská škola Zlín, Kúty 1963, příspěvková organizace</v>
          </cell>
          <cell r="N7532" t="str">
            <v>Kúty</v>
          </cell>
          <cell r="O7532">
            <v>1963</v>
          </cell>
          <cell r="Q7532">
            <v>76001</v>
          </cell>
          <cell r="R7532" t="str">
            <v>Zlín</v>
          </cell>
          <cell r="S7532">
            <v>577439086</v>
          </cell>
          <cell r="T7532" t="str">
            <v>mskuty@seznam.cz</v>
          </cell>
        </row>
        <row r="7533">
          <cell r="A7533">
            <v>600113400</v>
          </cell>
          <cell r="B7533">
            <v>71007695</v>
          </cell>
          <cell r="C7533" t="str">
            <v>Zlínský kraj</v>
          </cell>
          <cell r="D7533" t="str">
            <v xml:space="preserve">Zlín </v>
          </cell>
          <cell r="E7533" t="str">
            <v>Magistrát města Zlína</v>
          </cell>
          <cell r="F7533" t="str">
            <v>Zlín</v>
          </cell>
          <cell r="G7533" t="str">
            <v>obec</v>
          </cell>
          <cell r="H7533">
            <v>600113400</v>
          </cell>
          <cell r="I7533" t="str">
            <v>71007695</v>
          </cell>
          <cell r="J7533">
            <v>320</v>
          </cell>
          <cell r="K7533" t="str">
            <v>SINGCLEAN</v>
          </cell>
          <cell r="L7533" t="str">
            <v>ANO</v>
          </cell>
          <cell r="M7533" t="str">
            <v>Mateřská škola Zlín, Osvoboditelů 3778, příspěvková organizace</v>
          </cell>
          <cell r="N7533" t="str">
            <v>Osvoboditelů</v>
          </cell>
          <cell r="O7533">
            <v>3778</v>
          </cell>
          <cell r="Q7533">
            <v>76001</v>
          </cell>
          <cell r="R7533" t="str">
            <v>Zlín</v>
          </cell>
          <cell r="S7533">
            <v>577437376</v>
          </cell>
          <cell r="T7533" t="str">
            <v>info@mskolektivnidum.cz</v>
          </cell>
        </row>
        <row r="7534">
          <cell r="A7534">
            <v>600113612</v>
          </cell>
          <cell r="B7534">
            <v>71007741</v>
          </cell>
          <cell r="C7534" t="str">
            <v>Zlínský kraj</v>
          </cell>
          <cell r="D7534" t="str">
            <v xml:space="preserve">Zlín </v>
          </cell>
          <cell r="E7534" t="str">
            <v>Magistrát města Zlína</v>
          </cell>
          <cell r="F7534" t="str">
            <v>Zlín</v>
          </cell>
          <cell r="G7534" t="str">
            <v>obec</v>
          </cell>
          <cell r="H7534">
            <v>600113612</v>
          </cell>
          <cell r="I7534" t="str">
            <v>71007741</v>
          </cell>
          <cell r="J7534">
            <v>300</v>
          </cell>
          <cell r="K7534" t="str">
            <v>SINGCLEAN</v>
          </cell>
          <cell r="L7534" t="str">
            <v>ANO</v>
          </cell>
          <cell r="M7534" t="str">
            <v>Mateřská škola Zlín, tř. Svobody 835, příspěvková organizace</v>
          </cell>
          <cell r="N7534" t="str">
            <v>třída Svobody</v>
          </cell>
          <cell r="O7534">
            <v>835</v>
          </cell>
          <cell r="Q7534">
            <v>76302</v>
          </cell>
          <cell r="R7534" t="str">
            <v>Zlín</v>
          </cell>
          <cell r="S7534">
            <v>777103285</v>
          </cell>
          <cell r="T7534" t="str">
            <v>reditelka@mszlin.cz</v>
          </cell>
        </row>
        <row r="7535">
          <cell r="A7535">
            <v>600112896</v>
          </cell>
          <cell r="B7535">
            <v>71007792</v>
          </cell>
          <cell r="C7535" t="str">
            <v>Zlínský kraj</v>
          </cell>
          <cell r="D7535" t="str">
            <v xml:space="preserve">Zlín </v>
          </cell>
          <cell r="E7535" t="str">
            <v>Magistrát města Zlína</v>
          </cell>
          <cell r="F7535" t="str">
            <v>Zlín</v>
          </cell>
          <cell r="G7535" t="str">
            <v>obec</v>
          </cell>
          <cell r="H7535">
            <v>600112896</v>
          </cell>
          <cell r="I7535" t="str">
            <v>71007792</v>
          </cell>
          <cell r="J7535">
            <v>540</v>
          </cell>
          <cell r="K7535" t="str">
            <v>SINGCLEAN</v>
          </cell>
          <cell r="L7535" t="str">
            <v>ANO</v>
          </cell>
          <cell r="M7535" t="str">
            <v>Mateřská škola Zlín, U Dřevnice 206, příspěvková organizace</v>
          </cell>
          <cell r="N7535" t="str">
            <v>U Dřevnice</v>
          </cell>
          <cell r="O7535">
            <v>206</v>
          </cell>
          <cell r="Q7535">
            <v>76302</v>
          </cell>
          <cell r="R7535" t="str">
            <v>Zlín</v>
          </cell>
          <cell r="S7535">
            <v>577105537</v>
          </cell>
          <cell r="T7535" t="str">
            <v>skolka@outlook.cz</v>
          </cell>
        </row>
        <row r="7536">
          <cell r="A7536">
            <v>600106870</v>
          </cell>
          <cell r="B7536">
            <v>71007822</v>
          </cell>
          <cell r="C7536" t="str">
            <v>Jihomoravský kraj</v>
          </cell>
          <cell r="D7536" t="str">
            <v xml:space="preserve">Brno-město </v>
          </cell>
          <cell r="E7536" t="str">
            <v>Magistrát města Brna</v>
          </cell>
          <cell r="F7536" t="str">
            <v>Brno</v>
          </cell>
          <cell r="G7536" t="str">
            <v>obec</v>
          </cell>
          <cell r="H7536">
            <v>600106870</v>
          </cell>
          <cell r="I7536" t="str">
            <v>71007822</v>
          </cell>
          <cell r="J7536">
            <v>180</v>
          </cell>
          <cell r="K7536" t="str">
            <v>SINGCLEAN</v>
          </cell>
          <cell r="L7536" t="str">
            <v>ANO</v>
          </cell>
          <cell r="M7536" t="str">
            <v>Mateřská škola Brno, Absolonova 20a, příspěvková organizace</v>
          </cell>
          <cell r="N7536" t="str">
            <v>Absolonova</v>
          </cell>
          <cell r="O7536">
            <v>892</v>
          </cell>
          <cell r="P7536" t="str">
            <v>20a</v>
          </cell>
          <cell r="Q7536">
            <v>62400</v>
          </cell>
          <cell r="R7536" t="str">
            <v>Brno</v>
          </cell>
          <cell r="S7536">
            <v>541222716</v>
          </cell>
          <cell r="T7536" t="str">
            <v>msabsolonova@volny.cz</v>
          </cell>
        </row>
        <row r="7537">
          <cell r="A7537">
            <v>600053369</v>
          </cell>
          <cell r="B7537">
            <v>71007903</v>
          </cell>
          <cell r="C7537" t="str">
            <v>Středočeský kraj</v>
          </cell>
          <cell r="D7537" t="str">
            <v xml:space="preserve">Praha-západ </v>
          </cell>
          <cell r="E7537" t="str">
            <v>Městský úřad Černošice</v>
          </cell>
          <cell r="F7537" t="str">
            <v>Černošice</v>
          </cell>
          <cell r="G7537" t="str">
            <v>obec</v>
          </cell>
          <cell r="H7537">
            <v>600053369</v>
          </cell>
          <cell r="I7537" t="str">
            <v>71007903</v>
          </cell>
          <cell r="J7537">
            <v>440</v>
          </cell>
          <cell r="K7537" t="str">
            <v>SINGCLEAN</v>
          </cell>
          <cell r="L7537" t="str">
            <v>ANO</v>
          </cell>
          <cell r="M7537" t="str">
            <v>Základní škola Zvole, příspěvková organizace</v>
          </cell>
          <cell r="N7537" t="str">
            <v>J. Štulíka</v>
          </cell>
          <cell r="O7537">
            <v>39</v>
          </cell>
          <cell r="Q7537">
            <v>25245</v>
          </cell>
          <cell r="R7537" t="str">
            <v>Zvole</v>
          </cell>
          <cell r="S7537">
            <v>257760304</v>
          </cell>
          <cell r="T7537" t="str">
            <v>zszvole@seznam.cz</v>
          </cell>
        </row>
        <row r="7538">
          <cell r="A7538">
            <v>600047091</v>
          </cell>
          <cell r="B7538">
            <v>71007911</v>
          </cell>
          <cell r="C7538" t="str">
            <v>Středočeský kraj</v>
          </cell>
          <cell r="D7538" t="str">
            <v xml:space="preserve">Mělník </v>
          </cell>
          <cell r="E7538" t="str">
            <v>Městský úřad Kralupy nad Vltavou</v>
          </cell>
          <cell r="F7538" t="str">
            <v>Kralupy nad Vltavou</v>
          </cell>
          <cell r="G7538" t="str">
            <v>obec</v>
          </cell>
          <cell r="H7538">
            <v>600047091</v>
          </cell>
          <cell r="I7538" t="str">
            <v>71007911</v>
          </cell>
          <cell r="J7538">
            <v>60</v>
          </cell>
          <cell r="K7538" t="str">
            <v>SINGCLEAN</v>
          </cell>
          <cell r="L7538" t="str">
            <v>ANO</v>
          </cell>
          <cell r="M7538" t="str">
            <v>Mateřská škola Vojkovice, okres Mělník</v>
          </cell>
          <cell r="O7538">
            <v>140</v>
          </cell>
          <cell r="Q7538">
            <v>27744</v>
          </cell>
          <cell r="R7538" t="str">
            <v>Vojkovice</v>
          </cell>
          <cell r="S7538">
            <v>315695944</v>
          </cell>
          <cell r="T7538" t="str">
            <v>msvojkovice@seznam.cz</v>
          </cell>
        </row>
        <row r="7539">
          <cell r="A7539">
            <v>600111270</v>
          </cell>
          <cell r="B7539">
            <v>71007946</v>
          </cell>
          <cell r="C7539" t="str">
            <v>Jihomoravský kraj</v>
          </cell>
          <cell r="D7539" t="str">
            <v xml:space="preserve">Brno-venkov </v>
          </cell>
          <cell r="E7539" t="str">
            <v>Městský úřad Rosice</v>
          </cell>
          <cell r="F7539" t="str">
            <v>Rosice</v>
          </cell>
          <cell r="G7539" t="str">
            <v>obec</v>
          </cell>
          <cell r="H7539">
            <v>600111270</v>
          </cell>
          <cell r="I7539" t="str">
            <v>71007946</v>
          </cell>
          <cell r="J7539">
            <v>140</v>
          </cell>
          <cell r="K7539" t="str">
            <v>SINGCLEAN</v>
          </cell>
          <cell r="L7539" t="str">
            <v>ANO</v>
          </cell>
          <cell r="M7539" t="str">
            <v>Základní škola a mateřská škola, Příbram na Moravě, okres Brno-venkov, příspěvková organizace</v>
          </cell>
          <cell r="O7539">
            <v>102</v>
          </cell>
          <cell r="Q7539">
            <v>66484</v>
          </cell>
          <cell r="R7539" t="str">
            <v>Příbram na Moravě</v>
          </cell>
          <cell r="S7539">
            <v>546450226</v>
          </cell>
          <cell r="T7539" t="str">
            <v>zkpribram@volny.cz</v>
          </cell>
        </row>
        <row r="7540">
          <cell r="A7540">
            <v>600042448</v>
          </cell>
          <cell r="B7540">
            <v>71007954</v>
          </cell>
          <cell r="C7540" t="str">
            <v>Středočeský kraj</v>
          </cell>
          <cell r="D7540" t="str">
            <v xml:space="preserve">Beroun </v>
          </cell>
          <cell r="E7540" t="str">
            <v>Městský úřad Hořovice</v>
          </cell>
          <cell r="F7540" t="str">
            <v>Hořovice</v>
          </cell>
          <cell r="G7540" t="str">
            <v>obec</v>
          </cell>
          <cell r="H7540">
            <v>600042448</v>
          </cell>
          <cell r="I7540" t="str">
            <v>71007954</v>
          </cell>
          <cell r="J7540">
            <v>80</v>
          </cell>
          <cell r="K7540" t="str">
            <v>SINGCLEAN</v>
          </cell>
          <cell r="L7540" t="str">
            <v>ANO</v>
          </cell>
          <cell r="M7540" t="str">
            <v>Mateřská škola Podluhy, okres Beroun</v>
          </cell>
          <cell r="O7540">
            <v>89</v>
          </cell>
          <cell r="Q7540">
            <v>26801</v>
          </cell>
          <cell r="R7540" t="str">
            <v>Podluhy</v>
          </cell>
          <cell r="S7540">
            <v>311512351</v>
          </cell>
          <cell r="T7540" t="str">
            <v>z.drabkova@praskolesy.cz</v>
          </cell>
        </row>
        <row r="7541">
          <cell r="A7541">
            <v>600113965</v>
          </cell>
          <cell r="B7541">
            <v>71007997</v>
          </cell>
          <cell r="C7541" t="str">
            <v>Zlínský kraj</v>
          </cell>
          <cell r="D7541" t="str">
            <v xml:space="preserve">Zlín </v>
          </cell>
          <cell r="E7541" t="str">
            <v>Magistrát města Zlína</v>
          </cell>
          <cell r="F7541" t="str">
            <v>Zlín</v>
          </cell>
          <cell r="G7541" t="str">
            <v>obec</v>
          </cell>
          <cell r="H7541">
            <v>600113965</v>
          </cell>
          <cell r="I7541" t="str">
            <v>71007997</v>
          </cell>
          <cell r="J7541">
            <v>1120</v>
          </cell>
          <cell r="K7541" t="str">
            <v>SINGCLEAN</v>
          </cell>
          <cell r="L7541" t="str">
            <v>ANO</v>
          </cell>
          <cell r="M7541" t="str">
            <v>Základní škola Emila Zátopka Zlín, Univerzitní 2701, příspěvková organizace</v>
          </cell>
          <cell r="N7541" t="str">
            <v>Univerzitní 2701</v>
          </cell>
          <cell r="Q7541">
            <v>76001</v>
          </cell>
          <cell r="R7541" t="str">
            <v>Zlín</v>
          </cell>
          <cell r="S7541">
            <v>577006433</v>
          </cell>
          <cell r="T7541" t="str">
            <v>skola@zsezzlin.cz</v>
          </cell>
        </row>
        <row r="7542">
          <cell r="A7542">
            <v>600052931</v>
          </cell>
          <cell r="B7542">
            <v>71008004</v>
          </cell>
          <cell r="C7542" t="str">
            <v>Středočeský kraj</v>
          </cell>
          <cell r="D7542" t="str">
            <v xml:space="preserve">Praha-západ </v>
          </cell>
          <cell r="E7542" t="str">
            <v>Městský úřad Černošice</v>
          </cell>
          <cell r="F7542" t="str">
            <v>Černošice</v>
          </cell>
          <cell r="G7542" t="str">
            <v>obec</v>
          </cell>
          <cell r="H7542">
            <v>600052931</v>
          </cell>
          <cell r="I7542" t="str">
            <v>71008004</v>
          </cell>
          <cell r="J7542">
            <v>60</v>
          </cell>
          <cell r="K7542" t="str">
            <v>SINGCLEAN</v>
          </cell>
          <cell r="L7542" t="str">
            <v>ANO</v>
          </cell>
          <cell r="M7542" t="str">
            <v>Mateřská škola Řitka, okres Praha - západ</v>
          </cell>
          <cell r="N7542" t="str">
            <v>U školky</v>
          </cell>
          <cell r="O7542">
            <v>140</v>
          </cell>
          <cell r="Q7542">
            <v>25203</v>
          </cell>
          <cell r="R7542" t="str">
            <v>Řitka</v>
          </cell>
          <cell r="S7542">
            <v>318592139</v>
          </cell>
          <cell r="T7542" t="str">
            <v>skolka@ritka.cz</v>
          </cell>
        </row>
        <row r="7543">
          <cell r="A7543">
            <v>600114261</v>
          </cell>
          <cell r="B7543">
            <v>71008012</v>
          </cell>
          <cell r="C7543" t="str">
            <v>Zlínský kraj</v>
          </cell>
          <cell r="D7543" t="str">
            <v xml:space="preserve">Zlín </v>
          </cell>
          <cell r="E7543" t="str">
            <v>Magistrát města Zlína</v>
          </cell>
          <cell r="F7543" t="str">
            <v>Zlín</v>
          </cell>
          <cell r="G7543" t="str">
            <v>obec</v>
          </cell>
          <cell r="H7543">
            <v>600114261</v>
          </cell>
          <cell r="I7543" t="str">
            <v>71008012</v>
          </cell>
          <cell r="J7543">
            <v>3020</v>
          </cell>
          <cell r="K7543" t="str">
            <v>SINGCLEAN</v>
          </cell>
          <cell r="L7543" t="str">
            <v>ANO</v>
          </cell>
          <cell r="M7543" t="str">
            <v>Základní škola Zlín, Slovenská 3076, příspěvková organizace</v>
          </cell>
          <cell r="N7543" t="str">
            <v>Slovenská</v>
          </cell>
          <cell r="O7543">
            <v>3076</v>
          </cell>
          <cell r="Q7543">
            <v>76001</v>
          </cell>
          <cell r="R7543" t="str">
            <v>Zlín</v>
          </cell>
          <cell r="S7543">
            <v>577006521</v>
          </cell>
          <cell r="T7543" t="str">
            <v>slesingerova@zsslovenska.eu</v>
          </cell>
        </row>
        <row r="7544">
          <cell r="A7544">
            <v>600114457</v>
          </cell>
          <cell r="B7544">
            <v>71008021</v>
          </cell>
          <cell r="C7544" t="str">
            <v>Zlínský kraj</v>
          </cell>
          <cell r="D7544" t="str">
            <v xml:space="preserve">Zlín </v>
          </cell>
          <cell r="E7544" t="str">
            <v>Magistrát města Zlína</v>
          </cell>
          <cell r="F7544" t="str">
            <v>Zlín</v>
          </cell>
          <cell r="G7544" t="str">
            <v>obec</v>
          </cell>
          <cell r="H7544">
            <v>600114457</v>
          </cell>
          <cell r="I7544" t="str">
            <v>71008021</v>
          </cell>
          <cell r="J7544">
            <v>1220</v>
          </cell>
          <cell r="K7544" t="str">
            <v>SINGCLEAN</v>
          </cell>
          <cell r="L7544" t="str">
            <v>ANO</v>
          </cell>
          <cell r="M7544" t="str">
            <v>Základní škola Komenského I, Zlín, Havlíčkovo nábř. 3114, příspěvková organizace</v>
          </cell>
          <cell r="N7544" t="str">
            <v>Havlíčkovo nábřeží</v>
          </cell>
          <cell r="O7544">
            <v>3114</v>
          </cell>
          <cell r="Q7544">
            <v>76175</v>
          </cell>
          <cell r="R7544" t="str">
            <v>Zlín</v>
          </cell>
          <cell r="S7544">
            <v>577044711</v>
          </cell>
          <cell r="T7544" t="str">
            <v>info@zskom1.cz</v>
          </cell>
        </row>
        <row r="7545">
          <cell r="A7545">
            <v>600047512</v>
          </cell>
          <cell r="B7545">
            <v>71008039</v>
          </cell>
          <cell r="C7545" t="str">
            <v>Středočeský kraj</v>
          </cell>
          <cell r="D7545" t="str">
            <v xml:space="preserve">Praha-východ </v>
          </cell>
          <cell r="E7545" t="str">
            <v>Městský úřad Brandýs nad Labem-Stará Boleslav</v>
          </cell>
          <cell r="F7545" t="str">
            <v>Brandýs n.L.-S.Boleslav</v>
          </cell>
          <cell r="G7545" t="str">
            <v>obec</v>
          </cell>
          <cell r="H7545">
            <v>600047512</v>
          </cell>
          <cell r="I7545" t="str">
            <v>71008039</v>
          </cell>
          <cell r="J7545">
            <v>260</v>
          </cell>
          <cell r="K7545" t="str">
            <v>SINGCLEAN</v>
          </cell>
          <cell r="L7545" t="str">
            <v>ANO</v>
          </cell>
          <cell r="M7545" t="str">
            <v>Základní škola Záryby, příspěvková organizace</v>
          </cell>
          <cell r="O7545">
            <v>92</v>
          </cell>
          <cell r="Q7545">
            <v>27713</v>
          </cell>
          <cell r="R7545" t="str">
            <v>Záryby</v>
          </cell>
          <cell r="S7545">
            <v>326902585</v>
          </cell>
          <cell r="T7545" t="str">
            <v>zszaryby@seznam.cz</v>
          </cell>
        </row>
        <row r="7546">
          <cell r="A7546">
            <v>600114511</v>
          </cell>
          <cell r="B7546">
            <v>71008047</v>
          </cell>
          <cell r="C7546" t="str">
            <v>Zlínský kraj</v>
          </cell>
          <cell r="D7546" t="str">
            <v xml:space="preserve">Zlín </v>
          </cell>
          <cell r="E7546" t="str">
            <v>Magistrát města Zlína</v>
          </cell>
          <cell r="F7546" t="str">
            <v>Zlín</v>
          </cell>
          <cell r="G7546" t="str">
            <v>obec</v>
          </cell>
          <cell r="H7546">
            <v>600114511</v>
          </cell>
          <cell r="I7546" t="str">
            <v>71008047</v>
          </cell>
          <cell r="J7546">
            <v>800</v>
          </cell>
          <cell r="K7546" t="str">
            <v>SINGCLEAN</v>
          </cell>
          <cell r="L7546" t="str">
            <v>ANO</v>
          </cell>
          <cell r="M7546" t="str">
            <v>Základní škola Zlín, Komenského 78, příspěvková organizace</v>
          </cell>
          <cell r="N7546" t="str">
            <v>Komenského</v>
          </cell>
          <cell r="O7546">
            <v>78</v>
          </cell>
          <cell r="Q7546">
            <v>76302</v>
          </cell>
          <cell r="R7546" t="str">
            <v>Zlín</v>
          </cell>
          <cell r="S7546">
            <v>577102189</v>
          </cell>
          <cell r="T7546" t="str">
            <v>skola@skolamalenovice.cz</v>
          </cell>
        </row>
        <row r="7547">
          <cell r="A7547">
            <v>668001071</v>
          </cell>
          <cell r="B7547">
            <v>71008063</v>
          </cell>
          <cell r="C7547" t="str">
            <v>Královéhradecký kraj</v>
          </cell>
          <cell r="D7547" t="str">
            <v xml:space="preserve">Náchod </v>
          </cell>
          <cell r="E7547" t="str">
            <v>Městský úřad Jaroměř</v>
          </cell>
          <cell r="F7547" t="str">
            <v>Jaroměř</v>
          </cell>
          <cell r="G7547" t="str">
            <v>obec</v>
          </cell>
          <cell r="H7547">
            <v>668001071</v>
          </cell>
          <cell r="I7547" t="str">
            <v>71008063</v>
          </cell>
          <cell r="J7547">
            <v>680</v>
          </cell>
          <cell r="K7547" t="str">
            <v>SINGCLEAN</v>
          </cell>
          <cell r="L7547" t="str">
            <v>ANO</v>
          </cell>
          <cell r="M7547" t="str">
            <v>Mateřská škola Jaroměř, Lužická 321</v>
          </cell>
          <cell r="N7547" t="str">
            <v>Lužická</v>
          </cell>
          <cell r="O7547">
            <v>321</v>
          </cell>
          <cell r="Q7547">
            <v>55101</v>
          </cell>
          <cell r="R7547" t="str">
            <v>Jaroměř</v>
          </cell>
          <cell r="S7547">
            <v>491812460</v>
          </cell>
          <cell r="T7547" t="str">
            <v>ms.jaro@seznam.cz</v>
          </cell>
        </row>
        <row r="7548">
          <cell r="A7548">
            <v>600114228</v>
          </cell>
          <cell r="B7548">
            <v>71008080</v>
          </cell>
          <cell r="C7548" t="str">
            <v>Zlínský kraj</v>
          </cell>
          <cell r="D7548" t="str">
            <v xml:space="preserve">Zlín </v>
          </cell>
          <cell r="E7548" t="str">
            <v>Magistrát města Zlína</v>
          </cell>
          <cell r="F7548" t="str">
            <v>Zlín</v>
          </cell>
          <cell r="G7548" t="str">
            <v>obec</v>
          </cell>
          <cell r="H7548">
            <v>600114228</v>
          </cell>
          <cell r="I7548" t="str">
            <v>71008080</v>
          </cell>
          <cell r="J7548">
            <v>980</v>
          </cell>
          <cell r="K7548" t="str">
            <v>SINGCLEAN</v>
          </cell>
          <cell r="L7548" t="str">
            <v>ANO</v>
          </cell>
          <cell r="M7548" t="str">
            <v>Základní škola Zlín, Štefánikova 2514, příspěvková organizace</v>
          </cell>
          <cell r="N7548" t="str">
            <v>Štefánikova</v>
          </cell>
          <cell r="O7548">
            <v>2514</v>
          </cell>
          <cell r="Q7548">
            <v>76001</v>
          </cell>
          <cell r="R7548" t="str">
            <v>Zlín</v>
          </cell>
          <cell r="S7548">
            <v>577219878</v>
          </cell>
          <cell r="T7548" t="str">
            <v>kancelar@9zszlin.cz</v>
          </cell>
        </row>
        <row r="7549">
          <cell r="A7549">
            <v>600114147</v>
          </cell>
          <cell r="B7549">
            <v>71008098</v>
          </cell>
          <cell r="C7549" t="str">
            <v>Zlínský kraj</v>
          </cell>
          <cell r="D7549" t="str">
            <v xml:space="preserve">Zlín </v>
          </cell>
          <cell r="E7549" t="str">
            <v>Magistrát města Zlína</v>
          </cell>
          <cell r="F7549" t="str">
            <v>Zlín</v>
          </cell>
          <cell r="G7549" t="str">
            <v>obec</v>
          </cell>
          <cell r="H7549">
            <v>600114147</v>
          </cell>
          <cell r="I7549" t="str">
            <v>71008098</v>
          </cell>
          <cell r="J7549">
            <v>620</v>
          </cell>
          <cell r="K7549" t="str">
            <v>SINGCLEAN</v>
          </cell>
          <cell r="L7549" t="str">
            <v>ANO</v>
          </cell>
          <cell r="M7549" t="str">
            <v>Základní škola Zlín, Dřevnická 1790, příspěvková organizace</v>
          </cell>
          <cell r="N7549" t="str">
            <v>Dřevnická</v>
          </cell>
          <cell r="O7549">
            <v>1790</v>
          </cell>
          <cell r="Q7549">
            <v>76001</v>
          </cell>
          <cell r="R7549" t="str">
            <v>Zlín</v>
          </cell>
          <cell r="S7549">
            <v>577210204</v>
          </cell>
          <cell r="T7549" t="str">
            <v>zsdrevnicka@zsdrevnicka.cz</v>
          </cell>
        </row>
        <row r="7550">
          <cell r="A7550">
            <v>600095797</v>
          </cell>
          <cell r="B7550">
            <v>71008101</v>
          </cell>
          <cell r="C7550" t="str">
            <v>Pardubický kraj</v>
          </cell>
          <cell r="D7550" t="str">
            <v xml:space="preserve">Pardubice </v>
          </cell>
          <cell r="E7550" t="str">
            <v>Magistrát města Pardubic</v>
          </cell>
          <cell r="F7550" t="str">
            <v>Pardubice</v>
          </cell>
          <cell r="G7550" t="str">
            <v>obec</v>
          </cell>
          <cell r="H7550">
            <v>600095797</v>
          </cell>
          <cell r="I7550" t="str">
            <v>71008101</v>
          </cell>
          <cell r="J7550">
            <v>80</v>
          </cell>
          <cell r="K7550" t="str">
            <v>SINGCLEAN</v>
          </cell>
          <cell r="L7550" t="str">
            <v>ANO</v>
          </cell>
          <cell r="M7550" t="str">
            <v>Mateřská škola Starý Mateřov, okres Pardubice</v>
          </cell>
          <cell r="O7550">
            <v>117</v>
          </cell>
          <cell r="Q7550">
            <v>53002</v>
          </cell>
          <cell r="R7550" t="str">
            <v>Starý Mateřov</v>
          </cell>
          <cell r="S7550">
            <v>466971030</v>
          </cell>
        </row>
        <row r="7551">
          <cell r="A7551">
            <v>600114007</v>
          </cell>
          <cell r="B7551">
            <v>71008110</v>
          </cell>
          <cell r="C7551" t="str">
            <v>Zlínský kraj</v>
          </cell>
          <cell r="D7551" t="str">
            <v xml:space="preserve">Zlín </v>
          </cell>
          <cell r="E7551" t="str">
            <v>Magistrát města Zlína</v>
          </cell>
          <cell r="F7551" t="str">
            <v>Zlín</v>
          </cell>
          <cell r="G7551" t="str">
            <v>obec</v>
          </cell>
          <cell r="H7551">
            <v>600114007</v>
          </cell>
          <cell r="I7551" t="str">
            <v>71008110</v>
          </cell>
          <cell r="J7551">
            <v>1040</v>
          </cell>
          <cell r="K7551" t="str">
            <v>SINGCLEAN</v>
          </cell>
          <cell r="L7551" t="str">
            <v>ANO</v>
          </cell>
          <cell r="M7551" t="str">
            <v>Základní škola Zlín, tř. Svobody 868, příspěvková organizace</v>
          </cell>
          <cell r="N7551" t="str">
            <v>třída Svobody</v>
          </cell>
          <cell r="O7551">
            <v>868</v>
          </cell>
          <cell r="Q7551">
            <v>76302</v>
          </cell>
          <cell r="R7551" t="str">
            <v>Zlín</v>
          </cell>
          <cell r="S7551">
            <v>577104411</v>
          </cell>
          <cell r="T7551" t="str">
            <v>zsmalsvob@zsmalenovice.cz</v>
          </cell>
        </row>
        <row r="7552">
          <cell r="A7552">
            <v>600052079</v>
          </cell>
          <cell r="B7552">
            <v>71008128</v>
          </cell>
          <cell r="C7552" t="str">
            <v>Středočeský kraj</v>
          </cell>
          <cell r="D7552" t="str">
            <v xml:space="preserve">Praha-východ </v>
          </cell>
          <cell r="E7552" t="str">
            <v>Městský úřad Brandýs nad Labem-Stará Boleslav</v>
          </cell>
          <cell r="F7552" t="str">
            <v>Brandýs n.L.-S.Boleslav</v>
          </cell>
          <cell r="G7552" t="str">
            <v>obec</v>
          </cell>
          <cell r="H7552">
            <v>600052079</v>
          </cell>
          <cell r="I7552" t="str">
            <v>71008128</v>
          </cell>
          <cell r="J7552">
            <v>260</v>
          </cell>
          <cell r="K7552" t="str">
            <v>SINGCLEAN</v>
          </cell>
          <cell r="L7552" t="str">
            <v>ANO</v>
          </cell>
          <cell r="M7552" t="str">
            <v>Základní škola a Mateřská škola Brázdim, okres Praha - východ, příspěvková organizace</v>
          </cell>
          <cell r="O7552">
            <v>12</v>
          </cell>
          <cell r="Q7552">
            <v>25063</v>
          </cell>
          <cell r="R7552" t="str">
            <v>Brázdim</v>
          </cell>
          <cell r="S7552">
            <v>604875106</v>
          </cell>
          <cell r="T7552" t="str">
            <v>skolabrazdim@volny.cz</v>
          </cell>
        </row>
        <row r="7553">
          <cell r="A7553">
            <v>600114112</v>
          </cell>
          <cell r="B7553">
            <v>71008144</v>
          </cell>
          <cell r="C7553" t="str">
            <v>Zlínský kraj</v>
          </cell>
          <cell r="D7553" t="str">
            <v xml:space="preserve">Zlín </v>
          </cell>
          <cell r="E7553" t="str">
            <v>Magistrát města Zlína</v>
          </cell>
          <cell r="F7553" t="str">
            <v>Zlín</v>
          </cell>
          <cell r="G7553" t="str">
            <v>obec</v>
          </cell>
          <cell r="H7553">
            <v>600114112</v>
          </cell>
          <cell r="I7553" t="str">
            <v>71008144</v>
          </cell>
          <cell r="J7553">
            <v>1100</v>
          </cell>
          <cell r="K7553" t="str">
            <v>SINGCLEAN</v>
          </cell>
          <cell r="L7553" t="str">
            <v>ANO</v>
          </cell>
          <cell r="M7553" t="str">
            <v>Základní škola Zlín, Mikoláše Alše 558, příspěvková organizace</v>
          </cell>
          <cell r="N7553" t="str">
            <v>M. Alše</v>
          </cell>
          <cell r="O7553">
            <v>558</v>
          </cell>
          <cell r="Q7553">
            <v>76173</v>
          </cell>
          <cell r="R7553" t="str">
            <v>Zlín</v>
          </cell>
          <cell r="S7553">
            <v>577431387</v>
          </cell>
          <cell r="T7553" t="str">
            <v>zsmalse@zsmalse.cz</v>
          </cell>
        </row>
        <row r="7554">
          <cell r="A7554">
            <v>600047652</v>
          </cell>
          <cell r="B7554">
            <v>71008152</v>
          </cell>
          <cell r="C7554" t="str">
            <v>Středočeský kraj</v>
          </cell>
          <cell r="D7554" t="str">
            <v xml:space="preserve">Mělník </v>
          </cell>
          <cell r="E7554" t="str">
            <v>Městský úřad Kralupy nad Vltavou</v>
          </cell>
          <cell r="F7554" t="str">
            <v>Kralupy nad Vltavou</v>
          </cell>
          <cell r="G7554" t="str">
            <v>obec</v>
          </cell>
          <cell r="H7554">
            <v>600047652</v>
          </cell>
          <cell r="I7554" t="str">
            <v>71008152</v>
          </cell>
          <cell r="J7554">
            <v>1020</v>
          </cell>
          <cell r="K7554" t="str">
            <v>SINGCLEAN</v>
          </cell>
          <cell r="L7554" t="str">
            <v>ANO</v>
          </cell>
          <cell r="M7554" t="str">
            <v>Základní škola Václava Havla v Kralupech nad Vltavou, příspěvková organizace</v>
          </cell>
          <cell r="N7554" t="str">
            <v>Revoluční</v>
          </cell>
          <cell r="O7554">
            <v>682</v>
          </cell>
          <cell r="Q7554">
            <v>27801</v>
          </cell>
          <cell r="R7554" t="str">
            <v>Kralupy nad Vltavou</v>
          </cell>
          <cell r="S7554">
            <v>311284978</v>
          </cell>
          <cell r="T7554" t="str">
            <v>zs@zsrevolucni.cz</v>
          </cell>
        </row>
        <row r="7555">
          <cell r="A7555">
            <v>600113914</v>
          </cell>
          <cell r="B7555">
            <v>71008161</v>
          </cell>
          <cell r="C7555" t="str">
            <v>Zlínský kraj</v>
          </cell>
          <cell r="D7555" t="str">
            <v xml:space="preserve">Zlín </v>
          </cell>
          <cell r="E7555" t="str">
            <v>Magistrát města Zlína</v>
          </cell>
          <cell r="F7555" t="str">
            <v>Zlín</v>
          </cell>
          <cell r="G7555" t="str">
            <v>obec</v>
          </cell>
          <cell r="H7555">
            <v>600113914</v>
          </cell>
          <cell r="I7555" t="str">
            <v>71008161</v>
          </cell>
          <cell r="J7555">
            <v>1020</v>
          </cell>
          <cell r="K7555" t="str">
            <v>SINGCLEAN</v>
          </cell>
          <cell r="L7555" t="str">
            <v>ANO</v>
          </cell>
          <cell r="M7555" t="str">
            <v>Základní škola Zlín, Nová cesta 268, příspěvková organizace</v>
          </cell>
          <cell r="N7555" t="str">
            <v>Nová cesta</v>
          </cell>
          <cell r="O7555">
            <v>268</v>
          </cell>
          <cell r="Q7555">
            <v>76314</v>
          </cell>
          <cell r="R7555" t="str">
            <v>Zlín</v>
          </cell>
          <cell r="S7555">
            <v>577914233</v>
          </cell>
          <cell r="T7555" t="str">
            <v>skola@zsstipa.cz</v>
          </cell>
        </row>
        <row r="7556">
          <cell r="A7556">
            <v>600113990</v>
          </cell>
          <cell r="B7556">
            <v>71008179</v>
          </cell>
          <cell r="C7556" t="str">
            <v>Zlínský kraj</v>
          </cell>
          <cell r="D7556" t="str">
            <v xml:space="preserve">Zlín </v>
          </cell>
          <cell r="E7556" t="str">
            <v>Magistrát města Zlína</v>
          </cell>
          <cell r="F7556" t="str">
            <v>Zlín</v>
          </cell>
          <cell r="G7556" t="str">
            <v>obec</v>
          </cell>
          <cell r="H7556">
            <v>600113990</v>
          </cell>
          <cell r="I7556" t="str">
            <v>71008179</v>
          </cell>
          <cell r="J7556">
            <v>1560</v>
          </cell>
          <cell r="K7556" t="str">
            <v>SINGCLEAN</v>
          </cell>
          <cell r="L7556" t="str">
            <v>ANO</v>
          </cell>
          <cell r="M7556" t="str">
            <v>Základní škola Zlín, Křiby 4788, příspěvková organizace</v>
          </cell>
          <cell r="N7556" t="str">
            <v>Křiby</v>
          </cell>
          <cell r="O7556">
            <v>4788</v>
          </cell>
          <cell r="Q7556">
            <v>76005</v>
          </cell>
          <cell r="R7556" t="str">
            <v>Zlín</v>
          </cell>
          <cell r="S7556">
            <v>577142075</v>
          </cell>
          <cell r="T7556" t="str">
            <v>zskriby@zskriby.cz</v>
          </cell>
        </row>
        <row r="7557">
          <cell r="A7557">
            <v>600053130</v>
          </cell>
          <cell r="B7557">
            <v>71008233</v>
          </cell>
          <cell r="C7557" t="str">
            <v>Středočeský kraj</v>
          </cell>
          <cell r="D7557" t="str">
            <v xml:space="preserve">Praha-západ </v>
          </cell>
          <cell r="E7557" t="str">
            <v>Městský úřad Černošice</v>
          </cell>
          <cell r="F7557" t="str">
            <v>Černošice</v>
          </cell>
          <cell r="G7557" t="str">
            <v>obec</v>
          </cell>
          <cell r="H7557">
            <v>600053130</v>
          </cell>
          <cell r="I7557" t="str">
            <v>71008233</v>
          </cell>
          <cell r="J7557">
            <v>720</v>
          </cell>
          <cell r="K7557" t="str">
            <v>SINGCLEAN</v>
          </cell>
          <cell r="L7557" t="str">
            <v>ANO</v>
          </cell>
          <cell r="M7557" t="str">
            <v>Základní škola Hradištko, okres Praha - západ</v>
          </cell>
          <cell r="N7557" t="str">
            <v>Školní</v>
          </cell>
          <cell r="O7557">
            <v>33</v>
          </cell>
          <cell r="Q7557">
            <v>25209</v>
          </cell>
          <cell r="R7557" t="str">
            <v>Hradištko</v>
          </cell>
          <cell r="S7557">
            <v>734738442</v>
          </cell>
          <cell r="T7557" t="str">
            <v>skola@zshradistko.cz</v>
          </cell>
        </row>
        <row r="7558">
          <cell r="A7558">
            <v>600053024</v>
          </cell>
          <cell r="B7558">
            <v>71008241</v>
          </cell>
          <cell r="C7558" t="str">
            <v>Středočeský kraj</v>
          </cell>
          <cell r="D7558" t="str">
            <v xml:space="preserve">Praha-západ </v>
          </cell>
          <cell r="E7558" t="str">
            <v>Městský úřad Černošice</v>
          </cell>
          <cell r="F7558" t="str">
            <v>Černošice</v>
          </cell>
          <cell r="G7558" t="str">
            <v>obec</v>
          </cell>
          <cell r="H7558">
            <v>600053024</v>
          </cell>
          <cell r="I7558" t="str">
            <v>71008241</v>
          </cell>
          <cell r="J7558">
            <v>160</v>
          </cell>
          <cell r="K7558" t="str">
            <v>SINGCLEAN</v>
          </cell>
          <cell r="L7558" t="str">
            <v>ANO</v>
          </cell>
          <cell r="M7558" t="str">
            <v>Mateřská škola Hradištko, okres Praha - západ</v>
          </cell>
          <cell r="N7558" t="str">
            <v>Pikovická 270</v>
          </cell>
          <cell r="Q7558">
            <v>25209</v>
          </cell>
          <cell r="R7558" t="str">
            <v>Hradištko</v>
          </cell>
          <cell r="S7558">
            <v>730516200</v>
          </cell>
          <cell r="T7558" t="str">
            <v>mshradistko@seznam.cz</v>
          </cell>
        </row>
        <row r="7559">
          <cell r="A7559">
            <v>600037711</v>
          </cell>
          <cell r="B7559">
            <v>71008292</v>
          </cell>
          <cell r="C7559" t="str">
            <v>Hlavní město Praha</v>
          </cell>
          <cell r="D7559" t="str">
            <v xml:space="preserve">Praha 5 </v>
          </cell>
          <cell r="E7559" t="str">
            <v>Úřad městské části Praha 16</v>
          </cell>
          <cell r="F7559" t="str">
            <v>Praha 16</v>
          </cell>
          <cell r="G7559" t="str">
            <v>obec</v>
          </cell>
          <cell r="H7559">
            <v>600037711</v>
          </cell>
          <cell r="I7559" t="str">
            <v>71008292</v>
          </cell>
          <cell r="J7559">
            <v>100</v>
          </cell>
          <cell r="K7559" t="str">
            <v>SINGCLEAN</v>
          </cell>
          <cell r="L7559" t="str">
            <v>ANO</v>
          </cell>
          <cell r="M7559" t="str">
            <v>Mateřská škola Praha - Lochkov, Praha - Lochkov, Za Ovčínem 1</v>
          </cell>
          <cell r="N7559" t="str">
            <v>Za ovčínem</v>
          </cell>
          <cell r="O7559">
            <v>1</v>
          </cell>
          <cell r="Q7559">
            <v>15400</v>
          </cell>
          <cell r="R7559" t="str">
            <v>Praha 5</v>
          </cell>
          <cell r="S7559">
            <v>257911126</v>
          </cell>
          <cell r="T7559" t="str">
            <v>skolka-lochkov@volny.cz</v>
          </cell>
        </row>
        <row r="7560">
          <cell r="A7560">
            <v>600051587</v>
          </cell>
          <cell r="B7560">
            <v>71008306</v>
          </cell>
          <cell r="C7560" t="str">
            <v>Středočeský kraj</v>
          </cell>
          <cell r="D7560" t="str">
            <v xml:space="preserve">Praha-východ </v>
          </cell>
          <cell r="E7560" t="str">
            <v>Městský úřad Brandýs nad Labem-Stará Boleslav</v>
          </cell>
          <cell r="F7560" t="str">
            <v>Brandýs n.L.-S.Boleslav</v>
          </cell>
          <cell r="G7560" t="str">
            <v>obec</v>
          </cell>
          <cell r="H7560">
            <v>600051587</v>
          </cell>
          <cell r="I7560" t="str">
            <v>71008306</v>
          </cell>
          <cell r="J7560">
            <v>120</v>
          </cell>
          <cell r="K7560" t="str">
            <v>SINGCLEAN</v>
          </cell>
          <cell r="L7560" t="str">
            <v>ANO</v>
          </cell>
          <cell r="M7560" t="str">
            <v>Mateřská škola Mratín, okres Praha - východ</v>
          </cell>
          <cell r="N7560" t="str">
            <v>U Školky</v>
          </cell>
          <cell r="O7560">
            <v>26</v>
          </cell>
          <cell r="Q7560">
            <v>25063</v>
          </cell>
          <cell r="R7560" t="str">
            <v>Mratín</v>
          </cell>
          <cell r="S7560">
            <v>725498230</v>
          </cell>
          <cell r="T7560" t="str">
            <v>ms.mratin@tiscali.cz</v>
          </cell>
        </row>
        <row r="7561">
          <cell r="A7561">
            <v>600041221</v>
          </cell>
          <cell r="B7561">
            <v>71008314</v>
          </cell>
          <cell r="C7561" t="str">
            <v>Hlavní město Praha</v>
          </cell>
          <cell r="D7561" t="str">
            <v xml:space="preserve">Praha 10 </v>
          </cell>
          <cell r="E7561" t="str">
            <v>Úřad městské části Praha 15</v>
          </cell>
          <cell r="F7561" t="str">
            <v>Praha 15</v>
          </cell>
          <cell r="G7561" t="str">
            <v>obec</v>
          </cell>
          <cell r="H7561">
            <v>600041221</v>
          </cell>
          <cell r="I7561" t="str">
            <v>71008314</v>
          </cell>
          <cell r="J7561">
            <v>1100</v>
          </cell>
          <cell r="K7561" t="str">
            <v>SINGCLEAN</v>
          </cell>
          <cell r="L7561" t="str">
            <v>ANO</v>
          </cell>
          <cell r="M7561" t="str">
            <v>Základní škola Praha - Petrovice, příspěvková organizace</v>
          </cell>
          <cell r="N7561" t="str">
            <v>Dopplerova</v>
          </cell>
          <cell r="O7561">
            <v>351</v>
          </cell>
          <cell r="Q7561">
            <v>10900</v>
          </cell>
          <cell r="R7561" t="str">
            <v>Praha 10</v>
          </cell>
          <cell r="S7561">
            <v>739001029</v>
          </cell>
          <cell r="T7561" t="str">
            <v>iveta.reznickova@zsprahapetrovice.cz</v>
          </cell>
        </row>
        <row r="7562">
          <cell r="A7562">
            <v>600111237</v>
          </cell>
          <cell r="B7562">
            <v>71008322</v>
          </cell>
          <cell r="C7562" t="str">
            <v>Jihomoravský kraj</v>
          </cell>
          <cell r="D7562" t="str">
            <v xml:space="preserve">Brno-venkov </v>
          </cell>
          <cell r="E7562" t="str">
            <v>Městský úřad Šlapanice</v>
          </cell>
          <cell r="F7562" t="str">
            <v>Šlapanice</v>
          </cell>
          <cell r="G7562" t="str">
            <v>obec</v>
          </cell>
          <cell r="H7562">
            <v>600111237</v>
          </cell>
          <cell r="I7562" t="str">
            <v>71008322</v>
          </cell>
          <cell r="J7562">
            <v>420</v>
          </cell>
          <cell r="K7562" t="str">
            <v>SINGCLEAN</v>
          </cell>
          <cell r="L7562" t="str">
            <v>ANO</v>
          </cell>
          <cell r="M7562" t="str">
            <v>Základní škola a mateřská škola Sivice, okres Brno-venkov, příspěvková organizace</v>
          </cell>
          <cell r="O7562">
            <v>131</v>
          </cell>
          <cell r="Q7562">
            <v>66407</v>
          </cell>
          <cell r="R7562" t="str">
            <v>Sivice</v>
          </cell>
          <cell r="S7562">
            <v>544226555</v>
          </cell>
          <cell r="T7562" t="str">
            <v>skola@skolasivice.cz</v>
          </cell>
        </row>
        <row r="7563">
          <cell r="A7563">
            <v>600066088</v>
          </cell>
          <cell r="B7563">
            <v>71008331</v>
          </cell>
          <cell r="C7563" t="str">
            <v>Karlovarský kraj</v>
          </cell>
          <cell r="D7563" t="str">
            <v xml:space="preserve">Cheb </v>
          </cell>
          <cell r="E7563" t="str">
            <v>Městský úřad Mariánské Lázně</v>
          </cell>
          <cell r="F7563" t="str">
            <v>Mariánské Lázně</v>
          </cell>
          <cell r="G7563" t="str">
            <v>obec</v>
          </cell>
          <cell r="H7563">
            <v>600066088</v>
          </cell>
          <cell r="I7563" t="str">
            <v>71008331</v>
          </cell>
          <cell r="J7563">
            <v>60</v>
          </cell>
          <cell r="K7563" t="str">
            <v>SINGCLEAN</v>
          </cell>
          <cell r="L7563" t="str">
            <v>ANO</v>
          </cell>
          <cell r="M7563" t="str">
            <v>Mateřská škola Trstěnice, okres Cheb, příspěvková organizace</v>
          </cell>
          <cell r="O7563">
            <v>104</v>
          </cell>
          <cell r="Q7563">
            <v>35301</v>
          </cell>
          <cell r="R7563" t="str">
            <v>Trstěnice</v>
          </cell>
          <cell r="S7563">
            <v>354671151</v>
          </cell>
          <cell r="T7563" t="str">
            <v>ms.trstenice@centrum.cz</v>
          </cell>
        </row>
        <row r="7564">
          <cell r="A7564">
            <v>600050645</v>
          </cell>
          <cell r="B7564">
            <v>71008357</v>
          </cell>
          <cell r="C7564" t="str">
            <v>Středočeský kraj</v>
          </cell>
          <cell r="D7564" t="str">
            <v xml:space="preserve">Nymburk </v>
          </cell>
          <cell r="E7564" t="str">
            <v>Městský úřad Nymburk</v>
          </cell>
          <cell r="F7564" t="str">
            <v>Nymburk</v>
          </cell>
          <cell r="G7564" t="str">
            <v>obec</v>
          </cell>
          <cell r="H7564">
            <v>600050645</v>
          </cell>
          <cell r="I7564" t="str">
            <v>71008357</v>
          </cell>
          <cell r="J7564">
            <v>560</v>
          </cell>
          <cell r="K7564" t="str">
            <v>SINGCLEAN</v>
          </cell>
          <cell r="L7564" t="str">
            <v>ANO</v>
          </cell>
          <cell r="M7564" t="str">
            <v>Základní škola Kostomlaty nad Labem, příspěvková organizace</v>
          </cell>
          <cell r="N7564" t="str">
            <v>Školní</v>
          </cell>
          <cell r="O7564">
            <v>402</v>
          </cell>
          <cell r="Q7564">
            <v>28921</v>
          </cell>
          <cell r="R7564" t="str">
            <v>Kostomlaty nad Labem</v>
          </cell>
          <cell r="S7564">
            <v>325538456</v>
          </cell>
          <cell r="T7564" t="str">
            <v>info@zskostomlaty.cz</v>
          </cell>
        </row>
        <row r="7565">
          <cell r="A7565">
            <v>600050033</v>
          </cell>
          <cell r="B7565">
            <v>71008365</v>
          </cell>
          <cell r="C7565" t="str">
            <v>Středočeský kraj</v>
          </cell>
          <cell r="D7565" t="str">
            <v xml:space="preserve">Nymburk </v>
          </cell>
          <cell r="E7565" t="str">
            <v>Městský úřad Nymburk</v>
          </cell>
          <cell r="F7565" t="str">
            <v>Nymburk</v>
          </cell>
          <cell r="G7565" t="str">
            <v>obec</v>
          </cell>
          <cell r="H7565">
            <v>600050033</v>
          </cell>
          <cell r="I7565" t="str">
            <v>71008365</v>
          </cell>
          <cell r="J7565">
            <v>220</v>
          </cell>
          <cell r="K7565" t="str">
            <v>SINGCLEAN</v>
          </cell>
          <cell r="L7565" t="str">
            <v>ANO</v>
          </cell>
          <cell r="M7565" t="str">
            <v>Mateřská škola Kostomlaty nad Labem, příspěvková organizace</v>
          </cell>
          <cell r="N7565" t="str">
            <v>Školní</v>
          </cell>
          <cell r="O7565">
            <v>370</v>
          </cell>
          <cell r="Q7565">
            <v>28921</v>
          </cell>
          <cell r="R7565" t="str">
            <v>Kostomlaty nad Labem</v>
          </cell>
          <cell r="S7565">
            <v>325538527</v>
          </cell>
          <cell r="T7565" t="str">
            <v>ms.kostomlatynl@gmail.com</v>
          </cell>
        </row>
        <row r="7566">
          <cell r="A7566">
            <v>600054187</v>
          </cell>
          <cell r="B7566">
            <v>71008373</v>
          </cell>
          <cell r="C7566" t="str">
            <v>Středočeský kraj</v>
          </cell>
          <cell r="D7566" t="str">
            <v xml:space="preserve">Příbram </v>
          </cell>
          <cell r="E7566" t="str">
            <v>Městský úřad Příbram</v>
          </cell>
          <cell r="F7566" t="str">
            <v>Příbram</v>
          </cell>
          <cell r="G7566" t="str">
            <v>obec</v>
          </cell>
          <cell r="H7566">
            <v>600054187</v>
          </cell>
          <cell r="I7566" t="str">
            <v>71008373</v>
          </cell>
          <cell r="J7566">
            <v>240</v>
          </cell>
          <cell r="K7566" t="str">
            <v>SINGCLEAN</v>
          </cell>
          <cell r="L7566" t="str">
            <v>ANO</v>
          </cell>
          <cell r="M7566" t="str">
            <v>Mateřská škola, Rožmitál pod Třemšínem, Komenského 564, okres Příbram</v>
          </cell>
          <cell r="N7566" t="str">
            <v>Komenského</v>
          </cell>
          <cell r="O7566">
            <v>564</v>
          </cell>
          <cell r="Q7566">
            <v>26242</v>
          </cell>
          <cell r="R7566" t="str">
            <v>Rožmitál pod Třemšínem</v>
          </cell>
          <cell r="S7566">
            <v>318665005</v>
          </cell>
        </row>
        <row r="7567">
          <cell r="A7567">
            <v>600054942</v>
          </cell>
          <cell r="B7567">
            <v>71008390</v>
          </cell>
          <cell r="C7567" t="str">
            <v>Středočeský kraj</v>
          </cell>
          <cell r="D7567" t="str">
            <v xml:space="preserve">Příbram </v>
          </cell>
          <cell r="E7567" t="str">
            <v>Městský úřad Příbram</v>
          </cell>
          <cell r="F7567" t="str">
            <v>Příbram</v>
          </cell>
          <cell r="G7567" t="str">
            <v>obec</v>
          </cell>
          <cell r="H7567">
            <v>600054942</v>
          </cell>
          <cell r="I7567" t="str">
            <v>71008390</v>
          </cell>
          <cell r="J7567">
            <v>200</v>
          </cell>
          <cell r="K7567" t="str">
            <v>SINGCLEAN</v>
          </cell>
          <cell r="L7567" t="str">
            <v>ANO</v>
          </cell>
          <cell r="M7567" t="str">
            <v>Speciální základní škola Rožmitál pod Třemšínem</v>
          </cell>
          <cell r="N7567" t="str">
            <v>Komenského</v>
          </cell>
          <cell r="O7567">
            <v>622</v>
          </cell>
          <cell r="Q7567">
            <v>26242</v>
          </cell>
          <cell r="R7567" t="str">
            <v>Rožmitál pod Třemšínem</v>
          </cell>
          <cell r="S7567">
            <v>318665272</v>
          </cell>
          <cell r="T7567" t="str">
            <v>spc.skola@rozmitalptr.cz</v>
          </cell>
        </row>
        <row r="7568">
          <cell r="A7568">
            <v>600054284</v>
          </cell>
          <cell r="B7568">
            <v>71008411</v>
          </cell>
          <cell r="C7568" t="str">
            <v>Středočeský kraj</v>
          </cell>
          <cell r="D7568" t="str">
            <v xml:space="preserve">Příbram </v>
          </cell>
          <cell r="E7568" t="str">
            <v>Městský úřad Příbram</v>
          </cell>
          <cell r="F7568" t="str">
            <v>Příbram</v>
          </cell>
          <cell r="G7568" t="str">
            <v>obec</v>
          </cell>
          <cell r="H7568">
            <v>600054284</v>
          </cell>
          <cell r="I7568" t="str">
            <v>71008411</v>
          </cell>
          <cell r="J7568">
            <v>40</v>
          </cell>
          <cell r="K7568" t="str">
            <v>SINGCLEAN</v>
          </cell>
          <cell r="L7568" t="str">
            <v>ANO</v>
          </cell>
          <cell r="M7568" t="str">
            <v>Mateřská škola Třebsko, okres Příbram</v>
          </cell>
          <cell r="O7568">
            <v>4</v>
          </cell>
          <cell r="Q7568">
            <v>26242</v>
          </cell>
          <cell r="R7568" t="str">
            <v>Třebsko</v>
          </cell>
          <cell r="S7568">
            <v>318618147</v>
          </cell>
          <cell r="T7568" t="str">
            <v>veselaskolkatrebsko@seznam.cz</v>
          </cell>
        </row>
        <row r="7569">
          <cell r="A7569">
            <v>600053164</v>
          </cell>
          <cell r="B7569">
            <v>71008420</v>
          </cell>
          <cell r="C7569" t="str">
            <v>Středočeský kraj</v>
          </cell>
          <cell r="D7569" t="str">
            <v xml:space="preserve">Praha-západ </v>
          </cell>
          <cell r="E7569" t="str">
            <v>Městský úřad Černošice</v>
          </cell>
          <cell r="F7569" t="str">
            <v>Černošice</v>
          </cell>
          <cell r="G7569" t="str">
            <v>obec</v>
          </cell>
          <cell r="H7569">
            <v>600053164</v>
          </cell>
          <cell r="I7569" t="str">
            <v>71008420</v>
          </cell>
          <cell r="J7569">
            <v>400</v>
          </cell>
          <cell r="K7569" t="str">
            <v>SINGCLEAN</v>
          </cell>
          <cell r="L7569" t="str">
            <v>ANO</v>
          </cell>
          <cell r="M7569" t="str">
            <v>Základní škola a Mateřská škola Jeneč, okres Praha - západ</v>
          </cell>
          <cell r="N7569" t="str">
            <v>Lidická</v>
          </cell>
          <cell r="O7569">
            <v>265</v>
          </cell>
          <cell r="Q7569">
            <v>25261</v>
          </cell>
          <cell r="R7569" t="str">
            <v>Jeneč</v>
          </cell>
          <cell r="S7569" t="str">
            <v>732 331 125 ,739454931</v>
          </cell>
          <cell r="T7569" t="str">
            <v>skola@skola-jenec.cz</v>
          </cell>
        </row>
        <row r="7570">
          <cell r="A7570">
            <v>600049167</v>
          </cell>
          <cell r="B7570">
            <v>71008446</v>
          </cell>
          <cell r="C7570" t="str">
            <v>Středočeský kraj</v>
          </cell>
          <cell r="D7570" t="str">
            <v xml:space="preserve">Mladá Boleslav </v>
          </cell>
          <cell r="E7570" t="str">
            <v>Městský úřad Mnichovo Hradiště</v>
          </cell>
          <cell r="F7570" t="str">
            <v>Mnichovo Hradiště</v>
          </cell>
          <cell r="G7570" t="str">
            <v>obec</v>
          </cell>
          <cell r="H7570">
            <v>600049167</v>
          </cell>
          <cell r="I7570" t="str">
            <v>71008446</v>
          </cell>
          <cell r="J7570">
            <v>740</v>
          </cell>
          <cell r="K7570" t="str">
            <v>SINGCLEAN</v>
          </cell>
          <cell r="L7570" t="str">
            <v>ANO</v>
          </cell>
          <cell r="M7570" t="str">
            <v>Základní škola a mateřská škola, Kněžmost, okres Mladá Boleslav</v>
          </cell>
          <cell r="N7570" t="str">
            <v>Na Františku</v>
          </cell>
          <cell r="O7570">
            <v>75</v>
          </cell>
          <cell r="Q7570">
            <v>29402</v>
          </cell>
          <cell r="R7570" t="str">
            <v>Kněžmost</v>
          </cell>
          <cell r="S7570" t="str">
            <v>326 784 166 ,739028084</v>
          </cell>
          <cell r="T7570" t="str">
            <v>skola@zsknezmost.cz</v>
          </cell>
        </row>
        <row r="7571">
          <cell r="A7571">
            <v>600147363</v>
          </cell>
          <cell r="B7571">
            <v>71008462</v>
          </cell>
          <cell r="C7571" t="str">
            <v>Olomoucký kraj</v>
          </cell>
          <cell r="D7571" t="str">
            <v xml:space="preserve">Šumperk </v>
          </cell>
          <cell r="E7571" t="str">
            <v>Městský úřad Šumperk</v>
          </cell>
          <cell r="F7571" t="str">
            <v>Šumperk</v>
          </cell>
          <cell r="G7571" t="str">
            <v>obec</v>
          </cell>
          <cell r="H7571">
            <v>600147363</v>
          </cell>
          <cell r="I7571" t="str">
            <v>71008462</v>
          </cell>
          <cell r="J7571">
            <v>0</v>
          </cell>
          <cell r="K7571" t="str">
            <v>SINGCLEAN</v>
          </cell>
          <cell r="L7571" t="str">
            <v>ANO</v>
          </cell>
          <cell r="M7571" t="str">
            <v>MATEŘSKÁ ŠKOLA MALÁ MORAVA, příspěvková organizace</v>
          </cell>
          <cell r="O7571">
            <v>40</v>
          </cell>
          <cell r="Q7571">
            <v>78833</v>
          </cell>
          <cell r="R7571" t="str">
            <v>Malá Morava</v>
          </cell>
          <cell r="S7571">
            <v>583240171</v>
          </cell>
          <cell r="T7571" t="str">
            <v>ms.malamorava@atlas.cz</v>
          </cell>
        </row>
        <row r="7572">
          <cell r="A7572">
            <v>600147479</v>
          </cell>
          <cell r="B7572">
            <v>71008489</v>
          </cell>
          <cell r="C7572" t="str">
            <v>Olomoucký kraj</v>
          </cell>
          <cell r="D7572" t="str">
            <v xml:space="preserve">Šumperk </v>
          </cell>
          <cell r="E7572" t="str">
            <v>Městský úřad Šumperk</v>
          </cell>
          <cell r="F7572" t="str">
            <v>Šumperk</v>
          </cell>
          <cell r="G7572" t="str">
            <v>obec</v>
          </cell>
          <cell r="H7572">
            <v>600147479</v>
          </cell>
          <cell r="I7572" t="str">
            <v>71008489</v>
          </cell>
          <cell r="J7572">
            <v>80</v>
          </cell>
          <cell r="K7572" t="str">
            <v>SINGCLEAN</v>
          </cell>
          <cell r="L7572" t="str">
            <v>ANO</v>
          </cell>
          <cell r="M7572" t="str">
            <v>Mateřská škola Bohutín, okres Šumperk, příspěvková organizace</v>
          </cell>
          <cell r="O7572">
            <v>145</v>
          </cell>
          <cell r="Q7572">
            <v>78962</v>
          </cell>
          <cell r="R7572" t="str">
            <v>Bohutín</v>
          </cell>
          <cell r="S7572">
            <v>583247180</v>
          </cell>
          <cell r="T7572" t="str">
            <v>ms@bohutin.cz</v>
          </cell>
        </row>
        <row r="7573">
          <cell r="A7573">
            <v>600147975</v>
          </cell>
          <cell r="B7573">
            <v>71008497</v>
          </cell>
          <cell r="C7573" t="str">
            <v>Olomoucký kraj</v>
          </cell>
          <cell r="D7573" t="str">
            <v xml:space="preserve">Šumperk </v>
          </cell>
          <cell r="E7573" t="str">
            <v>Městský úřad Šumperk</v>
          </cell>
          <cell r="F7573" t="str">
            <v>Šumperk</v>
          </cell>
          <cell r="G7573" t="str">
            <v>obec</v>
          </cell>
          <cell r="H7573">
            <v>600147975</v>
          </cell>
          <cell r="I7573" t="str">
            <v>71008497</v>
          </cell>
          <cell r="J7573">
            <v>300</v>
          </cell>
          <cell r="K7573" t="str">
            <v>SINGCLEAN</v>
          </cell>
          <cell r="L7573" t="str">
            <v>ANO</v>
          </cell>
          <cell r="M7573" t="str">
            <v>Základní škola Bohutín, okres Šumperk, příspěvková organizace</v>
          </cell>
          <cell r="O7573">
            <v>103</v>
          </cell>
          <cell r="Q7573">
            <v>78962</v>
          </cell>
          <cell r="R7573" t="str">
            <v>Bohutín</v>
          </cell>
          <cell r="S7573">
            <v>583247244</v>
          </cell>
          <cell r="T7573" t="str">
            <v>skola@mzsbohutin.cz</v>
          </cell>
        </row>
        <row r="7574">
          <cell r="A7574">
            <v>600118339</v>
          </cell>
          <cell r="B7574">
            <v>71008586</v>
          </cell>
          <cell r="C7574" t="str">
            <v>Zlínský kraj</v>
          </cell>
          <cell r="D7574" t="str">
            <v xml:space="preserve">Kroměříž </v>
          </cell>
          <cell r="E7574" t="str">
            <v>Městský úřad Kroměříž</v>
          </cell>
          <cell r="F7574" t="str">
            <v>Kroměříž</v>
          </cell>
          <cell r="G7574" t="str">
            <v>obec</v>
          </cell>
          <cell r="H7574">
            <v>600118339</v>
          </cell>
          <cell r="I7574" t="str">
            <v>71008586</v>
          </cell>
          <cell r="J7574">
            <v>140</v>
          </cell>
          <cell r="K7574" t="str">
            <v>SINGCLEAN</v>
          </cell>
          <cell r="L7574" t="str">
            <v>ANO</v>
          </cell>
          <cell r="M7574" t="str">
            <v>Základní škola a Mateřská škola Žalkovice</v>
          </cell>
          <cell r="O7574">
            <v>82</v>
          </cell>
          <cell r="Q7574">
            <v>76823</v>
          </cell>
          <cell r="R7574" t="str">
            <v>Žalkovice</v>
          </cell>
          <cell r="S7574">
            <v>573354150</v>
          </cell>
          <cell r="T7574" t="str">
            <v>zs.zalkovice@seznam.cz</v>
          </cell>
        </row>
        <row r="7575">
          <cell r="A7575">
            <v>600120040</v>
          </cell>
          <cell r="B7575">
            <v>71008616</v>
          </cell>
          <cell r="C7575" t="str">
            <v>Olomoucký kraj</v>
          </cell>
          <cell r="D7575" t="str">
            <v xml:space="preserve">Prostějov </v>
          </cell>
          <cell r="E7575" t="str">
            <v>Magistrát města Prostějova</v>
          </cell>
          <cell r="F7575" t="str">
            <v>Prostějov</v>
          </cell>
          <cell r="G7575" t="str">
            <v>obec</v>
          </cell>
          <cell r="H7575">
            <v>600120040</v>
          </cell>
          <cell r="I7575" t="str">
            <v>71008616</v>
          </cell>
          <cell r="J7575">
            <v>40</v>
          </cell>
          <cell r="K7575" t="str">
            <v>SINGCLEAN</v>
          </cell>
          <cell r="L7575" t="str">
            <v>ANO</v>
          </cell>
          <cell r="M7575" t="str">
            <v>Mateřská škola Biskupice 40, příspěvková organizace</v>
          </cell>
          <cell r="O7575">
            <v>40</v>
          </cell>
          <cell r="Q7575">
            <v>79812</v>
          </cell>
          <cell r="R7575" t="str">
            <v>Biskupice</v>
          </cell>
          <cell r="S7575">
            <v>733208607</v>
          </cell>
          <cell r="T7575" t="str">
            <v>skolka@msbiskupice.cz</v>
          </cell>
        </row>
        <row r="7576">
          <cell r="A7576">
            <v>600099946</v>
          </cell>
          <cell r="B7576">
            <v>71008641</v>
          </cell>
          <cell r="C7576" t="str">
            <v>Pardubický kraj</v>
          </cell>
          <cell r="D7576" t="str">
            <v xml:space="preserve">Svitavy </v>
          </cell>
          <cell r="E7576" t="str">
            <v>Městský úřad Polička</v>
          </cell>
          <cell r="F7576" t="str">
            <v>Polička</v>
          </cell>
          <cell r="G7576" t="str">
            <v>obec</v>
          </cell>
          <cell r="H7576">
            <v>600099946</v>
          </cell>
          <cell r="I7576" t="str">
            <v>71008641</v>
          </cell>
          <cell r="J7576">
            <v>0</v>
          </cell>
          <cell r="K7576" t="str">
            <v>SINGCLEAN</v>
          </cell>
          <cell r="L7576" t="str">
            <v>ANO</v>
          </cell>
          <cell r="M7576" t="str">
            <v>Mateřská škola Hartmanice, okres Svitavy</v>
          </cell>
          <cell r="O7576">
            <v>109</v>
          </cell>
          <cell r="Q7576">
            <v>56992</v>
          </cell>
          <cell r="R7576" t="str">
            <v>Hartmanice</v>
          </cell>
          <cell r="S7576">
            <v>739379879</v>
          </cell>
          <cell r="T7576" t="str">
            <v>ms.hartmanice@seznam.cz</v>
          </cell>
        </row>
        <row r="7577">
          <cell r="A7577">
            <v>600103765</v>
          </cell>
          <cell r="B7577">
            <v>71008691</v>
          </cell>
          <cell r="C7577" t="str">
            <v>Pardubický kraj</v>
          </cell>
          <cell r="D7577" t="str">
            <v xml:space="preserve">Ústí nad Orlicí </v>
          </cell>
          <cell r="E7577" t="str">
            <v>Městský úřad Lanškroun</v>
          </cell>
          <cell r="F7577" t="str">
            <v>Lanškroun</v>
          </cell>
          <cell r="G7577" t="str">
            <v>obec</v>
          </cell>
          <cell r="H7577">
            <v>600103765</v>
          </cell>
          <cell r="I7577" t="str">
            <v>71008691</v>
          </cell>
          <cell r="J7577">
            <v>20</v>
          </cell>
          <cell r="K7577" t="str">
            <v>SINGCLEAN</v>
          </cell>
          <cell r="L7577" t="str">
            <v>ANO</v>
          </cell>
          <cell r="M7577" t="str">
            <v>Mateřská škola, Petrovice, okres Ústí nad Orlicí</v>
          </cell>
          <cell r="O7577">
            <v>64</v>
          </cell>
          <cell r="Q7577">
            <v>56301</v>
          </cell>
          <cell r="R7577" t="str">
            <v>Petrovice</v>
          </cell>
          <cell r="S7577">
            <v>730516850</v>
          </cell>
          <cell r="T7577" t="str">
            <v>mskola.petrovice@gmail.com</v>
          </cell>
        </row>
        <row r="7578">
          <cell r="A7578">
            <v>600126625</v>
          </cell>
          <cell r="B7578">
            <v>71008713</v>
          </cell>
          <cell r="C7578" t="str">
            <v>Jihomoravský kraj</v>
          </cell>
          <cell r="D7578" t="str">
            <v xml:space="preserve">Znojmo </v>
          </cell>
          <cell r="E7578" t="str">
            <v>Městský úřad Znojmo</v>
          </cell>
          <cell r="F7578" t="str">
            <v>Znojmo</v>
          </cell>
          <cell r="G7578" t="str">
            <v>obec</v>
          </cell>
          <cell r="H7578">
            <v>600126625</v>
          </cell>
          <cell r="I7578">
            <v>71008713</v>
          </cell>
          <cell r="J7578">
            <v>60</v>
          </cell>
          <cell r="K7578" t="str">
            <v>SINGCLEAN</v>
          </cell>
          <cell r="L7578" t="str">
            <v>ANO</v>
          </cell>
          <cell r="M7578" t="str">
            <v>Mateřská škola, Bezkov, okres Znojmo, příspěvková organizace</v>
          </cell>
          <cell r="O7578">
            <v>58</v>
          </cell>
          <cell r="Q7578">
            <v>66902</v>
          </cell>
          <cell r="R7578" t="str">
            <v>Bezkov</v>
          </cell>
          <cell r="S7578">
            <v>515236345</v>
          </cell>
        </row>
        <row r="7579">
          <cell r="A7579">
            <v>600116549</v>
          </cell>
          <cell r="B7579">
            <v>71008721</v>
          </cell>
          <cell r="C7579" t="str">
            <v>Kraj Vysočina</v>
          </cell>
          <cell r="D7579" t="str">
            <v xml:space="preserve">Jihlava </v>
          </cell>
          <cell r="E7579" t="str">
            <v>Magistrát města Jihlavy</v>
          </cell>
          <cell r="F7579" t="str">
            <v>Jihlava</v>
          </cell>
          <cell r="G7579" t="str">
            <v>obec</v>
          </cell>
          <cell r="H7579">
            <v>600116549</v>
          </cell>
          <cell r="I7579" t="str">
            <v>71008721</v>
          </cell>
          <cell r="J7579">
            <v>440</v>
          </cell>
          <cell r="K7579" t="str">
            <v>SINGCLEAN</v>
          </cell>
          <cell r="L7579" t="str">
            <v>ANO</v>
          </cell>
          <cell r="M7579" t="str">
            <v>Mateřská škola Polná, příspěvková organizace</v>
          </cell>
          <cell r="N7579" t="str">
            <v>Varhánkova</v>
          </cell>
          <cell r="O7579">
            <v>263</v>
          </cell>
          <cell r="Q7579">
            <v>58813</v>
          </cell>
          <cell r="R7579" t="str">
            <v>Polná</v>
          </cell>
          <cell r="S7579">
            <v>567212403</v>
          </cell>
          <cell r="T7579" t="str">
            <v>mspolna2@ji.cz</v>
          </cell>
        </row>
        <row r="7580">
          <cell r="A7580">
            <v>600123278</v>
          </cell>
          <cell r="B7580">
            <v>71008730</v>
          </cell>
          <cell r="C7580" t="str">
            <v>Zlínský kraj</v>
          </cell>
          <cell r="D7580" t="str">
            <v xml:space="preserve">Uherské Hradiště </v>
          </cell>
          <cell r="E7580" t="str">
            <v>Městský úřad Uherské Hradiště</v>
          </cell>
          <cell r="F7580" t="str">
            <v>Uherské Hradiště</v>
          </cell>
          <cell r="G7580" t="str">
            <v>obec</v>
          </cell>
          <cell r="H7580">
            <v>600123278</v>
          </cell>
          <cell r="I7580" t="str">
            <v>71008730</v>
          </cell>
          <cell r="J7580">
            <v>280</v>
          </cell>
          <cell r="K7580" t="str">
            <v>SINGCLEAN</v>
          </cell>
          <cell r="L7580" t="str">
            <v>ANO</v>
          </cell>
          <cell r="M7580" t="str">
            <v>Mateřská škola Hluk, okres Uherské Hradiště, příspěvková organizace</v>
          </cell>
          <cell r="N7580" t="str">
            <v>Družstevní II</v>
          </cell>
          <cell r="O7580">
            <v>142</v>
          </cell>
          <cell r="Q7580">
            <v>68725</v>
          </cell>
          <cell r="R7580" t="str">
            <v>Hluk</v>
          </cell>
          <cell r="S7580">
            <v>572581307</v>
          </cell>
          <cell r="T7580" t="str">
            <v>mshluk@tiscali.cz</v>
          </cell>
        </row>
        <row r="7581">
          <cell r="A7581">
            <v>600124371</v>
          </cell>
          <cell r="B7581">
            <v>71008748</v>
          </cell>
          <cell r="C7581" t="str">
            <v>Zlínský kraj</v>
          </cell>
          <cell r="D7581" t="str">
            <v xml:space="preserve">Uherské Hradiště </v>
          </cell>
          <cell r="E7581" t="str">
            <v>Městský úřad Uherské Hradiště</v>
          </cell>
          <cell r="F7581" t="str">
            <v>Uherské Hradiště</v>
          </cell>
          <cell r="G7581" t="str">
            <v>obec</v>
          </cell>
          <cell r="H7581">
            <v>600124371</v>
          </cell>
          <cell r="I7581" t="str">
            <v>71008748</v>
          </cell>
          <cell r="J7581">
            <v>520</v>
          </cell>
          <cell r="K7581" t="str">
            <v>SINGCLEAN</v>
          </cell>
          <cell r="L7581" t="str">
            <v>ANO</v>
          </cell>
          <cell r="M7581" t="str">
            <v>Základní škola Hluk, okres Uherské Hradiště, příspěvková organizace</v>
          </cell>
          <cell r="N7581" t="str">
            <v>nám. Komenského</v>
          </cell>
          <cell r="O7581">
            <v>950</v>
          </cell>
          <cell r="Q7581">
            <v>68725</v>
          </cell>
          <cell r="R7581" t="str">
            <v>Hluk</v>
          </cell>
          <cell r="S7581">
            <v>572581309</v>
          </cell>
          <cell r="T7581" t="str">
            <v>zshluk@uhedu.cz</v>
          </cell>
        </row>
        <row r="7582">
          <cell r="A7582">
            <v>600127222</v>
          </cell>
          <cell r="B7582">
            <v>71008756</v>
          </cell>
          <cell r="C7582" t="str">
            <v>Jihomoravský kraj</v>
          </cell>
          <cell r="D7582" t="str">
            <v xml:space="preserve">Znojmo </v>
          </cell>
          <cell r="E7582" t="str">
            <v>Městský úřad Znojmo</v>
          </cell>
          <cell r="F7582" t="str">
            <v>Znojmo</v>
          </cell>
          <cell r="G7582" t="str">
            <v>obec</v>
          </cell>
          <cell r="H7582">
            <v>600127222</v>
          </cell>
          <cell r="I7582" t="str">
            <v>71008756</v>
          </cell>
          <cell r="J7582">
            <v>140</v>
          </cell>
          <cell r="K7582" t="str">
            <v>SINGCLEAN</v>
          </cell>
          <cell r="L7582" t="str">
            <v>ANO</v>
          </cell>
          <cell r="M7582" t="str">
            <v>Základní škola a mateřská škola, Hluboké Mašůvky, příspěvková organizace</v>
          </cell>
          <cell r="O7582">
            <v>157</v>
          </cell>
          <cell r="Q7582">
            <v>67152</v>
          </cell>
          <cell r="R7582" t="str">
            <v>Hluboké Mašůvky</v>
          </cell>
          <cell r="S7582">
            <v>739470607</v>
          </cell>
          <cell r="T7582" t="str">
            <v>skola@hlubokemasuvky.cz</v>
          </cell>
        </row>
        <row r="7583">
          <cell r="A7583">
            <v>600066096</v>
          </cell>
          <cell r="B7583">
            <v>71008799</v>
          </cell>
          <cell r="C7583" t="str">
            <v>Karlovarský kraj</v>
          </cell>
          <cell r="D7583" t="str">
            <v xml:space="preserve">Cheb </v>
          </cell>
          <cell r="E7583" t="str">
            <v>Městský úřad Cheb</v>
          </cell>
          <cell r="F7583" t="str">
            <v>Cheb</v>
          </cell>
          <cell r="G7583" t="str">
            <v>obec</v>
          </cell>
          <cell r="H7583">
            <v>600066096</v>
          </cell>
          <cell r="I7583" t="str">
            <v>71008799</v>
          </cell>
          <cell r="J7583">
            <v>40</v>
          </cell>
          <cell r="K7583" t="str">
            <v>SINGCLEAN</v>
          </cell>
          <cell r="L7583" t="str">
            <v>ANO</v>
          </cell>
          <cell r="M7583" t="str">
            <v>Mateřská škola Okrouhlá</v>
          </cell>
          <cell r="O7583">
            <v>7</v>
          </cell>
          <cell r="Q7583">
            <v>35002</v>
          </cell>
          <cell r="R7583" t="str">
            <v>Okrouhlá</v>
          </cell>
          <cell r="S7583">
            <v>354593159</v>
          </cell>
          <cell r="T7583" t="str">
            <v>msokrouhla@seznam.cz</v>
          </cell>
        </row>
        <row r="7584">
          <cell r="A7584">
            <v>650050606</v>
          </cell>
          <cell r="B7584">
            <v>71008918</v>
          </cell>
          <cell r="C7584" t="str">
            <v>Pardubický kraj</v>
          </cell>
          <cell r="D7584" t="str">
            <v xml:space="preserve">Ústí nad Orlicí </v>
          </cell>
          <cell r="E7584" t="str">
            <v>Městský úřad Vysoké Mýto</v>
          </cell>
          <cell r="F7584" t="str">
            <v>Vysoké Mýto</v>
          </cell>
          <cell r="G7584" t="str">
            <v>obec</v>
          </cell>
          <cell r="H7584">
            <v>650050606</v>
          </cell>
          <cell r="I7584" t="str">
            <v>71008918</v>
          </cell>
          <cell r="J7584">
            <v>340</v>
          </cell>
          <cell r="K7584" t="str">
            <v>SINGCLEAN</v>
          </cell>
          <cell r="L7584" t="str">
            <v>ANO</v>
          </cell>
          <cell r="M7584" t="str">
            <v>Základní škola a mateřská škola, Skořenice</v>
          </cell>
          <cell r="O7584">
            <v>2</v>
          </cell>
          <cell r="Q7584">
            <v>56501</v>
          </cell>
          <cell r="R7584" t="str">
            <v>Skořenice</v>
          </cell>
          <cell r="S7584">
            <v>465489159</v>
          </cell>
          <cell r="T7584" t="str">
            <v>zs@zsskorenice.cz</v>
          </cell>
        </row>
        <row r="7585">
          <cell r="A7585">
            <v>650051866</v>
          </cell>
          <cell r="B7585">
            <v>71008934</v>
          </cell>
          <cell r="C7585" t="str">
            <v>Pardubický kraj</v>
          </cell>
          <cell r="D7585" t="str">
            <v xml:space="preserve">Ústí nad Orlicí </v>
          </cell>
          <cell r="E7585" t="str">
            <v>Městský úřad Vysoké Mýto</v>
          </cell>
          <cell r="F7585" t="str">
            <v>Vysoké Mýto</v>
          </cell>
          <cell r="G7585" t="str">
            <v>obec</v>
          </cell>
          <cell r="H7585">
            <v>650051866</v>
          </cell>
          <cell r="I7585" t="str">
            <v>71008934</v>
          </cell>
          <cell r="J7585">
            <v>440</v>
          </cell>
          <cell r="K7585" t="str">
            <v>SINGCLEAN</v>
          </cell>
          <cell r="L7585" t="str">
            <v>ANO</v>
          </cell>
          <cell r="M7585" t="str">
            <v>Základní škola a Mateřská škola Vraclav, okres Ústí nad Orlicí</v>
          </cell>
          <cell r="O7585">
            <v>52</v>
          </cell>
          <cell r="Q7585">
            <v>56542</v>
          </cell>
          <cell r="R7585" t="str">
            <v>Vraclav</v>
          </cell>
          <cell r="S7585">
            <v>465482115</v>
          </cell>
          <cell r="T7585" t="str">
            <v>skola@vraclav.cz</v>
          </cell>
        </row>
        <row r="7586">
          <cell r="A7586">
            <v>600116115</v>
          </cell>
          <cell r="B7586">
            <v>71008942</v>
          </cell>
          <cell r="C7586" t="str">
            <v>Jihomoravský kraj</v>
          </cell>
          <cell r="D7586" t="str">
            <v xml:space="preserve">Hodonín </v>
          </cell>
          <cell r="E7586" t="str">
            <v>Městský úřad Kyjov</v>
          </cell>
          <cell r="F7586" t="str">
            <v>Kyjov</v>
          </cell>
          <cell r="G7586" t="str">
            <v>obec</v>
          </cell>
          <cell r="H7586">
            <v>600116115</v>
          </cell>
          <cell r="I7586" t="str">
            <v>71008942</v>
          </cell>
          <cell r="J7586">
            <v>240</v>
          </cell>
          <cell r="K7586" t="str">
            <v>SINGCLEAN</v>
          </cell>
          <cell r="L7586" t="str">
            <v>ANO</v>
          </cell>
          <cell r="M7586" t="str">
            <v>Základní škola a mateřská škola Uhřice, okres Hodonín</v>
          </cell>
          <cell r="O7586">
            <v>90</v>
          </cell>
          <cell r="Q7586">
            <v>69634</v>
          </cell>
          <cell r="R7586" t="str">
            <v>Uhřice</v>
          </cell>
          <cell r="S7586">
            <v>773631574</v>
          </cell>
          <cell r="T7586" t="str">
            <v>zs.uhrice@seznam.cz</v>
          </cell>
        </row>
        <row r="7587">
          <cell r="A7587">
            <v>600086739</v>
          </cell>
          <cell r="B7587">
            <v>71008951</v>
          </cell>
          <cell r="C7587" t="str">
            <v>Kraj Vysočina</v>
          </cell>
          <cell r="D7587" t="str">
            <v xml:space="preserve">Havlíčkův Brod </v>
          </cell>
          <cell r="E7587" t="str">
            <v>Městský úřad Světlá nad Sázavou</v>
          </cell>
          <cell r="F7587" t="str">
            <v>Světlá nad Sázavou</v>
          </cell>
          <cell r="G7587" t="str">
            <v>obec</v>
          </cell>
          <cell r="H7587">
            <v>600086739</v>
          </cell>
          <cell r="I7587" t="str">
            <v>71008951</v>
          </cell>
          <cell r="J7587">
            <v>1600</v>
          </cell>
          <cell r="K7587" t="str">
            <v>SINGCLEAN</v>
          </cell>
          <cell r="L7587" t="str">
            <v>ANO</v>
          </cell>
          <cell r="M7587" t="str">
            <v>Základní škola Ledeč nad Sázavou, příspěvková organizace</v>
          </cell>
          <cell r="N7587" t="str">
            <v>Nádražní</v>
          </cell>
          <cell r="O7587">
            <v>780</v>
          </cell>
          <cell r="Q7587">
            <v>58401</v>
          </cell>
          <cell r="R7587" t="str">
            <v>Ledeč nad Sázavou</v>
          </cell>
          <cell r="S7587">
            <v>569726420</v>
          </cell>
          <cell r="T7587" t="str">
            <v>zsledec@seznam.cz</v>
          </cell>
        </row>
        <row r="7588">
          <cell r="A7588">
            <v>600103731</v>
          </cell>
          <cell r="B7588">
            <v>71008969</v>
          </cell>
          <cell r="C7588" t="str">
            <v>Pardubický kraj</v>
          </cell>
          <cell r="D7588" t="str">
            <v xml:space="preserve">Ústí nad Orlicí </v>
          </cell>
          <cell r="E7588" t="str">
            <v>Městský úřad Vysoké Mýto</v>
          </cell>
          <cell r="F7588" t="str">
            <v>Vysoké Mýto</v>
          </cell>
          <cell r="G7588" t="str">
            <v>obec</v>
          </cell>
          <cell r="H7588">
            <v>600103731</v>
          </cell>
          <cell r="I7588" t="str">
            <v>71008969</v>
          </cell>
          <cell r="J7588">
            <v>20</v>
          </cell>
          <cell r="K7588" t="str">
            <v>SINGCLEAN</v>
          </cell>
          <cell r="L7588" t="str">
            <v>ANO</v>
          </cell>
          <cell r="M7588" t="str">
            <v>Mateřská škola Koldín, okres Ústí nad Orlicí</v>
          </cell>
          <cell r="O7588">
            <v>21</v>
          </cell>
          <cell r="Q7588">
            <v>56501</v>
          </cell>
          <cell r="R7588" t="str">
            <v>Koldín</v>
          </cell>
          <cell r="S7588">
            <v>465489145</v>
          </cell>
          <cell r="T7588" t="str">
            <v>ms.koldin@seznam.cz</v>
          </cell>
        </row>
        <row r="7589">
          <cell r="A7589">
            <v>600121674</v>
          </cell>
          <cell r="B7589">
            <v>71009001</v>
          </cell>
          <cell r="C7589" t="str">
            <v>Kraj Vysočina</v>
          </cell>
          <cell r="D7589" t="str">
            <v xml:space="preserve">Třebíč </v>
          </cell>
          <cell r="E7589" t="str">
            <v>Městský úřad Třebíč</v>
          </cell>
          <cell r="F7589" t="str">
            <v>Třebíč</v>
          </cell>
          <cell r="G7589" t="str">
            <v>obec</v>
          </cell>
          <cell r="H7589">
            <v>600121674</v>
          </cell>
          <cell r="I7589" t="str">
            <v>71009001</v>
          </cell>
          <cell r="J7589">
            <v>60</v>
          </cell>
          <cell r="K7589" t="str">
            <v>SINGCLEAN</v>
          </cell>
          <cell r="L7589" t="str">
            <v>ANO</v>
          </cell>
          <cell r="M7589" t="str">
            <v>Mateřská škola Kožichovice, příspěvková organizace</v>
          </cell>
          <cell r="O7589">
            <v>155</v>
          </cell>
          <cell r="Q7589">
            <v>67401</v>
          </cell>
          <cell r="R7589" t="str">
            <v>Kožichovice</v>
          </cell>
          <cell r="S7589">
            <v>602590420</v>
          </cell>
          <cell r="T7589" t="str">
            <v>ms.kozichovice@email.cz</v>
          </cell>
        </row>
        <row r="7590">
          <cell r="A7590">
            <v>600045625</v>
          </cell>
          <cell r="B7590">
            <v>71009094</v>
          </cell>
          <cell r="C7590" t="str">
            <v>Středočeský kraj</v>
          </cell>
          <cell r="D7590" t="str">
            <v xml:space="preserve">Kolín </v>
          </cell>
          <cell r="E7590" t="str">
            <v>Městský úřad Český Brod</v>
          </cell>
          <cell r="F7590" t="str">
            <v>Český Brod</v>
          </cell>
          <cell r="G7590" t="str">
            <v>obec</v>
          </cell>
          <cell r="H7590">
            <v>600045625</v>
          </cell>
          <cell r="I7590" t="str">
            <v>71009094</v>
          </cell>
          <cell r="J7590">
            <v>220</v>
          </cell>
          <cell r="K7590" t="str">
            <v>SINGCLEAN</v>
          </cell>
          <cell r="L7590" t="str">
            <v>ANO</v>
          </cell>
          <cell r="M7590" t="str">
            <v>Základní škola Bylany, okres Kolín</v>
          </cell>
          <cell r="O7590">
            <v>104</v>
          </cell>
          <cell r="Q7590">
            <v>28201</v>
          </cell>
          <cell r="R7590" t="str">
            <v>Chrášťany</v>
          </cell>
          <cell r="S7590">
            <v>321671425</v>
          </cell>
          <cell r="T7590" t="str">
            <v>zs.bylany@centrum.cz</v>
          </cell>
        </row>
        <row r="7591">
          <cell r="A7591">
            <v>600045064</v>
          </cell>
          <cell r="B7591">
            <v>71009108</v>
          </cell>
          <cell r="C7591" t="str">
            <v>Středočeský kraj</v>
          </cell>
          <cell r="D7591" t="str">
            <v xml:space="preserve">Kolín </v>
          </cell>
          <cell r="E7591" t="str">
            <v>Městský úřad Český Brod</v>
          </cell>
          <cell r="F7591" t="str">
            <v>Český Brod</v>
          </cell>
          <cell r="G7591" t="str">
            <v>obec</v>
          </cell>
          <cell r="H7591">
            <v>600045064</v>
          </cell>
          <cell r="I7591" t="str">
            <v>71009108</v>
          </cell>
          <cell r="J7591">
            <v>40</v>
          </cell>
          <cell r="K7591" t="str">
            <v>SINGCLEAN</v>
          </cell>
          <cell r="L7591" t="str">
            <v>ANO</v>
          </cell>
          <cell r="M7591" t="str">
            <v>Mateřská škola Chrášťany, okres Kolín</v>
          </cell>
          <cell r="O7591">
            <v>27</v>
          </cell>
          <cell r="Q7591">
            <v>28201</v>
          </cell>
          <cell r="R7591" t="str">
            <v>Chrášťany</v>
          </cell>
          <cell r="S7591">
            <v>314001058</v>
          </cell>
          <cell r="T7591" t="str">
            <v>ms.chrastany27@seznam.cz</v>
          </cell>
        </row>
        <row r="7592">
          <cell r="A7592">
            <v>600100499</v>
          </cell>
          <cell r="B7592">
            <v>71009388</v>
          </cell>
          <cell r="C7592" t="str">
            <v>Pardubický kraj</v>
          </cell>
          <cell r="D7592" t="str">
            <v xml:space="preserve">Svitavy </v>
          </cell>
          <cell r="E7592" t="str">
            <v>Městský úřad Svitavy</v>
          </cell>
          <cell r="F7592" t="str">
            <v>Svitavy</v>
          </cell>
          <cell r="G7592" t="str">
            <v>obec</v>
          </cell>
          <cell r="H7592">
            <v>600100499</v>
          </cell>
          <cell r="I7592" t="str">
            <v>71009388</v>
          </cell>
          <cell r="J7592">
            <v>440</v>
          </cell>
          <cell r="K7592" t="str">
            <v>SINGCLEAN</v>
          </cell>
          <cell r="L7592" t="str">
            <v>ANO</v>
          </cell>
          <cell r="M7592" t="str">
            <v>Základní škola a mateřská škola Hradec nad Svitavou, okres Svitavy</v>
          </cell>
          <cell r="O7592">
            <v>496</v>
          </cell>
          <cell r="Q7592">
            <v>56901</v>
          </cell>
          <cell r="R7592" t="str">
            <v>Hradec nad Svitavou</v>
          </cell>
          <cell r="S7592">
            <v>461548124</v>
          </cell>
          <cell r="T7592" t="str">
            <v>skolahradecns@skolahradecns.cz</v>
          </cell>
        </row>
        <row r="7593">
          <cell r="A7593">
            <v>650052391</v>
          </cell>
          <cell r="B7593">
            <v>71009426</v>
          </cell>
          <cell r="C7593" t="str">
            <v>Pardubický kraj</v>
          </cell>
          <cell r="D7593" t="str">
            <v xml:space="preserve">Svitavy </v>
          </cell>
          <cell r="E7593" t="str">
            <v>Městský úřad Svitavy</v>
          </cell>
          <cell r="F7593" t="str">
            <v>Svitavy</v>
          </cell>
          <cell r="G7593" t="str">
            <v>obec</v>
          </cell>
          <cell r="H7593">
            <v>650052391</v>
          </cell>
          <cell r="I7593" t="str">
            <v>71009426</v>
          </cell>
          <cell r="J7593">
            <v>0</v>
          </cell>
          <cell r="K7593" t="str">
            <v>SINGCLEAN</v>
          </cell>
          <cell r="L7593" t="str">
            <v>ANO</v>
          </cell>
          <cell r="M7593" t="str">
            <v>ZÁKLADNÍ ŠKOLA A MATEŘSKÁ ŠKOLA KOCLÍŘOV, okres Svitavy</v>
          </cell>
          <cell r="O7593">
            <v>123</v>
          </cell>
          <cell r="Q7593">
            <v>56911</v>
          </cell>
          <cell r="R7593" t="str">
            <v>Koclířov</v>
          </cell>
          <cell r="S7593">
            <v>461543148</v>
          </cell>
          <cell r="T7593" t="str">
            <v>skolakoclirov@seznam.cz</v>
          </cell>
        </row>
        <row r="7594">
          <cell r="A7594">
            <v>600100189</v>
          </cell>
          <cell r="B7594">
            <v>71009469</v>
          </cell>
          <cell r="C7594" t="str">
            <v>Pardubický kraj</v>
          </cell>
          <cell r="D7594" t="str">
            <v xml:space="preserve">Svitavy </v>
          </cell>
          <cell r="E7594" t="str">
            <v>Městský úřad Polička</v>
          </cell>
          <cell r="F7594" t="str">
            <v>Polička</v>
          </cell>
          <cell r="G7594" t="str">
            <v>obec</v>
          </cell>
          <cell r="H7594">
            <v>600100189</v>
          </cell>
          <cell r="I7594" t="str">
            <v>71009469</v>
          </cell>
          <cell r="J7594">
            <v>160</v>
          </cell>
          <cell r="K7594" t="str">
            <v>SINGCLEAN</v>
          </cell>
          <cell r="L7594" t="str">
            <v>ANO</v>
          </cell>
          <cell r="M7594" t="str">
            <v>Základní škola a Mateřská škola Pustá Kamenice</v>
          </cell>
          <cell r="O7594">
            <v>118</v>
          </cell>
          <cell r="Q7594">
            <v>56982</v>
          </cell>
          <cell r="R7594" t="str">
            <v>Pustá Kamenice</v>
          </cell>
          <cell r="S7594">
            <v>461743239</v>
          </cell>
          <cell r="T7594" t="str">
            <v>zs.pustakamenice@seznam.cz</v>
          </cell>
        </row>
        <row r="7595">
          <cell r="A7595">
            <v>600076067</v>
          </cell>
          <cell r="B7595">
            <v>71009485</v>
          </cell>
          <cell r="C7595" t="str">
            <v>Ústecký kraj</v>
          </cell>
          <cell r="D7595" t="str">
            <v xml:space="preserve">Děčín </v>
          </cell>
          <cell r="E7595" t="str">
            <v>Magistrát města Děčína</v>
          </cell>
          <cell r="F7595" t="str">
            <v>Děčín</v>
          </cell>
          <cell r="G7595" t="str">
            <v>obec</v>
          </cell>
          <cell r="H7595">
            <v>600076067</v>
          </cell>
          <cell r="I7595" t="str">
            <v>71009485</v>
          </cell>
          <cell r="J7595">
            <v>180</v>
          </cell>
          <cell r="K7595" t="str">
            <v>SINGCLEAN</v>
          </cell>
          <cell r="L7595" t="str">
            <v>ANO</v>
          </cell>
          <cell r="M7595" t="str">
            <v>Základní škola a Mateřská škola Heřmanov, okres Děčín</v>
          </cell>
          <cell r="O7595">
            <v>120</v>
          </cell>
          <cell r="Q7595">
            <v>40502</v>
          </cell>
          <cell r="R7595" t="str">
            <v>Heřmanov</v>
          </cell>
          <cell r="S7595">
            <v>412512124</v>
          </cell>
          <cell r="T7595" t="str">
            <v>reditelka@skolahermanov.cz</v>
          </cell>
        </row>
        <row r="7596">
          <cell r="A7596">
            <v>600081354</v>
          </cell>
          <cell r="B7596">
            <v>71009540</v>
          </cell>
          <cell r="C7596" t="str">
            <v>Ústecký kraj</v>
          </cell>
          <cell r="D7596" t="str">
            <v xml:space="preserve">Litoměřice </v>
          </cell>
          <cell r="E7596" t="str">
            <v>Městský úřad Lovosice</v>
          </cell>
          <cell r="F7596" t="str">
            <v>Lovosice</v>
          </cell>
          <cell r="G7596" t="str">
            <v>obec</v>
          </cell>
          <cell r="H7596">
            <v>600081354</v>
          </cell>
          <cell r="I7596" t="str">
            <v>71009540</v>
          </cell>
          <cell r="J7596">
            <v>100</v>
          </cell>
          <cell r="K7596" t="str">
            <v>SINGCLEAN</v>
          </cell>
          <cell r="L7596" t="str">
            <v>ANO</v>
          </cell>
          <cell r="M7596" t="str">
            <v>Mateřská škola se školní jídelnou Malé Žernoseky, okres Litoměřice - příspěvková organizace</v>
          </cell>
          <cell r="N7596" t="str">
            <v>Ústecká</v>
          </cell>
          <cell r="O7596">
            <v>123</v>
          </cell>
          <cell r="Q7596">
            <v>41002</v>
          </cell>
          <cell r="R7596" t="str">
            <v>Malé Žernoseky</v>
          </cell>
          <cell r="S7596">
            <v>416539063</v>
          </cell>
          <cell r="T7596" t="str">
            <v>ms.mzernoseky@seznam.cz</v>
          </cell>
        </row>
        <row r="7597">
          <cell r="A7597">
            <v>600119564</v>
          </cell>
          <cell r="B7597">
            <v>71009655</v>
          </cell>
          <cell r="C7597" t="str">
            <v>Olomoucký kraj</v>
          </cell>
          <cell r="D7597" t="str">
            <v xml:space="preserve">Prostějov </v>
          </cell>
          <cell r="E7597" t="str">
            <v>Magistrát města Prostějova</v>
          </cell>
          <cell r="F7597" t="str">
            <v>Prostějov</v>
          </cell>
          <cell r="G7597" t="str">
            <v>obec</v>
          </cell>
          <cell r="H7597">
            <v>600119564</v>
          </cell>
          <cell r="I7597" t="str">
            <v>71009655</v>
          </cell>
          <cell r="J7597">
            <v>20</v>
          </cell>
          <cell r="K7597" t="str">
            <v>SINGCLEAN</v>
          </cell>
          <cell r="L7597" t="str">
            <v>ANO</v>
          </cell>
          <cell r="M7597" t="str">
            <v>Mateřská škola Otinoves - příspěvková organizace</v>
          </cell>
          <cell r="O7597">
            <v>177</v>
          </cell>
          <cell r="Q7597">
            <v>79861</v>
          </cell>
          <cell r="R7597" t="str">
            <v>Otinoves</v>
          </cell>
          <cell r="S7597">
            <v>582395647</v>
          </cell>
          <cell r="T7597" t="str">
            <v>msotinoves@posta.pvskoly.cz</v>
          </cell>
        </row>
        <row r="7598">
          <cell r="A7598">
            <v>650058828</v>
          </cell>
          <cell r="B7598">
            <v>71009663</v>
          </cell>
          <cell r="C7598" t="str">
            <v>Královéhradecký kraj</v>
          </cell>
          <cell r="D7598" t="str">
            <v xml:space="preserve">Náchod </v>
          </cell>
          <cell r="E7598" t="str">
            <v>Městský úřad Náchod</v>
          </cell>
          <cell r="F7598" t="str">
            <v>Náchod</v>
          </cell>
          <cell r="G7598" t="str">
            <v>obec</v>
          </cell>
          <cell r="H7598">
            <v>650058828</v>
          </cell>
          <cell r="I7598" t="str">
            <v>71009663</v>
          </cell>
          <cell r="J7598">
            <v>380</v>
          </cell>
          <cell r="K7598" t="str">
            <v>SINGCLEAN</v>
          </cell>
          <cell r="L7598" t="str">
            <v>ANO</v>
          </cell>
          <cell r="M7598" t="str">
            <v>Základní škola a Mateřská škola Stárkov</v>
          </cell>
          <cell r="O7598">
            <v>167</v>
          </cell>
          <cell r="Q7598">
            <v>54936</v>
          </cell>
          <cell r="R7598" t="str">
            <v>Stárkov</v>
          </cell>
          <cell r="S7598">
            <v>491487126</v>
          </cell>
          <cell r="T7598" t="str">
            <v>zs@zsstarkov.cz</v>
          </cell>
        </row>
        <row r="7599">
          <cell r="A7599">
            <v>600045013</v>
          </cell>
          <cell r="B7599">
            <v>71009671</v>
          </cell>
          <cell r="C7599" t="str">
            <v>Středočeský kraj</v>
          </cell>
          <cell r="D7599" t="str">
            <v xml:space="preserve">Kolín </v>
          </cell>
          <cell r="E7599" t="str">
            <v>Městský úřad Kolín</v>
          </cell>
          <cell r="F7599" t="str">
            <v>Kolín</v>
          </cell>
          <cell r="G7599" t="str">
            <v>obec</v>
          </cell>
          <cell r="H7599">
            <v>600045013</v>
          </cell>
          <cell r="I7599" t="str">
            <v>71009671</v>
          </cell>
          <cell r="J7599">
            <v>80</v>
          </cell>
          <cell r="K7599" t="str">
            <v>SINGCLEAN</v>
          </cell>
          <cell r="L7599" t="str">
            <v>ANO</v>
          </cell>
          <cell r="M7599" t="str">
            <v>Mateřská škola Jestřabí Lhota, okres Kolín</v>
          </cell>
          <cell r="O7599">
            <v>100</v>
          </cell>
          <cell r="Q7599">
            <v>28002</v>
          </cell>
          <cell r="R7599" t="str">
            <v>Jestřabí Lhota</v>
          </cell>
          <cell r="S7599">
            <v>311225238</v>
          </cell>
          <cell r="T7599" t="str">
            <v>ms.jestrabilhota@seznam.cz</v>
          </cell>
        </row>
        <row r="7600">
          <cell r="A7600">
            <v>600047130</v>
          </cell>
          <cell r="B7600">
            <v>71009701</v>
          </cell>
          <cell r="C7600" t="str">
            <v>Středočeský kraj</v>
          </cell>
          <cell r="D7600" t="str">
            <v xml:space="preserve">Mělník </v>
          </cell>
          <cell r="E7600" t="str">
            <v>Městský úřad Mělník</v>
          </cell>
          <cell r="F7600" t="str">
            <v>Mělník</v>
          </cell>
          <cell r="G7600" t="str">
            <v>obec</v>
          </cell>
          <cell r="H7600">
            <v>600047130</v>
          </cell>
          <cell r="I7600" t="str">
            <v>71009701</v>
          </cell>
          <cell r="J7600">
            <v>80</v>
          </cell>
          <cell r="K7600" t="str">
            <v>SINGCLEAN</v>
          </cell>
          <cell r="L7600" t="str">
            <v>ANO</v>
          </cell>
          <cell r="M7600" t="str">
            <v>Mateřská škola Liblice příspěvková organizace</v>
          </cell>
          <cell r="O7600">
            <v>57</v>
          </cell>
          <cell r="Q7600">
            <v>27732</v>
          </cell>
          <cell r="R7600" t="str">
            <v>Liblice</v>
          </cell>
          <cell r="S7600">
            <v>315696378</v>
          </cell>
        </row>
        <row r="7601">
          <cell r="A7601">
            <v>600045552</v>
          </cell>
          <cell r="B7601">
            <v>71009710</v>
          </cell>
          <cell r="C7601" t="str">
            <v>Středočeský kraj</v>
          </cell>
          <cell r="D7601" t="str">
            <v xml:space="preserve">Kolín </v>
          </cell>
          <cell r="E7601" t="str">
            <v>Městský úřad Český Brod</v>
          </cell>
          <cell r="F7601" t="str">
            <v>Český Brod</v>
          </cell>
          <cell r="G7601" t="str">
            <v>obec</v>
          </cell>
          <cell r="H7601">
            <v>600045552</v>
          </cell>
          <cell r="I7601" t="str">
            <v>71009710</v>
          </cell>
          <cell r="J7601">
            <v>80</v>
          </cell>
          <cell r="K7601" t="str">
            <v>SINGCLEAN</v>
          </cell>
          <cell r="L7601" t="str">
            <v>ANO</v>
          </cell>
          <cell r="M7601" t="str">
            <v>Mateřská škola Klučov, okres Kolín</v>
          </cell>
          <cell r="O7601">
            <v>114</v>
          </cell>
          <cell r="Q7601">
            <v>28201</v>
          </cell>
          <cell r="R7601" t="str">
            <v>Klučov</v>
          </cell>
          <cell r="S7601">
            <v>321671919</v>
          </cell>
          <cell r="T7601" t="str">
            <v>materska.skola@klucov.cz</v>
          </cell>
        </row>
        <row r="7602">
          <cell r="A7602">
            <v>600044823</v>
          </cell>
          <cell r="B7602">
            <v>71009728</v>
          </cell>
          <cell r="C7602" t="str">
            <v>Středočeský kraj</v>
          </cell>
          <cell r="D7602" t="str">
            <v xml:space="preserve">Kolín </v>
          </cell>
          <cell r="E7602" t="str">
            <v>Městský úřad Kolín</v>
          </cell>
          <cell r="F7602" t="str">
            <v>Kolín</v>
          </cell>
          <cell r="G7602" t="str">
            <v>obec</v>
          </cell>
          <cell r="H7602">
            <v>600044823</v>
          </cell>
          <cell r="I7602" t="str">
            <v>71009728</v>
          </cell>
          <cell r="J7602">
            <v>220</v>
          </cell>
          <cell r="K7602" t="str">
            <v>SINGCLEAN</v>
          </cell>
          <cell r="L7602" t="str">
            <v>ANO</v>
          </cell>
          <cell r="M7602" t="str">
            <v>Mateřská škola Kouřim, okres Kolín</v>
          </cell>
          <cell r="N7602" t="str">
            <v>Tyršova</v>
          </cell>
          <cell r="O7602">
            <v>598</v>
          </cell>
          <cell r="Q7602">
            <v>28161</v>
          </cell>
          <cell r="R7602" t="str">
            <v>Kouřim</v>
          </cell>
          <cell r="S7602">
            <v>321783633</v>
          </cell>
        </row>
        <row r="7603">
          <cell r="A7603">
            <v>650060288</v>
          </cell>
          <cell r="B7603">
            <v>71009744</v>
          </cell>
          <cell r="C7603" t="str">
            <v>Olomoucký kraj</v>
          </cell>
          <cell r="D7603" t="str">
            <v xml:space="preserve">Přerov </v>
          </cell>
          <cell r="E7603" t="str">
            <v>Městský úřad Lipník nad Bečvou</v>
          </cell>
          <cell r="F7603" t="str">
            <v>Lipník nad Bečvou</v>
          </cell>
          <cell r="G7603" t="str">
            <v>obec</v>
          </cell>
          <cell r="H7603">
            <v>650060288</v>
          </cell>
          <cell r="I7603" t="str">
            <v>71009744</v>
          </cell>
          <cell r="J7603">
            <v>340</v>
          </cell>
          <cell r="K7603" t="str">
            <v>SINGCLEAN</v>
          </cell>
          <cell r="L7603" t="str">
            <v>ANO</v>
          </cell>
          <cell r="M7603" t="str">
            <v>Základní škola a mateřská škola Loučka, příspěvková organizace</v>
          </cell>
          <cell r="O7603">
            <v>32</v>
          </cell>
          <cell r="Q7603">
            <v>75131</v>
          </cell>
          <cell r="R7603" t="str">
            <v>Lipník nad Bečvou</v>
          </cell>
          <cell r="S7603">
            <v>581796074</v>
          </cell>
          <cell r="T7603" t="str">
            <v>drieal@seznam.cz</v>
          </cell>
        </row>
        <row r="7604">
          <cell r="A7604">
            <v>600102106</v>
          </cell>
          <cell r="B7604">
            <v>71009761</v>
          </cell>
          <cell r="C7604" t="str">
            <v>Královéhradecký kraj</v>
          </cell>
          <cell r="D7604" t="str">
            <v xml:space="preserve">Trutnov </v>
          </cell>
          <cell r="E7604" t="str">
            <v>Městský úřad Vrchlabí</v>
          </cell>
          <cell r="F7604" t="str">
            <v>Vrchlabí</v>
          </cell>
          <cell r="G7604" t="str">
            <v>obec</v>
          </cell>
          <cell r="H7604">
            <v>600102106</v>
          </cell>
          <cell r="I7604" t="str">
            <v>71009761</v>
          </cell>
          <cell r="J7604">
            <v>220</v>
          </cell>
          <cell r="K7604" t="str">
            <v>SINGCLEAN</v>
          </cell>
          <cell r="L7604" t="str">
            <v>ANO</v>
          </cell>
          <cell r="M7604" t="str">
            <v>Základní škola a mateřská škola, Dolní Lánov</v>
          </cell>
          <cell r="O7604">
            <v>222</v>
          </cell>
          <cell r="Q7604">
            <v>54341</v>
          </cell>
          <cell r="R7604" t="str">
            <v>Dolní Lánov</v>
          </cell>
          <cell r="S7604">
            <v>499522212</v>
          </cell>
        </row>
        <row r="7605">
          <cell r="A7605">
            <v>600106071</v>
          </cell>
          <cell r="B7605">
            <v>71009787</v>
          </cell>
          <cell r="C7605" t="str">
            <v>Jihomoravský kraj</v>
          </cell>
          <cell r="D7605" t="str">
            <v xml:space="preserve">Blansko </v>
          </cell>
          <cell r="E7605" t="str">
            <v>Městský úřad Blansko</v>
          </cell>
          <cell r="F7605" t="str">
            <v>Blansko</v>
          </cell>
          <cell r="G7605" t="str">
            <v>obec</v>
          </cell>
          <cell r="H7605">
            <v>600106071</v>
          </cell>
          <cell r="I7605" t="str">
            <v>71009787</v>
          </cell>
          <cell r="J7605">
            <v>220</v>
          </cell>
          <cell r="K7605" t="str">
            <v>SINGCLEAN</v>
          </cell>
          <cell r="L7605" t="str">
            <v>ANO</v>
          </cell>
          <cell r="M7605" t="str">
            <v>Základní škola a Mateřská škola Šebrov, okres Blansko, příspěvková organizace</v>
          </cell>
          <cell r="O7605">
            <v>112</v>
          </cell>
          <cell r="Q7605">
            <v>67922</v>
          </cell>
          <cell r="R7605" t="str">
            <v>Šebrov-Kateřina</v>
          </cell>
          <cell r="S7605">
            <v>516431739</v>
          </cell>
          <cell r="T7605" t="str">
            <v>zssebrov@seznam.cz</v>
          </cell>
        </row>
        <row r="7606">
          <cell r="A7606">
            <v>600051757</v>
          </cell>
          <cell r="B7606">
            <v>71009809</v>
          </cell>
          <cell r="C7606" t="str">
            <v>Středočeský kraj</v>
          </cell>
          <cell r="D7606" t="str">
            <v xml:space="preserve">Praha-východ </v>
          </cell>
          <cell r="E7606" t="str">
            <v>Městský úřad Brandýs nad Labem-Stará Boleslav</v>
          </cell>
          <cell r="F7606" t="str">
            <v>Brandýs n.L.-S.Boleslav</v>
          </cell>
          <cell r="G7606" t="str">
            <v>obec</v>
          </cell>
          <cell r="H7606">
            <v>600051757</v>
          </cell>
          <cell r="I7606" t="str">
            <v>71009809</v>
          </cell>
          <cell r="J7606">
            <v>100</v>
          </cell>
          <cell r="K7606" t="str">
            <v>SINGCLEAN</v>
          </cell>
          <cell r="L7606" t="str">
            <v>ANO</v>
          </cell>
          <cell r="M7606" t="str">
            <v>Mateřská škola Klíčany</v>
          </cell>
          <cell r="N7606" t="str">
            <v>Ke školce</v>
          </cell>
          <cell r="O7606">
            <v>39</v>
          </cell>
          <cell r="Q7606">
            <v>25069</v>
          </cell>
          <cell r="R7606" t="str">
            <v>Klíčany</v>
          </cell>
          <cell r="S7606">
            <v>284891406</v>
          </cell>
        </row>
        <row r="7607">
          <cell r="A7607">
            <v>600115755</v>
          </cell>
          <cell r="B7607">
            <v>71009825</v>
          </cell>
          <cell r="C7607" t="str">
            <v>Jihomoravský kraj</v>
          </cell>
          <cell r="D7607" t="str">
            <v xml:space="preserve">Hodonín </v>
          </cell>
          <cell r="E7607" t="str">
            <v>Městský úřad Kyjov</v>
          </cell>
          <cell r="F7607" t="str">
            <v>Kyjov</v>
          </cell>
          <cell r="G7607" t="str">
            <v>obec</v>
          </cell>
          <cell r="H7607">
            <v>600115755</v>
          </cell>
          <cell r="I7607" t="str">
            <v>71009825</v>
          </cell>
          <cell r="J7607">
            <v>240</v>
          </cell>
          <cell r="K7607" t="str">
            <v>SINGCLEAN</v>
          </cell>
          <cell r="L7607" t="str">
            <v>ANO</v>
          </cell>
          <cell r="M7607" t="str">
            <v>Základní škola a Mateřská škola Moravany, okres Hodonín, příspěvková organizace</v>
          </cell>
          <cell r="O7607">
            <v>72</v>
          </cell>
          <cell r="Q7607">
            <v>69650</v>
          </cell>
          <cell r="R7607" t="str">
            <v>Moravany</v>
          </cell>
          <cell r="S7607">
            <v>518617528</v>
          </cell>
          <cell r="T7607" t="str">
            <v>zs.moravany@sezmam.cz</v>
          </cell>
        </row>
        <row r="7608">
          <cell r="A7608">
            <v>600111539</v>
          </cell>
          <cell r="B7608">
            <v>71009833</v>
          </cell>
          <cell r="C7608" t="str">
            <v>Jihomoravský kraj</v>
          </cell>
          <cell r="D7608" t="str">
            <v xml:space="preserve">Břeclav </v>
          </cell>
          <cell r="E7608" t="str">
            <v>Městský úřad Hustopeče</v>
          </cell>
          <cell r="F7608" t="str">
            <v>Hustopeče</v>
          </cell>
          <cell r="G7608" t="str">
            <v>obec</v>
          </cell>
          <cell r="H7608">
            <v>600111539</v>
          </cell>
          <cell r="I7608" t="str">
            <v>71009833</v>
          </cell>
          <cell r="J7608">
            <v>260</v>
          </cell>
          <cell r="K7608" t="str">
            <v>SINGCLEAN</v>
          </cell>
          <cell r="L7608" t="str">
            <v>ANO</v>
          </cell>
          <cell r="M7608" t="str">
            <v>Mateřská škola Hustopeče, Školní 25, okres Břeclav, příspěvková organizace</v>
          </cell>
          <cell r="N7608" t="str">
            <v>Školní</v>
          </cell>
          <cell r="O7608">
            <v>887</v>
          </cell>
          <cell r="P7608">
            <v>25</v>
          </cell>
          <cell r="Q7608">
            <v>69301</v>
          </cell>
          <cell r="R7608" t="str">
            <v>Hustopeče</v>
          </cell>
          <cell r="S7608">
            <v>724190558</v>
          </cell>
          <cell r="T7608" t="str">
            <v>neblanka@seznam.cz</v>
          </cell>
        </row>
        <row r="7609">
          <cell r="A7609">
            <v>600130657</v>
          </cell>
          <cell r="B7609">
            <v>71009850</v>
          </cell>
          <cell r="C7609" t="str">
            <v>Kraj Vysočina</v>
          </cell>
          <cell r="D7609" t="str">
            <v xml:space="preserve">Žďár nad Sázavou </v>
          </cell>
          <cell r="E7609" t="str">
            <v>Městský úřad Žďár nad Sázavou</v>
          </cell>
          <cell r="F7609" t="str">
            <v>Žďár nad Sázavou</v>
          </cell>
          <cell r="G7609" t="str">
            <v>obec</v>
          </cell>
          <cell r="H7609">
            <v>600130657</v>
          </cell>
          <cell r="I7609" t="str">
            <v>71009850</v>
          </cell>
          <cell r="J7609">
            <v>140</v>
          </cell>
          <cell r="K7609" t="str">
            <v>SINGCLEAN</v>
          </cell>
          <cell r="L7609" t="str">
            <v>ANO</v>
          </cell>
          <cell r="M7609" t="str">
            <v>Základní škola a Mateřská škola Světnov, příspěvková organizace</v>
          </cell>
          <cell r="O7609">
            <v>46</v>
          </cell>
          <cell r="Q7609">
            <v>59102</v>
          </cell>
          <cell r="R7609" t="str">
            <v>Světnov</v>
          </cell>
          <cell r="S7609">
            <v>774659481</v>
          </cell>
          <cell r="T7609" t="str">
            <v>zssvetnov@iol.cz</v>
          </cell>
        </row>
        <row r="7610">
          <cell r="A7610">
            <v>600112381</v>
          </cell>
          <cell r="B7610">
            <v>71009868</v>
          </cell>
          <cell r="C7610" t="str">
            <v>Jihomoravský kraj</v>
          </cell>
          <cell r="D7610" t="str">
            <v xml:space="preserve">Břeclav </v>
          </cell>
          <cell r="E7610" t="str">
            <v>Městský úřad Hustopeče</v>
          </cell>
          <cell r="F7610" t="str">
            <v>Hustopeče</v>
          </cell>
          <cell r="G7610" t="str">
            <v>obec</v>
          </cell>
          <cell r="H7610">
            <v>600112381</v>
          </cell>
          <cell r="I7610" t="str">
            <v>71009868</v>
          </cell>
          <cell r="J7610">
            <v>740</v>
          </cell>
          <cell r="K7610" t="str">
            <v>SINGCLEAN</v>
          </cell>
          <cell r="L7610" t="str">
            <v>ANO</v>
          </cell>
          <cell r="M7610" t="str">
            <v>Základní škola Hustopeče, Nádražní 4, okres Břeclav</v>
          </cell>
          <cell r="N7610" t="str">
            <v>Nádražní</v>
          </cell>
          <cell r="O7610">
            <v>175</v>
          </cell>
          <cell r="P7610">
            <v>4</v>
          </cell>
          <cell r="Q7610">
            <v>69301</v>
          </cell>
          <cell r="R7610" t="str">
            <v>Hustopeče</v>
          </cell>
          <cell r="S7610" t="str">
            <v>515 266 421 ,515266420</v>
          </cell>
          <cell r="T7610" t="str">
            <v>skola@zs-nadrazni.cz</v>
          </cell>
        </row>
        <row r="7611">
          <cell r="A7611">
            <v>600047628</v>
          </cell>
          <cell r="B7611">
            <v>71009892</v>
          </cell>
          <cell r="C7611" t="str">
            <v>Středočeský kraj</v>
          </cell>
          <cell r="D7611" t="str">
            <v xml:space="preserve">Mělník </v>
          </cell>
          <cell r="E7611" t="str">
            <v>Městský úřad Mělník</v>
          </cell>
          <cell r="F7611" t="str">
            <v>Mělník</v>
          </cell>
          <cell r="G7611" t="str">
            <v>obec</v>
          </cell>
          <cell r="H7611">
            <v>600047628</v>
          </cell>
          <cell r="I7611" t="str">
            <v>71009892</v>
          </cell>
          <cell r="J7611">
            <v>440</v>
          </cell>
          <cell r="K7611" t="str">
            <v>SINGCLEAN</v>
          </cell>
          <cell r="L7611" t="str">
            <v>ANO</v>
          </cell>
          <cell r="M7611" t="str">
            <v>Základní škola a mateřská škola Dolní Beřkovice, příspěvková organizace</v>
          </cell>
          <cell r="N7611" t="str">
            <v>Nádražní</v>
          </cell>
          <cell r="O7611">
            <v>250</v>
          </cell>
          <cell r="Q7611">
            <v>27701</v>
          </cell>
          <cell r="R7611" t="str">
            <v>Dolní Beřkovice</v>
          </cell>
          <cell r="S7611">
            <v>315692010</v>
          </cell>
          <cell r="T7611" t="str">
            <v>skola@zsdolniberkovice.cz</v>
          </cell>
        </row>
        <row r="7612">
          <cell r="A7612">
            <v>600049141</v>
          </cell>
          <cell r="B7612">
            <v>71009914</v>
          </cell>
          <cell r="C7612" t="str">
            <v>Středočeský kraj</v>
          </cell>
          <cell r="D7612" t="str">
            <v xml:space="preserve">Mladá Boleslav </v>
          </cell>
          <cell r="E7612" t="str">
            <v>Magistrát města Mladé Boleslavi</v>
          </cell>
          <cell r="F7612" t="str">
            <v>Mladá Boleslav</v>
          </cell>
          <cell r="G7612" t="str">
            <v>obec</v>
          </cell>
          <cell r="H7612">
            <v>600049141</v>
          </cell>
          <cell r="I7612" t="str">
            <v>71009914</v>
          </cell>
          <cell r="J7612">
            <v>1200</v>
          </cell>
          <cell r="K7612" t="str">
            <v>SINGCLEAN</v>
          </cell>
          <cell r="L7612" t="str">
            <v>ANO</v>
          </cell>
          <cell r="M7612" t="str">
            <v>Základní škola T. G. Masaryka a Mateřská škola Dolní Bousov</v>
          </cell>
          <cell r="N7612" t="str">
            <v>Školní</v>
          </cell>
          <cell r="O7612">
            <v>74</v>
          </cell>
          <cell r="Q7612">
            <v>29404</v>
          </cell>
          <cell r="R7612" t="str">
            <v>Dolní Bousov</v>
          </cell>
          <cell r="S7612">
            <v>326396388</v>
          </cell>
          <cell r="T7612" t="str">
            <v>skola@zsdb.cz</v>
          </cell>
        </row>
        <row r="7613">
          <cell r="A7613">
            <v>600047644</v>
          </cell>
          <cell r="B7613">
            <v>71009922</v>
          </cell>
          <cell r="C7613" t="str">
            <v>Středočeský kraj</v>
          </cell>
          <cell r="D7613" t="str">
            <v xml:space="preserve">Mělník </v>
          </cell>
          <cell r="E7613" t="str">
            <v>Městský úřad Kralupy nad Vltavou</v>
          </cell>
          <cell r="F7613" t="str">
            <v>Kralupy nad Vltavou</v>
          </cell>
          <cell r="G7613" t="str">
            <v>obec</v>
          </cell>
          <cell r="H7613">
            <v>600047644</v>
          </cell>
          <cell r="I7613" t="str">
            <v>71009922</v>
          </cell>
          <cell r="J7613">
            <v>1740</v>
          </cell>
          <cell r="K7613" t="str">
            <v>SINGCLEAN</v>
          </cell>
          <cell r="L7613" t="str">
            <v>ANO</v>
          </cell>
          <cell r="M7613" t="str">
            <v>Základní škola Kralupy nad Vltavou, Gen. Klapálka 1029, okres Mělník, příspěvková organizace</v>
          </cell>
          <cell r="N7613" t="str">
            <v>Gen. Klapálka</v>
          </cell>
          <cell r="O7613">
            <v>1029</v>
          </cell>
          <cell r="Q7613">
            <v>27801</v>
          </cell>
          <cell r="R7613" t="str">
            <v>Kralupy nad Vltavou</v>
          </cell>
          <cell r="S7613">
            <v>315727447</v>
          </cell>
          <cell r="T7613" t="str">
            <v>skola.klapalek@tiscali.cz</v>
          </cell>
        </row>
        <row r="7614">
          <cell r="A7614">
            <v>600129276</v>
          </cell>
          <cell r="B7614">
            <v>71009931</v>
          </cell>
          <cell r="C7614" t="str">
            <v>Kraj Vysočina</v>
          </cell>
          <cell r="D7614" t="str">
            <v xml:space="preserve">Žďár nad Sázavou </v>
          </cell>
          <cell r="E7614" t="str">
            <v>Městský úřad Žďár nad Sázavou</v>
          </cell>
          <cell r="F7614" t="str">
            <v>Žďár nad Sázavou</v>
          </cell>
          <cell r="G7614" t="str">
            <v>obec</v>
          </cell>
          <cell r="H7614">
            <v>600129276</v>
          </cell>
          <cell r="I7614" t="str">
            <v>71009931</v>
          </cell>
          <cell r="J7614">
            <v>40</v>
          </cell>
          <cell r="K7614" t="str">
            <v>SINGCLEAN</v>
          </cell>
          <cell r="L7614" t="str">
            <v>ANO</v>
          </cell>
          <cell r="M7614" t="str">
            <v>Mateřská škola Pavlov, příspěvková organizace</v>
          </cell>
          <cell r="O7614">
            <v>100</v>
          </cell>
          <cell r="Q7614">
            <v>59444</v>
          </cell>
          <cell r="R7614" t="str">
            <v>Pavlov</v>
          </cell>
          <cell r="S7614">
            <v>566670398</v>
          </cell>
          <cell r="T7614" t="str">
            <v>mspavlov@seznam.cz</v>
          </cell>
        </row>
        <row r="7615">
          <cell r="A7615">
            <v>600047661</v>
          </cell>
          <cell r="B7615">
            <v>71009949</v>
          </cell>
          <cell r="C7615" t="str">
            <v>Středočeský kraj</v>
          </cell>
          <cell r="D7615" t="str">
            <v xml:space="preserve">Mělník </v>
          </cell>
          <cell r="E7615" t="str">
            <v>Městský úřad Kralupy nad Vltavou</v>
          </cell>
          <cell r="F7615" t="str">
            <v>Kralupy nad Vltavou</v>
          </cell>
          <cell r="G7615" t="str">
            <v>obec</v>
          </cell>
          <cell r="H7615">
            <v>600047661</v>
          </cell>
          <cell r="I7615" t="str">
            <v>71009949</v>
          </cell>
          <cell r="J7615">
            <v>920</v>
          </cell>
          <cell r="K7615" t="str">
            <v>SINGCLEAN</v>
          </cell>
          <cell r="L7615" t="str">
            <v>ANO</v>
          </cell>
          <cell r="M7615" t="str">
            <v>Základní škola a Mateřská škola Kralupy nad Vltavou, Třebízského 523, okres Mělník, příspěvková organizace</v>
          </cell>
          <cell r="N7615" t="str">
            <v>Třebízského</v>
          </cell>
          <cell r="O7615">
            <v>523</v>
          </cell>
          <cell r="Q7615">
            <v>27801</v>
          </cell>
          <cell r="R7615" t="str">
            <v>Kralupy nad Vltavou</v>
          </cell>
          <cell r="S7615">
            <v>311284902</v>
          </cell>
          <cell r="T7615" t="str">
            <v>skola@trebizskeho.cz</v>
          </cell>
        </row>
        <row r="7616">
          <cell r="A7616">
            <v>650057597</v>
          </cell>
          <cell r="B7616">
            <v>71009957</v>
          </cell>
          <cell r="C7616" t="str">
            <v>Pardubický kraj</v>
          </cell>
          <cell r="D7616" t="str">
            <v xml:space="preserve">Chrudim </v>
          </cell>
          <cell r="E7616" t="str">
            <v>Městský úřad Chrudim</v>
          </cell>
          <cell r="F7616" t="str">
            <v>Chrudim</v>
          </cell>
          <cell r="G7616" t="str">
            <v>obec</v>
          </cell>
          <cell r="H7616">
            <v>650057597</v>
          </cell>
          <cell r="I7616" t="str">
            <v>71009957</v>
          </cell>
          <cell r="J7616">
            <v>120</v>
          </cell>
          <cell r="K7616" t="str">
            <v>SINGCLEAN</v>
          </cell>
          <cell r="L7616" t="str">
            <v>ANO</v>
          </cell>
          <cell r="M7616" t="str">
            <v>Základní škola a mateřská škola Lukavice, okres Chrudim</v>
          </cell>
          <cell r="O7616">
            <v>57</v>
          </cell>
          <cell r="Q7616">
            <v>53821</v>
          </cell>
          <cell r="R7616" t="str">
            <v>Lukavice</v>
          </cell>
          <cell r="S7616">
            <v>704023020</v>
          </cell>
          <cell r="T7616" t="str">
            <v>tenkratova@centrum.cz</v>
          </cell>
        </row>
        <row r="7617">
          <cell r="A7617">
            <v>600047539</v>
          </cell>
          <cell r="B7617">
            <v>71009981</v>
          </cell>
          <cell r="C7617" t="str">
            <v>Středočeský kraj</v>
          </cell>
          <cell r="D7617" t="str">
            <v xml:space="preserve">Mělník </v>
          </cell>
          <cell r="E7617" t="str">
            <v>Městský úřad Mělník</v>
          </cell>
          <cell r="F7617" t="str">
            <v>Mělník</v>
          </cell>
          <cell r="G7617" t="str">
            <v>obec</v>
          </cell>
          <cell r="H7617">
            <v>600047539</v>
          </cell>
          <cell r="I7617" t="str">
            <v>71009981</v>
          </cell>
          <cell r="J7617">
            <v>280</v>
          </cell>
          <cell r="K7617" t="str">
            <v>SINGCLEAN</v>
          </cell>
          <cell r="L7617" t="str">
            <v>ANO</v>
          </cell>
          <cell r="M7617" t="str">
            <v>Základní škola a Mateřská škola Cítov, okres Mělník</v>
          </cell>
          <cell r="O7617">
            <v>3</v>
          </cell>
          <cell r="Q7617">
            <v>27704</v>
          </cell>
          <cell r="R7617" t="str">
            <v>Cítov</v>
          </cell>
          <cell r="S7617">
            <v>720156566</v>
          </cell>
          <cell r="T7617" t="str">
            <v>info@zs-citov.cz</v>
          </cell>
        </row>
        <row r="7618">
          <cell r="A7618">
            <v>600111211</v>
          </cell>
          <cell r="B7618">
            <v>71010009</v>
          </cell>
          <cell r="C7618" t="str">
            <v>Jihomoravský kraj</v>
          </cell>
          <cell r="D7618" t="str">
            <v xml:space="preserve">Brno-venkov </v>
          </cell>
          <cell r="E7618" t="str">
            <v>Městský úřad Židlochovice</v>
          </cell>
          <cell r="F7618" t="str">
            <v>Židlochovice</v>
          </cell>
          <cell r="G7618" t="str">
            <v>obec</v>
          </cell>
          <cell r="H7618">
            <v>600111211</v>
          </cell>
          <cell r="I7618" t="str">
            <v>71010009</v>
          </cell>
          <cell r="J7618">
            <v>320</v>
          </cell>
          <cell r="K7618" t="str">
            <v>SINGCLEAN</v>
          </cell>
          <cell r="L7618" t="str">
            <v>ANO</v>
          </cell>
          <cell r="M7618" t="str">
            <v>Základní škola a Mateřská škola, Vojkovice, okres Brno-venkov, příspěvková organizace</v>
          </cell>
          <cell r="N7618" t="str">
            <v>Nádražní</v>
          </cell>
          <cell r="O7618">
            <v>169</v>
          </cell>
          <cell r="Q7618">
            <v>66701</v>
          </cell>
          <cell r="R7618" t="str">
            <v>Vojkovice</v>
          </cell>
          <cell r="S7618">
            <v>547231438</v>
          </cell>
          <cell r="T7618" t="str">
            <v>zs.vojkovice@centrum.cz</v>
          </cell>
        </row>
        <row r="7619">
          <cell r="A7619">
            <v>600126978</v>
          </cell>
          <cell r="B7619">
            <v>71010017</v>
          </cell>
          <cell r="C7619" t="str">
            <v>Jihomoravský kraj</v>
          </cell>
          <cell r="D7619" t="str">
            <v xml:space="preserve">Znojmo </v>
          </cell>
          <cell r="E7619" t="str">
            <v>Městský úřad Moravský Krumlov</v>
          </cell>
          <cell r="F7619" t="str">
            <v>Moravský Krumlov</v>
          </cell>
          <cell r="G7619" t="str">
            <v>obec</v>
          </cell>
          <cell r="H7619">
            <v>600126978</v>
          </cell>
          <cell r="I7619" t="str">
            <v>71010017</v>
          </cell>
          <cell r="J7619">
            <v>120</v>
          </cell>
          <cell r="K7619" t="str">
            <v>SINGCLEAN</v>
          </cell>
          <cell r="L7619" t="str">
            <v>ANO</v>
          </cell>
          <cell r="M7619" t="str">
            <v>Mateřská škola Pastelka, Miroslav, Husova 55/32, okres Znojmo, příspěvková organizace</v>
          </cell>
          <cell r="N7619" t="str">
            <v>Husova</v>
          </cell>
          <cell r="O7619">
            <v>55</v>
          </cell>
          <cell r="P7619">
            <v>32</v>
          </cell>
          <cell r="Q7619">
            <v>67172</v>
          </cell>
          <cell r="R7619" t="str">
            <v>Miroslav</v>
          </cell>
          <cell r="S7619" t="str">
            <v>515 333 204 ,603171542</v>
          </cell>
          <cell r="T7619" t="str">
            <v>mspastelka@mesto-miroslav.cz</v>
          </cell>
        </row>
        <row r="7620">
          <cell r="A7620">
            <v>600126986</v>
          </cell>
          <cell r="B7620">
            <v>71010041</v>
          </cell>
          <cell r="C7620" t="str">
            <v>Jihomoravský kraj</v>
          </cell>
          <cell r="D7620" t="str">
            <v xml:space="preserve">Znojmo </v>
          </cell>
          <cell r="E7620" t="str">
            <v>Městský úřad Moravský Krumlov</v>
          </cell>
          <cell r="F7620" t="str">
            <v>Moravský Krumlov</v>
          </cell>
          <cell r="G7620" t="str">
            <v>obec</v>
          </cell>
          <cell r="H7620">
            <v>600126986</v>
          </cell>
          <cell r="I7620" t="str">
            <v>71010041</v>
          </cell>
          <cell r="J7620">
            <v>120</v>
          </cell>
          <cell r="K7620" t="str">
            <v>SINGCLEAN</v>
          </cell>
          <cell r="L7620" t="str">
            <v>ANO</v>
          </cell>
          <cell r="M7620" t="str">
            <v>Mateřská škola SLUNÍČKO, Miroslav, Malinovského 6, okres Znojmo, příspěvková organizace</v>
          </cell>
          <cell r="N7620" t="str">
            <v>Malinovského</v>
          </cell>
          <cell r="O7620">
            <v>350</v>
          </cell>
          <cell r="P7620">
            <v>6</v>
          </cell>
          <cell r="Q7620">
            <v>67172</v>
          </cell>
          <cell r="R7620" t="str">
            <v>Miroslav</v>
          </cell>
          <cell r="S7620">
            <v>515333416</v>
          </cell>
          <cell r="T7620" t="str">
            <v>msslunicko@mesto-miroslav.cz</v>
          </cell>
        </row>
        <row r="7621">
          <cell r="A7621">
            <v>600081621</v>
          </cell>
          <cell r="B7621">
            <v>71010068</v>
          </cell>
          <cell r="C7621" t="str">
            <v>Ústecký kraj</v>
          </cell>
          <cell r="D7621" t="str">
            <v xml:space="preserve">Litoměřice </v>
          </cell>
          <cell r="E7621" t="str">
            <v>Městský úřad Litoměřice</v>
          </cell>
          <cell r="F7621" t="str">
            <v>Litoměřice</v>
          </cell>
          <cell r="G7621" t="str">
            <v>obec</v>
          </cell>
          <cell r="H7621">
            <v>600081621</v>
          </cell>
          <cell r="I7621" t="str">
            <v>71010068</v>
          </cell>
          <cell r="J7621">
            <v>80</v>
          </cell>
          <cell r="K7621" t="str">
            <v>SINGCLEAN</v>
          </cell>
          <cell r="L7621" t="str">
            <v>ANO</v>
          </cell>
          <cell r="M7621" t="str">
            <v>Mateřská škola Libochovany, příspěvková organizace</v>
          </cell>
          <cell r="O7621">
            <v>181</v>
          </cell>
          <cell r="Q7621">
            <v>41103</v>
          </cell>
          <cell r="R7621" t="str">
            <v>Libochovany</v>
          </cell>
          <cell r="S7621">
            <v>608746124</v>
          </cell>
          <cell r="T7621" t="str">
            <v>materskaskola@libochovany.cz</v>
          </cell>
        </row>
        <row r="7622">
          <cell r="A7622">
            <v>668000988</v>
          </cell>
          <cell r="B7622">
            <v>71010076</v>
          </cell>
          <cell r="C7622" t="str">
            <v>Královéhradecký kraj</v>
          </cell>
          <cell r="D7622" t="str">
            <v xml:space="preserve">Náchod </v>
          </cell>
          <cell r="E7622" t="str">
            <v>Městský úřad Nové Město nad Metují</v>
          </cell>
          <cell r="F7622" t="str">
            <v>Nové Město nad Metují</v>
          </cell>
          <cell r="G7622" t="str">
            <v>obec</v>
          </cell>
          <cell r="H7622">
            <v>668000988</v>
          </cell>
          <cell r="I7622" t="str">
            <v>71010076</v>
          </cell>
          <cell r="J7622">
            <v>100</v>
          </cell>
          <cell r="K7622" t="str">
            <v>SINGCLEAN</v>
          </cell>
          <cell r="L7622" t="str">
            <v>ANO</v>
          </cell>
          <cell r="M7622" t="str">
            <v>Mateřská škola, Nové Město nad Metují, Na Františku 845</v>
          </cell>
          <cell r="N7622" t="str">
            <v>Na Františku</v>
          </cell>
          <cell r="O7622">
            <v>845</v>
          </cell>
          <cell r="Q7622">
            <v>54901</v>
          </cell>
          <cell r="R7622" t="str">
            <v>Nové Město nad Metují</v>
          </cell>
          <cell r="S7622">
            <v>491470156</v>
          </cell>
          <cell r="T7622" t="str">
            <v>msfrantisek@msfrantisek.cz</v>
          </cell>
        </row>
        <row r="7623">
          <cell r="A7623">
            <v>600094260</v>
          </cell>
          <cell r="B7623">
            <v>71010106</v>
          </cell>
          <cell r="C7623" t="str">
            <v>Královéhradecký kraj</v>
          </cell>
          <cell r="D7623" t="str">
            <v xml:space="preserve">Náchod </v>
          </cell>
          <cell r="E7623" t="str">
            <v>Městský úřad Nové Město nad Metují</v>
          </cell>
          <cell r="F7623" t="str">
            <v>Nové Město nad Metují</v>
          </cell>
          <cell r="G7623" t="str">
            <v>obec</v>
          </cell>
          <cell r="H7623">
            <v>600094260</v>
          </cell>
          <cell r="I7623" t="str">
            <v>71010106</v>
          </cell>
          <cell r="J7623" t="str">
            <v>X</v>
          </cell>
          <cell r="K7623" t="str">
            <v>SINGCLEAN</v>
          </cell>
          <cell r="L7623" t="str">
            <v>ANO</v>
          </cell>
          <cell r="M7623" t="str">
            <v>Dům dětí a mládeže Stonožka, Nové Město nad Metují, Malecí 588</v>
          </cell>
          <cell r="N7623" t="str">
            <v>Malecí</v>
          </cell>
          <cell r="O7623">
            <v>588</v>
          </cell>
          <cell r="Q7623">
            <v>54901</v>
          </cell>
          <cell r="R7623" t="str">
            <v>Nové Město nad Metují</v>
          </cell>
          <cell r="S7623">
            <v>491470143</v>
          </cell>
          <cell r="T7623" t="str">
            <v>ddm_nm@quick.cz</v>
          </cell>
        </row>
        <row r="7624">
          <cell r="A7624">
            <v>600111679</v>
          </cell>
          <cell r="B7624">
            <v>71010149</v>
          </cell>
          <cell r="C7624" t="str">
            <v>Jihomoravský kraj</v>
          </cell>
          <cell r="D7624" t="str">
            <v xml:space="preserve">Břeclav </v>
          </cell>
          <cell r="E7624" t="str">
            <v>Městský úřad Hustopeče</v>
          </cell>
          <cell r="F7624" t="str">
            <v>Hustopeče</v>
          </cell>
          <cell r="G7624" t="str">
            <v>obec</v>
          </cell>
          <cell r="H7624">
            <v>600111679</v>
          </cell>
          <cell r="I7624" t="str">
            <v>71010149</v>
          </cell>
          <cell r="J7624">
            <v>140</v>
          </cell>
          <cell r="K7624" t="str">
            <v>SINGCLEAN</v>
          </cell>
          <cell r="L7624" t="str">
            <v>ANO</v>
          </cell>
          <cell r="M7624" t="str">
            <v>Mateřská škola Starovice, okres Břeclav, příspěvková organizace</v>
          </cell>
          <cell r="O7624">
            <v>36</v>
          </cell>
          <cell r="Q7624">
            <v>69301</v>
          </cell>
          <cell r="R7624" t="str">
            <v>Starovice</v>
          </cell>
          <cell r="S7624">
            <v>601103384</v>
          </cell>
          <cell r="T7624" t="str">
            <v>reditelna@msstarovice.cz</v>
          </cell>
        </row>
        <row r="7625">
          <cell r="A7625">
            <v>600052923</v>
          </cell>
          <cell r="B7625">
            <v>71010190</v>
          </cell>
          <cell r="C7625" t="str">
            <v>Středočeský kraj</v>
          </cell>
          <cell r="D7625" t="str">
            <v xml:space="preserve">Praha-západ </v>
          </cell>
          <cell r="E7625" t="str">
            <v>Městský úřad Černošice</v>
          </cell>
          <cell r="F7625" t="str">
            <v>Černošice</v>
          </cell>
          <cell r="G7625" t="str">
            <v>obec</v>
          </cell>
          <cell r="H7625">
            <v>600052923</v>
          </cell>
          <cell r="I7625" t="str">
            <v>71010190</v>
          </cell>
          <cell r="J7625">
            <v>300</v>
          </cell>
          <cell r="K7625" t="str">
            <v>SINGCLEAN</v>
          </cell>
          <cell r="L7625" t="str">
            <v>ANO</v>
          </cell>
          <cell r="M7625" t="str">
            <v>Mateřská škola Davle, okres Praha - západ</v>
          </cell>
          <cell r="N7625" t="str">
            <v>Jílovská</v>
          </cell>
          <cell r="O7625">
            <v>21</v>
          </cell>
          <cell r="Q7625">
            <v>25206</v>
          </cell>
          <cell r="R7625" t="str">
            <v>Davle</v>
          </cell>
          <cell r="S7625">
            <v>257770129</v>
          </cell>
        </row>
        <row r="7626">
          <cell r="A7626">
            <v>650039483</v>
          </cell>
          <cell r="B7626">
            <v>71010203</v>
          </cell>
          <cell r="C7626" t="str">
            <v>Pardubický kraj</v>
          </cell>
          <cell r="D7626" t="str">
            <v xml:space="preserve">Chrudim </v>
          </cell>
          <cell r="E7626" t="str">
            <v>Městský úřad Chrudim</v>
          </cell>
          <cell r="F7626" t="str">
            <v>Chrudim</v>
          </cell>
          <cell r="G7626" t="str">
            <v>obec</v>
          </cell>
          <cell r="H7626">
            <v>650039483</v>
          </cell>
          <cell r="I7626" t="str">
            <v>71010203</v>
          </cell>
          <cell r="J7626">
            <v>420</v>
          </cell>
          <cell r="K7626" t="str">
            <v>SINGCLEAN</v>
          </cell>
          <cell r="L7626" t="str">
            <v>ANO</v>
          </cell>
          <cell r="M7626" t="str">
            <v>Základní škola a mateřská škola Morašice okres Chrudim</v>
          </cell>
          <cell r="O7626">
            <v>59</v>
          </cell>
          <cell r="Q7626">
            <v>53802</v>
          </cell>
          <cell r="R7626" t="str">
            <v>Morašice</v>
          </cell>
          <cell r="S7626">
            <v>468003630</v>
          </cell>
          <cell r="T7626" t="str">
            <v>skola@skola-morasice.cz</v>
          </cell>
        </row>
        <row r="7627">
          <cell r="A7627">
            <v>650061101</v>
          </cell>
          <cell r="B7627">
            <v>71010238</v>
          </cell>
          <cell r="C7627" t="str">
            <v>Královéhradecký kraj</v>
          </cell>
          <cell r="D7627" t="str">
            <v xml:space="preserve">Náchod </v>
          </cell>
          <cell r="E7627" t="str">
            <v>Městský úřad Náchod</v>
          </cell>
          <cell r="F7627" t="str">
            <v>Náchod</v>
          </cell>
          <cell r="G7627" t="str">
            <v>obec</v>
          </cell>
          <cell r="H7627">
            <v>650061101</v>
          </cell>
          <cell r="I7627" t="str">
            <v>71010238</v>
          </cell>
          <cell r="J7627">
            <v>260</v>
          </cell>
          <cell r="K7627" t="str">
            <v>SINGCLEAN</v>
          </cell>
          <cell r="L7627" t="str">
            <v>ANO</v>
          </cell>
          <cell r="M7627" t="str">
            <v>Základní škola a Mateřská škola Velká Jesenice, okres Náchod</v>
          </cell>
          <cell r="O7627">
            <v>2</v>
          </cell>
          <cell r="Q7627">
            <v>55224</v>
          </cell>
          <cell r="R7627" t="str">
            <v>Velká Jesenice</v>
          </cell>
          <cell r="S7627">
            <v>491459262</v>
          </cell>
          <cell r="T7627" t="str">
            <v>velkajesenice@zakladniskola.info</v>
          </cell>
        </row>
        <row r="7628">
          <cell r="A7628">
            <v>600115101</v>
          </cell>
          <cell r="B7628">
            <v>71010254</v>
          </cell>
          <cell r="C7628" t="str">
            <v>Jihomoravský kraj</v>
          </cell>
          <cell r="D7628" t="str">
            <v xml:space="preserve">Hodonín </v>
          </cell>
          <cell r="E7628" t="str">
            <v>Městský úřad Kyjov</v>
          </cell>
          <cell r="F7628" t="str">
            <v>Kyjov</v>
          </cell>
          <cell r="G7628" t="str">
            <v>obec</v>
          </cell>
          <cell r="H7628">
            <v>600115101</v>
          </cell>
          <cell r="I7628" t="str">
            <v>71010254</v>
          </cell>
          <cell r="J7628">
            <v>40</v>
          </cell>
          <cell r="K7628" t="str">
            <v>SINGCLEAN</v>
          </cell>
          <cell r="L7628" t="str">
            <v>ANO</v>
          </cell>
          <cell r="M7628" t="str">
            <v>Mateřská škola Skoronice, okres Hodonín, příspěvková organizace</v>
          </cell>
          <cell r="O7628">
            <v>94</v>
          </cell>
          <cell r="Q7628">
            <v>69641</v>
          </cell>
          <cell r="R7628" t="str">
            <v>Skoronice</v>
          </cell>
          <cell r="S7628">
            <v>518625820</v>
          </cell>
          <cell r="T7628" t="str">
            <v>ms.skoronice@seznam.cz</v>
          </cell>
        </row>
        <row r="7629">
          <cell r="A7629">
            <v>650062833</v>
          </cell>
          <cell r="B7629">
            <v>71010297</v>
          </cell>
          <cell r="C7629" t="str">
            <v>Královéhradecký kraj</v>
          </cell>
          <cell r="D7629" t="str">
            <v xml:space="preserve">Náchod </v>
          </cell>
          <cell r="E7629" t="str">
            <v>Městský úřad Jaroměř</v>
          </cell>
          <cell r="F7629" t="str">
            <v>Jaroměř</v>
          </cell>
          <cell r="G7629" t="str">
            <v>obec</v>
          </cell>
          <cell r="H7629">
            <v>650062833</v>
          </cell>
          <cell r="I7629" t="str">
            <v>71010297</v>
          </cell>
          <cell r="J7629">
            <v>80</v>
          </cell>
          <cell r="K7629" t="str">
            <v>SINGCLEAN</v>
          </cell>
          <cell r="L7629" t="str">
            <v>ANO</v>
          </cell>
          <cell r="M7629" t="str">
            <v>Mateřská škola, Rychnovek - Zvole, okres Náchod</v>
          </cell>
          <cell r="O7629">
            <v>1</v>
          </cell>
          <cell r="Q7629">
            <v>55225</v>
          </cell>
          <cell r="R7629" t="str">
            <v>Rychnovek</v>
          </cell>
          <cell r="S7629">
            <v>775771364</v>
          </cell>
          <cell r="T7629" t="str">
            <v>skolkarychnovek@seznam.cz</v>
          </cell>
        </row>
        <row r="7630">
          <cell r="A7630">
            <v>600047831</v>
          </cell>
          <cell r="B7630">
            <v>71010319</v>
          </cell>
          <cell r="C7630" t="str">
            <v>Středočeský kraj</v>
          </cell>
          <cell r="D7630" t="str">
            <v xml:space="preserve">Mělník </v>
          </cell>
          <cell r="E7630" t="str">
            <v>Městský úřad Kralupy nad Vltavou</v>
          </cell>
          <cell r="F7630" t="str">
            <v>Kralupy nad Vltavou</v>
          </cell>
          <cell r="G7630" t="str">
            <v>obec</v>
          </cell>
          <cell r="H7630">
            <v>600047831</v>
          </cell>
          <cell r="I7630" t="str">
            <v>71010319</v>
          </cell>
          <cell r="J7630">
            <v>380</v>
          </cell>
          <cell r="K7630" t="str">
            <v>SINGCLEAN</v>
          </cell>
          <cell r="L7630" t="str">
            <v>ANO</v>
          </cell>
          <cell r="M7630" t="str">
            <v>Základní škola Kralupy nad Vltavou, Jodlova 111, příspěvková organizace</v>
          </cell>
          <cell r="N7630" t="str">
            <v>Jodlova</v>
          </cell>
          <cell r="O7630">
            <v>111</v>
          </cell>
          <cell r="Q7630">
            <v>27801</v>
          </cell>
          <cell r="R7630" t="str">
            <v>Kralupy nad Vltavou</v>
          </cell>
          <cell r="S7630">
            <v>315727293</v>
          </cell>
          <cell r="T7630" t="str">
            <v>skola@zsp-kralupy.cz</v>
          </cell>
        </row>
        <row r="7631">
          <cell r="A7631">
            <v>600115801</v>
          </cell>
          <cell r="B7631">
            <v>71010327</v>
          </cell>
          <cell r="C7631" t="str">
            <v>Jihomoravský kraj</v>
          </cell>
          <cell r="D7631" t="str">
            <v xml:space="preserve">Hodonín </v>
          </cell>
          <cell r="E7631" t="str">
            <v>Městský úřad Hodonín</v>
          </cell>
          <cell r="F7631" t="str">
            <v>Hodonín</v>
          </cell>
          <cell r="G7631" t="str">
            <v>obec</v>
          </cell>
          <cell r="H7631">
            <v>600115801</v>
          </cell>
          <cell r="I7631" t="str">
            <v>71010327</v>
          </cell>
          <cell r="J7631">
            <v>420</v>
          </cell>
          <cell r="K7631" t="str">
            <v>SINGCLEAN</v>
          </cell>
          <cell r="L7631" t="str">
            <v>ANO</v>
          </cell>
          <cell r="M7631" t="str">
            <v>Základní škola a Mateřská škola Sudoměřice, okres Hodonín, příspěvková organizace</v>
          </cell>
          <cell r="O7631">
            <v>29</v>
          </cell>
          <cell r="Q7631">
            <v>69666</v>
          </cell>
          <cell r="R7631" t="str">
            <v>Sudoměřice</v>
          </cell>
          <cell r="S7631">
            <v>518335255</v>
          </cell>
          <cell r="T7631" t="str">
            <v>zsmssudomerice@quick.cz</v>
          </cell>
        </row>
        <row r="7632">
          <cell r="A7632">
            <v>600049035</v>
          </cell>
          <cell r="B7632">
            <v>71010408</v>
          </cell>
          <cell r="C7632" t="str">
            <v>Středočeský kraj</v>
          </cell>
          <cell r="D7632" t="str">
            <v xml:space="preserve">Mladá Boleslav </v>
          </cell>
          <cell r="E7632" t="str">
            <v>Magistrát města Mladé Boleslavi</v>
          </cell>
          <cell r="F7632" t="str">
            <v>Mladá Boleslav</v>
          </cell>
          <cell r="G7632" t="str">
            <v>obec</v>
          </cell>
          <cell r="H7632">
            <v>600049035</v>
          </cell>
          <cell r="I7632" t="str">
            <v>71010408</v>
          </cell>
          <cell r="J7632">
            <v>280</v>
          </cell>
          <cell r="K7632" t="str">
            <v>SINGCLEAN</v>
          </cell>
          <cell r="L7632" t="str">
            <v>ANO</v>
          </cell>
          <cell r="M7632" t="str">
            <v>Základní škola a Mateřská škola Krnsko</v>
          </cell>
          <cell r="O7632">
            <v>75</v>
          </cell>
          <cell r="Q7632">
            <v>29431</v>
          </cell>
          <cell r="R7632" t="str">
            <v>Krnsko</v>
          </cell>
          <cell r="S7632">
            <v>326723116</v>
          </cell>
          <cell r="T7632" t="str">
            <v>info@zskrnsko.cz</v>
          </cell>
        </row>
        <row r="7633">
          <cell r="A7633">
            <v>600074684</v>
          </cell>
          <cell r="B7633">
            <v>71010467</v>
          </cell>
          <cell r="C7633" t="str">
            <v>Liberecký kraj</v>
          </cell>
          <cell r="D7633" t="str">
            <v xml:space="preserve">Česká Lípa </v>
          </cell>
          <cell r="E7633" t="str">
            <v>Městský úřad Nový Bor</v>
          </cell>
          <cell r="F7633" t="str">
            <v>Nový Bor</v>
          </cell>
          <cell r="G7633" t="str">
            <v>obec</v>
          </cell>
          <cell r="H7633">
            <v>600074684</v>
          </cell>
          <cell r="I7633" t="str">
            <v>71010467</v>
          </cell>
          <cell r="J7633">
            <v>120</v>
          </cell>
          <cell r="K7633" t="str">
            <v>SINGCLEAN</v>
          </cell>
          <cell r="L7633" t="str">
            <v>ANO</v>
          </cell>
          <cell r="M7633" t="str">
            <v>Základní škola Svor, okres Česká Lípa, příspěvková organizace</v>
          </cell>
          <cell r="O7633">
            <v>242</v>
          </cell>
          <cell r="Q7633">
            <v>47151</v>
          </cell>
          <cell r="R7633" t="str">
            <v>Svor</v>
          </cell>
          <cell r="S7633">
            <v>777155059</v>
          </cell>
          <cell r="T7633" t="str">
            <v>zakladniskola.svor@seznam.cz</v>
          </cell>
        </row>
        <row r="7634">
          <cell r="A7634">
            <v>600074242</v>
          </cell>
          <cell r="B7634">
            <v>71010513</v>
          </cell>
          <cell r="C7634" t="str">
            <v>Liberecký kraj</v>
          </cell>
          <cell r="D7634" t="str">
            <v xml:space="preserve">Česká Lípa </v>
          </cell>
          <cell r="E7634" t="str">
            <v>Městský úřad Nový Bor</v>
          </cell>
          <cell r="F7634" t="str">
            <v>Nový Bor</v>
          </cell>
          <cell r="G7634" t="str">
            <v>obec</v>
          </cell>
          <cell r="H7634">
            <v>600074242</v>
          </cell>
          <cell r="I7634" t="str">
            <v>71010513</v>
          </cell>
          <cell r="J7634">
            <v>40</v>
          </cell>
          <cell r="K7634" t="str">
            <v>SINGCLEAN</v>
          </cell>
          <cell r="L7634" t="str">
            <v>ANO</v>
          </cell>
          <cell r="M7634" t="str">
            <v>Mateřská škola Svor, okres Česká Lípa, příspěvková organizace</v>
          </cell>
          <cell r="O7634">
            <v>208</v>
          </cell>
          <cell r="Q7634">
            <v>47151</v>
          </cell>
          <cell r="R7634" t="str">
            <v>Svor</v>
          </cell>
          <cell r="S7634">
            <v>605826686</v>
          </cell>
          <cell r="T7634" t="str">
            <v>ms.svor208@seznam.cz</v>
          </cell>
        </row>
        <row r="7635">
          <cell r="A7635">
            <v>600116905</v>
          </cell>
          <cell r="B7635">
            <v>71010521</v>
          </cell>
          <cell r="C7635" t="str">
            <v>Kraj Vysočina</v>
          </cell>
          <cell r="D7635" t="str">
            <v xml:space="preserve">Jihlava </v>
          </cell>
          <cell r="E7635" t="str">
            <v>Magistrát města Jihlavy</v>
          </cell>
          <cell r="F7635" t="str">
            <v>Jihlava</v>
          </cell>
          <cell r="G7635" t="str">
            <v>obec</v>
          </cell>
          <cell r="H7635">
            <v>600116905</v>
          </cell>
          <cell r="I7635" t="str">
            <v>71010521</v>
          </cell>
          <cell r="J7635">
            <v>160</v>
          </cell>
          <cell r="K7635" t="str">
            <v>SINGCLEAN</v>
          </cell>
          <cell r="L7635" t="str">
            <v>ANO</v>
          </cell>
          <cell r="M7635" t="str">
            <v>Základní škola a Mateřská škola Hodice, příspěvková organizace</v>
          </cell>
          <cell r="O7635">
            <v>86</v>
          </cell>
          <cell r="Q7635">
            <v>58901</v>
          </cell>
          <cell r="R7635" t="str">
            <v>Hodice</v>
          </cell>
          <cell r="S7635">
            <v>567224739</v>
          </cell>
          <cell r="T7635" t="str">
            <v>skola@hodice.cz</v>
          </cell>
        </row>
        <row r="7636">
          <cell r="A7636">
            <v>600075478</v>
          </cell>
          <cell r="B7636">
            <v>71010548</v>
          </cell>
          <cell r="C7636" t="str">
            <v>Ústecký kraj</v>
          </cell>
          <cell r="D7636" t="str">
            <v xml:space="preserve">Děčín </v>
          </cell>
          <cell r="E7636" t="str">
            <v>Magistrát města Děčína</v>
          </cell>
          <cell r="F7636" t="str">
            <v>Děčín</v>
          </cell>
          <cell r="G7636" t="str">
            <v>obec</v>
          </cell>
          <cell r="H7636">
            <v>600075478</v>
          </cell>
          <cell r="I7636" t="str">
            <v>71010548</v>
          </cell>
          <cell r="J7636">
            <v>60</v>
          </cell>
          <cell r="K7636" t="str">
            <v>SINGCLEAN</v>
          </cell>
          <cell r="L7636" t="str">
            <v>ANO</v>
          </cell>
          <cell r="M7636" t="str">
            <v>Mateřská škola Malšovice, okres Děčín</v>
          </cell>
          <cell r="N7636" t="str">
            <v>Malšovice</v>
          </cell>
          <cell r="O7636">
            <v>108</v>
          </cell>
          <cell r="Q7636">
            <v>40502</v>
          </cell>
          <cell r="R7636" t="str">
            <v>Malšovice</v>
          </cell>
          <cell r="S7636">
            <v>412543018</v>
          </cell>
        </row>
        <row r="7637">
          <cell r="A7637">
            <v>600127281</v>
          </cell>
          <cell r="B7637">
            <v>71010581</v>
          </cell>
          <cell r="C7637" t="str">
            <v>Jihomoravský kraj</v>
          </cell>
          <cell r="D7637" t="str">
            <v xml:space="preserve">Znojmo </v>
          </cell>
          <cell r="E7637" t="str">
            <v>Městský úřad Znojmo</v>
          </cell>
          <cell r="F7637" t="str">
            <v>Znojmo</v>
          </cell>
          <cell r="G7637" t="str">
            <v>obec</v>
          </cell>
          <cell r="H7637">
            <v>600127281</v>
          </cell>
          <cell r="I7637" t="str">
            <v>71010581</v>
          </cell>
          <cell r="J7637">
            <v>80</v>
          </cell>
          <cell r="K7637" t="str">
            <v>SINGCLEAN</v>
          </cell>
          <cell r="L7637" t="str">
            <v>ANO</v>
          </cell>
          <cell r="M7637" t="str">
            <v>Základní škola a Mateřská škola Oleksovice, okres Znojmo, příspěvková organizace</v>
          </cell>
          <cell r="O7637">
            <v>70</v>
          </cell>
          <cell r="Q7637">
            <v>67162</v>
          </cell>
          <cell r="R7637" t="str">
            <v>Oleksovice</v>
          </cell>
          <cell r="S7637">
            <v>515271419</v>
          </cell>
          <cell r="T7637" t="str">
            <v>zsoleksovice@orgman.cz</v>
          </cell>
        </row>
        <row r="7638">
          <cell r="A7638">
            <v>600121658</v>
          </cell>
          <cell r="B7638">
            <v>71010645</v>
          </cell>
          <cell r="C7638" t="str">
            <v>Kraj Vysočina</v>
          </cell>
          <cell r="D7638" t="str">
            <v xml:space="preserve">Třebíč </v>
          </cell>
          <cell r="E7638" t="str">
            <v>Městský úřad Třebíč</v>
          </cell>
          <cell r="F7638" t="str">
            <v>Třebíč</v>
          </cell>
          <cell r="G7638" t="str">
            <v>obec</v>
          </cell>
          <cell r="H7638">
            <v>600121658</v>
          </cell>
          <cell r="I7638" t="str">
            <v>71010645</v>
          </cell>
          <cell r="J7638">
            <v>20</v>
          </cell>
          <cell r="K7638" t="str">
            <v>SINGCLEAN</v>
          </cell>
          <cell r="L7638" t="str">
            <v>ANO</v>
          </cell>
          <cell r="M7638" t="str">
            <v>Mateřská škola Třebenice, příspěvková organizace</v>
          </cell>
          <cell r="O7638">
            <v>58</v>
          </cell>
          <cell r="Q7638">
            <v>67552</v>
          </cell>
          <cell r="R7638" t="str">
            <v>Třebenice</v>
          </cell>
          <cell r="S7638">
            <v>775771496</v>
          </cell>
          <cell r="T7638" t="str">
            <v>matskola.trebenice@seznam.cz</v>
          </cell>
        </row>
        <row r="7639">
          <cell r="A7639">
            <v>600127796</v>
          </cell>
          <cell r="B7639">
            <v>71010670</v>
          </cell>
          <cell r="C7639" t="str">
            <v>Jihomoravský kraj</v>
          </cell>
          <cell r="D7639" t="str">
            <v xml:space="preserve">Znojmo </v>
          </cell>
          <cell r="E7639" t="str">
            <v>Městský úřad Moravský Krumlov</v>
          </cell>
          <cell r="F7639" t="str">
            <v>Moravský Krumlov</v>
          </cell>
          <cell r="G7639" t="str">
            <v>obec</v>
          </cell>
          <cell r="H7639">
            <v>600127796</v>
          </cell>
          <cell r="I7639" t="str">
            <v>71010670</v>
          </cell>
          <cell r="J7639">
            <v>60</v>
          </cell>
          <cell r="K7639" t="str">
            <v>SINGCLEAN</v>
          </cell>
          <cell r="L7639" t="str">
            <v>ANO</v>
          </cell>
          <cell r="M7639" t="str">
            <v>Základní škola a Mateřská škola, Bohutice, okres Znojmo, příspěvková organizace</v>
          </cell>
          <cell r="O7639">
            <v>10</v>
          </cell>
          <cell r="Q7639">
            <v>67176</v>
          </cell>
          <cell r="R7639" t="str">
            <v>Bohutice</v>
          </cell>
          <cell r="S7639">
            <v>515336335</v>
          </cell>
          <cell r="T7639" t="str">
            <v>skola.bohutice@centrum.cz</v>
          </cell>
        </row>
        <row r="7640">
          <cell r="A7640">
            <v>600067840</v>
          </cell>
          <cell r="B7640">
            <v>71010688</v>
          </cell>
          <cell r="C7640" t="str">
            <v>Plzeňský kraj</v>
          </cell>
          <cell r="D7640" t="str">
            <v xml:space="preserve">Klatovy </v>
          </cell>
          <cell r="E7640" t="str">
            <v>Městský úřad Klatovy</v>
          </cell>
          <cell r="F7640" t="str">
            <v>Klatovy</v>
          </cell>
          <cell r="G7640" t="str">
            <v>obec</v>
          </cell>
          <cell r="H7640">
            <v>600067840</v>
          </cell>
          <cell r="I7640" t="str">
            <v>71010688</v>
          </cell>
          <cell r="J7640">
            <v>20</v>
          </cell>
          <cell r="K7640" t="str">
            <v>SINGCLEAN</v>
          </cell>
          <cell r="L7640" t="str">
            <v>ANO</v>
          </cell>
          <cell r="M7640" t="str">
            <v>Mateřská škola Dlažov, okres Klatovy, příspěvková organizace</v>
          </cell>
          <cell r="O7640">
            <v>60</v>
          </cell>
          <cell r="Q7640">
            <v>34021</v>
          </cell>
          <cell r="R7640" t="str">
            <v>Dlažov</v>
          </cell>
          <cell r="S7640">
            <v>376392404</v>
          </cell>
          <cell r="T7640" t="str">
            <v>msdlazov@seznam.cz</v>
          </cell>
        </row>
        <row r="7641">
          <cell r="A7641">
            <v>600066240</v>
          </cell>
          <cell r="B7641">
            <v>71010696</v>
          </cell>
          <cell r="C7641" t="str">
            <v>Karlovarský kraj</v>
          </cell>
          <cell r="D7641" t="str">
            <v xml:space="preserve">Cheb </v>
          </cell>
          <cell r="E7641" t="str">
            <v>Městský úřad Cheb</v>
          </cell>
          <cell r="F7641" t="str">
            <v>Cheb</v>
          </cell>
          <cell r="G7641" t="str">
            <v>obec</v>
          </cell>
          <cell r="H7641">
            <v>600066240</v>
          </cell>
          <cell r="I7641" t="str">
            <v>71010696</v>
          </cell>
          <cell r="J7641">
            <v>100</v>
          </cell>
          <cell r="K7641" t="str">
            <v>SINGCLEAN</v>
          </cell>
          <cell r="L7641" t="str">
            <v>ANO</v>
          </cell>
          <cell r="M7641" t="str">
            <v>Základní škola a mateřská škola Milhostov, okres Cheb</v>
          </cell>
          <cell r="O7641">
            <v>69</v>
          </cell>
          <cell r="Q7641">
            <v>35002</v>
          </cell>
          <cell r="R7641" t="str">
            <v>Milhostov</v>
          </cell>
          <cell r="S7641" t="str">
            <v>352 200 579 ,607982407</v>
          </cell>
          <cell r="T7641" t="str">
            <v>zdenek.jezek@zsamsmilhostov.cz</v>
          </cell>
        </row>
        <row r="7642">
          <cell r="A7642">
            <v>600064662</v>
          </cell>
          <cell r="B7642">
            <v>71010726</v>
          </cell>
          <cell r="C7642" t="str">
            <v>Jihočeský kraj</v>
          </cell>
          <cell r="D7642" t="str">
            <v xml:space="preserve">Tábor </v>
          </cell>
          <cell r="E7642" t="str">
            <v>Městský úřad Tábor</v>
          </cell>
          <cell r="F7642" t="str">
            <v>Tábor</v>
          </cell>
          <cell r="G7642" t="str">
            <v>obec</v>
          </cell>
          <cell r="H7642">
            <v>600064662</v>
          </cell>
          <cell r="I7642" t="str">
            <v>71010726</v>
          </cell>
          <cell r="J7642">
            <v>80</v>
          </cell>
          <cell r="K7642" t="str">
            <v>SINGCLEAN</v>
          </cell>
          <cell r="L7642" t="str">
            <v>ANO</v>
          </cell>
          <cell r="M7642" t="str">
            <v>Základní škola a Mateřská škola Nadějkov, okres Tábor</v>
          </cell>
          <cell r="N7642" t="str">
            <v>Pivovarská</v>
          </cell>
          <cell r="O7642">
            <v>141</v>
          </cell>
          <cell r="Q7642">
            <v>39852</v>
          </cell>
          <cell r="R7642" t="str">
            <v>Nadějkov</v>
          </cell>
          <cell r="S7642" t="str">
            <v>381 272 135 ,720114543</v>
          </cell>
          <cell r="T7642" t="str">
            <v>zsnadej.sekretariat@volny.cz</v>
          </cell>
        </row>
        <row r="7643">
          <cell r="A7643">
            <v>600076997</v>
          </cell>
          <cell r="B7643">
            <v>71010777</v>
          </cell>
          <cell r="C7643" t="str">
            <v>Ústecký kraj</v>
          </cell>
          <cell r="D7643" t="str">
            <v xml:space="preserve">Chomutov </v>
          </cell>
          <cell r="E7643" t="str">
            <v>Magistrát města Chomutova</v>
          </cell>
          <cell r="F7643" t="str">
            <v>Chomutov</v>
          </cell>
          <cell r="G7643" t="str">
            <v>obec</v>
          </cell>
          <cell r="H7643">
            <v>600076997</v>
          </cell>
          <cell r="I7643" t="str">
            <v>71010777</v>
          </cell>
          <cell r="J7643">
            <v>260</v>
          </cell>
          <cell r="K7643" t="str">
            <v>SINGCLEAN</v>
          </cell>
          <cell r="L7643" t="str">
            <v>ANO</v>
          </cell>
          <cell r="M7643" t="str">
            <v>Mateřská škola Údlice, Droužkovická 306, příspěvková organizace</v>
          </cell>
          <cell r="N7643" t="str">
            <v>Droužkovická</v>
          </cell>
          <cell r="O7643">
            <v>306</v>
          </cell>
          <cell r="Q7643">
            <v>43141</v>
          </cell>
          <cell r="R7643" t="str">
            <v>Údlice</v>
          </cell>
          <cell r="S7643">
            <v>776454957</v>
          </cell>
          <cell r="T7643" t="str">
            <v>msudlice@centrum.cz</v>
          </cell>
        </row>
        <row r="7644">
          <cell r="A7644">
            <v>600049027</v>
          </cell>
          <cell r="B7644">
            <v>71010807</v>
          </cell>
          <cell r="C7644" t="str">
            <v>Středočeský kraj</v>
          </cell>
          <cell r="D7644" t="str">
            <v xml:space="preserve">Mladá Boleslav </v>
          </cell>
          <cell r="E7644" t="str">
            <v>Magistrát města Mladé Boleslavi</v>
          </cell>
          <cell r="F7644" t="str">
            <v>Mladá Boleslav</v>
          </cell>
          <cell r="G7644" t="str">
            <v>obec</v>
          </cell>
          <cell r="H7644">
            <v>600049027</v>
          </cell>
          <cell r="I7644" t="str">
            <v>71010807</v>
          </cell>
          <cell r="J7644">
            <v>260</v>
          </cell>
          <cell r="K7644" t="str">
            <v>SINGCLEAN</v>
          </cell>
          <cell r="L7644" t="str">
            <v>ANO</v>
          </cell>
          <cell r="M7644" t="str">
            <v>Základní škola Katusice, okres Mladá Boleslav</v>
          </cell>
          <cell r="N7644" t="str">
            <v>nám. Budovatelů</v>
          </cell>
          <cell r="O7644">
            <v>39</v>
          </cell>
          <cell r="Q7644">
            <v>29425</v>
          </cell>
          <cell r="R7644" t="str">
            <v>Katusice</v>
          </cell>
          <cell r="S7644">
            <v>326394146</v>
          </cell>
          <cell r="T7644" t="str">
            <v>info@zskatusice.cz</v>
          </cell>
        </row>
        <row r="7645">
          <cell r="A7645">
            <v>600048683</v>
          </cell>
          <cell r="B7645">
            <v>71010815</v>
          </cell>
          <cell r="C7645" t="str">
            <v>Středočeský kraj</v>
          </cell>
          <cell r="D7645" t="str">
            <v xml:space="preserve">Mladá Boleslav </v>
          </cell>
          <cell r="E7645" t="str">
            <v>Magistrát města Mladé Boleslavi</v>
          </cell>
          <cell r="F7645" t="str">
            <v>Mladá Boleslav</v>
          </cell>
          <cell r="G7645" t="str">
            <v>obec</v>
          </cell>
          <cell r="H7645">
            <v>600048683</v>
          </cell>
          <cell r="I7645" t="str">
            <v>71010815</v>
          </cell>
          <cell r="J7645">
            <v>100</v>
          </cell>
          <cell r="K7645" t="str">
            <v>SINGCLEAN</v>
          </cell>
          <cell r="L7645" t="str">
            <v>ANO</v>
          </cell>
          <cell r="M7645" t="str">
            <v>Mateřská škola Katusice, okres Mladá Boleslav</v>
          </cell>
          <cell r="N7645" t="str">
            <v>U Mateřské školy</v>
          </cell>
          <cell r="O7645">
            <v>124</v>
          </cell>
          <cell r="Q7645">
            <v>29425</v>
          </cell>
          <cell r="R7645" t="str">
            <v>Katusice</v>
          </cell>
          <cell r="S7645">
            <v>326394255</v>
          </cell>
          <cell r="T7645" t="str">
            <v>mskatusice@seznam.cz</v>
          </cell>
        </row>
        <row r="7646">
          <cell r="A7646">
            <v>600047571</v>
          </cell>
          <cell r="B7646">
            <v>71010823</v>
          </cell>
          <cell r="C7646" t="str">
            <v>Středočeský kraj</v>
          </cell>
          <cell r="D7646" t="str">
            <v xml:space="preserve">Mělník </v>
          </cell>
          <cell r="E7646" t="str">
            <v>Městský úřad Kralupy nad Vltavou</v>
          </cell>
          <cell r="F7646" t="str">
            <v>Kralupy nad Vltavou</v>
          </cell>
          <cell r="G7646" t="str">
            <v>obec</v>
          </cell>
          <cell r="H7646">
            <v>600047571</v>
          </cell>
          <cell r="I7646" t="str">
            <v>71010823</v>
          </cell>
          <cell r="J7646">
            <v>220</v>
          </cell>
          <cell r="K7646" t="str">
            <v>SINGCLEAN</v>
          </cell>
          <cell r="L7646" t="str">
            <v>ANO</v>
          </cell>
          <cell r="M7646" t="str">
            <v>Základní škola Kralupy nad Vltavou, 28. října 182, okres Mělník, příspěvková organizace</v>
          </cell>
          <cell r="N7646" t="str">
            <v>28. října</v>
          </cell>
          <cell r="O7646">
            <v>182</v>
          </cell>
          <cell r="Q7646">
            <v>27801</v>
          </cell>
          <cell r="R7646" t="str">
            <v>Kralupy nad Vltavou</v>
          </cell>
          <cell r="S7646">
            <v>315726359</v>
          </cell>
          <cell r="T7646" t="str">
            <v>zskpy28rijna@centrum.cz</v>
          </cell>
        </row>
        <row r="7647">
          <cell r="A7647">
            <v>600049175</v>
          </cell>
          <cell r="B7647">
            <v>71010840</v>
          </cell>
          <cell r="C7647" t="str">
            <v>Středočeský kraj</v>
          </cell>
          <cell r="D7647" t="str">
            <v xml:space="preserve">Mladá Boleslav </v>
          </cell>
          <cell r="E7647" t="str">
            <v>Magistrát města Mladé Boleslavi</v>
          </cell>
          <cell r="F7647" t="str">
            <v>Mladá Boleslav</v>
          </cell>
          <cell r="G7647" t="str">
            <v>obec</v>
          </cell>
          <cell r="H7647">
            <v>600049175</v>
          </cell>
          <cell r="I7647" t="str">
            <v>71010840</v>
          </cell>
          <cell r="J7647">
            <v>520</v>
          </cell>
          <cell r="K7647" t="str">
            <v>SINGCLEAN</v>
          </cell>
          <cell r="L7647" t="str">
            <v>ANO</v>
          </cell>
          <cell r="M7647" t="str">
            <v>Základní škola Luštěnice, okres Mladá Boleslav</v>
          </cell>
          <cell r="N7647" t="str">
            <v>Boleslavská</v>
          </cell>
          <cell r="O7647">
            <v>160</v>
          </cell>
          <cell r="Q7647">
            <v>29442</v>
          </cell>
          <cell r="R7647" t="str">
            <v>Luštěnice</v>
          </cell>
          <cell r="S7647">
            <v>326357151</v>
          </cell>
          <cell r="T7647" t="str">
            <v>zs-lustenice@zs-lustenice.cz</v>
          </cell>
        </row>
        <row r="7648">
          <cell r="A7648">
            <v>600048756</v>
          </cell>
          <cell r="B7648">
            <v>71010858</v>
          </cell>
          <cell r="C7648" t="str">
            <v>Středočeský kraj</v>
          </cell>
          <cell r="D7648" t="str">
            <v xml:space="preserve">Mladá Boleslav </v>
          </cell>
          <cell r="E7648" t="str">
            <v>Magistrát města Mladé Boleslavi</v>
          </cell>
          <cell r="F7648" t="str">
            <v>Mladá Boleslav</v>
          </cell>
          <cell r="G7648" t="str">
            <v>obec</v>
          </cell>
          <cell r="H7648">
            <v>600048756</v>
          </cell>
          <cell r="I7648" t="str">
            <v>71010858</v>
          </cell>
          <cell r="J7648">
            <v>320</v>
          </cell>
          <cell r="K7648" t="str">
            <v>SINGCLEAN</v>
          </cell>
          <cell r="L7648" t="str">
            <v>ANO</v>
          </cell>
          <cell r="M7648" t="str">
            <v>Mateřská škola Luštěnice, příspěvková organizace</v>
          </cell>
          <cell r="N7648" t="str">
            <v>Školní</v>
          </cell>
          <cell r="O7648">
            <v>9</v>
          </cell>
          <cell r="Q7648">
            <v>29442</v>
          </cell>
          <cell r="R7648" t="str">
            <v>Luštěnice</v>
          </cell>
          <cell r="S7648">
            <v>606645511</v>
          </cell>
          <cell r="T7648" t="str">
            <v>mslustenice@mslustenice.cz</v>
          </cell>
        </row>
        <row r="7649">
          <cell r="A7649">
            <v>600110974</v>
          </cell>
          <cell r="B7649">
            <v>71010980</v>
          </cell>
          <cell r="C7649" t="str">
            <v>Jihomoravský kraj</v>
          </cell>
          <cell r="D7649" t="str">
            <v xml:space="preserve">Brno-venkov </v>
          </cell>
          <cell r="E7649" t="str">
            <v>Městský úřad Šlapanice</v>
          </cell>
          <cell r="F7649" t="str">
            <v>Šlapanice</v>
          </cell>
          <cell r="G7649" t="str">
            <v>obec</v>
          </cell>
          <cell r="H7649">
            <v>600110974</v>
          </cell>
          <cell r="I7649" t="str">
            <v>71010980</v>
          </cell>
          <cell r="J7649">
            <v>300</v>
          </cell>
          <cell r="K7649" t="str">
            <v>SINGCLEAN</v>
          </cell>
          <cell r="L7649" t="str">
            <v>ANO</v>
          </cell>
          <cell r="M7649" t="str">
            <v>Základní škola Moravany, okres Brno-venkov, příspěvková organizace</v>
          </cell>
          <cell r="N7649" t="str">
            <v>Školní</v>
          </cell>
          <cell r="O7649">
            <v>36</v>
          </cell>
          <cell r="P7649">
            <v>10</v>
          </cell>
          <cell r="Q7649">
            <v>66448</v>
          </cell>
          <cell r="R7649" t="str">
            <v>Moravany</v>
          </cell>
          <cell r="S7649">
            <v>547244226</v>
          </cell>
          <cell r="T7649" t="str">
            <v>skola@zsmoravanyubrna.cz</v>
          </cell>
        </row>
        <row r="7650">
          <cell r="A7650">
            <v>600110095</v>
          </cell>
          <cell r="B7650">
            <v>71011030</v>
          </cell>
          <cell r="C7650" t="str">
            <v>Jihomoravský kraj</v>
          </cell>
          <cell r="D7650" t="str">
            <v xml:space="preserve">Brno-venkov </v>
          </cell>
          <cell r="E7650" t="str">
            <v>Městský úřad Židlochovice</v>
          </cell>
          <cell r="F7650" t="str">
            <v>Židlochovice</v>
          </cell>
          <cell r="G7650" t="str">
            <v>obec</v>
          </cell>
          <cell r="H7650">
            <v>600110095</v>
          </cell>
          <cell r="I7650" t="str">
            <v>71011030</v>
          </cell>
          <cell r="J7650">
            <v>80</v>
          </cell>
          <cell r="K7650" t="str">
            <v>SINGCLEAN</v>
          </cell>
          <cell r="L7650" t="str">
            <v>ANO</v>
          </cell>
          <cell r="M7650" t="str">
            <v>Mateřská škola Opatovice, okres Brno-venkov, příspěvková organizace</v>
          </cell>
          <cell r="N7650" t="str">
            <v>U Hřiště</v>
          </cell>
          <cell r="O7650">
            <v>309</v>
          </cell>
          <cell r="Q7650">
            <v>66461</v>
          </cell>
          <cell r="R7650" t="str">
            <v>Opatovice</v>
          </cell>
          <cell r="S7650">
            <v>547232452</v>
          </cell>
          <cell r="T7650" t="str">
            <v>reditelka@msopatovice.eu</v>
          </cell>
        </row>
        <row r="7651">
          <cell r="A7651">
            <v>600077241</v>
          </cell>
          <cell r="B7651">
            <v>71011072</v>
          </cell>
          <cell r="C7651" t="str">
            <v>Ústecký kraj</v>
          </cell>
          <cell r="D7651" t="str">
            <v xml:space="preserve">Chomutov </v>
          </cell>
          <cell r="E7651" t="str">
            <v>Magistrát města Chomutova</v>
          </cell>
          <cell r="F7651" t="str">
            <v>Chomutov</v>
          </cell>
          <cell r="G7651" t="str">
            <v>obec</v>
          </cell>
          <cell r="H7651">
            <v>600077241</v>
          </cell>
          <cell r="I7651" t="str">
            <v>71011072</v>
          </cell>
          <cell r="J7651">
            <v>20</v>
          </cell>
          <cell r="K7651" t="str">
            <v>SINGCLEAN</v>
          </cell>
          <cell r="L7651" t="str">
            <v>ANO</v>
          </cell>
          <cell r="M7651" t="str">
            <v>Mateřská škola, Nezabylice, okres Chomutov</v>
          </cell>
          <cell r="O7651">
            <v>32</v>
          </cell>
          <cell r="Q7651">
            <v>43001</v>
          </cell>
          <cell r="R7651" t="str">
            <v>Nezabylice</v>
          </cell>
          <cell r="S7651">
            <v>474667281</v>
          </cell>
          <cell r="T7651" t="str">
            <v>msnezabylice@centrum.cz</v>
          </cell>
        </row>
        <row r="7652">
          <cell r="A7652">
            <v>600147436</v>
          </cell>
          <cell r="B7652">
            <v>71011102</v>
          </cell>
          <cell r="C7652" t="str">
            <v>Olomoucký kraj</v>
          </cell>
          <cell r="D7652" t="str">
            <v xml:space="preserve">Šumperk </v>
          </cell>
          <cell r="E7652" t="str">
            <v>Městský úřad Mohelnice</v>
          </cell>
          <cell r="F7652" t="str">
            <v>Mohelnice</v>
          </cell>
          <cell r="G7652" t="str">
            <v>obec</v>
          </cell>
          <cell r="H7652">
            <v>600147436</v>
          </cell>
          <cell r="I7652" t="str">
            <v>71011102</v>
          </cell>
          <cell r="J7652">
            <v>20</v>
          </cell>
          <cell r="K7652" t="str">
            <v>SINGCLEAN</v>
          </cell>
          <cell r="L7652" t="str">
            <v>ANO</v>
          </cell>
          <cell r="M7652" t="str">
            <v>Mateřská škola Třeština, okres Šumperk, příspěvková organizace</v>
          </cell>
          <cell r="O7652">
            <v>9</v>
          </cell>
          <cell r="Q7652">
            <v>78973</v>
          </cell>
          <cell r="R7652" t="str">
            <v>Třeština</v>
          </cell>
          <cell r="S7652">
            <v>723329288</v>
          </cell>
          <cell r="T7652" t="str">
            <v>mstrestina@seznam.cz</v>
          </cell>
        </row>
        <row r="7653">
          <cell r="A7653">
            <v>600074790</v>
          </cell>
          <cell r="B7653">
            <v>71011111</v>
          </cell>
          <cell r="C7653" t="str">
            <v>Liberecký kraj</v>
          </cell>
          <cell r="D7653" t="str">
            <v xml:space="preserve">Česká Lípa </v>
          </cell>
          <cell r="E7653" t="str">
            <v>Městský úřad Česká Lípa</v>
          </cell>
          <cell r="F7653" t="str">
            <v>Česká Lípa</v>
          </cell>
          <cell r="G7653" t="str">
            <v>obec</v>
          </cell>
          <cell r="H7653">
            <v>600074790</v>
          </cell>
          <cell r="I7653" t="str">
            <v>71011111</v>
          </cell>
          <cell r="J7653">
            <v>180</v>
          </cell>
          <cell r="K7653" t="str">
            <v>SINGCLEAN</v>
          </cell>
          <cell r="L7653" t="str">
            <v>ANO</v>
          </cell>
          <cell r="M7653" t="str">
            <v>Základní škola Kravaře, okres Česká Lípa, příspěvková organizace</v>
          </cell>
          <cell r="N7653" t="str">
            <v>Školní</v>
          </cell>
          <cell r="O7653">
            <v>115</v>
          </cell>
          <cell r="Q7653">
            <v>47103</v>
          </cell>
          <cell r="R7653" t="str">
            <v>Kravaře</v>
          </cell>
          <cell r="S7653">
            <v>487868225</v>
          </cell>
          <cell r="T7653" t="str">
            <v>info@skolakravare.cz</v>
          </cell>
        </row>
        <row r="7654">
          <cell r="A7654">
            <v>600074196</v>
          </cell>
          <cell r="B7654">
            <v>71011129</v>
          </cell>
          <cell r="C7654" t="str">
            <v>Liberecký kraj</v>
          </cell>
          <cell r="D7654" t="str">
            <v xml:space="preserve">Česká Lípa </v>
          </cell>
          <cell r="E7654" t="str">
            <v>Městský úřad Česká Lípa</v>
          </cell>
          <cell r="F7654" t="str">
            <v>Česká Lípa</v>
          </cell>
          <cell r="G7654" t="str">
            <v>obec</v>
          </cell>
          <cell r="H7654">
            <v>600074196</v>
          </cell>
          <cell r="I7654" t="str">
            <v>71011129</v>
          </cell>
          <cell r="J7654">
            <v>80</v>
          </cell>
          <cell r="K7654" t="str">
            <v>SINGCLEAN</v>
          </cell>
          <cell r="L7654" t="str">
            <v>ANO</v>
          </cell>
          <cell r="M7654" t="str">
            <v>Mateřská škola Kravaře, Úštěcká 43, příspěvková organizace</v>
          </cell>
          <cell r="N7654" t="str">
            <v>Úštěcká</v>
          </cell>
          <cell r="O7654">
            <v>43</v>
          </cell>
          <cell r="Q7654">
            <v>47103</v>
          </cell>
          <cell r="R7654" t="str">
            <v>Kravaře</v>
          </cell>
          <cell r="S7654">
            <v>487867096</v>
          </cell>
          <cell r="T7654" t="str">
            <v>ms.kravare@tiscali.cz</v>
          </cell>
        </row>
        <row r="7655">
          <cell r="A7655">
            <v>600081010</v>
          </cell>
          <cell r="B7655">
            <v>71011137</v>
          </cell>
          <cell r="C7655" t="str">
            <v>Ústecký kraj</v>
          </cell>
          <cell r="D7655" t="str">
            <v xml:space="preserve">Litoměřice </v>
          </cell>
          <cell r="E7655" t="str">
            <v>Městský úřad Roudnice nad Labem</v>
          </cell>
          <cell r="F7655" t="str">
            <v>Roudnice nad Labem</v>
          </cell>
          <cell r="G7655" t="str">
            <v>obec</v>
          </cell>
          <cell r="H7655">
            <v>600081010</v>
          </cell>
          <cell r="I7655" t="str">
            <v>71011137</v>
          </cell>
          <cell r="J7655">
            <v>40</v>
          </cell>
          <cell r="K7655" t="str">
            <v>SINGCLEAN</v>
          </cell>
          <cell r="L7655" t="str">
            <v>ANO</v>
          </cell>
          <cell r="M7655" t="str">
            <v>Mateřská škola se školní jídelnou Libkovice pod Řípem, příspěvková organizace</v>
          </cell>
          <cell r="O7655">
            <v>48</v>
          </cell>
          <cell r="Q7655">
            <v>41301</v>
          </cell>
          <cell r="R7655" t="str">
            <v>Libkovice pod Řípem</v>
          </cell>
          <cell r="S7655">
            <v>416874116</v>
          </cell>
          <cell r="T7655" t="str">
            <v>mslibkovicepr@centrum.cz</v>
          </cell>
        </row>
        <row r="7656">
          <cell r="A7656">
            <v>667000135</v>
          </cell>
          <cell r="B7656">
            <v>71011170</v>
          </cell>
          <cell r="C7656" t="str">
            <v>Liberecký kraj</v>
          </cell>
          <cell r="D7656" t="str">
            <v xml:space="preserve">Semily </v>
          </cell>
          <cell r="E7656" t="str">
            <v>Městský úřad Jilemnice</v>
          </cell>
          <cell r="F7656" t="str">
            <v>Jilemnice</v>
          </cell>
          <cell r="G7656" t="str">
            <v>obec</v>
          </cell>
          <cell r="H7656">
            <v>667000135</v>
          </cell>
          <cell r="I7656" t="str">
            <v>71011170</v>
          </cell>
          <cell r="J7656">
            <v>560</v>
          </cell>
          <cell r="K7656" t="str">
            <v>SINGCLEAN</v>
          </cell>
          <cell r="L7656" t="str">
            <v>ANO</v>
          </cell>
          <cell r="M7656" t="str">
            <v>Mateřská škola Jilemnice, příspěvková organizace</v>
          </cell>
          <cell r="N7656" t="str">
            <v>Roztocká</v>
          </cell>
          <cell r="O7656">
            <v>994</v>
          </cell>
          <cell r="Q7656">
            <v>51401</v>
          </cell>
          <cell r="R7656" t="str">
            <v>Jilemnice</v>
          </cell>
          <cell r="S7656">
            <v>481544072</v>
          </cell>
          <cell r="T7656" t="str">
            <v>msjilemnice.reditelstvi@seznam.cz</v>
          </cell>
        </row>
        <row r="7657">
          <cell r="A7657">
            <v>600105628</v>
          </cell>
          <cell r="B7657">
            <v>71011188</v>
          </cell>
          <cell r="C7657" t="str">
            <v>Jihomoravský kraj</v>
          </cell>
          <cell r="D7657" t="str">
            <v xml:space="preserve">Blansko </v>
          </cell>
          <cell r="E7657" t="str">
            <v>Městský úřad Blansko</v>
          </cell>
          <cell r="F7657" t="str">
            <v>Blansko</v>
          </cell>
          <cell r="G7657" t="str">
            <v>obec</v>
          </cell>
          <cell r="H7657">
            <v>600105628</v>
          </cell>
          <cell r="I7657" t="str">
            <v>71011188</v>
          </cell>
          <cell r="J7657">
            <v>60</v>
          </cell>
          <cell r="K7657" t="str">
            <v>SINGCLEAN</v>
          </cell>
          <cell r="L7657" t="str">
            <v>ANO</v>
          </cell>
          <cell r="M7657" t="str">
            <v>Mateřská škola Býkovice, okres Blansko, příspěvková organizace</v>
          </cell>
          <cell r="O7657">
            <v>59</v>
          </cell>
          <cell r="Q7657">
            <v>67971</v>
          </cell>
          <cell r="R7657" t="str">
            <v>Býkovice</v>
          </cell>
          <cell r="S7657">
            <v>739441173</v>
          </cell>
          <cell r="T7657" t="str">
            <v>ms.bykovice@gmail.com</v>
          </cell>
        </row>
        <row r="7658">
          <cell r="A7658">
            <v>600101363</v>
          </cell>
          <cell r="B7658">
            <v>71011196</v>
          </cell>
          <cell r="C7658" t="str">
            <v>Královéhradecký kraj</v>
          </cell>
          <cell r="D7658" t="str">
            <v xml:space="preserve">Trutnov </v>
          </cell>
          <cell r="E7658" t="str">
            <v>Městský úřad Vrchlabí</v>
          </cell>
          <cell r="F7658" t="str">
            <v>Vrchlabí</v>
          </cell>
          <cell r="G7658" t="str">
            <v>obec</v>
          </cell>
          <cell r="H7658">
            <v>600101363</v>
          </cell>
          <cell r="I7658" t="str">
            <v>71011196</v>
          </cell>
          <cell r="J7658">
            <v>60</v>
          </cell>
          <cell r="K7658" t="str">
            <v>SINGCLEAN</v>
          </cell>
          <cell r="L7658" t="str">
            <v>ANO</v>
          </cell>
          <cell r="M7658" t="str">
            <v>Mateřská škola, Prosečné</v>
          </cell>
          <cell r="O7658">
            <v>37</v>
          </cell>
          <cell r="Q7658">
            <v>54373</v>
          </cell>
          <cell r="R7658" t="str">
            <v>Prosečné</v>
          </cell>
          <cell r="S7658">
            <v>499441147</v>
          </cell>
          <cell r="T7658" t="str">
            <v>msprosecne@seznam.cz</v>
          </cell>
        </row>
        <row r="7659">
          <cell r="A7659">
            <v>600127681</v>
          </cell>
          <cell r="B7659">
            <v>71011269</v>
          </cell>
          <cell r="C7659" t="str">
            <v>Jihomoravský kraj</v>
          </cell>
          <cell r="D7659" t="str">
            <v xml:space="preserve">Znojmo </v>
          </cell>
          <cell r="E7659" t="str">
            <v>Městský úřad Moravský Krumlov</v>
          </cell>
          <cell r="F7659" t="str">
            <v>Moravský Krumlov</v>
          </cell>
          <cell r="G7659" t="str">
            <v>obec</v>
          </cell>
          <cell r="H7659">
            <v>600127681</v>
          </cell>
          <cell r="I7659" t="str">
            <v>71011269</v>
          </cell>
          <cell r="J7659">
            <v>240</v>
          </cell>
          <cell r="K7659" t="str">
            <v>SINGCLEAN</v>
          </cell>
          <cell r="L7659" t="str">
            <v>ANO</v>
          </cell>
          <cell r="M7659" t="str">
            <v>Základní škola, Vémyslice, okres Znojmo, příspěvková organizace</v>
          </cell>
          <cell r="O7659">
            <v>213</v>
          </cell>
          <cell r="Q7659">
            <v>67142</v>
          </cell>
          <cell r="R7659" t="str">
            <v>Vémyslice</v>
          </cell>
          <cell r="S7659" t="str">
            <v>776 606 781 ,732755098,</v>
          </cell>
          <cell r="T7659" t="str">
            <v>reditel@zsvemyslice.cz</v>
          </cell>
        </row>
        <row r="7660">
          <cell r="A7660">
            <v>600126544</v>
          </cell>
          <cell r="B7660">
            <v>71011277</v>
          </cell>
          <cell r="C7660" t="str">
            <v>Jihomoravský kraj</v>
          </cell>
          <cell r="D7660" t="str">
            <v xml:space="preserve">Znojmo </v>
          </cell>
          <cell r="E7660" t="str">
            <v>Městský úřad Moravský Krumlov</v>
          </cell>
          <cell r="F7660" t="str">
            <v>Moravský Krumlov</v>
          </cell>
          <cell r="G7660" t="str">
            <v>obec</v>
          </cell>
          <cell r="H7660">
            <v>600126544</v>
          </cell>
          <cell r="I7660" t="str">
            <v>71011277</v>
          </cell>
          <cell r="J7660">
            <v>80</v>
          </cell>
          <cell r="K7660" t="str">
            <v>SINGCLEAN</v>
          </cell>
          <cell r="L7660" t="str">
            <v>ANO</v>
          </cell>
          <cell r="M7660" t="str">
            <v>Mateřská škola, Vémyslice, okres Znojmo, příspěvková organizace</v>
          </cell>
          <cell r="O7660">
            <v>28</v>
          </cell>
          <cell r="Q7660">
            <v>67142</v>
          </cell>
          <cell r="R7660" t="str">
            <v>Vémyslice</v>
          </cell>
          <cell r="S7660">
            <v>530332600</v>
          </cell>
          <cell r="T7660" t="str">
            <v>info@msvemyslice.cz</v>
          </cell>
        </row>
        <row r="7661">
          <cell r="A7661">
            <v>600127346</v>
          </cell>
          <cell r="B7661">
            <v>71011285</v>
          </cell>
          <cell r="C7661" t="str">
            <v>Jihomoravský kraj</v>
          </cell>
          <cell r="D7661" t="str">
            <v xml:space="preserve">Brno-venkov </v>
          </cell>
          <cell r="E7661" t="str">
            <v>Městský úřad Pohořelice</v>
          </cell>
          <cell r="F7661" t="str">
            <v>Pohořelice</v>
          </cell>
          <cell r="G7661" t="str">
            <v>obec</v>
          </cell>
          <cell r="H7661">
            <v>600127346</v>
          </cell>
          <cell r="I7661" t="str">
            <v>71011285</v>
          </cell>
          <cell r="J7661">
            <v>220</v>
          </cell>
          <cell r="K7661" t="str">
            <v>SINGCLEAN</v>
          </cell>
          <cell r="L7661" t="str">
            <v>ANO</v>
          </cell>
          <cell r="M7661" t="str">
            <v>Základní škola a Mateřská škola Troskotovice, příspěvková organizace</v>
          </cell>
          <cell r="O7661">
            <v>160</v>
          </cell>
          <cell r="Q7661">
            <v>67178</v>
          </cell>
          <cell r="R7661" t="str">
            <v>Troskotovice</v>
          </cell>
          <cell r="S7661">
            <v>515332522</v>
          </cell>
          <cell r="T7661" t="str">
            <v>troskotovice_160@seznam.cz</v>
          </cell>
        </row>
        <row r="7662">
          <cell r="A7662">
            <v>600075605</v>
          </cell>
          <cell r="B7662">
            <v>71011293</v>
          </cell>
          <cell r="C7662" t="str">
            <v>Ústecký kraj</v>
          </cell>
          <cell r="D7662" t="str">
            <v xml:space="preserve">Děčín </v>
          </cell>
          <cell r="E7662" t="str">
            <v>Městský úřad Rumburk</v>
          </cell>
          <cell r="F7662" t="str">
            <v>Rumburk</v>
          </cell>
          <cell r="G7662" t="str">
            <v>obec</v>
          </cell>
          <cell r="H7662">
            <v>600075605</v>
          </cell>
          <cell r="I7662" t="str">
            <v>71011293</v>
          </cell>
          <cell r="J7662">
            <v>80</v>
          </cell>
          <cell r="K7662" t="str">
            <v>SINGCLEAN</v>
          </cell>
          <cell r="L7662" t="str">
            <v>ANO</v>
          </cell>
          <cell r="M7662" t="str">
            <v>Mateřská škola Mikulášovice, okres Děčín, příspěvková organizace</v>
          </cell>
          <cell r="O7662">
            <v>1066</v>
          </cell>
          <cell r="Q7662">
            <v>40779</v>
          </cell>
          <cell r="R7662" t="str">
            <v>Mikulášovice</v>
          </cell>
          <cell r="S7662">
            <v>412394136</v>
          </cell>
          <cell r="T7662" t="str">
            <v>msmikulasovice@tiscali.cz</v>
          </cell>
        </row>
        <row r="7663">
          <cell r="A7663">
            <v>600076342</v>
          </cell>
          <cell r="B7663">
            <v>71011315</v>
          </cell>
          <cell r="C7663" t="str">
            <v>Ústecký kraj</v>
          </cell>
          <cell r="D7663" t="str">
            <v xml:space="preserve">Děčín </v>
          </cell>
          <cell r="E7663" t="str">
            <v>Městský úřad Rumburk</v>
          </cell>
          <cell r="F7663" t="str">
            <v>Rumburk</v>
          </cell>
          <cell r="G7663" t="str">
            <v>obec</v>
          </cell>
          <cell r="H7663">
            <v>600076342</v>
          </cell>
          <cell r="I7663" t="str">
            <v>71011315</v>
          </cell>
          <cell r="J7663">
            <v>180</v>
          </cell>
          <cell r="K7663" t="str">
            <v>SINGCLEAN</v>
          </cell>
          <cell r="L7663" t="str">
            <v>ANO</v>
          </cell>
          <cell r="M7663" t="str">
            <v>Základní škola Mikulášovice, okres Děčín, příspěvková organizace</v>
          </cell>
          <cell r="O7663">
            <v>20</v>
          </cell>
          <cell r="Q7663">
            <v>40779</v>
          </cell>
          <cell r="R7663" t="str">
            <v>Mikulášovice</v>
          </cell>
          <cell r="S7663">
            <v>474774109</v>
          </cell>
          <cell r="T7663" t="str">
            <v>info@zsmik.cz</v>
          </cell>
        </row>
        <row r="7664">
          <cell r="A7664">
            <v>600111547</v>
          </cell>
          <cell r="B7664">
            <v>71011412</v>
          </cell>
          <cell r="C7664" t="str">
            <v>Jihomoravský kraj</v>
          </cell>
          <cell r="D7664" t="str">
            <v xml:space="preserve">Břeclav </v>
          </cell>
          <cell r="E7664" t="str">
            <v>Městský úřad Mikulov</v>
          </cell>
          <cell r="F7664" t="str">
            <v>Mikulov</v>
          </cell>
          <cell r="G7664" t="str">
            <v>obec</v>
          </cell>
          <cell r="H7664">
            <v>600111547</v>
          </cell>
          <cell r="I7664" t="str">
            <v>71011412</v>
          </cell>
          <cell r="J7664">
            <v>0</v>
          </cell>
          <cell r="K7664" t="str">
            <v>SINGCLEAN</v>
          </cell>
          <cell r="L7664" t="str">
            <v>ANO</v>
          </cell>
          <cell r="M7664" t="str">
            <v>Mateřská škola Klentnice, okres Břeclav, příspěvková organizace</v>
          </cell>
          <cell r="O7664">
            <v>24</v>
          </cell>
          <cell r="Q7664">
            <v>69201</v>
          </cell>
          <cell r="R7664" t="str">
            <v>Klentnice</v>
          </cell>
          <cell r="S7664">
            <v>737887712</v>
          </cell>
          <cell r="T7664" t="str">
            <v>ms.klentnice@seznam.cz</v>
          </cell>
        </row>
        <row r="7665">
          <cell r="A7665">
            <v>600087727</v>
          </cell>
          <cell r="B7665">
            <v>71011439</v>
          </cell>
          <cell r="C7665" t="str">
            <v>Královéhradecký kraj</v>
          </cell>
          <cell r="D7665" t="str">
            <v xml:space="preserve">Hradec Králové </v>
          </cell>
          <cell r="E7665" t="str">
            <v>Magistrát města Hradce Králové</v>
          </cell>
          <cell r="F7665" t="str">
            <v>Hradec Králové</v>
          </cell>
          <cell r="G7665" t="str">
            <v>obec</v>
          </cell>
          <cell r="H7665">
            <v>600087727</v>
          </cell>
          <cell r="I7665" t="str">
            <v>71011439</v>
          </cell>
          <cell r="J7665">
            <v>80</v>
          </cell>
          <cell r="K7665" t="str">
            <v>SINGCLEAN</v>
          </cell>
          <cell r="L7665" t="str">
            <v>ANO</v>
          </cell>
          <cell r="M7665" t="str">
            <v>Mateřská škola, Číbuz</v>
          </cell>
          <cell r="O7665">
            <v>20</v>
          </cell>
          <cell r="Q7665">
            <v>50303</v>
          </cell>
          <cell r="R7665" t="str">
            <v>Skalice</v>
          </cell>
          <cell r="S7665">
            <v>495421421</v>
          </cell>
          <cell r="T7665" t="str">
            <v>ms.cibuz@seznam.cz</v>
          </cell>
        </row>
        <row r="7666">
          <cell r="A7666">
            <v>666000361</v>
          </cell>
          <cell r="B7666">
            <v>71011480</v>
          </cell>
          <cell r="C7666" t="str">
            <v>Ústecký kraj</v>
          </cell>
          <cell r="D7666" t="str">
            <v xml:space="preserve">Chomutov </v>
          </cell>
          <cell r="E7666" t="str">
            <v>Magistrát města Chomutova</v>
          </cell>
          <cell r="F7666" t="str">
            <v>Chomutov</v>
          </cell>
          <cell r="G7666" t="str">
            <v>obec</v>
          </cell>
          <cell r="H7666">
            <v>666000361</v>
          </cell>
          <cell r="I7666" t="str">
            <v>71011480</v>
          </cell>
          <cell r="J7666">
            <v>1400</v>
          </cell>
          <cell r="K7666" t="str">
            <v>SINGCLEAN</v>
          </cell>
          <cell r="L7666" t="str">
            <v>ANO</v>
          </cell>
          <cell r="M7666" t="str">
            <v>Mateřská škola Jirkov, příspěvková organizace</v>
          </cell>
          <cell r="N7666" t="str">
            <v>Smetanovy sady</v>
          </cell>
          <cell r="O7666">
            <v>1558</v>
          </cell>
          <cell r="Q7666">
            <v>43111</v>
          </cell>
          <cell r="R7666" t="str">
            <v>Jirkov</v>
          </cell>
          <cell r="S7666">
            <v>474680571</v>
          </cell>
          <cell r="T7666" t="str">
            <v>ms.jirkov@seznam.cz</v>
          </cell>
        </row>
        <row r="7667">
          <cell r="A7667">
            <v>600110508</v>
          </cell>
          <cell r="B7667">
            <v>71011528</v>
          </cell>
          <cell r="C7667" t="str">
            <v>Jihomoravský kraj</v>
          </cell>
          <cell r="D7667" t="str">
            <v xml:space="preserve">Brno-venkov </v>
          </cell>
          <cell r="E7667" t="str">
            <v>Městský úřad Šlapanice</v>
          </cell>
          <cell r="F7667" t="str">
            <v>Šlapanice</v>
          </cell>
          <cell r="G7667" t="str">
            <v>obec</v>
          </cell>
          <cell r="H7667">
            <v>600110508</v>
          </cell>
          <cell r="I7667" t="str">
            <v>71011528</v>
          </cell>
          <cell r="J7667">
            <v>900</v>
          </cell>
          <cell r="K7667" t="str">
            <v>SINGCLEAN</v>
          </cell>
          <cell r="L7667" t="str">
            <v>ANO</v>
          </cell>
          <cell r="M7667" t="str">
            <v>Základní škola a Mateřská škola Střelice, okres Brno-venkov, příspěvková organizace</v>
          </cell>
          <cell r="N7667" t="str">
            <v>Komenského</v>
          </cell>
          <cell r="O7667">
            <v>585</v>
          </cell>
          <cell r="P7667">
            <v>2</v>
          </cell>
          <cell r="Q7667">
            <v>66447</v>
          </cell>
          <cell r="R7667" t="str">
            <v>Střelice</v>
          </cell>
          <cell r="S7667">
            <v>547239210</v>
          </cell>
          <cell r="T7667" t="str">
            <v>zss@volny.cz</v>
          </cell>
        </row>
        <row r="7668">
          <cell r="A7668">
            <v>600091724</v>
          </cell>
          <cell r="B7668">
            <v>71011544</v>
          </cell>
          <cell r="C7668" t="str">
            <v>Královéhradecký kraj</v>
          </cell>
          <cell r="D7668" t="str">
            <v xml:space="preserve">Jičín </v>
          </cell>
          <cell r="E7668" t="str">
            <v>Městský úřad Jičín</v>
          </cell>
          <cell r="F7668" t="str">
            <v>Jičín</v>
          </cell>
          <cell r="G7668" t="str">
            <v>obec</v>
          </cell>
          <cell r="H7668">
            <v>600091724</v>
          </cell>
          <cell r="I7668" t="str">
            <v>71011544</v>
          </cell>
          <cell r="J7668">
            <v>280</v>
          </cell>
          <cell r="K7668" t="str">
            <v>SINGCLEAN</v>
          </cell>
          <cell r="L7668" t="str">
            <v>ANO</v>
          </cell>
          <cell r="M7668" t="str">
            <v>Bělohradská mateřská škola</v>
          </cell>
          <cell r="O7668">
            <v>112</v>
          </cell>
          <cell r="Q7668">
            <v>50781</v>
          </cell>
          <cell r="R7668" t="str">
            <v>Lázně Bělohrad</v>
          </cell>
          <cell r="S7668">
            <v>734316160</v>
          </cell>
          <cell r="T7668" t="str">
            <v>belohradskams@seznam.cz</v>
          </cell>
        </row>
        <row r="7669">
          <cell r="A7669">
            <v>600116701</v>
          </cell>
          <cell r="B7669">
            <v>71011552</v>
          </cell>
          <cell r="C7669" t="str">
            <v>Kraj Vysočina</v>
          </cell>
          <cell r="D7669" t="str">
            <v xml:space="preserve">Jihlava </v>
          </cell>
          <cell r="E7669" t="str">
            <v>Magistrát města Jihlavy</v>
          </cell>
          <cell r="F7669" t="str">
            <v>Jihlava</v>
          </cell>
          <cell r="G7669" t="str">
            <v>obec</v>
          </cell>
          <cell r="H7669">
            <v>600116701</v>
          </cell>
          <cell r="I7669" t="str">
            <v>71011552</v>
          </cell>
          <cell r="J7669">
            <v>40</v>
          </cell>
          <cell r="K7669" t="str">
            <v>SINGCLEAN</v>
          </cell>
          <cell r="L7669" t="str">
            <v>ANO</v>
          </cell>
          <cell r="M7669" t="str">
            <v>Mateřská škola Studnička</v>
          </cell>
          <cell r="O7669">
            <v>29</v>
          </cell>
          <cell r="Q7669">
            <v>58821</v>
          </cell>
          <cell r="R7669" t="str">
            <v>Vysoké Studnice</v>
          </cell>
          <cell r="S7669">
            <v>723092475</v>
          </cell>
          <cell r="T7669" t="str">
            <v>skolka@vysokestudnice.eu</v>
          </cell>
        </row>
        <row r="7670">
          <cell r="A7670">
            <v>600121542</v>
          </cell>
          <cell r="B7670">
            <v>71011579</v>
          </cell>
          <cell r="C7670" t="str">
            <v>Kraj Vysočina</v>
          </cell>
          <cell r="D7670" t="str">
            <v xml:space="preserve">Třebíč </v>
          </cell>
          <cell r="E7670" t="str">
            <v>Městský úřad Třebíč</v>
          </cell>
          <cell r="F7670" t="str">
            <v>Třebíč</v>
          </cell>
          <cell r="G7670" t="str">
            <v>obec</v>
          </cell>
          <cell r="H7670">
            <v>600121542</v>
          </cell>
          <cell r="I7670" t="str">
            <v>71011579</v>
          </cell>
          <cell r="J7670">
            <v>220</v>
          </cell>
          <cell r="K7670" t="str">
            <v>SINGCLEAN</v>
          </cell>
          <cell r="L7670" t="str">
            <v>ANO</v>
          </cell>
          <cell r="M7670" t="str">
            <v>Mateřská škola Římov, příspěvková organizace</v>
          </cell>
          <cell r="O7670">
            <v>1</v>
          </cell>
          <cell r="Q7670">
            <v>67522</v>
          </cell>
          <cell r="R7670" t="str">
            <v>Římov</v>
          </cell>
          <cell r="S7670">
            <v>568883266</v>
          </cell>
          <cell r="T7670" t="str">
            <v>msrimov@email.cz</v>
          </cell>
        </row>
        <row r="7671">
          <cell r="A7671">
            <v>600109917</v>
          </cell>
          <cell r="B7671">
            <v>71011587</v>
          </cell>
          <cell r="C7671" t="str">
            <v>Jihomoravský kraj</v>
          </cell>
          <cell r="D7671" t="str">
            <v xml:space="preserve">Brno-venkov </v>
          </cell>
          <cell r="E7671" t="str">
            <v>Městský úřad Ivančice</v>
          </cell>
          <cell r="F7671" t="str">
            <v>Ivančice</v>
          </cell>
          <cell r="G7671" t="str">
            <v>obec</v>
          </cell>
          <cell r="H7671">
            <v>600109917</v>
          </cell>
          <cell r="I7671" t="str">
            <v>71011587</v>
          </cell>
          <cell r="J7671">
            <v>60</v>
          </cell>
          <cell r="K7671" t="str">
            <v>SINGCLEAN</v>
          </cell>
          <cell r="L7671" t="str">
            <v>ANO</v>
          </cell>
          <cell r="M7671" t="str">
            <v>Mateřská škola, Trboušany, okres Brno - venkov, příspěvková organizace</v>
          </cell>
          <cell r="O7671">
            <v>70</v>
          </cell>
          <cell r="Q7671">
            <v>66464</v>
          </cell>
          <cell r="R7671" t="str">
            <v>Trboušany</v>
          </cell>
          <cell r="S7671">
            <v>546421554</v>
          </cell>
        </row>
        <row r="7672">
          <cell r="A7672">
            <v>600127800</v>
          </cell>
          <cell r="B7672">
            <v>71011595</v>
          </cell>
          <cell r="C7672" t="str">
            <v>Jihomoravský kraj</v>
          </cell>
          <cell r="D7672" t="str">
            <v xml:space="preserve">Znojmo </v>
          </cell>
          <cell r="E7672" t="str">
            <v>Městský úřad Moravský Krumlov</v>
          </cell>
          <cell r="F7672" t="str">
            <v>Moravský Krumlov</v>
          </cell>
          <cell r="G7672" t="str">
            <v>obec</v>
          </cell>
          <cell r="H7672">
            <v>600127800</v>
          </cell>
          <cell r="I7672" t="str">
            <v>71011595</v>
          </cell>
          <cell r="J7672">
            <v>200</v>
          </cell>
          <cell r="K7672" t="str">
            <v>SINGCLEAN</v>
          </cell>
          <cell r="L7672" t="str">
            <v>ANO</v>
          </cell>
          <cell r="M7672" t="str">
            <v>Základní škola a Mateřská škola, Rybníky, okres Znojmo, příspěvková organizace</v>
          </cell>
          <cell r="O7672">
            <v>55</v>
          </cell>
          <cell r="Q7672">
            <v>67201</v>
          </cell>
          <cell r="R7672" t="str">
            <v>Rybníky</v>
          </cell>
          <cell r="S7672">
            <v>530332603</v>
          </cell>
          <cell r="T7672" t="str">
            <v>zs.rybniky@centrum.cz</v>
          </cell>
        </row>
        <row r="7673">
          <cell r="A7673">
            <v>650053095</v>
          </cell>
          <cell r="B7673">
            <v>71011617</v>
          </cell>
          <cell r="C7673" t="str">
            <v>Olomoucký kraj</v>
          </cell>
          <cell r="D7673" t="str">
            <v xml:space="preserve">Prostějov </v>
          </cell>
          <cell r="E7673" t="str">
            <v>Magistrát města Prostějova</v>
          </cell>
          <cell r="F7673" t="str">
            <v>Prostějov</v>
          </cell>
          <cell r="G7673" t="str">
            <v>obec</v>
          </cell>
          <cell r="H7673">
            <v>650053095</v>
          </cell>
          <cell r="I7673" t="str">
            <v>71011617</v>
          </cell>
          <cell r="J7673">
            <v>0</v>
          </cell>
          <cell r="K7673" t="str">
            <v>SINGCLEAN</v>
          </cell>
          <cell r="L7673" t="str">
            <v>ANO</v>
          </cell>
          <cell r="M7673" t="str">
            <v>Základní škola a mateřská škola Pěnčín, příspěvková organizace</v>
          </cell>
          <cell r="O7673">
            <v>17</v>
          </cell>
          <cell r="Q7673">
            <v>79857</v>
          </cell>
          <cell r="R7673" t="str">
            <v>Pěnčín</v>
          </cell>
          <cell r="S7673">
            <v>582378748</v>
          </cell>
          <cell r="T7673" t="str">
            <v>zspencin@seznam.cz</v>
          </cell>
        </row>
        <row r="7674">
          <cell r="A7674">
            <v>600124924</v>
          </cell>
          <cell r="B7674">
            <v>71011650</v>
          </cell>
          <cell r="C7674" t="str">
            <v>Jihomoravský kraj</v>
          </cell>
          <cell r="D7674" t="str">
            <v xml:space="preserve">Hodonín </v>
          </cell>
          <cell r="E7674" t="str">
            <v>Městský úřad Kyjov</v>
          </cell>
          <cell r="F7674" t="str">
            <v>Kyjov</v>
          </cell>
          <cell r="G7674" t="str">
            <v>obec</v>
          </cell>
          <cell r="H7674">
            <v>600124924</v>
          </cell>
          <cell r="I7674" t="str">
            <v>71011650</v>
          </cell>
          <cell r="J7674">
            <v>20</v>
          </cell>
          <cell r="K7674" t="str">
            <v>SINGCLEAN</v>
          </cell>
          <cell r="L7674" t="str">
            <v>ANO</v>
          </cell>
          <cell r="M7674" t="str">
            <v>Mateřská škola v Mouchnicích, příspěvková organizace</v>
          </cell>
          <cell r="O7674">
            <v>7</v>
          </cell>
          <cell r="Q7674">
            <v>68333</v>
          </cell>
          <cell r="R7674" t="str">
            <v>Mouchnice</v>
          </cell>
          <cell r="S7674">
            <v>517367830</v>
          </cell>
          <cell r="T7674" t="str">
            <v>skolkamouchnice@seznam.cz</v>
          </cell>
        </row>
        <row r="7675">
          <cell r="A7675">
            <v>600129594</v>
          </cell>
          <cell r="B7675">
            <v>71011684</v>
          </cell>
          <cell r="C7675" t="str">
            <v>Kraj Vysočina</v>
          </cell>
          <cell r="D7675" t="str">
            <v xml:space="preserve">Žďár nad Sázavou </v>
          </cell>
          <cell r="E7675" t="str">
            <v>Městský úřad Bystřice nad Pernštejnem</v>
          </cell>
          <cell r="F7675" t="str">
            <v>Bystřice n.Pernštejnem</v>
          </cell>
          <cell r="G7675" t="str">
            <v>obec</v>
          </cell>
          <cell r="H7675">
            <v>600129594</v>
          </cell>
          <cell r="I7675" t="str">
            <v>71011684</v>
          </cell>
          <cell r="J7675">
            <v>40</v>
          </cell>
          <cell r="K7675" t="str">
            <v>SINGCLEAN</v>
          </cell>
          <cell r="L7675" t="str">
            <v>ANO</v>
          </cell>
          <cell r="M7675" t="str">
            <v>Mateřská škola Lísek - příspěvková organizace</v>
          </cell>
          <cell r="O7675">
            <v>90</v>
          </cell>
          <cell r="Q7675">
            <v>59245</v>
          </cell>
          <cell r="R7675" t="str">
            <v>Lísek</v>
          </cell>
          <cell r="S7675">
            <v>566551410</v>
          </cell>
          <cell r="T7675" t="str">
            <v>ms.lisek@seznam.cz</v>
          </cell>
        </row>
        <row r="7676">
          <cell r="A7676">
            <v>650052081</v>
          </cell>
          <cell r="B7676">
            <v>71011731</v>
          </cell>
          <cell r="C7676" t="str">
            <v>Pardubický kraj</v>
          </cell>
          <cell r="D7676" t="str">
            <v xml:space="preserve">Svitavy </v>
          </cell>
          <cell r="E7676" t="str">
            <v>Městský úřad Moravská Třebová</v>
          </cell>
          <cell r="F7676" t="str">
            <v>Moravská Třebová</v>
          </cell>
          <cell r="G7676" t="str">
            <v>obec</v>
          </cell>
          <cell r="H7676">
            <v>650052081</v>
          </cell>
          <cell r="I7676" t="str">
            <v>71011731</v>
          </cell>
          <cell r="J7676">
            <v>400</v>
          </cell>
          <cell r="K7676" t="str">
            <v>SINGCLEAN</v>
          </cell>
          <cell r="L7676" t="str">
            <v>ANO</v>
          </cell>
          <cell r="M7676" t="str">
            <v>Základní škola a mateřská škola Městečko Trnávka, okres Svitavy</v>
          </cell>
          <cell r="O7676">
            <v>103</v>
          </cell>
          <cell r="Q7676">
            <v>56941</v>
          </cell>
          <cell r="R7676" t="str">
            <v>Městečko Trnávka</v>
          </cell>
          <cell r="S7676">
            <v>461329122</v>
          </cell>
          <cell r="T7676" t="str">
            <v>zs.mtrnavka@mtr.cz</v>
          </cell>
        </row>
        <row r="7677">
          <cell r="A7677">
            <v>600130703</v>
          </cell>
          <cell r="B7677">
            <v>71011757</v>
          </cell>
          <cell r="C7677" t="str">
            <v>Kraj Vysočina</v>
          </cell>
          <cell r="D7677" t="str">
            <v xml:space="preserve">Žďár nad Sázavou </v>
          </cell>
          <cell r="E7677" t="str">
            <v>Městský úřad Bystřice nad Pernštejnem</v>
          </cell>
          <cell r="F7677" t="str">
            <v>Bystřice n.Pernštejnem</v>
          </cell>
          <cell r="G7677" t="str">
            <v>obec</v>
          </cell>
          <cell r="H7677">
            <v>600130703</v>
          </cell>
          <cell r="I7677" t="str">
            <v>71011757</v>
          </cell>
          <cell r="J7677">
            <v>100</v>
          </cell>
          <cell r="K7677" t="str">
            <v>SINGCLEAN</v>
          </cell>
          <cell r="L7677" t="str">
            <v>ANO</v>
          </cell>
          <cell r="M7677" t="str">
            <v>Základní škola Lísek, okres Žďár nad Sázavou</v>
          </cell>
          <cell r="O7677">
            <v>80</v>
          </cell>
          <cell r="Q7677">
            <v>59245</v>
          </cell>
          <cell r="R7677" t="str">
            <v>Lísek</v>
          </cell>
          <cell r="S7677" t="str">
            <v>566 551 846 ,730120881</v>
          </cell>
          <cell r="T7677" t="str">
            <v>zs.lisek@seznam.cz</v>
          </cell>
        </row>
        <row r="7678">
          <cell r="A7678">
            <v>650040546</v>
          </cell>
          <cell r="B7678">
            <v>71011773</v>
          </cell>
          <cell r="C7678" t="str">
            <v>Jihočeský kraj</v>
          </cell>
          <cell r="D7678" t="str">
            <v xml:space="preserve">Český Krumlov </v>
          </cell>
          <cell r="E7678" t="str">
            <v>Městský úřad Kaplice</v>
          </cell>
          <cell r="F7678" t="str">
            <v>Kaplice</v>
          </cell>
          <cell r="G7678" t="str">
            <v>obec</v>
          </cell>
          <cell r="H7678">
            <v>650040546</v>
          </cell>
          <cell r="I7678" t="str">
            <v>71011773</v>
          </cell>
          <cell r="J7678">
            <v>100</v>
          </cell>
          <cell r="K7678" t="str">
            <v>SINGCLEAN</v>
          </cell>
          <cell r="L7678" t="str">
            <v>ANO</v>
          </cell>
          <cell r="M7678" t="str">
            <v>Základní škola a Mateřská škola Rožmitál na Šumavě, okres Český Krumlov</v>
          </cell>
          <cell r="O7678">
            <v>47</v>
          </cell>
          <cell r="Q7678">
            <v>38292</v>
          </cell>
          <cell r="R7678" t="str">
            <v>Rožmitál na Šumavě</v>
          </cell>
          <cell r="S7678">
            <v>380327166</v>
          </cell>
          <cell r="T7678" t="str">
            <v>zsrozmitalns@seznam.cz</v>
          </cell>
        </row>
        <row r="7679">
          <cell r="A7679">
            <v>600081052</v>
          </cell>
          <cell r="B7679">
            <v>71011781</v>
          </cell>
          <cell r="C7679" t="str">
            <v>Ústecký kraj</v>
          </cell>
          <cell r="D7679" t="str">
            <v xml:space="preserve">Litoměřice </v>
          </cell>
          <cell r="E7679" t="str">
            <v>Městský úřad Lovosice</v>
          </cell>
          <cell r="F7679" t="str">
            <v>Lovosice</v>
          </cell>
          <cell r="G7679" t="str">
            <v>obec</v>
          </cell>
          <cell r="H7679">
            <v>600081052</v>
          </cell>
          <cell r="I7679" t="str">
            <v>71011781</v>
          </cell>
          <cell r="J7679">
            <v>200</v>
          </cell>
          <cell r="K7679" t="str">
            <v>SINGCLEAN</v>
          </cell>
          <cell r="L7679" t="str">
            <v>ANO</v>
          </cell>
          <cell r="M7679" t="str">
            <v>Mateřská škola SLUNÍČKO - příspěvková organizace</v>
          </cell>
          <cell r="N7679" t="str">
            <v>Revoluční</v>
          </cell>
          <cell r="O7679">
            <v>796</v>
          </cell>
          <cell r="Q7679">
            <v>41117</v>
          </cell>
          <cell r="R7679" t="str">
            <v>Libochovice</v>
          </cell>
          <cell r="S7679">
            <v>416591400</v>
          </cell>
          <cell r="T7679" t="str">
            <v>mspoplze@seznam.cz</v>
          </cell>
        </row>
        <row r="7680">
          <cell r="A7680">
            <v>600129128</v>
          </cell>
          <cell r="B7680">
            <v>71011790</v>
          </cell>
          <cell r="C7680" t="str">
            <v>Kraj Vysočina</v>
          </cell>
          <cell r="D7680" t="str">
            <v xml:space="preserve">Žďár nad Sázavou </v>
          </cell>
          <cell r="E7680" t="str">
            <v>Městský úřad Žďár nad Sázavou</v>
          </cell>
          <cell r="F7680" t="str">
            <v>Žďár nad Sázavou</v>
          </cell>
          <cell r="G7680" t="str">
            <v>obec</v>
          </cell>
          <cell r="H7680">
            <v>600129128</v>
          </cell>
          <cell r="I7680" t="str">
            <v>71011790</v>
          </cell>
          <cell r="J7680">
            <v>40</v>
          </cell>
          <cell r="K7680" t="str">
            <v>SINGCLEAN</v>
          </cell>
          <cell r="L7680" t="str">
            <v>ANO</v>
          </cell>
          <cell r="M7680" t="str">
            <v>Mateřská škola Jámy - příspěvková organizace, okres Žďár nad Sázavou</v>
          </cell>
          <cell r="O7680">
            <v>158</v>
          </cell>
          <cell r="Q7680">
            <v>59232</v>
          </cell>
          <cell r="R7680" t="str">
            <v>Jámy</v>
          </cell>
          <cell r="S7680">
            <v>739451325</v>
          </cell>
          <cell r="T7680" t="str">
            <v>msjamy@centrum.cz</v>
          </cell>
        </row>
        <row r="7681">
          <cell r="A7681">
            <v>600129756</v>
          </cell>
          <cell r="B7681">
            <v>71011820</v>
          </cell>
          <cell r="C7681" t="str">
            <v>Kraj Vysočina</v>
          </cell>
          <cell r="D7681" t="str">
            <v xml:space="preserve">Žďár nad Sázavou </v>
          </cell>
          <cell r="E7681" t="str">
            <v>Městský úřad Velké Meziříčí</v>
          </cell>
          <cell r="F7681" t="str">
            <v>Velké Meziříčí</v>
          </cell>
          <cell r="G7681" t="str">
            <v>obec</v>
          </cell>
          <cell r="H7681">
            <v>600129756</v>
          </cell>
          <cell r="I7681" t="str">
            <v>71011820</v>
          </cell>
          <cell r="J7681">
            <v>0</v>
          </cell>
          <cell r="K7681" t="str">
            <v>SINGCLEAN</v>
          </cell>
          <cell r="L7681" t="str">
            <v>ANO</v>
          </cell>
          <cell r="M7681" t="str">
            <v>Mateřská škola Vidonín, příspěvková organizace</v>
          </cell>
          <cell r="O7681">
            <v>36</v>
          </cell>
          <cell r="Q7681">
            <v>59457</v>
          </cell>
          <cell r="R7681" t="str">
            <v>Vidonín</v>
          </cell>
          <cell r="S7681">
            <v>549444005</v>
          </cell>
          <cell r="T7681" t="str">
            <v>skolkavidonin@seznam.cz</v>
          </cell>
        </row>
        <row r="7682">
          <cell r="A7682">
            <v>672000423</v>
          </cell>
          <cell r="B7682">
            <v>71011862</v>
          </cell>
          <cell r="C7682" t="str">
            <v>Olomoucký kraj</v>
          </cell>
          <cell r="D7682" t="str">
            <v xml:space="preserve">Přerov </v>
          </cell>
          <cell r="E7682" t="str">
            <v>Městský úřad Lipník nad Bečvou</v>
          </cell>
          <cell r="F7682" t="str">
            <v>Lipník nad Bečvou</v>
          </cell>
          <cell r="G7682" t="str">
            <v>obec</v>
          </cell>
          <cell r="H7682">
            <v>672000423</v>
          </cell>
          <cell r="I7682" t="str">
            <v>71011862</v>
          </cell>
          <cell r="J7682">
            <v>200</v>
          </cell>
          <cell r="K7682" t="str">
            <v>SINGCLEAN</v>
          </cell>
          <cell r="L7682" t="str">
            <v>ANO</v>
          </cell>
          <cell r="M7682" t="str">
            <v>Mateřská škola Lipník nad Bečvou, příspěvková organizace</v>
          </cell>
          <cell r="N7682" t="str">
            <v>Na Zelince</v>
          </cell>
          <cell r="O7682">
            <v>1185</v>
          </cell>
          <cell r="P7682">
            <v>4</v>
          </cell>
          <cell r="Q7682">
            <v>75131</v>
          </cell>
          <cell r="R7682" t="str">
            <v>Lipník nad Bečvou</v>
          </cell>
          <cell r="S7682">
            <v>731500489</v>
          </cell>
          <cell r="T7682" t="str">
            <v>ms-lipnik@volny.cz</v>
          </cell>
        </row>
        <row r="7683">
          <cell r="A7683">
            <v>600129543</v>
          </cell>
          <cell r="B7683">
            <v>71011889</v>
          </cell>
          <cell r="C7683" t="str">
            <v>Kraj Vysočina</v>
          </cell>
          <cell r="D7683" t="str">
            <v xml:space="preserve">Žďár nad Sázavou </v>
          </cell>
          <cell r="E7683" t="str">
            <v>Městský úřad Nové Město na Moravě</v>
          </cell>
          <cell r="F7683" t="str">
            <v>Nové Město na Moravě</v>
          </cell>
          <cell r="G7683" t="str">
            <v>obec</v>
          </cell>
          <cell r="H7683">
            <v>600129543</v>
          </cell>
          <cell r="I7683" t="str">
            <v>71011889</v>
          </cell>
          <cell r="J7683">
            <v>140</v>
          </cell>
          <cell r="K7683" t="str">
            <v>SINGCLEAN</v>
          </cell>
          <cell r="L7683" t="str">
            <v>ANO</v>
          </cell>
          <cell r="M7683" t="str">
            <v>Mateřská škola Bobrová, příspěvková organizace</v>
          </cell>
          <cell r="O7683">
            <v>14</v>
          </cell>
          <cell r="Q7683">
            <v>59255</v>
          </cell>
          <cell r="R7683" t="str">
            <v>Bobrová</v>
          </cell>
          <cell r="S7683">
            <v>566673397</v>
          </cell>
          <cell r="T7683" t="str">
            <v>ms.bobrova@tiscali.cz</v>
          </cell>
        </row>
        <row r="7684">
          <cell r="A7684">
            <v>600103676</v>
          </cell>
          <cell r="B7684">
            <v>71011897</v>
          </cell>
          <cell r="C7684" t="str">
            <v>Pardubický kraj</v>
          </cell>
          <cell r="D7684" t="str">
            <v xml:space="preserve">Ústí nad Orlicí </v>
          </cell>
          <cell r="E7684" t="str">
            <v>Městský úřad Vysoké Mýto</v>
          </cell>
          <cell r="F7684" t="str">
            <v>Vysoké Mýto</v>
          </cell>
          <cell r="G7684" t="str">
            <v>obec</v>
          </cell>
          <cell r="H7684">
            <v>600103676</v>
          </cell>
          <cell r="I7684" t="str">
            <v>71011897</v>
          </cell>
          <cell r="J7684">
            <v>40</v>
          </cell>
          <cell r="K7684" t="str">
            <v>SINGCLEAN</v>
          </cell>
          <cell r="L7684" t="str">
            <v>ANO</v>
          </cell>
          <cell r="M7684" t="str">
            <v>Mateřská škola Zámrsk, okres Ústí nad Orlicí</v>
          </cell>
          <cell r="O7684">
            <v>87</v>
          </cell>
          <cell r="Q7684">
            <v>56543</v>
          </cell>
          <cell r="R7684" t="str">
            <v>Zámrsk</v>
          </cell>
          <cell r="S7684">
            <v>465481213</v>
          </cell>
          <cell r="T7684" t="str">
            <v>mszamrsk@seznam.cz</v>
          </cell>
        </row>
        <row r="7685">
          <cell r="A7685">
            <v>600104621</v>
          </cell>
          <cell r="B7685">
            <v>71011901</v>
          </cell>
          <cell r="C7685" t="str">
            <v>Pardubický kraj</v>
          </cell>
          <cell r="D7685" t="str">
            <v xml:space="preserve">Ústí nad Orlicí </v>
          </cell>
          <cell r="E7685" t="str">
            <v>Městský úřad Vysoké Mýto</v>
          </cell>
          <cell r="F7685" t="str">
            <v>Vysoké Mýto</v>
          </cell>
          <cell r="G7685" t="str">
            <v>obec</v>
          </cell>
          <cell r="H7685">
            <v>600104621</v>
          </cell>
          <cell r="I7685" t="str">
            <v>71011901</v>
          </cell>
          <cell r="J7685">
            <v>120</v>
          </cell>
          <cell r="K7685" t="str">
            <v>SINGCLEAN</v>
          </cell>
          <cell r="L7685" t="str">
            <v>ANO</v>
          </cell>
          <cell r="M7685" t="str">
            <v>Základní škola Zámrsk, okres Ústí nad Orlicí</v>
          </cell>
          <cell r="O7685">
            <v>3</v>
          </cell>
          <cell r="Q7685">
            <v>56543</v>
          </cell>
          <cell r="R7685" t="str">
            <v>Zámrsk</v>
          </cell>
          <cell r="S7685">
            <v>465481227</v>
          </cell>
          <cell r="T7685" t="str">
            <v>zszamrsk@tiscali.cz</v>
          </cell>
        </row>
        <row r="7686">
          <cell r="A7686">
            <v>672000059</v>
          </cell>
          <cell r="B7686">
            <v>71011994</v>
          </cell>
          <cell r="C7686" t="str">
            <v>Olomoucký kraj</v>
          </cell>
          <cell r="D7686" t="str">
            <v xml:space="preserve">Šumperk </v>
          </cell>
          <cell r="E7686" t="str">
            <v>Městský úřad Šumperk</v>
          </cell>
          <cell r="F7686" t="str">
            <v>Šumperk</v>
          </cell>
          <cell r="G7686" t="str">
            <v>obec</v>
          </cell>
          <cell r="H7686">
            <v>672000059</v>
          </cell>
          <cell r="I7686" t="str">
            <v>71011994</v>
          </cell>
          <cell r="J7686">
            <v>440</v>
          </cell>
          <cell r="K7686" t="str">
            <v>SINGCLEAN</v>
          </cell>
          <cell r="L7686" t="str">
            <v>ANO</v>
          </cell>
          <cell r="M7686" t="str">
            <v>Mateřská škola Pohádka Šumperk, Nerudova 4B, příspěvková organizace</v>
          </cell>
          <cell r="N7686" t="str">
            <v>Nerudova</v>
          </cell>
          <cell r="O7686">
            <v>567</v>
          </cell>
          <cell r="P7686" t="str">
            <v>4B</v>
          </cell>
          <cell r="Q7686">
            <v>78701</v>
          </cell>
          <cell r="R7686" t="str">
            <v>Šumperk</v>
          </cell>
          <cell r="S7686">
            <v>777569042</v>
          </cell>
          <cell r="T7686" t="str">
            <v>mskol.pohadka@seznam.cz</v>
          </cell>
        </row>
        <row r="7687">
          <cell r="A7687">
            <v>600081508</v>
          </cell>
          <cell r="B7687">
            <v>71012117</v>
          </cell>
          <cell r="C7687" t="str">
            <v>Ústecký kraj</v>
          </cell>
          <cell r="D7687" t="str">
            <v xml:space="preserve">Litoměřice </v>
          </cell>
          <cell r="E7687" t="str">
            <v>Městský úřad Lovosice</v>
          </cell>
          <cell r="F7687" t="str">
            <v>Lovosice</v>
          </cell>
          <cell r="G7687" t="str">
            <v>obec</v>
          </cell>
          <cell r="H7687">
            <v>600081508</v>
          </cell>
          <cell r="I7687" t="str">
            <v>71012117</v>
          </cell>
          <cell r="J7687">
            <v>660</v>
          </cell>
          <cell r="K7687" t="str">
            <v>SINGCLEAN</v>
          </cell>
          <cell r="L7687" t="str">
            <v>ANO</v>
          </cell>
          <cell r="M7687" t="str">
            <v>Základní škola a mateřská škola Třebenice, příspěvková organizace</v>
          </cell>
          <cell r="N7687" t="str">
            <v>Paříkovo nám.</v>
          </cell>
          <cell r="O7687">
            <v>133</v>
          </cell>
          <cell r="Q7687">
            <v>41113</v>
          </cell>
          <cell r="R7687" t="str">
            <v>Třebenice</v>
          </cell>
          <cell r="S7687">
            <v>774000252</v>
          </cell>
          <cell r="T7687" t="str">
            <v>reditel@zstrebenice.cz</v>
          </cell>
        </row>
        <row r="7688">
          <cell r="A7688">
            <v>600121348</v>
          </cell>
          <cell r="B7688">
            <v>71012141</v>
          </cell>
          <cell r="C7688" t="str">
            <v>Kraj Vysočina</v>
          </cell>
          <cell r="D7688" t="str">
            <v xml:space="preserve">Třebíč </v>
          </cell>
          <cell r="E7688" t="str">
            <v>Městský úřad Třebíč</v>
          </cell>
          <cell r="F7688" t="str">
            <v>Třebíč</v>
          </cell>
          <cell r="G7688" t="str">
            <v>obec</v>
          </cell>
          <cell r="H7688">
            <v>600121348</v>
          </cell>
          <cell r="I7688" t="str">
            <v>71012141</v>
          </cell>
          <cell r="J7688">
            <v>60</v>
          </cell>
          <cell r="K7688" t="str">
            <v>SINGCLEAN</v>
          </cell>
          <cell r="L7688" t="str">
            <v>ANO</v>
          </cell>
          <cell r="M7688" t="str">
            <v>Mateřská škola, Střítež 177, okres Třebíč, příspěvková organizace</v>
          </cell>
          <cell r="O7688">
            <v>177</v>
          </cell>
          <cell r="Q7688">
            <v>67401</v>
          </cell>
          <cell r="R7688" t="str">
            <v>Střítež</v>
          </cell>
          <cell r="S7688">
            <v>606426343</v>
          </cell>
        </row>
        <row r="7689">
          <cell r="A7689">
            <v>600055418</v>
          </cell>
          <cell r="B7689">
            <v>71012206</v>
          </cell>
          <cell r="C7689" t="str">
            <v>Středočeský kraj</v>
          </cell>
          <cell r="D7689" t="str">
            <v xml:space="preserve">Rakovník </v>
          </cell>
          <cell r="E7689" t="str">
            <v>Městský úřad Rakovník</v>
          </cell>
          <cell r="F7689" t="str">
            <v>Rakovník</v>
          </cell>
          <cell r="G7689" t="str">
            <v>obec</v>
          </cell>
          <cell r="H7689">
            <v>600055418</v>
          </cell>
          <cell r="I7689" t="str">
            <v>71012206</v>
          </cell>
          <cell r="J7689">
            <v>0</v>
          </cell>
          <cell r="K7689" t="str">
            <v>SINGCLEAN</v>
          </cell>
          <cell r="L7689" t="str">
            <v>ANO</v>
          </cell>
          <cell r="M7689" t="str">
            <v>Mateřská škola Všetaty, okres Rakovník</v>
          </cell>
          <cell r="O7689">
            <v>13</v>
          </cell>
          <cell r="Q7689">
            <v>27021</v>
          </cell>
          <cell r="R7689" t="str">
            <v>Všetaty</v>
          </cell>
          <cell r="S7689">
            <v>774724187</v>
          </cell>
          <cell r="T7689" t="str">
            <v>skolka.vsetaty@gmail.com</v>
          </cell>
        </row>
        <row r="7690">
          <cell r="A7690">
            <v>600127451</v>
          </cell>
          <cell r="B7690">
            <v>71012222</v>
          </cell>
          <cell r="C7690" t="str">
            <v>Jihomoravský kraj</v>
          </cell>
          <cell r="D7690" t="str">
            <v xml:space="preserve">Znojmo </v>
          </cell>
          <cell r="E7690" t="str">
            <v>Městský úřad Znojmo</v>
          </cell>
          <cell r="F7690" t="str">
            <v>Znojmo</v>
          </cell>
          <cell r="G7690" t="str">
            <v>obec</v>
          </cell>
          <cell r="H7690">
            <v>600127451</v>
          </cell>
          <cell r="I7690" t="str">
            <v>71012222</v>
          </cell>
          <cell r="J7690">
            <v>280</v>
          </cell>
          <cell r="K7690" t="str">
            <v>SINGCLEAN</v>
          </cell>
          <cell r="L7690" t="str">
            <v>ANO</v>
          </cell>
          <cell r="M7690" t="str">
            <v>Základní škola a Mateřská škola, Dobšice, okres Znojmo, příspěvková organizace</v>
          </cell>
          <cell r="N7690" t="str">
            <v>Brněnská</v>
          </cell>
          <cell r="O7690">
            <v>52</v>
          </cell>
          <cell r="Q7690">
            <v>67182</v>
          </cell>
          <cell r="R7690" t="str">
            <v>Dobšice</v>
          </cell>
          <cell r="S7690">
            <v>515222834</v>
          </cell>
          <cell r="T7690" t="str">
            <v>zs.dobsice@zn.orgman.cz</v>
          </cell>
        </row>
        <row r="7691">
          <cell r="A7691">
            <v>650041895</v>
          </cell>
          <cell r="B7691">
            <v>71012257</v>
          </cell>
          <cell r="C7691" t="str">
            <v>Jihočeský kraj</v>
          </cell>
          <cell r="D7691" t="str">
            <v xml:space="preserve">Český Krumlov </v>
          </cell>
          <cell r="E7691" t="str">
            <v>Městský úřad Český Krumlov</v>
          </cell>
          <cell r="F7691" t="str">
            <v>Český Krumlov</v>
          </cell>
          <cell r="G7691" t="str">
            <v>obec</v>
          </cell>
          <cell r="H7691">
            <v>650041895</v>
          </cell>
          <cell r="I7691" t="str">
            <v>71012257</v>
          </cell>
          <cell r="J7691">
            <v>300</v>
          </cell>
          <cell r="K7691" t="str">
            <v>SINGCLEAN</v>
          </cell>
          <cell r="L7691" t="str">
            <v>ANO</v>
          </cell>
          <cell r="M7691" t="str">
            <v>Základní škola a mateřská škola Holubov</v>
          </cell>
          <cell r="O7691">
            <v>40</v>
          </cell>
          <cell r="Q7691">
            <v>38203</v>
          </cell>
          <cell r="R7691" t="str">
            <v>Holubov</v>
          </cell>
          <cell r="S7691">
            <v>725947708</v>
          </cell>
          <cell r="T7691" t="str">
            <v>zsholubov@seznam.cz</v>
          </cell>
        </row>
        <row r="7692">
          <cell r="A7692">
            <v>600106942</v>
          </cell>
          <cell r="B7692">
            <v>71012265</v>
          </cell>
          <cell r="C7692" t="str">
            <v>Jihomoravský kraj</v>
          </cell>
          <cell r="D7692" t="str">
            <v xml:space="preserve">Brno-město </v>
          </cell>
          <cell r="E7692" t="str">
            <v>Magistrát města Brna</v>
          </cell>
          <cell r="F7692" t="str">
            <v>Brno</v>
          </cell>
          <cell r="G7692" t="str">
            <v>obec</v>
          </cell>
          <cell r="H7692">
            <v>600106942</v>
          </cell>
          <cell r="I7692" t="str">
            <v>71012265</v>
          </cell>
          <cell r="J7692">
            <v>220</v>
          </cell>
          <cell r="K7692" t="str">
            <v>SINGCLEAN</v>
          </cell>
          <cell r="L7692" t="str">
            <v>ANO</v>
          </cell>
          <cell r="M7692" t="str">
            <v>Mateřská škola, Brno, Hatě 19, příspěvková organizace</v>
          </cell>
          <cell r="N7692" t="str">
            <v>Hatě</v>
          </cell>
          <cell r="O7692">
            <v>81</v>
          </cell>
          <cell r="P7692">
            <v>19</v>
          </cell>
          <cell r="Q7692">
            <v>62100</v>
          </cell>
          <cell r="R7692" t="str">
            <v>Brno</v>
          </cell>
          <cell r="S7692">
            <v>549271285</v>
          </cell>
          <cell r="T7692" t="str">
            <v>materska.skola.hate@gmail.com</v>
          </cell>
        </row>
        <row r="7693">
          <cell r="A7693">
            <v>600079708</v>
          </cell>
          <cell r="B7693">
            <v>71012303</v>
          </cell>
          <cell r="C7693" t="str">
            <v>Liberecký kraj</v>
          </cell>
          <cell r="D7693" t="str">
            <v xml:space="preserve">Liberec </v>
          </cell>
          <cell r="E7693" t="str">
            <v>Městský úřad Frýdlant</v>
          </cell>
          <cell r="F7693" t="str">
            <v>Frýdlant</v>
          </cell>
          <cell r="G7693" t="str">
            <v>obec</v>
          </cell>
          <cell r="H7693">
            <v>600079708</v>
          </cell>
          <cell r="I7693" t="str">
            <v>71012303</v>
          </cell>
          <cell r="J7693">
            <v>140</v>
          </cell>
          <cell r="K7693" t="str">
            <v>SINGCLEAN</v>
          </cell>
          <cell r="L7693" t="str">
            <v>ANO</v>
          </cell>
          <cell r="M7693" t="str">
            <v>Základní škola a mateřská škola Kunratice, okres Liberec, příspěvková organizace</v>
          </cell>
          <cell r="O7693">
            <v>124</v>
          </cell>
          <cell r="Q7693">
            <v>46401</v>
          </cell>
          <cell r="R7693" t="str">
            <v>Kunratice</v>
          </cell>
          <cell r="S7693">
            <v>482313276</v>
          </cell>
          <cell r="T7693" t="str">
            <v>skolakunratice@seznam.cz</v>
          </cell>
        </row>
        <row r="7694">
          <cell r="A7694">
            <v>600125254</v>
          </cell>
          <cell r="B7694">
            <v>71012354</v>
          </cell>
          <cell r="C7694" t="str">
            <v>Jihomoravský kraj</v>
          </cell>
          <cell r="D7694" t="str">
            <v xml:space="preserve">Vyškov </v>
          </cell>
          <cell r="E7694" t="str">
            <v>Městský úřad Vyškov</v>
          </cell>
          <cell r="F7694" t="str">
            <v>Vyškov</v>
          </cell>
          <cell r="G7694" t="str">
            <v>obec</v>
          </cell>
          <cell r="H7694">
            <v>600125254</v>
          </cell>
          <cell r="I7694" t="str">
            <v>71012354</v>
          </cell>
          <cell r="J7694">
            <v>40</v>
          </cell>
          <cell r="K7694" t="str">
            <v>SINGCLEAN</v>
          </cell>
          <cell r="L7694" t="str">
            <v>ANO</v>
          </cell>
          <cell r="M7694" t="str">
            <v>Mateřská škola Krásensko, okres Vyškov, příspěvková organizace</v>
          </cell>
          <cell r="O7694">
            <v>73</v>
          </cell>
          <cell r="Q7694">
            <v>68304</v>
          </cell>
          <cell r="R7694" t="str">
            <v>Krásensko</v>
          </cell>
          <cell r="S7694">
            <v>725962206</v>
          </cell>
          <cell r="T7694" t="str">
            <v>mskrasensko@centrum.cz</v>
          </cell>
        </row>
        <row r="7695">
          <cell r="A7695">
            <v>600081028</v>
          </cell>
          <cell r="B7695">
            <v>71012389</v>
          </cell>
          <cell r="C7695" t="str">
            <v>Ústecký kraj</v>
          </cell>
          <cell r="D7695" t="str">
            <v xml:space="preserve">Litoměřice </v>
          </cell>
          <cell r="E7695" t="str">
            <v>Městský úřad Litoměřice</v>
          </cell>
          <cell r="F7695" t="str">
            <v>Litoměřice</v>
          </cell>
          <cell r="G7695" t="str">
            <v>obec</v>
          </cell>
          <cell r="H7695">
            <v>600081028</v>
          </cell>
          <cell r="I7695" t="str">
            <v>71012389</v>
          </cell>
          <cell r="J7695">
            <v>40</v>
          </cell>
          <cell r="K7695" t="str">
            <v>SINGCLEAN</v>
          </cell>
          <cell r="L7695" t="str">
            <v>ANO</v>
          </cell>
          <cell r="M7695" t="str">
            <v>Mateřská škola, Lovečkovice</v>
          </cell>
          <cell r="O7695">
            <v>57</v>
          </cell>
          <cell r="Q7695">
            <v>41145</v>
          </cell>
          <cell r="R7695" t="str">
            <v>Lovečkovice</v>
          </cell>
          <cell r="S7695">
            <v>416797031</v>
          </cell>
          <cell r="T7695" t="str">
            <v>sulice@seznam.cz</v>
          </cell>
        </row>
        <row r="7696">
          <cell r="A7696">
            <v>600121682</v>
          </cell>
          <cell r="B7696">
            <v>71012397</v>
          </cell>
          <cell r="C7696" t="str">
            <v>Kraj Vysočina</v>
          </cell>
          <cell r="D7696" t="str">
            <v xml:space="preserve">Třebíč </v>
          </cell>
          <cell r="E7696" t="str">
            <v>Městský úřad Náměšť nad Oslavou</v>
          </cell>
          <cell r="F7696" t="str">
            <v>Náměšť nad Oslavou</v>
          </cell>
          <cell r="G7696" t="str">
            <v>obec</v>
          </cell>
          <cell r="H7696">
            <v>600121682</v>
          </cell>
          <cell r="I7696" t="str">
            <v>71012397</v>
          </cell>
          <cell r="J7696">
            <v>80</v>
          </cell>
          <cell r="K7696" t="str">
            <v>SINGCLEAN</v>
          </cell>
          <cell r="L7696" t="str">
            <v>ANO</v>
          </cell>
          <cell r="M7696" t="str">
            <v>Mateřská škola Sudice, okres Třebíč, příspěvková organizace</v>
          </cell>
          <cell r="O7696">
            <v>115</v>
          </cell>
          <cell r="Q7696">
            <v>67573</v>
          </cell>
          <cell r="R7696" t="str">
            <v>Sudice</v>
          </cell>
          <cell r="S7696">
            <v>568643954</v>
          </cell>
          <cell r="T7696" t="str">
            <v>suchaivana@seznam.cz</v>
          </cell>
        </row>
        <row r="7697">
          <cell r="A7697">
            <v>600081591</v>
          </cell>
          <cell r="B7697">
            <v>71012435</v>
          </cell>
          <cell r="C7697" t="str">
            <v>Ústecký kraj</v>
          </cell>
          <cell r="D7697" t="str">
            <v xml:space="preserve">Litoměřice </v>
          </cell>
          <cell r="E7697" t="str">
            <v>Městský úřad Roudnice nad Labem</v>
          </cell>
          <cell r="F7697" t="str">
            <v>Roudnice nad Labem</v>
          </cell>
          <cell r="G7697" t="str">
            <v>obec</v>
          </cell>
          <cell r="H7697">
            <v>600081591</v>
          </cell>
          <cell r="I7697" t="str">
            <v>71012435</v>
          </cell>
          <cell r="J7697">
            <v>0</v>
          </cell>
          <cell r="K7697" t="str">
            <v>SINGCLEAN</v>
          </cell>
          <cell r="L7697" t="str">
            <v>ANO</v>
          </cell>
          <cell r="M7697" t="str">
            <v>Mateřská škola Doksany, příspěvková organizace</v>
          </cell>
          <cell r="O7697">
            <v>75</v>
          </cell>
          <cell r="Q7697">
            <v>41182</v>
          </cell>
          <cell r="R7697" t="str">
            <v>Doksany</v>
          </cell>
          <cell r="S7697">
            <v>416861275</v>
          </cell>
          <cell r="T7697" t="str">
            <v>ms.doksany@seznam.cz</v>
          </cell>
        </row>
        <row r="7698">
          <cell r="A7698">
            <v>600076393</v>
          </cell>
          <cell r="B7698">
            <v>71012524</v>
          </cell>
          <cell r="C7698" t="str">
            <v>Ústecký kraj</v>
          </cell>
          <cell r="D7698" t="str">
            <v xml:space="preserve">Děčín </v>
          </cell>
          <cell r="E7698" t="str">
            <v>Magistrát města Děčína</v>
          </cell>
          <cell r="F7698" t="str">
            <v>Děčín</v>
          </cell>
          <cell r="G7698" t="str">
            <v>obec</v>
          </cell>
          <cell r="H7698">
            <v>600076393</v>
          </cell>
          <cell r="I7698" t="str">
            <v>71012524</v>
          </cell>
          <cell r="J7698">
            <v>320</v>
          </cell>
          <cell r="K7698" t="str">
            <v>SINGCLEAN</v>
          </cell>
          <cell r="L7698" t="str">
            <v>ANO</v>
          </cell>
          <cell r="M7698" t="str">
            <v>Základní škola a Mateřská škola Verneřice</v>
          </cell>
          <cell r="N7698" t="str">
            <v>Mírové náměstí</v>
          </cell>
          <cell r="O7698">
            <v>141</v>
          </cell>
          <cell r="Q7698">
            <v>40725</v>
          </cell>
          <cell r="R7698" t="str">
            <v>Verneřice</v>
          </cell>
          <cell r="S7698">
            <v>412559063</v>
          </cell>
          <cell r="T7698" t="str">
            <v>zsvernerice@volny.cz</v>
          </cell>
        </row>
        <row r="7699">
          <cell r="A7699">
            <v>600072436</v>
          </cell>
          <cell r="B7699">
            <v>71012621</v>
          </cell>
          <cell r="C7699" t="str">
            <v>Karlovarský kraj</v>
          </cell>
          <cell r="D7699" t="str">
            <v xml:space="preserve">Sokolov </v>
          </cell>
          <cell r="E7699" t="str">
            <v>Městský úřad Sokolov</v>
          </cell>
          <cell r="F7699" t="str">
            <v>Sokolov</v>
          </cell>
          <cell r="G7699" t="str">
            <v>obec</v>
          </cell>
          <cell r="H7699">
            <v>600072436</v>
          </cell>
          <cell r="I7699" t="str">
            <v>71012621</v>
          </cell>
          <cell r="J7699">
            <v>100</v>
          </cell>
          <cell r="K7699" t="str">
            <v>SINGCLEAN</v>
          </cell>
          <cell r="L7699" t="str">
            <v>ANO</v>
          </cell>
          <cell r="M7699" t="str">
            <v>Mateřská škola Krásno, okres Sokolov, příspěvková organizace</v>
          </cell>
          <cell r="N7699" t="str">
            <v>Kladenská</v>
          </cell>
          <cell r="O7699">
            <v>210</v>
          </cell>
          <cell r="Q7699">
            <v>35731</v>
          </cell>
          <cell r="R7699" t="str">
            <v>Krásno</v>
          </cell>
          <cell r="S7699">
            <v>739456402</v>
          </cell>
          <cell r="T7699" t="str">
            <v>mskrasno@seznam.cz</v>
          </cell>
        </row>
        <row r="7700">
          <cell r="A7700">
            <v>600127265</v>
          </cell>
          <cell r="B7700">
            <v>71012966</v>
          </cell>
          <cell r="C7700" t="str">
            <v>Jihomoravský kraj</v>
          </cell>
          <cell r="D7700" t="str">
            <v xml:space="preserve">Znojmo </v>
          </cell>
          <cell r="E7700" t="str">
            <v>Městský úřad Moravský Krumlov</v>
          </cell>
          <cell r="F7700" t="str">
            <v>Moravský Krumlov</v>
          </cell>
          <cell r="G7700" t="str">
            <v>obec</v>
          </cell>
          <cell r="H7700">
            <v>600127265</v>
          </cell>
          <cell r="I7700" t="str">
            <v>71012966</v>
          </cell>
          <cell r="J7700">
            <v>100</v>
          </cell>
          <cell r="K7700" t="str">
            <v>SINGCLEAN</v>
          </cell>
          <cell r="L7700" t="str">
            <v>ANO</v>
          </cell>
          <cell r="M7700" t="str">
            <v>Základní škola, Lesonice, okres Znojmo, příspěvková organizace</v>
          </cell>
          <cell r="O7700">
            <v>73</v>
          </cell>
          <cell r="Q7700">
            <v>67201</v>
          </cell>
          <cell r="R7700" t="str">
            <v>Lesonice</v>
          </cell>
          <cell r="S7700" t="str">
            <v>515 323 159 ,775757563</v>
          </cell>
          <cell r="T7700" t="str">
            <v>zslesonicemk@seznam.cz</v>
          </cell>
        </row>
        <row r="7701">
          <cell r="A7701">
            <v>600088219</v>
          </cell>
          <cell r="B7701">
            <v>71013008</v>
          </cell>
          <cell r="C7701" t="str">
            <v>Královéhradecký kraj</v>
          </cell>
          <cell r="D7701" t="str">
            <v xml:space="preserve">Hradec Králové </v>
          </cell>
          <cell r="E7701" t="str">
            <v>Magistrát města Hradce Králové</v>
          </cell>
          <cell r="F7701" t="str">
            <v>Hradec Králové</v>
          </cell>
          <cell r="G7701" t="str">
            <v>obec</v>
          </cell>
          <cell r="H7701">
            <v>600088219</v>
          </cell>
          <cell r="I7701" t="str">
            <v>71013008</v>
          </cell>
          <cell r="J7701">
            <v>80</v>
          </cell>
          <cell r="K7701" t="str">
            <v>SINGCLEAN</v>
          </cell>
          <cell r="L7701" t="str">
            <v>ANO</v>
          </cell>
          <cell r="M7701" t="str">
            <v>Mateřská škola, Vysoká nad Labem</v>
          </cell>
          <cell r="O7701">
            <v>22</v>
          </cell>
          <cell r="Q7701">
            <v>50331</v>
          </cell>
          <cell r="R7701" t="str">
            <v>Vysoká nad Labem</v>
          </cell>
          <cell r="S7701">
            <v>495580122</v>
          </cell>
          <cell r="T7701" t="str">
            <v>MSVysoka@email.cz</v>
          </cell>
        </row>
        <row r="7702">
          <cell r="A7702">
            <v>600127699</v>
          </cell>
          <cell r="B7702">
            <v>71013032</v>
          </cell>
          <cell r="C7702" t="str">
            <v>Jihomoravský kraj</v>
          </cell>
          <cell r="D7702" t="str">
            <v xml:space="preserve">Znojmo </v>
          </cell>
          <cell r="E7702" t="str">
            <v>Městský úřad Znojmo</v>
          </cell>
          <cell r="F7702" t="str">
            <v>Znojmo</v>
          </cell>
          <cell r="G7702" t="str">
            <v>obec</v>
          </cell>
          <cell r="H7702">
            <v>600127699</v>
          </cell>
          <cell r="I7702" t="str">
            <v>71013032</v>
          </cell>
          <cell r="J7702">
            <v>260</v>
          </cell>
          <cell r="K7702" t="str">
            <v>SINGCLEAN</v>
          </cell>
          <cell r="L7702" t="str">
            <v>ANO</v>
          </cell>
          <cell r="M7702" t="str">
            <v>Základní škola, Vranov nad Dyjí, okres Znojmo, příspěvková organizace</v>
          </cell>
          <cell r="N7702" t="str">
            <v>Komenského stezka</v>
          </cell>
          <cell r="O7702">
            <v>157</v>
          </cell>
          <cell r="Q7702">
            <v>67103</v>
          </cell>
          <cell r="R7702" t="str">
            <v>Vranov nad Dyjí</v>
          </cell>
          <cell r="S7702">
            <v>515296231</v>
          </cell>
          <cell r="T7702" t="str">
            <v>zs.vranov@gmail.com</v>
          </cell>
        </row>
        <row r="7703">
          <cell r="A7703">
            <v>600126561</v>
          </cell>
          <cell r="B7703">
            <v>71013059</v>
          </cell>
          <cell r="C7703" t="str">
            <v>Jihomoravský kraj</v>
          </cell>
          <cell r="D7703" t="str">
            <v xml:space="preserve">Znojmo </v>
          </cell>
          <cell r="E7703" t="str">
            <v>Městský úřad Znojmo</v>
          </cell>
          <cell r="F7703" t="str">
            <v>Znojmo</v>
          </cell>
          <cell r="G7703" t="str">
            <v>obec</v>
          </cell>
          <cell r="H7703">
            <v>600126561</v>
          </cell>
          <cell r="I7703" t="str">
            <v>71013059</v>
          </cell>
          <cell r="J7703">
            <v>60</v>
          </cell>
          <cell r="K7703" t="str">
            <v>SINGCLEAN</v>
          </cell>
          <cell r="L7703" t="str">
            <v>ANO</v>
          </cell>
          <cell r="M7703" t="str">
            <v>Mateřská škola, Vranov nad Dyjí, okres Znojmo, příspěvková organizace</v>
          </cell>
          <cell r="N7703" t="str">
            <v>Zátiší</v>
          </cell>
          <cell r="O7703">
            <v>384</v>
          </cell>
          <cell r="Q7703">
            <v>67103</v>
          </cell>
          <cell r="R7703" t="str">
            <v>Vranov nad Dyjí</v>
          </cell>
          <cell r="S7703">
            <v>515296246</v>
          </cell>
          <cell r="T7703" t="str">
            <v>ms.vranov@tiscali.cz</v>
          </cell>
        </row>
        <row r="7704">
          <cell r="A7704">
            <v>600074030</v>
          </cell>
          <cell r="B7704">
            <v>71013083</v>
          </cell>
          <cell r="C7704" t="str">
            <v>Liberecký kraj</v>
          </cell>
          <cell r="D7704" t="str">
            <v xml:space="preserve">Liberec </v>
          </cell>
          <cell r="E7704" t="str">
            <v>Magistrát města Liberce</v>
          </cell>
          <cell r="F7704" t="str">
            <v>Liberec</v>
          </cell>
          <cell r="G7704" t="str">
            <v>obec</v>
          </cell>
          <cell r="H7704">
            <v>600074030</v>
          </cell>
          <cell r="I7704" t="str">
            <v>71013083</v>
          </cell>
          <cell r="J7704">
            <v>200</v>
          </cell>
          <cell r="K7704" t="str">
            <v>SINGCLEAN</v>
          </cell>
          <cell r="L7704" t="str">
            <v>ANO</v>
          </cell>
          <cell r="M7704" t="str">
            <v>Mateřská škola Studánka Jablonné v Podještědí, příspěvková organizace</v>
          </cell>
          <cell r="N7704" t="str">
            <v>Liberecká</v>
          </cell>
          <cell r="O7704">
            <v>76</v>
          </cell>
          <cell r="Q7704">
            <v>47125</v>
          </cell>
          <cell r="R7704" t="str">
            <v>Jablonné v Podještědí</v>
          </cell>
          <cell r="S7704">
            <v>487762320</v>
          </cell>
          <cell r="T7704" t="str">
            <v>msstudanka@volny.cz</v>
          </cell>
        </row>
        <row r="7705">
          <cell r="A7705">
            <v>600074153</v>
          </cell>
          <cell r="B7705">
            <v>71013105</v>
          </cell>
          <cell r="C7705" t="str">
            <v>Liberecký kraj</v>
          </cell>
          <cell r="D7705" t="str">
            <v xml:space="preserve">Česká Lípa </v>
          </cell>
          <cell r="E7705" t="str">
            <v>Městský úřad Česká Lípa</v>
          </cell>
          <cell r="F7705" t="str">
            <v>Česká Lípa</v>
          </cell>
          <cell r="G7705" t="str">
            <v>obec</v>
          </cell>
          <cell r="H7705">
            <v>600074153</v>
          </cell>
          <cell r="I7705" t="str">
            <v>71013105</v>
          </cell>
          <cell r="J7705">
            <v>540</v>
          </cell>
          <cell r="K7705" t="str">
            <v>SINGCLEAN</v>
          </cell>
          <cell r="L7705" t="str">
            <v>ANO</v>
          </cell>
          <cell r="M7705" t="str">
            <v>Mateřská škola Horní Police, okres Česká Lípa, příspěvková organizace</v>
          </cell>
          <cell r="N7705" t="str">
            <v>Křižíkova</v>
          </cell>
          <cell r="O7705">
            <v>183</v>
          </cell>
          <cell r="Q7705">
            <v>47106</v>
          </cell>
          <cell r="R7705" t="str">
            <v>Horní Police</v>
          </cell>
          <cell r="S7705">
            <v>487860240</v>
          </cell>
          <cell r="T7705" t="str">
            <v>skolka@mshornipolice.cz</v>
          </cell>
        </row>
        <row r="7706">
          <cell r="A7706">
            <v>600045498</v>
          </cell>
          <cell r="B7706">
            <v>71160663</v>
          </cell>
          <cell r="C7706" t="str">
            <v>Středočeský kraj</v>
          </cell>
          <cell r="D7706" t="str">
            <v xml:space="preserve">Kolín </v>
          </cell>
          <cell r="E7706" t="str">
            <v>Městský úřad Český Brod</v>
          </cell>
          <cell r="F7706" t="str">
            <v>Český Brod</v>
          </cell>
          <cell r="G7706" t="str">
            <v>obec</v>
          </cell>
          <cell r="H7706">
            <v>600045498</v>
          </cell>
          <cell r="I7706" t="str">
            <v>71160663</v>
          </cell>
          <cell r="J7706">
            <v>0</v>
          </cell>
          <cell r="K7706" t="str">
            <v>SINGCLEAN</v>
          </cell>
          <cell r="L7706" t="str">
            <v>ANO</v>
          </cell>
          <cell r="M7706" t="str">
            <v>Základní škola Tuklaty, okres Kolín</v>
          </cell>
          <cell r="N7706" t="str">
            <v>Na Rafandě</v>
          </cell>
          <cell r="O7706">
            <v>14</v>
          </cell>
          <cell r="Q7706">
            <v>25082</v>
          </cell>
          <cell r="R7706" t="str">
            <v>Tuklaty</v>
          </cell>
          <cell r="S7706">
            <v>359602006</v>
          </cell>
          <cell r="T7706" t="str">
            <v>zstuklaty@seznam.cz</v>
          </cell>
        </row>
        <row r="7707">
          <cell r="A7707">
            <v>650045017</v>
          </cell>
          <cell r="B7707">
            <v>71162488</v>
          </cell>
          <cell r="C7707" t="str">
            <v>Jihomoravský kraj</v>
          </cell>
          <cell r="D7707" t="str">
            <v xml:space="preserve">Brno-venkov </v>
          </cell>
          <cell r="E7707" t="str">
            <v>Městský úřad Židlochovice</v>
          </cell>
          <cell r="F7707" t="str">
            <v>Židlochovice</v>
          </cell>
          <cell r="G7707" t="str">
            <v>obec</v>
          </cell>
          <cell r="H7707">
            <v>650045017</v>
          </cell>
          <cell r="I7707" t="str">
            <v>71162488</v>
          </cell>
          <cell r="J7707">
            <v>240</v>
          </cell>
          <cell r="K7707" t="str">
            <v>SINGCLEAN</v>
          </cell>
          <cell r="L7707" t="str">
            <v>ANO</v>
          </cell>
          <cell r="M7707" t="str">
            <v>Základní škola a mateřská škola Unkovice, příspěvková organizace, okres Brno-venkov</v>
          </cell>
          <cell r="O7707">
            <v>28</v>
          </cell>
          <cell r="Q7707">
            <v>66463</v>
          </cell>
          <cell r="R7707" t="str">
            <v>Unkovice</v>
          </cell>
          <cell r="S7707">
            <v>547238840</v>
          </cell>
          <cell r="T7707" t="str">
            <v>zsunkovice@volny.cz</v>
          </cell>
        </row>
        <row r="7708">
          <cell r="A7708">
            <v>664000517</v>
          </cell>
          <cell r="B7708">
            <v>71162500</v>
          </cell>
          <cell r="C7708" t="str">
            <v>Plzeňský kraj</v>
          </cell>
          <cell r="D7708" t="str">
            <v xml:space="preserve">Plzeň-sever </v>
          </cell>
          <cell r="E7708" t="str">
            <v>Městský úřad Nýřany</v>
          </cell>
          <cell r="F7708" t="str">
            <v>Nýřany</v>
          </cell>
          <cell r="G7708" t="str">
            <v>obec</v>
          </cell>
          <cell r="H7708">
            <v>664000517</v>
          </cell>
          <cell r="I7708" t="str">
            <v>71162500</v>
          </cell>
          <cell r="J7708">
            <v>120</v>
          </cell>
          <cell r="K7708" t="str">
            <v>SINGCLEAN</v>
          </cell>
          <cell r="L7708" t="str">
            <v>ANO</v>
          </cell>
          <cell r="M7708" t="str">
            <v>Mateřská škola Ledce, okres Plzeň-sever, příspěvková organizace</v>
          </cell>
          <cell r="O7708">
            <v>206</v>
          </cell>
          <cell r="Q7708">
            <v>33014</v>
          </cell>
          <cell r="R7708" t="str">
            <v>Ledce</v>
          </cell>
          <cell r="S7708">
            <v>377958253</v>
          </cell>
          <cell r="T7708" t="str">
            <v>msledce@email.cz</v>
          </cell>
        </row>
        <row r="7709">
          <cell r="A7709">
            <v>600099482</v>
          </cell>
          <cell r="B7709">
            <v>71166289</v>
          </cell>
          <cell r="C7709" t="str">
            <v>Liberecký kraj</v>
          </cell>
          <cell r="D7709" t="str">
            <v xml:space="preserve">Semily </v>
          </cell>
          <cell r="E7709" t="str">
            <v>Městský úřad Semily</v>
          </cell>
          <cell r="F7709" t="str">
            <v>Semily</v>
          </cell>
          <cell r="G7709" t="str">
            <v>obec</v>
          </cell>
          <cell r="H7709">
            <v>600099482</v>
          </cell>
          <cell r="I7709" t="str">
            <v>71166289</v>
          </cell>
          <cell r="J7709">
            <v>0</v>
          </cell>
          <cell r="K7709" t="str">
            <v>SINGCLEAN</v>
          </cell>
          <cell r="L7709" t="str">
            <v>ANO</v>
          </cell>
          <cell r="M7709" t="str">
            <v>Mateřská škola Na Olešce Semily, příspěvková organizace</v>
          </cell>
          <cell r="N7709" t="str">
            <v>Na Olešce</v>
          </cell>
          <cell r="O7709">
            <v>433</v>
          </cell>
          <cell r="Q7709">
            <v>51301</v>
          </cell>
          <cell r="R7709" t="str">
            <v>Semily</v>
          </cell>
          <cell r="S7709">
            <v>603359863</v>
          </cell>
          <cell r="T7709" t="str">
            <v>msspecoleska@seznam.cz</v>
          </cell>
        </row>
        <row r="7710">
          <cell r="A7710">
            <v>650061284</v>
          </cell>
          <cell r="B7710">
            <v>71172050</v>
          </cell>
          <cell r="C7710" t="str">
            <v>Moravskoslezský kraj</v>
          </cell>
          <cell r="D7710" t="str">
            <v xml:space="preserve">Ostrava-město </v>
          </cell>
          <cell r="E7710" t="str">
            <v>Krajský úřad Moravskoslezského kraje</v>
          </cell>
          <cell r="F7710" t="str">
            <v>Ostrava</v>
          </cell>
          <cell r="G7710" t="str">
            <v>kraj</v>
          </cell>
          <cell r="H7710">
            <v>650061284</v>
          </cell>
          <cell r="I7710" t="str">
            <v>71172050</v>
          </cell>
          <cell r="J7710">
            <v>260</v>
          </cell>
          <cell r="K7710" t="str">
            <v>SINGCLEAN</v>
          </cell>
          <cell r="L7710" t="str">
            <v>ANO</v>
          </cell>
          <cell r="M7710" t="str">
            <v>Základní škola, Ostrava-Slezská Ostrava, Na Vizině 28, příspěvková organizace</v>
          </cell>
          <cell r="N7710" t="str">
            <v>Na Vizině</v>
          </cell>
          <cell r="O7710">
            <v>1034</v>
          </cell>
          <cell r="P7710">
            <v>28</v>
          </cell>
          <cell r="Q7710">
            <v>71000</v>
          </cell>
          <cell r="R7710" t="str">
            <v>Ostrava</v>
          </cell>
          <cell r="S7710">
            <v>555558699</v>
          </cell>
          <cell r="T7710" t="str">
            <v>skola@zsvizina.com</v>
          </cell>
        </row>
        <row r="7711">
          <cell r="A7711">
            <v>600045099</v>
          </cell>
          <cell r="B7711">
            <v>71172513</v>
          </cell>
          <cell r="C7711" t="str">
            <v>Středočeský kraj</v>
          </cell>
          <cell r="D7711" t="str">
            <v xml:space="preserve">Kolín </v>
          </cell>
          <cell r="E7711" t="str">
            <v>Městský úřad Kolín</v>
          </cell>
          <cell r="F7711" t="str">
            <v>Kolín</v>
          </cell>
          <cell r="G7711" t="str">
            <v>obec</v>
          </cell>
          <cell r="H7711">
            <v>600045099</v>
          </cell>
          <cell r="I7711" t="str">
            <v>71172513</v>
          </cell>
          <cell r="J7711">
            <v>100</v>
          </cell>
          <cell r="K7711" t="str">
            <v>SINGCLEAN</v>
          </cell>
          <cell r="L7711" t="str">
            <v>ANO</v>
          </cell>
          <cell r="M7711" t="str">
            <v>Mateřská škola Ratboř, okres Kolín</v>
          </cell>
          <cell r="N7711" t="str">
            <v>Školní</v>
          </cell>
          <cell r="O7711">
            <v>64</v>
          </cell>
          <cell r="Q7711">
            <v>28141</v>
          </cell>
          <cell r="R7711" t="str">
            <v>Ratboř</v>
          </cell>
          <cell r="S7711">
            <v>321790224</v>
          </cell>
        </row>
        <row r="7712">
          <cell r="A7712">
            <v>665000090</v>
          </cell>
          <cell r="B7712">
            <v>71172548</v>
          </cell>
          <cell r="C7712" t="str">
            <v>Karlovarský kraj</v>
          </cell>
          <cell r="D7712" t="str">
            <v xml:space="preserve">Karlovy Vary </v>
          </cell>
          <cell r="E7712" t="str">
            <v>Magistrát města Karlových Varů</v>
          </cell>
          <cell r="F7712" t="str">
            <v>Karlovy Vary</v>
          </cell>
          <cell r="G7712" t="str">
            <v>obec</v>
          </cell>
          <cell r="H7712">
            <v>665000090</v>
          </cell>
          <cell r="I7712" t="str">
            <v>71172548</v>
          </cell>
          <cell r="J7712">
            <v>20</v>
          </cell>
          <cell r="K7712" t="str">
            <v>SINGCLEAN</v>
          </cell>
          <cell r="L7712" t="str">
            <v>ANO</v>
          </cell>
          <cell r="M7712" t="str">
            <v>Mateřská škola Krásné Údolí, okres Karlovy Vary, příspěvková organizace</v>
          </cell>
          <cell r="O7712">
            <v>77</v>
          </cell>
          <cell r="Q7712">
            <v>36401</v>
          </cell>
          <cell r="R7712" t="str">
            <v>Krásné Údolí</v>
          </cell>
          <cell r="S7712">
            <v>721762622</v>
          </cell>
          <cell r="T7712" t="str">
            <v>ms@krasneudoli.cz</v>
          </cell>
        </row>
        <row r="7713">
          <cell r="A7713">
            <v>663000416</v>
          </cell>
          <cell r="B7713">
            <v>71173633</v>
          </cell>
          <cell r="C7713" t="str">
            <v>Jihočeský kraj</v>
          </cell>
          <cell r="D7713" t="str">
            <v xml:space="preserve">Jindřichův Hradec </v>
          </cell>
          <cell r="E7713" t="str">
            <v>Městský úřad Třeboň</v>
          </cell>
          <cell r="F7713" t="str">
            <v>Třeboň</v>
          </cell>
          <cell r="G7713" t="str">
            <v>obec</v>
          </cell>
          <cell r="H7713">
            <v>663000416</v>
          </cell>
          <cell r="I7713" t="str">
            <v>71173633</v>
          </cell>
          <cell r="J7713">
            <v>0</v>
          </cell>
          <cell r="K7713" t="str">
            <v>SINGCLEAN</v>
          </cell>
          <cell r="L7713" t="str">
            <v>ANO</v>
          </cell>
          <cell r="M7713" t="str">
            <v>Školní jídelna České Velenice</v>
          </cell>
          <cell r="N7713" t="str">
            <v>třída Čsl. legií</v>
          </cell>
          <cell r="O7713">
            <v>326</v>
          </cell>
          <cell r="Q7713">
            <v>37810</v>
          </cell>
          <cell r="R7713" t="str">
            <v>České Velenice</v>
          </cell>
          <cell r="S7713">
            <v>384794313</v>
          </cell>
          <cell r="T7713" t="str">
            <v>jidelnacv@seznam.cz</v>
          </cell>
        </row>
        <row r="7714">
          <cell r="A7714">
            <v>650065221</v>
          </cell>
          <cell r="B7714">
            <v>71173838</v>
          </cell>
          <cell r="C7714" t="str">
            <v>Liberecký kraj</v>
          </cell>
          <cell r="D7714" t="str">
            <v xml:space="preserve">Česká Lípa </v>
          </cell>
          <cell r="E7714" t="str">
            <v>Městský úřad Česká Lípa</v>
          </cell>
          <cell r="F7714" t="str">
            <v>Česká Lípa</v>
          </cell>
          <cell r="G7714" t="str">
            <v>obec</v>
          </cell>
          <cell r="H7714">
            <v>650065221</v>
          </cell>
          <cell r="I7714" t="str">
            <v>71173838</v>
          </cell>
          <cell r="J7714">
            <v>220</v>
          </cell>
          <cell r="K7714" t="str">
            <v>SINGCLEAN</v>
          </cell>
          <cell r="L7714" t="str">
            <v>ANO</v>
          </cell>
          <cell r="M7714" t="str">
            <v>Mateřská škola Šikulka, Česká Lípa, Moskevská 2434, příspěvková organizace</v>
          </cell>
          <cell r="N7714" t="str">
            <v>Moskevská</v>
          </cell>
          <cell r="O7714">
            <v>2434</v>
          </cell>
          <cell r="Q7714">
            <v>47001</v>
          </cell>
          <cell r="R7714" t="str">
            <v>Česká Lípa</v>
          </cell>
          <cell r="S7714">
            <v>487883085</v>
          </cell>
          <cell r="T7714" t="str">
            <v>ms.sikulka@gmail.com</v>
          </cell>
        </row>
        <row r="7715">
          <cell r="A7715">
            <v>600099474</v>
          </cell>
          <cell r="B7715">
            <v>71173854</v>
          </cell>
          <cell r="C7715" t="str">
            <v>Liberecký kraj</v>
          </cell>
          <cell r="D7715" t="str">
            <v xml:space="preserve">Semily </v>
          </cell>
          <cell r="E7715" t="str">
            <v>Městský úřad Turnov</v>
          </cell>
          <cell r="F7715" t="str">
            <v>Turnov</v>
          </cell>
          <cell r="G7715" t="str">
            <v>obec</v>
          </cell>
          <cell r="H7715">
            <v>600099474</v>
          </cell>
          <cell r="I7715" t="str">
            <v>71173854</v>
          </cell>
          <cell r="J7715">
            <v>620</v>
          </cell>
          <cell r="K7715" t="str">
            <v>SINGCLEAN</v>
          </cell>
          <cell r="L7715" t="str">
            <v>ANO</v>
          </cell>
          <cell r="M7715" t="str">
            <v>Mateřská škola a Základní škola Sluníčko Turnov, příspěvková organizace</v>
          </cell>
          <cell r="N7715" t="str">
            <v>Kosmonautů</v>
          </cell>
          <cell r="O7715">
            <v>1641</v>
          </cell>
          <cell r="Q7715">
            <v>51101</v>
          </cell>
          <cell r="R7715" t="str">
            <v>Turnov</v>
          </cell>
          <cell r="S7715">
            <v>481322611</v>
          </cell>
          <cell r="T7715" t="str">
            <v>slunicko.turnov@centrum.cz</v>
          </cell>
        </row>
        <row r="7716">
          <cell r="A7716">
            <v>650058135</v>
          </cell>
          <cell r="B7716">
            <v>71176683</v>
          </cell>
          <cell r="C7716" t="str">
            <v>Středočeský kraj</v>
          </cell>
          <cell r="D7716" t="str">
            <v xml:space="preserve">Kutná Hora </v>
          </cell>
          <cell r="E7716" t="str">
            <v>Městský úřad Čáslav</v>
          </cell>
          <cell r="F7716" t="str">
            <v>Čáslav</v>
          </cell>
          <cell r="G7716" t="str">
            <v>obec</v>
          </cell>
          <cell r="H7716">
            <v>650058135</v>
          </cell>
          <cell r="I7716" t="str">
            <v>71176683</v>
          </cell>
          <cell r="J7716">
            <v>720</v>
          </cell>
          <cell r="K7716" t="str">
            <v>SINGCLEAN</v>
          </cell>
          <cell r="L7716" t="str">
            <v>ANO</v>
          </cell>
          <cell r="M7716" t="str">
            <v>Základní škola Čáslav, Sadová 1756, okres Kutná Hora</v>
          </cell>
          <cell r="N7716" t="str">
            <v>Sadová</v>
          </cell>
          <cell r="O7716">
            <v>1756</v>
          </cell>
          <cell r="Q7716">
            <v>28601</v>
          </cell>
          <cell r="R7716" t="str">
            <v>Čáslav</v>
          </cell>
          <cell r="S7716">
            <v>327315700</v>
          </cell>
          <cell r="T7716" t="str">
            <v>reditel@sadovka.cz</v>
          </cell>
        </row>
        <row r="7717">
          <cell r="A7717">
            <v>672000105</v>
          </cell>
          <cell r="B7717">
            <v>71177701</v>
          </cell>
          <cell r="C7717" t="str">
            <v>Olomoucký kraj</v>
          </cell>
          <cell r="D7717" t="str">
            <v xml:space="preserve">Prostějov </v>
          </cell>
          <cell r="E7717" t="str">
            <v>Magistrát města Prostějova</v>
          </cell>
          <cell r="F7717" t="str">
            <v>Prostějov</v>
          </cell>
          <cell r="G7717" t="str">
            <v>obec</v>
          </cell>
          <cell r="H7717">
            <v>672000105</v>
          </cell>
          <cell r="I7717" t="str">
            <v>71177701</v>
          </cell>
          <cell r="J7717">
            <v>40</v>
          </cell>
          <cell r="K7717" t="str">
            <v>SINGCLEAN</v>
          </cell>
          <cell r="L7717" t="str">
            <v>ANO</v>
          </cell>
          <cell r="M7717" t="str">
            <v>Mateřská škola Mořice, okres Prostějov, příspěvková organizace</v>
          </cell>
          <cell r="O7717">
            <v>1</v>
          </cell>
          <cell r="Q7717">
            <v>79828</v>
          </cell>
          <cell r="R7717" t="str">
            <v>Mořice</v>
          </cell>
          <cell r="S7717">
            <v>582388347</v>
          </cell>
          <cell r="T7717" t="str">
            <v>skolka@morice.cz</v>
          </cell>
        </row>
        <row r="7718">
          <cell r="A7718">
            <v>665000065</v>
          </cell>
          <cell r="B7718">
            <v>71181709</v>
          </cell>
          <cell r="C7718" t="str">
            <v>Karlovarský kraj</v>
          </cell>
          <cell r="D7718" t="str">
            <v xml:space="preserve">Karlovy Vary </v>
          </cell>
          <cell r="E7718" t="str">
            <v>Městský úřad Ostrov</v>
          </cell>
          <cell r="F7718" t="str">
            <v>Ostrov</v>
          </cell>
          <cell r="G7718" t="str">
            <v>obec</v>
          </cell>
          <cell r="H7718">
            <v>665000065</v>
          </cell>
          <cell r="I7718" t="str">
            <v>71181709</v>
          </cell>
          <cell r="J7718">
            <v>80</v>
          </cell>
          <cell r="K7718" t="str">
            <v>SINGCLEAN</v>
          </cell>
          <cell r="L7718" t="str">
            <v>ANO</v>
          </cell>
          <cell r="M7718" t="str">
            <v>Mateřská škola Jakubov, okres Karlovy Vary</v>
          </cell>
          <cell r="O7718">
            <v>93</v>
          </cell>
          <cell r="Q7718">
            <v>36301</v>
          </cell>
          <cell r="R7718" t="str">
            <v>Vojkovice</v>
          </cell>
          <cell r="S7718">
            <v>353942283</v>
          </cell>
          <cell r="T7718" t="str">
            <v>ms.jakubov@seznam.cz</v>
          </cell>
        </row>
        <row r="7719">
          <cell r="A7719">
            <v>674000749</v>
          </cell>
          <cell r="B7719">
            <v>71185763</v>
          </cell>
          <cell r="C7719" t="str">
            <v>Moravskoslezský kraj</v>
          </cell>
          <cell r="D7719" t="str">
            <v xml:space="preserve">Opava </v>
          </cell>
          <cell r="E7719" t="str">
            <v>Městský úřad Hlučín</v>
          </cell>
          <cell r="F7719" t="str">
            <v>Hlučín</v>
          </cell>
          <cell r="G7719" t="str">
            <v>obec</v>
          </cell>
          <cell r="H7719">
            <v>674000749</v>
          </cell>
          <cell r="I7719" t="str">
            <v>71185763</v>
          </cell>
          <cell r="J7719">
            <v>160</v>
          </cell>
          <cell r="K7719" t="str">
            <v>SINGCLEAN</v>
          </cell>
          <cell r="L7719" t="str">
            <v>ANO</v>
          </cell>
          <cell r="M7719" t="str">
            <v>Mateřská škola Markvartovice, příspěvková organizace</v>
          </cell>
          <cell r="N7719" t="str">
            <v>Šilheřovická</v>
          </cell>
          <cell r="O7719">
            <v>430</v>
          </cell>
          <cell r="Q7719">
            <v>74714</v>
          </cell>
          <cell r="R7719" t="str">
            <v>Markvartovice</v>
          </cell>
          <cell r="S7719">
            <v>595052526</v>
          </cell>
          <cell r="T7719" t="str">
            <v>msmarkvart@seznam.cz</v>
          </cell>
        </row>
        <row r="7720">
          <cell r="A7720">
            <v>662000391</v>
          </cell>
          <cell r="B7720">
            <v>71190091</v>
          </cell>
          <cell r="C7720" t="str">
            <v>Středočeský kraj</v>
          </cell>
          <cell r="D7720" t="str">
            <v xml:space="preserve">Kutná Hora </v>
          </cell>
          <cell r="E7720" t="str">
            <v>Městský úřad Kutná Hora</v>
          </cell>
          <cell r="F7720" t="str">
            <v>Kutná Hora</v>
          </cell>
          <cell r="G7720" t="str">
            <v>obec</v>
          </cell>
          <cell r="H7720">
            <v>662000391</v>
          </cell>
          <cell r="I7720" t="str">
            <v>71190091</v>
          </cell>
          <cell r="J7720">
            <v>220</v>
          </cell>
          <cell r="K7720" t="str">
            <v>SINGCLEAN</v>
          </cell>
          <cell r="L7720" t="str">
            <v>ANO</v>
          </cell>
          <cell r="M7720" t="str">
            <v>Mateřská škola Pohádka, U Školky 340, Kutná Hora, příspěvková organizace</v>
          </cell>
          <cell r="N7720" t="str">
            <v>U Školky</v>
          </cell>
          <cell r="O7720">
            <v>340</v>
          </cell>
          <cell r="P7720">
            <v>2</v>
          </cell>
          <cell r="Q7720">
            <v>28401</v>
          </cell>
          <cell r="R7720" t="str">
            <v>Kutná Hora</v>
          </cell>
          <cell r="S7720" t="str">
            <v>327 512 458 ,601563652</v>
          </cell>
          <cell r="T7720" t="str">
            <v>mspohadka@centrum.cz</v>
          </cell>
        </row>
        <row r="7721">
          <cell r="A7721">
            <v>691002428</v>
          </cell>
          <cell r="B7721">
            <v>71192174</v>
          </cell>
          <cell r="C7721" t="str">
            <v>Ústecký kraj</v>
          </cell>
          <cell r="D7721" t="str">
            <v xml:space="preserve">Děčín </v>
          </cell>
          <cell r="E7721" t="str">
            <v>Městský úřad Varnsdorf</v>
          </cell>
          <cell r="F7721" t="str">
            <v>Varnsdorf</v>
          </cell>
          <cell r="G7721" t="str">
            <v>obec</v>
          </cell>
          <cell r="H7721">
            <v>691002428</v>
          </cell>
          <cell r="I7721" t="str">
            <v>71192174</v>
          </cell>
          <cell r="J7721" t="str">
            <v>X</v>
          </cell>
          <cell r="K7721" t="str">
            <v>SINGCLEAN</v>
          </cell>
          <cell r="L7721" t="str">
            <v>ANO</v>
          </cell>
          <cell r="M7721" t="str">
            <v>Dům dětí a mládeže Varnsdorf, příspěvková organizace</v>
          </cell>
          <cell r="N7721" t="str">
            <v>Otáhalova</v>
          </cell>
          <cell r="O7721">
            <v>1260</v>
          </cell>
          <cell r="Q7721">
            <v>40747</v>
          </cell>
          <cell r="R7721" t="str">
            <v>Varnsdorf</v>
          </cell>
          <cell r="S7721">
            <v>778525431</v>
          </cell>
          <cell r="T7721" t="str">
            <v>marcela.loukova@ddmvarnsdorf.cz</v>
          </cell>
        </row>
        <row r="7722">
          <cell r="A7722">
            <v>668001127</v>
          </cell>
          <cell r="B7722">
            <v>71194550</v>
          </cell>
          <cell r="C7722" t="str">
            <v>Královéhradecký kraj</v>
          </cell>
          <cell r="D7722" t="str">
            <v xml:space="preserve">Hradec Králové </v>
          </cell>
          <cell r="E7722" t="str">
            <v>Magistrát města Hradce Králové</v>
          </cell>
          <cell r="F7722" t="str">
            <v>Hradec Králové</v>
          </cell>
          <cell r="G7722" t="str">
            <v>obec</v>
          </cell>
          <cell r="H7722">
            <v>668001127</v>
          </cell>
          <cell r="I7722" t="str">
            <v>71194550</v>
          </cell>
          <cell r="J7722">
            <v>400</v>
          </cell>
          <cell r="K7722" t="str">
            <v>SINGCLEAN</v>
          </cell>
          <cell r="L7722" t="str">
            <v>ANO</v>
          </cell>
          <cell r="M7722" t="str">
            <v>Mateřská škola Zvoneček, Hradec Králové, Čajkovského 1093</v>
          </cell>
          <cell r="N7722" t="str">
            <v>Čajkovského</v>
          </cell>
          <cell r="O7722">
            <v>1093</v>
          </cell>
          <cell r="P7722" t="str">
            <v>5a</v>
          </cell>
          <cell r="Q7722">
            <v>50009</v>
          </cell>
          <cell r="R7722" t="str">
            <v>Hradec Králové</v>
          </cell>
          <cell r="S7722">
            <v>495263679</v>
          </cell>
          <cell r="T7722" t="str">
            <v>mscajkovskeho@volny.cz</v>
          </cell>
        </row>
        <row r="7723">
          <cell r="A7723">
            <v>662000471</v>
          </cell>
          <cell r="B7723">
            <v>71194762</v>
          </cell>
          <cell r="C7723" t="str">
            <v>Středočeský kraj</v>
          </cell>
          <cell r="D7723" t="str">
            <v xml:space="preserve">Nymburk </v>
          </cell>
          <cell r="E7723" t="str">
            <v>Městský úřad Lysá nad Labem</v>
          </cell>
          <cell r="F7723" t="str">
            <v>Lysá nad Labem</v>
          </cell>
          <cell r="G7723" t="str">
            <v>obec</v>
          </cell>
          <cell r="H7723">
            <v>662000471</v>
          </cell>
          <cell r="I7723" t="str">
            <v>71194762</v>
          </cell>
          <cell r="J7723">
            <v>60</v>
          </cell>
          <cell r="K7723" t="str">
            <v>SINGCLEAN</v>
          </cell>
          <cell r="L7723" t="str">
            <v>ANO</v>
          </cell>
          <cell r="M7723" t="str">
            <v>Mateřská škola Ostrá, okres Nymburk</v>
          </cell>
          <cell r="O7723">
            <v>109</v>
          </cell>
          <cell r="Q7723">
            <v>28922</v>
          </cell>
          <cell r="R7723" t="str">
            <v>Ostrá</v>
          </cell>
          <cell r="S7723">
            <v>325551372</v>
          </cell>
          <cell r="T7723" t="str">
            <v>mskolka@ostra.cz</v>
          </cell>
        </row>
        <row r="7724">
          <cell r="A7724">
            <v>650069722</v>
          </cell>
          <cell r="B7724">
            <v>71196234</v>
          </cell>
          <cell r="C7724" t="str">
            <v>Kraj Vysočina</v>
          </cell>
          <cell r="D7724" t="str">
            <v xml:space="preserve">Žďár nad Sázavou </v>
          </cell>
          <cell r="E7724" t="str">
            <v>Městský úřad Žďár nad Sázavou</v>
          </cell>
          <cell r="F7724" t="str">
            <v>Žďár nad Sázavou</v>
          </cell>
          <cell r="G7724" t="str">
            <v>obec</v>
          </cell>
          <cell r="H7724">
            <v>650069722</v>
          </cell>
          <cell r="I7724" t="str">
            <v>71196234</v>
          </cell>
          <cell r="J7724">
            <v>1100</v>
          </cell>
          <cell r="K7724" t="str">
            <v>SINGCLEAN</v>
          </cell>
          <cell r="L7724" t="str">
            <v>ANO</v>
          </cell>
          <cell r="M7724" t="str">
            <v>Základní škola Žďár nad Sázavou, Palachova 2189/35, příspěvková organizace</v>
          </cell>
          <cell r="N7724" t="str">
            <v>Palachova</v>
          </cell>
          <cell r="O7724">
            <v>2189</v>
          </cell>
          <cell r="P7724">
            <v>35</v>
          </cell>
          <cell r="Q7724">
            <v>59101</v>
          </cell>
          <cell r="R7724" t="str">
            <v>Žďár nad Sázavou</v>
          </cell>
          <cell r="S7724">
            <v>566690411</v>
          </cell>
          <cell r="T7724" t="str">
            <v>ivitek@1zdar.cz</v>
          </cell>
        </row>
        <row r="7725">
          <cell r="A7725">
            <v>650067487</v>
          </cell>
          <cell r="B7725">
            <v>71197281</v>
          </cell>
          <cell r="C7725" t="str">
            <v>Královéhradecký kraj</v>
          </cell>
          <cell r="D7725" t="str">
            <v xml:space="preserve">Jičín </v>
          </cell>
          <cell r="E7725" t="str">
            <v>Krajský úřad Královéhradeckého kraje</v>
          </cell>
          <cell r="F7725" t="str">
            <v>Jičín</v>
          </cell>
          <cell r="G7725" t="str">
            <v>kraj</v>
          </cell>
          <cell r="H7725">
            <v>650067487</v>
          </cell>
          <cell r="I7725" t="str">
            <v>71197281</v>
          </cell>
          <cell r="J7725">
            <v>380</v>
          </cell>
          <cell r="K7725" t="str">
            <v>SINGCLEAN</v>
          </cell>
          <cell r="L7725" t="str">
            <v>ANO</v>
          </cell>
          <cell r="M7725" t="str">
            <v>Základní škola a Praktická škola, Jičín</v>
          </cell>
          <cell r="O7725">
            <v>12</v>
          </cell>
          <cell r="Q7725">
            <v>50601</v>
          </cell>
          <cell r="R7725" t="str">
            <v>Jičín</v>
          </cell>
          <cell r="S7725">
            <v>493532835</v>
          </cell>
          <cell r="T7725" t="str">
            <v>skola@zssoudna-jicin.cz</v>
          </cell>
        </row>
        <row r="7726">
          <cell r="A7726">
            <v>600021807</v>
          </cell>
          <cell r="B7726">
            <v>71197541</v>
          </cell>
          <cell r="C7726" t="str">
            <v>Středočeský kraj</v>
          </cell>
          <cell r="D7726" t="str">
            <v xml:space="preserve">Kutná Hora </v>
          </cell>
          <cell r="E7726" t="str">
            <v>Krajský úřad Středočeského kraje</v>
          </cell>
          <cell r="F7726" t="str">
            <v>Čáslav</v>
          </cell>
          <cell r="G7726" t="str">
            <v>církevní</v>
          </cell>
          <cell r="H7726">
            <v>600021807</v>
          </cell>
          <cell r="I7726" t="str">
            <v>71197541</v>
          </cell>
          <cell r="J7726">
            <v>0</v>
          </cell>
          <cell r="K7726" t="str">
            <v>SINGCLEAN</v>
          </cell>
          <cell r="L7726" t="str">
            <v>NE</v>
          </cell>
          <cell r="M7726" t="str">
            <v>Mateřská škola speciální, Základní škola a Praktická škola Diakonie ČCE Čáslav</v>
          </cell>
          <cell r="N7726" t="str">
            <v>Komenského náměstí</v>
          </cell>
          <cell r="O7726">
            <v>140</v>
          </cell>
          <cell r="P7726">
            <v>8</v>
          </cell>
          <cell r="Q7726">
            <v>28601</v>
          </cell>
          <cell r="R7726" t="str">
            <v>Čáslav</v>
          </cell>
          <cell r="S7726">
            <v>734798663</v>
          </cell>
          <cell r="T7726" t="str">
            <v>info@skolacaslav.cz</v>
          </cell>
        </row>
        <row r="7727">
          <cell r="A7727">
            <v>600026833</v>
          </cell>
          <cell r="B7727">
            <v>71197575</v>
          </cell>
          <cell r="C7727" t="str">
            <v>Moravskoslezský kraj</v>
          </cell>
          <cell r="D7727" t="str">
            <v xml:space="preserve">Ostrava-město </v>
          </cell>
          <cell r="E7727" t="str">
            <v>Krajský úřad Moravskoslezského kraje</v>
          </cell>
          <cell r="F7727" t="str">
            <v>Ostrava</v>
          </cell>
          <cell r="G7727" t="str">
            <v>církevní</v>
          </cell>
          <cell r="H7727">
            <v>600026833</v>
          </cell>
          <cell r="I7727" t="str">
            <v>71197575</v>
          </cell>
          <cell r="J7727">
            <v>260</v>
          </cell>
          <cell r="K7727" t="str">
            <v>SINGCLEAN</v>
          </cell>
          <cell r="L7727" t="str">
            <v>NE</v>
          </cell>
          <cell r="M7727" t="str">
            <v>Mateřská škola a základní škola speciální Diakonie ČCE Ostrava</v>
          </cell>
          <cell r="N7727" t="str">
            <v>U Cementárny</v>
          </cell>
          <cell r="O7727">
            <v>1293</v>
          </cell>
          <cell r="P7727">
            <v>23</v>
          </cell>
          <cell r="Q7727">
            <v>70300</v>
          </cell>
          <cell r="R7727" t="str">
            <v>Ostrava</v>
          </cell>
          <cell r="S7727">
            <v>595782267</v>
          </cell>
          <cell r="T7727" t="str">
            <v>savkovafolirova@seznam.cz</v>
          </cell>
        </row>
        <row r="7728">
          <cell r="A7728">
            <v>600022994</v>
          </cell>
          <cell r="B7728">
            <v>71197583</v>
          </cell>
          <cell r="C7728" t="str">
            <v>Plzeňský kraj</v>
          </cell>
          <cell r="D7728" t="str">
            <v xml:space="preserve">Plzeň-jih </v>
          </cell>
          <cell r="E7728" t="str">
            <v>Krajský úřad Plzeňského kraje</v>
          </cell>
          <cell r="F7728" t="str">
            <v>Přeštice</v>
          </cell>
          <cell r="G7728" t="str">
            <v>církevní</v>
          </cell>
          <cell r="H7728">
            <v>600022994</v>
          </cell>
          <cell r="I7728" t="str">
            <v>71197583</v>
          </cell>
          <cell r="J7728">
            <v>580</v>
          </cell>
          <cell r="K7728" t="str">
            <v>SINGCLEAN</v>
          </cell>
          <cell r="L7728" t="str">
            <v>NE</v>
          </cell>
          <cell r="M7728" t="str">
            <v>Základní škola speciální a Praktická škola Diakonie ČCE Merklín</v>
          </cell>
          <cell r="N7728" t="str">
            <v>Husova</v>
          </cell>
          <cell r="O7728">
            <v>346</v>
          </cell>
          <cell r="Q7728">
            <v>33452</v>
          </cell>
          <cell r="R7728" t="str">
            <v>Merklín</v>
          </cell>
          <cell r="S7728" t="str">
            <v>377 912 030 ,721714808</v>
          </cell>
          <cell r="T7728" t="str">
            <v>spsm@diakonice.cz</v>
          </cell>
        </row>
        <row r="7729">
          <cell r="A7729">
            <v>600024636</v>
          </cell>
          <cell r="B7729">
            <v>71197621</v>
          </cell>
          <cell r="C7729" t="str">
            <v>Královéhradecký kraj</v>
          </cell>
          <cell r="D7729" t="str">
            <v xml:space="preserve">Trutnov </v>
          </cell>
          <cell r="E7729" t="str">
            <v>Krajský úřad Královéhradeckého kraje</v>
          </cell>
          <cell r="F7729" t="str">
            <v>Vrchlabí</v>
          </cell>
          <cell r="G7729" t="str">
            <v>církevní</v>
          </cell>
          <cell r="H7729">
            <v>600024636</v>
          </cell>
          <cell r="I7729" t="str">
            <v>71197621</v>
          </cell>
          <cell r="J7729">
            <v>340</v>
          </cell>
          <cell r="K7729" t="str">
            <v>SINGCLEAN</v>
          </cell>
          <cell r="L7729" t="str">
            <v>NE</v>
          </cell>
          <cell r="M7729" t="str">
            <v>Základní škola speciální a praktická škola Diakonie ČCE Vrchlabí</v>
          </cell>
          <cell r="N7729" t="str">
            <v>Komenského</v>
          </cell>
          <cell r="O7729">
            <v>616</v>
          </cell>
          <cell r="Q7729">
            <v>54301</v>
          </cell>
          <cell r="R7729" t="str">
            <v>Vrchlabí</v>
          </cell>
          <cell r="S7729">
            <v>739379290</v>
          </cell>
          <cell r="T7729" t="str">
            <v>sps.dcce.vrchlabi@seznam.cz</v>
          </cell>
        </row>
        <row r="7730">
          <cell r="A7730">
            <v>600020860</v>
          </cell>
          <cell r="B7730">
            <v>71197630</v>
          </cell>
          <cell r="C7730" t="str">
            <v>Hlavní město Praha</v>
          </cell>
          <cell r="D7730" t="str">
            <v xml:space="preserve">Praha 4 </v>
          </cell>
          <cell r="E7730" t="str">
            <v>Magistrát hlavního města Prahy</v>
          </cell>
          <cell r="F7730" t="str">
            <v>Praha 4</v>
          </cell>
          <cell r="G7730" t="str">
            <v>církevní</v>
          </cell>
          <cell r="H7730">
            <v>600020860</v>
          </cell>
          <cell r="I7730" t="str">
            <v>71197630</v>
          </cell>
          <cell r="J7730">
            <v>380</v>
          </cell>
          <cell r="K7730" t="str">
            <v>SINGCLEAN</v>
          </cell>
          <cell r="L7730" t="str">
            <v>NE</v>
          </cell>
          <cell r="M7730" t="str">
            <v>Mateřská škola a základní škola speciální Diakonie ČCE Praha</v>
          </cell>
          <cell r="N7730" t="str">
            <v>V Zápolí</v>
          </cell>
          <cell r="O7730">
            <v>1250</v>
          </cell>
          <cell r="P7730">
            <v>21</v>
          </cell>
          <cell r="Q7730">
            <v>14100</v>
          </cell>
          <cell r="R7730" t="str">
            <v>Praha 4</v>
          </cell>
          <cell r="S7730">
            <v>737258416</v>
          </cell>
          <cell r="T7730" t="str">
            <v>cerny@skoladiakonie.cz</v>
          </cell>
        </row>
        <row r="7731">
          <cell r="A7731">
            <v>650072031</v>
          </cell>
          <cell r="B7731">
            <v>71197770</v>
          </cell>
          <cell r="C7731" t="str">
            <v>Jihomoravský kraj</v>
          </cell>
          <cell r="D7731" t="str">
            <v xml:space="preserve">Vyškov </v>
          </cell>
          <cell r="E7731" t="str">
            <v>Krajský úřad Jihomoravského kraje</v>
          </cell>
          <cell r="F7731" t="str">
            <v>Slavkov u Brna</v>
          </cell>
          <cell r="G7731" t="str">
            <v>kraj</v>
          </cell>
          <cell r="H7731">
            <v>650072031</v>
          </cell>
          <cell r="I7731" t="str">
            <v>71197770</v>
          </cell>
          <cell r="J7731">
            <v>300</v>
          </cell>
          <cell r="K7731" t="str">
            <v>SINGCLEAN</v>
          </cell>
          <cell r="L7731" t="str">
            <v>ANO</v>
          </cell>
          <cell r="M7731" t="str">
            <v>Základní škola a praktická škola, Slavkov u Brna, příspěvková organizace</v>
          </cell>
          <cell r="N7731" t="str">
            <v>Malinovského</v>
          </cell>
          <cell r="O7731">
            <v>280</v>
          </cell>
          <cell r="Q7731">
            <v>68401</v>
          </cell>
          <cell r="R7731" t="str">
            <v>Slavkov u Brna</v>
          </cell>
          <cell r="S7731">
            <v>544221610</v>
          </cell>
          <cell r="T7731" t="str">
            <v>zvs@sky.cz</v>
          </cell>
        </row>
        <row r="7732">
          <cell r="A7732">
            <v>650071999</v>
          </cell>
          <cell r="B7732">
            <v>71197788</v>
          </cell>
          <cell r="C7732" t="str">
            <v>Jihomoravský kraj</v>
          </cell>
          <cell r="D7732" t="str">
            <v xml:space="preserve">Hodonín </v>
          </cell>
          <cell r="E7732" t="str">
            <v>Krajský úřad Jihomoravského kraje</v>
          </cell>
          <cell r="F7732" t="str">
            <v>Hodonín</v>
          </cell>
          <cell r="G7732" t="str">
            <v>kraj</v>
          </cell>
          <cell r="H7732">
            <v>650071999</v>
          </cell>
          <cell r="I7732" t="str">
            <v>71197788</v>
          </cell>
          <cell r="J7732">
            <v>260</v>
          </cell>
          <cell r="K7732" t="str">
            <v>SINGCLEAN</v>
          </cell>
          <cell r="L7732" t="str">
            <v>ANO</v>
          </cell>
          <cell r="M7732" t="str">
            <v>Mateřská škola, Hodonín, Sídlištní 2, příspěvková organizace</v>
          </cell>
          <cell r="N7732" t="str">
            <v>Sídlištní</v>
          </cell>
          <cell r="O7732">
            <v>3969</v>
          </cell>
          <cell r="P7732">
            <v>2</v>
          </cell>
          <cell r="Q7732">
            <v>69504</v>
          </cell>
          <cell r="R7732" t="str">
            <v>Hodonín</v>
          </cell>
          <cell r="S7732">
            <v>518353638</v>
          </cell>
          <cell r="T7732" t="str">
            <v>smshodonin@gmail.com</v>
          </cell>
        </row>
        <row r="7733">
          <cell r="A7733">
            <v>600002870</v>
          </cell>
          <cell r="B7733">
            <v>71198920</v>
          </cell>
          <cell r="C7733" t="str">
            <v>Kraj Vysočina</v>
          </cell>
          <cell r="D7733" t="str">
            <v xml:space="preserve">Havlíčkův Brod </v>
          </cell>
          <cell r="E7733" t="str">
            <v>Městský úřad Světlá nad Sázavou</v>
          </cell>
          <cell r="F7733" t="str">
            <v>Světlá nad Sázavou</v>
          </cell>
          <cell r="G7733" t="str">
            <v>obec</v>
          </cell>
          <cell r="H7733">
            <v>600002870</v>
          </cell>
          <cell r="I7733" t="str">
            <v>71198920</v>
          </cell>
          <cell r="J7733" t="str">
            <v>X</v>
          </cell>
          <cell r="K7733" t="str">
            <v>SINGCLEAN</v>
          </cell>
          <cell r="L7733" t="str">
            <v>ANO</v>
          </cell>
          <cell r="M7733" t="str">
            <v>Základní umělecká škola Světlá nad Sázavou, Nádražní 228, příspěvková organizace</v>
          </cell>
          <cell r="N7733" t="str">
            <v>Nádražní</v>
          </cell>
          <cell r="O7733">
            <v>228</v>
          </cell>
          <cell r="Q7733">
            <v>58291</v>
          </cell>
          <cell r="R7733" t="str">
            <v>Světlá nad Sázavou</v>
          </cell>
          <cell r="S7733" t="str">
            <v>569 452 115 ,721052003</v>
          </cell>
          <cell r="T7733" t="str">
            <v>reditel@zussvetla.cz</v>
          </cell>
        </row>
        <row r="7734">
          <cell r="A7734">
            <v>600002888</v>
          </cell>
          <cell r="B7734">
            <v>71198971</v>
          </cell>
          <cell r="C7734" t="str">
            <v>Kraj Vysočina</v>
          </cell>
          <cell r="D7734" t="str">
            <v xml:space="preserve">Havlíčkův Brod </v>
          </cell>
          <cell r="E7734" t="str">
            <v>Městský úřad Chotěboř</v>
          </cell>
          <cell r="F7734" t="str">
            <v>Chotěboř</v>
          </cell>
          <cell r="G7734" t="str">
            <v>obec</v>
          </cell>
          <cell r="H7734">
            <v>600002888</v>
          </cell>
          <cell r="I7734" t="str">
            <v>71198971</v>
          </cell>
          <cell r="J7734" t="str">
            <v>X</v>
          </cell>
          <cell r="K7734" t="str">
            <v>SINGCLEAN</v>
          </cell>
          <cell r="L7734" t="str">
            <v>ANO</v>
          </cell>
          <cell r="M7734" t="str">
            <v>Základní umělecká škola, Chotěboř, Náměstí TGM 322</v>
          </cell>
          <cell r="N7734" t="str">
            <v>náměstí T. G. Masaryka</v>
          </cell>
          <cell r="O7734">
            <v>322</v>
          </cell>
          <cell r="Q7734">
            <v>58301</v>
          </cell>
          <cell r="R7734" t="str">
            <v>Chotěboř</v>
          </cell>
          <cell r="S7734">
            <v>569624350</v>
          </cell>
          <cell r="T7734" t="str">
            <v>zuschot@zuschot.cz</v>
          </cell>
        </row>
        <row r="7735">
          <cell r="A7735">
            <v>671000560</v>
          </cell>
          <cell r="B7735">
            <v>71200398</v>
          </cell>
          <cell r="C7735" t="str">
            <v>Jihomoravský kraj</v>
          </cell>
          <cell r="D7735" t="str">
            <v xml:space="preserve">Břeclav </v>
          </cell>
          <cell r="E7735" t="str">
            <v>Městský úřad Hustopeče</v>
          </cell>
          <cell r="F7735" t="str">
            <v>Hustopeče</v>
          </cell>
          <cell r="G7735" t="str">
            <v>obec</v>
          </cell>
          <cell r="H7735">
            <v>671000560</v>
          </cell>
          <cell r="I7735" t="str">
            <v>71200398</v>
          </cell>
          <cell r="J7735" t="str">
            <v>X</v>
          </cell>
          <cell r="K7735" t="str">
            <v>SINGCLEAN</v>
          </cell>
          <cell r="L7735" t="str">
            <v>ANO</v>
          </cell>
          <cell r="M7735" t="str">
            <v>Centrum volného času Hustopeče, příspěvková organizace</v>
          </cell>
          <cell r="N7735" t="str">
            <v>Šafaříkova</v>
          </cell>
          <cell r="O7735">
            <v>1017</v>
          </cell>
          <cell r="P7735">
            <v>40</v>
          </cell>
          <cell r="Q7735">
            <v>69301</v>
          </cell>
          <cell r="R7735" t="str">
            <v>Hustopeče</v>
          </cell>
          <cell r="S7735">
            <v>608752265</v>
          </cell>
          <cell r="T7735" t="str">
            <v>pavucina@volny-cas.cz</v>
          </cell>
        </row>
        <row r="7736">
          <cell r="A7736">
            <v>661000273</v>
          </cell>
          <cell r="B7736">
            <v>71212311</v>
          </cell>
          <cell r="C7736" t="str">
            <v>Hlavní město Praha</v>
          </cell>
          <cell r="D7736" t="str">
            <v xml:space="preserve">Praha 10 </v>
          </cell>
          <cell r="E7736" t="str">
            <v>Úřad městské části Praha 10</v>
          </cell>
          <cell r="F7736" t="str">
            <v>Praha 10</v>
          </cell>
          <cell r="G7736" t="str">
            <v>obec</v>
          </cell>
          <cell r="H7736">
            <v>661000273</v>
          </cell>
          <cell r="I7736" t="str">
            <v>71212311</v>
          </cell>
          <cell r="J7736">
            <v>260</v>
          </cell>
          <cell r="K7736" t="str">
            <v>SINGCLEAN</v>
          </cell>
          <cell r="L7736" t="str">
            <v>ANO</v>
          </cell>
          <cell r="M7736" t="str">
            <v>Školní jídelna, Praha 10, Vršovická 68/1429, příspěvková organizace</v>
          </cell>
          <cell r="N7736" t="str">
            <v>Vršovická</v>
          </cell>
          <cell r="O7736">
            <v>1429</v>
          </cell>
          <cell r="P7736">
            <v>68</v>
          </cell>
          <cell r="Q7736">
            <v>10100</v>
          </cell>
          <cell r="R7736" t="str">
            <v>Praha 10</v>
          </cell>
          <cell r="S7736">
            <v>267093540</v>
          </cell>
          <cell r="T7736" t="str">
            <v>vrtiska@sjp10.cz</v>
          </cell>
        </row>
        <row r="7737">
          <cell r="A7737">
            <v>650071603</v>
          </cell>
          <cell r="B7737">
            <v>71217860</v>
          </cell>
          <cell r="C7737" t="str">
            <v>Jihomoravský kraj</v>
          </cell>
          <cell r="D7737" t="str">
            <v xml:space="preserve">Znojmo </v>
          </cell>
          <cell r="E7737" t="str">
            <v>Městský úřad Znojmo</v>
          </cell>
          <cell r="F7737" t="str">
            <v>Znojmo</v>
          </cell>
          <cell r="G7737" t="str">
            <v>obec</v>
          </cell>
          <cell r="H7737">
            <v>650071603</v>
          </cell>
          <cell r="I7737" t="str">
            <v>71217860</v>
          </cell>
          <cell r="J7737">
            <v>580</v>
          </cell>
          <cell r="K7737" t="str">
            <v>SINGCLEAN</v>
          </cell>
          <cell r="L7737" t="str">
            <v>ANO</v>
          </cell>
          <cell r="M7737" t="str">
            <v>Základní škola JUDr. Josefa Mareše a Mateřská škola, Znojmo, Klášterní 2, příspěvková organizace</v>
          </cell>
          <cell r="N7737" t="str">
            <v>Klášterní</v>
          </cell>
          <cell r="O7737">
            <v>3301</v>
          </cell>
          <cell r="P7737">
            <v>2</v>
          </cell>
          <cell r="Q7737">
            <v>66902</v>
          </cell>
          <cell r="R7737" t="str">
            <v>Znojmo</v>
          </cell>
          <cell r="S7737" t="str">
            <v>515 227 525 ,515227532</v>
          </cell>
          <cell r="T7737" t="str">
            <v>reditel@evokace.cz</v>
          </cell>
        </row>
        <row r="7738">
          <cell r="A7738">
            <v>650075684</v>
          </cell>
          <cell r="B7738">
            <v>71219293</v>
          </cell>
          <cell r="C7738" t="str">
            <v>Hlavní město Praha</v>
          </cell>
          <cell r="D7738" t="str">
            <v xml:space="preserve">Praha 4 </v>
          </cell>
          <cell r="E7738" t="str">
            <v>Magistrát hlavního města Prahy</v>
          </cell>
          <cell r="F7738" t="str">
            <v>Praha 4</v>
          </cell>
          <cell r="G7738" t="str">
            <v>kraj</v>
          </cell>
          <cell r="H7738">
            <v>650075684</v>
          </cell>
          <cell r="I7738" t="str">
            <v>71219293</v>
          </cell>
          <cell r="J7738">
            <v>120</v>
          </cell>
          <cell r="K7738" t="str">
            <v>SINGCLEAN</v>
          </cell>
          <cell r="L7738" t="str">
            <v>ANO</v>
          </cell>
          <cell r="M7738" t="str">
            <v>Střední škola - Waldorfské lyceum</v>
          </cell>
          <cell r="N7738" t="str">
            <v>Křejpského</v>
          </cell>
          <cell r="O7738">
            <v>1501</v>
          </cell>
          <cell r="P7738">
            <v>12</v>
          </cell>
          <cell r="Q7738">
            <v>14900</v>
          </cell>
          <cell r="R7738" t="str">
            <v>Praha 4</v>
          </cell>
          <cell r="S7738" t="str">
            <v>272 770 378 ,777694019</v>
          </cell>
          <cell r="T7738" t="str">
            <v>info@wlyceum.cz</v>
          </cell>
        </row>
        <row r="7739">
          <cell r="A7739">
            <v>650071409</v>
          </cell>
          <cell r="B7739">
            <v>71219978</v>
          </cell>
          <cell r="C7739" t="str">
            <v>Jihomoravský kraj</v>
          </cell>
          <cell r="D7739" t="str">
            <v xml:space="preserve">Břeclav </v>
          </cell>
          <cell r="E7739" t="str">
            <v>Městský úřad Hustopeče</v>
          </cell>
          <cell r="F7739" t="str">
            <v>Hustopeče</v>
          </cell>
          <cell r="G7739" t="str">
            <v>obec</v>
          </cell>
          <cell r="H7739">
            <v>650071409</v>
          </cell>
          <cell r="I7739" t="str">
            <v>71219978</v>
          </cell>
          <cell r="J7739">
            <v>240</v>
          </cell>
          <cell r="K7739" t="str">
            <v>SINGCLEAN</v>
          </cell>
          <cell r="L7739" t="str">
            <v>ANO</v>
          </cell>
          <cell r="M7739" t="str">
            <v>Městská střední odborná škola, Klobouky u Brna, nám. Míru 6, příspěvková organizace</v>
          </cell>
          <cell r="N7739" t="str">
            <v>nám. Míru</v>
          </cell>
          <cell r="O7739">
            <v>101</v>
          </cell>
          <cell r="P7739">
            <v>6</v>
          </cell>
          <cell r="Q7739">
            <v>69172</v>
          </cell>
          <cell r="R7739" t="str">
            <v>Klobouky u Brna</v>
          </cell>
          <cell r="S7739" t="str">
            <v>519 419 211 -3</v>
          </cell>
          <cell r="T7739" t="str">
            <v>reditel@sosklobouky.cz</v>
          </cell>
        </row>
        <row r="7740">
          <cell r="A7740">
            <v>650071484</v>
          </cell>
          <cell r="B7740">
            <v>71220321</v>
          </cell>
          <cell r="C7740" t="str">
            <v>Jihomoravský kraj</v>
          </cell>
          <cell r="D7740" t="str">
            <v xml:space="preserve">Břeclav </v>
          </cell>
          <cell r="E7740" t="str">
            <v>Městský úřad Hustopeče</v>
          </cell>
          <cell r="F7740" t="str">
            <v>Hustopeče</v>
          </cell>
          <cell r="G7740" t="str">
            <v>obec</v>
          </cell>
          <cell r="H7740">
            <v>650071484</v>
          </cell>
          <cell r="I7740" t="str">
            <v>71220321</v>
          </cell>
          <cell r="J7740">
            <v>280</v>
          </cell>
          <cell r="K7740" t="str">
            <v>SINGCLEAN</v>
          </cell>
          <cell r="L7740" t="str">
            <v>ANO</v>
          </cell>
          <cell r="M7740" t="str">
            <v>Gymnázium, Velké Pavlovice, Pod Školou 10, příspěvková organizace</v>
          </cell>
          <cell r="N7740" t="str">
            <v>Pod Školou</v>
          </cell>
          <cell r="O7740">
            <v>10</v>
          </cell>
          <cell r="P7740">
            <v>10</v>
          </cell>
          <cell r="Q7740">
            <v>69106</v>
          </cell>
          <cell r="R7740" t="str">
            <v>Velké Pavlovice</v>
          </cell>
          <cell r="S7740">
            <v>519428245</v>
          </cell>
          <cell r="T7740" t="str">
            <v>gymnazium@velke-pavlovice.cz</v>
          </cell>
        </row>
        <row r="7741">
          <cell r="A7741">
            <v>672000792</v>
          </cell>
          <cell r="B7741">
            <v>71221115</v>
          </cell>
          <cell r="C7741" t="str">
            <v>Olomoucký kraj</v>
          </cell>
          <cell r="D7741" t="str">
            <v xml:space="preserve">Olomouc </v>
          </cell>
          <cell r="E7741" t="str">
            <v>Městský úřad Šternberk</v>
          </cell>
          <cell r="F7741" t="str">
            <v>Šternberk</v>
          </cell>
          <cell r="G7741" t="str">
            <v>obec</v>
          </cell>
          <cell r="H7741">
            <v>672000792</v>
          </cell>
          <cell r="I7741" t="str">
            <v>71221115</v>
          </cell>
          <cell r="J7741">
            <v>0</v>
          </cell>
          <cell r="K7741" t="str">
            <v>SINGCLEAN</v>
          </cell>
          <cell r="L7741" t="str">
            <v>ANO</v>
          </cell>
          <cell r="M7741" t="str">
            <v>Mateřská škola Domašov nad Bystřicí, příspěvková organizace</v>
          </cell>
          <cell r="N7741" t="str">
            <v>Krátká</v>
          </cell>
          <cell r="O7741">
            <v>217</v>
          </cell>
          <cell r="Q7741">
            <v>78306</v>
          </cell>
          <cell r="R7741" t="str">
            <v>Domašov nad Bystřicí</v>
          </cell>
          <cell r="S7741">
            <v>585036049</v>
          </cell>
          <cell r="T7741" t="str">
            <v>skolka.domasov@seznam.cz</v>
          </cell>
        </row>
        <row r="7742">
          <cell r="A7742">
            <v>662000510</v>
          </cell>
          <cell r="B7742">
            <v>71221247</v>
          </cell>
          <cell r="C7742" t="str">
            <v>Středočeský kraj</v>
          </cell>
          <cell r="D7742" t="str">
            <v xml:space="preserve">Mladá Boleslav </v>
          </cell>
          <cell r="E7742" t="str">
            <v>Městský úřad Mnichovo Hradiště</v>
          </cell>
          <cell r="F7742" t="str">
            <v>Mnichovo Hradiště</v>
          </cell>
          <cell r="G7742" t="str">
            <v>obec</v>
          </cell>
          <cell r="H7742">
            <v>662000510</v>
          </cell>
          <cell r="I7742" t="str">
            <v>71221247</v>
          </cell>
          <cell r="J7742">
            <v>180</v>
          </cell>
          <cell r="K7742" t="str">
            <v>SINGCLEAN</v>
          </cell>
          <cell r="L7742" t="str">
            <v>ANO</v>
          </cell>
          <cell r="M7742" t="str">
            <v>Mateřská škola Březina, okres Mladá Boleslav</v>
          </cell>
          <cell r="O7742">
            <v>94</v>
          </cell>
          <cell r="Q7742">
            <v>29411</v>
          </cell>
          <cell r="R7742" t="str">
            <v>Březina</v>
          </cell>
          <cell r="S7742">
            <v>773689102</v>
          </cell>
        </row>
        <row r="7743">
          <cell r="A7743">
            <v>667000241</v>
          </cell>
          <cell r="B7743">
            <v>71223461</v>
          </cell>
          <cell r="C7743" t="str">
            <v>Liberecký kraj</v>
          </cell>
          <cell r="D7743" t="str">
            <v xml:space="preserve">Liberec </v>
          </cell>
          <cell r="E7743" t="str">
            <v>Městský úřad Frýdlant</v>
          </cell>
          <cell r="F7743" t="str">
            <v>Frýdlant</v>
          </cell>
          <cell r="G7743" t="str">
            <v>obec</v>
          </cell>
          <cell r="H7743">
            <v>667000241</v>
          </cell>
          <cell r="I7743" t="str">
            <v>71223461</v>
          </cell>
          <cell r="J7743">
            <v>0</v>
          </cell>
          <cell r="K7743" t="str">
            <v>SINGCLEAN</v>
          </cell>
          <cell r="L7743" t="str">
            <v>ANO</v>
          </cell>
          <cell r="M7743" t="str">
            <v>Školní jídelna, Frýdlant, okres Liberec, příspěvková organizace</v>
          </cell>
          <cell r="N7743" t="str">
            <v>Školní</v>
          </cell>
          <cell r="O7743">
            <v>692</v>
          </cell>
          <cell r="Q7743">
            <v>46401</v>
          </cell>
          <cell r="R7743" t="str">
            <v>Frýdlant</v>
          </cell>
          <cell r="S7743">
            <v>482312235</v>
          </cell>
          <cell r="T7743" t="str">
            <v>skolni-jidelna@mesto-frydlant.cz</v>
          </cell>
        </row>
        <row r="7744">
          <cell r="A7744">
            <v>650072812</v>
          </cell>
          <cell r="B7744">
            <v>71225528</v>
          </cell>
          <cell r="C7744" t="str">
            <v>Středočeský kraj</v>
          </cell>
          <cell r="D7744" t="str">
            <v xml:space="preserve">Benešov </v>
          </cell>
          <cell r="E7744" t="str">
            <v>Městský úřad Benešov</v>
          </cell>
          <cell r="F7744" t="str">
            <v>Benešov</v>
          </cell>
          <cell r="G7744" t="str">
            <v>obec</v>
          </cell>
          <cell r="H7744">
            <v>650072812</v>
          </cell>
          <cell r="I7744" t="str">
            <v>71225528</v>
          </cell>
          <cell r="J7744" t="str">
            <v>X</v>
          </cell>
          <cell r="K7744" t="str">
            <v>SINGCLEAN</v>
          </cell>
          <cell r="L7744" t="str">
            <v>ANO</v>
          </cell>
          <cell r="M7744" t="str">
            <v>Základní umělecká škola Čerčany</v>
          </cell>
          <cell r="N7744" t="str">
            <v>Sukova</v>
          </cell>
          <cell r="O7744">
            <v>125</v>
          </cell>
          <cell r="Q7744">
            <v>25722</v>
          </cell>
          <cell r="R7744" t="str">
            <v>Čerčany</v>
          </cell>
          <cell r="S7744">
            <v>737243952</v>
          </cell>
          <cell r="T7744" t="str">
            <v>info@zuscercany.cz</v>
          </cell>
        </row>
        <row r="7745">
          <cell r="A7745">
            <v>672000962</v>
          </cell>
          <cell r="B7745">
            <v>71228411</v>
          </cell>
          <cell r="C7745" t="str">
            <v>Olomoucký kraj</v>
          </cell>
          <cell r="D7745" t="str">
            <v xml:space="preserve">Olomouc </v>
          </cell>
          <cell r="E7745" t="str">
            <v>Městský úřad Uničov</v>
          </cell>
          <cell r="F7745" t="str">
            <v>Uničov</v>
          </cell>
          <cell r="G7745" t="str">
            <v>obec</v>
          </cell>
          <cell r="H7745">
            <v>672000962</v>
          </cell>
          <cell r="I7745" t="str">
            <v>71228411</v>
          </cell>
          <cell r="J7745">
            <v>120</v>
          </cell>
          <cell r="K7745" t="str">
            <v>SINGCLEAN</v>
          </cell>
          <cell r="L7745" t="str">
            <v>ANO</v>
          </cell>
          <cell r="M7745" t="str">
            <v>Mateřská škola Dlouhá Loučka, 1. máje 561, příspěvková organizace</v>
          </cell>
          <cell r="N7745" t="str">
            <v>1. máje</v>
          </cell>
          <cell r="O7745">
            <v>561</v>
          </cell>
          <cell r="Q7745">
            <v>78386</v>
          </cell>
          <cell r="R7745" t="str">
            <v>Dlouhá Loučka</v>
          </cell>
          <cell r="S7745">
            <v>585037092</v>
          </cell>
          <cell r="T7745" t="str">
            <v>ms@dlouhaloucka.cz</v>
          </cell>
        </row>
        <row r="7746">
          <cell r="A7746">
            <v>673000729</v>
          </cell>
          <cell r="B7746">
            <v>71229949</v>
          </cell>
          <cell r="C7746" t="str">
            <v>Zlínský kraj</v>
          </cell>
          <cell r="D7746" t="str">
            <v xml:space="preserve">Kroměříž </v>
          </cell>
          <cell r="E7746" t="str">
            <v>Městský úřad Kroměříž</v>
          </cell>
          <cell r="F7746" t="str">
            <v>Kroměříž</v>
          </cell>
          <cell r="G7746" t="str">
            <v>obec</v>
          </cell>
          <cell r="H7746">
            <v>673000729</v>
          </cell>
          <cell r="I7746" t="str">
            <v>71229949</v>
          </cell>
          <cell r="J7746" t="str">
            <v>X</v>
          </cell>
          <cell r="K7746" t="str">
            <v>SINGCLEAN</v>
          </cell>
          <cell r="L7746" t="str">
            <v>ANO</v>
          </cell>
          <cell r="M7746" t="str">
            <v>Středisko pro volný čas dětí a mládeže Šipka, Kroměříž, Úprkova 3268, příspěvková organizace</v>
          </cell>
          <cell r="N7746" t="str">
            <v>Úprkova</v>
          </cell>
          <cell r="O7746">
            <v>3268</v>
          </cell>
          <cell r="P7746">
            <v>25</v>
          </cell>
          <cell r="Q7746">
            <v>76701</v>
          </cell>
          <cell r="R7746" t="str">
            <v>Kroměříž</v>
          </cell>
          <cell r="S7746">
            <v>573339054</v>
          </cell>
          <cell r="T7746" t="str">
            <v>svc.sipka@volny.cz</v>
          </cell>
        </row>
        <row r="7747">
          <cell r="A7747">
            <v>668001208</v>
          </cell>
          <cell r="B7747">
            <v>71230424</v>
          </cell>
          <cell r="C7747" t="str">
            <v>Královéhradecký kraj</v>
          </cell>
          <cell r="D7747" t="str">
            <v xml:space="preserve">Rychnov nad Kněžnou </v>
          </cell>
          <cell r="E7747" t="str">
            <v>Městský úřad Kostelec nad Orlicí</v>
          </cell>
          <cell r="F7747" t="str">
            <v>Kostelec nad Orlicí</v>
          </cell>
          <cell r="G7747" t="str">
            <v>obec</v>
          </cell>
          <cell r="H7747">
            <v>668001208</v>
          </cell>
          <cell r="I7747" t="str">
            <v>71230424</v>
          </cell>
          <cell r="J7747" t="str">
            <v>X</v>
          </cell>
          <cell r="K7747" t="str">
            <v>SINGCLEAN</v>
          </cell>
          <cell r="L7747" t="str">
            <v>ANO</v>
          </cell>
          <cell r="M7747" t="str">
            <v>Dům dětí a mládeže Kostelec nad Orlicí, Žižkova 367</v>
          </cell>
          <cell r="N7747" t="str">
            <v>Žižkova</v>
          </cell>
          <cell r="O7747">
            <v>367</v>
          </cell>
          <cell r="Q7747">
            <v>51741</v>
          </cell>
          <cell r="R7747" t="str">
            <v>Kostelec nad Orlicí</v>
          </cell>
          <cell r="S7747">
            <v>773781161</v>
          </cell>
          <cell r="T7747" t="str">
            <v>ddmkostelec@email.cz</v>
          </cell>
        </row>
        <row r="7748">
          <cell r="A7748">
            <v>650077113</v>
          </cell>
          <cell r="B7748">
            <v>71230432</v>
          </cell>
          <cell r="C7748" t="str">
            <v>Královéhradecký kraj</v>
          </cell>
          <cell r="D7748" t="str">
            <v xml:space="preserve">Rychnov nad Kněžnou </v>
          </cell>
          <cell r="E7748" t="str">
            <v>Městský úřad Kostelec nad Orlicí</v>
          </cell>
          <cell r="F7748" t="str">
            <v>Kostelec nad Orlicí</v>
          </cell>
          <cell r="G7748" t="str">
            <v>obec</v>
          </cell>
          <cell r="H7748">
            <v>650077113</v>
          </cell>
          <cell r="I7748" t="str">
            <v>71230432</v>
          </cell>
          <cell r="J7748" t="str">
            <v>X</v>
          </cell>
          <cell r="K7748" t="str">
            <v>SINGCLEAN</v>
          </cell>
          <cell r="L7748" t="str">
            <v>ANO</v>
          </cell>
          <cell r="M7748" t="str">
            <v>Základní umělecká škola F. I. Tůmy, Kostelec nad Orlicí, Tyršova 17</v>
          </cell>
          <cell r="N7748" t="str">
            <v>Tyršova</v>
          </cell>
          <cell r="O7748">
            <v>17</v>
          </cell>
          <cell r="Q7748">
            <v>51741</v>
          </cell>
          <cell r="R7748" t="str">
            <v>Kostelec nad Orlicí</v>
          </cell>
          <cell r="S7748">
            <v>773781164</v>
          </cell>
          <cell r="T7748" t="str">
            <v>zus.kostelec@centrum.cz</v>
          </cell>
        </row>
        <row r="7749">
          <cell r="A7749">
            <v>673000702</v>
          </cell>
          <cell r="B7749">
            <v>71230955</v>
          </cell>
          <cell r="C7749" t="str">
            <v>Zlínský kraj</v>
          </cell>
          <cell r="D7749" t="str">
            <v xml:space="preserve">Kroměříž </v>
          </cell>
          <cell r="E7749" t="str">
            <v>Městský úřad Kroměříž</v>
          </cell>
          <cell r="F7749" t="str">
            <v>Kroměříž</v>
          </cell>
          <cell r="G7749" t="str">
            <v>obec</v>
          </cell>
          <cell r="H7749">
            <v>673000702</v>
          </cell>
          <cell r="I7749" t="str">
            <v>71230955</v>
          </cell>
          <cell r="J7749" t="str">
            <v>X</v>
          </cell>
          <cell r="K7749" t="str">
            <v>SINGCLEAN</v>
          </cell>
          <cell r="L7749" t="str">
            <v>ANO</v>
          </cell>
          <cell r="M7749" t="str">
            <v>Středisko pro volný čas dětí a mládeže Hulín, příspěvková organizace</v>
          </cell>
          <cell r="N7749" t="str">
            <v>Nábřeží</v>
          </cell>
          <cell r="O7749">
            <v>696</v>
          </cell>
          <cell r="Q7749">
            <v>76824</v>
          </cell>
          <cell r="R7749" t="str">
            <v>Hulín</v>
          </cell>
          <cell r="S7749">
            <v>573350127</v>
          </cell>
          <cell r="T7749" t="str">
            <v>klubickohulin@atlas.cz</v>
          </cell>
        </row>
        <row r="7750">
          <cell r="A7750">
            <v>650077172</v>
          </cell>
          <cell r="B7750">
            <v>71230980</v>
          </cell>
          <cell r="C7750" t="str">
            <v>Královéhradecký kraj</v>
          </cell>
          <cell r="D7750" t="str">
            <v xml:space="preserve">Rychnov nad Kněžnou </v>
          </cell>
          <cell r="E7750" t="str">
            <v>Městský úřad Kostelec nad Orlicí</v>
          </cell>
          <cell r="F7750" t="str">
            <v>Kostelec nad Orlicí</v>
          </cell>
          <cell r="G7750" t="str">
            <v>obec</v>
          </cell>
          <cell r="H7750">
            <v>650077172</v>
          </cell>
          <cell r="I7750" t="str">
            <v>71230980</v>
          </cell>
          <cell r="J7750" t="str">
            <v>X</v>
          </cell>
          <cell r="K7750" t="str">
            <v>SINGCLEAN</v>
          </cell>
          <cell r="L7750" t="str">
            <v>ANO</v>
          </cell>
          <cell r="M7750" t="str">
            <v>Základní umělecká škola, Týniště nad Orlicí, Tyršovo náměstí 235</v>
          </cell>
          <cell r="N7750" t="str">
            <v>Tyršovo nám.</v>
          </cell>
          <cell r="O7750">
            <v>235</v>
          </cell>
          <cell r="Q7750">
            <v>51721</v>
          </cell>
          <cell r="R7750" t="str">
            <v>Týniště nad Orlicí</v>
          </cell>
          <cell r="S7750" t="str">
            <v>775 188 450 ,494371513</v>
          </cell>
          <cell r="T7750" t="str">
            <v>zustyniste@seznam.cz</v>
          </cell>
        </row>
        <row r="7751">
          <cell r="A7751">
            <v>650077237</v>
          </cell>
          <cell r="B7751">
            <v>71231137</v>
          </cell>
          <cell r="C7751" t="str">
            <v>Královéhradecký kraj</v>
          </cell>
          <cell r="D7751" t="str">
            <v xml:space="preserve">Rychnov nad Kněžnou </v>
          </cell>
          <cell r="E7751" t="str">
            <v>Městský úřad Dobruška</v>
          </cell>
          <cell r="F7751" t="str">
            <v>Dobruška</v>
          </cell>
          <cell r="G7751" t="str">
            <v>obec</v>
          </cell>
          <cell r="H7751">
            <v>650077237</v>
          </cell>
          <cell r="I7751" t="str">
            <v>71231137</v>
          </cell>
          <cell r="J7751" t="str">
            <v>X</v>
          </cell>
          <cell r="K7751" t="str">
            <v>SINGCLEAN</v>
          </cell>
          <cell r="L7751" t="str">
            <v>ANO</v>
          </cell>
          <cell r="M7751" t="str">
            <v>Základní umělecká škola Luboše Sluky, Opočno, příspěvková organizace</v>
          </cell>
          <cell r="N7751" t="str">
            <v>Trčkovo nám.</v>
          </cell>
          <cell r="O7751">
            <v>10</v>
          </cell>
          <cell r="Q7751">
            <v>51773</v>
          </cell>
          <cell r="R7751" t="str">
            <v>Opočno</v>
          </cell>
          <cell r="S7751">
            <v>494668201</v>
          </cell>
          <cell r="T7751" t="str">
            <v>info@zusopocno.cz</v>
          </cell>
        </row>
        <row r="7752">
          <cell r="A7752">
            <v>670000311</v>
          </cell>
          <cell r="B7752">
            <v>71232737</v>
          </cell>
          <cell r="C7752" t="str">
            <v>Kraj Vysočina</v>
          </cell>
          <cell r="D7752" t="str">
            <v xml:space="preserve">Havlíčkův Brod </v>
          </cell>
          <cell r="E7752" t="str">
            <v>Městský úřad Světlá nad Sázavou</v>
          </cell>
          <cell r="F7752" t="str">
            <v>Světlá nad Sázavou</v>
          </cell>
          <cell r="G7752" t="str">
            <v>obec</v>
          </cell>
          <cell r="H7752">
            <v>670000311</v>
          </cell>
          <cell r="I7752" t="str">
            <v>71232737</v>
          </cell>
          <cell r="J7752">
            <v>40</v>
          </cell>
          <cell r="K7752" t="str">
            <v>SINGCLEAN</v>
          </cell>
          <cell r="L7752" t="str">
            <v>ANO</v>
          </cell>
          <cell r="M7752" t="str">
            <v>Mateřská škola Malčín, 68</v>
          </cell>
          <cell r="O7752">
            <v>68</v>
          </cell>
          <cell r="Q7752">
            <v>58291</v>
          </cell>
          <cell r="R7752" t="str">
            <v>Malčín</v>
          </cell>
          <cell r="S7752">
            <v>702127199</v>
          </cell>
          <cell r="T7752" t="str">
            <v>msmalcin@seznam.cz</v>
          </cell>
        </row>
        <row r="7753">
          <cell r="A7753">
            <v>650077199</v>
          </cell>
          <cell r="B7753">
            <v>71234357</v>
          </cell>
          <cell r="C7753" t="str">
            <v>Královéhradecký kraj</v>
          </cell>
          <cell r="D7753" t="str">
            <v xml:space="preserve">Rychnov nad Kněžnou </v>
          </cell>
          <cell r="E7753" t="str">
            <v>Městský úřad Dobruška</v>
          </cell>
          <cell r="F7753" t="str">
            <v>Dobruška</v>
          </cell>
          <cell r="G7753" t="str">
            <v>obec</v>
          </cell>
          <cell r="H7753">
            <v>650077199</v>
          </cell>
          <cell r="I7753" t="str">
            <v>71234357</v>
          </cell>
          <cell r="J7753" t="str">
            <v>X</v>
          </cell>
          <cell r="K7753" t="str">
            <v>SINGCLEAN</v>
          </cell>
          <cell r="L7753" t="str">
            <v>ANO</v>
          </cell>
          <cell r="M7753" t="str">
            <v>Základní umělecká škola, Dobruška, Kostelní 428</v>
          </cell>
          <cell r="N7753" t="str">
            <v>Kostelní</v>
          </cell>
          <cell r="O7753">
            <v>428</v>
          </cell>
          <cell r="Q7753">
            <v>51801</v>
          </cell>
          <cell r="R7753" t="str">
            <v>Dobruška</v>
          </cell>
          <cell r="S7753">
            <v>494623916</v>
          </cell>
          <cell r="T7753" t="str">
            <v>zus.dobruska@tiscali.cz</v>
          </cell>
        </row>
        <row r="7754">
          <cell r="A7754">
            <v>668001224</v>
          </cell>
          <cell r="B7754">
            <v>71234918</v>
          </cell>
          <cell r="C7754" t="str">
            <v>Královéhradecký kraj</v>
          </cell>
          <cell r="D7754" t="str">
            <v xml:space="preserve">Jičín </v>
          </cell>
          <cell r="E7754" t="str">
            <v>Městský úřad Jičín</v>
          </cell>
          <cell r="F7754" t="str">
            <v>Jičín</v>
          </cell>
          <cell r="G7754" t="str">
            <v>obec</v>
          </cell>
          <cell r="H7754">
            <v>668001224</v>
          </cell>
          <cell r="I7754" t="str">
            <v>71234918</v>
          </cell>
          <cell r="J7754" t="str">
            <v>X</v>
          </cell>
          <cell r="K7754" t="str">
            <v>SINGCLEAN</v>
          </cell>
          <cell r="L7754" t="str">
            <v>ANO</v>
          </cell>
          <cell r="M7754" t="str">
            <v>K-klub - středisko volného času, Jičín, Valdštejnovo nám. 99</v>
          </cell>
          <cell r="N7754" t="str">
            <v>Valdštejnovo náměstí</v>
          </cell>
          <cell r="O7754">
            <v>99</v>
          </cell>
          <cell r="Q7754">
            <v>50601</v>
          </cell>
          <cell r="R7754" t="str">
            <v>Jičín</v>
          </cell>
          <cell r="S7754">
            <v>493532451</v>
          </cell>
          <cell r="T7754" t="str">
            <v>ekonom@k-klub.jicin.cz</v>
          </cell>
        </row>
        <row r="7755">
          <cell r="A7755">
            <v>650077148</v>
          </cell>
          <cell r="B7755">
            <v>71235060</v>
          </cell>
          <cell r="C7755" t="str">
            <v>Královéhradecký kraj</v>
          </cell>
          <cell r="D7755" t="str">
            <v xml:space="preserve">Rychnov nad Kněžnou </v>
          </cell>
          <cell r="E7755" t="str">
            <v>Městský úřad Rychnov nad Kněžnou</v>
          </cell>
          <cell r="F7755" t="str">
            <v>Rychnov nad Kněžnou</v>
          </cell>
          <cell r="G7755" t="str">
            <v>obec</v>
          </cell>
          <cell r="H7755">
            <v>650077148</v>
          </cell>
          <cell r="I7755" t="str">
            <v>71235060</v>
          </cell>
          <cell r="J7755" t="str">
            <v>X</v>
          </cell>
          <cell r="K7755" t="str">
            <v>SINGCLEAN</v>
          </cell>
          <cell r="L7755" t="str">
            <v>ANO</v>
          </cell>
          <cell r="M7755" t="str">
            <v>Základní umělecká škola, Rychnov nad Kněžnou, Panská 1492</v>
          </cell>
          <cell r="N7755" t="str">
            <v>Panská</v>
          </cell>
          <cell r="O7755">
            <v>1492</v>
          </cell>
          <cell r="Q7755">
            <v>51601</v>
          </cell>
          <cell r="R7755" t="str">
            <v>Rychnov nad Kněžnou</v>
          </cell>
          <cell r="S7755">
            <v>778888074</v>
          </cell>
          <cell r="T7755" t="str">
            <v>skola@zusrk.cz</v>
          </cell>
        </row>
        <row r="7756">
          <cell r="A7756">
            <v>650075901</v>
          </cell>
          <cell r="B7756">
            <v>71235132</v>
          </cell>
          <cell r="C7756" t="str">
            <v>Kraj Vysočina</v>
          </cell>
          <cell r="D7756" t="str">
            <v xml:space="preserve">Pelhřimov </v>
          </cell>
          <cell r="E7756" t="str">
            <v>Městský úřad Pelhřimov</v>
          </cell>
          <cell r="F7756" t="str">
            <v>Pelhřimov</v>
          </cell>
          <cell r="G7756" t="str">
            <v>obec</v>
          </cell>
          <cell r="H7756">
            <v>650075901</v>
          </cell>
          <cell r="I7756" t="str">
            <v>71235132</v>
          </cell>
          <cell r="J7756" t="str">
            <v>X</v>
          </cell>
          <cell r="K7756" t="str">
            <v>SINGCLEAN</v>
          </cell>
          <cell r="L7756" t="str">
            <v>ANO</v>
          </cell>
          <cell r="M7756" t="str">
            <v>Základní umělecká škola, Pelhřimov, Pod Kalvárií 850, příspěvková organizace</v>
          </cell>
          <cell r="N7756" t="str">
            <v>Pod Kalvárií</v>
          </cell>
          <cell r="O7756">
            <v>850</v>
          </cell>
          <cell r="Q7756">
            <v>39301</v>
          </cell>
          <cell r="R7756" t="str">
            <v>Pelhřimov</v>
          </cell>
          <cell r="S7756">
            <v>565301700</v>
          </cell>
          <cell r="T7756" t="str">
            <v>reditel@zuspelhrimov.cz</v>
          </cell>
        </row>
        <row r="7757">
          <cell r="A7757">
            <v>668001241</v>
          </cell>
          <cell r="B7757">
            <v>71235698</v>
          </cell>
          <cell r="C7757" t="str">
            <v>Královéhradecký kraj</v>
          </cell>
          <cell r="D7757" t="str">
            <v xml:space="preserve">Rychnov nad Kněžnou </v>
          </cell>
          <cell r="E7757" t="str">
            <v>Městský úřad Rychnov nad Kněžnou</v>
          </cell>
          <cell r="F7757" t="str">
            <v>Rychnov nad Kněžnou</v>
          </cell>
          <cell r="G7757" t="str">
            <v>obec</v>
          </cell>
          <cell r="H7757">
            <v>668001241</v>
          </cell>
          <cell r="I7757" t="str">
            <v>71235698</v>
          </cell>
          <cell r="J7757" t="str">
            <v>X</v>
          </cell>
          <cell r="K7757" t="str">
            <v>SINGCLEAN</v>
          </cell>
          <cell r="L7757" t="str">
            <v>ANO</v>
          </cell>
          <cell r="M7757" t="str">
            <v>Dům dětí a mládeže, Rychnov nad Kněžnou, Poláčkovo náměstí 88</v>
          </cell>
          <cell r="N7757" t="str">
            <v>Poláčkovo náměstí</v>
          </cell>
          <cell r="O7757">
            <v>88</v>
          </cell>
          <cell r="Q7757">
            <v>51601</v>
          </cell>
          <cell r="R7757" t="str">
            <v>Rychnov nad Kněžnou</v>
          </cell>
          <cell r="S7757">
            <v>494535680</v>
          </cell>
          <cell r="T7757" t="str">
            <v>decko.rk@seznam.cz</v>
          </cell>
        </row>
        <row r="7758">
          <cell r="A7758">
            <v>670000299</v>
          </cell>
          <cell r="B7758">
            <v>71235701</v>
          </cell>
          <cell r="C7758" t="str">
            <v>Kraj Vysočina</v>
          </cell>
          <cell r="D7758" t="str">
            <v xml:space="preserve">Pelhřimov </v>
          </cell>
          <cell r="E7758" t="str">
            <v>Městský úřad Pelhřimov</v>
          </cell>
          <cell r="F7758" t="str">
            <v>Pelhřimov</v>
          </cell>
          <cell r="G7758" t="str">
            <v>obec</v>
          </cell>
          <cell r="H7758">
            <v>670000299</v>
          </cell>
          <cell r="I7758" t="str">
            <v>71235701</v>
          </cell>
          <cell r="J7758" t="str">
            <v>X</v>
          </cell>
          <cell r="K7758" t="str">
            <v>SINGCLEAN</v>
          </cell>
          <cell r="L7758" t="str">
            <v>ANO</v>
          </cell>
          <cell r="M7758" t="str">
            <v>Dům dětí a mládeže, Pelhřimov, Třída Legií 382, příspěvková organizace</v>
          </cell>
          <cell r="N7758" t="str">
            <v>třída Legií</v>
          </cell>
          <cell r="O7758">
            <v>382</v>
          </cell>
          <cell r="Q7758">
            <v>39301</v>
          </cell>
          <cell r="R7758" t="str">
            <v>Pelhřimov</v>
          </cell>
          <cell r="S7758">
            <v>565326411</v>
          </cell>
          <cell r="T7758" t="str">
            <v>ddm@pel.cz</v>
          </cell>
        </row>
        <row r="7759">
          <cell r="A7759">
            <v>662000641</v>
          </cell>
          <cell r="B7759">
            <v>71235884</v>
          </cell>
          <cell r="C7759" t="str">
            <v>Středočeský kraj</v>
          </cell>
          <cell r="D7759" t="str">
            <v xml:space="preserve">Praha-východ </v>
          </cell>
          <cell r="E7759" t="str">
            <v>Městský úřad Říčany</v>
          </cell>
          <cell r="F7759" t="str">
            <v>Říčany</v>
          </cell>
          <cell r="G7759" t="str">
            <v>obec</v>
          </cell>
          <cell r="H7759">
            <v>662000641</v>
          </cell>
          <cell r="I7759" t="str">
            <v>71235884</v>
          </cell>
          <cell r="J7759">
            <v>60</v>
          </cell>
          <cell r="K7759" t="str">
            <v>SINGCLEAN</v>
          </cell>
          <cell r="L7759" t="str">
            <v>ANO</v>
          </cell>
          <cell r="M7759" t="str">
            <v>Mateřská škola Hrusice</v>
          </cell>
          <cell r="O7759">
            <v>32</v>
          </cell>
          <cell r="Q7759">
            <v>25166</v>
          </cell>
          <cell r="R7759" t="str">
            <v>Hrusice</v>
          </cell>
          <cell r="S7759">
            <v>323655369</v>
          </cell>
          <cell r="T7759" t="str">
            <v>skolkahrusice@seznam.cz</v>
          </cell>
        </row>
        <row r="7760">
          <cell r="A7760">
            <v>668001305</v>
          </cell>
          <cell r="B7760">
            <v>71236554</v>
          </cell>
          <cell r="C7760" t="str">
            <v>Královéhradecký kraj</v>
          </cell>
          <cell r="D7760" t="str">
            <v xml:space="preserve">Trutnov </v>
          </cell>
          <cell r="E7760" t="str">
            <v>Městský úřad Dvůr Králové nad Labem</v>
          </cell>
          <cell r="F7760" t="str">
            <v>Dvůr Králové nad Labem</v>
          </cell>
          <cell r="G7760" t="str">
            <v>obec</v>
          </cell>
          <cell r="H7760">
            <v>668001305</v>
          </cell>
          <cell r="I7760" t="str">
            <v>71236554</v>
          </cell>
          <cell r="J7760" t="str">
            <v>X</v>
          </cell>
          <cell r="K7760" t="str">
            <v>SINGCLEAN</v>
          </cell>
          <cell r="L7760" t="str">
            <v>ANO</v>
          </cell>
          <cell r="M7760" t="str">
            <v>Dům dětí a mládeže JEDNIČKA, Dvůr Králové nad Labem, Spojených národů 1620</v>
          </cell>
          <cell r="N7760" t="str">
            <v>Spojených národů</v>
          </cell>
          <cell r="O7760">
            <v>1620</v>
          </cell>
          <cell r="Q7760">
            <v>54401</v>
          </cell>
          <cell r="R7760" t="str">
            <v>Dvůr Králové nad Labem</v>
          </cell>
          <cell r="S7760">
            <v>499320353</v>
          </cell>
          <cell r="T7760" t="str">
            <v>info@ddmdvurkralove.cz</v>
          </cell>
        </row>
        <row r="7761">
          <cell r="A7761">
            <v>668001267</v>
          </cell>
          <cell r="B7761">
            <v>71236830</v>
          </cell>
          <cell r="C7761" t="str">
            <v>Královéhradecký kraj</v>
          </cell>
          <cell r="D7761" t="str">
            <v xml:space="preserve">Náchod </v>
          </cell>
          <cell r="E7761" t="str">
            <v>Městský úřad Náchod</v>
          </cell>
          <cell r="F7761" t="str">
            <v>Náchod</v>
          </cell>
          <cell r="G7761" t="str">
            <v>obec</v>
          </cell>
          <cell r="H7761">
            <v>668001267</v>
          </cell>
          <cell r="I7761" t="str">
            <v>71236830</v>
          </cell>
          <cell r="J7761" t="str">
            <v>X</v>
          </cell>
          <cell r="K7761" t="str">
            <v>SINGCLEAN</v>
          </cell>
          <cell r="L7761" t="str">
            <v>ANO</v>
          </cell>
          <cell r="M7761" t="str">
            <v>Středisko volného času Déčko, Náchod, Zámecká 243</v>
          </cell>
          <cell r="N7761" t="str">
            <v>Zámecká</v>
          </cell>
          <cell r="O7761">
            <v>243</v>
          </cell>
          <cell r="Q7761">
            <v>54701</v>
          </cell>
          <cell r="R7761" t="str">
            <v>Náchod</v>
          </cell>
          <cell r="S7761">
            <v>491428744</v>
          </cell>
          <cell r="T7761" t="str">
            <v>decko@decko-nachod.cz</v>
          </cell>
        </row>
        <row r="7762">
          <cell r="A7762">
            <v>665000332</v>
          </cell>
          <cell r="B7762">
            <v>71237003</v>
          </cell>
          <cell r="C7762" t="str">
            <v>Karlovarský kraj</v>
          </cell>
          <cell r="D7762" t="str">
            <v xml:space="preserve">Karlovy Vary </v>
          </cell>
          <cell r="E7762" t="str">
            <v>Magistrát města Karlových Varů</v>
          </cell>
          <cell r="F7762" t="str">
            <v>Karlovy Vary</v>
          </cell>
          <cell r="G7762" t="str">
            <v>obec</v>
          </cell>
          <cell r="H7762">
            <v>665000332</v>
          </cell>
          <cell r="I7762" t="str">
            <v>71237003</v>
          </cell>
          <cell r="J7762">
            <v>1720</v>
          </cell>
          <cell r="K7762" t="str">
            <v>SINGCLEAN</v>
          </cell>
          <cell r="L7762" t="str">
            <v>ANO</v>
          </cell>
          <cell r="M7762" t="str">
            <v>1. Mateřská škola Karlovy Vary, Komenského 7, příspěvková organizace</v>
          </cell>
          <cell r="N7762" t="str">
            <v>Komenského</v>
          </cell>
          <cell r="O7762">
            <v>48</v>
          </cell>
          <cell r="P7762">
            <v>7</v>
          </cell>
          <cell r="Q7762">
            <v>36007</v>
          </cell>
          <cell r="R7762" t="str">
            <v>Karlovy Vary</v>
          </cell>
          <cell r="S7762">
            <v>606677289</v>
          </cell>
          <cell r="T7762" t="str">
            <v>reditelka@materinkykv.cz</v>
          </cell>
        </row>
        <row r="7763">
          <cell r="A7763">
            <v>665000308</v>
          </cell>
          <cell r="B7763">
            <v>71237011</v>
          </cell>
          <cell r="C7763" t="str">
            <v>Karlovarský kraj</v>
          </cell>
          <cell r="D7763" t="str">
            <v xml:space="preserve">Karlovy Vary </v>
          </cell>
          <cell r="E7763" t="str">
            <v>Magistrát města Karlových Varů</v>
          </cell>
          <cell r="F7763" t="str">
            <v>Karlovy Vary</v>
          </cell>
          <cell r="G7763" t="str">
            <v>obec</v>
          </cell>
          <cell r="H7763">
            <v>665000308</v>
          </cell>
          <cell r="I7763" t="str">
            <v>71237011</v>
          </cell>
          <cell r="J7763">
            <v>1240</v>
          </cell>
          <cell r="K7763" t="str">
            <v>SINGCLEAN</v>
          </cell>
          <cell r="L7763" t="str">
            <v>ANO</v>
          </cell>
          <cell r="M7763" t="str">
            <v>2. Mateřská škola Karlovy Vary, Krušnohorská 16, příspěvková organizace</v>
          </cell>
          <cell r="N7763" t="str">
            <v>Krušnohorská</v>
          </cell>
          <cell r="O7763">
            <v>740</v>
          </cell>
          <cell r="P7763">
            <v>16</v>
          </cell>
          <cell r="Q7763">
            <v>36010</v>
          </cell>
          <cell r="R7763" t="str">
            <v>Karlovy Vary</v>
          </cell>
          <cell r="S7763">
            <v>774484953</v>
          </cell>
          <cell r="T7763" t="str">
            <v>reditelka@2mskv.cz</v>
          </cell>
        </row>
        <row r="7764">
          <cell r="A7764">
            <v>668001283</v>
          </cell>
          <cell r="B7764">
            <v>71237879</v>
          </cell>
          <cell r="C7764" t="str">
            <v>Královéhradecký kraj</v>
          </cell>
          <cell r="D7764" t="str">
            <v xml:space="preserve">Rychnov nad Kněžnou </v>
          </cell>
          <cell r="E7764" t="str">
            <v>Městský úřad Kostelec nad Orlicí</v>
          </cell>
          <cell r="F7764" t="str">
            <v>Kostelec nad Orlicí</v>
          </cell>
          <cell r="G7764" t="str">
            <v>obec</v>
          </cell>
          <cell r="H7764">
            <v>668001283</v>
          </cell>
          <cell r="I7764" t="str">
            <v>71237879</v>
          </cell>
          <cell r="J7764" t="str">
            <v>X</v>
          </cell>
          <cell r="K7764" t="str">
            <v>SINGCLEAN</v>
          </cell>
          <cell r="L7764" t="str">
            <v>ANO</v>
          </cell>
          <cell r="M7764" t="str">
            <v>Dům dětí a mládeže, Týniště nad Orlicí, Mírové náměstí 271</v>
          </cell>
          <cell r="N7764" t="str">
            <v>Mírové nám.</v>
          </cell>
          <cell r="O7764">
            <v>271</v>
          </cell>
          <cell r="Q7764">
            <v>51721</v>
          </cell>
          <cell r="R7764" t="str">
            <v>Týniště nad Orlicí</v>
          </cell>
          <cell r="S7764" t="str">
            <v>725 435 731 ,434377051</v>
          </cell>
          <cell r="T7764" t="str">
            <v>ddmreditelka@seznam.cz</v>
          </cell>
        </row>
        <row r="7765">
          <cell r="A7765">
            <v>665000367</v>
          </cell>
          <cell r="B7765">
            <v>71238930</v>
          </cell>
          <cell r="C7765" t="str">
            <v>Karlovarský kraj</v>
          </cell>
          <cell r="D7765" t="str">
            <v xml:space="preserve">Sokolov </v>
          </cell>
          <cell r="E7765" t="str">
            <v>Městský úřad Sokolov</v>
          </cell>
          <cell r="F7765" t="str">
            <v>Sokolov</v>
          </cell>
          <cell r="G7765" t="str">
            <v>obec</v>
          </cell>
          <cell r="H7765">
            <v>665000367</v>
          </cell>
          <cell r="I7765" t="str">
            <v>71238930</v>
          </cell>
          <cell r="J7765" t="str">
            <v>X</v>
          </cell>
          <cell r="K7765" t="str">
            <v>SINGCLEAN</v>
          </cell>
          <cell r="L7765" t="str">
            <v>ANO</v>
          </cell>
          <cell r="M7765" t="str">
            <v>Dům dětí a mládeže, Sokolov, Spartakiádní 1937, příspěvková organizace</v>
          </cell>
          <cell r="N7765" t="str">
            <v>Spartakiádní</v>
          </cell>
          <cell r="O7765">
            <v>1937</v>
          </cell>
          <cell r="Q7765">
            <v>35601</v>
          </cell>
          <cell r="R7765" t="str">
            <v>Sokolov</v>
          </cell>
          <cell r="S7765" t="str">
            <v>359 808 411 ,731494467</v>
          </cell>
          <cell r="T7765" t="str">
            <v>iva.ondrejkova@ddmsokolov.cz</v>
          </cell>
        </row>
        <row r="7766">
          <cell r="A7766">
            <v>650077342</v>
          </cell>
          <cell r="B7766">
            <v>71249460</v>
          </cell>
          <cell r="C7766" t="str">
            <v>Moravskoslezský kraj</v>
          </cell>
          <cell r="D7766" t="str">
            <v xml:space="preserve">Frýdek-Místek </v>
          </cell>
          <cell r="E7766" t="str">
            <v>Krajský úřad Moravskoslezského kraje</v>
          </cell>
          <cell r="F7766" t="str">
            <v>Třinec</v>
          </cell>
          <cell r="G7766" t="str">
            <v>církevní</v>
          </cell>
          <cell r="H7766">
            <v>650077342</v>
          </cell>
          <cell r="I7766" t="str">
            <v>71249460</v>
          </cell>
          <cell r="J7766">
            <v>440</v>
          </cell>
          <cell r="K7766" t="str">
            <v>SINGCLEAN</v>
          </cell>
          <cell r="L7766" t="str">
            <v>NE</v>
          </cell>
          <cell r="M7766" t="str">
            <v>Církevní základní škola a mateřská škola Třinec</v>
          </cell>
          <cell r="N7766" t="str">
            <v>Kaštanová</v>
          </cell>
          <cell r="O7766">
            <v>412</v>
          </cell>
          <cell r="Q7766">
            <v>73961</v>
          </cell>
          <cell r="R7766" t="str">
            <v>Třinec</v>
          </cell>
          <cell r="S7766">
            <v>734696170</v>
          </cell>
          <cell r="T7766" t="str">
            <v>zcstrinec@seznam.cz</v>
          </cell>
        </row>
        <row r="7767">
          <cell r="A7767">
            <v>691004536</v>
          </cell>
          <cell r="B7767">
            <v>71293990</v>
          </cell>
          <cell r="C7767" t="str">
            <v>Kraj Vysočina</v>
          </cell>
          <cell r="D7767" t="str">
            <v xml:space="preserve">Havlíčkův Brod </v>
          </cell>
          <cell r="E7767" t="str">
            <v>Městský úřad Havlíčkův Brod</v>
          </cell>
          <cell r="F7767" t="str">
            <v>Havlíčkův Brod</v>
          </cell>
          <cell r="G7767" t="str">
            <v>obec</v>
          </cell>
          <cell r="H7767">
            <v>691004536</v>
          </cell>
          <cell r="I7767" t="str">
            <v>71293990</v>
          </cell>
          <cell r="J7767">
            <v>60</v>
          </cell>
          <cell r="K7767" t="str">
            <v>SINGCLEAN</v>
          </cell>
          <cell r="L7767" t="str">
            <v>ANO</v>
          </cell>
          <cell r="M7767" t="str">
            <v>Mateřská škola Olešná, příspěvková organizace</v>
          </cell>
          <cell r="O7767">
            <v>122</v>
          </cell>
          <cell r="Q7767">
            <v>58001</v>
          </cell>
          <cell r="R7767" t="str">
            <v>Olešná</v>
          </cell>
          <cell r="S7767">
            <v>569432467</v>
          </cell>
          <cell r="T7767" t="str">
            <v>ms.olesna@tiscali.cz</v>
          </cell>
        </row>
        <row r="7768">
          <cell r="A7768">
            <v>691004510</v>
          </cell>
          <cell r="B7768">
            <v>71294007</v>
          </cell>
          <cell r="C7768" t="str">
            <v>Ústecký kraj</v>
          </cell>
          <cell r="D7768" t="str">
            <v xml:space="preserve">Louny </v>
          </cell>
          <cell r="E7768" t="str">
            <v>Městský úřad Žatec</v>
          </cell>
          <cell r="F7768" t="str">
            <v>Žatec</v>
          </cell>
          <cell r="G7768" t="str">
            <v>obec</v>
          </cell>
          <cell r="H7768">
            <v>691004510</v>
          </cell>
          <cell r="I7768" t="str">
            <v>71294007</v>
          </cell>
          <cell r="J7768">
            <v>80</v>
          </cell>
          <cell r="K7768" t="str">
            <v>SINGCLEAN</v>
          </cell>
          <cell r="L7768" t="str">
            <v>ANO</v>
          </cell>
          <cell r="M7768" t="str">
            <v>Mateřská škola Holedeč, příspěvková organizace</v>
          </cell>
          <cell r="N7768" t="str">
            <v>Žatecká</v>
          </cell>
          <cell r="O7768">
            <v>141</v>
          </cell>
          <cell r="Q7768">
            <v>43801</v>
          </cell>
          <cell r="R7768" t="str">
            <v>Holedeč</v>
          </cell>
          <cell r="S7768">
            <v>723522510</v>
          </cell>
          <cell r="T7768" t="str">
            <v>msholedec@seznam.cz</v>
          </cell>
        </row>
        <row r="7769">
          <cell r="A7769">
            <v>691004412</v>
          </cell>
          <cell r="B7769">
            <v>71294015</v>
          </cell>
          <cell r="C7769" t="str">
            <v>Hlavní město Praha</v>
          </cell>
          <cell r="D7769" t="str">
            <v xml:space="preserve">Praha 5 </v>
          </cell>
          <cell r="E7769" t="str">
            <v>Úřad městské části Praha 13</v>
          </cell>
          <cell r="F7769" t="str">
            <v>Praha 13</v>
          </cell>
          <cell r="G7769" t="str">
            <v>obec</v>
          </cell>
          <cell r="H7769">
            <v>691004412</v>
          </cell>
          <cell r="I7769" t="str">
            <v>71294015</v>
          </cell>
          <cell r="J7769">
            <v>140</v>
          </cell>
          <cell r="K7769" t="str">
            <v>SINGCLEAN</v>
          </cell>
          <cell r="L7769" t="str">
            <v>ANO</v>
          </cell>
          <cell r="M7769" t="str">
            <v>Mateřská škola PALOUČEK, Praha 13, Husníkova 2075, příspěvková organizace</v>
          </cell>
          <cell r="N7769" t="str">
            <v>Husníkova</v>
          </cell>
          <cell r="O7769">
            <v>2075</v>
          </cell>
          <cell r="P7769">
            <v>18</v>
          </cell>
          <cell r="Q7769">
            <v>15800</v>
          </cell>
          <cell r="R7769" t="str">
            <v>Praha 5</v>
          </cell>
          <cell r="S7769">
            <v>702280725</v>
          </cell>
          <cell r="T7769" t="str">
            <v>reditelka@husnikova.cz</v>
          </cell>
        </row>
        <row r="7770">
          <cell r="A7770">
            <v>691004749</v>
          </cell>
          <cell r="B7770">
            <v>71294031</v>
          </cell>
          <cell r="C7770" t="str">
            <v>Olomoucký kraj</v>
          </cell>
          <cell r="D7770" t="str">
            <v xml:space="preserve">Olomouc </v>
          </cell>
          <cell r="E7770" t="str">
            <v>Magistrát města Olomouce</v>
          </cell>
          <cell r="F7770" t="str">
            <v>Olomouc</v>
          </cell>
          <cell r="G7770" t="str">
            <v>obec</v>
          </cell>
          <cell r="H7770">
            <v>691004749</v>
          </cell>
          <cell r="I7770" t="str">
            <v>71294031</v>
          </cell>
          <cell r="J7770">
            <v>80</v>
          </cell>
          <cell r="K7770" t="str">
            <v>SINGCLEAN</v>
          </cell>
          <cell r="L7770" t="str">
            <v>ANO</v>
          </cell>
          <cell r="M7770" t="str">
            <v>Mateřská škola Luběnice - příspěvková organizace</v>
          </cell>
          <cell r="O7770">
            <v>80</v>
          </cell>
          <cell r="Q7770">
            <v>78346</v>
          </cell>
          <cell r="R7770" t="str">
            <v>Luběnice</v>
          </cell>
          <cell r="S7770">
            <v>723587898</v>
          </cell>
          <cell r="T7770" t="str">
            <v>mslubenice@seznam.cz</v>
          </cell>
        </row>
        <row r="7771">
          <cell r="A7771">
            <v>691004820</v>
          </cell>
          <cell r="B7771">
            <v>71294040</v>
          </cell>
          <cell r="C7771" t="str">
            <v>Olomoucký kraj</v>
          </cell>
          <cell r="D7771" t="str">
            <v xml:space="preserve">Olomouc </v>
          </cell>
          <cell r="E7771" t="str">
            <v>Městský úřad Šternberk</v>
          </cell>
          <cell r="F7771" t="str">
            <v>Šternberk</v>
          </cell>
          <cell r="G7771" t="str">
            <v>obec</v>
          </cell>
          <cell r="H7771">
            <v>691004820</v>
          </cell>
          <cell r="I7771" t="str">
            <v>71294040</v>
          </cell>
          <cell r="J7771" t="str">
            <v>X</v>
          </cell>
          <cell r="K7771" t="str">
            <v>SINGCLEAN</v>
          </cell>
          <cell r="L7771" t="str">
            <v>ANO</v>
          </cell>
          <cell r="M7771" t="str">
            <v>Základní umělecká škola Moravský Beroun, Dvořákova 349, příspěvková organizace</v>
          </cell>
          <cell r="N7771" t="str">
            <v>Dvořákova</v>
          </cell>
          <cell r="O7771">
            <v>349</v>
          </cell>
          <cell r="Q7771">
            <v>79305</v>
          </cell>
          <cell r="R7771" t="str">
            <v>Moravský Beroun</v>
          </cell>
          <cell r="S7771">
            <v>734600698</v>
          </cell>
          <cell r="T7771" t="str">
            <v>zus.mor.beroun@seznam.cz</v>
          </cell>
        </row>
        <row r="7772">
          <cell r="A7772">
            <v>691004811</v>
          </cell>
          <cell r="B7772">
            <v>71294066</v>
          </cell>
          <cell r="C7772" t="str">
            <v>Hlavní město Praha</v>
          </cell>
          <cell r="D7772" t="str">
            <v xml:space="preserve">Praha 9 </v>
          </cell>
          <cell r="E7772" t="str">
            <v>Úřad městské části Praha 9</v>
          </cell>
          <cell r="F7772" t="str">
            <v>Praha 9</v>
          </cell>
          <cell r="G7772" t="str">
            <v>obec</v>
          </cell>
          <cell r="H7772">
            <v>691004811</v>
          </cell>
          <cell r="I7772" t="str">
            <v>71294066</v>
          </cell>
          <cell r="J7772">
            <v>280</v>
          </cell>
          <cell r="K7772" t="str">
            <v>SINGCLEAN</v>
          </cell>
          <cell r="L7772" t="str">
            <v>ANO</v>
          </cell>
          <cell r="M7772" t="str">
            <v>Mateřská škola Kytlická</v>
          </cell>
          <cell r="N7772" t="str">
            <v>Kytlická</v>
          </cell>
          <cell r="O7772">
            <v>757</v>
          </cell>
          <cell r="P7772">
            <v>17</v>
          </cell>
          <cell r="Q7772">
            <v>19000</v>
          </cell>
          <cell r="R7772" t="str">
            <v>Praha 9</v>
          </cell>
          <cell r="S7772">
            <v>222764491</v>
          </cell>
          <cell r="T7772" t="str">
            <v>mskytlicka@seznam.cz</v>
          </cell>
        </row>
        <row r="7773">
          <cell r="A7773">
            <v>691005494</v>
          </cell>
          <cell r="B7773">
            <v>71294074</v>
          </cell>
          <cell r="C7773" t="str">
            <v>Hlavní město Praha</v>
          </cell>
          <cell r="D7773" t="str">
            <v xml:space="preserve">Praha 6 </v>
          </cell>
          <cell r="E7773" t="str">
            <v>Úřad městské části Praha 6</v>
          </cell>
          <cell r="F7773" t="str">
            <v>Praha 6</v>
          </cell>
          <cell r="G7773" t="str">
            <v>obec</v>
          </cell>
          <cell r="H7773">
            <v>691005494</v>
          </cell>
          <cell r="I7773" t="str">
            <v>71294074</v>
          </cell>
          <cell r="J7773">
            <v>120</v>
          </cell>
          <cell r="K7773" t="str">
            <v>SINGCLEAN</v>
          </cell>
          <cell r="L7773" t="str">
            <v>ANO</v>
          </cell>
          <cell r="M7773" t="str">
            <v>Mateřská škola Pampeliška</v>
          </cell>
          <cell r="N7773" t="str">
            <v>Mateřská</v>
          </cell>
          <cell r="O7773">
            <v>104</v>
          </cell>
          <cell r="P7773">
            <v>1</v>
          </cell>
          <cell r="Q7773">
            <v>16500</v>
          </cell>
          <cell r="R7773" t="str">
            <v>Praha 6</v>
          </cell>
          <cell r="S7773">
            <v>220941102</v>
          </cell>
          <cell r="T7773" t="str">
            <v>mslysolaje@seznam.cz</v>
          </cell>
        </row>
        <row r="7774">
          <cell r="A7774">
            <v>691005575</v>
          </cell>
          <cell r="B7774">
            <v>71294082</v>
          </cell>
          <cell r="C7774" t="str">
            <v>Středočeský kraj</v>
          </cell>
          <cell r="D7774" t="str">
            <v xml:space="preserve">Kutná Hora </v>
          </cell>
          <cell r="E7774" t="str">
            <v>Městský úřad Čáslav</v>
          </cell>
          <cell r="F7774" t="str">
            <v>Čáslav</v>
          </cell>
          <cell r="G7774" t="str">
            <v>obec</v>
          </cell>
          <cell r="H7774">
            <v>691005575</v>
          </cell>
          <cell r="I7774" t="str">
            <v>71294082</v>
          </cell>
          <cell r="J7774">
            <v>80</v>
          </cell>
          <cell r="K7774" t="str">
            <v>SINGCLEAN</v>
          </cell>
          <cell r="L7774" t="str">
            <v>ANO</v>
          </cell>
          <cell r="M7774" t="str">
            <v>Mateřská škola Žehušice, příspěvková organizace</v>
          </cell>
          <cell r="N7774" t="str">
            <v>Hlavní</v>
          </cell>
          <cell r="O7774">
            <v>168</v>
          </cell>
          <cell r="Q7774">
            <v>28575</v>
          </cell>
          <cell r="R7774" t="str">
            <v>Žehušice</v>
          </cell>
          <cell r="S7774">
            <v>327399337</v>
          </cell>
          <cell r="T7774" t="str">
            <v>mszehusice@seznam.cz</v>
          </cell>
        </row>
        <row r="7775">
          <cell r="A7775">
            <v>691005346</v>
          </cell>
          <cell r="B7775">
            <v>71294091</v>
          </cell>
          <cell r="C7775" t="str">
            <v>Královéhradecký kraj</v>
          </cell>
          <cell r="D7775" t="str">
            <v xml:space="preserve">Rychnov nad Kněžnou </v>
          </cell>
          <cell r="E7775" t="str">
            <v>Městský úřad Dobruška</v>
          </cell>
          <cell r="F7775" t="str">
            <v>Dobruška</v>
          </cell>
          <cell r="G7775" t="str">
            <v>obec</v>
          </cell>
          <cell r="H7775">
            <v>691005346</v>
          </cell>
          <cell r="I7775" t="str">
            <v>71294091</v>
          </cell>
          <cell r="J7775">
            <v>100</v>
          </cell>
          <cell r="K7775" t="str">
            <v>SINGCLEAN</v>
          </cell>
          <cell r="L7775" t="str">
            <v>ANO</v>
          </cell>
          <cell r="M7775" t="str">
            <v>Základní škola a Mateřská škola v Olešnici v Orlických horách</v>
          </cell>
          <cell r="O7775">
            <v>120</v>
          </cell>
          <cell r="Q7775">
            <v>51783</v>
          </cell>
          <cell r="R7775" t="str">
            <v>Olešnice v Orlických horách</v>
          </cell>
          <cell r="S7775" t="str">
            <v>492 601 141 ,778766524</v>
          </cell>
          <cell r="T7775" t="str">
            <v>zakladniskola@olesnice.net</v>
          </cell>
        </row>
        <row r="7776">
          <cell r="A7776">
            <v>691006733</v>
          </cell>
          <cell r="B7776">
            <v>71294112</v>
          </cell>
          <cell r="C7776" t="str">
            <v>Královéhradecký kraj</v>
          </cell>
          <cell r="D7776" t="str">
            <v xml:space="preserve">Hradec Králové </v>
          </cell>
          <cell r="E7776" t="str">
            <v>Městský úřad Nový Bydžov</v>
          </cell>
          <cell r="F7776" t="str">
            <v>Nový Bydžov</v>
          </cell>
          <cell r="G7776" t="str">
            <v>obec</v>
          </cell>
          <cell r="H7776">
            <v>691006733</v>
          </cell>
          <cell r="I7776" t="str">
            <v>71294112</v>
          </cell>
          <cell r="J7776" t="str">
            <v>X</v>
          </cell>
          <cell r="K7776" t="str">
            <v>SINGCLEAN</v>
          </cell>
          <cell r="L7776" t="str">
            <v>ANO</v>
          </cell>
          <cell r="M7776" t="str">
            <v>Dům dětí a mládeže, Nový Bydžov</v>
          </cell>
          <cell r="N7776" t="str">
            <v>Dr. K. Englera</v>
          </cell>
          <cell r="O7776">
            <v>195</v>
          </cell>
          <cell r="Q7776">
            <v>50401</v>
          </cell>
          <cell r="R7776" t="str">
            <v>Nový Bydžov</v>
          </cell>
          <cell r="S7776">
            <v>778521829</v>
          </cell>
          <cell r="T7776" t="str">
            <v>ddm@novybydzov.cz</v>
          </cell>
        </row>
        <row r="7777">
          <cell r="A7777">
            <v>691006423</v>
          </cell>
          <cell r="B7777">
            <v>71294139</v>
          </cell>
          <cell r="C7777" t="str">
            <v>Středočeský kraj</v>
          </cell>
          <cell r="D7777" t="str">
            <v xml:space="preserve">Praha-východ </v>
          </cell>
          <cell r="E7777" t="str">
            <v>Městský úřad Říčany</v>
          </cell>
          <cell r="F7777" t="str">
            <v>Říčany</v>
          </cell>
          <cell r="G7777" t="str">
            <v>obec</v>
          </cell>
          <cell r="H7777">
            <v>691006423</v>
          </cell>
          <cell r="I7777" t="str">
            <v>71294139</v>
          </cell>
          <cell r="J7777">
            <v>160</v>
          </cell>
          <cell r="K7777" t="str">
            <v>SINGCLEAN</v>
          </cell>
          <cell r="L7777" t="str">
            <v>ANO</v>
          </cell>
          <cell r="M7777" t="str">
            <v>Základní škola Kunice, příspěvková organizace</v>
          </cell>
          <cell r="N7777" t="str">
            <v>Na Návsi</v>
          </cell>
          <cell r="O7777">
            <v>60</v>
          </cell>
          <cell r="Q7777">
            <v>25163</v>
          </cell>
          <cell r="R7777" t="str">
            <v>Kunice</v>
          </cell>
          <cell r="S7777">
            <v>321621732</v>
          </cell>
          <cell r="T7777" t="str">
            <v>skola@zskunice.cz</v>
          </cell>
        </row>
        <row r="7778">
          <cell r="A7778">
            <v>691007136</v>
          </cell>
          <cell r="B7778">
            <v>71294147</v>
          </cell>
          <cell r="C7778" t="str">
            <v>Ústecký kraj</v>
          </cell>
          <cell r="D7778" t="str">
            <v xml:space="preserve">Chomutov </v>
          </cell>
          <cell r="E7778" t="str">
            <v>Magistrát města Chomutova</v>
          </cell>
          <cell r="F7778" t="str">
            <v>Chomutov</v>
          </cell>
          <cell r="G7778" t="str">
            <v>obec</v>
          </cell>
          <cell r="H7778">
            <v>691007136</v>
          </cell>
          <cell r="I7778" t="str">
            <v>71294147</v>
          </cell>
          <cell r="J7778" t="str">
            <v>X</v>
          </cell>
          <cell r="K7778" t="str">
            <v>SINGCLEAN</v>
          </cell>
          <cell r="L7778" t="str">
            <v>ANO</v>
          </cell>
          <cell r="M7778" t="str">
            <v>Středisko volného času Domeček Chomutov, příspěvková organizace</v>
          </cell>
          <cell r="N7778" t="str">
            <v>Jiráskova</v>
          </cell>
          <cell r="O7778">
            <v>4140</v>
          </cell>
          <cell r="Q7778">
            <v>43003</v>
          </cell>
          <cell r="R7778" t="str">
            <v>Chomutov</v>
          </cell>
          <cell r="S7778">
            <v>474628535</v>
          </cell>
          <cell r="T7778" t="str">
            <v>reditel@domecek-chomutov.cz</v>
          </cell>
        </row>
        <row r="7779">
          <cell r="A7779">
            <v>691007446</v>
          </cell>
          <cell r="B7779">
            <v>71294155</v>
          </cell>
          <cell r="C7779" t="str">
            <v>Moravskoslezský kraj</v>
          </cell>
          <cell r="D7779" t="str">
            <v xml:space="preserve">Ostrava-město </v>
          </cell>
          <cell r="E7779" t="str">
            <v>Magistrát města Ostravy</v>
          </cell>
          <cell r="F7779" t="str">
            <v>Ostrava</v>
          </cell>
          <cell r="G7779" t="str">
            <v>obec</v>
          </cell>
          <cell r="H7779">
            <v>691007446</v>
          </cell>
          <cell r="I7779" t="str">
            <v>71294155</v>
          </cell>
          <cell r="J7779">
            <v>60</v>
          </cell>
          <cell r="K7779" t="str">
            <v>SINGCLEAN</v>
          </cell>
          <cell r="L7779" t="str">
            <v>ANO</v>
          </cell>
          <cell r="M7779" t="str">
            <v>Firemní školka města Ostravy, příspěvková organizace</v>
          </cell>
          <cell r="N7779" t="str">
            <v>Prokešovo náměstí</v>
          </cell>
          <cell r="O7779">
            <v>1803</v>
          </cell>
          <cell r="P7779">
            <v>8</v>
          </cell>
          <cell r="Q7779">
            <v>70200</v>
          </cell>
          <cell r="R7779" t="str">
            <v>Ostrava</v>
          </cell>
          <cell r="S7779">
            <v>599442080</v>
          </cell>
          <cell r="T7779" t="str">
            <v>jmadecka@skolka.ostrava.cz</v>
          </cell>
        </row>
        <row r="7780">
          <cell r="A7780">
            <v>691007063</v>
          </cell>
          <cell r="B7780">
            <v>71294163</v>
          </cell>
          <cell r="C7780" t="str">
            <v>Středočeský kraj</v>
          </cell>
          <cell r="D7780" t="str">
            <v xml:space="preserve">Praha-východ </v>
          </cell>
          <cell r="E7780" t="str">
            <v>Městský úřad Říčany</v>
          </cell>
          <cell r="F7780" t="str">
            <v>Říčany</v>
          </cell>
          <cell r="G7780" t="str">
            <v>obec</v>
          </cell>
          <cell r="H7780">
            <v>691007063</v>
          </cell>
          <cell r="I7780" t="str">
            <v>71294163</v>
          </cell>
          <cell r="J7780">
            <v>100</v>
          </cell>
          <cell r="K7780" t="str">
            <v>SINGCLEAN</v>
          </cell>
          <cell r="L7780" t="str">
            <v>ANO</v>
          </cell>
          <cell r="M7780" t="str">
            <v>Mateřská škola Dráček, Babice, příspěvková organizace</v>
          </cell>
          <cell r="N7780" t="str">
            <v>Ke Hřišti</v>
          </cell>
          <cell r="O7780">
            <v>390</v>
          </cell>
          <cell r="Q7780">
            <v>25101</v>
          </cell>
          <cell r="R7780" t="str">
            <v>Babice</v>
          </cell>
          <cell r="S7780">
            <v>602641223</v>
          </cell>
          <cell r="T7780" t="str">
            <v>reditelka@msbabice.cz</v>
          </cell>
        </row>
        <row r="7781">
          <cell r="A7781">
            <v>691007331</v>
          </cell>
          <cell r="B7781">
            <v>71294171</v>
          </cell>
          <cell r="C7781" t="str">
            <v>Liberecký kraj</v>
          </cell>
          <cell r="D7781" t="str">
            <v xml:space="preserve">Liberec </v>
          </cell>
          <cell r="E7781" t="str">
            <v>Magistrát města Liberce</v>
          </cell>
          <cell r="F7781" t="str">
            <v>Liberec</v>
          </cell>
          <cell r="G7781" t="str">
            <v>obec</v>
          </cell>
          <cell r="H7781">
            <v>691007331</v>
          </cell>
          <cell r="I7781" t="str">
            <v>71294171</v>
          </cell>
          <cell r="J7781">
            <v>200</v>
          </cell>
          <cell r="K7781" t="str">
            <v>SINGCLEAN</v>
          </cell>
          <cell r="L7781" t="str">
            <v>ANO</v>
          </cell>
          <cell r="M7781" t="str">
            <v>Základní škola, Komenského, Jablonné v Podještědí, příspěvková organizace</v>
          </cell>
          <cell r="N7781" t="str">
            <v>Komenského</v>
          </cell>
          <cell r="O7781">
            <v>453</v>
          </cell>
          <cell r="Q7781">
            <v>47125</v>
          </cell>
          <cell r="R7781" t="str">
            <v>Jablonné v Podještědí</v>
          </cell>
          <cell r="S7781">
            <v>487762391</v>
          </cell>
          <cell r="T7781" t="str">
            <v>balazova@zspjablonne.cz</v>
          </cell>
        </row>
        <row r="7782">
          <cell r="A7782">
            <v>691007322</v>
          </cell>
          <cell r="B7782">
            <v>71294180</v>
          </cell>
          <cell r="C7782" t="str">
            <v>Liberecký kraj</v>
          </cell>
          <cell r="D7782" t="str">
            <v xml:space="preserve">Semily </v>
          </cell>
          <cell r="E7782" t="str">
            <v>Městský úřad Turnov</v>
          </cell>
          <cell r="F7782" t="str">
            <v>Turnov</v>
          </cell>
          <cell r="G7782" t="str">
            <v>obec</v>
          </cell>
          <cell r="H7782">
            <v>691007322</v>
          </cell>
          <cell r="I7782" t="str">
            <v>71294180</v>
          </cell>
          <cell r="J7782">
            <v>200</v>
          </cell>
          <cell r="K7782" t="str">
            <v>SINGCLEAN</v>
          </cell>
          <cell r="L7782" t="str">
            <v>ANO</v>
          </cell>
          <cell r="M7782" t="str">
            <v>Základní škola Turnov, Zborovská 519, příspěvková organizace</v>
          </cell>
          <cell r="N7782" t="str">
            <v>Zborovská</v>
          </cell>
          <cell r="O7782">
            <v>519</v>
          </cell>
          <cell r="Q7782">
            <v>51101</v>
          </cell>
          <cell r="R7782" t="str">
            <v>Turnov</v>
          </cell>
          <cell r="S7782">
            <v>481350060</v>
          </cell>
          <cell r="T7782" t="str">
            <v>info@zvsturnov.cz</v>
          </cell>
        </row>
        <row r="7783">
          <cell r="A7783">
            <v>691008451</v>
          </cell>
          <cell r="B7783">
            <v>71294198</v>
          </cell>
          <cell r="C7783" t="str">
            <v>Královéhradecký kraj</v>
          </cell>
          <cell r="D7783" t="str">
            <v xml:space="preserve">Náchod </v>
          </cell>
          <cell r="E7783" t="str">
            <v>Městský úřad Náchod</v>
          </cell>
          <cell r="F7783" t="str">
            <v>Náchod</v>
          </cell>
          <cell r="G7783" t="str">
            <v>obec</v>
          </cell>
          <cell r="H7783">
            <v>691008451</v>
          </cell>
          <cell r="I7783" t="str">
            <v>71294198</v>
          </cell>
          <cell r="J7783">
            <v>80</v>
          </cell>
          <cell r="K7783" t="str">
            <v>SINGCLEAN</v>
          </cell>
          <cell r="L7783" t="str">
            <v>ANO</v>
          </cell>
          <cell r="M7783" t="str">
            <v>Mateřská škola Horní Rybníky</v>
          </cell>
          <cell r="O7783">
            <v>29</v>
          </cell>
          <cell r="Q7783">
            <v>54941</v>
          </cell>
          <cell r="R7783" t="str">
            <v>Zábrodí</v>
          </cell>
          <cell r="S7783" t="str">
            <v>727 965 777 ,727965765</v>
          </cell>
          <cell r="T7783" t="str">
            <v>mshornirybniky@mshornirybniky.cz</v>
          </cell>
        </row>
        <row r="7784">
          <cell r="A7784">
            <v>691008361</v>
          </cell>
          <cell r="B7784">
            <v>71294201</v>
          </cell>
          <cell r="C7784" t="str">
            <v>Středočeský kraj</v>
          </cell>
          <cell r="D7784" t="str">
            <v xml:space="preserve">Benešov </v>
          </cell>
          <cell r="E7784" t="str">
            <v>Městský úřad Benešov</v>
          </cell>
          <cell r="F7784" t="str">
            <v>Benešov</v>
          </cell>
          <cell r="G7784" t="str">
            <v>obec</v>
          </cell>
          <cell r="H7784">
            <v>691008361</v>
          </cell>
          <cell r="I7784" t="str">
            <v>71294201</v>
          </cell>
          <cell r="J7784">
            <v>0</v>
          </cell>
          <cell r="K7784" t="str">
            <v>SINGCLEAN</v>
          </cell>
          <cell r="L7784" t="str">
            <v>ANO</v>
          </cell>
          <cell r="M7784" t="str">
            <v>Mateřská škola Přestavlky u Čerčan</v>
          </cell>
          <cell r="N7784" t="str">
            <v>Přestavlky u Čerčan</v>
          </cell>
          <cell r="O7784">
            <v>48</v>
          </cell>
          <cell r="Q7784">
            <v>25723</v>
          </cell>
          <cell r="R7784" t="str">
            <v>Přestavlky u Čerčan</v>
          </cell>
          <cell r="S7784">
            <v>721939987</v>
          </cell>
          <cell r="T7784" t="str">
            <v>ms.prestavlky@seznam.cz</v>
          </cell>
        </row>
        <row r="7785">
          <cell r="A7785">
            <v>691008418</v>
          </cell>
          <cell r="B7785">
            <v>71294210</v>
          </cell>
          <cell r="C7785" t="str">
            <v>Středočeský kraj</v>
          </cell>
          <cell r="D7785" t="str">
            <v xml:space="preserve">Mladá Boleslav </v>
          </cell>
          <cell r="E7785" t="str">
            <v>Magistrát města Mladé Boleslavi</v>
          </cell>
          <cell r="F7785" t="str">
            <v>Mladá Boleslav</v>
          </cell>
          <cell r="G7785" t="str">
            <v>obec</v>
          </cell>
          <cell r="H7785">
            <v>691008418</v>
          </cell>
          <cell r="I7785" t="str">
            <v>71294210</v>
          </cell>
          <cell r="J7785">
            <v>40</v>
          </cell>
          <cell r="K7785" t="str">
            <v>SINGCLEAN</v>
          </cell>
          <cell r="L7785" t="str">
            <v>ANO</v>
          </cell>
          <cell r="M7785" t="str">
            <v>Mateřská škola Chudíř, příspěvková organizace</v>
          </cell>
          <cell r="O7785">
            <v>16</v>
          </cell>
          <cell r="Q7785">
            <v>29445</v>
          </cell>
          <cell r="R7785" t="str">
            <v>Chudíř</v>
          </cell>
          <cell r="S7785">
            <v>601355922</v>
          </cell>
          <cell r="T7785" t="str">
            <v>skolkachudir@seznam.cz</v>
          </cell>
        </row>
        <row r="7786">
          <cell r="A7786">
            <v>691008302</v>
          </cell>
          <cell r="B7786">
            <v>71294236</v>
          </cell>
          <cell r="C7786" t="str">
            <v>Středočeský kraj</v>
          </cell>
          <cell r="D7786" t="str">
            <v xml:space="preserve">Kolín </v>
          </cell>
          <cell r="E7786" t="str">
            <v>Městský úřad Kolín</v>
          </cell>
          <cell r="F7786" t="str">
            <v>Kolín</v>
          </cell>
          <cell r="G7786" t="str">
            <v>obec</v>
          </cell>
          <cell r="H7786">
            <v>691008302</v>
          </cell>
          <cell r="I7786" t="str">
            <v>71294236</v>
          </cell>
          <cell r="J7786">
            <v>420</v>
          </cell>
          <cell r="K7786" t="str">
            <v>SINGCLEAN</v>
          </cell>
          <cell r="L7786" t="str">
            <v>ANO</v>
          </cell>
          <cell r="M7786" t="str">
            <v>Základní škola Cerhenice, příspěvková organizace</v>
          </cell>
          <cell r="N7786" t="str">
            <v>Školská</v>
          </cell>
          <cell r="O7786">
            <v>280</v>
          </cell>
          <cell r="Q7786">
            <v>28102</v>
          </cell>
          <cell r="R7786" t="str">
            <v>Cerhenice</v>
          </cell>
          <cell r="S7786">
            <v>321793373</v>
          </cell>
          <cell r="T7786" t="str">
            <v>skola@skolacerhenice.cz</v>
          </cell>
        </row>
        <row r="7787">
          <cell r="A7787">
            <v>691008256</v>
          </cell>
          <cell r="B7787">
            <v>71294244</v>
          </cell>
          <cell r="C7787" t="str">
            <v>Středočeský kraj</v>
          </cell>
          <cell r="D7787" t="str">
            <v xml:space="preserve">Kolín </v>
          </cell>
          <cell r="E7787" t="str">
            <v>Městský úřad Kolín</v>
          </cell>
          <cell r="F7787" t="str">
            <v>Kolín</v>
          </cell>
          <cell r="G7787" t="str">
            <v>obec</v>
          </cell>
          <cell r="H7787">
            <v>691008256</v>
          </cell>
          <cell r="I7787" t="str">
            <v>71294244</v>
          </cell>
          <cell r="J7787">
            <v>160</v>
          </cell>
          <cell r="K7787" t="str">
            <v>SINGCLEAN</v>
          </cell>
          <cell r="L7787" t="str">
            <v>ANO</v>
          </cell>
          <cell r="M7787" t="str">
            <v>Mateřská škola Cerhenice, příspěvková organizace</v>
          </cell>
          <cell r="N7787" t="str">
            <v>Školská 555</v>
          </cell>
          <cell r="Q7787">
            <v>28102</v>
          </cell>
          <cell r="R7787" t="str">
            <v>Cerhenice</v>
          </cell>
          <cell r="S7787">
            <v>731448468</v>
          </cell>
          <cell r="T7787" t="str">
            <v>materska.skola@cerhenice.cz</v>
          </cell>
        </row>
        <row r="7788">
          <cell r="A7788">
            <v>691008841</v>
          </cell>
          <cell r="B7788">
            <v>71294252</v>
          </cell>
          <cell r="C7788" t="str">
            <v>Středočeský kraj</v>
          </cell>
          <cell r="D7788" t="str">
            <v xml:space="preserve">Rakovník </v>
          </cell>
          <cell r="E7788" t="str">
            <v>Městský úřad Rakovník</v>
          </cell>
          <cell r="F7788" t="str">
            <v>Rakovník</v>
          </cell>
          <cell r="G7788" t="str">
            <v>obec</v>
          </cell>
          <cell r="H7788">
            <v>691008841</v>
          </cell>
          <cell r="I7788" t="str">
            <v>71294252</v>
          </cell>
          <cell r="J7788">
            <v>220</v>
          </cell>
          <cell r="K7788" t="str">
            <v>SINGCLEAN</v>
          </cell>
          <cell r="L7788" t="str">
            <v>ANO</v>
          </cell>
          <cell r="M7788" t="str">
            <v>Základní škola a mateřská škola Řevničov, příspěvková organizace</v>
          </cell>
          <cell r="N7788" t="str">
            <v>Masarykova</v>
          </cell>
          <cell r="O7788">
            <v>211</v>
          </cell>
          <cell r="Q7788">
            <v>27054</v>
          </cell>
          <cell r="R7788" t="str">
            <v>Řevničov</v>
          </cell>
          <cell r="S7788">
            <v>313564206</v>
          </cell>
        </row>
        <row r="7789">
          <cell r="A7789">
            <v>691008582</v>
          </cell>
          <cell r="B7789">
            <v>71294261</v>
          </cell>
          <cell r="C7789" t="str">
            <v>Pardubický kraj</v>
          </cell>
          <cell r="D7789" t="str">
            <v xml:space="preserve">Ústí nad Orlicí </v>
          </cell>
          <cell r="E7789" t="str">
            <v>Městský úřad Vysoké Mýto</v>
          </cell>
          <cell r="F7789" t="str">
            <v>Vysoké Mýto</v>
          </cell>
          <cell r="G7789" t="str">
            <v>obec</v>
          </cell>
          <cell r="H7789">
            <v>691008582</v>
          </cell>
          <cell r="I7789" t="str">
            <v>71294261</v>
          </cell>
          <cell r="J7789">
            <v>60</v>
          </cell>
          <cell r="K7789" t="str">
            <v>SINGCLEAN</v>
          </cell>
          <cell r="L7789" t="str">
            <v>ANO</v>
          </cell>
          <cell r="M7789" t="str">
            <v>Mateřská škola Hrušová</v>
          </cell>
          <cell r="O7789">
            <v>58</v>
          </cell>
          <cell r="Q7789">
            <v>56555</v>
          </cell>
          <cell r="R7789" t="str">
            <v>Hrušová</v>
          </cell>
          <cell r="S7789">
            <v>603286556</v>
          </cell>
          <cell r="T7789" t="str">
            <v>skolka@hrusova.cz</v>
          </cell>
        </row>
        <row r="7790">
          <cell r="A7790">
            <v>691008540</v>
          </cell>
          <cell r="B7790">
            <v>71294279</v>
          </cell>
          <cell r="C7790" t="str">
            <v>Středočeský kraj</v>
          </cell>
          <cell r="D7790" t="str">
            <v xml:space="preserve">Kladno </v>
          </cell>
          <cell r="E7790" t="str">
            <v>Městský úřad Slaný</v>
          </cell>
          <cell r="F7790" t="str">
            <v>Slaný</v>
          </cell>
          <cell r="G7790" t="str">
            <v>obec</v>
          </cell>
          <cell r="H7790">
            <v>691008540</v>
          </cell>
          <cell r="I7790" t="str">
            <v>71294279</v>
          </cell>
          <cell r="J7790">
            <v>100</v>
          </cell>
          <cell r="K7790" t="str">
            <v>SINGCLEAN</v>
          </cell>
          <cell r="L7790" t="str">
            <v>ANO</v>
          </cell>
          <cell r="M7790" t="str">
            <v>Mateřská škola Řisuty okres Kladno</v>
          </cell>
          <cell r="O7790">
            <v>84</v>
          </cell>
          <cell r="Q7790">
            <v>27378</v>
          </cell>
          <cell r="R7790" t="str">
            <v>Řisuty</v>
          </cell>
          <cell r="S7790">
            <v>773259404</v>
          </cell>
          <cell r="T7790" t="str">
            <v>info@msrisuty.cz</v>
          </cell>
        </row>
        <row r="7791">
          <cell r="A7791">
            <v>691008876</v>
          </cell>
          <cell r="B7791">
            <v>71294309</v>
          </cell>
          <cell r="C7791" t="str">
            <v>Středočeský kraj</v>
          </cell>
          <cell r="D7791" t="str">
            <v xml:space="preserve">Praha-východ </v>
          </cell>
          <cell r="E7791" t="str">
            <v>Městský úřad Brandýs nad Labem-Stará Boleslav</v>
          </cell>
          <cell r="F7791" t="str">
            <v>Brandýs n.L.-S.Boleslav</v>
          </cell>
          <cell r="G7791" t="str">
            <v>obec</v>
          </cell>
          <cell r="H7791">
            <v>691008876</v>
          </cell>
          <cell r="I7791" t="str">
            <v>71294309</v>
          </cell>
          <cell r="J7791">
            <v>40</v>
          </cell>
          <cell r="K7791" t="str">
            <v>SINGCLEAN</v>
          </cell>
          <cell r="L7791" t="str">
            <v>ANO</v>
          </cell>
          <cell r="M7791" t="str">
            <v>Mateřská škola Konětopy</v>
          </cell>
          <cell r="N7791" t="str">
            <v>Konětopy</v>
          </cell>
          <cell r="O7791">
            <v>42</v>
          </cell>
          <cell r="Q7791">
            <v>27714</v>
          </cell>
          <cell r="R7791" t="str">
            <v>Dřísy</v>
          </cell>
          <cell r="S7791">
            <v>315558920</v>
          </cell>
          <cell r="T7791" t="str">
            <v>ms.konetopy@gmail.com</v>
          </cell>
        </row>
        <row r="7792">
          <cell r="A7792">
            <v>691011001</v>
          </cell>
          <cell r="B7792">
            <v>71294317</v>
          </cell>
          <cell r="C7792" t="str">
            <v>Středočeský kraj</v>
          </cell>
          <cell r="D7792" t="str">
            <v xml:space="preserve">Praha-západ </v>
          </cell>
          <cell r="E7792" t="str">
            <v>Městský úřad Černošice</v>
          </cell>
          <cell r="F7792" t="str">
            <v>Černošice</v>
          </cell>
          <cell r="G7792" t="str">
            <v>obec</v>
          </cell>
          <cell r="H7792">
            <v>691011001</v>
          </cell>
          <cell r="I7792" t="str">
            <v>71294317</v>
          </cell>
          <cell r="J7792">
            <v>140</v>
          </cell>
          <cell r="K7792" t="str">
            <v>SINGCLEAN</v>
          </cell>
          <cell r="L7792" t="str">
            <v>ANO</v>
          </cell>
          <cell r="M7792" t="str">
            <v>Základní škola a Mateřská škola Noutonice</v>
          </cell>
          <cell r="O7792">
            <v>7</v>
          </cell>
          <cell r="Q7792">
            <v>25264</v>
          </cell>
          <cell r="R7792" t="str">
            <v>Lichoceves</v>
          </cell>
          <cell r="S7792">
            <v>601601648</v>
          </cell>
          <cell r="T7792" t="str">
            <v>skola@lichoceves.cz</v>
          </cell>
        </row>
        <row r="7793">
          <cell r="A7793">
            <v>691008795</v>
          </cell>
          <cell r="B7793">
            <v>71294333</v>
          </cell>
          <cell r="C7793" t="str">
            <v>Zlínský kraj</v>
          </cell>
          <cell r="D7793" t="str">
            <v xml:space="preserve">Zlín </v>
          </cell>
          <cell r="E7793" t="str">
            <v>Magistrát města Zlína</v>
          </cell>
          <cell r="F7793" t="str">
            <v>Zlín</v>
          </cell>
          <cell r="G7793" t="str">
            <v>obec</v>
          </cell>
          <cell r="H7793">
            <v>691008795</v>
          </cell>
          <cell r="I7793" t="str">
            <v>71294333</v>
          </cell>
          <cell r="J7793" t="str">
            <v>X</v>
          </cell>
          <cell r="K7793" t="str">
            <v>SINGCLEAN</v>
          </cell>
          <cell r="L7793" t="str">
            <v>ANO</v>
          </cell>
          <cell r="M7793" t="str">
            <v>Plavecká škola Zlín, příspěvková organizace</v>
          </cell>
          <cell r="N7793" t="str">
            <v>Hradská</v>
          </cell>
          <cell r="O7793">
            <v>888</v>
          </cell>
          <cell r="Q7793">
            <v>76001</v>
          </cell>
          <cell r="R7793" t="str">
            <v>Zlín</v>
          </cell>
          <cell r="S7793">
            <v>577599918</v>
          </cell>
          <cell r="T7793" t="str">
            <v>plavskola@zlinedu.cz</v>
          </cell>
        </row>
        <row r="7794">
          <cell r="A7794">
            <v>691009783</v>
          </cell>
          <cell r="B7794">
            <v>71294350</v>
          </cell>
          <cell r="C7794" t="str">
            <v>Hlavní město Praha</v>
          </cell>
          <cell r="D7794" t="str">
            <v xml:space="preserve">Praha 4 </v>
          </cell>
          <cell r="E7794" t="str">
            <v>Úřad městské části Praha 11</v>
          </cell>
          <cell r="F7794" t="str">
            <v>Praha 11</v>
          </cell>
          <cell r="G7794" t="str">
            <v>obec</v>
          </cell>
          <cell r="H7794">
            <v>691009783</v>
          </cell>
          <cell r="I7794" t="str">
            <v>71294350</v>
          </cell>
          <cell r="J7794">
            <v>240</v>
          </cell>
          <cell r="K7794" t="str">
            <v>SINGCLEAN</v>
          </cell>
          <cell r="L7794" t="str">
            <v>ANO</v>
          </cell>
          <cell r="M7794" t="str">
            <v>Mateřská škola Formanská, příspěvková organizace</v>
          </cell>
          <cell r="N7794" t="str">
            <v>Na Vojtěšce</v>
          </cell>
          <cell r="O7794">
            <v>188</v>
          </cell>
          <cell r="Q7794">
            <v>14900</v>
          </cell>
          <cell r="R7794" t="str">
            <v>Praha 4</v>
          </cell>
          <cell r="S7794">
            <v>737212528</v>
          </cell>
          <cell r="T7794" t="str">
            <v>msformanska@seznam.cz</v>
          </cell>
        </row>
        <row r="7795">
          <cell r="A7795">
            <v>691009449</v>
          </cell>
          <cell r="B7795">
            <v>71294368</v>
          </cell>
          <cell r="C7795" t="str">
            <v>Hlavní město Praha</v>
          </cell>
          <cell r="D7795" t="str">
            <v xml:space="preserve">Praha 9 </v>
          </cell>
          <cell r="E7795" t="str">
            <v>Úřad městské části Praha 19</v>
          </cell>
          <cell r="F7795" t="str">
            <v>Praha 19</v>
          </cell>
          <cell r="G7795" t="str">
            <v>obec</v>
          </cell>
          <cell r="H7795">
            <v>691009449</v>
          </cell>
          <cell r="I7795" t="str">
            <v>71294368</v>
          </cell>
          <cell r="J7795">
            <v>320</v>
          </cell>
          <cell r="K7795" t="str">
            <v>SINGCLEAN</v>
          </cell>
          <cell r="L7795" t="str">
            <v>ANO</v>
          </cell>
          <cell r="M7795" t="str">
            <v>Mateřská škola Albrechtická, příspěvková organizace</v>
          </cell>
          <cell r="N7795" t="str">
            <v>Albrechtická</v>
          </cell>
          <cell r="O7795">
            <v>598</v>
          </cell>
          <cell r="P7795">
            <v>2</v>
          </cell>
          <cell r="Q7795">
            <v>19700</v>
          </cell>
          <cell r="R7795" t="str">
            <v>Praha 9</v>
          </cell>
          <cell r="S7795">
            <v>283883237</v>
          </cell>
          <cell r="T7795" t="str">
            <v>msalb.kbely@seznam.cz</v>
          </cell>
        </row>
        <row r="7796">
          <cell r="A7796">
            <v>691009511</v>
          </cell>
          <cell r="B7796">
            <v>71294406</v>
          </cell>
          <cell r="C7796" t="str">
            <v>Jihomoravský kraj</v>
          </cell>
          <cell r="D7796" t="str">
            <v xml:space="preserve">Blansko </v>
          </cell>
          <cell r="E7796" t="str">
            <v>Městský úřad Boskovice</v>
          </cell>
          <cell r="F7796" t="str">
            <v>Boskovice</v>
          </cell>
          <cell r="G7796" t="str">
            <v>obec</v>
          </cell>
          <cell r="H7796">
            <v>691009511</v>
          </cell>
          <cell r="I7796" t="str">
            <v>71294406</v>
          </cell>
          <cell r="J7796">
            <v>80</v>
          </cell>
          <cell r="K7796" t="str">
            <v>SINGCLEAN</v>
          </cell>
          <cell r="L7796" t="str">
            <v>ANO</v>
          </cell>
          <cell r="M7796" t="str">
            <v>Mateřská škola Prostřední Poříčí, příspěvková organizace</v>
          </cell>
          <cell r="O7796">
            <v>75</v>
          </cell>
          <cell r="Q7796">
            <v>67962</v>
          </cell>
          <cell r="R7796" t="str">
            <v>Prostřední Poříčí</v>
          </cell>
          <cell r="S7796">
            <v>516414104</v>
          </cell>
          <cell r="T7796" t="str">
            <v>ms@prostredniporici.cz</v>
          </cell>
        </row>
        <row r="7797">
          <cell r="A7797">
            <v>691009643</v>
          </cell>
          <cell r="B7797">
            <v>71294422</v>
          </cell>
          <cell r="C7797" t="str">
            <v>Olomoucký kraj</v>
          </cell>
          <cell r="D7797" t="str">
            <v xml:space="preserve">Přerov </v>
          </cell>
          <cell r="E7797" t="str">
            <v>Městský úřad Hranice</v>
          </cell>
          <cell r="F7797" t="str">
            <v>Hranice</v>
          </cell>
          <cell r="G7797" t="str">
            <v>obec</v>
          </cell>
          <cell r="H7797">
            <v>691009643</v>
          </cell>
          <cell r="I7797" t="str">
            <v>71294422</v>
          </cell>
          <cell r="J7797">
            <v>100</v>
          </cell>
          <cell r="K7797" t="str">
            <v>SINGCLEAN</v>
          </cell>
          <cell r="L7797" t="str">
            <v>ANO</v>
          </cell>
          <cell r="M7797" t="str">
            <v>Mateřská škola Pramínek Teplice nad Bečvou, příspěvková organizace</v>
          </cell>
          <cell r="O7797">
            <v>71</v>
          </cell>
          <cell r="Q7797">
            <v>75301</v>
          </cell>
          <cell r="R7797" t="str">
            <v>Teplice nad Bečvou</v>
          </cell>
          <cell r="S7797">
            <v>606404976</v>
          </cell>
          <cell r="T7797" t="str">
            <v>skolka@teplicenb.cz</v>
          </cell>
        </row>
        <row r="7798">
          <cell r="A7798">
            <v>691010005</v>
          </cell>
          <cell r="B7798">
            <v>71294457</v>
          </cell>
          <cell r="C7798" t="str">
            <v>Středočeský kraj</v>
          </cell>
          <cell r="D7798" t="str">
            <v xml:space="preserve">Praha-východ </v>
          </cell>
          <cell r="E7798" t="str">
            <v>Městský úřad Říčany</v>
          </cell>
          <cell r="F7798" t="str">
            <v>Říčany</v>
          </cell>
          <cell r="G7798" t="str">
            <v>obec</v>
          </cell>
          <cell r="H7798">
            <v>691010005</v>
          </cell>
          <cell r="I7798" t="str">
            <v>71294457</v>
          </cell>
          <cell r="J7798">
            <v>260</v>
          </cell>
          <cell r="K7798" t="str">
            <v>SINGCLEAN</v>
          </cell>
          <cell r="L7798" t="str">
            <v>ANO</v>
          </cell>
          <cell r="M7798" t="str">
            <v>Mateřská škola Ondřejov</v>
          </cell>
          <cell r="N7798" t="str">
            <v>K Výstavišti</v>
          </cell>
          <cell r="O7798">
            <v>426</v>
          </cell>
          <cell r="Q7798">
            <v>25165</v>
          </cell>
          <cell r="R7798" t="str">
            <v>Ondřejov</v>
          </cell>
          <cell r="S7798">
            <v>733467989</v>
          </cell>
          <cell r="T7798" t="str">
            <v>reditelka@msobecondrejov.cz</v>
          </cell>
        </row>
        <row r="7799">
          <cell r="A7799">
            <v>691010099</v>
          </cell>
          <cell r="B7799">
            <v>71294465</v>
          </cell>
          <cell r="C7799" t="str">
            <v>Středočeský kraj</v>
          </cell>
          <cell r="D7799" t="str">
            <v xml:space="preserve">Kladno </v>
          </cell>
          <cell r="E7799" t="str">
            <v>Magistrát města Kladna</v>
          </cell>
          <cell r="F7799" t="str">
            <v>Kladno</v>
          </cell>
          <cell r="G7799" t="str">
            <v>obec</v>
          </cell>
          <cell r="H7799">
            <v>691010099</v>
          </cell>
          <cell r="I7799" t="str">
            <v>71294465</v>
          </cell>
          <cell r="J7799">
            <v>920</v>
          </cell>
          <cell r="K7799" t="str">
            <v>SINGCLEAN</v>
          </cell>
          <cell r="L7799" t="str">
            <v>ANO</v>
          </cell>
          <cell r="M7799" t="str">
            <v>Základní škola a Mateřská škola Kladno, Vašatova 1438, příspěvková organizace</v>
          </cell>
          <cell r="N7799" t="str">
            <v>Vašatova</v>
          </cell>
          <cell r="O7799">
            <v>1438</v>
          </cell>
          <cell r="Q7799">
            <v>27201</v>
          </cell>
          <cell r="R7799" t="str">
            <v>Kladno</v>
          </cell>
          <cell r="S7799">
            <v>312247513</v>
          </cell>
          <cell r="T7799" t="str">
            <v>info@zskladnovasatova.cz</v>
          </cell>
        </row>
        <row r="7800">
          <cell r="A7800">
            <v>691009651</v>
          </cell>
          <cell r="B7800">
            <v>71294473</v>
          </cell>
          <cell r="C7800" t="str">
            <v>Středočeský kraj</v>
          </cell>
          <cell r="D7800" t="str">
            <v xml:space="preserve">Mladá Boleslav </v>
          </cell>
          <cell r="E7800" t="str">
            <v>Magistrát města Mladé Boleslavi</v>
          </cell>
          <cell r="F7800" t="str">
            <v>Mladá Boleslav</v>
          </cell>
          <cell r="G7800" t="str">
            <v>obec</v>
          </cell>
          <cell r="H7800">
            <v>691009651</v>
          </cell>
          <cell r="I7800" t="str">
            <v>71294473</v>
          </cell>
          <cell r="J7800">
            <v>60</v>
          </cell>
          <cell r="K7800" t="str">
            <v>SINGCLEAN</v>
          </cell>
          <cell r="L7800" t="str">
            <v>ANO</v>
          </cell>
          <cell r="M7800" t="str">
            <v>Mateřská škola Bukovno - Líny, příspěvková organizace</v>
          </cell>
          <cell r="N7800" t="str">
            <v>Bukovno</v>
          </cell>
          <cell r="O7800">
            <v>63</v>
          </cell>
          <cell r="Q7800">
            <v>29301</v>
          </cell>
          <cell r="R7800" t="str">
            <v>Mladá Boleslav</v>
          </cell>
          <cell r="S7800">
            <v>326321006</v>
          </cell>
          <cell r="T7800" t="str">
            <v>obec@bukovno.cz</v>
          </cell>
        </row>
        <row r="7801">
          <cell r="A7801">
            <v>691009775</v>
          </cell>
          <cell r="B7801">
            <v>71294503</v>
          </cell>
          <cell r="C7801" t="str">
            <v>Královéhradecký kraj</v>
          </cell>
          <cell r="D7801" t="str">
            <v xml:space="preserve">Jičín </v>
          </cell>
          <cell r="E7801" t="str">
            <v>Městský úřad Jičín</v>
          </cell>
          <cell r="F7801" t="str">
            <v>Jičín</v>
          </cell>
          <cell r="G7801" t="str">
            <v>obec</v>
          </cell>
          <cell r="H7801">
            <v>691009775</v>
          </cell>
          <cell r="I7801" t="str">
            <v>71294503</v>
          </cell>
          <cell r="J7801">
            <v>360</v>
          </cell>
          <cell r="K7801" t="str">
            <v>SINGCLEAN</v>
          </cell>
          <cell r="L7801" t="str">
            <v>ANO</v>
          </cell>
          <cell r="M7801" t="str">
            <v>Mateřská škola U Kina, Jičín, 17. listopadu 46, příspěvková organizace</v>
          </cell>
          <cell r="N7801" t="str">
            <v>17. listopadu</v>
          </cell>
          <cell r="O7801">
            <v>46</v>
          </cell>
          <cell r="Q7801">
            <v>50601</v>
          </cell>
          <cell r="R7801" t="str">
            <v>Jičín</v>
          </cell>
          <cell r="S7801">
            <v>720649688</v>
          </cell>
          <cell r="T7801" t="str">
            <v>kynclova@msukina.cz</v>
          </cell>
        </row>
        <row r="7802">
          <cell r="A7802">
            <v>691009571</v>
          </cell>
          <cell r="B7802">
            <v>71294511</v>
          </cell>
          <cell r="C7802" t="str">
            <v>Liberecký kraj</v>
          </cell>
          <cell r="D7802" t="str">
            <v xml:space="preserve">Liberec </v>
          </cell>
          <cell r="E7802" t="str">
            <v>Magistrát města Liberce</v>
          </cell>
          <cell r="F7802" t="str">
            <v>Liberec</v>
          </cell>
          <cell r="G7802" t="str">
            <v>obec</v>
          </cell>
          <cell r="H7802">
            <v>691009571</v>
          </cell>
          <cell r="I7802" t="str">
            <v>71294511</v>
          </cell>
          <cell r="J7802" t="str">
            <v>X</v>
          </cell>
          <cell r="K7802" t="str">
            <v>SINGCLEAN</v>
          </cell>
          <cell r="L7802" t="str">
            <v>ANO</v>
          </cell>
          <cell r="M7802" t="str">
            <v>Dům dětí a mládeže Větrník, Liberec, příspěvková organizace</v>
          </cell>
          <cell r="N7802" t="str">
            <v>Riegrova</v>
          </cell>
          <cell r="O7802">
            <v>1278</v>
          </cell>
          <cell r="P7802">
            <v>16</v>
          </cell>
          <cell r="Q7802">
            <v>46001</v>
          </cell>
          <cell r="R7802" t="str">
            <v>Liberec</v>
          </cell>
          <cell r="S7802">
            <v>482710401</v>
          </cell>
          <cell r="T7802" t="str">
            <v>marta.kultova@ddmliberec.cz</v>
          </cell>
        </row>
        <row r="7803">
          <cell r="A7803">
            <v>691009601</v>
          </cell>
          <cell r="B7803">
            <v>71294520</v>
          </cell>
          <cell r="C7803" t="str">
            <v>Středočeský kraj</v>
          </cell>
          <cell r="D7803" t="str">
            <v xml:space="preserve">Benešov </v>
          </cell>
          <cell r="E7803" t="str">
            <v>Městský úřad Votice</v>
          </cell>
          <cell r="F7803" t="str">
            <v>Votice</v>
          </cell>
          <cell r="G7803" t="str">
            <v>obec</v>
          </cell>
          <cell r="H7803">
            <v>691009601</v>
          </cell>
          <cell r="I7803" t="str">
            <v>71294520</v>
          </cell>
          <cell r="J7803">
            <v>300</v>
          </cell>
          <cell r="K7803" t="str">
            <v>SINGCLEAN</v>
          </cell>
          <cell r="L7803" t="str">
            <v>ANO</v>
          </cell>
          <cell r="M7803" t="str">
            <v>Základní škola a Mateřská škola Votice, příspěvková organizace</v>
          </cell>
          <cell r="N7803" t="str">
            <v>Pražská</v>
          </cell>
          <cell r="O7803">
            <v>235</v>
          </cell>
          <cell r="Q7803">
            <v>25901</v>
          </cell>
          <cell r="R7803" t="str">
            <v>Votice</v>
          </cell>
          <cell r="S7803">
            <v>317812267</v>
          </cell>
          <cell r="T7803" t="str">
            <v>skola@skolavotice.cz</v>
          </cell>
        </row>
        <row r="7804">
          <cell r="A7804">
            <v>691009201</v>
          </cell>
          <cell r="B7804">
            <v>71294554</v>
          </cell>
          <cell r="C7804" t="str">
            <v>Středočeský kraj</v>
          </cell>
          <cell r="D7804" t="str">
            <v xml:space="preserve">Praha-východ </v>
          </cell>
          <cell r="E7804" t="str">
            <v>Městský úřad Říčany</v>
          </cell>
          <cell r="F7804" t="str">
            <v>Říčany</v>
          </cell>
          <cell r="G7804" t="str">
            <v>obec</v>
          </cell>
          <cell r="H7804">
            <v>691009201</v>
          </cell>
          <cell r="I7804" t="str">
            <v>71294554</v>
          </cell>
          <cell r="J7804">
            <v>640</v>
          </cell>
          <cell r="K7804" t="str">
            <v>SINGCLEAN</v>
          </cell>
          <cell r="L7804" t="str">
            <v>ANO</v>
          </cell>
          <cell r="M7804" t="str">
            <v>Základní škola Sulice, příspěvková organizace</v>
          </cell>
          <cell r="N7804" t="str">
            <v>Školní</v>
          </cell>
          <cell r="O7804">
            <v>343</v>
          </cell>
          <cell r="Q7804">
            <v>25168</v>
          </cell>
          <cell r="R7804" t="str">
            <v>Sulice</v>
          </cell>
          <cell r="S7804">
            <v>724192177</v>
          </cell>
          <cell r="T7804" t="str">
            <v>reditel@zssulice.cz</v>
          </cell>
        </row>
        <row r="7805">
          <cell r="A7805">
            <v>691008434</v>
          </cell>
          <cell r="B7805">
            <v>71294589</v>
          </cell>
          <cell r="C7805" t="str">
            <v>Ústecký kraj</v>
          </cell>
          <cell r="D7805" t="str">
            <v xml:space="preserve">Děčín </v>
          </cell>
          <cell r="E7805" t="str">
            <v>Magistrát města Děčína</v>
          </cell>
          <cell r="F7805" t="str">
            <v>Děčín</v>
          </cell>
          <cell r="G7805" t="str">
            <v>obec</v>
          </cell>
          <cell r="H7805">
            <v>691008434</v>
          </cell>
          <cell r="I7805" t="str">
            <v>71294589</v>
          </cell>
          <cell r="J7805" t="str">
            <v>X</v>
          </cell>
          <cell r="K7805" t="str">
            <v>SINGCLEAN</v>
          </cell>
          <cell r="L7805" t="str">
            <v>ANO</v>
          </cell>
          <cell r="M7805" t="str">
            <v>Centrum dětí a mládeže, Benešov nad Ploučnicí</v>
          </cell>
          <cell r="N7805" t="str">
            <v>Opletalova</v>
          </cell>
          <cell r="O7805">
            <v>673</v>
          </cell>
          <cell r="Q7805">
            <v>40722</v>
          </cell>
          <cell r="R7805" t="str">
            <v>Benešov nad Ploučnicí</v>
          </cell>
          <cell r="S7805">
            <v>777753333</v>
          </cell>
          <cell r="T7805" t="str">
            <v>andrea.kulikova@centrum.cz</v>
          </cell>
        </row>
        <row r="7806">
          <cell r="A7806">
            <v>691008531</v>
          </cell>
          <cell r="B7806">
            <v>71294597</v>
          </cell>
          <cell r="C7806" t="str">
            <v>Hlavní město Praha</v>
          </cell>
          <cell r="D7806" t="str">
            <v xml:space="preserve">Praha 9 </v>
          </cell>
          <cell r="E7806" t="str">
            <v>Úřad městské části Praha 18</v>
          </cell>
          <cell r="F7806" t="str">
            <v>Praha 18</v>
          </cell>
          <cell r="G7806" t="str">
            <v>obec</v>
          </cell>
          <cell r="H7806">
            <v>691008531</v>
          </cell>
          <cell r="I7806" t="str">
            <v>71294597</v>
          </cell>
          <cell r="J7806">
            <v>580</v>
          </cell>
          <cell r="K7806" t="str">
            <v>SINGCLEAN</v>
          </cell>
          <cell r="L7806" t="str">
            <v>ANO</v>
          </cell>
          <cell r="M7806" t="str">
            <v>Mateřská škola Malkovského, příspěvková organizace</v>
          </cell>
          <cell r="N7806" t="str">
            <v>Malkovského</v>
          </cell>
          <cell r="O7806">
            <v>587</v>
          </cell>
          <cell r="Q7806">
            <v>19900</v>
          </cell>
          <cell r="R7806" t="str">
            <v>Praha 9</v>
          </cell>
          <cell r="S7806">
            <v>273132002</v>
          </cell>
          <cell r="T7806" t="str">
            <v>cacka@msmalkovskeho.cz</v>
          </cell>
        </row>
        <row r="7807">
          <cell r="A7807">
            <v>691008086</v>
          </cell>
          <cell r="B7807">
            <v>71294627</v>
          </cell>
          <cell r="C7807" t="str">
            <v>Středočeský kraj</v>
          </cell>
          <cell r="D7807" t="str">
            <v xml:space="preserve">Praha-západ </v>
          </cell>
          <cell r="E7807" t="str">
            <v>Městský úřad Černošice</v>
          </cell>
          <cell r="F7807" t="str">
            <v>Černošice</v>
          </cell>
          <cell r="G7807" t="str">
            <v>obec</v>
          </cell>
          <cell r="H7807">
            <v>691008086</v>
          </cell>
          <cell r="I7807" t="str">
            <v>71294627</v>
          </cell>
          <cell r="J7807">
            <v>80</v>
          </cell>
          <cell r="K7807" t="str">
            <v>SINGCLEAN</v>
          </cell>
          <cell r="L7807" t="str">
            <v>ANO</v>
          </cell>
          <cell r="M7807" t="str">
            <v>Mateřská škola Ptice</v>
          </cell>
          <cell r="N7807" t="str">
            <v>Ptice</v>
          </cell>
          <cell r="O7807">
            <v>369</v>
          </cell>
          <cell r="Q7807">
            <v>25218</v>
          </cell>
          <cell r="R7807" t="str">
            <v>Úhonice</v>
          </cell>
          <cell r="S7807" t="str">
            <v>725 211 111 ,720993321</v>
          </cell>
          <cell r="T7807" t="str">
            <v>eva.vackova@msptice.cz</v>
          </cell>
        </row>
        <row r="7808">
          <cell r="A7808">
            <v>691008108</v>
          </cell>
          <cell r="B7808">
            <v>71294635</v>
          </cell>
          <cell r="C7808" t="str">
            <v>Hlavní město Praha</v>
          </cell>
          <cell r="D7808" t="str">
            <v xml:space="preserve">Praha 10 </v>
          </cell>
          <cell r="E7808" t="str">
            <v>Úřad městské části Praha 11</v>
          </cell>
          <cell r="F7808" t="str">
            <v>Praha 11</v>
          </cell>
          <cell r="G7808" t="str">
            <v>obec</v>
          </cell>
          <cell r="H7808">
            <v>691008108</v>
          </cell>
          <cell r="I7808" t="str">
            <v>71294635</v>
          </cell>
          <cell r="J7808">
            <v>40</v>
          </cell>
          <cell r="K7808" t="str">
            <v>SINGCLEAN</v>
          </cell>
          <cell r="L7808" t="str">
            <v>ANO</v>
          </cell>
          <cell r="M7808" t="str">
            <v>Mateřská škola Křeslice</v>
          </cell>
          <cell r="N7808" t="str">
            <v>K Brůdku</v>
          </cell>
          <cell r="O7808">
            <v>390</v>
          </cell>
          <cell r="P7808">
            <v>17</v>
          </cell>
          <cell r="Q7808">
            <v>10400</v>
          </cell>
          <cell r="R7808" t="str">
            <v>Praha 10</v>
          </cell>
          <cell r="S7808" t="str">
            <v>není</v>
          </cell>
          <cell r="T7808" t="str">
            <v>info@mskreslice.cz</v>
          </cell>
        </row>
        <row r="7809">
          <cell r="A7809">
            <v>691008248</v>
          </cell>
          <cell r="B7809">
            <v>71294643</v>
          </cell>
          <cell r="C7809" t="str">
            <v>Středočeský kraj</v>
          </cell>
          <cell r="D7809" t="str">
            <v xml:space="preserve">Beroun </v>
          </cell>
          <cell r="E7809" t="str">
            <v>Krajský úřad Středočeského kraje</v>
          </cell>
          <cell r="F7809" t="str">
            <v>Beroun</v>
          </cell>
          <cell r="G7809" t="str">
            <v>kraj</v>
          </cell>
          <cell r="H7809">
            <v>691008248</v>
          </cell>
          <cell r="I7809" t="str">
            <v>71294643</v>
          </cell>
          <cell r="J7809" t="str">
            <v>X</v>
          </cell>
          <cell r="K7809" t="str">
            <v>SINGCLEAN</v>
          </cell>
          <cell r="L7809" t="str">
            <v>ANO</v>
          </cell>
          <cell r="M7809" t="str">
            <v>Dům dětí a mládeže Beroun, příspěvková organizace</v>
          </cell>
          <cell r="N7809" t="str">
            <v>U Stadionu</v>
          </cell>
          <cell r="O7809">
            <v>787</v>
          </cell>
          <cell r="Q7809">
            <v>26601</v>
          </cell>
          <cell r="R7809" t="str">
            <v>Beroun</v>
          </cell>
          <cell r="S7809">
            <v>725506432</v>
          </cell>
          <cell r="T7809" t="str">
            <v>ddmberoun@ddmberoun.cz</v>
          </cell>
        </row>
        <row r="7810">
          <cell r="A7810">
            <v>691007411</v>
          </cell>
          <cell r="B7810">
            <v>71294716</v>
          </cell>
          <cell r="C7810" t="str">
            <v>Středočeský kraj</v>
          </cell>
          <cell r="D7810" t="str">
            <v xml:space="preserve">Mladá Boleslav </v>
          </cell>
          <cell r="E7810" t="str">
            <v>Magistrát města Mladé Boleslavi</v>
          </cell>
          <cell r="F7810" t="str">
            <v>Mladá Boleslav</v>
          </cell>
          <cell r="G7810" t="str">
            <v>obec</v>
          </cell>
          <cell r="H7810">
            <v>691007411</v>
          </cell>
          <cell r="I7810" t="str">
            <v>71294716</v>
          </cell>
          <cell r="J7810">
            <v>80</v>
          </cell>
          <cell r="K7810" t="str">
            <v>SINGCLEAN</v>
          </cell>
          <cell r="L7810" t="str">
            <v>ANO</v>
          </cell>
          <cell r="M7810" t="str">
            <v>Mateřská škola Kropáčova Vrutice příspěvková organizace</v>
          </cell>
          <cell r="O7810">
            <v>114</v>
          </cell>
          <cell r="Q7810">
            <v>29479</v>
          </cell>
          <cell r="R7810" t="str">
            <v>Kropáčova Vrutice</v>
          </cell>
          <cell r="S7810">
            <v>723188795</v>
          </cell>
          <cell r="T7810" t="str">
            <v>ms.kropacovavrutice@seznam.cz</v>
          </cell>
        </row>
        <row r="7811">
          <cell r="A7811">
            <v>691007152</v>
          </cell>
          <cell r="B7811">
            <v>71294724</v>
          </cell>
          <cell r="C7811" t="str">
            <v>Pardubický kraj</v>
          </cell>
          <cell r="D7811" t="str">
            <v xml:space="preserve">Chrudim </v>
          </cell>
          <cell r="E7811" t="str">
            <v>Městský úřad Chrudim</v>
          </cell>
          <cell r="F7811" t="str">
            <v>Chrudim</v>
          </cell>
          <cell r="G7811" t="str">
            <v>obec</v>
          </cell>
          <cell r="H7811">
            <v>691007152</v>
          </cell>
          <cell r="I7811" t="str">
            <v>71294724</v>
          </cell>
          <cell r="J7811">
            <v>80</v>
          </cell>
          <cell r="K7811" t="str">
            <v>SINGCLEAN</v>
          </cell>
          <cell r="L7811" t="str">
            <v>ANO</v>
          </cell>
          <cell r="M7811" t="str">
            <v>Mateřská škola Kočička Kočí, okres Chrudim</v>
          </cell>
          <cell r="O7811">
            <v>98</v>
          </cell>
          <cell r="Q7811">
            <v>53861</v>
          </cell>
          <cell r="R7811" t="str">
            <v>Kočí</v>
          </cell>
          <cell r="S7811">
            <v>466566730</v>
          </cell>
          <cell r="T7811" t="str">
            <v>ms.kocicka@seznam.cz</v>
          </cell>
        </row>
        <row r="7812">
          <cell r="A7812">
            <v>691006831</v>
          </cell>
          <cell r="B7812">
            <v>71294732</v>
          </cell>
          <cell r="C7812" t="str">
            <v>Středočeský kraj</v>
          </cell>
          <cell r="D7812" t="str">
            <v xml:space="preserve">Příbram </v>
          </cell>
          <cell r="E7812" t="str">
            <v>Městský úřad Sedlčany</v>
          </cell>
          <cell r="F7812" t="str">
            <v>Sedlčany</v>
          </cell>
          <cell r="G7812" t="str">
            <v>obec</v>
          </cell>
          <cell r="H7812">
            <v>691006831</v>
          </cell>
          <cell r="I7812" t="str">
            <v>71294732</v>
          </cell>
          <cell r="J7812">
            <v>20</v>
          </cell>
          <cell r="K7812" t="str">
            <v>SINGCLEAN</v>
          </cell>
          <cell r="L7812" t="str">
            <v>ANO</v>
          </cell>
          <cell r="M7812" t="str">
            <v>Mateřská škola Lípánek, příspěvková organizace</v>
          </cell>
          <cell r="O7812">
            <v>47</v>
          </cell>
          <cell r="Q7812">
            <v>26401</v>
          </cell>
          <cell r="R7812" t="str">
            <v>Prosenická Lhota</v>
          </cell>
          <cell r="S7812">
            <v>727831836</v>
          </cell>
          <cell r="T7812" t="str">
            <v>ms.prosenickalhota@seznam.cz</v>
          </cell>
        </row>
        <row r="7813">
          <cell r="A7813">
            <v>691006946</v>
          </cell>
          <cell r="B7813">
            <v>71294741</v>
          </cell>
          <cell r="C7813" t="str">
            <v>Plzeňský kraj</v>
          </cell>
          <cell r="D7813" t="str">
            <v xml:space="preserve">Rokycany </v>
          </cell>
          <cell r="E7813" t="str">
            <v>Městský úřad Rokycany</v>
          </cell>
          <cell r="F7813" t="str">
            <v>Rokycany</v>
          </cell>
          <cell r="G7813" t="str">
            <v>obec</v>
          </cell>
          <cell r="H7813">
            <v>691006946</v>
          </cell>
          <cell r="I7813" t="str">
            <v>71294741</v>
          </cell>
          <cell r="J7813">
            <v>0</v>
          </cell>
          <cell r="K7813" t="str">
            <v>SINGCLEAN</v>
          </cell>
          <cell r="L7813" t="str">
            <v>ANO</v>
          </cell>
          <cell r="M7813" t="str">
            <v>Mateřská škola Ráček Raková, příspěvková organizace</v>
          </cell>
          <cell r="O7813">
            <v>68</v>
          </cell>
          <cell r="Q7813">
            <v>33701</v>
          </cell>
          <cell r="R7813" t="str">
            <v>Raková</v>
          </cell>
          <cell r="S7813">
            <v>606032247</v>
          </cell>
          <cell r="T7813" t="str">
            <v>ms.racek-rakova@email.cz</v>
          </cell>
        </row>
        <row r="7814">
          <cell r="A7814">
            <v>691005834</v>
          </cell>
          <cell r="B7814">
            <v>71294759</v>
          </cell>
          <cell r="C7814" t="str">
            <v>Jihomoravský kraj</v>
          </cell>
          <cell r="D7814" t="str">
            <v xml:space="preserve">Znojmo </v>
          </cell>
          <cell r="E7814" t="str">
            <v>Městský úřad Znojmo</v>
          </cell>
          <cell r="F7814" t="str">
            <v>Znojmo</v>
          </cell>
          <cell r="G7814" t="str">
            <v>obec</v>
          </cell>
          <cell r="H7814">
            <v>691005834</v>
          </cell>
          <cell r="I7814">
            <v>71294759</v>
          </cell>
          <cell r="J7814">
            <v>40</v>
          </cell>
          <cell r="K7814" t="str">
            <v>SINGCLEAN</v>
          </cell>
          <cell r="L7814" t="str">
            <v>ANO</v>
          </cell>
          <cell r="M7814" t="str">
            <v>Mateřská škola, Pravice, okres Znojmo, příspěvková organizace</v>
          </cell>
          <cell r="O7814">
            <v>70</v>
          </cell>
          <cell r="Q7814">
            <v>67178</v>
          </cell>
          <cell r="R7814" t="str">
            <v>Pravice</v>
          </cell>
          <cell r="S7814">
            <v>607080354</v>
          </cell>
          <cell r="T7814" t="str">
            <v>mspravice@email.cz</v>
          </cell>
        </row>
        <row r="7815">
          <cell r="A7815">
            <v>691007756</v>
          </cell>
          <cell r="B7815">
            <v>71294767</v>
          </cell>
          <cell r="C7815" t="str">
            <v>Jihomoravský kraj</v>
          </cell>
          <cell r="D7815" t="str">
            <v xml:space="preserve">Hodonín </v>
          </cell>
          <cell r="E7815" t="str">
            <v>Městský úřad Kyjov</v>
          </cell>
          <cell r="F7815" t="str">
            <v>Kyjov</v>
          </cell>
          <cell r="G7815" t="str">
            <v>obec</v>
          </cell>
          <cell r="H7815">
            <v>691007756</v>
          </cell>
          <cell r="I7815" t="str">
            <v>71294767</v>
          </cell>
          <cell r="J7815" t="str">
            <v>X</v>
          </cell>
          <cell r="K7815" t="str">
            <v>SINGCLEAN</v>
          </cell>
          <cell r="L7815" t="str">
            <v>ANO</v>
          </cell>
          <cell r="M7815" t="str">
            <v>Dům dětí a mládeže Kyjov, příspěvková organizace města Kyjova</v>
          </cell>
          <cell r="N7815" t="str">
            <v>Husova</v>
          </cell>
          <cell r="O7815">
            <v>370</v>
          </cell>
          <cell r="P7815">
            <v>31</v>
          </cell>
          <cell r="Q7815">
            <v>69701</v>
          </cell>
          <cell r="R7815" t="str">
            <v>Kyjov</v>
          </cell>
          <cell r="S7815">
            <v>518612139</v>
          </cell>
          <cell r="T7815" t="str">
            <v>ddm@domecekkyjov.cz</v>
          </cell>
        </row>
        <row r="7816">
          <cell r="A7816">
            <v>691006687</v>
          </cell>
          <cell r="B7816">
            <v>71294775</v>
          </cell>
          <cell r="C7816" t="str">
            <v>Jihočeský kraj</v>
          </cell>
          <cell r="D7816" t="str">
            <v xml:space="preserve">Prachatice </v>
          </cell>
          <cell r="E7816" t="str">
            <v>Krajský úřad Jihočeského kraje</v>
          </cell>
          <cell r="F7816" t="str">
            <v>Vimperk</v>
          </cell>
          <cell r="G7816" t="str">
            <v>kraj</v>
          </cell>
          <cell r="H7816">
            <v>691006687</v>
          </cell>
          <cell r="I7816" t="str">
            <v>71294775</v>
          </cell>
          <cell r="J7816" t="str">
            <v>X</v>
          </cell>
          <cell r="K7816" t="str">
            <v>SINGCLEAN</v>
          </cell>
          <cell r="L7816" t="str">
            <v>ANO</v>
          </cell>
          <cell r="M7816" t="str">
            <v>Krajské školní hospodářství, České Budějovice, U Zimního stadionu 1952/2</v>
          </cell>
          <cell r="N7816" t="str">
            <v>K. Světlé</v>
          </cell>
          <cell r="O7816">
            <v>569</v>
          </cell>
          <cell r="Q7816">
            <v>38501</v>
          </cell>
          <cell r="R7816" t="str">
            <v>Vimperk</v>
          </cell>
          <cell r="S7816">
            <v>382251140</v>
          </cell>
          <cell r="T7816" t="str">
            <v>ksh@kshcb.cz</v>
          </cell>
        </row>
        <row r="7817">
          <cell r="A7817">
            <v>691007241</v>
          </cell>
          <cell r="B7817">
            <v>71294783</v>
          </cell>
          <cell r="C7817" t="str">
            <v>Jihočeský kraj</v>
          </cell>
          <cell r="D7817" t="str">
            <v xml:space="preserve">České Budějovice </v>
          </cell>
          <cell r="E7817" t="str">
            <v>Krajský úřad Jihočeského kraje</v>
          </cell>
          <cell r="F7817" t="str">
            <v>České Budějovice</v>
          </cell>
          <cell r="G7817" t="str">
            <v>kraj</v>
          </cell>
          <cell r="H7817">
            <v>691007241</v>
          </cell>
          <cell r="I7817" t="str">
            <v>71294783</v>
          </cell>
          <cell r="J7817">
            <v>160</v>
          </cell>
          <cell r="K7817" t="str">
            <v>SINGCLEAN</v>
          </cell>
          <cell r="L7817" t="str">
            <v>ANO</v>
          </cell>
          <cell r="M7817" t="str">
            <v>Mateřská škola, České Budějovice, Preslova 592/2</v>
          </cell>
          <cell r="N7817" t="str">
            <v>Preslova</v>
          </cell>
          <cell r="O7817">
            <v>592</v>
          </cell>
          <cell r="P7817">
            <v>2</v>
          </cell>
          <cell r="Q7817">
            <v>37001</v>
          </cell>
          <cell r="R7817" t="str">
            <v>České Budějovice</v>
          </cell>
          <cell r="S7817">
            <v>702054260</v>
          </cell>
          <cell r="T7817" t="str">
            <v>mspreslova@seznam.cz</v>
          </cell>
        </row>
        <row r="7818">
          <cell r="A7818">
            <v>691007195</v>
          </cell>
          <cell r="B7818">
            <v>71294791</v>
          </cell>
          <cell r="C7818" t="str">
            <v>Pardubický kraj</v>
          </cell>
          <cell r="D7818" t="str">
            <v xml:space="preserve">Ústí nad Orlicí </v>
          </cell>
          <cell r="E7818" t="str">
            <v>Městský úřad Vysoké Mýto</v>
          </cell>
          <cell r="F7818" t="str">
            <v>Vysoké Mýto</v>
          </cell>
          <cell r="G7818" t="str">
            <v>obec</v>
          </cell>
          <cell r="H7818">
            <v>691007195</v>
          </cell>
          <cell r="I7818" t="str">
            <v>71294791</v>
          </cell>
          <cell r="J7818">
            <v>0</v>
          </cell>
          <cell r="K7818" t="str">
            <v>SINGCLEAN</v>
          </cell>
          <cell r="L7818" t="str">
            <v>ANO</v>
          </cell>
          <cell r="M7818" t="str">
            <v>Správa školských zařízení - domov mládeže a školní jídelna, Vysoké Mýto, příspěvková organizace</v>
          </cell>
          <cell r="N7818" t="str">
            <v>Gen. Závady</v>
          </cell>
          <cell r="O7818">
            <v>118</v>
          </cell>
          <cell r="Q7818">
            <v>56601</v>
          </cell>
          <cell r="R7818" t="str">
            <v>Vysoké Mýto</v>
          </cell>
          <cell r="S7818">
            <v>465421777</v>
          </cell>
          <cell r="T7818" t="str">
            <v>vedeni@dmvm.cz</v>
          </cell>
        </row>
        <row r="7819">
          <cell r="A7819">
            <v>691006717</v>
          </cell>
          <cell r="B7819">
            <v>71294813</v>
          </cell>
          <cell r="C7819" t="str">
            <v>Ústecký kraj</v>
          </cell>
          <cell r="D7819" t="str">
            <v xml:space="preserve">Litoměřice </v>
          </cell>
          <cell r="E7819" t="str">
            <v>Městský úřad Lovosice</v>
          </cell>
          <cell r="F7819" t="str">
            <v>Lovosice</v>
          </cell>
          <cell r="G7819" t="str">
            <v>obec</v>
          </cell>
          <cell r="H7819">
            <v>691006717</v>
          </cell>
          <cell r="I7819" t="str">
            <v>71294813</v>
          </cell>
          <cell r="J7819">
            <v>80</v>
          </cell>
          <cell r="K7819" t="str">
            <v>SINGCLEAN</v>
          </cell>
          <cell r="L7819" t="str">
            <v>ANO</v>
          </cell>
          <cell r="M7819" t="str">
            <v>Mateřská škola Siřejovice</v>
          </cell>
          <cell r="O7819">
            <v>61</v>
          </cell>
          <cell r="Q7819">
            <v>41002</v>
          </cell>
          <cell r="R7819" t="str">
            <v>Siřejovice</v>
          </cell>
          <cell r="S7819">
            <v>606060161</v>
          </cell>
          <cell r="T7819" t="str">
            <v>ms.sirejovice@seznam.cz</v>
          </cell>
        </row>
        <row r="7820">
          <cell r="A7820">
            <v>691007772</v>
          </cell>
          <cell r="B7820">
            <v>71294830</v>
          </cell>
          <cell r="C7820" t="str">
            <v>Středočeský kraj</v>
          </cell>
          <cell r="D7820" t="str">
            <v xml:space="preserve">Mělník </v>
          </cell>
          <cell r="E7820" t="str">
            <v>Městský úřad Kralupy nad Vltavou</v>
          </cell>
          <cell r="F7820" t="str">
            <v>Kralupy nad Vltavou</v>
          </cell>
          <cell r="G7820" t="str">
            <v>obec</v>
          </cell>
          <cell r="H7820">
            <v>691007772</v>
          </cell>
          <cell r="I7820" t="str">
            <v>71294830</v>
          </cell>
          <cell r="J7820">
            <v>160</v>
          </cell>
          <cell r="K7820" t="str">
            <v>SINGCLEAN</v>
          </cell>
          <cell r="L7820" t="str">
            <v>ANO</v>
          </cell>
          <cell r="M7820" t="str">
            <v>Mateřská škola Postřižín, příspěvková organizace</v>
          </cell>
          <cell r="N7820" t="str">
            <v>Kozomínská</v>
          </cell>
          <cell r="O7820">
            <v>414</v>
          </cell>
          <cell r="Q7820">
            <v>25070</v>
          </cell>
          <cell r="R7820" t="str">
            <v>Postřižín</v>
          </cell>
          <cell r="S7820">
            <v>777725882</v>
          </cell>
          <cell r="T7820" t="str">
            <v>ms-postrizin@seznam.cz</v>
          </cell>
        </row>
        <row r="7821">
          <cell r="A7821">
            <v>691007179</v>
          </cell>
          <cell r="B7821">
            <v>71294848</v>
          </cell>
          <cell r="C7821" t="str">
            <v>Ústecký kraj</v>
          </cell>
          <cell r="D7821" t="str">
            <v xml:space="preserve">Litoměřice </v>
          </cell>
          <cell r="E7821" t="str">
            <v>Městský úřad Lovosice</v>
          </cell>
          <cell r="F7821" t="str">
            <v>Lovosice</v>
          </cell>
          <cell r="G7821" t="str">
            <v>obec</v>
          </cell>
          <cell r="H7821">
            <v>691007179</v>
          </cell>
          <cell r="I7821" t="str">
            <v>71294848</v>
          </cell>
          <cell r="J7821">
            <v>40</v>
          </cell>
          <cell r="K7821" t="str">
            <v>SINGCLEAN</v>
          </cell>
          <cell r="L7821" t="str">
            <v>ANO</v>
          </cell>
          <cell r="M7821" t="str">
            <v>Mateřská škola Lukavec</v>
          </cell>
          <cell r="O7821">
            <v>27</v>
          </cell>
          <cell r="Q7821">
            <v>41002</v>
          </cell>
          <cell r="R7821" t="str">
            <v>Lukavec</v>
          </cell>
          <cell r="S7821">
            <v>725061219</v>
          </cell>
          <cell r="T7821" t="str">
            <v>mslukavec@e-mail.cz</v>
          </cell>
        </row>
        <row r="7822">
          <cell r="A7822">
            <v>691006563</v>
          </cell>
          <cell r="B7822">
            <v>71294872</v>
          </cell>
          <cell r="C7822" t="str">
            <v>Ústecký kraj</v>
          </cell>
          <cell r="D7822" t="str">
            <v xml:space="preserve">Litoměřice </v>
          </cell>
          <cell r="E7822" t="str">
            <v>Městský úřad Roudnice nad Labem</v>
          </cell>
          <cell r="F7822" t="str">
            <v>Roudnice nad Labem</v>
          </cell>
          <cell r="G7822" t="str">
            <v>obec</v>
          </cell>
          <cell r="H7822">
            <v>691006563</v>
          </cell>
          <cell r="I7822" t="str">
            <v>71294872</v>
          </cell>
          <cell r="J7822">
            <v>60</v>
          </cell>
          <cell r="K7822" t="str">
            <v>SINGCLEAN</v>
          </cell>
          <cell r="L7822" t="str">
            <v>ANO</v>
          </cell>
          <cell r="M7822" t="str">
            <v>Mateřská škola Zvoneček v Bříze, příspěvková organizace</v>
          </cell>
          <cell r="O7822">
            <v>133</v>
          </cell>
          <cell r="Q7822">
            <v>41301</v>
          </cell>
          <cell r="R7822" t="str">
            <v>Bříza</v>
          </cell>
          <cell r="S7822">
            <v>778059946</v>
          </cell>
          <cell r="T7822" t="str">
            <v>mszvonecekvbrize@seznam.cz</v>
          </cell>
        </row>
        <row r="7823">
          <cell r="A7823">
            <v>691006156</v>
          </cell>
          <cell r="B7823">
            <v>71294911</v>
          </cell>
          <cell r="C7823" t="str">
            <v>Jihomoravský kraj</v>
          </cell>
          <cell r="D7823" t="str">
            <v xml:space="preserve">Brno-město </v>
          </cell>
          <cell r="E7823" t="str">
            <v>Magistrát města Brna</v>
          </cell>
          <cell r="F7823" t="str">
            <v>Brno</v>
          </cell>
          <cell r="G7823" t="str">
            <v>obec</v>
          </cell>
          <cell r="H7823">
            <v>691006156</v>
          </cell>
          <cell r="I7823">
            <v>71294911</v>
          </cell>
          <cell r="J7823">
            <v>320</v>
          </cell>
          <cell r="K7823" t="str">
            <v>SINGCLEAN</v>
          </cell>
          <cell r="L7823" t="str">
            <v>ANO</v>
          </cell>
          <cell r="M7823" t="str">
            <v>Mateřská škola Brno, Šromova 55, příspěvková organizace</v>
          </cell>
          <cell r="N7823" t="str">
            <v>Šromova</v>
          </cell>
          <cell r="O7823">
            <v>645</v>
          </cell>
          <cell r="P7823">
            <v>55</v>
          </cell>
          <cell r="Q7823">
            <v>64300</v>
          </cell>
          <cell r="R7823" t="str">
            <v>Brno</v>
          </cell>
          <cell r="S7823">
            <v>739382958</v>
          </cell>
          <cell r="T7823" t="str">
            <v>mssromova@seznam.cz</v>
          </cell>
        </row>
        <row r="7824">
          <cell r="A7824">
            <v>691005974</v>
          </cell>
          <cell r="B7824">
            <v>71294929</v>
          </cell>
          <cell r="C7824" t="str">
            <v>Plzeňský kraj</v>
          </cell>
          <cell r="D7824" t="str">
            <v xml:space="preserve">Klatovy </v>
          </cell>
          <cell r="E7824" t="str">
            <v>Městský úřad Horažďovice</v>
          </cell>
          <cell r="F7824" t="str">
            <v>Horažďovice</v>
          </cell>
          <cell r="G7824" t="str">
            <v>obec</v>
          </cell>
          <cell r="H7824">
            <v>691005974</v>
          </cell>
          <cell r="I7824" t="str">
            <v>71294929</v>
          </cell>
          <cell r="J7824" t="str">
            <v>X</v>
          </cell>
          <cell r="K7824" t="str">
            <v>SINGCLEAN</v>
          </cell>
          <cell r="L7824" t="str">
            <v>ANO</v>
          </cell>
          <cell r="M7824" t="str">
            <v>Základní umělecká škola Horažďovice, příspěvková organizace</v>
          </cell>
          <cell r="N7824" t="str">
            <v>Blatenská</v>
          </cell>
          <cell r="O7824">
            <v>310</v>
          </cell>
          <cell r="Q7824">
            <v>34101</v>
          </cell>
          <cell r="R7824" t="str">
            <v>Horažďovice</v>
          </cell>
          <cell r="S7824" t="str">
            <v>376 512 585 ,739514100</v>
          </cell>
          <cell r="T7824" t="str">
            <v>zushd@seznam.cz</v>
          </cell>
        </row>
        <row r="7825">
          <cell r="A7825">
            <v>691006121</v>
          </cell>
          <cell r="B7825">
            <v>71294945</v>
          </cell>
          <cell r="C7825" t="str">
            <v>Ústecký kraj</v>
          </cell>
          <cell r="D7825" t="str">
            <v xml:space="preserve">Ústí nad Labem </v>
          </cell>
          <cell r="E7825" t="str">
            <v>Magistrát města Ústí nad Labem</v>
          </cell>
          <cell r="F7825" t="str">
            <v>Ústí nad Labem</v>
          </cell>
          <cell r="G7825" t="str">
            <v>obec</v>
          </cell>
          <cell r="H7825">
            <v>691006121</v>
          </cell>
          <cell r="I7825" t="str">
            <v>71294945</v>
          </cell>
          <cell r="J7825">
            <v>120</v>
          </cell>
          <cell r="K7825" t="str">
            <v>SINGCLEAN</v>
          </cell>
          <cell r="L7825" t="str">
            <v>ANO</v>
          </cell>
          <cell r="M7825" t="str">
            <v>Mateřská škola, Ústí nad Labem, V Zeleni 530/4, příspěvková organizace</v>
          </cell>
          <cell r="N7825" t="str">
            <v>V Zeleni</v>
          </cell>
          <cell r="O7825">
            <v>530</v>
          </cell>
          <cell r="P7825">
            <v>4</v>
          </cell>
          <cell r="Q7825">
            <v>40003</v>
          </cell>
          <cell r="R7825" t="str">
            <v>Ústí nad Labem</v>
          </cell>
          <cell r="S7825" t="str">
            <v>727 870 965 ,476700173</v>
          </cell>
          <cell r="T7825" t="str">
            <v>reditelka@msvzeleni.cz</v>
          </cell>
        </row>
        <row r="7826">
          <cell r="A7826">
            <v>691006041</v>
          </cell>
          <cell r="B7826">
            <v>71294988</v>
          </cell>
          <cell r="C7826" t="str">
            <v>Liberecký kraj</v>
          </cell>
          <cell r="D7826" t="str">
            <v xml:space="preserve">Liberec </v>
          </cell>
          <cell r="E7826" t="str">
            <v>Magistrát města Liberce</v>
          </cell>
          <cell r="F7826" t="str">
            <v>Liberec</v>
          </cell>
          <cell r="G7826" t="str">
            <v>obec</v>
          </cell>
          <cell r="H7826">
            <v>691006041</v>
          </cell>
          <cell r="I7826" t="str">
            <v>71294988</v>
          </cell>
          <cell r="J7826">
            <v>1060</v>
          </cell>
          <cell r="K7826" t="str">
            <v>SINGCLEAN</v>
          </cell>
          <cell r="L7826" t="str">
            <v>ANO</v>
          </cell>
          <cell r="M7826" t="str">
            <v>Základní škola, Liberec, nám. Míru 212/2, příspěvková organizace</v>
          </cell>
          <cell r="N7826" t="str">
            <v>nám. Míru</v>
          </cell>
          <cell r="O7826">
            <v>212</v>
          </cell>
          <cell r="P7826">
            <v>2</v>
          </cell>
          <cell r="Q7826">
            <v>46014</v>
          </cell>
          <cell r="R7826" t="str">
            <v>Liberec</v>
          </cell>
          <cell r="S7826" t="str">
            <v>778 761 211 ,778761209</v>
          </cell>
          <cell r="T7826" t="str">
            <v>skola@zsnamestimiru.cz</v>
          </cell>
        </row>
        <row r="7827">
          <cell r="A7827">
            <v>691006261</v>
          </cell>
          <cell r="B7827">
            <v>71294996</v>
          </cell>
          <cell r="C7827" t="str">
            <v>Středočeský kraj</v>
          </cell>
          <cell r="D7827" t="str">
            <v xml:space="preserve">Kladno </v>
          </cell>
          <cell r="E7827" t="str">
            <v>Magistrát města Kladna</v>
          </cell>
          <cell r="F7827" t="str">
            <v>Kladno</v>
          </cell>
          <cell r="G7827" t="str">
            <v>obec</v>
          </cell>
          <cell r="H7827">
            <v>691006261</v>
          </cell>
          <cell r="I7827" t="str">
            <v>71294996</v>
          </cell>
          <cell r="J7827">
            <v>760</v>
          </cell>
          <cell r="K7827" t="str">
            <v>SINGCLEAN</v>
          </cell>
          <cell r="L7827" t="str">
            <v>ANO</v>
          </cell>
          <cell r="M7827" t="str">
            <v>Základní škola, Kladno, Pařížská 2249</v>
          </cell>
          <cell r="N7827" t="str">
            <v>Pařížská</v>
          </cell>
          <cell r="O7827">
            <v>2249</v>
          </cell>
          <cell r="Q7827">
            <v>27201</v>
          </cell>
          <cell r="R7827" t="str">
            <v>Kladno</v>
          </cell>
          <cell r="S7827">
            <v>312686018</v>
          </cell>
          <cell r="T7827" t="str">
            <v>yvona.vitkova@zskladnoparizska.cz</v>
          </cell>
        </row>
        <row r="7828">
          <cell r="A7828">
            <v>691006253</v>
          </cell>
          <cell r="B7828">
            <v>71295003</v>
          </cell>
          <cell r="C7828" t="str">
            <v>Středočeský kraj</v>
          </cell>
          <cell r="D7828" t="str">
            <v xml:space="preserve">Příbram </v>
          </cell>
          <cell r="E7828" t="str">
            <v>Městský úřad Příbram</v>
          </cell>
          <cell r="F7828" t="str">
            <v>Příbram</v>
          </cell>
          <cell r="G7828" t="str">
            <v>obec</v>
          </cell>
          <cell r="H7828">
            <v>691006253</v>
          </cell>
          <cell r="I7828" t="str">
            <v>71295003</v>
          </cell>
          <cell r="J7828">
            <v>800</v>
          </cell>
          <cell r="K7828" t="str">
            <v>SINGCLEAN</v>
          </cell>
          <cell r="L7828" t="str">
            <v>ANO</v>
          </cell>
          <cell r="M7828" t="str">
            <v>Základní škola, Příbram VII, Bratří Čapků 279, příspěvková organizace</v>
          </cell>
          <cell r="N7828" t="str">
            <v>Bratří Čapků</v>
          </cell>
          <cell r="O7828">
            <v>279</v>
          </cell>
          <cell r="Q7828">
            <v>26101</v>
          </cell>
          <cell r="R7828" t="str">
            <v>Příbram</v>
          </cell>
          <cell r="S7828">
            <v>318623506</v>
          </cell>
          <cell r="T7828" t="str">
            <v>zsbc@zsbc.cz</v>
          </cell>
        </row>
        <row r="7829">
          <cell r="A7829">
            <v>691005168</v>
          </cell>
          <cell r="B7829">
            <v>71295020</v>
          </cell>
          <cell r="C7829" t="str">
            <v>Moravskoslezský kraj</v>
          </cell>
          <cell r="D7829" t="str">
            <v xml:space="preserve">Bruntál </v>
          </cell>
          <cell r="E7829" t="str">
            <v>Městský úřad Bruntál</v>
          </cell>
          <cell r="F7829" t="str">
            <v>Bruntál</v>
          </cell>
          <cell r="G7829" t="str">
            <v>obec</v>
          </cell>
          <cell r="H7829">
            <v>691005168</v>
          </cell>
          <cell r="I7829" t="str">
            <v>71295020</v>
          </cell>
          <cell r="J7829">
            <v>20</v>
          </cell>
          <cell r="K7829" t="str">
            <v>SINGCLEAN</v>
          </cell>
          <cell r="L7829" t="str">
            <v>ANO</v>
          </cell>
          <cell r="M7829" t="str">
            <v>Mateřská škola Moravskoslezský Kočov, příspěvková organizace</v>
          </cell>
          <cell r="O7829">
            <v>200</v>
          </cell>
          <cell r="Q7829">
            <v>79201</v>
          </cell>
          <cell r="R7829" t="str">
            <v>Moravskoslezský Kočov</v>
          </cell>
          <cell r="S7829">
            <v>724534234</v>
          </cell>
          <cell r="T7829" t="str">
            <v>ms.kocov@seznam.cz</v>
          </cell>
        </row>
        <row r="7830">
          <cell r="A7830">
            <v>691005770</v>
          </cell>
          <cell r="B7830">
            <v>71295054</v>
          </cell>
          <cell r="C7830" t="str">
            <v>Královéhradecký kraj</v>
          </cell>
          <cell r="D7830" t="str">
            <v xml:space="preserve">Hradec Králové </v>
          </cell>
          <cell r="E7830" t="str">
            <v>Magistrát města Hradce Králové</v>
          </cell>
          <cell r="F7830" t="str">
            <v>Hradec Králové</v>
          </cell>
          <cell r="G7830" t="str">
            <v>obec</v>
          </cell>
          <cell r="H7830">
            <v>691005770</v>
          </cell>
          <cell r="I7830" t="str">
            <v>71295054</v>
          </cell>
          <cell r="J7830">
            <v>260</v>
          </cell>
          <cell r="K7830" t="str">
            <v>SINGCLEAN</v>
          </cell>
          <cell r="L7830" t="str">
            <v>ANO</v>
          </cell>
          <cell r="M7830" t="str">
            <v>Mateřská škola Podzámčí, Hradec Králové, Svatojánská 680/15</v>
          </cell>
          <cell r="N7830" t="str">
            <v>Svatojánská</v>
          </cell>
          <cell r="O7830">
            <v>680</v>
          </cell>
          <cell r="P7830">
            <v>15</v>
          </cell>
          <cell r="Q7830">
            <v>50011</v>
          </cell>
          <cell r="R7830" t="str">
            <v>Hradec Králové</v>
          </cell>
          <cell r="S7830">
            <v>725841355</v>
          </cell>
          <cell r="T7830" t="str">
            <v>mspodzamci@mspodzamci.cz</v>
          </cell>
        </row>
        <row r="7831">
          <cell r="A7831">
            <v>691005753</v>
          </cell>
          <cell r="B7831">
            <v>71295062</v>
          </cell>
          <cell r="C7831" t="str">
            <v>Ústecký kraj</v>
          </cell>
          <cell r="D7831" t="str">
            <v xml:space="preserve">Louny </v>
          </cell>
          <cell r="E7831" t="str">
            <v>Městský úřad Louny</v>
          </cell>
          <cell r="F7831" t="str">
            <v>Louny</v>
          </cell>
          <cell r="G7831" t="str">
            <v>obec</v>
          </cell>
          <cell r="H7831">
            <v>691005753</v>
          </cell>
          <cell r="I7831" t="str">
            <v>71295062</v>
          </cell>
          <cell r="J7831">
            <v>80</v>
          </cell>
          <cell r="K7831" t="str">
            <v>SINGCLEAN</v>
          </cell>
          <cell r="L7831" t="str">
            <v>ANO</v>
          </cell>
          <cell r="M7831" t="str">
            <v>Mateřská škola Veltěže</v>
          </cell>
          <cell r="N7831" t="str">
            <v>Perucká</v>
          </cell>
          <cell r="O7831">
            <v>73</v>
          </cell>
          <cell r="Q7831">
            <v>44001</v>
          </cell>
          <cell r="R7831" t="str">
            <v>Veltěže</v>
          </cell>
          <cell r="S7831">
            <v>734102546</v>
          </cell>
          <cell r="T7831" t="str">
            <v>reditelka.velteze@seznam.cz</v>
          </cell>
        </row>
        <row r="7832">
          <cell r="A7832">
            <v>691005664</v>
          </cell>
          <cell r="B7832">
            <v>71295097</v>
          </cell>
          <cell r="C7832" t="str">
            <v>Středočeský kraj</v>
          </cell>
          <cell r="D7832" t="str">
            <v xml:space="preserve">Mělník </v>
          </cell>
          <cell r="E7832" t="str">
            <v>Městský úřad Kralupy nad Vltavou</v>
          </cell>
          <cell r="F7832" t="str">
            <v>Kralupy nad Vltavou</v>
          </cell>
          <cell r="G7832" t="str">
            <v>obec</v>
          </cell>
          <cell r="H7832">
            <v>691005664</v>
          </cell>
          <cell r="I7832" t="str">
            <v>71295097</v>
          </cell>
          <cell r="J7832">
            <v>60</v>
          </cell>
          <cell r="K7832" t="str">
            <v>SINGCLEAN</v>
          </cell>
          <cell r="L7832" t="str">
            <v>ANO</v>
          </cell>
          <cell r="M7832" t="str">
            <v>Mateřská škola Zlosyň, příspěvková organizace</v>
          </cell>
          <cell r="O7832">
            <v>200</v>
          </cell>
          <cell r="Q7832">
            <v>27744</v>
          </cell>
          <cell r="R7832" t="str">
            <v>Zlosyň</v>
          </cell>
          <cell r="S7832">
            <v>607016616</v>
          </cell>
          <cell r="T7832" t="str">
            <v>mszlosyn@centrum.cz</v>
          </cell>
        </row>
        <row r="7833">
          <cell r="A7833">
            <v>691005583</v>
          </cell>
          <cell r="B7833">
            <v>71295101</v>
          </cell>
          <cell r="C7833" t="str">
            <v>Středočeský kraj</v>
          </cell>
          <cell r="D7833" t="str">
            <v xml:space="preserve">Nymburk </v>
          </cell>
          <cell r="E7833" t="str">
            <v>Městský úřad Poděbrady</v>
          </cell>
          <cell r="F7833" t="str">
            <v>Poděbrady</v>
          </cell>
          <cell r="G7833" t="str">
            <v>obec</v>
          </cell>
          <cell r="H7833">
            <v>691005583</v>
          </cell>
          <cell r="I7833" t="str">
            <v>71295101</v>
          </cell>
          <cell r="J7833">
            <v>60</v>
          </cell>
          <cell r="K7833" t="str">
            <v>SINGCLEAN</v>
          </cell>
          <cell r="L7833" t="str">
            <v>ANO</v>
          </cell>
          <cell r="M7833" t="str">
            <v>Mateřská škola CIPÍSKOVÁ</v>
          </cell>
          <cell r="N7833" t="str">
            <v>Spojovací</v>
          </cell>
          <cell r="O7833">
            <v>42</v>
          </cell>
          <cell r="Q7833">
            <v>29001</v>
          </cell>
          <cell r="R7833" t="str">
            <v>Písková Lhota</v>
          </cell>
          <cell r="S7833" t="str">
            <v>není</v>
          </cell>
          <cell r="T7833" t="str">
            <v>ms-cipiskova@seznam.cz</v>
          </cell>
        </row>
        <row r="7834">
          <cell r="A7834">
            <v>691005354</v>
          </cell>
          <cell r="B7834">
            <v>71295135</v>
          </cell>
          <cell r="C7834" t="str">
            <v>Středočeský kraj</v>
          </cell>
          <cell r="D7834" t="str">
            <v xml:space="preserve">Kolín </v>
          </cell>
          <cell r="E7834" t="str">
            <v>Městský úřad Český Brod</v>
          </cell>
          <cell r="F7834" t="str">
            <v>Český Brod</v>
          </cell>
          <cell r="G7834" t="str">
            <v>obec</v>
          </cell>
          <cell r="H7834">
            <v>691005354</v>
          </cell>
          <cell r="I7834" t="str">
            <v>71295135</v>
          </cell>
          <cell r="J7834">
            <v>60</v>
          </cell>
          <cell r="K7834" t="str">
            <v>SINGCLEAN</v>
          </cell>
          <cell r="L7834" t="str">
            <v>ANO</v>
          </cell>
          <cell r="M7834" t="str">
            <v>Mateřská škola Doubravka, příspěvková organizace</v>
          </cell>
          <cell r="N7834" t="str">
            <v>Ke školce</v>
          </cell>
          <cell r="O7834">
            <v>232</v>
          </cell>
          <cell r="Q7834">
            <v>28201</v>
          </cell>
          <cell r="R7834" t="str">
            <v>Doubravčice</v>
          </cell>
          <cell r="S7834" t="str">
            <v>314 001 200 ;776234592</v>
          </cell>
          <cell r="T7834" t="str">
            <v>ms@doubravcice.cz</v>
          </cell>
        </row>
        <row r="7835">
          <cell r="A7835">
            <v>691005796</v>
          </cell>
          <cell r="B7835">
            <v>71295143</v>
          </cell>
          <cell r="C7835" t="str">
            <v>Ústecký kraj</v>
          </cell>
          <cell r="D7835" t="str">
            <v xml:space="preserve">Litoměřice </v>
          </cell>
          <cell r="E7835" t="str">
            <v>Městský úřad Roudnice nad Labem</v>
          </cell>
          <cell r="F7835" t="str">
            <v>Roudnice nad Labem</v>
          </cell>
          <cell r="G7835" t="str">
            <v>obec</v>
          </cell>
          <cell r="H7835">
            <v>691005796</v>
          </cell>
          <cell r="I7835" t="str">
            <v>71295143</v>
          </cell>
          <cell r="J7835">
            <v>200</v>
          </cell>
          <cell r="K7835" t="str">
            <v>SINGCLEAN</v>
          </cell>
          <cell r="L7835" t="str">
            <v>ANO</v>
          </cell>
          <cell r="M7835" t="str">
            <v>Mateřská škola V Zátiší, Dobříň</v>
          </cell>
          <cell r="N7835" t="str">
            <v>V Zátiší</v>
          </cell>
          <cell r="O7835">
            <v>33</v>
          </cell>
          <cell r="Q7835">
            <v>41301</v>
          </cell>
          <cell r="R7835" t="str">
            <v>Dobříň</v>
          </cell>
          <cell r="S7835">
            <v>412871043</v>
          </cell>
          <cell r="T7835" t="str">
            <v>info@skolkavzatisi.cz</v>
          </cell>
        </row>
        <row r="7836">
          <cell r="A7836">
            <v>691005192</v>
          </cell>
          <cell r="B7836">
            <v>71295151</v>
          </cell>
          <cell r="C7836" t="str">
            <v>Středočeský kraj</v>
          </cell>
          <cell r="D7836" t="str">
            <v xml:space="preserve">Praha-východ </v>
          </cell>
          <cell r="E7836" t="str">
            <v>Městský úřad Říčany</v>
          </cell>
          <cell r="F7836" t="str">
            <v>Říčany</v>
          </cell>
          <cell r="G7836" t="str">
            <v>obec</v>
          </cell>
          <cell r="H7836">
            <v>691005192</v>
          </cell>
          <cell r="I7836" t="str">
            <v>71295151</v>
          </cell>
          <cell r="J7836">
            <v>740</v>
          </cell>
          <cell r="K7836" t="str">
            <v>SINGCLEAN</v>
          </cell>
          <cell r="L7836" t="str">
            <v>ANO</v>
          </cell>
          <cell r="M7836" t="str">
            <v>Základní škola Světice, příspěvková organizace</v>
          </cell>
          <cell r="N7836" t="str">
            <v>U Hřiště</v>
          </cell>
          <cell r="O7836">
            <v>151</v>
          </cell>
          <cell r="Q7836">
            <v>25101</v>
          </cell>
          <cell r="R7836" t="str">
            <v>Světice</v>
          </cell>
          <cell r="S7836">
            <v>605966310</v>
          </cell>
          <cell r="T7836" t="str">
            <v>skolasvetice@skolasvetice.cz</v>
          </cell>
        </row>
        <row r="7837">
          <cell r="A7837">
            <v>691005176</v>
          </cell>
          <cell r="B7837">
            <v>71295160</v>
          </cell>
          <cell r="C7837" t="str">
            <v>Zlínský kraj</v>
          </cell>
          <cell r="D7837" t="str">
            <v xml:space="preserve">Vsetín </v>
          </cell>
          <cell r="E7837" t="str">
            <v>Městský úřad Valašské Meziříčí</v>
          </cell>
          <cell r="F7837" t="str">
            <v>Valašské Meziříčí</v>
          </cell>
          <cell r="G7837" t="str">
            <v>obec</v>
          </cell>
          <cell r="H7837">
            <v>691005176</v>
          </cell>
          <cell r="I7837" t="str">
            <v>71295160</v>
          </cell>
          <cell r="J7837">
            <v>520</v>
          </cell>
          <cell r="K7837" t="str">
            <v>SINGCLEAN</v>
          </cell>
          <cell r="L7837" t="str">
            <v>ANO</v>
          </cell>
          <cell r="M7837" t="str">
            <v>Základní škola a Mateřská škola Poličná 276, příspěvková organizace</v>
          </cell>
          <cell r="O7837">
            <v>276</v>
          </cell>
          <cell r="Q7837">
            <v>75701</v>
          </cell>
          <cell r="R7837" t="str">
            <v>Poličná</v>
          </cell>
          <cell r="S7837">
            <v>731510735</v>
          </cell>
          <cell r="T7837" t="str">
            <v>reditelka@zspolicna.cz</v>
          </cell>
        </row>
        <row r="7838">
          <cell r="A7838">
            <v>691005214</v>
          </cell>
          <cell r="B7838">
            <v>71295178</v>
          </cell>
          <cell r="C7838" t="str">
            <v>Plzeňský kraj</v>
          </cell>
          <cell r="D7838" t="str">
            <v xml:space="preserve">Domažlice </v>
          </cell>
          <cell r="E7838" t="str">
            <v>Městský úřad Domažlice</v>
          </cell>
          <cell r="F7838" t="str">
            <v>Domažlice</v>
          </cell>
          <cell r="G7838" t="str">
            <v>obec</v>
          </cell>
          <cell r="H7838">
            <v>691005214</v>
          </cell>
          <cell r="I7838" t="str">
            <v>71295178</v>
          </cell>
          <cell r="J7838" t="str">
            <v>X</v>
          </cell>
          <cell r="K7838" t="str">
            <v>SINGCLEAN</v>
          </cell>
          <cell r="L7838" t="str">
            <v>ANO</v>
          </cell>
          <cell r="M7838" t="str">
            <v>Dům dětí a mládeže Domino Domažlice, příspěvková organizace</v>
          </cell>
          <cell r="N7838" t="str">
            <v>Hradská</v>
          </cell>
          <cell r="O7838">
            <v>94</v>
          </cell>
          <cell r="Q7838">
            <v>34401</v>
          </cell>
          <cell r="R7838" t="str">
            <v>Domažlice</v>
          </cell>
          <cell r="S7838">
            <v>379722811</v>
          </cell>
          <cell r="T7838" t="str">
            <v>ddm.domazlice@seznam.cz</v>
          </cell>
        </row>
        <row r="7839">
          <cell r="A7839">
            <v>651002834</v>
          </cell>
          <cell r="B7839">
            <v>71340670</v>
          </cell>
          <cell r="C7839" t="str">
            <v>Hlavní město Praha</v>
          </cell>
          <cell r="D7839" t="str">
            <v xml:space="preserve">Praha 6 </v>
          </cell>
          <cell r="E7839" t="str">
            <v>Magistrát hlavního města Prahy</v>
          </cell>
          <cell r="F7839" t="str">
            <v>Praha 6</v>
          </cell>
          <cell r="G7839" t="str">
            <v>církevní</v>
          </cell>
          <cell r="H7839">
            <v>651002834</v>
          </cell>
          <cell r="I7839" t="str">
            <v>71340670</v>
          </cell>
          <cell r="J7839">
            <v>0</v>
          </cell>
          <cell r="K7839" t="str">
            <v>SINGCLEAN</v>
          </cell>
          <cell r="L7839" t="str">
            <v>NE</v>
          </cell>
          <cell r="M7839" t="str">
            <v>Vyšší odborná škola Husův institut teologických studií</v>
          </cell>
          <cell r="N7839" t="str">
            <v>V tišině</v>
          </cell>
          <cell r="O7839">
            <v>474</v>
          </cell>
          <cell r="P7839">
            <v>3</v>
          </cell>
          <cell r="Q7839">
            <v>16000</v>
          </cell>
          <cell r="R7839" t="str">
            <v>Praha 6</v>
          </cell>
          <cell r="S7839">
            <v>777759652</v>
          </cell>
          <cell r="T7839" t="str">
            <v>vos@hitspraha.cz</v>
          </cell>
        </row>
        <row r="7840">
          <cell r="A7840">
            <v>662100051</v>
          </cell>
          <cell r="B7840">
            <v>71340688</v>
          </cell>
          <cell r="C7840" t="str">
            <v>Středočeský kraj</v>
          </cell>
          <cell r="D7840" t="str">
            <v xml:space="preserve">Mladá Boleslav </v>
          </cell>
          <cell r="E7840" t="str">
            <v>Krajský úřad Středočeského kraje</v>
          </cell>
          <cell r="F7840" t="str">
            <v>Mnichovo Hradiště</v>
          </cell>
          <cell r="G7840" t="str">
            <v>soukromý</v>
          </cell>
          <cell r="H7840">
            <v>662100051</v>
          </cell>
          <cell r="I7840" t="str">
            <v>71340688</v>
          </cell>
          <cell r="J7840">
            <v>60</v>
          </cell>
          <cell r="K7840" t="str">
            <v>SINGCLEAN</v>
          </cell>
          <cell r="L7840" t="str">
            <v>NE</v>
          </cell>
          <cell r="M7840" t="str">
            <v>Mateřská škola Klubíčko, Boseň</v>
          </cell>
          <cell r="O7840">
            <v>86</v>
          </cell>
          <cell r="Q7840">
            <v>29501</v>
          </cell>
          <cell r="R7840" t="str">
            <v>Boseň</v>
          </cell>
          <cell r="S7840">
            <v>608628138</v>
          </cell>
          <cell r="T7840" t="str">
            <v>rovnadaniela@gmail.com</v>
          </cell>
        </row>
        <row r="7841">
          <cell r="A7841">
            <v>651009227</v>
          </cell>
          <cell r="B7841">
            <v>71340696</v>
          </cell>
          <cell r="C7841" t="str">
            <v>Karlovarský kraj</v>
          </cell>
          <cell r="D7841" t="str">
            <v xml:space="preserve">Karlovy Vary </v>
          </cell>
          <cell r="E7841" t="str">
            <v>Magistrát města Karlových Varů</v>
          </cell>
          <cell r="F7841" t="str">
            <v>Karlovy Vary</v>
          </cell>
          <cell r="G7841" t="str">
            <v>obec</v>
          </cell>
          <cell r="H7841">
            <v>651009227</v>
          </cell>
          <cell r="I7841" t="str">
            <v>71340696</v>
          </cell>
          <cell r="J7841">
            <v>680</v>
          </cell>
          <cell r="K7841" t="str">
            <v>SINGCLEAN</v>
          </cell>
          <cell r="L7841" t="str">
            <v>NE</v>
          </cell>
          <cell r="M7841" t="str">
            <v>Základní škola a mateřská škola Regionu Karlovarský venkov</v>
          </cell>
          <cell r="O7841">
            <v>32</v>
          </cell>
          <cell r="Q7841">
            <v>36001</v>
          </cell>
          <cell r="R7841" t="str">
            <v>Sadov</v>
          </cell>
          <cell r="S7841" t="str">
            <v>353 590 132 ,607636610</v>
          </cell>
          <cell r="T7841" t="str">
            <v>ivan.topinka@skola-kvvenkov.cz</v>
          </cell>
        </row>
        <row r="7842">
          <cell r="A7842">
            <v>651015227</v>
          </cell>
          <cell r="B7842">
            <v>71340700</v>
          </cell>
          <cell r="C7842" t="str">
            <v>Zlínský kraj</v>
          </cell>
          <cell r="D7842" t="str">
            <v xml:space="preserve">Uherské Hradiště </v>
          </cell>
          <cell r="E7842" t="str">
            <v>Krajský úřad Zlínského kraje</v>
          </cell>
          <cell r="F7842" t="str">
            <v>Uherský Brod</v>
          </cell>
          <cell r="G7842" t="str">
            <v>církevní</v>
          </cell>
          <cell r="H7842">
            <v>651015227</v>
          </cell>
          <cell r="I7842" t="str">
            <v>71340700</v>
          </cell>
          <cell r="J7842">
            <v>420</v>
          </cell>
          <cell r="K7842" t="str">
            <v>SINGCLEAN</v>
          </cell>
          <cell r="L7842" t="str">
            <v>NE</v>
          </cell>
          <cell r="M7842" t="str">
            <v>Katolická základní škola v Uherském Brodě</v>
          </cell>
          <cell r="N7842" t="str">
            <v>Jirchářská</v>
          </cell>
          <cell r="O7842">
            <v>823</v>
          </cell>
          <cell r="Q7842">
            <v>68801</v>
          </cell>
          <cell r="R7842" t="str">
            <v>Uherský Brod</v>
          </cell>
          <cell r="S7842">
            <v>577440481</v>
          </cell>
          <cell r="T7842" t="str">
            <v>info@kzsub.cz</v>
          </cell>
        </row>
        <row r="7843">
          <cell r="A7843">
            <v>651018463</v>
          </cell>
          <cell r="B7843">
            <v>71340718</v>
          </cell>
          <cell r="C7843" t="str">
            <v>Královéhradecký kraj</v>
          </cell>
          <cell r="D7843" t="str">
            <v xml:space="preserve">Hradec Králové </v>
          </cell>
          <cell r="E7843" t="str">
            <v>Krajský úřad Královéhradeckého kraje</v>
          </cell>
          <cell r="F7843" t="str">
            <v>Hradec Králové</v>
          </cell>
          <cell r="G7843" t="str">
            <v>soukromý</v>
          </cell>
          <cell r="H7843">
            <v>651018463</v>
          </cell>
          <cell r="I7843" t="str">
            <v>71340718</v>
          </cell>
          <cell r="J7843" t="str">
            <v>X</v>
          </cell>
          <cell r="K7843" t="str">
            <v>SINGCLEAN</v>
          </cell>
          <cell r="L7843" t="str">
            <v>NE</v>
          </cell>
          <cell r="M7843" t="str">
            <v>BONI PUERI - základní umělecká škola, Hradec Králové</v>
          </cell>
          <cell r="N7843" t="str">
            <v>Československé armády</v>
          </cell>
          <cell r="O7843">
            <v>332</v>
          </cell>
          <cell r="P7843">
            <v>39</v>
          </cell>
          <cell r="Q7843">
            <v>50003</v>
          </cell>
          <cell r="R7843" t="str">
            <v>Hradec Králové</v>
          </cell>
          <cell r="S7843">
            <v>608200472</v>
          </cell>
          <cell r="T7843" t="str">
            <v>horak@bonipueri.cz</v>
          </cell>
        </row>
        <row r="7844">
          <cell r="A7844">
            <v>651017459</v>
          </cell>
          <cell r="B7844">
            <v>71340726</v>
          </cell>
          <cell r="C7844" t="str">
            <v>Královéhradecký kraj</v>
          </cell>
          <cell r="D7844" t="str">
            <v xml:space="preserve">Rychnov nad Kněžnou </v>
          </cell>
          <cell r="E7844" t="str">
            <v>Krajský úřad Královéhradeckého kraje</v>
          </cell>
          <cell r="F7844" t="str">
            <v>Dobruška</v>
          </cell>
          <cell r="G7844" t="str">
            <v>soukromý</v>
          </cell>
          <cell r="H7844">
            <v>651017459</v>
          </cell>
          <cell r="I7844" t="str">
            <v>71340726</v>
          </cell>
          <cell r="J7844">
            <v>0</v>
          </cell>
          <cell r="K7844" t="str">
            <v>SINGCLEAN</v>
          </cell>
          <cell r="L7844" t="str">
            <v>NE</v>
          </cell>
          <cell r="M7844" t="str">
            <v>Střední škola - Podorlické vzdělávací centrum, Dobruška</v>
          </cell>
          <cell r="N7844" t="str">
            <v>Pulická</v>
          </cell>
          <cell r="O7844">
            <v>695</v>
          </cell>
          <cell r="Q7844">
            <v>51801</v>
          </cell>
          <cell r="R7844" t="str">
            <v>Dobruška</v>
          </cell>
          <cell r="S7844">
            <v>491618930</v>
          </cell>
          <cell r="T7844" t="str">
            <v>info@stredniskola.dobruska.cz</v>
          </cell>
        </row>
        <row r="7845">
          <cell r="A7845">
            <v>651027888</v>
          </cell>
          <cell r="B7845">
            <v>71340734</v>
          </cell>
          <cell r="C7845" t="str">
            <v>Středočeský kraj</v>
          </cell>
          <cell r="D7845" t="str">
            <v xml:space="preserve">Beroun </v>
          </cell>
          <cell r="E7845" t="str">
            <v>Krajský úřad Středočeského kraje</v>
          </cell>
          <cell r="F7845" t="str">
            <v>Beroun</v>
          </cell>
          <cell r="G7845" t="str">
            <v>soukromý</v>
          </cell>
          <cell r="H7845">
            <v>651027888</v>
          </cell>
          <cell r="I7845" t="str">
            <v>71340734</v>
          </cell>
          <cell r="J7845">
            <v>80</v>
          </cell>
          <cell r="K7845" t="str">
            <v>SINGCLEAN</v>
          </cell>
          <cell r="L7845" t="str">
            <v>NE</v>
          </cell>
          <cell r="M7845" t="str">
            <v>Manažerská akademie, soukromá střední škola</v>
          </cell>
          <cell r="N7845" t="str">
            <v>Tovární</v>
          </cell>
          <cell r="O7845">
            <v>66</v>
          </cell>
          <cell r="Q7845">
            <v>26601</v>
          </cell>
          <cell r="R7845" t="str">
            <v>Beroun</v>
          </cell>
          <cell r="S7845">
            <v>603202801</v>
          </cell>
          <cell r="T7845" t="str">
            <v>lidinska@centrum.cz</v>
          </cell>
        </row>
        <row r="7846">
          <cell r="A7846">
            <v>651027896</v>
          </cell>
          <cell r="B7846">
            <v>71340742</v>
          </cell>
          <cell r="C7846" t="str">
            <v>Středočeský kraj</v>
          </cell>
          <cell r="D7846" t="str">
            <v xml:space="preserve">Beroun </v>
          </cell>
          <cell r="E7846" t="str">
            <v>Krajský úřad Středočeského kraje</v>
          </cell>
          <cell r="F7846" t="str">
            <v>Beroun</v>
          </cell>
          <cell r="G7846" t="str">
            <v>soukromý</v>
          </cell>
          <cell r="H7846">
            <v>651027896</v>
          </cell>
          <cell r="I7846" t="str">
            <v>71340742</v>
          </cell>
          <cell r="J7846" t="str">
            <v>X</v>
          </cell>
          <cell r="K7846" t="str">
            <v>SINGCLEAN</v>
          </cell>
          <cell r="L7846" t="str">
            <v>NE</v>
          </cell>
          <cell r="M7846" t="str">
            <v>Soukromá základní umělecká škola Dr. Lidinské</v>
          </cell>
          <cell r="N7846" t="str">
            <v>Tovární</v>
          </cell>
          <cell r="O7846">
            <v>66</v>
          </cell>
          <cell r="Q7846">
            <v>26601</v>
          </cell>
          <cell r="R7846" t="str">
            <v>Beroun</v>
          </cell>
          <cell r="S7846">
            <v>603202801</v>
          </cell>
          <cell r="T7846" t="str">
            <v>lidinska@centrum.cz</v>
          </cell>
        </row>
        <row r="7847">
          <cell r="A7847">
            <v>651028922</v>
          </cell>
          <cell r="B7847">
            <v>71340769</v>
          </cell>
          <cell r="C7847" t="str">
            <v>Hlavní město Praha</v>
          </cell>
          <cell r="D7847" t="str">
            <v xml:space="preserve">Praha 1 </v>
          </cell>
          <cell r="E7847" t="str">
            <v>Magistrát hlavního města Prahy</v>
          </cell>
          <cell r="F7847" t="str">
            <v>Praha 1</v>
          </cell>
          <cell r="G7847" t="str">
            <v>soukromý</v>
          </cell>
          <cell r="H7847">
            <v>651028922</v>
          </cell>
          <cell r="I7847" t="str">
            <v>71340769</v>
          </cell>
          <cell r="J7847">
            <v>100</v>
          </cell>
          <cell r="K7847" t="str">
            <v>SINGCLEAN</v>
          </cell>
          <cell r="L7847" t="str">
            <v>NE</v>
          </cell>
          <cell r="M7847" t="str">
            <v>1. Slovanské gymnázium a jazyková škola s právem státní jazykové zkoušky</v>
          </cell>
          <cell r="N7847" t="str">
            <v>Masná</v>
          </cell>
          <cell r="O7847">
            <v>700</v>
          </cell>
          <cell r="P7847">
            <v>13</v>
          </cell>
          <cell r="Q7847">
            <v>11000</v>
          </cell>
          <cell r="R7847" t="str">
            <v>Praha 1</v>
          </cell>
          <cell r="S7847">
            <v>602884576</v>
          </cell>
          <cell r="T7847" t="str">
            <v>info@slovgym.cz</v>
          </cell>
        </row>
        <row r="7848">
          <cell r="A7848">
            <v>651036062</v>
          </cell>
          <cell r="B7848">
            <v>71340793</v>
          </cell>
          <cell r="C7848" t="str">
            <v>Středočeský kraj</v>
          </cell>
          <cell r="D7848" t="str">
            <v xml:space="preserve">Kladno </v>
          </cell>
          <cell r="E7848" t="str">
            <v>Krajský úřad Středočeského kraje</v>
          </cell>
          <cell r="F7848" t="str">
            <v>Kladno</v>
          </cell>
          <cell r="G7848" t="str">
            <v>soukromý</v>
          </cell>
          <cell r="H7848">
            <v>651036062</v>
          </cell>
          <cell r="I7848" t="str">
            <v>71340793</v>
          </cell>
          <cell r="J7848">
            <v>0</v>
          </cell>
          <cell r="K7848" t="str">
            <v>SINGCLEAN</v>
          </cell>
          <cell r="L7848" t="str">
            <v>NE</v>
          </cell>
          <cell r="M7848" t="str">
            <v>Střední odborné učiliště a Lesní mateřská škola</v>
          </cell>
          <cell r="O7848">
            <v>245</v>
          </cell>
          <cell r="Q7848">
            <v>27307</v>
          </cell>
          <cell r="R7848" t="str">
            <v>Vinařice</v>
          </cell>
          <cell r="S7848" t="str">
            <v>312 291 724 ,737332973</v>
          </cell>
          <cell r="T7848" t="str">
            <v>info@souvin.cz</v>
          </cell>
        </row>
        <row r="7849">
          <cell r="A7849">
            <v>651035741</v>
          </cell>
          <cell r="B7849">
            <v>71340807</v>
          </cell>
          <cell r="C7849" t="str">
            <v>Olomoucký kraj</v>
          </cell>
          <cell r="D7849" t="str">
            <v xml:space="preserve">Olomouc </v>
          </cell>
          <cell r="E7849" t="str">
            <v>Krajský úřad Olomouckého kraje</v>
          </cell>
          <cell r="F7849" t="str">
            <v>Olomouc</v>
          </cell>
          <cell r="G7849" t="str">
            <v>soukromý</v>
          </cell>
          <cell r="H7849">
            <v>651035741</v>
          </cell>
          <cell r="I7849" t="str">
            <v>71340807</v>
          </cell>
          <cell r="J7849">
            <v>40</v>
          </cell>
          <cell r="K7849" t="str">
            <v>SINGCLEAN</v>
          </cell>
          <cell r="L7849" t="str">
            <v>NE</v>
          </cell>
          <cell r="M7849" t="str">
            <v>Střední škola stavební - HORSTAV</v>
          </cell>
          <cell r="N7849" t="str">
            <v>Na vlčinci</v>
          </cell>
          <cell r="O7849">
            <v>16</v>
          </cell>
          <cell r="P7849">
            <v>3</v>
          </cell>
          <cell r="Q7849">
            <v>77900</v>
          </cell>
          <cell r="R7849" t="str">
            <v>Olomouc</v>
          </cell>
          <cell r="S7849">
            <v>724549018</v>
          </cell>
          <cell r="T7849" t="str">
            <v>sss-horstav@seznam.cz</v>
          </cell>
        </row>
        <row r="7850">
          <cell r="A7850">
            <v>651035759</v>
          </cell>
          <cell r="B7850">
            <v>71340815</v>
          </cell>
          <cell r="C7850" t="str">
            <v>Moravskoslezský kraj</v>
          </cell>
          <cell r="D7850" t="str">
            <v xml:space="preserve">Ostrava-město </v>
          </cell>
          <cell r="E7850" t="str">
            <v>Krajský úřad Moravskoslezského kraje</v>
          </cell>
          <cell r="F7850" t="str">
            <v>Ostrava</v>
          </cell>
          <cell r="G7850" t="str">
            <v>soukromý</v>
          </cell>
          <cell r="H7850">
            <v>651035759</v>
          </cell>
          <cell r="I7850" t="str">
            <v>71340815</v>
          </cell>
          <cell r="J7850">
            <v>0</v>
          </cell>
          <cell r="K7850" t="str">
            <v>SINGCLEAN</v>
          </cell>
          <cell r="L7850" t="str">
            <v>NE</v>
          </cell>
          <cell r="M7850" t="str">
            <v>AHOL - Střední škola gastronomie, turismu a lázeňství</v>
          </cell>
          <cell r="N7850" t="str">
            <v>Dušní</v>
          </cell>
          <cell r="O7850">
            <v>1106</v>
          </cell>
          <cell r="P7850">
            <v>8</v>
          </cell>
          <cell r="Q7850">
            <v>70300</v>
          </cell>
          <cell r="R7850" t="str">
            <v>Ostrava</v>
          </cell>
          <cell r="S7850">
            <v>597578858</v>
          </cell>
          <cell r="T7850" t="str">
            <v>aholss@ahol.cz</v>
          </cell>
        </row>
        <row r="7851">
          <cell r="A7851">
            <v>661102513</v>
          </cell>
          <cell r="B7851">
            <v>71340858</v>
          </cell>
          <cell r="C7851" t="str">
            <v>Hlavní město Praha</v>
          </cell>
          <cell r="D7851" t="str">
            <v xml:space="preserve">Praha 5 </v>
          </cell>
          <cell r="E7851" t="str">
            <v>Magistrát hlavního města Prahy</v>
          </cell>
          <cell r="F7851" t="str">
            <v>Praha 16</v>
          </cell>
          <cell r="G7851" t="str">
            <v>soukromý</v>
          </cell>
          <cell r="H7851">
            <v>661102513</v>
          </cell>
          <cell r="I7851" t="str">
            <v>71340858</v>
          </cell>
          <cell r="J7851">
            <v>320</v>
          </cell>
          <cell r="K7851" t="str">
            <v>SINGCLEAN</v>
          </cell>
          <cell r="L7851" t="str">
            <v>NE</v>
          </cell>
          <cell r="M7851" t="str">
            <v>Soukromá mateřská škola a základní škola Petrklíč</v>
          </cell>
          <cell r="N7851" t="str">
            <v>náměstí Osvoboditelů</v>
          </cell>
          <cell r="O7851">
            <v>1368</v>
          </cell>
          <cell r="P7851">
            <v>27</v>
          </cell>
          <cell r="Q7851">
            <v>15300</v>
          </cell>
          <cell r="R7851" t="str">
            <v>Praha 5</v>
          </cell>
          <cell r="S7851">
            <v>257812230</v>
          </cell>
          <cell r="T7851" t="str">
            <v>centrum@petrklic.net</v>
          </cell>
        </row>
        <row r="7852">
          <cell r="A7852">
            <v>662104307</v>
          </cell>
          <cell r="B7852">
            <v>71340866</v>
          </cell>
          <cell r="C7852" t="str">
            <v>Středočeský kraj</v>
          </cell>
          <cell r="D7852" t="str">
            <v xml:space="preserve">Praha-západ </v>
          </cell>
          <cell r="E7852" t="str">
            <v>Krajský úřad Středočeského kraje</v>
          </cell>
          <cell r="F7852" t="str">
            <v>Černošice</v>
          </cell>
          <cell r="G7852" t="str">
            <v>soukromý</v>
          </cell>
          <cell r="H7852">
            <v>662104307</v>
          </cell>
          <cell r="I7852" t="str">
            <v>71340866</v>
          </cell>
          <cell r="J7852">
            <v>260</v>
          </cell>
          <cell r="K7852" t="str">
            <v>SINGCLEAN</v>
          </cell>
          <cell r="L7852" t="str">
            <v>NE</v>
          </cell>
          <cell r="M7852" t="str">
            <v>Mateřská škola Bambinárium</v>
          </cell>
          <cell r="N7852" t="str">
            <v>Čs. armády</v>
          </cell>
          <cell r="O7852">
            <v>139</v>
          </cell>
          <cell r="Q7852">
            <v>25230</v>
          </cell>
          <cell r="R7852" t="str">
            <v>Řevnice</v>
          </cell>
          <cell r="S7852">
            <v>775665090</v>
          </cell>
          <cell r="T7852" t="str">
            <v>dhrabova@volny.cz</v>
          </cell>
        </row>
        <row r="7853">
          <cell r="A7853">
            <v>651039860</v>
          </cell>
          <cell r="B7853">
            <v>71340874</v>
          </cell>
          <cell r="C7853" t="str">
            <v>Olomoucký kraj</v>
          </cell>
          <cell r="D7853" t="str">
            <v xml:space="preserve">Šumperk </v>
          </cell>
          <cell r="E7853" t="str">
            <v>Městský úřad Šumperk</v>
          </cell>
          <cell r="F7853" t="str">
            <v>Šumperk</v>
          </cell>
          <cell r="G7853" t="str">
            <v>obec</v>
          </cell>
          <cell r="H7853">
            <v>651039860</v>
          </cell>
          <cell r="I7853" t="str">
            <v>71340874</v>
          </cell>
          <cell r="J7853">
            <v>1480</v>
          </cell>
          <cell r="K7853" t="str">
            <v>SINGCLEAN</v>
          </cell>
          <cell r="L7853" t="str">
            <v>NE</v>
          </cell>
          <cell r="M7853" t="str">
            <v>Základní škola a Mateřská škola Údolí Desné</v>
          </cell>
          <cell r="N7853" t="str">
            <v>Šumperská</v>
          </cell>
          <cell r="O7853">
            <v>775</v>
          </cell>
          <cell r="Q7853">
            <v>78814</v>
          </cell>
          <cell r="R7853" t="str">
            <v>Rapotín</v>
          </cell>
          <cell r="S7853">
            <v>583550130</v>
          </cell>
          <cell r="T7853" t="str">
            <v>eva.bicanova@seznam.cz</v>
          </cell>
        </row>
        <row r="7854">
          <cell r="A7854">
            <v>651039720</v>
          </cell>
          <cell r="B7854">
            <v>71340882</v>
          </cell>
          <cell r="C7854" t="str">
            <v>Ústecký kraj</v>
          </cell>
          <cell r="D7854" t="str">
            <v xml:space="preserve">Děčín </v>
          </cell>
          <cell r="E7854" t="str">
            <v>Krajský úřad Ústeckého kraje</v>
          </cell>
          <cell r="F7854" t="str">
            <v>Děčín</v>
          </cell>
          <cell r="G7854" t="str">
            <v>církevní</v>
          </cell>
          <cell r="H7854">
            <v>651039720</v>
          </cell>
          <cell r="I7854" t="str">
            <v>71340882</v>
          </cell>
          <cell r="J7854">
            <v>320</v>
          </cell>
          <cell r="K7854" t="str">
            <v>SINGCLEAN</v>
          </cell>
          <cell r="L7854" t="str">
            <v>NE</v>
          </cell>
          <cell r="M7854" t="str">
            <v>Křesťanská základní škola Nativity</v>
          </cell>
          <cell r="N7854" t="str">
            <v>Potoční</v>
          </cell>
          <cell r="O7854">
            <v>51</v>
          </cell>
          <cell r="Q7854">
            <v>40502</v>
          </cell>
          <cell r="R7854" t="str">
            <v>Děčín</v>
          </cell>
          <cell r="S7854">
            <v>733225822</v>
          </cell>
          <cell r="T7854" t="str">
            <v>skola@nativity.cz</v>
          </cell>
        </row>
        <row r="7855">
          <cell r="A7855">
            <v>662104561</v>
          </cell>
          <cell r="B7855">
            <v>71340891</v>
          </cell>
          <cell r="C7855" t="str">
            <v>Středočeský kraj</v>
          </cell>
          <cell r="D7855" t="str">
            <v xml:space="preserve">Praha-západ </v>
          </cell>
          <cell r="E7855" t="str">
            <v>Krajský úřad Středočeského kraje</v>
          </cell>
          <cell r="F7855" t="str">
            <v>Černošice</v>
          </cell>
          <cell r="G7855" t="str">
            <v>soukromý</v>
          </cell>
          <cell r="H7855">
            <v>662104561</v>
          </cell>
          <cell r="I7855" t="str">
            <v>71340891</v>
          </cell>
          <cell r="J7855">
            <v>0</v>
          </cell>
          <cell r="K7855" t="str">
            <v>SINGCLEAN</v>
          </cell>
          <cell r="L7855" t="str">
            <v>NE</v>
          </cell>
          <cell r="M7855" t="str">
            <v>Mateřská škola Ottománek</v>
          </cell>
          <cell r="N7855" t="str">
            <v>Střední</v>
          </cell>
          <cell r="O7855">
            <v>2121</v>
          </cell>
          <cell r="Q7855">
            <v>25228</v>
          </cell>
          <cell r="R7855" t="str">
            <v>Černošice</v>
          </cell>
          <cell r="S7855">
            <v>603745576</v>
          </cell>
          <cell r="T7855" t="str">
            <v>babyclub@ottomanek.cz</v>
          </cell>
        </row>
        <row r="7856">
          <cell r="A7856">
            <v>651040001</v>
          </cell>
          <cell r="B7856">
            <v>71340904</v>
          </cell>
          <cell r="C7856" t="str">
            <v>Hlavní město Praha</v>
          </cell>
          <cell r="D7856" t="str">
            <v xml:space="preserve">Praha 4 </v>
          </cell>
          <cell r="E7856" t="str">
            <v>Magistrát hlavního města Prahy</v>
          </cell>
          <cell r="F7856" t="str">
            <v>Praha 4</v>
          </cell>
          <cell r="G7856" t="str">
            <v>církevní</v>
          </cell>
          <cell r="H7856">
            <v>651040001</v>
          </cell>
          <cell r="I7856" t="str">
            <v>71340904</v>
          </cell>
          <cell r="J7856">
            <v>500</v>
          </cell>
          <cell r="K7856" t="str">
            <v>SINGCLEAN</v>
          </cell>
          <cell r="L7856" t="str">
            <v>NE</v>
          </cell>
          <cell r="M7856" t="str">
            <v>Křesťanská střední škola, základní škola a mateřská škola Elijáš, Praha 4 - Michle</v>
          </cell>
          <cell r="N7856" t="str">
            <v>Baarova</v>
          </cell>
          <cell r="O7856">
            <v>360</v>
          </cell>
          <cell r="P7856">
            <v>24</v>
          </cell>
          <cell r="Q7856">
            <v>14000</v>
          </cell>
          <cell r="R7856" t="str">
            <v>Praha 4</v>
          </cell>
          <cell r="S7856">
            <v>731265499</v>
          </cell>
          <cell r="T7856" t="str">
            <v>reditel@elijas.cz</v>
          </cell>
        </row>
        <row r="7857">
          <cell r="A7857">
            <v>651040060</v>
          </cell>
          <cell r="B7857">
            <v>71340912</v>
          </cell>
          <cell r="C7857" t="str">
            <v>Moravskoslezský kraj</v>
          </cell>
          <cell r="D7857" t="str">
            <v xml:space="preserve">Ostrava-město </v>
          </cell>
          <cell r="E7857" t="str">
            <v>Krajský úřad Moravskoslezského kraje</v>
          </cell>
          <cell r="F7857" t="str">
            <v>Ostrava</v>
          </cell>
          <cell r="G7857" t="str">
            <v>soukromý</v>
          </cell>
          <cell r="H7857">
            <v>651040060</v>
          </cell>
          <cell r="I7857" t="str">
            <v>71340912</v>
          </cell>
          <cell r="J7857">
            <v>940</v>
          </cell>
          <cell r="K7857" t="str">
            <v>SINGCLEAN</v>
          </cell>
          <cell r="L7857" t="str">
            <v>NE</v>
          </cell>
          <cell r="M7857" t="str">
            <v>Střední škola, základní škola a mateřská škola Monty School</v>
          </cell>
          <cell r="N7857" t="str">
            <v>Španielova</v>
          </cell>
          <cell r="O7857">
            <v>6227</v>
          </cell>
          <cell r="P7857">
            <v>3</v>
          </cell>
          <cell r="Q7857">
            <v>70800</v>
          </cell>
          <cell r="R7857" t="str">
            <v>Ostrava</v>
          </cell>
          <cell r="S7857">
            <v>777302009</v>
          </cell>
          <cell r="T7857" t="str">
            <v>petr.vidlak@montyskola.cz</v>
          </cell>
        </row>
        <row r="7858">
          <cell r="A7858">
            <v>651038197</v>
          </cell>
          <cell r="B7858">
            <v>71340921</v>
          </cell>
          <cell r="C7858" t="str">
            <v>Plzeňský kraj</v>
          </cell>
          <cell r="D7858" t="str">
            <v xml:space="preserve">Tachov </v>
          </cell>
          <cell r="E7858" t="str">
            <v>Krajský úřad Plzeňského kraje</v>
          </cell>
          <cell r="F7858" t="str">
            <v>Tachov</v>
          </cell>
          <cell r="G7858" t="str">
            <v>soukromý</v>
          </cell>
          <cell r="H7858">
            <v>651038197</v>
          </cell>
          <cell r="I7858" t="str">
            <v>71340921</v>
          </cell>
          <cell r="J7858">
            <v>40</v>
          </cell>
          <cell r="K7858" t="str">
            <v>SINGCLEAN</v>
          </cell>
          <cell r="L7858" t="str">
            <v>NE</v>
          </cell>
          <cell r="M7858" t="str">
            <v>Základní škola speciální Royal Rangers při Středisku Víteček</v>
          </cell>
          <cell r="O7858">
            <v>60</v>
          </cell>
          <cell r="Q7858">
            <v>34953</v>
          </cell>
          <cell r="R7858" t="str">
            <v>Olbramov</v>
          </cell>
          <cell r="S7858">
            <v>725738386</v>
          </cell>
          <cell r="T7858" t="str">
            <v>skolavitecek@email.cz</v>
          </cell>
        </row>
        <row r="7859">
          <cell r="A7859">
            <v>651040604</v>
          </cell>
          <cell r="B7859">
            <v>71340939</v>
          </cell>
          <cell r="C7859" t="str">
            <v>Jihomoravský kraj</v>
          </cell>
          <cell r="D7859" t="str">
            <v xml:space="preserve">Hodonín </v>
          </cell>
          <cell r="E7859" t="str">
            <v>Krajský úřad Jihomoravského kraje</v>
          </cell>
          <cell r="F7859" t="str">
            <v>Veselí nad Moravou</v>
          </cell>
          <cell r="G7859" t="str">
            <v>církevní</v>
          </cell>
          <cell r="H7859">
            <v>651040604</v>
          </cell>
          <cell r="I7859" t="str">
            <v>71340939</v>
          </cell>
          <cell r="J7859">
            <v>940</v>
          </cell>
          <cell r="K7859" t="str">
            <v>SINGCLEAN</v>
          </cell>
          <cell r="L7859" t="str">
            <v>NE</v>
          </cell>
          <cell r="M7859" t="str">
            <v>Církevní základní škola ve Veselí nad Moravou</v>
          </cell>
          <cell r="N7859" t="str">
            <v>Školní</v>
          </cell>
          <cell r="O7859">
            <v>698</v>
          </cell>
          <cell r="Q7859">
            <v>69801</v>
          </cell>
          <cell r="R7859" t="str">
            <v>Veselí nad Moravou</v>
          </cell>
          <cell r="S7859">
            <v>518309931</v>
          </cell>
          <cell r="T7859" t="str">
            <v>skola@czsveseli.cz</v>
          </cell>
        </row>
        <row r="7860">
          <cell r="A7860">
            <v>651040710</v>
          </cell>
          <cell r="B7860">
            <v>71340947</v>
          </cell>
          <cell r="C7860" t="str">
            <v>Královéhradecký kraj</v>
          </cell>
          <cell r="D7860" t="str">
            <v xml:space="preserve">Jičín </v>
          </cell>
          <cell r="E7860" t="str">
            <v>Krajský úřad Královéhradeckého kraje</v>
          </cell>
          <cell r="F7860" t="str">
            <v>Nová Paka</v>
          </cell>
          <cell r="G7860" t="str">
            <v>církevní</v>
          </cell>
          <cell r="H7860">
            <v>651040710</v>
          </cell>
          <cell r="I7860" t="str">
            <v>71340947</v>
          </cell>
          <cell r="J7860">
            <v>400</v>
          </cell>
          <cell r="K7860" t="str">
            <v>SINGCLEAN</v>
          </cell>
          <cell r="L7860" t="str">
            <v>NE</v>
          </cell>
          <cell r="M7860" t="str">
            <v>Brána, základní škola a mateřská škola</v>
          </cell>
          <cell r="N7860" t="str">
            <v>Heřmanická</v>
          </cell>
          <cell r="O7860">
            <v>340</v>
          </cell>
          <cell r="Q7860">
            <v>50901</v>
          </cell>
          <cell r="R7860" t="str">
            <v>Nová Paka</v>
          </cell>
          <cell r="S7860">
            <v>734174832</v>
          </cell>
          <cell r="T7860" t="str">
            <v>zsbrana@gmail.com</v>
          </cell>
        </row>
        <row r="7861">
          <cell r="A7861">
            <v>651040809</v>
          </cell>
          <cell r="B7861">
            <v>71340955</v>
          </cell>
          <cell r="C7861" t="str">
            <v>Jihomoravský kraj</v>
          </cell>
          <cell r="D7861" t="str">
            <v xml:space="preserve">Brno-město </v>
          </cell>
          <cell r="E7861" t="str">
            <v>Krajský úřad Jihomoravského kraje</v>
          </cell>
          <cell r="F7861" t="str">
            <v>Brno</v>
          </cell>
          <cell r="G7861" t="str">
            <v>soukromý</v>
          </cell>
          <cell r="H7861">
            <v>651040809</v>
          </cell>
          <cell r="I7861" t="str">
            <v>71340955</v>
          </cell>
          <cell r="J7861">
            <v>300</v>
          </cell>
          <cell r="K7861" t="str">
            <v>SINGCLEAN</v>
          </cell>
          <cell r="L7861" t="str">
            <v>NE</v>
          </cell>
          <cell r="M7861" t="str">
            <v>Křesťanská Základní škola a Mateřská škola Jana Husa</v>
          </cell>
          <cell r="N7861" t="str">
            <v>Loosova</v>
          </cell>
          <cell r="O7861">
            <v>357</v>
          </cell>
          <cell r="P7861">
            <v>14</v>
          </cell>
          <cell r="Q7861">
            <v>63800</v>
          </cell>
          <cell r="R7861" t="str">
            <v>Brno</v>
          </cell>
          <cell r="S7861">
            <v>739255823</v>
          </cell>
          <cell r="T7861" t="str">
            <v>zs@krestanskaskola.cz</v>
          </cell>
        </row>
        <row r="7862">
          <cell r="A7862">
            <v>691000051</v>
          </cell>
          <cell r="B7862">
            <v>71340963</v>
          </cell>
          <cell r="C7862" t="str">
            <v>Kraj Vysočina</v>
          </cell>
          <cell r="D7862" t="str">
            <v xml:space="preserve">Žďár nad Sázavou </v>
          </cell>
          <cell r="E7862" t="str">
            <v>Krajský úřad Kraje Vysočina</v>
          </cell>
          <cell r="F7862" t="str">
            <v>Žďár nad Sázavou</v>
          </cell>
          <cell r="G7862" t="str">
            <v>soukromý</v>
          </cell>
          <cell r="H7862">
            <v>691000051</v>
          </cell>
          <cell r="I7862" t="str">
            <v>71340963</v>
          </cell>
          <cell r="J7862">
            <v>60</v>
          </cell>
          <cell r="K7862" t="str">
            <v>SINGCLEAN</v>
          </cell>
          <cell r="L7862" t="str">
            <v>NE</v>
          </cell>
          <cell r="M7862" t="str">
            <v>Středisko praktického vyučování PBS Velká Bíteš</v>
          </cell>
          <cell r="N7862" t="str">
            <v>Vlkovská</v>
          </cell>
          <cell r="O7862">
            <v>279</v>
          </cell>
          <cell r="Q7862">
            <v>59501</v>
          </cell>
          <cell r="R7862" t="str">
            <v>Velká Bíteš</v>
          </cell>
          <cell r="S7862">
            <v>566822939</v>
          </cell>
          <cell r="T7862" t="str">
            <v>janicek.a@pbsvb.cz</v>
          </cell>
        </row>
        <row r="7863">
          <cell r="A7863">
            <v>691000280</v>
          </cell>
          <cell r="B7863">
            <v>71340980</v>
          </cell>
          <cell r="C7863" t="str">
            <v>Ústecký kraj</v>
          </cell>
          <cell r="D7863" t="str">
            <v xml:space="preserve">Ústí nad Labem </v>
          </cell>
          <cell r="E7863" t="str">
            <v>Krajský úřad Ústeckého kraje</v>
          </cell>
          <cell r="F7863" t="str">
            <v>Ústí nad Labem</v>
          </cell>
          <cell r="G7863" t="str">
            <v>soukromý</v>
          </cell>
          <cell r="H7863">
            <v>691000280</v>
          </cell>
          <cell r="I7863" t="str">
            <v>71340980</v>
          </cell>
          <cell r="J7863" t="str">
            <v>X</v>
          </cell>
          <cell r="K7863" t="str">
            <v>SINGCLEAN</v>
          </cell>
          <cell r="L7863" t="str">
            <v>NE</v>
          </cell>
          <cell r="M7863" t="str">
            <v>Mateřská škola Medvídek</v>
          </cell>
          <cell r="N7863" t="str">
            <v>Bělehradská</v>
          </cell>
          <cell r="O7863">
            <v>1878</v>
          </cell>
          <cell r="P7863">
            <v>26</v>
          </cell>
          <cell r="Q7863">
            <v>40011</v>
          </cell>
          <cell r="R7863" t="str">
            <v>Ústí nad Labem</v>
          </cell>
          <cell r="S7863">
            <v>605939430</v>
          </cell>
        </row>
        <row r="7864">
          <cell r="A7864">
            <v>691000361</v>
          </cell>
          <cell r="B7864">
            <v>71340998</v>
          </cell>
          <cell r="C7864" t="str">
            <v>Kraj Vysočina</v>
          </cell>
          <cell r="D7864" t="str">
            <v xml:space="preserve">Jihlava </v>
          </cell>
          <cell r="E7864" t="str">
            <v>Krajský úřad Kraje Vysočina</v>
          </cell>
          <cell r="F7864" t="str">
            <v>Jihlava</v>
          </cell>
          <cell r="G7864" t="str">
            <v>soukromý</v>
          </cell>
          <cell r="H7864">
            <v>691000361</v>
          </cell>
          <cell r="I7864" t="str">
            <v>71340998</v>
          </cell>
          <cell r="J7864" t="str">
            <v>X</v>
          </cell>
          <cell r="K7864" t="str">
            <v>SINGCLEAN</v>
          </cell>
          <cell r="L7864" t="str">
            <v>NE</v>
          </cell>
          <cell r="M7864" t="str">
            <v>Domov mládeže při FC VYSOČINA JIHLAVA, a.s.</v>
          </cell>
          <cell r="N7864" t="str">
            <v>Jiráskova</v>
          </cell>
          <cell r="O7864">
            <v>2603</v>
          </cell>
          <cell r="P7864">
            <v>69</v>
          </cell>
          <cell r="Q7864">
            <v>58601</v>
          </cell>
          <cell r="R7864" t="str">
            <v>Jihlava</v>
          </cell>
          <cell r="S7864" t="str">
            <v>567 578 011 -014</v>
          </cell>
          <cell r="T7864" t="str">
            <v>fcvysocina@ji.cz</v>
          </cell>
        </row>
        <row r="7865">
          <cell r="A7865">
            <v>691002207</v>
          </cell>
          <cell r="B7865">
            <v>71341005</v>
          </cell>
          <cell r="C7865" t="str">
            <v>Středočeský kraj</v>
          </cell>
          <cell r="D7865" t="str">
            <v xml:space="preserve">Praha-východ </v>
          </cell>
          <cell r="E7865" t="str">
            <v>Krajský úřad Středočeského kraje</v>
          </cell>
          <cell r="F7865" t="str">
            <v>Říčany</v>
          </cell>
          <cell r="G7865" t="str">
            <v>soukromý</v>
          </cell>
          <cell r="H7865">
            <v>691002207</v>
          </cell>
          <cell r="I7865" t="str">
            <v>71341005</v>
          </cell>
          <cell r="J7865">
            <v>380</v>
          </cell>
          <cell r="K7865" t="str">
            <v>SINGCLEAN</v>
          </cell>
          <cell r="L7865" t="str">
            <v>NE</v>
          </cell>
          <cell r="M7865" t="str">
            <v>Základní škola Navis</v>
          </cell>
          <cell r="N7865" t="str">
            <v>U Zámku</v>
          </cell>
          <cell r="O7865">
            <v>1</v>
          </cell>
          <cell r="Q7865">
            <v>25101</v>
          </cell>
          <cell r="R7865" t="str">
            <v>Dobřejovice</v>
          </cell>
          <cell r="S7865">
            <v>775029593</v>
          </cell>
          <cell r="T7865" t="str">
            <v>dobrejovice@skoly-navis.cz</v>
          </cell>
        </row>
        <row r="7866">
          <cell r="A7866">
            <v>691000557</v>
          </cell>
          <cell r="B7866">
            <v>71341021</v>
          </cell>
          <cell r="C7866" t="str">
            <v>Hlavní město Praha</v>
          </cell>
          <cell r="D7866" t="str">
            <v xml:space="preserve">Praha 10 </v>
          </cell>
          <cell r="E7866" t="str">
            <v>Magistrát hlavního města Prahy</v>
          </cell>
          <cell r="F7866" t="str">
            <v>Praha 10</v>
          </cell>
          <cell r="G7866" t="str">
            <v>soukromý</v>
          </cell>
          <cell r="H7866">
            <v>691000557</v>
          </cell>
          <cell r="I7866" t="str">
            <v>71341021</v>
          </cell>
          <cell r="J7866">
            <v>420</v>
          </cell>
          <cell r="K7866" t="str">
            <v>SINGCLEAN</v>
          </cell>
          <cell r="L7866" t="str">
            <v>NE</v>
          </cell>
          <cell r="M7866" t="str">
            <v>Kouzelné školy - mateřská škola a základní škola</v>
          </cell>
          <cell r="N7866" t="str">
            <v>Kodaňská</v>
          </cell>
          <cell r="O7866">
            <v>54</v>
          </cell>
          <cell r="P7866">
            <v>10</v>
          </cell>
          <cell r="Q7866">
            <v>10100</v>
          </cell>
          <cell r="R7866" t="str">
            <v>Praha 10</v>
          </cell>
          <cell r="S7866">
            <v>725783569</v>
          </cell>
          <cell r="T7866" t="str">
            <v>info@kouzelneskoly.cz</v>
          </cell>
        </row>
        <row r="7867">
          <cell r="A7867">
            <v>691000549</v>
          </cell>
          <cell r="B7867">
            <v>71341048</v>
          </cell>
          <cell r="C7867" t="str">
            <v>Hlavní město Praha</v>
          </cell>
          <cell r="D7867" t="str">
            <v xml:space="preserve">Praha 1 </v>
          </cell>
          <cell r="E7867" t="str">
            <v>Magistrát hlavního města Prahy</v>
          </cell>
          <cell r="F7867" t="str">
            <v>Praha 1</v>
          </cell>
          <cell r="G7867" t="str">
            <v>soukromý</v>
          </cell>
          <cell r="H7867">
            <v>691000549</v>
          </cell>
          <cell r="I7867" t="str">
            <v>71341048</v>
          </cell>
          <cell r="J7867">
            <v>380</v>
          </cell>
          <cell r="K7867" t="str">
            <v>SINGCLEAN</v>
          </cell>
          <cell r="L7867" t="str">
            <v>NE</v>
          </cell>
          <cell r="M7867" t="str">
            <v>Základní škola a mateřská škola Parentes Praha</v>
          </cell>
          <cell r="N7867" t="str">
            <v>Opatovická</v>
          </cell>
          <cell r="O7867">
            <v>1659</v>
          </cell>
          <cell r="P7867">
            <v>4</v>
          </cell>
          <cell r="Q7867">
            <v>11000</v>
          </cell>
          <cell r="R7867" t="str">
            <v>Praha 1</v>
          </cell>
          <cell r="S7867" t="str">
            <v>212 340 021 ;777782133</v>
          </cell>
          <cell r="T7867" t="str">
            <v>zs@parentes.cz</v>
          </cell>
        </row>
        <row r="7868">
          <cell r="A7868">
            <v>691000581</v>
          </cell>
          <cell r="B7868">
            <v>71341056</v>
          </cell>
          <cell r="C7868" t="str">
            <v>Plzeňský kraj</v>
          </cell>
          <cell r="D7868" t="str">
            <v xml:space="preserve">Plzeň-město </v>
          </cell>
          <cell r="E7868" t="str">
            <v>Krajský úřad Plzeňského kraje</v>
          </cell>
          <cell r="F7868" t="str">
            <v>Plzeň</v>
          </cell>
          <cell r="G7868" t="str">
            <v>soukromý</v>
          </cell>
          <cell r="H7868">
            <v>691000581</v>
          </cell>
          <cell r="I7868" t="str">
            <v>71341056</v>
          </cell>
          <cell r="J7868" t="str">
            <v>X</v>
          </cell>
          <cell r="K7868" t="str">
            <v>SINGCLEAN</v>
          </cell>
          <cell r="L7868" t="str">
            <v>NE</v>
          </cell>
          <cell r="M7868" t="str">
            <v>Základní umělecká škola Elementária</v>
          </cell>
          <cell r="N7868" t="str">
            <v>Jesenická</v>
          </cell>
          <cell r="O7868">
            <v>1262</v>
          </cell>
          <cell r="P7868">
            <v>11</v>
          </cell>
          <cell r="Q7868">
            <v>32300</v>
          </cell>
          <cell r="R7868" t="str">
            <v>Plzeň</v>
          </cell>
          <cell r="S7868">
            <v>723435332</v>
          </cell>
          <cell r="T7868" t="str">
            <v>sipiik@seznam.cz</v>
          </cell>
        </row>
        <row r="7869">
          <cell r="A7869">
            <v>691000719</v>
          </cell>
          <cell r="B7869">
            <v>71341064</v>
          </cell>
          <cell r="C7869" t="str">
            <v>Pardubický kraj</v>
          </cell>
          <cell r="D7869" t="str">
            <v xml:space="preserve">Chrudim </v>
          </cell>
          <cell r="E7869" t="str">
            <v>Krajský úřad Pardubického kraje</v>
          </cell>
          <cell r="F7869" t="str">
            <v>Chrudim</v>
          </cell>
          <cell r="G7869" t="str">
            <v>církevní</v>
          </cell>
          <cell r="H7869">
            <v>691000719</v>
          </cell>
          <cell r="I7869" t="str">
            <v>71341064</v>
          </cell>
          <cell r="J7869">
            <v>620</v>
          </cell>
          <cell r="K7869" t="str">
            <v>SINGCLEAN</v>
          </cell>
          <cell r="L7869" t="str">
            <v>NE</v>
          </cell>
          <cell r="M7869" t="str">
            <v>Gymnázium Suverénního řádu maltézských rytířů ve Skutči</v>
          </cell>
          <cell r="N7869" t="str">
            <v>Vítězslava Nováka</v>
          </cell>
          <cell r="O7869">
            <v>584</v>
          </cell>
          <cell r="Q7869">
            <v>53973</v>
          </cell>
          <cell r="R7869" t="str">
            <v>Skuteč</v>
          </cell>
          <cell r="S7869">
            <v>469326360</v>
          </cell>
          <cell r="T7869" t="str">
            <v>info@gymskutec.cz</v>
          </cell>
        </row>
        <row r="7870">
          <cell r="A7870">
            <v>691000794</v>
          </cell>
          <cell r="B7870">
            <v>71341072</v>
          </cell>
          <cell r="C7870" t="str">
            <v>Královéhradecký kraj</v>
          </cell>
          <cell r="D7870" t="str">
            <v xml:space="preserve">Hradec Králové </v>
          </cell>
          <cell r="E7870" t="str">
            <v>Krajský úřad Královéhradeckého kraje</v>
          </cell>
          <cell r="F7870" t="str">
            <v>Hradec Králové</v>
          </cell>
          <cell r="G7870" t="str">
            <v>církevní</v>
          </cell>
          <cell r="H7870">
            <v>691000794</v>
          </cell>
          <cell r="I7870" t="str">
            <v>71341072</v>
          </cell>
          <cell r="J7870">
            <v>720</v>
          </cell>
          <cell r="K7870" t="str">
            <v>SINGCLEAN</v>
          </cell>
          <cell r="L7870" t="str">
            <v>NE</v>
          </cell>
          <cell r="M7870" t="str">
            <v>Biskupské gymnázium, církevní základní škola, mateřská škola a základní umělecká škola Hradec Králové</v>
          </cell>
          <cell r="N7870" t="str">
            <v>Orlické nábřeží</v>
          </cell>
          <cell r="O7870">
            <v>356</v>
          </cell>
          <cell r="P7870">
            <v>1</v>
          </cell>
          <cell r="Q7870">
            <v>50003</v>
          </cell>
          <cell r="R7870" t="str">
            <v>Hradec Králové</v>
          </cell>
          <cell r="S7870">
            <v>495513744</v>
          </cell>
          <cell r="T7870" t="str">
            <v>skola@bisgymbb.cz</v>
          </cell>
        </row>
        <row r="7871">
          <cell r="A7871">
            <v>691001073</v>
          </cell>
          <cell r="B7871">
            <v>71341081</v>
          </cell>
          <cell r="C7871" t="str">
            <v>Pardubický kraj</v>
          </cell>
          <cell r="D7871" t="str">
            <v xml:space="preserve">Pardubice </v>
          </cell>
          <cell r="E7871" t="str">
            <v>Krajský úřad Pardubického kraje</v>
          </cell>
          <cell r="F7871" t="str">
            <v>Pardubice</v>
          </cell>
          <cell r="G7871" t="str">
            <v>soukromý</v>
          </cell>
          <cell r="H7871">
            <v>691001073</v>
          </cell>
          <cell r="I7871" t="str">
            <v>71341081</v>
          </cell>
          <cell r="J7871">
            <v>140</v>
          </cell>
          <cell r="K7871" t="str">
            <v>SINGCLEAN</v>
          </cell>
          <cell r="L7871" t="str">
            <v>NE</v>
          </cell>
          <cell r="M7871" t="str">
            <v>Základní škola Srdcovka</v>
          </cell>
          <cell r="O7871">
            <v>10</v>
          </cell>
          <cell r="Q7871">
            <v>53002</v>
          </cell>
          <cell r="R7871" t="str">
            <v>Třebosice</v>
          </cell>
          <cell r="S7871">
            <v>777044101</v>
          </cell>
          <cell r="T7871" t="str">
            <v>zs@narovine.cz</v>
          </cell>
        </row>
        <row r="7872">
          <cell r="A7872">
            <v>691001081</v>
          </cell>
          <cell r="B7872">
            <v>71341099</v>
          </cell>
          <cell r="C7872" t="str">
            <v>Moravskoslezský kraj</v>
          </cell>
          <cell r="D7872" t="str">
            <v xml:space="preserve">Bruntál </v>
          </cell>
          <cell r="E7872" t="str">
            <v>Krajský úřad Moravskoslezského kraje</v>
          </cell>
          <cell r="F7872" t="str">
            <v>Krnov</v>
          </cell>
          <cell r="G7872" t="str">
            <v>soukromý</v>
          </cell>
          <cell r="H7872">
            <v>691001081</v>
          </cell>
          <cell r="I7872" t="str">
            <v>71341099</v>
          </cell>
          <cell r="J7872">
            <v>160</v>
          </cell>
          <cell r="K7872" t="str">
            <v>SINGCLEAN</v>
          </cell>
          <cell r="L7872" t="str">
            <v>NE</v>
          </cell>
          <cell r="M7872" t="str">
            <v>Mateřská škola a Základní škola Klíček</v>
          </cell>
          <cell r="N7872" t="str">
            <v>U Nových staveb</v>
          </cell>
          <cell r="O7872">
            <v>2219</v>
          </cell>
          <cell r="P7872">
            <v>2</v>
          </cell>
          <cell r="Q7872">
            <v>79401</v>
          </cell>
          <cell r="R7872" t="str">
            <v>Krnov</v>
          </cell>
          <cell r="S7872">
            <v>734384426</v>
          </cell>
          <cell r="T7872" t="str">
            <v>klicek@racekstudio.cz</v>
          </cell>
        </row>
        <row r="7873">
          <cell r="A7873">
            <v>691001090</v>
          </cell>
          <cell r="B7873">
            <v>71341102</v>
          </cell>
          <cell r="C7873" t="str">
            <v>Moravskoslezský kraj</v>
          </cell>
          <cell r="D7873" t="str">
            <v xml:space="preserve">Frýdek-Místek </v>
          </cell>
          <cell r="E7873" t="str">
            <v>Krajský úřad Moravskoslezského kraje</v>
          </cell>
          <cell r="F7873" t="str">
            <v>Frýdek-Místek</v>
          </cell>
          <cell r="G7873" t="str">
            <v>soukromý</v>
          </cell>
          <cell r="H7873">
            <v>691001090</v>
          </cell>
          <cell r="I7873" t="str">
            <v>71341102</v>
          </cell>
          <cell r="J7873">
            <v>120</v>
          </cell>
          <cell r="K7873" t="str">
            <v>SINGCLEAN</v>
          </cell>
          <cell r="L7873" t="str">
            <v>NE</v>
          </cell>
          <cell r="M7873" t="str">
            <v>Mateřská škola Kouzelný svět</v>
          </cell>
          <cell r="N7873" t="str">
            <v>Nad Rybníkem</v>
          </cell>
          <cell r="O7873">
            <v>3019</v>
          </cell>
          <cell r="Q7873">
            <v>73801</v>
          </cell>
          <cell r="R7873" t="str">
            <v>Frýdek-Místek</v>
          </cell>
          <cell r="S7873">
            <v>731650438</v>
          </cell>
          <cell r="T7873" t="str">
            <v>mskouzelnysvet@seznam.cz</v>
          </cell>
        </row>
        <row r="7874">
          <cell r="A7874">
            <v>691001162</v>
          </cell>
          <cell r="B7874">
            <v>71341111</v>
          </cell>
          <cell r="C7874" t="str">
            <v>Pardubický kraj</v>
          </cell>
          <cell r="D7874" t="str">
            <v xml:space="preserve">Pardubice </v>
          </cell>
          <cell r="E7874" t="str">
            <v>Krajský úřad Pardubického kraje</v>
          </cell>
          <cell r="F7874" t="str">
            <v>Pardubice</v>
          </cell>
          <cell r="G7874" t="str">
            <v>soukromý</v>
          </cell>
          <cell r="H7874">
            <v>691001162</v>
          </cell>
          <cell r="I7874" t="str">
            <v>71341111</v>
          </cell>
          <cell r="J7874" t="str">
            <v>X</v>
          </cell>
          <cell r="K7874" t="str">
            <v>SINGCLEAN</v>
          </cell>
          <cell r="L7874" t="str">
            <v>NE</v>
          </cell>
          <cell r="M7874" t="str">
            <v>Základní umělecká škola BONIFANTES</v>
          </cell>
          <cell r="N7874" t="str">
            <v>Gorkého</v>
          </cell>
          <cell r="O7874">
            <v>2658</v>
          </cell>
          <cell r="Q7874">
            <v>53002</v>
          </cell>
          <cell r="R7874" t="str">
            <v>Pardubice</v>
          </cell>
          <cell r="S7874">
            <v>466300388</v>
          </cell>
          <cell r="T7874" t="str">
            <v>zus@bonifantes.cz</v>
          </cell>
        </row>
        <row r="7875">
          <cell r="A7875">
            <v>691001529</v>
          </cell>
          <cell r="B7875">
            <v>71341137</v>
          </cell>
          <cell r="C7875" t="str">
            <v>Středočeský kraj</v>
          </cell>
          <cell r="D7875" t="str">
            <v xml:space="preserve">Praha-západ </v>
          </cell>
          <cell r="E7875" t="str">
            <v>Krajský úřad Středočeského kraje</v>
          </cell>
          <cell r="F7875" t="str">
            <v>Černošice</v>
          </cell>
          <cell r="G7875" t="str">
            <v>soukromý</v>
          </cell>
          <cell r="H7875">
            <v>691001529</v>
          </cell>
          <cell r="I7875" t="str">
            <v>71341137</v>
          </cell>
          <cell r="J7875">
            <v>1080</v>
          </cell>
          <cell r="K7875" t="str">
            <v>SINGCLEAN</v>
          </cell>
          <cell r="L7875" t="str">
            <v>NE</v>
          </cell>
          <cell r="M7875" t="str">
            <v>Střední škola, základní škola a mateřská škola da Vinci</v>
          </cell>
          <cell r="N7875" t="str">
            <v>Na Drahách</v>
          </cell>
          <cell r="O7875">
            <v>20</v>
          </cell>
          <cell r="Q7875">
            <v>25241</v>
          </cell>
          <cell r="R7875" t="str">
            <v>Dolní Břežany</v>
          </cell>
          <cell r="S7875">
            <v>226299700</v>
          </cell>
          <cell r="T7875" t="str">
            <v>info@skoladavinci.cz</v>
          </cell>
        </row>
        <row r="7876">
          <cell r="A7876">
            <v>691001502</v>
          </cell>
          <cell r="B7876">
            <v>71341145</v>
          </cell>
          <cell r="C7876" t="str">
            <v>Pardubický kraj</v>
          </cell>
          <cell r="D7876" t="str">
            <v xml:space="preserve">Chrudim </v>
          </cell>
          <cell r="E7876" t="str">
            <v>Krajský úřad Pardubického kraje</v>
          </cell>
          <cell r="F7876" t="str">
            <v>Chrudim</v>
          </cell>
          <cell r="G7876" t="str">
            <v>soukromý</v>
          </cell>
          <cell r="H7876">
            <v>691001502</v>
          </cell>
          <cell r="I7876" t="str">
            <v>71341145</v>
          </cell>
          <cell r="J7876">
            <v>60</v>
          </cell>
          <cell r="K7876" t="str">
            <v>SINGCLEAN</v>
          </cell>
          <cell r="L7876" t="str">
            <v>NE</v>
          </cell>
          <cell r="M7876" t="str">
            <v>Mateřská škola Děvčátka Momo</v>
          </cell>
          <cell r="N7876" t="str">
            <v>Vrchlického</v>
          </cell>
          <cell r="O7876">
            <v>168</v>
          </cell>
          <cell r="Q7876">
            <v>53821</v>
          </cell>
          <cell r="R7876" t="str">
            <v>Slatiňany</v>
          </cell>
          <cell r="S7876">
            <v>774709399</v>
          </cell>
          <cell r="T7876" t="str">
            <v>skolka@devcatkomomo.cz</v>
          </cell>
        </row>
        <row r="7877">
          <cell r="A7877">
            <v>691001154</v>
          </cell>
          <cell r="B7877">
            <v>71341153</v>
          </cell>
          <cell r="C7877" t="str">
            <v>Královéhradecký kraj</v>
          </cell>
          <cell r="D7877" t="str">
            <v xml:space="preserve">Hradec Králové </v>
          </cell>
          <cell r="E7877" t="str">
            <v>Krajský úřad Královéhradeckého kraje</v>
          </cell>
          <cell r="F7877" t="str">
            <v>Hradec Králové</v>
          </cell>
          <cell r="G7877" t="str">
            <v>soukromý</v>
          </cell>
          <cell r="H7877">
            <v>691001154</v>
          </cell>
          <cell r="I7877" t="str">
            <v>71341153</v>
          </cell>
          <cell r="J7877" t="str">
            <v>X</v>
          </cell>
          <cell r="K7877" t="str">
            <v>SINGCLEAN</v>
          </cell>
          <cell r="L7877" t="str">
            <v>NE</v>
          </cell>
          <cell r="M7877" t="str">
            <v>Základní umělecká škola JITRO Hradec Králové</v>
          </cell>
          <cell r="N7877" t="str">
            <v>Československé armády</v>
          </cell>
          <cell r="O7877">
            <v>335</v>
          </cell>
          <cell r="P7877">
            <v>45</v>
          </cell>
          <cell r="Q7877">
            <v>50003</v>
          </cell>
          <cell r="R7877" t="str">
            <v>Hradec Králové</v>
          </cell>
          <cell r="S7877">
            <v>495513433</v>
          </cell>
          <cell r="T7877" t="str">
            <v>jitro@jitro.cz</v>
          </cell>
        </row>
        <row r="7878">
          <cell r="A7878">
            <v>691001651</v>
          </cell>
          <cell r="B7878">
            <v>71341161</v>
          </cell>
          <cell r="C7878" t="str">
            <v>Královéhradecký kraj</v>
          </cell>
          <cell r="D7878" t="str">
            <v xml:space="preserve">Trutnov </v>
          </cell>
          <cell r="E7878" t="str">
            <v>Krajský úřad Královéhradeckého kraje</v>
          </cell>
          <cell r="F7878" t="str">
            <v>Dvůr Králové nad Labem</v>
          </cell>
          <cell r="G7878" t="str">
            <v>soukromý</v>
          </cell>
          <cell r="H7878">
            <v>691001651</v>
          </cell>
          <cell r="I7878" t="str">
            <v>71341161</v>
          </cell>
          <cell r="J7878">
            <v>120</v>
          </cell>
          <cell r="K7878" t="str">
            <v>SINGCLEAN</v>
          </cell>
          <cell r="L7878" t="str">
            <v>NE</v>
          </cell>
          <cell r="M7878" t="str">
            <v>Mateřská škola JUTA</v>
          </cell>
          <cell r="N7878" t="str">
            <v>Riegrova</v>
          </cell>
          <cell r="O7878">
            <v>717</v>
          </cell>
          <cell r="Q7878">
            <v>54401</v>
          </cell>
          <cell r="R7878" t="str">
            <v>Dvůr Králové nad Labem</v>
          </cell>
          <cell r="S7878">
            <v>499315360</v>
          </cell>
          <cell r="T7878" t="str">
            <v>jutaskolka@juta.cz</v>
          </cell>
        </row>
        <row r="7879">
          <cell r="A7879">
            <v>691001685</v>
          </cell>
          <cell r="B7879">
            <v>71341170</v>
          </cell>
          <cell r="C7879" t="str">
            <v>Olomoucký kraj</v>
          </cell>
          <cell r="D7879" t="str">
            <v xml:space="preserve">Přerov </v>
          </cell>
          <cell r="E7879" t="str">
            <v>Krajský úřad Olomouckého kraje</v>
          </cell>
          <cell r="F7879" t="str">
            <v>Přerov</v>
          </cell>
          <cell r="G7879" t="str">
            <v>církevní</v>
          </cell>
          <cell r="H7879">
            <v>691001685</v>
          </cell>
          <cell r="I7879" t="str">
            <v>71341170</v>
          </cell>
          <cell r="J7879">
            <v>60</v>
          </cell>
          <cell r="K7879" t="str">
            <v>SINGCLEAN</v>
          </cell>
          <cell r="L7879" t="str">
            <v>NE</v>
          </cell>
          <cell r="M7879" t="str">
            <v>Církevní mateřská škola v Přerově</v>
          </cell>
          <cell r="N7879" t="str">
            <v>Palackého</v>
          </cell>
          <cell r="O7879">
            <v>2833</v>
          </cell>
          <cell r="P7879" t="str">
            <v>17a</v>
          </cell>
          <cell r="Q7879">
            <v>75002</v>
          </cell>
          <cell r="R7879" t="str">
            <v>Přerov</v>
          </cell>
          <cell r="S7879">
            <v>734435069</v>
          </cell>
          <cell r="T7879" t="str">
            <v>skolka@cms-prerov.cz</v>
          </cell>
        </row>
        <row r="7880">
          <cell r="A7880">
            <v>691001669</v>
          </cell>
          <cell r="B7880">
            <v>71341188</v>
          </cell>
          <cell r="C7880" t="str">
            <v>Olomoucký kraj</v>
          </cell>
          <cell r="D7880" t="str">
            <v xml:space="preserve">Přerov </v>
          </cell>
          <cell r="E7880" t="str">
            <v>Krajský úřad Olomouckého kraje</v>
          </cell>
          <cell r="F7880" t="str">
            <v>Přerov</v>
          </cell>
          <cell r="G7880" t="str">
            <v>církevní</v>
          </cell>
          <cell r="H7880">
            <v>691001669</v>
          </cell>
          <cell r="I7880" t="str">
            <v>71341188</v>
          </cell>
          <cell r="J7880">
            <v>40</v>
          </cell>
          <cell r="K7880" t="str">
            <v>SINGCLEAN</v>
          </cell>
          <cell r="L7880" t="str">
            <v>NE</v>
          </cell>
          <cell r="M7880" t="str">
            <v>Mateřská škola sv. Josefa v Kojetíně</v>
          </cell>
          <cell r="N7880" t="str">
            <v>Komenského náměstí</v>
          </cell>
          <cell r="O7880">
            <v>49</v>
          </cell>
          <cell r="Q7880">
            <v>75201</v>
          </cell>
          <cell r="R7880" t="str">
            <v>Kojetín</v>
          </cell>
          <cell r="S7880">
            <v>731788713</v>
          </cell>
          <cell r="T7880" t="str">
            <v>cmsjosef@seznam.cz</v>
          </cell>
        </row>
        <row r="7881">
          <cell r="A7881">
            <v>691001812</v>
          </cell>
          <cell r="B7881">
            <v>71341196</v>
          </cell>
          <cell r="C7881" t="str">
            <v>Kraj Vysočina</v>
          </cell>
          <cell r="D7881" t="str">
            <v xml:space="preserve">Jihlava </v>
          </cell>
          <cell r="E7881" t="str">
            <v>Krajský úřad Kraje Vysočina</v>
          </cell>
          <cell r="F7881" t="str">
            <v>Jihlava</v>
          </cell>
          <cell r="G7881" t="str">
            <v>soukromý</v>
          </cell>
          <cell r="H7881">
            <v>691001812</v>
          </cell>
          <cell r="I7881" t="str">
            <v>71341196</v>
          </cell>
          <cell r="J7881">
            <v>100</v>
          </cell>
          <cell r="K7881" t="str">
            <v>SINGCLEAN</v>
          </cell>
          <cell r="L7881" t="str">
            <v>NE</v>
          </cell>
          <cell r="M7881" t="str">
            <v>MATEŘSKÁ ŠKOLA KVÍTEK</v>
          </cell>
          <cell r="N7881" t="str">
            <v>Rantířovská</v>
          </cell>
          <cell r="O7881">
            <v>4375</v>
          </cell>
          <cell r="P7881">
            <v>9</v>
          </cell>
          <cell r="Q7881">
            <v>58601</v>
          </cell>
          <cell r="R7881" t="str">
            <v>Jihlava</v>
          </cell>
          <cell r="S7881">
            <v>567309773</v>
          </cell>
          <cell r="T7881" t="str">
            <v>skola@secrji.cz</v>
          </cell>
        </row>
        <row r="7882">
          <cell r="A7882">
            <v>691001855</v>
          </cell>
          <cell r="B7882">
            <v>71341200</v>
          </cell>
          <cell r="C7882" t="str">
            <v>Moravskoslezský kraj</v>
          </cell>
          <cell r="D7882" t="str">
            <v xml:space="preserve">Ostrava-město </v>
          </cell>
          <cell r="E7882" t="str">
            <v>Krajský úřad Moravskoslezského kraje</v>
          </cell>
          <cell r="F7882" t="str">
            <v>Ostrava</v>
          </cell>
          <cell r="G7882" t="str">
            <v>soukromý</v>
          </cell>
          <cell r="H7882">
            <v>691001855</v>
          </cell>
          <cell r="I7882" t="str">
            <v>71341200</v>
          </cell>
          <cell r="J7882">
            <v>0</v>
          </cell>
          <cell r="K7882" t="str">
            <v>SINGCLEAN</v>
          </cell>
          <cell r="L7882" t="str">
            <v>NE</v>
          </cell>
          <cell r="M7882" t="str">
            <v>Vyšší odborná škola Mediální tvorby</v>
          </cell>
          <cell r="N7882" t="str">
            <v>Matrosovova</v>
          </cell>
          <cell r="O7882">
            <v>833</v>
          </cell>
          <cell r="P7882">
            <v>14</v>
          </cell>
          <cell r="Q7882">
            <v>70900</v>
          </cell>
          <cell r="R7882" t="str">
            <v>Ostrava</v>
          </cell>
          <cell r="S7882">
            <v>777774747</v>
          </cell>
          <cell r="T7882" t="str">
            <v>kancelar@vosmet.cz</v>
          </cell>
        </row>
        <row r="7883">
          <cell r="A7883">
            <v>691001871</v>
          </cell>
          <cell r="B7883">
            <v>71341218</v>
          </cell>
          <cell r="C7883" t="str">
            <v>Olomoucký kraj</v>
          </cell>
          <cell r="D7883" t="str">
            <v xml:space="preserve">Olomouc </v>
          </cell>
          <cell r="E7883" t="str">
            <v>Krajský úřad Olomouckého kraje</v>
          </cell>
          <cell r="F7883" t="str">
            <v>Litovel</v>
          </cell>
          <cell r="G7883" t="str">
            <v>církevní</v>
          </cell>
          <cell r="H7883">
            <v>691001871</v>
          </cell>
          <cell r="I7883" t="str">
            <v>71341218</v>
          </cell>
          <cell r="J7883">
            <v>20</v>
          </cell>
          <cell r="K7883" t="str">
            <v>SINGCLEAN</v>
          </cell>
          <cell r="L7883" t="str">
            <v>NE</v>
          </cell>
          <cell r="M7883" t="str">
            <v>Církevní mateřská škola Svatojánek v Litovli</v>
          </cell>
          <cell r="N7883" t="str">
            <v>Vítězná</v>
          </cell>
          <cell r="O7883">
            <v>1129</v>
          </cell>
          <cell r="P7883" t="str">
            <v>2a</v>
          </cell>
          <cell r="Q7883">
            <v>78401</v>
          </cell>
          <cell r="R7883" t="str">
            <v>Litovel</v>
          </cell>
          <cell r="S7883">
            <v>734435239</v>
          </cell>
          <cell r="T7883" t="str">
            <v>cmslitovel@email.cz</v>
          </cell>
        </row>
        <row r="7884">
          <cell r="A7884">
            <v>691001979</v>
          </cell>
          <cell r="B7884">
            <v>71341234</v>
          </cell>
          <cell r="C7884" t="str">
            <v>Plzeňský kraj</v>
          </cell>
          <cell r="D7884" t="str">
            <v xml:space="preserve">Plzeň-město </v>
          </cell>
          <cell r="E7884" t="str">
            <v>Krajský úřad Plzeňského kraje</v>
          </cell>
          <cell r="F7884" t="str">
            <v>Plzeň</v>
          </cell>
          <cell r="G7884" t="str">
            <v>soukromý</v>
          </cell>
          <cell r="H7884">
            <v>691001979</v>
          </cell>
          <cell r="I7884" t="str">
            <v>71341234</v>
          </cell>
          <cell r="J7884">
            <v>0</v>
          </cell>
          <cell r="K7884" t="str">
            <v>SINGCLEAN</v>
          </cell>
          <cell r="L7884" t="str">
            <v>NE</v>
          </cell>
          <cell r="M7884" t="str">
            <v>Soukromá mateřská škola Plzeň - Božkov</v>
          </cell>
          <cell r="N7884" t="str">
            <v>Božkovské náměstí</v>
          </cell>
          <cell r="O7884">
            <v>576</v>
          </cell>
          <cell r="P7884" t="str">
            <v>2a</v>
          </cell>
          <cell r="Q7884">
            <v>32600</v>
          </cell>
          <cell r="R7884" t="str">
            <v>Plzeň</v>
          </cell>
          <cell r="S7884">
            <v>734243753</v>
          </cell>
          <cell r="T7884" t="str">
            <v>skolkabozkov@seznam.cz</v>
          </cell>
        </row>
        <row r="7885">
          <cell r="A7885">
            <v>691002126</v>
          </cell>
          <cell r="B7885">
            <v>71341242</v>
          </cell>
          <cell r="C7885" t="str">
            <v>Olomoucký kraj</v>
          </cell>
          <cell r="D7885" t="str">
            <v xml:space="preserve">Olomouc </v>
          </cell>
          <cell r="E7885" t="str">
            <v>Krajský úřad Olomouckého kraje</v>
          </cell>
          <cell r="F7885" t="str">
            <v>Olomouc</v>
          </cell>
          <cell r="G7885" t="str">
            <v>církevní</v>
          </cell>
          <cell r="H7885">
            <v>691002126</v>
          </cell>
          <cell r="I7885" t="str">
            <v>71341242</v>
          </cell>
          <cell r="J7885">
            <v>60</v>
          </cell>
          <cell r="K7885" t="str">
            <v>SINGCLEAN</v>
          </cell>
          <cell r="L7885" t="str">
            <v>NE</v>
          </cell>
          <cell r="M7885" t="str">
            <v>Církevní mateřská škola Ovečka v Olomouci</v>
          </cell>
          <cell r="N7885" t="str">
            <v>Na hradě</v>
          </cell>
          <cell r="O7885">
            <v>246</v>
          </cell>
          <cell r="P7885">
            <v>2</v>
          </cell>
          <cell r="Q7885">
            <v>77900</v>
          </cell>
          <cell r="R7885" t="str">
            <v>Olomouc</v>
          </cell>
          <cell r="S7885">
            <v>739344027</v>
          </cell>
          <cell r="T7885" t="str">
            <v>cms-ovecka@cms-ovecka.cz</v>
          </cell>
        </row>
        <row r="7886">
          <cell r="A7886">
            <v>691002134</v>
          </cell>
          <cell r="B7886">
            <v>71341251</v>
          </cell>
          <cell r="C7886" t="str">
            <v>Jihomoravský kraj</v>
          </cell>
          <cell r="D7886" t="str">
            <v xml:space="preserve">Vyškov </v>
          </cell>
          <cell r="E7886" t="str">
            <v>Krajský úřad Jihomoravského kraje</v>
          </cell>
          <cell r="F7886" t="str">
            <v>Slavkov u Brna</v>
          </cell>
          <cell r="G7886" t="str">
            <v>církevní</v>
          </cell>
          <cell r="H7886">
            <v>691002134</v>
          </cell>
          <cell r="I7886" t="str">
            <v>71341251</v>
          </cell>
          <cell r="J7886">
            <v>220</v>
          </cell>
          <cell r="K7886" t="str">
            <v>SINGCLEAN</v>
          </cell>
          <cell r="L7886" t="str">
            <v>NE</v>
          </cell>
          <cell r="M7886" t="str">
            <v>Křesťanská mateřská škola Karolínka ve Slavkově u Brna</v>
          </cell>
          <cell r="N7886" t="str">
            <v>Malinovského</v>
          </cell>
          <cell r="O7886">
            <v>280</v>
          </cell>
          <cell r="Q7886">
            <v>68401</v>
          </cell>
          <cell r="R7886" t="str">
            <v>Slavkov u Brna</v>
          </cell>
          <cell r="S7886" t="str">
            <v>není</v>
          </cell>
          <cell r="T7886" t="str">
            <v>není</v>
          </cell>
        </row>
        <row r="7887">
          <cell r="A7887">
            <v>691002568</v>
          </cell>
          <cell r="B7887">
            <v>71341269</v>
          </cell>
          <cell r="C7887" t="str">
            <v>Pardubický kraj</v>
          </cell>
          <cell r="D7887" t="str">
            <v xml:space="preserve">Pardubice </v>
          </cell>
          <cell r="E7887" t="str">
            <v>Krajský úřad Pardubického kraje</v>
          </cell>
          <cell r="F7887" t="str">
            <v>Pardubice</v>
          </cell>
          <cell r="G7887" t="str">
            <v>církevní</v>
          </cell>
          <cell r="H7887">
            <v>691002568</v>
          </cell>
          <cell r="I7887" t="str">
            <v>71341269</v>
          </cell>
          <cell r="J7887">
            <v>620</v>
          </cell>
          <cell r="K7887" t="str">
            <v>SINGCLEAN</v>
          </cell>
          <cell r="L7887" t="str">
            <v>NE</v>
          </cell>
          <cell r="M7887" t="str">
            <v>NOE - Křesťanská základní škola a mateřská škola v Pardubicích</v>
          </cell>
          <cell r="N7887" t="str">
            <v>Lonkova</v>
          </cell>
          <cell r="O7887">
            <v>512</v>
          </cell>
          <cell r="Q7887">
            <v>53009</v>
          </cell>
          <cell r="R7887" t="str">
            <v>Pardubice</v>
          </cell>
          <cell r="S7887">
            <v>607051115</v>
          </cell>
          <cell r="T7887" t="str">
            <v>reditel@skola-noe.cz</v>
          </cell>
        </row>
        <row r="7888">
          <cell r="A7888">
            <v>691002673</v>
          </cell>
          <cell r="B7888">
            <v>71341285</v>
          </cell>
          <cell r="C7888" t="str">
            <v>Středočeský kraj</v>
          </cell>
          <cell r="D7888" t="str">
            <v xml:space="preserve">Nymburk </v>
          </cell>
          <cell r="E7888" t="str">
            <v>Krajský úřad Středočeského kraje</v>
          </cell>
          <cell r="F7888" t="str">
            <v>Lysá nad Labem</v>
          </cell>
          <cell r="G7888" t="str">
            <v>soukromý</v>
          </cell>
          <cell r="H7888">
            <v>691002673</v>
          </cell>
          <cell r="I7888" t="str">
            <v>71341285</v>
          </cell>
          <cell r="J7888" t="str">
            <v>X</v>
          </cell>
          <cell r="K7888" t="str">
            <v>SINGCLEAN</v>
          </cell>
          <cell r="L7888" t="str">
            <v>NE</v>
          </cell>
          <cell r="M7888" t="str">
            <v>Střední škola VIZE</v>
          </cell>
          <cell r="O7888">
            <v>404</v>
          </cell>
          <cell r="Q7888">
            <v>28922</v>
          </cell>
          <cell r="R7888" t="str">
            <v>Jiřice</v>
          </cell>
          <cell r="S7888">
            <v>775175678</v>
          </cell>
          <cell r="T7888" t="str">
            <v>reditel@skolavize.cz</v>
          </cell>
        </row>
        <row r="7889">
          <cell r="A7889">
            <v>691002681</v>
          </cell>
          <cell r="B7889">
            <v>71341293</v>
          </cell>
          <cell r="C7889" t="str">
            <v>Hlavní město Praha</v>
          </cell>
          <cell r="D7889" t="str">
            <v xml:space="preserve">Praha 9 </v>
          </cell>
          <cell r="E7889" t="str">
            <v>Magistrát hlavního města Prahy</v>
          </cell>
          <cell r="F7889" t="str">
            <v>Praha 19</v>
          </cell>
          <cell r="G7889" t="str">
            <v>soukromý</v>
          </cell>
          <cell r="H7889">
            <v>691002681</v>
          </cell>
          <cell r="I7889" t="str">
            <v>71341293</v>
          </cell>
          <cell r="J7889">
            <v>0</v>
          </cell>
          <cell r="K7889" t="str">
            <v>SINGCLEAN</v>
          </cell>
          <cell r="L7889" t="str">
            <v>NE</v>
          </cell>
          <cell r="M7889" t="str">
            <v>Mateřská škola Heřmánek</v>
          </cell>
          <cell r="N7889" t="str">
            <v>K Cihelně</v>
          </cell>
          <cell r="O7889">
            <v>313</v>
          </cell>
          <cell r="P7889">
            <v>41</v>
          </cell>
          <cell r="Q7889">
            <v>19015</v>
          </cell>
          <cell r="R7889" t="str">
            <v>Praha 9</v>
          </cell>
          <cell r="S7889" t="str">
            <v>734 147 236 ,606416930</v>
          </cell>
          <cell r="T7889" t="str">
            <v>skolka@prorodinu.cz</v>
          </cell>
        </row>
        <row r="7890">
          <cell r="A7890">
            <v>691002860</v>
          </cell>
          <cell r="B7890">
            <v>71341315</v>
          </cell>
          <cell r="C7890" t="str">
            <v>Hlavní město Praha</v>
          </cell>
          <cell r="D7890" t="str">
            <v xml:space="preserve">Praha 6 </v>
          </cell>
          <cell r="E7890" t="str">
            <v>Magistrát hlavního města Prahy</v>
          </cell>
          <cell r="F7890" t="str">
            <v>Praha 6</v>
          </cell>
          <cell r="G7890" t="str">
            <v>soukromý</v>
          </cell>
          <cell r="H7890">
            <v>691002860</v>
          </cell>
          <cell r="I7890" t="str">
            <v>71341315</v>
          </cell>
          <cell r="J7890">
            <v>320</v>
          </cell>
          <cell r="K7890" t="str">
            <v>SINGCLEAN</v>
          </cell>
          <cell r="L7890" t="str">
            <v>NE</v>
          </cell>
          <cell r="M7890" t="str">
            <v>Univerzitní základní škola a mateřská škola Lvíčata</v>
          </cell>
          <cell r="N7890" t="str">
            <v>Thákurova</v>
          </cell>
          <cell r="O7890">
            <v>550</v>
          </cell>
          <cell r="P7890">
            <v>1</v>
          </cell>
          <cell r="Q7890">
            <v>16041</v>
          </cell>
          <cell r="R7890" t="str">
            <v>Praha 6</v>
          </cell>
          <cell r="S7890">
            <v>224355010</v>
          </cell>
          <cell r="T7890" t="str">
            <v>blahova@fel.cvut.cz</v>
          </cell>
        </row>
        <row r="7891">
          <cell r="A7891">
            <v>691002843</v>
          </cell>
          <cell r="B7891">
            <v>71341331</v>
          </cell>
          <cell r="C7891" t="str">
            <v>Ústecký kraj</v>
          </cell>
          <cell r="D7891" t="str">
            <v xml:space="preserve">Děčín </v>
          </cell>
          <cell r="E7891" t="str">
            <v>Krajský úřad Ústeckého kraje</v>
          </cell>
          <cell r="F7891" t="str">
            <v>Děčín</v>
          </cell>
          <cell r="G7891" t="str">
            <v>soukromý</v>
          </cell>
          <cell r="H7891">
            <v>691002843</v>
          </cell>
          <cell r="I7891" t="str">
            <v>71341331</v>
          </cell>
          <cell r="J7891">
            <v>120</v>
          </cell>
          <cell r="K7891" t="str">
            <v>SINGCLEAN</v>
          </cell>
          <cell r="L7891" t="str">
            <v>NE</v>
          </cell>
          <cell r="M7891" t="str">
            <v>Soukromá základní škola a mateřská škola Svět</v>
          </cell>
          <cell r="N7891" t="str">
            <v>Dobrovského</v>
          </cell>
          <cell r="O7891">
            <v>1402</v>
          </cell>
          <cell r="P7891">
            <v>2</v>
          </cell>
          <cell r="Q7891">
            <v>40502</v>
          </cell>
          <cell r="R7891" t="str">
            <v>Děčín</v>
          </cell>
          <cell r="S7891">
            <v>602341301</v>
          </cell>
          <cell r="T7891" t="str">
            <v>info@montessoridecin.cz</v>
          </cell>
        </row>
        <row r="7892">
          <cell r="A7892">
            <v>691003050</v>
          </cell>
          <cell r="B7892">
            <v>71341340</v>
          </cell>
          <cell r="C7892" t="str">
            <v>Hlavní město Praha</v>
          </cell>
          <cell r="D7892" t="str">
            <v xml:space="preserve">Praha 4 </v>
          </cell>
          <cell r="E7892" t="str">
            <v>Magistrát hlavního města Prahy</v>
          </cell>
          <cell r="F7892" t="str">
            <v>Praha 4</v>
          </cell>
          <cell r="G7892" t="str">
            <v>církevní</v>
          </cell>
          <cell r="H7892">
            <v>691003050</v>
          </cell>
          <cell r="I7892" t="str">
            <v>71341340</v>
          </cell>
          <cell r="J7892">
            <v>1000</v>
          </cell>
          <cell r="K7892" t="str">
            <v>SINGCLEAN</v>
          </cell>
          <cell r="L7892" t="str">
            <v>NE</v>
          </cell>
          <cell r="M7892" t="str">
            <v>Mateřská škola, základní škola a gymnázium sv. Augustina</v>
          </cell>
          <cell r="N7892" t="str">
            <v>Hornokrčská</v>
          </cell>
          <cell r="O7892">
            <v>709</v>
          </cell>
          <cell r="P7892">
            <v>3</v>
          </cell>
          <cell r="Q7892">
            <v>14000</v>
          </cell>
          <cell r="R7892" t="str">
            <v>Praha 4</v>
          </cell>
          <cell r="S7892">
            <v>602684538</v>
          </cell>
          <cell r="T7892" t="str">
            <v>skola@skolasvatehoaugustina.cz</v>
          </cell>
        </row>
        <row r="7893">
          <cell r="A7893">
            <v>691003084</v>
          </cell>
          <cell r="B7893">
            <v>71341358</v>
          </cell>
          <cell r="C7893" t="str">
            <v>Středočeský kraj</v>
          </cell>
          <cell r="D7893" t="str">
            <v xml:space="preserve">Praha-západ </v>
          </cell>
          <cell r="E7893" t="str">
            <v>Krajský úřad Středočeského kraje</v>
          </cell>
          <cell r="F7893" t="str">
            <v>Černošice</v>
          </cell>
          <cell r="G7893" t="str">
            <v>soukromý</v>
          </cell>
          <cell r="H7893">
            <v>691003084</v>
          </cell>
          <cell r="I7893" t="str">
            <v>71341358</v>
          </cell>
          <cell r="J7893">
            <v>40</v>
          </cell>
          <cell r="K7893" t="str">
            <v>SINGCLEAN</v>
          </cell>
          <cell r="L7893" t="str">
            <v>NE</v>
          </cell>
          <cell r="M7893" t="str">
            <v>Soukromá mateřská škola Zvoneček, Karlík</v>
          </cell>
          <cell r="N7893" t="str">
            <v>K Třešňovce</v>
          </cell>
          <cell r="O7893">
            <v>64</v>
          </cell>
          <cell r="Q7893">
            <v>25229</v>
          </cell>
          <cell r="R7893" t="str">
            <v>Karlík</v>
          </cell>
          <cell r="S7893">
            <v>777009945</v>
          </cell>
          <cell r="T7893" t="str">
            <v>info@montessoriskolka.cz</v>
          </cell>
        </row>
        <row r="7894">
          <cell r="A7894">
            <v>691003122</v>
          </cell>
          <cell r="B7894">
            <v>71341366</v>
          </cell>
          <cell r="C7894" t="str">
            <v>Plzeňský kraj</v>
          </cell>
          <cell r="D7894" t="str">
            <v xml:space="preserve">Plzeň-město </v>
          </cell>
          <cell r="E7894" t="str">
            <v>Krajský úřad Plzeňského kraje</v>
          </cell>
          <cell r="F7894" t="str">
            <v>Plzeň</v>
          </cell>
          <cell r="G7894" t="str">
            <v>církevní</v>
          </cell>
          <cell r="H7894">
            <v>691003122</v>
          </cell>
          <cell r="I7894" t="str">
            <v>71341366</v>
          </cell>
          <cell r="J7894">
            <v>240</v>
          </cell>
          <cell r="K7894" t="str">
            <v>SINGCLEAN</v>
          </cell>
          <cell r="L7894" t="str">
            <v>NE</v>
          </cell>
          <cell r="M7894" t="str">
            <v>Mateřská škola kardinála Berana Plzeň</v>
          </cell>
          <cell r="N7894" t="str">
            <v>Žlutická</v>
          </cell>
          <cell r="O7894">
            <v>1694</v>
          </cell>
          <cell r="P7894">
            <v>2</v>
          </cell>
          <cell r="Q7894">
            <v>32300</v>
          </cell>
          <cell r="R7894" t="str">
            <v>Plzeň</v>
          </cell>
          <cell r="S7894">
            <v>773225611</v>
          </cell>
          <cell r="T7894" t="str">
            <v>info@mskb.cz</v>
          </cell>
        </row>
        <row r="7895">
          <cell r="A7895">
            <v>691003343</v>
          </cell>
          <cell r="B7895">
            <v>71341382</v>
          </cell>
          <cell r="C7895" t="str">
            <v>Ústecký kraj</v>
          </cell>
          <cell r="D7895" t="str">
            <v xml:space="preserve">Děčín </v>
          </cell>
          <cell r="E7895" t="str">
            <v>Krajský úřad Ústeckého kraje</v>
          </cell>
          <cell r="F7895" t="str">
            <v>Děčín</v>
          </cell>
          <cell r="G7895" t="str">
            <v>soukromý</v>
          </cell>
          <cell r="H7895">
            <v>691003343</v>
          </cell>
          <cell r="I7895" t="str">
            <v>71341382</v>
          </cell>
          <cell r="J7895" t="str">
            <v>X</v>
          </cell>
          <cell r="K7895" t="str">
            <v>SINGCLEAN</v>
          </cell>
          <cell r="L7895" t="str">
            <v>NE</v>
          </cell>
          <cell r="M7895" t="str">
            <v>Zařízení pro další vzdělávání pedagogických pracovníků Sofia</v>
          </cell>
          <cell r="N7895" t="str">
            <v>Kamenická</v>
          </cell>
          <cell r="O7895">
            <v>1145</v>
          </cell>
          <cell r="P7895">
            <v>50</v>
          </cell>
          <cell r="Q7895">
            <v>40502</v>
          </cell>
          <cell r="R7895" t="str">
            <v>Děčín</v>
          </cell>
          <cell r="S7895">
            <v>723898311</v>
          </cell>
          <cell r="T7895" t="str">
            <v>k.schopnost@seznam.cz</v>
          </cell>
        </row>
        <row r="7896">
          <cell r="A7896">
            <v>691003441</v>
          </cell>
          <cell r="B7896">
            <v>71341391</v>
          </cell>
          <cell r="C7896" t="str">
            <v>Středočeský kraj</v>
          </cell>
          <cell r="D7896" t="str">
            <v xml:space="preserve">Nymburk </v>
          </cell>
          <cell r="E7896" t="str">
            <v>Krajský úřad Středočeského kraje</v>
          </cell>
          <cell r="F7896" t="str">
            <v>Poděbrady</v>
          </cell>
          <cell r="G7896" t="str">
            <v>soukromý</v>
          </cell>
          <cell r="H7896">
            <v>691003441</v>
          </cell>
          <cell r="I7896" t="str">
            <v>71341391</v>
          </cell>
          <cell r="J7896">
            <v>60</v>
          </cell>
          <cell r="K7896" t="str">
            <v>SINGCLEAN</v>
          </cell>
          <cell r="L7896" t="str">
            <v>NE</v>
          </cell>
          <cell r="M7896" t="str">
            <v>Mateřská škola MONTESSORI Poděbrady</v>
          </cell>
          <cell r="N7896" t="str">
            <v>Hakenova</v>
          </cell>
          <cell r="O7896">
            <v>637</v>
          </cell>
          <cell r="P7896">
            <v>11</v>
          </cell>
          <cell r="Q7896">
            <v>29001</v>
          </cell>
          <cell r="R7896" t="str">
            <v>Poděbrady</v>
          </cell>
          <cell r="S7896">
            <v>777667759</v>
          </cell>
          <cell r="T7896" t="str">
            <v>info@montessori-podebrady.cz</v>
          </cell>
        </row>
        <row r="7897">
          <cell r="A7897">
            <v>691003408</v>
          </cell>
          <cell r="B7897">
            <v>71341404</v>
          </cell>
          <cell r="C7897" t="str">
            <v>Královéhradecký kraj</v>
          </cell>
          <cell r="D7897" t="str">
            <v xml:space="preserve">Hradec Králové </v>
          </cell>
          <cell r="E7897" t="str">
            <v>Krajský úřad Královéhradeckého kraje</v>
          </cell>
          <cell r="F7897" t="str">
            <v>Hradec Králové</v>
          </cell>
          <cell r="G7897" t="str">
            <v>soukromý</v>
          </cell>
          <cell r="H7897">
            <v>691003408</v>
          </cell>
          <cell r="I7897" t="str">
            <v>71341404</v>
          </cell>
          <cell r="J7897" t="str">
            <v>X</v>
          </cell>
          <cell r="K7897" t="str">
            <v>SINGCLEAN</v>
          </cell>
          <cell r="L7897" t="str">
            <v>NE</v>
          </cell>
          <cell r="M7897" t="str">
            <v>Dům dětí a mládeže Nová generace, Hradec Králové</v>
          </cell>
          <cell r="N7897" t="str">
            <v>Na Kotli</v>
          </cell>
          <cell r="O7897">
            <v>1201</v>
          </cell>
          <cell r="P7897">
            <v>27</v>
          </cell>
          <cell r="Q7897">
            <v>50009</v>
          </cell>
          <cell r="R7897" t="str">
            <v>Hradec Králové</v>
          </cell>
          <cell r="S7897">
            <v>495263623</v>
          </cell>
          <cell r="T7897" t="str">
            <v>info@ddmng.cz</v>
          </cell>
        </row>
        <row r="7898">
          <cell r="A7898">
            <v>691003688</v>
          </cell>
          <cell r="B7898">
            <v>71341412</v>
          </cell>
          <cell r="C7898" t="str">
            <v>Olomoucký kraj</v>
          </cell>
          <cell r="D7898" t="str">
            <v xml:space="preserve">Olomouc </v>
          </cell>
          <cell r="E7898" t="str">
            <v>Krajský úřad Olomouckého kraje</v>
          </cell>
          <cell r="F7898" t="str">
            <v>Olomouc</v>
          </cell>
          <cell r="G7898" t="str">
            <v>soukromý</v>
          </cell>
          <cell r="H7898">
            <v>691003688</v>
          </cell>
          <cell r="I7898" t="str">
            <v>71341412</v>
          </cell>
          <cell r="J7898">
            <v>100</v>
          </cell>
          <cell r="K7898" t="str">
            <v>SINGCLEAN</v>
          </cell>
          <cell r="L7898" t="str">
            <v>NE</v>
          </cell>
          <cell r="M7898" t="str">
            <v>Mateřská škola Univerzity Palackého v Olomouci</v>
          </cell>
          <cell r="N7898" t="str">
            <v>Šmeralova</v>
          </cell>
          <cell r="O7898">
            <v>1116</v>
          </cell>
          <cell r="P7898">
            <v>10</v>
          </cell>
          <cell r="Q7898">
            <v>77900</v>
          </cell>
          <cell r="R7898" t="str">
            <v>Olomouc</v>
          </cell>
          <cell r="S7898">
            <v>585639411</v>
          </cell>
          <cell r="T7898" t="str">
            <v>msupol@seznam.cz</v>
          </cell>
        </row>
        <row r="7899">
          <cell r="A7899">
            <v>691003751</v>
          </cell>
          <cell r="B7899">
            <v>71341421</v>
          </cell>
          <cell r="C7899" t="str">
            <v>Plzeňský kraj</v>
          </cell>
          <cell r="D7899" t="str">
            <v xml:space="preserve">Plzeň-město </v>
          </cell>
          <cell r="E7899" t="str">
            <v>Krajský úřad Plzeňského kraje</v>
          </cell>
          <cell r="F7899" t="str">
            <v>Plzeň</v>
          </cell>
          <cell r="G7899" t="str">
            <v>soukromý</v>
          </cell>
          <cell r="H7899">
            <v>691003751</v>
          </cell>
          <cell r="I7899" t="str">
            <v>71341421</v>
          </cell>
          <cell r="J7899">
            <v>60</v>
          </cell>
          <cell r="K7899" t="str">
            <v>SINGCLEAN</v>
          </cell>
          <cell r="L7899" t="str">
            <v>NE</v>
          </cell>
          <cell r="M7899" t="str">
            <v>Mateřská škola Montessori Plzeň</v>
          </cell>
          <cell r="N7899" t="str">
            <v>Kopeckého sady 12</v>
          </cell>
          <cell r="Q7899">
            <v>30100</v>
          </cell>
          <cell r="R7899" t="str">
            <v>Plzeň</v>
          </cell>
          <cell r="S7899">
            <v>603248161</v>
          </cell>
          <cell r="T7899" t="str">
            <v>havlikova@montessori-plzen.cz</v>
          </cell>
        </row>
        <row r="7900">
          <cell r="A7900">
            <v>691003831</v>
          </cell>
          <cell r="B7900">
            <v>71341439</v>
          </cell>
          <cell r="C7900" t="str">
            <v>Kraj Vysočina</v>
          </cell>
          <cell r="D7900" t="str">
            <v xml:space="preserve">Havlíčkův Brod </v>
          </cell>
          <cell r="E7900" t="str">
            <v>Krajský úřad Kraje Vysočina</v>
          </cell>
          <cell r="F7900" t="str">
            <v>Havlíčkův Brod</v>
          </cell>
          <cell r="G7900" t="str">
            <v>soukromý</v>
          </cell>
          <cell r="H7900">
            <v>691003831</v>
          </cell>
          <cell r="I7900" t="str">
            <v>71341439</v>
          </cell>
          <cell r="J7900">
            <v>220</v>
          </cell>
          <cell r="K7900" t="str">
            <v>SINGCLEAN</v>
          </cell>
          <cell r="L7900" t="str">
            <v>NE</v>
          </cell>
          <cell r="M7900" t="str">
            <v>Mateřská škola a Základní škola Slunečnice</v>
          </cell>
          <cell r="O7900">
            <v>113</v>
          </cell>
          <cell r="Q7900">
            <v>58231</v>
          </cell>
          <cell r="R7900" t="str">
            <v>Okrouhlice</v>
          </cell>
          <cell r="S7900">
            <v>739253341</v>
          </cell>
          <cell r="T7900" t="str">
            <v>hana.belingerova@seznam.cz</v>
          </cell>
        </row>
        <row r="7901">
          <cell r="A7901">
            <v>691003840</v>
          </cell>
          <cell r="B7901">
            <v>71341447</v>
          </cell>
          <cell r="C7901" t="str">
            <v>Středočeský kraj</v>
          </cell>
          <cell r="D7901" t="str">
            <v xml:space="preserve">Praha-východ </v>
          </cell>
          <cell r="E7901" t="str">
            <v>Krajský úřad Středočeského kraje</v>
          </cell>
          <cell r="F7901" t="str">
            <v>Říčany</v>
          </cell>
          <cell r="G7901" t="str">
            <v>soukromý</v>
          </cell>
          <cell r="H7901">
            <v>691003840</v>
          </cell>
          <cell r="I7901" t="str">
            <v>71341447</v>
          </cell>
          <cell r="J7901">
            <v>400</v>
          </cell>
          <cell r="K7901" t="str">
            <v>SINGCLEAN</v>
          </cell>
          <cell r="L7901" t="str">
            <v>NE</v>
          </cell>
          <cell r="M7901" t="str">
            <v>Základní škola a Mateřská škola Mozaika</v>
          </cell>
          <cell r="N7901" t="str">
            <v>Myšlínská</v>
          </cell>
          <cell r="O7901">
            <v>30</v>
          </cell>
          <cell r="Q7901">
            <v>25164</v>
          </cell>
          <cell r="R7901" t="str">
            <v>Mnichovice</v>
          </cell>
          <cell r="S7901">
            <v>734685535</v>
          </cell>
          <cell r="T7901" t="str">
            <v>tana.kadlecova@montessorimozaika.cz</v>
          </cell>
        </row>
        <row r="7902">
          <cell r="A7902">
            <v>691003815</v>
          </cell>
          <cell r="B7902">
            <v>71341455</v>
          </cell>
          <cell r="C7902" t="str">
            <v>Královéhradecký kraj</v>
          </cell>
          <cell r="D7902" t="str">
            <v xml:space="preserve">Hradec Králové </v>
          </cell>
          <cell r="E7902" t="str">
            <v>Krajský úřad Královéhradeckého kraje</v>
          </cell>
          <cell r="F7902" t="str">
            <v>Hradec Králové</v>
          </cell>
          <cell r="G7902" t="str">
            <v>soukromý</v>
          </cell>
          <cell r="H7902">
            <v>691003815</v>
          </cell>
          <cell r="I7902" t="str">
            <v>71341455</v>
          </cell>
          <cell r="J7902">
            <v>60</v>
          </cell>
          <cell r="K7902" t="str">
            <v>SINGCLEAN</v>
          </cell>
          <cell r="L7902" t="str">
            <v>NE</v>
          </cell>
          <cell r="M7902" t="str">
            <v>Safari Baby Club - mateřská škola</v>
          </cell>
          <cell r="N7902" t="str">
            <v>Mrštíkova</v>
          </cell>
          <cell r="O7902">
            <v>1122</v>
          </cell>
          <cell r="P7902">
            <v>40</v>
          </cell>
          <cell r="Q7902">
            <v>50009</v>
          </cell>
          <cell r="R7902" t="str">
            <v>Hradec Králové</v>
          </cell>
          <cell r="S7902">
            <v>731521766</v>
          </cell>
          <cell r="T7902" t="str">
            <v>bucherova@safariclub.cz</v>
          </cell>
        </row>
        <row r="7903">
          <cell r="A7903">
            <v>691003611</v>
          </cell>
          <cell r="B7903">
            <v>71341463</v>
          </cell>
          <cell r="C7903" t="str">
            <v>Hlavní město Praha</v>
          </cell>
          <cell r="D7903" t="str">
            <v xml:space="preserve">Praha 9 </v>
          </cell>
          <cell r="E7903" t="str">
            <v>Magistrát hlavního města Prahy</v>
          </cell>
          <cell r="F7903" t="str">
            <v>Praha 14</v>
          </cell>
          <cell r="G7903" t="str">
            <v>soukromý</v>
          </cell>
          <cell r="H7903">
            <v>691003611</v>
          </cell>
          <cell r="I7903" t="str">
            <v>71341463</v>
          </cell>
          <cell r="J7903">
            <v>40</v>
          </cell>
          <cell r="K7903" t="str">
            <v>SINGCLEAN</v>
          </cell>
          <cell r="L7903" t="str">
            <v>NE</v>
          </cell>
          <cell r="M7903" t="str">
            <v>Soukromá mateřská škola Jahoda</v>
          </cell>
          <cell r="N7903" t="str">
            <v>Vybíralova</v>
          </cell>
          <cell r="O7903">
            <v>969</v>
          </cell>
          <cell r="P7903">
            <v>2</v>
          </cell>
          <cell r="Q7903">
            <v>19800</v>
          </cell>
          <cell r="R7903" t="str">
            <v>Praha 9</v>
          </cell>
          <cell r="S7903">
            <v>734144421</v>
          </cell>
          <cell r="T7903" t="str">
            <v>skolka@jahoda.cz</v>
          </cell>
        </row>
        <row r="7904">
          <cell r="A7904">
            <v>691003653</v>
          </cell>
          <cell r="B7904">
            <v>71341471</v>
          </cell>
          <cell r="C7904" t="str">
            <v>Hlavní město Praha</v>
          </cell>
          <cell r="D7904" t="str">
            <v xml:space="preserve">Praha 4 </v>
          </cell>
          <cell r="E7904" t="str">
            <v>Magistrát hlavního města Prahy</v>
          </cell>
          <cell r="F7904" t="str">
            <v>Praha 12</v>
          </cell>
          <cell r="G7904" t="str">
            <v>soukromý</v>
          </cell>
          <cell r="H7904">
            <v>691003653</v>
          </cell>
          <cell r="I7904" t="str">
            <v>71341471</v>
          </cell>
          <cell r="J7904">
            <v>80</v>
          </cell>
          <cell r="K7904" t="str">
            <v>SINGCLEAN</v>
          </cell>
          <cell r="L7904" t="str">
            <v>NE</v>
          </cell>
          <cell r="M7904" t="str">
            <v>Mateřská škola Beránek</v>
          </cell>
          <cell r="N7904" t="str">
            <v>Novodvorská</v>
          </cell>
          <cell r="O7904">
            <v>1070</v>
          </cell>
          <cell r="P7904">
            <v>8</v>
          </cell>
          <cell r="Q7904">
            <v>14200</v>
          </cell>
          <cell r="R7904" t="str">
            <v>Praha 4</v>
          </cell>
          <cell r="S7904">
            <v>724000344</v>
          </cell>
          <cell r="T7904" t="str">
            <v>msberanek@seznam.cz</v>
          </cell>
        </row>
        <row r="7905">
          <cell r="A7905">
            <v>691004021</v>
          </cell>
          <cell r="B7905">
            <v>71341498</v>
          </cell>
          <cell r="C7905" t="str">
            <v>Jihomoravský kraj</v>
          </cell>
          <cell r="D7905" t="str">
            <v xml:space="preserve">Hodonín </v>
          </cell>
          <cell r="E7905" t="str">
            <v>Krajský úřad Jihomoravského kraje</v>
          </cell>
          <cell r="F7905" t="str">
            <v>Kyjov</v>
          </cell>
          <cell r="G7905" t="str">
            <v>soukromý</v>
          </cell>
          <cell r="H7905">
            <v>691004021</v>
          </cell>
          <cell r="I7905" t="str">
            <v>71341498</v>
          </cell>
          <cell r="J7905" t="str">
            <v>X</v>
          </cell>
          <cell r="K7905" t="str">
            <v>SINGCLEAN</v>
          </cell>
          <cell r="L7905" t="str">
            <v>NE</v>
          </cell>
          <cell r="M7905" t="str">
            <v>Mateřská škola BROUČEK</v>
          </cell>
          <cell r="N7905" t="str">
            <v>Kasárna</v>
          </cell>
          <cell r="O7905">
            <v>500</v>
          </cell>
          <cell r="Q7905">
            <v>69681</v>
          </cell>
          <cell r="R7905" t="str">
            <v>Bzenec</v>
          </cell>
          <cell r="S7905">
            <v>603271811</v>
          </cell>
          <cell r="T7905" t="str">
            <v>ruzenkastipska@seznam.cz</v>
          </cell>
        </row>
        <row r="7906">
          <cell r="A7906">
            <v>691004048</v>
          </cell>
          <cell r="B7906">
            <v>71341501</v>
          </cell>
          <cell r="C7906" t="str">
            <v>Královéhradecký kraj</v>
          </cell>
          <cell r="D7906" t="str">
            <v xml:space="preserve">Hradec Králové </v>
          </cell>
          <cell r="E7906" t="str">
            <v>Krajský úřad Královéhradeckého kraje</v>
          </cell>
          <cell r="F7906" t="str">
            <v>Hradec Králové</v>
          </cell>
          <cell r="G7906" t="str">
            <v>soukromý</v>
          </cell>
          <cell r="H7906">
            <v>691004048</v>
          </cell>
          <cell r="I7906" t="str">
            <v>71341501</v>
          </cell>
          <cell r="J7906">
            <v>80</v>
          </cell>
          <cell r="K7906" t="str">
            <v>SINGCLEAN</v>
          </cell>
          <cell r="L7906" t="str">
            <v>NE</v>
          </cell>
          <cell r="M7906" t="str">
            <v>Střední škola Sion High School, Hradec Králové</v>
          </cell>
          <cell r="N7906" t="str">
            <v>Na Kotli</v>
          </cell>
          <cell r="O7906">
            <v>1201</v>
          </cell>
          <cell r="P7906">
            <v>27</v>
          </cell>
          <cell r="Q7906">
            <v>50009</v>
          </cell>
          <cell r="R7906" t="str">
            <v>Hradec Králové</v>
          </cell>
          <cell r="S7906">
            <v>495263623</v>
          </cell>
          <cell r="T7906" t="str">
            <v>info@highschool.cz</v>
          </cell>
        </row>
        <row r="7907">
          <cell r="A7907">
            <v>691004196</v>
          </cell>
          <cell r="B7907">
            <v>71341510</v>
          </cell>
          <cell r="C7907" t="str">
            <v>Ústecký kraj</v>
          </cell>
          <cell r="D7907" t="str">
            <v xml:space="preserve">Děčín </v>
          </cell>
          <cell r="E7907" t="str">
            <v>Krajský úřad Ústeckého kraje</v>
          </cell>
          <cell r="F7907" t="str">
            <v>Varnsdorf</v>
          </cell>
          <cell r="G7907" t="str">
            <v>církevní</v>
          </cell>
          <cell r="H7907">
            <v>691004196</v>
          </cell>
          <cell r="I7907" t="str">
            <v>71341510</v>
          </cell>
          <cell r="J7907" t="str">
            <v>X</v>
          </cell>
          <cell r="K7907" t="str">
            <v>SINGCLEAN</v>
          </cell>
          <cell r="L7907" t="str">
            <v>NE</v>
          </cell>
          <cell r="M7907" t="str">
            <v>Schrödingerův institut Varnsdorf - středisko volného času pro Šluknovský výběžek</v>
          </cell>
          <cell r="N7907" t="str">
            <v>Střelecká</v>
          </cell>
          <cell r="O7907">
            <v>1800</v>
          </cell>
          <cell r="Q7907">
            <v>40747</v>
          </cell>
          <cell r="R7907" t="str">
            <v>Varnsdorf</v>
          </cell>
          <cell r="S7907">
            <v>603515123</v>
          </cell>
          <cell r="T7907" t="str">
            <v>gabriela.dousova@sinstitut.cz</v>
          </cell>
        </row>
        <row r="7908">
          <cell r="A7908">
            <v>691004099</v>
          </cell>
          <cell r="B7908">
            <v>71341528</v>
          </cell>
          <cell r="C7908" t="str">
            <v>Ústecký kraj</v>
          </cell>
          <cell r="D7908" t="str">
            <v xml:space="preserve">Děčín </v>
          </cell>
          <cell r="E7908" t="str">
            <v>Krajský úřad Ústeckého kraje</v>
          </cell>
          <cell r="F7908" t="str">
            <v>Děčín</v>
          </cell>
          <cell r="G7908" t="str">
            <v>soukromý</v>
          </cell>
          <cell r="H7908">
            <v>691004099</v>
          </cell>
          <cell r="I7908" t="str">
            <v>71341528</v>
          </cell>
          <cell r="J7908" t="str">
            <v>X</v>
          </cell>
          <cell r="K7908" t="str">
            <v>SINGCLEAN</v>
          </cell>
          <cell r="L7908" t="str">
            <v>NE</v>
          </cell>
          <cell r="M7908" t="str">
            <v>Mateřská škola V Rákosí</v>
          </cell>
          <cell r="N7908" t="str">
            <v>Krásnostudenecká</v>
          </cell>
          <cell r="O7908">
            <v>583</v>
          </cell>
          <cell r="P7908">
            <v>39</v>
          </cell>
          <cell r="Q7908">
            <v>40502</v>
          </cell>
          <cell r="R7908" t="str">
            <v>Děčín</v>
          </cell>
          <cell r="S7908">
            <v>6077967011</v>
          </cell>
          <cell r="T7908" t="str">
            <v>haskova@mini-montessori.cz</v>
          </cell>
        </row>
        <row r="7909">
          <cell r="A7909">
            <v>691004137</v>
          </cell>
          <cell r="B7909">
            <v>71342222</v>
          </cell>
          <cell r="C7909" t="str">
            <v>Kraj Vysočina</v>
          </cell>
          <cell r="D7909" t="str">
            <v xml:space="preserve">Pelhřimov </v>
          </cell>
          <cell r="E7909" t="str">
            <v>Krajský úřad Kraje Vysočina</v>
          </cell>
          <cell r="F7909" t="str">
            <v>Pelhřimov</v>
          </cell>
          <cell r="G7909" t="str">
            <v>soukromý</v>
          </cell>
          <cell r="H7909">
            <v>691004137</v>
          </cell>
          <cell r="I7909" t="str">
            <v>71342222</v>
          </cell>
          <cell r="J7909">
            <v>100</v>
          </cell>
          <cell r="K7909" t="str">
            <v>SINGCLEAN</v>
          </cell>
          <cell r="L7909" t="str">
            <v>NE</v>
          </cell>
          <cell r="M7909" t="str">
            <v>Mateřská škola Dubovice</v>
          </cell>
          <cell r="O7909">
            <v>22</v>
          </cell>
          <cell r="Q7909">
            <v>39301</v>
          </cell>
          <cell r="R7909" t="str">
            <v>Dubovice</v>
          </cell>
          <cell r="S7909">
            <v>774020655</v>
          </cell>
          <cell r="T7909" t="str">
            <v>j.leli@post.cz</v>
          </cell>
        </row>
        <row r="7910">
          <cell r="A7910">
            <v>691004161</v>
          </cell>
          <cell r="B7910">
            <v>71342231</v>
          </cell>
          <cell r="C7910" t="str">
            <v>Olomoucký kraj</v>
          </cell>
          <cell r="D7910" t="str">
            <v xml:space="preserve">Olomouc </v>
          </cell>
          <cell r="E7910" t="str">
            <v>Krajský úřad Olomouckého kraje</v>
          </cell>
          <cell r="F7910" t="str">
            <v>Olomouc</v>
          </cell>
          <cell r="G7910" t="str">
            <v>soukromý</v>
          </cell>
          <cell r="H7910">
            <v>691004161</v>
          </cell>
          <cell r="I7910" t="str">
            <v>71342231</v>
          </cell>
          <cell r="J7910" t="str">
            <v>X</v>
          </cell>
          <cell r="K7910" t="str">
            <v>SINGCLEAN</v>
          </cell>
          <cell r="L7910" t="str">
            <v>NE</v>
          </cell>
          <cell r="M7910" t="str">
            <v>Základní umělecká škola CAMPANELLA Olomouc</v>
          </cell>
          <cell r="N7910" t="str">
            <v>Slovenská</v>
          </cell>
          <cell r="O7910">
            <v>594</v>
          </cell>
          <cell r="P7910">
            <v>5</v>
          </cell>
          <cell r="Q7910">
            <v>77900</v>
          </cell>
          <cell r="R7910" t="str">
            <v>Olomouc</v>
          </cell>
          <cell r="S7910">
            <v>585750962</v>
          </cell>
          <cell r="T7910" t="str">
            <v>campanella@atlas.cz</v>
          </cell>
        </row>
        <row r="7911">
          <cell r="A7911">
            <v>691004200</v>
          </cell>
          <cell r="B7911">
            <v>71342249</v>
          </cell>
          <cell r="C7911" t="str">
            <v>Středočeský kraj</v>
          </cell>
          <cell r="D7911" t="str">
            <v xml:space="preserve">Kutná Hora </v>
          </cell>
          <cell r="E7911" t="str">
            <v>Krajský úřad Středočeského kraje</v>
          </cell>
          <cell r="F7911" t="str">
            <v>Kutná Hora</v>
          </cell>
          <cell r="G7911" t="str">
            <v>církevní</v>
          </cell>
          <cell r="H7911">
            <v>691004200</v>
          </cell>
          <cell r="I7911" t="str">
            <v>71342249</v>
          </cell>
          <cell r="J7911">
            <v>120</v>
          </cell>
          <cell r="K7911" t="str">
            <v>SINGCLEAN</v>
          </cell>
          <cell r="L7911" t="str">
            <v>NE</v>
          </cell>
          <cell r="M7911" t="str">
            <v>Církevní mateřská škola sv. Jakuba v Kutné Hoře</v>
          </cell>
          <cell r="N7911" t="str">
            <v>Václavské náměstí</v>
          </cell>
          <cell r="O7911">
            <v>275</v>
          </cell>
          <cell r="P7911">
            <v>4</v>
          </cell>
          <cell r="Q7911">
            <v>28401</v>
          </cell>
          <cell r="R7911" t="str">
            <v>Kutná Hora</v>
          </cell>
          <cell r="S7911">
            <v>731191017</v>
          </cell>
          <cell r="T7911" t="str">
            <v>materska.skola@khfarnost.cz</v>
          </cell>
        </row>
        <row r="7912">
          <cell r="A7912">
            <v>691003629</v>
          </cell>
          <cell r="B7912">
            <v>71342257</v>
          </cell>
          <cell r="C7912" t="str">
            <v>Hlavní město Praha</v>
          </cell>
          <cell r="D7912" t="str">
            <v xml:space="preserve">Praha 1 </v>
          </cell>
          <cell r="E7912" t="str">
            <v>Magistrát hlavního města Prahy</v>
          </cell>
          <cell r="F7912" t="str">
            <v>Praha 1</v>
          </cell>
          <cell r="G7912" t="str">
            <v>soukromý</v>
          </cell>
          <cell r="H7912">
            <v>691003629</v>
          </cell>
          <cell r="I7912" t="str">
            <v>71342257</v>
          </cell>
          <cell r="J7912" t="str">
            <v>X</v>
          </cell>
          <cell r="K7912" t="str">
            <v>SINGCLEAN</v>
          </cell>
          <cell r="L7912" t="str">
            <v>NE</v>
          </cell>
          <cell r="M7912" t="str">
            <v>Speciálně pedagogické centrum Klíč</v>
          </cell>
          <cell r="N7912" t="str">
            <v>Národní</v>
          </cell>
          <cell r="O7912">
            <v>961</v>
          </cell>
          <cell r="P7912">
            <v>25</v>
          </cell>
          <cell r="Q7912">
            <v>11000</v>
          </cell>
          <cell r="R7912" t="str">
            <v>Praha 1</v>
          </cell>
          <cell r="S7912">
            <v>724758318</v>
          </cell>
          <cell r="T7912" t="str">
            <v>mechurova@centrum.cz</v>
          </cell>
        </row>
        <row r="7913">
          <cell r="A7913">
            <v>691004218</v>
          </cell>
          <cell r="B7913">
            <v>71342265</v>
          </cell>
          <cell r="C7913" t="str">
            <v>Moravskoslezský kraj</v>
          </cell>
          <cell r="D7913" t="str">
            <v xml:space="preserve">Nový Jičín </v>
          </cell>
          <cell r="E7913" t="str">
            <v>Krajský úřad Moravskoslezského kraje</v>
          </cell>
          <cell r="F7913" t="str">
            <v>Frenštát pod Radhoštěm</v>
          </cell>
          <cell r="G7913" t="str">
            <v>soukromý</v>
          </cell>
          <cell r="H7913">
            <v>691004218</v>
          </cell>
          <cell r="I7913" t="str">
            <v>71342265</v>
          </cell>
          <cell r="J7913">
            <v>80</v>
          </cell>
          <cell r="K7913" t="str">
            <v>SINGCLEAN</v>
          </cell>
          <cell r="L7913" t="str">
            <v>NE</v>
          </cell>
          <cell r="M7913" t="str">
            <v>Mateřská škola Montevláček</v>
          </cell>
          <cell r="O7913">
            <v>289</v>
          </cell>
          <cell r="Q7913">
            <v>74275</v>
          </cell>
          <cell r="R7913" t="str">
            <v>Lichnov</v>
          </cell>
          <cell r="S7913">
            <v>606631138</v>
          </cell>
          <cell r="T7913" t="str">
            <v>skolkamontevlacek@seznam.cz</v>
          </cell>
        </row>
        <row r="7914">
          <cell r="A7914">
            <v>691004102</v>
          </cell>
          <cell r="B7914">
            <v>71342273</v>
          </cell>
          <cell r="C7914" t="str">
            <v>Středočeský kraj</v>
          </cell>
          <cell r="D7914" t="str">
            <v xml:space="preserve">Kolín </v>
          </cell>
          <cell r="E7914" t="str">
            <v>Krajský úřad Středočeského kraje</v>
          </cell>
          <cell r="F7914" t="str">
            <v>Kolín</v>
          </cell>
          <cell r="G7914" t="str">
            <v>soukromý</v>
          </cell>
          <cell r="H7914">
            <v>691004102</v>
          </cell>
          <cell r="I7914" t="str">
            <v>71342273</v>
          </cell>
          <cell r="J7914">
            <v>0</v>
          </cell>
          <cell r="K7914" t="str">
            <v>SINGCLEAN</v>
          </cell>
          <cell r="L7914" t="str">
            <v>NE</v>
          </cell>
          <cell r="M7914" t="str">
            <v>Zařízení školního stravování</v>
          </cell>
          <cell r="N7914" t="str">
            <v>K Sídlišti</v>
          </cell>
          <cell r="O7914">
            <v>514</v>
          </cell>
          <cell r="Q7914">
            <v>28101</v>
          </cell>
          <cell r="R7914" t="str">
            <v>Velim</v>
          </cell>
          <cell r="S7914">
            <v>603828040</v>
          </cell>
          <cell r="T7914" t="str">
            <v>farkasova@domovpredhradi.cz</v>
          </cell>
        </row>
        <row r="7915">
          <cell r="A7915">
            <v>691004293</v>
          </cell>
          <cell r="B7915">
            <v>71342281</v>
          </cell>
          <cell r="C7915" t="str">
            <v>Středočeský kraj</v>
          </cell>
          <cell r="D7915" t="str">
            <v xml:space="preserve">Praha-východ </v>
          </cell>
          <cell r="E7915" t="str">
            <v>Krajský úřad Středočeského kraje</v>
          </cell>
          <cell r="F7915" t="str">
            <v>Říčany</v>
          </cell>
          <cell r="G7915" t="str">
            <v>soukromý</v>
          </cell>
          <cell r="H7915">
            <v>691004293</v>
          </cell>
          <cell r="I7915" t="str">
            <v>71342281</v>
          </cell>
          <cell r="J7915">
            <v>320</v>
          </cell>
          <cell r="K7915" t="str">
            <v>SINGCLEAN</v>
          </cell>
          <cell r="L7915" t="str">
            <v>NE</v>
          </cell>
          <cell r="M7915" t="str">
            <v>Mateřská škola a Základní škola NEMO</v>
          </cell>
          <cell r="N7915" t="str">
            <v>Nad Bahnivkou</v>
          </cell>
          <cell r="O7915">
            <v>140</v>
          </cell>
          <cell r="P7915">
            <v>2</v>
          </cell>
          <cell r="Q7915">
            <v>25101</v>
          </cell>
          <cell r="R7915" t="str">
            <v>Říčany</v>
          </cell>
          <cell r="S7915">
            <v>606541712</v>
          </cell>
          <cell r="T7915" t="str">
            <v>info@nemoricany.cz</v>
          </cell>
        </row>
        <row r="7916">
          <cell r="A7916">
            <v>691004421</v>
          </cell>
          <cell r="B7916">
            <v>71342290</v>
          </cell>
          <cell r="C7916" t="str">
            <v>Liberecký kraj</v>
          </cell>
          <cell r="D7916" t="str">
            <v xml:space="preserve">Liberec </v>
          </cell>
          <cell r="E7916" t="str">
            <v>Krajský úřad Libereckého kraje</v>
          </cell>
          <cell r="F7916" t="str">
            <v>Liberec</v>
          </cell>
          <cell r="G7916" t="str">
            <v>církevní</v>
          </cell>
          <cell r="H7916">
            <v>691004421</v>
          </cell>
          <cell r="I7916" t="str">
            <v>71342290</v>
          </cell>
          <cell r="J7916" t="str">
            <v>X</v>
          </cell>
          <cell r="K7916" t="str">
            <v>SINGCLEAN</v>
          </cell>
          <cell r="L7916" t="str">
            <v>NE</v>
          </cell>
          <cell r="M7916" t="str">
            <v>Středisko volného času Narnie</v>
          </cell>
          <cell r="N7916" t="str">
            <v>Cyrila a Metoděje</v>
          </cell>
          <cell r="O7916">
            <v>390</v>
          </cell>
          <cell r="P7916">
            <v>9</v>
          </cell>
          <cell r="Q7916">
            <v>46001</v>
          </cell>
          <cell r="R7916" t="str">
            <v>Liberec</v>
          </cell>
          <cell r="S7916">
            <v>481120762</v>
          </cell>
          <cell r="T7916" t="str">
            <v>info@svc-narnie.cz</v>
          </cell>
        </row>
        <row r="7917">
          <cell r="A7917">
            <v>691004668</v>
          </cell>
          <cell r="B7917">
            <v>71342311</v>
          </cell>
          <cell r="C7917" t="str">
            <v>Ústecký kraj</v>
          </cell>
          <cell r="D7917" t="str">
            <v xml:space="preserve">Děčín </v>
          </cell>
          <cell r="E7917" t="str">
            <v>Krajský úřad Ústeckého kraje</v>
          </cell>
          <cell r="F7917" t="str">
            <v>Děčín</v>
          </cell>
          <cell r="G7917" t="str">
            <v>soukromý</v>
          </cell>
          <cell r="H7917">
            <v>691004668</v>
          </cell>
          <cell r="I7917" t="str">
            <v>71342311</v>
          </cell>
          <cell r="J7917">
            <v>60</v>
          </cell>
          <cell r="K7917" t="str">
            <v>SINGCLEAN</v>
          </cell>
          <cell r="L7917" t="str">
            <v>NE</v>
          </cell>
          <cell r="M7917" t="str">
            <v>Základní škola a Lesní mateřská škola Jurta</v>
          </cell>
          <cell r="N7917" t="str">
            <v>Vítězství</v>
          </cell>
          <cell r="O7917">
            <v>121</v>
          </cell>
          <cell r="Q7917">
            <v>40502</v>
          </cell>
          <cell r="R7917" t="str">
            <v>Děčín</v>
          </cell>
          <cell r="S7917">
            <v>605853590</v>
          </cell>
          <cell r="T7917" t="str">
            <v>info@lesniklub.cz</v>
          </cell>
        </row>
        <row r="7918">
          <cell r="A7918">
            <v>691004714</v>
          </cell>
          <cell r="B7918">
            <v>71342320</v>
          </cell>
          <cell r="C7918" t="str">
            <v>Ústecký kraj</v>
          </cell>
          <cell r="D7918" t="str">
            <v xml:space="preserve">Chomutov </v>
          </cell>
          <cell r="E7918" t="str">
            <v>Krajský úřad Ústeckého kraje</v>
          </cell>
          <cell r="F7918" t="str">
            <v>Kadaň</v>
          </cell>
          <cell r="G7918" t="str">
            <v>soukromý</v>
          </cell>
          <cell r="H7918">
            <v>691004714</v>
          </cell>
          <cell r="I7918" t="str">
            <v>71342320</v>
          </cell>
          <cell r="J7918">
            <v>260</v>
          </cell>
          <cell r="K7918" t="str">
            <v>SINGCLEAN</v>
          </cell>
          <cell r="L7918" t="str">
            <v>NE</v>
          </cell>
          <cell r="M7918" t="str">
            <v>ZAČÍT SPOLU Základní škola a Mateřská škola Kadaň</v>
          </cell>
          <cell r="N7918" t="str">
            <v>kpt. Jaroše</v>
          </cell>
          <cell r="O7918">
            <v>612</v>
          </cell>
          <cell r="Q7918">
            <v>43201</v>
          </cell>
          <cell r="R7918" t="str">
            <v>Kadaň</v>
          </cell>
          <cell r="S7918">
            <v>734570654</v>
          </cell>
          <cell r="T7918" t="str">
            <v>zacitspolu@kadan.cz</v>
          </cell>
        </row>
        <row r="7919">
          <cell r="A7919">
            <v>691004676</v>
          </cell>
          <cell r="B7919">
            <v>71342338</v>
          </cell>
          <cell r="C7919" t="str">
            <v>Jihomoravský kraj</v>
          </cell>
          <cell r="D7919" t="str">
            <v xml:space="preserve">Brno-město </v>
          </cell>
          <cell r="E7919" t="str">
            <v>Krajský úřad Jihomoravského kraje</v>
          </cell>
          <cell r="F7919" t="str">
            <v>Brno</v>
          </cell>
          <cell r="G7919" t="str">
            <v>soukromý</v>
          </cell>
          <cell r="H7919">
            <v>691004676</v>
          </cell>
          <cell r="I7919" t="str">
            <v>71342338</v>
          </cell>
          <cell r="J7919">
            <v>80</v>
          </cell>
          <cell r="K7919" t="str">
            <v>SINGCLEAN</v>
          </cell>
          <cell r="L7919" t="str">
            <v>NE</v>
          </cell>
          <cell r="M7919" t="str">
            <v>Univerzitní mateřská škola Hrášek Mendelovy univerzity v Brně</v>
          </cell>
          <cell r="N7919" t="str">
            <v>Kohoutova</v>
          </cell>
          <cell r="O7919">
            <v>1550</v>
          </cell>
          <cell r="P7919">
            <v>11</v>
          </cell>
          <cell r="Q7919">
            <v>61300</v>
          </cell>
          <cell r="R7919" t="str">
            <v>Brno</v>
          </cell>
          <cell r="S7919">
            <v>737513376</v>
          </cell>
          <cell r="T7919" t="str">
            <v>hrasekms@mendelu.cz</v>
          </cell>
        </row>
        <row r="7920">
          <cell r="A7920">
            <v>691000573</v>
          </cell>
          <cell r="B7920">
            <v>72020865</v>
          </cell>
          <cell r="C7920" t="str">
            <v>Královéhradecký kraj</v>
          </cell>
          <cell r="D7920" t="str">
            <v xml:space="preserve">Náchod </v>
          </cell>
          <cell r="E7920" t="str">
            <v>Městský úřad Nové Město nad Metují</v>
          </cell>
          <cell r="F7920" t="str">
            <v>Nové Město nad Metují</v>
          </cell>
          <cell r="G7920" t="str">
            <v>obec</v>
          </cell>
          <cell r="H7920">
            <v>691000573</v>
          </cell>
          <cell r="I7920" t="str">
            <v>72020865</v>
          </cell>
          <cell r="J7920">
            <v>560</v>
          </cell>
          <cell r="K7920" t="str">
            <v>SINGCLEAN</v>
          </cell>
          <cell r="L7920" t="str">
            <v>ANO</v>
          </cell>
          <cell r="M7920" t="str">
            <v>Základní škola a Mateřská škola Krčín</v>
          </cell>
          <cell r="N7920" t="str">
            <v>Žižkovo náměstí</v>
          </cell>
          <cell r="O7920">
            <v>1</v>
          </cell>
          <cell r="Q7920">
            <v>54901</v>
          </cell>
          <cell r="R7920" t="str">
            <v>Nové Město nad Metují</v>
          </cell>
          <cell r="S7920">
            <v>491474171</v>
          </cell>
          <cell r="T7920" t="str">
            <v>zskrcin@zskrcin.cz</v>
          </cell>
        </row>
        <row r="7921">
          <cell r="A7921">
            <v>691000859</v>
          </cell>
          <cell r="B7921">
            <v>72028611</v>
          </cell>
          <cell r="C7921" t="str">
            <v>Středočeský kraj</v>
          </cell>
          <cell r="D7921" t="str">
            <v xml:space="preserve">Praha-východ </v>
          </cell>
          <cell r="E7921" t="str">
            <v>Městský úřad Brandýs nad Labem-Stará Boleslav</v>
          </cell>
          <cell r="F7921" t="str">
            <v>Brandýs n.L.-S.Boleslav</v>
          </cell>
          <cell r="G7921" t="str">
            <v>obec</v>
          </cell>
          <cell r="H7921">
            <v>691000859</v>
          </cell>
          <cell r="I7921" t="str">
            <v>72028611</v>
          </cell>
          <cell r="J7921">
            <v>120</v>
          </cell>
          <cell r="K7921" t="str">
            <v>SINGCLEAN</v>
          </cell>
          <cell r="L7921" t="str">
            <v>ANO</v>
          </cell>
          <cell r="M7921" t="str">
            <v>Mateřská škola Záryby, příspěvková organizace</v>
          </cell>
          <cell r="O7921">
            <v>30</v>
          </cell>
          <cell r="Q7921">
            <v>27713</v>
          </cell>
          <cell r="R7921" t="str">
            <v>Záryby</v>
          </cell>
          <cell r="S7921">
            <v>326903629</v>
          </cell>
          <cell r="T7921" t="str">
            <v>blanarova@zaryby.cz</v>
          </cell>
        </row>
        <row r="7922">
          <cell r="A7922">
            <v>691000824</v>
          </cell>
          <cell r="B7922">
            <v>72029579</v>
          </cell>
          <cell r="C7922" t="str">
            <v>Pardubický kraj</v>
          </cell>
          <cell r="D7922" t="str">
            <v xml:space="preserve">Svitavy </v>
          </cell>
          <cell r="E7922" t="str">
            <v>Městský úřad Moravská Třebová</v>
          </cell>
          <cell r="F7922" t="str">
            <v>Moravská Třebová</v>
          </cell>
          <cell r="G7922" t="str">
            <v>obec</v>
          </cell>
          <cell r="H7922">
            <v>691000824</v>
          </cell>
          <cell r="I7922" t="str">
            <v>72029579</v>
          </cell>
          <cell r="J7922">
            <v>40</v>
          </cell>
          <cell r="K7922" t="str">
            <v>SINGCLEAN</v>
          </cell>
          <cell r="L7922" t="str">
            <v>ANO</v>
          </cell>
          <cell r="M7922" t="str">
            <v>Mateřská škola Rychnov na Moravě, okres Svitavy</v>
          </cell>
          <cell r="O7922">
            <v>166</v>
          </cell>
          <cell r="Q7922">
            <v>56934</v>
          </cell>
          <cell r="R7922" t="str">
            <v>Rychnov na Moravě</v>
          </cell>
          <cell r="S7922">
            <v>461100491</v>
          </cell>
          <cell r="T7922" t="str">
            <v>ms.rychnov@tiscali.cz</v>
          </cell>
        </row>
        <row r="7923">
          <cell r="A7923">
            <v>691000905</v>
          </cell>
          <cell r="B7923">
            <v>72033215</v>
          </cell>
          <cell r="C7923" t="str">
            <v>Jihočeský kraj</v>
          </cell>
          <cell r="D7923" t="str">
            <v xml:space="preserve">České Budějovice </v>
          </cell>
          <cell r="E7923" t="str">
            <v>Městský úřad Trhové Sviny</v>
          </cell>
          <cell r="F7923" t="str">
            <v>Trhové Sviny</v>
          </cell>
          <cell r="G7923" t="str">
            <v>obec</v>
          </cell>
          <cell r="H7923">
            <v>691000905</v>
          </cell>
          <cell r="I7923" t="str">
            <v>72033215</v>
          </cell>
          <cell r="J7923">
            <v>200</v>
          </cell>
          <cell r="K7923" t="str">
            <v>SINGCLEAN</v>
          </cell>
          <cell r="L7923" t="str">
            <v>ANO</v>
          </cell>
          <cell r="M7923" t="str">
            <v>Základní škola a Mateřská škola Petříkov</v>
          </cell>
          <cell r="O7923">
            <v>8</v>
          </cell>
          <cell r="Q7923">
            <v>37401</v>
          </cell>
          <cell r="R7923" t="str">
            <v>Petříkov</v>
          </cell>
          <cell r="S7923">
            <v>386325138</v>
          </cell>
          <cell r="T7923" t="str">
            <v>trostl@petrikov-obec.cz</v>
          </cell>
        </row>
        <row r="7924">
          <cell r="A7924">
            <v>691001031</v>
          </cell>
          <cell r="B7924">
            <v>72035285</v>
          </cell>
          <cell r="C7924" t="str">
            <v>Středočeský kraj</v>
          </cell>
          <cell r="D7924" t="str">
            <v xml:space="preserve">Kladno </v>
          </cell>
          <cell r="E7924" t="str">
            <v>Magistrát města Kladna</v>
          </cell>
          <cell r="F7924" t="str">
            <v>Kladno</v>
          </cell>
          <cell r="G7924" t="str">
            <v>obec</v>
          </cell>
          <cell r="H7924">
            <v>691001031</v>
          </cell>
          <cell r="I7924" t="str">
            <v>72035285</v>
          </cell>
          <cell r="J7924">
            <v>0</v>
          </cell>
          <cell r="K7924" t="str">
            <v>SINGCLEAN</v>
          </cell>
          <cell r="L7924" t="str">
            <v>ANO</v>
          </cell>
          <cell r="M7924" t="str">
            <v>Mateřská škola DUHA Třebusice</v>
          </cell>
          <cell r="O7924">
            <v>118</v>
          </cell>
          <cell r="Q7924">
            <v>27341</v>
          </cell>
          <cell r="R7924" t="str">
            <v>Třebusice</v>
          </cell>
          <cell r="S7924">
            <v>777111389</v>
          </cell>
          <cell r="T7924" t="str">
            <v>msduhatrebusice@seznam.cz</v>
          </cell>
        </row>
        <row r="7925">
          <cell r="A7925">
            <v>691000867</v>
          </cell>
          <cell r="B7925">
            <v>72035480</v>
          </cell>
          <cell r="C7925" t="str">
            <v>Moravskoslezský kraj</v>
          </cell>
          <cell r="D7925" t="str">
            <v xml:space="preserve">Karviná </v>
          </cell>
          <cell r="E7925" t="str">
            <v>Magistrát města Karviné</v>
          </cell>
          <cell r="F7925" t="str">
            <v>Karviná</v>
          </cell>
          <cell r="G7925" t="str">
            <v>obec</v>
          </cell>
          <cell r="H7925">
            <v>691000867</v>
          </cell>
          <cell r="I7925" t="str">
            <v>72035480</v>
          </cell>
          <cell r="J7925">
            <v>1300</v>
          </cell>
          <cell r="K7925" t="str">
            <v>SINGCLEAN</v>
          </cell>
          <cell r="L7925" t="str">
            <v>ANO</v>
          </cell>
          <cell r="M7925" t="str">
            <v>Základní škola a Mateřská škola Prameny, Karviná, příspěvková organizace</v>
          </cell>
          <cell r="N7925" t="str">
            <v>Prameny</v>
          </cell>
          <cell r="O7925">
            <v>838</v>
          </cell>
          <cell r="P7925">
            <v>10</v>
          </cell>
          <cell r="Q7925">
            <v>73401</v>
          </cell>
          <cell r="R7925" t="str">
            <v>Karviná</v>
          </cell>
          <cell r="S7925">
            <v>596312179</v>
          </cell>
          <cell r="T7925" t="str">
            <v>prameny@volny.cz</v>
          </cell>
        </row>
        <row r="7926">
          <cell r="A7926">
            <v>691000832</v>
          </cell>
          <cell r="B7926">
            <v>72038519</v>
          </cell>
          <cell r="C7926" t="str">
            <v>Zlínský kraj</v>
          </cell>
          <cell r="D7926" t="str">
            <v xml:space="preserve">Zlín </v>
          </cell>
          <cell r="E7926" t="str">
            <v>Magistrát města Zlína</v>
          </cell>
          <cell r="F7926" t="str">
            <v>Zlín</v>
          </cell>
          <cell r="G7926" t="str">
            <v>obec</v>
          </cell>
          <cell r="H7926">
            <v>691000832</v>
          </cell>
          <cell r="I7926" t="str">
            <v>72038519</v>
          </cell>
          <cell r="J7926">
            <v>760</v>
          </cell>
          <cell r="K7926" t="str">
            <v>SINGCLEAN</v>
          </cell>
          <cell r="L7926" t="str">
            <v>ANO</v>
          </cell>
          <cell r="M7926" t="str">
            <v>Základní škola a Mateřská škola Želechovice nad Dřevnicí, příspěvková organizace</v>
          </cell>
          <cell r="N7926" t="str">
            <v>4. května</v>
          </cell>
          <cell r="O7926">
            <v>336</v>
          </cell>
          <cell r="Q7926">
            <v>76311</v>
          </cell>
          <cell r="R7926" t="str">
            <v>Želechovice nad Dřevnicí</v>
          </cell>
          <cell r="S7926">
            <v>778711911</v>
          </cell>
          <cell r="T7926" t="str">
            <v>reditelka@zszelechovice.cz</v>
          </cell>
        </row>
        <row r="7927">
          <cell r="A7927">
            <v>691000981</v>
          </cell>
          <cell r="B7927">
            <v>72039213</v>
          </cell>
          <cell r="C7927" t="str">
            <v>Středočeský kraj</v>
          </cell>
          <cell r="D7927" t="str">
            <v xml:space="preserve">Praha-západ </v>
          </cell>
          <cell r="E7927" t="str">
            <v>Městský úřad Černošice</v>
          </cell>
          <cell r="F7927" t="str">
            <v>Černošice</v>
          </cell>
          <cell r="G7927" t="str">
            <v>obec</v>
          </cell>
          <cell r="H7927">
            <v>691000981</v>
          </cell>
          <cell r="I7927" t="str">
            <v>72039213</v>
          </cell>
          <cell r="J7927">
            <v>100</v>
          </cell>
          <cell r="K7927" t="str">
            <v>SINGCLEAN</v>
          </cell>
          <cell r="L7927" t="str">
            <v>ANO</v>
          </cell>
          <cell r="M7927" t="str">
            <v>Mateřská škola Hvozdnice</v>
          </cell>
          <cell r="O7927">
            <v>94</v>
          </cell>
          <cell r="Q7927">
            <v>25205</v>
          </cell>
          <cell r="R7927" t="str">
            <v>Hvozdnice</v>
          </cell>
          <cell r="S7927">
            <v>311360126</v>
          </cell>
          <cell r="T7927" t="str">
            <v>ms.hvozdnice@seznam.cz</v>
          </cell>
        </row>
        <row r="7928">
          <cell r="A7928">
            <v>691001413</v>
          </cell>
          <cell r="B7928">
            <v>72041200</v>
          </cell>
          <cell r="C7928" t="str">
            <v>Zlínský kraj</v>
          </cell>
          <cell r="D7928" t="str">
            <v xml:space="preserve">Kroměříž </v>
          </cell>
          <cell r="E7928" t="str">
            <v>Městský úřad Bystřice pod Hostýnem</v>
          </cell>
          <cell r="F7928" t="str">
            <v>Bystřice pod Hostýnem</v>
          </cell>
          <cell r="G7928" t="str">
            <v>obec</v>
          </cell>
          <cell r="H7928">
            <v>691001413</v>
          </cell>
          <cell r="I7928" t="str">
            <v>72041200</v>
          </cell>
          <cell r="J7928" t="str">
            <v>X</v>
          </cell>
          <cell r="K7928" t="str">
            <v>SINGCLEAN</v>
          </cell>
          <cell r="L7928" t="str">
            <v>ANO</v>
          </cell>
          <cell r="M7928" t="str">
            <v>Středisko volného času Včelín, příspěvková organizace</v>
          </cell>
          <cell r="N7928" t="str">
            <v>Kroužky</v>
          </cell>
          <cell r="O7928">
            <v>609</v>
          </cell>
          <cell r="Q7928">
            <v>76861</v>
          </cell>
          <cell r="R7928" t="str">
            <v>Bystřice pod Hostýnem</v>
          </cell>
          <cell r="S7928">
            <v>734797560</v>
          </cell>
          <cell r="T7928" t="str">
            <v>svcvcelin@centrum.cz</v>
          </cell>
        </row>
        <row r="7929">
          <cell r="A7929">
            <v>691000972</v>
          </cell>
          <cell r="B7929">
            <v>72041447</v>
          </cell>
          <cell r="C7929" t="str">
            <v>Středočeský kraj</v>
          </cell>
          <cell r="D7929" t="str">
            <v xml:space="preserve">Kladno </v>
          </cell>
          <cell r="E7929" t="str">
            <v>Magistrát města Kladna</v>
          </cell>
          <cell r="F7929" t="str">
            <v>Kladno</v>
          </cell>
          <cell r="G7929" t="str">
            <v>obec</v>
          </cell>
          <cell r="H7929">
            <v>691000972</v>
          </cell>
          <cell r="I7929" t="str">
            <v>72041447</v>
          </cell>
          <cell r="J7929">
            <v>60</v>
          </cell>
          <cell r="K7929" t="str">
            <v>SINGCLEAN</v>
          </cell>
          <cell r="L7929" t="str">
            <v>ANO</v>
          </cell>
          <cell r="M7929" t="str">
            <v>Mateřská škola Malé Kyšice</v>
          </cell>
          <cell r="N7929" t="str">
            <v>Spojovací</v>
          </cell>
          <cell r="O7929">
            <v>198</v>
          </cell>
          <cell r="Q7929">
            <v>27351</v>
          </cell>
          <cell r="R7929" t="str">
            <v>Malé Kyšice</v>
          </cell>
          <cell r="S7929">
            <v>602330803</v>
          </cell>
          <cell r="T7929" t="str">
            <v>msmalekysice@seznam.cz</v>
          </cell>
        </row>
        <row r="7930">
          <cell r="A7930">
            <v>691001146</v>
          </cell>
          <cell r="B7930">
            <v>72045396</v>
          </cell>
          <cell r="C7930" t="str">
            <v>Středočeský kraj</v>
          </cell>
          <cell r="D7930" t="str">
            <v xml:space="preserve">Praha-východ </v>
          </cell>
          <cell r="E7930" t="str">
            <v>Městský úřad Říčany</v>
          </cell>
          <cell r="F7930" t="str">
            <v>Říčany</v>
          </cell>
          <cell r="G7930" t="str">
            <v>obec</v>
          </cell>
          <cell r="H7930">
            <v>691001146</v>
          </cell>
          <cell r="I7930" t="str">
            <v>72045396</v>
          </cell>
          <cell r="J7930">
            <v>880</v>
          </cell>
          <cell r="K7930" t="str">
            <v>SINGCLEAN</v>
          </cell>
          <cell r="L7930" t="str">
            <v>ANO</v>
          </cell>
          <cell r="M7930" t="str">
            <v>3. základní škola u Říčanského lesa Říčany, příspěvková organizace</v>
          </cell>
          <cell r="N7930" t="str">
            <v>Školní</v>
          </cell>
          <cell r="O7930">
            <v>2400</v>
          </cell>
          <cell r="P7930">
            <v>4</v>
          </cell>
          <cell r="Q7930">
            <v>25101</v>
          </cell>
          <cell r="R7930" t="str">
            <v>Říčany</v>
          </cell>
          <cell r="S7930">
            <v>323666555</v>
          </cell>
          <cell r="T7930" t="str">
            <v>info@zs.ricany.cz</v>
          </cell>
        </row>
        <row r="7931">
          <cell r="A7931">
            <v>691000964</v>
          </cell>
          <cell r="B7931">
            <v>72045400</v>
          </cell>
          <cell r="C7931" t="str">
            <v>Středočeský kraj</v>
          </cell>
          <cell r="D7931" t="str">
            <v xml:space="preserve">Praha-východ </v>
          </cell>
          <cell r="E7931" t="str">
            <v>Městský úřad Říčany</v>
          </cell>
          <cell r="F7931" t="str">
            <v>Říčany</v>
          </cell>
          <cell r="G7931" t="str">
            <v>obec</v>
          </cell>
          <cell r="H7931">
            <v>691000964</v>
          </cell>
          <cell r="I7931" t="str">
            <v>72045400</v>
          </cell>
          <cell r="J7931">
            <v>120</v>
          </cell>
          <cell r="K7931" t="str">
            <v>SINGCLEAN</v>
          </cell>
          <cell r="L7931" t="str">
            <v>ANO</v>
          </cell>
          <cell r="M7931" t="str">
            <v>MATEŘSKÁ ŠKOLA KLUBÍČKO, příspěvková organizace</v>
          </cell>
          <cell r="N7931" t="str">
            <v>U Školky</v>
          </cell>
          <cell r="O7931">
            <v>412</v>
          </cell>
          <cell r="Q7931">
            <v>25101</v>
          </cell>
          <cell r="R7931" t="str">
            <v>Nupaky</v>
          </cell>
          <cell r="S7931">
            <v>737982898</v>
          </cell>
          <cell r="T7931" t="str">
            <v>ms@nupaky.info</v>
          </cell>
        </row>
        <row r="7932">
          <cell r="A7932">
            <v>691001049</v>
          </cell>
          <cell r="B7932">
            <v>72045779</v>
          </cell>
          <cell r="C7932" t="str">
            <v>Jihočeský kraj</v>
          </cell>
          <cell r="D7932" t="str">
            <v xml:space="preserve">Písek </v>
          </cell>
          <cell r="E7932" t="str">
            <v>Městský úřad Milevsko</v>
          </cell>
          <cell r="F7932" t="str">
            <v>Milevsko</v>
          </cell>
          <cell r="G7932" t="str">
            <v>obec</v>
          </cell>
          <cell r="H7932">
            <v>691001049</v>
          </cell>
          <cell r="I7932" t="str">
            <v>72045779</v>
          </cell>
          <cell r="J7932">
            <v>40</v>
          </cell>
          <cell r="K7932" t="str">
            <v>SINGCLEAN</v>
          </cell>
          <cell r="L7932" t="str">
            <v>ANO</v>
          </cell>
          <cell r="M7932" t="str">
            <v>Mateřská škola Skřítci</v>
          </cell>
          <cell r="O7932">
            <v>100</v>
          </cell>
          <cell r="Q7932">
            <v>39901</v>
          </cell>
          <cell r="R7932" t="str">
            <v>Zbelítov</v>
          </cell>
          <cell r="S7932">
            <v>776077881</v>
          </cell>
          <cell r="T7932" t="str">
            <v>ms.zbelitov@seznam.cz</v>
          </cell>
        </row>
        <row r="7933">
          <cell r="A7933">
            <v>691001472</v>
          </cell>
          <cell r="B7933">
            <v>72046210</v>
          </cell>
          <cell r="C7933" t="str">
            <v>Středočeský kraj</v>
          </cell>
          <cell r="D7933" t="str">
            <v xml:space="preserve">Praha-východ </v>
          </cell>
          <cell r="E7933" t="str">
            <v>Městský úřad Říčany</v>
          </cell>
          <cell r="F7933" t="str">
            <v>Říčany</v>
          </cell>
          <cell r="G7933" t="str">
            <v>obec</v>
          </cell>
          <cell r="H7933">
            <v>691001472</v>
          </cell>
          <cell r="I7933" t="str">
            <v>72046210</v>
          </cell>
          <cell r="J7933">
            <v>220</v>
          </cell>
          <cell r="K7933" t="str">
            <v>SINGCLEAN</v>
          </cell>
          <cell r="L7933" t="str">
            <v>ANO</v>
          </cell>
          <cell r="M7933" t="str">
            <v>Mateřská škola Kostelec u Křížků</v>
          </cell>
          <cell r="O7933">
            <v>54</v>
          </cell>
          <cell r="Q7933">
            <v>25168</v>
          </cell>
          <cell r="R7933" t="str">
            <v>Kostelec u Křížků</v>
          </cell>
          <cell r="S7933">
            <v>774462140</v>
          </cell>
          <cell r="T7933" t="str">
            <v>Info@mskostelecukrizku.cz</v>
          </cell>
        </row>
        <row r="7934">
          <cell r="A7934">
            <v>691002061</v>
          </cell>
          <cell r="B7934">
            <v>72046759</v>
          </cell>
          <cell r="C7934" t="str">
            <v>Středočeský kraj</v>
          </cell>
          <cell r="D7934" t="str">
            <v xml:space="preserve">Mladá Boleslav </v>
          </cell>
          <cell r="E7934" t="str">
            <v>Magistrát města Mladé Boleslavi</v>
          </cell>
          <cell r="F7934" t="str">
            <v>Mladá Boleslav</v>
          </cell>
          <cell r="G7934" t="str">
            <v>obec</v>
          </cell>
          <cell r="H7934">
            <v>691002061</v>
          </cell>
          <cell r="I7934" t="str">
            <v>72046759</v>
          </cell>
          <cell r="J7934">
            <v>40</v>
          </cell>
          <cell r="K7934" t="str">
            <v>SINGCLEAN</v>
          </cell>
          <cell r="L7934" t="str">
            <v>ANO</v>
          </cell>
          <cell r="M7934" t="str">
            <v>Mateřská škola Rohatsko</v>
          </cell>
          <cell r="O7934">
            <v>15</v>
          </cell>
          <cell r="Q7934">
            <v>29404</v>
          </cell>
          <cell r="R7934" t="str">
            <v>Rohatsko</v>
          </cell>
          <cell r="S7934">
            <v>326396521</v>
          </cell>
          <cell r="T7934" t="str">
            <v>msrohatsko@seznam.cz</v>
          </cell>
        </row>
        <row r="7935">
          <cell r="A7935">
            <v>691000891</v>
          </cell>
          <cell r="B7935">
            <v>72048069</v>
          </cell>
          <cell r="C7935" t="str">
            <v>Liberecký kraj</v>
          </cell>
          <cell r="D7935" t="str">
            <v xml:space="preserve">Jablonec nad Nisou </v>
          </cell>
          <cell r="E7935" t="str">
            <v>Magistrát města Jablonce nad Nisou</v>
          </cell>
          <cell r="F7935" t="str">
            <v>Jablonec nad Nisou</v>
          </cell>
          <cell r="G7935" t="str">
            <v>obec</v>
          </cell>
          <cell r="H7935">
            <v>691000891</v>
          </cell>
          <cell r="I7935" t="str">
            <v>72048069</v>
          </cell>
          <cell r="J7935">
            <v>180</v>
          </cell>
          <cell r="K7935" t="str">
            <v>SINGCLEAN</v>
          </cell>
          <cell r="L7935" t="str">
            <v>ANO</v>
          </cell>
          <cell r="M7935" t="str">
            <v>Mateřská škola Jablonec nad Nisou, Lovecká 11, příspěvková organizace</v>
          </cell>
          <cell r="N7935" t="str">
            <v>Lovecká</v>
          </cell>
          <cell r="O7935">
            <v>249</v>
          </cell>
          <cell r="P7935">
            <v>11</v>
          </cell>
          <cell r="Q7935">
            <v>46601</v>
          </cell>
          <cell r="R7935" t="str">
            <v>Jablonec nad Nisou</v>
          </cell>
          <cell r="S7935">
            <v>734315545</v>
          </cell>
          <cell r="T7935" t="str">
            <v>mslovecka@seznam.cz</v>
          </cell>
        </row>
        <row r="7936">
          <cell r="A7936">
            <v>691001260</v>
          </cell>
          <cell r="B7936">
            <v>72048085</v>
          </cell>
          <cell r="C7936" t="str">
            <v>Liberecký kraj</v>
          </cell>
          <cell r="D7936" t="str">
            <v xml:space="preserve">Jablonec nad Nisou </v>
          </cell>
          <cell r="E7936" t="str">
            <v>Magistrát města Jablonce nad Nisou</v>
          </cell>
          <cell r="F7936" t="str">
            <v>Jablonec nad Nisou</v>
          </cell>
          <cell r="G7936" t="str">
            <v>obec</v>
          </cell>
          <cell r="H7936">
            <v>691001260</v>
          </cell>
          <cell r="I7936" t="str">
            <v>72048085</v>
          </cell>
          <cell r="J7936">
            <v>140</v>
          </cell>
          <cell r="K7936" t="str">
            <v>SINGCLEAN</v>
          </cell>
          <cell r="L7936" t="str">
            <v>ANO</v>
          </cell>
          <cell r="M7936" t="str">
            <v>Mateřská škola Jablonec nad Nisou, Střelecká 14, příspěvková organizace</v>
          </cell>
          <cell r="N7936" t="str">
            <v>Střelecká</v>
          </cell>
          <cell r="O7936">
            <v>1067</v>
          </cell>
          <cell r="P7936">
            <v>14</v>
          </cell>
          <cell r="Q7936">
            <v>46601</v>
          </cell>
          <cell r="R7936" t="str">
            <v>Jablonec nad Nisou</v>
          </cell>
          <cell r="S7936">
            <v>734315445</v>
          </cell>
          <cell r="T7936" t="str">
            <v>ms.strelecka@seznam.cz</v>
          </cell>
        </row>
        <row r="7937">
          <cell r="A7937">
            <v>691001286</v>
          </cell>
          <cell r="B7937">
            <v>72048107</v>
          </cell>
          <cell r="C7937" t="str">
            <v>Liberecký kraj</v>
          </cell>
          <cell r="D7937" t="str">
            <v xml:space="preserve">Jablonec nad Nisou </v>
          </cell>
          <cell r="E7937" t="str">
            <v>Magistrát města Jablonce nad Nisou</v>
          </cell>
          <cell r="F7937" t="str">
            <v>Jablonec nad Nisou</v>
          </cell>
          <cell r="G7937" t="str">
            <v>obec</v>
          </cell>
          <cell r="H7937">
            <v>691001286</v>
          </cell>
          <cell r="I7937" t="str">
            <v>72048107</v>
          </cell>
          <cell r="J7937">
            <v>280</v>
          </cell>
          <cell r="K7937" t="str">
            <v>SINGCLEAN</v>
          </cell>
          <cell r="L7937" t="str">
            <v>ANO</v>
          </cell>
          <cell r="M7937" t="str">
            <v>Mateřská škola Jablonec nad Nisou, Jugoslávská 13, příspěvková organizace</v>
          </cell>
          <cell r="N7937" t="str">
            <v>Jugoslávská</v>
          </cell>
          <cell r="O7937">
            <v>1885</v>
          </cell>
          <cell r="P7937">
            <v>13</v>
          </cell>
          <cell r="Q7937">
            <v>46601</v>
          </cell>
          <cell r="R7937" t="str">
            <v>Jablonec nad Nisou</v>
          </cell>
          <cell r="S7937">
            <v>483710645</v>
          </cell>
          <cell r="T7937" t="str">
            <v>msjugoslavska@seznam.cz</v>
          </cell>
        </row>
        <row r="7938">
          <cell r="A7938">
            <v>691001294</v>
          </cell>
          <cell r="B7938">
            <v>72048115</v>
          </cell>
          <cell r="C7938" t="str">
            <v>Liberecký kraj</v>
          </cell>
          <cell r="D7938" t="str">
            <v xml:space="preserve">Jablonec nad Nisou </v>
          </cell>
          <cell r="E7938" t="str">
            <v>Magistrát města Jablonce nad Nisou</v>
          </cell>
          <cell r="F7938" t="str">
            <v>Jablonec nad Nisou</v>
          </cell>
          <cell r="G7938" t="str">
            <v>obec</v>
          </cell>
          <cell r="H7938">
            <v>691001294</v>
          </cell>
          <cell r="I7938" t="str">
            <v>72048115</v>
          </cell>
          <cell r="J7938">
            <v>160</v>
          </cell>
          <cell r="K7938" t="str">
            <v>SINGCLEAN</v>
          </cell>
          <cell r="L7938" t="str">
            <v>ANO</v>
          </cell>
          <cell r="M7938" t="str">
            <v>Mateřská škola Jablonec nad Nisou - Rýnovice, Československé armády 37, příspěvková organizace</v>
          </cell>
          <cell r="N7938" t="str">
            <v>Československé armády</v>
          </cell>
          <cell r="O7938">
            <v>37</v>
          </cell>
          <cell r="P7938">
            <v>16</v>
          </cell>
          <cell r="Q7938">
            <v>46605</v>
          </cell>
          <cell r="R7938" t="str">
            <v>Jablonec nad Nisou</v>
          </cell>
          <cell r="S7938">
            <v>725369911</v>
          </cell>
          <cell r="T7938" t="str">
            <v>ms.rynovice@seznam.cz</v>
          </cell>
        </row>
        <row r="7939">
          <cell r="A7939">
            <v>691001278</v>
          </cell>
          <cell r="B7939">
            <v>72048131</v>
          </cell>
          <cell r="C7939" t="str">
            <v>Liberecký kraj</v>
          </cell>
          <cell r="D7939" t="str">
            <v xml:space="preserve">Jablonec nad Nisou </v>
          </cell>
          <cell r="E7939" t="str">
            <v>Magistrát města Jablonce nad Nisou</v>
          </cell>
          <cell r="F7939" t="str">
            <v>Jablonec nad Nisou</v>
          </cell>
          <cell r="G7939" t="str">
            <v>obec</v>
          </cell>
          <cell r="H7939">
            <v>691001278</v>
          </cell>
          <cell r="I7939" t="str">
            <v>72048131</v>
          </cell>
          <cell r="J7939">
            <v>240</v>
          </cell>
          <cell r="K7939" t="str">
            <v>SINGCLEAN</v>
          </cell>
          <cell r="L7939" t="str">
            <v>ANO</v>
          </cell>
          <cell r="M7939" t="str">
            <v>Mateřská škola Jablonec nad Nisou - Mšeno, Mechová 10, příspěvková organizace</v>
          </cell>
          <cell r="N7939" t="str">
            <v>Mechová</v>
          </cell>
          <cell r="O7939">
            <v>3645</v>
          </cell>
          <cell r="P7939">
            <v>10</v>
          </cell>
          <cell r="Q7939">
            <v>46604</v>
          </cell>
          <cell r="R7939" t="str">
            <v>Jablonec nad Nisou</v>
          </cell>
          <cell r="S7939">
            <v>725369922</v>
          </cell>
          <cell r="T7939" t="str">
            <v>ms.mechova@seznam.cz</v>
          </cell>
        </row>
        <row r="7940">
          <cell r="A7940">
            <v>691001316</v>
          </cell>
          <cell r="B7940">
            <v>72048140</v>
          </cell>
          <cell r="C7940" t="str">
            <v>Liberecký kraj</v>
          </cell>
          <cell r="D7940" t="str">
            <v xml:space="preserve">Jablonec nad Nisou </v>
          </cell>
          <cell r="E7940" t="str">
            <v>Magistrát města Jablonce nad Nisou</v>
          </cell>
          <cell r="F7940" t="str">
            <v>Jablonec nad Nisou</v>
          </cell>
          <cell r="G7940" t="str">
            <v>obec</v>
          </cell>
          <cell r="H7940">
            <v>691001316</v>
          </cell>
          <cell r="I7940" t="str">
            <v>72048140</v>
          </cell>
          <cell r="J7940">
            <v>240</v>
          </cell>
          <cell r="K7940" t="str">
            <v>SINGCLEAN</v>
          </cell>
          <cell r="L7940" t="str">
            <v>ANO</v>
          </cell>
          <cell r="M7940" t="str">
            <v>Mateřská škola Jablonec nad Nisou - Kokonín, Dolní 3969, příspěvková organizace</v>
          </cell>
          <cell r="N7940" t="str">
            <v>Dolní</v>
          </cell>
          <cell r="O7940">
            <v>3969</v>
          </cell>
          <cell r="Q7940">
            <v>46801</v>
          </cell>
          <cell r="R7940" t="str">
            <v>Jablonec nad Nisou</v>
          </cell>
          <cell r="S7940">
            <v>483722062</v>
          </cell>
          <cell r="T7940" t="str">
            <v>mskokonin@seznam.cz</v>
          </cell>
        </row>
        <row r="7941">
          <cell r="A7941">
            <v>691001308</v>
          </cell>
          <cell r="B7941">
            <v>72048166</v>
          </cell>
          <cell r="C7941" t="str">
            <v>Liberecký kraj</v>
          </cell>
          <cell r="D7941" t="str">
            <v xml:space="preserve">Jablonec nad Nisou </v>
          </cell>
          <cell r="E7941" t="str">
            <v>Magistrát města Jablonce nad Nisou</v>
          </cell>
          <cell r="F7941" t="str">
            <v>Jablonec nad Nisou</v>
          </cell>
          <cell r="G7941" t="str">
            <v>obec</v>
          </cell>
          <cell r="H7941">
            <v>691001308</v>
          </cell>
          <cell r="I7941" t="str">
            <v>72048166</v>
          </cell>
          <cell r="J7941">
            <v>260</v>
          </cell>
          <cell r="K7941" t="str">
            <v>SINGCLEAN</v>
          </cell>
          <cell r="L7941" t="str">
            <v>ANO</v>
          </cell>
          <cell r="M7941" t="str">
            <v>Mateřská škola Jablonec nad Nisou - Jablonecké Paseky, Tichá 19, příspěvková organizace</v>
          </cell>
          <cell r="N7941" t="str">
            <v>Tichá</v>
          </cell>
          <cell r="O7941">
            <v>3892</v>
          </cell>
          <cell r="P7941">
            <v>19</v>
          </cell>
          <cell r="Q7941">
            <v>46602</v>
          </cell>
          <cell r="R7941" t="str">
            <v>Jablonec nad Nisou</v>
          </cell>
          <cell r="S7941">
            <v>734315540</v>
          </cell>
          <cell r="T7941" t="str">
            <v>info@mspohoda.cz</v>
          </cell>
        </row>
        <row r="7942">
          <cell r="A7942">
            <v>691001243</v>
          </cell>
          <cell r="B7942">
            <v>72048174</v>
          </cell>
          <cell r="C7942" t="str">
            <v>Liberecký kraj</v>
          </cell>
          <cell r="D7942" t="str">
            <v xml:space="preserve">Jablonec nad Nisou </v>
          </cell>
          <cell r="E7942" t="str">
            <v>Magistrát města Jablonce nad Nisou</v>
          </cell>
          <cell r="F7942" t="str">
            <v>Jablonec nad Nisou</v>
          </cell>
          <cell r="G7942" t="str">
            <v>obec</v>
          </cell>
          <cell r="H7942">
            <v>691001243</v>
          </cell>
          <cell r="I7942" t="str">
            <v>72048174</v>
          </cell>
          <cell r="J7942">
            <v>220</v>
          </cell>
          <cell r="K7942" t="str">
            <v>SINGCLEAN</v>
          </cell>
          <cell r="L7942" t="str">
            <v>ANO</v>
          </cell>
          <cell r="M7942" t="str">
            <v>Mateřská škola Jablonec nad Nisou - Mšeno, Josefa Hory 31, příspěvková organizace</v>
          </cell>
          <cell r="N7942" t="str">
            <v>Josefa Hory</v>
          </cell>
          <cell r="O7942">
            <v>4097</v>
          </cell>
          <cell r="P7942">
            <v>31</v>
          </cell>
          <cell r="Q7942">
            <v>46604</v>
          </cell>
          <cell r="R7942" t="str">
            <v>Jablonec nad Nisou</v>
          </cell>
          <cell r="S7942">
            <v>734441722</v>
          </cell>
          <cell r="T7942" t="str">
            <v>ms.msenacek@seznam.cz</v>
          </cell>
        </row>
        <row r="7943">
          <cell r="A7943">
            <v>691001421</v>
          </cell>
          <cell r="B7943">
            <v>72048905</v>
          </cell>
          <cell r="C7943" t="str">
            <v>Pardubický kraj</v>
          </cell>
          <cell r="D7943" t="str">
            <v xml:space="preserve">Chrudim </v>
          </cell>
          <cell r="E7943" t="str">
            <v>Krajský úřad Pardubického kraje</v>
          </cell>
          <cell r="F7943" t="str">
            <v>Chrudim</v>
          </cell>
          <cell r="G7943" t="str">
            <v>kraj</v>
          </cell>
          <cell r="H7943">
            <v>691001421</v>
          </cell>
          <cell r="I7943" t="str">
            <v>72048905</v>
          </cell>
          <cell r="J7943">
            <v>340</v>
          </cell>
          <cell r="K7943" t="str">
            <v>SINGCLEAN</v>
          </cell>
          <cell r="L7943" t="str">
            <v>ANO</v>
          </cell>
          <cell r="M7943" t="str">
            <v>Speciální základní škola, mateřská škola a praktická škola Skuteč</v>
          </cell>
          <cell r="N7943" t="str">
            <v>Rubešova</v>
          </cell>
          <cell r="O7943">
            <v>531</v>
          </cell>
          <cell r="Q7943">
            <v>53973</v>
          </cell>
          <cell r="R7943" t="str">
            <v>Skuteč</v>
          </cell>
          <cell r="S7943">
            <v>469350116</v>
          </cell>
          <cell r="T7943" t="str">
            <v>petr.vtipil@spzs-skutec.cz</v>
          </cell>
        </row>
        <row r="7944">
          <cell r="A7944">
            <v>691001120</v>
          </cell>
          <cell r="B7944">
            <v>72049103</v>
          </cell>
          <cell r="C7944" t="str">
            <v>Královéhradecký kraj</v>
          </cell>
          <cell r="D7944" t="str">
            <v xml:space="preserve">Hradec Králové </v>
          </cell>
          <cell r="E7944" t="str">
            <v>Krajský úřad Královéhradeckého kraje</v>
          </cell>
          <cell r="F7944" t="str">
            <v>Hradec Králové</v>
          </cell>
          <cell r="G7944" t="str">
            <v>kraj</v>
          </cell>
          <cell r="H7944">
            <v>691001120</v>
          </cell>
          <cell r="I7944" t="str">
            <v>72049103</v>
          </cell>
          <cell r="J7944" t="str">
            <v>X</v>
          </cell>
          <cell r="K7944" t="str">
            <v>SINGCLEAN</v>
          </cell>
          <cell r="L7944" t="str">
            <v>ANO</v>
          </cell>
          <cell r="M7944" t="str">
            <v>Pedagogicko-psychologická poradna a Speciálně pedagogické centrum Královéhradeckého kraje</v>
          </cell>
          <cell r="N7944" t="str">
            <v>Na Okrouhlíku</v>
          </cell>
          <cell r="O7944">
            <v>1371</v>
          </cell>
          <cell r="P7944">
            <v>30</v>
          </cell>
          <cell r="Q7944">
            <v>50002</v>
          </cell>
          <cell r="R7944" t="str">
            <v>Hradec Králové</v>
          </cell>
          <cell r="S7944">
            <v>495265423</v>
          </cell>
          <cell r="T7944" t="str">
            <v>info@pppkhk.cz</v>
          </cell>
        </row>
        <row r="7945">
          <cell r="A7945">
            <v>691001383</v>
          </cell>
          <cell r="B7945">
            <v>72049634</v>
          </cell>
          <cell r="C7945" t="str">
            <v>Jihomoravský kraj</v>
          </cell>
          <cell r="D7945" t="str">
            <v xml:space="preserve">Brno-venkov </v>
          </cell>
          <cell r="E7945" t="str">
            <v>Městský úřad Tišnov</v>
          </cell>
          <cell r="F7945" t="str">
            <v>Tišnov</v>
          </cell>
          <cell r="G7945" t="str">
            <v>obec</v>
          </cell>
          <cell r="H7945">
            <v>691001383</v>
          </cell>
          <cell r="I7945" t="str">
            <v>72049634</v>
          </cell>
          <cell r="J7945">
            <v>320</v>
          </cell>
          <cell r="K7945" t="str">
            <v>SINGCLEAN</v>
          </cell>
          <cell r="L7945" t="str">
            <v>ANO</v>
          </cell>
          <cell r="M7945" t="str">
            <v>Mateřská škola Na Paloučku,Tišnov, příspěvková organizace</v>
          </cell>
          <cell r="N7945" t="str">
            <v>Horova</v>
          </cell>
          <cell r="O7945">
            <v>960</v>
          </cell>
          <cell r="Q7945">
            <v>66603</v>
          </cell>
          <cell r="R7945" t="str">
            <v>Tišnov</v>
          </cell>
          <cell r="S7945">
            <v>549415666</v>
          </cell>
          <cell r="T7945" t="str">
            <v>horova.ms@seznam.cz</v>
          </cell>
        </row>
        <row r="7946">
          <cell r="A7946">
            <v>691001391</v>
          </cell>
          <cell r="B7946">
            <v>72049812</v>
          </cell>
          <cell r="C7946" t="str">
            <v>Hlavní město Praha</v>
          </cell>
          <cell r="D7946" t="str">
            <v xml:space="preserve">Praha 8 </v>
          </cell>
          <cell r="E7946" t="str">
            <v>Úřad městské části Praha 8</v>
          </cell>
          <cell r="F7946" t="str">
            <v>Praha 8</v>
          </cell>
          <cell r="G7946" t="str">
            <v>obec</v>
          </cell>
          <cell r="H7946">
            <v>691001391</v>
          </cell>
          <cell r="I7946" t="str">
            <v>72049812</v>
          </cell>
          <cell r="J7946">
            <v>340</v>
          </cell>
          <cell r="K7946" t="str">
            <v>SINGCLEAN</v>
          </cell>
          <cell r="L7946" t="str">
            <v>ANO</v>
          </cell>
          <cell r="M7946" t="str">
            <v>Mateřská škola, Praha 8, Krynická 2</v>
          </cell>
          <cell r="N7946" t="str">
            <v>Krynická</v>
          </cell>
          <cell r="O7946">
            <v>490</v>
          </cell>
          <cell r="P7946">
            <v>2</v>
          </cell>
          <cell r="Q7946">
            <v>18100</v>
          </cell>
          <cell r="R7946" t="str">
            <v>Praha 8</v>
          </cell>
          <cell r="S7946">
            <v>233556692</v>
          </cell>
          <cell r="T7946" t="str">
            <v>info@mskrynicka.cz</v>
          </cell>
        </row>
        <row r="7947">
          <cell r="A7947">
            <v>691001791</v>
          </cell>
          <cell r="B7947">
            <v>72050543</v>
          </cell>
          <cell r="C7947" t="str">
            <v>Jihomoravský kraj</v>
          </cell>
          <cell r="D7947" t="str">
            <v xml:space="preserve">Blansko </v>
          </cell>
          <cell r="E7947" t="str">
            <v>Městský úřad Blansko</v>
          </cell>
          <cell r="F7947" t="str">
            <v>Blansko</v>
          </cell>
          <cell r="G7947" t="str">
            <v>obec</v>
          </cell>
          <cell r="H7947">
            <v>691001791</v>
          </cell>
          <cell r="I7947" t="str">
            <v>72050543</v>
          </cell>
          <cell r="J7947">
            <v>80</v>
          </cell>
          <cell r="K7947" t="str">
            <v>SINGCLEAN</v>
          </cell>
          <cell r="L7947" t="str">
            <v>ANO</v>
          </cell>
          <cell r="M7947" t="str">
            <v>Mateřská škola Petrovice, okr.Blansko, příspěvková organizace</v>
          </cell>
          <cell r="O7947">
            <v>194</v>
          </cell>
          <cell r="Q7947">
            <v>67902</v>
          </cell>
          <cell r="R7947" t="str">
            <v>Petrovice</v>
          </cell>
          <cell r="S7947">
            <v>516833210</v>
          </cell>
          <cell r="T7947" t="str">
            <v>skolka-petrovice@seznam.cz</v>
          </cell>
        </row>
        <row r="7948">
          <cell r="A7948">
            <v>691001448</v>
          </cell>
          <cell r="B7948">
            <v>72050918</v>
          </cell>
          <cell r="C7948" t="str">
            <v>Kraj Vysočina</v>
          </cell>
          <cell r="D7948" t="str">
            <v xml:space="preserve">Pelhřimov </v>
          </cell>
          <cell r="E7948" t="str">
            <v>Městský úřad Pelhřimov</v>
          </cell>
          <cell r="F7948" t="str">
            <v>Pelhřimov</v>
          </cell>
          <cell r="G7948" t="str">
            <v>obec</v>
          </cell>
          <cell r="H7948">
            <v>691001448</v>
          </cell>
          <cell r="I7948" t="str">
            <v>72050918</v>
          </cell>
          <cell r="J7948" t="str">
            <v>X</v>
          </cell>
          <cell r="K7948" t="str">
            <v>SINGCLEAN</v>
          </cell>
          <cell r="L7948" t="str">
            <v>ANO</v>
          </cell>
          <cell r="M7948" t="str">
            <v>Základní umělecká škola Kamenice nad Lipou, Pelhřimovská 127, okres Pelhřimov</v>
          </cell>
          <cell r="N7948" t="str">
            <v>Pelhřimovská</v>
          </cell>
          <cell r="O7948">
            <v>127</v>
          </cell>
          <cell r="Q7948">
            <v>39470</v>
          </cell>
          <cell r="R7948" t="str">
            <v>Kamenice nad Lipou</v>
          </cell>
          <cell r="S7948">
            <v>565432188</v>
          </cell>
          <cell r="T7948" t="str">
            <v>zus.kamenicenadlipou@email.cz</v>
          </cell>
        </row>
        <row r="7949">
          <cell r="A7949">
            <v>691001367</v>
          </cell>
          <cell r="B7949">
            <v>72051159</v>
          </cell>
          <cell r="C7949" t="str">
            <v>Pardubický kraj</v>
          </cell>
          <cell r="D7949" t="str">
            <v xml:space="preserve">Pardubice </v>
          </cell>
          <cell r="E7949" t="str">
            <v>Magistrát města Pardubic</v>
          </cell>
          <cell r="F7949" t="str">
            <v>Pardubice</v>
          </cell>
          <cell r="G7949" t="str">
            <v>obec</v>
          </cell>
          <cell r="H7949">
            <v>691001367</v>
          </cell>
          <cell r="I7949" t="str">
            <v>72051159</v>
          </cell>
          <cell r="J7949" t="str">
            <v>X</v>
          </cell>
          <cell r="K7949" t="str">
            <v>SINGCLEAN</v>
          </cell>
          <cell r="L7949" t="str">
            <v>ANO</v>
          </cell>
          <cell r="M7949" t="str">
            <v>Dům dětí a mládeže BETA Pardubice</v>
          </cell>
          <cell r="N7949" t="str">
            <v>Štolbova</v>
          </cell>
          <cell r="O7949">
            <v>2665</v>
          </cell>
          <cell r="Q7949">
            <v>53002</v>
          </cell>
          <cell r="R7949" t="str">
            <v>Pardubice</v>
          </cell>
          <cell r="S7949">
            <v>466614983</v>
          </cell>
          <cell r="T7949" t="str">
            <v>ddmstolb@iol.cz</v>
          </cell>
        </row>
        <row r="7950">
          <cell r="A7950">
            <v>691001707</v>
          </cell>
          <cell r="B7950">
            <v>72051248</v>
          </cell>
          <cell r="C7950" t="str">
            <v>Jihomoravský kraj</v>
          </cell>
          <cell r="D7950" t="str">
            <v xml:space="preserve">Brno-venkov </v>
          </cell>
          <cell r="E7950" t="str">
            <v>Městský úřad Šlapanice</v>
          </cell>
          <cell r="F7950" t="str">
            <v>Šlapanice</v>
          </cell>
          <cell r="G7950" t="str">
            <v>obec</v>
          </cell>
          <cell r="H7950">
            <v>691001707</v>
          </cell>
          <cell r="I7950" t="str">
            <v>72051248</v>
          </cell>
          <cell r="J7950" t="str">
            <v>X</v>
          </cell>
          <cell r="K7950" t="str">
            <v>SINGCLEAN</v>
          </cell>
          <cell r="L7950" t="str">
            <v>ANO</v>
          </cell>
          <cell r="M7950" t="str">
            <v>Základní umělecká škola Střelice, příspěvková organizace</v>
          </cell>
          <cell r="N7950" t="str">
            <v>nám. Svobody</v>
          </cell>
          <cell r="O7950">
            <v>116</v>
          </cell>
          <cell r="P7950">
            <v>17</v>
          </cell>
          <cell r="Q7950">
            <v>66447</v>
          </cell>
          <cell r="R7950" t="str">
            <v>Střelice</v>
          </cell>
          <cell r="S7950">
            <v>547239568</v>
          </cell>
          <cell r="T7950" t="str">
            <v>zus@zusstrelice.cz</v>
          </cell>
        </row>
        <row r="7951">
          <cell r="A7951">
            <v>691001324</v>
          </cell>
          <cell r="B7951">
            <v>72051540</v>
          </cell>
          <cell r="C7951" t="str">
            <v>Kraj Vysočina</v>
          </cell>
          <cell r="D7951" t="str">
            <v xml:space="preserve">Havlíčkův Brod </v>
          </cell>
          <cell r="E7951" t="str">
            <v>Městský úřad Světlá nad Sázavou</v>
          </cell>
          <cell r="F7951" t="str">
            <v>Světlá nad Sázavou</v>
          </cell>
          <cell r="G7951" t="str">
            <v>obec</v>
          </cell>
          <cell r="H7951">
            <v>691001324</v>
          </cell>
          <cell r="I7951" t="str">
            <v>72051540</v>
          </cell>
          <cell r="J7951" t="str">
            <v>X</v>
          </cell>
          <cell r="K7951" t="str">
            <v>SINGCLEAN</v>
          </cell>
          <cell r="L7951" t="str">
            <v>ANO</v>
          </cell>
          <cell r="M7951" t="str">
            <v>STŘEDISKO VOLNÉHO ČASU Ledeč nad Sázavou, příspěvková organizace</v>
          </cell>
          <cell r="N7951" t="str">
            <v>Barborka</v>
          </cell>
          <cell r="O7951">
            <v>790</v>
          </cell>
          <cell r="Q7951">
            <v>58401</v>
          </cell>
          <cell r="R7951" t="str">
            <v>Ledeč nad Sázavou</v>
          </cell>
          <cell r="S7951">
            <v>569720537</v>
          </cell>
          <cell r="T7951" t="str">
            <v>centrum@svcledec.cz</v>
          </cell>
        </row>
        <row r="7952">
          <cell r="A7952">
            <v>691001430</v>
          </cell>
          <cell r="B7952">
            <v>72051566</v>
          </cell>
          <cell r="C7952" t="str">
            <v>Kraj Vysočina</v>
          </cell>
          <cell r="D7952" t="str">
            <v xml:space="preserve">Havlíčkův Brod </v>
          </cell>
          <cell r="E7952" t="str">
            <v>Městský úřad Světlá nad Sázavou</v>
          </cell>
          <cell r="F7952" t="str">
            <v>Světlá nad Sázavou</v>
          </cell>
          <cell r="G7952" t="str">
            <v>obec</v>
          </cell>
          <cell r="H7952">
            <v>691001430</v>
          </cell>
          <cell r="I7952" t="str">
            <v>72051566</v>
          </cell>
          <cell r="J7952" t="str">
            <v>X</v>
          </cell>
          <cell r="K7952" t="str">
            <v>SINGCLEAN</v>
          </cell>
          <cell r="L7952" t="str">
            <v>ANO</v>
          </cell>
          <cell r="M7952" t="str">
            <v>Základní umělecká škola Ledeč nad Sázavou příspěvková organizace</v>
          </cell>
          <cell r="N7952" t="str">
            <v>Nádražní</v>
          </cell>
          <cell r="O7952">
            <v>231</v>
          </cell>
          <cell r="Q7952">
            <v>58401</v>
          </cell>
          <cell r="R7952" t="str">
            <v>Ledeč nad Sázavou</v>
          </cell>
          <cell r="S7952">
            <v>569726239</v>
          </cell>
          <cell r="T7952" t="str">
            <v>zus.ledec@tiscali.cz</v>
          </cell>
        </row>
        <row r="7953">
          <cell r="A7953">
            <v>691001227</v>
          </cell>
          <cell r="B7953">
            <v>72052414</v>
          </cell>
          <cell r="C7953" t="str">
            <v>Kraj Vysočina</v>
          </cell>
          <cell r="D7953" t="str">
            <v xml:space="preserve">Žďár nad Sázavou </v>
          </cell>
          <cell r="E7953" t="str">
            <v>Městský úřad Žďár nad Sázavou</v>
          </cell>
          <cell r="F7953" t="str">
            <v>Žďár nad Sázavou</v>
          </cell>
          <cell r="G7953" t="str">
            <v>obec</v>
          </cell>
          <cell r="H7953">
            <v>691001227</v>
          </cell>
          <cell r="I7953" t="str">
            <v>72052414</v>
          </cell>
          <cell r="J7953" t="str">
            <v>X</v>
          </cell>
          <cell r="K7953" t="str">
            <v>SINGCLEAN</v>
          </cell>
          <cell r="L7953" t="str">
            <v>ANO</v>
          </cell>
          <cell r="M7953" t="str">
            <v>Active - středisko volného času, příspěvková organizace</v>
          </cell>
          <cell r="N7953" t="str">
            <v>Dolní</v>
          </cell>
          <cell r="O7953">
            <v>2274</v>
          </cell>
          <cell r="P7953">
            <v>3</v>
          </cell>
          <cell r="Q7953">
            <v>59101</v>
          </cell>
          <cell r="R7953" t="str">
            <v>Žďár nad Sázavou</v>
          </cell>
          <cell r="S7953">
            <v>566621515</v>
          </cell>
          <cell r="T7953" t="str">
            <v>activezdar@activezdar.cz</v>
          </cell>
        </row>
        <row r="7954">
          <cell r="A7954">
            <v>691001219</v>
          </cell>
          <cell r="B7954">
            <v>72052422</v>
          </cell>
          <cell r="C7954" t="str">
            <v>Kraj Vysočina</v>
          </cell>
          <cell r="D7954" t="str">
            <v xml:space="preserve">Žďár nad Sázavou </v>
          </cell>
          <cell r="E7954" t="str">
            <v>Městský úřad Žďár nad Sázavou</v>
          </cell>
          <cell r="F7954" t="str">
            <v>Žďár nad Sázavou</v>
          </cell>
          <cell r="G7954" t="str">
            <v>obec</v>
          </cell>
          <cell r="H7954">
            <v>691001219</v>
          </cell>
          <cell r="I7954" t="str">
            <v>72052422</v>
          </cell>
          <cell r="J7954" t="str">
            <v>X</v>
          </cell>
          <cell r="K7954" t="str">
            <v>SINGCLEAN</v>
          </cell>
          <cell r="L7954" t="str">
            <v>ANO</v>
          </cell>
          <cell r="M7954" t="str">
            <v>Základní umělecká škola Františka Drdly, Žďár nad Sázavou, Doležalovo náměstí 4, příspěvková organizace</v>
          </cell>
          <cell r="N7954" t="str">
            <v>Doležalovo nám.</v>
          </cell>
          <cell r="O7954">
            <v>974</v>
          </cell>
          <cell r="P7954">
            <v>4</v>
          </cell>
          <cell r="Q7954">
            <v>59101</v>
          </cell>
          <cell r="R7954" t="str">
            <v>Žďár nad Sázavou</v>
          </cell>
          <cell r="S7954" t="str">
            <v>566 625 345 -6</v>
          </cell>
          <cell r="T7954" t="str">
            <v>dana.foralova@seznam.cz</v>
          </cell>
        </row>
        <row r="7955">
          <cell r="A7955">
            <v>691001731</v>
          </cell>
          <cell r="B7955">
            <v>72052635</v>
          </cell>
          <cell r="C7955" t="str">
            <v>Středočeský kraj</v>
          </cell>
          <cell r="D7955" t="str">
            <v xml:space="preserve">Praha-západ </v>
          </cell>
          <cell r="E7955" t="str">
            <v>Městský úřad Černošice</v>
          </cell>
          <cell r="F7955" t="str">
            <v>Černošice</v>
          </cell>
          <cell r="G7955" t="str">
            <v>obec</v>
          </cell>
          <cell r="H7955">
            <v>691001731</v>
          </cell>
          <cell r="I7955" t="str">
            <v>72052635</v>
          </cell>
          <cell r="J7955">
            <v>520</v>
          </cell>
          <cell r="K7955" t="str">
            <v>SINGCLEAN</v>
          </cell>
          <cell r="L7955" t="str">
            <v>ANO</v>
          </cell>
          <cell r="M7955" t="str">
            <v>Základní škola a mateřská škola Josefa Kubálka Všenory, příspěvková organizace</v>
          </cell>
          <cell r="N7955" t="str">
            <v>Karla Majera</v>
          </cell>
          <cell r="O7955">
            <v>370</v>
          </cell>
          <cell r="Q7955">
            <v>25231</v>
          </cell>
          <cell r="R7955" t="str">
            <v>Všenory</v>
          </cell>
          <cell r="S7955">
            <v>257710131</v>
          </cell>
          <cell r="T7955" t="str">
            <v>reditelna@skolavsenory.cz</v>
          </cell>
        </row>
        <row r="7956">
          <cell r="A7956">
            <v>691001456</v>
          </cell>
          <cell r="B7956">
            <v>72052724</v>
          </cell>
          <cell r="C7956" t="str">
            <v>Plzeňský kraj</v>
          </cell>
          <cell r="D7956" t="str">
            <v xml:space="preserve">Plzeň-sever </v>
          </cell>
          <cell r="E7956" t="str">
            <v>Městský úřad Kralovice</v>
          </cell>
          <cell r="F7956" t="str">
            <v>Kralovice</v>
          </cell>
          <cell r="G7956" t="str">
            <v>obec</v>
          </cell>
          <cell r="H7956">
            <v>691001456</v>
          </cell>
          <cell r="I7956" t="str">
            <v>72052724</v>
          </cell>
          <cell r="J7956">
            <v>420</v>
          </cell>
          <cell r="K7956" t="str">
            <v>SINGCLEAN</v>
          </cell>
          <cell r="L7956" t="str">
            <v>ANO</v>
          </cell>
          <cell r="M7956" t="str">
            <v>Základní škola a Mateřská škola dr. Eduarda Beneše, Kožlany, okres Plzeň-sever, příspěvková organizace</v>
          </cell>
          <cell r="N7956" t="str">
            <v>Pražská</v>
          </cell>
          <cell r="O7956">
            <v>112</v>
          </cell>
          <cell r="Q7956">
            <v>33144</v>
          </cell>
          <cell r="R7956" t="str">
            <v>Kožlany</v>
          </cell>
          <cell r="S7956" t="str">
            <v>373 396 626 ,602797635</v>
          </cell>
          <cell r="T7956" t="str">
            <v>zsmskozlany@seznam.cz</v>
          </cell>
        </row>
        <row r="7957">
          <cell r="A7957">
            <v>691001545</v>
          </cell>
          <cell r="B7957">
            <v>72055740</v>
          </cell>
          <cell r="C7957" t="str">
            <v>Středočeský kraj</v>
          </cell>
          <cell r="D7957" t="str">
            <v xml:space="preserve">Nymburk </v>
          </cell>
          <cell r="E7957" t="str">
            <v>Městský úřad Lysá nad Labem</v>
          </cell>
          <cell r="F7957" t="str">
            <v>Lysá nad Labem</v>
          </cell>
          <cell r="G7957" t="str">
            <v>obec</v>
          </cell>
          <cell r="H7957">
            <v>691001545</v>
          </cell>
          <cell r="I7957" t="str">
            <v>72055740</v>
          </cell>
          <cell r="J7957">
            <v>20</v>
          </cell>
          <cell r="K7957" t="str">
            <v>SINGCLEAN</v>
          </cell>
          <cell r="L7957" t="str">
            <v>ANO</v>
          </cell>
          <cell r="M7957" t="str">
            <v>Školní jídelna a vývařovna Přerov nad Labem</v>
          </cell>
          <cell r="O7957">
            <v>112</v>
          </cell>
          <cell r="Q7957">
            <v>28916</v>
          </cell>
          <cell r="R7957" t="str">
            <v>Přerov nad Labem</v>
          </cell>
          <cell r="S7957">
            <v>325565083</v>
          </cell>
          <cell r="T7957" t="str">
            <v>skolnijidelna.prerovnl@seznam.cz</v>
          </cell>
        </row>
        <row r="7958">
          <cell r="A7958">
            <v>691001511</v>
          </cell>
          <cell r="B7958">
            <v>72055758</v>
          </cell>
          <cell r="C7958" t="str">
            <v>Středočeský kraj</v>
          </cell>
          <cell r="D7958" t="str">
            <v xml:space="preserve">Nymburk </v>
          </cell>
          <cell r="E7958" t="str">
            <v>Městský úřad Lysá nad Labem</v>
          </cell>
          <cell r="F7958" t="str">
            <v>Lysá nad Labem</v>
          </cell>
          <cell r="G7958" t="str">
            <v>obec</v>
          </cell>
          <cell r="H7958">
            <v>691001511</v>
          </cell>
          <cell r="I7958" t="str">
            <v>72055758</v>
          </cell>
          <cell r="J7958">
            <v>360</v>
          </cell>
          <cell r="K7958" t="str">
            <v>SINGCLEAN</v>
          </cell>
          <cell r="L7958" t="str">
            <v>ANO</v>
          </cell>
          <cell r="M7958" t="str">
            <v>Základní škola a mateřská škola Přerov nad Labem</v>
          </cell>
          <cell r="O7958">
            <v>112</v>
          </cell>
          <cell r="Q7958">
            <v>28916</v>
          </cell>
          <cell r="R7958" t="str">
            <v>Přerov nad Labem</v>
          </cell>
          <cell r="S7958">
            <v>325565280</v>
          </cell>
          <cell r="T7958" t="str">
            <v>reditelka@skolaprerovnl.cz</v>
          </cell>
        </row>
        <row r="7959">
          <cell r="A7959">
            <v>691001723</v>
          </cell>
          <cell r="B7959">
            <v>72059419</v>
          </cell>
          <cell r="C7959" t="str">
            <v>Ústecký kraj</v>
          </cell>
          <cell r="D7959" t="str">
            <v xml:space="preserve">Most </v>
          </cell>
          <cell r="E7959" t="str">
            <v>Magistrát města Mostu</v>
          </cell>
          <cell r="F7959" t="str">
            <v>Most</v>
          </cell>
          <cell r="G7959" t="str">
            <v>obec</v>
          </cell>
          <cell r="H7959">
            <v>691001723</v>
          </cell>
          <cell r="I7959" t="str">
            <v>72059419</v>
          </cell>
          <cell r="J7959" t="str">
            <v>X</v>
          </cell>
          <cell r="K7959" t="str">
            <v>SINGCLEAN</v>
          </cell>
          <cell r="L7959" t="str">
            <v>ANO</v>
          </cell>
          <cell r="M7959" t="str">
            <v>Středisko volného času, Most, Albrechtická 414, příspěvková organizace</v>
          </cell>
          <cell r="N7959" t="str">
            <v>Albrechtická</v>
          </cell>
          <cell r="O7959">
            <v>414</v>
          </cell>
          <cell r="P7959">
            <v>1</v>
          </cell>
          <cell r="Q7959">
            <v>43401</v>
          </cell>
          <cell r="R7959" t="str">
            <v>Most</v>
          </cell>
          <cell r="S7959">
            <v>603707452</v>
          </cell>
          <cell r="T7959" t="str">
            <v>program@svc-most.cz</v>
          </cell>
        </row>
        <row r="7960">
          <cell r="A7960">
            <v>691001782</v>
          </cell>
          <cell r="B7960">
            <v>72063050</v>
          </cell>
          <cell r="C7960" t="str">
            <v>Kraj Vysočina</v>
          </cell>
          <cell r="D7960" t="str">
            <v xml:space="preserve">Havlíčkův Brod </v>
          </cell>
          <cell r="E7960" t="str">
            <v>Městský úřad Havlíčkův Brod</v>
          </cell>
          <cell r="F7960" t="str">
            <v>Havlíčkův Brod</v>
          </cell>
          <cell r="G7960" t="str">
            <v>obec</v>
          </cell>
          <cell r="H7960">
            <v>691001782</v>
          </cell>
          <cell r="I7960" t="str">
            <v>72063050</v>
          </cell>
          <cell r="J7960" t="str">
            <v>X</v>
          </cell>
          <cell r="K7960" t="str">
            <v>SINGCLEAN</v>
          </cell>
          <cell r="L7960" t="str">
            <v>ANO</v>
          </cell>
          <cell r="M7960" t="str">
            <v>AZ CENTRUM Havlíčkův Brod - Středisko volného času, příspěvková organizace</v>
          </cell>
          <cell r="N7960" t="str">
            <v>Rubešovo náměstí</v>
          </cell>
          <cell r="O7960">
            <v>171</v>
          </cell>
          <cell r="Q7960">
            <v>58001</v>
          </cell>
          <cell r="R7960" t="str">
            <v>Havlíčkův Brod</v>
          </cell>
          <cell r="S7960">
            <v>569427874</v>
          </cell>
          <cell r="T7960" t="str">
            <v>kejklicek@centrum.cz</v>
          </cell>
        </row>
        <row r="7961">
          <cell r="A7961">
            <v>691001839</v>
          </cell>
          <cell r="B7961">
            <v>72065761</v>
          </cell>
          <cell r="C7961" t="str">
            <v>Jihomoravský kraj</v>
          </cell>
          <cell r="D7961" t="str">
            <v xml:space="preserve">Brno-město </v>
          </cell>
          <cell r="E7961" t="str">
            <v>Magistrát města Brna</v>
          </cell>
          <cell r="F7961" t="str">
            <v>Brno</v>
          </cell>
          <cell r="G7961" t="str">
            <v>obec</v>
          </cell>
          <cell r="H7961">
            <v>691001839</v>
          </cell>
          <cell r="I7961" t="str">
            <v>72065761</v>
          </cell>
          <cell r="J7961">
            <v>340</v>
          </cell>
          <cell r="K7961" t="str">
            <v>SINGCLEAN</v>
          </cell>
          <cell r="L7961" t="str">
            <v>ANO</v>
          </cell>
          <cell r="M7961" t="str">
            <v>Mateřská škola POHÁDKA, Brno, Bratří Pelíšků 7, příspěvková organizace</v>
          </cell>
          <cell r="N7961" t="str">
            <v>bratří Pelíšků</v>
          </cell>
          <cell r="O7961">
            <v>1627</v>
          </cell>
          <cell r="P7961">
            <v>7</v>
          </cell>
          <cell r="Q7961">
            <v>62800</v>
          </cell>
          <cell r="R7961" t="str">
            <v>Brno</v>
          </cell>
          <cell r="S7961">
            <v>544211481</v>
          </cell>
          <cell r="T7961" t="str">
            <v>info@mspohadka-brno.cz</v>
          </cell>
        </row>
        <row r="7962">
          <cell r="A7962">
            <v>691001774</v>
          </cell>
          <cell r="B7962">
            <v>72066661</v>
          </cell>
          <cell r="C7962" t="str">
            <v>Pardubický kraj</v>
          </cell>
          <cell r="D7962" t="str">
            <v xml:space="preserve">Ústí nad Orlicí </v>
          </cell>
          <cell r="E7962" t="str">
            <v>Městský úřad Králíky</v>
          </cell>
          <cell r="F7962" t="str">
            <v>Králíky</v>
          </cell>
          <cell r="G7962" t="str">
            <v>obec</v>
          </cell>
          <cell r="H7962">
            <v>691001774</v>
          </cell>
          <cell r="I7962" t="str">
            <v>72066661</v>
          </cell>
          <cell r="J7962" t="str">
            <v>X</v>
          </cell>
          <cell r="K7962" t="str">
            <v>SINGCLEAN</v>
          </cell>
          <cell r="L7962" t="str">
            <v>ANO</v>
          </cell>
          <cell r="M7962" t="str">
            <v>Základní umělecká škola Králíky</v>
          </cell>
          <cell r="N7962" t="str">
            <v>Nádražní</v>
          </cell>
          <cell r="O7962">
            <v>483</v>
          </cell>
          <cell r="Q7962">
            <v>56169</v>
          </cell>
          <cell r="R7962" t="str">
            <v>Králíky</v>
          </cell>
          <cell r="S7962">
            <v>465631242</v>
          </cell>
          <cell r="T7962" t="str">
            <v>zus.kraliky@tiscali.cz</v>
          </cell>
        </row>
        <row r="7963">
          <cell r="A7963">
            <v>691001766</v>
          </cell>
          <cell r="B7963">
            <v>72068141</v>
          </cell>
          <cell r="C7963" t="str">
            <v>Pardubický kraj</v>
          </cell>
          <cell r="D7963" t="str">
            <v xml:space="preserve">Svitavy </v>
          </cell>
          <cell r="E7963" t="str">
            <v>Městský úřad Moravská Třebová</v>
          </cell>
          <cell r="F7963" t="str">
            <v>Moravská Třebová</v>
          </cell>
          <cell r="G7963" t="str">
            <v>obec</v>
          </cell>
          <cell r="H7963">
            <v>691001766</v>
          </cell>
          <cell r="I7963" t="str">
            <v>72068141</v>
          </cell>
          <cell r="J7963" t="str">
            <v>X</v>
          </cell>
          <cell r="K7963" t="str">
            <v>SINGCLEAN</v>
          </cell>
          <cell r="L7963" t="str">
            <v>ANO</v>
          </cell>
          <cell r="M7963" t="str">
            <v>Základní umělecká škola Jevíčko</v>
          </cell>
          <cell r="N7963" t="str">
            <v>U Zámečku</v>
          </cell>
          <cell r="O7963">
            <v>451</v>
          </cell>
          <cell r="Q7963">
            <v>56943</v>
          </cell>
          <cell r="R7963" t="str">
            <v>Jevíčko</v>
          </cell>
          <cell r="S7963">
            <v>773627084</v>
          </cell>
          <cell r="T7963" t="str">
            <v>zusjevicko@seznam.cz</v>
          </cell>
        </row>
        <row r="7964">
          <cell r="A7964">
            <v>691001880</v>
          </cell>
          <cell r="B7964">
            <v>72068663</v>
          </cell>
          <cell r="C7964" t="str">
            <v>Ústecký kraj</v>
          </cell>
          <cell r="D7964" t="str">
            <v xml:space="preserve">Teplice </v>
          </cell>
          <cell r="E7964" t="str">
            <v>Magistrát města Teplic</v>
          </cell>
          <cell r="F7964" t="str">
            <v>Teplice</v>
          </cell>
          <cell r="G7964" t="str">
            <v>obec</v>
          </cell>
          <cell r="H7964">
            <v>691001880</v>
          </cell>
          <cell r="I7964" t="str">
            <v>72068663</v>
          </cell>
          <cell r="J7964" t="str">
            <v>X</v>
          </cell>
          <cell r="K7964" t="str">
            <v>SINGCLEAN</v>
          </cell>
          <cell r="L7964" t="str">
            <v>ANO</v>
          </cell>
          <cell r="M7964" t="str">
            <v>Základní umělecká škola, Dubí 2, Dlouhá 134, příspěvková organizace</v>
          </cell>
          <cell r="N7964" t="str">
            <v>Dlouhá</v>
          </cell>
          <cell r="O7964">
            <v>134</v>
          </cell>
          <cell r="P7964">
            <v>23</v>
          </cell>
          <cell r="Q7964">
            <v>41702</v>
          </cell>
          <cell r="R7964" t="str">
            <v>Dubí</v>
          </cell>
          <cell r="S7964">
            <v>417571797</v>
          </cell>
          <cell r="T7964" t="str">
            <v>zusdubi@volny.cz</v>
          </cell>
        </row>
        <row r="7965">
          <cell r="A7965">
            <v>691001804</v>
          </cell>
          <cell r="B7965">
            <v>72068752</v>
          </cell>
          <cell r="C7965" t="str">
            <v>Pardubický kraj</v>
          </cell>
          <cell r="D7965" t="str">
            <v xml:space="preserve">Ústí nad Orlicí </v>
          </cell>
          <cell r="E7965" t="str">
            <v>Městský úřad Žamberk</v>
          </cell>
          <cell r="F7965" t="str">
            <v>Žamberk</v>
          </cell>
          <cell r="G7965" t="str">
            <v>obec</v>
          </cell>
          <cell r="H7965">
            <v>691001804</v>
          </cell>
          <cell r="I7965" t="str">
            <v>72068752</v>
          </cell>
          <cell r="J7965" t="str">
            <v>X</v>
          </cell>
          <cell r="K7965" t="str">
            <v>SINGCLEAN</v>
          </cell>
          <cell r="L7965" t="str">
            <v>ANO</v>
          </cell>
          <cell r="M7965" t="str">
            <v>Základní umělecká škola Jablonné nad Orlicí</v>
          </cell>
          <cell r="N7965" t="str">
            <v>Aloise Hanuše</v>
          </cell>
          <cell r="O7965">
            <v>384</v>
          </cell>
          <cell r="Q7965">
            <v>56164</v>
          </cell>
          <cell r="R7965" t="str">
            <v>Jablonné nad Orlicí</v>
          </cell>
          <cell r="S7965">
            <v>465642346</v>
          </cell>
          <cell r="T7965" t="str">
            <v>zus.jablonne@worldonline.cz</v>
          </cell>
        </row>
        <row r="7966">
          <cell r="A7966">
            <v>691002720</v>
          </cell>
          <cell r="B7966">
            <v>72069201</v>
          </cell>
          <cell r="C7966" t="str">
            <v>Středočeský kraj</v>
          </cell>
          <cell r="D7966" t="str">
            <v xml:space="preserve">Praha-západ </v>
          </cell>
          <cell r="E7966" t="str">
            <v>Městský úřad Černošice</v>
          </cell>
          <cell r="F7966" t="str">
            <v>Černošice</v>
          </cell>
          <cell r="G7966" t="str">
            <v>obec</v>
          </cell>
          <cell r="H7966">
            <v>691002720</v>
          </cell>
          <cell r="I7966" t="str">
            <v>72069201</v>
          </cell>
          <cell r="J7966">
            <v>0</v>
          </cell>
          <cell r="K7966" t="str">
            <v>SINGCLEAN</v>
          </cell>
          <cell r="L7966" t="str">
            <v>ANO</v>
          </cell>
          <cell r="M7966" t="str">
            <v>Mateřská škola Vestec, příspěvková organizace</v>
          </cell>
          <cell r="N7966" t="str">
            <v>U Hřiště</v>
          </cell>
          <cell r="O7966">
            <v>576</v>
          </cell>
          <cell r="Q7966">
            <v>25242</v>
          </cell>
          <cell r="R7966" t="str">
            <v>Vestec</v>
          </cell>
          <cell r="S7966">
            <v>602301212</v>
          </cell>
          <cell r="T7966" t="str">
            <v>msvestec@seznam.cz</v>
          </cell>
        </row>
        <row r="7967">
          <cell r="A7967">
            <v>691003190</v>
          </cell>
          <cell r="B7967">
            <v>72069724</v>
          </cell>
          <cell r="C7967" t="str">
            <v>Středočeský kraj</v>
          </cell>
          <cell r="D7967" t="str">
            <v xml:space="preserve">Praha-východ </v>
          </cell>
          <cell r="E7967" t="str">
            <v>Městský úřad Brandýs nad Labem-Stará Boleslav</v>
          </cell>
          <cell r="F7967" t="str">
            <v>Brandýs n.L.-S.Boleslav</v>
          </cell>
          <cell r="G7967" t="str">
            <v>obec</v>
          </cell>
          <cell r="H7967">
            <v>691003190</v>
          </cell>
          <cell r="I7967" t="str">
            <v>72069724</v>
          </cell>
          <cell r="J7967">
            <v>180</v>
          </cell>
          <cell r="K7967" t="str">
            <v>SINGCLEAN</v>
          </cell>
          <cell r="L7967" t="str">
            <v>ANO</v>
          </cell>
          <cell r="M7967" t="str">
            <v>Mateřská škola Nová Ves, Praha - východ</v>
          </cell>
          <cell r="N7967" t="str">
            <v>Nad Hřištěm</v>
          </cell>
          <cell r="O7967">
            <v>200</v>
          </cell>
          <cell r="Q7967">
            <v>25063</v>
          </cell>
          <cell r="R7967" t="str">
            <v>Nová Ves</v>
          </cell>
          <cell r="S7967">
            <v>602436782</v>
          </cell>
          <cell r="T7967" t="str">
            <v>msnovaves@email.cz</v>
          </cell>
        </row>
        <row r="7968">
          <cell r="A7968">
            <v>691001944</v>
          </cell>
          <cell r="B7968">
            <v>72069899</v>
          </cell>
          <cell r="C7968" t="str">
            <v>Moravskoslezský kraj</v>
          </cell>
          <cell r="D7968" t="str">
            <v xml:space="preserve">Frýdek-Místek </v>
          </cell>
          <cell r="E7968" t="str">
            <v>Městský úřad Frýdlant nad Ostravicí</v>
          </cell>
          <cell r="F7968" t="str">
            <v>Frýdlant nad Ostravicí</v>
          </cell>
          <cell r="G7968" t="str">
            <v>obec</v>
          </cell>
          <cell r="H7968">
            <v>691001944</v>
          </cell>
          <cell r="I7968" t="str">
            <v>72069899</v>
          </cell>
          <cell r="J7968">
            <v>280</v>
          </cell>
          <cell r="K7968" t="str">
            <v>SINGCLEAN</v>
          </cell>
          <cell r="L7968" t="str">
            <v>ANO</v>
          </cell>
          <cell r="M7968" t="str">
            <v>Mateřská škola Čeladenská beruška, příspěvková organizace</v>
          </cell>
          <cell r="O7968">
            <v>389</v>
          </cell>
          <cell r="Q7968">
            <v>73912</v>
          </cell>
          <cell r="R7968" t="str">
            <v>Čeladná</v>
          </cell>
          <cell r="S7968">
            <v>777364188</v>
          </cell>
          <cell r="T7968" t="str">
            <v>celadenskaberuska@seznam.cz</v>
          </cell>
        </row>
        <row r="7969">
          <cell r="A7969">
            <v>691002045</v>
          </cell>
          <cell r="B7969">
            <v>72070200</v>
          </cell>
          <cell r="C7969" t="str">
            <v>Ústecký kraj</v>
          </cell>
          <cell r="D7969" t="str">
            <v xml:space="preserve">Litoměřice </v>
          </cell>
          <cell r="E7969" t="str">
            <v>Městský úřad Roudnice nad Labem</v>
          </cell>
          <cell r="F7969" t="str">
            <v>Roudnice nad Labem</v>
          </cell>
          <cell r="G7969" t="str">
            <v>obec</v>
          </cell>
          <cell r="H7969">
            <v>691002045</v>
          </cell>
          <cell r="I7969" t="str">
            <v>72070200</v>
          </cell>
          <cell r="J7969">
            <v>40</v>
          </cell>
          <cell r="K7969" t="str">
            <v>SINGCLEAN</v>
          </cell>
          <cell r="L7969" t="str">
            <v>ANO</v>
          </cell>
          <cell r="M7969" t="str">
            <v>Mateřská škola " Veselé Sluníčko" příspěvková organizace</v>
          </cell>
          <cell r="O7969">
            <v>3</v>
          </cell>
          <cell r="Q7969">
            <v>41301</v>
          </cell>
          <cell r="R7969" t="str">
            <v>Kostomlaty pod Řípem</v>
          </cell>
          <cell r="S7969">
            <v>721891122</v>
          </cell>
          <cell r="T7969" t="str">
            <v>mskostomlaty@seznam.cz</v>
          </cell>
        </row>
        <row r="7970">
          <cell r="A7970">
            <v>691001758</v>
          </cell>
          <cell r="B7970">
            <v>72070609</v>
          </cell>
          <cell r="C7970" t="str">
            <v>Hlavní město Praha</v>
          </cell>
          <cell r="D7970" t="str">
            <v xml:space="preserve">Praha 9 </v>
          </cell>
          <cell r="E7970" t="str">
            <v>Úřad městské části Praha 21</v>
          </cell>
          <cell r="F7970" t="str">
            <v>Praha 21</v>
          </cell>
          <cell r="G7970" t="str">
            <v>obec</v>
          </cell>
          <cell r="H7970">
            <v>691001758</v>
          </cell>
          <cell r="I7970" t="str">
            <v>72070609</v>
          </cell>
          <cell r="J7970">
            <v>240</v>
          </cell>
          <cell r="K7970" t="str">
            <v>SINGCLEAN</v>
          </cell>
          <cell r="L7970" t="str">
            <v>ANO</v>
          </cell>
          <cell r="M7970" t="str">
            <v>Mateřská škola Čtyřlístek Praha-Běchovice</v>
          </cell>
          <cell r="N7970" t="str">
            <v>Za poštovskou zahradou</v>
          </cell>
          <cell r="O7970">
            <v>588</v>
          </cell>
          <cell r="Q7970">
            <v>19011</v>
          </cell>
          <cell r="R7970" t="str">
            <v>Praha 9</v>
          </cell>
          <cell r="S7970">
            <v>281932221</v>
          </cell>
          <cell r="T7970" t="str">
            <v>msbechovice@seznam.cz</v>
          </cell>
        </row>
        <row r="7971">
          <cell r="A7971">
            <v>691002461</v>
          </cell>
          <cell r="B7971">
            <v>72071397</v>
          </cell>
          <cell r="C7971" t="str">
            <v>Moravskoslezský kraj</v>
          </cell>
          <cell r="D7971" t="str">
            <v xml:space="preserve">Opava </v>
          </cell>
          <cell r="E7971" t="str">
            <v>Magistrát města Opavy</v>
          </cell>
          <cell r="F7971" t="str">
            <v>Opava</v>
          </cell>
          <cell r="G7971" t="str">
            <v>obec</v>
          </cell>
          <cell r="H7971">
            <v>691002461</v>
          </cell>
          <cell r="I7971" t="str">
            <v>72071397</v>
          </cell>
          <cell r="J7971" t="str">
            <v>X</v>
          </cell>
          <cell r="K7971" t="str">
            <v>SINGCLEAN</v>
          </cell>
          <cell r="L7971" t="str">
            <v>ANO</v>
          </cell>
          <cell r="M7971" t="str">
            <v>Středisko volného času, Opava, příspěvková organizace</v>
          </cell>
          <cell r="N7971" t="str">
            <v>Jaselská</v>
          </cell>
          <cell r="O7971">
            <v>227</v>
          </cell>
          <cell r="P7971">
            <v>4</v>
          </cell>
          <cell r="Q7971">
            <v>74601</v>
          </cell>
          <cell r="R7971" t="str">
            <v>Opava</v>
          </cell>
          <cell r="S7971">
            <v>553712100</v>
          </cell>
          <cell r="T7971" t="str">
            <v>info@svcopava.cz</v>
          </cell>
        </row>
        <row r="7972">
          <cell r="A7972">
            <v>691002096</v>
          </cell>
          <cell r="B7972">
            <v>72071443</v>
          </cell>
          <cell r="C7972" t="str">
            <v>Jihočeský kraj</v>
          </cell>
          <cell r="D7972" t="str">
            <v xml:space="preserve">Jindřichův Hradec </v>
          </cell>
          <cell r="E7972" t="str">
            <v>Městský úřad Jindřichův Hradec</v>
          </cell>
          <cell r="F7972" t="str">
            <v>Jindřichův Hradec</v>
          </cell>
          <cell r="G7972" t="str">
            <v>obec</v>
          </cell>
          <cell r="H7972">
            <v>691002096</v>
          </cell>
          <cell r="I7972" t="str">
            <v>72071443</v>
          </cell>
          <cell r="J7972">
            <v>100</v>
          </cell>
          <cell r="K7972" t="str">
            <v>SINGCLEAN</v>
          </cell>
          <cell r="L7972" t="str">
            <v>ANO</v>
          </cell>
          <cell r="M7972" t="str">
            <v>Mateřská škola Nová Včelnice, příspěvková organizace</v>
          </cell>
          <cell r="N7972" t="str">
            <v>Za Kozlovkou</v>
          </cell>
          <cell r="O7972">
            <v>500</v>
          </cell>
          <cell r="Q7972">
            <v>37842</v>
          </cell>
          <cell r="R7972" t="str">
            <v>Nová Včelnice</v>
          </cell>
          <cell r="S7972">
            <v>384395043</v>
          </cell>
        </row>
        <row r="7973">
          <cell r="A7973">
            <v>691002142</v>
          </cell>
          <cell r="B7973">
            <v>72073209</v>
          </cell>
          <cell r="C7973" t="str">
            <v>Královéhradecký kraj</v>
          </cell>
          <cell r="D7973" t="str">
            <v xml:space="preserve">Trutnov </v>
          </cell>
          <cell r="E7973" t="str">
            <v>Městský úřad Trutnov</v>
          </cell>
          <cell r="F7973" t="str">
            <v>Trutnov</v>
          </cell>
          <cell r="G7973" t="str">
            <v>obec</v>
          </cell>
          <cell r="H7973">
            <v>691002142</v>
          </cell>
          <cell r="I7973" t="str">
            <v>72073209</v>
          </cell>
          <cell r="J7973">
            <v>260</v>
          </cell>
          <cell r="K7973" t="str">
            <v>SINGCLEAN</v>
          </cell>
          <cell r="L7973" t="str">
            <v>ANO</v>
          </cell>
          <cell r="M7973" t="str">
            <v>Městské gymnázium a střední odborná škola Úpice</v>
          </cell>
          <cell r="N7973" t="str">
            <v>Havlíčkova</v>
          </cell>
          <cell r="O7973">
            <v>812</v>
          </cell>
          <cell r="Q7973">
            <v>54232</v>
          </cell>
          <cell r="R7973" t="str">
            <v>Úpice</v>
          </cell>
          <cell r="S7973">
            <v>499881275</v>
          </cell>
          <cell r="T7973" t="str">
            <v>skola@gymsos-upice.cz</v>
          </cell>
        </row>
        <row r="7974">
          <cell r="A7974">
            <v>691001847</v>
          </cell>
          <cell r="B7974">
            <v>72073314</v>
          </cell>
          <cell r="C7974" t="str">
            <v>Plzeňský kraj</v>
          </cell>
          <cell r="D7974" t="str">
            <v xml:space="preserve">Plzeň-sever </v>
          </cell>
          <cell r="E7974" t="str">
            <v>Městský úřad Nýřany</v>
          </cell>
          <cell r="F7974" t="str">
            <v>Nýřany</v>
          </cell>
          <cell r="G7974" t="str">
            <v>obec</v>
          </cell>
          <cell r="H7974">
            <v>691001847</v>
          </cell>
          <cell r="I7974" t="str">
            <v>72073314</v>
          </cell>
          <cell r="J7974">
            <v>260</v>
          </cell>
          <cell r="K7974" t="str">
            <v>SINGCLEAN</v>
          </cell>
          <cell r="L7974" t="str">
            <v>ANO</v>
          </cell>
          <cell r="M7974" t="str">
            <v>Základní škola a Mateřská škola Žichlice</v>
          </cell>
          <cell r="O7974">
            <v>58</v>
          </cell>
          <cell r="Q7974">
            <v>33011</v>
          </cell>
          <cell r="R7974" t="str">
            <v>Hromnice</v>
          </cell>
          <cell r="S7974">
            <v>377959183</v>
          </cell>
          <cell r="T7974" t="str">
            <v>skola@zszichlice.cz</v>
          </cell>
        </row>
        <row r="7975">
          <cell r="A7975">
            <v>691001928</v>
          </cell>
          <cell r="B7975">
            <v>72073438</v>
          </cell>
          <cell r="C7975" t="str">
            <v>Středočeský kraj</v>
          </cell>
          <cell r="D7975" t="str">
            <v xml:space="preserve">Praha-východ </v>
          </cell>
          <cell r="E7975" t="str">
            <v>Městský úřad Brandýs nad Labem-Stará Boleslav</v>
          </cell>
          <cell r="F7975" t="str">
            <v>Brandýs n.L.-S.Boleslav</v>
          </cell>
          <cell r="G7975" t="str">
            <v>obec</v>
          </cell>
          <cell r="H7975">
            <v>691001928</v>
          </cell>
          <cell r="I7975" t="str">
            <v>72073438</v>
          </cell>
          <cell r="J7975">
            <v>300</v>
          </cell>
          <cell r="K7975" t="str">
            <v>SINGCLEAN</v>
          </cell>
          <cell r="L7975" t="str">
            <v>ANO</v>
          </cell>
          <cell r="M7975" t="str">
            <v>Mateřská škola Šestajovice, okres Praha-východ</v>
          </cell>
          <cell r="N7975" t="str">
            <v>Pohádková</v>
          </cell>
          <cell r="O7975">
            <v>1</v>
          </cell>
          <cell r="Q7975">
            <v>25092</v>
          </cell>
          <cell r="R7975" t="str">
            <v>Šestajovice</v>
          </cell>
          <cell r="S7975">
            <v>725019917</v>
          </cell>
          <cell r="T7975" t="str">
            <v>info@mslodicka.cz</v>
          </cell>
        </row>
        <row r="7976">
          <cell r="A7976">
            <v>691003939</v>
          </cell>
          <cell r="B7976">
            <v>72074183</v>
          </cell>
          <cell r="C7976" t="str">
            <v>Moravskoslezský kraj</v>
          </cell>
          <cell r="D7976" t="str">
            <v xml:space="preserve">Opava </v>
          </cell>
          <cell r="E7976" t="str">
            <v>Magistrát města Opavy</v>
          </cell>
          <cell r="F7976" t="str">
            <v>Opava</v>
          </cell>
          <cell r="G7976" t="str">
            <v>obec</v>
          </cell>
          <cell r="H7976">
            <v>691003939</v>
          </cell>
          <cell r="I7976" t="str">
            <v>72074183</v>
          </cell>
          <cell r="J7976">
            <v>160</v>
          </cell>
          <cell r="K7976" t="str">
            <v>SINGCLEAN</v>
          </cell>
          <cell r="L7976" t="str">
            <v>ANO</v>
          </cell>
          <cell r="M7976" t="str">
            <v>Základní škola Nový svět, Opava, příspěvková organizace</v>
          </cell>
          <cell r="N7976" t="str">
            <v>Šrámkova</v>
          </cell>
          <cell r="O7976">
            <v>1457</v>
          </cell>
          <cell r="P7976">
            <v>4</v>
          </cell>
          <cell r="Q7976">
            <v>74705</v>
          </cell>
          <cell r="R7976" t="str">
            <v>Opava</v>
          </cell>
          <cell r="S7976">
            <v>553710222</v>
          </cell>
          <cell r="T7976" t="str">
            <v>info@zsnovysvet.cz</v>
          </cell>
        </row>
        <row r="7977">
          <cell r="A7977">
            <v>691002398</v>
          </cell>
          <cell r="B7977">
            <v>72076658</v>
          </cell>
          <cell r="C7977" t="str">
            <v>Kraj Vysočina</v>
          </cell>
          <cell r="D7977" t="str">
            <v xml:space="preserve">Havlíčkův Brod </v>
          </cell>
          <cell r="E7977" t="str">
            <v>Městský úřad Chotěboř</v>
          </cell>
          <cell r="F7977" t="str">
            <v>Chotěboř</v>
          </cell>
          <cell r="G7977" t="str">
            <v>obec</v>
          </cell>
          <cell r="H7977">
            <v>691002398</v>
          </cell>
          <cell r="I7977" t="str">
            <v>72076658</v>
          </cell>
          <cell r="J7977" t="str">
            <v>X</v>
          </cell>
          <cell r="K7977" t="str">
            <v>SINGCLEAN</v>
          </cell>
          <cell r="L7977" t="str">
            <v>ANO</v>
          </cell>
          <cell r="M7977" t="str">
            <v>Junior - dům dětí a mládeže, středisko volného času, Chotěboř, Tyršova 793</v>
          </cell>
          <cell r="N7977" t="str">
            <v>Tyršova</v>
          </cell>
          <cell r="O7977">
            <v>793</v>
          </cell>
          <cell r="Q7977">
            <v>58301</v>
          </cell>
          <cell r="R7977" t="str">
            <v>Chotěboř</v>
          </cell>
          <cell r="S7977">
            <v>569626638</v>
          </cell>
          <cell r="T7977" t="str">
            <v>junior@ddmchotebor.cz</v>
          </cell>
        </row>
        <row r="7978">
          <cell r="A7978">
            <v>691001863</v>
          </cell>
          <cell r="B7978">
            <v>72076747</v>
          </cell>
          <cell r="C7978" t="str">
            <v>Pardubický kraj</v>
          </cell>
          <cell r="D7978" t="str">
            <v xml:space="preserve">Chrudim </v>
          </cell>
          <cell r="E7978" t="str">
            <v>Městský úřad Chrudim</v>
          </cell>
          <cell r="F7978" t="str">
            <v>Chrudim</v>
          </cell>
          <cell r="G7978" t="str">
            <v>obec</v>
          </cell>
          <cell r="H7978">
            <v>691001863</v>
          </cell>
          <cell r="I7978" t="str">
            <v>72076747</v>
          </cell>
          <cell r="J7978">
            <v>0</v>
          </cell>
          <cell r="K7978" t="str">
            <v>SINGCLEAN</v>
          </cell>
          <cell r="L7978" t="str">
            <v>ANO</v>
          </cell>
          <cell r="M7978" t="str">
            <v>Školní jídelna Třemošnice</v>
          </cell>
          <cell r="N7978" t="str">
            <v>Internátní</v>
          </cell>
          <cell r="O7978">
            <v>217</v>
          </cell>
          <cell r="Q7978">
            <v>53843</v>
          </cell>
          <cell r="R7978" t="str">
            <v>Třemošnice</v>
          </cell>
          <cell r="S7978">
            <v>469626339</v>
          </cell>
          <cell r="T7978" t="str">
            <v>sjtremosnice@seznam.cz</v>
          </cell>
        </row>
        <row r="7979">
          <cell r="A7979">
            <v>691002606</v>
          </cell>
          <cell r="B7979">
            <v>72076950</v>
          </cell>
          <cell r="C7979" t="str">
            <v>Liberecký kraj</v>
          </cell>
          <cell r="D7979" t="str">
            <v xml:space="preserve">Liberec </v>
          </cell>
          <cell r="E7979" t="str">
            <v>Magistrát města Liberce</v>
          </cell>
          <cell r="F7979" t="str">
            <v>Liberec</v>
          </cell>
          <cell r="G7979" t="str">
            <v>obec</v>
          </cell>
          <cell r="H7979">
            <v>691002606</v>
          </cell>
          <cell r="I7979" t="str">
            <v>72076950</v>
          </cell>
          <cell r="J7979">
            <v>280</v>
          </cell>
          <cell r="K7979" t="str">
            <v>SINGCLEAN</v>
          </cell>
          <cell r="L7979" t="str">
            <v>ANO</v>
          </cell>
          <cell r="M7979" t="str">
            <v>Mateřská škola "Hvězdička", Liberec, Gagarinova 788/9, příspěvková organizace</v>
          </cell>
          <cell r="N7979" t="str">
            <v>Gagarinova</v>
          </cell>
          <cell r="O7979">
            <v>788</v>
          </cell>
          <cell r="P7979">
            <v>9</v>
          </cell>
          <cell r="Q7979">
            <v>46006</v>
          </cell>
          <cell r="R7979" t="str">
            <v>Liberec</v>
          </cell>
          <cell r="S7979">
            <v>482322095</v>
          </cell>
          <cell r="T7979" t="str">
            <v>ms.gagarinova@volny.cz</v>
          </cell>
        </row>
        <row r="7980">
          <cell r="A7980">
            <v>691003432</v>
          </cell>
          <cell r="B7980">
            <v>72079754</v>
          </cell>
          <cell r="C7980" t="str">
            <v>Středočeský kraj</v>
          </cell>
          <cell r="D7980" t="str">
            <v xml:space="preserve">Mladá Boleslav </v>
          </cell>
          <cell r="E7980" t="str">
            <v>Magistrát města Mladé Boleslavi</v>
          </cell>
          <cell r="F7980" t="str">
            <v>Mladá Boleslav</v>
          </cell>
          <cell r="G7980" t="str">
            <v>obec</v>
          </cell>
          <cell r="H7980">
            <v>691003432</v>
          </cell>
          <cell r="I7980" t="str">
            <v>72079754</v>
          </cell>
          <cell r="J7980">
            <v>40</v>
          </cell>
          <cell r="K7980" t="str">
            <v>SINGCLEAN</v>
          </cell>
          <cell r="L7980" t="str">
            <v>ANO</v>
          </cell>
          <cell r="M7980" t="str">
            <v>Mateřská škola Hrdlořezy</v>
          </cell>
          <cell r="O7980">
            <v>155</v>
          </cell>
          <cell r="Q7980">
            <v>29307</v>
          </cell>
          <cell r="R7980" t="str">
            <v>Hrdlořezy</v>
          </cell>
          <cell r="S7980">
            <v>739571401</v>
          </cell>
          <cell r="T7980" t="str">
            <v>mshrdlorezy@centrum.cz</v>
          </cell>
        </row>
        <row r="7981">
          <cell r="A7981">
            <v>691002291</v>
          </cell>
          <cell r="B7981">
            <v>72079878</v>
          </cell>
          <cell r="C7981" t="str">
            <v>Pardubický kraj</v>
          </cell>
          <cell r="D7981" t="str">
            <v xml:space="preserve">Ústí nad Orlicí </v>
          </cell>
          <cell r="E7981" t="str">
            <v>Městský úřad Lanškroun</v>
          </cell>
          <cell r="F7981" t="str">
            <v>Lanškroun</v>
          </cell>
          <cell r="G7981" t="str">
            <v>obec</v>
          </cell>
          <cell r="H7981">
            <v>691002291</v>
          </cell>
          <cell r="I7981" t="str">
            <v>72079878</v>
          </cell>
          <cell r="J7981" t="str">
            <v>X</v>
          </cell>
          <cell r="K7981" t="str">
            <v>SINGCLEAN</v>
          </cell>
          <cell r="L7981" t="str">
            <v>ANO</v>
          </cell>
          <cell r="M7981" t="str">
            <v>Dům dětí a mládeže DAMIÁN, Lanškroun</v>
          </cell>
          <cell r="N7981" t="str">
            <v>Vančurova</v>
          </cell>
          <cell r="O7981">
            <v>46</v>
          </cell>
          <cell r="Q7981">
            <v>56301</v>
          </cell>
          <cell r="R7981" t="str">
            <v>Lanškroun</v>
          </cell>
          <cell r="S7981">
            <v>465322515</v>
          </cell>
          <cell r="T7981" t="str">
            <v>reditel@ddm.lanskroun.cz</v>
          </cell>
        </row>
        <row r="7982">
          <cell r="A7982">
            <v>691002517</v>
          </cell>
          <cell r="B7982">
            <v>72079886</v>
          </cell>
          <cell r="C7982" t="str">
            <v>Pardubický kraj</v>
          </cell>
          <cell r="D7982" t="str">
            <v xml:space="preserve">Ústí nad Orlicí </v>
          </cell>
          <cell r="E7982" t="str">
            <v>Městský úřad Lanškroun</v>
          </cell>
          <cell r="F7982" t="str">
            <v>Lanškroun</v>
          </cell>
          <cell r="G7982" t="str">
            <v>obec</v>
          </cell>
          <cell r="H7982">
            <v>691002517</v>
          </cell>
          <cell r="I7982" t="str">
            <v>72079886</v>
          </cell>
          <cell r="J7982" t="str">
            <v>X</v>
          </cell>
          <cell r="K7982" t="str">
            <v>SINGCLEAN</v>
          </cell>
          <cell r="L7982" t="str">
            <v>ANO</v>
          </cell>
          <cell r="M7982" t="str">
            <v>Základní umělecká škola Jindřicha Pravečka, Lanškroun</v>
          </cell>
          <cell r="N7982" t="str">
            <v>nám. A. Jiráska</v>
          </cell>
          <cell r="O7982">
            <v>3</v>
          </cell>
          <cell r="Q7982">
            <v>56301</v>
          </cell>
          <cell r="R7982" t="str">
            <v>Lanškroun</v>
          </cell>
          <cell r="S7982">
            <v>465324147</v>
          </cell>
          <cell r="T7982" t="str">
            <v>zusla@zusla.cz</v>
          </cell>
        </row>
        <row r="7983">
          <cell r="A7983">
            <v>691003041</v>
          </cell>
          <cell r="B7983">
            <v>72081368</v>
          </cell>
          <cell r="C7983" t="str">
            <v>Středočeský kraj</v>
          </cell>
          <cell r="D7983" t="str">
            <v xml:space="preserve">Praha-východ </v>
          </cell>
          <cell r="E7983" t="str">
            <v>Krajský úřad Středočeského kraje</v>
          </cell>
          <cell r="F7983" t="str">
            <v>Brandýs n.L.-S.Boleslav</v>
          </cell>
          <cell r="G7983" t="str">
            <v>kraj</v>
          </cell>
          <cell r="H7983">
            <v>691003041</v>
          </cell>
          <cell r="I7983" t="str">
            <v>72081368</v>
          </cell>
          <cell r="J7983" t="str">
            <v>X</v>
          </cell>
          <cell r="K7983" t="str">
            <v>SINGCLEAN</v>
          </cell>
          <cell r="L7983" t="str">
            <v>ANO</v>
          </cell>
          <cell r="M7983" t="str">
            <v>Školní statek Středočeského kraje, příspěvková organizace</v>
          </cell>
          <cell r="N7983" t="str">
            <v>Školní statek</v>
          </cell>
          <cell r="O7983">
            <v>169</v>
          </cell>
          <cell r="Q7983">
            <v>25089</v>
          </cell>
          <cell r="R7983" t="str">
            <v>Lázně Toušeň</v>
          </cell>
          <cell r="S7983">
            <v>325630078</v>
          </cell>
          <cell r="T7983" t="str">
            <v>statek.pdy@centrum.cz</v>
          </cell>
        </row>
        <row r="7984">
          <cell r="A7984">
            <v>691002339</v>
          </cell>
          <cell r="B7984">
            <v>72081422</v>
          </cell>
          <cell r="C7984" t="str">
            <v>Středočeský kraj</v>
          </cell>
          <cell r="D7984" t="str">
            <v xml:space="preserve">Praha-západ </v>
          </cell>
          <cell r="E7984" t="str">
            <v>Krajský úřad Středočeského kraje</v>
          </cell>
          <cell r="F7984" t="str">
            <v>Černošice</v>
          </cell>
          <cell r="G7984" t="str">
            <v>kraj</v>
          </cell>
          <cell r="H7984">
            <v>691002339</v>
          </cell>
          <cell r="I7984" t="str">
            <v>72081422</v>
          </cell>
          <cell r="J7984">
            <v>400</v>
          </cell>
          <cell r="K7984" t="str">
            <v>SINGCLEAN</v>
          </cell>
          <cell r="L7984" t="str">
            <v>ANO</v>
          </cell>
          <cell r="M7984" t="str">
            <v>Gymnázium Hostivice, příspěvková organizace</v>
          </cell>
          <cell r="N7984" t="str">
            <v>Komenského</v>
          </cell>
          <cell r="O7984">
            <v>141</v>
          </cell>
          <cell r="Q7984">
            <v>25301</v>
          </cell>
          <cell r="R7984" t="str">
            <v>Hostivice</v>
          </cell>
          <cell r="S7984">
            <v>220571420</v>
          </cell>
          <cell r="T7984" t="str">
            <v>info@gymnazium-hostivice.cz</v>
          </cell>
        </row>
        <row r="7985">
          <cell r="A7985">
            <v>691002355</v>
          </cell>
          <cell r="B7985">
            <v>72081619</v>
          </cell>
          <cell r="C7985" t="str">
            <v>Jihočeský kraj</v>
          </cell>
          <cell r="D7985" t="str">
            <v xml:space="preserve">Strakonice </v>
          </cell>
          <cell r="E7985" t="str">
            <v>Městský úřad Strakonice</v>
          </cell>
          <cell r="F7985" t="str">
            <v>Strakonice</v>
          </cell>
          <cell r="G7985" t="str">
            <v>obec</v>
          </cell>
          <cell r="H7985">
            <v>691002355</v>
          </cell>
          <cell r="I7985" t="str">
            <v>72081619</v>
          </cell>
          <cell r="J7985">
            <v>240</v>
          </cell>
          <cell r="K7985" t="str">
            <v>SINGCLEAN</v>
          </cell>
          <cell r="L7985" t="str">
            <v>ANO</v>
          </cell>
          <cell r="M7985" t="str">
            <v>Mateřská škola Strakonice, Šumavská 264</v>
          </cell>
          <cell r="N7985" t="str">
            <v>Šumavská</v>
          </cell>
          <cell r="O7985">
            <v>264</v>
          </cell>
          <cell r="Q7985">
            <v>38601</v>
          </cell>
          <cell r="R7985" t="str">
            <v>Strakonice</v>
          </cell>
          <cell r="S7985">
            <v>380422810</v>
          </cell>
          <cell r="T7985" t="str">
            <v>reditel@ms-sumavska.strakonice.eu</v>
          </cell>
        </row>
        <row r="7986">
          <cell r="A7986">
            <v>691002410</v>
          </cell>
          <cell r="B7986">
            <v>72083948</v>
          </cell>
          <cell r="C7986" t="str">
            <v>Kraj Vysočina</v>
          </cell>
          <cell r="D7986" t="str">
            <v xml:space="preserve">Třebíč </v>
          </cell>
          <cell r="E7986" t="str">
            <v>Městský úřad Třebíč</v>
          </cell>
          <cell r="F7986" t="str">
            <v>Třebíč</v>
          </cell>
          <cell r="G7986" t="str">
            <v>obec</v>
          </cell>
          <cell r="H7986">
            <v>691002410</v>
          </cell>
          <cell r="I7986" t="str">
            <v>72083948</v>
          </cell>
          <cell r="J7986" t="str">
            <v>X</v>
          </cell>
          <cell r="K7986" t="str">
            <v>SINGCLEAN</v>
          </cell>
          <cell r="L7986" t="str">
            <v>ANO</v>
          </cell>
          <cell r="M7986" t="str">
            <v>Dům dětí a mládeže Třebíč, příspěvková organizace</v>
          </cell>
          <cell r="N7986" t="str">
            <v>Tomáše Bati</v>
          </cell>
          <cell r="O7986">
            <v>1084</v>
          </cell>
          <cell r="Q7986">
            <v>67401</v>
          </cell>
          <cell r="R7986" t="str">
            <v>Třebíč</v>
          </cell>
          <cell r="S7986">
            <v>739568007</v>
          </cell>
          <cell r="T7986" t="str">
            <v>pavlickova@ddmtrebic.cz</v>
          </cell>
        </row>
        <row r="7987">
          <cell r="A7987">
            <v>691002282</v>
          </cell>
          <cell r="B7987">
            <v>72084553</v>
          </cell>
          <cell r="C7987" t="str">
            <v>Pardubický kraj</v>
          </cell>
          <cell r="D7987" t="str">
            <v xml:space="preserve">Chrudim </v>
          </cell>
          <cell r="E7987" t="str">
            <v>Městský úřad Chrudim</v>
          </cell>
          <cell r="F7987" t="str">
            <v>Chrudim</v>
          </cell>
          <cell r="G7987" t="str">
            <v>obec</v>
          </cell>
          <cell r="H7987">
            <v>691002282</v>
          </cell>
          <cell r="I7987" t="str">
            <v>72084553</v>
          </cell>
          <cell r="J7987" t="str">
            <v>X</v>
          </cell>
          <cell r="K7987" t="str">
            <v>SINGCLEAN</v>
          </cell>
          <cell r="L7987" t="str">
            <v>ANO</v>
          </cell>
          <cell r="M7987" t="str">
            <v>Dům dětí a mládeže Chrudim</v>
          </cell>
          <cell r="N7987" t="str">
            <v>Palackého třída</v>
          </cell>
          <cell r="O7987">
            <v>418</v>
          </cell>
          <cell r="Q7987">
            <v>53701</v>
          </cell>
          <cell r="R7987" t="str">
            <v>Chrudim</v>
          </cell>
          <cell r="S7987">
            <v>469620296</v>
          </cell>
          <cell r="T7987" t="str">
            <v>dum@ddm-chrudim.cz</v>
          </cell>
        </row>
        <row r="7988">
          <cell r="A7988">
            <v>691002509</v>
          </cell>
          <cell r="B7988">
            <v>72085142</v>
          </cell>
          <cell r="C7988" t="str">
            <v>Pardubický kraj</v>
          </cell>
          <cell r="D7988" t="str">
            <v xml:space="preserve">Ústí nad Orlicí </v>
          </cell>
          <cell r="E7988" t="str">
            <v>Městský úřad Ústí nad Orlicí</v>
          </cell>
          <cell r="F7988" t="str">
            <v>Ústí nad Orlicí</v>
          </cell>
          <cell r="G7988" t="str">
            <v>obec</v>
          </cell>
          <cell r="H7988">
            <v>691002509</v>
          </cell>
          <cell r="I7988" t="str">
            <v>72085142</v>
          </cell>
          <cell r="J7988" t="str">
            <v>X</v>
          </cell>
          <cell r="K7988" t="str">
            <v>SINGCLEAN</v>
          </cell>
          <cell r="L7988" t="str">
            <v>ANO</v>
          </cell>
          <cell r="M7988" t="str">
            <v>Základní umělecká škola Jaroslava Kociana, Ústí nad Orlicí</v>
          </cell>
          <cell r="N7988" t="str">
            <v>Smetanova</v>
          </cell>
          <cell r="O7988">
            <v>1500</v>
          </cell>
          <cell r="Q7988">
            <v>56201</v>
          </cell>
          <cell r="R7988" t="str">
            <v>Ústí nad Orlicí</v>
          </cell>
          <cell r="S7988">
            <v>465569555</v>
          </cell>
          <cell r="T7988" t="str">
            <v>jiri.tomasek@zusuo.cz</v>
          </cell>
        </row>
        <row r="7989">
          <cell r="A7989">
            <v>691002533</v>
          </cell>
          <cell r="B7989">
            <v>72085355</v>
          </cell>
          <cell r="C7989" t="str">
            <v>Pardubický kraj</v>
          </cell>
          <cell r="D7989" t="str">
            <v xml:space="preserve">Ústí nad Orlicí </v>
          </cell>
          <cell r="E7989" t="str">
            <v>Městský úřad Česká Třebová</v>
          </cell>
          <cell r="F7989" t="str">
            <v>Česká Třebová</v>
          </cell>
          <cell r="G7989" t="str">
            <v>obec</v>
          </cell>
          <cell r="H7989">
            <v>691002533</v>
          </cell>
          <cell r="I7989" t="str">
            <v>72085355</v>
          </cell>
          <cell r="J7989" t="str">
            <v>X</v>
          </cell>
          <cell r="K7989" t="str">
            <v>SINGCLEAN</v>
          </cell>
          <cell r="L7989" t="str">
            <v>ANO</v>
          </cell>
          <cell r="M7989" t="str">
            <v>Základní umělecká škola Česká Třebová</v>
          </cell>
          <cell r="N7989" t="str">
            <v>Kozlovská</v>
          </cell>
          <cell r="O7989">
            <v>775</v>
          </cell>
          <cell r="Q7989">
            <v>56002</v>
          </cell>
          <cell r="R7989" t="str">
            <v>Česká Třebová</v>
          </cell>
          <cell r="S7989">
            <v>465531056</v>
          </cell>
          <cell r="T7989" t="str">
            <v>zus@zusct.cz</v>
          </cell>
        </row>
        <row r="7990">
          <cell r="A7990">
            <v>691002274</v>
          </cell>
          <cell r="B7990">
            <v>72085363</v>
          </cell>
          <cell r="C7990" t="str">
            <v>Pardubický kraj</v>
          </cell>
          <cell r="D7990" t="str">
            <v xml:space="preserve">Ústí nad Orlicí </v>
          </cell>
          <cell r="E7990" t="str">
            <v>Městský úřad Česká Třebová</v>
          </cell>
          <cell r="F7990" t="str">
            <v>Česká Třebová</v>
          </cell>
          <cell r="G7990" t="str">
            <v>obec</v>
          </cell>
          <cell r="H7990">
            <v>691002274</v>
          </cell>
          <cell r="I7990" t="str">
            <v>72085363</v>
          </cell>
          <cell r="J7990" t="str">
            <v>X</v>
          </cell>
          <cell r="K7990" t="str">
            <v>SINGCLEAN</v>
          </cell>
          <cell r="L7990" t="str">
            <v>ANO</v>
          </cell>
          <cell r="M7990" t="str">
            <v>Dům dětí a mládeže Kamarád, Česká Třebová</v>
          </cell>
          <cell r="N7990" t="str">
            <v>Sadová</v>
          </cell>
          <cell r="O7990">
            <v>1385</v>
          </cell>
          <cell r="Q7990">
            <v>56002</v>
          </cell>
          <cell r="R7990" t="str">
            <v>Česká Třebová</v>
          </cell>
          <cell r="S7990">
            <v>777292242</v>
          </cell>
          <cell r="T7990" t="str">
            <v>ddm.kamarad@centrum.cz</v>
          </cell>
        </row>
        <row r="7991">
          <cell r="A7991">
            <v>691002223</v>
          </cell>
          <cell r="B7991">
            <v>72085410</v>
          </cell>
          <cell r="C7991" t="str">
            <v>Pardubický kraj</v>
          </cell>
          <cell r="D7991" t="str">
            <v xml:space="preserve">Chrudim </v>
          </cell>
          <cell r="E7991" t="str">
            <v>Krajský úřad Pardubického kraje</v>
          </cell>
          <cell r="F7991" t="str">
            <v>Chrudim</v>
          </cell>
          <cell r="G7991" t="str">
            <v>kraj</v>
          </cell>
          <cell r="H7991">
            <v>691002223</v>
          </cell>
          <cell r="I7991" t="str">
            <v>72085410</v>
          </cell>
          <cell r="J7991">
            <v>360</v>
          </cell>
          <cell r="K7991" t="str">
            <v>SINGCLEAN</v>
          </cell>
          <cell r="L7991" t="str">
            <v>ANO</v>
          </cell>
          <cell r="M7991" t="str">
            <v>Speciální základní škola a praktická škola Chrudim</v>
          </cell>
          <cell r="N7991" t="str">
            <v>Školní náměstí</v>
          </cell>
          <cell r="O7991">
            <v>228</v>
          </cell>
          <cell r="Q7991">
            <v>53701</v>
          </cell>
          <cell r="R7991" t="str">
            <v>Chrudim</v>
          </cell>
          <cell r="S7991">
            <v>469622207</v>
          </cell>
          <cell r="T7991" t="str">
            <v>info@spzschrudim.cz</v>
          </cell>
        </row>
        <row r="7992">
          <cell r="A7992">
            <v>691002797</v>
          </cell>
          <cell r="B7992">
            <v>72085428</v>
          </cell>
          <cell r="C7992" t="str">
            <v>Pardubický kraj</v>
          </cell>
          <cell r="D7992" t="str">
            <v xml:space="preserve">Svitavy </v>
          </cell>
          <cell r="E7992" t="str">
            <v>Krajský úřad Pardubického kraje</v>
          </cell>
          <cell r="F7992" t="str">
            <v>Svitavy</v>
          </cell>
          <cell r="G7992" t="str">
            <v>kraj</v>
          </cell>
          <cell r="H7992">
            <v>691002797</v>
          </cell>
          <cell r="I7992" t="str">
            <v>72085428</v>
          </cell>
          <cell r="J7992">
            <v>1480</v>
          </cell>
          <cell r="K7992" t="str">
            <v>SINGCLEAN</v>
          </cell>
          <cell r="L7992" t="str">
            <v>ANO</v>
          </cell>
          <cell r="M7992" t="str">
            <v>Střední škola zahradnická a technická Litomyšl</v>
          </cell>
          <cell r="N7992" t="str">
            <v>T. G. Masaryka</v>
          </cell>
          <cell r="O7992">
            <v>659</v>
          </cell>
          <cell r="Q7992">
            <v>57001</v>
          </cell>
          <cell r="R7992" t="str">
            <v>Litomyšl</v>
          </cell>
          <cell r="S7992">
            <v>464603111</v>
          </cell>
          <cell r="T7992" t="str">
            <v>skola@szat.cz</v>
          </cell>
        </row>
        <row r="7993">
          <cell r="A7993">
            <v>691002088</v>
          </cell>
          <cell r="B7993">
            <v>72086173</v>
          </cell>
          <cell r="C7993" t="str">
            <v>Středočeský kraj</v>
          </cell>
          <cell r="D7993" t="str">
            <v xml:space="preserve">Praha-východ </v>
          </cell>
          <cell r="E7993" t="str">
            <v>Městský úřad Říčany</v>
          </cell>
          <cell r="F7993" t="str">
            <v>Říčany</v>
          </cell>
          <cell r="G7993" t="str">
            <v>obec</v>
          </cell>
          <cell r="H7993">
            <v>691002088</v>
          </cell>
          <cell r="I7993" t="str">
            <v>72086173</v>
          </cell>
          <cell r="J7993">
            <v>440</v>
          </cell>
          <cell r="K7993" t="str">
            <v>SINGCLEAN</v>
          </cell>
          <cell r="L7993" t="str">
            <v>ANO</v>
          </cell>
          <cell r="M7993" t="str">
            <v>Mateřská škola Sluníčko, příspěvková organizace</v>
          </cell>
          <cell r="N7993" t="str">
            <v>Školní</v>
          </cell>
          <cell r="O7993">
            <v>349</v>
          </cell>
          <cell r="Q7993">
            <v>25168</v>
          </cell>
          <cell r="R7993" t="str">
            <v>Sulice</v>
          </cell>
          <cell r="S7993">
            <v>725459970</v>
          </cell>
          <cell r="T7993" t="str">
            <v>reditelka@msslunicko.eu</v>
          </cell>
        </row>
        <row r="7994">
          <cell r="A7994">
            <v>691002193</v>
          </cell>
          <cell r="B7994">
            <v>72086572</v>
          </cell>
          <cell r="C7994" t="str">
            <v>Středočeský kraj</v>
          </cell>
          <cell r="D7994" t="str">
            <v xml:space="preserve">Benešov </v>
          </cell>
          <cell r="E7994" t="str">
            <v>Městský úřad Vlašim</v>
          </cell>
          <cell r="F7994" t="str">
            <v>Vlašim</v>
          </cell>
          <cell r="G7994" t="str">
            <v>obec</v>
          </cell>
          <cell r="H7994">
            <v>691002193</v>
          </cell>
          <cell r="I7994" t="str">
            <v>72086572</v>
          </cell>
          <cell r="J7994">
            <v>100</v>
          </cell>
          <cell r="K7994" t="str">
            <v>SINGCLEAN</v>
          </cell>
          <cell r="L7994" t="str">
            <v>ANO</v>
          </cell>
          <cell r="M7994" t="str">
            <v>Mateřská škola Vorlina Vlašim, příspěvková organizace</v>
          </cell>
          <cell r="N7994" t="str">
            <v>V Sadě</v>
          </cell>
          <cell r="O7994">
            <v>1900</v>
          </cell>
          <cell r="Q7994">
            <v>25801</v>
          </cell>
          <cell r="R7994" t="str">
            <v>Vlašim</v>
          </cell>
          <cell r="S7994">
            <v>734417760</v>
          </cell>
          <cell r="T7994" t="str">
            <v>msvorlina@seznam.cz</v>
          </cell>
        </row>
        <row r="7995">
          <cell r="A7995">
            <v>691002215</v>
          </cell>
          <cell r="B7995">
            <v>72087013</v>
          </cell>
          <cell r="C7995" t="str">
            <v>Pardubický kraj</v>
          </cell>
          <cell r="D7995" t="str">
            <v xml:space="preserve">Ústí nad Orlicí </v>
          </cell>
          <cell r="E7995" t="str">
            <v>Městský úřad Vysoké Mýto</v>
          </cell>
          <cell r="F7995" t="str">
            <v>Vysoké Mýto</v>
          </cell>
          <cell r="G7995" t="str">
            <v>obec</v>
          </cell>
          <cell r="H7995">
            <v>691002215</v>
          </cell>
          <cell r="I7995" t="str">
            <v>72087013</v>
          </cell>
          <cell r="J7995" t="str">
            <v>X</v>
          </cell>
          <cell r="K7995" t="str">
            <v>SINGCLEAN</v>
          </cell>
          <cell r="L7995" t="str">
            <v>ANO</v>
          </cell>
          <cell r="M7995" t="str">
            <v>Mikádo - středisko volného času, Vysoké Mýto, příspěvková organizace</v>
          </cell>
          <cell r="N7995" t="str">
            <v>Choceňská</v>
          </cell>
          <cell r="O7995">
            <v>190</v>
          </cell>
          <cell r="Q7995">
            <v>56601</v>
          </cell>
          <cell r="R7995" t="str">
            <v>Vysoké Mýto</v>
          </cell>
          <cell r="S7995">
            <v>465424314</v>
          </cell>
          <cell r="T7995" t="str">
            <v>helena@ddm-mikado.cz</v>
          </cell>
        </row>
        <row r="7996">
          <cell r="A7996">
            <v>691002304</v>
          </cell>
          <cell r="B7996">
            <v>72087145</v>
          </cell>
          <cell r="C7996" t="str">
            <v>Pardubický kraj</v>
          </cell>
          <cell r="D7996" t="str">
            <v xml:space="preserve">Svitavy </v>
          </cell>
          <cell r="E7996" t="str">
            <v>Městský úřad Svitavy</v>
          </cell>
          <cell r="F7996" t="str">
            <v>Svitavy</v>
          </cell>
          <cell r="G7996" t="str">
            <v>obec</v>
          </cell>
          <cell r="H7996">
            <v>691002304</v>
          </cell>
          <cell r="I7996" t="str">
            <v>72087145</v>
          </cell>
          <cell r="J7996" t="str">
            <v>X</v>
          </cell>
          <cell r="K7996" t="str">
            <v>SINGCLEAN</v>
          </cell>
          <cell r="L7996" t="str">
            <v>ANO</v>
          </cell>
          <cell r="M7996" t="str">
            <v>Středisko volného času Svitavy</v>
          </cell>
          <cell r="N7996" t="str">
            <v>Purkyňova</v>
          </cell>
          <cell r="O7996">
            <v>284</v>
          </cell>
          <cell r="P7996">
            <v>1</v>
          </cell>
          <cell r="Q7996">
            <v>56802</v>
          </cell>
          <cell r="R7996" t="str">
            <v>Svitavy</v>
          </cell>
          <cell r="S7996">
            <v>731605950</v>
          </cell>
          <cell r="T7996" t="str">
            <v>svc@svitavy.cz</v>
          </cell>
        </row>
        <row r="7997">
          <cell r="A7997">
            <v>691002258</v>
          </cell>
          <cell r="B7997">
            <v>72087650</v>
          </cell>
          <cell r="C7997" t="str">
            <v>Pardubický kraj</v>
          </cell>
          <cell r="D7997" t="str">
            <v xml:space="preserve">Ústí nad Orlicí </v>
          </cell>
          <cell r="E7997" t="str">
            <v>Městský úřad Žamberk</v>
          </cell>
          <cell r="F7997" t="str">
            <v>Žamberk</v>
          </cell>
          <cell r="G7997" t="str">
            <v>obec</v>
          </cell>
          <cell r="H7997">
            <v>691002258</v>
          </cell>
          <cell r="I7997" t="str">
            <v>72087650</v>
          </cell>
          <cell r="J7997" t="str">
            <v>X</v>
          </cell>
          <cell r="K7997" t="str">
            <v>SINGCLEAN</v>
          </cell>
          <cell r="L7997" t="str">
            <v>ANO</v>
          </cell>
          <cell r="M7997" t="str">
            <v>Středisko volného času, ANIMO, Žamberk</v>
          </cell>
          <cell r="N7997" t="str">
            <v>28. října</v>
          </cell>
          <cell r="O7997">
            <v>713</v>
          </cell>
          <cell r="Q7997">
            <v>56401</v>
          </cell>
          <cell r="R7997" t="str">
            <v>Žamberk</v>
          </cell>
          <cell r="S7997">
            <v>465611666</v>
          </cell>
          <cell r="T7997" t="str">
            <v>animo@zamberk.cz</v>
          </cell>
        </row>
        <row r="7998">
          <cell r="A7998">
            <v>691002525</v>
          </cell>
          <cell r="B7998">
            <v>72087668</v>
          </cell>
          <cell r="C7998" t="str">
            <v>Pardubický kraj</v>
          </cell>
          <cell r="D7998" t="str">
            <v xml:space="preserve">Ústí nad Orlicí </v>
          </cell>
          <cell r="E7998" t="str">
            <v>Městský úřad Žamberk</v>
          </cell>
          <cell r="F7998" t="str">
            <v>Žamberk</v>
          </cell>
          <cell r="G7998" t="str">
            <v>obec</v>
          </cell>
          <cell r="H7998">
            <v>691002525</v>
          </cell>
          <cell r="I7998" t="str">
            <v>72087668</v>
          </cell>
          <cell r="J7998" t="str">
            <v>X</v>
          </cell>
          <cell r="K7998" t="str">
            <v>SINGCLEAN</v>
          </cell>
          <cell r="L7998" t="str">
            <v>ANO</v>
          </cell>
          <cell r="M7998" t="str">
            <v>Základní umělecká škola Petra Ebena, Žamberk</v>
          </cell>
          <cell r="N7998" t="str">
            <v>Masarykovo náměstí</v>
          </cell>
          <cell r="O7998">
            <v>145</v>
          </cell>
          <cell r="Q7998">
            <v>56401</v>
          </cell>
          <cell r="R7998" t="str">
            <v>Žamberk</v>
          </cell>
          <cell r="S7998">
            <v>465612739</v>
          </cell>
          <cell r="T7998" t="str">
            <v>zus@orlicko.cz</v>
          </cell>
        </row>
        <row r="7999">
          <cell r="A7999">
            <v>691002495</v>
          </cell>
          <cell r="B7999">
            <v>72087820</v>
          </cell>
          <cell r="C7999" t="str">
            <v>Pardubický kraj</v>
          </cell>
          <cell r="D7999" t="str">
            <v xml:space="preserve">Ústí nad Orlicí </v>
          </cell>
          <cell r="E7999" t="str">
            <v>Městský úřad Vysoké Mýto</v>
          </cell>
          <cell r="F7999" t="str">
            <v>Vysoké Mýto</v>
          </cell>
          <cell r="G7999" t="str">
            <v>obec</v>
          </cell>
          <cell r="H7999">
            <v>691002495</v>
          </cell>
          <cell r="I7999" t="str">
            <v>72087820</v>
          </cell>
          <cell r="J7999" t="str">
            <v>X</v>
          </cell>
          <cell r="K7999" t="str">
            <v>SINGCLEAN</v>
          </cell>
          <cell r="L7999" t="str">
            <v>ANO</v>
          </cell>
          <cell r="M7999" t="str">
            <v>Základní umělecká škola Choceň</v>
          </cell>
          <cell r="N7999" t="str">
            <v>Pernerova</v>
          </cell>
          <cell r="O7999">
            <v>1</v>
          </cell>
          <cell r="Q7999">
            <v>56501</v>
          </cell>
          <cell r="R7999" t="str">
            <v>Choceň</v>
          </cell>
          <cell r="S7999">
            <v>465471764</v>
          </cell>
          <cell r="T7999" t="str">
            <v>zus.chocen@seznam.cz</v>
          </cell>
        </row>
        <row r="8000">
          <cell r="A8000">
            <v>691002240</v>
          </cell>
          <cell r="B8000">
            <v>72087838</v>
          </cell>
          <cell r="C8000" t="str">
            <v>Pardubický kraj</v>
          </cell>
          <cell r="D8000" t="str">
            <v xml:space="preserve">Ústí nad Orlicí </v>
          </cell>
          <cell r="E8000" t="str">
            <v>Městský úřad Vysoké Mýto</v>
          </cell>
          <cell r="F8000" t="str">
            <v>Vysoké Mýto</v>
          </cell>
          <cell r="G8000" t="str">
            <v>obec</v>
          </cell>
          <cell r="H8000">
            <v>691002240</v>
          </cell>
          <cell r="I8000" t="str">
            <v>72087838</v>
          </cell>
          <cell r="J8000" t="str">
            <v>X</v>
          </cell>
          <cell r="K8000" t="str">
            <v>SINGCLEAN</v>
          </cell>
          <cell r="L8000" t="str">
            <v>ANO</v>
          </cell>
          <cell r="M8000" t="str">
            <v>Dům dětí a mládeže Choceň</v>
          </cell>
          <cell r="N8000" t="str">
            <v>Paraple</v>
          </cell>
          <cell r="O8000">
            <v>1624</v>
          </cell>
          <cell r="Q8000">
            <v>56501</v>
          </cell>
          <cell r="R8000" t="str">
            <v>Choceň</v>
          </cell>
          <cell r="S8000">
            <v>721828951</v>
          </cell>
          <cell r="T8000" t="str">
            <v>info@ddmchocen.cz</v>
          </cell>
        </row>
        <row r="8001">
          <cell r="A8001">
            <v>691002479</v>
          </cell>
          <cell r="B8001">
            <v>72088087</v>
          </cell>
          <cell r="C8001" t="str">
            <v>Kraj Vysočina</v>
          </cell>
          <cell r="D8001" t="str">
            <v xml:space="preserve">Pelhřimov </v>
          </cell>
          <cell r="E8001" t="str">
            <v>Městský úřad Pacov</v>
          </cell>
          <cell r="F8001" t="str">
            <v>Pacov</v>
          </cell>
          <cell r="G8001" t="str">
            <v>obec</v>
          </cell>
          <cell r="H8001">
            <v>691002479</v>
          </cell>
          <cell r="I8001" t="str">
            <v>72088087</v>
          </cell>
          <cell r="J8001" t="str">
            <v>X</v>
          </cell>
          <cell r="K8001" t="str">
            <v>SINGCLEAN</v>
          </cell>
          <cell r="L8001" t="str">
            <v>ANO</v>
          </cell>
          <cell r="M8001" t="str">
            <v>Základní umělecká škola Pacov, Španovského 319</v>
          </cell>
          <cell r="N8001" t="str">
            <v>Španovského</v>
          </cell>
          <cell r="O8001">
            <v>319</v>
          </cell>
          <cell r="Q8001">
            <v>39501</v>
          </cell>
          <cell r="R8001" t="str">
            <v>Pacov</v>
          </cell>
          <cell r="S8001">
            <v>565442119</v>
          </cell>
          <cell r="T8001" t="str">
            <v>zus.pacov@mybox.cz</v>
          </cell>
        </row>
        <row r="8002">
          <cell r="A8002">
            <v>691002444</v>
          </cell>
          <cell r="B8002">
            <v>72088150</v>
          </cell>
          <cell r="C8002" t="str">
            <v>Moravskoslezský kraj</v>
          </cell>
          <cell r="D8002" t="str">
            <v xml:space="preserve">Bruntál </v>
          </cell>
          <cell r="E8002" t="str">
            <v>Městský úřad Bruntál</v>
          </cell>
          <cell r="F8002" t="str">
            <v>Bruntál</v>
          </cell>
          <cell r="G8002" t="str">
            <v>obec</v>
          </cell>
          <cell r="H8002">
            <v>691002444</v>
          </cell>
          <cell r="I8002" t="str">
            <v>72088150</v>
          </cell>
          <cell r="J8002" t="str">
            <v>X</v>
          </cell>
          <cell r="K8002" t="str">
            <v>SINGCLEAN</v>
          </cell>
          <cell r="L8002" t="str">
            <v>ANO</v>
          </cell>
          <cell r="M8002" t="str">
            <v>Středisko volného času Bruntál, příspěvková organizace</v>
          </cell>
          <cell r="N8002" t="str">
            <v>Školní</v>
          </cell>
          <cell r="O8002">
            <v>723</v>
          </cell>
          <cell r="P8002">
            <v>2</v>
          </cell>
          <cell r="Q8002">
            <v>79201</v>
          </cell>
          <cell r="R8002" t="str">
            <v>Bruntál</v>
          </cell>
          <cell r="S8002">
            <v>553821198</v>
          </cell>
          <cell r="T8002" t="str">
            <v>lenka.starobova@svcbruntal.cz</v>
          </cell>
        </row>
        <row r="8003">
          <cell r="A8003">
            <v>691002371</v>
          </cell>
          <cell r="B8003">
            <v>72088591</v>
          </cell>
          <cell r="C8003" t="str">
            <v>Pardubický kraj</v>
          </cell>
          <cell r="D8003" t="str">
            <v xml:space="preserve">Ústí nad Orlicí </v>
          </cell>
          <cell r="E8003" t="str">
            <v>Městský úřad Vysoké Mýto</v>
          </cell>
          <cell r="F8003" t="str">
            <v>Vysoké Mýto</v>
          </cell>
          <cell r="G8003" t="str">
            <v>obec</v>
          </cell>
          <cell r="H8003">
            <v>691002371</v>
          </cell>
          <cell r="I8003" t="str">
            <v>72088591</v>
          </cell>
          <cell r="J8003">
            <v>140</v>
          </cell>
          <cell r="K8003" t="str">
            <v>SINGCLEAN</v>
          </cell>
          <cell r="L8003" t="str">
            <v>ANO</v>
          </cell>
          <cell r="M8003" t="str">
            <v>Základní škola České Heřmanice</v>
          </cell>
          <cell r="O8003">
            <v>50</v>
          </cell>
          <cell r="Q8003">
            <v>56552</v>
          </cell>
          <cell r="R8003" t="str">
            <v>České Heřmanice</v>
          </cell>
          <cell r="S8003">
            <v>465549534</v>
          </cell>
          <cell r="T8003" t="str">
            <v>zs@ceskehermanice.cz</v>
          </cell>
        </row>
        <row r="8004">
          <cell r="A8004">
            <v>691002452</v>
          </cell>
          <cell r="B8004">
            <v>72088613</v>
          </cell>
          <cell r="C8004" t="str">
            <v>Pardubický kraj</v>
          </cell>
          <cell r="D8004" t="str">
            <v xml:space="preserve">Ústí nad Orlicí </v>
          </cell>
          <cell r="E8004" t="str">
            <v>Městský úřad Vysoké Mýto</v>
          </cell>
          <cell r="F8004" t="str">
            <v>Vysoké Mýto</v>
          </cell>
          <cell r="G8004" t="str">
            <v>obec</v>
          </cell>
          <cell r="H8004">
            <v>691002452</v>
          </cell>
          <cell r="I8004" t="str">
            <v>72088613</v>
          </cell>
          <cell r="J8004">
            <v>40</v>
          </cell>
          <cell r="K8004" t="str">
            <v>SINGCLEAN</v>
          </cell>
          <cell r="L8004" t="str">
            <v>ANO</v>
          </cell>
          <cell r="M8004" t="str">
            <v>Mateřská škola České Heřmanice</v>
          </cell>
          <cell r="O8004">
            <v>50</v>
          </cell>
          <cell r="Q8004">
            <v>56552</v>
          </cell>
          <cell r="R8004" t="str">
            <v>České Heřmanice</v>
          </cell>
          <cell r="S8004">
            <v>465549655</v>
          </cell>
          <cell r="T8004" t="str">
            <v>ms@ceskehermanice.cz</v>
          </cell>
        </row>
        <row r="8005">
          <cell r="A8005">
            <v>691002550</v>
          </cell>
          <cell r="B8005">
            <v>72089954</v>
          </cell>
          <cell r="C8005" t="str">
            <v>Pardubický kraj</v>
          </cell>
          <cell r="D8005" t="str">
            <v xml:space="preserve">Ústí nad Orlicí </v>
          </cell>
          <cell r="E8005" t="str">
            <v>Městský úřad Žamberk</v>
          </cell>
          <cell r="F8005" t="str">
            <v>Žamberk</v>
          </cell>
          <cell r="G8005" t="str">
            <v>obec</v>
          </cell>
          <cell r="H8005">
            <v>691002550</v>
          </cell>
          <cell r="I8005" t="str">
            <v>72089954</v>
          </cell>
          <cell r="J8005" t="str">
            <v>X</v>
          </cell>
          <cell r="K8005" t="str">
            <v>SINGCLEAN</v>
          </cell>
          <cell r="L8005" t="str">
            <v>ANO</v>
          </cell>
          <cell r="M8005" t="str">
            <v>Základní umělecká škola Alfonse Muchy Letohrad</v>
          </cell>
          <cell r="N8005" t="str">
            <v>Václavské náměstí</v>
          </cell>
          <cell r="O8005">
            <v>1</v>
          </cell>
          <cell r="Q8005">
            <v>56151</v>
          </cell>
          <cell r="R8005" t="str">
            <v>Letohrad</v>
          </cell>
          <cell r="S8005">
            <v>465621223</v>
          </cell>
          <cell r="T8005" t="str">
            <v>reditel@zusletohrad.cz</v>
          </cell>
        </row>
        <row r="8006">
          <cell r="A8006">
            <v>691002851</v>
          </cell>
          <cell r="B8006">
            <v>72533374</v>
          </cell>
          <cell r="C8006" t="str">
            <v>Jihočeský kraj</v>
          </cell>
          <cell r="D8006" t="str">
            <v xml:space="preserve">Český Krumlov </v>
          </cell>
          <cell r="E8006" t="str">
            <v>Městský úřad Český Krumlov</v>
          </cell>
          <cell r="F8006" t="str">
            <v>Český Krumlov</v>
          </cell>
          <cell r="G8006" t="str">
            <v>obec</v>
          </cell>
          <cell r="H8006">
            <v>691002851</v>
          </cell>
          <cell r="I8006" t="str">
            <v>72533374</v>
          </cell>
          <cell r="J8006">
            <v>100</v>
          </cell>
          <cell r="K8006" t="str">
            <v>SINGCLEAN</v>
          </cell>
          <cell r="L8006" t="str">
            <v>ANO</v>
          </cell>
          <cell r="M8006" t="str">
            <v>Mateřská škola Zlatá Koruna</v>
          </cell>
          <cell r="O8006">
            <v>41</v>
          </cell>
          <cell r="Q8006">
            <v>38101</v>
          </cell>
          <cell r="R8006" t="str">
            <v>Zlatá Koruna</v>
          </cell>
          <cell r="S8006">
            <v>380743124</v>
          </cell>
          <cell r="T8006" t="str">
            <v>mskoruna@centrum.cz</v>
          </cell>
        </row>
        <row r="8007">
          <cell r="A8007">
            <v>691003246</v>
          </cell>
          <cell r="B8007">
            <v>72536691</v>
          </cell>
          <cell r="C8007" t="str">
            <v>Středočeský kraj</v>
          </cell>
          <cell r="D8007" t="str">
            <v xml:space="preserve">Nymburk </v>
          </cell>
          <cell r="E8007" t="str">
            <v>Městský úřad Lysá nad Labem</v>
          </cell>
          <cell r="F8007" t="str">
            <v>Lysá nad Labem</v>
          </cell>
          <cell r="G8007" t="str">
            <v>obec</v>
          </cell>
          <cell r="H8007">
            <v>691003246</v>
          </cell>
          <cell r="I8007" t="str">
            <v>72536691</v>
          </cell>
          <cell r="J8007">
            <v>560</v>
          </cell>
          <cell r="K8007" t="str">
            <v>SINGCLEAN</v>
          </cell>
          <cell r="L8007" t="str">
            <v>ANO</v>
          </cell>
          <cell r="M8007" t="str">
            <v>Mateřská škola Kostička, příspěvková organizace, Milovice - Mladá</v>
          </cell>
          <cell r="N8007" t="str">
            <v>Tyršova</v>
          </cell>
          <cell r="O8007">
            <v>1500</v>
          </cell>
          <cell r="Q8007">
            <v>28923</v>
          </cell>
          <cell r="R8007" t="str">
            <v>Milovice</v>
          </cell>
          <cell r="S8007">
            <v>724354534</v>
          </cell>
          <cell r="T8007" t="str">
            <v>info@mskosticka.cz</v>
          </cell>
        </row>
        <row r="8008">
          <cell r="A8008">
            <v>691003181</v>
          </cell>
          <cell r="B8008">
            <v>72540885</v>
          </cell>
          <cell r="C8008" t="str">
            <v>Středočeský kraj</v>
          </cell>
          <cell r="D8008" t="str">
            <v xml:space="preserve">Kolín </v>
          </cell>
          <cell r="E8008" t="str">
            <v>Městský úřad Český Brod</v>
          </cell>
          <cell r="F8008" t="str">
            <v>Český Brod</v>
          </cell>
          <cell r="G8008" t="str">
            <v>obec</v>
          </cell>
          <cell r="H8008">
            <v>691003181</v>
          </cell>
          <cell r="I8008" t="str">
            <v>72540885</v>
          </cell>
          <cell r="J8008">
            <v>80</v>
          </cell>
          <cell r="K8008" t="str">
            <v>SINGCLEAN</v>
          </cell>
          <cell r="L8008" t="str">
            <v>ANO</v>
          </cell>
          <cell r="M8008" t="str">
            <v>Mateřská škola Hradešín</v>
          </cell>
          <cell r="O8008">
            <v>169</v>
          </cell>
          <cell r="Q8008">
            <v>28201</v>
          </cell>
          <cell r="R8008" t="str">
            <v>Hradešín</v>
          </cell>
          <cell r="S8008">
            <v>321672859</v>
          </cell>
          <cell r="T8008" t="str">
            <v>obec.hradesin@volny.cz</v>
          </cell>
        </row>
        <row r="8009">
          <cell r="A8009">
            <v>691002878</v>
          </cell>
          <cell r="B8009">
            <v>72540931</v>
          </cell>
          <cell r="C8009" t="str">
            <v>Královéhradecký kraj</v>
          </cell>
          <cell r="D8009" t="str">
            <v xml:space="preserve">Jičín </v>
          </cell>
          <cell r="E8009" t="str">
            <v>Městský úřad Hořice</v>
          </cell>
          <cell r="F8009" t="str">
            <v>Hořice</v>
          </cell>
          <cell r="G8009" t="str">
            <v>obec</v>
          </cell>
          <cell r="H8009">
            <v>691002878</v>
          </cell>
          <cell r="I8009" t="str">
            <v>72540931</v>
          </cell>
          <cell r="J8009">
            <v>0</v>
          </cell>
          <cell r="K8009" t="str">
            <v>SINGCLEAN</v>
          </cell>
          <cell r="L8009" t="str">
            <v>ANO</v>
          </cell>
          <cell r="M8009" t="str">
            <v>Mateřská škola Třebnouševes</v>
          </cell>
          <cell r="O8009">
            <v>80</v>
          </cell>
          <cell r="Q8009">
            <v>50801</v>
          </cell>
          <cell r="R8009" t="str">
            <v>Třebnouševes</v>
          </cell>
          <cell r="S8009">
            <v>493620592</v>
          </cell>
          <cell r="T8009" t="str">
            <v>ms.trebnouseves@centrum.cz</v>
          </cell>
        </row>
        <row r="8010">
          <cell r="A8010">
            <v>691003327</v>
          </cell>
          <cell r="B8010">
            <v>72541580</v>
          </cell>
          <cell r="C8010" t="str">
            <v>Středočeský kraj</v>
          </cell>
          <cell r="D8010" t="str">
            <v xml:space="preserve">Kolín </v>
          </cell>
          <cell r="E8010" t="str">
            <v>Městský úřad Kolín</v>
          </cell>
          <cell r="F8010" t="str">
            <v>Kolín</v>
          </cell>
          <cell r="G8010" t="str">
            <v>obec</v>
          </cell>
          <cell r="H8010">
            <v>691003327</v>
          </cell>
          <cell r="I8010" t="str">
            <v>72541580</v>
          </cell>
          <cell r="J8010">
            <v>40</v>
          </cell>
          <cell r="K8010" t="str">
            <v>SINGCLEAN</v>
          </cell>
          <cell r="L8010" t="str">
            <v>ANO</v>
          </cell>
          <cell r="M8010" t="str">
            <v>Mateřská škola Pňov-Předhradí</v>
          </cell>
          <cell r="N8010" t="str">
            <v>Školní</v>
          </cell>
          <cell r="O8010">
            <v>58</v>
          </cell>
          <cell r="Q8010">
            <v>28941</v>
          </cell>
          <cell r="R8010" t="str">
            <v>Pňov-Předhradí</v>
          </cell>
          <cell r="S8010" t="str">
            <v>724 898 606 ,724899227</v>
          </cell>
          <cell r="T8010" t="str">
            <v>skolka.pnov@email.cz</v>
          </cell>
        </row>
        <row r="8011">
          <cell r="A8011">
            <v>691002886</v>
          </cell>
          <cell r="B8011">
            <v>72542179</v>
          </cell>
          <cell r="C8011" t="str">
            <v>Moravskoslezský kraj</v>
          </cell>
          <cell r="D8011" t="str">
            <v xml:space="preserve">Nový Jičín </v>
          </cell>
          <cell r="E8011" t="str">
            <v>Městský úřad Nový Jičín</v>
          </cell>
          <cell r="F8011" t="str">
            <v>Nový Jičín</v>
          </cell>
          <cell r="G8011" t="str">
            <v>obec</v>
          </cell>
          <cell r="H8011">
            <v>691002886</v>
          </cell>
          <cell r="I8011" t="str">
            <v>72542179</v>
          </cell>
          <cell r="J8011">
            <v>480</v>
          </cell>
          <cell r="K8011" t="str">
            <v>SINGCLEAN</v>
          </cell>
          <cell r="L8011" t="str">
            <v>ANO</v>
          </cell>
          <cell r="M8011" t="str">
            <v>Základní škola a Mateřská škola, Libhošť 90, příspěvková organizace</v>
          </cell>
          <cell r="O8011">
            <v>90</v>
          </cell>
          <cell r="Q8011">
            <v>74257</v>
          </cell>
          <cell r="R8011" t="str">
            <v>Libhošť</v>
          </cell>
          <cell r="S8011">
            <v>734314891</v>
          </cell>
          <cell r="T8011" t="str">
            <v>zsamslibhost@seznam.cz</v>
          </cell>
        </row>
        <row r="8012">
          <cell r="A8012">
            <v>691002967</v>
          </cell>
          <cell r="B8012">
            <v>72542713</v>
          </cell>
          <cell r="C8012" t="str">
            <v>Moravskoslezský kraj</v>
          </cell>
          <cell r="D8012" t="str">
            <v xml:space="preserve">Ostrava-město </v>
          </cell>
          <cell r="E8012" t="str">
            <v>Magistrát města Ostravy</v>
          </cell>
          <cell r="F8012" t="str">
            <v>Ostrava</v>
          </cell>
          <cell r="G8012" t="str">
            <v>obec</v>
          </cell>
          <cell r="H8012">
            <v>691002967</v>
          </cell>
          <cell r="I8012" t="str">
            <v>72542713</v>
          </cell>
          <cell r="J8012">
            <v>320</v>
          </cell>
          <cell r="K8012" t="str">
            <v>SINGCLEAN</v>
          </cell>
          <cell r="L8012" t="str">
            <v>ANO</v>
          </cell>
          <cell r="M8012" t="str">
            <v>Mateřská škola Slezská Ostrava, Komerční 22a, příspěvková organizace</v>
          </cell>
          <cell r="N8012" t="str">
            <v>Komerční</v>
          </cell>
          <cell r="O8012">
            <v>704</v>
          </cell>
          <cell r="P8012" t="str">
            <v>22a</v>
          </cell>
          <cell r="Q8012">
            <v>71200</v>
          </cell>
          <cell r="R8012" t="str">
            <v>Ostrava</v>
          </cell>
          <cell r="S8012">
            <v>724808962</v>
          </cell>
          <cell r="T8012" t="str">
            <v>mskomercni@seznam.cz</v>
          </cell>
        </row>
        <row r="8013">
          <cell r="A8013">
            <v>691002959</v>
          </cell>
          <cell r="B8013">
            <v>72542721</v>
          </cell>
          <cell r="C8013" t="str">
            <v>Moravskoslezský kraj</v>
          </cell>
          <cell r="D8013" t="str">
            <v xml:space="preserve">Ostrava-město </v>
          </cell>
          <cell r="E8013" t="str">
            <v>Magistrát města Ostravy</v>
          </cell>
          <cell r="F8013" t="str">
            <v>Ostrava</v>
          </cell>
          <cell r="G8013" t="str">
            <v>obec</v>
          </cell>
          <cell r="H8013">
            <v>691002959</v>
          </cell>
          <cell r="I8013" t="str">
            <v>72542721</v>
          </cell>
          <cell r="J8013">
            <v>300</v>
          </cell>
          <cell r="K8013" t="str">
            <v>SINGCLEAN</v>
          </cell>
          <cell r="L8013" t="str">
            <v>ANO</v>
          </cell>
          <cell r="M8013" t="str">
            <v>Mateřská škola Slezská Ostrava, Bohumínská 68, příspěvková organizace</v>
          </cell>
          <cell r="N8013" t="str">
            <v>Bohumínská</v>
          </cell>
          <cell r="O8013">
            <v>450</v>
          </cell>
          <cell r="P8013">
            <v>68</v>
          </cell>
          <cell r="Q8013">
            <v>71000</v>
          </cell>
          <cell r="R8013" t="str">
            <v>Ostrava</v>
          </cell>
          <cell r="S8013">
            <v>724232388</v>
          </cell>
          <cell r="T8013" t="str">
            <v>bohuminska@msbohuminska.cz</v>
          </cell>
        </row>
        <row r="8014">
          <cell r="A8014">
            <v>691004781</v>
          </cell>
          <cell r="B8014">
            <v>72543060</v>
          </cell>
          <cell r="C8014" t="str">
            <v>Středočeský kraj</v>
          </cell>
          <cell r="D8014" t="str">
            <v xml:space="preserve">Praha-východ </v>
          </cell>
          <cell r="E8014" t="str">
            <v>Městský úřad Říčany</v>
          </cell>
          <cell r="F8014" t="str">
            <v>Říčany</v>
          </cell>
          <cell r="G8014" t="str">
            <v>obec</v>
          </cell>
          <cell r="H8014">
            <v>691004781</v>
          </cell>
          <cell r="I8014" t="str">
            <v>72543060</v>
          </cell>
          <cell r="J8014">
            <v>0</v>
          </cell>
          <cell r="K8014" t="str">
            <v>SINGCLEAN</v>
          </cell>
          <cell r="L8014" t="str">
            <v>ANO</v>
          </cell>
          <cell r="M8014" t="str">
            <v>Mateřská škola Zvánovice, příspěvková organizace</v>
          </cell>
          <cell r="N8014" t="str">
            <v>Školní</v>
          </cell>
          <cell r="O8014">
            <v>99</v>
          </cell>
          <cell r="Q8014">
            <v>25165</v>
          </cell>
          <cell r="R8014" t="str">
            <v>Zvánovice</v>
          </cell>
          <cell r="S8014">
            <v>731476725</v>
          </cell>
          <cell r="T8014" t="str">
            <v>mszvanovice@seznam.cz</v>
          </cell>
        </row>
        <row r="8015">
          <cell r="A8015">
            <v>691003009</v>
          </cell>
          <cell r="B8015">
            <v>72543159</v>
          </cell>
          <cell r="C8015" t="str">
            <v>Pardubický kraj</v>
          </cell>
          <cell r="D8015" t="str">
            <v xml:space="preserve">Pardubice </v>
          </cell>
          <cell r="E8015" t="str">
            <v>Krajský úřad Pardubického kraje</v>
          </cell>
          <cell r="F8015" t="str">
            <v>Přelouč</v>
          </cell>
          <cell r="G8015" t="str">
            <v>kraj</v>
          </cell>
          <cell r="H8015">
            <v>691003009</v>
          </cell>
          <cell r="I8015" t="str">
            <v>72543159</v>
          </cell>
          <cell r="J8015">
            <v>120</v>
          </cell>
          <cell r="K8015" t="str">
            <v>SINGCLEAN</v>
          </cell>
          <cell r="L8015" t="str">
            <v>ANO</v>
          </cell>
          <cell r="M8015" t="str">
            <v>Gymnázium a Střední odborná škola Přelouč</v>
          </cell>
          <cell r="N8015" t="str">
            <v>Obránců míru</v>
          </cell>
          <cell r="O8015">
            <v>1025</v>
          </cell>
          <cell r="Q8015">
            <v>53501</v>
          </cell>
          <cell r="R8015" t="str">
            <v>Přelouč</v>
          </cell>
          <cell r="S8015">
            <v>466672744</v>
          </cell>
          <cell r="T8015" t="str">
            <v>skola@gyasos-prelouc.cz</v>
          </cell>
        </row>
        <row r="8016">
          <cell r="A8016">
            <v>691003335</v>
          </cell>
          <cell r="B8016">
            <v>72544104</v>
          </cell>
          <cell r="C8016" t="str">
            <v>Kraj Vysočina</v>
          </cell>
          <cell r="D8016" t="str">
            <v xml:space="preserve">Havlíčkův Brod </v>
          </cell>
          <cell r="E8016" t="str">
            <v>Městský úřad Havlíčkův Brod</v>
          </cell>
          <cell r="F8016" t="str">
            <v>Havlíčkův Brod</v>
          </cell>
          <cell r="G8016" t="str">
            <v>obec</v>
          </cell>
          <cell r="H8016">
            <v>691003335</v>
          </cell>
          <cell r="I8016" t="str">
            <v>72544104</v>
          </cell>
          <cell r="J8016">
            <v>20</v>
          </cell>
          <cell r="K8016" t="str">
            <v>SINGCLEAN</v>
          </cell>
          <cell r="L8016" t="str">
            <v>ANO</v>
          </cell>
          <cell r="M8016" t="str">
            <v>Mateřská škola Tis, příspěvková organizace</v>
          </cell>
          <cell r="O8016">
            <v>112</v>
          </cell>
          <cell r="Q8016">
            <v>58243</v>
          </cell>
          <cell r="R8016" t="str">
            <v>Tis</v>
          </cell>
          <cell r="S8016">
            <v>721708572</v>
          </cell>
          <cell r="T8016" t="str">
            <v>skolkatis@seznam.cz</v>
          </cell>
        </row>
        <row r="8017">
          <cell r="A8017">
            <v>691003106</v>
          </cell>
          <cell r="B8017">
            <v>72545429</v>
          </cell>
          <cell r="C8017" t="str">
            <v>Středočeský kraj</v>
          </cell>
          <cell r="D8017" t="str">
            <v xml:space="preserve">Praha-východ </v>
          </cell>
          <cell r="E8017" t="str">
            <v>Městský úřad Říčany</v>
          </cell>
          <cell r="F8017" t="str">
            <v>Říčany</v>
          </cell>
          <cell r="G8017" t="str">
            <v>obec</v>
          </cell>
          <cell r="H8017">
            <v>691003106</v>
          </cell>
          <cell r="I8017" t="str">
            <v>72545429</v>
          </cell>
          <cell r="J8017">
            <v>260</v>
          </cell>
          <cell r="K8017" t="str">
            <v>SINGCLEAN</v>
          </cell>
          <cell r="L8017" t="str">
            <v>ANO</v>
          </cell>
          <cell r="M8017" t="str">
            <v>Mateřská škola Jevany</v>
          </cell>
          <cell r="N8017" t="str">
            <v>Sportovní 385</v>
          </cell>
          <cell r="Q8017">
            <v>28166</v>
          </cell>
          <cell r="R8017" t="str">
            <v>Jevany</v>
          </cell>
          <cell r="S8017" t="str">
            <v>není</v>
          </cell>
          <cell r="T8017" t="str">
            <v>není</v>
          </cell>
        </row>
        <row r="8018">
          <cell r="A8018">
            <v>691003131</v>
          </cell>
          <cell r="B8018">
            <v>72545461</v>
          </cell>
          <cell r="C8018" t="str">
            <v>Moravskoslezský kraj</v>
          </cell>
          <cell r="D8018" t="str">
            <v xml:space="preserve">Karviná </v>
          </cell>
          <cell r="E8018" t="str">
            <v>Magistrát města Havířova</v>
          </cell>
          <cell r="F8018" t="str">
            <v>Havířov</v>
          </cell>
          <cell r="G8018" t="str">
            <v>obec</v>
          </cell>
          <cell r="H8018">
            <v>691003131</v>
          </cell>
          <cell r="I8018" t="str">
            <v>72545461</v>
          </cell>
          <cell r="J8018">
            <v>620</v>
          </cell>
          <cell r="K8018" t="str">
            <v>SINGCLEAN</v>
          </cell>
          <cell r="L8018" t="str">
            <v>ANO</v>
          </cell>
          <cell r="M8018" t="str">
            <v>Základní škola a Mateřská škola Těrlicko, příspěvková organizace</v>
          </cell>
          <cell r="N8018" t="str">
            <v>Školní</v>
          </cell>
          <cell r="O8018">
            <v>419</v>
          </cell>
          <cell r="P8018">
            <v>2</v>
          </cell>
          <cell r="Q8018">
            <v>73542</v>
          </cell>
          <cell r="R8018" t="str">
            <v>Těrlicko</v>
          </cell>
          <cell r="S8018">
            <v>556205731</v>
          </cell>
          <cell r="T8018" t="str">
            <v>info@skolaterlicko.cz</v>
          </cell>
        </row>
        <row r="8019">
          <cell r="A8019">
            <v>691003289</v>
          </cell>
          <cell r="B8019">
            <v>72545470</v>
          </cell>
          <cell r="C8019" t="str">
            <v>Středočeský kraj</v>
          </cell>
          <cell r="D8019" t="str">
            <v xml:space="preserve">Praha-východ </v>
          </cell>
          <cell r="E8019" t="str">
            <v>Městský úřad Brandýs nad Labem-Stará Boleslav</v>
          </cell>
          <cell r="F8019" t="str">
            <v>Brandýs n.L.-S.Boleslav</v>
          </cell>
          <cell r="G8019" t="str">
            <v>obec</v>
          </cell>
          <cell r="H8019">
            <v>691003289</v>
          </cell>
          <cell r="I8019" t="str">
            <v>72545470</v>
          </cell>
          <cell r="J8019">
            <v>280</v>
          </cell>
          <cell r="K8019" t="str">
            <v>SINGCLEAN</v>
          </cell>
          <cell r="L8019" t="str">
            <v>ANO</v>
          </cell>
          <cell r="M8019" t="str">
            <v>Mateřská škola Přezletice</v>
          </cell>
          <cell r="N8019" t="str">
            <v>Kaštanová</v>
          </cell>
          <cell r="O8019">
            <v>417</v>
          </cell>
          <cell r="Q8019">
            <v>25073</v>
          </cell>
          <cell r="R8019" t="str">
            <v>Přezletice</v>
          </cell>
          <cell r="S8019">
            <v>723578372</v>
          </cell>
          <cell r="T8019" t="str">
            <v>michaela.spevackova@seznam.cz</v>
          </cell>
        </row>
        <row r="8020">
          <cell r="A8020">
            <v>691004056</v>
          </cell>
          <cell r="B8020">
            <v>72545526</v>
          </cell>
          <cell r="C8020" t="str">
            <v>Jihočeský kraj</v>
          </cell>
          <cell r="D8020" t="str">
            <v xml:space="preserve">Tábor </v>
          </cell>
          <cell r="E8020" t="str">
            <v>Městský úřad Tábor</v>
          </cell>
          <cell r="F8020" t="str">
            <v>Tábor</v>
          </cell>
          <cell r="G8020" t="str">
            <v>obec</v>
          </cell>
          <cell r="H8020">
            <v>691004056</v>
          </cell>
          <cell r="I8020" t="str">
            <v>72545526</v>
          </cell>
          <cell r="J8020">
            <v>180</v>
          </cell>
          <cell r="K8020" t="str">
            <v>SINGCLEAN</v>
          </cell>
          <cell r="L8020" t="str">
            <v>ANO</v>
          </cell>
          <cell r="M8020" t="str">
            <v>Základní škola a mateřská škola Stádlec</v>
          </cell>
          <cell r="O8020">
            <v>128</v>
          </cell>
          <cell r="Q8020">
            <v>39162</v>
          </cell>
          <cell r="R8020" t="str">
            <v>Stádlec</v>
          </cell>
          <cell r="S8020">
            <v>380123415</v>
          </cell>
          <cell r="T8020" t="str">
            <v>zsstadlec@seznam.cz</v>
          </cell>
        </row>
        <row r="8021">
          <cell r="A8021">
            <v>691003459</v>
          </cell>
          <cell r="B8021">
            <v>72545917</v>
          </cell>
          <cell r="C8021" t="str">
            <v>Moravskoslezský kraj</v>
          </cell>
          <cell r="D8021" t="str">
            <v xml:space="preserve">Karviná </v>
          </cell>
          <cell r="E8021" t="str">
            <v>Městský úřad Český Těšín</v>
          </cell>
          <cell r="F8021" t="str">
            <v>Český Těšín</v>
          </cell>
          <cell r="G8021" t="str">
            <v>obec</v>
          </cell>
          <cell r="H8021">
            <v>691003459</v>
          </cell>
          <cell r="I8021" t="str">
            <v>72545917</v>
          </cell>
          <cell r="J8021">
            <v>940</v>
          </cell>
          <cell r="K8021" t="str">
            <v>SINGCLEAN</v>
          </cell>
          <cell r="L8021" t="str">
            <v>ANO</v>
          </cell>
          <cell r="M8021" t="str">
            <v>Základní škola a mateřská škola Český Těšín Kontešinec, příspěvková organizace</v>
          </cell>
          <cell r="N8021" t="str">
            <v>Masarykovy sady</v>
          </cell>
          <cell r="O8021">
            <v>104</v>
          </cell>
          <cell r="P8021">
            <v>21</v>
          </cell>
          <cell r="Q8021">
            <v>73701</v>
          </cell>
          <cell r="R8021" t="str">
            <v>Český Těšín</v>
          </cell>
          <cell r="S8021">
            <v>558712341</v>
          </cell>
          <cell r="T8021" t="str">
            <v>info@zskontesinec.net</v>
          </cell>
        </row>
        <row r="8022">
          <cell r="A8022">
            <v>691003475</v>
          </cell>
          <cell r="B8022">
            <v>72545933</v>
          </cell>
          <cell r="C8022" t="str">
            <v>Moravskoslezský kraj</v>
          </cell>
          <cell r="D8022" t="str">
            <v xml:space="preserve">Karviná </v>
          </cell>
          <cell r="E8022" t="str">
            <v>Městský úřad Český Těšín</v>
          </cell>
          <cell r="F8022" t="str">
            <v>Český Těšín</v>
          </cell>
          <cell r="G8022" t="str">
            <v>obec</v>
          </cell>
          <cell r="H8022">
            <v>691003475</v>
          </cell>
          <cell r="I8022" t="str">
            <v>72545933</v>
          </cell>
          <cell r="J8022">
            <v>1800</v>
          </cell>
          <cell r="K8022" t="str">
            <v>SINGCLEAN</v>
          </cell>
          <cell r="L8022" t="str">
            <v>ANO</v>
          </cell>
          <cell r="M8022" t="str">
            <v>Základní škola a mateřská škola Český Těšín Hrabina, příspěvková organizace</v>
          </cell>
          <cell r="N8022" t="str">
            <v>Ostravská</v>
          </cell>
          <cell r="O8022">
            <v>1710</v>
          </cell>
          <cell r="Q8022">
            <v>73701</v>
          </cell>
          <cell r="R8022" t="str">
            <v>Český Těšín</v>
          </cell>
          <cell r="S8022">
            <v>558737284</v>
          </cell>
          <cell r="T8022" t="str">
            <v>skola@zshrabina.cz</v>
          </cell>
        </row>
        <row r="8023">
          <cell r="A8023">
            <v>691003777</v>
          </cell>
          <cell r="B8023">
            <v>72545950</v>
          </cell>
          <cell r="C8023" t="str">
            <v>Kraj Vysočina</v>
          </cell>
          <cell r="D8023" t="str">
            <v xml:space="preserve">Havlíčkův Brod </v>
          </cell>
          <cell r="E8023" t="str">
            <v>Městský úřad Havlíčkův Brod</v>
          </cell>
          <cell r="F8023" t="str">
            <v>Havlíčkův Brod</v>
          </cell>
          <cell r="G8023" t="str">
            <v>obec</v>
          </cell>
          <cell r="H8023">
            <v>691003777</v>
          </cell>
          <cell r="I8023" t="str">
            <v>72545950</v>
          </cell>
          <cell r="J8023" t="str">
            <v>X</v>
          </cell>
          <cell r="K8023" t="str">
            <v>SINGCLEAN</v>
          </cell>
          <cell r="L8023" t="str">
            <v>ANO</v>
          </cell>
          <cell r="M8023" t="str">
            <v>Základní umělecká škola J. V. Stamice Havlíčkův Brod</v>
          </cell>
          <cell r="N8023" t="str">
            <v>Smetanovo náměstí</v>
          </cell>
          <cell r="O8023">
            <v>31</v>
          </cell>
          <cell r="Q8023">
            <v>58001</v>
          </cell>
          <cell r="R8023" t="str">
            <v>Havlíčkův Brod</v>
          </cell>
          <cell r="S8023">
            <v>569422408</v>
          </cell>
          <cell r="T8023" t="str">
            <v>zushb@zushb.cz</v>
          </cell>
        </row>
        <row r="8024">
          <cell r="A8024">
            <v>691003971</v>
          </cell>
          <cell r="B8024">
            <v>72546051</v>
          </cell>
          <cell r="C8024" t="str">
            <v>Jihomoravský kraj</v>
          </cell>
          <cell r="D8024" t="str">
            <v xml:space="preserve">Brno-město </v>
          </cell>
          <cell r="E8024" t="str">
            <v>Magistrát města Brna</v>
          </cell>
          <cell r="F8024" t="str">
            <v>Brno</v>
          </cell>
          <cell r="G8024" t="str">
            <v>obec</v>
          </cell>
          <cell r="H8024">
            <v>691003971</v>
          </cell>
          <cell r="I8024" t="str">
            <v>72546051</v>
          </cell>
          <cell r="J8024">
            <v>480</v>
          </cell>
          <cell r="K8024" t="str">
            <v>SINGCLEAN</v>
          </cell>
          <cell r="L8024" t="str">
            <v>ANO</v>
          </cell>
          <cell r="M8024" t="str">
            <v>Mateřská škola KAMECHY, Brno, Kavčí 3, příspěvková organizace</v>
          </cell>
          <cell r="N8024" t="str">
            <v>Kavčí</v>
          </cell>
          <cell r="O8024">
            <v>1362</v>
          </cell>
          <cell r="P8024">
            <v>3</v>
          </cell>
          <cell r="Q8024">
            <v>63500</v>
          </cell>
          <cell r="R8024" t="str">
            <v>Brno</v>
          </cell>
          <cell r="S8024">
            <v>515547347</v>
          </cell>
          <cell r="T8024" t="str">
            <v>ms.kamechy@seznam.cz</v>
          </cell>
        </row>
        <row r="8025">
          <cell r="A8025">
            <v>691003351</v>
          </cell>
          <cell r="B8025">
            <v>72546441</v>
          </cell>
          <cell r="C8025" t="str">
            <v>Středočeský kraj</v>
          </cell>
          <cell r="D8025" t="str">
            <v xml:space="preserve">Praha-východ </v>
          </cell>
          <cell r="E8025" t="str">
            <v>Městský úřad Brandýs nad Labem-Stará Boleslav</v>
          </cell>
          <cell r="F8025" t="str">
            <v>Brandýs n.L.-S.Boleslav</v>
          </cell>
          <cell r="G8025" t="str">
            <v>obec</v>
          </cell>
          <cell r="H8025">
            <v>691003351</v>
          </cell>
          <cell r="I8025" t="str">
            <v>72546441</v>
          </cell>
          <cell r="J8025">
            <v>120</v>
          </cell>
          <cell r="K8025" t="str">
            <v>SINGCLEAN</v>
          </cell>
          <cell r="L8025" t="str">
            <v>ANO</v>
          </cell>
          <cell r="M8025" t="str">
            <v>Mateřská škola Předboj, příspěvková organizace</v>
          </cell>
          <cell r="N8025" t="str">
            <v>Hlavní</v>
          </cell>
          <cell r="O8025">
            <v>300</v>
          </cell>
          <cell r="Q8025">
            <v>25072</v>
          </cell>
          <cell r="R8025" t="str">
            <v>Předboj</v>
          </cell>
          <cell r="S8025" t="str">
            <v>není</v>
          </cell>
          <cell r="T8025" t="str">
            <v>skolka@predboj.cz</v>
          </cell>
        </row>
        <row r="8026">
          <cell r="A8026">
            <v>691004366</v>
          </cell>
          <cell r="B8026">
            <v>72546875</v>
          </cell>
          <cell r="C8026" t="str">
            <v>Středočeský kraj</v>
          </cell>
          <cell r="D8026" t="str">
            <v xml:space="preserve">Praha-východ </v>
          </cell>
          <cell r="E8026" t="str">
            <v>Městský úřad Brandýs nad Labem-Stará Boleslav</v>
          </cell>
          <cell r="F8026" t="str">
            <v>Brandýs n.L.-S.Boleslav</v>
          </cell>
          <cell r="G8026" t="str">
            <v>obec</v>
          </cell>
          <cell r="H8026">
            <v>691004366</v>
          </cell>
          <cell r="I8026" t="str">
            <v>72546875</v>
          </cell>
          <cell r="J8026">
            <v>60</v>
          </cell>
          <cell r="K8026" t="str">
            <v>SINGCLEAN</v>
          </cell>
          <cell r="L8026" t="str">
            <v>ANO</v>
          </cell>
          <cell r="M8026" t="str">
            <v>Mateřská škola Káraný</v>
          </cell>
          <cell r="O8026">
            <v>324</v>
          </cell>
          <cell r="Q8026">
            <v>25075</v>
          </cell>
          <cell r="R8026" t="str">
            <v>Káraný</v>
          </cell>
          <cell r="S8026">
            <v>420730104265</v>
          </cell>
          <cell r="T8026" t="str">
            <v>info@mskarany.cz</v>
          </cell>
        </row>
        <row r="8027">
          <cell r="A8027">
            <v>691003149</v>
          </cell>
          <cell r="B8027">
            <v>72547324</v>
          </cell>
          <cell r="C8027" t="str">
            <v>Jihomoravský kraj</v>
          </cell>
          <cell r="D8027" t="str">
            <v xml:space="preserve">Brno-město </v>
          </cell>
          <cell r="E8027" t="str">
            <v>Magistrát města Brna</v>
          </cell>
          <cell r="F8027" t="str">
            <v>Brno</v>
          </cell>
          <cell r="G8027" t="str">
            <v>obec</v>
          </cell>
          <cell r="H8027">
            <v>691003149</v>
          </cell>
          <cell r="I8027" t="str">
            <v>72547324</v>
          </cell>
          <cell r="J8027">
            <v>80</v>
          </cell>
          <cell r="K8027" t="str">
            <v>SINGCLEAN</v>
          </cell>
          <cell r="L8027" t="str">
            <v>ANO</v>
          </cell>
          <cell r="M8027" t="str">
            <v>Mateřská škola Oříšek Brno, Drozdí 210/2c, příspěvková organizace</v>
          </cell>
          <cell r="N8027" t="str">
            <v>Drozdí</v>
          </cell>
          <cell r="O8027">
            <v>210</v>
          </cell>
          <cell r="P8027" t="str">
            <v>2c</v>
          </cell>
          <cell r="Q8027">
            <v>62100</v>
          </cell>
          <cell r="R8027" t="str">
            <v>Brno</v>
          </cell>
          <cell r="S8027">
            <v>541210936</v>
          </cell>
          <cell r="T8027" t="str">
            <v>msorisekbrno@email.cz</v>
          </cell>
        </row>
        <row r="8028">
          <cell r="A8028">
            <v>691003271</v>
          </cell>
          <cell r="B8028">
            <v>72547413</v>
          </cell>
          <cell r="C8028" t="str">
            <v>Středočeský kraj</v>
          </cell>
          <cell r="D8028" t="str">
            <v xml:space="preserve">Praha-východ </v>
          </cell>
          <cell r="E8028" t="str">
            <v>Městský úřad Říčany</v>
          </cell>
          <cell r="F8028" t="str">
            <v>Říčany</v>
          </cell>
          <cell r="G8028" t="str">
            <v>obec</v>
          </cell>
          <cell r="H8028">
            <v>691003271</v>
          </cell>
          <cell r="I8028" t="str">
            <v>72547413</v>
          </cell>
          <cell r="J8028">
            <v>120</v>
          </cell>
          <cell r="K8028" t="str">
            <v>SINGCLEAN</v>
          </cell>
          <cell r="L8028" t="str">
            <v>ANO</v>
          </cell>
          <cell r="M8028" t="str">
            <v>Mateřská škola Pastelka, Petříkov, příspěvková organizace</v>
          </cell>
          <cell r="O8028">
            <v>174</v>
          </cell>
          <cell r="Q8028">
            <v>25169</v>
          </cell>
          <cell r="R8028" t="str">
            <v>Petříkov</v>
          </cell>
          <cell r="S8028">
            <v>777692921</v>
          </cell>
          <cell r="T8028" t="str">
            <v>ghora@centrum.cz</v>
          </cell>
        </row>
        <row r="8029">
          <cell r="A8029">
            <v>691002932</v>
          </cell>
          <cell r="B8029">
            <v>72547651</v>
          </cell>
          <cell r="C8029" t="str">
            <v>Moravskoslezský kraj</v>
          </cell>
          <cell r="D8029" t="str">
            <v xml:space="preserve">Opava </v>
          </cell>
          <cell r="E8029" t="str">
            <v>Krajský úřad Moravskoslezského kraje</v>
          </cell>
          <cell r="F8029" t="str">
            <v>Opava</v>
          </cell>
          <cell r="G8029" t="str">
            <v>kraj</v>
          </cell>
          <cell r="H8029">
            <v>691002932</v>
          </cell>
          <cell r="I8029" t="str">
            <v>72547651</v>
          </cell>
          <cell r="J8029">
            <v>760</v>
          </cell>
          <cell r="K8029" t="str">
            <v>SINGCLEAN</v>
          </cell>
          <cell r="L8029" t="str">
            <v>ANO</v>
          </cell>
          <cell r="M8029" t="str">
            <v>Střední škola hotelnictví a služeb a Vyšší odborná škola, Opava, příspěvková organizace</v>
          </cell>
          <cell r="N8029" t="str">
            <v>Tyršova</v>
          </cell>
          <cell r="O8029">
            <v>867</v>
          </cell>
          <cell r="P8029">
            <v>34</v>
          </cell>
          <cell r="Q8029">
            <v>74601</v>
          </cell>
          <cell r="R8029" t="str">
            <v>Opava</v>
          </cell>
          <cell r="S8029">
            <v>553711628</v>
          </cell>
          <cell r="T8029" t="str">
            <v>skola@sshsopava.cz</v>
          </cell>
        </row>
        <row r="8030">
          <cell r="A8030">
            <v>691003378</v>
          </cell>
          <cell r="B8030">
            <v>72547839</v>
          </cell>
          <cell r="C8030" t="str">
            <v>Moravskoslezský kraj</v>
          </cell>
          <cell r="D8030" t="str">
            <v xml:space="preserve">Frýdek-Místek </v>
          </cell>
          <cell r="E8030" t="str">
            <v>Magistrát města Frýdku-Místku</v>
          </cell>
          <cell r="F8030" t="str">
            <v>Frýdek-Místek</v>
          </cell>
          <cell r="G8030" t="str">
            <v>obec</v>
          </cell>
          <cell r="H8030">
            <v>691003378</v>
          </cell>
          <cell r="I8030" t="str">
            <v>72547839</v>
          </cell>
          <cell r="J8030">
            <v>0</v>
          </cell>
          <cell r="K8030" t="str">
            <v>SINGCLEAN</v>
          </cell>
          <cell r="L8030" t="str">
            <v>ANO</v>
          </cell>
          <cell r="M8030" t="str">
            <v>Mateřská škola Horní Domaslavice, příspěvková organizace</v>
          </cell>
          <cell r="O8030">
            <v>78</v>
          </cell>
          <cell r="Q8030">
            <v>73951</v>
          </cell>
          <cell r="R8030" t="str">
            <v>Horní Domaslavice</v>
          </cell>
          <cell r="S8030">
            <v>605267986</v>
          </cell>
          <cell r="T8030" t="str">
            <v>mshdom@seznam.cz</v>
          </cell>
        </row>
        <row r="8031">
          <cell r="A8031">
            <v>691003262</v>
          </cell>
          <cell r="B8031">
            <v>72548011</v>
          </cell>
          <cell r="C8031" t="str">
            <v>Středočeský kraj</v>
          </cell>
          <cell r="D8031" t="str">
            <v xml:space="preserve">Benešov </v>
          </cell>
          <cell r="E8031" t="str">
            <v>Městský úřad Benešov</v>
          </cell>
          <cell r="F8031" t="str">
            <v>Benešov</v>
          </cell>
          <cell r="G8031" t="str">
            <v>obec</v>
          </cell>
          <cell r="H8031">
            <v>691003262</v>
          </cell>
          <cell r="I8031" t="str">
            <v>72548011</v>
          </cell>
          <cell r="J8031">
            <v>80</v>
          </cell>
          <cell r="K8031" t="str">
            <v>SINGCLEAN</v>
          </cell>
          <cell r="L8031" t="str">
            <v>ANO</v>
          </cell>
          <cell r="M8031" t="str">
            <v>Mateřská škola Pomněnka</v>
          </cell>
          <cell r="O8031">
            <v>6</v>
          </cell>
          <cell r="Q8031">
            <v>25167</v>
          </cell>
          <cell r="R8031" t="str">
            <v>Řehenice</v>
          </cell>
          <cell r="S8031">
            <v>725441182</v>
          </cell>
          <cell r="T8031" t="str">
            <v>reditelka@mspomnenka.net</v>
          </cell>
        </row>
        <row r="8032">
          <cell r="A8032">
            <v>691003386</v>
          </cell>
          <cell r="B8032">
            <v>72548223</v>
          </cell>
          <cell r="C8032" t="str">
            <v>Hlavní město Praha</v>
          </cell>
          <cell r="D8032" t="str">
            <v xml:space="preserve">Praha 8 </v>
          </cell>
          <cell r="E8032" t="str">
            <v>Úřad městské části Praha 8</v>
          </cell>
          <cell r="F8032" t="str">
            <v>Praha 8</v>
          </cell>
          <cell r="G8032" t="str">
            <v>obec</v>
          </cell>
          <cell r="H8032">
            <v>691003386</v>
          </cell>
          <cell r="I8032" t="str">
            <v>72548223</v>
          </cell>
          <cell r="J8032">
            <v>220</v>
          </cell>
          <cell r="K8032" t="str">
            <v>SINGCLEAN</v>
          </cell>
          <cell r="L8032" t="str">
            <v>ANO</v>
          </cell>
          <cell r="M8032" t="str">
            <v>Mateřská škola Březiněves, příspěvková organizace</v>
          </cell>
          <cell r="N8032" t="str">
            <v>K Březince</v>
          </cell>
          <cell r="O8032">
            <v>459</v>
          </cell>
          <cell r="P8032">
            <v>3</v>
          </cell>
          <cell r="Q8032">
            <v>18200</v>
          </cell>
          <cell r="R8032" t="str">
            <v>Praha 8</v>
          </cell>
          <cell r="S8032" t="str">
            <v>724 486 324 ;266316316</v>
          </cell>
          <cell r="T8032" t="str">
            <v>ms@brezineves.cz</v>
          </cell>
        </row>
        <row r="8033">
          <cell r="A8033">
            <v>691003866</v>
          </cell>
          <cell r="B8033">
            <v>72549246</v>
          </cell>
          <cell r="C8033" t="str">
            <v>Kraj Vysočina</v>
          </cell>
          <cell r="D8033" t="str">
            <v xml:space="preserve">Jihlava </v>
          </cell>
          <cell r="E8033" t="str">
            <v>Magistrát města Jihlavy</v>
          </cell>
          <cell r="F8033" t="str">
            <v>Jihlava</v>
          </cell>
          <cell r="G8033" t="str">
            <v>obec</v>
          </cell>
          <cell r="H8033">
            <v>691003866</v>
          </cell>
          <cell r="I8033" t="str">
            <v>72549246</v>
          </cell>
          <cell r="J8033" t="str">
            <v>X</v>
          </cell>
          <cell r="K8033" t="str">
            <v>SINGCLEAN</v>
          </cell>
          <cell r="L8033" t="str">
            <v>ANO</v>
          </cell>
          <cell r="M8033" t="str">
            <v>Dům dětí a mládeže Jihlava, příspěvková organizace</v>
          </cell>
          <cell r="N8033" t="str">
            <v>Brněnská</v>
          </cell>
          <cell r="O8033">
            <v>670</v>
          </cell>
          <cell r="P8033">
            <v>46</v>
          </cell>
          <cell r="Q8033">
            <v>58601</v>
          </cell>
          <cell r="R8033" t="str">
            <v>Jihlava</v>
          </cell>
          <cell r="S8033">
            <v>730855755</v>
          </cell>
          <cell r="T8033" t="str">
            <v>info@ddmjihlava.cz</v>
          </cell>
        </row>
        <row r="8034">
          <cell r="A8034">
            <v>691003769</v>
          </cell>
          <cell r="B8034">
            <v>72549572</v>
          </cell>
          <cell r="C8034" t="str">
            <v>Jihočeský kraj</v>
          </cell>
          <cell r="D8034" t="str">
            <v xml:space="preserve">Tábor </v>
          </cell>
          <cell r="E8034" t="str">
            <v>Krajský úřad Jihočeského kraje</v>
          </cell>
          <cell r="F8034" t="str">
            <v>Soběslav</v>
          </cell>
          <cell r="G8034" t="str">
            <v>kraj</v>
          </cell>
          <cell r="H8034">
            <v>691003769</v>
          </cell>
          <cell r="I8034" t="str">
            <v>72549572</v>
          </cell>
          <cell r="J8034">
            <v>660</v>
          </cell>
          <cell r="K8034" t="str">
            <v>SINGCLEAN</v>
          </cell>
          <cell r="L8034" t="str">
            <v>ANO</v>
          </cell>
          <cell r="M8034" t="str">
            <v>Střední škola řemeslná a Základní škola, Soběslav, Wilsonova 405</v>
          </cell>
          <cell r="N8034" t="str">
            <v>Wilsonova</v>
          </cell>
          <cell r="O8034">
            <v>405</v>
          </cell>
          <cell r="P8034">
            <v>34</v>
          </cell>
          <cell r="Q8034">
            <v>39201</v>
          </cell>
          <cell r="R8034" t="str">
            <v>Soběslav</v>
          </cell>
          <cell r="S8034">
            <v>389822802</v>
          </cell>
          <cell r="T8034" t="str">
            <v>info@ssrsobeslav.cz</v>
          </cell>
        </row>
        <row r="8035">
          <cell r="A8035">
            <v>691003807</v>
          </cell>
          <cell r="B8035">
            <v>72549581</v>
          </cell>
          <cell r="C8035" t="str">
            <v>Jihočeský kraj</v>
          </cell>
          <cell r="D8035" t="str">
            <v xml:space="preserve">Strakonice </v>
          </cell>
          <cell r="E8035" t="str">
            <v>Krajský úřad Jihočeského kraje</v>
          </cell>
          <cell r="F8035" t="str">
            <v>Strakonice</v>
          </cell>
          <cell r="G8035" t="str">
            <v>kraj</v>
          </cell>
          <cell r="H8035">
            <v>691003807</v>
          </cell>
          <cell r="I8035" t="str">
            <v>72549581</v>
          </cell>
          <cell r="J8035">
            <v>680</v>
          </cell>
          <cell r="K8035" t="str">
            <v>SINGCLEAN</v>
          </cell>
          <cell r="L8035" t="str">
            <v>ANO</v>
          </cell>
          <cell r="M8035" t="str">
            <v>Vyšší odborná škola, Střední průmyslová škola a Střední odborná škola řemesel a služeb, Strakonice, Zvolenská 934</v>
          </cell>
          <cell r="N8035" t="str">
            <v>Zvolenská</v>
          </cell>
          <cell r="O8035">
            <v>934</v>
          </cell>
          <cell r="Q8035">
            <v>38601</v>
          </cell>
          <cell r="R8035" t="str">
            <v>Strakonice</v>
          </cell>
          <cell r="S8035">
            <v>734252662</v>
          </cell>
          <cell r="T8035" t="str">
            <v>pilecek@ssst.cz</v>
          </cell>
        </row>
        <row r="8036">
          <cell r="A8036">
            <v>691003793</v>
          </cell>
          <cell r="B8036">
            <v>72550031</v>
          </cell>
          <cell r="C8036" t="str">
            <v>Plzeňský kraj</v>
          </cell>
          <cell r="D8036" t="str">
            <v xml:space="preserve">Klatovy </v>
          </cell>
          <cell r="E8036" t="str">
            <v>Městský úřad Sušice</v>
          </cell>
          <cell r="F8036" t="str">
            <v>Sušice</v>
          </cell>
          <cell r="G8036" t="str">
            <v>obec</v>
          </cell>
          <cell r="H8036">
            <v>691003793</v>
          </cell>
          <cell r="I8036" t="str">
            <v>72550031</v>
          </cell>
          <cell r="J8036">
            <v>100</v>
          </cell>
          <cell r="K8036" t="str">
            <v>SINGCLEAN</v>
          </cell>
          <cell r="L8036" t="str">
            <v>ANO</v>
          </cell>
          <cell r="M8036" t="str">
            <v>Základní škola Hartmanice, příspěvková organizace</v>
          </cell>
          <cell r="O8036">
            <v>95</v>
          </cell>
          <cell r="Q8036">
            <v>34201</v>
          </cell>
          <cell r="R8036" t="str">
            <v>Hartmanice</v>
          </cell>
          <cell r="S8036" t="str">
            <v>376 593 217 ,724894924</v>
          </cell>
          <cell r="T8036" t="str">
            <v>reditel@zshartmanice.cz</v>
          </cell>
        </row>
        <row r="8037">
          <cell r="A8037">
            <v>691003823</v>
          </cell>
          <cell r="B8037">
            <v>72550040</v>
          </cell>
          <cell r="C8037" t="str">
            <v>Plzeňský kraj</v>
          </cell>
          <cell r="D8037" t="str">
            <v xml:space="preserve">Klatovy </v>
          </cell>
          <cell r="E8037" t="str">
            <v>Městský úřad Sušice</v>
          </cell>
          <cell r="F8037" t="str">
            <v>Sušice</v>
          </cell>
          <cell r="G8037" t="str">
            <v>obec</v>
          </cell>
          <cell r="H8037">
            <v>691003823</v>
          </cell>
          <cell r="I8037" t="str">
            <v>72550040</v>
          </cell>
          <cell r="J8037">
            <v>80</v>
          </cell>
          <cell r="K8037" t="str">
            <v>SINGCLEAN</v>
          </cell>
          <cell r="L8037" t="str">
            <v>ANO</v>
          </cell>
          <cell r="M8037" t="str">
            <v>Mateřská škola Hartmanice, příspěvková organizace</v>
          </cell>
          <cell r="O8037">
            <v>128</v>
          </cell>
          <cell r="Q8037">
            <v>34201</v>
          </cell>
          <cell r="R8037" t="str">
            <v>Hartmanice</v>
          </cell>
          <cell r="S8037">
            <v>777593300</v>
          </cell>
          <cell r="T8037" t="str">
            <v>mshartmanice@email.cz</v>
          </cell>
        </row>
        <row r="8038">
          <cell r="A8038">
            <v>691004579</v>
          </cell>
          <cell r="B8038">
            <v>72550252</v>
          </cell>
          <cell r="C8038" t="str">
            <v>Hlavní město Praha</v>
          </cell>
          <cell r="D8038" t="str">
            <v xml:space="preserve">Praha 10 </v>
          </cell>
          <cell r="E8038" t="str">
            <v>Úřad městské části Praha 22</v>
          </cell>
          <cell r="F8038" t="str">
            <v>Praha 22</v>
          </cell>
          <cell r="G8038" t="str">
            <v>obec</v>
          </cell>
          <cell r="H8038">
            <v>691004579</v>
          </cell>
          <cell r="I8038" t="str">
            <v>72550252</v>
          </cell>
          <cell r="J8038">
            <v>120</v>
          </cell>
          <cell r="K8038" t="str">
            <v>SINGCLEAN</v>
          </cell>
          <cell r="L8038" t="str">
            <v>ANO</v>
          </cell>
          <cell r="M8038" t="str">
            <v>Mateřská škola Sluneční, Praha 10, Sluneční 1550/20</v>
          </cell>
          <cell r="N8038" t="str">
            <v>Sluneční</v>
          </cell>
          <cell r="O8038">
            <v>1550</v>
          </cell>
          <cell r="P8038">
            <v>20</v>
          </cell>
          <cell r="Q8038">
            <v>10400</v>
          </cell>
          <cell r="R8038" t="str">
            <v>Praha 10</v>
          </cell>
          <cell r="S8038" t="str">
            <v>267 316 871 ,267</v>
          </cell>
        </row>
        <row r="8039">
          <cell r="A8039">
            <v>691003572</v>
          </cell>
          <cell r="B8039">
            <v>72550341</v>
          </cell>
          <cell r="C8039" t="str">
            <v>Liberecký kraj</v>
          </cell>
          <cell r="D8039" t="str">
            <v xml:space="preserve">Jablonec nad Nisou </v>
          </cell>
          <cell r="E8039" t="str">
            <v>Magistrát města Jablonce nad Nisou</v>
          </cell>
          <cell r="F8039" t="str">
            <v>Jablonec nad Nisou</v>
          </cell>
          <cell r="G8039" t="str">
            <v>obec</v>
          </cell>
          <cell r="H8039">
            <v>691003572</v>
          </cell>
          <cell r="I8039" t="str">
            <v>72550341</v>
          </cell>
          <cell r="J8039">
            <v>180</v>
          </cell>
          <cell r="K8039" t="str">
            <v>SINGCLEAN</v>
          </cell>
          <cell r="L8039" t="str">
            <v>ANO</v>
          </cell>
          <cell r="M8039" t="str">
            <v>Mateřská škola Jablonec nad Nisou, 28. října 16, příspěvková organizace</v>
          </cell>
          <cell r="N8039" t="str">
            <v>28. října</v>
          </cell>
          <cell r="O8039">
            <v>1858</v>
          </cell>
          <cell r="P8039">
            <v>16</v>
          </cell>
          <cell r="Q8039">
            <v>46601</v>
          </cell>
          <cell r="R8039" t="str">
            <v>Jablonec nad Nisou</v>
          </cell>
          <cell r="S8039">
            <v>777766790</v>
          </cell>
          <cell r="T8039" t="str">
            <v>28rijna@materska-skola.com</v>
          </cell>
        </row>
        <row r="8040">
          <cell r="A8040">
            <v>691003564</v>
          </cell>
          <cell r="B8040">
            <v>72550368</v>
          </cell>
          <cell r="C8040" t="str">
            <v>Liberecký kraj</v>
          </cell>
          <cell r="D8040" t="str">
            <v xml:space="preserve">Jablonec nad Nisou </v>
          </cell>
          <cell r="E8040" t="str">
            <v>Magistrát města Jablonce nad Nisou</v>
          </cell>
          <cell r="F8040" t="str">
            <v>Jablonec nad Nisou</v>
          </cell>
          <cell r="G8040" t="str">
            <v>obec</v>
          </cell>
          <cell r="H8040">
            <v>691003564</v>
          </cell>
          <cell r="I8040" t="str">
            <v>72550368</v>
          </cell>
          <cell r="J8040">
            <v>80</v>
          </cell>
          <cell r="K8040" t="str">
            <v>SINGCLEAN</v>
          </cell>
          <cell r="L8040" t="str">
            <v>ANO</v>
          </cell>
          <cell r="M8040" t="str">
            <v>Mateřská škola Jablonec nad Nisou, Husova 3, příspěvková organizace</v>
          </cell>
          <cell r="N8040" t="str">
            <v>Husova</v>
          </cell>
          <cell r="O8040">
            <v>1444</v>
          </cell>
          <cell r="P8040">
            <v>3</v>
          </cell>
          <cell r="Q8040">
            <v>46601</v>
          </cell>
          <cell r="R8040" t="str">
            <v>Jablonec nad Nisou</v>
          </cell>
          <cell r="S8040">
            <v>778061314</v>
          </cell>
          <cell r="T8040" t="str">
            <v>husova@materska-skola.com</v>
          </cell>
        </row>
        <row r="8041">
          <cell r="A8041">
            <v>691003491</v>
          </cell>
          <cell r="B8041">
            <v>72550376</v>
          </cell>
          <cell r="C8041" t="str">
            <v>Liberecký kraj</v>
          </cell>
          <cell r="D8041" t="str">
            <v xml:space="preserve">Jablonec nad Nisou </v>
          </cell>
          <cell r="E8041" t="str">
            <v>Magistrát města Jablonce nad Nisou</v>
          </cell>
          <cell r="F8041" t="str">
            <v>Jablonec nad Nisou</v>
          </cell>
          <cell r="G8041" t="str">
            <v>obec</v>
          </cell>
          <cell r="H8041">
            <v>691003491</v>
          </cell>
          <cell r="I8041" t="str">
            <v>72550376</v>
          </cell>
          <cell r="J8041">
            <v>280</v>
          </cell>
          <cell r="K8041" t="str">
            <v>SINGCLEAN</v>
          </cell>
          <cell r="L8041" t="str">
            <v>ANO</v>
          </cell>
          <cell r="M8041" t="str">
            <v>Mateřská škola Jablonec nad Nisou, Hřbitovní 10, příspěvková organizace</v>
          </cell>
          <cell r="N8041" t="str">
            <v>Hřbitovní</v>
          </cell>
          <cell r="O8041">
            <v>3677</v>
          </cell>
          <cell r="P8041">
            <v>10</v>
          </cell>
          <cell r="Q8041">
            <v>46601</v>
          </cell>
          <cell r="R8041" t="str">
            <v>Jablonec nad Nisou</v>
          </cell>
          <cell r="S8041">
            <v>483320873</v>
          </cell>
          <cell r="T8041" t="str">
            <v>hrbitovni@materska-skola.com</v>
          </cell>
        </row>
        <row r="8042">
          <cell r="A8042">
            <v>691003548</v>
          </cell>
          <cell r="B8042">
            <v>72550384</v>
          </cell>
          <cell r="C8042" t="str">
            <v>Liberecký kraj</v>
          </cell>
          <cell r="D8042" t="str">
            <v xml:space="preserve">Jablonec nad Nisou </v>
          </cell>
          <cell r="E8042" t="str">
            <v>Magistrát města Jablonce nad Nisou</v>
          </cell>
          <cell r="F8042" t="str">
            <v>Jablonec nad Nisou</v>
          </cell>
          <cell r="G8042" t="str">
            <v>obec</v>
          </cell>
          <cell r="H8042">
            <v>691003548</v>
          </cell>
          <cell r="I8042" t="str">
            <v>72550384</v>
          </cell>
          <cell r="J8042">
            <v>180</v>
          </cell>
          <cell r="K8042" t="str">
            <v>SINGCLEAN</v>
          </cell>
          <cell r="L8042" t="str">
            <v>ANO</v>
          </cell>
          <cell r="M8042" t="str">
            <v>Mateřská škola Jablonec nad Nisou - Mšeno, Arbesova 50, příspěvková organizace</v>
          </cell>
          <cell r="N8042" t="str">
            <v>Arbesova</v>
          </cell>
          <cell r="O8042">
            <v>3779</v>
          </cell>
          <cell r="P8042">
            <v>50</v>
          </cell>
          <cell r="Q8042">
            <v>46604</v>
          </cell>
          <cell r="R8042" t="str">
            <v>Jablonec nad Nisou</v>
          </cell>
          <cell r="S8042">
            <v>483705788</v>
          </cell>
          <cell r="T8042" t="str">
            <v>arbesova.materskaskola@seznam.cz</v>
          </cell>
        </row>
        <row r="8043">
          <cell r="A8043">
            <v>691003530</v>
          </cell>
          <cell r="B8043">
            <v>72550392</v>
          </cell>
          <cell r="C8043" t="str">
            <v>Liberecký kraj</v>
          </cell>
          <cell r="D8043" t="str">
            <v xml:space="preserve">Jablonec nad Nisou </v>
          </cell>
          <cell r="E8043" t="str">
            <v>Magistrát města Jablonce nad Nisou</v>
          </cell>
          <cell r="F8043" t="str">
            <v>Jablonec nad Nisou</v>
          </cell>
          <cell r="G8043" t="str">
            <v>obec</v>
          </cell>
          <cell r="H8043">
            <v>691003530</v>
          </cell>
          <cell r="I8043" t="str">
            <v>72550392</v>
          </cell>
          <cell r="J8043">
            <v>0</v>
          </cell>
          <cell r="K8043" t="str">
            <v>SINGCLEAN</v>
          </cell>
          <cell r="L8043" t="str">
            <v>ANO</v>
          </cell>
          <cell r="M8043" t="str">
            <v>Mateřská škola Jablonec nad Nisou, Nová Pasířská 10, příspěvková organizace</v>
          </cell>
          <cell r="N8043" t="str">
            <v>Nová Pasířská</v>
          </cell>
          <cell r="O8043">
            <v>3825</v>
          </cell>
          <cell r="P8043">
            <v>10</v>
          </cell>
          <cell r="Q8043">
            <v>46601</v>
          </cell>
          <cell r="R8043" t="str">
            <v>Jablonec nad Nisou</v>
          </cell>
          <cell r="S8043">
            <v>777772294</v>
          </cell>
          <cell r="T8043" t="str">
            <v>pasirska@materska-skola.com</v>
          </cell>
        </row>
        <row r="8044">
          <cell r="A8044">
            <v>691003505</v>
          </cell>
          <cell r="B8044">
            <v>72550406</v>
          </cell>
          <cell r="C8044" t="str">
            <v>Liberecký kraj</v>
          </cell>
          <cell r="D8044" t="str">
            <v xml:space="preserve">Jablonec nad Nisou </v>
          </cell>
          <cell r="E8044" t="str">
            <v>Magistrát města Jablonce nad Nisou</v>
          </cell>
          <cell r="F8044" t="str">
            <v>Jablonec nad Nisou</v>
          </cell>
          <cell r="G8044" t="str">
            <v>obec</v>
          </cell>
          <cell r="H8044">
            <v>691003505</v>
          </cell>
          <cell r="I8044" t="str">
            <v>72550406</v>
          </cell>
          <cell r="J8044">
            <v>160</v>
          </cell>
          <cell r="K8044" t="str">
            <v>SINGCLEAN</v>
          </cell>
          <cell r="L8044" t="str">
            <v>ANO</v>
          </cell>
          <cell r="M8044" t="str">
            <v>Mateřská škola Jablonec nad Nisou, Slunečná 9, příspěvková organizace</v>
          </cell>
          <cell r="N8044" t="str">
            <v>Slunečná</v>
          </cell>
          <cell r="O8044">
            <v>336</v>
          </cell>
          <cell r="P8044">
            <v>9</v>
          </cell>
          <cell r="Q8044">
            <v>46601</v>
          </cell>
          <cell r="R8044" t="str">
            <v>Jablonec nad Nisou</v>
          </cell>
          <cell r="S8044">
            <v>778706055</v>
          </cell>
          <cell r="T8044" t="str">
            <v>slunecna.skolka@seznam.cz</v>
          </cell>
        </row>
        <row r="8045">
          <cell r="A8045">
            <v>691003696</v>
          </cell>
          <cell r="B8045">
            <v>72550929</v>
          </cell>
          <cell r="C8045" t="str">
            <v>Středočeský kraj</v>
          </cell>
          <cell r="D8045" t="str">
            <v xml:space="preserve">Praha-západ </v>
          </cell>
          <cell r="E8045" t="str">
            <v>Městský úřad Černošice</v>
          </cell>
          <cell r="F8045" t="str">
            <v>Černošice</v>
          </cell>
          <cell r="G8045" t="str">
            <v>obec</v>
          </cell>
          <cell r="H8045">
            <v>691003696</v>
          </cell>
          <cell r="I8045" t="str">
            <v>72550929</v>
          </cell>
          <cell r="J8045">
            <v>120</v>
          </cell>
          <cell r="K8045" t="str">
            <v>SINGCLEAN</v>
          </cell>
          <cell r="L8045" t="str">
            <v>ANO</v>
          </cell>
          <cell r="M8045" t="str">
            <v>Mateřská škola Barevný ostrov, příspěvková organizace</v>
          </cell>
          <cell r="N8045" t="str">
            <v>Pod Ptáčnicí</v>
          </cell>
          <cell r="O8045">
            <v>2158</v>
          </cell>
          <cell r="Q8045">
            <v>25228</v>
          </cell>
          <cell r="R8045" t="str">
            <v>Černošice</v>
          </cell>
          <cell r="S8045">
            <v>251511424</v>
          </cell>
          <cell r="T8045" t="str">
            <v>skolkabarevnyostrov@seznam.cz</v>
          </cell>
        </row>
        <row r="8046">
          <cell r="A8046">
            <v>691003424</v>
          </cell>
          <cell r="B8046">
            <v>72551046</v>
          </cell>
          <cell r="C8046" t="str">
            <v>Jihomoravský kraj</v>
          </cell>
          <cell r="D8046" t="str">
            <v xml:space="preserve">Brno-venkov </v>
          </cell>
          <cell r="E8046" t="str">
            <v>Městský úřad Šlapanice</v>
          </cell>
          <cell r="F8046" t="str">
            <v>Šlapanice</v>
          </cell>
          <cell r="G8046" t="str">
            <v>obec</v>
          </cell>
          <cell r="H8046">
            <v>691003424</v>
          </cell>
          <cell r="I8046" t="str">
            <v>72551046</v>
          </cell>
          <cell r="J8046">
            <v>60</v>
          </cell>
          <cell r="K8046" t="str">
            <v>SINGCLEAN</v>
          </cell>
          <cell r="L8046" t="str">
            <v>ANO</v>
          </cell>
          <cell r="M8046" t="str">
            <v>Mateřská škola Rebešovice, okres Brno-venkov, příspěvková organizace</v>
          </cell>
          <cell r="N8046" t="str">
            <v>Horky</v>
          </cell>
          <cell r="O8046">
            <v>400</v>
          </cell>
          <cell r="Q8046">
            <v>66461</v>
          </cell>
          <cell r="R8046" t="str">
            <v>Rebešovice</v>
          </cell>
          <cell r="S8046">
            <v>724920085</v>
          </cell>
          <cell r="T8046" t="str">
            <v>ms.rebesovice@seznam.cz</v>
          </cell>
        </row>
        <row r="8047">
          <cell r="A8047">
            <v>691003742</v>
          </cell>
          <cell r="B8047">
            <v>72553588</v>
          </cell>
          <cell r="C8047" t="str">
            <v>Královéhradecký kraj</v>
          </cell>
          <cell r="D8047" t="str">
            <v xml:space="preserve">Rychnov nad Kněžnou </v>
          </cell>
          <cell r="E8047" t="str">
            <v>Městský úřad Rychnov nad Kněžnou</v>
          </cell>
          <cell r="F8047" t="str">
            <v>Rychnov nad Kněžnou</v>
          </cell>
          <cell r="G8047" t="str">
            <v>obec</v>
          </cell>
          <cell r="H8047">
            <v>691003742</v>
          </cell>
          <cell r="I8047" t="str">
            <v>72553588</v>
          </cell>
          <cell r="J8047">
            <v>0</v>
          </cell>
          <cell r="K8047" t="str">
            <v>SINGCLEAN</v>
          </cell>
          <cell r="L8047" t="str">
            <v>ANO</v>
          </cell>
          <cell r="M8047" t="str">
            <v>Školní jídelna RK</v>
          </cell>
          <cell r="N8047" t="str">
            <v>U Stadionu</v>
          </cell>
          <cell r="O8047">
            <v>1229</v>
          </cell>
          <cell r="Q8047">
            <v>51601</v>
          </cell>
          <cell r="R8047" t="str">
            <v>Rychnov nad Kněžnou</v>
          </cell>
          <cell r="S8047">
            <v>494535802</v>
          </cell>
          <cell r="T8047" t="str">
            <v>info@sjrk.cz</v>
          </cell>
        </row>
        <row r="8048">
          <cell r="A8048">
            <v>691003891</v>
          </cell>
          <cell r="B8048">
            <v>72553669</v>
          </cell>
          <cell r="C8048" t="str">
            <v>Moravskoslezský kraj</v>
          </cell>
          <cell r="D8048" t="str">
            <v xml:space="preserve">Opava </v>
          </cell>
          <cell r="E8048" t="str">
            <v>Městský úřad Vítkov</v>
          </cell>
          <cell r="F8048" t="str">
            <v>Vítkov</v>
          </cell>
          <cell r="G8048" t="str">
            <v>obec</v>
          </cell>
          <cell r="H8048">
            <v>691003891</v>
          </cell>
          <cell r="I8048" t="str">
            <v>72553669</v>
          </cell>
          <cell r="J8048" t="str">
            <v>X</v>
          </cell>
          <cell r="K8048" t="str">
            <v>SINGCLEAN</v>
          </cell>
          <cell r="L8048" t="str">
            <v>ANO</v>
          </cell>
          <cell r="M8048" t="str">
            <v>Středisko volného času Budišov nad Budišovkou, příspěvková organizace</v>
          </cell>
          <cell r="N8048" t="str">
            <v>Československé armády</v>
          </cell>
          <cell r="O8048">
            <v>325</v>
          </cell>
          <cell r="Q8048">
            <v>74787</v>
          </cell>
          <cell r="R8048" t="str">
            <v>Budišov nad Budišovkou</v>
          </cell>
          <cell r="S8048">
            <v>608790022</v>
          </cell>
          <cell r="T8048" t="str">
            <v>j.poljak@seznam.cz</v>
          </cell>
        </row>
        <row r="8049">
          <cell r="A8049">
            <v>691003718</v>
          </cell>
          <cell r="B8049">
            <v>72553740</v>
          </cell>
          <cell r="C8049" t="str">
            <v>Plzeňský kraj</v>
          </cell>
          <cell r="D8049" t="str">
            <v xml:space="preserve">Plzeň-město </v>
          </cell>
          <cell r="E8049" t="str">
            <v>Magistrát města Plzně</v>
          </cell>
          <cell r="F8049" t="str">
            <v>Plzeň</v>
          </cell>
          <cell r="G8049" t="str">
            <v>obec</v>
          </cell>
          <cell r="H8049">
            <v>691003718</v>
          </cell>
          <cell r="I8049" t="str">
            <v>72553740</v>
          </cell>
          <cell r="J8049">
            <v>760</v>
          </cell>
          <cell r="K8049" t="str">
            <v>SINGCLEAN</v>
          </cell>
          <cell r="L8049" t="str">
            <v>ANO</v>
          </cell>
          <cell r="M8049" t="str">
            <v>Základní škola a Mateřská škola generála Pattona Dýšina, příspěvková organizace</v>
          </cell>
          <cell r="N8049" t="str">
            <v>Školní</v>
          </cell>
          <cell r="O8049">
            <v>229</v>
          </cell>
          <cell r="Q8049">
            <v>33002</v>
          </cell>
          <cell r="R8049" t="str">
            <v>Dýšina</v>
          </cell>
          <cell r="S8049" t="str">
            <v>377 945 304 ,725924446</v>
          </cell>
          <cell r="T8049" t="str">
            <v>zsdysina@seznam.cz</v>
          </cell>
        </row>
        <row r="8050">
          <cell r="A8050">
            <v>691004072</v>
          </cell>
          <cell r="B8050">
            <v>72554215</v>
          </cell>
          <cell r="C8050" t="str">
            <v>Středočeský kraj</v>
          </cell>
          <cell r="D8050" t="str">
            <v xml:space="preserve">Benešov </v>
          </cell>
          <cell r="E8050" t="str">
            <v>Městský úřad Benešov</v>
          </cell>
          <cell r="F8050" t="str">
            <v>Benešov</v>
          </cell>
          <cell r="G8050" t="str">
            <v>obec</v>
          </cell>
          <cell r="H8050">
            <v>691004072</v>
          </cell>
          <cell r="I8050" t="str">
            <v>72554215</v>
          </cell>
          <cell r="J8050">
            <v>100</v>
          </cell>
          <cell r="K8050" t="str">
            <v>SINGCLEAN</v>
          </cell>
          <cell r="L8050" t="str">
            <v>ANO</v>
          </cell>
          <cell r="M8050" t="str">
            <v>Mateřská škola Nespeky, příspěvková organizace</v>
          </cell>
          <cell r="O8050">
            <v>170</v>
          </cell>
          <cell r="Q8050">
            <v>25722</v>
          </cell>
          <cell r="R8050" t="str">
            <v>Nespeky</v>
          </cell>
          <cell r="S8050">
            <v>777776724</v>
          </cell>
          <cell r="T8050" t="str">
            <v>reditelka@msnespeky.cz</v>
          </cell>
        </row>
        <row r="8051">
          <cell r="A8051">
            <v>691003645</v>
          </cell>
          <cell r="B8051">
            <v>72554291</v>
          </cell>
          <cell r="C8051" t="str">
            <v>Pardubický kraj</v>
          </cell>
          <cell r="D8051" t="str">
            <v xml:space="preserve">Ústí nad Orlicí </v>
          </cell>
          <cell r="E8051" t="str">
            <v>Městský úřad Ústí nad Orlicí</v>
          </cell>
          <cell r="F8051" t="str">
            <v>Ústí nad Orlicí</v>
          </cell>
          <cell r="G8051" t="str">
            <v>obec</v>
          </cell>
          <cell r="H8051">
            <v>691003645</v>
          </cell>
          <cell r="I8051" t="str">
            <v>72554291</v>
          </cell>
          <cell r="J8051" t="str">
            <v>X</v>
          </cell>
          <cell r="K8051" t="str">
            <v>SINGCLEAN</v>
          </cell>
          <cell r="L8051" t="str">
            <v>ANO</v>
          </cell>
          <cell r="M8051" t="str">
            <v>Dům dětí a mládeže Duha Ústí nad Orlicí, Špindlerova 1167</v>
          </cell>
          <cell r="N8051" t="str">
            <v>Špindlerova</v>
          </cell>
          <cell r="O8051">
            <v>1167</v>
          </cell>
          <cell r="Q8051">
            <v>56201</v>
          </cell>
          <cell r="R8051" t="str">
            <v>Ústí nad Orlicí</v>
          </cell>
          <cell r="S8051">
            <v>604209661</v>
          </cell>
          <cell r="T8051" t="str">
            <v>duha@ddm-usti.cz</v>
          </cell>
        </row>
        <row r="8052">
          <cell r="A8052">
            <v>691004111</v>
          </cell>
          <cell r="B8052">
            <v>72554304</v>
          </cell>
          <cell r="C8052" t="str">
            <v>Jihomoravský kraj</v>
          </cell>
          <cell r="D8052" t="str">
            <v xml:space="preserve">Hodonín </v>
          </cell>
          <cell r="E8052" t="str">
            <v>Městský úřad Veselí nad Moravou</v>
          </cell>
          <cell r="F8052" t="str">
            <v>Veselí nad Moravou</v>
          </cell>
          <cell r="G8052" t="str">
            <v>obec</v>
          </cell>
          <cell r="H8052">
            <v>691004111</v>
          </cell>
          <cell r="I8052" t="str">
            <v>72554304</v>
          </cell>
          <cell r="J8052">
            <v>140</v>
          </cell>
          <cell r="K8052" t="str">
            <v>SINGCLEAN</v>
          </cell>
          <cell r="L8052" t="str">
            <v>ANO</v>
          </cell>
          <cell r="M8052" t="str">
            <v>Základní škola Tvarožná Lhota, příspěvková organizace</v>
          </cell>
          <cell r="O8052">
            <v>275</v>
          </cell>
          <cell r="Q8052">
            <v>69662</v>
          </cell>
          <cell r="R8052" t="str">
            <v>Tvarožná Lhota</v>
          </cell>
          <cell r="S8052">
            <v>725975943</v>
          </cell>
          <cell r="T8052" t="str">
            <v>skola@tvarozna-lhota.cz</v>
          </cell>
        </row>
        <row r="8053">
          <cell r="A8053">
            <v>691004153</v>
          </cell>
          <cell r="B8053">
            <v>72554321</v>
          </cell>
          <cell r="C8053" t="str">
            <v>Jihomoravský kraj</v>
          </cell>
          <cell r="D8053" t="str">
            <v xml:space="preserve">Hodonín </v>
          </cell>
          <cell r="E8053" t="str">
            <v>Městský úřad Veselí nad Moravou</v>
          </cell>
          <cell r="F8053" t="str">
            <v>Veselí nad Moravou</v>
          </cell>
          <cell r="G8053" t="str">
            <v>obec</v>
          </cell>
          <cell r="H8053">
            <v>691004153</v>
          </cell>
          <cell r="I8053" t="str">
            <v>72554321</v>
          </cell>
          <cell r="J8053">
            <v>120</v>
          </cell>
          <cell r="K8053" t="str">
            <v>SINGCLEAN</v>
          </cell>
          <cell r="L8053" t="str">
            <v>ANO</v>
          </cell>
          <cell r="M8053" t="str">
            <v>Mateřská škola Tvarožná Lhota, příspěvková organizace</v>
          </cell>
          <cell r="O8053">
            <v>275</v>
          </cell>
          <cell r="Q8053">
            <v>69662</v>
          </cell>
          <cell r="R8053" t="str">
            <v>Tvarožná Lhota</v>
          </cell>
          <cell r="S8053">
            <v>725975942</v>
          </cell>
          <cell r="T8053" t="str">
            <v>skolka@tvarozna-lhota.cz</v>
          </cell>
        </row>
        <row r="8054">
          <cell r="A8054">
            <v>691004307</v>
          </cell>
          <cell r="B8054">
            <v>72555408</v>
          </cell>
          <cell r="C8054" t="str">
            <v>Středočeský kraj</v>
          </cell>
          <cell r="D8054" t="str">
            <v xml:space="preserve">Kladno </v>
          </cell>
          <cell r="E8054" t="str">
            <v>Magistrát města Kladna</v>
          </cell>
          <cell r="F8054" t="str">
            <v>Kladno</v>
          </cell>
          <cell r="G8054" t="str">
            <v>obec</v>
          </cell>
          <cell r="H8054">
            <v>691004307</v>
          </cell>
          <cell r="I8054" t="str">
            <v>72555408</v>
          </cell>
          <cell r="J8054">
            <v>0</v>
          </cell>
          <cell r="K8054" t="str">
            <v>SINGCLEAN</v>
          </cell>
          <cell r="L8054" t="str">
            <v>ANO</v>
          </cell>
          <cell r="M8054" t="str">
            <v>Mateřská škola Koleč</v>
          </cell>
          <cell r="O8054">
            <v>85</v>
          </cell>
          <cell r="Q8054">
            <v>27329</v>
          </cell>
          <cell r="R8054" t="str">
            <v>Koleč</v>
          </cell>
          <cell r="S8054">
            <v>315783833</v>
          </cell>
          <cell r="T8054" t="str">
            <v>mskolec@seznam.cz</v>
          </cell>
        </row>
        <row r="8055">
          <cell r="A8055">
            <v>691003858</v>
          </cell>
          <cell r="B8055">
            <v>72555513</v>
          </cell>
          <cell r="C8055" t="str">
            <v>Jihomoravský kraj</v>
          </cell>
          <cell r="D8055" t="str">
            <v xml:space="preserve">Brno-venkov </v>
          </cell>
          <cell r="E8055" t="str">
            <v>Městský úřad Rosice</v>
          </cell>
          <cell r="F8055" t="str">
            <v>Rosice</v>
          </cell>
          <cell r="G8055" t="str">
            <v>obec</v>
          </cell>
          <cell r="H8055">
            <v>691003858</v>
          </cell>
          <cell r="I8055" t="str">
            <v>72555513</v>
          </cell>
          <cell r="J8055" t="str">
            <v>X</v>
          </cell>
          <cell r="K8055" t="str">
            <v>SINGCLEAN</v>
          </cell>
          <cell r="L8055" t="str">
            <v>ANO</v>
          </cell>
          <cell r="M8055" t="str">
            <v>Středisko volného času, Rosice, okres Brno - venkov, příspěvková organizace</v>
          </cell>
          <cell r="N8055" t="str">
            <v>Žerotínovo náměstí</v>
          </cell>
          <cell r="O8055">
            <v>1</v>
          </cell>
          <cell r="Q8055">
            <v>66501</v>
          </cell>
          <cell r="R8055" t="str">
            <v>Rosice</v>
          </cell>
          <cell r="S8055">
            <v>511112140</v>
          </cell>
          <cell r="T8055" t="str">
            <v>reditelka@svcrosice.cz</v>
          </cell>
        </row>
        <row r="8056">
          <cell r="A8056">
            <v>691004331</v>
          </cell>
          <cell r="B8056">
            <v>72558652</v>
          </cell>
          <cell r="C8056" t="str">
            <v>Středočeský kraj</v>
          </cell>
          <cell r="D8056" t="str">
            <v xml:space="preserve">Beroun </v>
          </cell>
          <cell r="E8056" t="str">
            <v>Městský úřad Beroun</v>
          </cell>
          <cell r="F8056" t="str">
            <v>Beroun</v>
          </cell>
          <cell r="G8056" t="str">
            <v>obec</v>
          </cell>
          <cell r="H8056">
            <v>691004331</v>
          </cell>
          <cell r="I8056" t="str">
            <v>72558652</v>
          </cell>
          <cell r="J8056">
            <v>60</v>
          </cell>
          <cell r="K8056" t="str">
            <v>SINGCLEAN</v>
          </cell>
          <cell r="L8056" t="str">
            <v>ANO</v>
          </cell>
          <cell r="M8056" t="str">
            <v>Mateřská škola Stašov, příspěvková organizace</v>
          </cell>
          <cell r="O8056">
            <v>157</v>
          </cell>
          <cell r="Q8056">
            <v>26751</v>
          </cell>
          <cell r="R8056" t="str">
            <v>Stašov</v>
          </cell>
          <cell r="S8056">
            <v>702040991</v>
          </cell>
          <cell r="T8056" t="str">
            <v>ms.stasov@seznam.cz</v>
          </cell>
        </row>
        <row r="8057">
          <cell r="A8057">
            <v>691004315</v>
          </cell>
          <cell r="B8057">
            <v>72559993</v>
          </cell>
          <cell r="C8057" t="str">
            <v>Ústecký kraj</v>
          </cell>
          <cell r="D8057" t="str">
            <v xml:space="preserve">Teplice </v>
          </cell>
          <cell r="E8057" t="str">
            <v>Magistrát města Teplic</v>
          </cell>
          <cell r="F8057" t="str">
            <v>Teplice</v>
          </cell>
          <cell r="G8057" t="str">
            <v>obec</v>
          </cell>
          <cell r="H8057">
            <v>691004315</v>
          </cell>
          <cell r="I8057" t="str">
            <v>72559993</v>
          </cell>
          <cell r="J8057">
            <v>0</v>
          </cell>
          <cell r="K8057" t="str">
            <v>SINGCLEAN</v>
          </cell>
          <cell r="L8057" t="str">
            <v>ANO</v>
          </cell>
          <cell r="M8057" t="str">
            <v>Mateřská škola Bořislav, příspěvková organizace</v>
          </cell>
          <cell r="O8057">
            <v>155</v>
          </cell>
          <cell r="Q8057">
            <v>41501</v>
          </cell>
          <cell r="R8057" t="str">
            <v>Bořislav</v>
          </cell>
          <cell r="S8057">
            <v>474774410</v>
          </cell>
          <cell r="T8057" t="str">
            <v>msborislav@volny.cz</v>
          </cell>
        </row>
        <row r="8058">
          <cell r="A8058">
            <v>691004323</v>
          </cell>
          <cell r="B8058">
            <v>72561343</v>
          </cell>
          <cell r="C8058" t="str">
            <v>Plzeňský kraj</v>
          </cell>
          <cell r="D8058" t="str">
            <v xml:space="preserve">Plzeň-sever </v>
          </cell>
          <cell r="E8058" t="str">
            <v>Městský úřad Nýřany</v>
          </cell>
          <cell r="F8058" t="str">
            <v>Nýřany</v>
          </cell>
          <cell r="G8058" t="str">
            <v>obec</v>
          </cell>
          <cell r="H8058">
            <v>691004323</v>
          </cell>
          <cell r="I8058" t="str">
            <v>72561343</v>
          </cell>
          <cell r="J8058">
            <v>80</v>
          </cell>
          <cell r="K8058" t="str">
            <v>SINGCLEAN</v>
          </cell>
          <cell r="L8058" t="str">
            <v>ANO</v>
          </cell>
          <cell r="M8058" t="str">
            <v>Mateřská škola Česká Bříza, příspěvková organizace</v>
          </cell>
          <cell r="O8058">
            <v>168</v>
          </cell>
          <cell r="Q8058">
            <v>33011</v>
          </cell>
          <cell r="R8058" t="str">
            <v>Česká Bříza</v>
          </cell>
          <cell r="S8058" t="str">
            <v>776 349 984 ,60</v>
          </cell>
          <cell r="T8058" t="str">
            <v>ms.ceskabriza@email.cz</v>
          </cell>
        </row>
        <row r="8059">
          <cell r="A8059">
            <v>691004340</v>
          </cell>
          <cell r="B8059">
            <v>72562498</v>
          </cell>
          <cell r="C8059" t="str">
            <v>Jihomoravský kraj</v>
          </cell>
          <cell r="D8059" t="str">
            <v xml:space="preserve">Brno-venkov </v>
          </cell>
          <cell r="E8059" t="str">
            <v>Městský úřad Šlapanice</v>
          </cell>
          <cell r="F8059" t="str">
            <v>Šlapanice</v>
          </cell>
          <cell r="G8059" t="str">
            <v>obec</v>
          </cell>
          <cell r="H8059">
            <v>691004340</v>
          </cell>
          <cell r="I8059" t="str">
            <v>72562498</v>
          </cell>
          <cell r="J8059">
            <v>120</v>
          </cell>
          <cell r="K8059" t="str">
            <v>SINGCLEAN</v>
          </cell>
          <cell r="L8059" t="str">
            <v>ANO</v>
          </cell>
          <cell r="M8059" t="str">
            <v>Mateřská škola Popůvky,příspěvková organizace, Brno-venkov</v>
          </cell>
          <cell r="N8059" t="str">
            <v>Školní</v>
          </cell>
          <cell r="O8059">
            <v>83</v>
          </cell>
          <cell r="P8059">
            <v>44</v>
          </cell>
          <cell r="Q8059">
            <v>66441</v>
          </cell>
          <cell r="R8059" t="str">
            <v>Popůvky</v>
          </cell>
          <cell r="S8059">
            <v>533386548</v>
          </cell>
          <cell r="T8059" t="str">
            <v>mspopuvky@seznam.cz</v>
          </cell>
        </row>
        <row r="8060">
          <cell r="A8060">
            <v>691004382</v>
          </cell>
          <cell r="B8060">
            <v>72562617</v>
          </cell>
          <cell r="C8060" t="str">
            <v>Středočeský kraj</v>
          </cell>
          <cell r="D8060" t="str">
            <v xml:space="preserve">Praha-západ </v>
          </cell>
          <cell r="E8060" t="str">
            <v>Městský úřad Černošice</v>
          </cell>
          <cell r="F8060" t="str">
            <v>Černošice</v>
          </cell>
          <cell r="G8060" t="str">
            <v>obec</v>
          </cell>
          <cell r="H8060">
            <v>691004382</v>
          </cell>
          <cell r="I8060" t="str">
            <v>72562617</v>
          </cell>
          <cell r="J8060">
            <v>100</v>
          </cell>
          <cell r="K8060" t="str">
            <v>SINGCLEAN</v>
          </cell>
          <cell r="L8060" t="str">
            <v>ANO</v>
          </cell>
          <cell r="M8060" t="str">
            <v>Mateřská škola Zbuzany</v>
          </cell>
          <cell r="N8060" t="str">
            <v>Ořešská</v>
          </cell>
          <cell r="O8060">
            <v>141</v>
          </cell>
          <cell r="Q8060">
            <v>25225</v>
          </cell>
          <cell r="R8060" t="str">
            <v>Zbuzany</v>
          </cell>
          <cell r="S8060">
            <v>731651385</v>
          </cell>
          <cell r="T8060" t="str">
            <v>mszbuzany@seznam.cz</v>
          </cell>
        </row>
        <row r="8061">
          <cell r="A8061">
            <v>691004455</v>
          </cell>
          <cell r="B8061">
            <v>72563575</v>
          </cell>
          <cell r="C8061" t="str">
            <v>Pardubický kraj</v>
          </cell>
          <cell r="D8061" t="str">
            <v xml:space="preserve">Pardubice </v>
          </cell>
          <cell r="E8061" t="str">
            <v>Magistrát města Pardubic</v>
          </cell>
          <cell r="F8061" t="str">
            <v>Pardubice</v>
          </cell>
          <cell r="G8061" t="str">
            <v>obec</v>
          </cell>
          <cell r="H8061">
            <v>691004455</v>
          </cell>
          <cell r="I8061" t="str">
            <v>72563575</v>
          </cell>
          <cell r="J8061">
            <v>1060</v>
          </cell>
          <cell r="K8061" t="str">
            <v>SINGCLEAN</v>
          </cell>
          <cell r="L8061" t="str">
            <v>ANO</v>
          </cell>
          <cell r="M8061" t="str">
            <v>Základní škola a mateřská škola Lázně Bohdaneč</v>
          </cell>
          <cell r="N8061" t="str">
            <v>Masarykovo nám.</v>
          </cell>
          <cell r="O8061">
            <v>108</v>
          </cell>
          <cell r="Q8061">
            <v>53341</v>
          </cell>
          <cell r="R8061" t="str">
            <v>Lázně Bohdaneč</v>
          </cell>
          <cell r="S8061">
            <v>420464600310</v>
          </cell>
          <cell r="T8061" t="str">
            <v>skola@skolalb.cz</v>
          </cell>
        </row>
        <row r="8062">
          <cell r="A8062">
            <v>691004170</v>
          </cell>
          <cell r="B8062">
            <v>72564296</v>
          </cell>
          <cell r="C8062" t="str">
            <v>Moravskoslezský kraj</v>
          </cell>
          <cell r="D8062" t="str">
            <v xml:space="preserve">Frýdek-Místek </v>
          </cell>
          <cell r="E8062" t="str">
            <v>Magistrát města Frýdku-Místku</v>
          </cell>
          <cell r="F8062" t="str">
            <v>Frýdek-Místek</v>
          </cell>
          <cell r="G8062" t="str">
            <v>obec</v>
          </cell>
          <cell r="H8062">
            <v>691004170</v>
          </cell>
          <cell r="I8062" t="str">
            <v>72564296</v>
          </cell>
          <cell r="J8062" t="str">
            <v>X</v>
          </cell>
          <cell r="K8062" t="str">
            <v>SINGCLEAN</v>
          </cell>
          <cell r="L8062" t="str">
            <v>ANO</v>
          </cell>
          <cell r="M8062" t="str">
            <v>Základní umělecká škola Jožky Matěje Brušperk, příspěvková organizace</v>
          </cell>
          <cell r="N8062" t="str">
            <v>Sportovní</v>
          </cell>
          <cell r="O8062">
            <v>584</v>
          </cell>
          <cell r="Q8062">
            <v>73944</v>
          </cell>
          <cell r="R8062" t="str">
            <v>Brušperk</v>
          </cell>
          <cell r="S8062">
            <v>558666275</v>
          </cell>
          <cell r="T8062" t="str">
            <v>reditel@zusbrusperk.cz</v>
          </cell>
        </row>
        <row r="8063">
          <cell r="A8063">
            <v>691004480</v>
          </cell>
          <cell r="B8063">
            <v>72564750</v>
          </cell>
          <cell r="C8063" t="str">
            <v>Středočeský kraj</v>
          </cell>
          <cell r="D8063" t="str">
            <v xml:space="preserve">Praha-východ </v>
          </cell>
          <cell r="E8063" t="str">
            <v>Městský úřad Brandýs nad Labem-Stará Boleslav</v>
          </cell>
          <cell r="F8063" t="str">
            <v>Brandýs n.L.-S.Boleslav</v>
          </cell>
          <cell r="G8063" t="str">
            <v>obec</v>
          </cell>
          <cell r="H8063">
            <v>691004480</v>
          </cell>
          <cell r="I8063" t="str">
            <v>72564750</v>
          </cell>
          <cell r="J8063">
            <v>40</v>
          </cell>
          <cell r="K8063" t="str">
            <v>SINGCLEAN</v>
          </cell>
          <cell r="L8063" t="str">
            <v>ANO</v>
          </cell>
          <cell r="M8063" t="str">
            <v>Mateřská škola Svémyslice</v>
          </cell>
          <cell r="O8063">
            <v>3</v>
          </cell>
          <cell r="Q8063">
            <v>25091</v>
          </cell>
          <cell r="R8063" t="str">
            <v>Svémyslice</v>
          </cell>
          <cell r="S8063">
            <v>281924475</v>
          </cell>
          <cell r="T8063" t="str">
            <v>mssvemyslice@svemyslice.eu</v>
          </cell>
        </row>
        <row r="8064">
          <cell r="A8064">
            <v>691004234</v>
          </cell>
          <cell r="B8064">
            <v>72566639</v>
          </cell>
          <cell r="C8064" t="str">
            <v>Pardubický kraj</v>
          </cell>
          <cell r="D8064" t="str">
            <v xml:space="preserve">Pardubice </v>
          </cell>
          <cell r="E8064" t="str">
            <v>Magistrát města Pardubic</v>
          </cell>
          <cell r="F8064" t="str">
            <v>Pardubice</v>
          </cell>
          <cell r="G8064" t="str">
            <v>obec</v>
          </cell>
          <cell r="H8064">
            <v>691004234</v>
          </cell>
          <cell r="I8064" t="str">
            <v>72566639</v>
          </cell>
          <cell r="J8064" t="str">
            <v>X</v>
          </cell>
          <cell r="K8064" t="str">
            <v>SINGCLEAN</v>
          </cell>
          <cell r="L8064" t="str">
            <v>ANO</v>
          </cell>
          <cell r="M8064" t="str">
            <v>Základní umělecká škola Pardubice-Polabiny, Lonkova 510</v>
          </cell>
          <cell r="N8064" t="str">
            <v>Lonkova</v>
          </cell>
          <cell r="O8064">
            <v>510</v>
          </cell>
          <cell r="Q8064">
            <v>53009</v>
          </cell>
          <cell r="R8064" t="str">
            <v>Pardubice</v>
          </cell>
          <cell r="S8064">
            <v>466415701</v>
          </cell>
          <cell r="T8064" t="str">
            <v>info@zuspardubice.cz</v>
          </cell>
        </row>
        <row r="8065">
          <cell r="A8065">
            <v>691004226</v>
          </cell>
          <cell r="B8065">
            <v>72566779</v>
          </cell>
          <cell r="C8065" t="str">
            <v>Pardubický kraj</v>
          </cell>
          <cell r="D8065" t="str">
            <v xml:space="preserve">Pardubice </v>
          </cell>
          <cell r="E8065" t="str">
            <v>Magistrát města Pardubic</v>
          </cell>
          <cell r="F8065" t="str">
            <v>Pardubice</v>
          </cell>
          <cell r="G8065" t="str">
            <v>obec</v>
          </cell>
          <cell r="H8065">
            <v>691004226</v>
          </cell>
          <cell r="I8065" t="str">
            <v>72566779</v>
          </cell>
          <cell r="J8065" t="str">
            <v>X</v>
          </cell>
          <cell r="K8065" t="str">
            <v>SINGCLEAN</v>
          </cell>
          <cell r="L8065" t="str">
            <v>ANO</v>
          </cell>
          <cell r="M8065" t="str">
            <v>Základní umělecká škola Pardubice, Havlíčkova 925</v>
          </cell>
          <cell r="N8065" t="str">
            <v>Havlíčkova</v>
          </cell>
          <cell r="O8065">
            <v>925</v>
          </cell>
          <cell r="Q8065">
            <v>53002</v>
          </cell>
          <cell r="R8065" t="str">
            <v>Pardubice</v>
          </cell>
          <cell r="S8065">
            <v>466501298</v>
          </cell>
          <cell r="T8065" t="str">
            <v>zus.pce@seznam.cz</v>
          </cell>
        </row>
        <row r="8066">
          <cell r="A8066">
            <v>691004471</v>
          </cell>
          <cell r="B8066">
            <v>72567040</v>
          </cell>
          <cell r="C8066" t="str">
            <v>Středočeský kraj</v>
          </cell>
          <cell r="D8066" t="str">
            <v xml:space="preserve">Mělník </v>
          </cell>
          <cell r="E8066" t="str">
            <v>Městský úřad Mělník</v>
          </cell>
          <cell r="F8066" t="str">
            <v>Mělník</v>
          </cell>
          <cell r="G8066" t="str">
            <v>obec</v>
          </cell>
          <cell r="H8066">
            <v>691004471</v>
          </cell>
          <cell r="I8066" t="str">
            <v>72567040</v>
          </cell>
          <cell r="J8066">
            <v>160</v>
          </cell>
          <cell r="K8066" t="str">
            <v>SINGCLEAN</v>
          </cell>
          <cell r="L8066" t="str">
            <v>ANO</v>
          </cell>
          <cell r="M8066" t="str">
            <v>Mateřská škola Chorušice, příspěvková organizace</v>
          </cell>
          <cell r="O8066">
            <v>99</v>
          </cell>
          <cell r="Q8066">
            <v>27737</v>
          </cell>
          <cell r="R8066" t="str">
            <v>Chorušice</v>
          </cell>
          <cell r="S8066">
            <v>737065447</v>
          </cell>
          <cell r="T8066" t="str">
            <v>mschorusice@centrum.cz</v>
          </cell>
        </row>
        <row r="8067">
          <cell r="A8067">
            <v>691004609</v>
          </cell>
          <cell r="B8067">
            <v>72567708</v>
          </cell>
          <cell r="C8067" t="str">
            <v>Středočeský kraj</v>
          </cell>
          <cell r="D8067" t="str">
            <v xml:space="preserve">Praha-západ </v>
          </cell>
          <cell r="E8067" t="str">
            <v>Městský úřad Černošice</v>
          </cell>
          <cell r="F8067" t="str">
            <v>Černošice</v>
          </cell>
          <cell r="G8067" t="str">
            <v>obec</v>
          </cell>
          <cell r="H8067">
            <v>691004609</v>
          </cell>
          <cell r="I8067" t="str">
            <v>72567708</v>
          </cell>
          <cell r="J8067">
            <v>0</v>
          </cell>
          <cell r="K8067" t="str">
            <v>SINGCLEAN</v>
          </cell>
          <cell r="L8067" t="str">
            <v>ANO</v>
          </cell>
          <cell r="M8067" t="str">
            <v>Mateřská škola Sluníčko Dobrovíz</v>
          </cell>
          <cell r="N8067" t="str">
            <v>Pražská</v>
          </cell>
          <cell r="O8067">
            <v>83</v>
          </cell>
          <cell r="Q8067">
            <v>25261</v>
          </cell>
          <cell r="R8067" t="str">
            <v>Dobrovíz</v>
          </cell>
          <cell r="S8067">
            <v>702073605</v>
          </cell>
          <cell r="T8067" t="str">
            <v>ms.dobroviz@seznam.cz</v>
          </cell>
        </row>
        <row r="8068">
          <cell r="A8068">
            <v>691004447</v>
          </cell>
          <cell r="B8068">
            <v>72568551</v>
          </cell>
          <cell r="C8068" t="str">
            <v>Středočeský kraj</v>
          </cell>
          <cell r="D8068" t="str">
            <v xml:space="preserve">Mělník </v>
          </cell>
          <cell r="E8068" t="str">
            <v>Městský úřad Mělník</v>
          </cell>
          <cell r="F8068" t="str">
            <v>Mělník</v>
          </cell>
          <cell r="G8068" t="str">
            <v>obec</v>
          </cell>
          <cell r="H8068">
            <v>691004447</v>
          </cell>
          <cell r="I8068" t="str">
            <v>72568551</v>
          </cell>
          <cell r="J8068">
            <v>120</v>
          </cell>
          <cell r="K8068" t="str">
            <v>SINGCLEAN</v>
          </cell>
          <cell r="L8068" t="str">
            <v>ANO</v>
          </cell>
          <cell r="M8068" t="str">
            <v>Mateřská škola Lužec nad Vltavou, příspěvková organizace</v>
          </cell>
          <cell r="N8068" t="str">
            <v>9. května</v>
          </cell>
          <cell r="O8068">
            <v>97</v>
          </cell>
          <cell r="Q8068">
            <v>27706</v>
          </cell>
          <cell r="R8068" t="str">
            <v>Lužec nad Vltavou</v>
          </cell>
          <cell r="S8068">
            <v>315691026</v>
          </cell>
          <cell r="T8068" t="str">
            <v>zizkova.ms@seznam.cz</v>
          </cell>
        </row>
        <row r="8069">
          <cell r="A8069">
            <v>600081168</v>
          </cell>
          <cell r="B8069">
            <v>72741449</v>
          </cell>
          <cell r="C8069" t="str">
            <v>Ústecký kraj</v>
          </cell>
          <cell r="D8069" t="str">
            <v xml:space="preserve">Litoměřice </v>
          </cell>
          <cell r="E8069" t="str">
            <v>Městský úřad Roudnice nad Labem</v>
          </cell>
          <cell r="F8069" t="str">
            <v>Roudnice nad Labem</v>
          </cell>
          <cell r="G8069" t="str">
            <v>obec</v>
          </cell>
          <cell r="H8069">
            <v>600081168</v>
          </cell>
          <cell r="I8069" t="str">
            <v>72741449</v>
          </cell>
          <cell r="J8069">
            <v>60</v>
          </cell>
          <cell r="K8069" t="str">
            <v>SINGCLEAN</v>
          </cell>
          <cell r="L8069" t="str">
            <v>ANO</v>
          </cell>
          <cell r="M8069" t="str">
            <v>Mateřská škola Straškov-Vodochody, okres Litoměřice</v>
          </cell>
          <cell r="O8069">
            <v>168</v>
          </cell>
          <cell r="Q8069">
            <v>41184</v>
          </cell>
          <cell r="R8069" t="str">
            <v>Straškov-Vodochody</v>
          </cell>
          <cell r="S8069">
            <v>416871278</v>
          </cell>
        </row>
        <row r="8070">
          <cell r="A8070">
            <v>600082415</v>
          </cell>
          <cell r="B8070">
            <v>72741457</v>
          </cell>
          <cell r="C8070" t="str">
            <v>Ústecký kraj</v>
          </cell>
          <cell r="D8070" t="str">
            <v xml:space="preserve">Louny </v>
          </cell>
          <cell r="E8070" t="str">
            <v>Městský úřad Louny</v>
          </cell>
          <cell r="F8070" t="str">
            <v>Louny</v>
          </cell>
          <cell r="G8070" t="str">
            <v>obec</v>
          </cell>
          <cell r="H8070">
            <v>600082415</v>
          </cell>
          <cell r="I8070" t="str">
            <v>72741457</v>
          </cell>
          <cell r="J8070">
            <v>120</v>
          </cell>
          <cell r="K8070" t="str">
            <v>SINGCLEAN</v>
          </cell>
          <cell r="L8070" t="str">
            <v>ANO</v>
          </cell>
          <cell r="M8070" t="str">
            <v>Mateřská škola Lenešice, příspěvková organizace</v>
          </cell>
          <cell r="N8070" t="str">
            <v>Knížete Václava</v>
          </cell>
          <cell r="O8070">
            <v>534</v>
          </cell>
          <cell r="Q8070">
            <v>43923</v>
          </cell>
          <cell r="R8070" t="str">
            <v>Lenešice</v>
          </cell>
          <cell r="S8070">
            <v>415679422</v>
          </cell>
          <cell r="T8070" t="str">
            <v>ms.lenesice@centrum.cz</v>
          </cell>
        </row>
        <row r="8071">
          <cell r="A8071">
            <v>600079520</v>
          </cell>
          <cell r="B8071">
            <v>72741465</v>
          </cell>
          <cell r="C8071" t="str">
            <v>Liberecký kraj</v>
          </cell>
          <cell r="D8071" t="str">
            <v xml:space="preserve">Liberec </v>
          </cell>
          <cell r="E8071" t="str">
            <v>Magistrát města Liberce</v>
          </cell>
          <cell r="F8071" t="str">
            <v>Liberec</v>
          </cell>
          <cell r="G8071" t="str">
            <v>obec</v>
          </cell>
          <cell r="H8071">
            <v>600079520</v>
          </cell>
          <cell r="I8071" t="str">
            <v>72741465</v>
          </cell>
          <cell r="J8071">
            <v>420</v>
          </cell>
          <cell r="K8071" t="str">
            <v>SINGCLEAN</v>
          </cell>
          <cell r="L8071" t="str">
            <v>ANO</v>
          </cell>
          <cell r="M8071" t="str">
            <v>Mateřská škola "Kytička", Liberec, Burianova 972/2, příspěvková organizace</v>
          </cell>
          <cell r="N8071" t="str">
            <v>Burianova</v>
          </cell>
          <cell r="O8071">
            <v>972</v>
          </cell>
          <cell r="P8071">
            <v>2</v>
          </cell>
          <cell r="Q8071">
            <v>46006</v>
          </cell>
          <cell r="R8071" t="str">
            <v>Liberec</v>
          </cell>
          <cell r="S8071">
            <v>485130971</v>
          </cell>
          <cell r="T8071" t="str">
            <v>ms.kyticka@seznam.cz</v>
          </cell>
        </row>
        <row r="8072">
          <cell r="A8072">
            <v>600076792</v>
          </cell>
          <cell r="B8072">
            <v>72741490</v>
          </cell>
          <cell r="C8072" t="str">
            <v>Ústecký kraj</v>
          </cell>
          <cell r="D8072" t="str">
            <v xml:space="preserve">Chomutov </v>
          </cell>
          <cell r="E8072" t="str">
            <v>Magistrát města Chomutova</v>
          </cell>
          <cell r="F8072" t="str">
            <v>Chomutov</v>
          </cell>
          <cell r="G8072" t="str">
            <v>obec</v>
          </cell>
          <cell r="H8072">
            <v>600076792</v>
          </cell>
          <cell r="I8072" t="str">
            <v>72741490</v>
          </cell>
          <cell r="J8072">
            <v>80</v>
          </cell>
          <cell r="K8072" t="str">
            <v>SINGCLEAN</v>
          </cell>
          <cell r="L8072" t="str">
            <v>ANO</v>
          </cell>
          <cell r="M8072" t="str">
            <v>Mateřská škola Droužkovice, ul. Rudé armády 22, okres Chomutov, příspěvková organizace</v>
          </cell>
          <cell r="N8072" t="str">
            <v>Rudé armády</v>
          </cell>
          <cell r="O8072">
            <v>22</v>
          </cell>
          <cell r="Q8072">
            <v>43144</v>
          </cell>
          <cell r="R8072" t="str">
            <v>Droužkovice</v>
          </cell>
          <cell r="S8072">
            <v>474668114</v>
          </cell>
          <cell r="T8072" t="str">
            <v>msdrouzkovice@seznam.cz</v>
          </cell>
        </row>
        <row r="8073">
          <cell r="A8073">
            <v>600079058</v>
          </cell>
          <cell r="B8073">
            <v>72741511</v>
          </cell>
          <cell r="C8073" t="str">
            <v>Liberecký kraj</v>
          </cell>
          <cell r="D8073" t="str">
            <v xml:space="preserve">Liberec </v>
          </cell>
          <cell r="E8073" t="str">
            <v>Městský úřad Frýdlant</v>
          </cell>
          <cell r="F8073" t="str">
            <v>Frýdlant</v>
          </cell>
          <cell r="G8073" t="str">
            <v>obec</v>
          </cell>
          <cell r="H8073">
            <v>600079058</v>
          </cell>
          <cell r="I8073" t="str">
            <v>72741511</v>
          </cell>
          <cell r="J8073">
            <v>40</v>
          </cell>
          <cell r="K8073" t="str">
            <v>SINGCLEAN</v>
          </cell>
          <cell r="L8073" t="str">
            <v>ANO</v>
          </cell>
          <cell r="M8073" t="str">
            <v>Mateřská škola Lázně Libverda, okres Liberec-příspěvková organizace</v>
          </cell>
          <cell r="O8073">
            <v>177</v>
          </cell>
          <cell r="Q8073">
            <v>46362</v>
          </cell>
          <cell r="R8073" t="str">
            <v>Lázně Libverda</v>
          </cell>
          <cell r="S8073">
            <v>482322440</v>
          </cell>
          <cell r="T8073" t="str">
            <v>matskola.ll@centrum.cz</v>
          </cell>
        </row>
        <row r="8074">
          <cell r="A8074">
            <v>600082521</v>
          </cell>
          <cell r="B8074">
            <v>72741520</v>
          </cell>
          <cell r="C8074" t="str">
            <v>Ústecký kraj</v>
          </cell>
          <cell r="D8074" t="str">
            <v xml:space="preserve">Louny </v>
          </cell>
          <cell r="E8074" t="str">
            <v>Městský úřad Louny</v>
          </cell>
          <cell r="F8074" t="str">
            <v>Louny</v>
          </cell>
          <cell r="G8074" t="str">
            <v>obec</v>
          </cell>
          <cell r="H8074">
            <v>600082521</v>
          </cell>
          <cell r="I8074" t="str">
            <v>72741520</v>
          </cell>
          <cell r="J8074">
            <v>60</v>
          </cell>
          <cell r="K8074" t="str">
            <v>SINGCLEAN</v>
          </cell>
          <cell r="L8074" t="str">
            <v>ANO</v>
          </cell>
          <cell r="M8074" t="str">
            <v>Mateřská škola Slavětín - příspěvková organizace</v>
          </cell>
          <cell r="N8074" t="str">
            <v>Svatojánské náměstí</v>
          </cell>
          <cell r="O8074">
            <v>46</v>
          </cell>
          <cell r="Q8074">
            <v>43909</v>
          </cell>
          <cell r="R8074" t="str">
            <v>Slavětín</v>
          </cell>
          <cell r="S8074">
            <v>415677126</v>
          </cell>
          <cell r="T8074" t="str">
            <v>msslavetin@cbox.cz</v>
          </cell>
        </row>
        <row r="8075">
          <cell r="A8075">
            <v>600079597</v>
          </cell>
          <cell r="B8075">
            <v>72741538</v>
          </cell>
          <cell r="C8075" t="str">
            <v>Liberecký kraj</v>
          </cell>
          <cell r="D8075" t="str">
            <v xml:space="preserve">Liberec </v>
          </cell>
          <cell r="E8075" t="str">
            <v>Magistrát města Liberce</v>
          </cell>
          <cell r="F8075" t="str">
            <v>Liberec</v>
          </cell>
          <cell r="G8075" t="str">
            <v>obec</v>
          </cell>
          <cell r="H8075">
            <v>600079597</v>
          </cell>
          <cell r="I8075" t="str">
            <v>72741538</v>
          </cell>
          <cell r="J8075">
            <v>120</v>
          </cell>
          <cell r="K8075" t="str">
            <v>SINGCLEAN</v>
          </cell>
          <cell r="L8075" t="str">
            <v>ANO</v>
          </cell>
          <cell r="M8075" t="str">
            <v>Mateřská škola Bílá, okres Liberec, příspěvková organizace</v>
          </cell>
          <cell r="O8075">
            <v>76</v>
          </cell>
          <cell r="Q8075">
            <v>46343</v>
          </cell>
          <cell r="R8075" t="str">
            <v>Bílá</v>
          </cell>
          <cell r="S8075">
            <v>484801999</v>
          </cell>
          <cell r="T8075" t="str">
            <v>ms.bila@seznam.cz</v>
          </cell>
        </row>
        <row r="8076">
          <cell r="A8076">
            <v>600079538</v>
          </cell>
          <cell r="B8076">
            <v>72741546</v>
          </cell>
          <cell r="C8076" t="str">
            <v>Liberecký kraj</v>
          </cell>
          <cell r="D8076" t="str">
            <v xml:space="preserve">Liberec </v>
          </cell>
          <cell r="E8076" t="str">
            <v>Magistrát města Liberce</v>
          </cell>
          <cell r="F8076" t="str">
            <v>Liberec</v>
          </cell>
          <cell r="G8076" t="str">
            <v>obec</v>
          </cell>
          <cell r="H8076">
            <v>600079538</v>
          </cell>
          <cell r="I8076" t="str">
            <v>72741546</v>
          </cell>
          <cell r="J8076">
            <v>180</v>
          </cell>
          <cell r="K8076" t="str">
            <v>SINGCLEAN</v>
          </cell>
          <cell r="L8076" t="str">
            <v>ANO</v>
          </cell>
          <cell r="M8076" t="str">
            <v>Mateřská škola "Malínek", Liberec, Kaplického 386, příspěvková organizace</v>
          </cell>
          <cell r="N8076" t="str">
            <v>Kaplického</v>
          </cell>
          <cell r="O8076">
            <v>386</v>
          </cell>
          <cell r="Q8076">
            <v>46312</v>
          </cell>
          <cell r="R8076" t="str">
            <v>Liberec</v>
          </cell>
          <cell r="S8076">
            <v>485134625</v>
          </cell>
          <cell r="T8076" t="str">
            <v>ms67.lbc@volny.cz</v>
          </cell>
        </row>
        <row r="8077">
          <cell r="A8077">
            <v>600080013</v>
          </cell>
          <cell r="B8077">
            <v>72741554</v>
          </cell>
          <cell r="C8077" t="str">
            <v>Liberecký kraj</v>
          </cell>
          <cell r="D8077" t="str">
            <v xml:space="preserve">Liberec </v>
          </cell>
          <cell r="E8077" t="str">
            <v>Magistrát města Liberce</v>
          </cell>
          <cell r="F8077" t="str">
            <v>Liberec</v>
          </cell>
          <cell r="G8077" t="str">
            <v>obec</v>
          </cell>
          <cell r="H8077">
            <v>600080013</v>
          </cell>
          <cell r="I8077" t="str">
            <v>72741554</v>
          </cell>
          <cell r="J8077">
            <v>1260</v>
          </cell>
          <cell r="K8077" t="str">
            <v>SINGCLEAN</v>
          </cell>
          <cell r="L8077" t="str">
            <v>ANO</v>
          </cell>
          <cell r="M8077" t="str">
            <v>Základní škola s rozšířenou výukou jazyků, Liberec, Husova 142/44, příspěvková organizace</v>
          </cell>
          <cell r="N8077" t="str">
            <v>Husova</v>
          </cell>
          <cell r="O8077">
            <v>142</v>
          </cell>
          <cell r="P8077">
            <v>44</v>
          </cell>
          <cell r="Q8077">
            <v>46005</v>
          </cell>
          <cell r="R8077" t="str">
            <v>Liberec</v>
          </cell>
          <cell r="S8077">
            <v>485104412</v>
          </cell>
          <cell r="T8077" t="str">
            <v>info@husovaliberec.cz</v>
          </cell>
        </row>
        <row r="8078">
          <cell r="A8078">
            <v>600074170</v>
          </cell>
          <cell r="B8078">
            <v>72741562</v>
          </cell>
          <cell r="C8078" t="str">
            <v>Liberecký kraj</v>
          </cell>
          <cell r="D8078" t="str">
            <v xml:space="preserve">Česká Lípa </v>
          </cell>
          <cell r="E8078" t="str">
            <v>Městský úřad Česká Lípa</v>
          </cell>
          <cell r="F8078" t="str">
            <v>Česká Lípa</v>
          </cell>
          <cell r="G8078" t="str">
            <v>obec</v>
          </cell>
          <cell r="H8078">
            <v>600074170</v>
          </cell>
          <cell r="I8078" t="str">
            <v>72741562</v>
          </cell>
          <cell r="J8078">
            <v>120</v>
          </cell>
          <cell r="K8078" t="str">
            <v>SINGCLEAN</v>
          </cell>
          <cell r="L8078" t="str">
            <v>ANO</v>
          </cell>
          <cell r="M8078" t="str">
            <v>Mateřská škola Provodín, okr. Česká Lípa - příspěvková organizace</v>
          </cell>
          <cell r="O8078">
            <v>1</v>
          </cell>
          <cell r="Q8078">
            <v>47167</v>
          </cell>
          <cell r="R8078" t="str">
            <v>Provodín</v>
          </cell>
          <cell r="S8078">
            <v>487877142</v>
          </cell>
          <cell r="T8078" t="str">
            <v>ms.provodin@tiscali.cz</v>
          </cell>
        </row>
        <row r="8079">
          <cell r="A8079">
            <v>600078442</v>
          </cell>
          <cell r="B8079">
            <v>72741571</v>
          </cell>
          <cell r="C8079" t="str">
            <v>Liberecký kraj</v>
          </cell>
          <cell r="D8079" t="str">
            <v xml:space="preserve">Jablonec nad Nisou </v>
          </cell>
          <cell r="E8079" t="str">
            <v>Městský úřad Turnov</v>
          </cell>
          <cell r="F8079" t="str">
            <v>Turnov</v>
          </cell>
          <cell r="G8079" t="str">
            <v>obec</v>
          </cell>
          <cell r="H8079">
            <v>600078442</v>
          </cell>
          <cell r="I8079" t="str">
            <v>72741571</v>
          </cell>
          <cell r="J8079">
            <v>220</v>
          </cell>
          <cell r="K8079" t="str">
            <v>SINGCLEAN</v>
          </cell>
          <cell r="L8079" t="str">
            <v>ANO</v>
          </cell>
          <cell r="M8079" t="str">
            <v>Základní škola Jenišovice, okres Jablonec nad Nisou - příspěvková organizace</v>
          </cell>
          <cell r="O8079">
            <v>180</v>
          </cell>
          <cell r="Q8079">
            <v>46833</v>
          </cell>
          <cell r="R8079" t="str">
            <v>Jenišovice</v>
          </cell>
          <cell r="S8079">
            <v>483393095</v>
          </cell>
          <cell r="T8079" t="str">
            <v>skola@zsjenisovice.cz</v>
          </cell>
        </row>
        <row r="8080">
          <cell r="A8080">
            <v>600080145</v>
          </cell>
          <cell r="B8080">
            <v>72741601</v>
          </cell>
          <cell r="C8080" t="str">
            <v>Liberecký kraj</v>
          </cell>
          <cell r="D8080" t="str">
            <v xml:space="preserve">Liberec </v>
          </cell>
          <cell r="E8080" t="str">
            <v>Městský úřad Frýdlant</v>
          </cell>
          <cell r="F8080" t="str">
            <v>Frýdlant</v>
          </cell>
          <cell r="G8080" t="str">
            <v>obec</v>
          </cell>
          <cell r="H8080">
            <v>600080145</v>
          </cell>
          <cell r="I8080" t="str">
            <v>72741601</v>
          </cell>
          <cell r="J8080">
            <v>200</v>
          </cell>
          <cell r="K8080" t="str">
            <v>SINGCLEAN</v>
          </cell>
          <cell r="L8080" t="str">
            <v>ANO</v>
          </cell>
          <cell r="M8080" t="str">
            <v>Základní škola a Mateřská škola Habartice, okres Liberec, příspěvková organizace</v>
          </cell>
          <cell r="O8080">
            <v>213</v>
          </cell>
          <cell r="Q8080">
            <v>46373</v>
          </cell>
          <cell r="R8080" t="str">
            <v>Habartice</v>
          </cell>
          <cell r="S8080">
            <v>482345052</v>
          </cell>
        </row>
        <row r="8081">
          <cell r="A8081">
            <v>600082512</v>
          </cell>
          <cell r="B8081">
            <v>72741619</v>
          </cell>
          <cell r="C8081" t="str">
            <v>Ústecký kraj</v>
          </cell>
          <cell r="D8081" t="str">
            <v xml:space="preserve">Louny </v>
          </cell>
          <cell r="E8081" t="str">
            <v>Městský úřad Louny</v>
          </cell>
          <cell r="F8081" t="str">
            <v>Louny</v>
          </cell>
          <cell r="G8081" t="str">
            <v>obec</v>
          </cell>
          <cell r="H8081">
            <v>600082512</v>
          </cell>
          <cell r="I8081" t="str">
            <v>72741619</v>
          </cell>
          <cell r="J8081">
            <v>160</v>
          </cell>
          <cell r="K8081" t="str">
            <v>SINGCLEAN</v>
          </cell>
          <cell r="L8081" t="str">
            <v>ANO</v>
          </cell>
          <cell r="M8081" t="str">
            <v>Mateřská škola Postoloprty, příspěvková organizace, Postoloprty, Jiráskovo nám. 495, PSČ 43942</v>
          </cell>
          <cell r="N8081" t="str">
            <v>Jiráskovo náměstí</v>
          </cell>
          <cell r="O8081">
            <v>495</v>
          </cell>
          <cell r="Q8081">
            <v>43942</v>
          </cell>
          <cell r="R8081" t="str">
            <v>Postoloprty</v>
          </cell>
          <cell r="S8081">
            <v>415783269</v>
          </cell>
          <cell r="T8081" t="str">
            <v>ms.postoloprty@gmail.com</v>
          </cell>
        </row>
        <row r="8082">
          <cell r="A8082">
            <v>600079091</v>
          </cell>
          <cell r="B8082">
            <v>72741627</v>
          </cell>
          <cell r="C8082" t="str">
            <v>Liberecký kraj</v>
          </cell>
          <cell r="D8082" t="str">
            <v xml:space="preserve">Liberec </v>
          </cell>
          <cell r="E8082" t="str">
            <v>Magistrát města Liberce</v>
          </cell>
          <cell r="F8082" t="str">
            <v>Liberec</v>
          </cell>
          <cell r="G8082" t="str">
            <v>obec</v>
          </cell>
          <cell r="H8082">
            <v>600079091</v>
          </cell>
          <cell r="I8082" t="str">
            <v>72741627</v>
          </cell>
          <cell r="J8082">
            <v>140</v>
          </cell>
          <cell r="K8082" t="str">
            <v>SINGCLEAN</v>
          </cell>
          <cell r="L8082" t="str">
            <v>ANO</v>
          </cell>
          <cell r="M8082" t="str">
            <v>Mateřská škola, Liberec, Dětská 461, příspěvková organizace</v>
          </cell>
          <cell r="N8082" t="str">
            <v>Dětská</v>
          </cell>
          <cell r="O8082">
            <v>461</v>
          </cell>
          <cell r="Q8082">
            <v>46312</v>
          </cell>
          <cell r="R8082" t="str">
            <v>Liberec</v>
          </cell>
          <cell r="S8082">
            <v>485130233</v>
          </cell>
          <cell r="T8082" t="str">
            <v>ms64.lbc@volny.cz</v>
          </cell>
        </row>
        <row r="8083">
          <cell r="A8083">
            <v>600079783</v>
          </cell>
          <cell r="B8083">
            <v>72741643</v>
          </cell>
          <cell r="C8083" t="str">
            <v>Liberecký kraj</v>
          </cell>
          <cell r="D8083" t="str">
            <v xml:space="preserve">Liberec </v>
          </cell>
          <cell r="E8083" t="str">
            <v>Magistrát města Liberce</v>
          </cell>
          <cell r="F8083" t="str">
            <v>Liberec</v>
          </cell>
          <cell r="G8083" t="str">
            <v>obec</v>
          </cell>
          <cell r="H8083">
            <v>600079783</v>
          </cell>
          <cell r="I8083" t="str">
            <v>72741643</v>
          </cell>
          <cell r="J8083">
            <v>1740</v>
          </cell>
          <cell r="K8083" t="str">
            <v>SINGCLEAN</v>
          </cell>
          <cell r="L8083" t="str">
            <v>ANO</v>
          </cell>
          <cell r="M8083" t="str">
            <v>Základní škola Chrastava, náměstí 1. máje 228, okres Liberec - příspěvková organizace</v>
          </cell>
          <cell r="N8083" t="str">
            <v>náměstí 1. máje</v>
          </cell>
          <cell r="O8083">
            <v>228</v>
          </cell>
          <cell r="Q8083">
            <v>46331</v>
          </cell>
          <cell r="R8083" t="str">
            <v>Chrastava</v>
          </cell>
          <cell r="S8083">
            <v>488880711</v>
          </cell>
          <cell r="T8083" t="str">
            <v>zschrastava@volny.cz</v>
          </cell>
        </row>
        <row r="8084">
          <cell r="A8084">
            <v>600077985</v>
          </cell>
          <cell r="B8084">
            <v>72741651</v>
          </cell>
          <cell r="C8084" t="str">
            <v>Liberecký kraj</v>
          </cell>
          <cell r="D8084" t="str">
            <v xml:space="preserve">Jablonec nad Nisou </v>
          </cell>
          <cell r="E8084" t="str">
            <v>Městský úřad Turnov</v>
          </cell>
          <cell r="F8084" t="str">
            <v>Turnov</v>
          </cell>
          <cell r="G8084" t="str">
            <v>obec</v>
          </cell>
          <cell r="H8084">
            <v>600077985</v>
          </cell>
          <cell r="I8084" t="str">
            <v>72741651</v>
          </cell>
          <cell r="J8084">
            <v>160</v>
          </cell>
          <cell r="K8084" t="str">
            <v>SINGCLEAN</v>
          </cell>
          <cell r="L8084" t="str">
            <v>ANO</v>
          </cell>
          <cell r="M8084" t="str">
            <v>Mateřská škola Jenišovice - příspěvková organizace</v>
          </cell>
          <cell r="O8084">
            <v>67</v>
          </cell>
          <cell r="Q8084">
            <v>46833</v>
          </cell>
          <cell r="R8084" t="str">
            <v>Jenišovice</v>
          </cell>
          <cell r="S8084">
            <v>483393137</v>
          </cell>
          <cell r="T8084" t="str">
            <v>info@ms-jenisovice.cz</v>
          </cell>
        </row>
        <row r="8085">
          <cell r="A8085">
            <v>600084426</v>
          </cell>
          <cell r="B8085">
            <v>72741678</v>
          </cell>
          <cell r="C8085" t="str">
            <v>Ústecký kraj</v>
          </cell>
          <cell r="D8085" t="str">
            <v xml:space="preserve">Teplice </v>
          </cell>
          <cell r="E8085" t="str">
            <v>Magistrát města Teplic</v>
          </cell>
          <cell r="F8085" t="str">
            <v>Teplice</v>
          </cell>
          <cell r="G8085" t="str">
            <v>obec</v>
          </cell>
          <cell r="H8085">
            <v>600084426</v>
          </cell>
          <cell r="I8085" t="str">
            <v>72741678</v>
          </cell>
          <cell r="J8085">
            <v>60</v>
          </cell>
          <cell r="K8085" t="str">
            <v>SINGCLEAN</v>
          </cell>
          <cell r="L8085" t="str">
            <v>ANO</v>
          </cell>
          <cell r="M8085" t="str">
            <v>Mateřská škola Újezdeček, příspěvková organizace</v>
          </cell>
          <cell r="N8085" t="str">
            <v>Rohová</v>
          </cell>
          <cell r="O8085">
            <v>191</v>
          </cell>
          <cell r="P8085">
            <v>1</v>
          </cell>
          <cell r="Q8085">
            <v>41501</v>
          </cell>
          <cell r="R8085" t="str">
            <v>Újezdeček</v>
          </cell>
          <cell r="S8085">
            <v>417568529</v>
          </cell>
          <cell r="T8085" t="str">
            <v>msujezdecek@gmail.com</v>
          </cell>
        </row>
        <row r="8086">
          <cell r="A8086">
            <v>650026080</v>
          </cell>
          <cell r="B8086">
            <v>72741686</v>
          </cell>
          <cell r="C8086" t="str">
            <v>Liberecký kraj</v>
          </cell>
          <cell r="D8086" t="str">
            <v xml:space="preserve">Liberec </v>
          </cell>
          <cell r="E8086" t="str">
            <v>Magistrát města Liberce</v>
          </cell>
          <cell r="F8086" t="str">
            <v>Liberec</v>
          </cell>
          <cell r="G8086" t="str">
            <v>obec</v>
          </cell>
          <cell r="H8086">
            <v>650026080</v>
          </cell>
          <cell r="I8086" t="str">
            <v>72741686</v>
          </cell>
          <cell r="J8086">
            <v>280</v>
          </cell>
          <cell r="K8086" t="str">
            <v>SINGCLEAN</v>
          </cell>
          <cell r="L8086" t="str">
            <v>ANO</v>
          </cell>
          <cell r="M8086" t="str">
            <v>Základní škola a Mateřská škola Rynoltice, okres Liberec, příspěvková organizace</v>
          </cell>
          <cell r="O8086">
            <v>200</v>
          </cell>
          <cell r="Q8086">
            <v>46353</v>
          </cell>
          <cell r="R8086" t="str">
            <v>Rynoltice</v>
          </cell>
          <cell r="S8086">
            <v>731615608</v>
          </cell>
          <cell r="T8086" t="str">
            <v>zs.rynoltice@seznam.cz</v>
          </cell>
        </row>
        <row r="8087">
          <cell r="A8087">
            <v>600081265</v>
          </cell>
          <cell r="B8087">
            <v>72741694</v>
          </cell>
          <cell r="C8087" t="str">
            <v>Ústecký kraj</v>
          </cell>
          <cell r="D8087" t="str">
            <v xml:space="preserve">Litoměřice </v>
          </cell>
          <cell r="E8087" t="str">
            <v>Městský úřad Lovosice</v>
          </cell>
          <cell r="F8087" t="str">
            <v>Lovosice</v>
          </cell>
          <cell r="G8087" t="str">
            <v>obec</v>
          </cell>
          <cell r="H8087">
            <v>600081265</v>
          </cell>
          <cell r="I8087" t="str">
            <v>72741694</v>
          </cell>
          <cell r="J8087">
            <v>80</v>
          </cell>
          <cell r="K8087" t="str">
            <v>SINGCLEAN</v>
          </cell>
          <cell r="L8087" t="str">
            <v>ANO</v>
          </cell>
          <cell r="M8087" t="str">
            <v>Mateřská škola Chotěšov p.o.</v>
          </cell>
          <cell r="N8087" t="str">
            <v>Lovosická</v>
          </cell>
          <cell r="O8087">
            <v>13</v>
          </cell>
          <cell r="Q8087">
            <v>41002</v>
          </cell>
          <cell r="R8087" t="str">
            <v>Chotěšov</v>
          </cell>
          <cell r="S8087">
            <v>737904741</v>
          </cell>
          <cell r="T8087" t="str">
            <v>ms.chotesov@atlas.cz</v>
          </cell>
        </row>
        <row r="8088">
          <cell r="A8088">
            <v>600079244</v>
          </cell>
          <cell r="B8088">
            <v>72741708</v>
          </cell>
          <cell r="C8088" t="str">
            <v>Liberecký kraj</v>
          </cell>
          <cell r="D8088" t="str">
            <v xml:space="preserve">Liberec </v>
          </cell>
          <cell r="E8088" t="str">
            <v>Magistrát města Liberce</v>
          </cell>
          <cell r="F8088" t="str">
            <v>Liberec</v>
          </cell>
          <cell r="G8088" t="str">
            <v>obec</v>
          </cell>
          <cell r="H8088">
            <v>600079244</v>
          </cell>
          <cell r="I8088" t="str">
            <v>72741708</v>
          </cell>
          <cell r="J8088">
            <v>240</v>
          </cell>
          <cell r="K8088" t="str">
            <v>SINGCLEAN</v>
          </cell>
          <cell r="L8088" t="str">
            <v>ANO</v>
          </cell>
          <cell r="M8088" t="str">
            <v>Mateřská škola "Pohádka", Liberec, Strakonická 211/12, příspěvková organizace</v>
          </cell>
          <cell r="N8088" t="str">
            <v>Strakonická</v>
          </cell>
          <cell r="O8088">
            <v>211</v>
          </cell>
          <cell r="P8088">
            <v>12</v>
          </cell>
          <cell r="Q8088">
            <v>46007</v>
          </cell>
          <cell r="R8088" t="str">
            <v>Liberec</v>
          </cell>
          <cell r="S8088">
            <v>485151592</v>
          </cell>
          <cell r="T8088" t="str">
            <v>ms62.lbc@volny.cz</v>
          </cell>
        </row>
        <row r="8089">
          <cell r="A8089">
            <v>600079945</v>
          </cell>
          <cell r="B8089">
            <v>72741716</v>
          </cell>
          <cell r="C8089" t="str">
            <v>Liberecký kraj</v>
          </cell>
          <cell r="D8089" t="str">
            <v xml:space="preserve">Liberec </v>
          </cell>
          <cell r="E8089" t="str">
            <v>Magistrát města Liberce</v>
          </cell>
          <cell r="F8089" t="str">
            <v>Liberec</v>
          </cell>
          <cell r="G8089" t="str">
            <v>obec</v>
          </cell>
          <cell r="H8089">
            <v>600079945</v>
          </cell>
          <cell r="I8089" t="str">
            <v>72741716</v>
          </cell>
          <cell r="J8089">
            <v>380</v>
          </cell>
          <cell r="K8089" t="str">
            <v>SINGCLEAN</v>
          </cell>
          <cell r="L8089" t="str">
            <v>ANO</v>
          </cell>
          <cell r="M8089" t="str">
            <v>Základní škola, Liberec, Na Výběžku 118, příspěvková organizace</v>
          </cell>
          <cell r="N8089" t="str">
            <v>Na Výběžku</v>
          </cell>
          <cell r="O8089">
            <v>118</v>
          </cell>
          <cell r="Q8089">
            <v>46015</v>
          </cell>
          <cell r="R8089" t="str">
            <v>Liberec</v>
          </cell>
          <cell r="S8089">
            <v>482750719</v>
          </cell>
          <cell r="T8089" t="str">
            <v>skola@zsnavybezku.cz</v>
          </cell>
        </row>
        <row r="8090">
          <cell r="A8090">
            <v>600079805</v>
          </cell>
          <cell r="B8090">
            <v>72741724</v>
          </cell>
          <cell r="C8090" t="str">
            <v>Liberecký kraj</v>
          </cell>
          <cell r="D8090" t="str">
            <v xml:space="preserve">Liberec </v>
          </cell>
          <cell r="E8090" t="str">
            <v>Magistrát města Liberce</v>
          </cell>
          <cell r="F8090" t="str">
            <v>Liberec</v>
          </cell>
          <cell r="G8090" t="str">
            <v>obec</v>
          </cell>
          <cell r="H8090">
            <v>600079805</v>
          </cell>
          <cell r="I8090" t="str">
            <v>72741724</v>
          </cell>
          <cell r="J8090">
            <v>280</v>
          </cell>
          <cell r="K8090" t="str">
            <v>SINGCLEAN</v>
          </cell>
          <cell r="L8090" t="str">
            <v>ANO</v>
          </cell>
          <cell r="M8090" t="str">
            <v>Základní škola a Mateřská škola, Chrastava, Vítkov 69 - příspěvková organizace</v>
          </cell>
          <cell r="O8090">
            <v>69</v>
          </cell>
          <cell r="Q8090">
            <v>46331</v>
          </cell>
          <cell r="R8090" t="str">
            <v>Chrastava</v>
          </cell>
          <cell r="S8090">
            <v>485143076</v>
          </cell>
          <cell r="T8090" t="str">
            <v>zs-vitkov@volny.cz</v>
          </cell>
        </row>
        <row r="8091">
          <cell r="A8091">
            <v>600083080</v>
          </cell>
          <cell r="B8091">
            <v>72741732</v>
          </cell>
          <cell r="C8091" t="str">
            <v>Ústecký kraj</v>
          </cell>
          <cell r="D8091" t="str">
            <v xml:space="preserve">Louny </v>
          </cell>
          <cell r="E8091" t="str">
            <v>Městský úřad Žatec</v>
          </cell>
          <cell r="F8091" t="str">
            <v>Žatec</v>
          </cell>
          <cell r="G8091" t="str">
            <v>obec</v>
          </cell>
          <cell r="H8091">
            <v>600083080</v>
          </cell>
          <cell r="I8091" t="str">
            <v>72741732</v>
          </cell>
          <cell r="J8091">
            <v>240</v>
          </cell>
          <cell r="K8091" t="str">
            <v>SINGCLEAN</v>
          </cell>
          <cell r="L8091" t="str">
            <v>ANO</v>
          </cell>
          <cell r="M8091" t="str">
            <v>Základní škola a mateřská škola Liběšice, okres Louny, příspěvková organizace</v>
          </cell>
          <cell r="O8091">
            <v>61</v>
          </cell>
          <cell r="Q8091">
            <v>43963</v>
          </cell>
          <cell r="R8091" t="str">
            <v>Liběšice</v>
          </cell>
          <cell r="S8091">
            <v>415725033</v>
          </cell>
          <cell r="T8091" t="str">
            <v>zsms.libesice@seznam.cz</v>
          </cell>
        </row>
        <row r="8092">
          <cell r="A8092">
            <v>666000166</v>
          </cell>
          <cell r="B8092">
            <v>72741759</v>
          </cell>
          <cell r="C8092" t="str">
            <v>Ústecký kraj</v>
          </cell>
          <cell r="D8092" t="str">
            <v xml:space="preserve">Litoměřice </v>
          </cell>
          <cell r="E8092" t="str">
            <v>Městský úřad Litoměřice</v>
          </cell>
          <cell r="F8092" t="str">
            <v>Litoměřice</v>
          </cell>
          <cell r="G8092" t="str">
            <v>obec</v>
          </cell>
          <cell r="H8092">
            <v>666000166</v>
          </cell>
          <cell r="I8092" t="str">
            <v>72741759</v>
          </cell>
          <cell r="J8092">
            <v>460</v>
          </cell>
          <cell r="K8092" t="str">
            <v>SINGCLEAN</v>
          </cell>
          <cell r="L8092" t="str">
            <v>ANO</v>
          </cell>
          <cell r="M8092" t="str">
            <v>Mateřská škola Štětí, příspěvková organizace</v>
          </cell>
          <cell r="N8092" t="str">
            <v>Stračenská</v>
          </cell>
          <cell r="O8092">
            <v>561</v>
          </cell>
          <cell r="Q8092">
            <v>41108</v>
          </cell>
          <cell r="R8092" t="str">
            <v>Štětí</v>
          </cell>
          <cell r="S8092">
            <v>416812692</v>
          </cell>
          <cell r="T8092" t="str">
            <v>skolka.poupe@worldonline.cz</v>
          </cell>
        </row>
        <row r="8093">
          <cell r="A8093">
            <v>600082628</v>
          </cell>
          <cell r="B8093">
            <v>72741775</v>
          </cell>
          <cell r="C8093" t="str">
            <v>Ústecký kraj</v>
          </cell>
          <cell r="D8093" t="str">
            <v xml:space="preserve">Louny </v>
          </cell>
          <cell r="E8093" t="str">
            <v>Městský úřad Louny</v>
          </cell>
          <cell r="F8093" t="str">
            <v>Louny</v>
          </cell>
          <cell r="G8093" t="str">
            <v>obec</v>
          </cell>
          <cell r="H8093">
            <v>600082628</v>
          </cell>
          <cell r="I8093" t="str">
            <v>72741775</v>
          </cell>
          <cell r="J8093">
            <v>60</v>
          </cell>
          <cell r="K8093" t="str">
            <v>SINGCLEAN</v>
          </cell>
          <cell r="L8093" t="str">
            <v>ANO</v>
          </cell>
          <cell r="M8093" t="str">
            <v>Mateřská škola Chlumčany, okres Louny, příspěvková organizace</v>
          </cell>
          <cell r="O8093">
            <v>81</v>
          </cell>
          <cell r="Q8093">
            <v>43903</v>
          </cell>
          <cell r="R8093" t="str">
            <v>Chlumčany</v>
          </cell>
          <cell r="S8093">
            <v>415691121</v>
          </cell>
          <cell r="T8093" t="str">
            <v>skolka.chlumcany@tiscali.cz</v>
          </cell>
        </row>
        <row r="8094">
          <cell r="A8094">
            <v>600079261</v>
          </cell>
          <cell r="B8094">
            <v>72741783</v>
          </cell>
          <cell r="C8094" t="str">
            <v>Liberecký kraj</v>
          </cell>
          <cell r="D8094" t="str">
            <v xml:space="preserve">Liberec </v>
          </cell>
          <cell r="E8094" t="str">
            <v>Magistrát města Liberce</v>
          </cell>
          <cell r="F8094" t="str">
            <v>Liberec</v>
          </cell>
          <cell r="G8094" t="str">
            <v>obec</v>
          </cell>
          <cell r="H8094">
            <v>600079261</v>
          </cell>
          <cell r="I8094" t="str">
            <v>72741783</v>
          </cell>
          <cell r="J8094">
            <v>120</v>
          </cell>
          <cell r="K8094" t="str">
            <v>SINGCLEAN</v>
          </cell>
          <cell r="L8094" t="str">
            <v>ANO</v>
          </cell>
          <cell r="M8094" t="str">
            <v>Mateřská škola "Rosnička", Liberec, Školní vršek 503/3, příspěvková organizace</v>
          </cell>
          <cell r="N8094" t="str">
            <v>Školní vršek</v>
          </cell>
          <cell r="O8094">
            <v>503</v>
          </cell>
          <cell r="P8094">
            <v>3</v>
          </cell>
          <cell r="Q8094">
            <v>46001</v>
          </cell>
          <cell r="R8094" t="str">
            <v>Liberec</v>
          </cell>
          <cell r="S8094">
            <v>485106733</v>
          </cell>
          <cell r="T8094" t="str">
            <v>ms05.lbc@volny.cz</v>
          </cell>
        </row>
        <row r="8095">
          <cell r="A8095">
            <v>650018273</v>
          </cell>
          <cell r="B8095">
            <v>72741791</v>
          </cell>
          <cell r="C8095" t="str">
            <v>Liberecký kraj</v>
          </cell>
          <cell r="D8095" t="str">
            <v xml:space="preserve">Liberec </v>
          </cell>
          <cell r="E8095" t="str">
            <v>Magistrát města Liberce</v>
          </cell>
          <cell r="F8095" t="str">
            <v>Liberec</v>
          </cell>
          <cell r="G8095" t="str">
            <v>obec</v>
          </cell>
          <cell r="H8095">
            <v>650018273</v>
          </cell>
          <cell r="I8095" t="str">
            <v>72741791</v>
          </cell>
          <cell r="J8095">
            <v>760</v>
          </cell>
          <cell r="K8095" t="str">
            <v>SINGCLEAN</v>
          </cell>
          <cell r="L8095" t="str">
            <v>ANO</v>
          </cell>
          <cell r="M8095" t="str">
            <v>Základní škola a Mateřská škola Ostašov, Liberec, příspěvková organizace</v>
          </cell>
          <cell r="N8095" t="str">
            <v>Křižanská</v>
          </cell>
          <cell r="O8095">
            <v>80</v>
          </cell>
          <cell r="Q8095">
            <v>46010</v>
          </cell>
          <cell r="R8095" t="str">
            <v>Liberec</v>
          </cell>
          <cell r="S8095">
            <v>420725448663</v>
          </cell>
          <cell r="T8095" t="str">
            <v>radek.vystrcil@zsostasov.cz</v>
          </cell>
        </row>
        <row r="8096">
          <cell r="A8096">
            <v>600075290</v>
          </cell>
          <cell r="B8096">
            <v>72741805</v>
          </cell>
          <cell r="C8096" t="str">
            <v>Ústecký kraj</v>
          </cell>
          <cell r="D8096" t="str">
            <v xml:space="preserve">Děčín </v>
          </cell>
          <cell r="E8096" t="str">
            <v>Magistrát města Děčína</v>
          </cell>
          <cell r="F8096" t="str">
            <v>Děčín</v>
          </cell>
          <cell r="G8096" t="str">
            <v>obec</v>
          </cell>
          <cell r="H8096">
            <v>600075290</v>
          </cell>
          <cell r="I8096" t="str">
            <v>72741805</v>
          </cell>
          <cell r="J8096">
            <v>20</v>
          </cell>
          <cell r="K8096" t="str">
            <v>SINGCLEAN</v>
          </cell>
          <cell r="L8096" t="str">
            <v>ANO</v>
          </cell>
          <cell r="M8096" t="str">
            <v>Mateřská škola Arnoltice, okres Děčín</v>
          </cell>
          <cell r="O8096">
            <v>34</v>
          </cell>
          <cell r="Q8096">
            <v>40714</v>
          </cell>
          <cell r="R8096" t="str">
            <v>Arnoltice</v>
          </cell>
          <cell r="S8096">
            <v>412553020</v>
          </cell>
          <cell r="T8096" t="str">
            <v>msarnoltice@seznam.cz</v>
          </cell>
        </row>
        <row r="8097">
          <cell r="A8097">
            <v>600082385</v>
          </cell>
          <cell r="B8097">
            <v>72741813</v>
          </cell>
          <cell r="C8097" t="str">
            <v>Ústecký kraj</v>
          </cell>
          <cell r="D8097" t="str">
            <v xml:space="preserve">Louny </v>
          </cell>
          <cell r="E8097" t="str">
            <v>Městský úřad Louny</v>
          </cell>
          <cell r="F8097" t="str">
            <v>Louny</v>
          </cell>
          <cell r="G8097" t="str">
            <v>obec</v>
          </cell>
          <cell r="H8097">
            <v>600082385</v>
          </cell>
          <cell r="I8097" t="str">
            <v>72741813</v>
          </cell>
          <cell r="J8097">
            <v>80</v>
          </cell>
          <cell r="K8097" t="str">
            <v>SINGCLEAN</v>
          </cell>
          <cell r="L8097" t="str">
            <v>ANO</v>
          </cell>
          <cell r="M8097" t="str">
            <v>Mateřská škola Hřivice, okres Louny</v>
          </cell>
          <cell r="O8097">
            <v>88</v>
          </cell>
          <cell r="Q8097">
            <v>43965</v>
          </cell>
          <cell r="R8097" t="str">
            <v>Hřivice</v>
          </cell>
          <cell r="S8097">
            <v>415696146</v>
          </cell>
          <cell r="T8097" t="str">
            <v>skola.hrivice@tiscali.cz</v>
          </cell>
        </row>
        <row r="8098">
          <cell r="A8098">
            <v>600080226</v>
          </cell>
          <cell r="B8098">
            <v>72741830</v>
          </cell>
          <cell r="C8098" t="str">
            <v>Liberecký kraj</v>
          </cell>
          <cell r="D8098" t="str">
            <v xml:space="preserve">Liberec </v>
          </cell>
          <cell r="E8098" t="str">
            <v>Městský úřad Frýdlant</v>
          </cell>
          <cell r="F8098" t="str">
            <v>Frýdlant</v>
          </cell>
          <cell r="G8098" t="str">
            <v>obec</v>
          </cell>
          <cell r="H8098">
            <v>600080226</v>
          </cell>
          <cell r="I8098" t="str">
            <v>72741830</v>
          </cell>
          <cell r="J8098" t="str">
            <v>X</v>
          </cell>
          <cell r="K8098" t="str">
            <v>SINGCLEAN</v>
          </cell>
          <cell r="L8098" t="str">
            <v>ANO</v>
          </cell>
          <cell r="M8098" t="str">
            <v>Základní umělecká škola, Nové Město pod Smrkem, okres Liberec, příspěvková organizace</v>
          </cell>
          <cell r="N8098" t="str">
            <v>Žižkova</v>
          </cell>
          <cell r="O8098">
            <v>309</v>
          </cell>
          <cell r="Q8098">
            <v>46365</v>
          </cell>
          <cell r="R8098" t="str">
            <v>Nové Město pod Smrkem</v>
          </cell>
          <cell r="S8098">
            <v>482325238</v>
          </cell>
          <cell r="T8098" t="str">
            <v>zus.nmps@centrum.cz</v>
          </cell>
        </row>
        <row r="8099">
          <cell r="A8099">
            <v>600075486</v>
          </cell>
          <cell r="B8099">
            <v>72741848</v>
          </cell>
          <cell r="C8099" t="str">
            <v>Ústecký kraj</v>
          </cell>
          <cell r="D8099" t="str">
            <v xml:space="preserve">Děčín </v>
          </cell>
          <cell r="E8099" t="str">
            <v>Magistrát města Děčína</v>
          </cell>
          <cell r="F8099" t="str">
            <v>Děčín</v>
          </cell>
          <cell r="G8099" t="str">
            <v>obec</v>
          </cell>
          <cell r="H8099">
            <v>600075486</v>
          </cell>
          <cell r="I8099" t="str">
            <v>72741848</v>
          </cell>
          <cell r="J8099">
            <v>20</v>
          </cell>
          <cell r="K8099" t="str">
            <v>SINGCLEAN</v>
          </cell>
          <cell r="L8099" t="str">
            <v>ANO</v>
          </cell>
          <cell r="M8099" t="str">
            <v>Mateřská škola Dobrná</v>
          </cell>
          <cell r="O8099">
            <v>109</v>
          </cell>
          <cell r="Q8099">
            <v>40741</v>
          </cell>
          <cell r="R8099" t="str">
            <v>Dobrná</v>
          </cell>
          <cell r="S8099">
            <v>412514751</v>
          </cell>
          <cell r="T8099" t="str">
            <v>reditelka@msdobrna.cz</v>
          </cell>
        </row>
        <row r="8100">
          <cell r="A8100">
            <v>600075699</v>
          </cell>
          <cell r="B8100">
            <v>72741856</v>
          </cell>
          <cell r="C8100" t="str">
            <v>Ústecký kraj</v>
          </cell>
          <cell r="D8100" t="str">
            <v xml:space="preserve">Děčín </v>
          </cell>
          <cell r="E8100" t="str">
            <v>Městský úřad Varnsdorf</v>
          </cell>
          <cell r="F8100" t="str">
            <v>Varnsdorf</v>
          </cell>
          <cell r="G8100" t="str">
            <v>obec</v>
          </cell>
          <cell r="H8100">
            <v>600075699</v>
          </cell>
          <cell r="I8100" t="str">
            <v>72741856</v>
          </cell>
          <cell r="J8100">
            <v>80</v>
          </cell>
          <cell r="K8100" t="str">
            <v>SINGCLEAN</v>
          </cell>
          <cell r="L8100" t="str">
            <v>ANO</v>
          </cell>
          <cell r="M8100" t="str">
            <v>Mateřská škola Varnsdorf, Seifertova 2471, příspěvková organizace</v>
          </cell>
          <cell r="N8100" t="str">
            <v>Seifertova</v>
          </cell>
          <cell r="O8100">
            <v>2471</v>
          </cell>
          <cell r="Q8100">
            <v>40747</v>
          </cell>
          <cell r="R8100" t="str">
            <v>Varnsdorf</v>
          </cell>
          <cell r="S8100">
            <v>412372725</v>
          </cell>
        </row>
        <row r="8101">
          <cell r="A8101">
            <v>600079333</v>
          </cell>
          <cell r="B8101">
            <v>72741864</v>
          </cell>
          <cell r="C8101" t="str">
            <v>Liberecký kraj</v>
          </cell>
          <cell r="D8101" t="str">
            <v xml:space="preserve">Liberec </v>
          </cell>
          <cell r="E8101" t="str">
            <v>Magistrát města Liberce</v>
          </cell>
          <cell r="F8101" t="str">
            <v>Liberec</v>
          </cell>
          <cell r="G8101" t="str">
            <v>obec</v>
          </cell>
          <cell r="H8101">
            <v>600079333</v>
          </cell>
          <cell r="I8101" t="str">
            <v>72741864</v>
          </cell>
          <cell r="J8101">
            <v>80</v>
          </cell>
          <cell r="K8101" t="str">
            <v>SINGCLEAN</v>
          </cell>
          <cell r="L8101" t="str">
            <v>ANO</v>
          </cell>
          <cell r="M8101" t="str">
            <v>Mateřská škola "Sedmikráska", Liberec, Vzdušná 509/20, příspěvková organizace</v>
          </cell>
          <cell r="N8101" t="str">
            <v>Vzdušná</v>
          </cell>
          <cell r="O8101">
            <v>509</v>
          </cell>
          <cell r="P8101">
            <v>20</v>
          </cell>
          <cell r="Q8101">
            <v>46001</v>
          </cell>
          <cell r="R8101" t="str">
            <v>Liberec</v>
          </cell>
          <cell r="S8101">
            <v>485106087</v>
          </cell>
          <cell r="T8101" t="str">
            <v>ms03.lbc@volny.cz</v>
          </cell>
        </row>
        <row r="8102">
          <cell r="A8102">
            <v>600079023</v>
          </cell>
          <cell r="B8102">
            <v>72741881</v>
          </cell>
          <cell r="C8102" t="str">
            <v>Liberecký kraj</v>
          </cell>
          <cell r="D8102" t="str">
            <v xml:space="preserve">Liberec </v>
          </cell>
          <cell r="E8102" t="str">
            <v>Magistrát města Liberce</v>
          </cell>
          <cell r="F8102" t="str">
            <v>Liberec</v>
          </cell>
          <cell r="G8102" t="str">
            <v>obec</v>
          </cell>
          <cell r="H8102">
            <v>600079023</v>
          </cell>
          <cell r="I8102" t="str">
            <v>72741881</v>
          </cell>
          <cell r="J8102">
            <v>280</v>
          </cell>
          <cell r="K8102" t="str">
            <v>SINGCLEAN</v>
          </cell>
          <cell r="L8102" t="str">
            <v>ANO</v>
          </cell>
          <cell r="M8102" t="str">
            <v>Mateřská škola, Chrastava, Revoluční 488 - příspěvková organizace</v>
          </cell>
          <cell r="N8102" t="str">
            <v>Revoluční</v>
          </cell>
          <cell r="O8102">
            <v>488</v>
          </cell>
          <cell r="Q8102">
            <v>46331</v>
          </cell>
          <cell r="R8102" t="str">
            <v>Chrastava</v>
          </cell>
          <cell r="S8102">
            <v>485143028</v>
          </cell>
          <cell r="T8102" t="str">
            <v>mschrastava@volny.cz</v>
          </cell>
        </row>
        <row r="8103">
          <cell r="A8103">
            <v>600079384</v>
          </cell>
          <cell r="B8103">
            <v>72741911</v>
          </cell>
          <cell r="C8103" t="str">
            <v>Liberecký kraj</v>
          </cell>
          <cell r="D8103" t="str">
            <v xml:space="preserve">Liberec </v>
          </cell>
          <cell r="E8103" t="str">
            <v>Městský úřad Frýdlant</v>
          </cell>
          <cell r="F8103" t="str">
            <v>Frýdlant</v>
          </cell>
          <cell r="G8103" t="str">
            <v>obec</v>
          </cell>
          <cell r="H8103">
            <v>600079384</v>
          </cell>
          <cell r="I8103" t="str">
            <v>72741911</v>
          </cell>
          <cell r="J8103">
            <v>260</v>
          </cell>
          <cell r="K8103" t="str">
            <v>SINGCLEAN</v>
          </cell>
          <cell r="L8103" t="str">
            <v>ANO</v>
          </cell>
          <cell r="M8103" t="str">
            <v>Mateřská škola, Nové Město pod Smrkem, okres Liberec, příspěvková organizace</v>
          </cell>
          <cell r="N8103" t="str">
            <v>Mánesova</v>
          </cell>
          <cell r="O8103">
            <v>952</v>
          </cell>
          <cell r="Q8103">
            <v>46365</v>
          </cell>
          <cell r="R8103" t="str">
            <v>Nové Město pod Smrkem</v>
          </cell>
          <cell r="S8103">
            <v>482325226</v>
          </cell>
          <cell r="T8103" t="str">
            <v>mssj@volny.cz</v>
          </cell>
        </row>
        <row r="8104">
          <cell r="A8104">
            <v>600084256</v>
          </cell>
          <cell r="B8104">
            <v>72741929</v>
          </cell>
          <cell r="C8104" t="str">
            <v>Ústecký kraj</v>
          </cell>
          <cell r="D8104" t="str">
            <v xml:space="preserve">Teplice </v>
          </cell>
          <cell r="E8104" t="str">
            <v>Magistrát města Teplic</v>
          </cell>
          <cell r="F8104" t="str">
            <v>Teplice</v>
          </cell>
          <cell r="G8104" t="str">
            <v>obec</v>
          </cell>
          <cell r="H8104">
            <v>600084256</v>
          </cell>
          <cell r="I8104" t="str">
            <v>72741929</v>
          </cell>
          <cell r="J8104">
            <v>120</v>
          </cell>
          <cell r="K8104" t="str">
            <v>SINGCLEAN</v>
          </cell>
          <cell r="L8104" t="str">
            <v>ANO</v>
          </cell>
          <cell r="M8104" t="str">
            <v>Mateřská škola, Hornická 347, 417 05 Osek, okres Teplice</v>
          </cell>
          <cell r="N8104" t="str">
            <v>Hornická</v>
          </cell>
          <cell r="O8104">
            <v>347</v>
          </cell>
          <cell r="Q8104">
            <v>41705</v>
          </cell>
          <cell r="R8104" t="str">
            <v>Osek</v>
          </cell>
          <cell r="S8104">
            <v>417837136</v>
          </cell>
          <cell r="T8104" t="str">
            <v>skolickaosek@atlas.cz</v>
          </cell>
        </row>
        <row r="8105">
          <cell r="A8105">
            <v>600075745</v>
          </cell>
          <cell r="B8105">
            <v>72741937</v>
          </cell>
          <cell r="C8105" t="str">
            <v>Ústecký kraj</v>
          </cell>
          <cell r="D8105" t="str">
            <v xml:space="preserve">Děčín </v>
          </cell>
          <cell r="E8105" t="str">
            <v>Městský úřad Varnsdorf</v>
          </cell>
          <cell r="F8105" t="str">
            <v>Varnsdorf</v>
          </cell>
          <cell r="G8105" t="str">
            <v>obec</v>
          </cell>
          <cell r="H8105">
            <v>600075745</v>
          </cell>
          <cell r="I8105" t="str">
            <v>72741937</v>
          </cell>
          <cell r="J8105">
            <v>200</v>
          </cell>
          <cell r="K8105" t="str">
            <v>SINGCLEAN</v>
          </cell>
          <cell r="L8105" t="str">
            <v>ANO</v>
          </cell>
          <cell r="M8105" t="str">
            <v>Mateřská škola Varnsdorf , Pražská 2812, příspěvková organizace</v>
          </cell>
          <cell r="N8105" t="str">
            <v>Pražská</v>
          </cell>
          <cell r="O8105">
            <v>2812</v>
          </cell>
          <cell r="Q8105">
            <v>40747</v>
          </cell>
          <cell r="R8105" t="str">
            <v>Varnsdorf</v>
          </cell>
          <cell r="S8105">
            <v>412371072</v>
          </cell>
          <cell r="T8105" t="str">
            <v>17msvdf@seznam.cz</v>
          </cell>
        </row>
        <row r="8106">
          <cell r="A8106">
            <v>600079147</v>
          </cell>
          <cell r="B8106">
            <v>72741945</v>
          </cell>
          <cell r="C8106" t="str">
            <v>Liberecký kraj</v>
          </cell>
          <cell r="D8106" t="str">
            <v xml:space="preserve">Liberec </v>
          </cell>
          <cell r="E8106" t="str">
            <v>Magistrát města Liberce</v>
          </cell>
          <cell r="F8106" t="str">
            <v>Liberec</v>
          </cell>
          <cell r="G8106" t="str">
            <v>obec</v>
          </cell>
          <cell r="H8106">
            <v>600079147</v>
          </cell>
          <cell r="I8106" t="str">
            <v>72741945</v>
          </cell>
          <cell r="J8106">
            <v>140</v>
          </cell>
          <cell r="K8106" t="str">
            <v>SINGCLEAN</v>
          </cell>
          <cell r="L8106" t="str">
            <v>ANO</v>
          </cell>
          <cell r="M8106" t="str">
            <v>Mateřská škola "Nad přehradou", Liberec, Klášterní 149/16, příspěvková organizace</v>
          </cell>
          <cell r="N8106" t="str">
            <v>Klášterní</v>
          </cell>
          <cell r="O8106">
            <v>149</v>
          </cell>
          <cell r="P8106">
            <v>16</v>
          </cell>
          <cell r="Q8106">
            <v>46005</v>
          </cell>
          <cell r="R8106" t="str">
            <v>Liberec</v>
          </cell>
          <cell r="S8106">
            <v>485108340</v>
          </cell>
          <cell r="T8106" t="str">
            <v>ms01.lbc@volny.cz</v>
          </cell>
        </row>
        <row r="8107">
          <cell r="A8107">
            <v>600082792</v>
          </cell>
          <cell r="B8107">
            <v>72741961</v>
          </cell>
          <cell r="C8107" t="str">
            <v>Ústecký kraj</v>
          </cell>
          <cell r="D8107" t="str">
            <v xml:space="preserve">Louny </v>
          </cell>
          <cell r="E8107" t="str">
            <v>Městský úřad Žatec</v>
          </cell>
          <cell r="F8107" t="str">
            <v>Žatec</v>
          </cell>
          <cell r="G8107" t="str">
            <v>obec</v>
          </cell>
          <cell r="H8107">
            <v>600082792</v>
          </cell>
          <cell r="I8107" t="str">
            <v>72741961</v>
          </cell>
          <cell r="J8107">
            <v>140</v>
          </cell>
          <cell r="K8107" t="str">
            <v>SINGCLEAN</v>
          </cell>
          <cell r="L8107" t="str">
            <v>ANO</v>
          </cell>
          <cell r="M8107" t="str">
            <v>Základní škola a Mateřská škola Nové Sedlo, okres Louny příspěvková organizace</v>
          </cell>
          <cell r="N8107" t="str">
            <v>Hlavní</v>
          </cell>
          <cell r="O8107">
            <v>6</v>
          </cell>
          <cell r="Q8107">
            <v>43801</v>
          </cell>
          <cell r="R8107" t="str">
            <v>Nové Sedlo</v>
          </cell>
          <cell r="S8107">
            <v>415240340</v>
          </cell>
          <cell r="T8107" t="str">
            <v>reditelka@zsms-novesedlo.cz</v>
          </cell>
        </row>
        <row r="8108">
          <cell r="A8108">
            <v>600080315</v>
          </cell>
          <cell r="B8108">
            <v>72741996</v>
          </cell>
          <cell r="C8108" t="str">
            <v>Liberecký kraj</v>
          </cell>
          <cell r="D8108" t="str">
            <v xml:space="preserve">Liberec </v>
          </cell>
          <cell r="E8108" t="str">
            <v>Městský úřad Frýdlant</v>
          </cell>
          <cell r="F8108" t="str">
            <v>Frýdlant</v>
          </cell>
          <cell r="G8108" t="str">
            <v>obec</v>
          </cell>
          <cell r="H8108">
            <v>600080315</v>
          </cell>
          <cell r="I8108" t="str">
            <v>72741996</v>
          </cell>
          <cell r="J8108">
            <v>800</v>
          </cell>
          <cell r="K8108" t="str">
            <v>SINGCLEAN</v>
          </cell>
          <cell r="L8108" t="str">
            <v>ANO</v>
          </cell>
          <cell r="M8108" t="str">
            <v>Základní škola Nové Město pod Smrkem, příspěvková organizace</v>
          </cell>
          <cell r="N8108" t="str">
            <v>Tylova</v>
          </cell>
          <cell r="O8108">
            <v>694</v>
          </cell>
          <cell r="Q8108">
            <v>46365</v>
          </cell>
          <cell r="R8108" t="str">
            <v>Nové Město pod Smrkem</v>
          </cell>
          <cell r="S8108">
            <v>482325192</v>
          </cell>
          <cell r="T8108" t="str">
            <v>zs.nmps@volny.cz</v>
          </cell>
        </row>
        <row r="8109">
          <cell r="A8109">
            <v>600084264</v>
          </cell>
          <cell r="B8109">
            <v>72742003</v>
          </cell>
          <cell r="C8109" t="str">
            <v>Ústecký kraj</v>
          </cell>
          <cell r="D8109" t="str">
            <v xml:space="preserve">Teplice </v>
          </cell>
          <cell r="E8109" t="str">
            <v>Magistrát města Teplic</v>
          </cell>
          <cell r="F8109" t="str">
            <v>Teplice</v>
          </cell>
          <cell r="G8109" t="str">
            <v>obec</v>
          </cell>
          <cell r="H8109">
            <v>600084264</v>
          </cell>
          <cell r="I8109" t="str">
            <v>72742003</v>
          </cell>
          <cell r="J8109">
            <v>200</v>
          </cell>
          <cell r="K8109" t="str">
            <v>SINGCLEAN</v>
          </cell>
          <cell r="L8109" t="str">
            <v>ANO</v>
          </cell>
          <cell r="M8109" t="str">
            <v>Mateřská škola, Hrdlovská 661, 417 05 Osek, okres Teplice</v>
          </cell>
          <cell r="N8109" t="str">
            <v>Hrdlovská</v>
          </cell>
          <cell r="O8109">
            <v>661</v>
          </cell>
          <cell r="Q8109">
            <v>41705</v>
          </cell>
          <cell r="R8109" t="str">
            <v>Osek</v>
          </cell>
          <cell r="S8109">
            <v>417837106</v>
          </cell>
          <cell r="T8109" t="str">
            <v>msosek@centrum.cz</v>
          </cell>
        </row>
        <row r="8110">
          <cell r="A8110">
            <v>600075851</v>
          </cell>
          <cell r="B8110">
            <v>72742011</v>
          </cell>
          <cell r="C8110" t="str">
            <v>Ústecký kraj</v>
          </cell>
          <cell r="D8110" t="str">
            <v xml:space="preserve">Děčín </v>
          </cell>
          <cell r="E8110" t="str">
            <v>Městský úřad Varnsdorf</v>
          </cell>
          <cell r="F8110" t="str">
            <v>Varnsdorf</v>
          </cell>
          <cell r="G8110" t="str">
            <v>obec</v>
          </cell>
          <cell r="H8110">
            <v>600075851</v>
          </cell>
          <cell r="I8110" t="str">
            <v>72742011</v>
          </cell>
          <cell r="J8110">
            <v>80</v>
          </cell>
          <cell r="K8110" t="str">
            <v>SINGCLEAN</v>
          </cell>
          <cell r="L8110" t="str">
            <v>ANO</v>
          </cell>
          <cell r="M8110" t="str">
            <v>Mateřská škola Varnsdorf, T.G.Masaryka 2180, příspěvková organizace</v>
          </cell>
          <cell r="N8110" t="str">
            <v>T. G. Masaryka</v>
          </cell>
          <cell r="O8110">
            <v>2180</v>
          </cell>
          <cell r="Q8110">
            <v>40747</v>
          </cell>
          <cell r="R8110" t="str">
            <v>Varnsdorf</v>
          </cell>
          <cell r="S8110">
            <v>775388388</v>
          </cell>
          <cell r="T8110" t="str">
            <v>13msvdf@seznam.cz</v>
          </cell>
        </row>
        <row r="8111">
          <cell r="A8111">
            <v>600079295</v>
          </cell>
          <cell r="B8111">
            <v>72742020</v>
          </cell>
          <cell r="C8111" t="str">
            <v>Liberecký kraj</v>
          </cell>
          <cell r="D8111" t="str">
            <v xml:space="preserve">Liberec </v>
          </cell>
          <cell r="E8111" t="str">
            <v>Magistrát města Liberce</v>
          </cell>
          <cell r="F8111" t="str">
            <v>Liberec</v>
          </cell>
          <cell r="G8111" t="str">
            <v>obec</v>
          </cell>
          <cell r="H8111">
            <v>600079295</v>
          </cell>
          <cell r="I8111" t="str">
            <v>72742020</v>
          </cell>
          <cell r="J8111">
            <v>180</v>
          </cell>
          <cell r="K8111" t="str">
            <v>SINGCLEAN</v>
          </cell>
          <cell r="L8111" t="str">
            <v>ANO</v>
          </cell>
          <cell r="M8111" t="str">
            <v>Mateřská škola "Rolnička", Liberec, Truhlářská 340/7, příspěvková organizace</v>
          </cell>
          <cell r="N8111" t="str">
            <v>Truhlářská</v>
          </cell>
          <cell r="O8111">
            <v>340</v>
          </cell>
          <cell r="P8111">
            <v>7</v>
          </cell>
          <cell r="Q8111">
            <v>46001</v>
          </cell>
          <cell r="R8111" t="str">
            <v>Liberec</v>
          </cell>
          <cell r="S8111">
            <v>485108616</v>
          </cell>
          <cell r="T8111" t="str">
            <v>ms02.lbc@volny.cz</v>
          </cell>
        </row>
        <row r="8112">
          <cell r="A8112">
            <v>600080412</v>
          </cell>
          <cell r="B8112">
            <v>72742038</v>
          </cell>
          <cell r="C8112" t="str">
            <v>Liberecký kraj</v>
          </cell>
          <cell r="D8112" t="str">
            <v xml:space="preserve">Liberec </v>
          </cell>
          <cell r="E8112" t="str">
            <v>Magistrát města Liberce</v>
          </cell>
          <cell r="F8112" t="str">
            <v>Liberec</v>
          </cell>
          <cell r="G8112" t="str">
            <v>obec</v>
          </cell>
          <cell r="H8112">
            <v>600080412</v>
          </cell>
          <cell r="I8112" t="str">
            <v>72742038</v>
          </cell>
          <cell r="J8112">
            <v>480</v>
          </cell>
          <cell r="K8112" t="str">
            <v>SINGCLEAN</v>
          </cell>
          <cell r="L8112" t="str">
            <v>ANO</v>
          </cell>
          <cell r="M8112" t="str">
            <v>Základní škola, Liberec, Orlí 140/7, příspěvková organizace</v>
          </cell>
          <cell r="N8112" t="str">
            <v>Orlí</v>
          </cell>
          <cell r="O8112">
            <v>140</v>
          </cell>
          <cell r="P8112">
            <v>7</v>
          </cell>
          <cell r="Q8112">
            <v>46007</v>
          </cell>
          <cell r="R8112" t="str">
            <v>Liberec</v>
          </cell>
          <cell r="S8112">
            <v>485104489</v>
          </cell>
          <cell r="T8112" t="str">
            <v>zvs03@volny.cz</v>
          </cell>
        </row>
        <row r="8113">
          <cell r="A8113">
            <v>600076962</v>
          </cell>
          <cell r="B8113">
            <v>72742046</v>
          </cell>
          <cell r="C8113" t="str">
            <v>Ústecký kraj</v>
          </cell>
          <cell r="D8113" t="str">
            <v xml:space="preserve">Chomutov </v>
          </cell>
          <cell r="E8113" t="str">
            <v>Magistrát města Chomutova</v>
          </cell>
          <cell r="F8113" t="str">
            <v>Chomutov</v>
          </cell>
          <cell r="G8113" t="str">
            <v>obec</v>
          </cell>
          <cell r="H8113">
            <v>600076962</v>
          </cell>
          <cell r="I8113" t="str">
            <v>72742046</v>
          </cell>
          <cell r="J8113">
            <v>60</v>
          </cell>
          <cell r="K8113" t="str">
            <v>SINGCLEAN</v>
          </cell>
          <cell r="L8113" t="str">
            <v>ANO</v>
          </cell>
          <cell r="M8113" t="str">
            <v>Mateřská škola Černovice 97 okres Chomutov</v>
          </cell>
          <cell r="O8113">
            <v>97</v>
          </cell>
          <cell r="Q8113">
            <v>43001</v>
          </cell>
          <cell r="R8113" t="str">
            <v>Černovice</v>
          </cell>
          <cell r="S8113">
            <v>474628765</v>
          </cell>
          <cell r="T8113" t="str">
            <v>mscernovice@seznam.cz</v>
          </cell>
        </row>
        <row r="8114">
          <cell r="A8114">
            <v>600099032</v>
          </cell>
          <cell r="B8114">
            <v>72742054</v>
          </cell>
          <cell r="C8114" t="str">
            <v>Liberecký kraj</v>
          </cell>
          <cell r="D8114" t="str">
            <v xml:space="preserve">Semily </v>
          </cell>
          <cell r="E8114" t="str">
            <v>Městský úřad Turnov</v>
          </cell>
          <cell r="F8114" t="str">
            <v>Turnov</v>
          </cell>
          <cell r="G8114" t="str">
            <v>obec</v>
          </cell>
          <cell r="H8114">
            <v>600099032</v>
          </cell>
          <cell r="I8114" t="str">
            <v>72742054</v>
          </cell>
          <cell r="J8114">
            <v>240</v>
          </cell>
          <cell r="K8114" t="str">
            <v>SINGCLEAN</v>
          </cell>
          <cell r="L8114" t="str">
            <v>ANO</v>
          </cell>
          <cell r="M8114" t="str">
            <v>Základní škola Přepeře, okres Semily - příspěvková organizace</v>
          </cell>
          <cell r="O8114">
            <v>47</v>
          </cell>
          <cell r="Q8114">
            <v>51261</v>
          </cell>
          <cell r="R8114" t="str">
            <v>Přepeře</v>
          </cell>
          <cell r="S8114">
            <v>481321031</v>
          </cell>
          <cell r="T8114" t="str">
            <v>bretislav.tomes@seznam.cz</v>
          </cell>
        </row>
        <row r="8115">
          <cell r="A8115">
            <v>650029348</v>
          </cell>
          <cell r="B8115">
            <v>72742071</v>
          </cell>
          <cell r="C8115" t="str">
            <v>Liberecký kraj</v>
          </cell>
          <cell r="D8115" t="str">
            <v xml:space="preserve">Liberec </v>
          </cell>
          <cell r="E8115" t="str">
            <v>Magistrát města Liberce</v>
          </cell>
          <cell r="F8115" t="str">
            <v>Liberec</v>
          </cell>
          <cell r="G8115" t="str">
            <v>obec</v>
          </cell>
          <cell r="H8115">
            <v>650029348</v>
          </cell>
          <cell r="I8115" t="str">
            <v>72742071</v>
          </cell>
          <cell r="J8115">
            <v>360</v>
          </cell>
          <cell r="K8115" t="str">
            <v>SINGCLEAN</v>
          </cell>
          <cell r="L8115" t="str">
            <v>ANO</v>
          </cell>
          <cell r="M8115" t="str">
            <v>Základní škola a Mateřská škola, Bílý Kostel nad Nisou, příspěvková organizace</v>
          </cell>
          <cell r="O8115">
            <v>227</v>
          </cell>
          <cell r="Q8115">
            <v>46331</v>
          </cell>
          <cell r="R8115" t="str">
            <v>Bílý Kostel nad Nisou</v>
          </cell>
          <cell r="S8115">
            <v>485143423</v>
          </cell>
          <cell r="T8115" t="str">
            <v>zs.bilykostel@atlas.cz</v>
          </cell>
        </row>
        <row r="8116">
          <cell r="A8116">
            <v>600074803</v>
          </cell>
          <cell r="B8116">
            <v>72742089</v>
          </cell>
          <cell r="C8116" t="str">
            <v>Liberecký kraj</v>
          </cell>
          <cell r="D8116" t="str">
            <v xml:space="preserve">Česká Lípa </v>
          </cell>
          <cell r="E8116" t="str">
            <v>Městský úřad Nový Bor</v>
          </cell>
          <cell r="F8116" t="str">
            <v>Nový Bor</v>
          </cell>
          <cell r="G8116" t="str">
            <v>obec</v>
          </cell>
          <cell r="H8116">
            <v>600074803</v>
          </cell>
          <cell r="I8116" t="str">
            <v>72742089</v>
          </cell>
          <cell r="J8116">
            <v>180</v>
          </cell>
          <cell r="K8116" t="str">
            <v>SINGCLEAN</v>
          </cell>
          <cell r="L8116" t="str">
            <v>ANO</v>
          </cell>
          <cell r="M8116" t="str">
            <v>Základní škola a Mateřská škola Prysk, okr. Česká Lípa, příspěvková organizace</v>
          </cell>
          <cell r="O8116">
            <v>56</v>
          </cell>
          <cell r="Q8116">
            <v>47115</v>
          </cell>
          <cell r="R8116" t="str">
            <v>Prysk</v>
          </cell>
          <cell r="S8116">
            <v>487767525</v>
          </cell>
          <cell r="T8116" t="str">
            <v>skola@prysk.cz</v>
          </cell>
        </row>
        <row r="8117">
          <cell r="A8117">
            <v>600075869</v>
          </cell>
          <cell r="B8117">
            <v>72742097</v>
          </cell>
          <cell r="C8117" t="str">
            <v>Ústecký kraj</v>
          </cell>
          <cell r="D8117" t="str">
            <v xml:space="preserve">Děčín </v>
          </cell>
          <cell r="E8117" t="str">
            <v>Městský úřad Varnsdorf</v>
          </cell>
          <cell r="F8117" t="str">
            <v>Varnsdorf</v>
          </cell>
          <cell r="G8117" t="str">
            <v>obec</v>
          </cell>
          <cell r="H8117">
            <v>600075869</v>
          </cell>
          <cell r="I8117" t="str">
            <v>72742097</v>
          </cell>
          <cell r="J8117">
            <v>180</v>
          </cell>
          <cell r="K8117" t="str">
            <v>SINGCLEAN</v>
          </cell>
          <cell r="L8117" t="str">
            <v>ANO</v>
          </cell>
          <cell r="M8117" t="str">
            <v>Mateřská škola Varnsdorf, Nezvalova 2024, příspěvková organizace</v>
          </cell>
          <cell r="N8117" t="str">
            <v>Nezvalova</v>
          </cell>
          <cell r="O8117">
            <v>2024</v>
          </cell>
          <cell r="Q8117">
            <v>40747</v>
          </cell>
          <cell r="R8117" t="str">
            <v>Varnsdorf</v>
          </cell>
          <cell r="S8117">
            <v>412371113</v>
          </cell>
          <cell r="T8117" t="str">
            <v>14msvdf@seznam.cz</v>
          </cell>
        </row>
        <row r="8118">
          <cell r="A8118">
            <v>600079066</v>
          </cell>
          <cell r="B8118">
            <v>72742101</v>
          </cell>
          <cell r="C8118" t="str">
            <v>Liberecký kraj</v>
          </cell>
          <cell r="D8118" t="str">
            <v xml:space="preserve">Liberec </v>
          </cell>
          <cell r="E8118" t="str">
            <v>Magistrát města Liberce</v>
          </cell>
          <cell r="F8118" t="str">
            <v>Liberec</v>
          </cell>
          <cell r="G8118" t="str">
            <v>obec</v>
          </cell>
          <cell r="H8118">
            <v>600079066</v>
          </cell>
          <cell r="I8118" t="str">
            <v>72742101</v>
          </cell>
          <cell r="J8118">
            <v>300</v>
          </cell>
          <cell r="K8118" t="str">
            <v>SINGCLEAN</v>
          </cell>
          <cell r="L8118" t="str">
            <v>ANO</v>
          </cell>
          <cell r="M8118" t="str">
            <v>Mateřská škola "Sluníčko", Liberec, Bezová 274/1, příspěvková organizace</v>
          </cell>
          <cell r="N8118" t="str">
            <v>Bezová</v>
          </cell>
          <cell r="O8118">
            <v>274</v>
          </cell>
          <cell r="P8118">
            <v>1</v>
          </cell>
          <cell r="Q8118">
            <v>46001</v>
          </cell>
          <cell r="R8118" t="str">
            <v>Liberec</v>
          </cell>
          <cell r="S8118">
            <v>485122672</v>
          </cell>
          <cell r="T8118" t="str">
            <v>ms17.lbc@volny.cz</v>
          </cell>
        </row>
        <row r="8119">
          <cell r="A8119">
            <v>600085589</v>
          </cell>
          <cell r="B8119">
            <v>72742127</v>
          </cell>
          <cell r="C8119" t="str">
            <v>Ústecký kraj</v>
          </cell>
          <cell r="D8119" t="str">
            <v xml:space="preserve">Ústí nad Labem </v>
          </cell>
          <cell r="E8119" t="str">
            <v>Magistrát města Ústí nad Labem</v>
          </cell>
          <cell r="F8119" t="str">
            <v>Ústí nad Labem</v>
          </cell>
          <cell r="G8119" t="str">
            <v>obec</v>
          </cell>
          <cell r="H8119">
            <v>600085589</v>
          </cell>
          <cell r="I8119" t="str">
            <v>72742127</v>
          </cell>
          <cell r="J8119">
            <v>1400</v>
          </cell>
          <cell r="K8119" t="str">
            <v>SINGCLEAN</v>
          </cell>
          <cell r="L8119" t="str">
            <v>ANO</v>
          </cell>
          <cell r="M8119" t="str">
            <v>Základní škola Velké Březno, příspěvková organizace</v>
          </cell>
          <cell r="N8119" t="str">
            <v>Školní</v>
          </cell>
          <cell r="O8119">
            <v>87</v>
          </cell>
          <cell r="Q8119">
            <v>40323</v>
          </cell>
          <cell r="R8119" t="str">
            <v>Velké Březno</v>
          </cell>
          <cell r="S8119">
            <v>475228239</v>
          </cell>
          <cell r="T8119" t="str">
            <v>skola.vb@ustipost.cz</v>
          </cell>
        </row>
        <row r="8120">
          <cell r="A8120">
            <v>600098931</v>
          </cell>
          <cell r="B8120">
            <v>72742135</v>
          </cell>
          <cell r="C8120" t="str">
            <v>Liberecký kraj</v>
          </cell>
          <cell r="D8120" t="str">
            <v xml:space="preserve">Semily </v>
          </cell>
          <cell r="E8120" t="str">
            <v>Městský úřad Turnov</v>
          </cell>
          <cell r="F8120" t="str">
            <v>Turnov</v>
          </cell>
          <cell r="G8120" t="str">
            <v>obec</v>
          </cell>
          <cell r="H8120">
            <v>600098931</v>
          </cell>
          <cell r="I8120" t="str">
            <v>72742135</v>
          </cell>
          <cell r="J8120">
            <v>100</v>
          </cell>
          <cell r="K8120" t="str">
            <v>SINGCLEAN</v>
          </cell>
          <cell r="L8120" t="str">
            <v>ANO</v>
          </cell>
          <cell r="M8120" t="str">
            <v>Mateřská škola Přepeře, okres Semily- příspěvková organizace</v>
          </cell>
          <cell r="O8120">
            <v>229</v>
          </cell>
          <cell r="Q8120">
            <v>51261</v>
          </cell>
          <cell r="R8120" t="str">
            <v>Přepeře</v>
          </cell>
          <cell r="S8120">
            <v>481321333</v>
          </cell>
          <cell r="T8120" t="str">
            <v>skolka.prepere@seznam.cz</v>
          </cell>
        </row>
        <row r="8121">
          <cell r="A8121">
            <v>600074129</v>
          </cell>
          <cell r="B8121">
            <v>72742160</v>
          </cell>
          <cell r="C8121" t="str">
            <v>Liberecký kraj</v>
          </cell>
          <cell r="D8121" t="str">
            <v xml:space="preserve">Česká Lípa </v>
          </cell>
          <cell r="E8121" t="str">
            <v>Městský úřad Česká Lípa</v>
          </cell>
          <cell r="F8121" t="str">
            <v>Česká Lípa</v>
          </cell>
          <cell r="G8121" t="str">
            <v>obec</v>
          </cell>
          <cell r="H8121">
            <v>600074129</v>
          </cell>
          <cell r="I8121" t="str">
            <v>72742160</v>
          </cell>
          <cell r="J8121">
            <v>80</v>
          </cell>
          <cell r="K8121" t="str">
            <v>SINGCLEAN</v>
          </cell>
          <cell r="L8121" t="str">
            <v>ANO</v>
          </cell>
          <cell r="M8121" t="str">
            <v>Mateřská škola Sosnová-příspěvková organizace</v>
          </cell>
          <cell r="O8121">
            <v>49</v>
          </cell>
          <cell r="Q8121">
            <v>47001</v>
          </cell>
          <cell r="R8121" t="str">
            <v>Sosnová</v>
          </cell>
          <cell r="S8121">
            <v>487520893</v>
          </cell>
          <cell r="T8121" t="str">
            <v>ms-sosnova@seznam.cz</v>
          </cell>
        </row>
        <row r="8122">
          <cell r="A8122">
            <v>600075711</v>
          </cell>
          <cell r="B8122">
            <v>72742178</v>
          </cell>
          <cell r="C8122" t="str">
            <v>Ústecký kraj</v>
          </cell>
          <cell r="D8122" t="str">
            <v xml:space="preserve">Děčín </v>
          </cell>
          <cell r="E8122" t="str">
            <v>Městský úřad Varnsdorf</v>
          </cell>
          <cell r="F8122" t="str">
            <v>Varnsdorf</v>
          </cell>
          <cell r="G8122" t="str">
            <v>obec</v>
          </cell>
          <cell r="H8122">
            <v>600075711</v>
          </cell>
          <cell r="I8122" t="str">
            <v>72742178</v>
          </cell>
          <cell r="J8122">
            <v>100</v>
          </cell>
          <cell r="K8122" t="str">
            <v>SINGCLEAN</v>
          </cell>
          <cell r="L8122" t="str">
            <v>ANO</v>
          </cell>
          <cell r="M8122" t="str">
            <v>Mateřská škola Varnsdorf , Národní 1617, příspěvková organizace</v>
          </cell>
          <cell r="N8122" t="str">
            <v>Národní</v>
          </cell>
          <cell r="O8122">
            <v>1617</v>
          </cell>
          <cell r="Q8122">
            <v>40747</v>
          </cell>
          <cell r="R8122" t="str">
            <v>Varnsdorf</v>
          </cell>
          <cell r="S8122">
            <v>412372368</v>
          </cell>
        </row>
        <row r="8123">
          <cell r="A8123">
            <v>600079465</v>
          </cell>
          <cell r="B8123">
            <v>72742186</v>
          </cell>
          <cell r="C8123" t="str">
            <v>Liberecký kraj</v>
          </cell>
          <cell r="D8123" t="str">
            <v xml:space="preserve">Liberec </v>
          </cell>
          <cell r="E8123" t="str">
            <v>Magistrát města Liberce</v>
          </cell>
          <cell r="F8123" t="str">
            <v>Liberec</v>
          </cell>
          <cell r="G8123" t="str">
            <v>obec</v>
          </cell>
          <cell r="H8123">
            <v>600079465</v>
          </cell>
          <cell r="I8123" t="str">
            <v>72742186</v>
          </cell>
          <cell r="J8123">
            <v>220</v>
          </cell>
          <cell r="K8123" t="str">
            <v>SINGCLEAN</v>
          </cell>
          <cell r="L8123" t="str">
            <v>ANO</v>
          </cell>
          <cell r="M8123" t="str">
            <v>Mateřská škola "Korálek", Liberec, Aloisina výšina 645/55, příspěvková organizace</v>
          </cell>
          <cell r="N8123" t="str">
            <v>Aloisina výšina</v>
          </cell>
          <cell r="O8123">
            <v>645</v>
          </cell>
          <cell r="P8123">
            <v>55</v>
          </cell>
          <cell r="Q8123">
            <v>46015</v>
          </cell>
          <cell r="R8123" t="str">
            <v>Liberec</v>
          </cell>
          <cell r="S8123">
            <v>482751158</v>
          </cell>
          <cell r="T8123" t="str">
            <v>koralek@mskoralek.cz</v>
          </cell>
        </row>
        <row r="8124">
          <cell r="A8124">
            <v>600085406</v>
          </cell>
          <cell r="B8124">
            <v>72742208</v>
          </cell>
          <cell r="C8124" t="str">
            <v>Ústecký kraj</v>
          </cell>
          <cell r="D8124" t="str">
            <v xml:space="preserve">Ústí nad Labem </v>
          </cell>
          <cell r="E8124" t="str">
            <v>Magistrát města Ústí nad Labem</v>
          </cell>
          <cell r="F8124" t="str">
            <v>Ústí nad Labem</v>
          </cell>
          <cell r="G8124" t="str">
            <v>obec</v>
          </cell>
          <cell r="H8124">
            <v>600085406</v>
          </cell>
          <cell r="I8124" t="str">
            <v>72742208</v>
          </cell>
          <cell r="J8124">
            <v>200</v>
          </cell>
          <cell r="K8124" t="str">
            <v>SINGCLEAN</v>
          </cell>
          <cell r="L8124" t="str">
            <v>ANO</v>
          </cell>
          <cell r="M8124" t="str">
            <v>Mateřská škola Velké Březno, příspěvková organizace</v>
          </cell>
          <cell r="N8124" t="str">
            <v>Alej sportovců</v>
          </cell>
          <cell r="O8124">
            <v>286</v>
          </cell>
          <cell r="Q8124">
            <v>40323</v>
          </cell>
          <cell r="R8124" t="str">
            <v>Velké Březno</v>
          </cell>
          <cell r="S8124">
            <v>475228304</v>
          </cell>
          <cell r="T8124" t="str">
            <v>msvelkebrezno@volny.cz</v>
          </cell>
        </row>
        <row r="8125">
          <cell r="A8125">
            <v>600076130</v>
          </cell>
          <cell r="B8125">
            <v>72742241</v>
          </cell>
          <cell r="C8125" t="str">
            <v>Ústecký kraj</v>
          </cell>
          <cell r="D8125" t="str">
            <v xml:space="preserve">Děčín </v>
          </cell>
          <cell r="E8125" t="str">
            <v>Magistrát města Děčína</v>
          </cell>
          <cell r="F8125" t="str">
            <v>Děčín</v>
          </cell>
          <cell r="G8125" t="str">
            <v>obec</v>
          </cell>
          <cell r="H8125">
            <v>600076130</v>
          </cell>
          <cell r="I8125" t="str">
            <v>72742241</v>
          </cell>
          <cell r="J8125">
            <v>140</v>
          </cell>
          <cell r="K8125" t="str">
            <v>SINGCLEAN</v>
          </cell>
          <cell r="L8125" t="str">
            <v>ANO</v>
          </cell>
          <cell r="M8125" t="str">
            <v>Základní škola a Mateřská škola Huntířov, příspěvková organizace</v>
          </cell>
          <cell r="O8125">
            <v>101</v>
          </cell>
          <cell r="Q8125">
            <v>40502</v>
          </cell>
          <cell r="R8125" t="str">
            <v>Huntířov</v>
          </cell>
          <cell r="S8125">
            <v>412525023</v>
          </cell>
          <cell r="T8125" t="str">
            <v>zshuntirov@cbox.cz</v>
          </cell>
        </row>
        <row r="8126">
          <cell r="A8126">
            <v>600075702</v>
          </cell>
          <cell r="B8126">
            <v>72742259</v>
          </cell>
          <cell r="C8126" t="str">
            <v>Ústecký kraj</v>
          </cell>
          <cell r="D8126" t="str">
            <v xml:space="preserve">Děčín </v>
          </cell>
          <cell r="E8126" t="str">
            <v>Městský úřad Varnsdorf</v>
          </cell>
          <cell r="F8126" t="str">
            <v>Varnsdorf</v>
          </cell>
          <cell r="G8126" t="str">
            <v>obec</v>
          </cell>
          <cell r="H8126">
            <v>600075702</v>
          </cell>
          <cell r="I8126" t="str">
            <v>72742259</v>
          </cell>
          <cell r="J8126">
            <v>180</v>
          </cell>
          <cell r="K8126" t="str">
            <v>SINGCLEAN</v>
          </cell>
          <cell r="L8126" t="str">
            <v>ANO</v>
          </cell>
          <cell r="M8126" t="str">
            <v>Mateřská škola Varnsdorf , Křižíkova 2757, příspěvková organizace</v>
          </cell>
          <cell r="N8126" t="str">
            <v>Křižíkova</v>
          </cell>
          <cell r="O8126">
            <v>2757</v>
          </cell>
          <cell r="Q8126">
            <v>40747</v>
          </cell>
          <cell r="R8126" t="str">
            <v>Varnsdorf</v>
          </cell>
          <cell r="S8126">
            <v>412371040</v>
          </cell>
          <cell r="T8126" t="str">
            <v>16msvdf@seznam.cz</v>
          </cell>
        </row>
        <row r="8127">
          <cell r="A8127">
            <v>666000549</v>
          </cell>
          <cell r="B8127">
            <v>72742275</v>
          </cell>
          <cell r="C8127" t="str">
            <v>Ústecký kraj</v>
          </cell>
          <cell r="D8127" t="str">
            <v xml:space="preserve">Teplice </v>
          </cell>
          <cell r="E8127" t="str">
            <v>Magistrát města Teplic</v>
          </cell>
          <cell r="F8127" t="str">
            <v>Teplice</v>
          </cell>
          <cell r="G8127" t="str">
            <v>obec</v>
          </cell>
          <cell r="H8127">
            <v>666000549</v>
          </cell>
          <cell r="I8127" t="str">
            <v>72742275</v>
          </cell>
          <cell r="J8127">
            <v>40</v>
          </cell>
          <cell r="K8127" t="str">
            <v>SINGCLEAN</v>
          </cell>
          <cell r="L8127" t="str">
            <v>ANO</v>
          </cell>
          <cell r="M8127" t="str">
            <v>Mateřská škola Jeníkov, okres Teplice, příspěvková organizace</v>
          </cell>
          <cell r="O8127">
            <v>21</v>
          </cell>
          <cell r="Q8127">
            <v>41724</v>
          </cell>
          <cell r="R8127" t="str">
            <v>Jeníkov</v>
          </cell>
          <cell r="S8127">
            <v>411131071</v>
          </cell>
          <cell r="T8127" t="str">
            <v>skolka.jenikov@seznam.cz</v>
          </cell>
        </row>
        <row r="8128">
          <cell r="A8128">
            <v>600081044</v>
          </cell>
          <cell r="B8128">
            <v>72742283</v>
          </cell>
          <cell r="C8128" t="str">
            <v>Ústecký kraj</v>
          </cell>
          <cell r="D8128" t="str">
            <v xml:space="preserve">Litoměřice </v>
          </cell>
          <cell r="E8128" t="str">
            <v>Městský úřad Lovosice</v>
          </cell>
          <cell r="F8128" t="str">
            <v>Lovosice</v>
          </cell>
          <cell r="G8128" t="str">
            <v>obec</v>
          </cell>
          <cell r="H8128">
            <v>600081044</v>
          </cell>
          <cell r="I8128" t="str">
            <v>72742283</v>
          </cell>
          <cell r="J8128">
            <v>20</v>
          </cell>
          <cell r="K8128" t="str">
            <v>SINGCLEAN</v>
          </cell>
          <cell r="L8128" t="str">
            <v>ANO</v>
          </cell>
          <cell r="M8128" t="str">
            <v>Mateřská škola Křesín</v>
          </cell>
          <cell r="O8128">
            <v>77</v>
          </cell>
          <cell r="Q8128">
            <v>41002</v>
          </cell>
          <cell r="R8128" t="str">
            <v>Křesín</v>
          </cell>
          <cell r="S8128">
            <v>416591151</v>
          </cell>
          <cell r="T8128" t="str">
            <v>mskresin@centrum.cz</v>
          </cell>
        </row>
        <row r="8129">
          <cell r="A8129">
            <v>600085368</v>
          </cell>
          <cell r="B8129">
            <v>72742291</v>
          </cell>
          <cell r="C8129" t="str">
            <v>Ústecký kraj</v>
          </cell>
          <cell r="D8129" t="str">
            <v xml:space="preserve">Ústí nad Labem </v>
          </cell>
          <cell r="E8129" t="str">
            <v>Magistrát města Ústí nad Labem</v>
          </cell>
          <cell r="F8129" t="str">
            <v>Ústí nad Labem</v>
          </cell>
          <cell r="G8129" t="str">
            <v>obec</v>
          </cell>
          <cell r="H8129">
            <v>600085368</v>
          </cell>
          <cell r="I8129" t="str">
            <v>72742291</v>
          </cell>
          <cell r="J8129">
            <v>60</v>
          </cell>
          <cell r="K8129" t="str">
            <v>SINGCLEAN</v>
          </cell>
          <cell r="L8129" t="str">
            <v>ANO</v>
          </cell>
          <cell r="M8129" t="str">
            <v>Mateřská škola, Dubice, okres Ústí nad Labem, příspěvková organizace</v>
          </cell>
          <cell r="O8129">
            <v>79</v>
          </cell>
          <cell r="Q8129">
            <v>40002</v>
          </cell>
          <cell r="R8129" t="str">
            <v>Řehlovice</v>
          </cell>
          <cell r="S8129">
            <v>475213007</v>
          </cell>
          <cell r="T8129" t="str">
            <v>skolkadubice@seznam.cz</v>
          </cell>
        </row>
        <row r="8130">
          <cell r="A8130">
            <v>600076466</v>
          </cell>
          <cell r="B8130">
            <v>72742313</v>
          </cell>
          <cell r="C8130" t="str">
            <v>Ústecký kraj</v>
          </cell>
          <cell r="D8130" t="str">
            <v xml:space="preserve">Děčín </v>
          </cell>
          <cell r="E8130" t="str">
            <v>Magistrát města Děčína</v>
          </cell>
          <cell r="F8130" t="str">
            <v>Děčín</v>
          </cell>
          <cell r="G8130" t="str">
            <v>obec</v>
          </cell>
          <cell r="H8130">
            <v>600076466</v>
          </cell>
          <cell r="I8130" t="str">
            <v>72742313</v>
          </cell>
          <cell r="J8130">
            <v>240</v>
          </cell>
          <cell r="K8130" t="str">
            <v>SINGCLEAN</v>
          </cell>
          <cell r="L8130" t="str">
            <v>ANO</v>
          </cell>
          <cell r="M8130" t="str">
            <v>Základní škola a Mateřská škola Ludvíkovice, příspěvková organizace</v>
          </cell>
          <cell r="O8130">
            <v>68</v>
          </cell>
          <cell r="Q8130">
            <v>40713</v>
          </cell>
          <cell r="R8130" t="str">
            <v>Ludvíkovice</v>
          </cell>
          <cell r="S8130" t="str">
            <v>412 526 813 ,775855211</v>
          </cell>
          <cell r="T8130" t="str">
            <v>demuthova@zsludv.cz</v>
          </cell>
        </row>
        <row r="8131">
          <cell r="A8131">
            <v>600081605</v>
          </cell>
          <cell r="B8131">
            <v>72742321</v>
          </cell>
          <cell r="C8131" t="str">
            <v>Ústecký kraj</v>
          </cell>
          <cell r="D8131" t="str">
            <v xml:space="preserve">Litoměřice </v>
          </cell>
          <cell r="E8131" t="str">
            <v>Městský úřad Lovosice</v>
          </cell>
          <cell r="F8131" t="str">
            <v>Lovosice</v>
          </cell>
          <cell r="G8131" t="str">
            <v>obec</v>
          </cell>
          <cell r="H8131">
            <v>600081605</v>
          </cell>
          <cell r="I8131" t="str">
            <v>72742321</v>
          </cell>
          <cell r="J8131">
            <v>180</v>
          </cell>
          <cell r="K8131" t="str">
            <v>SINGCLEAN</v>
          </cell>
          <cell r="L8131" t="str">
            <v>ANO</v>
          </cell>
          <cell r="M8131" t="str">
            <v>Základní škola a Mateřská škola Klapý, okres Litoměřice</v>
          </cell>
          <cell r="O8131">
            <v>85</v>
          </cell>
          <cell r="Q8131">
            <v>41116</v>
          </cell>
          <cell r="R8131" t="str">
            <v>Klapý</v>
          </cell>
          <cell r="S8131">
            <v>416592018</v>
          </cell>
          <cell r="T8131" t="str">
            <v>skola.klapy@seznam.cz</v>
          </cell>
        </row>
        <row r="8132">
          <cell r="A8132">
            <v>600075729</v>
          </cell>
          <cell r="B8132">
            <v>72742330</v>
          </cell>
          <cell r="C8132" t="str">
            <v>Ústecký kraj</v>
          </cell>
          <cell r="D8132" t="str">
            <v xml:space="preserve">Děčín </v>
          </cell>
          <cell r="E8132" t="str">
            <v>Městský úřad Varnsdorf</v>
          </cell>
          <cell r="F8132" t="str">
            <v>Varnsdorf</v>
          </cell>
          <cell r="G8132" t="str">
            <v>obec</v>
          </cell>
          <cell r="H8132">
            <v>600075729</v>
          </cell>
          <cell r="I8132" t="str">
            <v>72742330</v>
          </cell>
          <cell r="J8132">
            <v>60</v>
          </cell>
          <cell r="K8132" t="str">
            <v>SINGCLEAN</v>
          </cell>
          <cell r="L8132" t="str">
            <v>ANO</v>
          </cell>
          <cell r="M8132" t="str">
            <v>Mateřská škola Varnsdorf , Poštovní 1428, příspěvková organizace</v>
          </cell>
          <cell r="N8132" t="str">
            <v>Poštovní</v>
          </cell>
          <cell r="O8132">
            <v>1428</v>
          </cell>
          <cell r="Q8132">
            <v>40747</v>
          </cell>
          <cell r="R8132" t="str">
            <v>Varnsdorf</v>
          </cell>
          <cell r="S8132">
            <v>412372119</v>
          </cell>
          <cell r="T8132" t="str">
            <v>3msvdf@seznam.cz</v>
          </cell>
        </row>
        <row r="8133">
          <cell r="A8133">
            <v>600079121</v>
          </cell>
          <cell r="B8133">
            <v>72742348</v>
          </cell>
          <cell r="C8133" t="str">
            <v>Liberecký kraj</v>
          </cell>
          <cell r="D8133" t="str">
            <v xml:space="preserve">Liberec </v>
          </cell>
          <cell r="E8133" t="str">
            <v>Magistrát města Liberce</v>
          </cell>
          <cell r="F8133" t="str">
            <v>Liberec</v>
          </cell>
          <cell r="G8133" t="str">
            <v>obec</v>
          </cell>
          <cell r="H8133">
            <v>600079121</v>
          </cell>
          <cell r="I8133" t="str">
            <v>72742348</v>
          </cell>
          <cell r="J8133">
            <v>220</v>
          </cell>
          <cell r="K8133" t="str">
            <v>SINGCLEAN</v>
          </cell>
          <cell r="L8133" t="str">
            <v>ANO</v>
          </cell>
          <cell r="M8133" t="str">
            <v>Mateřská škola "Klubíčko", Liberec, Jugoslávská 128/1, příspěvková organizace</v>
          </cell>
          <cell r="N8133" t="str">
            <v>Jugoslávská</v>
          </cell>
          <cell r="O8133">
            <v>128</v>
          </cell>
          <cell r="P8133">
            <v>1</v>
          </cell>
          <cell r="Q8133">
            <v>46007</v>
          </cell>
          <cell r="R8133" t="str">
            <v>Liberec</v>
          </cell>
          <cell r="S8133">
            <v>485152675</v>
          </cell>
          <cell r="T8133" t="str">
            <v>ms06.lbc@volny.cz</v>
          </cell>
        </row>
        <row r="8134">
          <cell r="A8134">
            <v>650037171</v>
          </cell>
          <cell r="B8134">
            <v>72742356</v>
          </cell>
          <cell r="C8134" t="str">
            <v>Liberecký kraj</v>
          </cell>
          <cell r="D8134" t="str">
            <v xml:space="preserve">Česká Lípa </v>
          </cell>
          <cell r="E8134" t="str">
            <v>Městský úřad Česká Lípa</v>
          </cell>
          <cell r="F8134" t="str">
            <v>Česká Lípa</v>
          </cell>
          <cell r="G8134" t="str">
            <v>obec</v>
          </cell>
          <cell r="H8134">
            <v>650037171</v>
          </cell>
          <cell r="I8134" t="str">
            <v>72742356</v>
          </cell>
          <cell r="J8134">
            <v>520</v>
          </cell>
          <cell r="K8134" t="str">
            <v>SINGCLEAN</v>
          </cell>
          <cell r="L8134" t="str">
            <v>ANO</v>
          </cell>
          <cell r="M8134" t="str">
            <v>Základní škola a mateřská škola, Okna, okres Česká Lípa, příspěvková organizace</v>
          </cell>
          <cell r="O8134">
            <v>3</v>
          </cell>
          <cell r="Q8134">
            <v>47162</v>
          </cell>
          <cell r="R8134" t="str">
            <v>Okna</v>
          </cell>
          <cell r="S8134" t="str">
            <v>487 876 112 ,739739820</v>
          </cell>
          <cell r="T8134" t="str">
            <v>myskovaiveta@seznam.cz</v>
          </cell>
        </row>
        <row r="8135">
          <cell r="A8135">
            <v>666000212</v>
          </cell>
          <cell r="B8135">
            <v>72742364</v>
          </cell>
          <cell r="C8135" t="str">
            <v>Ústecký kraj</v>
          </cell>
          <cell r="D8135" t="str">
            <v xml:space="preserve">Most </v>
          </cell>
          <cell r="E8135" t="str">
            <v>Magistrát města Mostu</v>
          </cell>
          <cell r="F8135" t="str">
            <v>Most</v>
          </cell>
          <cell r="G8135" t="str">
            <v>obec</v>
          </cell>
          <cell r="H8135">
            <v>666000212</v>
          </cell>
          <cell r="I8135" t="str">
            <v>72742364</v>
          </cell>
          <cell r="J8135">
            <v>3080</v>
          </cell>
          <cell r="K8135" t="str">
            <v>SINGCLEAN</v>
          </cell>
          <cell r="L8135" t="str">
            <v>ANO</v>
          </cell>
          <cell r="M8135" t="str">
            <v>Mateřská škola, Most, Lidická 44, příspěvková organizace</v>
          </cell>
          <cell r="N8135" t="str">
            <v>Lidická</v>
          </cell>
          <cell r="O8135">
            <v>44</v>
          </cell>
          <cell r="P8135">
            <v>4</v>
          </cell>
          <cell r="Q8135">
            <v>43401</v>
          </cell>
          <cell r="R8135" t="str">
            <v>Most</v>
          </cell>
          <cell r="S8135">
            <v>476124013</v>
          </cell>
          <cell r="T8135" t="str">
            <v>info@msmost.cz</v>
          </cell>
        </row>
        <row r="8136">
          <cell r="A8136">
            <v>600099431</v>
          </cell>
          <cell r="B8136">
            <v>72742372</v>
          </cell>
          <cell r="C8136" t="str">
            <v>Liberecký kraj</v>
          </cell>
          <cell r="D8136" t="str">
            <v xml:space="preserve">Semily </v>
          </cell>
          <cell r="E8136" t="str">
            <v>Městský úřad Semily</v>
          </cell>
          <cell r="F8136" t="str">
            <v>Semily</v>
          </cell>
          <cell r="G8136" t="str">
            <v>obec</v>
          </cell>
          <cell r="H8136">
            <v>600099431</v>
          </cell>
          <cell r="I8136" t="str">
            <v>72742372</v>
          </cell>
          <cell r="J8136">
            <v>100</v>
          </cell>
          <cell r="K8136" t="str">
            <v>SINGCLEAN</v>
          </cell>
          <cell r="L8136" t="str">
            <v>ANO</v>
          </cell>
          <cell r="M8136" t="str">
            <v>Základní škola a základní škola speciální Lomnice nad Popelkou, příspěvková organizace</v>
          </cell>
          <cell r="N8136" t="str">
            <v>Školní náměstí</v>
          </cell>
          <cell r="O8136">
            <v>1000</v>
          </cell>
          <cell r="Q8136">
            <v>51251</v>
          </cell>
          <cell r="R8136" t="str">
            <v>Lomnice nad Popelkou</v>
          </cell>
          <cell r="S8136">
            <v>481671187</v>
          </cell>
          <cell r="T8136" t="str">
            <v>zsprakticka.lomnice@seznam.cz</v>
          </cell>
        </row>
        <row r="8137">
          <cell r="A8137">
            <v>600080021</v>
          </cell>
          <cell r="B8137">
            <v>72742399</v>
          </cell>
          <cell r="C8137" t="str">
            <v>Liberecký kraj</v>
          </cell>
          <cell r="D8137" t="str">
            <v xml:space="preserve">Liberec </v>
          </cell>
          <cell r="E8137" t="str">
            <v>Magistrát města Liberce</v>
          </cell>
          <cell r="F8137" t="str">
            <v>Liberec</v>
          </cell>
          <cell r="G8137" t="str">
            <v>obec</v>
          </cell>
          <cell r="H8137">
            <v>600080021</v>
          </cell>
          <cell r="I8137" t="str">
            <v>72742399</v>
          </cell>
          <cell r="J8137">
            <v>640</v>
          </cell>
          <cell r="K8137" t="str">
            <v>SINGCLEAN</v>
          </cell>
          <cell r="L8137" t="str">
            <v>ANO</v>
          </cell>
          <cell r="M8137" t="str">
            <v>Základní škola a Mateřská škola Mníšek, okres Liberec, příspěvková organizace</v>
          </cell>
          <cell r="N8137" t="str">
            <v>Oldřichovská</v>
          </cell>
          <cell r="O8137">
            <v>198</v>
          </cell>
          <cell r="Q8137">
            <v>46331</v>
          </cell>
          <cell r="R8137" t="str">
            <v>Mníšek</v>
          </cell>
          <cell r="S8137">
            <v>485146668</v>
          </cell>
          <cell r="T8137" t="str">
            <v>zs-mnisek@volny.cz</v>
          </cell>
        </row>
        <row r="8138">
          <cell r="A8138">
            <v>600084221</v>
          </cell>
          <cell r="B8138">
            <v>72742402</v>
          </cell>
          <cell r="C8138" t="str">
            <v>Ústecký kraj</v>
          </cell>
          <cell r="D8138" t="str">
            <v xml:space="preserve">Teplice </v>
          </cell>
          <cell r="E8138" t="str">
            <v>Magistrát města Teplic</v>
          </cell>
          <cell r="F8138" t="str">
            <v>Teplice</v>
          </cell>
          <cell r="G8138" t="str">
            <v>obec</v>
          </cell>
          <cell r="H8138">
            <v>600084221</v>
          </cell>
          <cell r="I8138" t="str">
            <v>72742402</v>
          </cell>
          <cell r="J8138">
            <v>140</v>
          </cell>
          <cell r="K8138" t="str">
            <v>SINGCLEAN</v>
          </cell>
          <cell r="L8138" t="str">
            <v>ANO</v>
          </cell>
          <cell r="M8138" t="str">
            <v>Mateřská škola Modlanská rolnička</v>
          </cell>
          <cell r="O8138">
            <v>20</v>
          </cell>
          <cell r="Q8138">
            <v>41713</v>
          </cell>
          <cell r="R8138" t="str">
            <v>Modlany</v>
          </cell>
          <cell r="S8138">
            <v>602630313</v>
          </cell>
          <cell r="T8138" t="str">
            <v>ms.modlany@volny.cz</v>
          </cell>
        </row>
        <row r="8139">
          <cell r="A8139">
            <v>600074048</v>
          </cell>
          <cell r="B8139">
            <v>72742411</v>
          </cell>
          <cell r="C8139" t="str">
            <v>Liberecký kraj</v>
          </cell>
          <cell r="D8139" t="str">
            <v xml:space="preserve">Česká Lípa </v>
          </cell>
          <cell r="E8139" t="str">
            <v>Městský úřad Česká Lípa</v>
          </cell>
          <cell r="F8139" t="str">
            <v>Česká Lípa</v>
          </cell>
          <cell r="G8139" t="str">
            <v>obec</v>
          </cell>
          <cell r="H8139">
            <v>600074048</v>
          </cell>
          <cell r="I8139" t="str">
            <v>72742411</v>
          </cell>
          <cell r="J8139">
            <v>60</v>
          </cell>
          <cell r="K8139" t="str">
            <v>SINGCLEAN</v>
          </cell>
          <cell r="L8139" t="str">
            <v>ANO</v>
          </cell>
          <cell r="M8139" t="str">
            <v>Mateřská škola Noviny pod Ralskem, okres Česká Lípa, příspěvková organizace</v>
          </cell>
          <cell r="O8139">
            <v>116</v>
          </cell>
          <cell r="Q8139">
            <v>47124</v>
          </cell>
          <cell r="R8139" t="str">
            <v>Noviny pod Ralskem</v>
          </cell>
          <cell r="S8139">
            <v>487862403</v>
          </cell>
          <cell r="T8139" t="str">
            <v>ms@novinypodralskem.cz</v>
          </cell>
        </row>
        <row r="8140">
          <cell r="A8140">
            <v>600079252</v>
          </cell>
          <cell r="B8140">
            <v>72742429</v>
          </cell>
          <cell r="C8140" t="str">
            <v>Liberecký kraj</v>
          </cell>
          <cell r="D8140" t="str">
            <v xml:space="preserve">Liberec </v>
          </cell>
          <cell r="E8140" t="str">
            <v>Magistrát města Liberce</v>
          </cell>
          <cell r="F8140" t="str">
            <v>Liberec</v>
          </cell>
          <cell r="G8140" t="str">
            <v>obec</v>
          </cell>
          <cell r="H8140">
            <v>600079252</v>
          </cell>
          <cell r="I8140" t="str">
            <v>72742429</v>
          </cell>
          <cell r="J8140">
            <v>380</v>
          </cell>
          <cell r="K8140" t="str">
            <v>SINGCLEAN</v>
          </cell>
          <cell r="L8140" t="str">
            <v>ANO</v>
          </cell>
          <cell r="M8140" t="str">
            <v>Mateřská škola, Liberec, Stromovka 285/1, příspěvková organizace</v>
          </cell>
          <cell r="N8140" t="str">
            <v>Stromovka</v>
          </cell>
          <cell r="O8140">
            <v>285</v>
          </cell>
          <cell r="P8140">
            <v>1</v>
          </cell>
          <cell r="Q8140">
            <v>46010</v>
          </cell>
          <cell r="R8140" t="str">
            <v>Liberec</v>
          </cell>
          <cell r="S8140">
            <v>485151062</v>
          </cell>
          <cell r="T8140" t="str">
            <v>ms18.lbc@volny.cz</v>
          </cell>
        </row>
        <row r="8141">
          <cell r="A8141">
            <v>650050517</v>
          </cell>
          <cell r="B8141">
            <v>72742437</v>
          </cell>
          <cell r="C8141" t="str">
            <v>Liberecký kraj</v>
          </cell>
          <cell r="D8141" t="str">
            <v xml:space="preserve">Česká Lípa </v>
          </cell>
          <cell r="E8141" t="str">
            <v>Městský úřad Česká Lípa</v>
          </cell>
          <cell r="F8141" t="str">
            <v>Česká Lípa</v>
          </cell>
          <cell r="G8141" t="str">
            <v>obec</v>
          </cell>
          <cell r="H8141">
            <v>650050517</v>
          </cell>
          <cell r="I8141" t="str">
            <v>72742437</v>
          </cell>
          <cell r="J8141">
            <v>240</v>
          </cell>
          <cell r="K8141" t="str">
            <v>SINGCLEAN</v>
          </cell>
          <cell r="L8141" t="str">
            <v>ANO</v>
          </cell>
          <cell r="M8141" t="str">
            <v>Základní škola a Mateřská škola Zahrádky, okres Česká Lípa, příspěvková organizace</v>
          </cell>
          <cell r="O8141">
            <v>19</v>
          </cell>
          <cell r="Q8141">
            <v>47101</v>
          </cell>
          <cell r="R8141" t="str">
            <v>Zahrádky</v>
          </cell>
          <cell r="S8141">
            <v>487877245</v>
          </cell>
          <cell r="T8141" t="str">
            <v>zsmszahradky@seznam.cz</v>
          </cell>
        </row>
        <row r="8142">
          <cell r="A8142">
            <v>600076105</v>
          </cell>
          <cell r="B8142">
            <v>72742445</v>
          </cell>
          <cell r="C8142" t="str">
            <v>Ústecký kraj</v>
          </cell>
          <cell r="D8142" t="str">
            <v xml:space="preserve">Děčín </v>
          </cell>
          <cell r="E8142" t="str">
            <v>Městský úřad Rumburk</v>
          </cell>
          <cell r="F8142" t="str">
            <v>Rumburk</v>
          </cell>
          <cell r="G8142" t="str">
            <v>obec</v>
          </cell>
          <cell r="H8142">
            <v>600076105</v>
          </cell>
          <cell r="I8142" t="str">
            <v>72742445</v>
          </cell>
          <cell r="J8142">
            <v>160</v>
          </cell>
          <cell r="K8142" t="str">
            <v>SINGCLEAN</v>
          </cell>
          <cell r="L8142" t="str">
            <v>ANO</v>
          </cell>
          <cell r="M8142" t="str">
            <v>Základní škola a Mateřská škola Lipová, okres Děčín, příspěvková organizace</v>
          </cell>
          <cell r="O8142">
            <v>417</v>
          </cell>
          <cell r="Q8142">
            <v>40781</v>
          </cell>
          <cell r="R8142" t="str">
            <v>Lipová</v>
          </cell>
          <cell r="S8142">
            <v>799510935</v>
          </cell>
          <cell r="T8142" t="str">
            <v>zsms.lipova@seznam.cz</v>
          </cell>
        </row>
        <row r="8143">
          <cell r="A8143">
            <v>600098516</v>
          </cell>
          <cell r="B8143">
            <v>72742453</v>
          </cell>
          <cell r="C8143" t="str">
            <v>Liberecký kraj</v>
          </cell>
          <cell r="D8143" t="str">
            <v xml:space="preserve">Semily </v>
          </cell>
          <cell r="E8143" t="str">
            <v>Městský úřad Semily</v>
          </cell>
          <cell r="F8143" t="str">
            <v>Semily</v>
          </cell>
          <cell r="G8143" t="str">
            <v>obec</v>
          </cell>
          <cell r="H8143">
            <v>600098516</v>
          </cell>
          <cell r="I8143" t="str">
            <v>72742453</v>
          </cell>
          <cell r="J8143">
            <v>200</v>
          </cell>
          <cell r="K8143" t="str">
            <v>SINGCLEAN</v>
          </cell>
          <cell r="L8143" t="str">
            <v>ANO</v>
          </cell>
          <cell r="M8143" t="str">
            <v>Mateřská škola Lomnice nad Popelkou, příspěvková organizace</v>
          </cell>
          <cell r="N8143" t="str">
            <v>Josefa Kábrta</v>
          </cell>
          <cell r="O8143">
            <v>209</v>
          </cell>
          <cell r="Q8143">
            <v>51251</v>
          </cell>
          <cell r="R8143" t="str">
            <v>Lomnice nad Popelkou</v>
          </cell>
          <cell r="S8143">
            <v>481671525</v>
          </cell>
          <cell r="T8143" t="str">
            <v>mslvicek.lomnicenp@volny.cz</v>
          </cell>
        </row>
        <row r="8144">
          <cell r="A8144">
            <v>600078019</v>
          </cell>
          <cell r="B8144">
            <v>72742470</v>
          </cell>
          <cell r="C8144" t="str">
            <v>Liberecký kraj</v>
          </cell>
          <cell r="D8144" t="str">
            <v xml:space="preserve">Jablonec nad Nisou </v>
          </cell>
          <cell r="E8144" t="str">
            <v>Magistrát města Jablonce nad Nisou</v>
          </cell>
          <cell r="F8144" t="str">
            <v>Jablonec nad Nisou</v>
          </cell>
          <cell r="G8144" t="str">
            <v>obec</v>
          </cell>
          <cell r="H8144">
            <v>600078019</v>
          </cell>
          <cell r="I8144" t="str">
            <v>72742470</v>
          </cell>
          <cell r="J8144">
            <v>200</v>
          </cell>
          <cell r="K8144" t="str">
            <v>SINGCLEAN</v>
          </cell>
          <cell r="L8144" t="str">
            <v>ANO</v>
          </cell>
          <cell r="M8144" t="str">
            <v>Mateřská škola Lučany nad Nisou, příspěvková organizace</v>
          </cell>
          <cell r="O8144">
            <v>570</v>
          </cell>
          <cell r="Q8144">
            <v>46871</v>
          </cell>
          <cell r="R8144" t="str">
            <v>Lučany nad Nisou</v>
          </cell>
          <cell r="S8144">
            <v>739246773</v>
          </cell>
          <cell r="T8144" t="str">
            <v>skolkalucany@seznam.cz</v>
          </cell>
        </row>
        <row r="8145">
          <cell r="A8145">
            <v>600081311</v>
          </cell>
          <cell r="B8145">
            <v>72742488</v>
          </cell>
          <cell r="C8145" t="str">
            <v>Ústecký kraj</v>
          </cell>
          <cell r="D8145" t="str">
            <v xml:space="preserve">Litoměřice </v>
          </cell>
          <cell r="E8145" t="str">
            <v>Městský úřad Roudnice nad Labem</v>
          </cell>
          <cell r="F8145" t="str">
            <v>Roudnice nad Labem</v>
          </cell>
          <cell r="G8145" t="str">
            <v>obec</v>
          </cell>
          <cell r="H8145">
            <v>600081311</v>
          </cell>
          <cell r="I8145" t="str">
            <v>72742488</v>
          </cell>
          <cell r="J8145">
            <v>40</v>
          </cell>
          <cell r="K8145" t="str">
            <v>SINGCLEAN</v>
          </cell>
          <cell r="L8145" t="str">
            <v>ANO</v>
          </cell>
          <cell r="M8145" t="str">
            <v>Mateřská škola Dušníky, příspěvková organizace</v>
          </cell>
          <cell r="O8145">
            <v>65</v>
          </cell>
          <cell r="Q8145">
            <v>41301</v>
          </cell>
          <cell r="R8145" t="str">
            <v>Dušníky</v>
          </cell>
          <cell r="S8145">
            <v>416847009</v>
          </cell>
          <cell r="T8145" t="str">
            <v>msdusniky@seznam.cz</v>
          </cell>
        </row>
        <row r="8146">
          <cell r="A8146">
            <v>600081753</v>
          </cell>
          <cell r="B8146">
            <v>72742496</v>
          </cell>
          <cell r="C8146" t="str">
            <v>Ústecký kraj</v>
          </cell>
          <cell r="D8146" t="str">
            <v xml:space="preserve">Litoměřice </v>
          </cell>
          <cell r="E8146" t="str">
            <v>Městský úřad Litoměřice</v>
          </cell>
          <cell r="F8146" t="str">
            <v>Litoměřice</v>
          </cell>
          <cell r="G8146" t="str">
            <v>obec</v>
          </cell>
          <cell r="H8146">
            <v>600081753</v>
          </cell>
          <cell r="I8146" t="str">
            <v>72742496</v>
          </cell>
          <cell r="J8146">
            <v>780</v>
          </cell>
          <cell r="K8146" t="str">
            <v>SINGCLEAN</v>
          </cell>
          <cell r="L8146" t="str">
            <v>ANO</v>
          </cell>
          <cell r="M8146" t="str">
            <v>Základní škola a mateřská škola Hoštka, okres Litoměřice, příspěvková organizace</v>
          </cell>
          <cell r="N8146" t="str">
            <v>Litoměřická</v>
          </cell>
          <cell r="O8146">
            <v>267</v>
          </cell>
          <cell r="Q8146">
            <v>41172</v>
          </cell>
          <cell r="R8146" t="str">
            <v>Hoštka</v>
          </cell>
          <cell r="S8146">
            <v>416814145</v>
          </cell>
          <cell r="T8146" t="str">
            <v>rieger@zs-hostka.cz</v>
          </cell>
        </row>
        <row r="8147">
          <cell r="A8147">
            <v>600079171</v>
          </cell>
          <cell r="B8147">
            <v>72742500</v>
          </cell>
          <cell r="C8147" t="str">
            <v>Liberecký kraj</v>
          </cell>
          <cell r="D8147" t="str">
            <v xml:space="preserve">Liberec </v>
          </cell>
          <cell r="E8147" t="str">
            <v>Magistrát města Liberce</v>
          </cell>
          <cell r="F8147" t="str">
            <v>Liberec</v>
          </cell>
          <cell r="G8147" t="str">
            <v>obec</v>
          </cell>
          <cell r="H8147">
            <v>600079171</v>
          </cell>
          <cell r="I8147" t="str">
            <v>72742500</v>
          </cell>
          <cell r="J8147">
            <v>200</v>
          </cell>
          <cell r="K8147" t="str">
            <v>SINGCLEAN</v>
          </cell>
          <cell r="L8147" t="str">
            <v>ANO</v>
          </cell>
          <cell r="M8147" t="str">
            <v>Mateřská škola "Delfínek", Liberec, Nezvalova 661/20, příspěvková organizace</v>
          </cell>
          <cell r="N8147" t="str">
            <v>Nezvalova</v>
          </cell>
          <cell r="O8147">
            <v>661</v>
          </cell>
          <cell r="P8147">
            <v>20</v>
          </cell>
          <cell r="Q8147">
            <v>46015</v>
          </cell>
          <cell r="R8147" t="str">
            <v>Liberec</v>
          </cell>
          <cell r="S8147">
            <v>482751750</v>
          </cell>
          <cell r="T8147" t="str">
            <v>ms20.lbc@volny.cz</v>
          </cell>
        </row>
        <row r="8148">
          <cell r="A8148">
            <v>600078311</v>
          </cell>
          <cell r="B8148">
            <v>72742518</v>
          </cell>
          <cell r="C8148" t="str">
            <v>Liberecký kraj</v>
          </cell>
          <cell r="D8148" t="str">
            <v xml:space="preserve">Jablonec nad Nisou </v>
          </cell>
          <cell r="E8148" t="str">
            <v>Magistrát města Jablonce nad Nisou</v>
          </cell>
          <cell r="F8148" t="str">
            <v>Jablonec nad Nisou</v>
          </cell>
          <cell r="G8148" t="str">
            <v>obec</v>
          </cell>
          <cell r="H8148">
            <v>600078311</v>
          </cell>
          <cell r="I8148" t="str">
            <v>72742518</v>
          </cell>
          <cell r="J8148">
            <v>240</v>
          </cell>
          <cell r="K8148" t="str">
            <v>SINGCLEAN</v>
          </cell>
          <cell r="L8148" t="str">
            <v>ANO</v>
          </cell>
          <cell r="M8148" t="str">
            <v>Základní škola a mateřská škola, Nová Ves nad Nisou, příspěvková organizace</v>
          </cell>
          <cell r="O8148">
            <v>264</v>
          </cell>
          <cell r="Q8148">
            <v>46827</v>
          </cell>
          <cell r="R8148" t="str">
            <v>Nová Ves nad Nisou</v>
          </cell>
          <cell r="S8148">
            <v>723345317</v>
          </cell>
          <cell r="T8148" t="str">
            <v>skolanovavesnn@seznam.cz</v>
          </cell>
        </row>
        <row r="8149">
          <cell r="A8149">
            <v>600076334</v>
          </cell>
          <cell r="B8149">
            <v>72742526</v>
          </cell>
          <cell r="C8149" t="str">
            <v>Ústecký kraj</v>
          </cell>
          <cell r="D8149" t="str">
            <v xml:space="preserve">Děčín </v>
          </cell>
          <cell r="E8149" t="str">
            <v>Městský úřad Rumburk</v>
          </cell>
          <cell r="F8149" t="str">
            <v>Rumburk</v>
          </cell>
          <cell r="G8149" t="str">
            <v>obec</v>
          </cell>
          <cell r="H8149">
            <v>600076334</v>
          </cell>
          <cell r="I8149" t="str">
            <v>72742526</v>
          </cell>
          <cell r="J8149">
            <v>100</v>
          </cell>
          <cell r="K8149" t="str">
            <v>SINGCLEAN</v>
          </cell>
          <cell r="L8149" t="str">
            <v>ANO</v>
          </cell>
          <cell r="M8149" t="str">
            <v>Základní škola a Mateřská škola Krásná Lípa, příspěvková organizace</v>
          </cell>
          <cell r="N8149" t="str">
            <v>Školní</v>
          </cell>
          <cell r="O8149">
            <v>558</v>
          </cell>
          <cell r="P8149">
            <v>10</v>
          </cell>
          <cell r="Q8149">
            <v>40746</v>
          </cell>
          <cell r="R8149" t="str">
            <v>Krásná Lípa</v>
          </cell>
          <cell r="S8149">
            <v>731506939</v>
          </cell>
        </row>
        <row r="8150">
          <cell r="A8150">
            <v>600099407</v>
          </cell>
          <cell r="B8150">
            <v>72742534</v>
          </cell>
          <cell r="C8150" t="str">
            <v>Liberecký kraj</v>
          </cell>
          <cell r="D8150" t="str">
            <v xml:space="preserve">Semily </v>
          </cell>
          <cell r="E8150" t="str">
            <v>Městský úřad Semily</v>
          </cell>
          <cell r="F8150" t="str">
            <v>Semily</v>
          </cell>
          <cell r="G8150" t="str">
            <v>obec</v>
          </cell>
          <cell r="H8150">
            <v>600099407</v>
          </cell>
          <cell r="I8150" t="str">
            <v>72742534</v>
          </cell>
          <cell r="J8150" t="str">
            <v>X</v>
          </cell>
          <cell r="K8150" t="str">
            <v>SINGCLEAN</v>
          </cell>
          <cell r="L8150" t="str">
            <v>ANO</v>
          </cell>
          <cell r="M8150" t="str">
            <v>Základní umělecká škola Lomnice nad Popelkou, příspěvková organizace</v>
          </cell>
          <cell r="N8150" t="str">
            <v>Josefa Jana Fučíka</v>
          </cell>
          <cell r="O8150">
            <v>61</v>
          </cell>
          <cell r="Q8150">
            <v>51251</v>
          </cell>
          <cell r="R8150" t="str">
            <v>Lomnice nad Popelkou</v>
          </cell>
          <cell r="S8150">
            <v>481671286</v>
          </cell>
          <cell r="T8150" t="str">
            <v>zus_lomnice@c-box.cz</v>
          </cell>
        </row>
        <row r="8151">
          <cell r="A8151">
            <v>600078451</v>
          </cell>
          <cell r="B8151">
            <v>72742551</v>
          </cell>
          <cell r="C8151" t="str">
            <v>Liberecký kraj</v>
          </cell>
          <cell r="D8151" t="str">
            <v xml:space="preserve">Jablonec nad Nisou </v>
          </cell>
          <cell r="E8151" t="str">
            <v>Magistrát města Jablonce nad Nisou</v>
          </cell>
          <cell r="F8151" t="str">
            <v>Jablonec nad Nisou</v>
          </cell>
          <cell r="G8151" t="str">
            <v>obec</v>
          </cell>
          <cell r="H8151">
            <v>600078451</v>
          </cell>
          <cell r="I8151" t="str">
            <v>72742551</v>
          </cell>
          <cell r="J8151">
            <v>240</v>
          </cell>
          <cell r="K8151" t="str">
            <v>SINGCLEAN</v>
          </cell>
          <cell r="L8151" t="str">
            <v>ANO</v>
          </cell>
          <cell r="M8151" t="str">
            <v>Základní škola, Lučany nad Nisou, okres Jablonec nad Nisou, příspěvková organizace</v>
          </cell>
          <cell r="O8151">
            <v>420</v>
          </cell>
          <cell r="Q8151">
            <v>46871</v>
          </cell>
          <cell r="R8151" t="str">
            <v>Lučany nad Nisou</v>
          </cell>
          <cell r="S8151">
            <v>488880811</v>
          </cell>
          <cell r="T8151" t="str">
            <v>skola@zslucany.cz</v>
          </cell>
        </row>
        <row r="8152">
          <cell r="A8152">
            <v>650021479</v>
          </cell>
          <cell r="B8152">
            <v>72742577</v>
          </cell>
          <cell r="C8152" t="str">
            <v>Liberecký kraj</v>
          </cell>
          <cell r="D8152" t="str">
            <v xml:space="preserve">Liberec </v>
          </cell>
          <cell r="E8152" t="str">
            <v>Magistrát města Liberce</v>
          </cell>
          <cell r="F8152" t="str">
            <v>Liberec</v>
          </cell>
          <cell r="G8152" t="str">
            <v>obec</v>
          </cell>
          <cell r="H8152">
            <v>650021479</v>
          </cell>
          <cell r="I8152" t="str">
            <v>72742577</v>
          </cell>
          <cell r="J8152">
            <v>100</v>
          </cell>
          <cell r="K8152" t="str">
            <v>SINGCLEAN</v>
          </cell>
          <cell r="L8152" t="str">
            <v>ANO</v>
          </cell>
          <cell r="M8152" t="str">
            <v>Základní škola a Mateřská škola Hlavice, okres Liberec, příspěvková organizace</v>
          </cell>
          <cell r="O8152">
            <v>58</v>
          </cell>
          <cell r="Q8152">
            <v>46348</v>
          </cell>
          <cell r="R8152" t="str">
            <v>Hlavice</v>
          </cell>
          <cell r="S8152">
            <v>485148825</v>
          </cell>
          <cell r="T8152" t="str">
            <v>zshlavice@volny.cz</v>
          </cell>
        </row>
        <row r="8153">
          <cell r="A8153">
            <v>600079082</v>
          </cell>
          <cell r="B8153">
            <v>72742585</v>
          </cell>
          <cell r="C8153" t="str">
            <v>Liberecký kraj</v>
          </cell>
          <cell r="D8153" t="str">
            <v xml:space="preserve">Liberec </v>
          </cell>
          <cell r="E8153" t="str">
            <v>Magistrát města Liberce</v>
          </cell>
          <cell r="F8153" t="str">
            <v>Liberec</v>
          </cell>
          <cell r="G8153" t="str">
            <v>obec</v>
          </cell>
          <cell r="H8153">
            <v>600079082</v>
          </cell>
          <cell r="I8153" t="str">
            <v>72742585</v>
          </cell>
          <cell r="J8153">
            <v>240</v>
          </cell>
          <cell r="K8153" t="str">
            <v>SINGCLEAN</v>
          </cell>
          <cell r="L8153" t="str">
            <v>ANO</v>
          </cell>
          <cell r="M8153" t="str">
            <v>Mateřská škola "Kamarád", Liberec, Dělnická 831/7, příspěvková organizace</v>
          </cell>
          <cell r="N8153" t="str">
            <v>Dělnická</v>
          </cell>
          <cell r="O8153">
            <v>831</v>
          </cell>
          <cell r="P8153">
            <v>7</v>
          </cell>
          <cell r="Q8153">
            <v>46006</v>
          </cell>
          <cell r="R8153" t="str">
            <v>Liberec</v>
          </cell>
          <cell r="S8153">
            <v>485132182</v>
          </cell>
          <cell r="T8153" t="str">
            <v>ms23.lbc@volny.cz</v>
          </cell>
        </row>
        <row r="8154">
          <cell r="A8154">
            <v>600075974</v>
          </cell>
          <cell r="B8154">
            <v>72742593</v>
          </cell>
          <cell r="C8154" t="str">
            <v>Ústecký kraj</v>
          </cell>
          <cell r="D8154" t="str">
            <v xml:space="preserve">Děčín </v>
          </cell>
          <cell r="E8154" t="str">
            <v>Magistrát města Děčína</v>
          </cell>
          <cell r="F8154" t="str">
            <v>Děčín</v>
          </cell>
          <cell r="G8154" t="str">
            <v>obec</v>
          </cell>
          <cell r="H8154">
            <v>600075974</v>
          </cell>
          <cell r="I8154" t="str">
            <v>72742593</v>
          </cell>
          <cell r="J8154">
            <v>40</v>
          </cell>
          <cell r="K8154" t="str">
            <v>SINGCLEAN</v>
          </cell>
          <cell r="L8154" t="str">
            <v>ANO</v>
          </cell>
          <cell r="M8154" t="str">
            <v>Mateřská škola Těchlovice, okres Děčín, příspěvková organizace</v>
          </cell>
          <cell r="O8154">
            <v>37</v>
          </cell>
          <cell r="Q8154">
            <v>40502</v>
          </cell>
          <cell r="R8154" t="str">
            <v>Těchlovice</v>
          </cell>
          <cell r="S8154">
            <v>412558657</v>
          </cell>
          <cell r="T8154" t="str">
            <v>mstechlovice@volny.cz</v>
          </cell>
        </row>
        <row r="8155">
          <cell r="A8155">
            <v>600075036</v>
          </cell>
          <cell r="B8155">
            <v>72742607</v>
          </cell>
          <cell r="C8155" t="str">
            <v>Liberecký kraj</v>
          </cell>
          <cell r="D8155" t="str">
            <v xml:space="preserve">Česká Lípa </v>
          </cell>
          <cell r="E8155" t="str">
            <v>Městský úřad Česká Lípa</v>
          </cell>
          <cell r="F8155" t="str">
            <v>Česká Lípa</v>
          </cell>
          <cell r="G8155" t="str">
            <v>obec</v>
          </cell>
          <cell r="H8155">
            <v>600075036</v>
          </cell>
          <cell r="I8155" t="str">
            <v>72742607</v>
          </cell>
          <cell r="J8155">
            <v>80</v>
          </cell>
          <cell r="K8155" t="str">
            <v>SINGCLEAN</v>
          </cell>
          <cell r="L8155" t="str">
            <v>ANO</v>
          </cell>
          <cell r="M8155" t="str">
            <v>Základní škola a mateřská škola Tomáše Ježka Ralsko - Kuřívody - příspěvková organizace</v>
          </cell>
          <cell r="O8155">
            <v>700</v>
          </cell>
          <cell r="Q8155">
            <v>47124</v>
          </cell>
          <cell r="R8155" t="str">
            <v>Ralsko</v>
          </cell>
          <cell r="S8155">
            <v>773636455</v>
          </cell>
          <cell r="T8155" t="str">
            <v>huskova@skolakurivody.cz</v>
          </cell>
        </row>
        <row r="8156">
          <cell r="A8156">
            <v>600098761</v>
          </cell>
          <cell r="B8156">
            <v>72742615</v>
          </cell>
          <cell r="C8156" t="str">
            <v>Liberecký kraj</v>
          </cell>
          <cell r="D8156" t="str">
            <v xml:space="preserve">Semily </v>
          </cell>
          <cell r="E8156" t="str">
            <v>Městský úřad Semily</v>
          </cell>
          <cell r="F8156" t="str">
            <v>Semily</v>
          </cell>
          <cell r="G8156" t="str">
            <v>obec</v>
          </cell>
          <cell r="H8156">
            <v>600098761</v>
          </cell>
          <cell r="I8156" t="str">
            <v>72742615</v>
          </cell>
          <cell r="J8156">
            <v>240</v>
          </cell>
          <cell r="K8156" t="str">
            <v>SINGCLEAN</v>
          </cell>
          <cell r="L8156" t="str">
            <v>ANO</v>
          </cell>
          <cell r="M8156" t="str">
            <v>Mateřská škola Klubíčko Lomnice nad Popelkou, příspěvková organizace</v>
          </cell>
          <cell r="N8156" t="str">
            <v>Bezručova</v>
          </cell>
          <cell r="O8156">
            <v>1534</v>
          </cell>
          <cell r="Q8156">
            <v>51251</v>
          </cell>
          <cell r="R8156" t="str">
            <v>Lomnice nad Popelkou</v>
          </cell>
          <cell r="S8156">
            <v>481671977</v>
          </cell>
          <cell r="T8156" t="str">
            <v>msklubicko@msklubicko.cz</v>
          </cell>
        </row>
        <row r="8157">
          <cell r="A8157">
            <v>600075044</v>
          </cell>
          <cell r="B8157">
            <v>72742631</v>
          </cell>
          <cell r="C8157" t="str">
            <v>Liberecký kraj</v>
          </cell>
          <cell r="D8157" t="str">
            <v xml:space="preserve">Česká Lípa </v>
          </cell>
          <cell r="E8157" t="str">
            <v>Městský úřad Česká Lípa</v>
          </cell>
          <cell r="F8157" t="str">
            <v>Česká Lípa</v>
          </cell>
          <cell r="G8157" t="str">
            <v>obec</v>
          </cell>
          <cell r="H8157">
            <v>600075044</v>
          </cell>
          <cell r="I8157" t="str">
            <v>72742631</v>
          </cell>
          <cell r="J8157">
            <v>560</v>
          </cell>
          <cell r="K8157" t="str">
            <v>SINGCLEAN</v>
          </cell>
          <cell r="L8157" t="str">
            <v>ANO</v>
          </cell>
          <cell r="M8157" t="str">
            <v>Základní škola a Mateřská škola Dubnice, okres Česká Lípa, příspěvková organizace</v>
          </cell>
          <cell r="O8157">
            <v>240</v>
          </cell>
          <cell r="Q8157">
            <v>47126</v>
          </cell>
          <cell r="R8157" t="str">
            <v>Dubnice</v>
          </cell>
          <cell r="S8157">
            <v>487851598</v>
          </cell>
          <cell r="T8157" t="str">
            <v>jaroslava.hujkova@seznam.cz</v>
          </cell>
        </row>
        <row r="8158">
          <cell r="A8158">
            <v>600081745</v>
          </cell>
          <cell r="B8158">
            <v>72742640</v>
          </cell>
          <cell r="C8158" t="str">
            <v>Ústecký kraj</v>
          </cell>
          <cell r="D8158" t="str">
            <v xml:space="preserve">Litoměřice </v>
          </cell>
          <cell r="E8158" t="str">
            <v>Městský úřad Roudnice nad Labem</v>
          </cell>
          <cell r="F8158" t="str">
            <v>Roudnice nad Labem</v>
          </cell>
          <cell r="G8158" t="str">
            <v>obec</v>
          </cell>
          <cell r="H8158">
            <v>600081745</v>
          </cell>
          <cell r="I8158" t="str">
            <v>72742640</v>
          </cell>
          <cell r="J8158">
            <v>380</v>
          </cell>
          <cell r="K8158" t="str">
            <v>SINGCLEAN</v>
          </cell>
          <cell r="L8158" t="str">
            <v>ANO</v>
          </cell>
          <cell r="M8158" t="str">
            <v>Základní škola Budyně nad Ohří, okres Litoměřice, příspěvková organizace</v>
          </cell>
          <cell r="N8158" t="str">
            <v>Školská</v>
          </cell>
          <cell r="O8158">
            <v>196</v>
          </cell>
          <cell r="Q8158">
            <v>41118</v>
          </cell>
          <cell r="R8158" t="str">
            <v>Budyně nad Ohří</v>
          </cell>
          <cell r="S8158">
            <v>416863036</v>
          </cell>
          <cell r="T8158" t="str">
            <v>ZSBudyne@seznam.cz</v>
          </cell>
        </row>
        <row r="8159">
          <cell r="A8159">
            <v>600078434</v>
          </cell>
          <cell r="B8159">
            <v>72742658</v>
          </cell>
          <cell r="C8159" t="str">
            <v>Liberecký kraj</v>
          </cell>
          <cell r="D8159" t="str">
            <v xml:space="preserve">Jablonec nad Nisou </v>
          </cell>
          <cell r="E8159" t="str">
            <v>Magistrát města Jablonce nad Nisou</v>
          </cell>
          <cell r="F8159" t="str">
            <v>Jablonec nad Nisou</v>
          </cell>
          <cell r="G8159" t="str">
            <v>obec</v>
          </cell>
          <cell r="H8159">
            <v>600078434</v>
          </cell>
          <cell r="I8159" t="str">
            <v>72742658</v>
          </cell>
          <cell r="J8159">
            <v>460</v>
          </cell>
          <cell r="K8159" t="str">
            <v>SINGCLEAN</v>
          </cell>
          <cell r="L8159" t="str">
            <v>ANO</v>
          </cell>
          <cell r="M8159" t="str">
            <v>Základní škola a Mateřská škola Janov nad Nisou, příspěvková organizace</v>
          </cell>
          <cell r="O8159">
            <v>374</v>
          </cell>
          <cell r="Q8159">
            <v>46811</v>
          </cell>
          <cell r="R8159" t="str">
            <v>Janov nad Nisou</v>
          </cell>
          <cell r="S8159">
            <v>483380045</v>
          </cell>
          <cell r="T8159" t="str">
            <v>zsjanovjbc@volny.cz</v>
          </cell>
        </row>
        <row r="8160">
          <cell r="A8160">
            <v>600079554</v>
          </cell>
          <cell r="B8160">
            <v>72742666</v>
          </cell>
          <cell r="C8160" t="str">
            <v>Liberecký kraj</v>
          </cell>
          <cell r="D8160" t="str">
            <v xml:space="preserve">Liberec </v>
          </cell>
          <cell r="E8160" t="str">
            <v>Magistrát města Liberce</v>
          </cell>
          <cell r="F8160" t="str">
            <v>Liberec</v>
          </cell>
          <cell r="G8160" t="str">
            <v>obec</v>
          </cell>
          <cell r="H8160">
            <v>600079554</v>
          </cell>
          <cell r="I8160" t="str">
            <v>72742666</v>
          </cell>
          <cell r="J8160">
            <v>220</v>
          </cell>
          <cell r="K8160" t="str">
            <v>SINGCLEAN</v>
          </cell>
          <cell r="L8160" t="str">
            <v>ANO</v>
          </cell>
          <cell r="M8160" t="str">
            <v>Mateřská škola "Pramínek", Liberec, Březinova 389/8, příspěvková organizace</v>
          </cell>
          <cell r="N8160" t="str">
            <v>Březinova</v>
          </cell>
          <cell r="O8160">
            <v>389</v>
          </cell>
          <cell r="P8160">
            <v>8</v>
          </cell>
          <cell r="Q8160">
            <v>46005</v>
          </cell>
          <cell r="R8160" t="str">
            <v>Liberec</v>
          </cell>
          <cell r="S8160">
            <v>480002113</v>
          </cell>
          <cell r="T8160" t="str">
            <v>info@skolkapraminek.cz</v>
          </cell>
        </row>
        <row r="8161">
          <cell r="A8161">
            <v>600078591</v>
          </cell>
          <cell r="B8161">
            <v>72742682</v>
          </cell>
          <cell r="C8161" t="str">
            <v>Liberecký kraj</v>
          </cell>
          <cell r="D8161" t="str">
            <v xml:space="preserve">Jablonec nad Nisou </v>
          </cell>
          <cell r="E8161" t="str">
            <v>Magistrát města Jablonce nad Nisou</v>
          </cell>
          <cell r="F8161" t="str">
            <v>Jablonec nad Nisou</v>
          </cell>
          <cell r="G8161" t="str">
            <v>obec</v>
          </cell>
          <cell r="H8161">
            <v>600078591</v>
          </cell>
          <cell r="I8161" t="str">
            <v>72742682</v>
          </cell>
          <cell r="J8161">
            <v>420</v>
          </cell>
          <cell r="K8161" t="str">
            <v>SINGCLEAN</v>
          </cell>
          <cell r="L8161" t="str">
            <v>ANO</v>
          </cell>
          <cell r="M8161" t="str">
            <v>Základní škola a Mateřská škola Josefův Důl, okres Jablonec nad Nisou, příspěvková organizace</v>
          </cell>
          <cell r="O8161">
            <v>208</v>
          </cell>
          <cell r="Q8161">
            <v>46844</v>
          </cell>
          <cell r="R8161" t="str">
            <v>Josefův Důl</v>
          </cell>
          <cell r="S8161">
            <v>483381033</v>
          </cell>
          <cell r="T8161" t="str">
            <v>skola@zsjosefuvdul.cz</v>
          </cell>
        </row>
        <row r="8162">
          <cell r="A8162">
            <v>600080943</v>
          </cell>
          <cell r="B8162">
            <v>72742721</v>
          </cell>
          <cell r="C8162" t="str">
            <v>Ústecký kraj</v>
          </cell>
          <cell r="D8162" t="str">
            <v xml:space="preserve">Litoměřice </v>
          </cell>
          <cell r="E8162" t="str">
            <v>Městský úřad Roudnice nad Labem</v>
          </cell>
          <cell r="F8162" t="str">
            <v>Roudnice nad Labem</v>
          </cell>
          <cell r="G8162" t="str">
            <v>obec</v>
          </cell>
          <cell r="H8162">
            <v>600080943</v>
          </cell>
          <cell r="I8162" t="str">
            <v>72742721</v>
          </cell>
          <cell r="J8162">
            <v>120</v>
          </cell>
          <cell r="K8162" t="str">
            <v>SINGCLEAN</v>
          </cell>
          <cell r="L8162" t="str">
            <v>ANO</v>
          </cell>
          <cell r="M8162" t="str">
            <v>Mateřská škola Budyně nad Ohří, okres Litoměřice</v>
          </cell>
          <cell r="N8162" t="str">
            <v>Ladova</v>
          </cell>
          <cell r="O8162">
            <v>339</v>
          </cell>
          <cell r="Q8162">
            <v>41118</v>
          </cell>
          <cell r="R8162" t="str">
            <v>Budyně nad Ohří</v>
          </cell>
          <cell r="S8162">
            <v>416863003</v>
          </cell>
          <cell r="T8162" t="str">
            <v>msbudyne@seznam.cz</v>
          </cell>
        </row>
        <row r="8163">
          <cell r="A8163">
            <v>600099075</v>
          </cell>
          <cell r="B8163">
            <v>72742739</v>
          </cell>
          <cell r="C8163" t="str">
            <v>Liberecký kraj</v>
          </cell>
          <cell r="D8163" t="str">
            <v xml:space="preserve">Semily </v>
          </cell>
          <cell r="E8163" t="str">
            <v>Městský úřad Turnov</v>
          </cell>
          <cell r="F8163" t="str">
            <v>Turnov</v>
          </cell>
          <cell r="G8163" t="str">
            <v>obec</v>
          </cell>
          <cell r="H8163">
            <v>600099075</v>
          </cell>
          <cell r="I8163" t="str">
            <v>72742739</v>
          </cell>
          <cell r="J8163">
            <v>200</v>
          </cell>
          <cell r="K8163" t="str">
            <v>SINGCLEAN</v>
          </cell>
          <cell r="L8163" t="str">
            <v>ANO</v>
          </cell>
          <cell r="M8163" t="str">
            <v>Základní škola Turnov - Mašov, příspěvková organizace</v>
          </cell>
          <cell r="O8163">
            <v>56</v>
          </cell>
          <cell r="Q8163">
            <v>51101</v>
          </cell>
          <cell r="R8163" t="str">
            <v>Turnov</v>
          </cell>
          <cell r="S8163">
            <v>481321113</v>
          </cell>
          <cell r="T8163" t="str">
            <v>zsturnovmasov@seznam.cz</v>
          </cell>
        </row>
        <row r="8164">
          <cell r="A8164">
            <v>600079635</v>
          </cell>
          <cell r="B8164">
            <v>72742747</v>
          </cell>
          <cell r="C8164" t="str">
            <v>Liberecký kraj</v>
          </cell>
          <cell r="D8164" t="str">
            <v xml:space="preserve">Liberec </v>
          </cell>
          <cell r="E8164" t="str">
            <v>Magistrát města Liberce</v>
          </cell>
          <cell r="F8164" t="str">
            <v>Liberec</v>
          </cell>
          <cell r="G8164" t="str">
            <v>obec</v>
          </cell>
          <cell r="H8164">
            <v>600079635</v>
          </cell>
          <cell r="I8164" t="str">
            <v>72742747</v>
          </cell>
          <cell r="J8164">
            <v>300</v>
          </cell>
          <cell r="K8164" t="str">
            <v>SINGCLEAN</v>
          </cell>
          <cell r="L8164" t="str">
            <v>ANO</v>
          </cell>
          <cell r="M8164" t="str">
            <v>Mateřská škola "U Bertíka", Liberec, Purkyňova 458/19, příspěvková organizace</v>
          </cell>
          <cell r="N8164" t="str">
            <v>Purkyňova</v>
          </cell>
          <cell r="O8164">
            <v>458</v>
          </cell>
          <cell r="P8164">
            <v>19</v>
          </cell>
          <cell r="Q8164">
            <v>46014</v>
          </cell>
          <cell r="R8164" t="str">
            <v>Liberec</v>
          </cell>
          <cell r="S8164">
            <v>485105673</v>
          </cell>
          <cell r="T8164" t="str">
            <v>ms@msbertik.cz</v>
          </cell>
        </row>
        <row r="8165">
          <cell r="A8165">
            <v>600082156</v>
          </cell>
          <cell r="B8165">
            <v>72742801</v>
          </cell>
          <cell r="C8165" t="str">
            <v>Ústecký kraj</v>
          </cell>
          <cell r="D8165" t="str">
            <v xml:space="preserve">Litoměřice </v>
          </cell>
          <cell r="E8165" t="str">
            <v>Městský úřad Roudnice nad Labem</v>
          </cell>
          <cell r="F8165" t="str">
            <v>Roudnice nad Labem</v>
          </cell>
          <cell r="G8165" t="str">
            <v>obec</v>
          </cell>
          <cell r="H8165">
            <v>600082156</v>
          </cell>
          <cell r="I8165" t="str">
            <v>72742801</v>
          </cell>
          <cell r="J8165">
            <v>20</v>
          </cell>
          <cell r="K8165" t="str">
            <v>SINGCLEAN</v>
          </cell>
          <cell r="L8165" t="str">
            <v>ANO</v>
          </cell>
          <cell r="M8165" t="str">
            <v>Školní jídelna Budyně nad Ohří, okres Litoměřice</v>
          </cell>
          <cell r="N8165" t="str">
            <v>Školská</v>
          </cell>
          <cell r="O8165">
            <v>322</v>
          </cell>
          <cell r="Q8165">
            <v>41118</v>
          </cell>
          <cell r="R8165" t="str">
            <v>Budyně nad Ohří</v>
          </cell>
          <cell r="S8165">
            <v>416863186</v>
          </cell>
        </row>
        <row r="8166">
          <cell r="A8166">
            <v>600079562</v>
          </cell>
          <cell r="B8166">
            <v>72742810</v>
          </cell>
          <cell r="C8166" t="str">
            <v>Liberecký kraj</v>
          </cell>
          <cell r="D8166" t="str">
            <v xml:space="preserve">Liberec </v>
          </cell>
          <cell r="E8166" t="str">
            <v>Magistrát města Liberce</v>
          </cell>
          <cell r="F8166" t="str">
            <v>Liberec</v>
          </cell>
          <cell r="G8166" t="str">
            <v>obec</v>
          </cell>
          <cell r="H8166">
            <v>600079562</v>
          </cell>
          <cell r="I8166" t="str">
            <v>72742810</v>
          </cell>
          <cell r="J8166">
            <v>460</v>
          </cell>
          <cell r="K8166" t="str">
            <v>SINGCLEAN</v>
          </cell>
          <cell r="L8166" t="str">
            <v>ANO</v>
          </cell>
          <cell r="M8166" t="str">
            <v>Mateřská škola, Liberec, Klášterní 466/4, příspěvková organizace</v>
          </cell>
          <cell r="N8166" t="str">
            <v>Klášterní</v>
          </cell>
          <cell r="O8166">
            <v>466</v>
          </cell>
          <cell r="P8166">
            <v>4</v>
          </cell>
          <cell r="Q8166">
            <v>46005</v>
          </cell>
          <cell r="R8166" t="str">
            <v>Liberec</v>
          </cell>
          <cell r="S8166">
            <v>485110180</v>
          </cell>
          <cell r="T8166" t="str">
            <v>info@msklasterni.cz</v>
          </cell>
        </row>
        <row r="8167">
          <cell r="A8167">
            <v>600079368</v>
          </cell>
          <cell r="B8167">
            <v>72742828</v>
          </cell>
          <cell r="C8167" t="str">
            <v>Liberecký kraj</v>
          </cell>
          <cell r="D8167" t="str">
            <v xml:space="preserve">Liberec </v>
          </cell>
          <cell r="E8167" t="str">
            <v>Magistrát města Liberce</v>
          </cell>
          <cell r="F8167" t="str">
            <v>Liberec</v>
          </cell>
          <cell r="G8167" t="str">
            <v>obec</v>
          </cell>
          <cell r="H8167">
            <v>600079368</v>
          </cell>
          <cell r="I8167" t="str">
            <v>72742828</v>
          </cell>
          <cell r="J8167">
            <v>0</v>
          </cell>
          <cell r="K8167" t="str">
            <v>SINGCLEAN</v>
          </cell>
          <cell r="L8167" t="str">
            <v>ANO</v>
          </cell>
          <cell r="M8167" t="str">
            <v>Mateřská škola "Jizerka", Liberec, Husova 184/72, příspěvková organizace</v>
          </cell>
          <cell r="N8167" t="str">
            <v>Husova</v>
          </cell>
          <cell r="O8167">
            <v>184</v>
          </cell>
          <cell r="P8167">
            <v>72</v>
          </cell>
          <cell r="Q8167">
            <v>46005</v>
          </cell>
          <cell r="R8167" t="str">
            <v>Liberec</v>
          </cell>
          <cell r="S8167">
            <v>731411516</v>
          </cell>
          <cell r="T8167" t="str">
            <v>ms24.lbc@volny.cz</v>
          </cell>
        </row>
        <row r="8168">
          <cell r="A8168">
            <v>600079848</v>
          </cell>
          <cell r="B8168">
            <v>72742836</v>
          </cell>
          <cell r="C8168" t="str">
            <v>Liberecký kraj</v>
          </cell>
          <cell r="D8168" t="str">
            <v xml:space="preserve">Liberec </v>
          </cell>
          <cell r="E8168" t="str">
            <v>Magistrát města Liberce</v>
          </cell>
          <cell r="F8168" t="str">
            <v>Liberec</v>
          </cell>
          <cell r="G8168" t="str">
            <v>obec</v>
          </cell>
          <cell r="H8168">
            <v>600079848</v>
          </cell>
          <cell r="I8168" t="str">
            <v>72742836</v>
          </cell>
          <cell r="J8168">
            <v>360</v>
          </cell>
          <cell r="K8168" t="str">
            <v>SINGCLEAN</v>
          </cell>
          <cell r="L8168" t="str">
            <v>ANO</v>
          </cell>
          <cell r="M8168" t="str">
            <v>Základní škola a Mateřská škola Dlouhý Most, okres Liberec, příspěvková organizace</v>
          </cell>
          <cell r="O8168">
            <v>102</v>
          </cell>
          <cell r="Q8168">
            <v>46312</v>
          </cell>
          <cell r="R8168" t="str">
            <v>Dlouhý Most</v>
          </cell>
          <cell r="S8168">
            <v>485149005</v>
          </cell>
          <cell r="T8168" t="str">
            <v>zs.dlouhymost@volny.cz</v>
          </cell>
        </row>
        <row r="8169">
          <cell r="A8169">
            <v>600081559</v>
          </cell>
          <cell r="B8169">
            <v>72742844</v>
          </cell>
          <cell r="C8169" t="str">
            <v>Ústecký kraj</v>
          </cell>
          <cell r="D8169" t="str">
            <v xml:space="preserve">Litoměřice </v>
          </cell>
          <cell r="E8169" t="str">
            <v>Městský úřad Lovosice</v>
          </cell>
          <cell r="F8169" t="str">
            <v>Lovosice</v>
          </cell>
          <cell r="G8169" t="str">
            <v>obec</v>
          </cell>
          <cell r="H8169">
            <v>600081559</v>
          </cell>
          <cell r="I8169" t="str">
            <v>72742844</v>
          </cell>
          <cell r="J8169">
            <v>120</v>
          </cell>
          <cell r="K8169" t="str">
            <v>SINGCLEAN</v>
          </cell>
          <cell r="L8169" t="str">
            <v>ANO</v>
          </cell>
          <cell r="M8169" t="str">
            <v>Základní škola a mateřská škola Podsedice, okres Litoměřice</v>
          </cell>
          <cell r="O8169">
            <v>85</v>
          </cell>
          <cell r="Q8169">
            <v>41115</v>
          </cell>
          <cell r="R8169" t="str">
            <v>Podsedice</v>
          </cell>
          <cell r="S8169">
            <v>416594107</v>
          </cell>
          <cell r="T8169" t="str">
            <v>zspodsedice@post.cz</v>
          </cell>
        </row>
        <row r="8170">
          <cell r="A8170">
            <v>600083098</v>
          </cell>
          <cell r="B8170">
            <v>72742852</v>
          </cell>
          <cell r="C8170" t="str">
            <v>Ústecký kraj</v>
          </cell>
          <cell r="D8170" t="str">
            <v xml:space="preserve">Louny </v>
          </cell>
          <cell r="E8170" t="str">
            <v>Městský úřad Žatec</v>
          </cell>
          <cell r="F8170" t="str">
            <v>Žatec</v>
          </cell>
          <cell r="G8170" t="str">
            <v>obec</v>
          </cell>
          <cell r="H8170">
            <v>600083098</v>
          </cell>
          <cell r="I8170" t="str">
            <v>72742852</v>
          </cell>
          <cell r="J8170">
            <v>220</v>
          </cell>
          <cell r="K8170" t="str">
            <v>SINGCLEAN</v>
          </cell>
          <cell r="L8170" t="str">
            <v>ANO</v>
          </cell>
          <cell r="M8170" t="str">
            <v>Základní škola a Mateřská škola Tuchořice</v>
          </cell>
          <cell r="O8170">
            <v>167</v>
          </cell>
          <cell r="Q8170">
            <v>43969</v>
          </cell>
          <cell r="R8170" t="str">
            <v>Tuchořice</v>
          </cell>
          <cell r="S8170">
            <v>417638902</v>
          </cell>
          <cell r="T8170" t="str">
            <v>zstuchorice@email.cz</v>
          </cell>
        </row>
        <row r="8171">
          <cell r="A8171">
            <v>600078540</v>
          </cell>
          <cell r="B8171">
            <v>72742879</v>
          </cell>
          <cell r="C8171" t="str">
            <v>Liberecký kraj</v>
          </cell>
          <cell r="D8171" t="str">
            <v xml:space="preserve">Jablonec nad Nisou </v>
          </cell>
          <cell r="E8171" t="str">
            <v>Magistrát města Jablonce nad Nisou</v>
          </cell>
          <cell r="F8171" t="str">
            <v>Jablonec nad Nisou</v>
          </cell>
          <cell r="G8171" t="str">
            <v>obec</v>
          </cell>
          <cell r="H8171">
            <v>600078540</v>
          </cell>
          <cell r="I8171" t="str">
            <v>72742879</v>
          </cell>
          <cell r="J8171">
            <v>1400</v>
          </cell>
          <cell r="K8171" t="str">
            <v>SINGCLEAN</v>
          </cell>
          <cell r="L8171" t="str">
            <v>ANO</v>
          </cell>
          <cell r="M8171" t="str">
            <v>Základní škola Jablonec nad Nisou, Liberecká 26, příspěvková organizace</v>
          </cell>
          <cell r="N8171" t="str">
            <v>Liberecká</v>
          </cell>
          <cell r="O8171">
            <v>3999</v>
          </cell>
          <cell r="P8171">
            <v>26</v>
          </cell>
          <cell r="Q8171">
            <v>46601</v>
          </cell>
          <cell r="R8171" t="str">
            <v>Jablonec nad Nisou</v>
          </cell>
          <cell r="S8171">
            <v>487370333</v>
          </cell>
          <cell r="T8171" t="str">
            <v>skola@zsliberecka.cz</v>
          </cell>
        </row>
        <row r="8172">
          <cell r="A8172">
            <v>600079571</v>
          </cell>
          <cell r="B8172">
            <v>72742895</v>
          </cell>
          <cell r="C8172" t="str">
            <v>Liberecký kraj</v>
          </cell>
          <cell r="D8172" t="str">
            <v xml:space="preserve">Liberec </v>
          </cell>
          <cell r="E8172" t="str">
            <v>Magistrát města Liberce</v>
          </cell>
          <cell r="F8172" t="str">
            <v>Liberec</v>
          </cell>
          <cell r="G8172" t="str">
            <v>obec</v>
          </cell>
          <cell r="H8172">
            <v>600079571</v>
          </cell>
          <cell r="I8172" t="str">
            <v>72742895</v>
          </cell>
          <cell r="J8172">
            <v>160</v>
          </cell>
          <cell r="K8172" t="str">
            <v>SINGCLEAN</v>
          </cell>
          <cell r="L8172" t="str">
            <v>ANO</v>
          </cell>
          <cell r="M8172" t="str">
            <v>Mateřská škola, Liberec, Matoušova 468/12, příspěvková organizace</v>
          </cell>
          <cell r="N8172" t="str">
            <v>Matoušova</v>
          </cell>
          <cell r="O8172">
            <v>468</v>
          </cell>
          <cell r="P8172">
            <v>12</v>
          </cell>
          <cell r="Q8172">
            <v>46007</v>
          </cell>
          <cell r="R8172" t="str">
            <v>Liberec</v>
          </cell>
          <cell r="S8172">
            <v>486162310</v>
          </cell>
          <cell r="T8172" t="str">
            <v>msmatousova@email.cz</v>
          </cell>
        </row>
        <row r="8173">
          <cell r="A8173">
            <v>600079601</v>
          </cell>
          <cell r="B8173">
            <v>72742909</v>
          </cell>
          <cell r="C8173" t="str">
            <v>Liberecký kraj</v>
          </cell>
          <cell r="D8173" t="str">
            <v xml:space="preserve">Liberec </v>
          </cell>
          <cell r="E8173" t="str">
            <v>Magistrát města Liberce</v>
          </cell>
          <cell r="F8173" t="str">
            <v>Liberec</v>
          </cell>
          <cell r="G8173" t="str">
            <v>obec</v>
          </cell>
          <cell r="H8173">
            <v>600079601</v>
          </cell>
          <cell r="I8173" t="str">
            <v>72742909</v>
          </cell>
          <cell r="J8173">
            <v>160</v>
          </cell>
          <cell r="K8173" t="str">
            <v>SINGCLEAN</v>
          </cell>
          <cell r="L8173" t="str">
            <v>ANO</v>
          </cell>
          <cell r="M8173" t="str">
            <v>Mateřská škola, Liberec, Jeřmanická 487/27, příspěvková organizace</v>
          </cell>
          <cell r="N8173" t="str">
            <v>Jeřmanická</v>
          </cell>
          <cell r="O8173">
            <v>487</v>
          </cell>
          <cell r="P8173">
            <v>27</v>
          </cell>
          <cell r="Q8173">
            <v>46312</v>
          </cell>
          <cell r="R8173" t="str">
            <v>Liberec</v>
          </cell>
          <cell r="S8173">
            <v>485130004</v>
          </cell>
          <cell r="T8173" t="str">
            <v>ms29.lbc@volny.cz</v>
          </cell>
        </row>
        <row r="8174">
          <cell r="A8174">
            <v>600085414</v>
          </cell>
          <cell r="B8174">
            <v>72742917</v>
          </cell>
          <cell r="C8174" t="str">
            <v>Ústecký kraj</v>
          </cell>
          <cell r="D8174" t="str">
            <v xml:space="preserve">Ústí nad Labem </v>
          </cell>
          <cell r="E8174" t="str">
            <v>Magistrát města Ústí nad Labem</v>
          </cell>
          <cell r="F8174" t="str">
            <v>Ústí nad Labem</v>
          </cell>
          <cell r="G8174" t="str">
            <v>obec</v>
          </cell>
          <cell r="H8174">
            <v>600085414</v>
          </cell>
          <cell r="I8174" t="str">
            <v>72742917</v>
          </cell>
          <cell r="J8174">
            <v>0</v>
          </cell>
          <cell r="K8174" t="str">
            <v>SINGCLEAN</v>
          </cell>
          <cell r="L8174" t="str">
            <v>ANO</v>
          </cell>
          <cell r="M8174" t="str">
            <v>Mateřská škola Hvězdička, Malé Březno, okres Ústí nad Labem</v>
          </cell>
          <cell r="O8174">
            <v>42</v>
          </cell>
          <cell r="Q8174">
            <v>40002</v>
          </cell>
          <cell r="R8174" t="str">
            <v>Malé Březno</v>
          </cell>
          <cell r="S8174">
            <v>475228303</v>
          </cell>
          <cell r="T8174" t="str">
            <v>ms-hvezdicka@seznam.cz</v>
          </cell>
        </row>
        <row r="8175">
          <cell r="A8175">
            <v>600084710</v>
          </cell>
          <cell r="B8175">
            <v>72742933</v>
          </cell>
          <cell r="C8175" t="str">
            <v>Ústecký kraj</v>
          </cell>
          <cell r="D8175" t="str">
            <v xml:space="preserve">Teplice </v>
          </cell>
          <cell r="E8175" t="str">
            <v>Městský úřad Bílina</v>
          </cell>
          <cell r="F8175" t="str">
            <v>Bílina</v>
          </cell>
          <cell r="G8175" t="str">
            <v>obec</v>
          </cell>
          <cell r="H8175">
            <v>600084710</v>
          </cell>
          <cell r="I8175" t="str">
            <v>72742933</v>
          </cell>
          <cell r="J8175">
            <v>600</v>
          </cell>
          <cell r="K8175" t="str">
            <v>SINGCLEAN</v>
          </cell>
          <cell r="L8175" t="str">
            <v>ANO</v>
          </cell>
          <cell r="M8175" t="str">
            <v>Základní škola Čestmíra Císaře, příspěvková organizace</v>
          </cell>
          <cell r="N8175" t="str">
            <v>Školní náměstí</v>
          </cell>
          <cell r="O8175">
            <v>299</v>
          </cell>
          <cell r="Q8175">
            <v>41752</v>
          </cell>
          <cell r="R8175" t="str">
            <v>Hostomice</v>
          </cell>
          <cell r="S8175">
            <v>417825195</v>
          </cell>
          <cell r="T8175" t="str">
            <v>zs_hostomice@volny.cz</v>
          </cell>
        </row>
        <row r="8176">
          <cell r="A8176">
            <v>600078400</v>
          </cell>
          <cell r="B8176">
            <v>72742950</v>
          </cell>
          <cell r="C8176" t="str">
            <v>Liberecký kraj</v>
          </cell>
          <cell r="D8176" t="str">
            <v xml:space="preserve">Jablonec nad Nisou </v>
          </cell>
          <cell r="E8176" t="str">
            <v>Magistrát města Jablonce nad Nisou</v>
          </cell>
          <cell r="F8176" t="str">
            <v>Jablonec nad Nisou</v>
          </cell>
          <cell r="G8176" t="str">
            <v>obec</v>
          </cell>
          <cell r="H8176">
            <v>600078400</v>
          </cell>
          <cell r="I8176" t="str">
            <v>72742950</v>
          </cell>
          <cell r="J8176">
            <v>600</v>
          </cell>
          <cell r="K8176" t="str">
            <v>SINGCLEAN</v>
          </cell>
          <cell r="L8176" t="str">
            <v>ANO</v>
          </cell>
          <cell r="M8176" t="str">
            <v>Základní škola Jablonec nad Nisou, Pasířská 72, příspěvková organizace</v>
          </cell>
          <cell r="N8176" t="str">
            <v>Pasířská</v>
          </cell>
          <cell r="O8176">
            <v>750</v>
          </cell>
          <cell r="P8176">
            <v>72</v>
          </cell>
          <cell r="Q8176">
            <v>46601</v>
          </cell>
          <cell r="R8176" t="str">
            <v>Jablonec nad Nisou</v>
          </cell>
          <cell r="S8176">
            <v>484846334</v>
          </cell>
          <cell r="T8176" t="str">
            <v>sekretariat@zspasirskajbc.cz</v>
          </cell>
        </row>
        <row r="8177">
          <cell r="A8177">
            <v>600084370</v>
          </cell>
          <cell r="B8177">
            <v>72742968</v>
          </cell>
          <cell r="C8177" t="str">
            <v>Ústecký kraj</v>
          </cell>
          <cell r="D8177" t="str">
            <v xml:space="preserve">Teplice </v>
          </cell>
          <cell r="E8177" t="str">
            <v>Magistrát města Teplic</v>
          </cell>
          <cell r="F8177" t="str">
            <v>Teplice</v>
          </cell>
          <cell r="G8177" t="str">
            <v>obec</v>
          </cell>
          <cell r="H8177">
            <v>600084370</v>
          </cell>
          <cell r="I8177" t="str">
            <v>72742968</v>
          </cell>
          <cell r="J8177">
            <v>180</v>
          </cell>
          <cell r="K8177" t="str">
            <v>SINGCLEAN</v>
          </cell>
          <cell r="L8177" t="str">
            <v>ANO</v>
          </cell>
          <cell r="M8177" t="str">
            <v>MATEŘSKÁ ŠKOLA CIBULÁČEK, TOVÁRNÍ 517, DUBÍ 1, PŘÍSPĚVKOVÁ ORGANIZACE</v>
          </cell>
          <cell r="N8177" t="str">
            <v>Tovární</v>
          </cell>
          <cell r="O8177">
            <v>517</v>
          </cell>
          <cell r="Q8177">
            <v>41701</v>
          </cell>
          <cell r="R8177" t="str">
            <v>Dubí</v>
          </cell>
          <cell r="S8177">
            <v>417571060</v>
          </cell>
          <cell r="T8177" t="str">
            <v>mscibulacek@centrum.cz</v>
          </cell>
        </row>
        <row r="8178">
          <cell r="A8178">
            <v>600079287</v>
          </cell>
          <cell r="B8178">
            <v>72742976</v>
          </cell>
          <cell r="C8178" t="str">
            <v>Liberecký kraj</v>
          </cell>
          <cell r="D8178" t="str">
            <v xml:space="preserve">Liberec </v>
          </cell>
          <cell r="E8178" t="str">
            <v>Magistrát města Liberce</v>
          </cell>
          <cell r="F8178" t="str">
            <v>Liberec</v>
          </cell>
          <cell r="G8178" t="str">
            <v>obec</v>
          </cell>
          <cell r="H8178">
            <v>600079287</v>
          </cell>
          <cell r="I8178" t="str">
            <v>72742976</v>
          </cell>
          <cell r="J8178">
            <v>200</v>
          </cell>
          <cell r="K8178" t="str">
            <v>SINGCLEAN</v>
          </cell>
          <cell r="L8178" t="str">
            <v>ANO</v>
          </cell>
          <cell r="M8178" t="str">
            <v>Mateřská škola "Čtyřlístek", Liberec, Horská 166/27, příspěvková organizace</v>
          </cell>
          <cell r="N8178" t="str">
            <v>Horská</v>
          </cell>
          <cell r="O8178">
            <v>166</v>
          </cell>
          <cell r="P8178">
            <v>27</v>
          </cell>
          <cell r="Q8178">
            <v>46014</v>
          </cell>
          <cell r="R8178" t="str">
            <v>Liberec</v>
          </cell>
          <cell r="S8178">
            <v>485108232</v>
          </cell>
          <cell r="T8178" t="str">
            <v>ms30.lbc@volny.cz</v>
          </cell>
        </row>
        <row r="8179">
          <cell r="A8179">
            <v>600098800</v>
          </cell>
          <cell r="B8179">
            <v>72742992</v>
          </cell>
          <cell r="C8179" t="str">
            <v>Liberecký kraj</v>
          </cell>
          <cell r="D8179" t="str">
            <v xml:space="preserve">Semily </v>
          </cell>
          <cell r="E8179" t="str">
            <v>Městský úřad Jilemnice</v>
          </cell>
          <cell r="F8179" t="str">
            <v>Jilemnice</v>
          </cell>
          <cell r="G8179" t="str">
            <v>obec</v>
          </cell>
          <cell r="H8179">
            <v>600098800</v>
          </cell>
          <cell r="I8179" t="str">
            <v>72742992</v>
          </cell>
          <cell r="J8179">
            <v>140</v>
          </cell>
          <cell r="K8179" t="str">
            <v>SINGCLEAN</v>
          </cell>
          <cell r="L8179" t="str">
            <v>ANO</v>
          </cell>
          <cell r="M8179" t="str">
            <v>Mateřská škola Poniklá, příspěvková organizace</v>
          </cell>
          <cell r="O8179">
            <v>303</v>
          </cell>
          <cell r="Q8179">
            <v>51242</v>
          </cell>
          <cell r="R8179" t="str">
            <v>Poniklá</v>
          </cell>
          <cell r="S8179">
            <v>481585257</v>
          </cell>
          <cell r="T8179" t="str">
            <v>skolka.ponikla@seznam.cz</v>
          </cell>
        </row>
        <row r="8180">
          <cell r="A8180">
            <v>600075907</v>
          </cell>
          <cell r="B8180">
            <v>72743018</v>
          </cell>
          <cell r="C8180" t="str">
            <v>Ústecký kraj</v>
          </cell>
          <cell r="D8180" t="str">
            <v xml:space="preserve">Děčín </v>
          </cell>
          <cell r="E8180" t="str">
            <v>Městský úřad Varnsdorf</v>
          </cell>
          <cell r="F8180" t="str">
            <v>Varnsdorf</v>
          </cell>
          <cell r="G8180" t="str">
            <v>obec</v>
          </cell>
          <cell r="H8180">
            <v>600075907</v>
          </cell>
          <cell r="I8180" t="str">
            <v>72743018</v>
          </cell>
          <cell r="J8180">
            <v>80</v>
          </cell>
          <cell r="K8180" t="str">
            <v>SINGCLEAN</v>
          </cell>
          <cell r="L8180" t="str">
            <v>ANO</v>
          </cell>
          <cell r="M8180" t="str">
            <v>Mateřská škola Horní Podluží, okres Děčín, příspěvková organizace</v>
          </cell>
          <cell r="O8180">
            <v>205</v>
          </cell>
          <cell r="Q8180">
            <v>40757</v>
          </cell>
          <cell r="R8180" t="str">
            <v>Horní Podluží</v>
          </cell>
          <cell r="S8180">
            <v>412379192</v>
          </cell>
          <cell r="T8180" t="str">
            <v>hajkova.vladimira@volny.cz</v>
          </cell>
        </row>
        <row r="8181">
          <cell r="A8181">
            <v>600078426</v>
          </cell>
          <cell r="B8181">
            <v>72743034</v>
          </cell>
          <cell r="C8181" t="str">
            <v>Liberecký kraj</v>
          </cell>
          <cell r="D8181" t="str">
            <v xml:space="preserve">Jablonec nad Nisou </v>
          </cell>
          <cell r="E8181" t="str">
            <v>Magistrát města Jablonce nad Nisou</v>
          </cell>
          <cell r="F8181" t="str">
            <v>Jablonec nad Nisou</v>
          </cell>
          <cell r="G8181" t="str">
            <v>obec</v>
          </cell>
          <cell r="H8181">
            <v>600078426</v>
          </cell>
          <cell r="I8181" t="str">
            <v>72743034</v>
          </cell>
          <cell r="J8181">
            <v>1440</v>
          </cell>
          <cell r="K8181" t="str">
            <v>SINGCLEAN</v>
          </cell>
          <cell r="L8181" t="str">
            <v>ANO</v>
          </cell>
          <cell r="M8181" t="str">
            <v>Základní škola Jablonec nad Nisou - Mšeno, Mozartova 24, příspěvková organizace</v>
          </cell>
          <cell r="N8181" t="str">
            <v>Mozartova</v>
          </cell>
          <cell r="O8181">
            <v>3678</v>
          </cell>
          <cell r="P8181">
            <v>24</v>
          </cell>
          <cell r="Q8181">
            <v>46604</v>
          </cell>
          <cell r="R8181" t="str">
            <v>Jablonec nad Nisou</v>
          </cell>
          <cell r="S8181">
            <v>483737920</v>
          </cell>
          <cell r="T8181" t="str">
            <v>reditel@zsmozartova.cz</v>
          </cell>
        </row>
        <row r="8182">
          <cell r="A8182">
            <v>600084108</v>
          </cell>
          <cell r="B8182">
            <v>72743042</v>
          </cell>
          <cell r="C8182" t="str">
            <v>Ústecký kraj</v>
          </cell>
          <cell r="D8182" t="str">
            <v xml:space="preserve">Teplice </v>
          </cell>
          <cell r="E8182" t="str">
            <v>Magistrát města Teplic</v>
          </cell>
          <cell r="F8182" t="str">
            <v>Teplice</v>
          </cell>
          <cell r="G8182" t="str">
            <v>obec</v>
          </cell>
          <cell r="H8182">
            <v>600084108</v>
          </cell>
          <cell r="I8182" t="str">
            <v>72743042</v>
          </cell>
          <cell r="J8182">
            <v>160</v>
          </cell>
          <cell r="K8182" t="str">
            <v>SINGCLEAN</v>
          </cell>
          <cell r="L8182" t="str">
            <v>ANO</v>
          </cell>
          <cell r="M8182" t="str">
            <v>MATEŘSKÁ ŠKOLA DUBÁNEK, KŘIŽÍKOVA 157, DUBÍ 1, PŘÍSPĚVKOVÁ ORGANIZACE</v>
          </cell>
          <cell r="N8182" t="str">
            <v>Křižíkova</v>
          </cell>
          <cell r="O8182">
            <v>157</v>
          </cell>
          <cell r="P8182">
            <v>6</v>
          </cell>
          <cell r="Q8182">
            <v>41701</v>
          </cell>
          <cell r="R8182" t="str">
            <v>Dubí</v>
          </cell>
          <cell r="S8182">
            <v>417571026</v>
          </cell>
          <cell r="T8182" t="str">
            <v>reditel@msdubanek.cz</v>
          </cell>
        </row>
        <row r="8183">
          <cell r="A8183">
            <v>600079309</v>
          </cell>
          <cell r="B8183">
            <v>72743051</v>
          </cell>
          <cell r="C8183" t="str">
            <v>Liberecký kraj</v>
          </cell>
          <cell r="D8183" t="str">
            <v xml:space="preserve">Liberec </v>
          </cell>
          <cell r="E8183" t="str">
            <v>Magistrát města Liberce</v>
          </cell>
          <cell r="F8183" t="str">
            <v>Liberec</v>
          </cell>
          <cell r="G8183" t="str">
            <v>obec</v>
          </cell>
          <cell r="H8183">
            <v>600079309</v>
          </cell>
          <cell r="I8183">
            <v>72743051</v>
          </cell>
          <cell r="J8183">
            <v>180</v>
          </cell>
          <cell r="K8183" t="str">
            <v>SINGCLEAN</v>
          </cell>
          <cell r="L8183" t="str">
            <v>ANO</v>
          </cell>
          <cell r="M8183" t="str">
            <v>Mateřská škola "Pod Ještědem", Liberec, U Školky 67, příspěvková organizace</v>
          </cell>
          <cell r="N8183" t="str">
            <v>U Školky</v>
          </cell>
          <cell r="O8183">
            <v>67</v>
          </cell>
          <cell r="Q8183">
            <v>46008</v>
          </cell>
          <cell r="R8183" t="str">
            <v>Liberec</v>
          </cell>
          <cell r="S8183">
            <v>482771067</v>
          </cell>
          <cell r="T8183" t="str">
            <v>ms32.lbc@volny.cz</v>
          </cell>
        </row>
        <row r="8184">
          <cell r="A8184">
            <v>600079341</v>
          </cell>
          <cell r="B8184">
            <v>72743069</v>
          </cell>
          <cell r="C8184" t="str">
            <v>Liberecký kraj</v>
          </cell>
          <cell r="D8184" t="str">
            <v xml:space="preserve">Liberec </v>
          </cell>
          <cell r="E8184" t="str">
            <v>Magistrát města Liberce</v>
          </cell>
          <cell r="F8184" t="str">
            <v>Liberec</v>
          </cell>
          <cell r="G8184" t="str">
            <v>obec</v>
          </cell>
          <cell r="H8184">
            <v>600079341</v>
          </cell>
          <cell r="I8184" t="str">
            <v>72743069</v>
          </cell>
          <cell r="J8184">
            <v>180</v>
          </cell>
          <cell r="K8184" t="str">
            <v>SINGCLEAN</v>
          </cell>
          <cell r="L8184" t="str">
            <v>ANO</v>
          </cell>
          <cell r="M8184" t="str">
            <v>Mateřská škola "Klíček", Liberec, Žitná 832/19, příspěvková organizace</v>
          </cell>
          <cell r="N8184" t="str">
            <v>Žitná</v>
          </cell>
          <cell r="O8184">
            <v>832</v>
          </cell>
          <cell r="Q8184">
            <v>46006</v>
          </cell>
          <cell r="R8184" t="str">
            <v>Liberec</v>
          </cell>
          <cell r="S8184">
            <v>485130939</v>
          </cell>
          <cell r="T8184" t="str">
            <v>ms54.lbc@volny.cz</v>
          </cell>
        </row>
        <row r="8185">
          <cell r="A8185">
            <v>600099199</v>
          </cell>
          <cell r="B8185">
            <v>72743077</v>
          </cell>
          <cell r="C8185" t="str">
            <v>Liberecký kraj</v>
          </cell>
          <cell r="D8185" t="str">
            <v xml:space="preserve">Semily </v>
          </cell>
          <cell r="E8185" t="str">
            <v>Městský úřad Jilemnice</v>
          </cell>
          <cell r="F8185" t="str">
            <v>Jilemnice</v>
          </cell>
          <cell r="G8185" t="str">
            <v>obec</v>
          </cell>
          <cell r="H8185">
            <v>600099199</v>
          </cell>
          <cell r="I8185" t="str">
            <v>72743077</v>
          </cell>
          <cell r="J8185">
            <v>360</v>
          </cell>
          <cell r="K8185" t="str">
            <v>SINGCLEAN</v>
          </cell>
          <cell r="L8185" t="str">
            <v>ANO</v>
          </cell>
          <cell r="M8185" t="str">
            <v>Základní škola Poniklá, příspěvková organizace</v>
          </cell>
          <cell r="O8185">
            <v>148</v>
          </cell>
          <cell r="Q8185">
            <v>51242</v>
          </cell>
          <cell r="R8185" t="str">
            <v>Poniklá</v>
          </cell>
          <cell r="S8185">
            <v>481585206</v>
          </cell>
          <cell r="T8185" t="str">
            <v>zs@ponikla.cz</v>
          </cell>
        </row>
        <row r="8186">
          <cell r="A8186">
            <v>600075532</v>
          </cell>
          <cell r="B8186">
            <v>72743093</v>
          </cell>
          <cell r="C8186" t="str">
            <v>Ústecký kraj</v>
          </cell>
          <cell r="D8186" t="str">
            <v xml:space="preserve">Děčín </v>
          </cell>
          <cell r="E8186" t="str">
            <v>Městský úřad Varnsdorf</v>
          </cell>
          <cell r="F8186" t="str">
            <v>Varnsdorf</v>
          </cell>
          <cell r="G8186" t="str">
            <v>obec</v>
          </cell>
          <cell r="H8186">
            <v>600075532</v>
          </cell>
          <cell r="I8186" t="str">
            <v>72743093</v>
          </cell>
          <cell r="J8186">
            <v>60</v>
          </cell>
          <cell r="K8186" t="str">
            <v>SINGCLEAN</v>
          </cell>
          <cell r="L8186" t="str">
            <v>ANO</v>
          </cell>
          <cell r="M8186" t="str">
            <v>Mateřská škola, Jiřetín pod Jedlovou, okres Děčín, příspěvková organizace</v>
          </cell>
          <cell r="N8186" t="str">
            <v>Školní</v>
          </cell>
          <cell r="O8186">
            <v>273</v>
          </cell>
          <cell r="Q8186">
            <v>40756</v>
          </cell>
          <cell r="R8186" t="str">
            <v>Jiřetín pod Jedlovou</v>
          </cell>
          <cell r="S8186">
            <v>702152232</v>
          </cell>
          <cell r="T8186" t="str">
            <v>skolka@jiretin.cz</v>
          </cell>
        </row>
        <row r="8187">
          <cell r="A8187">
            <v>600078566</v>
          </cell>
          <cell r="B8187">
            <v>72743115</v>
          </cell>
          <cell r="C8187" t="str">
            <v>Liberecký kraj</v>
          </cell>
          <cell r="D8187" t="str">
            <v xml:space="preserve">Jablonec nad Nisou </v>
          </cell>
          <cell r="E8187" t="str">
            <v>Magistrát města Jablonce nad Nisou</v>
          </cell>
          <cell r="F8187" t="str">
            <v>Jablonec nad Nisou</v>
          </cell>
          <cell r="G8187" t="str">
            <v>obec</v>
          </cell>
          <cell r="H8187">
            <v>600078566</v>
          </cell>
          <cell r="I8187" t="str">
            <v>72743115</v>
          </cell>
          <cell r="J8187">
            <v>600</v>
          </cell>
          <cell r="K8187" t="str">
            <v>SINGCLEAN</v>
          </cell>
          <cell r="L8187" t="str">
            <v>ANO</v>
          </cell>
          <cell r="M8187" t="str">
            <v>Základní škola Jablonec nad Nisou, Pivovarská 15, příspěvková organizace</v>
          </cell>
          <cell r="N8187" t="str">
            <v>Pivovarská</v>
          </cell>
          <cell r="O8187">
            <v>1850</v>
          </cell>
          <cell r="P8187">
            <v>15</v>
          </cell>
          <cell r="Q8187">
            <v>46601</v>
          </cell>
          <cell r="R8187" t="str">
            <v>Jablonec nad Nisou</v>
          </cell>
          <cell r="S8187">
            <v>483710859</v>
          </cell>
          <cell r="T8187" t="str">
            <v>7zsjbc@7zsjbc.cz</v>
          </cell>
        </row>
        <row r="8188">
          <cell r="A8188">
            <v>600084680</v>
          </cell>
          <cell r="B8188">
            <v>72743123</v>
          </cell>
          <cell r="C8188" t="str">
            <v>Ústecký kraj</v>
          </cell>
          <cell r="D8188" t="str">
            <v xml:space="preserve">Teplice </v>
          </cell>
          <cell r="E8188" t="str">
            <v>Magistrát města Teplic</v>
          </cell>
          <cell r="F8188" t="str">
            <v>Teplice</v>
          </cell>
          <cell r="G8188" t="str">
            <v>obec</v>
          </cell>
          <cell r="H8188">
            <v>600084680</v>
          </cell>
          <cell r="I8188" t="str">
            <v>72743123</v>
          </cell>
          <cell r="J8188">
            <v>80</v>
          </cell>
          <cell r="K8188" t="str">
            <v>SINGCLEAN</v>
          </cell>
          <cell r="L8188" t="str">
            <v>ANO</v>
          </cell>
          <cell r="M8188" t="str">
            <v>ZÁKLADNÍ ŠKOLA DUBÍ 2, TOVÁRNÍ 110, OKRES TEPLICE, PŘÍSPĚVKOVÁ ORGANIZACE</v>
          </cell>
          <cell r="N8188" t="str">
            <v>Tovární</v>
          </cell>
          <cell r="O8188">
            <v>110</v>
          </cell>
          <cell r="P8188">
            <v>86</v>
          </cell>
          <cell r="Q8188">
            <v>41702</v>
          </cell>
          <cell r="R8188" t="str">
            <v>Dubí</v>
          </cell>
          <cell r="S8188">
            <v>417571177</v>
          </cell>
          <cell r="T8188" t="str">
            <v>sona.kosova@volny.cz</v>
          </cell>
        </row>
        <row r="8189">
          <cell r="A8189">
            <v>600080277</v>
          </cell>
          <cell r="B8189">
            <v>72743131</v>
          </cell>
          <cell r="C8189" t="str">
            <v>Liberecký kraj</v>
          </cell>
          <cell r="D8189" t="str">
            <v xml:space="preserve">Liberec </v>
          </cell>
          <cell r="E8189" t="str">
            <v>Magistrát města Liberce</v>
          </cell>
          <cell r="F8189" t="str">
            <v>Liberec</v>
          </cell>
          <cell r="G8189" t="str">
            <v>obec</v>
          </cell>
          <cell r="H8189">
            <v>600080277</v>
          </cell>
          <cell r="I8189" t="str">
            <v>72743131</v>
          </cell>
          <cell r="J8189">
            <v>860</v>
          </cell>
          <cell r="K8189" t="str">
            <v>SINGCLEAN</v>
          </cell>
          <cell r="L8189" t="str">
            <v>ANO</v>
          </cell>
          <cell r="M8189" t="str">
            <v>Základní škola, Liberec, U Soudu 369/8, příspěvková organizace</v>
          </cell>
          <cell r="N8189" t="str">
            <v>U Soudu</v>
          </cell>
          <cell r="O8189">
            <v>369</v>
          </cell>
          <cell r="P8189">
            <v>8</v>
          </cell>
          <cell r="Q8189">
            <v>46001</v>
          </cell>
          <cell r="R8189" t="str">
            <v>Liberec</v>
          </cell>
          <cell r="S8189">
            <v>736756521</v>
          </cell>
          <cell r="T8189" t="str">
            <v>jiri.vesely@zsusoudu.cz</v>
          </cell>
        </row>
        <row r="8190">
          <cell r="A8190">
            <v>600079112</v>
          </cell>
          <cell r="B8190">
            <v>72743140</v>
          </cell>
          <cell r="C8190" t="str">
            <v>Liberecký kraj</v>
          </cell>
          <cell r="D8190" t="str">
            <v xml:space="preserve">Liberec </v>
          </cell>
          <cell r="E8190" t="str">
            <v>Magistrát města Liberce</v>
          </cell>
          <cell r="F8190" t="str">
            <v>Liberec</v>
          </cell>
          <cell r="G8190" t="str">
            <v>obec</v>
          </cell>
          <cell r="H8190">
            <v>600079112</v>
          </cell>
          <cell r="I8190" t="str">
            <v>72743140</v>
          </cell>
          <cell r="J8190">
            <v>220</v>
          </cell>
          <cell r="K8190" t="str">
            <v>SINGCLEAN</v>
          </cell>
          <cell r="L8190" t="str">
            <v>ANO</v>
          </cell>
          <cell r="M8190" t="str">
            <v>Mateřská škola "Jablůňka", Liberec, Jabloňová 446/29, příspěvková organizace</v>
          </cell>
          <cell r="N8190" t="str">
            <v>Jabloňová</v>
          </cell>
          <cell r="O8190">
            <v>446</v>
          </cell>
          <cell r="P8190">
            <v>29</v>
          </cell>
          <cell r="Q8190">
            <v>46001</v>
          </cell>
          <cell r="R8190" t="str">
            <v>Liberec</v>
          </cell>
          <cell r="S8190">
            <v>485123401</v>
          </cell>
          <cell r="T8190" t="str">
            <v>ms53.lbc@volny.cz</v>
          </cell>
        </row>
        <row r="8191">
          <cell r="A8191">
            <v>600083799</v>
          </cell>
          <cell r="B8191">
            <v>72743158</v>
          </cell>
          <cell r="C8191" t="str">
            <v>Ústecký kraj</v>
          </cell>
          <cell r="D8191" t="str">
            <v xml:space="preserve">Most </v>
          </cell>
          <cell r="E8191" t="str">
            <v>Městský úřad Litvínov</v>
          </cell>
          <cell r="F8191" t="str">
            <v>Litvínov</v>
          </cell>
          <cell r="G8191" t="str">
            <v>obec</v>
          </cell>
          <cell r="H8191">
            <v>600083799</v>
          </cell>
          <cell r="I8191" t="str">
            <v>72743158</v>
          </cell>
          <cell r="J8191">
            <v>200</v>
          </cell>
          <cell r="K8191" t="str">
            <v>SINGCLEAN</v>
          </cell>
          <cell r="L8191" t="str">
            <v>ANO</v>
          </cell>
          <cell r="M8191" t="str">
            <v>Základní škola a Mateřská škola, Louka u Litvínova, okres Most</v>
          </cell>
          <cell r="N8191" t="str">
            <v>Husova</v>
          </cell>
          <cell r="O8191">
            <v>163</v>
          </cell>
          <cell r="Q8191">
            <v>43533</v>
          </cell>
          <cell r="R8191" t="str">
            <v>Louka u Litvínova</v>
          </cell>
          <cell r="S8191">
            <v>476744393</v>
          </cell>
          <cell r="T8191" t="str">
            <v>zslouka@zslouka.cz</v>
          </cell>
        </row>
        <row r="8192">
          <cell r="A8192">
            <v>600099300</v>
          </cell>
          <cell r="B8192">
            <v>72743174</v>
          </cell>
          <cell r="C8192" t="str">
            <v>Liberecký kraj</v>
          </cell>
          <cell r="D8192" t="str">
            <v xml:space="preserve">Semily </v>
          </cell>
          <cell r="E8192" t="str">
            <v>Městský úřad Turnov</v>
          </cell>
          <cell r="F8192" t="str">
            <v>Turnov</v>
          </cell>
          <cell r="G8192" t="str">
            <v>obec</v>
          </cell>
          <cell r="H8192">
            <v>600099300</v>
          </cell>
          <cell r="I8192" t="str">
            <v>72743174</v>
          </cell>
          <cell r="J8192">
            <v>0</v>
          </cell>
          <cell r="K8192" t="str">
            <v>SINGCLEAN</v>
          </cell>
          <cell r="L8192" t="str">
            <v>ANO</v>
          </cell>
          <cell r="M8192" t="str">
            <v>Základní škola, Mírová pod Kozákovem, příspěvková organizace</v>
          </cell>
          <cell r="O8192">
            <v>31</v>
          </cell>
          <cell r="Q8192">
            <v>51101</v>
          </cell>
          <cell r="R8192" t="str">
            <v>Mírová pod Kozákovem</v>
          </cell>
          <cell r="S8192">
            <v>481322055</v>
          </cell>
          <cell r="T8192" t="str">
            <v>skola.mirova@seznam.cz</v>
          </cell>
        </row>
        <row r="8193">
          <cell r="A8193">
            <v>650038550</v>
          </cell>
          <cell r="B8193">
            <v>72743191</v>
          </cell>
          <cell r="C8193" t="str">
            <v>Liberecký kraj</v>
          </cell>
          <cell r="D8193" t="str">
            <v xml:space="preserve">Jablonec nad Nisou </v>
          </cell>
          <cell r="E8193" t="str">
            <v>Magistrát města Jablonce nad Nisou</v>
          </cell>
          <cell r="F8193" t="str">
            <v>Jablonec nad Nisou</v>
          </cell>
          <cell r="G8193" t="str">
            <v>obec</v>
          </cell>
          <cell r="H8193">
            <v>650038550</v>
          </cell>
          <cell r="I8193" t="str">
            <v>72743191</v>
          </cell>
          <cell r="J8193">
            <v>760</v>
          </cell>
          <cell r="K8193" t="str">
            <v>SINGCLEAN</v>
          </cell>
          <cell r="L8193" t="str">
            <v>ANO</v>
          </cell>
          <cell r="M8193" t="str">
            <v>Základní škola Jablonec nad Nisou - Kokonín, Rychnovská 216, příspěvková organizace</v>
          </cell>
          <cell r="N8193" t="str">
            <v>Rychnovská</v>
          </cell>
          <cell r="O8193">
            <v>216</v>
          </cell>
          <cell r="Q8193">
            <v>46801</v>
          </cell>
          <cell r="R8193" t="str">
            <v>Jablonec nad Nisou</v>
          </cell>
          <cell r="S8193">
            <v>483302140</v>
          </cell>
          <cell r="T8193" t="str">
            <v>reditel@zskokonin.cz</v>
          </cell>
        </row>
        <row r="8194">
          <cell r="A8194">
            <v>600079911</v>
          </cell>
          <cell r="B8194">
            <v>72743212</v>
          </cell>
          <cell r="C8194" t="str">
            <v>Liberecký kraj</v>
          </cell>
          <cell r="D8194" t="str">
            <v xml:space="preserve">Liberec </v>
          </cell>
          <cell r="E8194" t="str">
            <v>Magistrát města Liberce</v>
          </cell>
          <cell r="F8194" t="str">
            <v>Liberec</v>
          </cell>
          <cell r="G8194" t="str">
            <v>obec</v>
          </cell>
          <cell r="H8194">
            <v>600079911</v>
          </cell>
          <cell r="I8194" t="str">
            <v>72743212</v>
          </cell>
          <cell r="J8194">
            <v>500</v>
          </cell>
          <cell r="K8194" t="str">
            <v>SINGCLEAN</v>
          </cell>
          <cell r="L8194" t="str">
            <v>ANO</v>
          </cell>
          <cell r="M8194" t="str">
            <v>Základní škola, Liberec, Ještědská 354/88, příspěvková organizace</v>
          </cell>
          <cell r="N8194" t="str">
            <v>Ještědská</v>
          </cell>
          <cell r="O8194">
            <v>354</v>
          </cell>
          <cell r="P8194">
            <v>88</v>
          </cell>
          <cell r="Q8194">
            <v>46008</v>
          </cell>
          <cell r="R8194" t="str">
            <v>Liberec</v>
          </cell>
          <cell r="S8194">
            <v>482770445</v>
          </cell>
          <cell r="T8194" t="str">
            <v>skola@zs-jestedska.cz</v>
          </cell>
        </row>
        <row r="8195">
          <cell r="A8195">
            <v>600079074</v>
          </cell>
          <cell r="B8195">
            <v>72743221</v>
          </cell>
          <cell r="C8195" t="str">
            <v>Liberecký kraj</v>
          </cell>
          <cell r="D8195" t="str">
            <v xml:space="preserve">Liberec </v>
          </cell>
          <cell r="E8195" t="str">
            <v>Magistrát města Liberce</v>
          </cell>
          <cell r="F8195" t="str">
            <v>Liberec</v>
          </cell>
          <cell r="G8195" t="str">
            <v>obec</v>
          </cell>
          <cell r="H8195">
            <v>600079074</v>
          </cell>
          <cell r="I8195" t="str">
            <v>72743221</v>
          </cell>
          <cell r="J8195">
            <v>260</v>
          </cell>
          <cell r="K8195" t="str">
            <v>SINGCLEAN</v>
          </cell>
          <cell r="L8195" t="str">
            <v>ANO</v>
          </cell>
          <cell r="M8195" t="str">
            <v>Mateřská škola "Motýlek", Liberec, Broumovská 840/7, příspěvková organizace</v>
          </cell>
          <cell r="N8195" t="str">
            <v>Broumovská</v>
          </cell>
          <cell r="O8195">
            <v>840</v>
          </cell>
          <cell r="P8195">
            <v>7</v>
          </cell>
          <cell r="Q8195">
            <v>46006</v>
          </cell>
          <cell r="R8195" t="str">
            <v>Liberec</v>
          </cell>
          <cell r="S8195">
            <v>485101827</v>
          </cell>
          <cell r="T8195" t="str">
            <v>ms.motylek@volny.cz</v>
          </cell>
        </row>
        <row r="8196">
          <cell r="A8196">
            <v>600082440</v>
          </cell>
          <cell r="B8196">
            <v>72743239</v>
          </cell>
          <cell r="C8196" t="str">
            <v>Ústecký kraj</v>
          </cell>
          <cell r="D8196" t="str">
            <v xml:space="preserve">Louny </v>
          </cell>
          <cell r="E8196" t="str">
            <v>Městský úřad Louny</v>
          </cell>
          <cell r="F8196" t="str">
            <v>Louny</v>
          </cell>
          <cell r="G8196" t="str">
            <v>obec</v>
          </cell>
          <cell r="H8196">
            <v>600082440</v>
          </cell>
          <cell r="I8196" t="str">
            <v>72743239</v>
          </cell>
          <cell r="J8196">
            <v>120</v>
          </cell>
          <cell r="K8196" t="str">
            <v>SINGCLEAN</v>
          </cell>
          <cell r="L8196" t="str">
            <v>ANO</v>
          </cell>
          <cell r="M8196" t="str">
            <v>Mateřská škola Dobroměřice</v>
          </cell>
          <cell r="N8196" t="str">
            <v>Středohor</v>
          </cell>
          <cell r="O8196">
            <v>362</v>
          </cell>
          <cell r="Q8196">
            <v>44001</v>
          </cell>
          <cell r="R8196" t="str">
            <v>Dobroměřice</v>
          </cell>
          <cell r="S8196">
            <v>415679141</v>
          </cell>
          <cell r="T8196" t="str">
            <v>dobroskolka@seznam.cz</v>
          </cell>
        </row>
        <row r="8197">
          <cell r="A8197">
            <v>600085058</v>
          </cell>
          <cell r="B8197">
            <v>72743247</v>
          </cell>
          <cell r="C8197" t="str">
            <v>Ústecký kraj</v>
          </cell>
          <cell r="D8197" t="str">
            <v xml:space="preserve">Ústí nad Labem </v>
          </cell>
          <cell r="E8197" t="str">
            <v>Magistrát města Ústí nad Labem</v>
          </cell>
          <cell r="F8197" t="str">
            <v>Ústí nad Labem</v>
          </cell>
          <cell r="G8197" t="str">
            <v>obec</v>
          </cell>
          <cell r="H8197">
            <v>600085058</v>
          </cell>
          <cell r="I8197" t="str">
            <v>72743247</v>
          </cell>
          <cell r="J8197">
            <v>200</v>
          </cell>
          <cell r="K8197" t="str">
            <v>SINGCLEAN</v>
          </cell>
          <cell r="L8197" t="str">
            <v>ANO</v>
          </cell>
          <cell r="M8197" t="str">
            <v>Mateřská škola Chabařovice, okres Ústí nad Labem, příspěvková organizace</v>
          </cell>
          <cell r="N8197" t="str">
            <v>Husovo náměstí</v>
          </cell>
          <cell r="O8197">
            <v>17</v>
          </cell>
          <cell r="Q8197">
            <v>40317</v>
          </cell>
          <cell r="R8197" t="str">
            <v>Chabařovice</v>
          </cell>
          <cell r="S8197">
            <v>475225417</v>
          </cell>
          <cell r="T8197" t="str">
            <v>mschabarovice@volny.cz</v>
          </cell>
        </row>
        <row r="8198">
          <cell r="A8198">
            <v>600098532</v>
          </cell>
          <cell r="B8198">
            <v>72743255</v>
          </cell>
          <cell r="C8198" t="str">
            <v>Liberecký kraj</v>
          </cell>
          <cell r="D8198" t="str">
            <v xml:space="preserve">Semily </v>
          </cell>
          <cell r="E8198" t="str">
            <v>Městský úřad Turnov</v>
          </cell>
          <cell r="F8198" t="str">
            <v>Turnov</v>
          </cell>
          <cell r="G8198" t="str">
            <v>obec</v>
          </cell>
          <cell r="H8198">
            <v>600098532</v>
          </cell>
          <cell r="I8198" t="str">
            <v>72743255</v>
          </cell>
          <cell r="J8198">
            <v>100</v>
          </cell>
          <cell r="K8198" t="str">
            <v>SINGCLEAN</v>
          </cell>
          <cell r="L8198" t="str">
            <v>ANO</v>
          </cell>
          <cell r="M8198" t="str">
            <v>Mateřská škola, Mírová pod Kozákovem, příspěvková organizace</v>
          </cell>
          <cell r="O8198">
            <v>56</v>
          </cell>
          <cell r="Q8198">
            <v>51101</v>
          </cell>
          <cell r="R8198" t="str">
            <v>Mírová pod Kozákovem</v>
          </cell>
          <cell r="S8198">
            <v>481322982</v>
          </cell>
          <cell r="T8198" t="str">
            <v>mschutnovka@seznam.cz</v>
          </cell>
        </row>
        <row r="8199">
          <cell r="A8199">
            <v>600078523</v>
          </cell>
          <cell r="B8199">
            <v>72743271</v>
          </cell>
          <cell r="C8199" t="str">
            <v>Liberecký kraj</v>
          </cell>
          <cell r="D8199" t="str">
            <v xml:space="preserve">Jablonec nad Nisou </v>
          </cell>
          <cell r="E8199" t="str">
            <v>Magistrát města Jablonce nad Nisou</v>
          </cell>
          <cell r="F8199" t="str">
            <v>Jablonec nad Nisou</v>
          </cell>
          <cell r="G8199" t="str">
            <v>obec</v>
          </cell>
          <cell r="H8199">
            <v>600078523</v>
          </cell>
          <cell r="I8199" t="str">
            <v>72743271</v>
          </cell>
          <cell r="J8199">
            <v>1040</v>
          </cell>
          <cell r="K8199" t="str">
            <v>SINGCLEAN</v>
          </cell>
          <cell r="L8199" t="str">
            <v>ANO</v>
          </cell>
          <cell r="M8199" t="str">
            <v>Základní škola Jablonec nad Nisou - Mšeno, Arbesova 30, příspěvková organizace</v>
          </cell>
          <cell r="N8199" t="str">
            <v>Arbesova</v>
          </cell>
          <cell r="O8199">
            <v>4015</v>
          </cell>
          <cell r="P8199">
            <v>30</v>
          </cell>
          <cell r="Q8199">
            <v>46604</v>
          </cell>
          <cell r="R8199" t="str">
            <v>Jablonec nad Nisou</v>
          </cell>
          <cell r="S8199">
            <v>483737111</v>
          </cell>
          <cell r="T8199" t="str">
            <v>info@arbesovka.cz</v>
          </cell>
        </row>
        <row r="8200">
          <cell r="A8200">
            <v>600084116</v>
          </cell>
          <cell r="B8200">
            <v>72743280</v>
          </cell>
          <cell r="C8200" t="str">
            <v>Ústecký kraj</v>
          </cell>
          <cell r="D8200" t="str">
            <v xml:space="preserve">Teplice </v>
          </cell>
          <cell r="E8200" t="str">
            <v>Magistrát města Teplic</v>
          </cell>
          <cell r="F8200" t="str">
            <v>Teplice</v>
          </cell>
          <cell r="G8200" t="str">
            <v>obec</v>
          </cell>
          <cell r="H8200">
            <v>600084116</v>
          </cell>
          <cell r="I8200" t="str">
            <v>72743280</v>
          </cell>
          <cell r="J8200">
            <v>60</v>
          </cell>
          <cell r="K8200" t="str">
            <v>SINGCLEAN</v>
          </cell>
          <cell r="L8200" t="str">
            <v>ANO</v>
          </cell>
          <cell r="M8200" t="str">
            <v>MATEŘSKÁ ŠKOLA MSTIŠOV, ŠKOLNÍ 39, DUBÍ 3 - MSTIŠOV, PŘÍSPĚVKOVÁ ORGANIZACE</v>
          </cell>
          <cell r="N8200" t="str">
            <v>Školní</v>
          </cell>
          <cell r="O8200">
            <v>39</v>
          </cell>
          <cell r="Q8200">
            <v>41703</v>
          </cell>
          <cell r="R8200" t="str">
            <v>Dubí</v>
          </cell>
          <cell r="S8200">
            <v>417538045</v>
          </cell>
          <cell r="T8200" t="str">
            <v>ms-mstisov@volny.cz</v>
          </cell>
        </row>
        <row r="8201">
          <cell r="A8201">
            <v>600079163</v>
          </cell>
          <cell r="B8201">
            <v>72743301</v>
          </cell>
          <cell r="C8201" t="str">
            <v>Liberecký kraj</v>
          </cell>
          <cell r="D8201" t="str">
            <v xml:space="preserve">Liberec </v>
          </cell>
          <cell r="E8201" t="str">
            <v>Magistrát města Liberce</v>
          </cell>
          <cell r="F8201" t="str">
            <v>Liberec</v>
          </cell>
          <cell r="G8201" t="str">
            <v>obec</v>
          </cell>
          <cell r="H8201">
            <v>600079163</v>
          </cell>
          <cell r="I8201" t="str">
            <v>72743301</v>
          </cell>
          <cell r="J8201">
            <v>280</v>
          </cell>
          <cell r="K8201" t="str">
            <v>SINGCLEAN</v>
          </cell>
          <cell r="L8201" t="str">
            <v>ANO</v>
          </cell>
          <cell r="M8201" t="str">
            <v>Mateřská škola "Beruška", Liberec, Na Pískovně 761/3, příspěvková organizace</v>
          </cell>
          <cell r="N8201" t="str">
            <v>Na Pískovně</v>
          </cell>
          <cell r="O8201">
            <v>761</v>
          </cell>
          <cell r="P8201">
            <v>3</v>
          </cell>
          <cell r="Q8201">
            <v>46014</v>
          </cell>
          <cell r="R8201" t="str">
            <v>Liberec</v>
          </cell>
          <cell r="S8201">
            <v>485123010</v>
          </cell>
          <cell r="T8201" t="str">
            <v>ms41.lbc@volny.cz</v>
          </cell>
        </row>
        <row r="8202">
          <cell r="A8202">
            <v>600075311</v>
          </cell>
          <cell r="B8202">
            <v>72743328</v>
          </cell>
          <cell r="C8202" t="str">
            <v>Ústecký kraj</v>
          </cell>
          <cell r="D8202" t="str">
            <v xml:space="preserve">Děčín </v>
          </cell>
          <cell r="E8202" t="str">
            <v>Magistrát města Děčína</v>
          </cell>
          <cell r="F8202" t="str">
            <v>Děčín</v>
          </cell>
          <cell r="G8202" t="str">
            <v>obec</v>
          </cell>
          <cell r="H8202">
            <v>600075311</v>
          </cell>
          <cell r="I8202" t="str">
            <v>72743328</v>
          </cell>
          <cell r="J8202">
            <v>60</v>
          </cell>
          <cell r="K8202" t="str">
            <v>SINGCLEAN</v>
          </cell>
          <cell r="L8202" t="str">
            <v>ANO</v>
          </cell>
          <cell r="M8202" t="str">
            <v>Mateřská škola Horní Habartice 6, okres Děčín</v>
          </cell>
          <cell r="O8202">
            <v>6</v>
          </cell>
          <cell r="Q8202">
            <v>40502</v>
          </cell>
          <cell r="R8202" t="str">
            <v>Horní Habartice</v>
          </cell>
          <cell r="S8202">
            <v>412585267</v>
          </cell>
          <cell r="T8202" t="str">
            <v>posta@mshornihabartice.cz</v>
          </cell>
        </row>
        <row r="8203">
          <cell r="A8203">
            <v>600085384</v>
          </cell>
          <cell r="B8203">
            <v>72743336</v>
          </cell>
          <cell r="C8203" t="str">
            <v>Ústecký kraj</v>
          </cell>
          <cell r="D8203" t="str">
            <v xml:space="preserve">Ústí nad Labem </v>
          </cell>
          <cell r="E8203" t="str">
            <v>Magistrát města Ústí nad Labem</v>
          </cell>
          <cell r="F8203" t="str">
            <v>Ústí nad Labem</v>
          </cell>
          <cell r="G8203" t="str">
            <v>obec</v>
          </cell>
          <cell r="H8203">
            <v>600085384</v>
          </cell>
          <cell r="I8203" t="str">
            <v>72743336</v>
          </cell>
          <cell r="J8203">
            <v>140</v>
          </cell>
          <cell r="K8203" t="str">
            <v>SINGCLEAN</v>
          </cell>
          <cell r="L8203" t="str">
            <v>ANO</v>
          </cell>
          <cell r="M8203" t="str">
            <v>Mateřská škola Trmice, Lovecká 600, příspěvková organizace</v>
          </cell>
          <cell r="N8203" t="str">
            <v>Lovecká</v>
          </cell>
          <cell r="O8203">
            <v>600</v>
          </cell>
          <cell r="P8203">
            <v>14</v>
          </cell>
          <cell r="Q8203">
            <v>40004</v>
          </cell>
          <cell r="R8203" t="str">
            <v>Trmice</v>
          </cell>
          <cell r="S8203">
            <v>475620369</v>
          </cell>
          <cell r="T8203" t="str">
            <v>mstrmice@volny.cz</v>
          </cell>
        </row>
        <row r="8204">
          <cell r="A8204">
            <v>600078353</v>
          </cell>
          <cell r="B8204">
            <v>72743352</v>
          </cell>
          <cell r="C8204" t="str">
            <v>Liberecký kraj</v>
          </cell>
          <cell r="D8204" t="str">
            <v xml:space="preserve">Jablonec nad Nisou </v>
          </cell>
          <cell r="E8204" t="str">
            <v>Magistrát města Jablonce nad Nisou</v>
          </cell>
          <cell r="F8204" t="str">
            <v>Jablonec nad Nisou</v>
          </cell>
          <cell r="G8204" t="str">
            <v>obec</v>
          </cell>
          <cell r="H8204">
            <v>600078353</v>
          </cell>
          <cell r="I8204" t="str">
            <v>72743352</v>
          </cell>
          <cell r="J8204">
            <v>240</v>
          </cell>
          <cell r="K8204" t="str">
            <v>SINGCLEAN</v>
          </cell>
          <cell r="L8204" t="str">
            <v>ANO</v>
          </cell>
          <cell r="M8204" t="str">
            <v>Základní škola Jablonec nad Nisou - Rýnovice, Pod Vodárnou 10, příspěvková organizace</v>
          </cell>
          <cell r="N8204" t="str">
            <v>Pod Vodárnou</v>
          </cell>
          <cell r="O8204">
            <v>88</v>
          </cell>
          <cell r="P8204">
            <v>10</v>
          </cell>
          <cell r="Q8204">
            <v>46605</v>
          </cell>
          <cell r="R8204" t="str">
            <v>Jablonec nad Nisou</v>
          </cell>
          <cell r="S8204">
            <v>483305317</v>
          </cell>
          <cell r="T8204" t="str">
            <v>skola@zsrynovice.cz</v>
          </cell>
        </row>
        <row r="8205">
          <cell r="A8205">
            <v>600083101</v>
          </cell>
          <cell r="B8205">
            <v>72743361</v>
          </cell>
          <cell r="C8205" t="str">
            <v>Ústecký kraj</v>
          </cell>
          <cell r="D8205" t="str">
            <v xml:space="preserve">Louny </v>
          </cell>
          <cell r="E8205" t="str">
            <v>Městský úřad Louny</v>
          </cell>
          <cell r="F8205" t="str">
            <v>Louny</v>
          </cell>
          <cell r="G8205" t="str">
            <v>obec</v>
          </cell>
          <cell r="H8205">
            <v>600083101</v>
          </cell>
          <cell r="I8205" t="str">
            <v>72743361</v>
          </cell>
          <cell r="J8205">
            <v>520</v>
          </cell>
          <cell r="K8205" t="str">
            <v>SINGCLEAN</v>
          </cell>
          <cell r="L8205" t="str">
            <v>ANO</v>
          </cell>
          <cell r="M8205" t="str">
            <v>Základní škola Lenešice, okres Louny</v>
          </cell>
          <cell r="N8205" t="str">
            <v>Knížete Václava</v>
          </cell>
          <cell r="O8205">
            <v>391</v>
          </cell>
          <cell r="Q8205">
            <v>43923</v>
          </cell>
          <cell r="R8205" t="str">
            <v>Lenešice</v>
          </cell>
          <cell r="S8205">
            <v>415679428</v>
          </cell>
          <cell r="T8205" t="str">
            <v>zs.lenesice@seznam.cz</v>
          </cell>
        </row>
        <row r="8206">
          <cell r="A8206">
            <v>600079929</v>
          </cell>
          <cell r="B8206">
            <v>72743379</v>
          </cell>
          <cell r="C8206" t="str">
            <v>Liberecký kraj</v>
          </cell>
          <cell r="D8206" t="str">
            <v xml:space="preserve">Liberec </v>
          </cell>
          <cell r="E8206" t="str">
            <v>Magistrát města Liberce</v>
          </cell>
          <cell r="F8206" t="str">
            <v>Liberec</v>
          </cell>
          <cell r="G8206" t="str">
            <v>obec</v>
          </cell>
          <cell r="H8206">
            <v>600079929</v>
          </cell>
          <cell r="I8206" t="str">
            <v>72743379</v>
          </cell>
          <cell r="J8206">
            <v>1360</v>
          </cell>
          <cell r="K8206" t="str">
            <v>SINGCLEAN</v>
          </cell>
          <cell r="L8206" t="str">
            <v>ANO</v>
          </cell>
          <cell r="M8206" t="str">
            <v>Základní škola, Liberec, Kaplického 384, příspěvková organizace</v>
          </cell>
          <cell r="N8206" t="str">
            <v>Kaplického</v>
          </cell>
          <cell r="O8206">
            <v>384</v>
          </cell>
          <cell r="Q8206">
            <v>46312</v>
          </cell>
          <cell r="R8206" t="str">
            <v>Liberec</v>
          </cell>
          <cell r="S8206">
            <v>485134626</v>
          </cell>
          <cell r="T8206" t="str">
            <v>zeronik@zs-kaplickeho.cz</v>
          </cell>
        </row>
        <row r="8207">
          <cell r="A8207">
            <v>600085708</v>
          </cell>
          <cell r="B8207">
            <v>72743395</v>
          </cell>
          <cell r="C8207" t="str">
            <v>Ústecký kraj</v>
          </cell>
          <cell r="D8207" t="str">
            <v xml:space="preserve">Ústí nad Labem </v>
          </cell>
          <cell r="E8207" t="str">
            <v>Magistrát města Ústí nad Labem</v>
          </cell>
          <cell r="F8207" t="str">
            <v>Ústí nad Labem</v>
          </cell>
          <cell r="G8207" t="str">
            <v>obec</v>
          </cell>
          <cell r="H8207">
            <v>600085708</v>
          </cell>
          <cell r="I8207" t="str">
            <v>72743395</v>
          </cell>
          <cell r="J8207">
            <v>180</v>
          </cell>
          <cell r="K8207" t="str">
            <v>SINGCLEAN</v>
          </cell>
          <cell r="L8207" t="str">
            <v>ANO</v>
          </cell>
          <cell r="M8207" t="str">
            <v>Základní škola a mateřská škola Řehlovice, příspěvková organizace</v>
          </cell>
          <cell r="O8207">
            <v>100</v>
          </cell>
          <cell r="Q8207">
            <v>40313</v>
          </cell>
          <cell r="R8207" t="str">
            <v>Řehlovice</v>
          </cell>
          <cell r="S8207">
            <v>475215298</v>
          </cell>
          <cell r="T8207" t="str">
            <v>zsrehlovice@zsrehlovice.cz</v>
          </cell>
        </row>
        <row r="8208">
          <cell r="A8208">
            <v>600082474</v>
          </cell>
          <cell r="B8208">
            <v>72743409</v>
          </cell>
          <cell r="C8208" t="str">
            <v>Ústecký kraj</v>
          </cell>
          <cell r="D8208" t="str">
            <v xml:space="preserve">Louny </v>
          </cell>
          <cell r="E8208" t="str">
            <v>Městský úřad Louny</v>
          </cell>
          <cell r="F8208" t="str">
            <v>Louny</v>
          </cell>
          <cell r="G8208" t="str">
            <v>obec</v>
          </cell>
          <cell r="H8208">
            <v>600082474</v>
          </cell>
          <cell r="I8208" t="str">
            <v>72743409</v>
          </cell>
          <cell r="J8208">
            <v>100</v>
          </cell>
          <cell r="K8208" t="str">
            <v>SINGCLEAN</v>
          </cell>
          <cell r="L8208" t="str">
            <v>ANO</v>
          </cell>
          <cell r="M8208" t="str">
            <v>Mateřská škola Panenský Týnec</v>
          </cell>
          <cell r="O8208">
            <v>63</v>
          </cell>
          <cell r="Q8208">
            <v>43905</v>
          </cell>
          <cell r="R8208" t="str">
            <v>Panenský Týnec</v>
          </cell>
          <cell r="S8208">
            <v>415694139</v>
          </cell>
          <cell r="T8208" t="str">
            <v>mstynec@seznam.cz</v>
          </cell>
        </row>
        <row r="8209">
          <cell r="A8209">
            <v>600080382</v>
          </cell>
          <cell r="B8209">
            <v>72743417</v>
          </cell>
          <cell r="C8209" t="str">
            <v>Liberecký kraj</v>
          </cell>
          <cell r="D8209" t="str">
            <v xml:space="preserve">Liberec </v>
          </cell>
          <cell r="E8209" t="str">
            <v>Městský úřad Frýdlant</v>
          </cell>
          <cell r="F8209" t="str">
            <v>Frýdlant</v>
          </cell>
          <cell r="G8209" t="str">
            <v>obec</v>
          </cell>
          <cell r="H8209">
            <v>600080382</v>
          </cell>
          <cell r="I8209" t="str">
            <v>72743417</v>
          </cell>
          <cell r="J8209">
            <v>140</v>
          </cell>
          <cell r="K8209" t="str">
            <v>SINGCLEAN</v>
          </cell>
          <cell r="L8209" t="str">
            <v>ANO</v>
          </cell>
          <cell r="M8209" t="str">
            <v>Základní škola, Lázně Libverda, okres Liberec - příspěvková organizace</v>
          </cell>
          <cell r="O8209">
            <v>112</v>
          </cell>
          <cell r="Q8209">
            <v>46362</v>
          </cell>
          <cell r="R8209" t="str">
            <v>Lázně Libverda</v>
          </cell>
          <cell r="S8209" t="str">
            <v>482 322 174 ,723739855</v>
          </cell>
          <cell r="T8209" t="str">
            <v>zvslibverda@volny.cz</v>
          </cell>
        </row>
        <row r="8210">
          <cell r="A8210">
            <v>600077918</v>
          </cell>
          <cell r="B8210">
            <v>72743433</v>
          </cell>
          <cell r="C8210" t="str">
            <v>Liberecký kraj</v>
          </cell>
          <cell r="D8210" t="str">
            <v xml:space="preserve">Jablonec nad Nisou </v>
          </cell>
          <cell r="E8210" t="str">
            <v>Magistrát města Jablonce nad Nisou</v>
          </cell>
          <cell r="F8210" t="str">
            <v>Jablonec nad Nisou</v>
          </cell>
          <cell r="G8210" t="str">
            <v>obec</v>
          </cell>
          <cell r="H8210">
            <v>600077918</v>
          </cell>
          <cell r="I8210" t="str">
            <v>72743433</v>
          </cell>
          <cell r="J8210">
            <v>360</v>
          </cell>
          <cell r="K8210" t="str">
            <v>SINGCLEAN</v>
          </cell>
          <cell r="L8210" t="str">
            <v>ANO</v>
          </cell>
          <cell r="M8210" t="str">
            <v>Mateřská škola Jablonec nad Nisou, Palackého 37, příspěvková organizace</v>
          </cell>
          <cell r="N8210" t="str">
            <v>Palackého</v>
          </cell>
          <cell r="O8210">
            <v>2482</v>
          </cell>
          <cell r="P8210">
            <v>37</v>
          </cell>
          <cell r="Q8210">
            <v>46601</v>
          </cell>
          <cell r="R8210" t="str">
            <v>Jablonec nad Nisou</v>
          </cell>
          <cell r="S8210">
            <v>777863494</v>
          </cell>
          <cell r="T8210" t="str">
            <v>spec.ms.jbc@seznam.cz</v>
          </cell>
        </row>
        <row r="8211">
          <cell r="A8211">
            <v>600078078</v>
          </cell>
          <cell r="B8211">
            <v>72743441</v>
          </cell>
          <cell r="C8211" t="str">
            <v>Liberecký kraj</v>
          </cell>
          <cell r="D8211" t="str">
            <v xml:space="preserve">Jablonec nad Nisou </v>
          </cell>
          <cell r="E8211" t="str">
            <v>Městský úřad Tanvald</v>
          </cell>
          <cell r="F8211" t="str">
            <v>Tanvald</v>
          </cell>
          <cell r="G8211" t="str">
            <v>obec</v>
          </cell>
          <cell r="H8211">
            <v>600078078</v>
          </cell>
          <cell r="I8211" t="str">
            <v>72743441</v>
          </cell>
          <cell r="J8211">
            <v>380</v>
          </cell>
          <cell r="K8211" t="str">
            <v>SINGCLEAN</v>
          </cell>
          <cell r="L8211" t="str">
            <v>ANO</v>
          </cell>
          <cell r="M8211" t="str">
            <v>Mateřská škola Tanvald, U Školky 579, příspěvková organizace</v>
          </cell>
          <cell r="N8211" t="str">
            <v>U Školky</v>
          </cell>
          <cell r="O8211">
            <v>579</v>
          </cell>
          <cell r="Q8211">
            <v>46841</v>
          </cell>
          <cell r="R8211" t="str">
            <v>Tanvald</v>
          </cell>
          <cell r="S8211">
            <v>483394753</v>
          </cell>
          <cell r="T8211" t="str">
            <v>mstanvald-reditelka@seznam.cz</v>
          </cell>
        </row>
        <row r="8212">
          <cell r="A8212">
            <v>600085503</v>
          </cell>
          <cell r="B8212">
            <v>72743450</v>
          </cell>
          <cell r="C8212" t="str">
            <v>Ústecký kraj</v>
          </cell>
          <cell r="D8212" t="str">
            <v xml:space="preserve">Ústí nad Labem </v>
          </cell>
          <cell r="E8212" t="str">
            <v>Magistrát města Ústí nad Labem</v>
          </cell>
          <cell r="F8212" t="str">
            <v>Ústí nad Labem</v>
          </cell>
          <cell r="G8212" t="str">
            <v>obec</v>
          </cell>
          <cell r="H8212">
            <v>600085503</v>
          </cell>
          <cell r="I8212" t="str">
            <v>72743450</v>
          </cell>
          <cell r="J8212">
            <v>160</v>
          </cell>
          <cell r="K8212" t="str">
            <v>SINGCLEAN</v>
          </cell>
          <cell r="L8212" t="str">
            <v>ANO</v>
          </cell>
          <cell r="M8212" t="str">
            <v>Základní škola, Velké Chvojno, okres Ústí nad Labem, příspěvková organizace</v>
          </cell>
          <cell r="O8212">
            <v>8</v>
          </cell>
          <cell r="Q8212">
            <v>40334</v>
          </cell>
          <cell r="R8212" t="str">
            <v>Velké Chvojno</v>
          </cell>
          <cell r="S8212">
            <v>475222506</v>
          </cell>
          <cell r="T8212" t="str">
            <v>zs.velkechvojno@seznam.cz</v>
          </cell>
        </row>
        <row r="8213">
          <cell r="A8213">
            <v>600076237</v>
          </cell>
          <cell r="B8213">
            <v>72743492</v>
          </cell>
          <cell r="C8213" t="str">
            <v>Ústecký kraj</v>
          </cell>
          <cell r="D8213" t="str">
            <v xml:space="preserve">Děčín </v>
          </cell>
          <cell r="E8213" t="str">
            <v>Magistrát města Děčína</v>
          </cell>
          <cell r="F8213" t="str">
            <v>Děčín</v>
          </cell>
          <cell r="G8213" t="str">
            <v>obec</v>
          </cell>
          <cell r="H8213">
            <v>600076237</v>
          </cell>
          <cell r="I8213" t="str">
            <v>72743492</v>
          </cell>
          <cell r="J8213">
            <v>500</v>
          </cell>
          <cell r="K8213" t="str">
            <v>SINGCLEAN</v>
          </cell>
          <cell r="L8213" t="str">
            <v>ANO</v>
          </cell>
          <cell r="M8213" t="str">
            <v>Základní škola Děčín I, Komenského náměstí 622/3, příspěvková organizace</v>
          </cell>
          <cell r="N8213" t="str">
            <v>Komenského nám.</v>
          </cell>
          <cell r="O8213">
            <v>622</v>
          </cell>
          <cell r="P8213">
            <v>3</v>
          </cell>
          <cell r="Q8213">
            <v>40502</v>
          </cell>
          <cell r="R8213" t="str">
            <v>Děčín</v>
          </cell>
          <cell r="S8213">
            <v>412517063</v>
          </cell>
          <cell r="T8213" t="str">
            <v>skola@zsdckomen.cz</v>
          </cell>
        </row>
        <row r="8214">
          <cell r="A8214">
            <v>600081257</v>
          </cell>
          <cell r="B8214">
            <v>72743506</v>
          </cell>
          <cell r="C8214" t="str">
            <v>Ústecký kraj</v>
          </cell>
          <cell r="D8214" t="str">
            <v xml:space="preserve">Litoměřice </v>
          </cell>
          <cell r="E8214" t="str">
            <v>Městský úřad Litoměřice</v>
          </cell>
          <cell r="F8214" t="str">
            <v>Litoměřice</v>
          </cell>
          <cell r="G8214" t="str">
            <v>obec</v>
          </cell>
          <cell r="H8214">
            <v>600081257</v>
          </cell>
          <cell r="I8214" t="str">
            <v>72743506</v>
          </cell>
          <cell r="J8214">
            <v>80</v>
          </cell>
          <cell r="K8214" t="str">
            <v>SINGCLEAN</v>
          </cell>
          <cell r="L8214" t="str">
            <v>ANO</v>
          </cell>
          <cell r="M8214" t="str">
            <v>Mateřská škola Velké Žernoseky, příspěvková organizace</v>
          </cell>
          <cell r="O8214">
            <v>159</v>
          </cell>
          <cell r="Q8214">
            <v>41201</v>
          </cell>
          <cell r="R8214" t="str">
            <v>Velké Žernoseky</v>
          </cell>
          <cell r="S8214">
            <v>416747122</v>
          </cell>
          <cell r="T8214" t="str">
            <v>msbroucci@seznam.cz</v>
          </cell>
        </row>
        <row r="8215">
          <cell r="A8215">
            <v>600080129</v>
          </cell>
          <cell r="B8215">
            <v>72743522</v>
          </cell>
          <cell r="C8215" t="str">
            <v>Liberecký kraj</v>
          </cell>
          <cell r="D8215" t="str">
            <v xml:space="preserve">Liberec </v>
          </cell>
          <cell r="E8215" t="str">
            <v>Městský úřad Frýdlant</v>
          </cell>
          <cell r="F8215" t="str">
            <v>Frýdlant</v>
          </cell>
          <cell r="G8215" t="str">
            <v>obec</v>
          </cell>
          <cell r="H8215">
            <v>600080129</v>
          </cell>
          <cell r="I8215" t="str">
            <v>72743522</v>
          </cell>
          <cell r="J8215">
            <v>360</v>
          </cell>
          <cell r="K8215" t="str">
            <v>SINGCLEAN</v>
          </cell>
          <cell r="L8215" t="str">
            <v>ANO</v>
          </cell>
          <cell r="M8215" t="str">
            <v>Základní škola a mateřská škola Višňová, okres Liberec, příspěvková organizace</v>
          </cell>
          <cell r="O8215">
            <v>173</v>
          </cell>
          <cell r="Q8215">
            <v>46401</v>
          </cell>
          <cell r="R8215" t="str">
            <v>Višňová</v>
          </cell>
          <cell r="S8215" t="str">
            <v>488 881 201 ;482348077</v>
          </cell>
          <cell r="T8215" t="str">
            <v>skola@zsvisnova.cz</v>
          </cell>
        </row>
        <row r="8216">
          <cell r="A8216">
            <v>600085457</v>
          </cell>
          <cell r="B8216">
            <v>72743531</v>
          </cell>
          <cell r="C8216" t="str">
            <v>Ústecký kraj</v>
          </cell>
          <cell r="D8216" t="str">
            <v xml:space="preserve">Ústí nad Labem </v>
          </cell>
          <cell r="E8216" t="str">
            <v>Magistrát města Ústí nad Labem</v>
          </cell>
          <cell r="F8216" t="str">
            <v>Ústí nad Labem</v>
          </cell>
          <cell r="G8216" t="str">
            <v>obec</v>
          </cell>
          <cell r="H8216">
            <v>600085457</v>
          </cell>
          <cell r="I8216" t="str">
            <v>72743531</v>
          </cell>
          <cell r="J8216">
            <v>60</v>
          </cell>
          <cell r="K8216" t="str">
            <v>SINGCLEAN</v>
          </cell>
          <cell r="L8216" t="str">
            <v>ANO</v>
          </cell>
          <cell r="M8216" t="str">
            <v>Mateřská škola Domeček Velké Chvojno</v>
          </cell>
          <cell r="O8216">
            <v>55</v>
          </cell>
          <cell r="Q8216">
            <v>40334</v>
          </cell>
          <cell r="R8216" t="str">
            <v>Velké Chvojno</v>
          </cell>
          <cell r="S8216" t="str">
            <v>412 152 551 ,774446519</v>
          </cell>
          <cell r="T8216" t="str">
            <v>ms.velkechvojno@seznam.cz</v>
          </cell>
        </row>
        <row r="8217">
          <cell r="A8217">
            <v>600098621</v>
          </cell>
          <cell r="B8217">
            <v>72743549</v>
          </cell>
          <cell r="C8217" t="str">
            <v>Liberecký kraj</v>
          </cell>
          <cell r="D8217" t="str">
            <v xml:space="preserve">Semily </v>
          </cell>
          <cell r="E8217" t="str">
            <v>Městský úřad Turnov</v>
          </cell>
          <cell r="F8217" t="str">
            <v>Turnov</v>
          </cell>
          <cell r="G8217" t="str">
            <v>obec</v>
          </cell>
          <cell r="H8217">
            <v>600098621</v>
          </cell>
          <cell r="I8217" t="str">
            <v>72743549</v>
          </cell>
          <cell r="J8217">
            <v>180</v>
          </cell>
          <cell r="K8217" t="str">
            <v>SINGCLEAN</v>
          </cell>
          <cell r="L8217" t="str">
            <v>ANO</v>
          </cell>
          <cell r="M8217" t="str">
            <v>Mateřská škola Turnov, 28. října 757, příspěvková organizace</v>
          </cell>
          <cell r="N8217" t="str">
            <v>28. října</v>
          </cell>
          <cell r="O8217">
            <v>757</v>
          </cell>
          <cell r="Q8217">
            <v>51101</v>
          </cell>
          <cell r="R8217" t="str">
            <v>Turnov</v>
          </cell>
          <cell r="S8217">
            <v>481322692</v>
          </cell>
          <cell r="T8217" t="str">
            <v>ms.turnov@centrum.cz</v>
          </cell>
        </row>
        <row r="8218">
          <cell r="A8218">
            <v>600078264</v>
          </cell>
          <cell r="B8218">
            <v>72743557</v>
          </cell>
          <cell r="C8218" t="str">
            <v>Liberecký kraj</v>
          </cell>
          <cell r="D8218" t="str">
            <v xml:space="preserve">Jablonec nad Nisou </v>
          </cell>
          <cell r="E8218" t="str">
            <v>Městský úřad Tanvald</v>
          </cell>
          <cell r="F8218" t="str">
            <v>Tanvald</v>
          </cell>
          <cell r="G8218" t="str">
            <v>obec</v>
          </cell>
          <cell r="H8218">
            <v>600078264</v>
          </cell>
          <cell r="I8218" t="str">
            <v>72743557</v>
          </cell>
          <cell r="J8218">
            <v>140</v>
          </cell>
          <cell r="K8218" t="str">
            <v>SINGCLEAN</v>
          </cell>
          <cell r="L8218" t="str">
            <v>ANO</v>
          </cell>
          <cell r="M8218" t="str">
            <v>Základní škola a Mateřská škola Velké Hamry, příspěvková organizace</v>
          </cell>
          <cell r="O8218">
            <v>212</v>
          </cell>
          <cell r="Q8218">
            <v>46845</v>
          </cell>
          <cell r="R8218" t="str">
            <v>Velké Hamry</v>
          </cell>
          <cell r="S8218">
            <v>777914021</v>
          </cell>
          <cell r="T8218" t="str">
            <v>skola@zsvelkehamry.cz</v>
          </cell>
        </row>
        <row r="8219">
          <cell r="A8219">
            <v>600098672</v>
          </cell>
          <cell r="B8219">
            <v>72743565</v>
          </cell>
          <cell r="C8219" t="str">
            <v>Liberecký kraj</v>
          </cell>
          <cell r="D8219" t="str">
            <v xml:space="preserve">Semily </v>
          </cell>
          <cell r="E8219" t="str">
            <v>Městský úřad Semily</v>
          </cell>
          <cell r="F8219" t="str">
            <v>Semily</v>
          </cell>
          <cell r="G8219" t="str">
            <v>obec</v>
          </cell>
          <cell r="H8219">
            <v>600098672</v>
          </cell>
          <cell r="I8219" t="str">
            <v>72743565</v>
          </cell>
          <cell r="J8219">
            <v>140</v>
          </cell>
          <cell r="K8219" t="str">
            <v>SINGCLEAN</v>
          </cell>
          <cell r="L8219" t="str">
            <v>ANO</v>
          </cell>
          <cell r="M8219" t="str">
            <v>Mateřská škola Vysoké nad Jizerou, příspěvková organizace</v>
          </cell>
          <cell r="N8219" t="str">
            <v>Věnceslava Metelky</v>
          </cell>
          <cell r="O8219">
            <v>323</v>
          </cell>
          <cell r="Q8219">
            <v>51211</v>
          </cell>
          <cell r="R8219" t="str">
            <v>Vysoké nad Jizerou</v>
          </cell>
          <cell r="S8219">
            <v>481593111</v>
          </cell>
          <cell r="T8219" t="str">
            <v>reditel@msvysokenj.cz</v>
          </cell>
        </row>
        <row r="8220">
          <cell r="A8220">
            <v>600076512</v>
          </cell>
          <cell r="B8220">
            <v>72743573</v>
          </cell>
          <cell r="C8220" t="str">
            <v>Ústecký kraj</v>
          </cell>
          <cell r="D8220" t="str">
            <v xml:space="preserve">Děčín </v>
          </cell>
          <cell r="E8220" t="str">
            <v>Magistrát města Děčína</v>
          </cell>
          <cell r="F8220" t="str">
            <v>Děčín</v>
          </cell>
          <cell r="G8220" t="str">
            <v>obec</v>
          </cell>
          <cell r="H8220">
            <v>600076512</v>
          </cell>
          <cell r="I8220" t="str">
            <v>72743573</v>
          </cell>
          <cell r="J8220">
            <v>380</v>
          </cell>
          <cell r="K8220" t="str">
            <v>SINGCLEAN</v>
          </cell>
          <cell r="L8220" t="str">
            <v>ANO</v>
          </cell>
          <cell r="M8220" t="str">
            <v>Základní škola Dr. Miroslava Tyrše Děčín II, Vrchlického 630/5, příspěvková organizace</v>
          </cell>
          <cell r="N8220" t="str">
            <v>Vrchlického</v>
          </cell>
          <cell r="O8220">
            <v>630</v>
          </cell>
          <cell r="P8220">
            <v>5</v>
          </cell>
          <cell r="Q8220">
            <v>40502</v>
          </cell>
          <cell r="R8220" t="str">
            <v>Děčín</v>
          </cell>
          <cell r="S8220">
            <v>412516547</v>
          </cell>
          <cell r="T8220" t="str">
            <v>info@zstyrs.cz</v>
          </cell>
        </row>
        <row r="8221">
          <cell r="A8221">
            <v>600081648</v>
          </cell>
          <cell r="B8221">
            <v>72743581</v>
          </cell>
          <cell r="C8221" t="str">
            <v>Ústecký kraj</v>
          </cell>
          <cell r="D8221" t="str">
            <v xml:space="preserve">Litoměřice </v>
          </cell>
          <cell r="E8221" t="str">
            <v>Městský úřad Roudnice nad Labem</v>
          </cell>
          <cell r="F8221" t="str">
            <v>Roudnice nad Labem</v>
          </cell>
          <cell r="G8221" t="str">
            <v>obec</v>
          </cell>
          <cell r="H8221">
            <v>600081648</v>
          </cell>
          <cell r="I8221" t="str">
            <v>72743581</v>
          </cell>
          <cell r="J8221">
            <v>140</v>
          </cell>
          <cell r="K8221" t="str">
            <v>SINGCLEAN</v>
          </cell>
          <cell r="L8221" t="str">
            <v>ANO</v>
          </cell>
          <cell r="M8221" t="str">
            <v>Základní škola a mateřská škola Mnetěš</v>
          </cell>
          <cell r="O8221">
            <v>135</v>
          </cell>
          <cell r="Q8221">
            <v>41301</v>
          </cell>
          <cell r="R8221" t="str">
            <v>Mnetěš</v>
          </cell>
          <cell r="S8221">
            <v>416871252</v>
          </cell>
        </row>
        <row r="8222">
          <cell r="A8222">
            <v>600079686</v>
          </cell>
          <cell r="B8222">
            <v>72743603</v>
          </cell>
          <cell r="C8222" t="str">
            <v>Liberecký kraj</v>
          </cell>
          <cell r="D8222" t="str">
            <v xml:space="preserve">Liberec </v>
          </cell>
          <cell r="E8222" t="str">
            <v>Městský úřad Frýdlant</v>
          </cell>
          <cell r="F8222" t="str">
            <v>Frýdlant</v>
          </cell>
          <cell r="G8222" t="str">
            <v>obec</v>
          </cell>
          <cell r="H8222">
            <v>600079686</v>
          </cell>
          <cell r="I8222" t="str">
            <v>72743603</v>
          </cell>
          <cell r="J8222">
            <v>360</v>
          </cell>
          <cell r="K8222" t="str">
            <v>SINGCLEAN</v>
          </cell>
          <cell r="L8222" t="str">
            <v>ANO</v>
          </cell>
          <cell r="M8222" t="str">
            <v>Základní škola a mateřská škola, Dětřichov, okres Liberec, příspěvková organizace</v>
          </cell>
          <cell r="O8222">
            <v>234</v>
          </cell>
          <cell r="Q8222">
            <v>46401</v>
          </cell>
          <cell r="R8222" t="str">
            <v>Dětřichov</v>
          </cell>
          <cell r="S8222">
            <v>482317045</v>
          </cell>
          <cell r="T8222" t="str">
            <v>podatelna@skoladetrichov.cz</v>
          </cell>
        </row>
        <row r="8223">
          <cell r="A8223">
            <v>600083560</v>
          </cell>
          <cell r="B8223">
            <v>72743611</v>
          </cell>
          <cell r="C8223" t="str">
            <v>Ústecký kraj</v>
          </cell>
          <cell r="D8223" t="str">
            <v xml:space="preserve">Most </v>
          </cell>
          <cell r="E8223" t="str">
            <v>Magistrát města Mostu</v>
          </cell>
          <cell r="F8223" t="str">
            <v>Most</v>
          </cell>
          <cell r="G8223" t="str">
            <v>obec</v>
          </cell>
          <cell r="H8223">
            <v>600083560</v>
          </cell>
          <cell r="I8223" t="str">
            <v>72743611</v>
          </cell>
          <cell r="J8223">
            <v>40</v>
          </cell>
          <cell r="K8223" t="str">
            <v>SINGCLEAN</v>
          </cell>
          <cell r="L8223" t="str">
            <v>ANO</v>
          </cell>
          <cell r="M8223" t="str">
            <v>Mateřská škola Lužice, 97</v>
          </cell>
          <cell r="O8223">
            <v>97</v>
          </cell>
          <cell r="Q8223">
            <v>43524</v>
          </cell>
          <cell r="R8223" t="str">
            <v>Lužice</v>
          </cell>
          <cell r="S8223">
            <v>476110105</v>
          </cell>
        </row>
        <row r="8224">
          <cell r="A8224">
            <v>600098851</v>
          </cell>
          <cell r="B8224">
            <v>72743620</v>
          </cell>
          <cell r="C8224" t="str">
            <v>Liberecký kraj</v>
          </cell>
          <cell r="D8224" t="str">
            <v xml:space="preserve">Semily </v>
          </cell>
          <cell r="E8224" t="str">
            <v>Městský úřad Turnov</v>
          </cell>
          <cell r="F8224" t="str">
            <v>Turnov</v>
          </cell>
          <cell r="G8224" t="str">
            <v>obec</v>
          </cell>
          <cell r="H8224">
            <v>600098851</v>
          </cell>
          <cell r="I8224" t="str">
            <v>72743620</v>
          </cell>
          <cell r="J8224">
            <v>20</v>
          </cell>
          <cell r="K8224" t="str">
            <v>SINGCLEAN</v>
          </cell>
          <cell r="L8224" t="str">
            <v>ANO</v>
          </cell>
          <cell r="M8224" t="str">
            <v>Mateřská škola Turnov, Alešova 1140, příspěvková organizace</v>
          </cell>
          <cell r="N8224" t="str">
            <v>Alešova</v>
          </cell>
          <cell r="O8224">
            <v>1140</v>
          </cell>
          <cell r="Q8224">
            <v>51101</v>
          </cell>
          <cell r="R8224" t="str">
            <v>Turnov</v>
          </cell>
          <cell r="S8224">
            <v>481322704</v>
          </cell>
          <cell r="T8224" t="str">
            <v>drevenka2@seznam.cz</v>
          </cell>
        </row>
        <row r="8225">
          <cell r="A8225">
            <v>600078205</v>
          </cell>
          <cell r="B8225">
            <v>72743638</v>
          </cell>
          <cell r="C8225" t="str">
            <v>Liberecký kraj</v>
          </cell>
          <cell r="D8225" t="str">
            <v xml:space="preserve">Jablonec nad Nisou </v>
          </cell>
          <cell r="E8225" t="str">
            <v>Městský úřad Tanvald</v>
          </cell>
          <cell r="F8225" t="str">
            <v>Tanvald</v>
          </cell>
          <cell r="G8225" t="str">
            <v>obec</v>
          </cell>
          <cell r="H8225">
            <v>600078205</v>
          </cell>
          <cell r="I8225" t="str">
            <v>72743638</v>
          </cell>
          <cell r="J8225">
            <v>160</v>
          </cell>
          <cell r="K8225" t="str">
            <v>SINGCLEAN</v>
          </cell>
          <cell r="L8225" t="str">
            <v>ANO</v>
          </cell>
          <cell r="M8225" t="str">
            <v>Mateřská škola Velké Hamry I. 621, příspěvková organizace</v>
          </cell>
          <cell r="O8225">
            <v>621</v>
          </cell>
          <cell r="Q8225">
            <v>46845</v>
          </cell>
          <cell r="R8225" t="str">
            <v>Velké Hamry</v>
          </cell>
          <cell r="S8225">
            <v>777914026</v>
          </cell>
          <cell r="T8225" t="str">
            <v>info@msvh.cz</v>
          </cell>
        </row>
        <row r="8226">
          <cell r="A8226">
            <v>600099229</v>
          </cell>
          <cell r="B8226">
            <v>72743646</v>
          </cell>
          <cell r="C8226" t="str">
            <v>Liberecký kraj</v>
          </cell>
          <cell r="D8226" t="str">
            <v xml:space="preserve">Semily </v>
          </cell>
          <cell r="E8226" t="str">
            <v>Městský úřad Semily</v>
          </cell>
          <cell r="F8226" t="str">
            <v>Semily</v>
          </cell>
          <cell r="G8226" t="str">
            <v>obec</v>
          </cell>
          <cell r="H8226">
            <v>600099229</v>
          </cell>
          <cell r="I8226" t="str">
            <v>72743646</v>
          </cell>
          <cell r="J8226">
            <v>360</v>
          </cell>
          <cell r="K8226" t="str">
            <v>SINGCLEAN</v>
          </cell>
          <cell r="L8226" t="str">
            <v>ANO</v>
          </cell>
          <cell r="M8226" t="str">
            <v>Základní škola Vysoké nad Jizerou, příspěvková organizace</v>
          </cell>
          <cell r="N8226" t="str">
            <v>Náměstí Dr. Karla Kramáře</v>
          </cell>
          <cell r="O8226">
            <v>124</v>
          </cell>
          <cell r="Q8226">
            <v>51211</v>
          </cell>
          <cell r="R8226" t="str">
            <v>Vysoké nad Jizerou</v>
          </cell>
          <cell r="S8226">
            <v>481593119</v>
          </cell>
          <cell r="T8226" t="str">
            <v>zsvys@seznam.cz</v>
          </cell>
        </row>
        <row r="8227">
          <cell r="A8227">
            <v>600080048</v>
          </cell>
          <cell r="B8227">
            <v>72743689</v>
          </cell>
          <cell r="C8227" t="str">
            <v>Liberecký kraj</v>
          </cell>
          <cell r="D8227" t="str">
            <v xml:space="preserve">Liberec </v>
          </cell>
          <cell r="E8227" t="str">
            <v>Městský úřad Turnov</v>
          </cell>
          <cell r="F8227" t="str">
            <v>Turnov</v>
          </cell>
          <cell r="G8227" t="str">
            <v>obec</v>
          </cell>
          <cell r="H8227">
            <v>600080048</v>
          </cell>
          <cell r="I8227" t="str">
            <v>72743689</v>
          </cell>
          <cell r="J8227">
            <v>320</v>
          </cell>
          <cell r="K8227" t="str">
            <v>SINGCLEAN</v>
          </cell>
          <cell r="L8227" t="str">
            <v>ANO</v>
          </cell>
          <cell r="M8227" t="str">
            <v>Základní škola a Mateřská škola, Pěnčín, okres Liberec, příspěvková organizace</v>
          </cell>
          <cell r="O8227">
            <v>17</v>
          </cell>
          <cell r="Q8227">
            <v>46345</v>
          </cell>
          <cell r="R8227" t="str">
            <v>Pěnčín</v>
          </cell>
          <cell r="S8227">
            <v>485177257</v>
          </cell>
          <cell r="T8227" t="str">
            <v>skola@zs-pencin.cz</v>
          </cell>
        </row>
        <row r="8228">
          <cell r="A8228">
            <v>600098915</v>
          </cell>
          <cell r="B8228">
            <v>72743701</v>
          </cell>
          <cell r="C8228" t="str">
            <v>Liberecký kraj</v>
          </cell>
          <cell r="D8228" t="str">
            <v xml:space="preserve">Semily </v>
          </cell>
          <cell r="E8228" t="str">
            <v>Městský úřad Turnov</v>
          </cell>
          <cell r="F8228" t="str">
            <v>Turnov</v>
          </cell>
          <cell r="G8228" t="str">
            <v>obec</v>
          </cell>
          <cell r="H8228">
            <v>600098915</v>
          </cell>
          <cell r="I8228" t="str">
            <v>72743701</v>
          </cell>
          <cell r="J8228">
            <v>120</v>
          </cell>
          <cell r="K8228" t="str">
            <v>SINGCLEAN</v>
          </cell>
          <cell r="L8228" t="str">
            <v>ANO</v>
          </cell>
          <cell r="M8228" t="str">
            <v>Mateřská škola Turnov-Mašov, příspěvková organizace</v>
          </cell>
          <cell r="O8228">
            <v>85</v>
          </cell>
          <cell r="Q8228">
            <v>51101</v>
          </cell>
          <cell r="R8228" t="str">
            <v>Turnov</v>
          </cell>
          <cell r="S8228">
            <v>481322868</v>
          </cell>
          <cell r="T8228" t="str">
            <v>msmasov@seznam.cz</v>
          </cell>
        </row>
        <row r="8229">
          <cell r="A8229">
            <v>600098869</v>
          </cell>
          <cell r="B8229">
            <v>72743719</v>
          </cell>
          <cell r="C8229" t="str">
            <v>Liberecký kraj</v>
          </cell>
          <cell r="D8229" t="str">
            <v xml:space="preserve">Semily </v>
          </cell>
          <cell r="E8229" t="str">
            <v>Městský úřad Turnov</v>
          </cell>
          <cell r="F8229" t="str">
            <v>Turnov</v>
          </cell>
          <cell r="G8229" t="str">
            <v>obec</v>
          </cell>
          <cell r="H8229">
            <v>600098869</v>
          </cell>
          <cell r="I8229" t="str">
            <v>72743719</v>
          </cell>
          <cell r="J8229">
            <v>120</v>
          </cell>
          <cell r="K8229" t="str">
            <v>SINGCLEAN</v>
          </cell>
          <cell r="L8229" t="str">
            <v>ANO</v>
          </cell>
          <cell r="M8229" t="str">
            <v>Mateřská škola Turnov, Bezručova 590, příspěvková organizace</v>
          </cell>
          <cell r="N8229" t="str">
            <v>Bezručova</v>
          </cell>
          <cell r="O8229">
            <v>590</v>
          </cell>
          <cell r="Q8229">
            <v>51101</v>
          </cell>
          <cell r="R8229" t="str">
            <v>Turnov</v>
          </cell>
          <cell r="S8229">
            <v>481322772</v>
          </cell>
          <cell r="T8229" t="str">
            <v>ms.bezrucova@tiscali.cz</v>
          </cell>
        </row>
        <row r="8230">
          <cell r="A8230">
            <v>600076504</v>
          </cell>
          <cell r="B8230">
            <v>72743735</v>
          </cell>
          <cell r="C8230" t="str">
            <v>Ústecký kraj</v>
          </cell>
          <cell r="D8230" t="str">
            <v xml:space="preserve">Děčín </v>
          </cell>
          <cell r="E8230" t="str">
            <v>Magistrát města Děčína</v>
          </cell>
          <cell r="F8230" t="str">
            <v>Děčín</v>
          </cell>
          <cell r="G8230" t="str">
            <v>obec</v>
          </cell>
          <cell r="H8230">
            <v>600076504</v>
          </cell>
          <cell r="I8230" t="str">
            <v>72743735</v>
          </cell>
          <cell r="J8230">
            <v>560</v>
          </cell>
          <cell r="K8230" t="str">
            <v>SINGCLEAN</v>
          </cell>
          <cell r="L8230" t="str">
            <v>ANO</v>
          </cell>
          <cell r="M8230" t="str">
            <v>Základní škola Děčín II, Kamenická 1145, příspěvková organizace</v>
          </cell>
          <cell r="N8230" t="str">
            <v>Kamenická</v>
          </cell>
          <cell r="O8230">
            <v>1145</v>
          </cell>
          <cell r="P8230">
            <v>50</v>
          </cell>
          <cell r="Q8230">
            <v>40502</v>
          </cell>
          <cell r="R8230" t="str">
            <v>Děčín</v>
          </cell>
          <cell r="S8230">
            <v>412526498</v>
          </cell>
          <cell r="T8230" t="str">
            <v>skala@zskamenicka.cz</v>
          </cell>
        </row>
        <row r="8231">
          <cell r="A8231">
            <v>600085741</v>
          </cell>
          <cell r="B8231">
            <v>72743760</v>
          </cell>
          <cell r="C8231" t="str">
            <v>Ústecký kraj</v>
          </cell>
          <cell r="D8231" t="str">
            <v xml:space="preserve">Ústí nad Labem </v>
          </cell>
          <cell r="E8231" t="str">
            <v>Magistrát města Ústí nad Labem</v>
          </cell>
          <cell r="F8231" t="str">
            <v>Ústí nad Labem</v>
          </cell>
          <cell r="G8231" t="str">
            <v>obec</v>
          </cell>
          <cell r="H8231">
            <v>600085741</v>
          </cell>
          <cell r="I8231" t="str">
            <v>72743760</v>
          </cell>
          <cell r="J8231">
            <v>280</v>
          </cell>
          <cell r="K8231" t="str">
            <v>SINGCLEAN</v>
          </cell>
          <cell r="L8231" t="str">
            <v>ANO</v>
          </cell>
          <cell r="M8231" t="str">
            <v>Základní škola a Mateřská škola Malečov, příspěvková organizace</v>
          </cell>
          <cell r="O8231">
            <v>61</v>
          </cell>
          <cell r="Q8231">
            <v>40327</v>
          </cell>
          <cell r="R8231" t="str">
            <v>Malečov</v>
          </cell>
          <cell r="S8231">
            <v>605261730</v>
          </cell>
          <cell r="T8231" t="str">
            <v>reditel@skolamalecov.cz</v>
          </cell>
        </row>
        <row r="8232">
          <cell r="A8232">
            <v>667000089</v>
          </cell>
          <cell r="B8232">
            <v>72743778</v>
          </cell>
          <cell r="C8232" t="str">
            <v>Liberecký kraj</v>
          </cell>
          <cell r="D8232" t="str">
            <v xml:space="preserve">Jablonec nad Nisou </v>
          </cell>
          <cell r="E8232" t="str">
            <v>Magistrát města Jablonce nad Nisou</v>
          </cell>
          <cell r="F8232" t="str">
            <v>Jablonec nad Nisou</v>
          </cell>
          <cell r="G8232" t="str">
            <v>obec</v>
          </cell>
          <cell r="H8232">
            <v>667000089</v>
          </cell>
          <cell r="I8232" t="str">
            <v>72743778</v>
          </cell>
          <cell r="J8232">
            <v>320</v>
          </cell>
          <cell r="K8232" t="str">
            <v>SINGCLEAN</v>
          </cell>
          <cell r="L8232" t="str">
            <v>ANO</v>
          </cell>
          <cell r="M8232" t="str">
            <v>Mateřská škola Jablonec nad Nisou, Švédská 14, příspěvková organizace</v>
          </cell>
          <cell r="N8232" t="str">
            <v>Švédská</v>
          </cell>
          <cell r="O8232">
            <v>3494</v>
          </cell>
          <cell r="P8232">
            <v>14</v>
          </cell>
          <cell r="Q8232">
            <v>46602</v>
          </cell>
          <cell r="R8232" t="str">
            <v>Jablonec nad Nisou</v>
          </cell>
          <cell r="S8232">
            <v>483319993</v>
          </cell>
          <cell r="T8232" t="str">
            <v>svedska@materska-skola.com</v>
          </cell>
        </row>
        <row r="8233">
          <cell r="A8233">
            <v>600098877</v>
          </cell>
          <cell r="B8233">
            <v>72743786</v>
          </cell>
          <cell r="C8233" t="str">
            <v>Liberecký kraj</v>
          </cell>
          <cell r="D8233" t="str">
            <v xml:space="preserve">Semily </v>
          </cell>
          <cell r="E8233" t="str">
            <v>Městský úřad Turnov</v>
          </cell>
          <cell r="F8233" t="str">
            <v>Turnov</v>
          </cell>
          <cell r="G8233" t="str">
            <v>obec</v>
          </cell>
          <cell r="H8233">
            <v>600098877</v>
          </cell>
          <cell r="I8233" t="str">
            <v>72743786</v>
          </cell>
          <cell r="J8233">
            <v>240</v>
          </cell>
          <cell r="K8233" t="str">
            <v>SINGCLEAN</v>
          </cell>
          <cell r="L8233" t="str">
            <v>ANO</v>
          </cell>
          <cell r="M8233" t="str">
            <v>Mateřská škola Turnov, Jana Palacha 1931, příspěvková organizace</v>
          </cell>
          <cell r="N8233" t="str">
            <v>Jana Palacha</v>
          </cell>
          <cell r="O8233">
            <v>1931</v>
          </cell>
          <cell r="Q8233">
            <v>51101</v>
          </cell>
          <cell r="R8233" t="str">
            <v>Turnov</v>
          </cell>
          <cell r="S8233">
            <v>481323192</v>
          </cell>
          <cell r="T8233" t="str">
            <v>skolka.vysinka@seznam.cz</v>
          </cell>
        </row>
        <row r="8234">
          <cell r="A8234">
            <v>600098885</v>
          </cell>
          <cell r="B8234">
            <v>72743794</v>
          </cell>
          <cell r="C8234" t="str">
            <v>Liberecký kraj</v>
          </cell>
          <cell r="D8234" t="str">
            <v xml:space="preserve">Semily </v>
          </cell>
          <cell r="E8234" t="str">
            <v>Městský úřad Turnov</v>
          </cell>
          <cell r="F8234" t="str">
            <v>Turnov</v>
          </cell>
          <cell r="G8234" t="str">
            <v>obec</v>
          </cell>
          <cell r="H8234">
            <v>600098885</v>
          </cell>
          <cell r="I8234" t="str">
            <v>72743794</v>
          </cell>
          <cell r="J8234">
            <v>260</v>
          </cell>
          <cell r="K8234" t="str">
            <v>SINGCLEAN</v>
          </cell>
          <cell r="L8234" t="str">
            <v>ANO</v>
          </cell>
          <cell r="M8234" t="str">
            <v>Mateřská škola Turnov, Zborovská 914, příspěvková organizace</v>
          </cell>
          <cell r="N8234" t="str">
            <v>Zborovská</v>
          </cell>
          <cell r="O8234">
            <v>914</v>
          </cell>
          <cell r="Q8234">
            <v>51101</v>
          </cell>
          <cell r="R8234" t="str">
            <v>Turnov</v>
          </cell>
          <cell r="S8234">
            <v>481322373</v>
          </cell>
          <cell r="T8234" t="str">
            <v>5msturnov@tiscali.cz</v>
          </cell>
        </row>
        <row r="8235">
          <cell r="A8235">
            <v>600076253</v>
          </cell>
          <cell r="B8235">
            <v>72743816</v>
          </cell>
          <cell r="C8235" t="str">
            <v>Ústecký kraj</v>
          </cell>
          <cell r="D8235" t="str">
            <v xml:space="preserve">Děčín </v>
          </cell>
          <cell r="E8235" t="str">
            <v>Magistrát města Děčína</v>
          </cell>
          <cell r="F8235" t="str">
            <v>Děčín</v>
          </cell>
          <cell r="G8235" t="str">
            <v>obec</v>
          </cell>
          <cell r="H8235">
            <v>600076253</v>
          </cell>
          <cell r="I8235" t="str">
            <v>72743816</v>
          </cell>
          <cell r="J8235">
            <v>1180</v>
          </cell>
          <cell r="K8235" t="str">
            <v>SINGCLEAN</v>
          </cell>
          <cell r="L8235" t="str">
            <v>ANO</v>
          </cell>
          <cell r="M8235" t="str">
            <v>Základní škola a Mateřská škola Děčín IV, Máchovo nám., příspěvková organizace</v>
          </cell>
          <cell r="N8235" t="str">
            <v>Raisova</v>
          </cell>
          <cell r="O8235">
            <v>688</v>
          </cell>
          <cell r="P8235">
            <v>11</v>
          </cell>
          <cell r="Q8235">
            <v>40502</v>
          </cell>
          <cell r="R8235" t="str">
            <v>Děčín</v>
          </cell>
          <cell r="S8235">
            <v>412531729</v>
          </cell>
          <cell r="T8235" t="str">
            <v>martin.lana@machovka.cz</v>
          </cell>
        </row>
        <row r="8236">
          <cell r="A8236">
            <v>600085422</v>
          </cell>
          <cell r="B8236">
            <v>72743841</v>
          </cell>
          <cell r="C8236" t="str">
            <v>Ústecký kraj</v>
          </cell>
          <cell r="D8236" t="str">
            <v xml:space="preserve">Ústí nad Labem </v>
          </cell>
          <cell r="E8236" t="str">
            <v>Magistrát města Ústí nad Labem</v>
          </cell>
          <cell r="F8236" t="str">
            <v>Ústí nad Labem</v>
          </cell>
          <cell r="G8236" t="str">
            <v>obec</v>
          </cell>
          <cell r="H8236">
            <v>600085422</v>
          </cell>
          <cell r="I8236" t="str">
            <v>72743841</v>
          </cell>
          <cell r="J8236">
            <v>80</v>
          </cell>
          <cell r="K8236" t="str">
            <v>SINGCLEAN</v>
          </cell>
          <cell r="L8236" t="str">
            <v>ANO</v>
          </cell>
          <cell r="M8236" t="str">
            <v>Mateřská škola Dráček, Povrly-Neštědice, příspěvková organizace</v>
          </cell>
          <cell r="N8236" t="str">
            <v>Sídliště I</v>
          </cell>
          <cell r="O8236">
            <v>42</v>
          </cell>
          <cell r="P8236">
            <v>1</v>
          </cell>
          <cell r="Q8236">
            <v>40332</v>
          </cell>
          <cell r="R8236" t="str">
            <v>Povrly</v>
          </cell>
          <cell r="S8236">
            <v>775147987</v>
          </cell>
          <cell r="T8236" t="str">
            <v>dracekpovrly@volny.cz</v>
          </cell>
        </row>
        <row r="8237">
          <cell r="A8237">
            <v>600085155</v>
          </cell>
          <cell r="B8237">
            <v>72743875</v>
          </cell>
          <cell r="C8237" t="str">
            <v>Ústecký kraj</v>
          </cell>
          <cell r="D8237" t="str">
            <v xml:space="preserve">Ústí nad Labem </v>
          </cell>
          <cell r="E8237" t="str">
            <v>Magistrát města Ústí nad Labem</v>
          </cell>
          <cell r="F8237" t="str">
            <v>Ústí nad Labem</v>
          </cell>
          <cell r="G8237" t="str">
            <v>obec</v>
          </cell>
          <cell r="H8237">
            <v>600085155</v>
          </cell>
          <cell r="I8237" t="str">
            <v>72743875</v>
          </cell>
          <cell r="J8237">
            <v>200</v>
          </cell>
          <cell r="K8237" t="str">
            <v>SINGCLEAN</v>
          </cell>
          <cell r="L8237" t="str">
            <v>ANO</v>
          </cell>
          <cell r="M8237" t="str">
            <v>Mateřská škola Pohádka, Zalužanská 297, Chlumec - příspěvková organizace</v>
          </cell>
          <cell r="N8237" t="str">
            <v>Zalužanská</v>
          </cell>
          <cell r="O8237">
            <v>297</v>
          </cell>
          <cell r="Q8237">
            <v>40339</v>
          </cell>
          <cell r="R8237" t="str">
            <v>Chlumec</v>
          </cell>
          <cell r="S8237">
            <v>472714388</v>
          </cell>
          <cell r="T8237" t="str">
            <v>ms.pohadka@chlumec.cz</v>
          </cell>
        </row>
        <row r="8238">
          <cell r="A8238">
            <v>600076261</v>
          </cell>
          <cell r="B8238">
            <v>72743891</v>
          </cell>
          <cell r="C8238" t="str">
            <v>Ústecký kraj</v>
          </cell>
          <cell r="D8238" t="str">
            <v xml:space="preserve">Děčín </v>
          </cell>
          <cell r="E8238" t="str">
            <v>Magistrát města Děčína</v>
          </cell>
          <cell r="F8238" t="str">
            <v>Děčín</v>
          </cell>
          <cell r="G8238" t="str">
            <v>obec</v>
          </cell>
          <cell r="H8238">
            <v>600076261</v>
          </cell>
          <cell r="I8238" t="str">
            <v>72743891</v>
          </cell>
          <cell r="J8238">
            <v>680</v>
          </cell>
          <cell r="K8238" t="str">
            <v>SINGCLEAN</v>
          </cell>
          <cell r="L8238" t="str">
            <v>ANO</v>
          </cell>
          <cell r="M8238" t="str">
            <v>Základní škola Děčín VI, Na Stráni 879/2, příspěvková organizace</v>
          </cell>
          <cell r="N8238" t="str">
            <v>Na Stráni</v>
          </cell>
          <cell r="O8238">
            <v>879</v>
          </cell>
          <cell r="P8238">
            <v>2</v>
          </cell>
          <cell r="Q8238">
            <v>40502</v>
          </cell>
          <cell r="R8238" t="str">
            <v>Děčín</v>
          </cell>
          <cell r="S8238">
            <v>412537133</v>
          </cell>
          <cell r="T8238" t="str">
            <v>posta@zsnastrani.cz</v>
          </cell>
        </row>
        <row r="8239">
          <cell r="A8239">
            <v>600081664</v>
          </cell>
          <cell r="B8239">
            <v>72743905</v>
          </cell>
          <cell r="C8239" t="str">
            <v>Ústecký kraj</v>
          </cell>
          <cell r="D8239" t="str">
            <v xml:space="preserve">Litoměřice </v>
          </cell>
          <cell r="E8239" t="str">
            <v>Městský úřad Litoměřice</v>
          </cell>
          <cell r="F8239" t="str">
            <v>Litoměřice</v>
          </cell>
          <cell r="G8239" t="str">
            <v>obec</v>
          </cell>
          <cell r="H8239">
            <v>600081664</v>
          </cell>
          <cell r="I8239" t="str">
            <v>72743905</v>
          </cell>
          <cell r="J8239">
            <v>60</v>
          </cell>
          <cell r="K8239" t="str">
            <v>SINGCLEAN</v>
          </cell>
          <cell r="L8239" t="str">
            <v>ANO</v>
          </cell>
          <cell r="M8239" t="str">
            <v>Mateřská škola Brňany, okres Litoměřice</v>
          </cell>
          <cell r="O8239">
            <v>93</v>
          </cell>
          <cell r="Q8239">
            <v>41201</v>
          </cell>
          <cell r="R8239" t="str">
            <v>Brňany</v>
          </cell>
          <cell r="S8239">
            <v>416781338</v>
          </cell>
          <cell r="T8239" t="str">
            <v>ms.brnany@seznam.cz</v>
          </cell>
        </row>
        <row r="8240">
          <cell r="A8240">
            <v>600085775</v>
          </cell>
          <cell r="B8240">
            <v>72743921</v>
          </cell>
          <cell r="C8240" t="str">
            <v>Ústecký kraj</v>
          </cell>
          <cell r="D8240" t="str">
            <v xml:space="preserve">Ústí nad Labem </v>
          </cell>
          <cell r="E8240" t="str">
            <v>Magistrát města Ústí nad Labem</v>
          </cell>
          <cell r="F8240" t="str">
            <v>Ústí nad Labem</v>
          </cell>
          <cell r="G8240" t="str">
            <v>obec</v>
          </cell>
          <cell r="H8240">
            <v>600085775</v>
          </cell>
          <cell r="I8240" t="str">
            <v>72743921</v>
          </cell>
          <cell r="J8240">
            <v>800</v>
          </cell>
          <cell r="K8240" t="str">
            <v>SINGCLEAN</v>
          </cell>
          <cell r="L8240" t="str">
            <v>ANO</v>
          </cell>
          <cell r="M8240" t="str">
            <v>Základní škola a Mateřská škola Povrly, okres Ústí nad Labem, příspěvková organizace</v>
          </cell>
          <cell r="N8240" t="str">
            <v>5. května</v>
          </cell>
          <cell r="O8240">
            <v>233</v>
          </cell>
          <cell r="P8240">
            <v>14</v>
          </cell>
          <cell r="Q8240">
            <v>40332</v>
          </cell>
          <cell r="R8240" t="str">
            <v>Povrly</v>
          </cell>
          <cell r="S8240">
            <v>731495483</v>
          </cell>
          <cell r="T8240" t="str">
            <v>zspovrly@volny.cz</v>
          </cell>
        </row>
        <row r="8241">
          <cell r="A8241">
            <v>600098648</v>
          </cell>
          <cell r="B8241">
            <v>72743948</v>
          </cell>
          <cell r="C8241" t="str">
            <v>Liberecký kraj</v>
          </cell>
          <cell r="D8241" t="str">
            <v xml:space="preserve">Semily </v>
          </cell>
          <cell r="E8241" t="str">
            <v>Městský úřad Turnov</v>
          </cell>
          <cell r="F8241" t="str">
            <v>Turnov</v>
          </cell>
          <cell r="G8241" t="str">
            <v>obec</v>
          </cell>
          <cell r="H8241">
            <v>600098648</v>
          </cell>
          <cell r="I8241" t="str">
            <v>72743948</v>
          </cell>
          <cell r="J8241">
            <v>160</v>
          </cell>
          <cell r="K8241" t="str">
            <v>SINGCLEAN</v>
          </cell>
          <cell r="L8241" t="str">
            <v>ANO</v>
          </cell>
          <cell r="M8241" t="str">
            <v>Waldorfská mateřská škola Turnov, příspěvková organizace</v>
          </cell>
          <cell r="N8241" t="str">
            <v>Hruborohozecká</v>
          </cell>
          <cell r="O8241">
            <v>405</v>
          </cell>
          <cell r="Q8241">
            <v>51101</v>
          </cell>
          <cell r="R8241" t="str">
            <v>Turnov</v>
          </cell>
          <cell r="S8241">
            <v>484840420</v>
          </cell>
          <cell r="T8241" t="str">
            <v>wmsturnov@seznam.cz</v>
          </cell>
        </row>
        <row r="8242">
          <cell r="A8242">
            <v>600085431</v>
          </cell>
          <cell r="B8242">
            <v>72743956</v>
          </cell>
          <cell r="C8242" t="str">
            <v>Ústecký kraj</v>
          </cell>
          <cell r="D8242" t="str">
            <v xml:space="preserve">Ústí nad Labem </v>
          </cell>
          <cell r="E8242" t="str">
            <v>Magistrát města Ústí nad Labem</v>
          </cell>
          <cell r="F8242" t="str">
            <v>Ústí nad Labem</v>
          </cell>
          <cell r="G8242" t="str">
            <v>obec</v>
          </cell>
          <cell r="H8242">
            <v>600085431</v>
          </cell>
          <cell r="I8242" t="str">
            <v>72743956</v>
          </cell>
          <cell r="J8242">
            <v>160</v>
          </cell>
          <cell r="K8242" t="str">
            <v>SINGCLEAN</v>
          </cell>
          <cell r="L8242" t="str">
            <v>ANO</v>
          </cell>
          <cell r="M8242" t="str">
            <v>Mateřská škola Pod Horkou, Muchova 223, Chlumec - příspěvková organizace</v>
          </cell>
          <cell r="N8242" t="str">
            <v>Muchova</v>
          </cell>
          <cell r="O8242">
            <v>223</v>
          </cell>
          <cell r="Q8242">
            <v>40339</v>
          </cell>
          <cell r="R8242" t="str">
            <v>Chlumec</v>
          </cell>
          <cell r="S8242">
            <v>475224199</v>
          </cell>
          <cell r="T8242" t="str">
            <v>ms.podhorkou@chlumec.cz</v>
          </cell>
        </row>
        <row r="8243">
          <cell r="A8243">
            <v>600074609</v>
          </cell>
          <cell r="B8243">
            <v>72743964</v>
          </cell>
          <cell r="C8243" t="str">
            <v>Liberecký kraj</v>
          </cell>
          <cell r="D8243" t="str">
            <v xml:space="preserve">Česká Lípa </v>
          </cell>
          <cell r="E8243" t="str">
            <v>Městský úřad Nový Bor</v>
          </cell>
          <cell r="F8243" t="str">
            <v>Nový Bor</v>
          </cell>
          <cell r="G8243" t="str">
            <v>obec</v>
          </cell>
          <cell r="H8243">
            <v>600074609</v>
          </cell>
          <cell r="I8243" t="str">
            <v>72743964</v>
          </cell>
          <cell r="J8243">
            <v>120</v>
          </cell>
          <cell r="K8243" t="str">
            <v>SINGCLEAN</v>
          </cell>
          <cell r="L8243" t="str">
            <v>ANO</v>
          </cell>
          <cell r="M8243" t="str">
            <v>Základní škola Nový Bor, Generála Svobody 114, okres Česká Lípa, příspěvková organizace</v>
          </cell>
          <cell r="N8243" t="str">
            <v>Gen. Svobody</v>
          </cell>
          <cell r="O8243">
            <v>114</v>
          </cell>
          <cell r="Q8243">
            <v>47301</v>
          </cell>
          <cell r="R8243" t="str">
            <v>Nový Bor</v>
          </cell>
          <cell r="S8243">
            <v>487727686</v>
          </cell>
          <cell r="T8243" t="str">
            <v>jirinajelinek@seznam.cz</v>
          </cell>
        </row>
        <row r="8244">
          <cell r="A8244">
            <v>600076288</v>
          </cell>
          <cell r="B8244">
            <v>72743972</v>
          </cell>
          <cell r="C8244" t="str">
            <v>Ústecký kraj</v>
          </cell>
          <cell r="D8244" t="str">
            <v xml:space="preserve">Děčín </v>
          </cell>
          <cell r="E8244" t="str">
            <v>Magistrát města Děčína</v>
          </cell>
          <cell r="F8244" t="str">
            <v>Děčín</v>
          </cell>
          <cell r="G8244" t="str">
            <v>obec</v>
          </cell>
          <cell r="H8244">
            <v>600076288</v>
          </cell>
          <cell r="I8244" t="str">
            <v>72743972</v>
          </cell>
          <cell r="J8244">
            <v>300</v>
          </cell>
          <cell r="K8244" t="str">
            <v>SINGCLEAN</v>
          </cell>
          <cell r="L8244" t="str">
            <v>ANO</v>
          </cell>
          <cell r="M8244" t="str">
            <v>Základní škola a Mateřská škola Děčín VIII, Vojanova 178/12, příspěvková organizace</v>
          </cell>
          <cell r="N8244" t="str">
            <v>Vojanova</v>
          </cell>
          <cell r="O8244">
            <v>178</v>
          </cell>
          <cell r="P8244">
            <v>12</v>
          </cell>
          <cell r="Q8244">
            <v>40502</v>
          </cell>
          <cell r="R8244" t="str">
            <v>Děčín</v>
          </cell>
          <cell r="S8244">
            <v>412528863</v>
          </cell>
          <cell r="T8244" t="str">
            <v>skola@zsvojanova.cz</v>
          </cell>
        </row>
        <row r="8245">
          <cell r="A8245">
            <v>600083128</v>
          </cell>
          <cell r="B8245">
            <v>72744006</v>
          </cell>
          <cell r="C8245" t="str">
            <v>Ústecký kraj</v>
          </cell>
          <cell r="D8245" t="str">
            <v xml:space="preserve">Louny </v>
          </cell>
          <cell r="E8245" t="str">
            <v>Městský úřad Podbořany</v>
          </cell>
          <cell r="F8245" t="str">
            <v>Podbořany</v>
          </cell>
          <cell r="G8245" t="str">
            <v>obec</v>
          </cell>
          <cell r="H8245">
            <v>600083128</v>
          </cell>
          <cell r="I8245" t="str">
            <v>72744006</v>
          </cell>
          <cell r="J8245">
            <v>40</v>
          </cell>
          <cell r="K8245" t="str">
            <v>SINGCLEAN</v>
          </cell>
          <cell r="L8245" t="str">
            <v>ANO</v>
          </cell>
          <cell r="M8245" t="str">
            <v>Mateřská škola Blšany</v>
          </cell>
          <cell r="N8245" t="str">
            <v>Nerudova</v>
          </cell>
          <cell r="O8245">
            <v>1</v>
          </cell>
          <cell r="Q8245">
            <v>43988</v>
          </cell>
          <cell r="R8245" t="str">
            <v>Blšany</v>
          </cell>
          <cell r="S8245">
            <v>415214718</v>
          </cell>
        </row>
        <row r="8246">
          <cell r="A8246">
            <v>666000123</v>
          </cell>
          <cell r="B8246">
            <v>72744014</v>
          </cell>
          <cell r="C8246" t="str">
            <v>Ústecký kraj</v>
          </cell>
          <cell r="D8246" t="str">
            <v xml:space="preserve">Děčín </v>
          </cell>
          <cell r="E8246" t="str">
            <v>Magistrát města Děčína</v>
          </cell>
          <cell r="F8246" t="str">
            <v>Děčín</v>
          </cell>
          <cell r="G8246" t="str">
            <v>obec</v>
          </cell>
          <cell r="H8246">
            <v>666000123</v>
          </cell>
          <cell r="I8246" t="str">
            <v>72744014</v>
          </cell>
          <cell r="J8246">
            <v>160</v>
          </cell>
          <cell r="K8246" t="str">
            <v>SINGCLEAN</v>
          </cell>
          <cell r="L8246" t="str">
            <v>ANO</v>
          </cell>
          <cell r="M8246" t="str">
            <v>Mateřská škola Jílové, okres Děčín</v>
          </cell>
          <cell r="N8246" t="str">
            <v>Průběžná</v>
          </cell>
          <cell r="O8246">
            <v>299</v>
          </cell>
          <cell r="Q8246">
            <v>40701</v>
          </cell>
          <cell r="R8246" t="str">
            <v>Jílové</v>
          </cell>
          <cell r="S8246">
            <v>778407503</v>
          </cell>
          <cell r="T8246" t="str">
            <v>reditel@msjilovedc.cz</v>
          </cell>
        </row>
        <row r="8247">
          <cell r="A8247">
            <v>600098711</v>
          </cell>
          <cell r="B8247">
            <v>72744022</v>
          </cell>
          <cell r="C8247" t="str">
            <v>Liberecký kraj</v>
          </cell>
          <cell r="D8247" t="str">
            <v xml:space="preserve">Semily </v>
          </cell>
          <cell r="E8247" t="str">
            <v>Městský úřad Turnov</v>
          </cell>
          <cell r="F8247" t="str">
            <v>Turnov</v>
          </cell>
          <cell r="G8247" t="str">
            <v>obec</v>
          </cell>
          <cell r="H8247">
            <v>600098711</v>
          </cell>
          <cell r="I8247" t="str">
            <v>72744022</v>
          </cell>
          <cell r="J8247">
            <v>80</v>
          </cell>
          <cell r="K8247" t="str">
            <v>SINGCLEAN</v>
          </cell>
          <cell r="L8247" t="str">
            <v>ANO</v>
          </cell>
          <cell r="M8247" t="str">
            <v>Mateřská škola Olešnice, okres Semily, příspěvková organizace</v>
          </cell>
          <cell r="O8247">
            <v>52</v>
          </cell>
          <cell r="Q8247">
            <v>51101</v>
          </cell>
          <cell r="R8247" t="str">
            <v>Olešnice</v>
          </cell>
          <cell r="S8247">
            <v>481329253</v>
          </cell>
          <cell r="T8247" t="str">
            <v>msolesnice@seznam.cz</v>
          </cell>
        </row>
        <row r="8248">
          <cell r="A8248">
            <v>600074056</v>
          </cell>
          <cell r="B8248">
            <v>72744049</v>
          </cell>
          <cell r="C8248" t="str">
            <v>Liberecký kraj</v>
          </cell>
          <cell r="D8248" t="str">
            <v xml:space="preserve">Česká Lípa </v>
          </cell>
          <cell r="E8248" t="str">
            <v>Městský úřad Nový Bor</v>
          </cell>
          <cell r="F8248" t="str">
            <v>Nový Bor</v>
          </cell>
          <cell r="G8248" t="str">
            <v>obec</v>
          </cell>
          <cell r="H8248">
            <v>600074056</v>
          </cell>
          <cell r="I8248" t="str">
            <v>72744049</v>
          </cell>
          <cell r="J8248">
            <v>720</v>
          </cell>
          <cell r="K8248" t="str">
            <v>SINGCLEAN</v>
          </cell>
          <cell r="L8248" t="str">
            <v>ANO</v>
          </cell>
          <cell r="M8248" t="str">
            <v>Mateřská škola "Klíček" Nový Bor, Svojsíkova 754, okres Česká Lípa, příspěvková organizace</v>
          </cell>
          <cell r="N8248" t="str">
            <v>Svojsíkova</v>
          </cell>
          <cell r="O8248">
            <v>754</v>
          </cell>
          <cell r="Q8248">
            <v>47301</v>
          </cell>
          <cell r="R8248" t="str">
            <v>Nový Bor</v>
          </cell>
          <cell r="S8248">
            <v>777466915</v>
          </cell>
          <cell r="T8248" t="str">
            <v>reditelka@msklicek.cz</v>
          </cell>
        </row>
        <row r="8249">
          <cell r="A8249">
            <v>600076539</v>
          </cell>
          <cell r="B8249">
            <v>72744057</v>
          </cell>
          <cell r="C8249" t="str">
            <v>Ústecký kraj</v>
          </cell>
          <cell r="D8249" t="str">
            <v xml:space="preserve">Děčín </v>
          </cell>
          <cell r="E8249" t="str">
            <v>Magistrát města Děčína</v>
          </cell>
          <cell r="F8249" t="str">
            <v>Děčín</v>
          </cell>
          <cell r="G8249" t="str">
            <v>obec</v>
          </cell>
          <cell r="H8249">
            <v>600076539</v>
          </cell>
          <cell r="I8249" t="str">
            <v>72744057</v>
          </cell>
          <cell r="J8249">
            <v>560</v>
          </cell>
          <cell r="K8249" t="str">
            <v>SINGCLEAN</v>
          </cell>
          <cell r="L8249" t="str">
            <v>ANO</v>
          </cell>
          <cell r="M8249" t="str">
            <v>Základní škola a Mateřská škola Děčín IX, Na Pěšině 330, příspěvková organizace</v>
          </cell>
          <cell r="N8249" t="str">
            <v>Na Pěšině</v>
          </cell>
          <cell r="O8249">
            <v>330</v>
          </cell>
          <cell r="Q8249">
            <v>40505</v>
          </cell>
          <cell r="R8249" t="str">
            <v>Děčín</v>
          </cell>
          <cell r="S8249">
            <v>412544271</v>
          </cell>
          <cell r="T8249" t="str">
            <v>zsbynov@seznam.cz</v>
          </cell>
        </row>
        <row r="8250">
          <cell r="A8250">
            <v>666000026</v>
          </cell>
          <cell r="B8250">
            <v>72744081</v>
          </cell>
          <cell r="C8250" t="str">
            <v>Ústecký kraj</v>
          </cell>
          <cell r="D8250" t="str">
            <v xml:space="preserve">Litoměřice </v>
          </cell>
          <cell r="E8250" t="str">
            <v>Městský úřad Litoměřice</v>
          </cell>
          <cell r="F8250" t="str">
            <v>Litoměřice</v>
          </cell>
          <cell r="G8250" t="str">
            <v>obec</v>
          </cell>
          <cell r="H8250">
            <v>666000026</v>
          </cell>
          <cell r="I8250" t="str">
            <v>72744081</v>
          </cell>
          <cell r="J8250">
            <v>2280</v>
          </cell>
          <cell r="K8250" t="str">
            <v>SINGCLEAN</v>
          </cell>
          <cell r="L8250" t="str">
            <v>ANO</v>
          </cell>
          <cell r="M8250" t="str">
            <v>Mateřská škola Litoměřice, příspěvková organizace</v>
          </cell>
          <cell r="N8250" t="str">
            <v>Masarykova</v>
          </cell>
          <cell r="O8250">
            <v>590</v>
          </cell>
          <cell r="P8250">
            <v>30</v>
          </cell>
          <cell r="Q8250">
            <v>41201</v>
          </cell>
          <cell r="R8250" t="str">
            <v>Litoměřice</v>
          </cell>
          <cell r="S8250">
            <v>413034634</v>
          </cell>
          <cell r="T8250" t="str">
            <v>info@skolky-ltm.cz</v>
          </cell>
        </row>
        <row r="8251">
          <cell r="A8251">
            <v>650064321</v>
          </cell>
          <cell r="B8251">
            <v>72744090</v>
          </cell>
          <cell r="C8251" t="str">
            <v>Ústecký kraj</v>
          </cell>
          <cell r="D8251" t="str">
            <v xml:space="preserve">Děčín </v>
          </cell>
          <cell r="E8251" t="str">
            <v>Magistrát města Děčína</v>
          </cell>
          <cell r="F8251" t="str">
            <v>Děčín</v>
          </cell>
          <cell r="G8251" t="str">
            <v>obec</v>
          </cell>
          <cell r="H8251">
            <v>650064321</v>
          </cell>
          <cell r="I8251" t="str">
            <v>72744090</v>
          </cell>
          <cell r="J8251">
            <v>0</v>
          </cell>
          <cell r="K8251" t="str">
            <v>SINGCLEAN</v>
          </cell>
          <cell r="L8251" t="str">
            <v>ANO</v>
          </cell>
          <cell r="M8251" t="str">
            <v>Základní škola Jílové, okres Děčín, příspěvková organizace</v>
          </cell>
          <cell r="N8251" t="str">
            <v>Školní</v>
          </cell>
          <cell r="O8251">
            <v>287</v>
          </cell>
          <cell r="Q8251">
            <v>40701</v>
          </cell>
          <cell r="R8251" t="str">
            <v>Jílové</v>
          </cell>
          <cell r="S8251">
            <v>412550267</v>
          </cell>
          <cell r="T8251" t="str">
            <v>zsjilovedc@zsjilovedc.cz</v>
          </cell>
        </row>
        <row r="8252">
          <cell r="A8252">
            <v>600081656</v>
          </cell>
          <cell r="B8252">
            <v>72744103</v>
          </cell>
          <cell r="C8252" t="str">
            <v>Ústecký kraj</v>
          </cell>
          <cell r="D8252" t="str">
            <v xml:space="preserve">Litoměřice </v>
          </cell>
          <cell r="E8252" t="str">
            <v>Městský úřad Lovosice</v>
          </cell>
          <cell r="F8252" t="str">
            <v>Lovosice</v>
          </cell>
          <cell r="G8252" t="str">
            <v>obec</v>
          </cell>
          <cell r="H8252">
            <v>600081656</v>
          </cell>
          <cell r="I8252" t="str">
            <v>72744103</v>
          </cell>
          <cell r="J8252">
            <v>0</v>
          </cell>
          <cell r="K8252" t="str">
            <v>SINGCLEAN</v>
          </cell>
          <cell r="L8252" t="str">
            <v>ANO</v>
          </cell>
          <cell r="M8252" t="str">
            <v>Mateřská škola Radovesice, příspěvková organizace</v>
          </cell>
          <cell r="O8252">
            <v>97</v>
          </cell>
          <cell r="Q8252">
            <v>41002</v>
          </cell>
          <cell r="R8252" t="str">
            <v>Radovesice</v>
          </cell>
          <cell r="S8252">
            <v>777291816</v>
          </cell>
          <cell r="T8252" t="str">
            <v>msradovesice@seznam.cz</v>
          </cell>
        </row>
        <row r="8253">
          <cell r="A8253">
            <v>600080846</v>
          </cell>
          <cell r="B8253">
            <v>72744111</v>
          </cell>
          <cell r="C8253" t="str">
            <v>Ústecký kraj</v>
          </cell>
          <cell r="D8253" t="str">
            <v xml:space="preserve">Litoměřice </v>
          </cell>
          <cell r="E8253" t="str">
            <v>Městský úřad Roudnice nad Labem</v>
          </cell>
          <cell r="F8253" t="str">
            <v>Roudnice nad Labem</v>
          </cell>
          <cell r="G8253" t="str">
            <v>obec</v>
          </cell>
          <cell r="H8253">
            <v>600080846</v>
          </cell>
          <cell r="I8253" t="str">
            <v>72744111</v>
          </cell>
          <cell r="J8253">
            <v>120</v>
          </cell>
          <cell r="K8253" t="str">
            <v>SINGCLEAN</v>
          </cell>
          <cell r="L8253" t="str">
            <v>ANO</v>
          </cell>
          <cell r="M8253" t="str">
            <v>Mateřská škola Horní Beřkovice, okres Litoměřice</v>
          </cell>
          <cell r="N8253" t="str">
            <v>U Školky</v>
          </cell>
          <cell r="O8253">
            <v>306</v>
          </cell>
          <cell r="Q8253">
            <v>41185</v>
          </cell>
          <cell r="R8253" t="str">
            <v>Horní Beřkovice</v>
          </cell>
          <cell r="S8253">
            <v>416873514</v>
          </cell>
          <cell r="T8253" t="str">
            <v>skolkahb@seznam.cz</v>
          </cell>
        </row>
        <row r="8254">
          <cell r="A8254">
            <v>666000301</v>
          </cell>
          <cell r="B8254">
            <v>72744120</v>
          </cell>
          <cell r="C8254" t="str">
            <v>Ústecký kraj</v>
          </cell>
          <cell r="D8254" t="str">
            <v xml:space="preserve">Děčín </v>
          </cell>
          <cell r="E8254" t="str">
            <v>Magistrát města Děčína</v>
          </cell>
          <cell r="F8254" t="str">
            <v>Děčín</v>
          </cell>
          <cell r="G8254" t="str">
            <v>obec</v>
          </cell>
          <cell r="H8254">
            <v>666000301</v>
          </cell>
          <cell r="I8254" t="str">
            <v>72744120</v>
          </cell>
          <cell r="J8254">
            <v>600</v>
          </cell>
          <cell r="K8254" t="str">
            <v>SINGCLEAN</v>
          </cell>
          <cell r="L8254" t="str">
            <v>ANO</v>
          </cell>
          <cell r="M8254" t="str">
            <v>Mateřská škola Děčín II, Riegrova 454/12, příspěvková organizace</v>
          </cell>
          <cell r="N8254" t="str">
            <v>Riegrova</v>
          </cell>
          <cell r="O8254">
            <v>454</v>
          </cell>
          <cell r="P8254" t="str">
            <v>12a</v>
          </cell>
          <cell r="Q8254">
            <v>40502</v>
          </cell>
          <cell r="R8254" t="str">
            <v>Děčín</v>
          </cell>
          <cell r="S8254">
            <v>412516389</v>
          </cell>
          <cell r="T8254" t="str">
            <v>msriegrova@post.cz</v>
          </cell>
        </row>
        <row r="8255">
          <cell r="A8255">
            <v>600076601</v>
          </cell>
          <cell r="B8255">
            <v>72744138</v>
          </cell>
          <cell r="C8255" t="str">
            <v>Ústecký kraj</v>
          </cell>
          <cell r="D8255" t="str">
            <v xml:space="preserve">Děčín </v>
          </cell>
          <cell r="E8255" t="str">
            <v>Magistrát města Děčína</v>
          </cell>
          <cell r="F8255" t="str">
            <v>Děčín</v>
          </cell>
          <cell r="G8255" t="str">
            <v>obec</v>
          </cell>
          <cell r="H8255">
            <v>600076601</v>
          </cell>
          <cell r="I8255" t="str">
            <v>72744138</v>
          </cell>
          <cell r="J8255">
            <v>0</v>
          </cell>
          <cell r="K8255" t="str">
            <v>SINGCLEAN</v>
          </cell>
          <cell r="L8255" t="str">
            <v>ANO</v>
          </cell>
          <cell r="M8255" t="str">
            <v>Školní jídelna Děčín I, Sládkova 1300/13, příspěvková organizace</v>
          </cell>
          <cell r="N8255" t="str">
            <v>Sládkova</v>
          </cell>
          <cell r="O8255">
            <v>1300</v>
          </cell>
          <cell r="P8255">
            <v>13</v>
          </cell>
          <cell r="Q8255">
            <v>40502</v>
          </cell>
          <cell r="R8255" t="str">
            <v>Děčín</v>
          </cell>
          <cell r="S8255">
            <v>412516745</v>
          </cell>
          <cell r="T8255" t="str">
            <v>vedouci@sj-sladkova.info</v>
          </cell>
        </row>
        <row r="8256">
          <cell r="A8256">
            <v>600078370</v>
          </cell>
          <cell r="B8256">
            <v>72744162</v>
          </cell>
          <cell r="C8256" t="str">
            <v>Liberecký kraj</v>
          </cell>
          <cell r="D8256" t="str">
            <v xml:space="preserve">Jablonec nad Nisou </v>
          </cell>
          <cell r="E8256" t="str">
            <v>Městský úřad Tanvald</v>
          </cell>
          <cell r="F8256" t="str">
            <v>Tanvald</v>
          </cell>
          <cell r="G8256" t="str">
            <v>obec</v>
          </cell>
          <cell r="H8256">
            <v>600078370</v>
          </cell>
          <cell r="I8256" t="str">
            <v>72744162</v>
          </cell>
          <cell r="J8256">
            <v>220</v>
          </cell>
          <cell r="K8256" t="str">
            <v>SINGCLEAN</v>
          </cell>
          <cell r="L8256" t="str">
            <v>ANO</v>
          </cell>
          <cell r="M8256" t="str">
            <v>Základní škola Plavy, okres Jablonec n. Nisou - příspěvková organizace</v>
          </cell>
          <cell r="O8256">
            <v>65</v>
          </cell>
          <cell r="Q8256">
            <v>46846</v>
          </cell>
          <cell r="R8256" t="str">
            <v>Plavy</v>
          </cell>
          <cell r="S8256" t="str">
            <v>483 398 181 ,734255121</v>
          </cell>
          <cell r="T8256" t="str">
            <v>marie.navratilova@zsplavy.cz</v>
          </cell>
        </row>
        <row r="8257">
          <cell r="A8257">
            <v>650037090</v>
          </cell>
          <cell r="B8257">
            <v>72744171</v>
          </cell>
          <cell r="C8257" t="str">
            <v>Liberecký kraj</v>
          </cell>
          <cell r="D8257" t="str">
            <v xml:space="preserve">Česká Lípa </v>
          </cell>
          <cell r="E8257" t="str">
            <v>Městský úřad Česká Lípa</v>
          </cell>
          <cell r="F8257" t="str">
            <v>Česká Lípa</v>
          </cell>
          <cell r="G8257" t="str">
            <v>obec</v>
          </cell>
          <cell r="H8257">
            <v>650037090</v>
          </cell>
          <cell r="I8257" t="str">
            <v>72744171</v>
          </cell>
          <cell r="J8257">
            <v>440</v>
          </cell>
          <cell r="K8257" t="str">
            <v>SINGCLEAN</v>
          </cell>
          <cell r="L8257" t="str">
            <v>ANO</v>
          </cell>
          <cell r="M8257" t="str">
            <v>Základní škola a Mateřská škola Jestřebí, příspěvková organizace</v>
          </cell>
          <cell r="O8257">
            <v>105</v>
          </cell>
          <cell r="Q8257">
            <v>47161</v>
          </cell>
          <cell r="R8257" t="str">
            <v>Jestřebí</v>
          </cell>
          <cell r="S8257">
            <v>487871548</v>
          </cell>
          <cell r="T8257" t="str">
            <v>skola@zsjestrebi.cz</v>
          </cell>
        </row>
        <row r="8258">
          <cell r="A8258">
            <v>600080064</v>
          </cell>
          <cell r="B8258">
            <v>72744189</v>
          </cell>
          <cell r="C8258" t="str">
            <v>Liberecký kraj</v>
          </cell>
          <cell r="D8258" t="str">
            <v xml:space="preserve">Liberec </v>
          </cell>
          <cell r="E8258" t="str">
            <v>Městský úřad Frýdlant</v>
          </cell>
          <cell r="F8258" t="str">
            <v>Frýdlant</v>
          </cell>
          <cell r="G8258" t="str">
            <v>obec</v>
          </cell>
          <cell r="H8258">
            <v>600080064</v>
          </cell>
          <cell r="I8258" t="str">
            <v>72744189</v>
          </cell>
          <cell r="J8258">
            <v>900</v>
          </cell>
          <cell r="K8258" t="str">
            <v>SINGCLEAN</v>
          </cell>
          <cell r="L8258" t="str">
            <v>ANO</v>
          </cell>
          <cell r="M8258" t="str">
            <v>Základní škola a Mateřská škola, Raspenava, okres Liberec - příspěvková organizace</v>
          </cell>
          <cell r="N8258" t="str">
            <v>Fučíkova</v>
          </cell>
          <cell r="O8258">
            <v>430</v>
          </cell>
          <cell r="Q8258">
            <v>46401</v>
          </cell>
          <cell r="R8258" t="str">
            <v>Raspenava</v>
          </cell>
          <cell r="S8258">
            <v>482319003</v>
          </cell>
          <cell r="T8258" t="str">
            <v>skola@skolaraspenava.net</v>
          </cell>
        </row>
        <row r="8259">
          <cell r="A8259">
            <v>600081532</v>
          </cell>
          <cell r="B8259">
            <v>72744197</v>
          </cell>
          <cell r="C8259" t="str">
            <v>Ústecký kraj</v>
          </cell>
          <cell r="D8259" t="str">
            <v xml:space="preserve">Litoměřice </v>
          </cell>
          <cell r="E8259" t="str">
            <v>Městský úřad Roudnice nad Labem</v>
          </cell>
          <cell r="F8259" t="str">
            <v>Roudnice nad Labem</v>
          </cell>
          <cell r="G8259" t="str">
            <v>obec</v>
          </cell>
          <cell r="H8259">
            <v>600081532</v>
          </cell>
          <cell r="I8259" t="str">
            <v>72744197</v>
          </cell>
          <cell r="J8259">
            <v>400</v>
          </cell>
          <cell r="K8259" t="str">
            <v>SINGCLEAN</v>
          </cell>
          <cell r="L8259" t="str">
            <v>ANO</v>
          </cell>
          <cell r="M8259" t="str">
            <v>Základní škola Horní Beřkovice, okres Litoměřice</v>
          </cell>
          <cell r="N8259" t="str">
            <v>Podřipská</v>
          </cell>
          <cell r="O8259">
            <v>15</v>
          </cell>
          <cell r="Q8259">
            <v>41185</v>
          </cell>
          <cell r="R8259" t="str">
            <v>Horní Beřkovice</v>
          </cell>
          <cell r="S8259">
            <v>416873512</v>
          </cell>
          <cell r="T8259" t="str">
            <v>skola@obechorniberkovice.cz</v>
          </cell>
        </row>
        <row r="8260">
          <cell r="A8260">
            <v>666000271</v>
          </cell>
          <cell r="B8260">
            <v>72744201</v>
          </cell>
          <cell r="C8260" t="str">
            <v>Ústecký kraj</v>
          </cell>
          <cell r="D8260" t="str">
            <v xml:space="preserve">Děčín </v>
          </cell>
          <cell r="E8260" t="str">
            <v>Magistrát města Děčína</v>
          </cell>
          <cell r="F8260" t="str">
            <v>Děčín</v>
          </cell>
          <cell r="G8260" t="str">
            <v>obec</v>
          </cell>
          <cell r="H8260">
            <v>666000271</v>
          </cell>
          <cell r="I8260" t="str">
            <v>72744201</v>
          </cell>
          <cell r="J8260">
            <v>220</v>
          </cell>
          <cell r="K8260" t="str">
            <v>SINGCLEAN</v>
          </cell>
          <cell r="L8260" t="str">
            <v>ANO</v>
          </cell>
          <cell r="M8260" t="str">
            <v>Mateřská škola Děčín II, Liliová 277/1, příspěvková organizace</v>
          </cell>
          <cell r="N8260" t="str">
            <v>Liliová</v>
          </cell>
          <cell r="O8260">
            <v>277</v>
          </cell>
          <cell r="P8260">
            <v>1</v>
          </cell>
          <cell r="Q8260">
            <v>40502</v>
          </cell>
          <cell r="R8260" t="str">
            <v>Děčín</v>
          </cell>
          <cell r="S8260">
            <v>412526942</v>
          </cell>
          <cell r="T8260" t="str">
            <v>ms.liliova@volny.cz</v>
          </cell>
        </row>
        <row r="8261">
          <cell r="A8261">
            <v>600079741</v>
          </cell>
          <cell r="B8261">
            <v>72744243</v>
          </cell>
          <cell r="C8261" t="str">
            <v>Liberecký kraj</v>
          </cell>
          <cell r="D8261" t="str">
            <v xml:space="preserve">Liberec </v>
          </cell>
          <cell r="E8261" t="str">
            <v>Magistrát města Liberce</v>
          </cell>
          <cell r="F8261" t="str">
            <v>Liberec</v>
          </cell>
          <cell r="G8261" t="str">
            <v>obec</v>
          </cell>
          <cell r="H8261">
            <v>600079741</v>
          </cell>
          <cell r="I8261" t="str">
            <v>72744243</v>
          </cell>
          <cell r="J8261">
            <v>620</v>
          </cell>
          <cell r="K8261" t="str">
            <v>SINGCLEAN</v>
          </cell>
          <cell r="L8261" t="str">
            <v>ANO</v>
          </cell>
          <cell r="M8261" t="str">
            <v>Základní škola T. G. Masaryka, Hodkovice nad Mohelkou, okres Liberec, příspěvková organizace</v>
          </cell>
          <cell r="N8261" t="str">
            <v>J. A. Komenského</v>
          </cell>
          <cell r="O8261">
            <v>467</v>
          </cell>
          <cell r="Q8261">
            <v>46342</v>
          </cell>
          <cell r="R8261" t="str">
            <v>Hodkovice nad Mohelkou</v>
          </cell>
          <cell r="S8261">
            <v>482772686</v>
          </cell>
          <cell r="T8261" t="str">
            <v>zshodkovice@zshodkovice.cz</v>
          </cell>
        </row>
        <row r="8262">
          <cell r="A8262">
            <v>600075681</v>
          </cell>
          <cell r="B8262">
            <v>72744251</v>
          </cell>
          <cell r="C8262" t="str">
            <v>Ústecký kraj</v>
          </cell>
          <cell r="D8262" t="str">
            <v xml:space="preserve">Děčín </v>
          </cell>
          <cell r="E8262" t="str">
            <v>Magistrát města Děčína</v>
          </cell>
          <cell r="F8262" t="str">
            <v>Děčín</v>
          </cell>
          <cell r="G8262" t="str">
            <v>obec</v>
          </cell>
          <cell r="H8262">
            <v>600075681</v>
          </cell>
          <cell r="I8262" t="str">
            <v>72744251</v>
          </cell>
          <cell r="J8262">
            <v>40</v>
          </cell>
          <cell r="K8262" t="str">
            <v>SINGCLEAN</v>
          </cell>
          <cell r="L8262" t="str">
            <v>ANO</v>
          </cell>
          <cell r="M8262" t="str">
            <v>Mateřská škola Valkeřice</v>
          </cell>
          <cell r="O8262">
            <v>273</v>
          </cell>
          <cell r="Q8262">
            <v>40724</v>
          </cell>
          <cell r="R8262" t="str">
            <v>Valkeřice</v>
          </cell>
          <cell r="S8262">
            <v>412559167</v>
          </cell>
          <cell r="T8262" t="str">
            <v>info@ms-valkerice.cz</v>
          </cell>
        </row>
        <row r="8263">
          <cell r="A8263">
            <v>666000409</v>
          </cell>
          <cell r="B8263">
            <v>72744260</v>
          </cell>
          <cell r="C8263" t="str">
            <v>Ústecký kraj</v>
          </cell>
          <cell r="D8263" t="str">
            <v xml:space="preserve">Chomutov </v>
          </cell>
          <cell r="E8263" t="str">
            <v>Magistrát města Chomutova</v>
          </cell>
          <cell r="F8263" t="str">
            <v>Chomutov</v>
          </cell>
          <cell r="G8263" t="str">
            <v>obec</v>
          </cell>
          <cell r="H8263">
            <v>666000409</v>
          </cell>
          <cell r="I8263" t="str">
            <v>72744260</v>
          </cell>
          <cell r="J8263">
            <v>3060</v>
          </cell>
          <cell r="K8263" t="str">
            <v>SINGCLEAN</v>
          </cell>
          <cell r="L8263" t="str">
            <v>ANO</v>
          </cell>
          <cell r="M8263" t="str">
            <v>Mateřská škola Chomutov, příspěvková organizace</v>
          </cell>
          <cell r="N8263" t="str">
            <v>Jiráskova</v>
          </cell>
          <cell r="O8263">
            <v>4335</v>
          </cell>
          <cell r="Q8263">
            <v>43003</v>
          </cell>
          <cell r="R8263" t="str">
            <v>Chomutov</v>
          </cell>
          <cell r="S8263">
            <v>474621120</v>
          </cell>
          <cell r="T8263" t="str">
            <v>reditelstvi@mschomutov.cz</v>
          </cell>
        </row>
        <row r="8264">
          <cell r="A8264">
            <v>600075648</v>
          </cell>
          <cell r="B8264">
            <v>72744278</v>
          </cell>
          <cell r="C8264" t="str">
            <v>Ústecký kraj</v>
          </cell>
          <cell r="D8264" t="str">
            <v xml:space="preserve">Děčín </v>
          </cell>
          <cell r="E8264" t="str">
            <v>Městský úřad Rumburk</v>
          </cell>
          <cell r="F8264" t="str">
            <v>Rumburk</v>
          </cell>
          <cell r="G8264" t="str">
            <v>obec</v>
          </cell>
          <cell r="H8264">
            <v>600075648</v>
          </cell>
          <cell r="I8264" t="str">
            <v>72744278</v>
          </cell>
          <cell r="J8264">
            <v>80</v>
          </cell>
          <cell r="K8264" t="str">
            <v>SINGCLEAN</v>
          </cell>
          <cell r="L8264" t="str">
            <v>ANO</v>
          </cell>
          <cell r="M8264" t="str">
            <v>Mateřská škola Rumburk, Vojtěcha Kováře 398, příspěvková organizace</v>
          </cell>
          <cell r="N8264" t="str">
            <v>Vojtěcha Kováře</v>
          </cell>
          <cell r="O8264">
            <v>398</v>
          </cell>
          <cell r="P8264">
            <v>8</v>
          </cell>
          <cell r="Q8264">
            <v>40801</v>
          </cell>
          <cell r="R8264" t="str">
            <v>Rumburk</v>
          </cell>
          <cell r="S8264">
            <v>412384653</v>
          </cell>
          <cell r="T8264" t="str">
            <v>ms.vkovare@tiscali.cz</v>
          </cell>
        </row>
        <row r="8265">
          <cell r="A8265">
            <v>666000336</v>
          </cell>
          <cell r="B8265">
            <v>72744286</v>
          </cell>
          <cell r="C8265" t="str">
            <v>Ústecký kraj</v>
          </cell>
          <cell r="D8265" t="str">
            <v xml:space="preserve">Děčín </v>
          </cell>
          <cell r="E8265" t="str">
            <v>Magistrát města Děčína</v>
          </cell>
          <cell r="F8265" t="str">
            <v>Děčín</v>
          </cell>
          <cell r="G8265" t="str">
            <v>obec</v>
          </cell>
          <cell r="H8265">
            <v>666000336</v>
          </cell>
          <cell r="I8265" t="str">
            <v>72744286</v>
          </cell>
          <cell r="J8265">
            <v>380</v>
          </cell>
          <cell r="K8265" t="str">
            <v>SINGCLEAN</v>
          </cell>
          <cell r="L8265" t="str">
            <v>ANO</v>
          </cell>
          <cell r="M8265" t="str">
            <v>Mateřská škola Děčín VI, Klostermannova 1474/11, příspěvková organizace</v>
          </cell>
          <cell r="N8265" t="str">
            <v>Klostermannova</v>
          </cell>
          <cell r="O8265">
            <v>1474</v>
          </cell>
          <cell r="P8265">
            <v>11</v>
          </cell>
          <cell r="Q8265">
            <v>40502</v>
          </cell>
          <cell r="R8265" t="str">
            <v>Děčín</v>
          </cell>
          <cell r="S8265">
            <v>412535026</v>
          </cell>
          <cell r="T8265" t="str">
            <v>msklostermannova@tiscali.cz</v>
          </cell>
        </row>
        <row r="8266">
          <cell r="A8266">
            <v>600084418</v>
          </cell>
          <cell r="B8266">
            <v>72744294</v>
          </cell>
          <cell r="C8266" t="str">
            <v>Ústecký kraj</v>
          </cell>
          <cell r="D8266" t="str">
            <v xml:space="preserve">Teplice </v>
          </cell>
          <cell r="E8266" t="str">
            <v>Městský úřad Bílina</v>
          </cell>
          <cell r="F8266" t="str">
            <v>Bílina</v>
          </cell>
          <cell r="G8266" t="str">
            <v>obec</v>
          </cell>
          <cell r="H8266">
            <v>600084418</v>
          </cell>
          <cell r="I8266" t="str">
            <v>72744294</v>
          </cell>
          <cell r="J8266">
            <v>120</v>
          </cell>
          <cell r="K8266" t="str">
            <v>SINGCLEAN</v>
          </cell>
          <cell r="L8266" t="str">
            <v>ANO</v>
          </cell>
          <cell r="M8266" t="str">
            <v>Mateřská škola Hrobčice, okres Teplice, příspěvková organizace</v>
          </cell>
          <cell r="O8266">
            <v>61</v>
          </cell>
          <cell r="Q8266">
            <v>41757</v>
          </cell>
          <cell r="R8266" t="str">
            <v>Hrobčice</v>
          </cell>
          <cell r="S8266">
            <v>420727926654</v>
          </cell>
          <cell r="T8266" t="str">
            <v>ms@hrobcice.cz</v>
          </cell>
        </row>
        <row r="8267">
          <cell r="A8267">
            <v>600081150</v>
          </cell>
          <cell r="B8267">
            <v>72744308</v>
          </cell>
          <cell r="C8267" t="str">
            <v>Ústecký kraj</v>
          </cell>
          <cell r="D8267" t="str">
            <v xml:space="preserve">Litoměřice </v>
          </cell>
          <cell r="E8267" t="str">
            <v>Městský úřad Roudnice nad Labem</v>
          </cell>
          <cell r="F8267" t="str">
            <v>Roudnice nad Labem</v>
          </cell>
          <cell r="G8267" t="str">
            <v>obec</v>
          </cell>
          <cell r="H8267">
            <v>600081150</v>
          </cell>
          <cell r="I8267" t="str">
            <v>72744308</v>
          </cell>
          <cell r="J8267">
            <v>60</v>
          </cell>
          <cell r="K8267" t="str">
            <v>SINGCLEAN</v>
          </cell>
          <cell r="L8267" t="str">
            <v>ANO</v>
          </cell>
          <cell r="M8267" t="str">
            <v>Mateřská škola Vědomice-příspěvková organizace</v>
          </cell>
          <cell r="N8267" t="str">
            <v>Lesní</v>
          </cell>
          <cell r="O8267">
            <v>244</v>
          </cell>
          <cell r="Q8267">
            <v>41301</v>
          </cell>
          <cell r="R8267" t="str">
            <v>Vědomice</v>
          </cell>
          <cell r="S8267">
            <v>416837842</v>
          </cell>
          <cell r="T8267" t="str">
            <v>ms.vedomice@seznam.cz</v>
          </cell>
        </row>
        <row r="8268">
          <cell r="A8268">
            <v>600078931</v>
          </cell>
          <cell r="B8268">
            <v>72744324</v>
          </cell>
          <cell r="C8268" t="str">
            <v>Liberecký kraj</v>
          </cell>
          <cell r="D8268" t="str">
            <v xml:space="preserve">Liberec </v>
          </cell>
          <cell r="E8268" t="str">
            <v>Magistrát města Liberce</v>
          </cell>
          <cell r="F8268" t="str">
            <v>Liberec</v>
          </cell>
          <cell r="G8268" t="str">
            <v>obec</v>
          </cell>
          <cell r="H8268">
            <v>600078931</v>
          </cell>
          <cell r="I8268" t="str">
            <v>72744324</v>
          </cell>
          <cell r="J8268">
            <v>420</v>
          </cell>
          <cell r="K8268" t="str">
            <v>SINGCLEAN</v>
          </cell>
          <cell r="L8268" t="str">
            <v>ANO</v>
          </cell>
          <cell r="M8268" t="str">
            <v>Mateřská škola, Hodkovice nad Mohelkou, Podlesí č.560, okres Liberec, příspěvková organizace</v>
          </cell>
          <cell r="N8268" t="str">
            <v>Podlesí</v>
          </cell>
          <cell r="O8268">
            <v>560</v>
          </cell>
          <cell r="Q8268">
            <v>46342</v>
          </cell>
          <cell r="R8268" t="str">
            <v>Hodkovice nad Mohelkou</v>
          </cell>
          <cell r="S8268">
            <v>720041319</v>
          </cell>
          <cell r="T8268" t="str">
            <v>mshodkovice@seznam.cz</v>
          </cell>
        </row>
        <row r="8269">
          <cell r="A8269">
            <v>600084400</v>
          </cell>
          <cell r="B8269">
            <v>72744332</v>
          </cell>
          <cell r="C8269" t="str">
            <v>Ústecký kraj</v>
          </cell>
          <cell r="D8269" t="str">
            <v xml:space="preserve">Teplice </v>
          </cell>
          <cell r="E8269" t="str">
            <v>Magistrát města Teplic</v>
          </cell>
          <cell r="F8269" t="str">
            <v>Teplice</v>
          </cell>
          <cell r="G8269" t="str">
            <v>obec</v>
          </cell>
          <cell r="H8269">
            <v>600084400</v>
          </cell>
          <cell r="I8269" t="str">
            <v>72744332</v>
          </cell>
          <cell r="J8269">
            <v>160</v>
          </cell>
          <cell r="K8269" t="str">
            <v>SINGCLEAN</v>
          </cell>
          <cell r="L8269" t="str">
            <v>ANO</v>
          </cell>
          <cell r="M8269" t="str">
            <v>Mateřská škola Hrob</v>
          </cell>
          <cell r="O8269">
            <v>128</v>
          </cell>
          <cell r="Q8269">
            <v>41704</v>
          </cell>
          <cell r="R8269" t="str">
            <v>Hrob</v>
          </cell>
          <cell r="S8269">
            <v>417875094</v>
          </cell>
          <cell r="T8269" t="str">
            <v>ms.hrob@seznam.cz</v>
          </cell>
        </row>
        <row r="8270">
          <cell r="A8270">
            <v>600077217</v>
          </cell>
          <cell r="B8270">
            <v>72744341</v>
          </cell>
          <cell r="C8270" t="str">
            <v>Ústecký kraj</v>
          </cell>
          <cell r="D8270" t="str">
            <v xml:space="preserve">Chomutov </v>
          </cell>
          <cell r="E8270" t="str">
            <v>Magistrát města Chomutova</v>
          </cell>
          <cell r="F8270" t="str">
            <v>Chomutov</v>
          </cell>
          <cell r="G8270" t="str">
            <v>obec</v>
          </cell>
          <cell r="H8270">
            <v>600077217</v>
          </cell>
          <cell r="I8270" t="str">
            <v>72744341</v>
          </cell>
          <cell r="J8270">
            <v>340</v>
          </cell>
          <cell r="K8270" t="str">
            <v>SINGCLEAN</v>
          </cell>
          <cell r="L8270" t="str">
            <v>ANO</v>
          </cell>
          <cell r="M8270" t="str">
            <v>Základní škola speciální a Mateřská škola, Chomutov, Palachova 4881, příspěvková organizace</v>
          </cell>
          <cell r="N8270" t="str">
            <v>Palachova</v>
          </cell>
          <cell r="O8270">
            <v>4881</v>
          </cell>
          <cell r="Q8270">
            <v>43003</v>
          </cell>
          <cell r="R8270" t="str">
            <v>Chomutov</v>
          </cell>
          <cell r="S8270">
            <v>474686078</v>
          </cell>
          <cell r="T8270" t="str">
            <v>info@specialni-skola.cz</v>
          </cell>
        </row>
        <row r="8271">
          <cell r="A8271">
            <v>600076351</v>
          </cell>
          <cell r="B8271">
            <v>72744359</v>
          </cell>
          <cell r="C8271" t="str">
            <v>Ústecký kraj</v>
          </cell>
          <cell r="D8271" t="str">
            <v xml:space="preserve">Děčín </v>
          </cell>
          <cell r="E8271" t="str">
            <v>Městský úřad Rumburk</v>
          </cell>
          <cell r="F8271" t="str">
            <v>Rumburk</v>
          </cell>
          <cell r="G8271" t="str">
            <v>obec</v>
          </cell>
          <cell r="H8271">
            <v>600076351</v>
          </cell>
          <cell r="I8271" t="str">
            <v>72744359</v>
          </cell>
          <cell r="J8271">
            <v>680</v>
          </cell>
          <cell r="K8271" t="str">
            <v>SINGCLEAN</v>
          </cell>
          <cell r="L8271" t="str">
            <v>ANO</v>
          </cell>
          <cell r="M8271" t="str">
            <v>Základní škola Rumburk, Tyršova ulice 1066/2, okres Děčín, příspěvková organizace</v>
          </cell>
          <cell r="N8271" t="str">
            <v>Tyršova</v>
          </cell>
          <cell r="O8271">
            <v>1066</v>
          </cell>
          <cell r="P8271">
            <v>2</v>
          </cell>
          <cell r="Q8271">
            <v>40801</v>
          </cell>
          <cell r="R8271" t="str">
            <v>Rumburk</v>
          </cell>
          <cell r="S8271">
            <v>412332302</v>
          </cell>
          <cell r="T8271" t="str">
            <v>info@zstyrsovarbk.cz</v>
          </cell>
        </row>
        <row r="8272">
          <cell r="A8272">
            <v>600076059</v>
          </cell>
          <cell r="B8272">
            <v>72744367</v>
          </cell>
          <cell r="C8272" t="str">
            <v>Ústecký kraj</v>
          </cell>
          <cell r="D8272" t="str">
            <v xml:space="preserve">Děčín </v>
          </cell>
          <cell r="E8272" t="str">
            <v>Magistrát města Děčína</v>
          </cell>
          <cell r="F8272" t="str">
            <v>Děčín</v>
          </cell>
          <cell r="G8272" t="str">
            <v>obec</v>
          </cell>
          <cell r="H8272">
            <v>600076059</v>
          </cell>
          <cell r="I8272" t="str">
            <v>72744367</v>
          </cell>
          <cell r="J8272">
            <v>300</v>
          </cell>
          <cell r="K8272" t="str">
            <v>SINGCLEAN</v>
          </cell>
          <cell r="L8272" t="str">
            <v>ANO</v>
          </cell>
          <cell r="M8272" t="str">
            <v>Základní škola a Mateřská škola Děčín XXVII, Kosmonautů 177, příspěvková organizace</v>
          </cell>
          <cell r="N8272" t="str">
            <v>Kosmonautů</v>
          </cell>
          <cell r="O8272">
            <v>177</v>
          </cell>
          <cell r="Q8272">
            <v>40502</v>
          </cell>
          <cell r="R8272" t="str">
            <v>Děčín</v>
          </cell>
          <cell r="S8272">
            <v>731495233</v>
          </cell>
          <cell r="T8272" t="str">
            <v>reditelka@zsbreziny.cz</v>
          </cell>
        </row>
        <row r="8273">
          <cell r="A8273">
            <v>600076369</v>
          </cell>
          <cell r="B8273">
            <v>72744375</v>
          </cell>
          <cell r="C8273" t="str">
            <v>Ústecký kraj</v>
          </cell>
          <cell r="D8273" t="str">
            <v xml:space="preserve">Děčín </v>
          </cell>
          <cell r="E8273" t="str">
            <v>Městský úřad Rumburk</v>
          </cell>
          <cell r="F8273" t="str">
            <v>Rumburk</v>
          </cell>
          <cell r="G8273" t="str">
            <v>obec</v>
          </cell>
          <cell r="H8273">
            <v>600076369</v>
          </cell>
          <cell r="I8273" t="str">
            <v>72744375</v>
          </cell>
          <cell r="J8273">
            <v>0</v>
          </cell>
          <cell r="K8273" t="str">
            <v>SINGCLEAN</v>
          </cell>
          <cell r="L8273" t="str">
            <v>ANO</v>
          </cell>
          <cell r="M8273" t="str">
            <v>Základní škola a Mateřská škola Staré Křečany, okres Děčín, příspěvková organizace</v>
          </cell>
          <cell r="O8273">
            <v>44</v>
          </cell>
          <cell r="Q8273">
            <v>40761</v>
          </cell>
          <cell r="R8273" t="str">
            <v>Staré Křečany</v>
          </cell>
          <cell r="S8273">
            <v>412336292</v>
          </cell>
          <cell r="T8273" t="str">
            <v>zsstarkrec@volny.cz</v>
          </cell>
        </row>
        <row r="8274">
          <cell r="A8274">
            <v>600078183</v>
          </cell>
          <cell r="B8274">
            <v>72744405</v>
          </cell>
          <cell r="C8274" t="str">
            <v>Liberecký kraj</v>
          </cell>
          <cell r="D8274" t="str">
            <v xml:space="preserve">Jablonec nad Nisou </v>
          </cell>
          <cell r="E8274" t="str">
            <v>Městský úřad Tanvald</v>
          </cell>
          <cell r="F8274" t="str">
            <v>Tanvald</v>
          </cell>
          <cell r="G8274" t="str">
            <v>obec</v>
          </cell>
          <cell r="H8274">
            <v>600078183</v>
          </cell>
          <cell r="I8274" t="str">
            <v>72744405</v>
          </cell>
          <cell r="J8274">
            <v>200</v>
          </cell>
          <cell r="K8274" t="str">
            <v>SINGCLEAN</v>
          </cell>
          <cell r="L8274" t="str">
            <v>ANO</v>
          </cell>
          <cell r="M8274" t="str">
            <v>Mateřská škola Plavy, okres Jablonec nad Nisou - příspěvková organizace</v>
          </cell>
          <cell r="O8274">
            <v>24</v>
          </cell>
          <cell r="Q8274">
            <v>46846</v>
          </cell>
          <cell r="R8274" t="str">
            <v>Plavy</v>
          </cell>
          <cell r="S8274">
            <v>483398100</v>
          </cell>
          <cell r="T8274" t="str">
            <v>ms.plavy@centrum.cz</v>
          </cell>
        </row>
        <row r="8275">
          <cell r="A8275">
            <v>600084728</v>
          </cell>
          <cell r="B8275">
            <v>72744413</v>
          </cell>
          <cell r="C8275" t="str">
            <v>Ústecký kraj</v>
          </cell>
          <cell r="D8275" t="str">
            <v xml:space="preserve">Teplice </v>
          </cell>
          <cell r="E8275" t="str">
            <v>Magistrát města Teplic</v>
          </cell>
          <cell r="F8275" t="str">
            <v>Teplice</v>
          </cell>
          <cell r="G8275" t="str">
            <v>obec</v>
          </cell>
          <cell r="H8275">
            <v>600084728</v>
          </cell>
          <cell r="I8275" t="str">
            <v>72744413</v>
          </cell>
          <cell r="J8275">
            <v>460</v>
          </cell>
          <cell r="K8275" t="str">
            <v>SINGCLEAN</v>
          </cell>
          <cell r="L8275" t="str">
            <v>ANO</v>
          </cell>
          <cell r="M8275" t="str">
            <v>Základní škola Hrob, okres Teplice</v>
          </cell>
          <cell r="N8275" t="str">
            <v>Komenského</v>
          </cell>
          <cell r="O8275">
            <v>218</v>
          </cell>
          <cell r="Q8275">
            <v>41704</v>
          </cell>
          <cell r="R8275" t="str">
            <v>Hrob</v>
          </cell>
          <cell r="S8275">
            <v>417875037</v>
          </cell>
          <cell r="T8275" t="str">
            <v>info@zshrob.cz</v>
          </cell>
        </row>
        <row r="8276">
          <cell r="A8276">
            <v>600076407</v>
          </cell>
          <cell r="B8276">
            <v>72744430</v>
          </cell>
          <cell r="C8276" t="str">
            <v>Ústecký kraj</v>
          </cell>
          <cell r="D8276" t="str">
            <v xml:space="preserve">Děčín </v>
          </cell>
          <cell r="E8276" t="str">
            <v>Městský úřad Rumburk</v>
          </cell>
          <cell r="F8276" t="str">
            <v>Rumburk</v>
          </cell>
          <cell r="G8276" t="str">
            <v>obec</v>
          </cell>
          <cell r="H8276">
            <v>600076407</v>
          </cell>
          <cell r="I8276" t="str">
            <v>72744430</v>
          </cell>
          <cell r="J8276">
            <v>480</v>
          </cell>
          <cell r="K8276" t="str">
            <v>SINGCLEAN</v>
          </cell>
          <cell r="L8276" t="str">
            <v>ANO</v>
          </cell>
          <cell r="M8276" t="str">
            <v>Základní škola Rumburk, U Nemocnice 1132/5, okres Děčín, příspěvková organizace</v>
          </cell>
          <cell r="N8276" t="str">
            <v>U nemocnice</v>
          </cell>
          <cell r="O8276">
            <v>1132</v>
          </cell>
          <cell r="P8276">
            <v>5</v>
          </cell>
          <cell r="Q8276">
            <v>40801</v>
          </cell>
          <cell r="R8276" t="str">
            <v>Rumburk</v>
          </cell>
          <cell r="S8276">
            <v>412332730</v>
          </cell>
          <cell r="T8276" t="str">
            <v>kontakt@zsunemocnice.cz</v>
          </cell>
        </row>
        <row r="8277">
          <cell r="A8277">
            <v>600076296</v>
          </cell>
          <cell r="B8277">
            <v>72744448</v>
          </cell>
          <cell r="C8277" t="str">
            <v>Ústecký kraj</v>
          </cell>
          <cell r="D8277" t="str">
            <v xml:space="preserve">Děčín </v>
          </cell>
          <cell r="E8277" t="str">
            <v>Magistrát města Děčína</v>
          </cell>
          <cell r="F8277" t="str">
            <v>Děčín</v>
          </cell>
          <cell r="G8277" t="str">
            <v>obec</v>
          </cell>
          <cell r="H8277">
            <v>600076296</v>
          </cell>
          <cell r="I8277" t="str">
            <v>72744448</v>
          </cell>
          <cell r="J8277">
            <v>940</v>
          </cell>
          <cell r="K8277" t="str">
            <v>SINGCLEAN</v>
          </cell>
          <cell r="L8277" t="str">
            <v>ANO</v>
          </cell>
          <cell r="M8277" t="str">
            <v>Základní škola Děčín XXXII, Míru 152, příspěvková organizace</v>
          </cell>
          <cell r="N8277" t="str">
            <v>Míru</v>
          </cell>
          <cell r="O8277">
            <v>152</v>
          </cell>
          <cell r="Q8277">
            <v>40711</v>
          </cell>
          <cell r="R8277" t="str">
            <v>Děčín</v>
          </cell>
          <cell r="S8277">
            <v>412547761</v>
          </cell>
          <cell r="T8277" t="str">
            <v>skola@zsboletice.info</v>
          </cell>
        </row>
        <row r="8278">
          <cell r="A8278">
            <v>650025768</v>
          </cell>
          <cell r="B8278">
            <v>72744481</v>
          </cell>
          <cell r="C8278" t="str">
            <v>Liberecký kraj</v>
          </cell>
          <cell r="D8278" t="str">
            <v xml:space="preserve">Česká Lípa </v>
          </cell>
          <cell r="E8278" t="str">
            <v>Městský úřad Nový Bor</v>
          </cell>
          <cell r="F8278" t="str">
            <v>Nový Bor</v>
          </cell>
          <cell r="G8278" t="str">
            <v>obec</v>
          </cell>
          <cell r="H8278">
            <v>650025768</v>
          </cell>
          <cell r="I8278" t="str">
            <v>72744481</v>
          </cell>
          <cell r="J8278">
            <v>360</v>
          </cell>
          <cell r="K8278" t="str">
            <v>SINGCLEAN</v>
          </cell>
          <cell r="L8278" t="str">
            <v>ANO</v>
          </cell>
          <cell r="M8278" t="str">
            <v>Základní škola a Mateřská škola Skalice u České Lípy, okres Česká Lípa, příspěvková organizace</v>
          </cell>
          <cell r="O8278">
            <v>264</v>
          </cell>
          <cell r="Q8278">
            <v>47117</v>
          </cell>
          <cell r="R8278" t="str">
            <v>Skalice u České Lípy</v>
          </cell>
          <cell r="S8278">
            <v>487721214</v>
          </cell>
          <cell r="T8278" t="str">
            <v>zakladniskola.skalice@gmail.com</v>
          </cell>
        </row>
        <row r="8279">
          <cell r="A8279">
            <v>600076300</v>
          </cell>
          <cell r="B8279">
            <v>72744499</v>
          </cell>
          <cell r="C8279" t="str">
            <v>Ústecký kraj</v>
          </cell>
          <cell r="D8279" t="str">
            <v xml:space="preserve">Děčín </v>
          </cell>
          <cell r="E8279" t="str">
            <v>Městský úřad Varnsdorf</v>
          </cell>
          <cell r="F8279" t="str">
            <v>Varnsdorf</v>
          </cell>
          <cell r="G8279" t="str">
            <v>obec</v>
          </cell>
          <cell r="H8279">
            <v>600076300</v>
          </cell>
          <cell r="I8279" t="str">
            <v>72744499</v>
          </cell>
          <cell r="J8279">
            <v>380</v>
          </cell>
          <cell r="K8279" t="str">
            <v>SINGCLEAN</v>
          </cell>
          <cell r="L8279" t="str">
            <v>ANO</v>
          </cell>
          <cell r="M8279" t="str">
            <v>Základní škola a mateřská škola Tadeáše Haenkeho Chřibská, příspěvková organizace</v>
          </cell>
          <cell r="O8279">
            <v>280</v>
          </cell>
          <cell r="Q8279">
            <v>40744</v>
          </cell>
          <cell r="R8279" t="str">
            <v>Chřibská</v>
          </cell>
          <cell r="S8279">
            <v>412381295</v>
          </cell>
          <cell r="T8279" t="str">
            <v>zs.chribska@seznam.cz</v>
          </cell>
        </row>
        <row r="8280">
          <cell r="A8280">
            <v>600076245</v>
          </cell>
          <cell r="B8280">
            <v>72744529</v>
          </cell>
          <cell r="C8280" t="str">
            <v>Ústecký kraj</v>
          </cell>
          <cell r="D8280" t="str">
            <v xml:space="preserve">Děčín </v>
          </cell>
          <cell r="E8280" t="str">
            <v>Magistrát města Děčína</v>
          </cell>
          <cell r="F8280" t="str">
            <v>Děčín</v>
          </cell>
          <cell r="G8280" t="str">
            <v>obec</v>
          </cell>
          <cell r="H8280">
            <v>600076245</v>
          </cell>
          <cell r="I8280" t="str">
            <v>72744529</v>
          </cell>
          <cell r="J8280">
            <v>860</v>
          </cell>
          <cell r="K8280" t="str">
            <v>SINGCLEAN</v>
          </cell>
          <cell r="L8280" t="str">
            <v>ANO</v>
          </cell>
          <cell r="M8280" t="str">
            <v>Základní škola a Mateřská škola Děčín III, Březová 369/25, příspěvková organizace</v>
          </cell>
          <cell r="N8280" t="str">
            <v>Březová</v>
          </cell>
          <cell r="O8280">
            <v>369</v>
          </cell>
          <cell r="P8280">
            <v>25</v>
          </cell>
          <cell r="Q8280">
            <v>40502</v>
          </cell>
          <cell r="R8280" t="str">
            <v>Děčín</v>
          </cell>
          <cell r="S8280">
            <v>412513297</v>
          </cell>
          <cell r="T8280" t="str">
            <v>skola@zsamsbrezova.cz</v>
          </cell>
        </row>
        <row r="8281">
          <cell r="A8281">
            <v>600076440</v>
          </cell>
          <cell r="B8281">
            <v>72744537</v>
          </cell>
          <cell r="C8281" t="str">
            <v>Ústecký kraj</v>
          </cell>
          <cell r="D8281" t="str">
            <v xml:space="preserve">Děčín </v>
          </cell>
          <cell r="E8281" t="str">
            <v>Magistrát města Děčína</v>
          </cell>
          <cell r="F8281" t="str">
            <v>Děčín</v>
          </cell>
          <cell r="G8281" t="str">
            <v>obec</v>
          </cell>
          <cell r="H8281">
            <v>600076440</v>
          </cell>
          <cell r="I8281" t="str">
            <v>72744537</v>
          </cell>
          <cell r="J8281">
            <v>240</v>
          </cell>
          <cell r="K8281" t="str">
            <v>SINGCLEAN</v>
          </cell>
          <cell r="L8281" t="str">
            <v>ANO</v>
          </cell>
          <cell r="M8281" t="str">
            <v>Základní škola a Mateřská škola Dolní Habartice - příspěvková organizace</v>
          </cell>
          <cell r="O8281">
            <v>152</v>
          </cell>
          <cell r="Q8281">
            <v>40502</v>
          </cell>
          <cell r="R8281" t="str">
            <v>Dolní Habartice</v>
          </cell>
          <cell r="S8281">
            <v>412585014</v>
          </cell>
          <cell r="T8281" t="str">
            <v>zsmsdh@quick.cz</v>
          </cell>
        </row>
        <row r="8282">
          <cell r="A8282">
            <v>650040384</v>
          </cell>
          <cell r="B8282">
            <v>72744561</v>
          </cell>
          <cell r="C8282" t="str">
            <v>Liberecký kraj</v>
          </cell>
          <cell r="D8282" t="str">
            <v xml:space="preserve">Jablonec nad Nisou </v>
          </cell>
          <cell r="E8282" t="str">
            <v>Městský úřad Tanvald</v>
          </cell>
          <cell r="F8282" t="str">
            <v>Tanvald</v>
          </cell>
          <cell r="G8282" t="str">
            <v>obec</v>
          </cell>
          <cell r="H8282">
            <v>650040384</v>
          </cell>
          <cell r="I8282" t="str">
            <v>72744561</v>
          </cell>
          <cell r="J8282">
            <v>160</v>
          </cell>
          <cell r="K8282" t="str">
            <v>SINGCLEAN</v>
          </cell>
          <cell r="L8282" t="str">
            <v>ANO</v>
          </cell>
          <cell r="M8282" t="str">
            <v>Základní škola a Mateřská škola, Kořenov, okres Jablonec nad Nisou, příspěvková organizace</v>
          </cell>
          <cell r="O8282">
            <v>800</v>
          </cell>
          <cell r="Q8282">
            <v>46849</v>
          </cell>
          <cell r="R8282" t="str">
            <v>Kořenov</v>
          </cell>
          <cell r="S8282">
            <v>483399104</v>
          </cell>
          <cell r="T8282" t="str">
            <v>skola.korenov@quick.cz</v>
          </cell>
        </row>
        <row r="8283">
          <cell r="A8283">
            <v>600085147</v>
          </cell>
          <cell r="B8283">
            <v>72744570</v>
          </cell>
          <cell r="C8283" t="str">
            <v>Ústecký kraj</v>
          </cell>
          <cell r="D8283" t="str">
            <v xml:space="preserve">Ústí nad Labem </v>
          </cell>
          <cell r="E8283" t="str">
            <v>Magistrát města Ústí nad Labem</v>
          </cell>
          <cell r="F8283" t="str">
            <v>Ústí nad Labem</v>
          </cell>
          <cell r="G8283" t="str">
            <v>obec</v>
          </cell>
          <cell r="H8283">
            <v>600085147</v>
          </cell>
          <cell r="I8283" t="str">
            <v>72744570</v>
          </cell>
          <cell r="J8283">
            <v>80</v>
          </cell>
          <cell r="K8283" t="str">
            <v>SINGCLEAN</v>
          </cell>
          <cell r="L8283" t="str">
            <v>ANO</v>
          </cell>
          <cell r="M8283" t="str">
            <v>Mateřská škola, Ústí nad Labem, Marxova 219/28, příspěvková organizace</v>
          </cell>
          <cell r="N8283" t="str">
            <v>Marxova</v>
          </cell>
          <cell r="O8283">
            <v>219</v>
          </cell>
          <cell r="P8283">
            <v>28</v>
          </cell>
          <cell r="Q8283">
            <v>40001</v>
          </cell>
          <cell r="R8283" t="str">
            <v>Ústí nad Labem</v>
          </cell>
          <cell r="S8283">
            <v>475601084</v>
          </cell>
          <cell r="T8283" t="str">
            <v>msmarxova@seznam.cz</v>
          </cell>
        </row>
        <row r="8284">
          <cell r="A8284">
            <v>600076156</v>
          </cell>
          <cell r="B8284">
            <v>72744596</v>
          </cell>
          <cell r="C8284" t="str">
            <v>Ústecký kraj</v>
          </cell>
          <cell r="D8284" t="str">
            <v xml:space="preserve">Děčín </v>
          </cell>
          <cell r="E8284" t="str">
            <v>Městský úřad Rumburk</v>
          </cell>
          <cell r="F8284" t="str">
            <v>Rumburk</v>
          </cell>
          <cell r="G8284" t="str">
            <v>obec</v>
          </cell>
          <cell r="H8284">
            <v>600076156</v>
          </cell>
          <cell r="I8284" t="str">
            <v>72744596</v>
          </cell>
          <cell r="J8284">
            <v>100</v>
          </cell>
          <cell r="K8284" t="str">
            <v>SINGCLEAN</v>
          </cell>
          <cell r="L8284" t="str">
            <v>ANO</v>
          </cell>
          <cell r="M8284" t="str">
            <v>Základní škola Rumburk, Vojtěcha Kováře 85/31, okres Děčín, příspěvková organizace</v>
          </cell>
          <cell r="N8284" t="str">
            <v>Vojtěcha Kováře</v>
          </cell>
          <cell r="O8284">
            <v>31</v>
          </cell>
          <cell r="Q8284">
            <v>40801</v>
          </cell>
          <cell r="R8284" t="str">
            <v>Rumburk</v>
          </cell>
          <cell r="S8284">
            <v>412332081</v>
          </cell>
          <cell r="T8284" t="str">
            <v>skolarumburk@seznam.cz</v>
          </cell>
        </row>
        <row r="8285">
          <cell r="A8285">
            <v>600079813</v>
          </cell>
          <cell r="B8285">
            <v>72744600</v>
          </cell>
          <cell r="C8285" t="str">
            <v>Liberecký kraj</v>
          </cell>
          <cell r="D8285" t="str">
            <v xml:space="preserve">Liberec </v>
          </cell>
          <cell r="E8285" t="str">
            <v>Městský úřad Frýdlant</v>
          </cell>
          <cell r="F8285" t="str">
            <v>Frýdlant</v>
          </cell>
          <cell r="G8285" t="str">
            <v>obec</v>
          </cell>
          <cell r="H8285">
            <v>600079813</v>
          </cell>
          <cell r="I8285" t="str">
            <v>72744600</v>
          </cell>
          <cell r="J8285">
            <v>200</v>
          </cell>
          <cell r="K8285" t="str">
            <v>SINGCLEAN</v>
          </cell>
          <cell r="L8285" t="str">
            <v>ANO</v>
          </cell>
          <cell r="M8285" t="str">
            <v>Základní škola a mateřská škola Jindřichovice pod Smrkem, příspěvková organizace</v>
          </cell>
          <cell r="O8285">
            <v>312</v>
          </cell>
          <cell r="Q8285">
            <v>46365</v>
          </cell>
          <cell r="R8285" t="str">
            <v>Jindřichovice pod Smrkem</v>
          </cell>
          <cell r="S8285">
            <v>482328020</v>
          </cell>
          <cell r="T8285" t="str">
            <v>vondrackova@skolajps.cz</v>
          </cell>
        </row>
        <row r="8286">
          <cell r="A8286">
            <v>616500718</v>
          </cell>
          <cell r="B8286">
            <v>72744634</v>
          </cell>
          <cell r="C8286" t="str">
            <v>Ústecký kraj</v>
          </cell>
          <cell r="D8286" t="str">
            <v xml:space="preserve">Litoměřice </v>
          </cell>
          <cell r="E8286" t="str">
            <v>Městský úřad Roudnice nad Labem</v>
          </cell>
          <cell r="F8286" t="str">
            <v>Roudnice nad Labem</v>
          </cell>
          <cell r="G8286" t="str">
            <v>obec</v>
          </cell>
          <cell r="H8286">
            <v>616500718</v>
          </cell>
          <cell r="I8286" t="str">
            <v>72744634</v>
          </cell>
          <cell r="J8286">
            <v>60</v>
          </cell>
          <cell r="K8286" t="str">
            <v>SINGCLEAN</v>
          </cell>
          <cell r="L8286" t="str">
            <v>ANO</v>
          </cell>
          <cell r="M8286" t="str">
            <v>Mateřská škola Vražkov, okres Litoměřice</v>
          </cell>
          <cell r="O8286">
            <v>110</v>
          </cell>
          <cell r="Q8286">
            <v>41301</v>
          </cell>
          <cell r="R8286" t="str">
            <v>Vražkov</v>
          </cell>
          <cell r="S8286">
            <v>416871610</v>
          </cell>
          <cell r="T8286" t="str">
            <v>ms.vrazkov@seznam.cz</v>
          </cell>
        </row>
        <row r="8287">
          <cell r="A8287">
            <v>600085163</v>
          </cell>
          <cell r="B8287">
            <v>72744651</v>
          </cell>
          <cell r="C8287" t="str">
            <v>Ústecký kraj</v>
          </cell>
          <cell r="D8287" t="str">
            <v xml:space="preserve">Ústí nad Labem </v>
          </cell>
          <cell r="E8287" t="str">
            <v>Magistrát města Ústí nad Labem</v>
          </cell>
          <cell r="F8287" t="str">
            <v>Ústí nad Labem</v>
          </cell>
          <cell r="G8287" t="str">
            <v>obec</v>
          </cell>
          <cell r="H8287">
            <v>600085163</v>
          </cell>
          <cell r="I8287" t="str">
            <v>72744651</v>
          </cell>
          <cell r="J8287">
            <v>120</v>
          </cell>
          <cell r="K8287" t="str">
            <v>SINGCLEAN</v>
          </cell>
          <cell r="L8287" t="str">
            <v>ANO</v>
          </cell>
          <cell r="M8287" t="str">
            <v>Mateřská škola Pohádka, Ústí nad Labem, Bezručova 323/7, příspěvková organizace</v>
          </cell>
          <cell r="N8287" t="str">
            <v>Bezručova</v>
          </cell>
          <cell r="O8287">
            <v>323</v>
          </cell>
          <cell r="P8287">
            <v>7</v>
          </cell>
          <cell r="Q8287">
            <v>40001</v>
          </cell>
          <cell r="R8287" t="str">
            <v>Ústí nad Labem</v>
          </cell>
          <cell r="S8287">
            <v>475541051</v>
          </cell>
          <cell r="T8287" t="str">
            <v>msklise@volny.cz</v>
          </cell>
        </row>
        <row r="8288">
          <cell r="A8288">
            <v>650034295</v>
          </cell>
          <cell r="B8288">
            <v>72744669</v>
          </cell>
          <cell r="C8288" t="str">
            <v>Liberecký kraj</v>
          </cell>
          <cell r="D8288" t="str">
            <v xml:space="preserve">Česká Lípa </v>
          </cell>
          <cell r="E8288" t="str">
            <v>Městský úřad Česká Lípa</v>
          </cell>
          <cell r="F8288" t="str">
            <v>Česká Lípa</v>
          </cell>
          <cell r="G8288" t="str">
            <v>obec</v>
          </cell>
          <cell r="H8288">
            <v>650034295</v>
          </cell>
          <cell r="I8288" t="str">
            <v>72744669</v>
          </cell>
          <cell r="J8288">
            <v>300</v>
          </cell>
          <cell r="K8288" t="str">
            <v>SINGCLEAN</v>
          </cell>
          <cell r="L8288" t="str">
            <v>ANO</v>
          </cell>
          <cell r="M8288" t="str">
            <v>Základní škola a Mateřská škola Brniště, okres Česká Lípa - příspěvková organizace</v>
          </cell>
          <cell r="O8288">
            <v>101</v>
          </cell>
          <cell r="Q8288">
            <v>47129</v>
          </cell>
          <cell r="R8288" t="str">
            <v>Brniště</v>
          </cell>
          <cell r="S8288">
            <v>487850189</v>
          </cell>
        </row>
        <row r="8289">
          <cell r="A8289">
            <v>600076032</v>
          </cell>
          <cell r="B8289">
            <v>72744685</v>
          </cell>
          <cell r="C8289" t="str">
            <v>Ústecký kraj</v>
          </cell>
          <cell r="D8289" t="str">
            <v xml:space="preserve">Děčín </v>
          </cell>
          <cell r="E8289" t="str">
            <v>Magistrát města Děčína</v>
          </cell>
          <cell r="F8289" t="str">
            <v>Děčín</v>
          </cell>
          <cell r="G8289" t="str">
            <v>obec</v>
          </cell>
          <cell r="H8289">
            <v>600076032</v>
          </cell>
          <cell r="I8289" t="str">
            <v>72744685</v>
          </cell>
          <cell r="J8289" t="str">
            <v>X</v>
          </cell>
          <cell r="K8289" t="str">
            <v>SINGCLEAN</v>
          </cell>
          <cell r="L8289" t="str">
            <v>ANO</v>
          </cell>
          <cell r="M8289" t="str">
            <v>Základní škola a mateřská škola Jetřichovice - příspěvková organizace</v>
          </cell>
          <cell r="O8289">
            <v>83</v>
          </cell>
          <cell r="Q8289">
            <v>40716</v>
          </cell>
          <cell r="R8289" t="str">
            <v>Jetřichovice</v>
          </cell>
          <cell r="S8289">
            <v>412555043</v>
          </cell>
        </row>
        <row r="8290">
          <cell r="A8290">
            <v>650030583</v>
          </cell>
          <cell r="B8290">
            <v>72744707</v>
          </cell>
          <cell r="C8290" t="str">
            <v>Liberecký kraj</v>
          </cell>
          <cell r="D8290" t="str">
            <v xml:space="preserve">Liberec </v>
          </cell>
          <cell r="E8290" t="str">
            <v>Magistrát města Liberce</v>
          </cell>
          <cell r="F8290" t="str">
            <v>Liberec</v>
          </cell>
          <cell r="G8290" t="str">
            <v>obec</v>
          </cell>
          <cell r="H8290">
            <v>650030583</v>
          </cell>
          <cell r="I8290" t="str">
            <v>72744707</v>
          </cell>
          <cell r="J8290">
            <v>380</v>
          </cell>
          <cell r="K8290" t="str">
            <v>SINGCLEAN</v>
          </cell>
          <cell r="L8290" t="str">
            <v>ANO</v>
          </cell>
          <cell r="M8290" t="str">
            <v>Základní škola a Mateřská škola Chotyně, příspěvková organizace</v>
          </cell>
          <cell r="O8290">
            <v>79</v>
          </cell>
          <cell r="Q8290">
            <v>46334</v>
          </cell>
          <cell r="R8290" t="str">
            <v>Chotyně</v>
          </cell>
          <cell r="S8290">
            <v>482723191</v>
          </cell>
          <cell r="T8290" t="str">
            <v>skolachotyne@seznam.cz</v>
          </cell>
        </row>
        <row r="8291">
          <cell r="A8291">
            <v>600085210</v>
          </cell>
          <cell r="B8291">
            <v>72744731</v>
          </cell>
          <cell r="C8291" t="str">
            <v>Ústecký kraj</v>
          </cell>
          <cell r="D8291" t="str">
            <v xml:space="preserve">Ústí nad Labem </v>
          </cell>
          <cell r="E8291" t="str">
            <v>Magistrát města Ústí nad Labem</v>
          </cell>
          <cell r="F8291" t="str">
            <v>Ústí nad Labem</v>
          </cell>
          <cell r="G8291" t="str">
            <v>obec</v>
          </cell>
          <cell r="H8291">
            <v>600085210</v>
          </cell>
          <cell r="I8291" t="str">
            <v>72744731</v>
          </cell>
          <cell r="J8291">
            <v>0</v>
          </cell>
          <cell r="K8291" t="str">
            <v>SINGCLEAN</v>
          </cell>
          <cell r="L8291" t="str">
            <v>ANO</v>
          </cell>
          <cell r="M8291" t="str">
            <v>Mateřská škola, Ústí nad Labem, Škroupova 307/7, příspěvková organizace</v>
          </cell>
          <cell r="N8291" t="str">
            <v>Škroupova</v>
          </cell>
          <cell r="O8291">
            <v>307</v>
          </cell>
          <cell r="P8291">
            <v>7</v>
          </cell>
          <cell r="Q8291">
            <v>40001</v>
          </cell>
          <cell r="R8291" t="str">
            <v>Ústí nad Labem</v>
          </cell>
          <cell r="S8291">
            <v>472741369</v>
          </cell>
          <cell r="T8291" t="str">
            <v>mskolonka@email.cz</v>
          </cell>
        </row>
        <row r="8292">
          <cell r="A8292">
            <v>600082482</v>
          </cell>
          <cell r="B8292">
            <v>72744740</v>
          </cell>
          <cell r="C8292" t="str">
            <v>Ústecký kraj</v>
          </cell>
          <cell r="D8292" t="str">
            <v xml:space="preserve">Louny </v>
          </cell>
          <cell r="E8292" t="str">
            <v>Městský úřad Louny</v>
          </cell>
          <cell r="F8292" t="str">
            <v>Louny</v>
          </cell>
          <cell r="G8292" t="str">
            <v>obec</v>
          </cell>
          <cell r="H8292">
            <v>600082482</v>
          </cell>
          <cell r="I8292" t="str">
            <v>72744740</v>
          </cell>
          <cell r="J8292">
            <v>140</v>
          </cell>
          <cell r="K8292" t="str">
            <v>SINGCLEAN</v>
          </cell>
          <cell r="L8292" t="str">
            <v>ANO</v>
          </cell>
          <cell r="M8292" t="str">
            <v>Mateřská škola Peruc, okres Louny, příspěvková organizace</v>
          </cell>
          <cell r="N8292" t="str">
            <v>Pivovarská</v>
          </cell>
          <cell r="O8292">
            <v>380</v>
          </cell>
          <cell r="Q8292">
            <v>43907</v>
          </cell>
          <cell r="R8292" t="str">
            <v>Peruc</v>
          </cell>
          <cell r="S8292">
            <v>415697197</v>
          </cell>
          <cell r="T8292" t="str">
            <v>msperuc@c-box.cz</v>
          </cell>
        </row>
        <row r="8293">
          <cell r="A8293">
            <v>600075354</v>
          </cell>
          <cell r="B8293">
            <v>72744758</v>
          </cell>
          <cell r="C8293" t="str">
            <v>Ústecký kraj</v>
          </cell>
          <cell r="D8293" t="str">
            <v xml:space="preserve">Děčín </v>
          </cell>
          <cell r="E8293" t="str">
            <v>Magistrát města Děčína</v>
          </cell>
          <cell r="F8293" t="str">
            <v>Děčín</v>
          </cell>
          <cell r="G8293" t="str">
            <v>obec</v>
          </cell>
          <cell r="H8293">
            <v>600075354</v>
          </cell>
          <cell r="I8293" t="str">
            <v>72744758</v>
          </cell>
          <cell r="J8293">
            <v>180</v>
          </cell>
          <cell r="K8293" t="str">
            <v>SINGCLEAN</v>
          </cell>
          <cell r="L8293" t="str">
            <v>ANO</v>
          </cell>
          <cell r="M8293" t="str">
            <v>Mateřská škola, Česká Kamenice, Palackého 141, příspěvková organizace</v>
          </cell>
          <cell r="N8293" t="str">
            <v>Palackého</v>
          </cell>
          <cell r="O8293">
            <v>141</v>
          </cell>
          <cell r="Q8293">
            <v>40721</v>
          </cell>
          <cell r="R8293" t="str">
            <v>Česká Kamenice</v>
          </cell>
          <cell r="S8293">
            <v>412584163</v>
          </cell>
          <cell r="T8293" t="str">
            <v>mspalackeho@ceska-kamenice.cz</v>
          </cell>
        </row>
        <row r="8294">
          <cell r="A8294">
            <v>600084167</v>
          </cell>
          <cell r="B8294">
            <v>72744766</v>
          </cell>
          <cell r="C8294" t="str">
            <v>Ústecký kraj</v>
          </cell>
          <cell r="D8294" t="str">
            <v xml:space="preserve">Teplice </v>
          </cell>
          <cell r="E8294" t="str">
            <v>Magistrát města Teplic</v>
          </cell>
          <cell r="F8294" t="str">
            <v>Teplice</v>
          </cell>
          <cell r="G8294" t="str">
            <v>obec</v>
          </cell>
          <cell r="H8294">
            <v>600084167</v>
          </cell>
          <cell r="I8294" t="str">
            <v>72744766</v>
          </cell>
          <cell r="J8294">
            <v>100</v>
          </cell>
          <cell r="K8294" t="str">
            <v>SINGCLEAN</v>
          </cell>
          <cell r="L8294" t="str">
            <v>ANO</v>
          </cell>
          <cell r="M8294" t="str">
            <v>Mateřská škola Háj u Duchcova, okres Teplice, příspěvková organizace</v>
          </cell>
          <cell r="N8294" t="str">
            <v>Kubátova</v>
          </cell>
          <cell r="O8294">
            <v>122</v>
          </cell>
          <cell r="Q8294">
            <v>41722</v>
          </cell>
          <cell r="R8294" t="str">
            <v>Háj u Duchcova</v>
          </cell>
          <cell r="S8294">
            <v>474541770</v>
          </cell>
          <cell r="T8294" t="str">
            <v>skolka.haj@seznam.cz</v>
          </cell>
        </row>
        <row r="8295">
          <cell r="A8295">
            <v>600076229</v>
          </cell>
          <cell r="B8295">
            <v>72744774</v>
          </cell>
          <cell r="C8295" t="str">
            <v>Ústecký kraj</v>
          </cell>
          <cell r="D8295" t="str">
            <v xml:space="preserve">Děčín </v>
          </cell>
          <cell r="E8295" t="str">
            <v>Magistrát města Děčína</v>
          </cell>
          <cell r="F8295" t="str">
            <v>Děčín</v>
          </cell>
          <cell r="G8295" t="str">
            <v>obec</v>
          </cell>
          <cell r="H8295">
            <v>600076229</v>
          </cell>
          <cell r="I8295" t="str">
            <v>72744774</v>
          </cell>
          <cell r="J8295">
            <v>240</v>
          </cell>
          <cell r="K8295" t="str">
            <v>SINGCLEAN</v>
          </cell>
          <cell r="L8295" t="str">
            <v>ANO</v>
          </cell>
          <cell r="M8295" t="str">
            <v>Základní škola a Mateřská škola Markvartice</v>
          </cell>
          <cell r="O8295">
            <v>197</v>
          </cell>
          <cell r="Q8295">
            <v>40742</v>
          </cell>
          <cell r="R8295" t="str">
            <v>Markvartice</v>
          </cell>
          <cell r="S8295">
            <v>775862466</v>
          </cell>
          <cell r="T8295" t="str">
            <v>info@zsmarkvartice.cz</v>
          </cell>
        </row>
        <row r="8296">
          <cell r="A8296">
            <v>600081397</v>
          </cell>
          <cell r="B8296">
            <v>72744782</v>
          </cell>
          <cell r="C8296" t="str">
            <v>Ústecký kraj</v>
          </cell>
          <cell r="D8296" t="str">
            <v xml:space="preserve">Litoměřice </v>
          </cell>
          <cell r="E8296" t="str">
            <v>Městský úřad Litoměřice</v>
          </cell>
          <cell r="F8296" t="str">
            <v>Litoměřice</v>
          </cell>
          <cell r="G8296" t="str">
            <v>obec</v>
          </cell>
          <cell r="H8296">
            <v>600081397</v>
          </cell>
          <cell r="I8296" t="str">
            <v>72744782</v>
          </cell>
          <cell r="J8296">
            <v>160</v>
          </cell>
          <cell r="K8296" t="str">
            <v>SINGCLEAN</v>
          </cell>
          <cell r="L8296" t="str">
            <v>ANO</v>
          </cell>
          <cell r="M8296" t="str">
            <v>Mateřská škola Žitenice</v>
          </cell>
          <cell r="N8296" t="str">
            <v>Školní</v>
          </cell>
          <cell r="O8296">
            <v>151</v>
          </cell>
          <cell r="Q8296">
            <v>41141</v>
          </cell>
          <cell r="R8296" t="str">
            <v>Žitenice</v>
          </cell>
          <cell r="S8296">
            <v>416748039</v>
          </cell>
          <cell r="T8296" t="str">
            <v>ms.zitenice@seznam.cz</v>
          </cell>
        </row>
        <row r="8297">
          <cell r="A8297">
            <v>600081613</v>
          </cell>
          <cell r="B8297">
            <v>72744791</v>
          </cell>
          <cell r="C8297" t="str">
            <v>Ústecký kraj</v>
          </cell>
          <cell r="D8297" t="str">
            <v xml:space="preserve">Litoměřice </v>
          </cell>
          <cell r="E8297" t="str">
            <v>Městský úřad Roudnice nad Labem</v>
          </cell>
          <cell r="F8297" t="str">
            <v>Roudnice nad Labem</v>
          </cell>
          <cell r="G8297" t="str">
            <v>obec</v>
          </cell>
          <cell r="H8297">
            <v>600081613</v>
          </cell>
          <cell r="I8297" t="str">
            <v>72744791</v>
          </cell>
          <cell r="J8297">
            <v>260</v>
          </cell>
          <cell r="K8297" t="str">
            <v>SINGCLEAN</v>
          </cell>
          <cell r="L8297" t="str">
            <v>ANO</v>
          </cell>
          <cell r="M8297" t="str">
            <v>Základní škola a Mateřská škola T. G. Masaryka Krabčice, příspěvková organizace</v>
          </cell>
          <cell r="O8297">
            <v>86</v>
          </cell>
          <cell r="Q8297">
            <v>41187</v>
          </cell>
          <cell r="R8297" t="str">
            <v>Krabčice</v>
          </cell>
          <cell r="S8297">
            <v>416845018</v>
          </cell>
          <cell r="T8297" t="str">
            <v>zskrabcice@seznam.cz</v>
          </cell>
        </row>
        <row r="8298">
          <cell r="A8298">
            <v>600085198</v>
          </cell>
          <cell r="B8298">
            <v>72744812</v>
          </cell>
          <cell r="C8298" t="str">
            <v>Ústecký kraj</v>
          </cell>
          <cell r="D8298" t="str">
            <v xml:space="preserve">Ústí nad Labem </v>
          </cell>
          <cell r="E8298" t="str">
            <v>Magistrát města Ústí nad Labem</v>
          </cell>
          <cell r="F8298" t="str">
            <v>Ústí nad Labem</v>
          </cell>
          <cell r="G8298" t="str">
            <v>obec</v>
          </cell>
          <cell r="H8298">
            <v>600085198</v>
          </cell>
          <cell r="I8298" t="str">
            <v>72744812</v>
          </cell>
          <cell r="J8298">
            <v>120</v>
          </cell>
          <cell r="K8298" t="str">
            <v>SINGCLEAN</v>
          </cell>
          <cell r="L8298" t="str">
            <v>ANO</v>
          </cell>
          <cell r="M8298" t="str">
            <v>Mateřská škola, Ústí nad Labem, Emy Destinové 2027/11, příspěvková organizace</v>
          </cell>
          <cell r="N8298" t="str">
            <v>Emy Destinové</v>
          </cell>
          <cell r="O8298">
            <v>2027</v>
          </cell>
          <cell r="P8298">
            <v>11</v>
          </cell>
          <cell r="Q8298">
            <v>40001</v>
          </cell>
          <cell r="R8298" t="str">
            <v>Ústí nad Labem</v>
          </cell>
          <cell r="S8298">
            <v>472775919</v>
          </cell>
          <cell r="T8298" t="str">
            <v>msskrivanek@volny.cz</v>
          </cell>
        </row>
        <row r="8299">
          <cell r="A8299">
            <v>600075346</v>
          </cell>
          <cell r="B8299">
            <v>72744839</v>
          </cell>
          <cell r="C8299" t="str">
            <v>Ústecký kraj</v>
          </cell>
          <cell r="D8299" t="str">
            <v xml:space="preserve">Děčín </v>
          </cell>
          <cell r="E8299" t="str">
            <v>Magistrát města Děčína</v>
          </cell>
          <cell r="F8299" t="str">
            <v>Děčín</v>
          </cell>
          <cell r="G8299" t="str">
            <v>obec</v>
          </cell>
          <cell r="H8299">
            <v>600075346</v>
          </cell>
          <cell r="I8299" t="str">
            <v>72744839</v>
          </cell>
          <cell r="J8299">
            <v>60</v>
          </cell>
          <cell r="K8299" t="str">
            <v>SINGCLEAN</v>
          </cell>
          <cell r="L8299" t="str">
            <v>ANO</v>
          </cell>
          <cell r="M8299" t="str">
            <v>Mateřská škola, Česká Kamenice, Komenského 182, příspěvková organizace</v>
          </cell>
          <cell r="N8299" t="str">
            <v>Komenského</v>
          </cell>
          <cell r="O8299">
            <v>182</v>
          </cell>
          <cell r="Q8299">
            <v>40721</v>
          </cell>
          <cell r="R8299" t="str">
            <v>Česká Kamenice</v>
          </cell>
          <cell r="S8299">
            <v>412584731</v>
          </cell>
          <cell r="T8299" t="str">
            <v>mzdy.fabianova@seznam.cz</v>
          </cell>
        </row>
        <row r="8300">
          <cell r="A8300">
            <v>600076954</v>
          </cell>
          <cell r="B8300">
            <v>72744847</v>
          </cell>
          <cell r="C8300" t="str">
            <v>Ústecký kraj</v>
          </cell>
          <cell r="D8300" t="str">
            <v xml:space="preserve">Chomutov </v>
          </cell>
          <cell r="E8300" t="str">
            <v>Městský úřad Kadaň</v>
          </cell>
          <cell r="F8300" t="str">
            <v>Kadaň</v>
          </cell>
          <cell r="G8300" t="str">
            <v>obec</v>
          </cell>
          <cell r="H8300">
            <v>600076954</v>
          </cell>
          <cell r="I8300" t="str">
            <v>72744847</v>
          </cell>
          <cell r="J8300">
            <v>20</v>
          </cell>
          <cell r="K8300" t="str">
            <v>SINGCLEAN</v>
          </cell>
          <cell r="L8300" t="str">
            <v>ANO</v>
          </cell>
          <cell r="M8300" t="str">
            <v>Mateřská škola Račetice 44, příspěvková organizace</v>
          </cell>
          <cell r="O8300">
            <v>44</v>
          </cell>
          <cell r="Q8300">
            <v>43801</v>
          </cell>
          <cell r="R8300" t="str">
            <v>Račetice</v>
          </cell>
          <cell r="S8300">
            <v>739056991</v>
          </cell>
          <cell r="T8300" t="str">
            <v>ms-racetice@seznam.cz</v>
          </cell>
        </row>
        <row r="8301">
          <cell r="A8301">
            <v>600081176</v>
          </cell>
          <cell r="B8301">
            <v>72744863</v>
          </cell>
          <cell r="C8301" t="str">
            <v>Ústecký kraj</v>
          </cell>
          <cell r="D8301" t="str">
            <v xml:space="preserve">Litoměřice </v>
          </cell>
          <cell r="E8301" t="str">
            <v>Městský úřad Roudnice nad Labem</v>
          </cell>
          <cell r="F8301" t="str">
            <v>Roudnice nad Labem</v>
          </cell>
          <cell r="G8301" t="str">
            <v>obec</v>
          </cell>
          <cell r="H8301">
            <v>600081176</v>
          </cell>
          <cell r="I8301" t="str">
            <v>72744863</v>
          </cell>
          <cell r="J8301">
            <v>40</v>
          </cell>
          <cell r="K8301" t="str">
            <v>SINGCLEAN</v>
          </cell>
          <cell r="L8301" t="str">
            <v>ANO</v>
          </cell>
          <cell r="M8301" t="str">
            <v>Mateřská škola Račiněves, příspěvková organizace</v>
          </cell>
          <cell r="O8301">
            <v>39</v>
          </cell>
          <cell r="Q8301">
            <v>41301</v>
          </cell>
          <cell r="R8301" t="str">
            <v>Račiněves</v>
          </cell>
          <cell r="S8301">
            <v>416871205</v>
          </cell>
        </row>
        <row r="8302">
          <cell r="A8302">
            <v>650037901</v>
          </cell>
          <cell r="B8302">
            <v>72744880</v>
          </cell>
          <cell r="C8302" t="str">
            <v>Liberecký kraj</v>
          </cell>
          <cell r="D8302" t="str">
            <v xml:space="preserve">Liberec </v>
          </cell>
          <cell r="E8302" t="str">
            <v>Městský úřad Frýdlant</v>
          </cell>
          <cell r="F8302" t="str">
            <v>Frýdlant</v>
          </cell>
          <cell r="G8302" t="str">
            <v>obec</v>
          </cell>
          <cell r="H8302">
            <v>650037901</v>
          </cell>
          <cell r="I8302" t="str">
            <v>72744880</v>
          </cell>
          <cell r="J8302">
            <v>300</v>
          </cell>
          <cell r="K8302" t="str">
            <v>SINGCLEAN</v>
          </cell>
          <cell r="L8302" t="str">
            <v>ANO</v>
          </cell>
          <cell r="M8302" t="str">
            <v>Základní škola a mateřská škola, Bulovka, okres Liberec, příspěvková organizace</v>
          </cell>
          <cell r="O8302">
            <v>156</v>
          </cell>
          <cell r="Q8302">
            <v>46401</v>
          </cell>
          <cell r="R8302" t="str">
            <v>Bulovka</v>
          </cell>
          <cell r="S8302">
            <v>482343080</v>
          </cell>
          <cell r="T8302" t="str">
            <v>zs.bulovka@seznam.cz</v>
          </cell>
        </row>
        <row r="8303">
          <cell r="A8303">
            <v>600085201</v>
          </cell>
          <cell r="B8303">
            <v>72744898</v>
          </cell>
          <cell r="C8303" t="str">
            <v>Ústecký kraj</v>
          </cell>
          <cell r="D8303" t="str">
            <v xml:space="preserve">Ústí nad Labem </v>
          </cell>
          <cell r="E8303" t="str">
            <v>Magistrát města Ústí nad Labem</v>
          </cell>
          <cell r="F8303" t="str">
            <v>Ústí nad Labem</v>
          </cell>
          <cell r="G8303" t="str">
            <v>obec</v>
          </cell>
          <cell r="H8303">
            <v>600085201</v>
          </cell>
          <cell r="I8303" t="str">
            <v>72744898</v>
          </cell>
          <cell r="J8303">
            <v>160</v>
          </cell>
          <cell r="K8303" t="str">
            <v>SINGCLEAN</v>
          </cell>
          <cell r="L8303" t="str">
            <v>ANO</v>
          </cell>
          <cell r="M8303" t="str">
            <v>Mateřská škola, Ústí nad Labem, Karla IV. 1241/41, příspěvková organizace</v>
          </cell>
          <cell r="N8303" t="str">
            <v>Karla IV.</v>
          </cell>
          <cell r="O8303">
            <v>1241</v>
          </cell>
          <cell r="P8303">
            <v>41</v>
          </cell>
          <cell r="Q8303">
            <v>40003</v>
          </cell>
          <cell r="R8303" t="str">
            <v>Ústí nad Labem</v>
          </cell>
          <cell r="S8303">
            <v>475532712</v>
          </cell>
          <cell r="T8303" t="str">
            <v>mskarla4@seznam.cz</v>
          </cell>
        </row>
        <row r="8304">
          <cell r="A8304">
            <v>600081788</v>
          </cell>
          <cell r="B8304">
            <v>72744910</v>
          </cell>
          <cell r="C8304" t="str">
            <v>Ústecký kraj</v>
          </cell>
          <cell r="D8304" t="str">
            <v xml:space="preserve">Litoměřice </v>
          </cell>
          <cell r="E8304" t="str">
            <v>Městský úřad Litoměřice</v>
          </cell>
          <cell r="F8304" t="str">
            <v>Litoměřice</v>
          </cell>
          <cell r="G8304" t="str">
            <v>obec</v>
          </cell>
          <cell r="H8304">
            <v>600081788</v>
          </cell>
          <cell r="I8304" t="str">
            <v>72744910</v>
          </cell>
          <cell r="J8304">
            <v>300</v>
          </cell>
          <cell r="K8304" t="str">
            <v>SINGCLEAN</v>
          </cell>
          <cell r="L8304" t="str">
            <v>ANO</v>
          </cell>
          <cell r="M8304" t="str">
            <v>Základní škola a Mateřská škola Polepy, okres Litoměřice</v>
          </cell>
          <cell r="O8304">
            <v>170</v>
          </cell>
          <cell r="Q8304">
            <v>41147</v>
          </cell>
          <cell r="R8304" t="str">
            <v>Polepy</v>
          </cell>
          <cell r="S8304">
            <v>416787202</v>
          </cell>
        </row>
        <row r="8305">
          <cell r="A8305">
            <v>600080111</v>
          </cell>
          <cell r="B8305">
            <v>72744961</v>
          </cell>
          <cell r="C8305" t="str">
            <v>Liberecký kraj</v>
          </cell>
          <cell r="D8305" t="str">
            <v xml:space="preserve">Liberec </v>
          </cell>
          <cell r="E8305" t="str">
            <v>Městský úřad Turnov</v>
          </cell>
          <cell r="F8305" t="str">
            <v>Turnov</v>
          </cell>
          <cell r="G8305" t="str">
            <v>obec</v>
          </cell>
          <cell r="H8305">
            <v>600080111</v>
          </cell>
          <cell r="I8305" t="str">
            <v>72744961</v>
          </cell>
          <cell r="J8305">
            <v>220</v>
          </cell>
          <cell r="K8305" t="str">
            <v>SINGCLEAN</v>
          </cell>
          <cell r="L8305" t="str">
            <v>ANO</v>
          </cell>
          <cell r="M8305" t="str">
            <v>Základní škola Radostín, okres Liberec, příspěvková organizace</v>
          </cell>
          <cell r="O8305">
            <v>19</v>
          </cell>
          <cell r="Q8305">
            <v>46344</v>
          </cell>
          <cell r="R8305" t="str">
            <v>Sychrov</v>
          </cell>
          <cell r="S8305">
            <v>485146074</v>
          </cell>
        </row>
        <row r="8306">
          <cell r="A8306">
            <v>600085244</v>
          </cell>
          <cell r="B8306">
            <v>72744979</v>
          </cell>
          <cell r="C8306" t="str">
            <v>Ústecký kraj</v>
          </cell>
          <cell r="D8306" t="str">
            <v xml:space="preserve">Ústí nad Labem </v>
          </cell>
          <cell r="E8306" t="str">
            <v>Magistrát města Ústí nad Labem</v>
          </cell>
          <cell r="F8306" t="str">
            <v>Ústí nad Labem</v>
          </cell>
          <cell r="G8306" t="str">
            <v>obec</v>
          </cell>
          <cell r="H8306">
            <v>600085244</v>
          </cell>
          <cell r="I8306" t="str">
            <v>72744979</v>
          </cell>
          <cell r="J8306">
            <v>120</v>
          </cell>
          <cell r="K8306" t="str">
            <v>SINGCLEAN</v>
          </cell>
          <cell r="L8306" t="str">
            <v>ANO</v>
          </cell>
          <cell r="M8306" t="str">
            <v>Mateřská škola, Ústí nad Labem, Vinařská 737/10, příspěvková organizace</v>
          </cell>
          <cell r="N8306" t="str">
            <v>Vinařská</v>
          </cell>
          <cell r="O8306">
            <v>737</v>
          </cell>
          <cell r="P8306">
            <v>10</v>
          </cell>
          <cell r="Q8306">
            <v>40001</v>
          </cell>
          <cell r="R8306" t="str">
            <v>Ústí nad Labem</v>
          </cell>
          <cell r="S8306">
            <v>472771210</v>
          </cell>
          <cell r="T8306" t="str">
            <v>msbukov@volny.cz</v>
          </cell>
        </row>
        <row r="8307">
          <cell r="A8307">
            <v>600082491</v>
          </cell>
          <cell r="B8307">
            <v>72744987</v>
          </cell>
          <cell r="C8307" t="str">
            <v>Ústecký kraj</v>
          </cell>
          <cell r="D8307" t="str">
            <v xml:space="preserve">Louny </v>
          </cell>
          <cell r="E8307" t="str">
            <v>Městský úřad Podbořany</v>
          </cell>
          <cell r="F8307" t="str">
            <v>Podbořany</v>
          </cell>
          <cell r="G8307" t="str">
            <v>obec</v>
          </cell>
          <cell r="H8307">
            <v>600082491</v>
          </cell>
          <cell r="I8307" t="str">
            <v>72744987</v>
          </cell>
          <cell r="J8307">
            <v>240</v>
          </cell>
          <cell r="K8307" t="str">
            <v>SINGCLEAN</v>
          </cell>
          <cell r="L8307" t="str">
            <v>ANO</v>
          </cell>
          <cell r="M8307" t="str">
            <v>Mateřská škola Podbořany, Bratří Čapků 795, okres Louny</v>
          </cell>
          <cell r="N8307" t="str">
            <v>Bratří Čapků</v>
          </cell>
          <cell r="O8307">
            <v>795</v>
          </cell>
          <cell r="Q8307">
            <v>44101</v>
          </cell>
          <cell r="R8307" t="str">
            <v>Podbořany</v>
          </cell>
          <cell r="S8307">
            <v>415214608</v>
          </cell>
          <cell r="T8307" t="str">
            <v>mspastelka@ibg-net.cz</v>
          </cell>
        </row>
        <row r="8308">
          <cell r="A8308">
            <v>650033841</v>
          </cell>
          <cell r="B8308">
            <v>72744995</v>
          </cell>
          <cell r="C8308" t="str">
            <v>Liberecký kraj</v>
          </cell>
          <cell r="D8308" t="str">
            <v xml:space="preserve">Česká Lípa </v>
          </cell>
          <cell r="E8308" t="str">
            <v>Městský úřad Nový Bor</v>
          </cell>
          <cell r="F8308" t="str">
            <v>Nový Bor</v>
          </cell>
          <cell r="G8308" t="str">
            <v>obec</v>
          </cell>
          <cell r="H8308">
            <v>650033841</v>
          </cell>
          <cell r="I8308" t="str">
            <v>72744995</v>
          </cell>
          <cell r="J8308">
            <v>200</v>
          </cell>
          <cell r="K8308" t="str">
            <v>SINGCLEAN</v>
          </cell>
          <cell r="L8308" t="str">
            <v>ANO</v>
          </cell>
          <cell r="M8308" t="str">
            <v>Základní škola a mateřská škola, Kamenický Šenov - Prácheň, příspěvková organizace</v>
          </cell>
          <cell r="O8308">
            <v>126</v>
          </cell>
          <cell r="Q8308">
            <v>47114</v>
          </cell>
          <cell r="R8308" t="str">
            <v>Kamenický Šenov</v>
          </cell>
          <cell r="S8308">
            <v>487767396</v>
          </cell>
          <cell r="T8308" t="str">
            <v>skolaprachen@seznam.cz</v>
          </cell>
        </row>
        <row r="8309">
          <cell r="A8309">
            <v>616500734</v>
          </cell>
          <cell r="B8309">
            <v>72745002</v>
          </cell>
          <cell r="C8309" t="str">
            <v>Ústecký kraj</v>
          </cell>
          <cell r="D8309" t="str">
            <v xml:space="preserve">Litoměřice </v>
          </cell>
          <cell r="E8309" t="str">
            <v>Městský úřad Lovosice</v>
          </cell>
          <cell r="F8309" t="str">
            <v>Lovosice</v>
          </cell>
          <cell r="G8309" t="str">
            <v>obec</v>
          </cell>
          <cell r="H8309">
            <v>616500734</v>
          </cell>
          <cell r="I8309" t="str">
            <v>72745002</v>
          </cell>
          <cell r="J8309">
            <v>40</v>
          </cell>
          <cell r="K8309" t="str">
            <v>SINGCLEAN</v>
          </cell>
          <cell r="L8309" t="str">
            <v>ANO</v>
          </cell>
          <cell r="M8309" t="str">
            <v>Mateřská škola Chotiměř</v>
          </cell>
          <cell r="O8309">
            <v>94</v>
          </cell>
          <cell r="Q8309">
            <v>41002</v>
          </cell>
          <cell r="R8309" t="str">
            <v>Chotiměř</v>
          </cell>
          <cell r="S8309">
            <v>416597164</v>
          </cell>
          <cell r="T8309" t="str">
            <v>mschotimer@centrum.cz</v>
          </cell>
        </row>
        <row r="8310">
          <cell r="A8310">
            <v>600076679</v>
          </cell>
          <cell r="B8310">
            <v>72745029</v>
          </cell>
          <cell r="C8310" t="str">
            <v>Ústecký kraj</v>
          </cell>
          <cell r="D8310" t="str">
            <v xml:space="preserve">Chomutov </v>
          </cell>
          <cell r="E8310" t="str">
            <v>Městský úřad Kadaň</v>
          </cell>
          <cell r="F8310" t="str">
            <v>Kadaň</v>
          </cell>
          <cell r="G8310" t="str">
            <v>obec</v>
          </cell>
          <cell r="H8310">
            <v>600076679</v>
          </cell>
          <cell r="I8310" t="str">
            <v>72745029</v>
          </cell>
          <cell r="J8310">
            <v>920</v>
          </cell>
          <cell r="K8310" t="str">
            <v>SINGCLEAN</v>
          </cell>
          <cell r="L8310" t="str">
            <v>ANO</v>
          </cell>
          <cell r="M8310" t="str">
            <v>Mateřská škola, Klášterec nad Ohří, Lípová 570, příspěvková organizace</v>
          </cell>
          <cell r="N8310" t="str">
            <v>Lípová</v>
          </cell>
          <cell r="O8310">
            <v>570</v>
          </cell>
          <cell r="Q8310">
            <v>43151</v>
          </cell>
          <cell r="R8310" t="str">
            <v>Klášterec nad Ohří</v>
          </cell>
          <cell r="S8310">
            <v>474375182</v>
          </cell>
          <cell r="T8310" t="str">
            <v>reditelka@ms-klasterec.cz</v>
          </cell>
        </row>
        <row r="8311">
          <cell r="A8311">
            <v>600080234</v>
          </cell>
          <cell r="B8311">
            <v>72745045</v>
          </cell>
          <cell r="C8311" t="str">
            <v>Liberecký kraj</v>
          </cell>
          <cell r="D8311" t="str">
            <v xml:space="preserve">Liberec </v>
          </cell>
          <cell r="E8311" t="str">
            <v>Městský úřad Frýdlant</v>
          </cell>
          <cell r="F8311" t="str">
            <v>Frýdlant</v>
          </cell>
          <cell r="G8311" t="str">
            <v>obec</v>
          </cell>
          <cell r="H8311">
            <v>600080234</v>
          </cell>
          <cell r="I8311" t="str">
            <v>72745045</v>
          </cell>
          <cell r="J8311">
            <v>160</v>
          </cell>
          <cell r="K8311" t="str">
            <v>SINGCLEAN</v>
          </cell>
          <cell r="L8311" t="str">
            <v>ANO</v>
          </cell>
          <cell r="M8311" t="str">
            <v>Základní škola a Mateřská škola, Bílý Potok, okres Liberec, příspěvková organizace</v>
          </cell>
          <cell r="O8311">
            <v>220</v>
          </cell>
          <cell r="Q8311">
            <v>46362</v>
          </cell>
          <cell r="R8311" t="str">
            <v>Bílý Potok</v>
          </cell>
          <cell r="S8311">
            <v>482322160</v>
          </cell>
          <cell r="T8311" t="str">
            <v>reditel@skolabilypotok.cz</v>
          </cell>
        </row>
        <row r="8312">
          <cell r="A8312">
            <v>600085236</v>
          </cell>
          <cell r="B8312">
            <v>72745053</v>
          </cell>
          <cell r="C8312" t="str">
            <v>Ústecký kraj</v>
          </cell>
          <cell r="D8312" t="str">
            <v xml:space="preserve">Ústí nad Labem </v>
          </cell>
          <cell r="E8312" t="str">
            <v>Magistrát města Ústí nad Labem</v>
          </cell>
          <cell r="F8312" t="str">
            <v>Ústí nad Labem</v>
          </cell>
          <cell r="G8312" t="str">
            <v>obec</v>
          </cell>
          <cell r="H8312">
            <v>600085236</v>
          </cell>
          <cell r="I8312" t="str">
            <v>72745053</v>
          </cell>
          <cell r="J8312">
            <v>0</v>
          </cell>
          <cell r="K8312" t="str">
            <v>SINGCLEAN</v>
          </cell>
          <cell r="L8312" t="str">
            <v>ANO</v>
          </cell>
          <cell r="M8312" t="str">
            <v>Mateřská škola, Ústí nad Labem, 5.května 53, příspěvková organizace</v>
          </cell>
          <cell r="N8312" t="str">
            <v>5. května</v>
          </cell>
          <cell r="O8312">
            <v>53</v>
          </cell>
          <cell r="Q8312">
            <v>40340</v>
          </cell>
          <cell r="R8312" t="str">
            <v>Ústí nad Labem</v>
          </cell>
          <cell r="S8312">
            <v>472741333</v>
          </cell>
          <cell r="T8312" t="str">
            <v>msskorotice2004@volny.cz</v>
          </cell>
        </row>
        <row r="8313">
          <cell r="A8313">
            <v>600082717</v>
          </cell>
          <cell r="B8313">
            <v>72745061</v>
          </cell>
          <cell r="C8313" t="str">
            <v>Ústecký kraj</v>
          </cell>
          <cell r="D8313" t="str">
            <v xml:space="preserve">Louny </v>
          </cell>
          <cell r="E8313" t="str">
            <v>Městský úřad Podbořany</v>
          </cell>
          <cell r="F8313" t="str">
            <v>Podbořany</v>
          </cell>
          <cell r="G8313" t="str">
            <v>obec</v>
          </cell>
          <cell r="H8313">
            <v>600082717</v>
          </cell>
          <cell r="I8313" t="str">
            <v>72745061</v>
          </cell>
          <cell r="J8313">
            <v>220</v>
          </cell>
          <cell r="K8313" t="str">
            <v>SINGCLEAN</v>
          </cell>
          <cell r="L8313" t="str">
            <v>ANO</v>
          </cell>
          <cell r="M8313" t="str">
            <v>Mateřská škola Podbořany, Hlubanská 321, okres Louny</v>
          </cell>
          <cell r="N8313" t="str">
            <v>Hlubanská</v>
          </cell>
          <cell r="O8313">
            <v>321</v>
          </cell>
          <cell r="Q8313">
            <v>44101</v>
          </cell>
          <cell r="R8313" t="str">
            <v>Podbořany</v>
          </cell>
          <cell r="S8313">
            <v>415214653</v>
          </cell>
        </row>
        <row r="8314">
          <cell r="A8314">
            <v>600074692</v>
          </cell>
          <cell r="B8314">
            <v>72745088</v>
          </cell>
          <cell r="C8314" t="str">
            <v>Liberecký kraj</v>
          </cell>
          <cell r="D8314" t="str">
            <v xml:space="preserve">Česká Lípa </v>
          </cell>
          <cell r="E8314" t="str">
            <v>Městský úřad Česká Lípa</v>
          </cell>
          <cell r="F8314" t="str">
            <v>Česká Lípa</v>
          </cell>
          <cell r="G8314" t="str">
            <v>obec</v>
          </cell>
          <cell r="H8314">
            <v>600074692</v>
          </cell>
          <cell r="I8314" t="str">
            <v>72745088</v>
          </cell>
          <cell r="J8314">
            <v>120</v>
          </cell>
          <cell r="K8314" t="str">
            <v>SINGCLEAN</v>
          </cell>
          <cell r="L8314" t="str">
            <v>ANO</v>
          </cell>
          <cell r="M8314" t="str">
            <v>Základní škola a Mateřská škola Volfartice, okres Česká Lípa, příspěvková organizace</v>
          </cell>
          <cell r="O8314">
            <v>81</v>
          </cell>
          <cell r="Q8314">
            <v>47112</v>
          </cell>
          <cell r="R8314" t="str">
            <v>Volfartice</v>
          </cell>
          <cell r="S8314">
            <v>487837111</v>
          </cell>
          <cell r="T8314" t="str">
            <v>skola@zsmsvolfartice.cz</v>
          </cell>
        </row>
        <row r="8315">
          <cell r="A8315">
            <v>600081842</v>
          </cell>
          <cell r="B8315">
            <v>72745096</v>
          </cell>
          <cell r="C8315" t="str">
            <v>Ústecký kraj</v>
          </cell>
          <cell r="D8315" t="str">
            <v xml:space="preserve">Litoměřice </v>
          </cell>
          <cell r="E8315" t="str">
            <v>Městský úřad Litoměřice</v>
          </cell>
          <cell r="F8315" t="str">
            <v>Litoměřice</v>
          </cell>
          <cell r="G8315" t="str">
            <v>obec</v>
          </cell>
          <cell r="H8315">
            <v>600081842</v>
          </cell>
          <cell r="I8315" t="str">
            <v>72745096</v>
          </cell>
          <cell r="J8315">
            <v>440</v>
          </cell>
          <cell r="K8315" t="str">
            <v>SINGCLEAN</v>
          </cell>
          <cell r="L8315" t="str">
            <v>ANO</v>
          </cell>
          <cell r="M8315" t="str">
            <v>Masarykova základní škola a mateřská škola Žalhostice, okres Litoměřice, příspěvková organizace</v>
          </cell>
          <cell r="O8315">
            <v>126</v>
          </cell>
          <cell r="Q8315">
            <v>41101</v>
          </cell>
          <cell r="R8315" t="str">
            <v>Žalhostice</v>
          </cell>
          <cell r="S8315">
            <v>416737095</v>
          </cell>
          <cell r="T8315" t="str">
            <v>reditelka@skolazalhostice.cz</v>
          </cell>
        </row>
        <row r="8316">
          <cell r="A8316">
            <v>600084604</v>
          </cell>
          <cell r="B8316">
            <v>72745118</v>
          </cell>
          <cell r="C8316" t="str">
            <v>Ústecký kraj</v>
          </cell>
          <cell r="D8316" t="str">
            <v xml:space="preserve">Teplice </v>
          </cell>
          <cell r="E8316" t="str">
            <v>Magistrát města Teplic</v>
          </cell>
          <cell r="F8316" t="str">
            <v>Teplice</v>
          </cell>
          <cell r="G8316" t="str">
            <v>obec</v>
          </cell>
          <cell r="H8316">
            <v>600084604</v>
          </cell>
          <cell r="I8316" t="str">
            <v>72745118</v>
          </cell>
          <cell r="J8316">
            <v>560</v>
          </cell>
          <cell r="K8316" t="str">
            <v>SINGCLEAN</v>
          </cell>
          <cell r="L8316" t="str">
            <v>ANO</v>
          </cell>
          <cell r="M8316" t="str">
            <v>Základní škola Bystřany, okres Teplice, příspěvková organizace</v>
          </cell>
          <cell r="N8316" t="str">
            <v>Pražská</v>
          </cell>
          <cell r="O8316">
            <v>216</v>
          </cell>
          <cell r="Q8316">
            <v>41761</v>
          </cell>
          <cell r="R8316" t="str">
            <v>Bystřany</v>
          </cell>
          <cell r="S8316">
            <v>417536057</v>
          </cell>
          <cell r="T8316" t="str">
            <v>reditelna@zsbystrany.cz</v>
          </cell>
        </row>
        <row r="8317">
          <cell r="A8317">
            <v>600081702</v>
          </cell>
          <cell r="B8317">
            <v>72745126</v>
          </cell>
          <cell r="C8317" t="str">
            <v>Ústecký kraj</v>
          </cell>
          <cell r="D8317" t="str">
            <v xml:space="preserve">Litoměřice </v>
          </cell>
          <cell r="E8317" t="str">
            <v>Městský úřad Litoměřice</v>
          </cell>
          <cell r="F8317" t="str">
            <v>Litoměřice</v>
          </cell>
          <cell r="G8317" t="str">
            <v>obec</v>
          </cell>
          <cell r="H8317">
            <v>600081702</v>
          </cell>
          <cell r="I8317" t="str">
            <v>72745126</v>
          </cell>
          <cell r="J8317">
            <v>460</v>
          </cell>
          <cell r="K8317" t="str">
            <v>SINGCLEAN</v>
          </cell>
          <cell r="L8317" t="str">
            <v>ANO</v>
          </cell>
          <cell r="M8317" t="str">
            <v>Základní škola a Mateřská škola Ploskovice, příspěvková organizace, okres Litoměřice</v>
          </cell>
          <cell r="O8317">
            <v>36</v>
          </cell>
          <cell r="Q8317">
            <v>41142</v>
          </cell>
          <cell r="R8317" t="str">
            <v>Ploskovice</v>
          </cell>
          <cell r="S8317">
            <v>416749066</v>
          </cell>
          <cell r="T8317" t="str">
            <v>zs.ploskovice@iol.cz</v>
          </cell>
        </row>
        <row r="8318">
          <cell r="A8318">
            <v>600081583</v>
          </cell>
          <cell r="B8318">
            <v>72745134</v>
          </cell>
          <cell r="C8318" t="str">
            <v>Ústecký kraj</v>
          </cell>
          <cell r="D8318" t="str">
            <v xml:space="preserve">Litoměřice </v>
          </cell>
          <cell r="E8318" t="str">
            <v>Městský úřad Lovosice</v>
          </cell>
          <cell r="F8318" t="str">
            <v>Lovosice</v>
          </cell>
          <cell r="G8318" t="str">
            <v>obec</v>
          </cell>
          <cell r="H8318">
            <v>600081583</v>
          </cell>
          <cell r="I8318" t="str">
            <v>72745134</v>
          </cell>
          <cell r="J8318">
            <v>500</v>
          </cell>
          <cell r="K8318" t="str">
            <v>SINGCLEAN</v>
          </cell>
          <cell r="L8318" t="str">
            <v>ANO</v>
          </cell>
          <cell r="M8318" t="str">
            <v>Základní škola a mateřská škola Čížkovice, okres Litoměřice</v>
          </cell>
          <cell r="N8318" t="str">
            <v>Benešova</v>
          </cell>
          <cell r="O8318">
            <v>236</v>
          </cell>
          <cell r="Q8318">
            <v>41112</v>
          </cell>
          <cell r="R8318" t="str">
            <v>Čížkovice</v>
          </cell>
          <cell r="S8318">
            <v>416725711</v>
          </cell>
          <cell r="T8318" t="str">
            <v>waschta@zs-cizkovice.cz</v>
          </cell>
        </row>
        <row r="8319">
          <cell r="A8319">
            <v>600077624</v>
          </cell>
          <cell r="B8319">
            <v>72745169</v>
          </cell>
          <cell r="C8319" t="str">
            <v>Ústecký kraj</v>
          </cell>
          <cell r="D8319" t="str">
            <v xml:space="preserve">Chomutov </v>
          </cell>
          <cell r="E8319" t="str">
            <v>Magistrát města Chomutova</v>
          </cell>
          <cell r="F8319" t="str">
            <v>Chomutov</v>
          </cell>
          <cell r="G8319" t="str">
            <v>obec</v>
          </cell>
          <cell r="H8319">
            <v>600077624</v>
          </cell>
          <cell r="I8319" t="str">
            <v>72745169</v>
          </cell>
          <cell r="J8319">
            <v>120</v>
          </cell>
          <cell r="K8319" t="str">
            <v>SINGCLEAN</v>
          </cell>
          <cell r="L8319" t="str">
            <v>ANO</v>
          </cell>
          <cell r="M8319" t="str">
            <v>Základní škola a Mateřská škola Vysoká Pec, okres Chomutov, příspěvková organizace</v>
          </cell>
          <cell r="N8319" t="str">
            <v>Julia Fučíka</v>
          </cell>
          <cell r="O8319">
            <v>40</v>
          </cell>
          <cell r="Q8319">
            <v>43159</v>
          </cell>
          <cell r="R8319" t="str">
            <v>Vysoká Pec</v>
          </cell>
          <cell r="S8319">
            <v>474687053</v>
          </cell>
          <cell r="T8319" t="str">
            <v>zsmsvysokapec@seznam.cz</v>
          </cell>
        </row>
        <row r="8320">
          <cell r="A8320">
            <v>600084361</v>
          </cell>
          <cell r="B8320">
            <v>72745193</v>
          </cell>
          <cell r="C8320" t="str">
            <v>Ústecký kraj</v>
          </cell>
          <cell r="D8320" t="str">
            <v xml:space="preserve">Teplice </v>
          </cell>
          <cell r="E8320" t="str">
            <v>Magistrát města Teplic</v>
          </cell>
          <cell r="F8320" t="str">
            <v>Teplice</v>
          </cell>
          <cell r="G8320" t="str">
            <v>obec</v>
          </cell>
          <cell r="H8320">
            <v>600084361</v>
          </cell>
          <cell r="I8320" t="str">
            <v>72745193</v>
          </cell>
          <cell r="J8320">
            <v>180</v>
          </cell>
          <cell r="K8320" t="str">
            <v>SINGCLEAN</v>
          </cell>
          <cell r="L8320" t="str">
            <v>ANO</v>
          </cell>
          <cell r="M8320" t="str">
            <v>Mateřská škola Bystřany, okres Teplice, příspěvková organizace</v>
          </cell>
          <cell r="N8320" t="str">
            <v>Na hrázi</v>
          </cell>
          <cell r="O8320">
            <v>274</v>
          </cell>
          <cell r="Q8320">
            <v>41761</v>
          </cell>
          <cell r="R8320" t="str">
            <v>Bystřany</v>
          </cell>
          <cell r="S8320">
            <v>417536075</v>
          </cell>
          <cell r="T8320" t="str">
            <v>msbystrany@msbystrany.cz</v>
          </cell>
        </row>
        <row r="8321">
          <cell r="A8321">
            <v>600098460</v>
          </cell>
          <cell r="B8321">
            <v>72745207</v>
          </cell>
          <cell r="C8321" t="str">
            <v>Liberecký kraj</v>
          </cell>
          <cell r="D8321" t="str">
            <v xml:space="preserve">Semily </v>
          </cell>
          <cell r="E8321" t="str">
            <v>Městský úřad Jilemnice</v>
          </cell>
          <cell r="F8321" t="str">
            <v>Jilemnice</v>
          </cell>
          <cell r="G8321" t="str">
            <v>obec</v>
          </cell>
          <cell r="H8321">
            <v>600098460</v>
          </cell>
          <cell r="I8321" t="str">
            <v>72745207</v>
          </cell>
          <cell r="J8321">
            <v>60</v>
          </cell>
          <cell r="K8321" t="str">
            <v>SINGCLEAN</v>
          </cell>
          <cell r="L8321" t="str">
            <v>ANO</v>
          </cell>
          <cell r="M8321" t="str">
            <v>Mateřská škola Levínská Olešnice, příspěvková organizace</v>
          </cell>
          <cell r="O8321">
            <v>151</v>
          </cell>
          <cell r="Q8321">
            <v>51401</v>
          </cell>
          <cell r="R8321" t="str">
            <v>Levínská Olešnice</v>
          </cell>
          <cell r="S8321">
            <v>774842871</v>
          </cell>
          <cell r="T8321" t="str">
            <v>materskaskolka@levinskaolesnice.cz</v>
          </cell>
        </row>
        <row r="8322">
          <cell r="A8322">
            <v>600081184</v>
          </cell>
          <cell r="B8322">
            <v>72745231</v>
          </cell>
          <cell r="C8322" t="str">
            <v>Ústecký kraj</v>
          </cell>
          <cell r="D8322" t="str">
            <v xml:space="preserve">Litoměřice </v>
          </cell>
          <cell r="E8322" t="str">
            <v>Městský úřad Litoměřice</v>
          </cell>
          <cell r="F8322" t="str">
            <v>Litoměřice</v>
          </cell>
          <cell r="G8322" t="str">
            <v>obec</v>
          </cell>
          <cell r="H8322">
            <v>600081184</v>
          </cell>
          <cell r="I8322" t="str">
            <v>72745231</v>
          </cell>
          <cell r="J8322">
            <v>80</v>
          </cell>
          <cell r="K8322" t="str">
            <v>SINGCLEAN</v>
          </cell>
          <cell r="L8322" t="str">
            <v>ANO</v>
          </cell>
          <cell r="M8322" t="str">
            <v>Mateřská škola Sukorady se školní jídelnou</v>
          </cell>
          <cell r="O8322">
            <v>75</v>
          </cell>
          <cell r="Q8322">
            <v>41162</v>
          </cell>
          <cell r="R8322" t="str">
            <v>Snědovice</v>
          </cell>
          <cell r="S8322">
            <v>416877034</v>
          </cell>
          <cell r="T8322" t="str">
            <v>ms.sukorady@seznam.cz</v>
          </cell>
        </row>
        <row r="8323">
          <cell r="A8323">
            <v>600084396</v>
          </cell>
          <cell r="B8323">
            <v>72745240</v>
          </cell>
          <cell r="C8323" t="str">
            <v>Ústecký kraj</v>
          </cell>
          <cell r="D8323" t="str">
            <v xml:space="preserve">Teplice </v>
          </cell>
          <cell r="E8323" t="str">
            <v>Městský úřad Bílina</v>
          </cell>
          <cell r="F8323" t="str">
            <v>Bílina</v>
          </cell>
          <cell r="G8323" t="str">
            <v>obec</v>
          </cell>
          <cell r="H8323">
            <v>600084396</v>
          </cell>
          <cell r="I8323" t="str">
            <v>72745240</v>
          </cell>
          <cell r="J8323">
            <v>140</v>
          </cell>
          <cell r="K8323" t="str">
            <v>SINGCLEAN</v>
          </cell>
          <cell r="L8323" t="str">
            <v>ANO</v>
          </cell>
          <cell r="M8323" t="str">
            <v>Mateřská škola Hostomice, Husova 308, příspěvková organizace</v>
          </cell>
          <cell r="N8323" t="str">
            <v>Husova</v>
          </cell>
          <cell r="O8323">
            <v>308</v>
          </cell>
          <cell r="Q8323">
            <v>41752</v>
          </cell>
          <cell r="R8323" t="str">
            <v>Hostomice</v>
          </cell>
          <cell r="S8323">
            <v>417825187</v>
          </cell>
          <cell r="T8323" t="str">
            <v>ms.hostomice@volny.cz</v>
          </cell>
        </row>
        <row r="8324">
          <cell r="A8324">
            <v>600076121</v>
          </cell>
          <cell r="B8324">
            <v>72745258</v>
          </cell>
          <cell r="C8324" t="str">
            <v>Ústecký kraj</v>
          </cell>
          <cell r="D8324" t="str">
            <v xml:space="preserve">Děčín </v>
          </cell>
          <cell r="E8324" t="str">
            <v>Magistrát města Děčína</v>
          </cell>
          <cell r="F8324" t="str">
            <v>Děčín</v>
          </cell>
          <cell r="G8324" t="str">
            <v>obec</v>
          </cell>
          <cell r="H8324">
            <v>600076121</v>
          </cell>
          <cell r="I8324" t="str">
            <v>72745258</v>
          </cell>
          <cell r="J8324">
            <v>100</v>
          </cell>
          <cell r="K8324" t="str">
            <v>SINGCLEAN</v>
          </cell>
          <cell r="L8324" t="str">
            <v>ANO</v>
          </cell>
          <cell r="M8324" t="str">
            <v>Základní škola a Mateřská škola Dobkovice</v>
          </cell>
          <cell r="O8324">
            <v>83</v>
          </cell>
          <cell r="Q8324">
            <v>40703</v>
          </cell>
          <cell r="R8324" t="str">
            <v>Dobkovice</v>
          </cell>
          <cell r="S8324">
            <v>412543017</v>
          </cell>
        </row>
        <row r="8325">
          <cell r="A8325">
            <v>600082547</v>
          </cell>
          <cell r="B8325">
            <v>72745282</v>
          </cell>
          <cell r="C8325" t="str">
            <v>Ústecký kraj</v>
          </cell>
          <cell r="D8325" t="str">
            <v xml:space="preserve">Louny </v>
          </cell>
          <cell r="E8325" t="str">
            <v>Městský úřad Louny</v>
          </cell>
          <cell r="F8325" t="str">
            <v>Louny</v>
          </cell>
          <cell r="G8325" t="str">
            <v>obec</v>
          </cell>
          <cell r="H8325">
            <v>600082547</v>
          </cell>
          <cell r="I8325" t="str">
            <v>72745282</v>
          </cell>
          <cell r="J8325">
            <v>40</v>
          </cell>
          <cell r="K8325" t="str">
            <v>SINGCLEAN</v>
          </cell>
          <cell r="L8325" t="str">
            <v>ANO</v>
          </cell>
          <cell r="M8325" t="str">
            <v>Mateřská škola Vrbno nad Lesy, příspěvková organizace</v>
          </cell>
          <cell r="O8325">
            <v>26</v>
          </cell>
          <cell r="Q8325">
            <v>43906</v>
          </cell>
          <cell r="R8325" t="str">
            <v>Vrbno nad Lesy</v>
          </cell>
          <cell r="S8325" t="str">
            <v>773 899 379 ,773895825</v>
          </cell>
          <cell r="T8325" t="str">
            <v>ms.vrbnonl@seznam.cz</v>
          </cell>
        </row>
        <row r="8326">
          <cell r="A8326">
            <v>600081389</v>
          </cell>
          <cell r="B8326">
            <v>72745291</v>
          </cell>
          <cell r="C8326" t="str">
            <v>Ústecký kraj</v>
          </cell>
          <cell r="D8326" t="str">
            <v xml:space="preserve">Litoměřice </v>
          </cell>
          <cell r="E8326" t="str">
            <v>Městský úřad Lovosice</v>
          </cell>
          <cell r="F8326" t="str">
            <v>Lovosice</v>
          </cell>
          <cell r="G8326" t="str">
            <v>obec</v>
          </cell>
          <cell r="H8326">
            <v>600081389</v>
          </cell>
          <cell r="I8326" t="str">
            <v>72745291</v>
          </cell>
          <cell r="J8326">
            <v>300</v>
          </cell>
          <cell r="K8326" t="str">
            <v>SINGCLEAN</v>
          </cell>
          <cell r="L8326" t="str">
            <v>ANO</v>
          </cell>
          <cell r="M8326" t="str">
            <v>Základní škola a Mateřská škola Sulejovice, příspěvková organizace</v>
          </cell>
          <cell r="N8326" t="str">
            <v>Kaplířova</v>
          </cell>
          <cell r="O8326">
            <v>94</v>
          </cell>
          <cell r="Q8326">
            <v>41111</v>
          </cell>
          <cell r="R8326" t="str">
            <v>Sulejovice</v>
          </cell>
          <cell r="S8326">
            <v>413034336</v>
          </cell>
          <cell r="T8326" t="str">
            <v>zs.sulejovice@seznam.cz</v>
          </cell>
        </row>
        <row r="8327">
          <cell r="A8327">
            <v>600081567</v>
          </cell>
          <cell r="B8327">
            <v>72745321</v>
          </cell>
          <cell r="C8327" t="str">
            <v>Ústecký kraj</v>
          </cell>
          <cell r="D8327" t="str">
            <v xml:space="preserve">Litoměřice </v>
          </cell>
          <cell r="E8327" t="str">
            <v>Městský úřad Roudnice nad Labem</v>
          </cell>
          <cell r="F8327" t="str">
            <v>Roudnice nad Labem</v>
          </cell>
          <cell r="G8327" t="str">
            <v>obec</v>
          </cell>
          <cell r="H8327">
            <v>600081567</v>
          </cell>
          <cell r="I8327" t="str">
            <v>72745321</v>
          </cell>
          <cell r="J8327">
            <v>360</v>
          </cell>
          <cell r="K8327" t="str">
            <v>SINGCLEAN</v>
          </cell>
          <cell r="L8327" t="str">
            <v>ANO</v>
          </cell>
          <cell r="M8327" t="str">
            <v>Základní škola a Mateřská škola Bechlín - příspěvková organizace</v>
          </cell>
          <cell r="O8327">
            <v>46</v>
          </cell>
          <cell r="Q8327">
            <v>41186</v>
          </cell>
          <cell r="R8327" t="str">
            <v>Bechlín</v>
          </cell>
          <cell r="S8327">
            <v>416844023</v>
          </cell>
          <cell r="T8327" t="str">
            <v>reditel@skola-bechlin.cz</v>
          </cell>
        </row>
        <row r="8328">
          <cell r="A8328">
            <v>600075583</v>
          </cell>
          <cell r="B8328">
            <v>72745355</v>
          </cell>
          <cell r="C8328" t="str">
            <v>Ústecký kraj</v>
          </cell>
          <cell r="D8328" t="str">
            <v xml:space="preserve">Děčín </v>
          </cell>
          <cell r="E8328" t="str">
            <v>Městský úřad Rumburk</v>
          </cell>
          <cell r="F8328" t="str">
            <v>Rumburk</v>
          </cell>
          <cell r="G8328" t="str">
            <v>obec</v>
          </cell>
          <cell r="H8328">
            <v>600075583</v>
          </cell>
          <cell r="I8328" t="str">
            <v>72745355</v>
          </cell>
          <cell r="J8328">
            <v>40</v>
          </cell>
          <cell r="K8328" t="str">
            <v>SINGCLEAN</v>
          </cell>
          <cell r="L8328" t="str">
            <v>ANO</v>
          </cell>
          <cell r="M8328" t="str">
            <v>Mateřská škola Lobendava</v>
          </cell>
          <cell r="O8328">
            <v>302</v>
          </cell>
          <cell r="Q8328">
            <v>40784</v>
          </cell>
          <cell r="R8328" t="str">
            <v>Lobendava</v>
          </cell>
          <cell r="S8328">
            <v>412397924</v>
          </cell>
          <cell r="T8328" t="str">
            <v>slaninova@mslobendava.cz</v>
          </cell>
        </row>
        <row r="8329">
          <cell r="A8329">
            <v>600084094</v>
          </cell>
          <cell r="B8329">
            <v>72745363</v>
          </cell>
          <cell r="C8329" t="str">
            <v>Ústecký kraj</v>
          </cell>
          <cell r="D8329" t="str">
            <v xml:space="preserve">Teplice </v>
          </cell>
          <cell r="E8329" t="str">
            <v>Magistrát města Teplic</v>
          </cell>
          <cell r="F8329" t="str">
            <v>Teplice</v>
          </cell>
          <cell r="G8329" t="str">
            <v>obec</v>
          </cell>
          <cell r="H8329">
            <v>600084094</v>
          </cell>
          <cell r="I8329" t="str">
            <v>72745363</v>
          </cell>
          <cell r="J8329">
            <v>20</v>
          </cell>
          <cell r="K8329" t="str">
            <v>SINGCLEAN</v>
          </cell>
          <cell r="L8329" t="str">
            <v>ANO</v>
          </cell>
          <cell r="M8329" t="str">
            <v>Mateřská škola Bžany, Hradiště 46</v>
          </cell>
          <cell r="O8329">
            <v>46</v>
          </cell>
          <cell r="Q8329">
            <v>41501</v>
          </cell>
          <cell r="R8329" t="str">
            <v>Bžany</v>
          </cell>
          <cell r="S8329">
            <v>602662335</v>
          </cell>
        </row>
        <row r="8330">
          <cell r="A8330">
            <v>600082458</v>
          </cell>
          <cell r="B8330">
            <v>72745371</v>
          </cell>
          <cell r="C8330" t="str">
            <v>Ústecký kraj</v>
          </cell>
          <cell r="D8330" t="str">
            <v xml:space="preserve">Louny </v>
          </cell>
          <cell r="E8330" t="str">
            <v>Městský úřad Žatec</v>
          </cell>
          <cell r="F8330" t="str">
            <v>Žatec</v>
          </cell>
          <cell r="G8330" t="str">
            <v>obec</v>
          </cell>
          <cell r="H8330">
            <v>600082458</v>
          </cell>
          <cell r="I8330" t="str">
            <v>72745371</v>
          </cell>
          <cell r="J8330">
            <v>40</v>
          </cell>
          <cell r="K8330" t="str">
            <v>SINGCLEAN</v>
          </cell>
          <cell r="L8330" t="str">
            <v>ANO</v>
          </cell>
          <cell r="M8330" t="str">
            <v>Mateřská škola Měcholupy</v>
          </cell>
          <cell r="O8330">
            <v>178</v>
          </cell>
          <cell r="Q8330">
            <v>43931</v>
          </cell>
          <cell r="R8330" t="str">
            <v>Měcholupy</v>
          </cell>
          <cell r="S8330">
            <v>415722529</v>
          </cell>
        </row>
        <row r="8331">
          <cell r="A8331">
            <v>600084736</v>
          </cell>
          <cell r="B8331">
            <v>72745380</v>
          </cell>
          <cell r="C8331" t="str">
            <v>Ústecký kraj</v>
          </cell>
          <cell r="D8331" t="str">
            <v xml:space="preserve">Teplice </v>
          </cell>
          <cell r="E8331" t="str">
            <v>Magistrát města Teplic</v>
          </cell>
          <cell r="F8331" t="str">
            <v>Teplice</v>
          </cell>
          <cell r="G8331" t="str">
            <v>obec</v>
          </cell>
          <cell r="H8331">
            <v>600084736</v>
          </cell>
          <cell r="I8331" t="str">
            <v>72745380</v>
          </cell>
          <cell r="J8331">
            <v>500</v>
          </cell>
          <cell r="K8331" t="str">
            <v>SINGCLEAN</v>
          </cell>
          <cell r="L8331" t="str">
            <v>ANO</v>
          </cell>
          <cell r="M8331" t="str">
            <v>Základní škola a Mateřská škola Kostomlaty pod Milešovkou, příspěvková organizace</v>
          </cell>
          <cell r="N8331" t="str">
            <v>Světecká</v>
          </cell>
          <cell r="O8331">
            <v>285</v>
          </cell>
          <cell r="Q8331">
            <v>41754</v>
          </cell>
          <cell r="R8331" t="str">
            <v>Kostomlaty pod Milešovkou</v>
          </cell>
          <cell r="S8331">
            <v>417871037</v>
          </cell>
          <cell r="T8331" t="str">
            <v>zs.kostomlaty@cmail.cz</v>
          </cell>
        </row>
        <row r="8332">
          <cell r="A8332">
            <v>600080919</v>
          </cell>
          <cell r="B8332">
            <v>72745398</v>
          </cell>
          <cell r="C8332" t="str">
            <v>Ústecký kraj</v>
          </cell>
          <cell r="D8332" t="str">
            <v xml:space="preserve">Litoměřice </v>
          </cell>
          <cell r="E8332" t="str">
            <v>Městský úřad Litoměřice</v>
          </cell>
          <cell r="F8332" t="str">
            <v>Litoměřice</v>
          </cell>
          <cell r="G8332" t="str">
            <v>obec</v>
          </cell>
          <cell r="H8332">
            <v>600080919</v>
          </cell>
          <cell r="I8332" t="str">
            <v>72745398</v>
          </cell>
          <cell r="J8332">
            <v>0</v>
          </cell>
          <cell r="K8332" t="str">
            <v>SINGCLEAN</v>
          </cell>
          <cell r="L8332" t="str">
            <v>ANO</v>
          </cell>
          <cell r="M8332" t="str">
            <v>Mateřská škola Vrutice, okres Litoměřice, příspěvková organizace</v>
          </cell>
          <cell r="O8332">
            <v>35</v>
          </cell>
          <cell r="Q8332">
            <v>41147</v>
          </cell>
          <cell r="R8332" t="str">
            <v>Vrutice</v>
          </cell>
          <cell r="S8332">
            <v>602220834</v>
          </cell>
          <cell r="T8332" t="str">
            <v>ms.vrutice@tiscali.cz</v>
          </cell>
        </row>
        <row r="8333">
          <cell r="A8333">
            <v>600075320</v>
          </cell>
          <cell r="B8333">
            <v>72745401</v>
          </cell>
          <cell r="C8333" t="str">
            <v>Ústecký kraj</v>
          </cell>
          <cell r="D8333" t="str">
            <v xml:space="preserve">Děčín </v>
          </cell>
          <cell r="E8333" t="str">
            <v>Magistrát města Děčína</v>
          </cell>
          <cell r="F8333" t="str">
            <v>Děčín</v>
          </cell>
          <cell r="G8333" t="str">
            <v>obec</v>
          </cell>
          <cell r="H8333">
            <v>600075320</v>
          </cell>
          <cell r="I8333" t="str">
            <v>72745401</v>
          </cell>
          <cell r="J8333">
            <v>20</v>
          </cell>
          <cell r="K8333" t="str">
            <v>SINGCLEAN</v>
          </cell>
          <cell r="L8333" t="str">
            <v>ANO</v>
          </cell>
          <cell r="M8333" t="str">
            <v>Mateřská škola Velká Bukovina, příspěvková organizace</v>
          </cell>
          <cell r="O8333">
            <v>184</v>
          </cell>
          <cell r="Q8333">
            <v>40729</v>
          </cell>
          <cell r="R8333" t="str">
            <v>Velká Bukovina</v>
          </cell>
          <cell r="S8333">
            <v>739630560</v>
          </cell>
          <cell r="T8333" t="str">
            <v>mzdy.fabianova@seznam.cz</v>
          </cell>
        </row>
        <row r="8334">
          <cell r="A8334">
            <v>600081087</v>
          </cell>
          <cell r="B8334">
            <v>72745436</v>
          </cell>
          <cell r="C8334" t="str">
            <v>Ústecký kraj</v>
          </cell>
          <cell r="D8334" t="str">
            <v xml:space="preserve">Litoměřice </v>
          </cell>
          <cell r="E8334" t="str">
            <v>Městský úřad Lovosice</v>
          </cell>
          <cell r="F8334" t="str">
            <v>Lovosice</v>
          </cell>
          <cell r="G8334" t="str">
            <v>obec</v>
          </cell>
          <cell r="H8334">
            <v>600081087</v>
          </cell>
          <cell r="I8334" t="str">
            <v>72745436</v>
          </cell>
          <cell r="J8334">
            <v>40</v>
          </cell>
          <cell r="K8334" t="str">
            <v>SINGCLEAN</v>
          </cell>
          <cell r="L8334" t="str">
            <v>ANO</v>
          </cell>
          <cell r="M8334" t="str">
            <v>Mateřská škola Vchynice, příspěvková organizace</v>
          </cell>
          <cell r="O8334">
            <v>100</v>
          </cell>
          <cell r="Q8334">
            <v>41002</v>
          </cell>
          <cell r="R8334" t="str">
            <v>Vchynice</v>
          </cell>
          <cell r="S8334">
            <v>416535073</v>
          </cell>
          <cell r="T8334" t="str">
            <v>msvchynice@seznam.cz</v>
          </cell>
        </row>
        <row r="8335">
          <cell r="A8335">
            <v>600080811</v>
          </cell>
          <cell r="B8335">
            <v>72753684</v>
          </cell>
          <cell r="C8335" t="str">
            <v>Ústecký kraj</v>
          </cell>
          <cell r="D8335" t="str">
            <v xml:space="preserve">Litoměřice </v>
          </cell>
          <cell r="E8335" t="str">
            <v>Městský úřad Litoměřice</v>
          </cell>
          <cell r="F8335" t="str">
            <v>Litoměřice</v>
          </cell>
          <cell r="G8335" t="str">
            <v>obec</v>
          </cell>
          <cell r="H8335">
            <v>600080811</v>
          </cell>
          <cell r="I8335" t="str">
            <v>72753684</v>
          </cell>
          <cell r="J8335">
            <v>220</v>
          </cell>
          <cell r="K8335" t="str">
            <v>SINGCLEAN</v>
          </cell>
          <cell r="L8335" t="str">
            <v>ANO</v>
          </cell>
          <cell r="M8335" t="str">
            <v>Mateřská škola Čtyřlístek Terezín, okres Litoměřice, příspěvková organizace</v>
          </cell>
          <cell r="N8335" t="str">
            <v>Na Krétě</v>
          </cell>
          <cell r="O8335">
            <v>359</v>
          </cell>
          <cell r="Q8335">
            <v>41155</v>
          </cell>
          <cell r="R8335" t="str">
            <v>Terezín</v>
          </cell>
          <cell r="S8335">
            <v>416782289</v>
          </cell>
        </row>
        <row r="8336">
          <cell r="A8336">
            <v>600081575</v>
          </cell>
          <cell r="B8336">
            <v>72753765</v>
          </cell>
          <cell r="C8336" t="str">
            <v>Ústecký kraj</v>
          </cell>
          <cell r="D8336" t="str">
            <v xml:space="preserve">Litoměřice </v>
          </cell>
          <cell r="E8336" t="str">
            <v>Městský úřad Litoměřice</v>
          </cell>
          <cell r="F8336" t="str">
            <v>Litoměřice</v>
          </cell>
          <cell r="G8336" t="str">
            <v>obec</v>
          </cell>
          <cell r="H8336">
            <v>600081575</v>
          </cell>
          <cell r="I8336" t="str">
            <v>72753765</v>
          </cell>
          <cell r="J8336">
            <v>100</v>
          </cell>
          <cell r="K8336" t="str">
            <v>SINGCLEAN</v>
          </cell>
          <cell r="L8336" t="str">
            <v>ANO</v>
          </cell>
          <cell r="M8336" t="str">
            <v>Základní škola a Mateřská škola České Kopisty, okres Litoměřice, příspěvková organizace</v>
          </cell>
          <cell r="O8336">
            <v>84</v>
          </cell>
          <cell r="Q8336">
            <v>41201</v>
          </cell>
          <cell r="R8336" t="str">
            <v>Terezín</v>
          </cell>
          <cell r="S8336">
            <v>416782238</v>
          </cell>
          <cell r="T8336" t="str">
            <v>zsck@volny.cz</v>
          </cell>
        </row>
        <row r="8337">
          <cell r="A8337">
            <v>600080081</v>
          </cell>
          <cell r="B8337">
            <v>72753846</v>
          </cell>
          <cell r="C8337" t="str">
            <v>Liberecký kraj</v>
          </cell>
          <cell r="D8337" t="str">
            <v xml:space="preserve">Liberec </v>
          </cell>
          <cell r="E8337" t="str">
            <v>Městský úřad Frýdlant</v>
          </cell>
          <cell r="F8337" t="str">
            <v>Frýdlant</v>
          </cell>
          <cell r="G8337" t="str">
            <v>obec</v>
          </cell>
          <cell r="H8337">
            <v>600080081</v>
          </cell>
          <cell r="I8337" t="str">
            <v>72753846</v>
          </cell>
          <cell r="J8337">
            <v>80</v>
          </cell>
          <cell r="K8337" t="str">
            <v>SINGCLEAN</v>
          </cell>
          <cell r="L8337" t="str">
            <v>ANO</v>
          </cell>
          <cell r="M8337" t="str">
            <v>Základní škola a Mateřská škola Krásný Les, okres Liberec, příspěvková organizace</v>
          </cell>
          <cell r="O8337">
            <v>258</v>
          </cell>
          <cell r="Q8337">
            <v>46401</v>
          </cell>
          <cell r="R8337" t="str">
            <v>Krásný Les</v>
          </cell>
          <cell r="S8337">
            <v>482341015</v>
          </cell>
        </row>
        <row r="8338">
          <cell r="A8338">
            <v>600082733</v>
          </cell>
          <cell r="B8338">
            <v>72754401</v>
          </cell>
          <cell r="C8338" t="str">
            <v>Ústecký kraj</v>
          </cell>
          <cell r="D8338" t="str">
            <v xml:space="preserve">Louny </v>
          </cell>
          <cell r="E8338" t="str">
            <v>Městský úřad Louny</v>
          </cell>
          <cell r="F8338" t="str">
            <v>Louny</v>
          </cell>
          <cell r="G8338" t="str">
            <v>obec</v>
          </cell>
          <cell r="H8338">
            <v>600082733</v>
          </cell>
          <cell r="I8338" t="str">
            <v>72754401</v>
          </cell>
          <cell r="J8338">
            <v>80</v>
          </cell>
          <cell r="K8338" t="str">
            <v>SINGCLEAN</v>
          </cell>
          <cell r="L8338" t="str">
            <v>ANO</v>
          </cell>
          <cell r="M8338" t="str">
            <v>Základní škola a Mateřská škola Domoušice</v>
          </cell>
          <cell r="O8338">
            <v>199</v>
          </cell>
          <cell r="Q8338">
            <v>43968</v>
          </cell>
          <cell r="R8338" t="str">
            <v>Domoušice</v>
          </cell>
          <cell r="S8338">
            <v>415695263</v>
          </cell>
          <cell r="T8338" t="str">
            <v>zsamsdomousice@centrum.cz</v>
          </cell>
        </row>
        <row r="8339">
          <cell r="A8339">
            <v>600081206</v>
          </cell>
          <cell r="B8339">
            <v>72754656</v>
          </cell>
          <cell r="C8339" t="str">
            <v>Ústecký kraj</v>
          </cell>
          <cell r="D8339" t="str">
            <v xml:space="preserve">Litoměřice </v>
          </cell>
          <cell r="E8339" t="str">
            <v>Městský úřad Litoměřice</v>
          </cell>
          <cell r="F8339" t="str">
            <v>Litoměřice</v>
          </cell>
          <cell r="G8339" t="str">
            <v>obec</v>
          </cell>
          <cell r="H8339">
            <v>600081206</v>
          </cell>
          <cell r="I8339" t="str">
            <v>72754656</v>
          </cell>
          <cell r="J8339">
            <v>40</v>
          </cell>
          <cell r="K8339" t="str">
            <v>SINGCLEAN</v>
          </cell>
          <cell r="L8339" t="str">
            <v>ANO</v>
          </cell>
          <cell r="M8339" t="str">
            <v>Mateřská škola Travčice 155, příspěvková organizace</v>
          </cell>
          <cell r="O8339">
            <v>155</v>
          </cell>
          <cell r="Q8339">
            <v>41201</v>
          </cell>
          <cell r="R8339" t="str">
            <v>Travčice</v>
          </cell>
          <cell r="S8339">
            <v>416782644</v>
          </cell>
          <cell r="T8339" t="str">
            <v>mstravcice@seznam.cz</v>
          </cell>
        </row>
        <row r="8340">
          <cell r="A8340">
            <v>600081541</v>
          </cell>
          <cell r="B8340">
            <v>72754885</v>
          </cell>
          <cell r="C8340" t="str">
            <v>Ústecký kraj</v>
          </cell>
          <cell r="D8340" t="str">
            <v xml:space="preserve">Litoměřice </v>
          </cell>
          <cell r="E8340" t="str">
            <v>Městský úřad Roudnice nad Labem</v>
          </cell>
          <cell r="F8340" t="str">
            <v>Roudnice nad Labem</v>
          </cell>
          <cell r="G8340" t="str">
            <v>obec</v>
          </cell>
          <cell r="H8340">
            <v>600081541</v>
          </cell>
          <cell r="I8340" t="str">
            <v>72754885</v>
          </cell>
          <cell r="J8340">
            <v>260</v>
          </cell>
          <cell r="K8340" t="str">
            <v>SINGCLEAN</v>
          </cell>
          <cell r="L8340" t="str">
            <v>ANO</v>
          </cell>
          <cell r="M8340" t="str">
            <v>Základní škola a Mateřská škola Libotenice, příspěvková organizace</v>
          </cell>
          <cell r="O8340">
            <v>58</v>
          </cell>
          <cell r="Q8340">
            <v>41201</v>
          </cell>
          <cell r="R8340" t="str">
            <v>Libotenice</v>
          </cell>
          <cell r="S8340">
            <v>416848060</v>
          </cell>
          <cell r="T8340" t="str">
            <v>zslibotenice.panschab@seznam.cz</v>
          </cell>
        </row>
        <row r="8341">
          <cell r="A8341">
            <v>650034180</v>
          </cell>
          <cell r="B8341">
            <v>72755369</v>
          </cell>
          <cell r="C8341" t="str">
            <v>Liberecký kraj</v>
          </cell>
          <cell r="D8341" t="str">
            <v xml:space="preserve">Liberec </v>
          </cell>
          <cell r="E8341" t="str">
            <v>Městský úřad Frýdlant</v>
          </cell>
          <cell r="F8341" t="str">
            <v>Frýdlant</v>
          </cell>
          <cell r="G8341" t="str">
            <v>obec</v>
          </cell>
          <cell r="H8341">
            <v>650034180</v>
          </cell>
          <cell r="I8341" t="str">
            <v>72755369</v>
          </cell>
          <cell r="J8341">
            <v>360</v>
          </cell>
          <cell r="K8341" t="str">
            <v>SINGCLEAN</v>
          </cell>
          <cell r="L8341" t="str">
            <v>ANO</v>
          </cell>
          <cell r="M8341" t="str">
            <v>Základní škola a Mateřská škola Dolní Řasnice, příspěvková organizace</v>
          </cell>
          <cell r="O8341">
            <v>270</v>
          </cell>
          <cell r="Q8341">
            <v>46401</v>
          </cell>
          <cell r="R8341" t="str">
            <v>Dolní Řasnice</v>
          </cell>
          <cell r="S8341">
            <v>733533073</v>
          </cell>
          <cell r="T8341" t="str">
            <v>zs.rasnice@volny.cz</v>
          </cell>
        </row>
        <row r="8342">
          <cell r="A8342">
            <v>650056531</v>
          </cell>
          <cell r="B8342">
            <v>73184098</v>
          </cell>
          <cell r="C8342" t="str">
            <v>Olomoucký kraj</v>
          </cell>
          <cell r="D8342" t="str">
            <v xml:space="preserve">Přerov </v>
          </cell>
          <cell r="E8342" t="str">
            <v>Magistrát města Přerova</v>
          </cell>
          <cell r="F8342" t="str">
            <v>Přerov</v>
          </cell>
          <cell r="G8342" t="str">
            <v>obec</v>
          </cell>
          <cell r="H8342">
            <v>650056531</v>
          </cell>
          <cell r="I8342" t="str">
            <v>73184098</v>
          </cell>
          <cell r="J8342">
            <v>600</v>
          </cell>
          <cell r="K8342" t="str">
            <v>SINGCLEAN</v>
          </cell>
          <cell r="L8342" t="str">
            <v>ANO</v>
          </cell>
          <cell r="M8342" t="str">
            <v>Základní škola a mateřská škola, Pavlovice u Přerova, okres Přerov, příspěvková organizace</v>
          </cell>
          <cell r="O8342">
            <v>133</v>
          </cell>
          <cell r="Q8342">
            <v>75111</v>
          </cell>
          <cell r="R8342" t="str">
            <v>Pavlovice u Přerova</v>
          </cell>
          <cell r="S8342">
            <v>581791256</v>
          </cell>
          <cell r="T8342" t="str">
            <v>zspavlovice@email.cz</v>
          </cell>
        </row>
        <row r="8343">
          <cell r="A8343">
            <v>600138071</v>
          </cell>
          <cell r="B8343">
            <v>73184195</v>
          </cell>
          <cell r="C8343" t="str">
            <v>Moravskoslezský kraj</v>
          </cell>
          <cell r="D8343" t="str">
            <v xml:space="preserve">Nový Jičín </v>
          </cell>
          <cell r="E8343" t="str">
            <v>Městský úřad Bílovec</v>
          </cell>
          <cell r="F8343" t="str">
            <v>Bílovec</v>
          </cell>
          <cell r="G8343" t="str">
            <v>obec</v>
          </cell>
          <cell r="H8343">
            <v>600138071</v>
          </cell>
          <cell r="I8343" t="str">
            <v>73184195</v>
          </cell>
          <cell r="J8343">
            <v>40</v>
          </cell>
          <cell r="K8343" t="str">
            <v>SINGCLEAN</v>
          </cell>
          <cell r="L8343" t="str">
            <v>ANO</v>
          </cell>
          <cell r="M8343" t="str">
            <v>Základní škola a Mateřská škola Albrechtičky, příspěvková organizace</v>
          </cell>
          <cell r="O8343">
            <v>71</v>
          </cell>
          <cell r="Q8343">
            <v>74255</v>
          </cell>
          <cell r="R8343" t="str">
            <v>Albrechtičky</v>
          </cell>
          <cell r="S8343">
            <v>556428018</v>
          </cell>
          <cell r="T8343" t="str">
            <v>zs@albrechticky.cz</v>
          </cell>
        </row>
        <row r="8344">
          <cell r="A8344">
            <v>600134610</v>
          </cell>
          <cell r="B8344">
            <v>73184209</v>
          </cell>
          <cell r="C8344" t="str">
            <v>Moravskoslezský kraj</v>
          </cell>
          <cell r="D8344" t="str">
            <v xml:space="preserve">Frýdek-Místek </v>
          </cell>
          <cell r="E8344" t="str">
            <v>Městský úřad Třinec</v>
          </cell>
          <cell r="F8344" t="str">
            <v>Třinec</v>
          </cell>
          <cell r="G8344" t="str">
            <v>obec</v>
          </cell>
          <cell r="H8344">
            <v>600134610</v>
          </cell>
          <cell r="I8344" t="str">
            <v>73184209</v>
          </cell>
          <cell r="J8344">
            <v>440</v>
          </cell>
          <cell r="K8344" t="str">
            <v>SINGCLEAN</v>
          </cell>
          <cell r="L8344" t="str">
            <v>ANO</v>
          </cell>
          <cell r="M8344" t="str">
            <v>Základní škola T. G. Masaryka a Mateřská škola Komorní Lhotka, příspěvková organizace</v>
          </cell>
          <cell r="O8344">
            <v>203</v>
          </cell>
          <cell r="Q8344">
            <v>73953</v>
          </cell>
          <cell r="R8344" t="str">
            <v>Komorní Lhotka</v>
          </cell>
          <cell r="S8344">
            <v>558696858</v>
          </cell>
          <cell r="T8344" t="str">
            <v>zs.komornilhotka@seznam.cz</v>
          </cell>
        </row>
        <row r="8345">
          <cell r="A8345">
            <v>600134539</v>
          </cell>
          <cell r="B8345">
            <v>73184217</v>
          </cell>
          <cell r="C8345" t="str">
            <v>Moravskoslezský kraj</v>
          </cell>
          <cell r="D8345" t="str">
            <v xml:space="preserve">Frýdek-Místek </v>
          </cell>
          <cell r="E8345" t="str">
            <v>Magistrát města Frýdku-Místku</v>
          </cell>
          <cell r="F8345" t="str">
            <v>Frýdek-Místek</v>
          </cell>
          <cell r="G8345" t="str">
            <v>obec</v>
          </cell>
          <cell r="H8345">
            <v>600134539</v>
          </cell>
          <cell r="I8345" t="str">
            <v>73184217</v>
          </cell>
          <cell r="J8345">
            <v>240</v>
          </cell>
          <cell r="K8345" t="str">
            <v>SINGCLEAN</v>
          </cell>
          <cell r="L8345" t="str">
            <v>ANO</v>
          </cell>
          <cell r="M8345" t="str">
            <v>Základní škola a mateřská škola Žabeň, příspěvková organizace</v>
          </cell>
          <cell r="O8345">
            <v>150</v>
          </cell>
          <cell r="Q8345">
            <v>73925</v>
          </cell>
          <cell r="R8345" t="str">
            <v>Žabeň</v>
          </cell>
          <cell r="S8345" t="str">
            <v>558 637 490 ,722661122</v>
          </cell>
          <cell r="T8345" t="str">
            <v>reditelka@skola-zaben.cz</v>
          </cell>
        </row>
        <row r="8346">
          <cell r="A8346">
            <v>600131858</v>
          </cell>
          <cell r="B8346">
            <v>73184276</v>
          </cell>
          <cell r="C8346" t="str">
            <v>Moravskoslezský kraj</v>
          </cell>
          <cell r="D8346" t="str">
            <v xml:space="preserve">Bruntál </v>
          </cell>
          <cell r="E8346" t="str">
            <v>Městský úřad Rýmařov</v>
          </cell>
          <cell r="F8346" t="str">
            <v>Rýmařov</v>
          </cell>
          <cell r="G8346" t="str">
            <v>obec</v>
          </cell>
          <cell r="H8346">
            <v>600131858</v>
          </cell>
          <cell r="I8346" t="str">
            <v>73184276</v>
          </cell>
          <cell r="J8346">
            <v>260</v>
          </cell>
          <cell r="K8346" t="str">
            <v>SINGCLEAN</v>
          </cell>
          <cell r="L8346" t="str">
            <v>ANO</v>
          </cell>
          <cell r="M8346" t="str">
            <v>Základní škola a Mateřská škola Horní Město, okres Bruntál, příspěvková organizace</v>
          </cell>
          <cell r="O8346">
            <v>231</v>
          </cell>
          <cell r="Q8346">
            <v>79344</v>
          </cell>
          <cell r="R8346" t="str">
            <v>Horní Město</v>
          </cell>
          <cell r="S8346">
            <v>731917711</v>
          </cell>
          <cell r="T8346" t="str">
            <v>zsmshornimesto@email.cz</v>
          </cell>
        </row>
        <row r="8347">
          <cell r="A8347">
            <v>600150259</v>
          </cell>
          <cell r="B8347">
            <v>73184284</v>
          </cell>
          <cell r="C8347" t="str">
            <v>Olomoucký kraj</v>
          </cell>
          <cell r="D8347" t="str">
            <v xml:space="preserve">Jeseník </v>
          </cell>
          <cell r="E8347" t="str">
            <v>Městský úřad Jeseník</v>
          </cell>
          <cell r="F8347" t="str">
            <v>Jeseník</v>
          </cell>
          <cell r="G8347" t="str">
            <v>obec</v>
          </cell>
          <cell r="H8347">
            <v>600150259</v>
          </cell>
          <cell r="I8347" t="str">
            <v>73184284</v>
          </cell>
          <cell r="J8347">
            <v>80</v>
          </cell>
          <cell r="K8347" t="str">
            <v>SINGCLEAN</v>
          </cell>
          <cell r="L8347" t="str">
            <v>ANO</v>
          </cell>
          <cell r="M8347" t="str">
            <v>Mateřská škola Uhelná, příspěvková organizace</v>
          </cell>
          <cell r="O8347">
            <v>71</v>
          </cell>
          <cell r="Q8347">
            <v>79070</v>
          </cell>
          <cell r="R8347" t="str">
            <v>Uhelná</v>
          </cell>
          <cell r="S8347">
            <v>584433032</v>
          </cell>
          <cell r="T8347" t="str">
            <v>ms.uhelna@tiscali.cz</v>
          </cell>
        </row>
        <row r="8348">
          <cell r="A8348">
            <v>600137996</v>
          </cell>
          <cell r="B8348">
            <v>73184322</v>
          </cell>
          <cell r="C8348" t="str">
            <v>Moravskoslezský kraj</v>
          </cell>
          <cell r="D8348" t="str">
            <v xml:space="preserve">Nový Jičín </v>
          </cell>
          <cell r="E8348" t="str">
            <v>Městský úřad Nový Jičín</v>
          </cell>
          <cell r="F8348" t="str">
            <v>Nový Jičín</v>
          </cell>
          <cell r="G8348" t="str">
            <v>obec</v>
          </cell>
          <cell r="H8348">
            <v>600137996</v>
          </cell>
          <cell r="I8348" t="str">
            <v>73184322</v>
          </cell>
          <cell r="J8348">
            <v>320</v>
          </cell>
          <cell r="K8348" t="str">
            <v>SINGCLEAN</v>
          </cell>
          <cell r="L8348" t="str">
            <v>ANO</v>
          </cell>
          <cell r="M8348" t="str">
            <v>Základní škola a Mateřská škola Hladké Životice, příspěvková organizace</v>
          </cell>
          <cell r="N8348" t="str">
            <v>Hlavní</v>
          </cell>
          <cell r="O8348">
            <v>188</v>
          </cell>
          <cell r="Q8348">
            <v>74247</v>
          </cell>
          <cell r="R8348" t="str">
            <v>Hladké Životice</v>
          </cell>
          <cell r="S8348">
            <v>739303064</v>
          </cell>
          <cell r="T8348" t="str">
            <v>zshlzivotice@seznam.cz</v>
          </cell>
        </row>
        <row r="8349">
          <cell r="A8349">
            <v>600133923</v>
          </cell>
          <cell r="B8349">
            <v>73184357</v>
          </cell>
          <cell r="C8349" t="str">
            <v>Moravskoslezský kraj</v>
          </cell>
          <cell r="D8349" t="str">
            <v xml:space="preserve">Frýdek-Místek </v>
          </cell>
          <cell r="E8349" t="str">
            <v>Městský úřad Frýdlant nad Ostravicí</v>
          </cell>
          <cell r="F8349" t="str">
            <v>Frýdlant nad Ostravicí</v>
          </cell>
          <cell r="G8349" t="str">
            <v>obec</v>
          </cell>
          <cell r="H8349">
            <v>600133923</v>
          </cell>
          <cell r="I8349" t="str">
            <v>73184357</v>
          </cell>
          <cell r="J8349">
            <v>440</v>
          </cell>
          <cell r="K8349" t="str">
            <v>SINGCLEAN</v>
          </cell>
          <cell r="L8349" t="str">
            <v>ANO</v>
          </cell>
          <cell r="M8349" t="str">
            <v>Základní škola a Mateřská škola Janovice, okres Frýdek-Místek, příspěvková organizace</v>
          </cell>
          <cell r="O8349">
            <v>410</v>
          </cell>
          <cell r="Q8349">
            <v>73911</v>
          </cell>
          <cell r="R8349" t="str">
            <v>Janovice</v>
          </cell>
          <cell r="S8349">
            <v>558681026</v>
          </cell>
          <cell r="T8349" t="str">
            <v>zsjanovice@cbox.cz</v>
          </cell>
        </row>
        <row r="8350">
          <cell r="A8350">
            <v>600132935</v>
          </cell>
          <cell r="B8350">
            <v>73184365</v>
          </cell>
          <cell r="C8350" t="str">
            <v>Moravskoslezský kraj</v>
          </cell>
          <cell r="D8350" t="str">
            <v xml:space="preserve">Frýdek-Místek </v>
          </cell>
          <cell r="E8350" t="str">
            <v>Magistrát města Frýdku-Místku</v>
          </cell>
          <cell r="F8350" t="str">
            <v>Frýdek-Místek</v>
          </cell>
          <cell r="G8350" t="str">
            <v>obec</v>
          </cell>
          <cell r="H8350">
            <v>600132935</v>
          </cell>
          <cell r="I8350" t="str">
            <v>73184365</v>
          </cell>
          <cell r="J8350">
            <v>80</v>
          </cell>
          <cell r="K8350" t="str">
            <v>SINGCLEAN</v>
          </cell>
          <cell r="L8350" t="str">
            <v>ANO</v>
          </cell>
          <cell r="M8350" t="str">
            <v>Mateřská škola Pražmo, příspěvková organizace, okres Frýdek- Místek</v>
          </cell>
          <cell r="O8350">
            <v>10</v>
          </cell>
          <cell r="Q8350">
            <v>73904</v>
          </cell>
          <cell r="R8350" t="str">
            <v>Pražmo</v>
          </cell>
          <cell r="S8350">
            <v>558111237</v>
          </cell>
          <cell r="T8350" t="str">
            <v>msprazmo@volny.cz</v>
          </cell>
        </row>
        <row r="8351">
          <cell r="A8351">
            <v>650028007</v>
          </cell>
          <cell r="B8351">
            <v>73184373</v>
          </cell>
          <cell r="C8351" t="str">
            <v>Olomoucký kraj</v>
          </cell>
          <cell r="D8351" t="str">
            <v xml:space="preserve">Olomouc </v>
          </cell>
          <cell r="E8351" t="str">
            <v>Městský úřad Litovel</v>
          </cell>
          <cell r="F8351" t="str">
            <v>Litovel</v>
          </cell>
          <cell r="G8351" t="str">
            <v>obec</v>
          </cell>
          <cell r="H8351">
            <v>650028007</v>
          </cell>
          <cell r="I8351" t="str">
            <v>73184373</v>
          </cell>
          <cell r="J8351">
            <v>200</v>
          </cell>
          <cell r="K8351" t="str">
            <v>SINGCLEAN</v>
          </cell>
          <cell r="L8351" t="str">
            <v>ANO</v>
          </cell>
          <cell r="M8351" t="str">
            <v>Základní škola a Mateřská škola Střeň, okres Olomouc, příspěvková organizace</v>
          </cell>
          <cell r="O8351">
            <v>58</v>
          </cell>
          <cell r="Q8351">
            <v>78332</v>
          </cell>
          <cell r="R8351" t="str">
            <v>Střeň</v>
          </cell>
          <cell r="S8351" t="str">
            <v>585 386 863 ,723310441</v>
          </cell>
          <cell r="T8351" t="str">
            <v>zs@stren.cz</v>
          </cell>
        </row>
        <row r="8352">
          <cell r="A8352">
            <v>600138607</v>
          </cell>
          <cell r="B8352">
            <v>73184454</v>
          </cell>
          <cell r="C8352" t="str">
            <v>Moravskoslezský kraj</v>
          </cell>
          <cell r="D8352" t="str">
            <v xml:space="preserve">Nový Jičín </v>
          </cell>
          <cell r="E8352" t="str">
            <v>Městský úřad Bílovec</v>
          </cell>
          <cell r="F8352" t="str">
            <v>Bílovec</v>
          </cell>
          <cell r="G8352" t="str">
            <v>obec</v>
          </cell>
          <cell r="H8352">
            <v>600138607</v>
          </cell>
          <cell r="I8352" t="str">
            <v>73184454</v>
          </cell>
          <cell r="J8352">
            <v>300</v>
          </cell>
          <cell r="K8352" t="str">
            <v>SINGCLEAN</v>
          </cell>
          <cell r="L8352" t="str">
            <v>ANO</v>
          </cell>
          <cell r="M8352" t="str">
            <v>Základní škola a Mateřská škola Bravantice příspěvková organizace</v>
          </cell>
          <cell r="O8352">
            <v>144</v>
          </cell>
          <cell r="Q8352">
            <v>74281</v>
          </cell>
          <cell r="R8352" t="str">
            <v>Bravantice</v>
          </cell>
          <cell r="S8352">
            <v>601576955</v>
          </cell>
          <cell r="T8352" t="str">
            <v>reditelka@zsbravantice.cz</v>
          </cell>
        </row>
        <row r="8353">
          <cell r="A8353">
            <v>600136388</v>
          </cell>
          <cell r="B8353">
            <v>73184501</v>
          </cell>
          <cell r="C8353" t="str">
            <v>Moravskoslezský kraj</v>
          </cell>
          <cell r="D8353" t="str">
            <v xml:space="preserve">Karviná </v>
          </cell>
          <cell r="E8353" t="str">
            <v>Magistrát města Karviné</v>
          </cell>
          <cell r="F8353" t="str">
            <v>Karviná</v>
          </cell>
          <cell r="G8353" t="str">
            <v>obec</v>
          </cell>
          <cell r="H8353">
            <v>600136388</v>
          </cell>
          <cell r="I8353" t="str">
            <v>73184501</v>
          </cell>
          <cell r="J8353">
            <v>820</v>
          </cell>
          <cell r="K8353" t="str">
            <v>SINGCLEAN</v>
          </cell>
          <cell r="L8353" t="str">
            <v>ANO</v>
          </cell>
          <cell r="M8353" t="str">
            <v>Základní škola a Mateřská škola Dětmarovice, příspěvková organizace</v>
          </cell>
          <cell r="O8353">
            <v>1002</v>
          </cell>
          <cell r="Q8353">
            <v>73571</v>
          </cell>
          <cell r="R8353" t="str">
            <v>Dětmarovice</v>
          </cell>
          <cell r="S8353">
            <v>596550164</v>
          </cell>
          <cell r="T8353" t="str">
            <v>skola@zsdetmarovice.cz</v>
          </cell>
        </row>
        <row r="8354">
          <cell r="A8354">
            <v>650024117</v>
          </cell>
          <cell r="B8354">
            <v>73184519</v>
          </cell>
          <cell r="C8354" t="str">
            <v>Moravskoslezský kraj</v>
          </cell>
          <cell r="D8354" t="str">
            <v xml:space="preserve">Frýdek-Místek </v>
          </cell>
          <cell r="E8354" t="str">
            <v>Městský úřad Frýdlant nad Ostravicí</v>
          </cell>
          <cell r="F8354" t="str">
            <v>Frýdlant nad Ostravicí</v>
          </cell>
          <cell r="G8354" t="str">
            <v>obec</v>
          </cell>
          <cell r="H8354">
            <v>650024117</v>
          </cell>
          <cell r="I8354" t="str">
            <v>73184519</v>
          </cell>
          <cell r="J8354">
            <v>1360</v>
          </cell>
          <cell r="K8354" t="str">
            <v>SINGCLEAN</v>
          </cell>
          <cell r="L8354" t="str">
            <v>ANO</v>
          </cell>
          <cell r="M8354" t="str">
            <v>Základní škola Frýdlant nad Ostravicí, Komenského 420, příspěvková organizace</v>
          </cell>
          <cell r="N8354" t="str">
            <v>Komenského</v>
          </cell>
          <cell r="O8354">
            <v>420</v>
          </cell>
          <cell r="Q8354">
            <v>73911</v>
          </cell>
          <cell r="R8354" t="str">
            <v>Frýdlant nad Ostravicí</v>
          </cell>
          <cell r="S8354">
            <v>558677307</v>
          </cell>
          <cell r="T8354" t="str">
            <v>reditel@zskomenskehofno.cz</v>
          </cell>
        </row>
        <row r="8355">
          <cell r="A8355">
            <v>674000242</v>
          </cell>
          <cell r="B8355">
            <v>73184527</v>
          </cell>
          <cell r="C8355" t="str">
            <v>Moravskoslezský kraj</v>
          </cell>
          <cell r="D8355" t="str">
            <v xml:space="preserve">Frýdek-Místek </v>
          </cell>
          <cell r="E8355" t="str">
            <v>Městský úřad Frýdlant nad Ostravicí</v>
          </cell>
          <cell r="F8355" t="str">
            <v>Frýdlant nad Ostravicí</v>
          </cell>
          <cell r="G8355" t="str">
            <v>obec</v>
          </cell>
          <cell r="H8355">
            <v>674000242</v>
          </cell>
          <cell r="I8355" t="str">
            <v>73184527</v>
          </cell>
          <cell r="J8355">
            <v>80</v>
          </cell>
          <cell r="K8355" t="str">
            <v>SINGCLEAN</v>
          </cell>
          <cell r="L8355" t="str">
            <v>ANO</v>
          </cell>
          <cell r="M8355" t="str">
            <v>Mateřská škola Frýdlant nad Ostravicí, ul. Janáčkova 1444, příspěvková organizace</v>
          </cell>
          <cell r="N8355" t="str">
            <v>Janáčkova</v>
          </cell>
          <cell r="O8355">
            <v>1444</v>
          </cell>
          <cell r="Q8355">
            <v>73911</v>
          </cell>
          <cell r="R8355" t="str">
            <v>Frýdlant nad Ostravicí</v>
          </cell>
          <cell r="S8355">
            <v>595178810</v>
          </cell>
          <cell r="T8355" t="str">
            <v>skolkajanackova@tiscali.cz</v>
          </cell>
        </row>
        <row r="8356">
          <cell r="A8356">
            <v>600133842</v>
          </cell>
          <cell r="B8356">
            <v>73184535</v>
          </cell>
          <cell r="C8356" t="str">
            <v>Moravskoslezský kraj</v>
          </cell>
          <cell r="D8356" t="str">
            <v xml:space="preserve">Frýdek-Místek </v>
          </cell>
          <cell r="E8356" t="str">
            <v>Městský úřad Frýdlant nad Ostravicí</v>
          </cell>
          <cell r="F8356" t="str">
            <v>Frýdlant nad Ostravicí</v>
          </cell>
          <cell r="G8356" t="str">
            <v>obec</v>
          </cell>
          <cell r="H8356">
            <v>600133842</v>
          </cell>
          <cell r="I8356" t="str">
            <v>73184535</v>
          </cell>
          <cell r="J8356">
            <v>0</v>
          </cell>
          <cell r="K8356" t="str">
            <v>SINGCLEAN</v>
          </cell>
          <cell r="L8356" t="str">
            <v>ANO</v>
          </cell>
          <cell r="M8356" t="str">
            <v>Základní škola Frýdlant nad Ostravicí, náměstí T. G. Masaryka 1260, příspěvková organizace</v>
          </cell>
          <cell r="N8356" t="str">
            <v>Nám. T. G. Masaryka</v>
          </cell>
          <cell r="O8356">
            <v>1260</v>
          </cell>
          <cell r="Q8356">
            <v>73911</v>
          </cell>
          <cell r="R8356" t="str">
            <v>Frýdlant nad Ostravicí</v>
          </cell>
          <cell r="S8356">
            <v>558678169</v>
          </cell>
          <cell r="T8356" t="str">
            <v>reditel@zsfrydlant.cz</v>
          </cell>
        </row>
        <row r="8357">
          <cell r="A8357">
            <v>600131688</v>
          </cell>
          <cell r="B8357">
            <v>73184586</v>
          </cell>
          <cell r="C8357" t="str">
            <v>Moravskoslezský kraj</v>
          </cell>
          <cell r="D8357" t="str">
            <v xml:space="preserve">Bruntál </v>
          </cell>
          <cell r="E8357" t="str">
            <v>Městský úřad Krnov</v>
          </cell>
          <cell r="F8357" t="str">
            <v>Krnov</v>
          </cell>
          <cell r="G8357" t="str">
            <v>obec</v>
          </cell>
          <cell r="H8357">
            <v>600131688</v>
          </cell>
          <cell r="I8357" t="str">
            <v>73184586</v>
          </cell>
          <cell r="J8357">
            <v>420</v>
          </cell>
          <cell r="K8357" t="str">
            <v>SINGCLEAN</v>
          </cell>
          <cell r="L8357" t="str">
            <v>ANO</v>
          </cell>
          <cell r="M8357" t="str">
            <v>Základní škola a Mateřská škola Brantice, okres Bruntál, příspěvková organizace</v>
          </cell>
          <cell r="O8357">
            <v>252</v>
          </cell>
          <cell r="Q8357">
            <v>79393</v>
          </cell>
          <cell r="R8357" t="str">
            <v>Brantice</v>
          </cell>
          <cell r="S8357">
            <v>739478009</v>
          </cell>
          <cell r="T8357" t="str">
            <v>skola@zsbrantice.cz</v>
          </cell>
        </row>
        <row r="8358">
          <cell r="A8358">
            <v>600138674</v>
          </cell>
          <cell r="B8358">
            <v>73184594</v>
          </cell>
          <cell r="C8358" t="str">
            <v>Moravskoslezský kraj</v>
          </cell>
          <cell r="D8358" t="str">
            <v xml:space="preserve">Nový Jičín </v>
          </cell>
          <cell r="E8358" t="str">
            <v>Městský úřad Kopřivnice</v>
          </cell>
          <cell r="F8358" t="str">
            <v>Kopřivnice</v>
          </cell>
          <cell r="G8358" t="str">
            <v>obec</v>
          </cell>
          <cell r="H8358">
            <v>600138674</v>
          </cell>
          <cell r="I8358" t="str">
            <v>73184594</v>
          </cell>
          <cell r="J8358">
            <v>280</v>
          </cell>
          <cell r="K8358" t="str">
            <v>SINGCLEAN</v>
          </cell>
          <cell r="L8358" t="str">
            <v>ANO</v>
          </cell>
          <cell r="M8358" t="str">
            <v>Základní škola a Mateřská škola Ženklava příspěvková organizace</v>
          </cell>
          <cell r="O8358">
            <v>204</v>
          </cell>
          <cell r="Q8358">
            <v>74267</v>
          </cell>
          <cell r="R8358" t="str">
            <v>Ženklava</v>
          </cell>
          <cell r="S8358" t="str">
            <v>556 852 258 ,737887122</v>
          </cell>
          <cell r="T8358" t="str">
            <v>zs.zenklava@seznam.cz</v>
          </cell>
        </row>
        <row r="8359">
          <cell r="A8359">
            <v>650039424</v>
          </cell>
          <cell r="B8359">
            <v>73184608</v>
          </cell>
          <cell r="C8359" t="str">
            <v>Olomoucký kraj</v>
          </cell>
          <cell r="D8359" t="str">
            <v xml:space="preserve">Olomouc </v>
          </cell>
          <cell r="E8359" t="str">
            <v>Městský úřad Uničov</v>
          </cell>
          <cell r="F8359" t="str">
            <v>Uničov</v>
          </cell>
          <cell r="G8359" t="str">
            <v>obec</v>
          </cell>
          <cell r="H8359">
            <v>650039424</v>
          </cell>
          <cell r="I8359" t="str">
            <v>73184608</v>
          </cell>
          <cell r="J8359">
            <v>440</v>
          </cell>
          <cell r="K8359" t="str">
            <v>SINGCLEAN</v>
          </cell>
          <cell r="L8359" t="str">
            <v>ANO</v>
          </cell>
          <cell r="M8359" t="str">
            <v>Základní škola Dlouhá Loučka, okres Olomouc, příspěvková organizace</v>
          </cell>
          <cell r="N8359" t="str">
            <v>Šumvaldská</v>
          </cell>
          <cell r="O8359">
            <v>220</v>
          </cell>
          <cell r="Q8359">
            <v>78386</v>
          </cell>
          <cell r="R8359" t="str">
            <v>Dlouhá Loučka</v>
          </cell>
          <cell r="S8359">
            <v>585000401</v>
          </cell>
          <cell r="T8359" t="str">
            <v>skola@dlouhaloucka.cz</v>
          </cell>
        </row>
        <row r="8360">
          <cell r="A8360">
            <v>600131742</v>
          </cell>
          <cell r="B8360">
            <v>73184616</v>
          </cell>
          <cell r="C8360" t="str">
            <v>Moravskoslezský kraj</v>
          </cell>
          <cell r="D8360" t="str">
            <v xml:space="preserve">Bruntál </v>
          </cell>
          <cell r="E8360" t="str">
            <v>Městský úřad Krnov</v>
          </cell>
          <cell r="F8360" t="str">
            <v>Krnov</v>
          </cell>
          <cell r="G8360" t="str">
            <v>obec</v>
          </cell>
          <cell r="H8360">
            <v>600131742</v>
          </cell>
          <cell r="I8360" t="str">
            <v>73184616</v>
          </cell>
          <cell r="J8360">
            <v>0</v>
          </cell>
          <cell r="K8360" t="str">
            <v>SINGCLEAN</v>
          </cell>
          <cell r="L8360" t="str">
            <v>ANO</v>
          </cell>
          <cell r="M8360" t="str">
            <v>Základní škola a Mateřská škola Slezské Rudoltice, příspěvková organizace</v>
          </cell>
          <cell r="O8360">
            <v>120</v>
          </cell>
          <cell r="Q8360">
            <v>79397</v>
          </cell>
          <cell r="R8360" t="str">
            <v>Slezské Rudoltice</v>
          </cell>
          <cell r="S8360">
            <v>554656012</v>
          </cell>
          <cell r="T8360" t="str">
            <v>zs.ms.slezskerudoltice@seznam.cz</v>
          </cell>
        </row>
        <row r="8361">
          <cell r="A8361">
            <v>600138330</v>
          </cell>
          <cell r="B8361">
            <v>73184667</v>
          </cell>
          <cell r="C8361" t="str">
            <v>Moravskoslezský kraj</v>
          </cell>
          <cell r="D8361" t="str">
            <v xml:space="preserve">Nový Jičín </v>
          </cell>
          <cell r="E8361" t="str">
            <v>Městský úřad Bílovec</v>
          </cell>
          <cell r="F8361" t="str">
            <v>Bílovec</v>
          </cell>
          <cell r="G8361" t="str">
            <v>obec</v>
          </cell>
          <cell r="H8361">
            <v>600138330</v>
          </cell>
          <cell r="I8361" t="str">
            <v>73184667</v>
          </cell>
          <cell r="J8361">
            <v>220</v>
          </cell>
          <cell r="K8361" t="str">
            <v>SINGCLEAN</v>
          </cell>
          <cell r="L8361" t="str">
            <v>ANO</v>
          </cell>
          <cell r="M8361" t="str">
            <v>Základní škola a Mateřská škola Slatina, okres Nový Jičín, příspěvková organizace</v>
          </cell>
          <cell r="O8361">
            <v>34</v>
          </cell>
          <cell r="Q8361">
            <v>74293</v>
          </cell>
          <cell r="R8361" t="str">
            <v>Slatina</v>
          </cell>
          <cell r="S8361">
            <v>556427026</v>
          </cell>
          <cell r="T8361" t="str">
            <v>michaela.zezulova@seznam.cz</v>
          </cell>
        </row>
        <row r="8362">
          <cell r="A8362">
            <v>600140849</v>
          </cell>
          <cell r="B8362">
            <v>73184675</v>
          </cell>
          <cell r="C8362" t="str">
            <v>Olomoucký kraj</v>
          </cell>
          <cell r="D8362" t="str">
            <v xml:space="preserve">Olomouc </v>
          </cell>
          <cell r="E8362" t="str">
            <v>Magistrát města Olomouce</v>
          </cell>
          <cell r="F8362" t="str">
            <v>Olomouc</v>
          </cell>
          <cell r="G8362" t="str">
            <v>obec</v>
          </cell>
          <cell r="H8362">
            <v>600140849</v>
          </cell>
          <cell r="I8362" t="str">
            <v>73184675</v>
          </cell>
          <cell r="J8362">
            <v>340</v>
          </cell>
          <cell r="K8362" t="str">
            <v>SINGCLEAN</v>
          </cell>
          <cell r="L8362" t="str">
            <v>ANO</v>
          </cell>
          <cell r="M8362" t="str">
            <v>Základní škola a Mateřská škola Tršice, příspěvková organizace</v>
          </cell>
          <cell r="O8362">
            <v>183</v>
          </cell>
          <cell r="Q8362">
            <v>78357</v>
          </cell>
          <cell r="R8362" t="str">
            <v>Tršice</v>
          </cell>
          <cell r="S8362">
            <v>585957135</v>
          </cell>
          <cell r="T8362" t="str">
            <v>zstrsice@zstrsice.cz</v>
          </cell>
        </row>
        <row r="8363">
          <cell r="A8363">
            <v>600131378</v>
          </cell>
          <cell r="B8363">
            <v>73184721</v>
          </cell>
          <cell r="C8363" t="str">
            <v>Moravskoslezský kraj</v>
          </cell>
          <cell r="D8363" t="str">
            <v xml:space="preserve">Bruntál </v>
          </cell>
          <cell r="E8363" t="str">
            <v>Městský úřad Rýmařov</v>
          </cell>
          <cell r="F8363" t="str">
            <v>Rýmařov</v>
          </cell>
          <cell r="G8363" t="str">
            <v>obec</v>
          </cell>
          <cell r="H8363">
            <v>600131378</v>
          </cell>
          <cell r="I8363" t="str">
            <v>73184721</v>
          </cell>
          <cell r="J8363">
            <v>20</v>
          </cell>
          <cell r="K8363" t="str">
            <v>SINGCLEAN</v>
          </cell>
          <cell r="L8363" t="str">
            <v>ANO</v>
          </cell>
          <cell r="M8363" t="str">
            <v>Mateřská škola Břidličná, Hřbitovní 439, okres Bruntál, příspěvková organizace</v>
          </cell>
          <cell r="N8363" t="str">
            <v>Hřbitovní</v>
          </cell>
          <cell r="O8363">
            <v>439</v>
          </cell>
          <cell r="Q8363">
            <v>79351</v>
          </cell>
          <cell r="R8363" t="str">
            <v>Břidličná</v>
          </cell>
          <cell r="S8363">
            <v>554286392</v>
          </cell>
          <cell r="T8363" t="str">
            <v>krcova@tiscali.cz</v>
          </cell>
        </row>
        <row r="8364">
          <cell r="A8364">
            <v>600130916</v>
          </cell>
          <cell r="B8364">
            <v>73184772</v>
          </cell>
          <cell r="C8364" t="str">
            <v>Moravskoslezský kraj</v>
          </cell>
          <cell r="D8364" t="str">
            <v xml:space="preserve">Bruntál </v>
          </cell>
          <cell r="E8364" t="str">
            <v>Městský úřad Rýmařov</v>
          </cell>
          <cell r="F8364" t="str">
            <v>Rýmařov</v>
          </cell>
          <cell r="G8364" t="str">
            <v>obec</v>
          </cell>
          <cell r="H8364">
            <v>600130916</v>
          </cell>
          <cell r="I8364" t="str">
            <v>73184772</v>
          </cell>
          <cell r="J8364">
            <v>40</v>
          </cell>
          <cell r="K8364" t="str">
            <v>SINGCLEAN</v>
          </cell>
          <cell r="L8364" t="str">
            <v>ANO</v>
          </cell>
          <cell r="M8364" t="str">
            <v>Mateřská škola Velká Štáhle, příspěvková organizace</v>
          </cell>
          <cell r="O8364">
            <v>126</v>
          </cell>
          <cell r="Q8364">
            <v>79351</v>
          </cell>
          <cell r="R8364" t="str">
            <v>Velká Štáhle</v>
          </cell>
          <cell r="S8364">
            <v>775286087</v>
          </cell>
          <cell r="T8364" t="str">
            <v>ms.velkastahle@seznam.cz</v>
          </cell>
        </row>
        <row r="8365">
          <cell r="A8365">
            <v>650031067</v>
          </cell>
          <cell r="B8365">
            <v>73184837</v>
          </cell>
          <cell r="C8365" t="str">
            <v>Olomoucký kraj</v>
          </cell>
          <cell r="D8365" t="str">
            <v xml:space="preserve">Šumperk </v>
          </cell>
          <cell r="E8365" t="str">
            <v>Městský úřad Šumperk</v>
          </cell>
          <cell r="F8365" t="str">
            <v>Šumperk</v>
          </cell>
          <cell r="G8365" t="str">
            <v>obec</v>
          </cell>
          <cell r="H8365">
            <v>650031067</v>
          </cell>
          <cell r="I8365" t="str">
            <v>73184837</v>
          </cell>
          <cell r="J8365">
            <v>1180</v>
          </cell>
          <cell r="K8365" t="str">
            <v>SINGCLEAN</v>
          </cell>
          <cell r="L8365" t="str">
            <v>ANO</v>
          </cell>
          <cell r="M8365" t="str">
            <v>Základní škola a Mateřská škola Nový Malín, příspěvková organizace</v>
          </cell>
          <cell r="O8365">
            <v>274</v>
          </cell>
          <cell r="Q8365">
            <v>78803</v>
          </cell>
          <cell r="R8365" t="str">
            <v>Nový Malín</v>
          </cell>
          <cell r="S8365">
            <v>588881455</v>
          </cell>
          <cell r="T8365" t="str">
            <v>skola@zsmalin.cz</v>
          </cell>
        </row>
        <row r="8366">
          <cell r="A8366">
            <v>600142710</v>
          </cell>
          <cell r="B8366">
            <v>73184918</v>
          </cell>
          <cell r="C8366" t="str">
            <v>Moravskoslezský kraj</v>
          </cell>
          <cell r="D8366" t="str">
            <v xml:space="preserve">Opava </v>
          </cell>
          <cell r="E8366" t="str">
            <v>Městský úřad Hlučín</v>
          </cell>
          <cell r="F8366" t="str">
            <v>Hlučín</v>
          </cell>
          <cell r="G8366" t="str">
            <v>obec</v>
          </cell>
          <cell r="H8366">
            <v>600142710</v>
          </cell>
          <cell r="I8366" t="str">
            <v>73184918</v>
          </cell>
          <cell r="J8366">
            <v>280</v>
          </cell>
          <cell r="K8366" t="str">
            <v>SINGCLEAN</v>
          </cell>
          <cell r="L8366" t="str">
            <v>ANO</v>
          </cell>
          <cell r="M8366" t="str">
            <v>Základní škola a mateřská škola Kozmice, okres Opava, příspěvková organizace</v>
          </cell>
          <cell r="N8366" t="str">
            <v>Poručíka Hoši</v>
          </cell>
          <cell r="O8366">
            <v>59</v>
          </cell>
          <cell r="P8366">
            <v>1</v>
          </cell>
          <cell r="Q8366">
            <v>74711</v>
          </cell>
          <cell r="R8366" t="str">
            <v>Kozmice</v>
          </cell>
          <cell r="S8366">
            <v>595032138</v>
          </cell>
          <cell r="T8366" t="str">
            <v>skola@zskozmice.cz</v>
          </cell>
        </row>
        <row r="8367">
          <cell r="A8367">
            <v>600139921</v>
          </cell>
          <cell r="B8367">
            <v>73184926</v>
          </cell>
          <cell r="C8367" t="str">
            <v>Olomoucký kraj</v>
          </cell>
          <cell r="D8367" t="str">
            <v xml:space="preserve">Olomouc </v>
          </cell>
          <cell r="E8367" t="str">
            <v>Magistrát města Olomouce</v>
          </cell>
          <cell r="F8367" t="str">
            <v>Olomouc</v>
          </cell>
          <cell r="G8367" t="str">
            <v>obec</v>
          </cell>
          <cell r="H8367">
            <v>600139921</v>
          </cell>
          <cell r="I8367" t="str">
            <v>73184926</v>
          </cell>
          <cell r="J8367">
            <v>200</v>
          </cell>
          <cell r="K8367" t="str">
            <v>SINGCLEAN</v>
          </cell>
          <cell r="L8367" t="str">
            <v>ANO</v>
          </cell>
          <cell r="M8367" t="str">
            <v>Mateřská škola Velký Týnec, příspěvková organizace</v>
          </cell>
          <cell r="N8367" t="str">
            <v>Zámecká</v>
          </cell>
          <cell r="O8367">
            <v>422</v>
          </cell>
          <cell r="Q8367">
            <v>78372</v>
          </cell>
          <cell r="R8367" t="str">
            <v>Velký Týnec</v>
          </cell>
          <cell r="S8367">
            <v>585391509</v>
          </cell>
          <cell r="T8367" t="str">
            <v>materska.skola@velkytynec.cz</v>
          </cell>
        </row>
        <row r="8368">
          <cell r="A8368">
            <v>600132081</v>
          </cell>
          <cell r="B8368">
            <v>73184934</v>
          </cell>
          <cell r="C8368" t="str">
            <v>Moravskoslezský kraj</v>
          </cell>
          <cell r="D8368" t="str">
            <v xml:space="preserve">Bruntál </v>
          </cell>
          <cell r="E8368" t="str">
            <v>Městský úřad Bruntál</v>
          </cell>
          <cell r="F8368" t="str">
            <v>Bruntál</v>
          </cell>
          <cell r="G8368" t="str">
            <v>obec</v>
          </cell>
          <cell r="H8368">
            <v>600132081</v>
          </cell>
          <cell r="I8368" t="str">
            <v>73184934</v>
          </cell>
          <cell r="J8368">
            <v>160</v>
          </cell>
          <cell r="K8368" t="str">
            <v>SINGCLEAN</v>
          </cell>
          <cell r="L8368" t="str">
            <v>ANO</v>
          </cell>
          <cell r="M8368" t="str">
            <v>Základní škola a Mateřská škola Rudná pod Pradědem, příspěvková organizace</v>
          </cell>
          <cell r="O8368">
            <v>121</v>
          </cell>
          <cell r="Q8368">
            <v>79331</v>
          </cell>
          <cell r="R8368" t="str">
            <v>Rudná pod Pradědem</v>
          </cell>
          <cell r="S8368">
            <v>733220495</v>
          </cell>
          <cell r="T8368" t="str">
            <v>zs.rudna@seznam.cz</v>
          </cell>
        </row>
        <row r="8369">
          <cell r="A8369">
            <v>650025032</v>
          </cell>
          <cell r="B8369">
            <v>73184985</v>
          </cell>
          <cell r="C8369" t="str">
            <v>Moravskoslezský kraj</v>
          </cell>
          <cell r="D8369" t="str">
            <v xml:space="preserve">Karviná </v>
          </cell>
          <cell r="E8369" t="str">
            <v>Městský úřad Orlová</v>
          </cell>
          <cell r="F8369" t="str">
            <v>Orlová</v>
          </cell>
          <cell r="G8369" t="str">
            <v>obec</v>
          </cell>
          <cell r="H8369">
            <v>650025032</v>
          </cell>
          <cell r="I8369" t="str">
            <v>73184985</v>
          </cell>
          <cell r="J8369">
            <v>1100</v>
          </cell>
          <cell r="K8369" t="str">
            <v>SINGCLEAN</v>
          </cell>
          <cell r="L8369" t="str">
            <v>ANO</v>
          </cell>
          <cell r="M8369" t="str">
            <v>Základní škola a Základní umělecká škola Petřvald Školní 246, příspěvková organizace</v>
          </cell>
          <cell r="N8369" t="str">
            <v>Školní</v>
          </cell>
          <cell r="O8369">
            <v>246</v>
          </cell>
          <cell r="Q8369">
            <v>73541</v>
          </cell>
          <cell r="R8369" t="str">
            <v>Petřvald</v>
          </cell>
          <cell r="S8369">
            <v>596541349</v>
          </cell>
          <cell r="T8369" t="str">
            <v>zsazuspetrvald@seznam.cz</v>
          </cell>
        </row>
        <row r="8370">
          <cell r="A8370">
            <v>674000234</v>
          </cell>
          <cell r="B8370">
            <v>73184993</v>
          </cell>
          <cell r="C8370" t="str">
            <v>Moravskoslezský kraj</v>
          </cell>
          <cell r="D8370" t="str">
            <v xml:space="preserve">Karviná </v>
          </cell>
          <cell r="E8370" t="str">
            <v>Městský úřad Orlová</v>
          </cell>
          <cell r="F8370" t="str">
            <v>Orlová</v>
          </cell>
          <cell r="G8370" t="str">
            <v>obec</v>
          </cell>
          <cell r="H8370">
            <v>674000234</v>
          </cell>
          <cell r="I8370" t="str">
            <v>73184993</v>
          </cell>
          <cell r="J8370">
            <v>580</v>
          </cell>
          <cell r="K8370" t="str">
            <v>SINGCLEAN</v>
          </cell>
          <cell r="L8370" t="str">
            <v>ANO</v>
          </cell>
          <cell r="M8370" t="str">
            <v>Mateřská škola Petřvald 2. května 1654, příspěvková organizace</v>
          </cell>
          <cell r="N8370" t="str">
            <v>2. května</v>
          </cell>
          <cell r="O8370">
            <v>1654</v>
          </cell>
          <cell r="Q8370">
            <v>73541</v>
          </cell>
          <cell r="R8370" t="str">
            <v>Petřvald</v>
          </cell>
          <cell r="S8370">
            <v>596542981</v>
          </cell>
          <cell r="T8370" t="str">
            <v>mspetrvald@seznam.cz</v>
          </cell>
        </row>
        <row r="8371">
          <cell r="A8371">
            <v>600134091</v>
          </cell>
          <cell r="B8371">
            <v>73185001</v>
          </cell>
          <cell r="C8371" t="str">
            <v>Moravskoslezský kraj</v>
          </cell>
          <cell r="D8371" t="str">
            <v xml:space="preserve">Frýdek-Místek </v>
          </cell>
          <cell r="E8371" t="str">
            <v>Městský úřad Frýdlant nad Ostravicí</v>
          </cell>
          <cell r="F8371" t="str">
            <v>Frýdlant nad Ostravicí</v>
          </cell>
          <cell r="G8371" t="str">
            <v>obec</v>
          </cell>
          <cell r="H8371">
            <v>600134091</v>
          </cell>
          <cell r="I8371" t="str">
            <v>73185001</v>
          </cell>
          <cell r="J8371">
            <v>260</v>
          </cell>
          <cell r="K8371" t="str">
            <v>SINGCLEAN</v>
          </cell>
          <cell r="L8371" t="str">
            <v>ANO</v>
          </cell>
          <cell r="M8371" t="str">
            <v>ZÁKLADNÍ ŠKOLA A MATEŘSKÁ ŠKOLA PRŽNO, OKRES FRÝDEK-MÍSTEK, příspěvková organizace</v>
          </cell>
          <cell r="O8371">
            <v>88</v>
          </cell>
          <cell r="Q8371">
            <v>73911</v>
          </cell>
          <cell r="R8371" t="str">
            <v>Pržno</v>
          </cell>
          <cell r="S8371">
            <v>777931184</v>
          </cell>
          <cell r="T8371" t="str">
            <v>zs@zsprzno.cz</v>
          </cell>
        </row>
        <row r="8372">
          <cell r="A8372">
            <v>691003513</v>
          </cell>
          <cell r="B8372">
            <v>73214892</v>
          </cell>
          <cell r="C8372" t="str">
            <v>Moravskoslezský kraj</v>
          </cell>
          <cell r="D8372" t="str">
            <v xml:space="preserve">Opava </v>
          </cell>
          <cell r="E8372" t="str">
            <v>Městský úřad Vítkov</v>
          </cell>
          <cell r="F8372" t="str">
            <v>Vítkov</v>
          </cell>
          <cell r="G8372" t="str">
            <v>obec</v>
          </cell>
          <cell r="H8372">
            <v>691003513</v>
          </cell>
          <cell r="I8372" t="str">
            <v>73214892</v>
          </cell>
          <cell r="J8372" t="str">
            <v>X</v>
          </cell>
          <cell r="K8372" t="str">
            <v>SINGCLEAN</v>
          </cell>
          <cell r="L8372" t="str">
            <v>ANO</v>
          </cell>
          <cell r="M8372" t="str">
            <v>Středisko volného času Vítkov, příspěvková organizace</v>
          </cell>
          <cell r="N8372" t="str">
            <v>Bezručova</v>
          </cell>
          <cell r="O8372">
            <v>585</v>
          </cell>
          <cell r="Q8372">
            <v>74901</v>
          </cell>
          <cell r="R8372" t="str">
            <v>Vítkov</v>
          </cell>
          <cell r="S8372">
            <v>556300362</v>
          </cell>
          <cell r="T8372" t="str">
            <v>svc.reditelka@gmail.com</v>
          </cell>
        </row>
        <row r="8373">
          <cell r="A8373">
            <v>665101830</v>
          </cell>
          <cell r="B8373">
            <v>73728969</v>
          </cell>
          <cell r="C8373" t="str">
            <v>Karlovarský kraj</v>
          </cell>
          <cell r="D8373" t="str">
            <v xml:space="preserve">Karlovy Vary </v>
          </cell>
          <cell r="E8373" t="str">
            <v>Magistrát města Karlových Varů</v>
          </cell>
          <cell r="F8373" t="str">
            <v>Karlovy Vary</v>
          </cell>
          <cell r="G8373" t="str">
            <v>obec</v>
          </cell>
          <cell r="H8373">
            <v>665101830</v>
          </cell>
          <cell r="I8373" t="str">
            <v>73728969</v>
          </cell>
          <cell r="J8373">
            <v>60</v>
          </cell>
          <cell r="K8373" t="str">
            <v>SINGCLEAN</v>
          </cell>
          <cell r="L8373" t="str">
            <v>ANO</v>
          </cell>
          <cell r="M8373" t="str">
            <v>Mateřská škola Nejdek, Nerudova, příspěvková organizace</v>
          </cell>
          <cell r="N8373" t="str">
            <v>Nerudova</v>
          </cell>
          <cell r="O8373">
            <v>930</v>
          </cell>
          <cell r="Q8373">
            <v>36221</v>
          </cell>
          <cell r="R8373" t="str">
            <v>Nejdek</v>
          </cell>
          <cell r="S8373">
            <v>353925081</v>
          </cell>
          <cell r="T8373" t="str">
            <v>prvnimts.nejdek@seznam.cz</v>
          </cell>
        </row>
        <row r="8374">
          <cell r="A8374">
            <v>665101724</v>
          </cell>
          <cell r="B8374">
            <v>73728977</v>
          </cell>
          <cell r="C8374" t="str">
            <v>Karlovarský kraj</v>
          </cell>
          <cell r="D8374" t="str">
            <v xml:space="preserve">Karlovy Vary </v>
          </cell>
          <cell r="E8374" t="str">
            <v>Magistrát města Karlových Varů</v>
          </cell>
          <cell r="F8374" t="str">
            <v>Karlovy Vary</v>
          </cell>
          <cell r="G8374" t="str">
            <v>obec</v>
          </cell>
          <cell r="H8374">
            <v>665101724</v>
          </cell>
          <cell r="I8374" t="str">
            <v>73728977</v>
          </cell>
          <cell r="J8374">
            <v>160</v>
          </cell>
          <cell r="K8374" t="str">
            <v>SINGCLEAN</v>
          </cell>
          <cell r="L8374" t="str">
            <v>ANO</v>
          </cell>
          <cell r="M8374" t="str">
            <v>Mateřská škola Nejdek, Závodu míru, příspěvková organizace</v>
          </cell>
          <cell r="N8374" t="str">
            <v>Závodu míru</v>
          </cell>
          <cell r="O8374">
            <v>1247</v>
          </cell>
          <cell r="Q8374">
            <v>36221</v>
          </cell>
          <cell r="R8374" t="str">
            <v>Nejdek</v>
          </cell>
          <cell r="S8374">
            <v>353034250</v>
          </cell>
          <cell r="T8374" t="str">
            <v>ms.zm.nejdek@seznam.cz</v>
          </cell>
        </row>
        <row r="8375">
          <cell r="A8375">
            <v>665101864</v>
          </cell>
          <cell r="B8375">
            <v>73728985</v>
          </cell>
          <cell r="C8375" t="str">
            <v>Karlovarský kraj</v>
          </cell>
          <cell r="D8375" t="str">
            <v xml:space="preserve">Karlovy Vary </v>
          </cell>
          <cell r="E8375" t="str">
            <v>Magistrát města Karlových Varů</v>
          </cell>
          <cell r="F8375" t="str">
            <v>Karlovy Vary</v>
          </cell>
          <cell r="G8375" t="str">
            <v>obec</v>
          </cell>
          <cell r="H8375">
            <v>665101864</v>
          </cell>
          <cell r="I8375" t="str">
            <v>73728985</v>
          </cell>
          <cell r="J8375">
            <v>240</v>
          </cell>
          <cell r="K8375" t="str">
            <v>SINGCLEAN</v>
          </cell>
          <cell r="L8375" t="str">
            <v>ANO</v>
          </cell>
          <cell r="M8375" t="str">
            <v>Mateřská škola Nejdek, Lipová, příspěvková organizace</v>
          </cell>
          <cell r="N8375" t="str">
            <v>Lipová</v>
          </cell>
          <cell r="O8375">
            <v>1192</v>
          </cell>
          <cell r="Q8375">
            <v>36222</v>
          </cell>
          <cell r="R8375" t="str">
            <v>Nejdek</v>
          </cell>
          <cell r="S8375" t="str">
            <v>353 825 274 -5</v>
          </cell>
          <cell r="T8375" t="str">
            <v>ms.lipova.nejdek@volny.cz</v>
          </cell>
        </row>
        <row r="8376">
          <cell r="A8376">
            <v>665101872</v>
          </cell>
          <cell r="B8376">
            <v>73729019</v>
          </cell>
          <cell r="C8376" t="str">
            <v>Karlovarský kraj</v>
          </cell>
          <cell r="D8376" t="str">
            <v xml:space="preserve">Karlovy Vary </v>
          </cell>
          <cell r="E8376" t="str">
            <v>Magistrát města Karlových Varů</v>
          </cell>
          <cell r="F8376" t="str">
            <v>Karlovy Vary</v>
          </cell>
          <cell r="G8376" t="str">
            <v>obec</v>
          </cell>
          <cell r="H8376">
            <v>665101872</v>
          </cell>
          <cell r="I8376" t="str">
            <v>73729019</v>
          </cell>
          <cell r="J8376">
            <v>80</v>
          </cell>
          <cell r="K8376" t="str">
            <v>SINGCLEAN</v>
          </cell>
          <cell r="L8376" t="str">
            <v>ANO</v>
          </cell>
          <cell r="M8376" t="str">
            <v>Mateřská škola Nejdek, Husova, příspěvková organizace</v>
          </cell>
          <cell r="N8376" t="str">
            <v>Husova</v>
          </cell>
          <cell r="O8376">
            <v>547</v>
          </cell>
          <cell r="Q8376">
            <v>36221</v>
          </cell>
          <cell r="R8376" t="str">
            <v>Nejdek</v>
          </cell>
          <cell r="S8376">
            <v>353925117</v>
          </cell>
          <cell r="T8376" t="str">
            <v>ms.husova.nejdek@seznam.cz</v>
          </cell>
        </row>
        <row r="8377">
          <cell r="A8377">
            <v>651039550</v>
          </cell>
          <cell r="B8377">
            <v>73729027</v>
          </cell>
          <cell r="C8377" t="str">
            <v>Plzeňský kraj</v>
          </cell>
          <cell r="D8377" t="str">
            <v xml:space="preserve">Klatovy </v>
          </cell>
          <cell r="E8377" t="str">
            <v>Městský úřad Klatovy</v>
          </cell>
          <cell r="F8377" t="str">
            <v>Klatovy</v>
          </cell>
          <cell r="G8377" t="str">
            <v>obec</v>
          </cell>
          <cell r="H8377">
            <v>651039550</v>
          </cell>
          <cell r="I8377" t="str">
            <v>73729027</v>
          </cell>
          <cell r="J8377" t="str">
            <v>X</v>
          </cell>
          <cell r="K8377" t="str">
            <v>SINGCLEAN</v>
          </cell>
          <cell r="L8377" t="str">
            <v>ANO</v>
          </cell>
          <cell r="M8377" t="str">
            <v>Základní umělecká škola Hanuše Steina, příspěvková organizace</v>
          </cell>
          <cell r="N8377" t="str">
            <v>Československých legií</v>
          </cell>
          <cell r="O8377">
            <v>373</v>
          </cell>
          <cell r="Q8377">
            <v>34022</v>
          </cell>
          <cell r="R8377" t="str">
            <v>Nýrsko</v>
          </cell>
          <cell r="S8377">
            <v>373700027</v>
          </cell>
          <cell r="T8377" t="str">
            <v>zus.nyrsko@mybox.cz</v>
          </cell>
        </row>
        <row r="8378">
          <cell r="A8378">
            <v>691004544</v>
          </cell>
          <cell r="B8378">
            <v>73732737</v>
          </cell>
          <cell r="C8378" t="str">
            <v>Karlovarský kraj</v>
          </cell>
          <cell r="D8378" t="str">
            <v xml:space="preserve">Cheb </v>
          </cell>
          <cell r="E8378" t="str">
            <v>Městský úřad Aš</v>
          </cell>
          <cell r="F8378" t="str">
            <v>Aš</v>
          </cell>
          <cell r="G8378" t="str">
            <v>obec</v>
          </cell>
          <cell r="H8378">
            <v>691004544</v>
          </cell>
          <cell r="I8378" t="str">
            <v>73732737</v>
          </cell>
          <cell r="J8378">
            <v>80</v>
          </cell>
          <cell r="K8378" t="str">
            <v>SINGCLEAN</v>
          </cell>
          <cell r="L8378" t="str">
            <v>ANO</v>
          </cell>
          <cell r="M8378" t="str">
            <v>Mateřská škola Krásná, příspěvková organizace</v>
          </cell>
          <cell r="O8378">
            <v>280</v>
          </cell>
          <cell r="Q8378">
            <v>35201</v>
          </cell>
          <cell r="R8378" t="str">
            <v>Krásná</v>
          </cell>
          <cell r="S8378">
            <v>354525047</v>
          </cell>
          <cell r="T8378" t="str">
            <v>ms.krasna@obeckrasna.cz</v>
          </cell>
        </row>
        <row r="8379">
          <cell r="A8379">
            <v>691002975</v>
          </cell>
          <cell r="B8379">
            <v>73739391</v>
          </cell>
          <cell r="C8379" t="str">
            <v>Plzeňský kraj</v>
          </cell>
          <cell r="D8379" t="str">
            <v xml:space="preserve">Plzeň-město </v>
          </cell>
          <cell r="E8379" t="str">
            <v>Magistrát města Plzně</v>
          </cell>
          <cell r="F8379" t="str">
            <v>Plzeň</v>
          </cell>
          <cell r="G8379" t="str">
            <v>obec</v>
          </cell>
          <cell r="H8379">
            <v>691002975</v>
          </cell>
          <cell r="I8379" t="str">
            <v>73739391</v>
          </cell>
          <cell r="J8379">
            <v>220</v>
          </cell>
          <cell r="K8379" t="str">
            <v>SINGCLEAN</v>
          </cell>
          <cell r="L8379" t="str">
            <v>ANO</v>
          </cell>
          <cell r="M8379" t="str">
            <v>Mateřská škola Plzeň - Křimice, Vochovská 25, příspěvková organizace</v>
          </cell>
          <cell r="N8379" t="str">
            <v>Vochovská</v>
          </cell>
          <cell r="O8379">
            <v>428</v>
          </cell>
          <cell r="P8379">
            <v>25</v>
          </cell>
          <cell r="Q8379">
            <v>32200</v>
          </cell>
          <cell r="R8379" t="str">
            <v>Plzeň</v>
          </cell>
          <cell r="S8379" t="str">
            <v>377 822 268 ,724093614</v>
          </cell>
          <cell r="T8379" t="str">
            <v>kavalizovaji@mskrimice.plzen-edu.cz</v>
          </cell>
        </row>
        <row r="8380">
          <cell r="A8380">
            <v>691002991</v>
          </cell>
          <cell r="B8380">
            <v>73740420</v>
          </cell>
          <cell r="C8380" t="str">
            <v>Karlovarský kraj</v>
          </cell>
          <cell r="D8380" t="str">
            <v xml:space="preserve">Cheb </v>
          </cell>
          <cell r="E8380" t="str">
            <v>Městský úřad Mariánské Lázně</v>
          </cell>
          <cell r="F8380" t="str">
            <v>Mariánské Lázně</v>
          </cell>
          <cell r="G8380" t="str">
            <v>obec</v>
          </cell>
          <cell r="H8380">
            <v>691002991</v>
          </cell>
          <cell r="I8380" t="str">
            <v>73740420</v>
          </cell>
          <cell r="J8380">
            <v>720</v>
          </cell>
          <cell r="K8380" t="str">
            <v>SINGCLEAN</v>
          </cell>
          <cell r="L8380" t="str">
            <v>ANO</v>
          </cell>
          <cell r="M8380" t="str">
            <v>Základní škola v Teplé, příspěvková organizace</v>
          </cell>
          <cell r="N8380" t="str">
            <v>Školní</v>
          </cell>
          <cell r="O8380">
            <v>258</v>
          </cell>
          <cell r="Q8380">
            <v>36461</v>
          </cell>
          <cell r="R8380" t="str">
            <v>Teplá</v>
          </cell>
          <cell r="S8380">
            <v>353392241</v>
          </cell>
          <cell r="T8380" t="str">
            <v>zs.tepla@seznam.cz</v>
          </cell>
        </row>
        <row r="8381">
          <cell r="A8381">
            <v>691003165</v>
          </cell>
          <cell r="B8381">
            <v>73740641</v>
          </cell>
          <cell r="C8381" t="str">
            <v>Plzeňský kraj</v>
          </cell>
          <cell r="D8381" t="str">
            <v xml:space="preserve">Rokycany </v>
          </cell>
          <cell r="E8381" t="str">
            <v>Městský úřad Rokycany</v>
          </cell>
          <cell r="F8381" t="str">
            <v>Rokycany</v>
          </cell>
          <cell r="G8381" t="str">
            <v>obec</v>
          </cell>
          <cell r="H8381">
            <v>691003165</v>
          </cell>
          <cell r="I8381" t="str">
            <v>73740641</v>
          </cell>
          <cell r="J8381">
            <v>820</v>
          </cell>
          <cell r="K8381" t="str">
            <v>SINGCLEAN</v>
          </cell>
          <cell r="L8381" t="str">
            <v>ANO</v>
          </cell>
          <cell r="M8381" t="str">
            <v>Základní škola a Mateřská škola Radnice, příspěvková organizace</v>
          </cell>
          <cell r="N8381" t="str">
            <v>Sídliště</v>
          </cell>
          <cell r="O8381">
            <v>591</v>
          </cell>
          <cell r="Q8381">
            <v>33828</v>
          </cell>
          <cell r="R8381" t="str">
            <v>Radnice</v>
          </cell>
          <cell r="S8381" t="str">
            <v>371 795 057 ,60</v>
          </cell>
          <cell r="T8381" t="str">
            <v>reditel@skolaradnice.cz</v>
          </cell>
        </row>
        <row r="8382">
          <cell r="A8382">
            <v>691003483</v>
          </cell>
          <cell r="B8382">
            <v>73741060</v>
          </cell>
          <cell r="C8382" t="str">
            <v>Plzeňský kraj</v>
          </cell>
          <cell r="D8382" t="str">
            <v xml:space="preserve">Klatovy </v>
          </cell>
          <cell r="E8382" t="str">
            <v>Městský úřad Sušice</v>
          </cell>
          <cell r="F8382" t="str">
            <v>Sušice</v>
          </cell>
          <cell r="G8382" t="str">
            <v>obec</v>
          </cell>
          <cell r="H8382">
            <v>691003483</v>
          </cell>
          <cell r="I8382" t="str">
            <v>73741060</v>
          </cell>
          <cell r="J8382" t="str">
            <v>X</v>
          </cell>
          <cell r="K8382" t="str">
            <v>SINGCLEAN</v>
          </cell>
          <cell r="L8382" t="str">
            <v>ANO</v>
          </cell>
          <cell r="M8382" t="str">
            <v>Základní umělecká škola Františka Stupky, Sušice, Lerchova 255, okres Klatovy</v>
          </cell>
          <cell r="N8382" t="str">
            <v>Lerchova</v>
          </cell>
          <cell r="O8382">
            <v>255</v>
          </cell>
          <cell r="Q8382">
            <v>34201</v>
          </cell>
          <cell r="R8382" t="str">
            <v>Sušice</v>
          </cell>
          <cell r="S8382" t="str">
            <v>376 523 202 ,724533498</v>
          </cell>
          <cell r="T8382" t="str">
            <v>info@zussusice.cz</v>
          </cell>
        </row>
        <row r="8383">
          <cell r="A8383">
            <v>674106083</v>
          </cell>
          <cell r="B8383">
            <v>73929182</v>
          </cell>
          <cell r="C8383" t="str">
            <v>Moravskoslezský kraj</v>
          </cell>
          <cell r="D8383" t="str">
            <v xml:space="preserve">Nový Jičín </v>
          </cell>
          <cell r="E8383" t="str">
            <v>Městský úřad Kopřivnice</v>
          </cell>
          <cell r="F8383" t="str">
            <v>Kopřivnice</v>
          </cell>
          <cell r="G8383" t="str">
            <v>obec</v>
          </cell>
          <cell r="H8383">
            <v>674106083</v>
          </cell>
          <cell r="I8383" t="str">
            <v>73929182</v>
          </cell>
          <cell r="J8383" t="str">
            <v>X</v>
          </cell>
          <cell r="K8383" t="str">
            <v>SINGCLEAN</v>
          </cell>
          <cell r="L8383" t="str">
            <v>ANO</v>
          </cell>
          <cell r="M8383" t="str">
            <v>Dům dětí a mládeže, Kopřivnice, Kpt. Jaroše 1077, příspěvková organizace</v>
          </cell>
          <cell r="N8383" t="str">
            <v>Kpt. Jaroše</v>
          </cell>
          <cell r="O8383">
            <v>1077</v>
          </cell>
          <cell r="P8383">
            <v>3</v>
          </cell>
          <cell r="Q8383">
            <v>74221</v>
          </cell>
          <cell r="R8383" t="str">
            <v>Kopřivnice</v>
          </cell>
          <cell r="S8383">
            <v>556812204</v>
          </cell>
          <cell r="T8383" t="str">
            <v>dum@ddmkoprivnice.cz</v>
          </cell>
        </row>
        <row r="8384">
          <cell r="A8384">
            <v>650035895</v>
          </cell>
          <cell r="B8384">
            <v>75000024</v>
          </cell>
          <cell r="C8384" t="str">
            <v>Jihočeský kraj</v>
          </cell>
          <cell r="D8384" t="str">
            <v xml:space="preserve">České Budějovice </v>
          </cell>
          <cell r="E8384" t="str">
            <v>Magistrát města Českých Budějovic</v>
          </cell>
          <cell r="F8384" t="str">
            <v>České Budějovice</v>
          </cell>
          <cell r="G8384" t="str">
            <v>obec</v>
          </cell>
          <cell r="H8384">
            <v>650035895</v>
          </cell>
          <cell r="I8384" t="str">
            <v>75000024</v>
          </cell>
          <cell r="J8384">
            <v>980</v>
          </cell>
          <cell r="K8384" t="str">
            <v>SINGCLEAN</v>
          </cell>
          <cell r="L8384" t="str">
            <v>ANO</v>
          </cell>
          <cell r="M8384" t="str">
            <v>Základní škola a Mateřská škola Dříteň</v>
          </cell>
          <cell r="O8384">
            <v>153</v>
          </cell>
          <cell r="Q8384">
            <v>37351</v>
          </cell>
          <cell r="R8384" t="str">
            <v>Dříteň</v>
          </cell>
          <cell r="S8384">
            <v>387991123</v>
          </cell>
          <cell r="T8384" t="str">
            <v>blanka.vlasakova@zsdriten.cz</v>
          </cell>
        </row>
        <row r="8385">
          <cell r="A8385">
            <v>663000211</v>
          </cell>
          <cell r="B8385">
            <v>75000032</v>
          </cell>
          <cell r="C8385" t="str">
            <v>Jihočeský kraj</v>
          </cell>
          <cell r="D8385" t="str">
            <v xml:space="preserve">České Budějovice </v>
          </cell>
          <cell r="E8385" t="str">
            <v>Magistrát města Českých Budějovic</v>
          </cell>
          <cell r="F8385" t="str">
            <v>České Budějovice</v>
          </cell>
          <cell r="G8385" t="str">
            <v>obec</v>
          </cell>
          <cell r="H8385">
            <v>663000211</v>
          </cell>
          <cell r="I8385" t="str">
            <v>75000032</v>
          </cell>
          <cell r="J8385">
            <v>200</v>
          </cell>
          <cell r="K8385" t="str">
            <v>SINGCLEAN</v>
          </cell>
          <cell r="L8385" t="str">
            <v>ANO</v>
          </cell>
          <cell r="M8385" t="str">
            <v>Mateřská škola Včelná</v>
          </cell>
          <cell r="N8385" t="str">
            <v>Sokolovského</v>
          </cell>
          <cell r="O8385">
            <v>422</v>
          </cell>
          <cell r="Q8385">
            <v>37382</v>
          </cell>
          <cell r="R8385" t="str">
            <v>Včelná</v>
          </cell>
          <cell r="S8385">
            <v>606021211</v>
          </cell>
          <cell r="T8385" t="str">
            <v>ms@vcelna.cz</v>
          </cell>
        </row>
        <row r="8386">
          <cell r="A8386">
            <v>600060390</v>
          </cell>
          <cell r="B8386">
            <v>75000041</v>
          </cell>
          <cell r="C8386" t="str">
            <v>Jihočeský kraj</v>
          </cell>
          <cell r="D8386" t="str">
            <v xml:space="preserve">Jindřichův Hradec </v>
          </cell>
          <cell r="E8386" t="str">
            <v>Městský úřad Dačice</v>
          </cell>
          <cell r="F8386" t="str">
            <v>Dačice</v>
          </cell>
          <cell r="G8386" t="str">
            <v>obec</v>
          </cell>
          <cell r="H8386">
            <v>600060390</v>
          </cell>
          <cell r="I8386" t="str">
            <v>75000041</v>
          </cell>
          <cell r="J8386">
            <v>820</v>
          </cell>
          <cell r="K8386" t="str">
            <v>SINGCLEAN</v>
          </cell>
          <cell r="L8386" t="str">
            <v>ANO</v>
          </cell>
          <cell r="M8386" t="str">
            <v>Základní škola Dačice, Boženy Němcové 213, okres Jindřichův Hradec</v>
          </cell>
          <cell r="N8386" t="str">
            <v>B. Němcové</v>
          </cell>
          <cell r="O8386">
            <v>213</v>
          </cell>
          <cell r="Q8386">
            <v>38001</v>
          </cell>
          <cell r="R8386" t="str">
            <v>Dačice</v>
          </cell>
          <cell r="S8386">
            <v>384420431</v>
          </cell>
          <cell r="T8386" t="str">
            <v>reditel@zsdacice.cz</v>
          </cell>
        </row>
        <row r="8387">
          <cell r="A8387">
            <v>600060403</v>
          </cell>
          <cell r="B8387">
            <v>75000059</v>
          </cell>
          <cell r="C8387" t="str">
            <v>Jihočeský kraj</v>
          </cell>
          <cell r="D8387" t="str">
            <v xml:space="preserve">Jindřichův Hradec </v>
          </cell>
          <cell r="E8387" t="str">
            <v>Městský úřad Dačice</v>
          </cell>
          <cell r="F8387" t="str">
            <v>Dačice</v>
          </cell>
          <cell r="G8387" t="str">
            <v>obec</v>
          </cell>
          <cell r="H8387">
            <v>600060403</v>
          </cell>
          <cell r="I8387" t="str">
            <v>75000059</v>
          </cell>
          <cell r="J8387">
            <v>680</v>
          </cell>
          <cell r="K8387" t="str">
            <v>SINGCLEAN</v>
          </cell>
          <cell r="L8387" t="str">
            <v>ANO</v>
          </cell>
          <cell r="M8387" t="str">
            <v>Základní škola Dačice, Komenského 7, okres Jindřichův Hradec</v>
          </cell>
          <cell r="N8387" t="str">
            <v>Komenského</v>
          </cell>
          <cell r="O8387">
            <v>7</v>
          </cell>
          <cell r="Q8387">
            <v>38001</v>
          </cell>
          <cell r="R8387" t="str">
            <v>Dačice</v>
          </cell>
          <cell r="S8387">
            <v>384420434</v>
          </cell>
          <cell r="T8387" t="str">
            <v>skola@zsdacice.eu</v>
          </cell>
        </row>
        <row r="8388">
          <cell r="A8388">
            <v>600060641</v>
          </cell>
          <cell r="B8388">
            <v>75000067</v>
          </cell>
          <cell r="C8388" t="str">
            <v>Jihočeský kraj</v>
          </cell>
          <cell r="D8388" t="str">
            <v xml:space="preserve">Jindřichův Hradec </v>
          </cell>
          <cell r="E8388" t="str">
            <v>Městský úřad Dačice</v>
          </cell>
          <cell r="F8388" t="str">
            <v>Dačice</v>
          </cell>
          <cell r="G8388" t="str">
            <v>obec</v>
          </cell>
          <cell r="H8388">
            <v>600060641</v>
          </cell>
          <cell r="I8388" t="str">
            <v>75000067</v>
          </cell>
          <cell r="J8388">
            <v>0</v>
          </cell>
          <cell r="K8388" t="str">
            <v>SINGCLEAN</v>
          </cell>
          <cell r="L8388" t="str">
            <v>ANO</v>
          </cell>
          <cell r="M8388" t="str">
            <v>Školní jídelna Dačice, Boženy Němcové 213</v>
          </cell>
          <cell r="N8388" t="str">
            <v>B. Němcové</v>
          </cell>
          <cell r="O8388">
            <v>213</v>
          </cell>
          <cell r="Q8388">
            <v>38001</v>
          </cell>
          <cell r="R8388" t="str">
            <v>Dačice</v>
          </cell>
          <cell r="S8388">
            <v>384420433</v>
          </cell>
        </row>
        <row r="8389">
          <cell r="A8389">
            <v>600060977</v>
          </cell>
          <cell r="B8389">
            <v>75000075</v>
          </cell>
          <cell r="C8389" t="str">
            <v>Kraj Vysočina</v>
          </cell>
          <cell r="D8389" t="str">
            <v xml:space="preserve">Pelhřimov </v>
          </cell>
          <cell r="E8389" t="str">
            <v>Městský úřad Humpolec</v>
          </cell>
          <cell r="F8389" t="str">
            <v>Humpolec</v>
          </cell>
          <cell r="G8389" t="str">
            <v>obec</v>
          </cell>
          <cell r="H8389">
            <v>600060977</v>
          </cell>
          <cell r="I8389" t="str">
            <v>75000075</v>
          </cell>
          <cell r="J8389">
            <v>120</v>
          </cell>
          <cell r="K8389" t="str">
            <v>SINGCLEAN</v>
          </cell>
          <cell r="L8389" t="str">
            <v>ANO</v>
          </cell>
          <cell r="M8389" t="str">
            <v>Mateřská škola Senožaty, okres Pelhřimov</v>
          </cell>
          <cell r="O8389">
            <v>263</v>
          </cell>
          <cell r="Q8389">
            <v>39456</v>
          </cell>
          <cell r="R8389" t="str">
            <v>Senožaty</v>
          </cell>
          <cell r="S8389">
            <v>565582146</v>
          </cell>
          <cell r="T8389" t="str">
            <v>ms.seno@tiscali.cz</v>
          </cell>
        </row>
        <row r="8390">
          <cell r="A8390">
            <v>650012160</v>
          </cell>
          <cell r="B8390">
            <v>75000083</v>
          </cell>
          <cell r="C8390" t="str">
            <v>Kraj Vysočina</v>
          </cell>
          <cell r="D8390" t="str">
            <v xml:space="preserve">Pelhřimov </v>
          </cell>
          <cell r="E8390" t="str">
            <v>Městský úřad Pelhřimov</v>
          </cell>
          <cell r="F8390" t="str">
            <v>Pelhřimov</v>
          </cell>
          <cell r="G8390" t="str">
            <v>obec</v>
          </cell>
          <cell r="H8390">
            <v>650012160</v>
          </cell>
          <cell r="I8390" t="str">
            <v>75000083</v>
          </cell>
          <cell r="J8390">
            <v>220</v>
          </cell>
          <cell r="K8390" t="str">
            <v>SINGCLEAN</v>
          </cell>
          <cell r="L8390" t="str">
            <v>ANO</v>
          </cell>
          <cell r="M8390" t="str">
            <v>Základní škola a mateřská škola Božejov</v>
          </cell>
          <cell r="O8390">
            <v>1</v>
          </cell>
          <cell r="Q8390">
            <v>39461</v>
          </cell>
          <cell r="R8390" t="str">
            <v>Božejov</v>
          </cell>
          <cell r="S8390" t="str">
            <v>565 397 322 ,602101976</v>
          </cell>
          <cell r="T8390" t="str">
            <v>zs.bozejov@seznam.cz</v>
          </cell>
        </row>
        <row r="8391">
          <cell r="A8391">
            <v>600057267</v>
          </cell>
          <cell r="B8391">
            <v>75000105</v>
          </cell>
          <cell r="C8391" t="str">
            <v>Jihočeský kraj</v>
          </cell>
          <cell r="D8391" t="str">
            <v xml:space="preserve">České Budějovice </v>
          </cell>
          <cell r="E8391" t="str">
            <v>Magistrát města Českých Budějovic</v>
          </cell>
          <cell r="F8391" t="str">
            <v>České Budějovice</v>
          </cell>
          <cell r="G8391" t="str">
            <v>obec</v>
          </cell>
          <cell r="H8391">
            <v>600057267</v>
          </cell>
          <cell r="I8391" t="str">
            <v>75000105</v>
          </cell>
          <cell r="J8391">
            <v>200</v>
          </cell>
          <cell r="K8391" t="str">
            <v>SINGCLEAN</v>
          </cell>
          <cell r="L8391" t="str">
            <v>ANO</v>
          </cell>
          <cell r="M8391" t="str">
            <v>Mateřská škola Radošovice</v>
          </cell>
          <cell r="O8391">
            <v>61</v>
          </cell>
          <cell r="Q8391">
            <v>37341</v>
          </cell>
          <cell r="R8391" t="str">
            <v>Radošovice</v>
          </cell>
          <cell r="S8391">
            <v>739175407</v>
          </cell>
          <cell r="T8391" t="str">
            <v>msradosovice@seznam.cz</v>
          </cell>
        </row>
        <row r="8392">
          <cell r="A8392">
            <v>600063283</v>
          </cell>
          <cell r="B8392">
            <v>75000113</v>
          </cell>
          <cell r="C8392" t="str">
            <v>Jihočeský kraj</v>
          </cell>
          <cell r="D8392" t="str">
            <v xml:space="preserve">Strakonice </v>
          </cell>
          <cell r="E8392" t="str">
            <v>Městský úřad Vodňany</v>
          </cell>
          <cell r="F8392" t="str">
            <v>Vodňany</v>
          </cell>
          <cell r="G8392" t="str">
            <v>obec</v>
          </cell>
          <cell r="H8392">
            <v>600063283</v>
          </cell>
          <cell r="I8392" t="str">
            <v>75000113</v>
          </cell>
          <cell r="J8392">
            <v>80</v>
          </cell>
          <cell r="K8392" t="str">
            <v>SINGCLEAN</v>
          </cell>
          <cell r="L8392" t="str">
            <v>ANO</v>
          </cell>
          <cell r="M8392" t="str">
            <v>Mateřská škola Chelčice, okres Strakonice</v>
          </cell>
          <cell r="O8392">
            <v>2</v>
          </cell>
          <cell r="Q8392">
            <v>38901</v>
          </cell>
          <cell r="R8392" t="str">
            <v>Chelčice</v>
          </cell>
          <cell r="S8392">
            <v>774800592</v>
          </cell>
          <cell r="T8392" t="str">
            <v>mschelcice@seznam.cz</v>
          </cell>
        </row>
        <row r="8393">
          <cell r="A8393">
            <v>600061396</v>
          </cell>
          <cell r="B8393">
            <v>75000156</v>
          </cell>
          <cell r="C8393" t="str">
            <v>Kraj Vysočina</v>
          </cell>
          <cell r="D8393" t="str">
            <v xml:space="preserve">Pelhřimov </v>
          </cell>
          <cell r="E8393" t="str">
            <v>Městský úřad Pelhřimov</v>
          </cell>
          <cell r="F8393" t="str">
            <v>Pelhřimov</v>
          </cell>
          <cell r="G8393" t="str">
            <v>obec</v>
          </cell>
          <cell r="H8393">
            <v>600061396</v>
          </cell>
          <cell r="I8393" t="str">
            <v>75000156</v>
          </cell>
          <cell r="J8393">
            <v>460</v>
          </cell>
          <cell r="K8393" t="str">
            <v>SINGCLEAN</v>
          </cell>
          <cell r="L8393" t="str">
            <v>ANO</v>
          </cell>
          <cell r="M8393" t="str">
            <v>Základní škola a mateřská škola Košetice</v>
          </cell>
          <cell r="O8393">
            <v>165</v>
          </cell>
          <cell r="Q8393">
            <v>39422</v>
          </cell>
          <cell r="R8393" t="str">
            <v>Košetice</v>
          </cell>
          <cell r="S8393">
            <v>565498183</v>
          </cell>
          <cell r="T8393" t="str">
            <v>zskos@seznam.cz</v>
          </cell>
        </row>
        <row r="8394">
          <cell r="A8394">
            <v>600064395</v>
          </cell>
          <cell r="B8394">
            <v>75000164</v>
          </cell>
          <cell r="C8394" t="str">
            <v>Jihočeský kraj</v>
          </cell>
          <cell r="D8394" t="str">
            <v xml:space="preserve">Tábor </v>
          </cell>
          <cell r="E8394" t="str">
            <v>Městský úřad Tábor</v>
          </cell>
          <cell r="F8394" t="str">
            <v>Tábor</v>
          </cell>
          <cell r="G8394" t="str">
            <v>obec</v>
          </cell>
          <cell r="H8394">
            <v>600064395</v>
          </cell>
          <cell r="I8394" t="str">
            <v>75000164</v>
          </cell>
          <cell r="J8394">
            <v>60</v>
          </cell>
          <cell r="K8394" t="str">
            <v>SINGCLEAN</v>
          </cell>
          <cell r="L8394" t="str">
            <v>ANO</v>
          </cell>
          <cell r="M8394" t="str">
            <v>Mateřská škola Radimovice u Želče</v>
          </cell>
          <cell r="O8394">
            <v>5</v>
          </cell>
          <cell r="Q8394">
            <v>39002</v>
          </cell>
          <cell r="R8394" t="str">
            <v>Radimovice u Želče</v>
          </cell>
          <cell r="S8394">
            <v>381278699</v>
          </cell>
        </row>
        <row r="8395">
          <cell r="A8395">
            <v>650023595</v>
          </cell>
          <cell r="B8395">
            <v>75000172</v>
          </cell>
          <cell r="C8395" t="str">
            <v>Jihočeský kraj</v>
          </cell>
          <cell r="D8395" t="str">
            <v xml:space="preserve">Strakonice </v>
          </cell>
          <cell r="E8395" t="str">
            <v>Městský úřad Strakonice</v>
          </cell>
          <cell r="F8395" t="str">
            <v>Strakonice</v>
          </cell>
          <cell r="G8395" t="str">
            <v>obec</v>
          </cell>
          <cell r="H8395">
            <v>650023595</v>
          </cell>
          <cell r="I8395" t="str">
            <v>75000172</v>
          </cell>
          <cell r="J8395">
            <v>240</v>
          </cell>
          <cell r="K8395" t="str">
            <v>SINGCLEAN</v>
          </cell>
          <cell r="L8395" t="str">
            <v>ANO</v>
          </cell>
          <cell r="M8395" t="str">
            <v>Základní škola a Mateřská škola Malenice, okres Strakonice</v>
          </cell>
          <cell r="N8395" t="str">
            <v>Na Návsi</v>
          </cell>
          <cell r="O8395">
            <v>31</v>
          </cell>
          <cell r="Q8395">
            <v>38706</v>
          </cell>
          <cell r="R8395" t="str">
            <v>Malenice</v>
          </cell>
          <cell r="S8395">
            <v>383371349</v>
          </cell>
          <cell r="T8395" t="str">
            <v>zs@skolamalence.cz</v>
          </cell>
        </row>
        <row r="8396">
          <cell r="A8396">
            <v>663000173</v>
          </cell>
          <cell r="B8396">
            <v>75000181</v>
          </cell>
          <cell r="C8396" t="str">
            <v>Jihočeský kraj</v>
          </cell>
          <cell r="D8396" t="str">
            <v xml:space="preserve">České Budějovice </v>
          </cell>
          <cell r="E8396" t="str">
            <v>Magistrát města Českých Budějovic</v>
          </cell>
          <cell r="F8396" t="str">
            <v>České Budějovice</v>
          </cell>
          <cell r="G8396" t="str">
            <v>obec</v>
          </cell>
          <cell r="H8396">
            <v>663000173</v>
          </cell>
          <cell r="I8396" t="str">
            <v>75000181</v>
          </cell>
          <cell r="J8396">
            <v>280</v>
          </cell>
          <cell r="K8396" t="str">
            <v>SINGCLEAN</v>
          </cell>
          <cell r="L8396" t="str">
            <v>ANO</v>
          </cell>
          <cell r="M8396" t="str">
            <v>Mateřská škola Hluboká nad Vltavou</v>
          </cell>
          <cell r="N8396" t="str">
            <v>Ruská</v>
          </cell>
          <cell r="O8396">
            <v>527</v>
          </cell>
          <cell r="Q8396">
            <v>37341</v>
          </cell>
          <cell r="R8396" t="str">
            <v>Hluboká nad Vltavou</v>
          </cell>
          <cell r="S8396">
            <v>387966165</v>
          </cell>
          <cell r="T8396" t="str">
            <v>mshluboka@seznam.cz</v>
          </cell>
        </row>
        <row r="8397">
          <cell r="A8397">
            <v>650030168</v>
          </cell>
          <cell r="B8397">
            <v>75000199</v>
          </cell>
          <cell r="C8397" t="str">
            <v>Jihočeský kraj</v>
          </cell>
          <cell r="D8397" t="str">
            <v xml:space="preserve">České Budějovice </v>
          </cell>
          <cell r="E8397" t="str">
            <v>Magistrát města Českých Budějovic</v>
          </cell>
          <cell r="F8397" t="str">
            <v>České Budějovice</v>
          </cell>
          <cell r="G8397" t="str">
            <v>obec</v>
          </cell>
          <cell r="H8397">
            <v>650030168</v>
          </cell>
          <cell r="I8397" t="str">
            <v>75000199</v>
          </cell>
          <cell r="J8397">
            <v>900</v>
          </cell>
          <cell r="K8397" t="str">
            <v>SINGCLEAN</v>
          </cell>
          <cell r="L8397" t="str">
            <v>ANO</v>
          </cell>
          <cell r="M8397" t="str">
            <v>Základní škola Hluboká nad Vltavou, okres České Budějovice</v>
          </cell>
          <cell r="N8397" t="str">
            <v>Karla Čapka</v>
          </cell>
          <cell r="O8397">
            <v>800</v>
          </cell>
          <cell r="Q8397">
            <v>37341</v>
          </cell>
          <cell r="R8397" t="str">
            <v>Hluboká nad Vltavou</v>
          </cell>
          <cell r="S8397">
            <v>387966162</v>
          </cell>
          <cell r="T8397" t="str">
            <v>reditel@zs-hluboka.cz</v>
          </cell>
        </row>
        <row r="8398">
          <cell r="A8398">
            <v>650033124</v>
          </cell>
          <cell r="B8398">
            <v>75000202</v>
          </cell>
          <cell r="C8398" t="str">
            <v>Jihočeský kraj</v>
          </cell>
          <cell r="D8398" t="str">
            <v xml:space="preserve">České Budějovice </v>
          </cell>
          <cell r="E8398" t="str">
            <v>Magistrát města Českých Budějovic</v>
          </cell>
          <cell r="F8398" t="str">
            <v>České Budějovice</v>
          </cell>
          <cell r="G8398" t="str">
            <v>obec</v>
          </cell>
          <cell r="H8398">
            <v>650033124</v>
          </cell>
          <cell r="I8398" t="str">
            <v>75000202</v>
          </cell>
          <cell r="J8398">
            <v>780</v>
          </cell>
          <cell r="K8398" t="str">
            <v>SINGCLEAN</v>
          </cell>
          <cell r="L8398" t="str">
            <v>ANO</v>
          </cell>
          <cell r="M8398" t="str">
            <v>Základní škola a Mateřská škola Ševětín</v>
          </cell>
          <cell r="N8398" t="str">
            <v>Školská</v>
          </cell>
          <cell r="O8398">
            <v>189</v>
          </cell>
          <cell r="Q8398">
            <v>37363</v>
          </cell>
          <cell r="R8398" t="str">
            <v>Ševětín</v>
          </cell>
          <cell r="S8398">
            <v>387997361</v>
          </cell>
          <cell r="T8398" t="str">
            <v>zssevetin@volny.cz</v>
          </cell>
        </row>
        <row r="8399">
          <cell r="A8399">
            <v>650030788</v>
          </cell>
          <cell r="B8399">
            <v>75000211</v>
          </cell>
          <cell r="C8399" t="str">
            <v>Jihočeský kraj</v>
          </cell>
          <cell r="D8399" t="str">
            <v xml:space="preserve">České Budějovice </v>
          </cell>
          <cell r="E8399" t="str">
            <v>Magistrát města Českých Budějovic</v>
          </cell>
          <cell r="F8399" t="str">
            <v>České Budějovice</v>
          </cell>
          <cell r="G8399" t="str">
            <v>obec</v>
          </cell>
          <cell r="H8399">
            <v>650030788</v>
          </cell>
          <cell r="I8399" t="str">
            <v>75000211</v>
          </cell>
          <cell r="J8399">
            <v>260</v>
          </cell>
          <cell r="K8399" t="str">
            <v>SINGCLEAN</v>
          </cell>
          <cell r="L8399" t="str">
            <v>ANO</v>
          </cell>
          <cell r="M8399" t="str">
            <v>Základní škola a Mateřská škola Střížov</v>
          </cell>
          <cell r="O8399">
            <v>27</v>
          </cell>
          <cell r="Q8399">
            <v>37401</v>
          </cell>
          <cell r="R8399" t="str">
            <v>Střížov</v>
          </cell>
          <cell r="S8399">
            <v>775212159</v>
          </cell>
          <cell r="T8399" t="str">
            <v>zsstrizov@seznam.cz</v>
          </cell>
        </row>
        <row r="8400">
          <cell r="A8400">
            <v>600064468</v>
          </cell>
          <cell r="B8400">
            <v>75000288</v>
          </cell>
          <cell r="C8400" t="str">
            <v>Jihočeský kraj</v>
          </cell>
          <cell r="D8400" t="str">
            <v xml:space="preserve">Tábor </v>
          </cell>
          <cell r="E8400" t="str">
            <v>Městský úřad Tábor</v>
          </cell>
          <cell r="F8400" t="str">
            <v>Tábor</v>
          </cell>
          <cell r="G8400" t="str">
            <v>obec</v>
          </cell>
          <cell r="H8400">
            <v>600064468</v>
          </cell>
          <cell r="I8400" t="str">
            <v>75000288</v>
          </cell>
          <cell r="J8400">
            <v>0</v>
          </cell>
          <cell r="K8400" t="str">
            <v>SINGCLEAN</v>
          </cell>
          <cell r="L8400" t="str">
            <v>ANO</v>
          </cell>
          <cell r="M8400" t="str">
            <v>Mateřská škola Chýnov, okres Tábor</v>
          </cell>
          <cell r="N8400" t="str">
            <v>Ludvíka Zatěrandy</v>
          </cell>
          <cell r="O8400">
            <v>282</v>
          </cell>
          <cell r="Q8400">
            <v>39155</v>
          </cell>
          <cell r="R8400" t="str">
            <v>Chýnov</v>
          </cell>
          <cell r="S8400">
            <v>381297790</v>
          </cell>
        </row>
        <row r="8401">
          <cell r="A8401">
            <v>600061353</v>
          </cell>
          <cell r="B8401">
            <v>75000296</v>
          </cell>
          <cell r="C8401" t="str">
            <v>Kraj Vysočina</v>
          </cell>
          <cell r="D8401" t="str">
            <v xml:space="preserve">Pelhřimov </v>
          </cell>
          <cell r="E8401" t="str">
            <v>Městský úřad Pelhřimov</v>
          </cell>
          <cell r="F8401" t="str">
            <v>Pelhřimov</v>
          </cell>
          <cell r="G8401" t="str">
            <v>obec</v>
          </cell>
          <cell r="H8401">
            <v>600061353</v>
          </cell>
          <cell r="I8401" t="str">
            <v>75000296</v>
          </cell>
          <cell r="J8401">
            <v>420</v>
          </cell>
          <cell r="K8401" t="str">
            <v>SINGCLEAN</v>
          </cell>
          <cell r="L8401" t="str">
            <v>ANO</v>
          </cell>
          <cell r="M8401" t="str">
            <v>Základní škola Horní Cerekev, okres Pelhřimov</v>
          </cell>
          <cell r="N8401" t="str">
            <v>Tyršova</v>
          </cell>
          <cell r="O8401">
            <v>209</v>
          </cell>
          <cell r="Q8401">
            <v>39403</v>
          </cell>
          <cell r="R8401" t="str">
            <v>Horní Cerekev</v>
          </cell>
          <cell r="S8401">
            <v>565383596</v>
          </cell>
          <cell r="T8401" t="str">
            <v>zshorcer@razdva.cz</v>
          </cell>
        </row>
        <row r="8402">
          <cell r="A8402">
            <v>600061001</v>
          </cell>
          <cell r="B8402">
            <v>75000300</v>
          </cell>
          <cell r="C8402" t="str">
            <v>Kraj Vysočina</v>
          </cell>
          <cell r="D8402" t="str">
            <v xml:space="preserve">Pelhřimov </v>
          </cell>
          <cell r="E8402" t="str">
            <v>Městský úřad Pelhřimov</v>
          </cell>
          <cell r="F8402" t="str">
            <v>Pelhřimov</v>
          </cell>
          <cell r="G8402" t="str">
            <v>obec</v>
          </cell>
          <cell r="H8402">
            <v>600061001</v>
          </cell>
          <cell r="I8402" t="str">
            <v>75000300</v>
          </cell>
          <cell r="J8402">
            <v>120</v>
          </cell>
          <cell r="K8402" t="str">
            <v>SINGCLEAN</v>
          </cell>
          <cell r="L8402" t="str">
            <v>ANO</v>
          </cell>
          <cell r="M8402" t="str">
            <v>Mateřská škola Horní Cerekev, okres Pelhřimov</v>
          </cell>
          <cell r="N8402" t="str">
            <v>Tyršova</v>
          </cell>
          <cell r="O8402">
            <v>367</v>
          </cell>
          <cell r="Q8402">
            <v>39403</v>
          </cell>
          <cell r="R8402" t="str">
            <v>Horní Cerekev</v>
          </cell>
          <cell r="S8402">
            <v>565396232</v>
          </cell>
          <cell r="T8402" t="str">
            <v>mshornicerekev@seznam.cz</v>
          </cell>
        </row>
        <row r="8403">
          <cell r="A8403">
            <v>650036298</v>
          </cell>
          <cell r="B8403">
            <v>75000318</v>
          </cell>
          <cell r="C8403" t="str">
            <v>Jihočeský kraj</v>
          </cell>
          <cell r="D8403" t="str">
            <v xml:space="preserve">Český Krumlov </v>
          </cell>
          <cell r="E8403" t="str">
            <v>Městský úřad Český Krumlov</v>
          </cell>
          <cell r="F8403" t="str">
            <v>Český Krumlov</v>
          </cell>
          <cell r="G8403" t="str">
            <v>obec</v>
          </cell>
          <cell r="H8403">
            <v>650036298</v>
          </cell>
          <cell r="I8403" t="str">
            <v>75000318</v>
          </cell>
          <cell r="J8403">
            <v>240</v>
          </cell>
          <cell r="K8403" t="str">
            <v>SINGCLEAN</v>
          </cell>
          <cell r="L8403" t="str">
            <v>ANO</v>
          </cell>
          <cell r="M8403" t="str">
            <v>Základní škola a Mateřská škola Černá v Pošumaví</v>
          </cell>
          <cell r="O8403">
            <v>71</v>
          </cell>
          <cell r="Q8403">
            <v>38223</v>
          </cell>
          <cell r="R8403" t="str">
            <v>Černá v Pošumaví</v>
          </cell>
          <cell r="S8403">
            <v>380744214</v>
          </cell>
          <cell r="T8403" t="str">
            <v>sarka.pajpachova@za.cernavp.indos.cz</v>
          </cell>
        </row>
        <row r="8404">
          <cell r="A8404">
            <v>650024770</v>
          </cell>
          <cell r="B8404">
            <v>75000326</v>
          </cell>
          <cell r="C8404" t="str">
            <v>Jihočeský kraj</v>
          </cell>
          <cell r="D8404" t="str">
            <v xml:space="preserve">České Budějovice </v>
          </cell>
          <cell r="E8404" t="str">
            <v>Magistrát města Českých Budějovic</v>
          </cell>
          <cell r="F8404" t="str">
            <v>České Budějovice</v>
          </cell>
          <cell r="G8404" t="str">
            <v>obec</v>
          </cell>
          <cell r="H8404">
            <v>650024770</v>
          </cell>
          <cell r="I8404" t="str">
            <v>75000326</v>
          </cell>
          <cell r="J8404">
            <v>540</v>
          </cell>
          <cell r="K8404" t="str">
            <v>SINGCLEAN</v>
          </cell>
          <cell r="L8404" t="str">
            <v>ANO</v>
          </cell>
          <cell r="M8404" t="str">
            <v>Základní škola a Mateřská škola Borek</v>
          </cell>
          <cell r="N8404" t="str">
            <v>U Školky</v>
          </cell>
          <cell r="O8404">
            <v>195</v>
          </cell>
          <cell r="Q8404">
            <v>37367</v>
          </cell>
          <cell r="R8404" t="str">
            <v>Borek</v>
          </cell>
          <cell r="S8404" t="str">
            <v>387225282/775622766</v>
          </cell>
          <cell r="T8404" t="str">
            <v>reditel@zsborek.cz</v>
          </cell>
        </row>
        <row r="8405">
          <cell r="A8405">
            <v>600061426</v>
          </cell>
          <cell r="B8405">
            <v>75000334</v>
          </cell>
          <cell r="C8405" t="str">
            <v>Kraj Vysočina</v>
          </cell>
          <cell r="D8405" t="str">
            <v xml:space="preserve">Pelhřimov </v>
          </cell>
          <cell r="E8405" t="str">
            <v>Městský úřad Pelhřimov</v>
          </cell>
          <cell r="F8405" t="str">
            <v>Pelhřimov</v>
          </cell>
          <cell r="G8405" t="str">
            <v>obec</v>
          </cell>
          <cell r="H8405">
            <v>600061426</v>
          </cell>
          <cell r="I8405" t="str">
            <v>75000334</v>
          </cell>
          <cell r="J8405">
            <v>400</v>
          </cell>
          <cell r="K8405" t="str">
            <v>SINGCLEAN</v>
          </cell>
          <cell r="L8405" t="str">
            <v>ANO</v>
          </cell>
          <cell r="M8405" t="str">
            <v>Základní škola Nový Rychnov, okres Pelhřimov</v>
          </cell>
          <cell r="O8405">
            <v>170</v>
          </cell>
          <cell r="Q8405">
            <v>39404</v>
          </cell>
          <cell r="R8405" t="str">
            <v>Nový Rychnov</v>
          </cell>
          <cell r="S8405" t="str">
            <v>565 392 371 ,337</v>
          </cell>
          <cell r="T8405" t="str">
            <v>skola@novyrychnov.cz</v>
          </cell>
        </row>
        <row r="8406">
          <cell r="A8406">
            <v>600060861</v>
          </cell>
          <cell r="B8406">
            <v>75000342</v>
          </cell>
          <cell r="C8406" t="str">
            <v>Kraj Vysočina</v>
          </cell>
          <cell r="D8406" t="str">
            <v xml:space="preserve">Pelhřimov </v>
          </cell>
          <cell r="E8406" t="str">
            <v>Městský úřad Pelhřimov</v>
          </cell>
          <cell r="F8406" t="str">
            <v>Pelhřimov</v>
          </cell>
          <cell r="G8406" t="str">
            <v>obec</v>
          </cell>
          <cell r="H8406">
            <v>600060861</v>
          </cell>
          <cell r="I8406" t="str">
            <v>75000342</v>
          </cell>
          <cell r="J8406">
            <v>80</v>
          </cell>
          <cell r="K8406" t="str">
            <v>SINGCLEAN</v>
          </cell>
          <cell r="L8406" t="str">
            <v>ANO</v>
          </cell>
          <cell r="M8406" t="str">
            <v>Mateřská škola Nový Rychnov, okres Pelhřimov</v>
          </cell>
          <cell r="O8406">
            <v>186</v>
          </cell>
          <cell r="Q8406">
            <v>39404</v>
          </cell>
          <cell r="R8406" t="str">
            <v>Nový Rychnov</v>
          </cell>
          <cell r="S8406">
            <v>565392384</v>
          </cell>
          <cell r="T8406" t="str">
            <v>msnovyrychnov@email.cz</v>
          </cell>
        </row>
        <row r="8407">
          <cell r="A8407">
            <v>650036140</v>
          </cell>
          <cell r="B8407">
            <v>75000369</v>
          </cell>
          <cell r="C8407" t="str">
            <v>Jihočeský kraj</v>
          </cell>
          <cell r="D8407" t="str">
            <v xml:space="preserve">České Budějovice </v>
          </cell>
          <cell r="E8407" t="str">
            <v>Magistrát města Českých Budějovic</v>
          </cell>
          <cell r="F8407" t="str">
            <v>České Budějovice</v>
          </cell>
          <cell r="G8407" t="str">
            <v>obec</v>
          </cell>
          <cell r="H8407">
            <v>650036140</v>
          </cell>
          <cell r="I8407" t="str">
            <v>75000369</v>
          </cell>
          <cell r="J8407">
            <v>1440</v>
          </cell>
          <cell r="K8407" t="str">
            <v>SINGCLEAN</v>
          </cell>
          <cell r="L8407" t="str">
            <v>ANO</v>
          </cell>
          <cell r="M8407" t="str">
            <v>Základní škola a Mateřská škola Lišov</v>
          </cell>
          <cell r="N8407" t="str">
            <v>Nová</v>
          </cell>
          <cell r="O8407">
            <v>611</v>
          </cell>
          <cell r="P8407">
            <v>14</v>
          </cell>
          <cell r="Q8407">
            <v>37372</v>
          </cell>
          <cell r="R8407" t="str">
            <v>Lišov</v>
          </cell>
          <cell r="S8407">
            <v>388441122</v>
          </cell>
          <cell r="T8407" t="str">
            <v>zs@zslisov.cz</v>
          </cell>
        </row>
        <row r="8408">
          <cell r="A8408">
            <v>663000271</v>
          </cell>
          <cell r="B8408">
            <v>75000377</v>
          </cell>
          <cell r="C8408" t="str">
            <v>Jihočeský kraj</v>
          </cell>
          <cell r="D8408" t="str">
            <v xml:space="preserve">Český Krumlov </v>
          </cell>
          <cell r="E8408" t="str">
            <v>Městský úřad Kaplice</v>
          </cell>
          <cell r="F8408" t="str">
            <v>Kaplice</v>
          </cell>
          <cell r="G8408" t="str">
            <v>obec</v>
          </cell>
          <cell r="H8408">
            <v>663000271</v>
          </cell>
          <cell r="I8408" t="str">
            <v>75000377</v>
          </cell>
          <cell r="J8408">
            <v>360</v>
          </cell>
          <cell r="K8408" t="str">
            <v>SINGCLEAN</v>
          </cell>
          <cell r="L8408" t="str">
            <v>ANO</v>
          </cell>
          <cell r="M8408" t="str">
            <v>Mateřská škola ve Velešíně</v>
          </cell>
          <cell r="N8408" t="str">
            <v>Školní</v>
          </cell>
          <cell r="O8408">
            <v>223</v>
          </cell>
          <cell r="Q8408">
            <v>38232</v>
          </cell>
          <cell r="R8408" t="str">
            <v>Velešín</v>
          </cell>
          <cell r="S8408">
            <v>380331241</v>
          </cell>
          <cell r="T8408" t="str">
            <v>msvelesin@email.cz</v>
          </cell>
        </row>
        <row r="8409">
          <cell r="A8409">
            <v>650028805</v>
          </cell>
          <cell r="B8409">
            <v>75000385</v>
          </cell>
          <cell r="C8409" t="str">
            <v>Jihočeský kraj</v>
          </cell>
          <cell r="D8409" t="str">
            <v xml:space="preserve">České Budějovice </v>
          </cell>
          <cell r="E8409" t="str">
            <v>Městský úřad Týn nad Vltavou</v>
          </cell>
          <cell r="F8409" t="str">
            <v>Týn nad Vltavou</v>
          </cell>
          <cell r="G8409" t="str">
            <v>obec</v>
          </cell>
          <cell r="H8409">
            <v>650028805</v>
          </cell>
          <cell r="I8409" t="str">
            <v>75000385</v>
          </cell>
          <cell r="J8409">
            <v>180</v>
          </cell>
          <cell r="K8409" t="str">
            <v>SINGCLEAN</v>
          </cell>
          <cell r="L8409" t="str">
            <v>ANO</v>
          </cell>
          <cell r="M8409" t="str">
            <v>Základní škola a Mateřská škola Temelín</v>
          </cell>
          <cell r="O8409">
            <v>129</v>
          </cell>
          <cell r="Q8409">
            <v>37301</v>
          </cell>
          <cell r="R8409" t="str">
            <v>Temelín</v>
          </cell>
          <cell r="S8409">
            <v>385734344</v>
          </cell>
          <cell r="T8409" t="str">
            <v>zstem@volny.cz</v>
          </cell>
        </row>
        <row r="8410">
          <cell r="A8410">
            <v>650039831</v>
          </cell>
          <cell r="B8410">
            <v>75000393</v>
          </cell>
          <cell r="C8410" t="str">
            <v>Jihočeský kraj</v>
          </cell>
          <cell r="D8410" t="str">
            <v xml:space="preserve">Jindřichův Hradec </v>
          </cell>
          <cell r="E8410" t="str">
            <v>Městský úřad Jindřichův Hradec</v>
          </cell>
          <cell r="F8410" t="str">
            <v>Jindřichův Hradec</v>
          </cell>
          <cell r="G8410" t="str">
            <v>obec</v>
          </cell>
          <cell r="H8410">
            <v>650039831</v>
          </cell>
          <cell r="I8410" t="str">
            <v>75000393</v>
          </cell>
          <cell r="J8410">
            <v>360</v>
          </cell>
          <cell r="K8410" t="str">
            <v>SINGCLEAN</v>
          </cell>
          <cell r="L8410" t="str">
            <v>ANO</v>
          </cell>
          <cell r="M8410" t="str">
            <v>Základní škola a Mateřská škola Stráž nad Nežárkou</v>
          </cell>
          <cell r="N8410" t="str">
            <v>náměstí Emy Destinnové</v>
          </cell>
          <cell r="O8410">
            <v>142</v>
          </cell>
          <cell r="Q8410">
            <v>37802</v>
          </cell>
          <cell r="R8410" t="str">
            <v>Stráž nad Nežárkou</v>
          </cell>
          <cell r="S8410">
            <v>384389325</v>
          </cell>
          <cell r="T8410" t="str">
            <v>zs-straz@centrum.cz; skolkastraz@centrum.cz</v>
          </cell>
        </row>
        <row r="8411">
          <cell r="A8411">
            <v>600056848</v>
          </cell>
          <cell r="B8411">
            <v>75000407</v>
          </cell>
          <cell r="C8411" t="str">
            <v>Jihočeský kraj</v>
          </cell>
          <cell r="D8411" t="str">
            <v xml:space="preserve">České Budějovice </v>
          </cell>
          <cell r="E8411" t="str">
            <v>Magistrát města Českých Budějovic</v>
          </cell>
          <cell r="F8411" t="str">
            <v>České Budějovice</v>
          </cell>
          <cell r="G8411" t="str">
            <v>obec</v>
          </cell>
          <cell r="H8411">
            <v>600056848</v>
          </cell>
          <cell r="I8411" t="str">
            <v>75000407</v>
          </cell>
          <cell r="J8411">
            <v>60</v>
          </cell>
          <cell r="K8411" t="str">
            <v>SINGCLEAN</v>
          </cell>
          <cell r="L8411" t="str">
            <v>ANO</v>
          </cell>
          <cell r="M8411" t="str">
            <v>Mateřská škola Dasný</v>
          </cell>
          <cell r="O8411">
            <v>38</v>
          </cell>
          <cell r="Q8411">
            <v>37341</v>
          </cell>
          <cell r="R8411" t="str">
            <v>Dasný</v>
          </cell>
          <cell r="S8411">
            <v>731527260</v>
          </cell>
        </row>
        <row r="8412">
          <cell r="A8412">
            <v>650035658</v>
          </cell>
          <cell r="B8412">
            <v>75000440</v>
          </cell>
          <cell r="C8412" t="str">
            <v>Jihočeský kraj</v>
          </cell>
          <cell r="D8412" t="str">
            <v xml:space="preserve">Český Krumlov </v>
          </cell>
          <cell r="E8412" t="str">
            <v>Městský úřad Kaplice</v>
          </cell>
          <cell r="F8412" t="str">
            <v>Kaplice</v>
          </cell>
          <cell r="G8412" t="str">
            <v>obec</v>
          </cell>
          <cell r="H8412">
            <v>650035658</v>
          </cell>
          <cell r="I8412" t="str">
            <v>75000440</v>
          </cell>
          <cell r="J8412">
            <v>200</v>
          </cell>
          <cell r="K8412" t="str">
            <v>SINGCLEAN</v>
          </cell>
          <cell r="L8412" t="str">
            <v>ANO</v>
          </cell>
          <cell r="M8412" t="str">
            <v>Základní škola a Mateřská škola Dolní Dvořiště</v>
          </cell>
          <cell r="O8412">
            <v>135</v>
          </cell>
          <cell r="Q8412">
            <v>38272</v>
          </cell>
          <cell r="R8412" t="str">
            <v>Dolní Dvořiště</v>
          </cell>
          <cell r="S8412">
            <v>380324227</v>
          </cell>
          <cell r="T8412" t="str">
            <v>zs.dolnidvoriste@seznam.cz</v>
          </cell>
        </row>
        <row r="8413">
          <cell r="A8413">
            <v>650029526</v>
          </cell>
          <cell r="B8413">
            <v>75000458</v>
          </cell>
          <cell r="C8413" t="str">
            <v>Jihočeský kraj</v>
          </cell>
          <cell r="D8413" t="str">
            <v xml:space="preserve">České Budějovice </v>
          </cell>
          <cell r="E8413" t="str">
            <v>Městský úřad Týn nad Vltavou</v>
          </cell>
          <cell r="F8413" t="str">
            <v>Týn nad Vltavou</v>
          </cell>
          <cell r="G8413" t="str">
            <v>obec</v>
          </cell>
          <cell r="H8413">
            <v>650029526</v>
          </cell>
          <cell r="I8413" t="str">
            <v>75000458</v>
          </cell>
          <cell r="J8413">
            <v>420</v>
          </cell>
          <cell r="K8413" t="str">
            <v>SINGCLEAN</v>
          </cell>
          <cell r="L8413" t="str">
            <v>ANO</v>
          </cell>
          <cell r="M8413" t="str">
            <v>Základní škola a Mateřská škola Neznašov</v>
          </cell>
          <cell r="O8413">
            <v>29</v>
          </cell>
          <cell r="Q8413">
            <v>37302</v>
          </cell>
          <cell r="R8413" t="str">
            <v>Všemyslice</v>
          </cell>
          <cell r="S8413">
            <v>604925111</v>
          </cell>
          <cell r="T8413" t="str">
            <v>tuma@zsneznasov.cz</v>
          </cell>
        </row>
        <row r="8414">
          <cell r="A8414">
            <v>650024508</v>
          </cell>
          <cell r="B8414">
            <v>75000466</v>
          </cell>
          <cell r="C8414" t="str">
            <v>Jihočeský kraj</v>
          </cell>
          <cell r="D8414" t="str">
            <v xml:space="preserve">České Budějovice </v>
          </cell>
          <cell r="E8414" t="str">
            <v>Magistrát města Českých Budějovic</v>
          </cell>
          <cell r="F8414" t="str">
            <v>České Budějovice</v>
          </cell>
          <cell r="G8414" t="str">
            <v>obec</v>
          </cell>
          <cell r="H8414">
            <v>650024508</v>
          </cell>
          <cell r="I8414" t="str">
            <v>75000466</v>
          </cell>
          <cell r="J8414">
            <v>380</v>
          </cell>
          <cell r="K8414" t="str">
            <v>SINGCLEAN</v>
          </cell>
          <cell r="L8414" t="str">
            <v>ANO</v>
          </cell>
          <cell r="M8414" t="str">
            <v>Základní škola Boršov nad Vltavou</v>
          </cell>
          <cell r="N8414" t="str">
            <v>Poříčská</v>
          </cell>
          <cell r="O8414">
            <v>180</v>
          </cell>
          <cell r="Q8414">
            <v>37382</v>
          </cell>
          <cell r="R8414" t="str">
            <v>Boršov nad Vltavou</v>
          </cell>
          <cell r="S8414">
            <v>387250345</v>
          </cell>
          <cell r="T8414" t="str">
            <v>zsborsov@zsborsov.cz</v>
          </cell>
        </row>
        <row r="8415">
          <cell r="A8415">
            <v>600061442</v>
          </cell>
          <cell r="B8415">
            <v>75000474</v>
          </cell>
          <cell r="C8415" t="str">
            <v>Kraj Vysočina</v>
          </cell>
          <cell r="D8415" t="str">
            <v xml:space="preserve">Pelhřimov </v>
          </cell>
          <cell r="E8415" t="str">
            <v>Městský úřad Pacov</v>
          </cell>
          <cell r="F8415" t="str">
            <v>Pacov</v>
          </cell>
          <cell r="G8415" t="str">
            <v>obec</v>
          </cell>
          <cell r="H8415">
            <v>600061442</v>
          </cell>
          <cell r="I8415" t="str">
            <v>75000474</v>
          </cell>
          <cell r="J8415">
            <v>2960</v>
          </cell>
          <cell r="K8415" t="str">
            <v>SINGCLEAN</v>
          </cell>
          <cell r="L8415" t="str">
            <v>ANO</v>
          </cell>
          <cell r="M8415" t="str">
            <v>Základní škola Pacov</v>
          </cell>
          <cell r="N8415" t="str">
            <v>nám. Svobody</v>
          </cell>
          <cell r="O8415">
            <v>321</v>
          </cell>
          <cell r="Q8415">
            <v>39501</v>
          </cell>
          <cell r="R8415" t="str">
            <v>Pacov</v>
          </cell>
          <cell r="S8415">
            <v>607939224</v>
          </cell>
          <cell r="T8415" t="str">
            <v>reditel@zspacov.cz</v>
          </cell>
        </row>
        <row r="8416">
          <cell r="A8416">
            <v>650040821</v>
          </cell>
          <cell r="B8416">
            <v>75000491</v>
          </cell>
          <cell r="C8416" t="str">
            <v>Jihočeský kraj</v>
          </cell>
          <cell r="D8416" t="str">
            <v xml:space="preserve">Jindřichův Hradec </v>
          </cell>
          <cell r="E8416" t="str">
            <v>Městský úřad Jindřichův Hradec</v>
          </cell>
          <cell r="F8416" t="str">
            <v>Jindřichův Hradec</v>
          </cell>
          <cell r="G8416" t="str">
            <v>obec</v>
          </cell>
          <cell r="H8416">
            <v>650040821</v>
          </cell>
          <cell r="I8416" t="str">
            <v>75000491</v>
          </cell>
          <cell r="J8416">
            <v>820</v>
          </cell>
          <cell r="K8416" t="str">
            <v>SINGCLEAN</v>
          </cell>
          <cell r="L8416" t="str">
            <v>ANO</v>
          </cell>
          <cell r="M8416" t="str">
            <v>Základní škola a Mateřská škola Nová Bystřice</v>
          </cell>
          <cell r="N8416" t="str">
            <v>Hradecká</v>
          </cell>
          <cell r="O8416">
            <v>390</v>
          </cell>
          <cell r="Q8416">
            <v>37833</v>
          </cell>
          <cell r="R8416" t="str">
            <v>Nová Bystřice</v>
          </cell>
          <cell r="S8416">
            <v>384386433</v>
          </cell>
          <cell r="T8416" t="str">
            <v>zakladni.skola@novabystrice.cz</v>
          </cell>
        </row>
        <row r="8417">
          <cell r="A8417">
            <v>650039564</v>
          </cell>
          <cell r="B8417">
            <v>75000512</v>
          </cell>
          <cell r="C8417" t="str">
            <v>Jihočeský kraj</v>
          </cell>
          <cell r="D8417" t="str">
            <v xml:space="preserve">Strakonice </v>
          </cell>
          <cell r="E8417" t="str">
            <v>Městský úřad Blatná</v>
          </cell>
          <cell r="F8417" t="str">
            <v>Blatná</v>
          </cell>
          <cell r="G8417" t="str">
            <v>obec</v>
          </cell>
          <cell r="H8417">
            <v>650039564</v>
          </cell>
          <cell r="I8417" t="str">
            <v>75000512</v>
          </cell>
          <cell r="J8417">
            <v>300</v>
          </cell>
          <cell r="K8417" t="str">
            <v>SINGCLEAN</v>
          </cell>
          <cell r="L8417" t="str">
            <v>ANO</v>
          </cell>
          <cell r="M8417" t="str">
            <v>Základní škola a Mateřská škola Bělčice, okres Strakonice</v>
          </cell>
          <cell r="N8417" t="str">
            <v>nám. J. Kučery</v>
          </cell>
          <cell r="O8417">
            <v>69</v>
          </cell>
          <cell r="Q8417">
            <v>38743</v>
          </cell>
          <cell r="R8417" t="str">
            <v>Bělčice</v>
          </cell>
          <cell r="S8417">
            <v>383492501</v>
          </cell>
          <cell r="T8417" t="str">
            <v>zs.belcice@iol.cz</v>
          </cell>
        </row>
        <row r="8418">
          <cell r="A8418">
            <v>650044860</v>
          </cell>
          <cell r="B8418">
            <v>75000521</v>
          </cell>
          <cell r="C8418" t="str">
            <v>Jihočeský kraj</v>
          </cell>
          <cell r="D8418" t="str">
            <v xml:space="preserve">Strakonice </v>
          </cell>
          <cell r="E8418" t="str">
            <v>Městský úřad Strakonice</v>
          </cell>
          <cell r="F8418" t="str">
            <v>Strakonice</v>
          </cell>
          <cell r="G8418" t="str">
            <v>obec</v>
          </cell>
          <cell r="H8418">
            <v>650044860</v>
          </cell>
          <cell r="I8418" t="str">
            <v>75000521</v>
          </cell>
          <cell r="J8418">
            <v>440</v>
          </cell>
          <cell r="K8418" t="str">
            <v>SINGCLEAN</v>
          </cell>
          <cell r="L8418" t="str">
            <v>ANO</v>
          </cell>
          <cell r="M8418" t="str">
            <v>Základní škola a Mateřská škola Štěkeň, okres Strakonice</v>
          </cell>
          <cell r="N8418" t="str">
            <v>Slatinská</v>
          </cell>
          <cell r="O8418">
            <v>155</v>
          </cell>
          <cell r="Q8418">
            <v>38751</v>
          </cell>
          <cell r="R8418" t="str">
            <v>Štěkeň</v>
          </cell>
          <cell r="S8418">
            <v>383393115</v>
          </cell>
          <cell r="T8418" t="str">
            <v>skola@zssteken.cz</v>
          </cell>
        </row>
        <row r="8419">
          <cell r="A8419">
            <v>650042301</v>
          </cell>
          <cell r="B8419">
            <v>75000539</v>
          </cell>
          <cell r="C8419" t="str">
            <v>Jihočeský kraj</v>
          </cell>
          <cell r="D8419" t="str">
            <v xml:space="preserve">Strakonice </v>
          </cell>
          <cell r="E8419" t="str">
            <v>Městský úřad Strakonice</v>
          </cell>
          <cell r="F8419" t="str">
            <v>Strakonice</v>
          </cell>
          <cell r="G8419" t="str">
            <v>obec</v>
          </cell>
          <cell r="H8419">
            <v>650042301</v>
          </cell>
          <cell r="I8419" t="str">
            <v>75000539</v>
          </cell>
          <cell r="J8419">
            <v>300</v>
          </cell>
          <cell r="K8419" t="str">
            <v>SINGCLEAN</v>
          </cell>
          <cell r="L8419" t="str">
            <v>ANO</v>
          </cell>
          <cell r="M8419" t="str">
            <v>Základní škola a Mateřská škola Volenice, okres Strakonice</v>
          </cell>
          <cell r="O8419">
            <v>112</v>
          </cell>
          <cell r="Q8419">
            <v>38716</v>
          </cell>
          <cell r="R8419" t="str">
            <v>Volenice</v>
          </cell>
          <cell r="S8419">
            <v>383394181</v>
          </cell>
          <cell r="T8419" t="str">
            <v>zsvolenice@o2active.cz</v>
          </cell>
        </row>
        <row r="8420">
          <cell r="A8420">
            <v>650030265</v>
          </cell>
          <cell r="B8420">
            <v>75000547</v>
          </cell>
          <cell r="C8420" t="str">
            <v>Jihočeský kraj</v>
          </cell>
          <cell r="D8420" t="str">
            <v xml:space="preserve">České Budějovice </v>
          </cell>
          <cell r="E8420" t="str">
            <v>Magistrát města Českých Budějovic</v>
          </cell>
          <cell r="F8420" t="str">
            <v>České Budějovice</v>
          </cell>
          <cell r="G8420" t="str">
            <v>obec</v>
          </cell>
          <cell r="H8420">
            <v>650030265</v>
          </cell>
          <cell r="I8420" t="str">
            <v>75000547</v>
          </cell>
          <cell r="J8420">
            <v>1180</v>
          </cell>
          <cell r="K8420" t="str">
            <v>SINGCLEAN</v>
          </cell>
          <cell r="L8420" t="str">
            <v>ANO</v>
          </cell>
          <cell r="M8420" t="str">
            <v>Základní škola a Mateřská škola Dubné</v>
          </cell>
          <cell r="O8420">
            <v>35</v>
          </cell>
          <cell r="Q8420">
            <v>37384</v>
          </cell>
          <cell r="R8420" t="str">
            <v>Dubné</v>
          </cell>
          <cell r="S8420">
            <v>725964474</v>
          </cell>
          <cell r="T8420" t="str">
            <v>reditel@zsdubne.cz</v>
          </cell>
        </row>
        <row r="8421">
          <cell r="A8421">
            <v>600060896</v>
          </cell>
          <cell r="B8421">
            <v>75000571</v>
          </cell>
          <cell r="C8421" t="str">
            <v>Kraj Vysočina</v>
          </cell>
          <cell r="D8421" t="str">
            <v xml:space="preserve">Pelhřimov </v>
          </cell>
          <cell r="E8421" t="str">
            <v>Městský úřad Pacov</v>
          </cell>
          <cell r="F8421" t="str">
            <v>Pacov</v>
          </cell>
          <cell r="G8421" t="str">
            <v>obec</v>
          </cell>
          <cell r="H8421">
            <v>600060896</v>
          </cell>
          <cell r="I8421" t="str">
            <v>75000571</v>
          </cell>
          <cell r="J8421">
            <v>280</v>
          </cell>
          <cell r="K8421" t="str">
            <v>SINGCLEAN</v>
          </cell>
          <cell r="L8421" t="str">
            <v>ANO</v>
          </cell>
          <cell r="M8421" t="str">
            <v>Mateřská škola Za Branou</v>
          </cell>
          <cell r="N8421" t="str">
            <v>Jana Vojny</v>
          </cell>
          <cell r="O8421">
            <v>1220</v>
          </cell>
          <cell r="Q8421">
            <v>39501</v>
          </cell>
          <cell r="R8421" t="str">
            <v>Pacov</v>
          </cell>
          <cell r="S8421">
            <v>565455139</v>
          </cell>
          <cell r="T8421" t="str">
            <v>ms.zabranou.pacov@seznam.cz</v>
          </cell>
        </row>
        <row r="8422">
          <cell r="A8422">
            <v>650035828</v>
          </cell>
          <cell r="B8422">
            <v>75000580</v>
          </cell>
          <cell r="C8422" t="str">
            <v>Jihočeský kraj</v>
          </cell>
          <cell r="D8422" t="str">
            <v xml:space="preserve">Tábor </v>
          </cell>
          <cell r="E8422" t="str">
            <v>Městský úřad Tábor</v>
          </cell>
          <cell r="F8422" t="str">
            <v>Tábor</v>
          </cell>
          <cell r="G8422" t="str">
            <v>obec</v>
          </cell>
          <cell r="H8422">
            <v>650035828</v>
          </cell>
          <cell r="I8422" t="str">
            <v>75000580</v>
          </cell>
          <cell r="J8422">
            <v>340</v>
          </cell>
          <cell r="K8422" t="str">
            <v>SINGCLEAN</v>
          </cell>
          <cell r="L8422" t="str">
            <v>ANO</v>
          </cell>
          <cell r="M8422" t="str">
            <v>Základní škola a Mateřská škola Dražice, okres Tábor</v>
          </cell>
          <cell r="O8422">
            <v>57</v>
          </cell>
          <cell r="Q8422">
            <v>39131</v>
          </cell>
          <cell r="R8422" t="str">
            <v>Dražice</v>
          </cell>
          <cell r="S8422">
            <v>391001636</v>
          </cell>
          <cell r="T8422" t="str">
            <v>zs-drazice@volny.cz</v>
          </cell>
        </row>
        <row r="8423">
          <cell r="A8423">
            <v>650042395</v>
          </cell>
          <cell r="B8423">
            <v>75000598</v>
          </cell>
          <cell r="C8423" t="str">
            <v>Jihočeský kraj</v>
          </cell>
          <cell r="D8423" t="str">
            <v xml:space="preserve">Strakonice </v>
          </cell>
          <cell r="E8423" t="str">
            <v>Městský úřad Vodňany</v>
          </cell>
          <cell r="F8423" t="str">
            <v>Vodňany</v>
          </cell>
          <cell r="G8423" t="str">
            <v>obec</v>
          </cell>
          <cell r="H8423">
            <v>650042395</v>
          </cell>
          <cell r="I8423" t="str">
            <v>75000598</v>
          </cell>
          <cell r="J8423">
            <v>640</v>
          </cell>
          <cell r="K8423" t="str">
            <v>SINGCLEAN</v>
          </cell>
          <cell r="L8423" t="str">
            <v>ANO</v>
          </cell>
          <cell r="M8423" t="str">
            <v>Základní škola Bavorov, příspěvková organizace</v>
          </cell>
          <cell r="N8423" t="str">
            <v>Ke koupališti</v>
          </cell>
          <cell r="O8423">
            <v>332</v>
          </cell>
          <cell r="Q8423">
            <v>38773</v>
          </cell>
          <cell r="R8423" t="str">
            <v>Bavorov</v>
          </cell>
          <cell r="S8423">
            <v>383390333</v>
          </cell>
          <cell r="T8423" t="str">
            <v>zsbavorov@zsbavorov.cz</v>
          </cell>
        </row>
        <row r="8424">
          <cell r="A8424">
            <v>600064824</v>
          </cell>
          <cell r="B8424">
            <v>75000601</v>
          </cell>
          <cell r="C8424" t="str">
            <v>Jihočeský kraj</v>
          </cell>
          <cell r="D8424" t="str">
            <v xml:space="preserve">Tábor </v>
          </cell>
          <cell r="E8424" t="str">
            <v>Městský úřad Tábor</v>
          </cell>
          <cell r="F8424" t="str">
            <v>Tábor</v>
          </cell>
          <cell r="G8424" t="str">
            <v>obec</v>
          </cell>
          <cell r="H8424">
            <v>600064824</v>
          </cell>
          <cell r="I8424" t="str">
            <v>75000601</v>
          </cell>
          <cell r="J8424">
            <v>640</v>
          </cell>
          <cell r="K8424" t="str">
            <v>SINGCLEAN</v>
          </cell>
          <cell r="L8424" t="str">
            <v>ANO</v>
          </cell>
          <cell r="M8424" t="str">
            <v>Základní škola a Mateřská škola Chotoviny, okres Tábor</v>
          </cell>
          <cell r="N8424" t="str">
            <v>Osvobození</v>
          </cell>
          <cell r="O8424">
            <v>47</v>
          </cell>
          <cell r="Q8424">
            <v>39137</v>
          </cell>
          <cell r="R8424" t="str">
            <v>Chotoviny</v>
          </cell>
          <cell r="S8424">
            <v>381284113</v>
          </cell>
          <cell r="T8424" t="str">
            <v>reditel@zschotoviny.cz</v>
          </cell>
        </row>
        <row r="8425">
          <cell r="A8425">
            <v>600059308</v>
          </cell>
          <cell r="B8425">
            <v>75000628</v>
          </cell>
          <cell r="C8425" t="str">
            <v>Jihočeský kraj</v>
          </cell>
          <cell r="D8425" t="str">
            <v xml:space="preserve">Český Krumlov </v>
          </cell>
          <cell r="E8425" t="str">
            <v>Městský úřad Český Krumlov</v>
          </cell>
          <cell r="F8425" t="str">
            <v>Český Krumlov</v>
          </cell>
          <cell r="G8425" t="str">
            <v>obec</v>
          </cell>
          <cell r="H8425">
            <v>600059308</v>
          </cell>
          <cell r="I8425" t="str">
            <v>75000628</v>
          </cell>
          <cell r="J8425">
            <v>220</v>
          </cell>
          <cell r="K8425" t="str">
            <v>SINGCLEAN</v>
          </cell>
          <cell r="L8425" t="str">
            <v>ANO</v>
          </cell>
          <cell r="M8425" t="str">
            <v>Základní škola a Mateřská škola Přídolí</v>
          </cell>
          <cell r="O8425">
            <v>90</v>
          </cell>
          <cell r="Q8425">
            <v>38101</v>
          </cell>
          <cell r="R8425" t="str">
            <v>Přídolí</v>
          </cell>
          <cell r="S8425">
            <v>730136617</v>
          </cell>
          <cell r="T8425" t="str">
            <v>reditel@zspridoli.cz</v>
          </cell>
        </row>
        <row r="8426">
          <cell r="A8426">
            <v>600063356</v>
          </cell>
          <cell r="B8426">
            <v>75000636</v>
          </cell>
          <cell r="C8426" t="str">
            <v>Jihočeský kraj</v>
          </cell>
          <cell r="D8426" t="str">
            <v xml:space="preserve">Strakonice </v>
          </cell>
          <cell r="E8426" t="str">
            <v>Městský úřad Vodňany</v>
          </cell>
          <cell r="F8426" t="str">
            <v>Vodňany</v>
          </cell>
          <cell r="G8426" t="str">
            <v>obec</v>
          </cell>
          <cell r="H8426">
            <v>600063356</v>
          </cell>
          <cell r="I8426" t="str">
            <v>75000636</v>
          </cell>
          <cell r="J8426">
            <v>180</v>
          </cell>
          <cell r="K8426" t="str">
            <v>SINGCLEAN</v>
          </cell>
          <cell r="L8426" t="str">
            <v>ANO</v>
          </cell>
          <cell r="M8426" t="str">
            <v>Mateřská škola Bavorov, okres Strakonice</v>
          </cell>
          <cell r="N8426" t="str">
            <v>Útěšovská</v>
          </cell>
          <cell r="O8426">
            <v>380</v>
          </cell>
          <cell r="Q8426">
            <v>38773</v>
          </cell>
          <cell r="R8426" t="str">
            <v>Bavorov</v>
          </cell>
          <cell r="S8426">
            <v>383390337</v>
          </cell>
          <cell r="T8426" t="str">
            <v>msbavorov@quick.cz</v>
          </cell>
        </row>
        <row r="8427">
          <cell r="A8427">
            <v>600057062</v>
          </cell>
          <cell r="B8427">
            <v>75000644</v>
          </cell>
          <cell r="C8427" t="str">
            <v>Jihočeský kraj</v>
          </cell>
          <cell r="D8427" t="str">
            <v xml:space="preserve">České Budějovice </v>
          </cell>
          <cell r="E8427" t="str">
            <v>Magistrát města Českých Budějovic</v>
          </cell>
          <cell r="F8427" t="str">
            <v>České Budějovice</v>
          </cell>
          <cell r="G8427" t="str">
            <v>obec</v>
          </cell>
          <cell r="H8427">
            <v>600057062</v>
          </cell>
          <cell r="I8427" t="str">
            <v>75000644</v>
          </cell>
          <cell r="J8427">
            <v>20</v>
          </cell>
          <cell r="K8427" t="str">
            <v>SINGCLEAN</v>
          </cell>
          <cell r="L8427" t="str">
            <v>ANO</v>
          </cell>
          <cell r="M8427" t="str">
            <v>Mateřská škola Sedlec, okr. České Budějovice</v>
          </cell>
          <cell r="O8427">
            <v>69</v>
          </cell>
          <cell r="Q8427">
            <v>37347</v>
          </cell>
          <cell r="R8427" t="str">
            <v>Sedlec</v>
          </cell>
          <cell r="S8427">
            <v>387983081</v>
          </cell>
        </row>
        <row r="8428">
          <cell r="A8428">
            <v>650040881</v>
          </cell>
          <cell r="B8428">
            <v>75000652</v>
          </cell>
          <cell r="C8428" t="str">
            <v>Jihočeský kraj</v>
          </cell>
          <cell r="D8428" t="str">
            <v xml:space="preserve">Jindřichův Hradec </v>
          </cell>
          <cell r="E8428" t="str">
            <v>Městský úřad Dačice</v>
          </cell>
          <cell r="F8428" t="str">
            <v>Dačice</v>
          </cell>
          <cell r="G8428" t="str">
            <v>obec</v>
          </cell>
          <cell r="H8428">
            <v>650040881</v>
          </cell>
          <cell r="I8428" t="str">
            <v>75000652</v>
          </cell>
          <cell r="J8428">
            <v>180</v>
          </cell>
          <cell r="K8428" t="str">
            <v>SINGCLEAN</v>
          </cell>
          <cell r="L8428" t="str">
            <v>ANO</v>
          </cell>
          <cell r="M8428" t="str">
            <v>Základní škola a Mateřská škola Velká Lhota</v>
          </cell>
          <cell r="O8428">
            <v>54</v>
          </cell>
          <cell r="Q8428">
            <v>38001</v>
          </cell>
          <cell r="R8428" t="str">
            <v>Volfířov</v>
          </cell>
          <cell r="S8428">
            <v>384499122</v>
          </cell>
          <cell r="T8428" t="str">
            <v>skola@zsmsvelkalhota.cz</v>
          </cell>
        </row>
        <row r="8429">
          <cell r="A8429">
            <v>650033060</v>
          </cell>
          <cell r="B8429">
            <v>75000661</v>
          </cell>
          <cell r="C8429" t="str">
            <v>Jihočeský kraj</v>
          </cell>
          <cell r="D8429" t="str">
            <v xml:space="preserve">České Budějovice </v>
          </cell>
          <cell r="E8429" t="str">
            <v>Magistrát města Českých Budějovic</v>
          </cell>
          <cell r="F8429" t="str">
            <v>České Budějovice</v>
          </cell>
          <cell r="G8429" t="str">
            <v>obec</v>
          </cell>
          <cell r="H8429">
            <v>650033060</v>
          </cell>
          <cell r="I8429" t="str">
            <v>75000661</v>
          </cell>
          <cell r="J8429">
            <v>320</v>
          </cell>
          <cell r="K8429" t="str">
            <v>SINGCLEAN</v>
          </cell>
          <cell r="L8429" t="str">
            <v>ANO</v>
          </cell>
          <cell r="M8429" t="str">
            <v>Základní škola a Mateřská škola Římov</v>
          </cell>
          <cell r="N8429" t="str">
            <v>Školní</v>
          </cell>
          <cell r="O8429">
            <v>63</v>
          </cell>
          <cell r="Q8429">
            <v>37324</v>
          </cell>
          <cell r="R8429" t="str">
            <v>Římov</v>
          </cell>
          <cell r="S8429">
            <v>727926717</v>
          </cell>
          <cell r="T8429" t="str">
            <v>zsams@rimov.cz</v>
          </cell>
        </row>
        <row r="8430">
          <cell r="A8430">
            <v>600061591</v>
          </cell>
          <cell r="B8430">
            <v>75000679</v>
          </cell>
          <cell r="C8430" t="str">
            <v>Kraj Vysočina</v>
          </cell>
          <cell r="D8430" t="str">
            <v xml:space="preserve">Pelhřimov </v>
          </cell>
          <cell r="E8430" t="str">
            <v>Městský úřad Pacov</v>
          </cell>
          <cell r="F8430" t="str">
            <v>Pacov</v>
          </cell>
          <cell r="G8430" t="str">
            <v>obec</v>
          </cell>
          <cell r="H8430">
            <v>600061591</v>
          </cell>
          <cell r="I8430" t="str">
            <v>75000679</v>
          </cell>
          <cell r="J8430">
            <v>0</v>
          </cell>
          <cell r="K8430" t="str">
            <v>SINGCLEAN</v>
          </cell>
          <cell r="L8430" t="str">
            <v>ANO</v>
          </cell>
          <cell r="M8430" t="str">
            <v>Školní jídelna Pacov</v>
          </cell>
          <cell r="N8430" t="str">
            <v>Za Branou</v>
          </cell>
          <cell r="O8430">
            <v>1185</v>
          </cell>
          <cell r="Q8430">
            <v>39501</v>
          </cell>
          <cell r="R8430" t="str">
            <v>Pacov</v>
          </cell>
          <cell r="S8430">
            <v>565442192</v>
          </cell>
        </row>
        <row r="8431">
          <cell r="A8431">
            <v>600060888</v>
          </cell>
          <cell r="B8431">
            <v>75000687</v>
          </cell>
          <cell r="C8431" t="str">
            <v>Kraj Vysočina</v>
          </cell>
          <cell r="D8431" t="str">
            <v xml:space="preserve">Pelhřimov </v>
          </cell>
          <cell r="E8431" t="str">
            <v>Městský úřad Pacov</v>
          </cell>
          <cell r="F8431" t="str">
            <v>Pacov</v>
          </cell>
          <cell r="G8431" t="str">
            <v>obec</v>
          </cell>
          <cell r="H8431">
            <v>600060888</v>
          </cell>
          <cell r="I8431" t="str">
            <v>75000687</v>
          </cell>
          <cell r="J8431">
            <v>140</v>
          </cell>
          <cell r="K8431" t="str">
            <v>SINGCLEAN</v>
          </cell>
          <cell r="L8431" t="str">
            <v>ANO</v>
          </cell>
          <cell r="M8431" t="str">
            <v>Mateřská škola Pacov, Jatecká 571</v>
          </cell>
          <cell r="N8431" t="str">
            <v>Jatecká</v>
          </cell>
          <cell r="O8431">
            <v>571</v>
          </cell>
          <cell r="Q8431">
            <v>39501</v>
          </cell>
          <cell r="R8431" t="str">
            <v>Pacov</v>
          </cell>
          <cell r="S8431">
            <v>565442235</v>
          </cell>
          <cell r="T8431" t="str">
            <v>ms.pacov.jatecka@seznam.cz</v>
          </cell>
        </row>
        <row r="8432">
          <cell r="A8432">
            <v>650043898</v>
          </cell>
          <cell r="B8432">
            <v>75000695</v>
          </cell>
          <cell r="C8432" t="str">
            <v>Jihočeský kraj</v>
          </cell>
          <cell r="D8432" t="str">
            <v xml:space="preserve">České Budějovice </v>
          </cell>
          <cell r="E8432" t="str">
            <v>Magistrát města Českých Budějovic</v>
          </cell>
          <cell r="F8432" t="str">
            <v>České Budějovice</v>
          </cell>
          <cell r="G8432" t="str">
            <v>obec</v>
          </cell>
          <cell r="H8432">
            <v>650043898</v>
          </cell>
          <cell r="I8432" t="str">
            <v>75000695</v>
          </cell>
          <cell r="J8432">
            <v>260</v>
          </cell>
          <cell r="K8432" t="str">
            <v>SINGCLEAN</v>
          </cell>
          <cell r="L8432" t="str">
            <v>ANO</v>
          </cell>
          <cell r="M8432" t="str">
            <v>Základní škola a Mateřská škola Hosín</v>
          </cell>
          <cell r="O8432">
            <v>41</v>
          </cell>
          <cell r="Q8432">
            <v>37341</v>
          </cell>
          <cell r="R8432" t="str">
            <v>Hosín</v>
          </cell>
          <cell r="S8432" t="str">
            <v>775 012 420 ,739066055</v>
          </cell>
          <cell r="T8432" t="str">
            <v>jancipera@skolahosin.cz</v>
          </cell>
        </row>
        <row r="8433">
          <cell r="A8433">
            <v>650032128</v>
          </cell>
          <cell r="B8433">
            <v>75000709</v>
          </cell>
          <cell r="C8433" t="str">
            <v>Jihočeský kraj</v>
          </cell>
          <cell r="D8433" t="str">
            <v xml:space="preserve">České Budějovice </v>
          </cell>
          <cell r="E8433" t="str">
            <v>Magistrát města Českých Budějovic</v>
          </cell>
          <cell r="F8433" t="str">
            <v>České Budějovice</v>
          </cell>
          <cell r="G8433" t="str">
            <v>obec</v>
          </cell>
          <cell r="H8433">
            <v>650032128</v>
          </cell>
          <cell r="I8433" t="str">
            <v>75000709</v>
          </cell>
          <cell r="J8433">
            <v>700</v>
          </cell>
          <cell r="K8433" t="str">
            <v>SINGCLEAN</v>
          </cell>
          <cell r="L8433" t="str">
            <v>ANO</v>
          </cell>
          <cell r="M8433" t="str">
            <v>Základní škola a mateřská škola Šindlovy Dvory</v>
          </cell>
          <cell r="O8433">
            <v>40</v>
          </cell>
          <cell r="Q8433">
            <v>37001</v>
          </cell>
          <cell r="R8433" t="str">
            <v>Litvínovice</v>
          </cell>
          <cell r="S8433">
            <v>603561874</v>
          </cell>
          <cell r="T8433" t="str">
            <v>reditel@zssindlovydvory.cz</v>
          </cell>
        </row>
        <row r="8434">
          <cell r="A8434">
            <v>600061299</v>
          </cell>
          <cell r="B8434">
            <v>75000717</v>
          </cell>
          <cell r="C8434" t="str">
            <v>Kraj Vysočina</v>
          </cell>
          <cell r="D8434" t="str">
            <v xml:space="preserve">Pelhřimov </v>
          </cell>
          <cell r="E8434" t="str">
            <v>Městský úřad Pelhřimov</v>
          </cell>
          <cell r="F8434" t="str">
            <v>Pelhřimov</v>
          </cell>
          <cell r="G8434" t="str">
            <v>obec</v>
          </cell>
          <cell r="H8434">
            <v>600061299</v>
          </cell>
          <cell r="I8434" t="str">
            <v>75000717</v>
          </cell>
          <cell r="J8434">
            <v>380</v>
          </cell>
          <cell r="K8434" t="str">
            <v>SINGCLEAN</v>
          </cell>
          <cell r="L8434" t="str">
            <v>ANO</v>
          </cell>
          <cell r="M8434" t="str">
            <v>Základní škola a mateřská škola Olešná, okres Pelhřimov</v>
          </cell>
          <cell r="O8434">
            <v>54</v>
          </cell>
          <cell r="Q8434">
            <v>39301</v>
          </cell>
          <cell r="R8434" t="str">
            <v>Olešná</v>
          </cell>
          <cell r="S8434">
            <v>565322489</v>
          </cell>
          <cell r="T8434" t="str">
            <v>skola@olesna.cz</v>
          </cell>
        </row>
        <row r="8435">
          <cell r="A8435">
            <v>600057658</v>
          </cell>
          <cell r="B8435">
            <v>75000725</v>
          </cell>
          <cell r="C8435" t="str">
            <v>Jihočeský kraj</v>
          </cell>
          <cell r="D8435" t="str">
            <v xml:space="preserve">České Budějovice </v>
          </cell>
          <cell r="E8435" t="str">
            <v>Městský úřad Týn nad Vltavou</v>
          </cell>
          <cell r="F8435" t="str">
            <v>Týn nad Vltavou</v>
          </cell>
          <cell r="G8435" t="str">
            <v>obec</v>
          </cell>
          <cell r="H8435">
            <v>600057658</v>
          </cell>
          <cell r="I8435" t="str">
            <v>75000725</v>
          </cell>
          <cell r="J8435">
            <v>180</v>
          </cell>
          <cell r="K8435" t="str">
            <v>SINGCLEAN</v>
          </cell>
          <cell r="L8435" t="str">
            <v>ANO</v>
          </cell>
          <cell r="M8435" t="str">
            <v>Základní škola a Mateřská škola Žimutice</v>
          </cell>
          <cell r="O8435">
            <v>28</v>
          </cell>
          <cell r="Q8435">
            <v>37366</v>
          </cell>
          <cell r="R8435" t="str">
            <v>Žimutice</v>
          </cell>
          <cell r="S8435">
            <v>385737040</v>
          </cell>
          <cell r="T8435" t="str">
            <v>zs.zimutice@seznam.cz</v>
          </cell>
        </row>
        <row r="8436">
          <cell r="A8436">
            <v>650029577</v>
          </cell>
          <cell r="B8436">
            <v>75000776</v>
          </cell>
          <cell r="C8436" t="str">
            <v>Jihočeský kraj</v>
          </cell>
          <cell r="D8436" t="str">
            <v xml:space="preserve">České Budějovice </v>
          </cell>
          <cell r="E8436" t="str">
            <v>Městský úřad Trhové Sviny</v>
          </cell>
          <cell r="F8436" t="str">
            <v>Trhové Sviny</v>
          </cell>
          <cell r="G8436" t="str">
            <v>obec</v>
          </cell>
          <cell r="H8436">
            <v>650029577</v>
          </cell>
          <cell r="I8436" t="str">
            <v>75000776</v>
          </cell>
          <cell r="J8436">
            <v>520</v>
          </cell>
          <cell r="K8436" t="str">
            <v>SINGCLEAN</v>
          </cell>
          <cell r="L8436" t="str">
            <v>ANO</v>
          </cell>
          <cell r="M8436" t="str">
            <v>Základní škola a Mateřská škola Horní Stropnice</v>
          </cell>
          <cell r="O8436">
            <v>214</v>
          </cell>
          <cell r="Q8436">
            <v>37335</v>
          </cell>
          <cell r="R8436" t="str">
            <v>Horní Stropnice</v>
          </cell>
          <cell r="S8436">
            <v>386327181</v>
          </cell>
          <cell r="T8436" t="str">
            <v>skola@zshstropnice.cz</v>
          </cell>
        </row>
        <row r="8437">
          <cell r="A8437">
            <v>600064930</v>
          </cell>
          <cell r="B8437">
            <v>75000784</v>
          </cell>
          <cell r="C8437" t="str">
            <v>Jihočeský kraj</v>
          </cell>
          <cell r="D8437" t="str">
            <v xml:space="preserve">Tábor </v>
          </cell>
          <cell r="E8437" t="str">
            <v>Městský úřad Soběslav</v>
          </cell>
          <cell r="F8437" t="str">
            <v>Soběslav</v>
          </cell>
          <cell r="G8437" t="str">
            <v>obec</v>
          </cell>
          <cell r="H8437">
            <v>600064930</v>
          </cell>
          <cell r="I8437" t="str">
            <v>75000784</v>
          </cell>
          <cell r="J8437">
            <v>540</v>
          </cell>
          <cell r="K8437" t="str">
            <v>SINGCLEAN</v>
          </cell>
          <cell r="L8437" t="str">
            <v>ANO</v>
          </cell>
          <cell r="M8437" t="str">
            <v>Základní škola a Mateřská škola Tučapy</v>
          </cell>
          <cell r="O8437">
            <v>200</v>
          </cell>
          <cell r="Q8437">
            <v>39126</v>
          </cell>
          <cell r="R8437" t="str">
            <v>Tučapy</v>
          </cell>
          <cell r="S8437">
            <v>601312728</v>
          </cell>
          <cell r="T8437" t="str">
            <v>reditel@zstucapy.cz</v>
          </cell>
        </row>
        <row r="8438">
          <cell r="A8438">
            <v>600063682</v>
          </cell>
          <cell r="B8438">
            <v>75000792</v>
          </cell>
          <cell r="C8438" t="str">
            <v>Jihočeský kraj</v>
          </cell>
          <cell r="D8438" t="str">
            <v xml:space="preserve">Strakonice </v>
          </cell>
          <cell r="E8438" t="str">
            <v>Městský úřad Strakonice</v>
          </cell>
          <cell r="F8438" t="str">
            <v>Strakonice</v>
          </cell>
          <cell r="G8438" t="str">
            <v>obec</v>
          </cell>
          <cell r="H8438">
            <v>600063682</v>
          </cell>
          <cell r="I8438" t="str">
            <v>75000792</v>
          </cell>
          <cell r="J8438">
            <v>60</v>
          </cell>
          <cell r="K8438" t="str">
            <v>SINGCLEAN</v>
          </cell>
          <cell r="L8438" t="str">
            <v>ANO</v>
          </cell>
          <cell r="M8438" t="str">
            <v>Mateřská škola Novosedly, okres Strakonice</v>
          </cell>
          <cell r="O8438">
            <v>89</v>
          </cell>
          <cell r="Q8438">
            <v>38716</v>
          </cell>
          <cell r="R8438" t="str">
            <v>Novosedly</v>
          </cell>
          <cell r="S8438">
            <v>736258877</v>
          </cell>
          <cell r="T8438" t="str">
            <v>randakova.ms.novosedly@seznam.cz</v>
          </cell>
        </row>
        <row r="8439">
          <cell r="A8439">
            <v>600063399</v>
          </cell>
          <cell r="B8439">
            <v>75000806</v>
          </cell>
          <cell r="C8439" t="str">
            <v>Jihočeský kraj</v>
          </cell>
          <cell r="D8439" t="str">
            <v xml:space="preserve">Strakonice </v>
          </cell>
          <cell r="E8439" t="str">
            <v>Městský úřad Strakonice</v>
          </cell>
          <cell r="F8439" t="str">
            <v>Strakonice</v>
          </cell>
          <cell r="G8439" t="str">
            <v>obec</v>
          </cell>
          <cell r="H8439">
            <v>600063399</v>
          </cell>
          <cell r="I8439" t="str">
            <v>75000806</v>
          </cell>
          <cell r="J8439">
            <v>80</v>
          </cell>
          <cell r="K8439" t="str">
            <v>SINGCLEAN</v>
          </cell>
          <cell r="L8439" t="str">
            <v>ANO</v>
          </cell>
          <cell r="M8439" t="str">
            <v>Mateřská škola Čepřovice, okres Strakonice</v>
          </cell>
          <cell r="O8439">
            <v>56</v>
          </cell>
          <cell r="Q8439">
            <v>38756</v>
          </cell>
          <cell r="R8439" t="str">
            <v>Čepřovice</v>
          </cell>
          <cell r="S8439">
            <v>383388020</v>
          </cell>
          <cell r="T8439" t="str">
            <v>ou.ceprovice@quick.cz</v>
          </cell>
        </row>
        <row r="8440">
          <cell r="A8440">
            <v>600061493</v>
          </cell>
          <cell r="B8440">
            <v>75000814</v>
          </cell>
          <cell r="C8440" t="str">
            <v>Kraj Vysočina</v>
          </cell>
          <cell r="D8440" t="str">
            <v xml:space="preserve">Pelhřimov </v>
          </cell>
          <cell r="E8440" t="str">
            <v>Městský úřad Pelhřimov</v>
          </cell>
          <cell r="F8440" t="str">
            <v>Pelhřimov</v>
          </cell>
          <cell r="G8440" t="str">
            <v>obec</v>
          </cell>
          <cell r="H8440">
            <v>600061493</v>
          </cell>
          <cell r="I8440" t="str">
            <v>75000814</v>
          </cell>
          <cell r="J8440">
            <v>820</v>
          </cell>
          <cell r="K8440" t="str">
            <v>SINGCLEAN</v>
          </cell>
          <cell r="L8440" t="str">
            <v>ANO</v>
          </cell>
          <cell r="M8440" t="str">
            <v>Základní škola Otokara Březiny Počátky, okres Pelhřimov</v>
          </cell>
          <cell r="N8440" t="str">
            <v>Komenského sady</v>
          </cell>
          <cell r="O8440">
            <v>387</v>
          </cell>
          <cell r="Q8440">
            <v>39464</v>
          </cell>
          <cell r="R8440" t="str">
            <v>Počátky</v>
          </cell>
          <cell r="S8440">
            <v>561034917</v>
          </cell>
          <cell r="T8440" t="str">
            <v>zs@pocatky.cz</v>
          </cell>
        </row>
        <row r="8441">
          <cell r="A8441">
            <v>600063763</v>
          </cell>
          <cell r="B8441">
            <v>75000831</v>
          </cell>
          <cell r="C8441" t="str">
            <v>Jihočeský kraj</v>
          </cell>
          <cell r="D8441" t="str">
            <v xml:space="preserve">Strakonice </v>
          </cell>
          <cell r="E8441" t="str">
            <v>Městský úřad Strakonice</v>
          </cell>
          <cell r="F8441" t="str">
            <v>Strakonice</v>
          </cell>
          <cell r="G8441" t="str">
            <v>obec</v>
          </cell>
          <cell r="H8441">
            <v>600063763</v>
          </cell>
          <cell r="I8441" t="str">
            <v>75000831</v>
          </cell>
          <cell r="J8441">
            <v>260</v>
          </cell>
          <cell r="K8441" t="str">
            <v>SINGCLEAN</v>
          </cell>
          <cell r="L8441" t="str">
            <v>ANO</v>
          </cell>
          <cell r="M8441" t="str">
            <v>Základní škola a Mateřská škola Střelské Hoštice, okres Strakonice</v>
          </cell>
          <cell r="O8441">
            <v>10</v>
          </cell>
          <cell r="Q8441">
            <v>38715</v>
          </cell>
          <cell r="R8441" t="str">
            <v>Střelské Hoštice</v>
          </cell>
          <cell r="S8441">
            <v>720940733</v>
          </cell>
          <cell r="T8441" t="str">
            <v>skola@zsstrelskehostice.cz</v>
          </cell>
        </row>
        <row r="8442">
          <cell r="A8442">
            <v>650028899</v>
          </cell>
          <cell r="B8442">
            <v>75000849</v>
          </cell>
          <cell r="C8442" t="str">
            <v>Jihočeský kraj</v>
          </cell>
          <cell r="D8442" t="str">
            <v xml:space="preserve">České Budějovice </v>
          </cell>
          <cell r="E8442" t="str">
            <v>Magistrát města Českých Budějovic</v>
          </cell>
          <cell r="F8442" t="str">
            <v>České Budějovice</v>
          </cell>
          <cell r="G8442" t="str">
            <v>obec</v>
          </cell>
          <cell r="H8442">
            <v>650028899</v>
          </cell>
          <cell r="I8442" t="str">
            <v>75000849</v>
          </cell>
          <cell r="J8442">
            <v>160</v>
          </cell>
          <cell r="K8442" t="str">
            <v>SINGCLEAN</v>
          </cell>
          <cell r="L8442" t="str">
            <v>ANO</v>
          </cell>
          <cell r="M8442" t="str">
            <v>Základní škola a Mateřská škola Doudleby</v>
          </cell>
          <cell r="O8442">
            <v>2</v>
          </cell>
          <cell r="Q8442">
            <v>37007</v>
          </cell>
          <cell r="R8442" t="str">
            <v>Doudleby</v>
          </cell>
          <cell r="S8442">
            <v>391000431</v>
          </cell>
          <cell r="T8442" t="str">
            <v>skoladoudleby@seznam.cz</v>
          </cell>
        </row>
        <row r="8443">
          <cell r="A8443">
            <v>600063402</v>
          </cell>
          <cell r="B8443">
            <v>75000857</v>
          </cell>
          <cell r="C8443" t="str">
            <v>Jihočeský kraj</v>
          </cell>
          <cell r="D8443" t="str">
            <v xml:space="preserve">Strakonice </v>
          </cell>
          <cell r="E8443" t="str">
            <v>Městský úřad Vodňany</v>
          </cell>
          <cell r="F8443" t="str">
            <v>Vodňany</v>
          </cell>
          <cell r="G8443" t="str">
            <v>obec</v>
          </cell>
          <cell r="H8443">
            <v>600063402</v>
          </cell>
          <cell r="I8443" t="str">
            <v>75000857</v>
          </cell>
          <cell r="J8443">
            <v>40</v>
          </cell>
          <cell r="K8443" t="str">
            <v>SINGCLEAN</v>
          </cell>
          <cell r="L8443" t="str">
            <v>ANO</v>
          </cell>
          <cell r="M8443" t="str">
            <v>Mateřská škola Číčenice, okres Strakonice</v>
          </cell>
          <cell r="O8443">
            <v>12</v>
          </cell>
          <cell r="Q8443">
            <v>38771</v>
          </cell>
          <cell r="R8443" t="str">
            <v>Číčenice</v>
          </cell>
          <cell r="S8443">
            <v>383381108</v>
          </cell>
        </row>
        <row r="8444">
          <cell r="A8444">
            <v>600056660</v>
          </cell>
          <cell r="B8444">
            <v>75000873</v>
          </cell>
          <cell r="C8444" t="str">
            <v>Jihočeský kraj</v>
          </cell>
          <cell r="D8444" t="str">
            <v xml:space="preserve">České Budějovice </v>
          </cell>
          <cell r="E8444" t="str">
            <v>Magistrát města Českých Budějovic</v>
          </cell>
          <cell r="F8444" t="str">
            <v>České Budějovice</v>
          </cell>
          <cell r="G8444" t="str">
            <v>obec</v>
          </cell>
          <cell r="H8444">
            <v>600056660</v>
          </cell>
          <cell r="I8444" t="str">
            <v>75000873</v>
          </cell>
          <cell r="J8444">
            <v>20</v>
          </cell>
          <cell r="K8444" t="str">
            <v>SINGCLEAN</v>
          </cell>
          <cell r="L8444" t="str">
            <v>ANO</v>
          </cell>
          <cell r="M8444" t="str">
            <v>Mateřská škola Čakov</v>
          </cell>
          <cell r="O8444">
            <v>19</v>
          </cell>
          <cell r="Q8444">
            <v>37384</v>
          </cell>
          <cell r="R8444" t="str">
            <v>Čakov</v>
          </cell>
          <cell r="S8444">
            <v>721873457</v>
          </cell>
          <cell r="T8444" t="str">
            <v>obec@cakov.cz</v>
          </cell>
        </row>
        <row r="8445">
          <cell r="A8445">
            <v>600056511</v>
          </cell>
          <cell r="B8445">
            <v>75000881</v>
          </cell>
          <cell r="C8445" t="str">
            <v>Jihočeský kraj</v>
          </cell>
          <cell r="D8445" t="str">
            <v xml:space="preserve">České Budějovice </v>
          </cell>
          <cell r="E8445" t="str">
            <v>Městský úřad Trhové Sviny</v>
          </cell>
          <cell r="F8445" t="str">
            <v>Trhové Sviny</v>
          </cell>
          <cell r="G8445" t="str">
            <v>obec</v>
          </cell>
          <cell r="H8445">
            <v>600056511</v>
          </cell>
          <cell r="I8445" t="str">
            <v>75000881</v>
          </cell>
          <cell r="J8445">
            <v>120</v>
          </cell>
          <cell r="K8445" t="str">
            <v>SINGCLEAN</v>
          </cell>
          <cell r="L8445" t="str">
            <v>ANO</v>
          </cell>
          <cell r="M8445" t="str">
            <v>Mateřská škola Slavče, okres České Budějovice</v>
          </cell>
          <cell r="O8445">
            <v>55</v>
          </cell>
          <cell r="Q8445">
            <v>37321</v>
          </cell>
          <cell r="R8445" t="str">
            <v>Slavče</v>
          </cell>
          <cell r="S8445">
            <v>386323142</v>
          </cell>
          <cell r="T8445" t="str">
            <v>info@msslavce.cz</v>
          </cell>
        </row>
        <row r="8446">
          <cell r="A8446">
            <v>600056376</v>
          </cell>
          <cell r="B8446">
            <v>75000890</v>
          </cell>
          <cell r="C8446" t="str">
            <v>Jihočeský kraj</v>
          </cell>
          <cell r="D8446" t="str">
            <v xml:space="preserve">České Budějovice </v>
          </cell>
          <cell r="E8446" t="str">
            <v>Magistrát města Českých Budějovic</v>
          </cell>
          <cell r="F8446" t="str">
            <v>České Budějovice</v>
          </cell>
          <cell r="G8446" t="str">
            <v>obec</v>
          </cell>
          <cell r="H8446">
            <v>600056376</v>
          </cell>
          <cell r="I8446" t="str">
            <v>75000890</v>
          </cell>
          <cell r="J8446">
            <v>80</v>
          </cell>
          <cell r="K8446" t="str">
            <v>SINGCLEAN</v>
          </cell>
          <cell r="L8446" t="str">
            <v>ANO</v>
          </cell>
          <cell r="M8446" t="str">
            <v>Mateřská škola Nové Homole</v>
          </cell>
          <cell r="N8446" t="str">
            <v>Hlavní</v>
          </cell>
          <cell r="O8446">
            <v>152</v>
          </cell>
          <cell r="Q8446">
            <v>37001</v>
          </cell>
          <cell r="R8446" t="str">
            <v>Homole</v>
          </cell>
          <cell r="S8446">
            <v>387250395</v>
          </cell>
        </row>
        <row r="8447">
          <cell r="A8447">
            <v>600061132</v>
          </cell>
          <cell r="B8447">
            <v>75000903</v>
          </cell>
          <cell r="C8447" t="str">
            <v>Kraj Vysočina</v>
          </cell>
          <cell r="D8447" t="str">
            <v xml:space="preserve">Pelhřimov </v>
          </cell>
          <cell r="E8447" t="str">
            <v>Městský úřad Humpolec</v>
          </cell>
          <cell r="F8447" t="str">
            <v>Humpolec</v>
          </cell>
          <cell r="G8447" t="str">
            <v>obec</v>
          </cell>
          <cell r="H8447">
            <v>600061132</v>
          </cell>
          <cell r="I8447" t="str">
            <v>75000903</v>
          </cell>
          <cell r="J8447">
            <v>20</v>
          </cell>
          <cell r="K8447" t="str">
            <v>SINGCLEAN</v>
          </cell>
          <cell r="L8447" t="str">
            <v>ANO</v>
          </cell>
          <cell r="M8447" t="str">
            <v>Mateřská škola Kaliště</v>
          </cell>
          <cell r="O8447">
            <v>60</v>
          </cell>
          <cell r="Q8447">
            <v>39451</v>
          </cell>
          <cell r="R8447" t="str">
            <v>Kaliště</v>
          </cell>
          <cell r="S8447">
            <v>565546538</v>
          </cell>
          <cell r="T8447" t="str">
            <v>mskaliste.pichova@email.cz</v>
          </cell>
        </row>
        <row r="8448">
          <cell r="A8448">
            <v>650022386</v>
          </cell>
          <cell r="B8448">
            <v>75000938</v>
          </cell>
          <cell r="C8448" t="str">
            <v>Jihočeský kraj</v>
          </cell>
          <cell r="D8448" t="str">
            <v xml:space="preserve">Jindřichův Hradec </v>
          </cell>
          <cell r="E8448" t="str">
            <v>Městský úřad Dačice</v>
          </cell>
          <cell r="F8448" t="str">
            <v>Dačice</v>
          </cell>
          <cell r="G8448" t="str">
            <v>obec</v>
          </cell>
          <cell r="H8448">
            <v>650022386</v>
          </cell>
          <cell r="I8448" t="str">
            <v>75000938</v>
          </cell>
          <cell r="J8448">
            <v>620</v>
          </cell>
          <cell r="K8448" t="str">
            <v>SINGCLEAN</v>
          </cell>
          <cell r="L8448" t="str">
            <v>ANO</v>
          </cell>
          <cell r="M8448" t="str">
            <v>Základní škola a Mateřská škola Studená, okres Jindřichův Hradec</v>
          </cell>
          <cell r="N8448" t="str">
            <v>Komenského</v>
          </cell>
          <cell r="O8448">
            <v>446</v>
          </cell>
          <cell r="Q8448">
            <v>37856</v>
          </cell>
          <cell r="R8448" t="str">
            <v>Studená</v>
          </cell>
          <cell r="S8448">
            <v>384490020</v>
          </cell>
          <cell r="T8448" t="str">
            <v>vedeni@zsstudena.cz</v>
          </cell>
        </row>
        <row r="8449">
          <cell r="A8449">
            <v>650049811</v>
          </cell>
          <cell r="B8449">
            <v>75000946</v>
          </cell>
          <cell r="C8449" t="str">
            <v>Jihočeský kraj</v>
          </cell>
          <cell r="D8449" t="str">
            <v xml:space="preserve">Jindřichův Hradec </v>
          </cell>
          <cell r="E8449" t="str">
            <v>Městský úřad Jindřichův Hradec</v>
          </cell>
          <cell r="F8449" t="str">
            <v>Jindřichův Hradec</v>
          </cell>
          <cell r="G8449" t="str">
            <v>obec</v>
          </cell>
          <cell r="H8449">
            <v>650049811</v>
          </cell>
          <cell r="I8449" t="str">
            <v>75000946</v>
          </cell>
          <cell r="J8449">
            <v>120</v>
          </cell>
          <cell r="K8449" t="str">
            <v>SINGCLEAN</v>
          </cell>
          <cell r="L8449" t="str">
            <v>ANO</v>
          </cell>
          <cell r="M8449" t="str">
            <v>Mateřská škola Horní Pěna</v>
          </cell>
          <cell r="O8449">
            <v>19</v>
          </cell>
          <cell r="Q8449">
            <v>37831</v>
          </cell>
          <cell r="R8449" t="str">
            <v>Horní Pěna</v>
          </cell>
          <cell r="S8449">
            <v>384388103</v>
          </cell>
          <cell r="T8449" t="str">
            <v>skolka@hornipena.cz</v>
          </cell>
        </row>
        <row r="8450">
          <cell r="A8450">
            <v>600061191</v>
          </cell>
          <cell r="B8450">
            <v>75000962</v>
          </cell>
          <cell r="C8450" t="str">
            <v>Kraj Vysočina</v>
          </cell>
          <cell r="D8450" t="str">
            <v xml:space="preserve">Pelhřimov </v>
          </cell>
          <cell r="E8450" t="str">
            <v>Městský úřad Pelhřimov</v>
          </cell>
          <cell r="F8450" t="str">
            <v>Pelhřimov</v>
          </cell>
          <cell r="G8450" t="str">
            <v>obec</v>
          </cell>
          <cell r="H8450">
            <v>600061191</v>
          </cell>
          <cell r="I8450" t="str">
            <v>75000962</v>
          </cell>
          <cell r="J8450">
            <v>40</v>
          </cell>
          <cell r="K8450" t="str">
            <v>SINGCLEAN</v>
          </cell>
          <cell r="L8450" t="str">
            <v>ANO</v>
          </cell>
          <cell r="M8450" t="str">
            <v>Mateřská škola Červená Řečice 306, okres Pelhřimov</v>
          </cell>
          <cell r="O8450">
            <v>306</v>
          </cell>
          <cell r="Q8450">
            <v>39446</v>
          </cell>
          <cell r="R8450" t="str">
            <v>Červená Řečice</v>
          </cell>
          <cell r="S8450">
            <v>565398128</v>
          </cell>
          <cell r="T8450" t="str">
            <v>ms.crecice@tiscali.cz</v>
          </cell>
        </row>
        <row r="8451">
          <cell r="A8451">
            <v>650050738</v>
          </cell>
          <cell r="B8451">
            <v>75000971</v>
          </cell>
          <cell r="C8451" t="str">
            <v>Jihočeský kraj</v>
          </cell>
          <cell r="D8451" t="str">
            <v xml:space="preserve">Strakonice </v>
          </cell>
          <cell r="E8451" t="str">
            <v>Městský úřad Blatná</v>
          </cell>
          <cell r="F8451" t="str">
            <v>Blatná</v>
          </cell>
          <cell r="G8451" t="str">
            <v>obec</v>
          </cell>
          <cell r="H8451">
            <v>650050738</v>
          </cell>
          <cell r="I8451" t="str">
            <v>75000971</v>
          </cell>
          <cell r="J8451">
            <v>320</v>
          </cell>
          <cell r="K8451" t="str">
            <v>SINGCLEAN</v>
          </cell>
          <cell r="L8451" t="str">
            <v>ANO</v>
          </cell>
          <cell r="M8451" t="str">
            <v>Základní škola a Mateřská škola Záboří, okres Strakonice</v>
          </cell>
          <cell r="O8451">
            <v>105</v>
          </cell>
          <cell r="Q8451">
            <v>38734</v>
          </cell>
          <cell r="R8451" t="str">
            <v>Záboří</v>
          </cell>
          <cell r="S8451">
            <v>383494425</v>
          </cell>
          <cell r="T8451" t="str">
            <v>zs.zabori@centrum.cz</v>
          </cell>
        </row>
        <row r="8452">
          <cell r="A8452">
            <v>650038835</v>
          </cell>
          <cell r="B8452">
            <v>75000989</v>
          </cell>
          <cell r="C8452" t="str">
            <v>Jihočeský kraj</v>
          </cell>
          <cell r="D8452" t="str">
            <v xml:space="preserve">Písek </v>
          </cell>
          <cell r="E8452" t="str">
            <v>Městský úřad Písek</v>
          </cell>
          <cell r="F8452" t="str">
            <v>Písek</v>
          </cell>
          <cell r="G8452" t="str">
            <v>obec</v>
          </cell>
          <cell r="H8452">
            <v>650038835</v>
          </cell>
          <cell r="I8452" t="str">
            <v>75000989</v>
          </cell>
          <cell r="J8452">
            <v>500</v>
          </cell>
          <cell r="K8452" t="str">
            <v>SINGCLEAN</v>
          </cell>
          <cell r="L8452" t="str">
            <v>ANO</v>
          </cell>
          <cell r="M8452" t="str">
            <v>Základní škola a Mateřská škola Záhoří</v>
          </cell>
          <cell r="O8452">
            <v>3</v>
          </cell>
          <cell r="Q8452">
            <v>39818</v>
          </cell>
          <cell r="R8452" t="str">
            <v>Záhoří</v>
          </cell>
          <cell r="S8452">
            <v>382284213</v>
          </cell>
          <cell r="T8452" t="str">
            <v>zs.zahori@volny.cz</v>
          </cell>
        </row>
        <row r="8453">
          <cell r="A8453">
            <v>600059910</v>
          </cell>
          <cell r="B8453">
            <v>75001004</v>
          </cell>
          <cell r="C8453" t="str">
            <v>Jihočeský kraj</v>
          </cell>
          <cell r="D8453" t="str">
            <v xml:space="preserve">Jindřichův Hradec </v>
          </cell>
          <cell r="E8453" t="str">
            <v>Městský úřad Dačice</v>
          </cell>
          <cell r="F8453" t="str">
            <v>Dačice</v>
          </cell>
          <cell r="G8453" t="str">
            <v>obec</v>
          </cell>
          <cell r="H8453">
            <v>600059910</v>
          </cell>
          <cell r="I8453" t="str">
            <v>75001004</v>
          </cell>
          <cell r="J8453">
            <v>0</v>
          </cell>
          <cell r="K8453" t="str">
            <v>SINGCLEAN</v>
          </cell>
          <cell r="L8453" t="str">
            <v>ANO</v>
          </cell>
          <cell r="M8453" t="str">
            <v>Mateřská škola Písečné</v>
          </cell>
          <cell r="O8453">
            <v>30</v>
          </cell>
          <cell r="Q8453">
            <v>37872</v>
          </cell>
          <cell r="R8453" t="str">
            <v>Písečné</v>
          </cell>
          <cell r="S8453">
            <v>384492053</v>
          </cell>
          <cell r="T8453" t="str">
            <v>mspisecne@volny.cz</v>
          </cell>
        </row>
        <row r="8454">
          <cell r="A8454">
            <v>650038088</v>
          </cell>
          <cell r="B8454">
            <v>75001021</v>
          </cell>
          <cell r="C8454" t="str">
            <v>Jihočeský kraj</v>
          </cell>
          <cell r="D8454" t="str">
            <v xml:space="preserve">Český Krumlov </v>
          </cell>
          <cell r="E8454" t="str">
            <v>Městský úřad Český Krumlov</v>
          </cell>
          <cell r="F8454" t="str">
            <v>Český Krumlov</v>
          </cell>
          <cell r="G8454" t="str">
            <v>obec</v>
          </cell>
          <cell r="H8454">
            <v>650038088</v>
          </cell>
          <cell r="I8454">
            <v>75001021</v>
          </cell>
          <cell r="J8454">
            <v>300</v>
          </cell>
          <cell r="K8454" t="str">
            <v>SINGCLEAN</v>
          </cell>
          <cell r="L8454" t="str">
            <v>ANO</v>
          </cell>
          <cell r="M8454" t="str">
            <v>Základní škola a Mateřská škola v Hořicích na Šumavě</v>
          </cell>
          <cell r="O8454">
            <v>102</v>
          </cell>
          <cell r="Q8454">
            <v>38222</v>
          </cell>
          <cell r="R8454" t="str">
            <v>Hořice na Šumavě</v>
          </cell>
          <cell r="S8454">
            <v>380737208</v>
          </cell>
          <cell r="T8454" t="str">
            <v>reditel@zshoricenasumave.cz</v>
          </cell>
        </row>
        <row r="8455">
          <cell r="A8455">
            <v>600061523</v>
          </cell>
          <cell r="B8455">
            <v>75001047</v>
          </cell>
          <cell r="C8455" t="str">
            <v>Kraj Vysočina</v>
          </cell>
          <cell r="D8455" t="str">
            <v xml:space="preserve">Pelhřimov </v>
          </cell>
          <cell r="E8455" t="str">
            <v>Městský úřad Humpolec</v>
          </cell>
          <cell r="F8455" t="str">
            <v>Humpolec</v>
          </cell>
          <cell r="G8455" t="str">
            <v>obec</v>
          </cell>
          <cell r="H8455">
            <v>600061523</v>
          </cell>
          <cell r="I8455" t="str">
            <v>75001047</v>
          </cell>
          <cell r="J8455">
            <v>200</v>
          </cell>
          <cell r="K8455" t="str">
            <v>SINGCLEAN</v>
          </cell>
          <cell r="L8455" t="str">
            <v>ANO</v>
          </cell>
          <cell r="M8455" t="str">
            <v>Základní škola Želiv, okres Pelhřimov</v>
          </cell>
          <cell r="O8455">
            <v>220</v>
          </cell>
          <cell r="Q8455">
            <v>39444</v>
          </cell>
          <cell r="R8455" t="str">
            <v>Želiv</v>
          </cell>
          <cell r="S8455">
            <v>565581128</v>
          </cell>
          <cell r="T8455" t="str">
            <v>zszeliv@seznam.cz</v>
          </cell>
        </row>
        <row r="8456">
          <cell r="A8456">
            <v>650023285</v>
          </cell>
          <cell r="B8456">
            <v>75001055</v>
          </cell>
          <cell r="C8456" t="str">
            <v>Jihočeský kraj</v>
          </cell>
          <cell r="D8456" t="str">
            <v xml:space="preserve">Písek </v>
          </cell>
          <cell r="E8456" t="str">
            <v>Městský úřad Milevsko</v>
          </cell>
          <cell r="F8456" t="str">
            <v>Milevsko</v>
          </cell>
          <cell r="G8456" t="str">
            <v>obec</v>
          </cell>
          <cell r="H8456">
            <v>650023285</v>
          </cell>
          <cell r="I8456" t="str">
            <v>75001055</v>
          </cell>
          <cell r="J8456">
            <v>400</v>
          </cell>
          <cell r="K8456" t="str">
            <v>SINGCLEAN</v>
          </cell>
          <cell r="L8456" t="str">
            <v>ANO</v>
          </cell>
          <cell r="M8456" t="str">
            <v>Základní škola a Mateřská škola Sepekov</v>
          </cell>
          <cell r="O8456">
            <v>238</v>
          </cell>
          <cell r="Q8456">
            <v>39851</v>
          </cell>
          <cell r="R8456" t="str">
            <v>Sepekov</v>
          </cell>
          <cell r="S8456">
            <v>382581473</v>
          </cell>
          <cell r="T8456" t="str">
            <v>zs.sepekov@centrum.cz</v>
          </cell>
        </row>
        <row r="8457">
          <cell r="A8457">
            <v>650042565</v>
          </cell>
          <cell r="B8457">
            <v>75001063</v>
          </cell>
          <cell r="C8457" t="str">
            <v>Jihočeský kraj</v>
          </cell>
          <cell r="D8457" t="str">
            <v xml:space="preserve">Písek </v>
          </cell>
          <cell r="E8457" t="str">
            <v>Městský úřad Písek</v>
          </cell>
          <cell r="F8457" t="str">
            <v>Písek</v>
          </cell>
          <cell r="G8457" t="str">
            <v>obec</v>
          </cell>
          <cell r="H8457">
            <v>650042565</v>
          </cell>
          <cell r="I8457" t="str">
            <v>75001063</v>
          </cell>
          <cell r="J8457">
            <v>180</v>
          </cell>
          <cell r="K8457" t="str">
            <v>SINGCLEAN</v>
          </cell>
          <cell r="L8457" t="str">
            <v>ANO</v>
          </cell>
          <cell r="M8457" t="str">
            <v>Základní škola Mikoláše Alše a Mateřská škola Mirotice, okres Písek</v>
          </cell>
          <cell r="N8457" t="str">
            <v>Školní</v>
          </cell>
          <cell r="O8457">
            <v>234</v>
          </cell>
          <cell r="Q8457">
            <v>39801</v>
          </cell>
          <cell r="R8457" t="str">
            <v>Mirotice</v>
          </cell>
          <cell r="S8457">
            <v>382229247</v>
          </cell>
          <cell r="T8457" t="str">
            <v>info@zsmirotice.cz</v>
          </cell>
        </row>
        <row r="8458">
          <cell r="A8458">
            <v>600056929</v>
          </cell>
          <cell r="B8458">
            <v>75001080</v>
          </cell>
          <cell r="C8458" t="str">
            <v>Jihočeský kraj</v>
          </cell>
          <cell r="D8458" t="str">
            <v xml:space="preserve">České Budějovice </v>
          </cell>
          <cell r="E8458" t="str">
            <v>Městský úřad Trhové Sviny</v>
          </cell>
          <cell r="F8458" t="str">
            <v>Trhové Sviny</v>
          </cell>
          <cell r="G8458" t="str">
            <v>obec</v>
          </cell>
          <cell r="H8458">
            <v>600056929</v>
          </cell>
          <cell r="I8458" t="str">
            <v>75001080</v>
          </cell>
          <cell r="J8458">
            <v>20</v>
          </cell>
          <cell r="K8458" t="str">
            <v>SINGCLEAN</v>
          </cell>
          <cell r="L8458" t="str">
            <v>ANO</v>
          </cell>
          <cell r="M8458" t="str">
            <v>Mateřská škola, Žár, okres České Budějovice</v>
          </cell>
          <cell r="O8458">
            <v>9</v>
          </cell>
          <cell r="Q8458">
            <v>37401</v>
          </cell>
          <cell r="R8458" t="str">
            <v>Žár</v>
          </cell>
          <cell r="S8458">
            <v>386362161</v>
          </cell>
          <cell r="T8458" t="str">
            <v>mszar@centrum.cz</v>
          </cell>
        </row>
        <row r="8459">
          <cell r="A8459">
            <v>650038959</v>
          </cell>
          <cell r="B8459">
            <v>75001101</v>
          </cell>
          <cell r="C8459" t="str">
            <v>Jihočeský kraj</v>
          </cell>
          <cell r="D8459" t="str">
            <v xml:space="preserve">Český Krumlov </v>
          </cell>
          <cell r="E8459" t="str">
            <v>Městský úřad Český Krumlov</v>
          </cell>
          <cell r="F8459" t="str">
            <v>Český Krumlov</v>
          </cell>
          <cell r="G8459" t="str">
            <v>obec</v>
          </cell>
          <cell r="H8459">
            <v>650038959</v>
          </cell>
          <cell r="I8459" t="str">
            <v>75001101</v>
          </cell>
          <cell r="J8459">
            <v>540</v>
          </cell>
          <cell r="K8459" t="str">
            <v>SINGCLEAN</v>
          </cell>
          <cell r="L8459" t="str">
            <v>ANO</v>
          </cell>
          <cell r="M8459" t="str">
            <v>Základní škola a Mateřská škola Kájov</v>
          </cell>
          <cell r="N8459" t="str">
            <v>Kájovská</v>
          </cell>
          <cell r="O8459">
            <v>6</v>
          </cell>
          <cell r="Q8459">
            <v>38221</v>
          </cell>
          <cell r="R8459" t="str">
            <v>Kájov</v>
          </cell>
          <cell r="S8459">
            <v>380731284</v>
          </cell>
          <cell r="T8459" t="str">
            <v>skolakajov@seznam.cz</v>
          </cell>
        </row>
        <row r="8460">
          <cell r="A8460">
            <v>650055551</v>
          </cell>
          <cell r="B8460">
            <v>75001128</v>
          </cell>
          <cell r="C8460" t="str">
            <v>Jihočeský kraj</v>
          </cell>
          <cell r="D8460" t="str">
            <v xml:space="preserve">Strakonice </v>
          </cell>
          <cell r="E8460" t="str">
            <v>Městský úřad Blatná</v>
          </cell>
          <cell r="F8460" t="str">
            <v>Blatná</v>
          </cell>
          <cell r="G8460" t="str">
            <v>obec</v>
          </cell>
          <cell r="H8460">
            <v>650055551</v>
          </cell>
          <cell r="I8460" t="str">
            <v>75001128</v>
          </cell>
          <cell r="J8460">
            <v>440</v>
          </cell>
          <cell r="K8460" t="str">
            <v>SINGCLEAN</v>
          </cell>
          <cell r="L8460" t="str">
            <v>ANO</v>
          </cell>
          <cell r="M8460" t="str">
            <v>Základní škola a Mateřská škola T. G. Masaryka Sedlice, okres Strakonice</v>
          </cell>
          <cell r="N8460" t="str">
            <v>Komenského</v>
          </cell>
          <cell r="O8460">
            <v>256</v>
          </cell>
          <cell r="Q8460">
            <v>38732</v>
          </cell>
          <cell r="R8460" t="str">
            <v>Sedlice</v>
          </cell>
          <cell r="S8460">
            <v>383493454</v>
          </cell>
          <cell r="T8460" t="str">
            <v>skola@zssedlice.cz</v>
          </cell>
        </row>
        <row r="8461">
          <cell r="A8461">
            <v>650042816</v>
          </cell>
          <cell r="B8461">
            <v>75001136</v>
          </cell>
          <cell r="C8461" t="str">
            <v>Jihočeský kraj</v>
          </cell>
          <cell r="D8461" t="str">
            <v xml:space="preserve">Prachatice </v>
          </cell>
          <cell r="E8461" t="str">
            <v>Městský úřad Vimperk</v>
          </cell>
          <cell r="F8461" t="str">
            <v>Vimperk</v>
          </cell>
          <cell r="G8461" t="str">
            <v>obec</v>
          </cell>
          <cell r="H8461">
            <v>650042816</v>
          </cell>
          <cell r="I8461" t="str">
            <v>75001136</v>
          </cell>
          <cell r="J8461">
            <v>60</v>
          </cell>
          <cell r="K8461" t="str">
            <v>SINGCLEAN</v>
          </cell>
          <cell r="L8461" t="str">
            <v>ANO</v>
          </cell>
          <cell r="M8461" t="str">
            <v>Mateřská škola Bohumilice</v>
          </cell>
          <cell r="O8461">
            <v>105</v>
          </cell>
          <cell r="Q8461">
            <v>38481</v>
          </cell>
          <cell r="R8461" t="str">
            <v>Bohumilice</v>
          </cell>
          <cell r="S8461">
            <v>799507294</v>
          </cell>
          <cell r="T8461" t="str">
            <v>zs.bohumilice@centrum.cz</v>
          </cell>
        </row>
        <row r="8462">
          <cell r="A8462">
            <v>650024915</v>
          </cell>
          <cell r="B8462">
            <v>75001144</v>
          </cell>
          <cell r="C8462" t="str">
            <v>Jihočeský kraj</v>
          </cell>
          <cell r="D8462" t="str">
            <v xml:space="preserve">České Budějovice </v>
          </cell>
          <cell r="E8462" t="str">
            <v>Magistrát města Českých Budějovic</v>
          </cell>
          <cell r="F8462" t="str">
            <v>České Budějovice</v>
          </cell>
          <cell r="G8462" t="str">
            <v>obec</v>
          </cell>
          <cell r="H8462">
            <v>650024915</v>
          </cell>
          <cell r="I8462" t="str">
            <v>75001144</v>
          </cell>
          <cell r="J8462">
            <v>1040</v>
          </cell>
          <cell r="K8462" t="str">
            <v>SINGCLEAN</v>
          </cell>
          <cell r="L8462" t="str">
            <v>ANO</v>
          </cell>
          <cell r="M8462" t="str">
            <v>Základní škola a Mateřská škola Dobrá Voda u Českých Budějovic</v>
          </cell>
          <cell r="N8462" t="str">
            <v>Na Vyhlídce</v>
          </cell>
          <cell r="O8462">
            <v>2209</v>
          </cell>
          <cell r="P8462">
            <v>6</v>
          </cell>
          <cell r="Q8462">
            <v>37316</v>
          </cell>
          <cell r="R8462" t="str">
            <v>Dobrá Voda u Českých Budějovic</v>
          </cell>
          <cell r="S8462">
            <v>387200119</v>
          </cell>
          <cell r="T8462" t="str">
            <v>zsdobravoda@volny.cz</v>
          </cell>
        </row>
        <row r="8463">
          <cell r="A8463">
            <v>600056767</v>
          </cell>
          <cell r="B8463">
            <v>75001152</v>
          </cell>
          <cell r="C8463" t="str">
            <v>Jihočeský kraj</v>
          </cell>
          <cell r="D8463" t="str">
            <v xml:space="preserve">České Budějovice </v>
          </cell>
          <cell r="E8463" t="str">
            <v>Magistrát města Českých Budějovic</v>
          </cell>
          <cell r="F8463" t="str">
            <v>České Budějovice</v>
          </cell>
          <cell r="G8463" t="str">
            <v>obec</v>
          </cell>
          <cell r="H8463">
            <v>600056767</v>
          </cell>
          <cell r="I8463" t="str">
            <v>75001152</v>
          </cell>
          <cell r="J8463">
            <v>80</v>
          </cell>
          <cell r="K8463" t="str">
            <v>SINGCLEAN</v>
          </cell>
          <cell r="L8463" t="str">
            <v>ANO</v>
          </cell>
          <cell r="M8463" t="str">
            <v>Mateřská škola Roudné</v>
          </cell>
          <cell r="N8463" t="str">
            <v>Ke Hřišti</v>
          </cell>
          <cell r="O8463">
            <v>122</v>
          </cell>
          <cell r="Q8463">
            <v>37007</v>
          </cell>
          <cell r="R8463" t="str">
            <v>Roudné</v>
          </cell>
          <cell r="S8463">
            <v>386466905</v>
          </cell>
        </row>
        <row r="8464">
          <cell r="A8464">
            <v>600061779</v>
          </cell>
          <cell r="B8464">
            <v>75001161</v>
          </cell>
          <cell r="C8464" t="str">
            <v>Jihočeský kraj</v>
          </cell>
          <cell r="D8464" t="str">
            <v xml:space="preserve">Písek </v>
          </cell>
          <cell r="E8464" t="str">
            <v>Městský úřad Písek</v>
          </cell>
          <cell r="F8464" t="str">
            <v>Písek</v>
          </cell>
          <cell r="G8464" t="str">
            <v>obec</v>
          </cell>
          <cell r="H8464">
            <v>600061779</v>
          </cell>
          <cell r="I8464" t="str">
            <v>75001161</v>
          </cell>
          <cell r="J8464">
            <v>60</v>
          </cell>
          <cell r="K8464" t="str">
            <v>SINGCLEAN</v>
          </cell>
          <cell r="L8464" t="str">
            <v>ANO</v>
          </cell>
          <cell r="M8464" t="str">
            <v>Mateřská škola Ostrovec, okres Písek</v>
          </cell>
          <cell r="O8464">
            <v>100</v>
          </cell>
          <cell r="Q8464">
            <v>39833</v>
          </cell>
          <cell r="R8464" t="str">
            <v>Ostrovec</v>
          </cell>
          <cell r="S8464">
            <v>382289107</v>
          </cell>
        </row>
        <row r="8465">
          <cell r="A8465">
            <v>663000301</v>
          </cell>
          <cell r="B8465">
            <v>75001179</v>
          </cell>
          <cell r="C8465" t="str">
            <v>Jihočeský kraj</v>
          </cell>
          <cell r="D8465" t="str">
            <v xml:space="preserve">Tábor </v>
          </cell>
          <cell r="E8465" t="str">
            <v>Městský úřad Tábor</v>
          </cell>
          <cell r="F8465" t="str">
            <v>Tábor</v>
          </cell>
          <cell r="G8465" t="str">
            <v>obec</v>
          </cell>
          <cell r="H8465">
            <v>663000301</v>
          </cell>
          <cell r="I8465" t="str">
            <v>75001179</v>
          </cell>
          <cell r="J8465">
            <v>540</v>
          </cell>
          <cell r="K8465" t="str">
            <v>SINGCLEAN</v>
          </cell>
          <cell r="L8465" t="str">
            <v>ANO</v>
          </cell>
          <cell r="M8465" t="str">
            <v>Mateřská škola Tábor, Sokolovská 2417</v>
          </cell>
          <cell r="N8465" t="str">
            <v>Sokolovská</v>
          </cell>
          <cell r="O8465">
            <v>2417</v>
          </cell>
          <cell r="Q8465">
            <v>39003</v>
          </cell>
          <cell r="R8465" t="str">
            <v>Tábor</v>
          </cell>
          <cell r="S8465">
            <v>381232774</v>
          </cell>
        </row>
        <row r="8466">
          <cell r="A8466">
            <v>650043103</v>
          </cell>
          <cell r="B8466">
            <v>75001187</v>
          </cell>
          <cell r="C8466" t="str">
            <v>Jihočeský kraj</v>
          </cell>
          <cell r="D8466" t="str">
            <v xml:space="preserve">Tábor </v>
          </cell>
          <cell r="E8466" t="str">
            <v>Městský úřad Tábor</v>
          </cell>
          <cell r="F8466" t="str">
            <v>Tábor</v>
          </cell>
          <cell r="G8466" t="str">
            <v>obec</v>
          </cell>
          <cell r="H8466">
            <v>650043103</v>
          </cell>
          <cell r="I8466" t="str">
            <v>75001187</v>
          </cell>
          <cell r="J8466">
            <v>380</v>
          </cell>
          <cell r="K8466" t="str">
            <v>SINGCLEAN</v>
          </cell>
          <cell r="L8466" t="str">
            <v>ANO</v>
          </cell>
          <cell r="M8466" t="str">
            <v>Základní škola a Mateřská škola Tábor - Měšice, Míkova 64</v>
          </cell>
          <cell r="N8466" t="str">
            <v>Míkova</v>
          </cell>
          <cell r="O8466">
            <v>64</v>
          </cell>
          <cell r="Q8466">
            <v>39156</v>
          </cell>
          <cell r="R8466" t="str">
            <v>Tábor</v>
          </cell>
          <cell r="S8466">
            <v>381253340</v>
          </cell>
          <cell r="T8466" t="str">
            <v>reditelka@zsmesice.cz</v>
          </cell>
        </row>
        <row r="8467">
          <cell r="A8467">
            <v>663000327</v>
          </cell>
          <cell r="B8467">
            <v>75001195</v>
          </cell>
          <cell r="C8467" t="str">
            <v>Jihočeský kraj</v>
          </cell>
          <cell r="D8467" t="str">
            <v xml:space="preserve">Tábor </v>
          </cell>
          <cell r="E8467" t="str">
            <v>Městský úřad Tábor</v>
          </cell>
          <cell r="F8467" t="str">
            <v>Tábor</v>
          </cell>
          <cell r="G8467" t="str">
            <v>obec</v>
          </cell>
          <cell r="H8467">
            <v>663000327</v>
          </cell>
          <cell r="I8467" t="str">
            <v>75001195</v>
          </cell>
          <cell r="J8467">
            <v>320</v>
          </cell>
          <cell r="K8467" t="str">
            <v>SINGCLEAN</v>
          </cell>
          <cell r="L8467" t="str">
            <v>ANO</v>
          </cell>
          <cell r="M8467" t="str">
            <v>Mateřská škola Tábor, Kollárova 2497</v>
          </cell>
          <cell r="N8467" t="str">
            <v>Kollárova</v>
          </cell>
          <cell r="O8467">
            <v>2497</v>
          </cell>
          <cell r="P8467">
            <v>17</v>
          </cell>
          <cell r="Q8467">
            <v>39002</v>
          </cell>
          <cell r="R8467" t="str">
            <v>Tábor</v>
          </cell>
          <cell r="S8467">
            <v>381253938</v>
          </cell>
        </row>
        <row r="8468">
          <cell r="A8468">
            <v>650043031</v>
          </cell>
          <cell r="B8468">
            <v>75001209</v>
          </cell>
          <cell r="C8468" t="str">
            <v>Jihočeský kraj</v>
          </cell>
          <cell r="D8468" t="str">
            <v xml:space="preserve">Tábor </v>
          </cell>
          <cell r="E8468" t="str">
            <v>Městský úřad Tábor</v>
          </cell>
          <cell r="F8468" t="str">
            <v>Tábor</v>
          </cell>
          <cell r="G8468" t="str">
            <v>obec</v>
          </cell>
          <cell r="H8468">
            <v>650043031</v>
          </cell>
          <cell r="I8468" t="str">
            <v>75001209</v>
          </cell>
          <cell r="J8468">
            <v>480</v>
          </cell>
          <cell r="K8468" t="str">
            <v>SINGCLEAN</v>
          </cell>
          <cell r="L8468" t="str">
            <v>ANO</v>
          </cell>
          <cell r="M8468" t="str">
            <v>Základní škola a Mateřská škola Tábor - Čekanice, Průběžná 116</v>
          </cell>
          <cell r="N8468" t="str">
            <v>Průběžná</v>
          </cell>
          <cell r="O8468">
            <v>116</v>
          </cell>
          <cell r="Q8468">
            <v>39002</v>
          </cell>
          <cell r="R8468" t="str">
            <v>Tábor</v>
          </cell>
          <cell r="S8468">
            <v>381281301</v>
          </cell>
          <cell r="T8468" t="str">
            <v>reditelka@zscekanice.cz</v>
          </cell>
        </row>
        <row r="8469">
          <cell r="A8469">
            <v>600061388</v>
          </cell>
          <cell r="B8469">
            <v>75001225</v>
          </cell>
          <cell r="C8469" t="str">
            <v>Kraj Vysočina</v>
          </cell>
          <cell r="D8469" t="str">
            <v xml:space="preserve">Pelhřimov </v>
          </cell>
          <cell r="E8469" t="str">
            <v>Městský úřad Pelhřimov</v>
          </cell>
          <cell r="F8469" t="str">
            <v>Pelhřimov</v>
          </cell>
          <cell r="G8469" t="str">
            <v>obec</v>
          </cell>
          <cell r="H8469">
            <v>600061388</v>
          </cell>
          <cell r="I8469" t="str">
            <v>75001225</v>
          </cell>
          <cell r="J8469">
            <v>1580</v>
          </cell>
          <cell r="K8469" t="str">
            <v>SINGCLEAN</v>
          </cell>
          <cell r="L8469" t="str">
            <v>ANO</v>
          </cell>
          <cell r="M8469" t="str">
            <v>Základní škola Kamenice nad Lipou, okres Pelhřimov</v>
          </cell>
          <cell r="N8469" t="str">
            <v>Vackova</v>
          </cell>
          <cell r="O8469">
            <v>125</v>
          </cell>
          <cell r="Q8469">
            <v>39470</v>
          </cell>
          <cell r="R8469" t="str">
            <v>Kamenice nad Lipou</v>
          </cell>
          <cell r="S8469">
            <v>565432229</v>
          </cell>
          <cell r="T8469" t="str">
            <v>info@zskamenicenl.cz</v>
          </cell>
        </row>
        <row r="8470">
          <cell r="A8470">
            <v>650055853</v>
          </cell>
          <cell r="B8470">
            <v>75001241</v>
          </cell>
          <cell r="C8470" t="str">
            <v>Jihočeský kraj</v>
          </cell>
          <cell r="D8470" t="str">
            <v xml:space="preserve">Jindřichův Hradec </v>
          </cell>
          <cell r="E8470" t="str">
            <v>Městský úřad Dačice</v>
          </cell>
          <cell r="F8470" t="str">
            <v>Dačice</v>
          </cell>
          <cell r="G8470" t="str">
            <v>obec</v>
          </cell>
          <cell r="H8470">
            <v>650055853</v>
          </cell>
          <cell r="I8470" t="str">
            <v>75001241</v>
          </cell>
          <cell r="J8470">
            <v>280</v>
          </cell>
          <cell r="K8470" t="str">
            <v>SINGCLEAN</v>
          </cell>
          <cell r="L8470" t="str">
            <v>ANO</v>
          </cell>
          <cell r="M8470" t="str">
            <v>Základní škola a Mateřská škola Staré Hobzí</v>
          </cell>
          <cell r="O8470">
            <v>35</v>
          </cell>
          <cell r="Q8470">
            <v>37871</v>
          </cell>
          <cell r="R8470" t="str">
            <v>Staré Hobzí</v>
          </cell>
          <cell r="S8470">
            <v>770628397</v>
          </cell>
          <cell r="T8470" t="str">
            <v>skola.hobzi@dac.cz</v>
          </cell>
        </row>
        <row r="8471">
          <cell r="A8471">
            <v>600064751</v>
          </cell>
          <cell r="B8471">
            <v>75001250</v>
          </cell>
          <cell r="C8471" t="str">
            <v>Jihočeský kraj</v>
          </cell>
          <cell r="D8471" t="str">
            <v xml:space="preserve">Tábor </v>
          </cell>
          <cell r="E8471" t="str">
            <v>Městský úřad Tábor</v>
          </cell>
          <cell r="F8471" t="str">
            <v>Tábor</v>
          </cell>
          <cell r="G8471" t="str">
            <v>obec</v>
          </cell>
          <cell r="H8471">
            <v>600064751</v>
          </cell>
          <cell r="I8471" t="str">
            <v>75001250</v>
          </cell>
          <cell r="J8471">
            <v>260</v>
          </cell>
          <cell r="K8471" t="str">
            <v>SINGCLEAN</v>
          </cell>
          <cell r="L8471" t="str">
            <v>ANO</v>
          </cell>
          <cell r="M8471" t="str">
            <v>Základní škola a Mateřská škola Slapy</v>
          </cell>
          <cell r="O8471">
            <v>34</v>
          </cell>
          <cell r="Q8471">
            <v>39176</v>
          </cell>
          <cell r="R8471" t="str">
            <v>Slapy</v>
          </cell>
          <cell r="S8471">
            <v>381278674</v>
          </cell>
          <cell r="T8471" t="str">
            <v>zsmsslapy@gmail.com</v>
          </cell>
        </row>
        <row r="8472">
          <cell r="A8472">
            <v>650020511</v>
          </cell>
          <cell r="B8472">
            <v>75001268</v>
          </cell>
          <cell r="C8472" t="str">
            <v>Jihočeský kraj</v>
          </cell>
          <cell r="D8472" t="str">
            <v xml:space="preserve">Strakonice </v>
          </cell>
          <cell r="E8472" t="str">
            <v>Městský úřad Strakonice</v>
          </cell>
          <cell r="F8472" t="str">
            <v>Strakonice</v>
          </cell>
          <cell r="G8472" t="str">
            <v>obec</v>
          </cell>
          <cell r="H8472">
            <v>650020511</v>
          </cell>
          <cell r="I8472" t="str">
            <v>75001268</v>
          </cell>
          <cell r="J8472">
            <v>720</v>
          </cell>
          <cell r="K8472" t="str">
            <v>SINGCLEAN</v>
          </cell>
          <cell r="L8472" t="str">
            <v>ANO</v>
          </cell>
          <cell r="M8472" t="str">
            <v>Základní škola a Mateřská škola Katovice, okres Strakonice</v>
          </cell>
          <cell r="N8472" t="str">
            <v>Školní</v>
          </cell>
          <cell r="O8472">
            <v>284</v>
          </cell>
          <cell r="Q8472">
            <v>38711</v>
          </cell>
          <cell r="R8472" t="str">
            <v>Katovice</v>
          </cell>
          <cell r="S8472">
            <v>383399159</v>
          </cell>
        </row>
        <row r="8473">
          <cell r="A8473">
            <v>600060365</v>
          </cell>
          <cell r="B8473">
            <v>75001284</v>
          </cell>
          <cell r="C8473" t="str">
            <v>Jihočeský kraj</v>
          </cell>
          <cell r="D8473" t="str">
            <v xml:space="preserve">Jindřichův Hradec </v>
          </cell>
          <cell r="E8473" t="str">
            <v>Městský úřad Dačice</v>
          </cell>
          <cell r="F8473" t="str">
            <v>Dačice</v>
          </cell>
          <cell r="G8473" t="str">
            <v>obec</v>
          </cell>
          <cell r="H8473">
            <v>600060365</v>
          </cell>
          <cell r="I8473" t="str">
            <v>75001284</v>
          </cell>
          <cell r="J8473">
            <v>100</v>
          </cell>
          <cell r="K8473" t="str">
            <v>SINGCLEAN</v>
          </cell>
          <cell r="L8473" t="str">
            <v>ANO</v>
          </cell>
          <cell r="M8473" t="str">
            <v>Základní škola a Mateřská škola Budeč</v>
          </cell>
          <cell r="O8473">
            <v>1</v>
          </cell>
          <cell r="Q8473">
            <v>37892</v>
          </cell>
          <cell r="R8473" t="str">
            <v>Budeč</v>
          </cell>
          <cell r="S8473">
            <v>739001618</v>
          </cell>
          <cell r="T8473" t="str">
            <v>skolabudec@seznam.cz</v>
          </cell>
        </row>
        <row r="8474">
          <cell r="A8474">
            <v>650029135</v>
          </cell>
          <cell r="B8474">
            <v>75001292</v>
          </cell>
          <cell r="C8474" t="str">
            <v>Jihočeský kraj</v>
          </cell>
          <cell r="D8474" t="str">
            <v xml:space="preserve">Jindřichův Hradec </v>
          </cell>
          <cell r="E8474" t="str">
            <v>Městský úřad Dačice</v>
          </cell>
          <cell r="F8474" t="str">
            <v>Dačice</v>
          </cell>
          <cell r="G8474" t="str">
            <v>obec</v>
          </cell>
          <cell r="H8474">
            <v>650029135</v>
          </cell>
          <cell r="I8474" t="str">
            <v>75001292</v>
          </cell>
          <cell r="J8474">
            <v>160</v>
          </cell>
          <cell r="K8474" t="str">
            <v>SINGCLEAN</v>
          </cell>
          <cell r="L8474" t="str">
            <v>ANO</v>
          </cell>
          <cell r="M8474" t="str">
            <v>Základní škola a Mateřská škola Budíškovice</v>
          </cell>
          <cell r="O8474">
            <v>58</v>
          </cell>
          <cell r="Q8474">
            <v>38001</v>
          </cell>
          <cell r="R8474" t="str">
            <v>Budíškovice</v>
          </cell>
          <cell r="S8474">
            <v>384495157</v>
          </cell>
          <cell r="T8474" t="str">
            <v>skola@zsbudiskovice.cz</v>
          </cell>
        </row>
        <row r="8475">
          <cell r="A8475">
            <v>600057313</v>
          </cell>
          <cell r="B8475">
            <v>75001349</v>
          </cell>
          <cell r="C8475" t="str">
            <v>Jihočeský kraj</v>
          </cell>
          <cell r="D8475" t="str">
            <v xml:space="preserve">České Budějovice </v>
          </cell>
          <cell r="E8475" t="str">
            <v>Magistrát města Českých Budějovic</v>
          </cell>
          <cell r="F8475" t="str">
            <v>České Budějovice</v>
          </cell>
          <cell r="G8475" t="str">
            <v>obec</v>
          </cell>
          <cell r="H8475">
            <v>600057313</v>
          </cell>
          <cell r="I8475" t="str">
            <v>75001349</v>
          </cell>
          <cell r="J8475">
            <v>0</v>
          </cell>
          <cell r="K8475" t="str">
            <v>SINGCLEAN</v>
          </cell>
          <cell r="L8475" t="str">
            <v>ANO</v>
          </cell>
          <cell r="M8475" t="str">
            <v>Mateřská škola Žabovřesky, okres České Budějovice</v>
          </cell>
          <cell r="O8475">
            <v>89</v>
          </cell>
          <cell r="Q8475">
            <v>37341</v>
          </cell>
          <cell r="R8475" t="str">
            <v>Žabovřesky</v>
          </cell>
          <cell r="S8475">
            <v>387992107</v>
          </cell>
        </row>
        <row r="8476">
          <cell r="A8476">
            <v>650030206</v>
          </cell>
          <cell r="B8476">
            <v>75001357</v>
          </cell>
          <cell r="C8476" t="str">
            <v>Jihočeský kraj</v>
          </cell>
          <cell r="D8476" t="str">
            <v xml:space="preserve">České Budějovice </v>
          </cell>
          <cell r="E8476" t="str">
            <v>Městský úřad Trhové Sviny</v>
          </cell>
          <cell r="F8476" t="str">
            <v>Trhové Sviny</v>
          </cell>
          <cell r="G8476" t="str">
            <v>obec</v>
          </cell>
          <cell r="H8476">
            <v>650030206</v>
          </cell>
          <cell r="I8476" t="str">
            <v>75001357</v>
          </cell>
          <cell r="J8476">
            <v>260</v>
          </cell>
          <cell r="K8476" t="str">
            <v>SINGCLEAN</v>
          </cell>
          <cell r="L8476" t="str">
            <v>ANO</v>
          </cell>
          <cell r="M8476" t="str">
            <v>Základní škola a Mateřská škola Svatý Jan nad Malší</v>
          </cell>
          <cell r="O8476">
            <v>2</v>
          </cell>
          <cell r="Q8476">
            <v>37323</v>
          </cell>
          <cell r="R8476" t="str">
            <v>Svatý Jan nad Malší</v>
          </cell>
          <cell r="S8476">
            <v>602263283</v>
          </cell>
          <cell r="T8476" t="str">
            <v>reditelna@zs-svjan.cz</v>
          </cell>
        </row>
        <row r="8477">
          <cell r="A8477">
            <v>650024842</v>
          </cell>
          <cell r="B8477">
            <v>75001365</v>
          </cell>
          <cell r="C8477" t="str">
            <v>Jihočeský kraj</v>
          </cell>
          <cell r="D8477" t="str">
            <v xml:space="preserve">České Budějovice </v>
          </cell>
          <cell r="E8477" t="str">
            <v>Městský úřad Týn nad Vltavou</v>
          </cell>
          <cell r="F8477" t="str">
            <v>Týn nad Vltavou</v>
          </cell>
          <cell r="G8477" t="str">
            <v>obec</v>
          </cell>
          <cell r="H8477">
            <v>650024842</v>
          </cell>
          <cell r="I8477" t="str">
            <v>75001365</v>
          </cell>
          <cell r="J8477">
            <v>380</v>
          </cell>
          <cell r="K8477" t="str">
            <v>SINGCLEAN</v>
          </cell>
          <cell r="L8477" t="str">
            <v>ANO</v>
          </cell>
          <cell r="M8477" t="str">
            <v>Základní škola a Mateřská škola Dolní Bukovsko</v>
          </cell>
          <cell r="N8477" t="str">
            <v>nám. Jiráskovo</v>
          </cell>
          <cell r="O8477">
            <v>31</v>
          </cell>
          <cell r="Q8477">
            <v>37365</v>
          </cell>
          <cell r="R8477" t="str">
            <v>Dolní Bukovsko</v>
          </cell>
          <cell r="S8477">
            <v>385726122</v>
          </cell>
          <cell r="T8477" t="str">
            <v>zsdbuk@seznam.cz</v>
          </cell>
        </row>
        <row r="8478">
          <cell r="A8478">
            <v>600062660</v>
          </cell>
          <cell r="B8478">
            <v>75001373</v>
          </cell>
          <cell r="C8478" t="str">
            <v>Jihočeský kraj</v>
          </cell>
          <cell r="D8478" t="str">
            <v xml:space="preserve">Prachatice </v>
          </cell>
          <cell r="E8478" t="str">
            <v>Městský úřad Prachatice</v>
          </cell>
          <cell r="F8478" t="str">
            <v>Prachatice</v>
          </cell>
          <cell r="G8478" t="str">
            <v>obec</v>
          </cell>
          <cell r="H8478">
            <v>600062660</v>
          </cell>
          <cell r="I8478" t="str">
            <v>75001373</v>
          </cell>
          <cell r="J8478">
            <v>160</v>
          </cell>
          <cell r="K8478" t="str">
            <v>SINGCLEAN</v>
          </cell>
          <cell r="L8478" t="str">
            <v>ANO</v>
          </cell>
          <cell r="M8478" t="str">
            <v>Mateřská škola Malovice</v>
          </cell>
          <cell r="O8478">
            <v>29</v>
          </cell>
          <cell r="Q8478">
            <v>38411</v>
          </cell>
          <cell r="R8478" t="str">
            <v>Malovice</v>
          </cell>
          <cell r="S8478">
            <v>388324024</v>
          </cell>
          <cell r="T8478" t="str">
            <v>msmalovice@seznam.cz</v>
          </cell>
        </row>
        <row r="8479">
          <cell r="A8479">
            <v>600060985</v>
          </cell>
          <cell r="B8479">
            <v>75001381</v>
          </cell>
          <cell r="C8479" t="str">
            <v>Kraj Vysočina</v>
          </cell>
          <cell r="D8479" t="str">
            <v xml:space="preserve">Pelhřimov </v>
          </cell>
          <cell r="E8479" t="str">
            <v>Městský úřad Pacov</v>
          </cell>
          <cell r="F8479" t="str">
            <v>Pacov</v>
          </cell>
          <cell r="G8479" t="str">
            <v>obec</v>
          </cell>
          <cell r="H8479">
            <v>600060985</v>
          </cell>
          <cell r="I8479" t="str">
            <v>75001381</v>
          </cell>
          <cell r="J8479">
            <v>60</v>
          </cell>
          <cell r="K8479" t="str">
            <v>SINGCLEAN</v>
          </cell>
          <cell r="L8479" t="str">
            <v>ANO</v>
          </cell>
          <cell r="M8479" t="str">
            <v>Mateřská škola Velká Chyška</v>
          </cell>
          <cell r="O8479">
            <v>94</v>
          </cell>
          <cell r="Q8479">
            <v>39428</v>
          </cell>
          <cell r="R8479" t="str">
            <v>Velká Chyška</v>
          </cell>
          <cell r="S8479">
            <v>565442832</v>
          </cell>
          <cell r="T8479" t="str">
            <v>ms@velkachyska.cz</v>
          </cell>
        </row>
        <row r="8480">
          <cell r="A8480">
            <v>600059359</v>
          </cell>
          <cell r="B8480">
            <v>75001438</v>
          </cell>
          <cell r="C8480" t="str">
            <v>Jihočeský kraj</v>
          </cell>
          <cell r="D8480" t="str">
            <v xml:space="preserve">Český Krumlov </v>
          </cell>
          <cell r="E8480" t="str">
            <v>Městský úřad Český Krumlov</v>
          </cell>
          <cell r="F8480" t="str">
            <v>Český Krumlov</v>
          </cell>
          <cell r="G8480" t="str">
            <v>obec</v>
          </cell>
          <cell r="H8480">
            <v>600059359</v>
          </cell>
          <cell r="I8480" t="str">
            <v>75001438</v>
          </cell>
          <cell r="J8480">
            <v>140</v>
          </cell>
          <cell r="K8480" t="str">
            <v>SINGCLEAN</v>
          </cell>
          <cell r="L8480" t="str">
            <v>ANO</v>
          </cell>
          <cell r="M8480" t="str">
            <v>Základní škola a Mateřská škola Zubčice</v>
          </cell>
          <cell r="O8480">
            <v>45</v>
          </cell>
          <cell r="Q8480">
            <v>38232</v>
          </cell>
          <cell r="R8480" t="str">
            <v>Zubčice</v>
          </cell>
          <cell r="S8480">
            <v>380331527</v>
          </cell>
          <cell r="T8480" t="str">
            <v>reditel@zszubcice.cz</v>
          </cell>
        </row>
        <row r="8481">
          <cell r="A8481">
            <v>600064255</v>
          </cell>
          <cell r="B8481">
            <v>75001446</v>
          </cell>
          <cell r="C8481" t="str">
            <v>Jihočeský kraj</v>
          </cell>
          <cell r="D8481" t="str">
            <v xml:space="preserve">Tábor </v>
          </cell>
          <cell r="E8481" t="str">
            <v>Městský úřad Tábor</v>
          </cell>
          <cell r="F8481" t="str">
            <v>Tábor</v>
          </cell>
          <cell r="G8481" t="str">
            <v>obec</v>
          </cell>
          <cell r="H8481">
            <v>600064255</v>
          </cell>
          <cell r="I8481" t="str">
            <v>75001446</v>
          </cell>
          <cell r="J8481">
            <v>60</v>
          </cell>
          <cell r="K8481" t="str">
            <v>SINGCLEAN</v>
          </cell>
          <cell r="L8481" t="str">
            <v>ANO</v>
          </cell>
          <cell r="M8481" t="str">
            <v>Mateřská škola Nová Ves u Chýnova</v>
          </cell>
          <cell r="O8481">
            <v>78</v>
          </cell>
          <cell r="Q8481">
            <v>39155</v>
          </cell>
          <cell r="R8481" t="str">
            <v>Nová Ves u Chýnova</v>
          </cell>
          <cell r="S8481">
            <v>380420807</v>
          </cell>
          <cell r="T8481" t="str">
            <v>ms.nova.ves@centrum.cz</v>
          </cell>
        </row>
        <row r="8482">
          <cell r="A8482">
            <v>600046974</v>
          </cell>
          <cell r="B8482">
            <v>75001497</v>
          </cell>
          <cell r="C8482" t="str">
            <v>Středočeský kraj</v>
          </cell>
          <cell r="D8482" t="str">
            <v xml:space="preserve">Mělník </v>
          </cell>
          <cell r="E8482" t="str">
            <v>Městský úřad Neratovice</v>
          </cell>
          <cell r="F8482" t="str">
            <v>Neratovice</v>
          </cell>
          <cell r="G8482" t="str">
            <v>obec</v>
          </cell>
          <cell r="H8482">
            <v>600046974</v>
          </cell>
          <cell r="I8482" t="str">
            <v>75001497</v>
          </cell>
          <cell r="J8482">
            <v>800</v>
          </cell>
          <cell r="K8482" t="str">
            <v>SINGCLEAN</v>
          </cell>
          <cell r="L8482" t="str">
            <v>ANO</v>
          </cell>
          <cell r="M8482" t="str">
            <v>Mateřská škola Harmonie Neratovice, V Olšinkách 700, okres Mělník</v>
          </cell>
          <cell r="N8482" t="str">
            <v>V Olšinkách</v>
          </cell>
          <cell r="O8482">
            <v>700</v>
          </cell>
          <cell r="Q8482">
            <v>27711</v>
          </cell>
          <cell r="R8482" t="str">
            <v>Neratovice</v>
          </cell>
          <cell r="S8482" t="str">
            <v>315 688 673 -5</v>
          </cell>
          <cell r="T8482" t="str">
            <v>harmonie@ms-neratovice.cz</v>
          </cell>
        </row>
        <row r="8483">
          <cell r="A8483">
            <v>600126285</v>
          </cell>
          <cell r="B8483">
            <v>75001519</v>
          </cell>
          <cell r="C8483" t="str">
            <v>Jihomoravský kraj</v>
          </cell>
          <cell r="D8483" t="str">
            <v xml:space="preserve">Znojmo </v>
          </cell>
          <cell r="E8483" t="str">
            <v>Městský úřad Znojmo</v>
          </cell>
          <cell r="F8483" t="str">
            <v>Znojmo</v>
          </cell>
          <cell r="G8483" t="str">
            <v>obec</v>
          </cell>
          <cell r="H8483">
            <v>600126285</v>
          </cell>
          <cell r="I8483" t="str">
            <v>75001519</v>
          </cell>
          <cell r="J8483">
            <v>60</v>
          </cell>
          <cell r="K8483" t="str">
            <v>SINGCLEAN</v>
          </cell>
          <cell r="L8483" t="str">
            <v>ANO</v>
          </cell>
          <cell r="M8483" t="str">
            <v>Mateřská škola, Litobratřice, okres Znojmo, příspěvková organizace</v>
          </cell>
          <cell r="O8483">
            <v>187</v>
          </cell>
          <cell r="Q8483">
            <v>67178</v>
          </cell>
          <cell r="R8483" t="str">
            <v>Litobratřice</v>
          </cell>
          <cell r="S8483">
            <v>515332624</v>
          </cell>
          <cell r="T8483" t="str">
            <v>ms.litobratrice@seznam.cz</v>
          </cell>
        </row>
        <row r="8484">
          <cell r="A8484">
            <v>600110788</v>
          </cell>
          <cell r="B8484">
            <v>75001527</v>
          </cell>
          <cell r="C8484" t="str">
            <v>Jihomoravský kraj</v>
          </cell>
          <cell r="D8484" t="str">
            <v xml:space="preserve">Brno-venkov </v>
          </cell>
          <cell r="E8484" t="str">
            <v>Městský úřad Židlochovice</v>
          </cell>
          <cell r="F8484" t="str">
            <v>Židlochovice</v>
          </cell>
          <cell r="G8484" t="str">
            <v>obec</v>
          </cell>
          <cell r="H8484">
            <v>600110788</v>
          </cell>
          <cell r="I8484" t="str">
            <v>75001527</v>
          </cell>
          <cell r="J8484">
            <v>200</v>
          </cell>
          <cell r="K8484" t="str">
            <v>SINGCLEAN</v>
          </cell>
          <cell r="L8484" t="str">
            <v>ANO</v>
          </cell>
          <cell r="M8484" t="str">
            <v>Základní škola a mateřská škola Přísnotice, příspěvková organizace, okres Brno-venkov</v>
          </cell>
          <cell r="N8484" t="str">
            <v>Za Kostelem</v>
          </cell>
          <cell r="O8484">
            <v>2</v>
          </cell>
          <cell r="Q8484">
            <v>66463</v>
          </cell>
          <cell r="R8484" t="str">
            <v>Přísnotice</v>
          </cell>
          <cell r="S8484">
            <v>736765116</v>
          </cell>
          <cell r="T8484" t="str">
            <v>www.skolaprisnotice.cz</v>
          </cell>
        </row>
        <row r="8485">
          <cell r="A8485">
            <v>600107795</v>
          </cell>
          <cell r="B8485">
            <v>75001578</v>
          </cell>
          <cell r="C8485" t="str">
            <v>Jihomoravský kraj</v>
          </cell>
          <cell r="D8485" t="str">
            <v xml:space="preserve">Brno-město </v>
          </cell>
          <cell r="E8485" t="str">
            <v>Magistrát města Brna</v>
          </cell>
          <cell r="F8485" t="str">
            <v>Brno</v>
          </cell>
          <cell r="G8485" t="str">
            <v>obec</v>
          </cell>
          <cell r="H8485">
            <v>600107795</v>
          </cell>
          <cell r="I8485" t="str">
            <v>75001578</v>
          </cell>
          <cell r="J8485">
            <v>200</v>
          </cell>
          <cell r="K8485" t="str">
            <v>SINGCLEAN</v>
          </cell>
          <cell r="L8485" t="str">
            <v>ANO</v>
          </cell>
          <cell r="M8485" t="str">
            <v>Mateřská škola Brno, Uzbecká 30, příspěvková organizace</v>
          </cell>
          <cell r="N8485" t="str">
            <v>Uzbecká</v>
          </cell>
          <cell r="O8485">
            <v>569</v>
          </cell>
          <cell r="P8485">
            <v>30</v>
          </cell>
          <cell r="Q8485">
            <v>62500</v>
          </cell>
          <cell r="R8485" t="str">
            <v>Brno</v>
          </cell>
          <cell r="S8485">
            <v>547215454</v>
          </cell>
          <cell r="T8485" t="str">
            <v>ms_uzbecka@volny.cz</v>
          </cell>
        </row>
        <row r="8486">
          <cell r="A8486">
            <v>600107531</v>
          </cell>
          <cell r="B8486">
            <v>75001586</v>
          </cell>
          <cell r="C8486" t="str">
            <v>Jihomoravský kraj</v>
          </cell>
          <cell r="D8486" t="str">
            <v xml:space="preserve">Brno-město </v>
          </cell>
          <cell r="E8486" t="str">
            <v>Magistrát města Brna</v>
          </cell>
          <cell r="F8486" t="str">
            <v>Brno</v>
          </cell>
          <cell r="G8486" t="str">
            <v>obec</v>
          </cell>
          <cell r="H8486">
            <v>600107531</v>
          </cell>
          <cell r="I8486" t="str">
            <v>75001586</v>
          </cell>
          <cell r="J8486">
            <v>160</v>
          </cell>
          <cell r="K8486" t="str">
            <v>SINGCLEAN</v>
          </cell>
          <cell r="L8486" t="str">
            <v>ANO</v>
          </cell>
          <cell r="M8486" t="str">
            <v>Mateřská škola Brno, Švermova 11, příspěvková organizace</v>
          </cell>
          <cell r="N8486" t="str">
            <v>Švermova</v>
          </cell>
          <cell r="O8486">
            <v>744</v>
          </cell>
          <cell r="P8486">
            <v>11</v>
          </cell>
          <cell r="Q8486">
            <v>62500</v>
          </cell>
          <cell r="R8486" t="str">
            <v>Brno</v>
          </cell>
          <cell r="S8486">
            <v>547218196</v>
          </cell>
        </row>
        <row r="8487">
          <cell r="A8487">
            <v>600106471</v>
          </cell>
          <cell r="B8487">
            <v>75001608</v>
          </cell>
          <cell r="C8487" t="str">
            <v>Jihomoravský kraj</v>
          </cell>
          <cell r="D8487" t="str">
            <v xml:space="preserve">Brno-město </v>
          </cell>
          <cell r="E8487" t="str">
            <v>Magistrát města Brna</v>
          </cell>
          <cell r="F8487" t="str">
            <v>Brno</v>
          </cell>
          <cell r="G8487" t="str">
            <v>obec</v>
          </cell>
          <cell r="H8487">
            <v>600106471</v>
          </cell>
          <cell r="I8487" t="str">
            <v>75001608</v>
          </cell>
          <cell r="J8487">
            <v>180</v>
          </cell>
          <cell r="K8487" t="str">
            <v>SINGCLEAN</v>
          </cell>
          <cell r="L8487" t="str">
            <v>ANO</v>
          </cell>
          <cell r="M8487" t="str">
            <v>Mateřská škola Brno, Amerlingova 4, příspěvková organizace</v>
          </cell>
          <cell r="N8487" t="str">
            <v>Amerlingova</v>
          </cell>
          <cell r="O8487">
            <v>743</v>
          </cell>
          <cell r="P8487">
            <v>4</v>
          </cell>
          <cell r="Q8487">
            <v>62500</v>
          </cell>
          <cell r="R8487" t="str">
            <v>Brno</v>
          </cell>
          <cell r="S8487">
            <v>547210823</v>
          </cell>
          <cell r="T8487" t="str">
            <v>msamerlingova@seznam.cz</v>
          </cell>
        </row>
        <row r="8488">
          <cell r="A8488">
            <v>600106497</v>
          </cell>
          <cell r="B8488">
            <v>75001616</v>
          </cell>
          <cell r="C8488" t="str">
            <v>Jihomoravský kraj</v>
          </cell>
          <cell r="D8488" t="str">
            <v xml:space="preserve">Brno-město </v>
          </cell>
          <cell r="E8488" t="str">
            <v>Magistrát města Brna</v>
          </cell>
          <cell r="F8488" t="str">
            <v>Brno</v>
          </cell>
          <cell r="G8488" t="str">
            <v>obec</v>
          </cell>
          <cell r="H8488">
            <v>600106497</v>
          </cell>
          <cell r="I8488" t="str">
            <v>75001616</v>
          </cell>
          <cell r="J8488">
            <v>300</v>
          </cell>
          <cell r="K8488" t="str">
            <v>SINGCLEAN</v>
          </cell>
          <cell r="L8488" t="str">
            <v>ANO</v>
          </cell>
          <cell r="M8488" t="str">
            <v>Mateřská škola POHÁDKA, Brno, Běloruská 4, příspěvková organizace</v>
          </cell>
          <cell r="N8488" t="str">
            <v>Běloruská</v>
          </cell>
          <cell r="O8488">
            <v>570</v>
          </cell>
          <cell r="P8488">
            <v>4</v>
          </cell>
          <cell r="Q8488">
            <v>62500</v>
          </cell>
          <cell r="R8488" t="str">
            <v>Brno</v>
          </cell>
          <cell r="S8488">
            <v>547210876</v>
          </cell>
          <cell r="T8488" t="str">
            <v>ms_pohadka@volny.cz</v>
          </cell>
        </row>
        <row r="8489">
          <cell r="A8489">
            <v>650035992</v>
          </cell>
          <cell r="B8489">
            <v>75001624</v>
          </cell>
          <cell r="C8489" t="str">
            <v>Olomoucký kraj</v>
          </cell>
          <cell r="D8489" t="str">
            <v xml:space="preserve">Prostějov </v>
          </cell>
          <cell r="E8489" t="str">
            <v>Magistrát města Prostějova</v>
          </cell>
          <cell r="F8489" t="str">
            <v>Prostějov</v>
          </cell>
          <cell r="G8489" t="str">
            <v>obec</v>
          </cell>
          <cell r="H8489">
            <v>650035992</v>
          </cell>
          <cell r="I8489" t="str">
            <v>75001624</v>
          </cell>
          <cell r="J8489">
            <v>460</v>
          </cell>
          <cell r="K8489" t="str">
            <v>SINGCLEAN</v>
          </cell>
          <cell r="L8489" t="str">
            <v>ANO</v>
          </cell>
          <cell r="M8489" t="str">
            <v>Základní škola a Mateřská škola Smržice, příspěvková organizace</v>
          </cell>
          <cell r="N8489" t="str">
            <v>Zákostelí</v>
          </cell>
          <cell r="O8489">
            <v>143</v>
          </cell>
          <cell r="P8489">
            <v>1</v>
          </cell>
          <cell r="Q8489">
            <v>79817</v>
          </cell>
          <cell r="R8489" t="str">
            <v>Smržice</v>
          </cell>
          <cell r="S8489">
            <v>582381101</v>
          </cell>
          <cell r="T8489" t="str">
            <v>reditelka.zssmrzice@centrum.cz</v>
          </cell>
        </row>
        <row r="8490">
          <cell r="A8490">
            <v>650064852</v>
          </cell>
          <cell r="B8490">
            <v>75001659</v>
          </cell>
          <cell r="C8490" t="str">
            <v>Královéhradecký kraj</v>
          </cell>
          <cell r="D8490" t="str">
            <v xml:space="preserve">Hradec Králové </v>
          </cell>
          <cell r="E8490" t="str">
            <v>Magistrát města Hradce Králové</v>
          </cell>
          <cell r="F8490" t="str">
            <v>Hradec Králové</v>
          </cell>
          <cell r="G8490" t="str">
            <v>obec</v>
          </cell>
          <cell r="H8490">
            <v>650064852</v>
          </cell>
          <cell r="I8490" t="str">
            <v>75001659</v>
          </cell>
          <cell r="J8490">
            <v>360</v>
          </cell>
          <cell r="K8490" t="str">
            <v>SINGCLEAN</v>
          </cell>
          <cell r="L8490" t="str">
            <v>ANO</v>
          </cell>
          <cell r="M8490" t="str">
            <v>Základní škola a mateřská škola, Černožice, okres Hradec Králové</v>
          </cell>
          <cell r="N8490" t="str">
            <v>Růžová</v>
          </cell>
          <cell r="O8490">
            <v>12</v>
          </cell>
          <cell r="Q8490">
            <v>50304</v>
          </cell>
          <cell r="R8490" t="str">
            <v>Černožice</v>
          </cell>
          <cell r="S8490" t="str">
            <v>495 421 086 ,723272440</v>
          </cell>
          <cell r="T8490" t="str">
            <v>zscernozice@seznam.cz</v>
          </cell>
        </row>
        <row r="8491">
          <cell r="A8491">
            <v>600062830</v>
          </cell>
          <cell r="B8491">
            <v>75001667</v>
          </cell>
          <cell r="C8491" t="str">
            <v>Jihočeský kraj</v>
          </cell>
          <cell r="D8491" t="str">
            <v xml:space="preserve">Prachatice </v>
          </cell>
          <cell r="E8491" t="str">
            <v>Městský úřad Prachatice</v>
          </cell>
          <cell r="F8491" t="str">
            <v>Prachatice</v>
          </cell>
          <cell r="G8491" t="str">
            <v>obec</v>
          </cell>
          <cell r="H8491">
            <v>600062830</v>
          </cell>
          <cell r="I8491" t="str">
            <v>75001667</v>
          </cell>
          <cell r="J8491">
            <v>60</v>
          </cell>
          <cell r="K8491" t="str">
            <v>SINGCLEAN</v>
          </cell>
          <cell r="L8491" t="str">
            <v>ANO</v>
          </cell>
          <cell r="M8491" t="str">
            <v>Mateřská škola Chroboly</v>
          </cell>
          <cell r="O8491">
            <v>30</v>
          </cell>
          <cell r="Q8491">
            <v>38404</v>
          </cell>
          <cell r="R8491" t="str">
            <v>Chroboly</v>
          </cell>
          <cell r="S8491">
            <v>388323135</v>
          </cell>
          <cell r="T8491" t="str">
            <v>mschroboly@seznam.cz</v>
          </cell>
        </row>
        <row r="8492">
          <cell r="A8492">
            <v>600118037</v>
          </cell>
          <cell r="B8492">
            <v>75001675</v>
          </cell>
          <cell r="C8492" t="str">
            <v>Zlínský kraj</v>
          </cell>
          <cell r="D8492" t="str">
            <v xml:space="preserve">Kroměříž </v>
          </cell>
          <cell r="E8492" t="str">
            <v>Městský úřad Kroměříž</v>
          </cell>
          <cell r="F8492" t="str">
            <v>Kroměříž</v>
          </cell>
          <cell r="G8492" t="str">
            <v>obec</v>
          </cell>
          <cell r="H8492">
            <v>600118037</v>
          </cell>
          <cell r="I8492" t="str">
            <v>75001675</v>
          </cell>
          <cell r="J8492">
            <v>80</v>
          </cell>
          <cell r="K8492" t="str">
            <v>SINGCLEAN</v>
          </cell>
          <cell r="L8492" t="str">
            <v>ANO</v>
          </cell>
          <cell r="M8492" t="str">
            <v>Mateřská škola Lutopecny, okres Kroměříž</v>
          </cell>
          <cell r="O8492">
            <v>1</v>
          </cell>
          <cell r="Q8492">
            <v>76701</v>
          </cell>
          <cell r="R8492" t="str">
            <v>Lutopecny</v>
          </cell>
          <cell r="S8492">
            <v>573340731</v>
          </cell>
          <cell r="T8492" t="str">
            <v>mslutopecny@centrum.cz</v>
          </cell>
        </row>
        <row r="8493">
          <cell r="A8493">
            <v>600075303</v>
          </cell>
          <cell r="B8493">
            <v>75001829</v>
          </cell>
          <cell r="C8493" t="str">
            <v>Ústecký kraj</v>
          </cell>
          <cell r="D8493" t="str">
            <v xml:space="preserve">Děčín </v>
          </cell>
          <cell r="E8493" t="str">
            <v>Magistrát města Děčína</v>
          </cell>
          <cell r="F8493" t="str">
            <v>Děčín</v>
          </cell>
          <cell r="G8493" t="str">
            <v>obec</v>
          </cell>
          <cell r="H8493">
            <v>600075303</v>
          </cell>
          <cell r="I8493" t="str">
            <v>75001829</v>
          </cell>
          <cell r="J8493">
            <v>40</v>
          </cell>
          <cell r="K8493" t="str">
            <v>SINGCLEAN</v>
          </cell>
          <cell r="L8493" t="str">
            <v>ANO</v>
          </cell>
          <cell r="M8493" t="str">
            <v>Mateřská škola Janov, okres Děčín, příspěvková organizace</v>
          </cell>
          <cell r="O8493">
            <v>57</v>
          </cell>
          <cell r="Q8493">
            <v>40502</v>
          </cell>
          <cell r="R8493" t="str">
            <v>Janov</v>
          </cell>
          <cell r="S8493">
            <v>778771570</v>
          </cell>
          <cell r="T8493" t="str">
            <v>ms.janov@seznam.cz</v>
          </cell>
        </row>
        <row r="8494">
          <cell r="A8494">
            <v>650056451</v>
          </cell>
          <cell r="B8494">
            <v>75001861</v>
          </cell>
          <cell r="C8494" t="str">
            <v>Pardubický kraj</v>
          </cell>
          <cell r="D8494" t="str">
            <v xml:space="preserve">Svitavy </v>
          </cell>
          <cell r="E8494" t="str">
            <v>Městský úřad Moravská Třebová</v>
          </cell>
          <cell r="F8494" t="str">
            <v>Moravská Třebová</v>
          </cell>
          <cell r="G8494" t="str">
            <v>obec</v>
          </cell>
          <cell r="H8494">
            <v>650056451</v>
          </cell>
          <cell r="I8494" t="str">
            <v>75001861</v>
          </cell>
          <cell r="J8494">
            <v>260</v>
          </cell>
          <cell r="K8494" t="str">
            <v>SINGCLEAN</v>
          </cell>
          <cell r="L8494" t="str">
            <v>ANO</v>
          </cell>
          <cell r="M8494" t="str">
            <v>Základní škola a mateřská škola Staré Město, okres Svitavy</v>
          </cell>
          <cell r="O8494">
            <v>64</v>
          </cell>
          <cell r="Q8494">
            <v>56932</v>
          </cell>
          <cell r="R8494" t="str">
            <v>Staré Město</v>
          </cell>
          <cell r="S8494">
            <v>739420728</v>
          </cell>
          <cell r="T8494" t="str">
            <v>skola.staremesto@seznam.cz</v>
          </cell>
        </row>
        <row r="8495">
          <cell r="A8495">
            <v>600109321</v>
          </cell>
          <cell r="B8495">
            <v>75001888</v>
          </cell>
          <cell r="C8495" t="str">
            <v>Jihomoravský kraj</v>
          </cell>
          <cell r="D8495" t="str">
            <v xml:space="preserve">Brno-venkov </v>
          </cell>
          <cell r="E8495" t="str">
            <v>Městský úřad Židlochovice</v>
          </cell>
          <cell r="F8495" t="str">
            <v>Židlochovice</v>
          </cell>
          <cell r="G8495" t="str">
            <v>obec</v>
          </cell>
          <cell r="H8495">
            <v>600109321</v>
          </cell>
          <cell r="I8495" t="str">
            <v>75001888</v>
          </cell>
          <cell r="J8495">
            <v>200</v>
          </cell>
          <cell r="K8495" t="str">
            <v>SINGCLEAN</v>
          </cell>
          <cell r="L8495" t="str">
            <v>ANO</v>
          </cell>
          <cell r="M8495" t="str">
            <v>Mateřská škola, Blučina, okres Brno-venkov, příspěvková organizace</v>
          </cell>
          <cell r="N8495" t="str">
            <v>Komenského</v>
          </cell>
          <cell r="O8495">
            <v>122</v>
          </cell>
          <cell r="Q8495">
            <v>66456</v>
          </cell>
          <cell r="R8495" t="str">
            <v>Blučina</v>
          </cell>
          <cell r="S8495">
            <v>776387164</v>
          </cell>
          <cell r="T8495" t="str">
            <v>reditelka@skolkablucina.cz</v>
          </cell>
        </row>
        <row r="8496">
          <cell r="A8496">
            <v>600075761</v>
          </cell>
          <cell r="B8496">
            <v>75001918</v>
          </cell>
          <cell r="C8496" t="str">
            <v>Ústecký kraj</v>
          </cell>
          <cell r="D8496" t="str">
            <v xml:space="preserve">Děčín </v>
          </cell>
          <cell r="E8496" t="str">
            <v>Městský úřad Rumburk</v>
          </cell>
          <cell r="F8496" t="str">
            <v>Rumburk</v>
          </cell>
          <cell r="G8496" t="str">
            <v>obec</v>
          </cell>
          <cell r="H8496">
            <v>600075761</v>
          </cell>
          <cell r="I8496" t="str">
            <v>75001918</v>
          </cell>
          <cell r="J8496">
            <v>100</v>
          </cell>
          <cell r="K8496" t="str">
            <v>SINGCLEAN</v>
          </cell>
          <cell r="L8496" t="str">
            <v>ANO</v>
          </cell>
          <cell r="M8496" t="str">
            <v>Mateřská škola Velký Šenov, okres Děčín</v>
          </cell>
          <cell r="O8496">
            <v>74</v>
          </cell>
          <cell r="Q8496">
            <v>40778</v>
          </cell>
          <cell r="R8496" t="str">
            <v>Velký Šenov</v>
          </cell>
          <cell r="S8496">
            <v>412391430</v>
          </cell>
          <cell r="T8496" t="str">
            <v>info@msvelkysenov.cz</v>
          </cell>
        </row>
        <row r="8497">
          <cell r="A8497">
            <v>600048985</v>
          </cell>
          <cell r="B8497">
            <v>75002264</v>
          </cell>
          <cell r="C8497" t="str">
            <v>Středočeský kraj</v>
          </cell>
          <cell r="D8497" t="str">
            <v xml:space="preserve">Praha-východ </v>
          </cell>
          <cell r="E8497" t="str">
            <v>Městský úřad Brandýs nad Labem-Stará Boleslav</v>
          </cell>
          <cell r="F8497" t="str">
            <v>Brandýs n.L.-S.Boleslav</v>
          </cell>
          <cell r="G8497" t="str">
            <v>obec</v>
          </cell>
          <cell r="H8497">
            <v>600048985</v>
          </cell>
          <cell r="I8497" t="str">
            <v>75002264</v>
          </cell>
          <cell r="J8497">
            <v>260</v>
          </cell>
          <cell r="K8497" t="str">
            <v>SINGCLEAN</v>
          </cell>
          <cell r="L8497" t="str">
            <v>ANO</v>
          </cell>
          <cell r="M8497" t="str">
            <v>Základní škola a mateřská škola Kostelní Hlavno, okres Praha - východ</v>
          </cell>
          <cell r="O8497">
            <v>97</v>
          </cell>
          <cell r="Q8497">
            <v>29476</v>
          </cell>
          <cell r="R8497" t="str">
            <v>Kostelní Hlavno</v>
          </cell>
          <cell r="S8497">
            <v>326971065</v>
          </cell>
          <cell r="T8497" t="str">
            <v>zs.kostelnihlavno@volny.cz</v>
          </cell>
        </row>
        <row r="8498">
          <cell r="A8498">
            <v>600127605</v>
          </cell>
          <cell r="B8498">
            <v>75002434</v>
          </cell>
          <cell r="C8498" t="str">
            <v>Jihomoravský kraj</v>
          </cell>
          <cell r="D8498" t="str">
            <v xml:space="preserve">Znojmo </v>
          </cell>
          <cell r="E8498" t="str">
            <v>Městský úřad Znojmo</v>
          </cell>
          <cell r="F8498" t="str">
            <v>Znojmo</v>
          </cell>
          <cell r="G8498" t="str">
            <v>obec</v>
          </cell>
          <cell r="H8498">
            <v>600127605</v>
          </cell>
          <cell r="I8498">
            <v>75002434</v>
          </cell>
          <cell r="J8498">
            <v>640</v>
          </cell>
          <cell r="K8498" t="str">
            <v>SINGCLEAN</v>
          </cell>
          <cell r="L8498" t="str">
            <v>ANO</v>
          </cell>
          <cell r="M8498" t="str">
            <v>Základní škola a Mateřská škola, Mikulovice u Znojma, příspěvková organizace</v>
          </cell>
          <cell r="O8498">
            <v>134</v>
          </cell>
          <cell r="Q8498">
            <v>67133</v>
          </cell>
          <cell r="R8498" t="str">
            <v>Mikulovice</v>
          </cell>
          <cell r="S8498">
            <v>515252127</v>
          </cell>
          <cell r="T8498" t="str">
            <v>zs.mikulovice@zn.orgman.cz</v>
          </cell>
        </row>
        <row r="8499">
          <cell r="A8499">
            <v>600116361</v>
          </cell>
          <cell r="B8499">
            <v>75002485</v>
          </cell>
          <cell r="C8499" t="str">
            <v>Kraj Vysočina</v>
          </cell>
          <cell r="D8499" t="str">
            <v xml:space="preserve">Jihlava </v>
          </cell>
          <cell r="E8499" t="str">
            <v>Magistrát města Jihlavy</v>
          </cell>
          <cell r="F8499" t="str">
            <v>Jihlava</v>
          </cell>
          <cell r="G8499" t="str">
            <v>obec</v>
          </cell>
          <cell r="H8499">
            <v>600116361</v>
          </cell>
          <cell r="I8499" t="str">
            <v>75002485</v>
          </cell>
          <cell r="J8499">
            <v>40</v>
          </cell>
          <cell r="K8499" t="str">
            <v>SINGCLEAN</v>
          </cell>
          <cell r="L8499" t="str">
            <v>ANO</v>
          </cell>
          <cell r="M8499" t="str">
            <v>Mateřská škola Jersín 80, příspěvková organizace</v>
          </cell>
          <cell r="O8499">
            <v>80</v>
          </cell>
          <cell r="Q8499">
            <v>58825</v>
          </cell>
          <cell r="R8499" t="str">
            <v>Jersín</v>
          </cell>
          <cell r="S8499">
            <v>567277163</v>
          </cell>
          <cell r="T8499" t="str">
            <v>msjersin@tiscali.cz</v>
          </cell>
        </row>
        <row r="8500">
          <cell r="A8500">
            <v>600047296</v>
          </cell>
          <cell r="B8500">
            <v>75002744</v>
          </cell>
          <cell r="C8500" t="str">
            <v>Středočeský kraj</v>
          </cell>
          <cell r="D8500" t="str">
            <v xml:space="preserve">Mělník </v>
          </cell>
          <cell r="E8500" t="str">
            <v>Městský úřad Kralupy nad Vltavou</v>
          </cell>
          <cell r="F8500" t="str">
            <v>Kralupy nad Vltavou</v>
          </cell>
          <cell r="G8500" t="str">
            <v>obec</v>
          </cell>
          <cell r="H8500">
            <v>600047296</v>
          </cell>
          <cell r="I8500" t="str">
            <v>75002744</v>
          </cell>
          <cell r="J8500">
            <v>1100</v>
          </cell>
          <cell r="K8500" t="str">
            <v>SINGCLEAN</v>
          </cell>
          <cell r="L8500" t="str">
            <v>ANO</v>
          </cell>
          <cell r="M8500" t="str">
            <v>Mateřská škola Kralupy nad Vltavou, Gen. Klapálka</v>
          </cell>
          <cell r="N8500" t="str">
            <v>Gen. Klapálka</v>
          </cell>
          <cell r="O8500">
            <v>976</v>
          </cell>
          <cell r="Q8500">
            <v>27801</v>
          </cell>
          <cell r="R8500" t="str">
            <v>Kralupy nad Vltavou</v>
          </cell>
          <cell r="S8500">
            <v>315723709</v>
          </cell>
          <cell r="T8500" t="str">
            <v>msklapalka@tiscali.cz</v>
          </cell>
        </row>
        <row r="8501">
          <cell r="A8501">
            <v>600046826</v>
          </cell>
          <cell r="B8501">
            <v>75002761</v>
          </cell>
          <cell r="C8501" t="str">
            <v>Středočeský kraj</v>
          </cell>
          <cell r="D8501" t="str">
            <v xml:space="preserve">Mělník </v>
          </cell>
          <cell r="E8501" t="str">
            <v>Městský úřad Kralupy nad Vltavou</v>
          </cell>
          <cell r="F8501" t="str">
            <v>Kralupy nad Vltavou</v>
          </cell>
          <cell r="G8501" t="str">
            <v>obec</v>
          </cell>
          <cell r="H8501">
            <v>600046826</v>
          </cell>
          <cell r="I8501" t="str">
            <v>75002761</v>
          </cell>
          <cell r="J8501">
            <v>340</v>
          </cell>
          <cell r="K8501" t="str">
            <v>SINGCLEAN</v>
          </cell>
          <cell r="L8501" t="str">
            <v>ANO</v>
          </cell>
          <cell r="M8501" t="str">
            <v>Mateřská škola Kralupy nad Vltavou, Dr. E. Beneše</v>
          </cell>
          <cell r="N8501" t="str">
            <v>Dr. E. Beneše</v>
          </cell>
          <cell r="O8501">
            <v>694</v>
          </cell>
          <cell r="Q8501">
            <v>27801</v>
          </cell>
          <cell r="R8501" t="str">
            <v>Kralupy nad Vltavou</v>
          </cell>
          <cell r="S8501">
            <v>315723402</v>
          </cell>
          <cell r="T8501" t="str">
            <v>mslobecek@seznam.cz</v>
          </cell>
        </row>
        <row r="8502">
          <cell r="A8502">
            <v>600043746</v>
          </cell>
          <cell r="B8502">
            <v>75002825</v>
          </cell>
          <cell r="C8502" t="str">
            <v>Středočeský kraj</v>
          </cell>
          <cell r="D8502" t="str">
            <v xml:space="preserve">Kladno </v>
          </cell>
          <cell r="E8502" t="str">
            <v>Městský úřad Slaný</v>
          </cell>
          <cell r="F8502" t="str">
            <v>Slaný</v>
          </cell>
          <cell r="G8502" t="str">
            <v>obec</v>
          </cell>
          <cell r="H8502">
            <v>600043746</v>
          </cell>
          <cell r="I8502" t="str">
            <v>75002825</v>
          </cell>
          <cell r="J8502">
            <v>20</v>
          </cell>
          <cell r="K8502" t="str">
            <v>SINGCLEAN</v>
          </cell>
          <cell r="L8502" t="str">
            <v>ANO</v>
          </cell>
          <cell r="M8502" t="str">
            <v>Mateřská škola Třebíz, okres Kladno</v>
          </cell>
          <cell r="O8502">
            <v>6</v>
          </cell>
          <cell r="Q8502">
            <v>27375</v>
          </cell>
          <cell r="R8502" t="str">
            <v>Třebíz</v>
          </cell>
          <cell r="S8502">
            <v>311240301</v>
          </cell>
        </row>
        <row r="8503">
          <cell r="A8503">
            <v>600121437</v>
          </cell>
          <cell r="B8503">
            <v>75002876</v>
          </cell>
          <cell r="C8503" t="str">
            <v>Kraj Vysočina</v>
          </cell>
          <cell r="D8503" t="str">
            <v xml:space="preserve">Třebíč </v>
          </cell>
          <cell r="E8503" t="str">
            <v>Městský úřad Třebíč</v>
          </cell>
          <cell r="F8503" t="str">
            <v>Třebíč</v>
          </cell>
          <cell r="G8503" t="str">
            <v>obec</v>
          </cell>
          <cell r="H8503">
            <v>600121437</v>
          </cell>
          <cell r="I8503" t="str">
            <v>75002876</v>
          </cell>
          <cell r="J8503">
            <v>40</v>
          </cell>
          <cell r="K8503" t="str">
            <v>SINGCLEAN</v>
          </cell>
          <cell r="L8503" t="str">
            <v>ANO</v>
          </cell>
          <cell r="M8503" t="str">
            <v>Mateřská škola Čechtín</v>
          </cell>
          <cell r="O8503">
            <v>70</v>
          </cell>
          <cell r="Q8503">
            <v>67507</v>
          </cell>
          <cell r="R8503" t="str">
            <v>Čechtín</v>
          </cell>
          <cell r="S8503">
            <v>568881390</v>
          </cell>
          <cell r="T8503" t="str">
            <v>ms-cechtin@volny.cz</v>
          </cell>
        </row>
        <row r="8504">
          <cell r="A8504">
            <v>600047563</v>
          </cell>
          <cell r="B8504">
            <v>75002884</v>
          </cell>
          <cell r="C8504" t="str">
            <v>Středočeský kraj</v>
          </cell>
          <cell r="D8504" t="str">
            <v xml:space="preserve">Mělník </v>
          </cell>
          <cell r="E8504" t="str">
            <v>Městský úřad Mělník</v>
          </cell>
          <cell r="F8504" t="str">
            <v>Mělník</v>
          </cell>
          <cell r="G8504" t="str">
            <v>obec</v>
          </cell>
          <cell r="H8504">
            <v>600047563</v>
          </cell>
          <cell r="I8504" t="str">
            <v>75002884</v>
          </cell>
          <cell r="J8504">
            <v>220</v>
          </cell>
          <cell r="K8504" t="str">
            <v>SINGCLEAN</v>
          </cell>
          <cell r="L8504" t="str">
            <v>ANO</v>
          </cell>
          <cell r="M8504" t="str">
            <v>Základní škola Hořín, okres Mělník, příspěvková organizace</v>
          </cell>
          <cell r="O8504">
            <v>3</v>
          </cell>
          <cell r="Q8504">
            <v>27601</v>
          </cell>
          <cell r="R8504" t="str">
            <v>Hořín</v>
          </cell>
          <cell r="S8504">
            <v>315622838</v>
          </cell>
          <cell r="T8504" t="str">
            <v>zs.horin@seznam.cz</v>
          </cell>
        </row>
        <row r="8505">
          <cell r="A8505">
            <v>600042022</v>
          </cell>
          <cell r="B8505">
            <v>75002922</v>
          </cell>
          <cell r="C8505" t="str">
            <v>Středočeský kraj</v>
          </cell>
          <cell r="D8505" t="str">
            <v xml:space="preserve">Benešov </v>
          </cell>
          <cell r="E8505" t="str">
            <v>Městský úřad Benešov</v>
          </cell>
          <cell r="F8505" t="str">
            <v>Benešov</v>
          </cell>
          <cell r="G8505" t="str">
            <v>obec</v>
          </cell>
          <cell r="H8505">
            <v>600042022</v>
          </cell>
          <cell r="I8505" t="str">
            <v>75002922</v>
          </cell>
          <cell r="J8505">
            <v>860</v>
          </cell>
          <cell r="K8505" t="str">
            <v>SINGCLEAN</v>
          </cell>
          <cell r="L8505" t="str">
            <v>ANO</v>
          </cell>
          <cell r="M8505" t="str">
            <v>Základní škola a Mateřská škola Chocerady 267, příspěvková organizace</v>
          </cell>
          <cell r="O8505">
            <v>267</v>
          </cell>
          <cell r="Q8505">
            <v>25724</v>
          </cell>
          <cell r="R8505" t="str">
            <v>Chocerady</v>
          </cell>
          <cell r="S8505">
            <v>317763521</v>
          </cell>
          <cell r="T8505" t="str">
            <v>romana.kolarova@tiscali.cz</v>
          </cell>
        </row>
        <row r="8506">
          <cell r="A8506">
            <v>600109879</v>
          </cell>
          <cell r="B8506">
            <v>75002981</v>
          </cell>
          <cell r="C8506" t="str">
            <v>Jihomoravský kraj</v>
          </cell>
          <cell r="D8506" t="str">
            <v xml:space="preserve">Brno-venkov </v>
          </cell>
          <cell r="E8506" t="str">
            <v>Městský úřad Kuřim</v>
          </cell>
          <cell r="F8506" t="str">
            <v>Kuřim</v>
          </cell>
          <cell r="G8506" t="str">
            <v>obec</v>
          </cell>
          <cell r="H8506">
            <v>600109879</v>
          </cell>
          <cell r="I8506" t="str">
            <v>75002981</v>
          </cell>
          <cell r="J8506">
            <v>240</v>
          </cell>
          <cell r="K8506" t="str">
            <v>SINGCLEAN</v>
          </cell>
          <cell r="L8506" t="str">
            <v>ANO</v>
          </cell>
          <cell r="M8506" t="str">
            <v>Základní škola a mateřská škola Chudčice, okres Brno - venkov, příspěvková organizace</v>
          </cell>
          <cell r="O8506">
            <v>19</v>
          </cell>
          <cell r="Q8506">
            <v>66471</v>
          </cell>
          <cell r="R8506" t="str">
            <v>Chudčice</v>
          </cell>
          <cell r="S8506">
            <v>549420379</v>
          </cell>
          <cell r="T8506" t="str">
            <v>materska.skola@chudcice.cz</v>
          </cell>
        </row>
        <row r="8507">
          <cell r="A8507">
            <v>600111032</v>
          </cell>
          <cell r="B8507">
            <v>75003082</v>
          </cell>
          <cell r="C8507" t="str">
            <v>Jihomoravský kraj</v>
          </cell>
          <cell r="D8507" t="str">
            <v xml:space="preserve">Brno-venkov </v>
          </cell>
          <cell r="E8507" t="str">
            <v>Městský úřad Tišnov</v>
          </cell>
          <cell r="F8507" t="str">
            <v>Tišnov</v>
          </cell>
          <cell r="G8507" t="str">
            <v>obec</v>
          </cell>
          <cell r="H8507">
            <v>600111032</v>
          </cell>
          <cell r="I8507" t="str">
            <v>75003082</v>
          </cell>
          <cell r="J8507">
            <v>820</v>
          </cell>
          <cell r="K8507" t="str">
            <v>SINGCLEAN</v>
          </cell>
          <cell r="L8507" t="str">
            <v>ANO</v>
          </cell>
          <cell r="M8507" t="str">
            <v>Základní škola a Mateřská škola, Deblín, okres Brno-venkov, příspěvková organizace</v>
          </cell>
          <cell r="O8507">
            <v>277</v>
          </cell>
          <cell r="Q8507">
            <v>66475</v>
          </cell>
          <cell r="R8507" t="str">
            <v>Deblín</v>
          </cell>
          <cell r="S8507">
            <v>731106566</v>
          </cell>
          <cell r="T8507" t="str">
            <v>reditelka@zs-deblin.cz</v>
          </cell>
        </row>
        <row r="8508">
          <cell r="A8508">
            <v>600076806</v>
          </cell>
          <cell r="B8508">
            <v>75003210</v>
          </cell>
          <cell r="C8508" t="str">
            <v>Ústecký kraj</v>
          </cell>
          <cell r="D8508" t="str">
            <v xml:space="preserve">Chomutov </v>
          </cell>
          <cell r="E8508" t="str">
            <v>Magistrát města Chomutova</v>
          </cell>
          <cell r="F8508" t="str">
            <v>Chomutov</v>
          </cell>
          <cell r="G8508" t="str">
            <v>obec</v>
          </cell>
          <cell r="H8508">
            <v>600076806</v>
          </cell>
          <cell r="I8508" t="str">
            <v>75003210</v>
          </cell>
          <cell r="J8508">
            <v>20</v>
          </cell>
          <cell r="K8508" t="str">
            <v>SINGCLEAN</v>
          </cell>
          <cell r="L8508" t="str">
            <v>ANO</v>
          </cell>
          <cell r="M8508" t="str">
            <v>Mateřská škola Hora Sv. Šebestiána, okres Chomutov</v>
          </cell>
          <cell r="O8508">
            <v>88</v>
          </cell>
          <cell r="Q8508">
            <v>43182</v>
          </cell>
          <cell r="R8508" t="str">
            <v>Hora Svatého Šebestiána</v>
          </cell>
          <cell r="S8508">
            <v>474695136</v>
          </cell>
          <cell r="T8508" t="str">
            <v>materska_skola@volny.cz</v>
          </cell>
        </row>
        <row r="8509">
          <cell r="A8509">
            <v>600048632</v>
          </cell>
          <cell r="B8509">
            <v>75003376</v>
          </cell>
          <cell r="C8509" t="str">
            <v>Středočeský kraj</v>
          </cell>
          <cell r="D8509" t="str">
            <v xml:space="preserve">Mladá Boleslav </v>
          </cell>
          <cell r="E8509" t="str">
            <v>Magistrát města Mladé Boleslavi</v>
          </cell>
          <cell r="F8509" t="str">
            <v>Mladá Boleslav</v>
          </cell>
          <cell r="G8509" t="str">
            <v>obec</v>
          </cell>
          <cell r="H8509">
            <v>600048632</v>
          </cell>
          <cell r="I8509" t="str">
            <v>75003376</v>
          </cell>
          <cell r="J8509">
            <v>60</v>
          </cell>
          <cell r="K8509" t="str">
            <v>SINGCLEAN</v>
          </cell>
          <cell r="L8509" t="str">
            <v>ANO</v>
          </cell>
          <cell r="M8509" t="str">
            <v>Mateřská škola Kosořice</v>
          </cell>
          <cell r="O8509">
            <v>31</v>
          </cell>
          <cell r="Q8509">
            <v>29441</v>
          </cell>
          <cell r="R8509" t="str">
            <v>Kosořice</v>
          </cell>
          <cell r="S8509">
            <v>326398336</v>
          </cell>
          <cell r="T8509" t="str">
            <v>skolakosorice@seznam.cz</v>
          </cell>
        </row>
        <row r="8510">
          <cell r="A8510">
            <v>600081630</v>
          </cell>
          <cell r="B8510">
            <v>75003546</v>
          </cell>
          <cell r="C8510" t="str">
            <v>Ústecký kraj</v>
          </cell>
          <cell r="D8510" t="str">
            <v xml:space="preserve">Litoměřice </v>
          </cell>
          <cell r="E8510" t="str">
            <v>Městský úřad Roudnice nad Labem</v>
          </cell>
          <cell r="F8510" t="str">
            <v>Roudnice nad Labem</v>
          </cell>
          <cell r="G8510" t="str">
            <v>obec</v>
          </cell>
          <cell r="H8510">
            <v>600081630</v>
          </cell>
          <cell r="I8510" t="str">
            <v>75003546</v>
          </cell>
          <cell r="J8510">
            <v>120</v>
          </cell>
          <cell r="K8510" t="str">
            <v>SINGCLEAN</v>
          </cell>
          <cell r="L8510" t="str">
            <v>ANO</v>
          </cell>
          <cell r="M8510" t="str">
            <v>Základní škola a Mateřská škola Chodouny, příspěvková organizace</v>
          </cell>
          <cell r="O8510">
            <v>119</v>
          </cell>
          <cell r="Q8510">
            <v>41171</v>
          </cell>
          <cell r="R8510" t="str">
            <v>Chodouny</v>
          </cell>
          <cell r="S8510">
            <v>416849125</v>
          </cell>
          <cell r="T8510" t="str">
            <v>skola@zsmschodouny.cz</v>
          </cell>
        </row>
        <row r="8511">
          <cell r="A8511">
            <v>600081371</v>
          </cell>
          <cell r="B8511">
            <v>75003635</v>
          </cell>
          <cell r="C8511" t="str">
            <v>Ústecký kraj</v>
          </cell>
          <cell r="D8511" t="str">
            <v xml:space="preserve">Litoměřice </v>
          </cell>
          <cell r="E8511" t="str">
            <v>Městský úřad Litoměřice</v>
          </cell>
          <cell r="F8511" t="str">
            <v>Litoměřice</v>
          </cell>
          <cell r="G8511" t="str">
            <v>obec</v>
          </cell>
          <cell r="H8511">
            <v>600081371</v>
          </cell>
          <cell r="I8511" t="str">
            <v>75003635</v>
          </cell>
          <cell r="J8511">
            <v>500</v>
          </cell>
          <cell r="K8511" t="str">
            <v>SINGCLEAN</v>
          </cell>
          <cell r="L8511" t="str">
            <v>ANO</v>
          </cell>
          <cell r="M8511" t="str">
            <v>Základní škola a Mateřská škola Křešice, okres Litoměřice</v>
          </cell>
          <cell r="N8511" t="str">
            <v>Bezručova</v>
          </cell>
          <cell r="O8511">
            <v>141</v>
          </cell>
          <cell r="Q8511">
            <v>41148</v>
          </cell>
          <cell r="R8511" t="str">
            <v>Křešice</v>
          </cell>
          <cell r="S8511">
            <v>416786144</v>
          </cell>
          <cell r="T8511" t="str">
            <v>reditelna@zskresice.cz</v>
          </cell>
        </row>
        <row r="8512">
          <cell r="A8512">
            <v>674000439</v>
          </cell>
          <cell r="B8512">
            <v>75003732</v>
          </cell>
          <cell r="C8512" t="str">
            <v>Moravskoslezský kraj</v>
          </cell>
          <cell r="D8512" t="str">
            <v xml:space="preserve">Nový Jičín </v>
          </cell>
          <cell r="E8512" t="str">
            <v>Městský úřad Nový Jičín</v>
          </cell>
          <cell r="F8512" t="str">
            <v>Nový Jičín</v>
          </cell>
          <cell r="G8512" t="str">
            <v>obec</v>
          </cell>
          <cell r="H8512">
            <v>674000439</v>
          </cell>
          <cell r="I8512" t="str">
            <v>75003732</v>
          </cell>
          <cell r="J8512">
            <v>720</v>
          </cell>
          <cell r="K8512" t="str">
            <v>SINGCLEAN</v>
          </cell>
          <cell r="L8512" t="str">
            <v>ANO</v>
          </cell>
          <cell r="M8512" t="str">
            <v>Mateřská škola Máj Nový Jičín, K. Čapka 6, příspěvková organizace</v>
          </cell>
          <cell r="N8512" t="str">
            <v>K. Čapka</v>
          </cell>
          <cell r="O8512">
            <v>372</v>
          </cell>
          <cell r="P8512">
            <v>6</v>
          </cell>
          <cell r="Q8512">
            <v>74101</v>
          </cell>
          <cell r="R8512" t="str">
            <v>Nový Jičín</v>
          </cell>
          <cell r="S8512">
            <v>556709161</v>
          </cell>
          <cell r="T8512" t="str">
            <v>msmaj@seznam.cz</v>
          </cell>
        </row>
        <row r="8513">
          <cell r="A8513">
            <v>600110664</v>
          </cell>
          <cell r="B8513">
            <v>75003759</v>
          </cell>
          <cell r="C8513" t="str">
            <v>Jihomoravský kraj</v>
          </cell>
          <cell r="D8513" t="str">
            <v xml:space="preserve">Brno-venkov </v>
          </cell>
          <cell r="E8513" t="str">
            <v>Městský úřad Kuřim</v>
          </cell>
          <cell r="F8513" t="str">
            <v>Kuřim</v>
          </cell>
          <cell r="G8513" t="str">
            <v>obec</v>
          </cell>
          <cell r="H8513">
            <v>600110664</v>
          </cell>
          <cell r="I8513" t="str">
            <v>75003759</v>
          </cell>
          <cell r="J8513">
            <v>280</v>
          </cell>
          <cell r="K8513" t="str">
            <v>SINGCLEAN</v>
          </cell>
          <cell r="L8513" t="str">
            <v>ANO</v>
          </cell>
          <cell r="M8513" t="str">
            <v>Základní škola a mateřská škola Rozdrojovice, okr. Brno-venkov, příspěvková organizace</v>
          </cell>
          <cell r="N8513" t="str">
            <v>Šafránka</v>
          </cell>
          <cell r="O8513">
            <v>54</v>
          </cell>
          <cell r="Q8513">
            <v>66434</v>
          </cell>
          <cell r="R8513" t="str">
            <v>Rozdrojovice</v>
          </cell>
          <cell r="S8513">
            <v>538700471</v>
          </cell>
          <cell r="T8513" t="str">
            <v>zsrozdrojovice@volny.cz</v>
          </cell>
        </row>
        <row r="8514">
          <cell r="A8514">
            <v>600110851</v>
          </cell>
          <cell r="B8514">
            <v>75003805</v>
          </cell>
          <cell r="C8514" t="str">
            <v>Jihomoravský kraj</v>
          </cell>
          <cell r="D8514" t="str">
            <v xml:space="preserve">Brno-venkov </v>
          </cell>
          <cell r="E8514" t="str">
            <v>Městský úřad Ivančice</v>
          </cell>
          <cell r="F8514" t="str">
            <v>Ivančice</v>
          </cell>
          <cell r="G8514" t="str">
            <v>obec</v>
          </cell>
          <cell r="H8514">
            <v>600110851</v>
          </cell>
          <cell r="I8514" t="str">
            <v>75003805</v>
          </cell>
          <cell r="J8514">
            <v>260</v>
          </cell>
          <cell r="K8514" t="str">
            <v>SINGCLEAN</v>
          </cell>
          <cell r="L8514" t="str">
            <v>ANO</v>
          </cell>
          <cell r="M8514" t="str">
            <v>Základní škola a Mateřská škola Nová Ves, okres Brno-venkov příspěvková organizace</v>
          </cell>
          <cell r="O8514">
            <v>18</v>
          </cell>
          <cell r="Q8514">
            <v>66491</v>
          </cell>
          <cell r="R8514" t="str">
            <v>Nová Ves</v>
          </cell>
          <cell r="S8514">
            <v>721122400</v>
          </cell>
          <cell r="T8514" t="str">
            <v>skola@novaveszsams.cz</v>
          </cell>
        </row>
        <row r="8515">
          <cell r="A8515">
            <v>650041135</v>
          </cell>
          <cell r="B8515">
            <v>75003872</v>
          </cell>
          <cell r="C8515" t="str">
            <v>Jihomoravský kraj</v>
          </cell>
          <cell r="D8515" t="str">
            <v xml:space="preserve">Znojmo </v>
          </cell>
          <cell r="E8515" t="str">
            <v>Městský úřad Znojmo</v>
          </cell>
          <cell r="F8515" t="str">
            <v>Znojmo</v>
          </cell>
          <cell r="G8515" t="str">
            <v>obec</v>
          </cell>
          <cell r="H8515">
            <v>650041135</v>
          </cell>
          <cell r="I8515" t="str">
            <v>75003872</v>
          </cell>
          <cell r="J8515">
            <v>600</v>
          </cell>
          <cell r="K8515" t="str">
            <v>SINGCLEAN</v>
          </cell>
          <cell r="L8515" t="str">
            <v>ANO</v>
          </cell>
          <cell r="M8515" t="str">
            <v>Základní škola a Mateřská škola Vrbovec</v>
          </cell>
          <cell r="O8515">
            <v>143</v>
          </cell>
          <cell r="Q8515">
            <v>67124</v>
          </cell>
          <cell r="R8515" t="str">
            <v>Vrbovec</v>
          </cell>
          <cell r="S8515">
            <v>515230171</v>
          </cell>
          <cell r="T8515" t="str">
            <v>zs.vrbovec@orgman.cz</v>
          </cell>
        </row>
        <row r="8516">
          <cell r="A8516">
            <v>600107418</v>
          </cell>
          <cell r="B8516">
            <v>75003902</v>
          </cell>
          <cell r="C8516" t="str">
            <v>Jihomoravský kraj</v>
          </cell>
          <cell r="D8516" t="str">
            <v xml:space="preserve">Brno-město </v>
          </cell>
          <cell r="E8516" t="str">
            <v>Magistrát města Brna</v>
          </cell>
          <cell r="F8516" t="str">
            <v>Brno</v>
          </cell>
          <cell r="G8516" t="str">
            <v>obec</v>
          </cell>
          <cell r="H8516">
            <v>600107418</v>
          </cell>
          <cell r="I8516" t="str">
            <v>75003902</v>
          </cell>
          <cell r="J8516">
            <v>100</v>
          </cell>
          <cell r="K8516" t="str">
            <v>SINGCLEAN</v>
          </cell>
          <cell r="L8516" t="str">
            <v>ANO</v>
          </cell>
          <cell r="M8516" t="str">
            <v>Mateřská škola Brno, Štolcova 51, příspěvková organizace</v>
          </cell>
          <cell r="N8516" t="str">
            <v>Štolcova</v>
          </cell>
          <cell r="O8516">
            <v>147</v>
          </cell>
          <cell r="P8516">
            <v>51</v>
          </cell>
          <cell r="Q8516">
            <v>61800</v>
          </cell>
          <cell r="R8516" t="str">
            <v>Brno</v>
          </cell>
          <cell r="S8516">
            <v>548530836</v>
          </cell>
          <cell r="T8516" t="str">
            <v>msstolcova@volny.cz</v>
          </cell>
        </row>
        <row r="8517">
          <cell r="A8517">
            <v>600165868</v>
          </cell>
          <cell r="B8517">
            <v>75004500</v>
          </cell>
          <cell r="C8517" t="str">
            <v>Ústecký kraj</v>
          </cell>
          <cell r="D8517" t="str">
            <v xml:space="preserve">Litoměřice </v>
          </cell>
          <cell r="E8517" t="str">
            <v>Městský úřad Lovosice</v>
          </cell>
          <cell r="F8517" t="str">
            <v>Lovosice</v>
          </cell>
          <cell r="G8517" t="str">
            <v>obec</v>
          </cell>
          <cell r="H8517">
            <v>600165868</v>
          </cell>
          <cell r="I8517" t="str">
            <v>75004500</v>
          </cell>
          <cell r="J8517">
            <v>60</v>
          </cell>
          <cell r="K8517" t="str">
            <v>SINGCLEAN</v>
          </cell>
          <cell r="L8517" t="str">
            <v>ANO</v>
          </cell>
          <cell r="M8517" t="str">
            <v>Mateřská škola Brouček, Prackovice nad Labem, příspěvková organizace</v>
          </cell>
          <cell r="O8517">
            <v>5</v>
          </cell>
          <cell r="Q8517">
            <v>41133</v>
          </cell>
          <cell r="R8517" t="str">
            <v>Prackovice nad Labem</v>
          </cell>
          <cell r="S8517">
            <v>416539112</v>
          </cell>
          <cell r="T8517" t="str">
            <v>MSBroucek@seznam.cz</v>
          </cell>
        </row>
        <row r="8518">
          <cell r="A8518">
            <v>600110133</v>
          </cell>
          <cell r="B8518">
            <v>75004518</v>
          </cell>
          <cell r="C8518" t="str">
            <v>Jihomoravský kraj</v>
          </cell>
          <cell r="D8518" t="str">
            <v xml:space="preserve">Brno-venkov </v>
          </cell>
          <cell r="E8518" t="str">
            <v>Městský úřad Rosice</v>
          </cell>
          <cell r="F8518" t="str">
            <v>Rosice</v>
          </cell>
          <cell r="G8518" t="str">
            <v>obec</v>
          </cell>
          <cell r="H8518">
            <v>600110133</v>
          </cell>
          <cell r="I8518" t="str">
            <v>75004518</v>
          </cell>
          <cell r="J8518">
            <v>600</v>
          </cell>
          <cell r="K8518" t="str">
            <v>SINGCLEAN</v>
          </cell>
          <cell r="L8518" t="str">
            <v>ANO</v>
          </cell>
          <cell r="M8518" t="str">
            <v>Mateřská škola Zámecká, Rosice, okres Brno-venkov, příspěvková organizace</v>
          </cell>
          <cell r="N8518" t="str">
            <v>Zámecká</v>
          </cell>
          <cell r="O8518">
            <v>1031</v>
          </cell>
          <cell r="Q8518">
            <v>66501</v>
          </cell>
          <cell r="R8518" t="str">
            <v>Rosice</v>
          </cell>
          <cell r="S8518">
            <v>511115056</v>
          </cell>
          <cell r="T8518" t="str">
            <v>reditelka@skolka-rosice.cz</v>
          </cell>
        </row>
        <row r="8519">
          <cell r="A8519">
            <v>650050142</v>
          </cell>
          <cell r="B8519">
            <v>75004577</v>
          </cell>
          <cell r="C8519" t="str">
            <v>Jihočeský kraj</v>
          </cell>
          <cell r="D8519" t="str">
            <v xml:space="preserve">Prachatice </v>
          </cell>
          <cell r="E8519" t="str">
            <v>Městský úřad Prachatice</v>
          </cell>
          <cell r="F8519" t="str">
            <v>Prachatice</v>
          </cell>
          <cell r="G8519" t="str">
            <v>obec</v>
          </cell>
          <cell r="H8519">
            <v>650050142</v>
          </cell>
          <cell r="I8519" t="str">
            <v>75004577</v>
          </cell>
          <cell r="J8519">
            <v>20</v>
          </cell>
          <cell r="K8519" t="str">
            <v>SINGCLEAN</v>
          </cell>
          <cell r="L8519" t="str">
            <v>ANO</v>
          </cell>
          <cell r="M8519" t="str">
            <v>Základní škola a Mateřská škola Nová Pec</v>
          </cell>
          <cell r="O8519">
            <v>74</v>
          </cell>
          <cell r="Q8519">
            <v>38462</v>
          </cell>
          <cell r="R8519" t="str">
            <v>Nová Pec</v>
          </cell>
          <cell r="S8519">
            <v>388336035</v>
          </cell>
          <cell r="T8519" t="str">
            <v>zsnovapec@centrum.cz</v>
          </cell>
        </row>
        <row r="8520">
          <cell r="A8520">
            <v>668001003</v>
          </cell>
          <cell r="B8520">
            <v>75004674</v>
          </cell>
          <cell r="C8520" t="str">
            <v>Královéhradecký kraj</v>
          </cell>
          <cell r="D8520" t="str">
            <v xml:space="preserve">Náchod </v>
          </cell>
          <cell r="E8520" t="str">
            <v>Městský úřad Nové Město nad Metují</v>
          </cell>
          <cell r="F8520" t="str">
            <v>Nové Město nad Metují</v>
          </cell>
          <cell r="G8520" t="str">
            <v>obec</v>
          </cell>
          <cell r="H8520">
            <v>668001003</v>
          </cell>
          <cell r="I8520" t="str">
            <v>75004674</v>
          </cell>
          <cell r="J8520">
            <v>320</v>
          </cell>
          <cell r="K8520" t="str">
            <v>SINGCLEAN</v>
          </cell>
          <cell r="L8520" t="str">
            <v>ANO</v>
          </cell>
          <cell r="M8520" t="str">
            <v>Mateřská škola, Nové Město nad Metují, Rašínova 600</v>
          </cell>
          <cell r="N8520" t="str">
            <v>Rašínova</v>
          </cell>
          <cell r="O8520">
            <v>600</v>
          </cell>
          <cell r="Q8520">
            <v>54901</v>
          </cell>
          <cell r="R8520" t="str">
            <v>Nové Město nad Metují</v>
          </cell>
          <cell r="S8520">
            <v>491470142</v>
          </cell>
          <cell r="T8520" t="str">
            <v>msrasinova@seznam.cz</v>
          </cell>
        </row>
        <row r="8521">
          <cell r="A8521">
            <v>600066231</v>
          </cell>
          <cell r="B8521">
            <v>75004852</v>
          </cell>
          <cell r="C8521" t="str">
            <v>Karlovarský kraj</v>
          </cell>
          <cell r="D8521" t="str">
            <v xml:space="preserve">Cheb </v>
          </cell>
          <cell r="E8521" t="str">
            <v>Městský úřad Cheb</v>
          </cell>
          <cell r="F8521" t="str">
            <v>Cheb</v>
          </cell>
          <cell r="G8521" t="str">
            <v>obec</v>
          </cell>
          <cell r="H8521">
            <v>600066231</v>
          </cell>
          <cell r="I8521" t="str">
            <v>75004852</v>
          </cell>
          <cell r="J8521">
            <v>120</v>
          </cell>
          <cell r="K8521" t="str">
            <v>SINGCLEAN</v>
          </cell>
          <cell r="L8521" t="str">
            <v>ANO</v>
          </cell>
          <cell r="M8521" t="str">
            <v>Základní škola a mateřská škola Lipová, okres Cheb</v>
          </cell>
          <cell r="O8521">
            <v>128</v>
          </cell>
          <cell r="Q8521">
            <v>35002</v>
          </cell>
          <cell r="R8521" t="str">
            <v>Lipová</v>
          </cell>
          <cell r="S8521" t="str">
            <v>354 593 185 ,733539977</v>
          </cell>
          <cell r="T8521" t="str">
            <v>skolalipova-cheb@seznam.cz</v>
          </cell>
        </row>
        <row r="8522">
          <cell r="A8522">
            <v>600105601</v>
          </cell>
          <cell r="B8522">
            <v>75004917</v>
          </cell>
          <cell r="C8522" t="str">
            <v>Jihomoravský kraj</v>
          </cell>
          <cell r="D8522" t="str">
            <v xml:space="preserve">Blansko </v>
          </cell>
          <cell r="E8522" t="str">
            <v>Městský úřad Blansko</v>
          </cell>
          <cell r="F8522" t="str">
            <v>Blansko</v>
          </cell>
          <cell r="G8522" t="str">
            <v>obec</v>
          </cell>
          <cell r="H8522">
            <v>600105601</v>
          </cell>
          <cell r="I8522" t="str">
            <v>75004917</v>
          </cell>
          <cell r="J8522">
            <v>140</v>
          </cell>
          <cell r="K8522" t="str">
            <v>SINGCLEAN</v>
          </cell>
          <cell r="L8522" t="str">
            <v>ANO</v>
          </cell>
          <cell r="M8522" t="str">
            <v>Mateřská škola Brťov-Jeneč, okres Blansko, příspěvková organizace</v>
          </cell>
          <cell r="N8522" t="str">
            <v>Tišnovská</v>
          </cell>
          <cell r="O8522">
            <v>60</v>
          </cell>
          <cell r="Q8522">
            <v>67921</v>
          </cell>
          <cell r="R8522" t="str">
            <v>Brťov-Jeneč</v>
          </cell>
          <cell r="S8522">
            <v>516437540</v>
          </cell>
          <cell r="T8522" t="str">
            <v>msbrtovjenec@seznam.cz</v>
          </cell>
        </row>
        <row r="8523">
          <cell r="A8523">
            <v>600070409</v>
          </cell>
          <cell r="B8523">
            <v>75005000</v>
          </cell>
          <cell r="C8523" t="str">
            <v>Plzeňský kraj</v>
          </cell>
          <cell r="D8523" t="str">
            <v xml:space="preserve">Plzeň-jih </v>
          </cell>
          <cell r="E8523" t="str">
            <v>Městský úřad Nepomuk</v>
          </cell>
          <cell r="F8523" t="str">
            <v>Nepomuk</v>
          </cell>
          <cell r="G8523" t="str">
            <v>obec</v>
          </cell>
          <cell r="H8523">
            <v>600070409</v>
          </cell>
          <cell r="I8523" t="str">
            <v>75005000</v>
          </cell>
          <cell r="J8523">
            <v>220</v>
          </cell>
          <cell r="K8523" t="str">
            <v>SINGCLEAN</v>
          </cell>
          <cell r="L8523" t="str">
            <v>ANO</v>
          </cell>
          <cell r="M8523" t="str">
            <v>Základní škola Vrčeň, okres Plzeň-jih, příspěvková organizace</v>
          </cell>
          <cell r="O8523">
            <v>43</v>
          </cell>
          <cell r="Q8523">
            <v>33541</v>
          </cell>
          <cell r="R8523" t="str">
            <v>Vrčeň</v>
          </cell>
          <cell r="S8523">
            <v>371591563</v>
          </cell>
          <cell r="T8523" t="str">
            <v>zs@vrcen.cz</v>
          </cell>
        </row>
        <row r="8524">
          <cell r="A8524">
            <v>650055349</v>
          </cell>
          <cell r="B8524">
            <v>75005191</v>
          </cell>
          <cell r="C8524" t="str">
            <v>Plzeňský kraj</v>
          </cell>
          <cell r="D8524" t="str">
            <v xml:space="preserve">Plzeň-sever </v>
          </cell>
          <cell r="E8524" t="str">
            <v>Městský úřad Kralovice</v>
          </cell>
          <cell r="F8524" t="str">
            <v>Kralovice</v>
          </cell>
          <cell r="G8524" t="str">
            <v>obec</v>
          </cell>
          <cell r="H8524">
            <v>650055349</v>
          </cell>
          <cell r="I8524" t="str">
            <v>75005191</v>
          </cell>
          <cell r="J8524">
            <v>420</v>
          </cell>
          <cell r="K8524" t="str">
            <v>SINGCLEAN</v>
          </cell>
          <cell r="L8524" t="str">
            <v>ANO</v>
          </cell>
          <cell r="M8524" t="str">
            <v>Základní škola Manětín, příspěvková organizace</v>
          </cell>
          <cell r="O8524">
            <v>12</v>
          </cell>
          <cell r="Q8524">
            <v>33162</v>
          </cell>
          <cell r="R8524" t="str">
            <v>Manětín</v>
          </cell>
          <cell r="S8524">
            <v>373392215</v>
          </cell>
          <cell r="T8524" t="str">
            <v>skola@zsmanetin.cz</v>
          </cell>
        </row>
        <row r="8525">
          <cell r="A8525">
            <v>650014545</v>
          </cell>
          <cell r="B8525">
            <v>75005221</v>
          </cell>
          <cell r="C8525" t="str">
            <v>Plzeňský kraj</v>
          </cell>
          <cell r="D8525" t="str">
            <v xml:space="preserve">Klatovy </v>
          </cell>
          <cell r="E8525" t="str">
            <v>Městský úřad Klatovy</v>
          </cell>
          <cell r="F8525" t="str">
            <v>Klatovy</v>
          </cell>
          <cell r="G8525" t="str">
            <v>obec</v>
          </cell>
          <cell r="H8525">
            <v>650014545</v>
          </cell>
          <cell r="I8525" t="str">
            <v>75005221</v>
          </cell>
          <cell r="J8525">
            <v>380</v>
          </cell>
          <cell r="K8525" t="str">
            <v>SINGCLEAN</v>
          </cell>
          <cell r="L8525" t="str">
            <v>ANO</v>
          </cell>
          <cell r="M8525" t="str">
            <v>Základní škola a mateřská škola Měčín - příspěvková organizace</v>
          </cell>
          <cell r="N8525" t="str">
            <v>Školní</v>
          </cell>
          <cell r="O8525">
            <v>93</v>
          </cell>
          <cell r="Q8525">
            <v>34012</v>
          </cell>
          <cell r="R8525" t="str">
            <v>Měčín</v>
          </cell>
          <cell r="S8525">
            <v>376395107</v>
          </cell>
          <cell r="T8525" t="str">
            <v>reditelka@zsmecin.cz</v>
          </cell>
        </row>
        <row r="8526">
          <cell r="A8526">
            <v>600066517</v>
          </cell>
          <cell r="B8526">
            <v>75005239</v>
          </cell>
          <cell r="C8526" t="str">
            <v>Karlovarský kraj</v>
          </cell>
          <cell r="D8526" t="str">
            <v xml:space="preserve">Cheb </v>
          </cell>
          <cell r="E8526" t="str">
            <v>Městský úřad Cheb</v>
          </cell>
          <cell r="F8526" t="str">
            <v>Cheb</v>
          </cell>
          <cell r="G8526" t="str">
            <v>obec</v>
          </cell>
          <cell r="H8526">
            <v>600066517</v>
          </cell>
          <cell r="I8526" t="str">
            <v>75005239</v>
          </cell>
          <cell r="J8526">
            <v>360</v>
          </cell>
          <cell r="K8526" t="str">
            <v>SINGCLEAN</v>
          </cell>
          <cell r="L8526" t="str">
            <v>ANO</v>
          </cell>
          <cell r="M8526" t="str">
            <v>Základní škola a mateřská škola Dolní Žandov, okres Cheb, příspěvková organizace</v>
          </cell>
          <cell r="O8526">
            <v>37</v>
          </cell>
          <cell r="Q8526">
            <v>35002</v>
          </cell>
          <cell r="R8526" t="str">
            <v>Dolní Žandov</v>
          </cell>
          <cell r="S8526">
            <v>354693581</v>
          </cell>
          <cell r="T8526" t="str">
            <v>weinzettlova@zsdolnizandov.cz</v>
          </cell>
        </row>
        <row r="8527">
          <cell r="A8527">
            <v>650014693</v>
          </cell>
          <cell r="B8527">
            <v>75005263</v>
          </cell>
          <cell r="C8527" t="str">
            <v>Plzeňský kraj</v>
          </cell>
          <cell r="D8527" t="str">
            <v xml:space="preserve">Klatovy </v>
          </cell>
          <cell r="E8527" t="str">
            <v>Městský úřad Klatovy</v>
          </cell>
          <cell r="F8527" t="str">
            <v>Klatovy</v>
          </cell>
          <cell r="G8527" t="str">
            <v>obec</v>
          </cell>
          <cell r="H8527">
            <v>650014693</v>
          </cell>
          <cell r="I8527" t="str">
            <v>75005263</v>
          </cell>
          <cell r="J8527">
            <v>240</v>
          </cell>
          <cell r="K8527" t="str">
            <v>SINGCLEAN</v>
          </cell>
          <cell r="L8527" t="str">
            <v>ANO</v>
          </cell>
          <cell r="M8527" t="str">
            <v>Základní škola a mateřská škola Mochtín, okres Klatovy, příspěvková organizace</v>
          </cell>
          <cell r="O8527">
            <v>37</v>
          </cell>
          <cell r="Q8527">
            <v>33901</v>
          </cell>
          <cell r="R8527" t="str">
            <v>Mochtín</v>
          </cell>
          <cell r="S8527" t="str">
            <v>376 310 620 ,607420711</v>
          </cell>
          <cell r="T8527" t="str">
            <v>info@zsmochtin.info</v>
          </cell>
        </row>
        <row r="8528">
          <cell r="A8528">
            <v>600068684</v>
          </cell>
          <cell r="B8528">
            <v>75005271</v>
          </cell>
          <cell r="C8528" t="str">
            <v>Plzeňský kraj</v>
          </cell>
          <cell r="D8528" t="str">
            <v xml:space="preserve">Klatovy </v>
          </cell>
          <cell r="E8528" t="str">
            <v>Městský úřad Horažďovice</v>
          </cell>
          <cell r="F8528" t="str">
            <v>Horažďovice</v>
          </cell>
          <cell r="G8528" t="str">
            <v>obec</v>
          </cell>
          <cell r="H8528">
            <v>600068684</v>
          </cell>
          <cell r="I8528" t="str">
            <v>75005271</v>
          </cell>
          <cell r="J8528">
            <v>420</v>
          </cell>
          <cell r="K8528" t="str">
            <v>SINGCLEAN</v>
          </cell>
          <cell r="L8528" t="str">
            <v>ANO</v>
          </cell>
          <cell r="M8528" t="str">
            <v>Základní škola Horažďovice, Komenského 211, příspěvková organizace</v>
          </cell>
          <cell r="N8528" t="str">
            <v>Komenského</v>
          </cell>
          <cell r="O8528">
            <v>211</v>
          </cell>
          <cell r="Q8528">
            <v>34101</v>
          </cell>
          <cell r="R8528" t="str">
            <v>Horažďovice</v>
          </cell>
          <cell r="S8528">
            <v>376512700</v>
          </cell>
          <cell r="T8528" t="str">
            <v>zskomenskeho@horazdovice.cz</v>
          </cell>
        </row>
        <row r="8529">
          <cell r="A8529">
            <v>600068358</v>
          </cell>
          <cell r="B8529">
            <v>75005280</v>
          </cell>
          <cell r="C8529" t="str">
            <v>Plzeňský kraj</v>
          </cell>
          <cell r="D8529" t="str">
            <v xml:space="preserve">Klatovy </v>
          </cell>
          <cell r="E8529" t="str">
            <v>Městský úřad Horažďovice</v>
          </cell>
          <cell r="F8529" t="str">
            <v>Horažďovice</v>
          </cell>
          <cell r="G8529" t="str">
            <v>obec</v>
          </cell>
          <cell r="H8529">
            <v>600068358</v>
          </cell>
          <cell r="I8529" t="str">
            <v>75005280</v>
          </cell>
          <cell r="J8529">
            <v>320</v>
          </cell>
          <cell r="K8529" t="str">
            <v>SINGCLEAN</v>
          </cell>
          <cell r="L8529" t="str">
            <v>ANO</v>
          </cell>
          <cell r="M8529" t="str">
            <v>Mateřská škola Na Paloučku, Horažďovice, příspěvková organizace</v>
          </cell>
          <cell r="N8529" t="str">
            <v>Loretská 935</v>
          </cell>
          <cell r="Q8529">
            <v>34101</v>
          </cell>
          <cell r="R8529" t="str">
            <v>Horažďovice</v>
          </cell>
          <cell r="S8529">
            <v>376512342</v>
          </cell>
          <cell r="T8529" t="str">
            <v>napaloucku@mshorazdovice.cz</v>
          </cell>
        </row>
        <row r="8530">
          <cell r="A8530">
            <v>600065642</v>
          </cell>
          <cell r="B8530">
            <v>75005298</v>
          </cell>
          <cell r="C8530" t="str">
            <v>Plzeňský kraj</v>
          </cell>
          <cell r="D8530" t="str">
            <v xml:space="preserve">Domažlice </v>
          </cell>
          <cell r="E8530" t="str">
            <v>Městský úřad Horšovský Týn</v>
          </cell>
          <cell r="F8530" t="str">
            <v>Horšovský Týn</v>
          </cell>
          <cell r="G8530" t="str">
            <v>obec</v>
          </cell>
          <cell r="H8530">
            <v>600065642</v>
          </cell>
          <cell r="I8530" t="str">
            <v>75005298</v>
          </cell>
          <cell r="J8530">
            <v>160</v>
          </cell>
          <cell r="K8530" t="str">
            <v>SINGCLEAN</v>
          </cell>
          <cell r="L8530" t="str">
            <v>ANO</v>
          </cell>
          <cell r="M8530" t="str">
            <v>Základní škola a Mateřská škola Osvračín, příspěvková organizace</v>
          </cell>
          <cell r="O8530">
            <v>188</v>
          </cell>
          <cell r="Q8530">
            <v>34561</v>
          </cell>
          <cell r="R8530" t="str">
            <v>Osvračín</v>
          </cell>
          <cell r="S8530">
            <v>379427039</v>
          </cell>
          <cell r="T8530" t="str">
            <v>pflugova.v@zsosvracin.cz</v>
          </cell>
        </row>
        <row r="8531">
          <cell r="A8531">
            <v>600065685</v>
          </cell>
          <cell r="B8531">
            <v>75005409</v>
          </cell>
          <cell r="C8531" t="str">
            <v>Plzeňský kraj</v>
          </cell>
          <cell r="D8531" t="str">
            <v xml:space="preserve">Domažlice </v>
          </cell>
          <cell r="E8531" t="str">
            <v>Městský úřad Domažlice</v>
          </cell>
          <cell r="F8531" t="str">
            <v>Domažlice</v>
          </cell>
          <cell r="G8531" t="str">
            <v>obec</v>
          </cell>
          <cell r="H8531">
            <v>600065685</v>
          </cell>
          <cell r="I8531" t="str">
            <v>75005409</v>
          </cell>
          <cell r="J8531">
            <v>440</v>
          </cell>
          <cell r="K8531" t="str">
            <v>SINGCLEAN</v>
          </cell>
          <cell r="L8531" t="str">
            <v>ANO</v>
          </cell>
          <cell r="M8531" t="str">
            <v>Základní škola Poběžovice, okres Domažlice</v>
          </cell>
          <cell r="N8531" t="str">
            <v>Masarykova</v>
          </cell>
          <cell r="O8531">
            <v>282</v>
          </cell>
          <cell r="Q8531">
            <v>34522</v>
          </cell>
          <cell r="R8531" t="str">
            <v>Poběžovice</v>
          </cell>
          <cell r="S8531" t="str">
            <v>379 497 230 ,734256463</v>
          </cell>
          <cell r="T8531" t="str">
            <v>reditel@zspobezovice.cz</v>
          </cell>
        </row>
        <row r="8532">
          <cell r="A8532">
            <v>600065235</v>
          </cell>
          <cell r="B8532">
            <v>75005417</v>
          </cell>
          <cell r="C8532" t="str">
            <v>Plzeňský kraj</v>
          </cell>
          <cell r="D8532" t="str">
            <v xml:space="preserve">Domažlice </v>
          </cell>
          <cell r="E8532" t="str">
            <v>Městský úřad Domažlice</v>
          </cell>
          <cell r="F8532" t="str">
            <v>Domažlice</v>
          </cell>
          <cell r="G8532" t="str">
            <v>obec</v>
          </cell>
          <cell r="H8532">
            <v>600065235</v>
          </cell>
          <cell r="I8532" t="str">
            <v>75005417</v>
          </cell>
          <cell r="J8532">
            <v>160</v>
          </cell>
          <cell r="K8532" t="str">
            <v>SINGCLEAN</v>
          </cell>
          <cell r="L8532" t="str">
            <v>ANO</v>
          </cell>
          <cell r="M8532" t="str">
            <v>Mateřská škola Poběžovice, okres Domažlice, příspěvková organizace</v>
          </cell>
          <cell r="N8532" t="str">
            <v>Drahotínská</v>
          </cell>
          <cell r="O8532">
            <v>86</v>
          </cell>
          <cell r="Q8532">
            <v>34522</v>
          </cell>
          <cell r="R8532" t="str">
            <v>Poběžovice</v>
          </cell>
          <cell r="S8532">
            <v>379497249</v>
          </cell>
          <cell r="T8532" t="str">
            <v>skolka@pobezovice.cz</v>
          </cell>
        </row>
        <row r="8533">
          <cell r="A8533">
            <v>650055446</v>
          </cell>
          <cell r="B8533">
            <v>75005425</v>
          </cell>
          <cell r="C8533" t="str">
            <v>Plzeňský kraj</v>
          </cell>
          <cell r="D8533" t="str">
            <v xml:space="preserve">Tachov </v>
          </cell>
          <cell r="E8533" t="str">
            <v>Městský úřad Tachov</v>
          </cell>
          <cell r="F8533" t="str">
            <v>Tachov</v>
          </cell>
          <cell r="G8533" t="str">
            <v>obec</v>
          </cell>
          <cell r="H8533">
            <v>650055446</v>
          </cell>
          <cell r="I8533" t="str">
            <v>75005425</v>
          </cell>
          <cell r="J8533">
            <v>20</v>
          </cell>
          <cell r="K8533" t="str">
            <v>SINGCLEAN</v>
          </cell>
          <cell r="L8533" t="str">
            <v>ANO</v>
          </cell>
          <cell r="M8533" t="str">
            <v>Mateřská škola Chodský Újezd, okres Tachov, příspěvková organizace</v>
          </cell>
          <cell r="O8533">
            <v>25</v>
          </cell>
          <cell r="Q8533">
            <v>34815</v>
          </cell>
          <cell r="R8533" t="str">
            <v>Chodský Újezd</v>
          </cell>
          <cell r="S8533">
            <v>374782221</v>
          </cell>
          <cell r="T8533" t="str">
            <v>skolachodskyujezd@seznam.cz</v>
          </cell>
        </row>
        <row r="8534">
          <cell r="A8534">
            <v>600073297</v>
          </cell>
          <cell r="B8534">
            <v>75005441</v>
          </cell>
          <cell r="C8534" t="str">
            <v>Karlovarský kraj</v>
          </cell>
          <cell r="D8534" t="str">
            <v xml:space="preserve">Sokolov </v>
          </cell>
          <cell r="E8534" t="str">
            <v>Městský úřad Sokolov</v>
          </cell>
          <cell r="F8534" t="str">
            <v>Sokolov</v>
          </cell>
          <cell r="G8534" t="str">
            <v>obec</v>
          </cell>
          <cell r="H8534">
            <v>600073297</v>
          </cell>
          <cell r="I8534" t="str">
            <v>75005441</v>
          </cell>
          <cell r="J8534">
            <v>0</v>
          </cell>
          <cell r="K8534" t="str">
            <v>SINGCLEAN</v>
          </cell>
          <cell r="L8534" t="str">
            <v>ANO</v>
          </cell>
          <cell r="M8534" t="str">
            <v>Dům dětí a mládeže a školní družina Horní Slavkov, příspěvková organizace</v>
          </cell>
          <cell r="N8534" t="str">
            <v>Poštovní</v>
          </cell>
          <cell r="O8534">
            <v>662</v>
          </cell>
          <cell r="P8534">
            <v>4</v>
          </cell>
          <cell r="Q8534">
            <v>35731</v>
          </cell>
          <cell r="R8534" t="str">
            <v>Horní Slavkov</v>
          </cell>
          <cell r="S8534" t="str">
            <v>352 688 435 ,775197705</v>
          </cell>
          <cell r="T8534" t="str">
            <v>ddmhslavkov@volny.cz</v>
          </cell>
        </row>
        <row r="8535">
          <cell r="A8535">
            <v>600073173</v>
          </cell>
          <cell r="B8535">
            <v>75005450</v>
          </cell>
          <cell r="C8535" t="str">
            <v>Karlovarský kraj</v>
          </cell>
          <cell r="D8535" t="str">
            <v xml:space="preserve">Sokolov </v>
          </cell>
          <cell r="E8535" t="str">
            <v>Městský úřad Sokolov</v>
          </cell>
          <cell r="F8535" t="str">
            <v>Sokolov</v>
          </cell>
          <cell r="G8535" t="str">
            <v>obec</v>
          </cell>
          <cell r="H8535">
            <v>600073173</v>
          </cell>
          <cell r="I8535" t="str">
            <v>75005450</v>
          </cell>
          <cell r="J8535" t="str">
            <v>X</v>
          </cell>
          <cell r="K8535" t="str">
            <v>SINGCLEAN</v>
          </cell>
          <cell r="L8535" t="str">
            <v>ANO</v>
          </cell>
          <cell r="M8535" t="str">
            <v>Základní umělecká škola Horní Slavkov, příspěvková organizace</v>
          </cell>
          <cell r="N8535" t="str">
            <v>Školní náměstí</v>
          </cell>
          <cell r="O8535">
            <v>214</v>
          </cell>
          <cell r="Q8535">
            <v>35731</v>
          </cell>
          <cell r="R8535" t="str">
            <v>Horní Slavkov</v>
          </cell>
          <cell r="S8535" t="str">
            <v>725 958 888 ,607691405</v>
          </cell>
          <cell r="T8535" t="str">
            <v>jzapf@zushslavkov.cz</v>
          </cell>
        </row>
        <row r="8536">
          <cell r="A8536">
            <v>600072967</v>
          </cell>
          <cell r="B8536">
            <v>75005476</v>
          </cell>
          <cell r="C8536" t="str">
            <v>Karlovarský kraj</v>
          </cell>
          <cell r="D8536" t="str">
            <v xml:space="preserve">Sokolov </v>
          </cell>
          <cell r="E8536" t="str">
            <v>Městský úřad Sokolov</v>
          </cell>
          <cell r="F8536" t="str">
            <v>Sokolov</v>
          </cell>
          <cell r="G8536" t="str">
            <v>obec</v>
          </cell>
          <cell r="H8536">
            <v>600072967</v>
          </cell>
          <cell r="I8536" t="str">
            <v>75005476</v>
          </cell>
          <cell r="J8536">
            <v>0</v>
          </cell>
          <cell r="K8536" t="str">
            <v>SINGCLEAN</v>
          </cell>
          <cell r="L8536" t="str">
            <v>ANO</v>
          </cell>
          <cell r="M8536" t="str">
            <v>Základní škola Horní Slavkov, Nádražní 683, příspěvková organizace</v>
          </cell>
          <cell r="N8536" t="str">
            <v>Nádražní</v>
          </cell>
          <cell r="O8536">
            <v>683</v>
          </cell>
          <cell r="Q8536">
            <v>35731</v>
          </cell>
          <cell r="R8536" t="str">
            <v>Horní Slavkov</v>
          </cell>
          <cell r="S8536" t="str">
            <v>352 688 347 ,603446393</v>
          </cell>
          <cell r="T8536" t="str">
            <v>reditel@zs1hornislavkov.cz</v>
          </cell>
        </row>
        <row r="8537">
          <cell r="A8537">
            <v>600072975</v>
          </cell>
          <cell r="B8537">
            <v>75005484</v>
          </cell>
          <cell r="C8537" t="str">
            <v>Karlovarský kraj</v>
          </cell>
          <cell r="D8537" t="str">
            <v xml:space="preserve">Sokolov </v>
          </cell>
          <cell r="E8537" t="str">
            <v>Městský úřad Sokolov</v>
          </cell>
          <cell r="F8537" t="str">
            <v>Sokolov</v>
          </cell>
          <cell r="G8537" t="str">
            <v>obec</v>
          </cell>
          <cell r="H8537">
            <v>600072975</v>
          </cell>
          <cell r="I8537" t="str">
            <v>75005484</v>
          </cell>
          <cell r="J8537">
            <v>640</v>
          </cell>
          <cell r="K8537" t="str">
            <v>SINGCLEAN</v>
          </cell>
          <cell r="L8537" t="str">
            <v>ANO</v>
          </cell>
          <cell r="M8537" t="str">
            <v>Základní škola Horní Slavkov, Školní 786, příspěvková organizace</v>
          </cell>
          <cell r="N8537" t="str">
            <v>Školní</v>
          </cell>
          <cell r="O8537">
            <v>786</v>
          </cell>
          <cell r="Q8537">
            <v>35731</v>
          </cell>
          <cell r="R8537" t="str">
            <v>Horní Slavkov</v>
          </cell>
          <cell r="S8537" t="str">
            <v>352 688 480 ,775698660</v>
          </cell>
          <cell r="T8537" t="str">
            <v>zs2hslavkov@volny.cz</v>
          </cell>
        </row>
        <row r="8538">
          <cell r="A8538">
            <v>600072452</v>
          </cell>
          <cell r="B8538">
            <v>75005492</v>
          </cell>
          <cell r="C8538" t="str">
            <v>Karlovarský kraj</v>
          </cell>
          <cell r="D8538" t="str">
            <v xml:space="preserve">Sokolov </v>
          </cell>
          <cell r="E8538" t="str">
            <v>Městský úřad Sokolov</v>
          </cell>
          <cell r="F8538" t="str">
            <v>Sokolov</v>
          </cell>
          <cell r="G8538" t="str">
            <v>obec</v>
          </cell>
          <cell r="H8538">
            <v>600072452</v>
          </cell>
          <cell r="I8538" t="str">
            <v>75005492</v>
          </cell>
          <cell r="J8538">
            <v>260</v>
          </cell>
          <cell r="K8538" t="str">
            <v>SINGCLEAN</v>
          </cell>
          <cell r="L8538" t="str">
            <v>ANO</v>
          </cell>
          <cell r="M8538" t="str">
            <v>Mateřská škola Horní Slavkov, Dlouhá 620/1, příspěvková organizace</v>
          </cell>
          <cell r="N8538" t="str">
            <v>Dlouhá</v>
          </cell>
          <cell r="O8538">
            <v>620</v>
          </cell>
          <cell r="P8538">
            <v>1</v>
          </cell>
          <cell r="Q8538">
            <v>35731</v>
          </cell>
          <cell r="R8538" t="str">
            <v>Horní Slavkov</v>
          </cell>
          <cell r="S8538" t="str">
            <v>352 688 416 ,608468272</v>
          </cell>
          <cell r="T8538" t="str">
            <v>skolkadlouha@hornislavkov.cz</v>
          </cell>
        </row>
        <row r="8539">
          <cell r="A8539">
            <v>600072720</v>
          </cell>
          <cell r="B8539">
            <v>75005506</v>
          </cell>
          <cell r="C8539" t="str">
            <v>Karlovarský kraj</v>
          </cell>
          <cell r="D8539" t="str">
            <v xml:space="preserve">Sokolov </v>
          </cell>
          <cell r="E8539" t="str">
            <v>Městský úřad Sokolov</v>
          </cell>
          <cell r="F8539" t="str">
            <v>Sokolov</v>
          </cell>
          <cell r="G8539" t="str">
            <v>obec</v>
          </cell>
          <cell r="H8539">
            <v>600072720</v>
          </cell>
          <cell r="I8539" t="str">
            <v>75005506</v>
          </cell>
          <cell r="J8539">
            <v>280</v>
          </cell>
          <cell r="K8539" t="str">
            <v>SINGCLEAN</v>
          </cell>
          <cell r="L8539" t="str">
            <v>ANO</v>
          </cell>
          <cell r="M8539" t="str">
            <v>Mateřská škola Horní Slavkov, Sportovní 713, příspěvková organizace</v>
          </cell>
          <cell r="N8539" t="str">
            <v>Sportovní</v>
          </cell>
          <cell r="O8539">
            <v>713</v>
          </cell>
          <cell r="Q8539">
            <v>35731</v>
          </cell>
          <cell r="R8539" t="str">
            <v>Horní Slavkov</v>
          </cell>
          <cell r="S8539">
            <v>602444683</v>
          </cell>
          <cell r="T8539" t="str">
            <v>skolka7@seznam.cz</v>
          </cell>
        </row>
        <row r="8540">
          <cell r="A8540">
            <v>600070042</v>
          </cell>
          <cell r="B8540">
            <v>75005531</v>
          </cell>
          <cell r="C8540" t="str">
            <v>Plzeňský kraj</v>
          </cell>
          <cell r="D8540" t="str">
            <v xml:space="preserve">Plzeň-jih </v>
          </cell>
          <cell r="E8540" t="str">
            <v>Městský úřad Nepomuk</v>
          </cell>
          <cell r="F8540" t="str">
            <v>Nepomuk</v>
          </cell>
          <cell r="G8540" t="str">
            <v>obec</v>
          </cell>
          <cell r="H8540">
            <v>600070042</v>
          </cell>
          <cell r="I8540" t="str">
            <v>75005531</v>
          </cell>
          <cell r="J8540">
            <v>40</v>
          </cell>
          <cell r="K8540" t="str">
            <v>SINGCLEAN</v>
          </cell>
          <cell r="L8540" t="str">
            <v>ANO</v>
          </cell>
          <cell r="M8540" t="str">
            <v>Mateřská škola Neurazy, okres Plzeň-jih, příspěvková organizace</v>
          </cell>
          <cell r="O8540">
            <v>74</v>
          </cell>
          <cell r="Q8540">
            <v>33501</v>
          </cell>
          <cell r="R8540" t="str">
            <v>Neurazy</v>
          </cell>
          <cell r="S8540">
            <v>723710351</v>
          </cell>
          <cell r="T8540" t="str">
            <v>ms@neurazy.cz</v>
          </cell>
        </row>
        <row r="8541">
          <cell r="A8541">
            <v>600067092</v>
          </cell>
          <cell r="B8541">
            <v>75005549</v>
          </cell>
          <cell r="C8541" t="str">
            <v>Karlovarský kraj</v>
          </cell>
          <cell r="D8541" t="str">
            <v xml:space="preserve">Karlovy Vary </v>
          </cell>
          <cell r="E8541" t="str">
            <v>Městský úřad Ostrov</v>
          </cell>
          <cell r="F8541" t="str">
            <v>Ostrov</v>
          </cell>
          <cell r="G8541" t="str">
            <v>obec</v>
          </cell>
          <cell r="H8541">
            <v>600067092</v>
          </cell>
          <cell r="I8541" t="str">
            <v>75005549</v>
          </cell>
          <cell r="J8541">
            <v>60</v>
          </cell>
          <cell r="K8541" t="str">
            <v>SINGCLEAN</v>
          </cell>
          <cell r="L8541" t="str">
            <v>ANO</v>
          </cell>
          <cell r="M8541" t="str">
            <v>Mateřská škola Velichov, okres Karlovy Vary</v>
          </cell>
          <cell r="O8541">
            <v>132</v>
          </cell>
          <cell r="Q8541">
            <v>36301</v>
          </cell>
          <cell r="R8541" t="str">
            <v>Velichov</v>
          </cell>
          <cell r="S8541">
            <v>353942165</v>
          </cell>
        </row>
        <row r="8542">
          <cell r="A8542">
            <v>600068676</v>
          </cell>
          <cell r="B8542">
            <v>75005557</v>
          </cell>
          <cell r="C8542" t="str">
            <v>Plzeňský kraj</v>
          </cell>
          <cell r="D8542" t="str">
            <v xml:space="preserve">Klatovy </v>
          </cell>
          <cell r="E8542" t="str">
            <v>Městský úřad Horažďovice</v>
          </cell>
          <cell r="F8542" t="str">
            <v>Horažďovice</v>
          </cell>
          <cell r="G8542" t="str">
            <v>obec</v>
          </cell>
          <cell r="H8542">
            <v>600068676</v>
          </cell>
          <cell r="I8542" t="str">
            <v>75005557</v>
          </cell>
          <cell r="J8542">
            <v>420</v>
          </cell>
          <cell r="K8542" t="str">
            <v>SINGCLEAN</v>
          </cell>
          <cell r="L8542" t="str">
            <v>ANO</v>
          </cell>
          <cell r="M8542" t="str">
            <v>Základní škola Horažďovice, Blatenská 540, příspěvková organizace</v>
          </cell>
          <cell r="N8542" t="str">
            <v>Blatenská</v>
          </cell>
          <cell r="O8542">
            <v>540</v>
          </cell>
          <cell r="Q8542">
            <v>34101</v>
          </cell>
          <cell r="R8542" t="str">
            <v>Horažďovice</v>
          </cell>
          <cell r="S8542">
            <v>376512514</v>
          </cell>
          <cell r="T8542" t="str">
            <v>zsblatenska@horazdovice.cz</v>
          </cell>
        </row>
        <row r="8543">
          <cell r="A8543">
            <v>600067858</v>
          </cell>
          <cell r="B8543">
            <v>75005565</v>
          </cell>
          <cell r="C8543" t="str">
            <v>Plzeňský kraj</v>
          </cell>
          <cell r="D8543" t="str">
            <v xml:space="preserve">Klatovy </v>
          </cell>
          <cell r="E8543" t="str">
            <v>Městský úřad Horažďovice</v>
          </cell>
          <cell r="F8543" t="str">
            <v>Horažďovice</v>
          </cell>
          <cell r="G8543" t="str">
            <v>obec</v>
          </cell>
          <cell r="H8543">
            <v>600067858</v>
          </cell>
          <cell r="I8543" t="str">
            <v>75005565</v>
          </cell>
          <cell r="J8543">
            <v>260</v>
          </cell>
          <cell r="K8543" t="str">
            <v>SINGCLEAN</v>
          </cell>
          <cell r="L8543" t="str">
            <v>ANO</v>
          </cell>
          <cell r="M8543" t="str">
            <v>Křesťanská mateřská škola DUHA, Horažďovice, příspěvková organizace</v>
          </cell>
          <cell r="N8543" t="str">
            <v>Jiřího z Poděbrad</v>
          </cell>
          <cell r="O8543">
            <v>724</v>
          </cell>
          <cell r="Q8543">
            <v>34101</v>
          </cell>
          <cell r="R8543" t="str">
            <v>Horažďovice</v>
          </cell>
          <cell r="S8543">
            <v>376512580</v>
          </cell>
          <cell r="T8543" t="str">
            <v>mskrestanska@seznam.cz</v>
          </cell>
        </row>
        <row r="8544">
          <cell r="A8544">
            <v>650048504</v>
          </cell>
          <cell r="B8544">
            <v>75005581</v>
          </cell>
          <cell r="C8544" t="str">
            <v>Plzeňský kraj</v>
          </cell>
          <cell r="D8544" t="str">
            <v xml:space="preserve">Tachov </v>
          </cell>
          <cell r="E8544" t="str">
            <v>Městský úřad Tachov</v>
          </cell>
          <cell r="F8544" t="str">
            <v>Tachov</v>
          </cell>
          <cell r="G8544" t="str">
            <v>obec</v>
          </cell>
          <cell r="H8544">
            <v>650048504</v>
          </cell>
          <cell r="I8544" t="str">
            <v>75005581</v>
          </cell>
          <cell r="J8544">
            <v>1580</v>
          </cell>
          <cell r="K8544" t="str">
            <v>SINGCLEAN</v>
          </cell>
          <cell r="L8544" t="str">
            <v>ANO</v>
          </cell>
          <cell r="M8544" t="str">
            <v>Základní škola Planá, příspěvková organizace</v>
          </cell>
          <cell r="N8544" t="str">
            <v>náměstí Svobody</v>
          </cell>
          <cell r="O8544">
            <v>59</v>
          </cell>
          <cell r="Q8544">
            <v>34815</v>
          </cell>
          <cell r="R8544" t="str">
            <v>Planá</v>
          </cell>
          <cell r="S8544">
            <v>374630421</v>
          </cell>
          <cell r="T8544" t="str">
            <v>lubos.beran@zs-plana.cz</v>
          </cell>
        </row>
        <row r="8545">
          <cell r="A8545">
            <v>600073416</v>
          </cell>
          <cell r="B8545">
            <v>75005611</v>
          </cell>
          <cell r="C8545" t="str">
            <v>Plzeňský kraj</v>
          </cell>
          <cell r="D8545" t="str">
            <v xml:space="preserve">Tachov </v>
          </cell>
          <cell r="E8545" t="str">
            <v>Městský úřad Tachov</v>
          </cell>
          <cell r="F8545" t="str">
            <v>Tachov</v>
          </cell>
          <cell r="G8545" t="str">
            <v>obec</v>
          </cell>
          <cell r="H8545">
            <v>600073416</v>
          </cell>
          <cell r="I8545" t="str">
            <v>75005611</v>
          </cell>
          <cell r="J8545">
            <v>360</v>
          </cell>
          <cell r="K8545" t="str">
            <v>SINGCLEAN</v>
          </cell>
          <cell r="L8545" t="str">
            <v>ANO</v>
          </cell>
          <cell r="M8545" t="str">
            <v>Mateřská škola Planá, okres Tachov</v>
          </cell>
          <cell r="N8545" t="str">
            <v>Havlíčkova</v>
          </cell>
          <cell r="O8545">
            <v>449</v>
          </cell>
          <cell r="Q8545">
            <v>34815</v>
          </cell>
          <cell r="R8545" t="str">
            <v>Planá</v>
          </cell>
          <cell r="S8545">
            <v>374792376</v>
          </cell>
          <cell r="T8545" t="str">
            <v>skolkaplana@seznam.cz</v>
          </cell>
        </row>
        <row r="8546">
          <cell r="A8546">
            <v>600066959</v>
          </cell>
          <cell r="B8546">
            <v>75005646</v>
          </cell>
          <cell r="C8546" t="str">
            <v>Karlovarský kraj</v>
          </cell>
          <cell r="D8546" t="str">
            <v xml:space="preserve">Karlovy Vary </v>
          </cell>
          <cell r="E8546" t="str">
            <v>Magistrát města Karlových Varů</v>
          </cell>
          <cell r="F8546" t="str">
            <v>Karlovy Vary</v>
          </cell>
          <cell r="G8546" t="str">
            <v>obec</v>
          </cell>
          <cell r="H8546">
            <v>600066959</v>
          </cell>
          <cell r="I8546" t="str">
            <v>75005646</v>
          </cell>
          <cell r="J8546">
            <v>60</v>
          </cell>
          <cell r="K8546" t="str">
            <v>SINGCLEAN</v>
          </cell>
          <cell r="L8546" t="str">
            <v>ANO</v>
          </cell>
          <cell r="M8546" t="str">
            <v>Mateřská škola Šemnice, okres Karlovy Vary</v>
          </cell>
          <cell r="O8546">
            <v>29</v>
          </cell>
          <cell r="Q8546">
            <v>36272</v>
          </cell>
          <cell r="R8546" t="str">
            <v>Šemnice</v>
          </cell>
          <cell r="S8546">
            <v>353941129</v>
          </cell>
        </row>
        <row r="8547">
          <cell r="A8547">
            <v>650014855</v>
          </cell>
          <cell r="B8547">
            <v>75005654</v>
          </cell>
          <cell r="C8547" t="str">
            <v>Plzeňský kraj</v>
          </cell>
          <cell r="D8547" t="str">
            <v xml:space="preserve">Plzeň-sever </v>
          </cell>
          <cell r="E8547" t="str">
            <v>Městský úřad Kralovice</v>
          </cell>
          <cell r="F8547" t="str">
            <v>Kralovice</v>
          </cell>
          <cell r="G8547" t="str">
            <v>obec</v>
          </cell>
          <cell r="H8547">
            <v>650014855</v>
          </cell>
          <cell r="I8547" t="str">
            <v>75005654</v>
          </cell>
          <cell r="J8547">
            <v>500</v>
          </cell>
          <cell r="K8547" t="str">
            <v>SINGCLEAN</v>
          </cell>
          <cell r="L8547" t="str">
            <v>ANO</v>
          </cell>
          <cell r="M8547" t="str">
            <v>Základní škola a Mateřská škola Ludvíka Očenáška Dolní Bělá, příspěvková organizace</v>
          </cell>
          <cell r="O8547">
            <v>1</v>
          </cell>
          <cell r="Q8547">
            <v>33152</v>
          </cell>
          <cell r="R8547" t="str">
            <v>Dolní Bělá</v>
          </cell>
          <cell r="S8547">
            <v>373394041</v>
          </cell>
          <cell r="T8547" t="str">
            <v>zs.dolni.bela@volny.cz</v>
          </cell>
        </row>
        <row r="8548">
          <cell r="A8548">
            <v>650014596</v>
          </cell>
          <cell r="B8548">
            <v>75005671</v>
          </cell>
          <cell r="C8548" t="str">
            <v>Plzeňský kraj</v>
          </cell>
          <cell r="D8548" t="str">
            <v xml:space="preserve">Plzeň-jih </v>
          </cell>
          <cell r="E8548" t="str">
            <v>Městský úřad Přeštice</v>
          </cell>
          <cell r="F8548" t="str">
            <v>Přeštice</v>
          </cell>
          <cell r="G8548" t="str">
            <v>obec</v>
          </cell>
          <cell r="H8548">
            <v>650014596</v>
          </cell>
          <cell r="I8548" t="str">
            <v>75005671</v>
          </cell>
          <cell r="J8548">
            <v>180</v>
          </cell>
          <cell r="K8548" t="str">
            <v>SINGCLEAN</v>
          </cell>
          <cell r="L8548" t="str">
            <v>ANO</v>
          </cell>
          <cell r="M8548" t="str">
            <v>Základní škola a mateřská škola Skočice, okres Plzeň-jih, příspěvková organizace</v>
          </cell>
          <cell r="O8548">
            <v>98</v>
          </cell>
          <cell r="Q8548">
            <v>33401</v>
          </cell>
          <cell r="R8548" t="str">
            <v>Přeštice</v>
          </cell>
          <cell r="S8548">
            <v>705108094</v>
          </cell>
          <cell r="T8548" t="str">
            <v>zsskocice@seznam.cz</v>
          </cell>
        </row>
        <row r="8549">
          <cell r="A8549">
            <v>650049047</v>
          </cell>
          <cell r="B8549">
            <v>75005689</v>
          </cell>
          <cell r="C8549" t="str">
            <v>Plzeňský kraj</v>
          </cell>
          <cell r="D8549" t="str">
            <v xml:space="preserve">Plzeň-jih </v>
          </cell>
          <cell r="E8549" t="str">
            <v>Městský úřad Přeštice</v>
          </cell>
          <cell r="F8549" t="str">
            <v>Přeštice</v>
          </cell>
          <cell r="G8549" t="str">
            <v>obec</v>
          </cell>
          <cell r="H8549">
            <v>650049047</v>
          </cell>
          <cell r="I8549" t="str">
            <v>75005689</v>
          </cell>
          <cell r="J8549">
            <v>380</v>
          </cell>
          <cell r="K8549" t="str">
            <v>SINGCLEAN</v>
          </cell>
          <cell r="L8549" t="str">
            <v>ANO</v>
          </cell>
          <cell r="M8549" t="str">
            <v>Základní škola a mateřská škola Dolní Lukavice, okres Plzeň-jih, příspěvková organizace</v>
          </cell>
          <cell r="O8549">
            <v>56</v>
          </cell>
          <cell r="Q8549">
            <v>33444</v>
          </cell>
          <cell r="R8549" t="str">
            <v>Dolní Lukavice</v>
          </cell>
          <cell r="S8549">
            <v>739024080</v>
          </cell>
          <cell r="T8549" t="str">
            <v>reditelka@zsamslukavice.cz</v>
          </cell>
        </row>
        <row r="8550">
          <cell r="A8550">
            <v>600065758</v>
          </cell>
          <cell r="B8550">
            <v>75005735</v>
          </cell>
          <cell r="C8550" t="str">
            <v>Plzeňský kraj</v>
          </cell>
          <cell r="D8550" t="str">
            <v xml:space="preserve">Domažlice </v>
          </cell>
          <cell r="E8550" t="str">
            <v>Městský úřad Domažlice</v>
          </cell>
          <cell r="F8550" t="str">
            <v>Domažlice</v>
          </cell>
          <cell r="G8550" t="str">
            <v>obec</v>
          </cell>
          <cell r="H8550">
            <v>600065758</v>
          </cell>
          <cell r="I8550" t="str">
            <v>75005735</v>
          </cell>
          <cell r="J8550">
            <v>0</v>
          </cell>
          <cell r="K8550" t="str">
            <v>SINGCLEAN</v>
          </cell>
          <cell r="L8550" t="str">
            <v>ANO</v>
          </cell>
          <cell r="M8550" t="str">
            <v>Základní škola praktická Domažlice, Msgre B. Staška 232, příspěvková organizace</v>
          </cell>
          <cell r="N8550" t="str">
            <v>Msgre. B. Staška</v>
          </cell>
          <cell r="O8550">
            <v>232</v>
          </cell>
          <cell r="Q8550">
            <v>34401</v>
          </cell>
          <cell r="R8550" t="str">
            <v>Domažlice</v>
          </cell>
          <cell r="S8550">
            <v>379722436</v>
          </cell>
          <cell r="T8550" t="str">
            <v>martintomaier@seznam.cz</v>
          </cell>
        </row>
        <row r="8551">
          <cell r="A8551">
            <v>600065502</v>
          </cell>
          <cell r="B8551">
            <v>75005743</v>
          </cell>
          <cell r="C8551" t="str">
            <v>Plzeňský kraj</v>
          </cell>
          <cell r="D8551" t="str">
            <v xml:space="preserve">Domažlice </v>
          </cell>
          <cell r="E8551" t="str">
            <v>Městský úřad Domažlice</v>
          </cell>
          <cell r="F8551" t="str">
            <v>Domažlice</v>
          </cell>
          <cell r="G8551" t="str">
            <v>obec</v>
          </cell>
          <cell r="H8551">
            <v>600065502</v>
          </cell>
          <cell r="I8551" t="str">
            <v>75005743</v>
          </cell>
          <cell r="J8551">
            <v>1580</v>
          </cell>
          <cell r="K8551" t="str">
            <v>SINGCLEAN</v>
          </cell>
          <cell r="L8551" t="str">
            <v>ANO</v>
          </cell>
          <cell r="M8551" t="str">
            <v>Základní škola a mateřská škola Domažlice, Msgre B. Staška 232, příspěvková organizace</v>
          </cell>
          <cell r="N8551" t="str">
            <v>Msgre. B. Staška</v>
          </cell>
          <cell r="O8551">
            <v>232</v>
          </cell>
          <cell r="Q8551">
            <v>34401</v>
          </cell>
          <cell r="R8551" t="str">
            <v>Domažlice</v>
          </cell>
          <cell r="S8551">
            <v>379733725</v>
          </cell>
          <cell r="T8551" t="str">
            <v>zsmsgredomazlice@seznam.cz</v>
          </cell>
        </row>
        <row r="8552">
          <cell r="A8552">
            <v>600073971</v>
          </cell>
          <cell r="B8552">
            <v>75005751</v>
          </cell>
          <cell r="C8552" t="str">
            <v>Plzeňský kraj</v>
          </cell>
          <cell r="D8552" t="str">
            <v xml:space="preserve">Tachov </v>
          </cell>
          <cell r="E8552" t="str">
            <v>Městský úřad Tachov</v>
          </cell>
          <cell r="F8552" t="str">
            <v>Tachov</v>
          </cell>
          <cell r="G8552" t="str">
            <v>obec</v>
          </cell>
          <cell r="H8552">
            <v>600073971</v>
          </cell>
          <cell r="I8552" t="str">
            <v>75005751</v>
          </cell>
          <cell r="J8552">
            <v>40</v>
          </cell>
          <cell r="K8552" t="str">
            <v>SINGCLEAN</v>
          </cell>
          <cell r="L8552" t="str">
            <v>ANO</v>
          </cell>
          <cell r="M8552" t="str">
            <v>Základní škola a mateřská škola Lesná, příspěvková organizace</v>
          </cell>
          <cell r="O8552">
            <v>172</v>
          </cell>
          <cell r="Q8552">
            <v>34701</v>
          </cell>
          <cell r="R8552" t="str">
            <v>Lesná</v>
          </cell>
          <cell r="S8552">
            <v>731733148</v>
          </cell>
          <cell r="T8552" t="str">
            <v>skola.lesna@seznam.cz</v>
          </cell>
        </row>
        <row r="8553">
          <cell r="A8553">
            <v>600073157</v>
          </cell>
          <cell r="B8553">
            <v>75005760</v>
          </cell>
          <cell r="C8553" t="str">
            <v>Karlovarský kraj</v>
          </cell>
          <cell r="D8553" t="str">
            <v xml:space="preserve">Sokolov </v>
          </cell>
          <cell r="E8553" t="str">
            <v>Městský úřad Sokolov</v>
          </cell>
          <cell r="F8553" t="str">
            <v>Sokolov</v>
          </cell>
          <cell r="G8553" t="str">
            <v>obec</v>
          </cell>
          <cell r="H8553">
            <v>600073157</v>
          </cell>
          <cell r="I8553" t="str">
            <v>75005760</v>
          </cell>
          <cell r="J8553">
            <v>0</v>
          </cell>
          <cell r="K8553" t="str">
            <v>SINGCLEAN</v>
          </cell>
          <cell r="L8553" t="str">
            <v>ANO</v>
          </cell>
          <cell r="M8553" t="str">
            <v>Základní škola Březová, okres Sokolov</v>
          </cell>
          <cell r="N8553" t="str">
            <v>Komenského</v>
          </cell>
          <cell r="O8553">
            <v>232</v>
          </cell>
          <cell r="Q8553">
            <v>35601</v>
          </cell>
          <cell r="R8553" t="str">
            <v>Březová</v>
          </cell>
          <cell r="S8553" t="str">
            <v>352 633 540 ,608323025</v>
          </cell>
          <cell r="T8553" t="str">
            <v>info@zs-brezova.cz</v>
          </cell>
        </row>
        <row r="8554">
          <cell r="A8554">
            <v>600069842</v>
          </cell>
          <cell r="B8554">
            <v>75005778</v>
          </cell>
          <cell r="C8554" t="str">
            <v>Plzeňský kraj</v>
          </cell>
          <cell r="D8554" t="str">
            <v xml:space="preserve">Plzeň-jih </v>
          </cell>
          <cell r="E8554" t="str">
            <v>Městský úřad Blovice</v>
          </cell>
          <cell r="F8554" t="str">
            <v>Blovice</v>
          </cell>
          <cell r="G8554" t="str">
            <v>obec</v>
          </cell>
          <cell r="H8554">
            <v>600069842</v>
          </cell>
          <cell r="I8554" t="str">
            <v>75005778</v>
          </cell>
          <cell r="J8554">
            <v>80</v>
          </cell>
          <cell r="K8554" t="str">
            <v>SINGCLEAN</v>
          </cell>
          <cell r="L8554" t="str">
            <v>ANO</v>
          </cell>
          <cell r="M8554" t="str">
            <v>Mateřská škola Seč, okres Plzeň-jih, příspěvková organizace</v>
          </cell>
          <cell r="O8554">
            <v>54</v>
          </cell>
          <cell r="Q8554">
            <v>33601</v>
          </cell>
          <cell r="R8554" t="str">
            <v>Seč</v>
          </cell>
          <cell r="S8554">
            <v>371522367</v>
          </cell>
          <cell r="T8554" t="str">
            <v>ms.sec@seznam.cz</v>
          </cell>
        </row>
        <row r="8555">
          <cell r="A8555">
            <v>600072380</v>
          </cell>
          <cell r="B8555">
            <v>75005786</v>
          </cell>
          <cell r="C8555" t="str">
            <v>Karlovarský kraj</v>
          </cell>
          <cell r="D8555" t="str">
            <v xml:space="preserve">Sokolov </v>
          </cell>
          <cell r="E8555" t="str">
            <v>Městský úřad Sokolov</v>
          </cell>
          <cell r="F8555" t="str">
            <v>Sokolov</v>
          </cell>
          <cell r="G8555" t="str">
            <v>obec</v>
          </cell>
          <cell r="H8555">
            <v>600072380</v>
          </cell>
          <cell r="I8555" t="str">
            <v>75005786</v>
          </cell>
          <cell r="J8555">
            <v>140</v>
          </cell>
          <cell r="K8555" t="str">
            <v>SINGCLEAN</v>
          </cell>
          <cell r="L8555" t="str">
            <v>ANO</v>
          </cell>
          <cell r="M8555" t="str">
            <v>Mateřská škola Březová, Smetanova 218, okres Sokolov</v>
          </cell>
          <cell r="N8555" t="str">
            <v>Smetanova</v>
          </cell>
          <cell r="O8555">
            <v>218</v>
          </cell>
          <cell r="Q8555">
            <v>35601</v>
          </cell>
          <cell r="R8555" t="str">
            <v>Březová</v>
          </cell>
          <cell r="S8555" t="str">
            <v>352 661 336 ,731155262</v>
          </cell>
          <cell r="T8555" t="str">
            <v>mateskolka2@tiscali.cz</v>
          </cell>
        </row>
        <row r="8556">
          <cell r="A8556">
            <v>600072371</v>
          </cell>
          <cell r="B8556">
            <v>75005794</v>
          </cell>
          <cell r="C8556" t="str">
            <v>Karlovarský kraj</v>
          </cell>
          <cell r="D8556" t="str">
            <v xml:space="preserve">Sokolov </v>
          </cell>
          <cell r="E8556" t="str">
            <v>Městský úřad Sokolov</v>
          </cell>
          <cell r="F8556" t="str">
            <v>Sokolov</v>
          </cell>
          <cell r="G8556" t="str">
            <v>obec</v>
          </cell>
          <cell r="H8556">
            <v>600072371</v>
          </cell>
          <cell r="I8556" t="str">
            <v>75005794</v>
          </cell>
          <cell r="J8556">
            <v>80</v>
          </cell>
          <cell r="K8556" t="str">
            <v>SINGCLEAN</v>
          </cell>
          <cell r="L8556" t="str">
            <v>ANO</v>
          </cell>
          <cell r="M8556" t="str">
            <v>Mateřská škola Březová, Komenského 11, okres Sokolov</v>
          </cell>
          <cell r="N8556" t="str">
            <v>Komenského</v>
          </cell>
          <cell r="O8556">
            <v>11</v>
          </cell>
          <cell r="Q8556">
            <v>35601</v>
          </cell>
          <cell r="R8556" t="str">
            <v>Březová</v>
          </cell>
          <cell r="S8556" t="str">
            <v>352 661 338 ,739710421</v>
          </cell>
          <cell r="T8556" t="str">
            <v>ms1brezova@c-box.cz</v>
          </cell>
        </row>
        <row r="8557">
          <cell r="A8557">
            <v>650013743</v>
          </cell>
          <cell r="B8557">
            <v>75005808</v>
          </cell>
          <cell r="C8557" t="str">
            <v>Plzeňský kraj</v>
          </cell>
          <cell r="D8557" t="str">
            <v xml:space="preserve">Klatovy </v>
          </cell>
          <cell r="E8557" t="str">
            <v>Městský úřad Klatovy</v>
          </cell>
          <cell r="F8557" t="str">
            <v>Klatovy</v>
          </cell>
          <cell r="G8557" t="str">
            <v>obec</v>
          </cell>
          <cell r="H8557">
            <v>650013743</v>
          </cell>
          <cell r="I8557" t="str">
            <v>75005808</v>
          </cell>
          <cell r="J8557">
            <v>180</v>
          </cell>
          <cell r="K8557" t="str">
            <v>SINGCLEAN</v>
          </cell>
          <cell r="L8557" t="str">
            <v>ANO</v>
          </cell>
          <cell r="M8557" t="str">
            <v>Základní škola a Mateřská škola Běšiny, okres Klatovy, příspěvková organizace</v>
          </cell>
          <cell r="O8557">
            <v>2</v>
          </cell>
          <cell r="Q8557">
            <v>33901</v>
          </cell>
          <cell r="R8557" t="str">
            <v>Běšiny</v>
          </cell>
          <cell r="S8557">
            <v>378609394</v>
          </cell>
          <cell r="T8557" t="str">
            <v>info@zsamsbesiny.info</v>
          </cell>
        </row>
        <row r="8558">
          <cell r="A8558">
            <v>650049179</v>
          </cell>
          <cell r="B8558">
            <v>75005816</v>
          </cell>
          <cell r="C8558" t="str">
            <v>Plzeňský kraj</v>
          </cell>
          <cell r="D8558" t="str">
            <v xml:space="preserve">Klatovy </v>
          </cell>
          <cell r="E8558" t="str">
            <v>Městský úřad Klatovy</v>
          </cell>
          <cell r="F8558" t="str">
            <v>Klatovy</v>
          </cell>
          <cell r="G8558" t="str">
            <v>obec</v>
          </cell>
          <cell r="H8558">
            <v>650049179</v>
          </cell>
          <cell r="I8558" t="str">
            <v>75005816</v>
          </cell>
          <cell r="J8558">
            <v>240</v>
          </cell>
          <cell r="K8558" t="str">
            <v>SINGCLEAN</v>
          </cell>
          <cell r="L8558" t="str">
            <v>ANO</v>
          </cell>
          <cell r="M8558" t="str">
            <v>Základní škola a mateřská škola Vrhaveč, příspěvková organizace</v>
          </cell>
          <cell r="O8558">
            <v>72</v>
          </cell>
          <cell r="Q8558">
            <v>33901</v>
          </cell>
          <cell r="R8558" t="str">
            <v>Vrhaveč</v>
          </cell>
          <cell r="S8558">
            <v>376323854</v>
          </cell>
          <cell r="T8558" t="str">
            <v>info@skolavrhavec.info</v>
          </cell>
        </row>
        <row r="8559">
          <cell r="A8559">
            <v>600073831</v>
          </cell>
          <cell r="B8559">
            <v>75005824</v>
          </cell>
          <cell r="C8559" t="str">
            <v>Plzeňský kraj</v>
          </cell>
          <cell r="D8559" t="str">
            <v xml:space="preserve">Tachov </v>
          </cell>
          <cell r="E8559" t="str">
            <v>Městský úřad Tachov</v>
          </cell>
          <cell r="F8559" t="str">
            <v>Tachov</v>
          </cell>
          <cell r="G8559" t="str">
            <v>obec</v>
          </cell>
          <cell r="H8559">
            <v>600073831</v>
          </cell>
          <cell r="I8559" t="str">
            <v>75005824</v>
          </cell>
          <cell r="J8559">
            <v>540</v>
          </cell>
          <cell r="K8559" t="str">
            <v>SINGCLEAN</v>
          </cell>
          <cell r="L8559" t="str">
            <v>ANO</v>
          </cell>
          <cell r="M8559" t="str">
            <v>Základní škola Bor, okres Tachov, příspěvková organizace</v>
          </cell>
          <cell r="N8559" t="str">
            <v>Školní</v>
          </cell>
          <cell r="O8559">
            <v>440</v>
          </cell>
          <cell r="Q8559">
            <v>34802</v>
          </cell>
          <cell r="R8559" t="str">
            <v>Bor</v>
          </cell>
          <cell r="S8559">
            <v>374790288</v>
          </cell>
          <cell r="T8559" t="str">
            <v>sekretariat@zsbor.cz</v>
          </cell>
        </row>
        <row r="8560">
          <cell r="A8560">
            <v>664000240</v>
          </cell>
          <cell r="B8560">
            <v>75005832</v>
          </cell>
          <cell r="C8560" t="str">
            <v>Plzeňský kraj</v>
          </cell>
          <cell r="D8560" t="str">
            <v xml:space="preserve">Tachov </v>
          </cell>
          <cell r="E8560" t="str">
            <v>Městský úřad Tachov</v>
          </cell>
          <cell r="F8560" t="str">
            <v>Tachov</v>
          </cell>
          <cell r="G8560" t="str">
            <v>obec</v>
          </cell>
          <cell r="H8560">
            <v>664000240</v>
          </cell>
          <cell r="I8560" t="str">
            <v>75005832</v>
          </cell>
          <cell r="J8560">
            <v>240</v>
          </cell>
          <cell r="K8560" t="str">
            <v>SINGCLEAN</v>
          </cell>
          <cell r="L8560" t="str">
            <v>ANO</v>
          </cell>
          <cell r="M8560" t="str">
            <v>Mateřská škola Bor, Borská 500, okres Tachov, příspěvková organizace</v>
          </cell>
          <cell r="N8560" t="str">
            <v>Borská</v>
          </cell>
          <cell r="O8560">
            <v>500</v>
          </cell>
          <cell r="Q8560">
            <v>34802</v>
          </cell>
          <cell r="R8560" t="str">
            <v>Bor</v>
          </cell>
          <cell r="S8560">
            <v>374790295</v>
          </cell>
          <cell r="T8560" t="str">
            <v>materskaskola@mubor.cz</v>
          </cell>
        </row>
        <row r="8561">
          <cell r="A8561">
            <v>600070026</v>
          </cell>
          <cell r="B8561">
            <v>75005841</v>
          </cell>
          <cell r="C8561" t="str">
            <v>Plzeňský kraj</v>
          </cell>
          <cell r="D8561" t="str">
            <v xml:space="preserve">Plzeň-jih </v>
          </cell>
          <cell r="E8561" t="str">
            <v>Městský úřad Nepomuk</v>
          </cell>
          <cell r="F8561" t="str">
            <v>Nepomuk</v>
          </cell>
          <cell r="G8561" t="str">
            <v>obec</v>
          </cell>
          <cell r="H8561">
            <v>600070026</v>
          </cell>
          <cell r="I8561" t="str">
            <v>75005841</v>
          </cell>
          <cell r="J8561">
            <v>40</v>
          </cell>
          <cell r="K8561" t="str">
            <v>SINGCLEAN</v>
          </cell>
          <cell r="L8561" t="str">
            <v>ANO</v>
          </cell>
          <cell r="M8561" t="str">
            <v>Mateřská škola Nekvasovy, okres Plzeň-jih, příspěvková organizace</v>
          </cell>
          <cell r="O8561">
            <v>74</v>
          </cell>
          <cell r="Q8561">
            <v>33547</v>
          </cell>
          <cell r="R8561" t="str">
            <v>Nekvasovy</v>
          </cell>
          <cell r="S8561">
            <v>374441927</v>
          </cell>
          <cell r="T8561" t="str">
            <v>skolka.nekvasovy@seznam.cz</v>
          </cell>
        </row>
        <row r="8562">
          <cell r="A8562">
            <v>600071138</v>
          </cell>
          <cell r="B8562">
            <v>75005859</v>
          </cell>
          <cell r="C8562" t="str">
            <v>Plzeňský kraj</v>
          </cell>
          <cell r="D8562" t="str">
            <v xml:space="preserve">Plzeň-sever </v>
          </cell>
          <cell r="E8562" t="str">
            <v>Městský úřad Kralovice</v>
          </cell>
          <cell r="F8562" t="str">
            <v>Kralovice</v>
          </cell>
          <cell r="G8562" t="str">
            <v>obec</v>
          </cell>
          <cell r="H8562">
            <v>600071138</v>
          </cell>
          <cell r="I8562" t="str">
            <v>75005859</v>
          </cell>
          <cell r="J8562">
            <v>60</v>
          </cell>
          <cell r="K8562" t="str">
            <v>SINGCLEAN</v>
          </cell>
          <cell r="L8562" t="str">
            <v>ANO</v>
          </cell>
          <cell r="M8562" t="str">
            <v>Mateřská škola Rybnice, okres Plzeň-sever, příspěvková organizace</v>
          </cell>
          <cell r="O8562">
            <v>105</v>
          </cell>
          <cell r="Q8562">
            <v>33151</v>
          </cell>
          <cell r="R8562" t="str">
            <v>Rybnice</v>
          </cell>
          <cell r="S8562">
            <v>373333401</v>
          </cell>
          <cell r="T8562" t="str">
            <v>ms.rybnice@seznam.cz</v>
          </cell>
        </row>
        <row r="8563">
          <cell r="A8563">
            <v>600073602</v>
          </cell>
          <cell r="B8563">
            <v>75005891</v>
          </cell>
          <cell r="C8563" t="str">
            <v>Plzeňský kraj</v>
          </cell>
          <cell r="D8563" t="str">
            <v xml:space="preserve">Tachov </v>
          </cell>
          <cell r="E8563" t="str">
            <v>Městský úřad Tachov</v>
          </cell>
          <cell r="F8563" t="str">
            <v>Tachov</v>
          </cell>
          <cell r="G8563" t="str">
            <v>obec</v>
          </cell>
          <cell r="H8563">
            <v>600073602</v>
          </cell>
          <cell r="I8563" t="str">
            <v>75005891</v>
          </cell>
          <cell r="J8563">
            <v>120</v>
          </cell>
          <cell r="K8563" t="str">
            <v>SINGCLEAN</v>
          </cell>
          <cell r="L8563" t="str">
            <v>ANO</v>
          </cell>
          <cell r="M8563" t="str">
            <v>Mateřská škola Lom u Tachova, okres Tachov, příspěvková organizace</v>
          </cell>
          <cell r="O8563">
            <v>63</v>
          </cell>
          <cell r="Q8563">
            <v>34701</v>
          </cell>
          <cell r="R8563" t="str">
            <v>Lom u Tachova</v>
          </cell>
          <cell r="S8563">
            <v>374728221</v>
          </cell>
          <cell r="T8563" t="str">
            <v>jana.bartosova@quick.cz</v>
          </cell>
        </row>
        <row r="8564">
          <cell r="A8564">
            <v>600071197</v>
          </cell>
          <cell r="B8564">
            <v>75005948</v>
          </cell>
          <cell r="C8564" t="str">
            <v>Plzeňský kraj</v>
          </cell>
          <cell r="D8564" t="str">
            <v xml:space="preserve">Plzeň-sever </v>
          </cell>
          <cell r="E8564" t="str">
            <v>Městský úřad Nýřany</v>
          </cell>
          <cell r="F8564" t="str">
            <v>Nýřany</v>
          </cell>
          <cell r="G8564" t="str">
            <v>obec</v>
          </cell>
          <cell r="H8564">
            <v>600071197</v>
          </cell>
          <cell r="I8564" t="str">
            <v>75005948</v>
          </cell>
          <cell r="J8564">
            <v>140</v>
          </cell>
          <cell r="K8564" t="str">
            <v>SINGCLEAN</v>
          </cell>
          <cell r="L8564" t="str">
            <v>ANO</v>
          </cell>
          <cell r="M8564" t="str">
            <v>Základní škola a mateřská škola Líšťany, okres Plzeň-sever, příspěvková organizace</v>
          </cell>
          <cell r="O8564">
            <v>9</v>
          </cell>
          <cell r="Q8564">
            <v>33035</v>
          </cell>
          <cell r="R8564" t="str">
            <v>Líšťany</v>
          </cell>
          <cell r="S8564">
            <v>377915231</v>
          </cell>
          <cell r="T8564" t="str">
            <v>zslistany@seznam.cz</v>
          </cell>
        </row>
        <row r="8565">
          <cell r="A8565">
            <v>600065324</v>
          </cell>
          <cell r="B8565">
            <v>75005956</v>
          </cell>
          <cell r="C8565" t="str">
            <v>Plzeňský kraj</v>
          </cell>
          <cell r="D8565" t="str">
            <v xml:space="preserve">Domažlice </v>
          </cell>
          <cell r="E8565" t="str">
            <v>Městský úřad Domažlice</v>
          </cell>
          <cell r="F8565" t="str">
            <v>Domažlice</v>
          </cell>
          <cell r="G8565" t="str">
            <v>obec</v>
          </cell>
          <cell r="H8565">
            <v>600065324</v>
          </cell>
          <cell r="I8565" t="str">
            <v>75005956</v>
          </cell>
          <cell r="J8565">
            <v>40</v>
          </cell>
          <cell r="K8565" t="str">
            <v>SINGCLEAN</v>
          </cell>
          <cell r="L8565" t="str">
            <v>ANO</v>
          </cell>
          <cell r="M8565" t="str">
            <v>Mateřská škola Zahořany, okres Domažlice, příspěvková organizace</v>
          </cell>
          <cell r="O8565">
            <v>12</v>
          </cell>
          <cell r="Q8565">
            <v>34401</v>
          </cell>
          <cell r="R8565" t="str">
            <v>Zahořany</v>
          </cell>
          <cell r="S8565">
            <v>371430104</v>
          </cell>
          <cell r="T8565" t="str">
            <v>ms.zahorany@email.cz</v>
          </cell>
        </row>
        <row r="8566">
          <cell r="A8566">
            <v>650047605</v>
          </cell>
          <cell r="B8566">
            <v>75005964</v>
          </cell>
          <cell r="C8566" t="str">
            <v>Plzeňský kraj</v>
          </cell>
          <cell r="D8566" t="str">
            <v xml:space="preserve">Plzeň-jih </v>
          </cell>
          <cell r="E8566" t="str">
            <v>Městský úřad Nepomuk</v>
          </cell>
          <cell r="F8566" t="str">
            <v>Nepomuk</v>
          </cell>
          <cell r="G8566" t="str">
            <v>obec</v>
          </cell>
          <cell r="H8566">
            <v>650047605</v>
          </cell>
          <cell r="I8566" t="str">
            <v>75005964</v>
          </cell>
          <cell r="J8566">
            <v>380</v>
          </cell>
          <cell r="K8566" t="str">
            <v>SINGCLEAN</v>
          </cell>
          <cell r="L8566" t="str">
            <v>ANO</v>
          </cell>
          <cell r="M8566" t="str">
            <v>Základní škola a mateřská škola Žinkovy, příspěvková organizace</v>
          </cell>
          <cell r="O8566">
            <v>49</v>
          </cell>
          <cell r="Q8566">
            <v>33554</v>
          </cell>
          <cell r="R8566" t="str">
            <v>Žinkovy</v>
          </cell>
          <cell r="S8566">
            <v>371593123</v>
          </cell>
          <cell r="T8566" t="str">
            <v>zs.zinkovy@seznam.cz</v>
          </cell>
        </row>
        <row r="8567">
          <cell r="A8567">
            <v>600070832</v>
          </cell>
          <cell r="B8567">
            <v>75005972</v>
          </cell>
          <cell r="C8567" t="str">
            <v>Plzeňský kraj</v>
          </cell>
          <cell r="D8567" t="str">
            <v xml:space="preserve">Plzeň-město </v>
          </cell>
          <cell r="E8567" t="str">
            <v>Magistrát města Plzně</v>
          </cell>
          <cell r="F8567" t="str">
            <v>Plzeň</v>
          </cell>
          <cell r="G8567" t="str">
            <v>obec</v>
          </cell>
          <cell r="H8567">
            <v>600070832</v>
          </cell>
          <cell r="I8567" t="str">
            <v>75005972</v>
          </cell>
          <cell r="J8567">
            <v>100</v>
          </cell>
          <cell r="K8567" t="str">
            <v>SINGCLEAN</v>
          </cell>
          <cell r="L8567" t="str">
            <v>ANO</v>
          </cell>
          <cell r="M8567" t="str">
            <v>Mateřská škola Kyšice, okres Plzeň-město, příspěvková organizace</v>
          </cell>
          <cell r="N8567" t="str">
            <v>Náves</v>
          </cell>
          <cell r="O8567">
            <v>98</v>
          </cell>
          <cell r="Q8567">
            <v>33001</v>
          </cell>
          <cell r="R8567" t="str">
            <v>Kyšice</v>
          </cell>
          <cell r="S8567">
            <v>377945488</v>
          </cell>
          <cell r="T8567" t="str">
            <v>mskysice@seznam.cz</v>
          </cell>
        </row>
        <row r="8568">
          <cell r="A8568">
            <v>600070361</v>
          </cell>
          <cell r="B8568">
            <v>75006006</v>
          </cell>
          <cell r="C8568" t="str">
            <v>Plzeňský kraj</v>
          </cell>
          <cell r="D8568" t="str">
            <v xml:space="preserve">Plzeň-město </v>
          </cell>
          <cell r="E8568" t="str">
            <v>Magistrát města Plzně</v>
          </cell>
          <cell r="F8568" t="str">
            <v>Plzeň</v>
          </cell>
          <cell r="G8568" t="str">
            <v>obec</v>
          </cell>
          <cell r="H8568">
            <v>600070361</v>
          </cell>
          <cell r="I8568" t="str">
            <v>75006006</v>
          </cell>
          <cell r="J8568">
            <v>320</v>
          </cell>
          <cell r="K8568" t="str">
            <v>SINGCLEAN</v>
          </cell>
          <cell r="L8568" t="str">
            <v>ANO</v>
          </cell>
          <cell r="M8568" t="str">
            <v>Základní škola a mateřská škola Starý Plzenec, Sedlec 81, příspěvková organizace</v>
          </cell>
          <cell r="O8568">
            <v>81</v>
          </cell>
          <cell r="Q8568">
            <v>33202</v>
          </cell>
          <cell r="R8568" t="str">
            <v>Starý Plzenec</v>
          </cell>
          <cell r="S8568" t="str">
            <v>377 966 716 ,731567116</v>
          </cell>
          <cell r="T8568" t="str">
            <v>zs.sedlec@gmail.com</v>
          </cell>
        </row>
        <row r="8569">
          <cell r="A8569">
            <v>600070123</v>
          </cell>
          <cell r="B8569">
            <v>75006014</v>
          </cell>
          <cell r="C8569" t="str">
            <v>Plzeňský kraj</v>
          </cell>
          <cell r="D8569" t="str">
            <v xml:space="preserve">Plzeň-město </v>
          </cell>
          <cell r="E8569" t="str">
            <v>Magistrát města Plzně</v>
          </cell>
          <cell r="F8569" t="str">
            <v>Plzeň</v>
          </cell>
          <cell r="G8569" t="str">
            <v>obec</v>
          </cell>
          <cell r="H8569">
            <v>600070123</v>
          </cell>
          <cell r="I8569" t="str">
            <v>75006014</v>
          </cell>
          <cell r="J8569">
            <v>240</v>
          </cell>
          <cell r="K8569" t="str">
            <v>SINGCLEAN</v>
          </cell>
          <cell r="L8569" t="str">
            <v>ANO</v>
          </cell>
          <cell r="M8569" t="str">
            <v>Mateřská škola Starý Plzenec, příspěvková organizace</v>
          </cell>
          <cell r="N8569" t="str">
            <v>Vrchlického</v>
          </cell>
          <cell r="O8569">
            <v>853</v>
          </cell>
          <cell r="Q8569">
            <v>33202</v>
          </cell>
          <cell r="R8569" t="str">
            <v>Starý Plzenec</v>
          </cell>
          <cell r="S8569">
            <v>377966597</v>
          </cell>
          <cell r="T8569" t="str">
            <v>skolka@msstaryplzenec.cz</v>
          </cell>
        </row>
        <row r="8570">
          <cell r="A8570">
            <v>650055713</v>
          </cell>
          <cell r="B8570">
            <v>75006022</v>
          </cell>
          <cell r="C8570" t="str">
            <v>Plzeňský kraj</v>
          </cell>
          <cell r="D8570" t="str">
            <v xml:space="preserve">Plzeň-město </v>
          </cell>
          <cell r="E8570" t="str">
            <v>Magistrát města Plzně</v>
          </cell>
          <cell r="F8570" t="str">
            <v>Plzeň</v>
          </cell>
          <cell r="G8570" t="str">
            <v>obec</v>
          </cell>
          <cell r="H8570">
            <v>650055713</v>
          </cell>
          <cell r="I8570" t="str">
            <v>75006022</v>
          </cell>
          <cell r="J8570">
            <v>240</v>
          </cell>
          <cell r="K8570" t="str">
            <v>SINGCLEAN</v>
          </cell>
          <cell r="L8570" t="str">
            <v>ANO</v>
          </cell>
          <cell r="M8570" t="str">
            <v>Základní škola a mateřská škola Chválenice, příspěvková organizace</v>
          </cell>
          <cell r="O8570">
            <v>31</v>
          </cell>
          <cell r="Q8570">
            <v>33205</v>
          </cell>
          <cell r="R8570" t="str">
            <v>Chválenice</v>
          </cell>
          <cell r="S8570">
            <v>377992122</v>
          </cell>
          <cell r="T8570" t="str">
            <v>zs-chvalenice@volny.cz</v>
          </cell>
        </row>
        <row r="8571">
          <cell r="A8571">
            <v>600066771</v>
          </cell>
          <cell r="B8571">
            <v>75006031</v>
          </cell>
          <cell r="C8571" t="str">
            <v>Karlovarský kraj</v>
          </cell>
          <cell r="D8571" t="str">
            <v xml:space="preserve">Karlovy Vary </v>
          </cell>
          <cell r="E8571" t="str">
            <v>Městský úřad Ostrov</v>
          </cell>
          <cell r="F8571" t="str">
            <v>Ostrov</v>
          </cell>
          <cell r="G8571" t="str">
            <v>obec</v>
          </cell>
          <cell r="H8571">
            <v>600066771</v>
          </cell>
          <cell r="I8571" t="str">
            <v>75006031</v>
          </cell>
          <cell r="J8571">
            <v>20</v>
          </cell>
          <cell r="K8571" t="str">
            <v>SINGCLEAN</v>
          </cell>
          <cell r="L8571" t="str">
            <v>ANO</v>
          </cell>
          <cell r="M8571" t="str">
            <v>Mateřská škola Hroznětín, okres Karlovy Vary</v>
          </cell>
          <cell r="N8571" t="str">
            <v>Mlýnská</v>
          </cell>
          <cell r="O8571">
            <v>231</v>
          </cell>
          <cell r="Q8571">
            <v>36233</v>
          </cell>
          <cell r="R8571" t="str">
            <v>Hroznětín</v>
          </cell>
          <cell r="S8571">
            <v>353618108</v>
          </cell>
        </row>
        <row r="8572">
          <cell r="A8572">
            <v>600067394</v>
          </cell>
          <cell r="B8572">
            <v>75006049</v>
          </cell>
          <cell r="C8572" t="str">
            <v>Karlovarský kraj</v>
          </cell>
          <cell r="D8572" t="str">
            <v xml:space="preserve">Karlovy Vary </v>
          </cell>
          <cell r="E8572" t="str">
            <v>Městský úřad Ostrov</v>
          </cell>
          <cell r="F8572" t="str">
            <v>Ostrov</v>
          </cell>
          <cell r="G8572" t="str">
            <v>obec</v>
          </cell>
          <cell r="H8572">
            <v>600067394</v>
          </cell>
          <cell r="I8572" t="str">
            <v>75006049</v>
          </cell>
          <cell r="J8572">
            <v>220</v>
          </cell>
          <cell r="K8572" t="str">
            <v>SINGCLEAN</v>
          </cell>
          <cell r="L8572" t="str">
            <v>ANO</v>
          </cell>
          <cell r="M8572" t="str">
            <v>Základní škola Hroznětín, okres Karlovy Vary</v>
          </cell>
          <cell r="N8572" t="str">
            <v>Sídliště</v>
          </cell>
          <cell r="O8572">
            <v>310</v>
          </cell>
          <cell r="Q8572">
            <v>36233</v>
          </cell>
          <cell r="R8572" t="str">
            <v>Hroznětín</v>
          </cell>
          <cell r="S8572">
            <v>353618116</v>
          </cell>
          <cell r="T8572" t="str">
            <v>zshroznetin@centrum.cz</v>
          </cell>
        </row>
        <row r="8573">
          <cell r="A8573">
            <v>650015479</v>
          </cell>
          <cell r="B8573">
            <v>75006057</v>
          </cell>
          <cell r="C8573" t="str">
            <v>Plzeňský kraj</v>
          </cell>
          <cell r="D8573" t="str">
            <v xml:space="preserve">Plzeň-sever </v>
          </cell>
          <cell r="E8573" t="str">
            <v>Městský úřad Nýřany</v>
          </cell>
          <cell r="F8573" t="str">
            <v>Nýřany</v>
          </cell>
          <cell r="G8573" t="str">
            <v>obec</v>
          </cell>
          <cell r="H8573">
            <v>650015479</v>
          </cell>
          <cell r="I8573" t="str">
            <v>75006057</v>
          </cell>
          <cell r="J8573">
            <v>1080</v>
          </cell>
          <cell r="K8573" t="str">
            <v>SINGCLEAN</v>
          </cell>
          <cell r="L8573" t="str">
            <v>ANO</v>
          </cell>
          <cell r="M8573" t="str">
            <v>Základní škola a Mateřská škola Město Touškov, příspěvková organizace</v>
          </cell>
          <cell r="N8573" t="str">
            <v>Čemínská</v>
          </cell>
          <cell r="O8573">
            <v>296</v>
          </cell>
          <cell r="Q8573">
            <v>33033</v>
          </cell>
          <cell r="R8573" t="str">
            <v>Město Touškov</v>
          </cell>
          <cell r="S8573">
            <v>377922312</v>
          </cell>
          <cell r="T8573" t="str">
            <v>zsmestotouskov@zsmestotouskov.cz</v>
          </cell>
        </row>
        <row r="8574">
          <cell r="A8574">
            <v>650049624</v>
          </cell>
          <cell r="B8574">
            <v>75006065</v>
          </cell>
          <cell r="C8574" t="str">
            <v>Plzeňský kraj</v>
          </cell>
          <cell r="D8574" t="str">
            <v xml:space="preserve">Klatovy </v>
          </cell>
          <cell r="E8574" t="str">
            <v>Městský úřad Klatovy</v>
          </cell>
          <cell r="F8574" t="str">
            <v>Klatovy</v>
          </cell>
          <cell r="G8574" t="str">
            <v>obec</v>
          </cell>
          <cell r="H8574">
            <v>650049624</v>
          </cell>
          <cell r="I8574" t="str">
            <v>75006065</v>
          </cell>
          <cell r="J8574">
            <v>260</v>
          </cell>
          <cell r="K8574" t="str">
            <v>SINGCLEAN</v>
          </cell>
          <cell r="L8574" t="str">
            <v>ANO</v>
          </cell>
          <cell r="M8574" t="str">
            <v>Základní škola a mateřská škola Bezděkov, okres Klatovy, příspěvková organizace</v>
          </cell>
          <cell r="O8574">
            <v>38</v>
          </cell>
          <cell r="Q8574">
            <v>33901</v>
          </cell>
          <cell r="R8574" t="str">
            <v>Bezděkov</v>
          </cell>
          <cell r="S8574">
            <v>376312831</v>
          </cell>
          <cell r="T8574" t="str">
            <v>info@zsbezdekov.info</v>
          </cell>
        </row>
        <row r="8575">
          <cell r="A8575">
            <v>600065065</v>
          </cell>
          <cell r="B8575">
            <v>75006073</v>
          </cell>
          <cell r="C8575" t="str">
            <v>Plzeňský kraj</v>
          </cell>
          <cell r="D8575" t="str">
            <v xml:space="preserve">Domažlice </v>
          </cell>
          <cell r="E8575" t="str">
            <v>Městský úřad Domažlice</v>
          </cell>
          <cell r="F8575" t="str">
            <v>Domažlice</v>
          </cell>
          <cell r="G8575" t="str">
            <v>obec</v>
          </cell>
          <cell r="H8575">
            <v>600065065</v>
          </cell>
          <cell r="I8575" t="str">
            <v>75006073</v>
          </cell>
          <cell r="J8575">
            <v>40</v>
          </cell>
          <cell r="K8575" t="str">
            <v>SINGCLEAN</v>
          </cell>
          <cell r="L8575" t="str">
            <v>ANO</v>
          </cell>
          <cell r="M8575" t="str">
            <v>Mateřská škola Pasečnice, okres Domažlice, příspěvková organizace</v>
          </cell>
          <cell r="O8575">
            <v>33</v>
          </cell>
          <cell r="Q8575">
            <v>34401</v>
          </cell>
          <cell r="R8575" t="str">
            <v>Pasečnice</v>
          </cell>
          <cell r="S8575">
            <v>725956228</v>
          </cell>
          <cell r="T8575" t="str">
            <v>ms.pasecnice@seznam.cz</v>
          </cell>
        </row>
        <row r="8576">
          <cell r="A8576">
            <v>600065651</v>
          </cell>
          <cell r="B8576">
            <v>75006081</v>
          </cell>
          <cell r="C8576" t="str">
            <v>Plzeňský kraj</v>
          </cell>
          <cell r="D8576" t="str">
            <v xml:space="preserve">Domažlice </v>
          </cell>
          <cell r="E8576" t="str">
            <v>Městský úřad Domažlice</v>
          </cell>
          <cell r="F8576" t="str">
            <v>Domažlice</v>
          </cell>
          <cell r="G8576" t="str">
            <v>obec</v>
          </cell>
          <cell r="H8576">
            <v>600065651</v>
          </cell>
          <cell r="I8576" t="str">
            <v>75006081</v>
          </cell>
          <cell r="J8576">
            <v>300</v>
          </cell>
          <cell r="K8576" t="str">
            <v>SINGCLEAN</v>
          </cell>
          <cell r="L8576" t="str">
            <v>ANO</v>
          </cell>
          <cell r="M8576" t="str">
            <v>Základní škola a Mateřská škola Pocinovice, okres Domažlice, příspěvková organizace</v>
          </cell>
          <cell r="O8576">
            <v>135</v>
          </cell>
          <cell r="Q8576">
            <v>34509</v>
          </cell>
          <cell r="R8576" t="str">
            <v>Pocinovice</v>
          </cell>
          <cell r="S8576">
            <v>379799220</v>
          </cell>
          <cell r="T8576" t="str">
            <v>zspocinovice@seznam.cz</v>
          </cell>
        </row>
        <row r="8577">
          <cell r="A8577">
            <v>650048342</v>
          </cell>
          <cell r="B8577">
            <v>75006103</v>
          </cell>
          <cell r="C8577" t="str">
            <v>Plzeňský kraj</v>
          </cell>
          <cell r="D8577" t="str">
            <v xml:space="preserve">Klatovy </v>
          </cell>
          <cell r="E8577" t="str">
            <v>Městský úřad Klatovy</v>
          </cell>
          <cell r="F8577" t="str">
            <v>Klatovy</v>
          </cell>
          <cell r="G8577" t="str">
            <v>obec</v>
          </cell>
          <cell r="H8577">
            <v>650048342</v>
          </cell>
          <cell r="I8577" t="str">
            <v>75006103</v>
          </cell>
          <cell r="J8577">
            <v>300</v>
          </cell>
          <cell r="K8577" t="str">
            <v>SINGCLEAN</v>
          </cell>
          <cell r="L8577" t="str">
            <v>ANO</v>
          </cell>
          <cell r="M8577" t="str">
            <v>Základní škola a mateřská škola Strážov, příspěvková organizace</v>
          </cell>
          <cell r="O8577">
            <v>92</v>
          </cell>
          <cell r="Q8577">
            <v>34021</v>
          </cell>
          <cell r="R8577" t="str">
            <v>Strážov</v>
          </cell>
          <cell r="S8577">
            <v>376392419</v>
          </cell>
          <cell r="T8577" t="str">
            <v>skola@strazov.cz</v>
          </cell>
        </row>
        <row r="8578">
          <cell r="A8578">
            <v>664000282</v>
          </cell>
          <cell r="B8578">
            <v>75006111</v>
          </cell>
          <cell r="C8578" t="str">
            <v>Plzeňský kraj</v>
          </cell>
          <cell r="D8578" t="str">
            <v xml:space="preserve">Domažlice </v>
          </cell>
          <cell r="E8578" t="str">
            <v>Městský úřad Domažlice</v>
          </cell>
          <cell r="F8578" t="str">
            <v>Domažlice</v>
          </cell>
          <cell r="G8578" t="str">
            <v>obec</v>
          </cell>
          <cell r="H8578">
            <v>664000282</v>
          </cell>
          <cell r="I8578" t="str">
            <v>75006111</v>
          </cell>
          <cell r="J8578">
            <v>380</v>
          </cell>
          <cell r="K8578" t="str">
            <v>SINGCLEAN</v>
          </cell>
          <cell r="L8578" t="str">
            <v>ANO</v>
          </cell>
          <cell r="M8578" t="str">
            <v>Mateřská škola Domažlice, příspěvková organizace</v>
          </cell>
          <cell r="N8578" t="str">
            <v>Zahradní</v>
          </cell>
          <cell r="O8578">
            <v>471</v>
          </cell>
          <cell r="Q8578">
            <v>34401</v>
          </cell>
          <cell r="R8578" t="str">
            <v>Domažlice</v>
          </cell>
          <cell r="S8578">
            <v>379724565</v>
          </cell>
          <cell r="T8578" t="str">
            <v>ms.domazlice@seznam.cz</v>
          </cell>
        </row>
        <row r="8579">
          <cell r="A8579">
            <v>650048873</v>
          </cell>
          <cell r="B8579">
            <v>75006120</v>
          </cell>
          <cell r="C8579" t="str">
            <v>Plzeňský kraj</v>
          </cell>
          <cell r="D8579" t="str">
            <v xml:space="preserve">Rokycany </v>
          </cell>
          <cell r="E8579" t="str">
            <v>Městský úřad Rokycany</v>
          </cell>
          <cell r="F8579" t="str">
            <v>Rokycany</v>
          </cell>
          <cell r="G8579" t="str">
            <v>obec</v>
          </cell>
          <cell r="H8579">
            <v>650048873</v>
          </cell>
          <cell r="I8579" t="str">
            <v>75006120</v>
          </cell>
          <cell r="J8579">
            <v>580</v>
          </cell>
          <cell r="K8579" t="str">
            <v>SINGCLEAN</v>
          </cell>
          <cell r="L8579" t="str">
            <v>ANO</v>
          </cell>
          <cell r="M8579" t="str">
            <v>Základní škola a Mateřská škola Hrádek, okres Rokycany</v>
          </cell>
          <cell r="N8579" t="str">
            <v>Chylická</v>
          </cell>
          <cell r="O8579">
            <v>189</v>
          </cell>
          <cell r="Q8579">
            <v>33842</v>
          </cell>
          <cell r="R8579" t="str">
            <v>Hrádek</v>
          </cell>
          <cell r="S8579" t="str">
            <v>371 787 318 ,724901019</v>
          </cell>
          <cell r="T8579" t="str">
            <v>reditelka@zshradek.cz</v>
          </cell>
        </row>
        <row r="8580">
          <cell r="A8580">
            <v>650031946</v>
          </cell>
          <cell r="B8580">
            <v>75006138</v>
          </cell>
          <cell r="C8580" t="str">
            <v>Plzeňský kraj</v>
          </cell>
          <cell r="D8580" t="str">
            <v xml:space="preserve">Plzeň-sever </v>
          </cell>
          <cell r="E8580" t="str">
            <v>Městský úřad Nýřany</v>
          </cell>
          <cell r="F8580" t="str">
            <v>Nýřany</v>
          </cell>
          <cell r="G8580" t="str">
            <v>obec</v>
          </cell>
          <cell r="H8580">
            <v>650031946</v>
          </cell>
          <cell r="I8580" t="str">
            <v>75006138</v>
          </cell>
          <cell r="J8580">
            <v>200</v>
          </cell>
          <cell r="K8580" t="str">
            <v>SINGCLEAN</v>
          </cell>
          <cell r="L8580" t="str">
            <v>ANO</v>
          </cell>
          <cell r="M8580" t="str">
            <v>Základní škola Ledce, okres Plzeň-sever, příspěvková organizace</v>
          </cell>
          <cell r="O8580">
            <v>15</v>
          </cell>
          <cell r="Q8580">
            <v>33014</v>
          </cell>
          <cell r="R8580" t="str">
            <v>Ledce</v>
          </cell>
          <cell r="S8580">
            <v>377958267</v>
          </cell>
          <cell r="T8580" t="str">
            <v>zs.ledce@gmail.com</v>
          </cell>
        </row>
        <row r="8581">
          <cell r="A8581">
            <v>600070077</v>
          </cell>
          <cell r="B8581">
            <v>75006197</v>
          </cell>
          <cell r="C8581" t="str">
            <v>Plzeňský kraj</v>
          </cell>
          <cell r="D8581" t="str">
            <v xml:space="preserve">Plzeň-jih </v>
          </cell>
          <cell r="E8581" t="str">
            <v>Městský úřad Přeštice</v>
          </cell>
          <cell r="F8581" t="str">
            <v>Přeštice</v>
          </cell>
          <cell r="G8581" t="str">
            <v>obec</v>
          </cell>
          <cell r="H8581">
            <v>600070077</v>
          </cell>
          <cell r="I8581" t="str">
            <v>75006197</v>
          </cell>
          <cell r="J8581">
            <v>40</v>
          </cell>
          <cell r="K8581" t="str">
            <v>SINGCLEAN</v>
          </cell>
          <cell r="L8581" t="str">
            <v>ANO</v>
          </cell>
          <cell r="M8581" t="str">
            <v>Mateřská škola Příchovice, okres Plzeň-jih</v>
          </cell>
          <cell r="O8581">
            <v>108</v>
          </cell>
          <cell r="Q8581">
            <v>33401</v>
          </cell>
          <cell r="R8581" t="str">
            <v>Příchovice</v>
          </cell>
          <cell r="S8581">
            <v>377982413</v>
          </cell>
          <cell r="T8581" t="str">
            <v>msprichovice@volny.cz</v>
          </cell>
        </row>
        <row r="8582">
          <cell r="A8582">
            <v>600067343</v>
          </cell>
          <cell r="B8582">
            <v>75006219</v>
          </cell>
          <cell r="C8582" t="str">
            <v>Karlovarský kraj</v>
          </cell>
          <cell r="D8582" t="str">
            <v xml:space="preserve">Karlovy Vary </v>
          </cell>
          <cell r="E8582" t="str">
            <v>Magistrát města Karlových Varů</v>
          </cell>
          <cell r="F8582" t="str">
            <v>Karlovy Vary</v>
          </cell>
          <cell r="G8582" t="str">
            <v>obec</v>
          </cell>
          <cell r="H8582">
            <v>600067343</v>
          </cell>
          <cell r="I8582" t="str">
            <v>75006219</v>
          </cell>
          <cell r="J8582">
            <v>180</v>
          </cell>
          <cell r="K8582" t="str">
            <v>SINGCLEAN</v>
          </cell>
          <cell r="L8582" t="str">
            <v>ANO</v>
          </cell>
          <cell r="M8582" t="str">
            <v>Základní škola a mateřská škola Valeč, okres Karlovy Vary, příspěvková organizace</v>
          </cell>
          <cell r="N8582" t="str">
            <v>Podbořanská</v>
          </cell>
          <cell r="O8582">
            <v>32</v>
          </cell>
          <cell r="Q8582">
            <v>36453</v>
          </cell>
          <cell r="R8582" t="str">
            <v>Valeč</v>
          </cell>
          <cell r="S8582">
            <v>353399725</v>
          </cell>
          <cell r="T8582" t="str">
            <v>zsvalec@seznam.cz</v>
          </cell>
        </row>
        <row r="8583">
          <cell r="A8583">
            <v>600066509</v>
          </cell>
          <cell r="B8583">
            <v>75006235</v>
          </cell>
          <cell r="C8583" t="str">
            <v>Karlovarský kraj</v>
          </cell>
          <cell r="D8583" t="str">
            <v xml:space="preserve">Cheb </v>
          </cell>
          <cell r="E8583" t="str">
            <v>Městský úřad Cheb</v>
          </cell>
          <cell r="F8583" t="str">
            <v>Cheb</v>
          </cell>
          <cell r="G8583" t="str">
            <v>obec</v>
          </cell>
          <cell r="H8583">
            <v>600066509</v>
          </cell>
          <cell r="I8583" t="str">
            <v>75006235</v>
          </cell>
          <cell r="J8583">
            <v>160</v>
          </cell>
          <cell r="K8583" t="str">
            <v>SINGCLEAN</v>
          </cell>
          <cell r="L8583" t="str">
            <v>ANO</v>
          </cell>
          <cell r="M8583" t="str">
            <v>Základní škola a mateřská škola Libá, okres Cheb, příspěvková organizace</v>
          </cell>
          <cell r="O8583">
            <v>225</v>
          </cell>
          <cell r="Q8583">
            <v>35131</v>
          </cell>
          <cell r="R8583" t="str">
            <v>Libá</v>
          </cell>
          <cell r="S8583">
            <v>355320237</v>
          </cell>
          <cell r="T8583" t="str">
            <v>mariesirakova@seznam.cz</v>
          </cell>
        </row>
        <row r="8584">
          <cell r="A8584">
            <v>600065090</v>
          </cell>
          <cell r="B8584">
            <v>75006243</v>
          </cell>
          <cell r="C8584" t="str">
            <v>Plzeňský kraj</v>
          </cell>
          <cell r="D8584" t="str">
            <v xml:space="preserve">Domažlice </v>
          </cell>
          <cell r="E8584" t="str">
            <v>Městský úřad Domažlice</v>
          </cell>
          <cell r="F8584" t="str">
            <v>Domažlice</v>
          </cell>
          <cell r="G8584" t="str">
            <v>obec</v>
          </cell>
          <cell r="H8584">
            <v>600065090</v>
          </cell>
          <cell r="I8584" t="str">
            <v>75006243</v>
          </cell>
          <cell r="J8584">
            <v>60</v>
          </cell>
          <cell r="K8584" t="str">
            <v>SINGCLEAN</v>
          </cell>
          <cell r="L8584" t="str">
            <v>ANO</v>
          </cell>
          <cell r="M8584" t="str">
            <v>Mateřská škola Luženice, okres Domažlice, příspěvková organizace</v>
          </cell>
          <cell r="O8584">
            <v>48</v>
          </cell>
          <cell r="Q8584">
            <v>34401</v>
          </cell>
          <cell r="R8584" t="str">
            <v>Luženičky</v>
          </cell>
          <cell r="S8584">
            <v>379724509</v>
          </cell>
          <cell r="T8584" t="str">
            <v>skolka.luzenice@seznam.cz</v>
          </cell>
        </row>
        <row r="8585">
          <cell r="A8585">
            <v>664000037</v>
          </cell>
          <cell r="B8585">
            <v>75006278</v>
          </cell>
          <cell r="C8585" t="str">
            <v>Plzeňský kraj</v>
          </cell>
          <cell r="D8585" t="str">
            <v xml:space="preserve">Domažlice </v>
          </cell>
          <cell r="E8585" t="str">
            <v>Městský úřad Horšovský Týn</v>
          </cell>
          <cell r="F8585" t="str">
            <v>Horšovský Týn</v>
          </cell>
          <cell r="G8585" t="str">
            <v>obec</v>
          </cell>
          <cell r="H8585">
            <v>664000037</v>
          </cell>
          <cell r="I8585" t="str">
            <v>75006278</v>
          </cell>
          <cell r="J8585">
            <v>240</v>
          </cell>
          <cell r="K8585" t="str">
            <v>SINGCLEAN</v>
          </cell>
          <cell r="L8585" t="str">
            <v>ANO</v>
          </cell>
          <cell r="M8585" t="str">
            <v>Mateřská škola Horšovský Týn, okres Domažlice, příspěvková organizace</v>
          </cell>
          <cell r="N8585" t="str">
            <v>Vančurova</v>
          </cell>
          <cell r="O8585">
            <v>195</v>
          </cell>
          <cell r="Q8585">
            <v>34601</v>
          </cell>
          <cell r="R8585" t="str">
            <v>Horšovský Týn</v>
          </cell>
          <cell r="S8585">
            <v>379422518</v>
          </cell>
          <cell r="T8585" t="str">
            <v>msvancurova@seznam.cz</v>
          </cell>
        </row>
        <row r="8586">
          <cell r="A8586">
            <v>600070913</v>
          </cell>
          <cell r="B8586">
            <v>75006286</v>
          </cell>
          <cell r="C8586" t="str">
            <v>Plzeňský kraj</v>
          </cell>
          <cell r="D8586" t="str">
            <v xml:space="preserve">Plzeň-sever </v>
          </cell>
          <cell r="E8586" t="str">
            <v>Městský úřad Kralovice</v>
          </cell>
          <cell r="F8586" t="str">
            <v>Kralovice</v>
          </cell>
          <cell r="G8586" t="str">
            <v>obec</v>
          </cell>
          <cell r="H8586">
            <v>600070913</v>
          </cell>
          <cell r="I8586" t="str">
            <v>75006286</v>
          </cell>
          <cell r="J8586">
            <v>260</v>
          </cell>
          <cell r="K8586" t="str">
            <v>SINGCLEAN</v>
          </cell>
          <cell r="L8586" t="str">
            <v>ANO</v>
          </cell>
          <cell r="M8586" t="str">
            <v>Mateřská škola Plasy, okres Plzeň-sever</v>
          </cell>
          <cell r="N8586" t="str">
            <v>Stará cesta</v>
          </cell>
          <cell r="O8586">
            <v>454</v>
          </cell>
          <cell r="Q8586">
            <v>33101</v>
          </cell>
          <cell r="R8586" t="str">
            <v>Plasy</v>
          </cell>
          <cell r="S8586">
            <v>373322133</v>
          </cell>
          <cell r="T8586" t="str">
            <v>skolka@plasy.cz</v>
          </cell>
        </row>
        <row r="8587">
          <cell r="A8587">
            <v>600071405</v>
          </cell>
          <cell r="B8587">
            <v>75006294</v>
          </cell>
          <cell r="C8587" t="str">
            <v>Plzeňský kraj</v>
          </cell>
          <cell r="D8587" t="str">
            <v xml:space="preserve">Plzeň-sever </v>
          </cell>
          <cell r="E8587" t="str">
            <v>Městský úřad Kralovice</v>
          </cell>
          <cell r="F8587" t="str">
            <v>Kralovice</v>
          </cell>
          <cell r="G8587" t="str">
            <v>obec</v>
          </cell>
          <cell r="H8587">
            <v>600071405</v>
          </cell>
          <cell r="I8587" t="str">
            <v>75006294</v>
          </cell>
          <cell r="J8587">
            <v>700</v>
          </cell>
          <cell r="K8587" t="str">
            <v>SINGCLEAN</v>
          </cell>
          <cell r="L8587" t="str">
            <v>ANO</v>
          </cell>
          <cell r="M8587" t="str">
            <v>Základní škola Plasy, okres Plzeň-sever</v>
          </cell>
          <cell r="N8587" t="str">
            <v>Stará cesta</v>
          </cell>
          <cell r="O8587">
            <v>373</v>
          </cell>
          <cell r="Q8587">
            <v>33101</v>
          </cell>
          <cell r="R8587" t="str">
            <v>Plasy</v>
          </cell>
          <cell r="S8587" t="str">
            <v>373 322 023 ,60</v>
          </cell>
          <cell r="T8587" t="str">
            <v>info@zs.plasy.cz; zsplasy@volny.cz</v>
          </cell>
        </row>
        <row r="8588">
          <cell r="A8588">
            <v>600070972</v>
          </cell>
          <cell r="B8588">
            <v>75006308</v>
          </cell>
          <cell r="C8588" t="str">
            <v>Plzeňský kraj</v>
          </cell>
          <cell r="D8588" t="str">
            <v xml:space="preserve">Plzeň-sever </v>
          </cell>
          <cell r="E8588" t="str">
            <v>Městský úřad Nýřany</v>
          </cell>
          <cell r="F8588" t="str">
            <v>Nýřany</v>
          </cell>
          <cell r="G8588" t="str">
            <v>obec</v>
          </cell>
          <cell r="H8588">
            <v>600070972</v>
          </cell>
          <cell r="I8588" t="str">
            <v>75006308</v>
          </cell>
          <cell r="J8588">
            <v>280</v>
          </cell>
          <cell r="K8588" t="str">
            <v>SINGCLEAN</v>
          </cell>
          <cell r="L8588" t="str">
            <v>ANO</v>
          </cell>
          <cell r="M8588" t="str">
            <v>Mateřská škola Zruč-Senec, okres Plzeň-sever, příspěvková organizace</v>
          </cell>
          <cell r="N8588" t="str">
            <v>Školní</v>
          </cell>
          <cell r="O8588">
            <v>364</v>
          </cell>
          <cell r="Q8588">
            <v>33008</v>
          </cell>
          <cell r="R8588" t="str">
            <v>Zruč-Senec</v>
          </cell>
          <cell r="S8588">
            <v>377824285</v>
          </cell>
          <cell r="T8588" t="str">
            <v>mszruc@tiscali.cz</v>
          </cell>
        </row>
        <row r="8589">
          <cell r="A8589">
            <v>600071456</v>
          </cell>
          <cell r="B8589">
            <v>75006316</v>
          </cell>
          <cell r="C8589" t="str">
            <v>Plzeňský kraj</v>
          </cell>
          <cell r="D8589" t="str">
            <v xml:space="preserve">Plzeň-sever </v>
          </cell>
          <cell r="E8589" t="str">
            <v>Městský úřad Nýřany</v>
          </cell>
          <cell r="F8589" t="str">
            <v>Nýřany</v>
          </cell>
          <cell r="G8589" t="str">
            <v>obec</v>
          </cell>
          <cell r="H8589">
            <v>600071456</v>
          </cell>
          <cell r="I8589" t="str">
            <v>75006316</v>
          </cell>
          <cell r="J8589">
            <v>1000</v>
          </cell>
          <cell r="K8589" t="str">
            <v>SINGCLEAN</v>
          </cell>
          <cell r="L8589" t="str">
            <v>ANO</v>
          </cell>
          <cell r="M8589" t="str">
            <v>Masarykova základní škola Zruč-Senec, okres Plzeň-sever, příspěvková organizace</v>
          </cell>
          <cell r="N8589" t="str">
            <v>Školní</v>
          </cell>
          <cell r="O8589">
            <v>197</v>
          </cell>
          <cell r="Q8589">
            <v>33008</v>
          </cell>
          <cell r="R8589" t="str">
            <v>Zruč-Senec</v>
          </cell>
          <cell r="S8589" t="str">
            <v>377 824 284 ,377825142</v>
          </cell>
          <cell r="T8589" t="str">
            <v>skola@zszruc-senec.cz</v>
          </cell>
        </row>
        <row r="8590">
          <cell r="A8590">
            <v>600070166</v>
          </cell>
          <cell r="B8590">
            <v>75006324</v>
          </cell>
          <cell r="C8590" t="str">
            <v>Plzeňský kraj</v>
          </cell>
          <cell r="D8590" t="str">
            <v xml:space="preserve">Plzeň-město </v>
          </cell>
          <cell r="E8590" t="str">
            <v>Magistrát města Plzně</v>
          </cell>
          <cell r="F8590" t="str">
            <v>Plzeň</v>
          </cell>
          <cell r="G8590" t="str">
            <v>obec</v>
          </cell>
          <cell r="H8590">
            <v>600070166</v>
          </cell>
          <cell r="I8590" t="str">
            <v>75006324</v>
          </cell>
          <cell r="J8590">
            <v>160</v>
          </cell>
          <cell r="K8590" t="str">
            <v>SINGCLEAN</v>
          </cell>
          <cell r="L8590" t="str">
            <v>ANO</v>
          </cell>
          <cell r="M8590" t="str">
            <v>Mateřská škola Tymákov</v>
          </cell>
          <cell r="O8590">
            <v>203</v>
          </cell>
          <cell r="Q8590">
            <v>33201</v>
          </cell>
          <cell r="R8590" t="str">
            <v>Tymákov</v>
          </cell>
          <cell r="S8590" t="str">
            <v>377 963 878 ,775765997</v>
          </cell>
          <cell r="T8590" t="str">
            <v>ms.tymakov@seznam.cz</v>
          </cell>
        </row>
        <row r="8591">
          <cell r="A8591">
            <v>600072428</v>
          </cell>
          <cell r="B8591">
            <v>75006448</v>
          </cell>
          <cell r="C8591" t="str">
            <v>Karlovarský kraj</v>
          </cell>
          <cell r="D8591" t="str">
            <v xml:space="preserve">Sokolov </v>
          </cell>
          <cell r="E8591" t="str">
            <v>Městský úřad Sokolov</v>
          </cell>
          <cell r="F8591" t="str">
            <v>Sokolov</v>
          </cell>
          <cell r="G8591" t="str">
            <v>obec</v>
          </cell>
          <cell r="H8591">
            <v>600072428</v>
          </cell>
          <cell r="I8591" t="str">
            <v>75006448</v>
          </cell>
          <cell r="J8591">
            <v>240</v>
          </cell>
          <cell r="K8591" t="str">
            <v>SINGCLEAN</v>
          </cell>
          <cell r="L8591" t="str">
            <v>ANO</v>
          </cell>
          <cell r="M8591" t="str">
            <v>Mateřská škola Duhová Habartov, okres Sokolov, příspěvková organizace</v>
          </cell>
          <cell r="N8591" t="str">
            <v>Karla Čapka</v>
          </cell>
          <cell r="O8591">
            <v>769</v>
          </cell>
          <cell r="Q8591">
            <v>35709</v>
          </cell>
          <cell r="R8591" t="str">
            <v>Habartov</v>
          </cell>
          <cell r="S8591" t="str">
            <v>352 682 200 ,725729547</v>
          </cell>
          <cell r="T8591" t="str">
            <v>skolka.habartov@centrum.cz</v>
          </cell>
        </row>
        <row r="8592">
          <cell r="A8592">
            <v>600072649</v>
          </cell>
          <cell r="B8592">
            <v>75006456</v>
          </cell>
          <cell r="C8592" t="str">
            <v>Karlovarský kraj</v>
          </cell>
          <cell r="D8592" t="str">
            <v xml:space="preserve">Sokolov </v>
          </cell>
          <cell r="E8592" t="str">
            <v>Městský úřad Sokolov</v>
          </cell>
          <cell r="F8592" t="str">
            <v>Sokolov</v>
          </cell>
          <cell r="G8592" t="str">
            <v>obec</v>
          </cell>
          <cell r="H8592">
            <v>600072649</v>
          </cell>
          <cell r="I8592" t="str">
            <v>75006456</v>
          </cell>
          <cell r="J8592">
            <v>140</v>
          </cell>
          <cell r="K8592" t="str">
            <v>SINGCLEAN</v>
          </cell>
          <cell r="L8592" t="str">
            <v>ANO</v>
          </cell>
          <cell r="M8592" t="str">
            <v>Mateřská škola Habartov, Okružní 111, okres Sokolov</v>
          </cell>
          <cell r="N8592" t="str">
            <v>Okružní</v>
          </cell>
          <cell r="O8592">
            <v>111</v>
          </cell>
          <cell r="Q8592">
            <v>35709</v>
          </cell>
          <cell r="R8592" t="str">
            <v>Habartov</v>
          </cell>
          <cell r="S8592" t="str">
            <v>352 681 410 ,725729550</v>
          </cell>
          <cell r="T8592" t="str">
            <v>skolka1.habartov@volny.cz</v>
          </cell>
        </row>
        <row r="8593">
          <cell r="A8593">
            <v>600073238</v>
          </cell>
          <cell r="B8593">
            <v>75006472</v>
          </cell>
          <cell r="C8593" t="str">
            <v>Karlovarský kraj</v>
          </cell>
          <cell r="D8593" t="str">
            <v xml:space="preserve">Sokolov </v>
          </cell>
          <cell r="E8593" t="str">
            <v>Městský úřad Sokolov</v>
          </cell>
          <cell r="F8593" t="str">
            <v>Sokolov</v>
          </cell>
          <cell r="G8593" t="str">
            <v>obec</v>
          </cell>
          <cell r="H8593">
            <v>600073238</v>
          </cell>
          <cell r="I8593" t="str">
            <v>75006472</v>
          </cell>
          <cell r="J8593" t="str">
            <v>X</v>
          </cell>
          <cell r="K8593" t="str">
            <v>SINGCLEAN</v>
          </cell>
          <cell r="L8593" t="str">
            <v>ANO</v>
          </cell>
          <cell r="M8593" t="str">
            <v>Základní umělecká škola Habartov, okres Sokolov, příspěvková organizace</v>
          </cell>
          <cell r="N8593" t="str">
            <v>Komenského</v>
          </cell>
          <cell r="O8593">
            <v>312</v>
          </cell>
          <cell r="Q8593">
            <v>35709</v>
          </cell>
          <cell r="R8593" t="str">
            <v>Habartov</v>
          </cell>
          <cell r="S8593" t="str">
            <v>602 625 108 ,721417161</v>
          </cell>
          <cell r="T8593" t="str">
            <v>zvshabartov@volny.cz</v>
          </cell>
        </row>
        <row r="8594">
          <cell r="A8594">
            <v>600073301</v>
          </cell>
          <cell r="B8594">
            <v>75006481</v>
          </cell>
          <cell r="C8594" t="str">
            <v>Karlovarský kraj</v>
          </cell>
          <cell r="D8594" t="str">
            <v xml:space="preserve">Sokolov </v>
          </cell>
          <cell r="E8594" t="str">
            <v>Městský úřad Sokolov</v>
          </cell>
          <cell r="F8594" t="str">
            <v>Sokolov</v>
          </cell>
          <cell r="G8594" t="str">
            <v>obec</v>
          </cell>
          <cell r="H8594">
            <v>600073301</v>
          </cell>
          <cell r="I8594" t="str">
            <v>75006481</v>
          </cell>
          <cell r="J8594" t="str">
            <v>X</v>
          </cell>
          <cell r="K8594" t="str">
            <v>SINGCLEAN</v>
          </cell>
          <cell r="L8594" t="str">
            <v>ANO</v>
          </cell>
          <cell r="M8594" t="str">
            <v>Dům dětí a mládeže Habartov, okres Sokolov</v>
          </cell>
          <cell r="N8594" t="str">
            <v>Karla Čapka</v>
          </cell>
          <cell r="O8594">
            <v>573</v>
          </cell>
          <cell r="Q8594">
            <v>35709</v>
          </cell>
          <cell r="R8594" t="str">
            <v>Habartov</v>
          </cell>
          <cell r="S8594">
            <v>725729551</v>
          </cell>
          <cell r="T8594" t="str">
            <v>dumdeti.habartov@seznam.cz</v>
          </cell>
        </row>
        <row r="8595">
          <cell r="A8595">
            <v>600072959</v>
          </cell>
          <cell r="B8595">
            <v>75006502</v>
          </cell>
          <cell r="C8595" t="str">
            <v>Karlovarský kraj</v>
          </cell>
          <cell r="D8595" t="str">
            <v xml:space="preserve">Sokolov </v>
          </cell>
          <cell r="E8595" t="str">
            <v>Městský úřad Sokolov</v>
          </cell>
          <cell r="F8595" t="str">
            <v>Sokolov</v>
          </cell>
          <cell r="G8595" t="str">
            <v>obec</v>
          </cell>
          <cell r="H8595">
            <v>600072959</v>
          </cell>
          <cell r="I8595" t="str">
            <v>75006502</v>
          </cell>
          <cell r="J8595">
            <v>800</v>
          </cell>
          <cell r="K8595" t="str">
            <v>SINGCLEAN</v>
          </cell>
          <cell r="L8595" t="str">
            <v>ANO</v>
          </cell>
          <cell r="M8595" t="str">
            <v>Základní škola Habartov, Karla Čapka 119, okres Sokolov</v>
          </cell>
          <cell r="N8595" t="str">
            <v>Karla Čapka</v>
          </cell>
          <cell r="O8595">
            <v>119</v>
          </cell>
          <cell r="Q8595">
            <v>35709</v>
          </cell>
          <cell r="R8595" t="str">
            <v>Habartov</v>
          </cell>
          <cell r="S8595" t="str">
            <v>352 692 547 ,736753755</v>
          </cell>
          <cell r="T8595" t="str">
            <v>zs1habartov@volny.cz</v>
          </cell>
        </row>
        <row r="8596">
          <cell r="A8596">
            <v>650033469</v>
          </cell>
          <cell r="B8596">
            <v>75006511</v>
          </cell>
          <cell r="C8596" t="str">
            <v>Plzeňský kraj</v>
          </cell>
          <cell r="D8596" t="str">
            <v xml:space="preserve">Plzeň-sever </v>
          </cell>
          <cell r="E8596" t="str">
            <v>Městský úřad Nýřany</v>
          </cell>
          <cell r="F8596" t="str">
            <v>Nýřany</v>
          </cell>
          <cell r="G8596" t="str">
            <v>obec</v>
          </cell>
          <cell r="H8596">
            <v>650033469</v>
          </cell>
          <cell r="I8596" t="str">
            <v>75006511</v>
          </cell>
          <cell r="J8596">
            <v>560</v>
          </cell>
          <cell r="K8596" t="str">
            <v>SINGCLEAN</v>
          </cell>
          <cell r="L8596" t="str">
            <v>ANO</v>
          </cell>
          <cell r="M8596" t="str">
            <v>Základní škola a Mateřská škola Všeruby, příspěvková organizace</v>
          </cell>
          <cell r="O8596">
            <v>145</v>
          </cell>
          <cell r="Q8596">
            <v>33016</v>
          </cell>
          <cell r="R8596" t="str">
            <v>Všeruby</v>
          </cell>
          <cell r="S8596">
            <v>377915001</v>
          </cell>
          <cell r="T8596" t="str">
            <v>zsvs@seznam.cz</v>
          </cell>
        </row>
        <row r="8597">
          <cell r="A8597">
            <v>600067645</v>
          </cell>
          <cell r="B8597">
            <v>75006529</v>
          </cell>
          <cell r="C8597" t="str">
            <v>Karlovarský kraj</v>
          </cell>
          <cell r="D8597" t="str">
            <v xml:space="preserve">Karlovy Vary </v>
          </cell>
          <cell r="E8597" t="str">
            <v>Magistrát města Karlových Varů</v>
          </cell>
          <cell r="F8597" t="str">
            <v>Karlovy Vary</v>
          </cell>
          <cell r="G8597" t="str">
            <v>obec</v>
          </cell>
          <cell r="H8597">
            <v>600067645</v>
          </cell>
          <cell r="I8597" t="str">
            <v>75006529</v>
          </cell>
          <cell r="J8597">
            <v>500</v>
          </cell>
          <cell r="K8597" t="str">
            <v>SINGCLEAN</v>
          </cell>
          <cell r="L8597" t="str">
            <v>ANO</v>
          </cell>
          <cell r="M8597" t="str">
            <v>Základní škola a mateřská škola Kyselka, okres Karlovy Vary, příspěvková organizace</v>
          </cell>
          <cell r="O8597">
            <v>75</v>
          </cell>
          <cell r="Q8597">
            <v>36272</v>
          </cell>
          <cell r="R8597" t="str">
            <v>Kyselka</v>
          </cell>
          <cell r="S8597" t="str">
            <v>353 941 132 ,775025600</v>
          </cell>
          <cell r="T8597" t="str">
            <v>info@zskyselka.cz</v>
          </cell>
        </row>
        <row r="8598">
          <cell r="A8598">
            <v>600066452</v>
          </cell>
          <cell r="B8598">
            <v>75006561</v>
          </cell>
          <cell r="C8598" t="str">
            <v>Karlovarský kraj</v>
          </cell>
          <cell r="D8598" t="str">
            <v xml:space="preserve">Cheb </v>
          </cell>
          <cell r="E8598" t="str">
            <v>Městský úřad Cheb</v>
          </cell>
          <cell r="F8598" t="str">
            <v>Cheb</v>
          </cell>
          <cell r="G8598" t="str">
            <v>obec</v>
          </cell>
          <cell r="H8598">
            <v>600066452</v>
          </cell>
          <cell r="I8598" t="str">
            <v>75006561</v>
          </cell>
          <cell r="J8598">
            <v>600</v>
          </cell>
          <cell r="K8598" t="str">
            <v>SINGCLEAN</v>
          </cell>
          <cell r="L8598" t="str">
            <v>ANO</v>
          </cell>
          <cell r="M8598" t="str">
            <v>Základní škola Skalná, příspěvková organizace</v>
          </cell>
          <cell r="N8598" t="str">
            <v>Sportovní</v>
          </cell>
          <cell r="O8598">
            <v>260</v>
          </cell>
          <cell r="Q8598">
            <v>35134</v>
          </cell>
          <cell r="R8598" t="str">
            <v>Skalná</v>
          </cell>
          <cell r="S8598" t="str">
            <v>736 481 606 ,731512612</v>
          </cell>
          <cell r="T8598" t="str">
            <v>zsskalna@zsskalna.cz</v>
          </cell>
        </row>
        <row r="8599">
          <cell r="A8599">
            <v>600066029</v>
          </cell>
          <cell r="B8599">
            <v>75006570</v>
          </cell>
          <cell r="C8599" t="str">
            <v>Karlovarský kraj</v>
          </cell>
          <cell r="D8599" t="str">
            <v xml:space="preserve">Cheb </v>
          </cell>
          <cell r="E8599" t="str">
            <v>Městský úřad Cheb</v>
          </cell>
          <cell r="F8599" t="str">
            <v>Cheb</v>
          </cell>
          <cell r="G8599" t="str">
            <v>obec</v>
          </cell>
          <cell r="H8599">
            <v>600066029</v>
          </cell>
          <cell r="I8599" t="str">
            <v>75006570</v>
          </cell>
          <cell r="J8599">
            <v>140</v>
          </cell>
          <cell r="K8599" t="str">
            <v>SINGCLEAN</v>
          </cell>
          <cell r="L8599" t="str">
            <v>ANO</v>
          </cell>
          <cell r="M8599" t="str">
            <v>Mateřská škola Skalná, příspěvková organizace</v>
          </cell>
          <cell r="N8599" t="str">
            <v>Česká</v>
          </cell>
          <cell r="O8599">
            <v>273</v>
          </cell>
          <cell r="Q8599">
            <v>35134</v>
          </cell>
          <cell r="R8599" t="str">
            <v>Skalná</v>
          </cell>
          <cell r="S8599">
            <v>354594931</v>
          </cell>
        </row>
        <row r="8600">
          <cell r="A8600">
            <v>600065332</v>
          </cell>
          <cell r="B8600">
            <v>75006588</v>
          </cell>
          <cell r="C8600" t="str">
            <v>Plzeňský kraj</v>
          </cell>
          <cell r="D8600" t="str">
            <v xml:space="preserve">Domažlice </v>
          </cell>
          <cell r="E8600" t="str">
            <v>Městský úřad Stod</v>
          </cell>
          <cell r="F8600" t="str">
            <v>Stod</v>
          </cell>
          <cell r="G8600" t="str">
            <v>obec</v>
          </cell>
          <cell r="H8600">
            <v>600065332</v>
          </cell>
          <cell r="I8600" t="str">
            <v>75006588</v>
          </cell>
          <cell r="J8600">
            <v>40</v>
          </cell>
          <cell r="K8600" t="str">
            <v>SINGCLEAN</v>
          </cell>
          <cell r="L8600" t="str">
            <v>ANO</v>
          </cell>
          <cell r="M8600" t="str">
            <v>Mateřská škola Kvíčovice, okres Domažlice, příspěvková organizace</v>
          </cell>
          <cell r="O8600">
            <v>50</v>
          </cell>
          <cell r="Q8600">
            <v>34562</v>
          </cell>
          <cell r="R8600" t="str">
            <v>Kvíčovice</v>
          </cell>
          <cell r="S8600">
            <v>379490775</v>
          </cell>
          <cell r="T8600" t="str">
            <v>mskvicovice@seznam.cz</v>
          </cell>
        </row>
        <row r="8601">
          <cell r="A8601">
            <v>600065197</v>
          </cell>
          <cell r="B8601">
            <v>75006669</v>
          </cell>
          <cell r="C8601" t="str">
            <v>Plzeňský kraj</v>
          </cell>
          <cell r="D8601" t="str">
            <v xml:space="preserve">Domažlice </v>
          </cell>
          <cell r="E8601" t="str">
            <v>Městský úřad Domažlice</v>
          </cell>
          <cell r="F8601" t="str">
            <v>Domažlice</v>
          </cell>
          <cell r="G8601" t="str">
            <v>obec</v>
          </cell>
          <cell r="H8601">
            <v>600065197</v>
          </cell>
          <cell r="I8601" t="str">
            <v>75006669</v>
          </cell>
          <cell r="J8601">
            <v>40</v>
          </cell>
          <cell r="K8601" t="str">
            <v>SINGCLEAN</v>
          </cell>
          <cell r="L8601" t="str">
            <v>ANO</v>
          </cell>
          <cell r="M8601" t="str">
            <v>Mateřská škola Chodská Lhota, okres Domažlice, příspěvková organizace</v>
          </cell>
          <cell r="O8601">
            <v>83</v>
          </cell>
          <cell r="Q8601">
            <v>34506</v>
          </cell>
          <cell r="R8601" t="str">
            <v>Chodská Lhota</v>
          </cell>
          <cell r="S8601">
            <v>379798139</v>
          </cell>
          <cell r="T8601" t="str">
            <v>skola@chodskalhota.cz</v>
          </cell>
        </row>
        <row r="8602">
          <cell r="A8602">
            <v>600070051</v>
          </cell>
          <cell r="B8602">
            <v>75006677</v>
          </cell>
          <cell r="C8602" t="str">
            <v>Plzeňský kraj</v>
          </cell>
          <cell r="D8602" t="str">
            <v xml:space="preserve">Plzeň-město </v>
          </cell>
          <cell r="E8602" t="str">
            <v>Magistrát města Plzně</v>
          </cell>
          <cell r="F8602" t="str">
            <v>Plzeň</v>
          </cell>
          <cell r="G8602" t="str">
            <v>obec</v>
          </cell>
          <cell r="H8602">
            <v>600070051</v>
          </cell>
          <cell r="I8602" t="str">
            <v>75006677</v>
          </cell>
          <cell r="J8602">
            <v>200</v>
          </cell>
          <cell r="K8602" t="str">
            <v>SINGCLEAN</v>
          </cell>
          <cell r="L8602" t="str">
            <v>ANO</v>
          </cell>
          <cell r="M8602" t="str">
            <v>Mateřská škola Nezvěstice</v>
          </cell>
          <cell r="O8602">
            <v>105</v>
          </cell>
          <cell r="Q8602">
            <v>33204</v>
          </cell>
          <cell r="R8602" t="str">
            <v>Nezvěstice</v>
          </cell>
          <cell r="S8602">
            <v>377891210</v>
          </cell>
          <cell r="T8602" t="str">
            <v>msnezvestice@seznam.cz</v>
          </cell>
        </row>
        <row r="8603">
          <cell r="A8603">
            <v>600070450</v>
          </cell>
          <cell r="B8603">
            <v>75006707</v>
          </cell>
          <cell r="C8603" t="str">
            <v>Plzeňský kraj</v>
          </cell>
          <cell r="D8603" t="str">
            <v xml:space="preserve">Plzeň-jih </v>
          </cell>
          <cell r="E8603" t="str">
            <v>Městský úřad Stod</v>
          </cell>
          <cell r="F8603" t="str">
            <v>Stod</v>
          </cell>
          <cell r="G8603" t="str">
            <v>obec</v>
          </cell>
          <cell r="H8603">
            <v>600070450</v>
          </cell>
          <cell r="I8603" t="str">
            <v>75006707</v>
          </cell>
          <cell r="J8603">
            <v>560</v>
          </cell>
          <cell r="K8603" t="str">
            <v>SINGCLEAN</v>
          </cell>
          <cell r="L8603" t="str">
            <v>ANO</v>
          </cell>
          <cell r="M8603" t="str">
            <v>Základní škola Chotěšov, okres Plzeň-jih, příspěvková organizace</v>
          </cell>
          <cell r="N8603" t="str">
            <v>Plzeňská</v>
          </cell>
          <cell r="O8603">
            <v>388</v>
          </cell>
          <cell r="Q8603">
            <v>33214</v>
          </cell>
          <cell r="R8603" t="str">
            <v>Chotěšov</v>
          </cell>
          <cell r="S8603" t="str">
            <v>377 900 342 ,377900985</v>
          </cell>
          <cell r="T8603" t="str">
            <v>info@zschotesov.eu</v>
          </cell>
        </row>
        <row r="8604">
          <cell r="A8604">
            <v>600069931</v>
          </cell>
          <cell r="B8604">
            <v>75006731</v>
          </cell>
          <cell r="C8604" t="str">
            <v>Plzeňský kraj</v>
          </cell>
          <cell r="D8604" t="str">
            <v xml:space="preserve">Plzeň-jih </v>
          </cell>
          <cell r="E8604" t="str">
            <v>Městský úřad Stod</v>
          </cell>
          <cell r="F8604" t="str">
            <v>Stod</v>
          </cell>
          <cell r="G8604" t="str">
            <v>obec</v>
          </cell>
          <cell r="H8604">
            <v>600069931</v>
          </cell>
          <cell r="I8604" t="str">
            <v>75006731</v>
          </cell>
          <cell r="J8604">
            <v>660</v>
          </cell>
          <cell r="K8604" t="str">
            <v>SINGCLEAN</v>
          </cell>
          <cell r="L8604" t="str">
            <v>ANO</v>
          </cell>
          <cell r="M8604" t="str">
            <v>Mateřská škola Dobřany, okres Plzeň-jih, příspěvková organizace</v>
          </cell>
          <cell r="N8604" t="str">
            <v>Loudů</v>
          </cell>
          <cell r="O8604">
            <v>850</v>
          </cell>
          <cell r="Q8604">
            <v>33441</v>
          </cell>
          <cell r="R8604" t="str">
            <v>Dobřany</v>
          </cell>
          <cell r="S8604">
            <v>377972587</v>
          </cell>
          <cell r="T8604" t="str">
            <v>msdobrany@dobrany.cz</v>
          </cell>
        </row>
        <row r="8605">
          <cell r="A8605">
            <v>600068005</v>
          </cell>
          <cell r="B8605">
            <v>75006740</v>
          </cell>
          <cell r="C8605" t="str">
            <v>Plzeňský kraj</v>
          </cell>
          <cell r="D8605" t="str">
            <v xml:space="preserve">Plzeň-jih </v>
          </cell>
          <cell r="E8605" t="str">
            <v>Městský úřad Přeštice</v>
          </cell>
          <cell r="F8605" t="str">
            <v>Přeštice</v>
          </cell>
          <cell r="G8605" t="str">
            <v>obec</v>
          </cell>
          <cell r="H8605">
            <v>600068005</v>
          </cell>
          <cell r="I8605" t="str">
            <v>75006740</v>
          </cell>
          <cell r="J8605">
            <v>80</v>
          </cell>
          <cell r="K8605" t="str">
            <v>SINGCLEAN</v>
          </cell>
          <cell r="L8605" t="str">
            <v>ANO</v>
          </cell>
          <cell r="M8605" t="str">
            <v>Mateřská škola Borovy, příspěvková organizace</v>
          </cell>
          <cell r="O8605">
            <v>9</v>
          </cell>
          <cell r="Q8605">
            <v>33401</v>
          </cell>
          <cell r="R8605" t="str">
            <v>Borovy</v>
          </cell>
          <cell r="S8605">
            <v>376393434</v>
          </cell>
          <cell r="T8605" t="str">
            <v>zuzana.mastna@tiscali.cz</v>
          </cell>
        </row>
        <row r="8606">
          <cell r="A8606">
            <v>650014642</v>
          </cell>
          <cell r="B8606">
            <v>75006758</v>
          </cell>
          <cell r="C8606" t="str">
            <v>Plzeňský kraj</v>
          </cell>
          <cell r="D8606" t="str">
            <v xml:space="preserve">Plzeň-jih </v>
          </cell>
          <cell r="E8606" t="str">
            <v>Městský úřad Blovice</v>
          </cell>
          <cell r="F8606" t="str">
            <v>Blovice</v>
          </cell>
          <cell r="G8606" t="str">
            <v>obec</v>
          </cell>
          <cell r="H8606">
            <v>650014642</v>
          </cell>
          <cell r="I8606" t="str">
            <v>75006758</v>
          </cell>
          <cell r="J8606">
            <v>160</v>
          </cell>
          <cell r="K8606" t="str">
            <v>SINGCLEAN</v>
          </cell>
          <cell r="L8606" t="str">
            <v>ANO</v>
          </cell>
          <cell r="M8606" t="str">
            <v>Základní škola a mateřská škola Chocenice, okres Plzeň-jih</v>
          </cell>
          <cell r="O8606">
            <v>140</v>
          </cell>
          <cell r="Q8606">
            <v>33601</v>
          </cell>
          <cell r="R8606" t="str">
            <v>Chocenice</v>
          </cell>
          <cell r="S8606">
            <v>371523266</v>
          </cell>
          <cell r="T8606" t="str">
            <v>zs.chocenice@email.cz</v>
          </cell>
        </row>
        <row r="8607">
          <cell r="A8607">
            <v>600071014</v>
          </cell>
          <cell r="B8607">
            <v>75006766</v>
          </cell>
          <cell r="C8607" t="str">
            <v>Plzeňský kraj</v>
          </cell>
          <cell r="D8607" t="str">
            <v xml:space="preserve">Plzeň-město </v>
          </cell>
          <cell r="E8607" t="str">
            <v>Magistrát města Plzně</v>
          </cell>
          <cell r="F8607" t="str">
            <v>Plzeň</v>
          </cell>
          <cell r="G8607" t="str">
            <v>obec</v>
          </cell>
          <cell r="H8607">
            <v>600071014</v>
          </cell>
          <cell r="I8607" t="str">
            <v>75006766</v>
          </cell>
          <cell r="J8607">
            <v>160</v>
          </cell>
          <cell r="K8607" t="str">
            <v>SINGCLEAN</v>
          </cell>
          <cell r="L8607" t="str">
            <v>ANO</v>
          </cell>
          <cell r="M8607" t="str">
            <v>Mateřská škola Chrást, okres Plzeň-město, příspěvková organizace</v>
          </cell>
          <cell r="N8607" t="str">
            <v>Železniční</v>
          </cell>
          <cell r="O8607">
            <v>486</v>
          </cell>
          <cell r="Q8607">
            <v>33003</v>
          </cell>
          <cell r="R8607" t="str">
            <v>Chrást</v>
          </cell>
          <cell r="S8607">
            <v>377945344</v>
          </cell>
          <cell r="T8607" t="str">
            <v>ms.chrast@volny.cz</v>
          </cell>
        </row>
        <row r="8608">
          <cell r="A8608">
            <v>600070484</v>
          </cell>
          <cell r="B8608">
            <v>75006774</v>
          </cell>
          <cell r="C8608" t="str">
            <v>Plzeňský kraj</v>
          </cell>
          <cell r="D8608" t="str">
            <v xml:space="preserve">Plzeň-město </v>
          </cell>
          <cell r="E8608" t="str">
            <v>Magistrát města Plzně</v>
          </cell>
          <cell r="F8608" t="str">
            <v>Plzeň</v>
          </cell>
          <cell r="G8608" t="str">
            <v>obec</v>
          </cell>
          <cell r="H8608">
            <v>600070484</v>
          </cell>
          <cell r="I8608" t="str">
            <v>75006774</v>
          </cell>
          <cell r="J8608">
            <v>420</v>
          </cell>
          <cell r="K8608" t="str">
            <v>SINGCLEAN</v>
          </cell>
          <cell r="L8608" t="str">
            <v>ANO</v>
          </cell>
          <cell r="M8608" t="str">
            <v>Základní škola Nezvěstice, příspěvková organizace</v>
          </cell>
          <cell r="O8608">
            <v>69</v>
          </cell>
          <cell r="Q8608">
            <v>33204</v>
          </cell>
          <cell r="R8608" t="str">
            <v>Nezvěstice</v>
          </cell>
          <cell r="S8608">
            <v>377891178</v>
          </cell>
          <cell r="T8608" t="str">
            <v>zsnezvestice@cbox.cz</v>
          </cell>
        </row>
        <row r="8609">
          <cell r="A8609">
            <v>600073912</v>
          </cell>
          <cell r="B8609">
            <v>75006812</v>
          </cell>
          <cell r="C8609" t="str">
            <v>Plzeňský kraj</v>
          </cell>
          <cell r="D8609" t="str">
            <v xml:space="preserve">Tachov </v>
          </cell>
          <cell r="E8609" t="str">
            <v>Městský úřad Tachov</v>
          </cell>
          <cell r="F8609" t="str">
            <v>Tachov</v>
          </cell>
          <cell r="G8609" t="str">
            <v>obec</v>
          </cell>
          <cell r="H8609">
            <v>600073912</v>
          </cell>
          <cell r="I8609" t="str">
            <v>75006812</v>
          </cell>
          <cell r="J8609">
            <v>1040</v>
          </cell>
          <cell r="K8609" t="str">
            <v>SINGCLEAN</v>
          </cell>
          <cell r="L8609" t="str">
            <v>ANO</v>
          </cell>
          <cell r="M8609" t="str">
            <v>Základní škola Tachov, Zárečná 1540, příspěvková organizace</v>
          </cell>
          <cell r="N8609" t="str">
            <v>Zárečná</v>
          </cell>
          <cell r="O8609">
            <v>1540</v>
          </cell>
          <cell r="Q8609">
            <v>34701</v>
          </cell>
          <cell r="R8609" t="str">
            <v>Tachov</v>
          </cell>
          <cell r="S8609" t="str">
            <v>374 723 118 ,374723128</v>
          </cell>
          <cell r="T8609" t="str">
            <v>info@zszarecna.cz</v>
          </cell>
        </row>
        <row r="8610">
          <cell r="A8610">
            <v>600073904</v>
          </cell>
          <cell r="B8610">
            <v>75006821</v>
          </cell>
          <cell r="C8610" t="str">
            <v>Plzeňský kraj</v>
          </cell>
          <cell r="D8610" t="str">
            <v xml:space="preserve">Tachov </v>
          </cell>
          <cell r="E8610" t="str">
            <v>Městský úřad Tachov</v>
          </cell>
          <cell r="F8610" t="str">
            <v>Tachov</v>
          </cell>
          <cell r="G8610" t="str">
            <v>obec</v>
          </cell>
          <cell r="H8610">
            <v>600073904</v>
          </cell>
          <cell r="I8610" t="str">
            <v>75006821</v>
          </cell>
          <cell r="J8610">
            <v>1520</v>
          </cell>
          <cell r="K8610" t="str">
            <v>SINGCLEAN</v>
          </cell>
          <cell r="L8610" t="str">
            <v>ANO</v>
          </cell>
          <cell r="M8610" t="str">
            <v>Základní škola Tachov, Hornická 1325, příspěvková organizace</v>
          </cell>
          <cell r="N8610" t="str">
            <v>Hornická</v>
          </cell>
          <cell r="O8610">
            <v>1325</v>
          </cell>
          <cell r="Q8610">
            <v>34701</v>
          </cell>
          <cell r="R8610" t="str">
            <v>Tachov</v>
          </cell>
          <cell r="S8610" t="str">
            <v>374 722 148 ,371432021</v>
          </cell>
          <cell r="T8610" t="str">
            <v>vedeni.skoly@zshornickatc.cz</v>
          </cell>
        </row>
        <row r="8611">
          <cell r="A8611">
            <v>600073921</v>
          </cell>
          <cell r="B8611">
            <v>75006839</v>
          </cell>
          <cell r="C8611" t="str">
            <v>Plzeňský kraj</v>
          </cell>
          <cell r="D8611" t="str">
            <v xml:space="preserve">Tachov </v>
          </cell>
          <cell r="E8611" t="str">
            <v>Městský úřad Tachov</v>
          </cell>
          <cell r="F8611" t="str">
            <v>Tachov</v>
          </cell>
          <cell r="G8611" t="str">
            <v>obec</v>
          </cell>
          <cell r="H8611">
            <v>600073921</v>
          </cell>
          <cell r="I8611" t="str">
            <v>75006839</v>
          </cell>
          <cell r="J8611">
            <v>560</v>
          </cell>
          <cell r="K8611" t="str">
            <v>SINGCLEAN</v>
          </cell>
          <cell r="L8611" t="str">
            <v>ANO</v>
          </cell>
          <cell r="M8611" t="str">
            <v>Základní škola Tachov, Kostelní 583, příspěvková organizace</v>
          </cell>
          <cell r="N8611" t="str">
            <v>Kostelní</v>
          </cell>
          <cell r="O8611">
            <v>583</v>
          </cell>
          <cell r="Q8611">
            <v>34701</v>
          </cell>
          <cell r="R8611" t="str">
            <v>Tachov</v>
          </cell>
          <cell r="S8611" t="str">
            <v>373 036 101 ,605249045</v>
          </cell>
          <cell r="T8611" t="str">
            <v>reditelna@zskostel.cz</v>
          </cell>
        </row>
        <row r="8612">
          <cell r="A8612">
            <v>600073726</v>
          </cell>
          <cell r="B8612">
            <v>75006847</v>
          </cell>
          <cell r="C8612" t="str">
            <v>Plzeňský kraj</v>
          </cell>
          <cell r="D8612" t="str">
            <v xml:space="preserve">Tachov </v>
          </cell>
          <cell r="E8612" t="str">
            <v>Městský úřad Tachov</v>
          </cell>
          <cell r="F8612" t="str">
            <v>Tachov</v>
          </cell>
          <cell r="G8612" t="str">
            <v>obec</v>
          </cell>
          <cell r="H8612">
            <v>600073726</v>
          </cell>
          <cell r="I8612" t="str">
            <v>75006847</v>
          </cell>
          <cell r="J8612">
            <v>240</v>
          </cell>
          <cell r="K8612" t="str">
            <v>SINGCLEAN</v>
          </cell>
          <cell r="L8612" t="str">
            <v>ANO</v>
          </cell>
          <cell r="M8612" t="str">
            <v>Mateřská škola Tachov, Pošumavská 1675, příspěvková organizace</v>
          </cell>
          <cell r="N8612" t="str">
            <v>Pošumavská</v>
          </cell>
          <cell r="O8612">
            <v>1675</v>
          </cell>
          <cell r="Q8612">
            <v>34701</v>
          </cell>
          <cell r="R8612" t="str">
            <v>Tachov</v>
          </cell>
          <cell r="S8612">
            <v>731142260</v>
          </cell>
          <cell r="T8612" t="str">
            <v>ladislava.pitrova@posumavska.cz</v>
          </cell>
        </row>
        <row r="8613">
          <cell r="A8613">
            <v>600073611</v>
          </cell>
          <cell r="B8613">
            <v>75006855</v>
          </cell>
          <cell r="C8613" t="str">
            <v>Plzeňský kraj</v>
          </cell>
          <cell r="D8613" t="str">
            <v xml:space="preserve">Tachov </v>
          </cell>
          <cell r="E8613" t="str">
            <v>Městský úřad Tachov</v>
          </cell>
          <cell r="F8613" t="str">
            <v>Tachov</v>
          </cell>
          <cell r="G8613" t="str">
            <v>obec</v>
          </cell>
          <cell r="H8613">
            <v>600073611</v>
          </cell>
          <cell r="I8613" t="str">
            <v>75006855</v>
          </cell>
          <cell r="J8613">
            <v>220</v>
          </cell>
          <cell r="K8613" t="str">
            <v>SINGCLEAN</v>
          </cell>
          <cell r="L8613" t="str">
            <v>ANO</v>
          </cell>
          <cell r="M8613" t="str">
            <v>Mateřská škola Tachov, Stadtrodská 1600, příspěvková organizace</v>
          </cell>
          <cell r="N8613" t="str">
            <v>Stadtrodská</v>
          </cell>
          <cell r="O8613">
            <v>1600</v>
          </cell>
          <cell r="Q8613">
            <v>34701</v>
          </cell>
          <cell r="R8613" t="str">
            <v>Tachov</v>
          </cell>
          <cell r="S8613">
            <v>733677052</v>
          </cell>
          <cell r="T8613" t="str">
            <v>reditelka@msstadtrodska.cz</v>
          </cell>
        </row>
        <row r="8614">
          <cell r="A8614">
            <v>600073556</v>
          </cell>
          <cell r="B8614">
            <v>75006863</v>
          </cell>
          <cell r="C8614" t="str">
            <v>Plzeňský kraj</v>
          </cell>
          <cell r="D8614" t="str">
            <v xml:space="preserve">Tachov </v>
          </cell>
          <cell r="E8614" t="str">
            <v>Městský úřad Tachov</v>
          </cell>
          <cell r="F8614" t="str">
            <v>Tachov</v>
          </cell>
          <cell r="G8614" t="str">
            <v>obec</v>
          </cell>
          <cell r="H8614">
            <v>600073556</v>
          </cell>
          <cell r="I8614" t="str">
            <v>75006863</v>
          </cell>
          <cell r="J8614">
            <v>120</v>
          </cell>
          <cell r="K8614" t="str">
            <v>SINGCLEAN</v>
          </cell>
          <cell r="L8614" t="str">
            <v>ANO</v>
          </cell>
          <cell r="M8614" t="str">
            <v>Mateřská škola Tachov, Tyršova 1546, příspěvková organizace</v>
          </cell>
          <cell r="N8614" t="str">
            <v>Tyršova</v>
          </cell>
          <cell r="O8614">
            <v>1546</v>
          </cell>
          <cell r="Q8614">
            <v>34701</v>
          </cell>
          <cell r="R8614" t="str">
            <v>Tachov</v>
          </cell>
          <cell r="S8614">
            <v>374723121</v>
          </cell>
          <cell r="T8614" t="str">
            <v>mstyrsovatachov@seznam.cz</v>
          </cell>
        </row>
        <row r="8615">
          <cell r="A8615">
            <v>600073637</v>
          </cell>
          <cell r="B8615">
            <v>75006871</v>
          </cell>
          <cell r="C8615" t="str">
            <v>Plzeňský kraj</v>
          </cell>
          <cell r="D8615" t="str">
            <v xml:space="preserve">Tachov </v>
          </cell>
          <cell r="E8615" t="str">
            <v>Městský úřad Tachov</v>
          </cell>
          <cell r="F8615" t="str">
            <v>Tachov</v>
          </cell>
          <cell r="G8615" t="str">
            <v>obec</v>
          </cell>
          <cell r="H8615">
            <v>600073637</v>
          </cell>
          <cell r="I8615" t="str">
            <v>75006871</v>
          </cell>
          <cell r="J8615">
            <v>80</v>
          </cell>
          <cell r="K8615" t="str">
            <v>SINGCLEAN</v>
          </cell>
          <cell r="L8615" t="str">
            <v>ANO</v>
          </cell>
          <cell r="M8615" t="str">
            <v>Mateřská škola Tachov, Sadová 1356, příspěvková organizace</v>
          </cell>
          <cell r="N8615" t="str">
            <v>Sadová</v>
          </cell>
          <cell r="O8615">
            <v>1356</v>
          </cell>
          <cell r="Q8615">
            <v>34701</v>
          </cell>
          <cell r="R8615" t="str">
            <v>Tachov</v>
          </cell>
          <cell r="S8615">
            <v>374722649</v>
          </cell>
          <cell r="T8615" t="str">
            <v>ms_tc_sadova@quick.cz</v>
          </cell>
        </row>
        <row r="8616">
          <cell r="A8616">
            <v>600073530</v>
          </cell>
          <cell r="B8616">
            <v>75006880</v>
          </cell>
          <cell r="C8616" t="str">
            <v>Plzeňský kraj</v>
          </cell>
          <cell r="D8616" t="str">
            <v xml:space="preserve">Tachov </v>
          </cell>
          <cell r="E8616" t="str">
            <v>Městský úřad Tachov</v>
          </cell>
          <cell r="F8616" t="str">
            <v>Tachov</v>
          </cell>
          <cell r="G8616" t="str">
            <v>obec</v>
          </cell>
          <cell r="H8616">
            <v>600073530</v>
          </cell>
          <cell r="I8616" t="str">
            <v>75006880</v>
          </cell>
          <cell r="J8616">
            <v>160</v>
          </cell>
          <cell r="K8616" t="str">
            <v>SINGCLEAN</v>
          </cell>
          <cell r="L8616" t="str">
            <v>ANO</v>
          </cell>
          <cell r="M8616" t="str">
            <v>Mateřská škola Tachov, Prokopa Velikého 1255, příspěvková organizace</v>
          </cell>
          <cell r="N8616" t="str">
            <v>Prokopa Velikého</v>
          </cell>
          <cell r="O8616">
            <v>1255</v>
          </cell>
          <cell r="Q8616">
            <v>34701</v>
          </cell>
          <cell r="R8616" t="str">
            <v>Tachov</v>
          </cell>
          <cell r="S8616">
            <v>420777470033</v>
          </cell>
          <cell r="T8616" t="str">
            <v>reditelka@msprokopka.cz</v>
          </cell>
        </row>
        <row r="8617">
          <cell r="A8617">
            <v>600072703</v>
          </cell>
          <cell r="B8617">
            <v>75006898</v>
          </cell>
          <cell r="C8617" t="str">
            <v>Karlovarský kraj</v>
          </cell>
          <cell r="D8617" t="str">
            <v xml:space="preserve">Sokolov </v>
          </cell>
          <cell r="E8617" t="str">
            <v>Městský úřad Sokolov</v>
          </cell>
          <cell r="F8617" t="str">
            <v>Sokolov</v>
          </cell>
          <cell r="G8617" t="str">
            <v>obec</v>
          </cell>
          <cell r="H8617">
            <v>600072703</v>
          </cell>
          <cell r="I8617" t="str">
            <v>75006898</v>
          </cell>
          <cell r="J8617">
            <v>120</v>
          </cell>
          <cell r="K8617" t="str">
            <v>SINGCLEAN</v>
          </cell>
          <cell r="L8617" t="str">
            <v>ANO</v>
          </cell>
          <cell r="M8617" t="str">
            <v>Mateřská škola Bukovany, okres Sokolov</v>
          </cell>
          <cell r="O8617">
            <v>145</v>
          </cell>
          <cell r="Q8617">
            <v>35755</v>
          </cell>
          <cell r="R8617" t="str">
            <v>Bukovany</v>
          </cell>
          <cell r="S8617">
            <v>352682181</v>
          </cell>
          <cell r="T8617" t="str">
            <v>ms.bukovany@volny.cz</v>
          </cell>
        </row>
        <row r="8618">
          <cell r="A8618">
            <v>600072932</v>
          </cell>
          <cell r="B8618">
            <v>75006901</v>
          </cell>
          <cell r="C8618" t="str">
            <v>Karlovarský kraj</v>
          </cell>
          <cell r="D8618" t="str">
            <v xml:space="preserve">Sokolov </v>
          </cell>
          <cell r="E8618" t="str">
            <v>Městský úřad Sokolov</v>
          </cell>
          <cell r="F8618" t="str">
            <v>Sokolov</v>
          </cell>
          <cell r="G8618" t="str">
            <v>obec</v>
          </cell>
          <cell r="H8618">
            <v>600072932</v>
          </cell>
          <cell r="I8618" t="str">
            <v>75006901</v>
          </cell>
          <cell r="J8618">
            <v>460</v>
          </cell>
          <cell r="K8618" t="str">
            <v>SINGCLEAN</v>
          </cell>
          <cell r="L8618" t="str">
            <v>ANO</v>
          </cell>
          <cell r="M8618" t="str">
            <v>Základní škola Bukovany, okres Sokolov</v>
          </cell>
          <cell r="O8618">
            <v>146</v>
          </cell>
          <cell r="Q8618">
            <v>35755</v>
          </cell>
          <cell r="R8618" t="str">
            <v>Bukovany</v>
          </cell>
          <cell r="S8618" t="str">
            <v>352 682 163 ,720675323</v>
          </cell>
          <cell r="T8618" t="str">
            <v>zs.bukovany@volny.cz</v>
          </cell>
        </row>
        <row r="8619">
          <cell r="A8619">
            <v>600072533</v>
          </cell>
          <cell r="B8619">
            <v>75006928</v>
          </cell>
          <cell r="C8619" t="str">
            <v>Karlovarský kraj</v>
          </cell>
          <cell r="D8619" t="str">
            <v xml:space="preserve">Sokolov </v>
          </cell>
          <cell r="E8619" t="str">
            <v>Městský úřad Sokolov</v>
          </cell>
          <cell r="F8619" t="str">
            <v>Sokolov</v>
          </cell>
          <cell r="G8619" t="str">
            <v>obec</v>
          </cell>
          <cell r="H8619">
            <v>600072533</v>
          </cell>
          <cell r="I8619" t="str">
            <v>75006928</v>
          </cell>
          <cell r="J8619">
            <v>140</v>
          </cell>
          <cell r="K8619" t="str">
            <v>SINGCLEAN</v>
          </cell>
          <cell r="L8619" t="str">
            <v>ANO</v>
          </cell>
          <cell r="M8619" t="str">
            <v>Mateřská škola Lomnice, okres Sokolov</v>
          </cell>
          <cell r="N8619" t="str">
            <v>Kraslická</v>
          </cell>
          <cell r="O8619">
            <v>36</v>
          </cell>
          <cell r="Q8619">
            <v>35601</v>
          </cell>
          <cell r="R8619" t="str">
            <v>Lomnice</v>
          </cell>
          <cell r="S8619" t="str">
            <v>352 600 221 ,775707221</v>
          </cell>
          <cell r="T8619" t="str">
            <v>skolka.lomnice@volny.cz</v>
          </cell>
        </row>
        <row r="8620">
          <cell r="A8620">
            <v>600073050</v>
          </cell>
          <cell r="B8620">
            <v>75006936</v>
          </cell>
          <cell r="C8620" t="str">
            <v>Karlovarský kraj</v>
          </cell>
          <cell r="D8620" t="str">
            <v xml:space="preserve">Sokolov </v>
          </cell>
          <cell r="E8620" t="str">
            <v>Městský úřad Sokolov</v>
          </cell>
          <cell r="F8620" t="str">
            <v>Sokolov</v>
          </cell>
          <cell r="G8620" t="str">
            <v>obec</v>
          </cell>
          <cell r="H8620">
            <v>600073050</v>
          </cell>
          <cell r="I8620" t="str">
            <v>75006936</v>
          </cell>
          <cell r="J8620">
            <v>0</v>
          </cell>
          <cell r="K8620" t="str">
            <v>SINGCLEAN</v>
          </cell>
          <cell r="L8620" t="str">
            <v>ANO</v>
          </cell>
          <cell r="M8620" t="str">
            <v>Základní škola Lomnice, okres Sokolov</v>
          </cell>
          <cell r="N8620" t="str">
            <v>Školní</v>
          </cell>
          <cell r="O8620">
            <v>234</v>
          </cell>
          <cell r="Q8620">
            <v>35601</v>
          </cell>
          <cell r="R8620" t="str">
            <v>Lomnice</v>
          </cell>
          <cell r="S8620" t="str">
            <v>352 600 231 ,736514043</v>
          </cell>
          <cell r="T8620" t="str">
            <v>info@lomnicezs.cz</v>
          </cell>
        </row>
        <row r="8621">
          <cell r="A8621">
            <v>664000312</v>
          </cell>
          <cell r="B8621">
            <v>75006944</v>
          </cell>
          <cell r="C8621" t="str">
            <v>Plzeňský kraj</v>
          </cell>
          <cell r="D8621" t="str">
            <v xml:space="preserve">Rokycany </v>
          </cell>
          <cell r="E8621" t="str">
            <v>Městský úřad Rokycany</v>
          </cell>
          <cell r="F8621" t="str">
            <v>Rokycany</v>
          </cell>
          <cell r="G8621" t="str">
            <v>obec</v>
          </cell>
          <cell r="H8621">
            <v>664000312</v>
          </cell>
          <cell r="I8621" t="str">
            <v>75006944</v>
          </cell>
          <cell r="J8621">
            <v>60</v>
          </cell>
          <cell r="K8621" t="str">
            <v>SINGCLEAN</v>
          </cell>
          <cell r="L8621" t="str">
            <v>ANO</v>
          </cell>
          <cell r="M8621" t="str">
            <v>Mateřská škola Litohlavy, okres Rokycany, příspěvková organizace</v>
          </cell>
          <cell r="O8621">
            <v>64</v>
          </cell>
          <cell r="Q8621">
            <v>33701</v>
          </cell>
          <cell r="R8621" t="str">
            <v>Litohlavy</v>
          </cell>
          <cell r="S8621">
            <v>371729691</v>
          </cell>
          <cell r="T8621" t="str">
            <v>mslitohlavy@seznam.cz</v>
          </cell>
        </row>
        <row r="8622">
          <cell r="A8622">
            <v>600073548</v>
          </cell>
          <cell r="B8622">
            <v>75006961</v>
          </cell>
          <cell r="C8622" t="str">
            <v>Plzeňský kraj</v>
          </cell>
          <cell r="D8622" t="str">
            <v xml:space="preserve">Tachov </v>
          </cell>
          <cell r="E8622" t="str">
            <v>Městský úřad Tachov</v>
          </cell>
          <cell r="F8622" t="str">
            <v>Tachov</v>
          </cell>
          <cell r="G8622" t="str">
            <v>obec</v>
          </cell>
          <cell r="H8622">
            <v>600073548</v>
          </cell>
          <cell r="I8622" t="str">
            <v>75006961</v>
          </cell>
          <cell r="J8622">
            <v>60</v>
          </cell>
          <cell r="K8622" t="str">
            <v>SINGCLEAN</v>
          </cell>
          <cell r="L8622" t="str">
            <v>ANO</v>
          </cell>
          <cell r="M8622" t="str">
            <v>Mateřská škola Studánka, okres Tachov, příspěvková organizace</v>
          </cell>
          <cell r="O8622">
            <v>151</v>
          </cell>
          <cell r="Q8622">
            <v>34701</v>
          </cell>
          <cell r="R8622" t="str">
            <v>Studánka</v>
          </cell>
          <cell r="S8622">
            <v>774717426</v>
          </cell>
          <cell r="T8622" t="str">
            <v>ms.studanka@seznam.cz</v>
          </cell>
        </row>
        <row r="8623">
          <cell r="A8623">
            <v>650053486</v>
          </cell>
          <cell r="B8623">
            <v>75006979</v>
          </cell>
          <cell r="C8623" t="str">
            <v>Plzeňský kraj</v>
          </cell>
          <cell r="D8623" t="str">
            <v xml:space="preserve">Tachov </v>
          </cell>
          <cell r="E8623" t="str">
            <v>Městský úřad Tachov</v>
          </cell>
          <cell r="F8623" t="str">
            <v>Tachov</v>
          </cell>
          <cell r="G8623" t="str">
            <v>obec</v>
          </cell>
          <cell r="H8623">
            <v>650053486</v>
          </cell>
          <cell r="I8623" t="str">
            <v>75006979</v>
          </cell>
          <cell r="J8623">
            <v>500</v>
          </cell>
          <cell r="K8623" t="str">
            <v>SINGCLEAN</v>
          </cell>
          <cell r="L8623" t="str">
            <v>ANO</v>
          </cell>
          <cell r="M8623" t="str">
            <v>Základní škola a mateřská škola Chodová Planá, okres Tachov, příspěvková organizace</v>
          </cell>
          <cell r="N8623" t="str">
            <v>Pohraniční stráže</v>
          </cell>
          <cell r="O8623">
            <v>193</v>
          </cell>
          <cell r="Q8623">
            <v>34813</v>
          </cell>
          <cell r="R8623" t="str">
            <v>Chodová Planá</v>
          </cell>
          <cell r="S8623" t="str">
            <v>374 792 590 ,605722411</v>
          </cell>
          <cell r="T8623" t="str">
            <v>zs.chodovaplana@seznam.cz</v>
          </cell>
        </row>
        <row r="8624">
          <cell r="A8624">
            <v>650052978</v>
          </cell>
          <cell r="B8624">
            <v>75006995</v>
          </cell>
          <cell r="C8624" t="str">
            <v>Plzeňský kraj</v>
          </cell>
          <cell r="D8624" t="str">
            <v xml:space="preserve">Rokycany </v>
          </cell>
          <cell r="E8624" t="str">
            <v>Městský úřad Rokycany</v>
          </cell>
          <cell r="F8624" t="str">
            <v>Rokycany</v>
          </cell>
          <cell r="G8624" t="str">
            <v>obec</v>
          </cell>
          <cell r="H8624">
            <v>650052978</v>
          </cell>
          <cell r="I8624" t="str">
            <v>75006995</v>
          </cell>
          <cell r="J8624">
            <v>220</v>
          </cell>
          <cell r="K8624" t="str">
            <v>SINGCLEAN</v>
          </cell>
          <cell r="L8624" t="str">
            <v>ANO</v>
          </cell>
          <cell r="M8624" t="str">
            <v>Základní škola a Mateřská škola Kařez, příspěvková organizace</v>
          </cell>
          <cell r="O8624">
            <v>185</v>
          </cell>
          <cell r="Q8624">
            <v>33808</v>
          </cell>
          <cell r="R8624" t="str">
            <v>Kařez</v>
          </cell>
          <cell r="S8624">
            <v>371784453</v>
          </cell>
          <cell r="T8624" t="str">
            <v>reditelka@zskarez.cz</v>
          </cell>
        </row>
        <row r="8625">
          <cell r="A8625">
            <v>600072631</v>
          </cell>
          <cell r="B8625">
            <v>75007100</v>
          </cell>
          <cell r="C8625" t="str">
            <v>Karlovarský kraj</v>
          </cell>
          <cell r="D8625" t="str">
            <v xml:space="preserve">Sokolov </v>
          </cell>
          <cell r="E8625" t="str">
            <v>Městský úřad Sokolov</v>
          </cell>
          <cell r="F8625" t="str">
            <v>Sokolov</v>
          </cell>
          <cell r="G8625" t="str">
            <v>obec</v>
          </cell>
          <cell r="H8625">
            <v>600072631</v>
          </cell>
          <cell r="I8625" t="str">
            <v>75007100</v>
          </cell>
          <cell r="J8625">
            <v>40</v>
          </cell>
          <cell r="K8625" t="str">
            <v>SINGCLEAN</v>
          </cell>
          <cell r="L8625" t="str">
            <v>ANO</v>
          </cell>
          <cell r="M8625" t="str">
            <v>Mateřská škola Citice, příspěvková organizace</v>
          </cell>
          <cell r="O8625">
            <v>200</v>
          </cell>
          <cell r="Q8625">
            <v>35601</v>
          </cell>
          <cell r="R8625" t="str">
            <v>Citice</v>
          </cell>
          <cell r="S8625">
            <v>775868605</v>
          </cell>
          <cell r="T8625" t="str">
            <v>t.malinkovic@seznam.cz</v>
          </cell>
        </row>
        <row r="8626">
          <cell r="A8626">
            <v>600073823</v>
          </cell>
          <cell r="B8626">
            <v>75007126</v>
          </cell>
          <cell r="C8626" t="str">
            <v>Plzeňský kraj</v>
          </cell>
          <cell r="D8626" t="str">
            <v xml:space="preserve">Tachov </v>
          </cell>
          <cell r="E8626" t="str">
            <v>Městský úřad Stříbro</v>
          </cell>
          <cell r="F8626" t="str">
            <v>Stříbro</v>
          </cell>
          <cell r="G8626" t="str">
            <v>obec</v>
          </cell>
          <cell r="H8626">
            <v>600073823</v>
          </cell>
          <cell r="I8626" t="str">
            <v>75007126</v>
          </cell>
          <cell r="J8626">
            <v>320</v>
          </cell>
          <cell r="K8626" t="str">
            <v>SINGCLEAN</v>
          </cell>
          <cell r="L8626" t="str">
            <v>ANO</v>
          </cell>
          <cell r="M8626" t="str">
            <v>Základní škola, Mateřská škola a Základní umělecká škola Bezdružice, příspěvková organizace</v>
          </cell>
          <cell r="N8626" t="str">
            <v>Školní</v>
          </cell>
          <cell r="O8626">
            <v>183</v>
          </cell>
          <cell r="Q8626">
            <v>34953</v>
          </cell>
          <cell r="R8626" t="str">
            <v>Bezdružice</v>
          </cell>
          <cell r="S8626">
            <v>374629278</v>
          </cell>
          <cell r="T8626" t="str">
            <v>reditel@bezdruzice.cz</v>
          </cell>
        </row>
        <row r="8627">
          <cell r="A8627">
            <v>600070158</v>
          </cell>
          <cell r="B8627">
            <v>75007169</v>
          </cell>
          <cell r="C8627" t="str">
            <v>Plzeňský kraj</v>
          </cell>
          <cell r="D8627" t="str">
            <v xml:space="preserve">Plzeň-jih </v>
          </cell>
          <cell r="E8627" t="str">
            <v>Městský úřad Blovice</v>
          </cell>
          <cell r="F8627" t="str">
            <v>Blovice</v>
          </cell>
          <cell r="G8627" t="str">
            <v>obec</v>
          </cell>
          <cell r="H8627">
            <v>600070158</v>
          </cell>
          <cell r="I8627" t="str">
            <v>75007169</v>
          </cell>
          <cell r="J8627">
            <v>0</v>
          </cell>
          <cell r="K8627" t="str">
            <v>SINGCLEAN</v>
          </cell>
          <cell r="L8627" t="str">
            <v>ANO</v>
          </cell>
          <cell r="M8627" t="str">
            <v>Mateřská škola Chlum, okres Plzeň-jih</v>
          </cell>
          <cell r="O8627">
            <v>64</v>
          </cell>
          <cell r="Q8627">
            <v>33204</v>
          </cell>
          <cell r="R8627" t="str">
            <v>Chlum</v>
          </cell>
          <cell r="S8627">
            <v>371523512</v>
          </cell>
          <cell r="T8627" t="str">
            <v>ouchlum@iol.cz</v>
          </cell>
        </row>
        <row r="8628">
          <cell r="A8628">
            <v>600072576</v>
          </cell>
          <cell r="B8628">
            <v>75007185</v>
          </cell>
          <cell r="C8628" t="str">
            <v>Karlovarský kraj</v>
          </cell>
          <cell r="D8628" t="str">
            <v xml:space="preserve">Sokolov </v>
          </cell>
          <cell r="E8628" t="str">
            <v>Městský úřad Sokolov</v>
          </cell>
          <cell r="F8628" t="str">
            <v>Sokolov</v>
          </cell>
          <cell r="G8628" t="str">
            <v>obec</v>
          </cell>
          <cell r="H8628">
            <v>600072576</v>
          </cell>
          <cell r="I8628" t="str">
            <v>75007185</v>
          </cell>
          <cell r="J8628">
            <v>100</v>
          </cell>
          <cell r="K8628" t="str">
            <v>SINGCLEAN</v>
          </cell>
          <cell r="L8628" t="str">
            <v>ANO</v>
          </cell>
          <cell r="M8628" t="str">
            <v>Mateřská škola Dolní Rychnov, okres Sokolov</v>
          </cell>
          <cell r="N8628" t="str">
            <v>Šafaříkova</v>
          </cell>
          <cell r="O8628">
            <v>17</v>
          </cell>
          <cell r="Q8628">
            <v>35604</v>
          </cell>
          <cell r="R8628" t="str">
            <v>Dolní Rychnov</v>
          </cell>
          <cell r="S8628" t="str">
            <v>352 628 914 ,602126227</v>
          </cell>
          <cell r="T8628" t="str">
            <v>msdolnirychnov@seznam.cz</v>
          </cell>
        </row>
        <row r="8629">
          <cell r="A8629">
            <v>600121895</v>
          </cell>
          <cell r="B8629">
            <v>75007223</v>
          </cell>
          <cell r="C8629" t="str">
            <v>Kraj Vysočina</v>
          </cell>
          <cell r="D8629" t="str">
            <v xml:space="preserve">Třebíč </v>
          </cell>
          <cell r="E8629" t="str">
            <v>Městský úřad Třebíč</v>
          </cell>
          <cell r="F8629" t="str">
            <v>Třebíč</v>
          </cell>
          <cell r="G8629" t="str">
            <v>obec</v>
          </cell>
          <cell r="H8629">
            <v>600121895</v>
          </cell>
          <cell r="I8629" t="str">
            <v>75007223</v>
          </cell>
          <cell r="J8629">
            <v>260</v>
          </cell>
          <cell r="K8629" t="str">
            <v>SINGCLEAN</v>
          </cell>
          <cell r="L8629" t="str">
            <v>ANO</v>
          </cell>
          <cell r="M8629" t="str">
            <v>Základní škola a Mateřská škola Koněšín, příspěvková organizace</v>
          </cell>
          <cell r="O8629">
            <v>72</v>
          </cell>
          <cell r="Q8629">
            <v>67502</v>
          </cell>
          <cell r="R8629" t="str">
            <v>Koněšín</v>
          </cell>
          <cell r="S8629">
            <v>733648480</v>
          </cell>
          <cell r="T8629" t="str">
            <v>skola.konesin@centrum.cz</v>
          </cell>
        </row>
        <row r="8630">
          <cell r="A8630">
            <v>600123120</v>
          </cell>
          <cell r="B8630">
            <v>75007428</v>
          </cell>
          <cell r="C8630" t="str">
            <v>Zlínský kraj</v>
          </cell>
          <cell r="D8630" t="str">
            <v xml:space="preserve">Uherské Hradiště </v>
          </cell>
          <cell r="E8630" t="str">
            <v>Městský úřad Uherské Hradiště</v>
          </cell>
          <cell r="F8630" t="str">
            <v>Uherské Hradiště</v>
          </cell>
          <cell r="G8630" t="str">
            <v>obec</v>
          </cell>
          <cell r="H8630">
            <v>600123120</v>
          </cell>
          <cell r="I8630" t="str">
            <v>75007428</v>
          </cell>
          <cell r="J8630">
            <v>60</v>
          </cell>
          <cell r="K8630" t="str">
            <v>SINGCLEAN</v>
          </cell>
          <cell r="L8630" t="str">
            <v>ANO</v>
          </cell>
          <cell r="M8630" t="str">
            <v>Mateřská škola Sušice, příspěvková organizace, okres Uherské Hradiště</v>
          </cell>
          <cell r="O8630">
            <v>54</v>
          </cell>
          <cell r="Q8630">
            <v>68704</v>
          </cell>
          <cell r="R8630" t="str">
            <v>Sušice</v>
          </cell>
          <cell r="S8630">
            <v>572572249</v>
          </cell>
          <cell r="T8630" t="str">
            <v>mssusice@uhedu.cz</v>
          </cell>
        </row>
        <row r="8631">
          <cell r="A8631">
            <v>600051854</v>
          </cell>
          <cell r="B8631">
            <v>75007541</v>
          </cell>
          <cell r="C8631" t="str">
            <v>Středočeský kraj</v>
          </cell>
          <cell r="D8631" t="str">
            <v xml:space="preserve">Praha-východ </v>
          </cell>
          <cell r="E8631" t="str">
            <v>Městský úřad Říčany</v>
          </cell>
          <cell r="F8631" t="str">
            <v>Říčany</v>
          </cell>
          <cell r="G8631" t="str">
            <v>obec</v>
          </cell>
          <cell r="H8631">
            <v>600051854</v>
          </cell>
          <cell r="I8631" t="str">
            <v>75007541</v>
          </cell>
          <cell r="J8631">
            <v>220</v>
          </cell>
          <cell r="K8631" t="str">
            <v>SINGCLEAN</v>
          </cell>
          <cell r="L8631" t="str">
            <v>ANO</v>
          </cell>
          <cell r="M8631" t="str">
            <v>Mateřská škola Jaruška, příspěvková organizace</v>
          </cell>
          <cell r="N8631" t="str">
            <v>U Školky</v>
          </cell>
          <cell r="O8631">
            <v>51</v>
          </cell>
          <cell r="Q8631">
            <v>25163</v>
          </cell>
          <cell r="R8631" t="str">
            <v>Kunice</v>
          </cell>
          <cell r="S8631">
            <v>731449157</v>
          </cell>
        </row>
        <row r="8632">
          <cell r="A8632">
            <v>600109909</v>
          </cell>
          <cell r="B8632">
            <v>75007606</v>
          </cell>
          <cell r="C8632" t="str">
            <v>Jihomoravský kraj</v>
          </cell>
          <cell r="D8632" t="str">
            <v xml:space="preserve">Brno-venkov </v>
          </cell>
          <cell r="E8632" t="str">
            <v>Městský úřad Ivančice</v>
          </cell>
          <cell r="F8632" t="str">
            <v>Ivančice</v>
          </cell>
          <cell r="G8632" t="str">
            <v>obec</v>
          </cell>
          <cell r="H8632">
            <v>600109909</v>
          </cell>
          <cell r="I8632" t="str">
            <v>75007606</v>
          </cell>
          <cell r="J8632">
            <v>140</v>
          </cell>
          <cell r="K8632" t="str">
            <v>SINGCLEAN</v>
          </cell>
          <cell r="L8632" t="str">
            <v>ANO</v>
          </cell>
          <cell r="M8632" t="str">
            <v>Mateřská škola Dolní Kounice, okres Brno-venkov, příspěvková organizace</v>
          </cell>
          <cell r="N8632" t="str">
            <v>Tovární</v>
          </cell>
          <cell r="O8632">
            <v>167</v>
          </cell>
          <cell r="P8632">
            <v>26</v>
          </cell>
          <cell r="Q8632">
            <v>66464</v>
          </cell>
          <cell r="R8632" t="str">
            <v>Dolní Kounice</v>
          </cell>
          <cell r="S8632">
            <v>546421594</v>
          </cell>
        </row>
        <row r="8633">
          <cell r="A8633">
            <v>600140067</v>
          </cell>
          <cell r="B8633">
            <v>75007703</v>
          </cell>
          <cell r="C8633" t="str">
            <v>Olomoucký kraj</v>
          </cell>
          <cell r="D8633" t="str">
            <v xml:space="preserve">Olomouc </v>
          </cell>
          <cell r="E8633" t="str">
            <v>Městský úřad Litovel</v>
          </cell>
          <cell r="F8633" t="str">
            <v>Litovel</v>
          </cell>
          <cell r="G8633" t="str">
            <v>obec</v>
          </cell>
          <cell r="H8633">
            <v>600140067</v>
          </cell>
          <cell r="I8633" t="str">
            <v>75007703</v>
          </cell>
          <cell r="J8633">
            <v>60</v>
          </cell>
          <cell r="K8633" t="str">
            <v>SINGCLEAN</v>
          </cell>
          <cell r="L8633" t="str">
            <v>ANO</v>
          </cell>
          <cell r="M8633" t="str">
            <v>Mateřská škola Vilémov, okres Olomouc, příspěvková organizace</v>
          </cell>
          <cell r="O8633">
            <v>7</v>
          </cell>
          <cell r="Q8633">
            <v>78322</v>
          </cell>
          <cell r="R8633" t="str">
            <v>Vilémov</v>
          </cell>
          <cell r="S8633">
            <v>739332486</v>
          </cell>
          <cell r="T8633" t="str">
            <v>zuzanavi@centrum.cz</v>
          </cell>
        </row>
        <row r="8634">
          <cell r="A8634">
            <v>600095851</v>
          </cell>
          <cell r="B8634">
            <v>75007720</v>
          </cell>
          <cell r="C8634" t="str">
            <v>Pardubický kraj</v>
          </cell>
          <cell r="D8634" t="str">
            <v xml:space="preserve">Pardubice </v>
          </cell>
          <cell r="E8634" t="str">
            <v>Magistrát města Pardubic</v>
          </cell>
          <cell r="F8634" t="str">
            <v>Pardubice</v>
          </cell>
          <cell r="G8634" t="str">
            <v>obec</v>
          </cell>
          <cell r="H8634">
            <v>600095851</v>
          </cell>
          <cell r="I8634" t="str">
            <v>75007720</v>
          </cell>
          <cell r="J8634">
            <v>60</v>
          </cell>
          <cell r="K8634" t="str">
            <v>SINGCLEAN</v>
          </cell>
          <cell r="L8634" t="str">
            <v>ANO</v>
          </cell>
          <cell r="M8634" t="str">
            <v>Mateřská škola Čepí, okres Pardubice</v>
          </cell>
          <cell r="O8634">
            <v>83</v>
          </cell>
          <cell r="Q8634">
            <v>53332</v>
          </cell>
          <cell r="R8634" t="str">
            <v>Čepí</v>
          </cell>
          <cell r="S8634">
            <v>466971134</v>
          </cell>
          <cell r="T8634" t="str">
            <v>materska.skola@cepi.cz</v>
          </cell>
        </row>
        <row r="8635">
          <cell r="A8635">
            <v>600125637</v>
          </cell>
          <cell r="B8635">
            <v>75007762</v>
          </cell>
          <cell r="C8635" t="str">
            <v>Jihomoravský kraj</v>
          </cell>
          <cell r="D8635" t="str">
            <v xml:space="preserve">Vyškov </v>
          </cell>
          <cell r="E8635" t="str">
            <v>Městský úřad Bučovice</v>
          </cell>
          <cell r="F8635" t="str">
            <v>Bučovice</v>
          </cell>
          <cell r="G8635" t="str">
            <v>obec</v>
          </cell>
          <cell r="H8635">
            <v>600125637</v>
          </cell>
          <cell r="I8635" t="str">
            <v>75007762</v>
          </cell>
          <cell r="J8635">
            <v>60</v>
          </cell>
          <cell r="K8635" t="str">
            <v>SINGCLEAN</v>
          </cell>
          <cell r="L8635" t="str">
            <v>ANO</v>
          </cell>
          <cell r="M8635" t="str">
            <v>Mateřská škola Mouřínov, příspěvková organizace</v>
          </cell>
          <cell r="O8635">
            <v>129</v>
          </cell>
          <cell r="Q8635">
            <v>68501</v>
          </cell>
          <cell r="R8635" t="str">
            <v>Mouřínov</v>
          </cell>
          <cell r="S8635">
            <v>774380556</v>
          </cell>
          <cell r="T8635" t="str">
            <v>ms@mourinov.cz</v>
          </cell>
        </row>
        <row r="8636">
          <cell r="A8636">
            <v>600107426</v>
          </cell>
          <cell r="B8636">
            <v>75007843</v>
          </cell>
          <cell r="C8636" t="str">
            <v>Jihomoravský kraj</v>
          </cell>
          <cell r="D8636" t="str">
            <v xml:space="preserve">Brno-město </v>
          </cell>
          <cell r="E8636" t="str">
            <v>Magistrát města Brna</v>
          </cell>
          <cell r="F8636" t="str">
            <v>Brno</v>
          </cell>
          <cell r="G8636" t="str">
            <v>obec</v>
          </cell>
          <cell r="H8636">
            <v>600107426</v>
          </cell>
          <cell r="I8636" t="str">
            <v>75007843</v>
          </cell>
          <cell r="J8636">
            <v>120</v>
          </cell>
          <cell r="K8636" t="str">
            <v>SINGCLEAN</v>
          </cell>
          <cell r="L8636" t="str">
            <v>ANO</v>
          </cell>
          <cell r="M8636" t="str">
            <v>Mateřská škola Brno, Veslařská 256, příspěvková organizace</v>
          </cell>
          <cell r="N8636" t="str">
            <v>Veslařská</v>
          </cell>
          <cell r="O8636">
            <v>350</v>
          </cell>
          <cell r="P8636">
            <v>256</v>
          </cell>
          <cell r="Q8636">
            <v>63700</v>
          </cell>
          <cell r="R8636" t="str">
            <v>Brno</v>
          </cell>
          <cell r="S8636">
            <v>543212191</v>
          </cell>
          <cell r="T8636" t="str">
            <v>msi.veslarska256@volny.cz</v>
          </cell>
        </row>
        <row r="8637">
          <cell r="A8637">
            <v>600088464</v>
          </cell>
          <cell r="B8637">
            <v>75007851</v>
          </cell>
          <cell r="C8637" t="str">
            <v>Královéhradecký kraj</v>
          </cell>
          <cell r="D8637" t="str">
            <v xml:space="preserve">Hradec Králové </v>
          </cell>
          <cell r="E8637" t="str">
            <v>Magistrát města Hradce Králové</v>
          </cell>
          <cell r="F8637" t="str">
            <v>Hradec Králové</v>
          </cell>
          <cell r="G8637" t="str">
            <v>obec</v>
          </cell>
          <cell r="H8637">
            <v>600088464</v>
          </cell>
          <cell r="I8637" t="str">
            <v>75007851</v>
          </cell>
          <cell r="J8637">
            <v>160</v>
          </cell>
          <cell r="K8637" t="str">
            <v>SINGCLEAN</v>
          </cell>
          <cell r="L8637" t="str">
            <v>ANO</v>
          </cell>
          <cell r="M8637" t="str">
            <v>Mateřská škola, Smiřice</v>
          </cell>
          <cell r="N8637" t="str">
            <v>Kršovka</v>
          </cell>
          <cell r="O8637">
            <v>478</v>
          </cell>
          <cell r="Q8637">
            <v>50303</v>
          </cell>
          <cell r="R8637" t="str">
            <v>Smiřice</v>
          </cell>
          <cell r="S8637">
            <v>495422720</v>
          </cell>
          <cell r="T8637" t="str">
            <v>matskola.smirice@seznam.cz</v>
          </cell>
        </row>
        <row r="8638">
          <cell r="A8638">
            <v>600124754</v>
          </cell>
          <cell r="B8638">
            <v>75007908</v>
          </cell>
          <cell r="C8638" t="str">
            <v>Jihomoravský kraj</v>
          </cell>
          <cell r="D8638" t="str">
            <v xml:space="preserve">Vyškov </v>
          </cell>
          <cell r="E8638" t="str">
            <v>Městský úřad Bučovice</v>
          </cell>
          <cell r="F8638" t="str">
            <v>Bučovice</v>
          </cell>
          <cell r="G8638" t="str">
            <v>obec</v>
          </cell>
          <cell r="H8638">
            <v>600124754</v>
          </cell>
          <cell r="I8638" t="str">
            <v>75007908</v>
          </cell>
          <cell r="J8638">
            <v>40</v>
          </cell>
          <cell r="K8638" t="str">
            <v>SINGCLEAN</v>
          </cell>
          <cell r="L8638" t="str">
            <v>ANO</v>
          </cell>
          <cell r="M8638" t="str">
            <v>Mateřská škola Nemochovice, okres Vyškov příspěvková organizace</v>
          </cell>
          <cell r="O8638">
            <v>6</v>
          </cell>
          <cell r="Q8638">
            <v>68333</v>
          </cell>
          <cell r="R8638" t="str">
            <v>Nemochovice</v>
          </cell>
          <cell r="S8638">
            <v>517369824</v>
          </cell>
          <cell r="T8638" t="str">
            <v>doupovec@box.cz</v>
          </cell>
        </row>
        <row r="8639">
          <cell r="A8639">
            <v>600101011</v>
          </cell>
          <cell r="B8639">
            <v>75007959</v>
          </cell>
          <cell r="C8639" t="str">
            <v>Pardubický kraj</v>
          </cell>
          <cell r="D8639" t="str">
            <v xml:space="preserve">Svitavy </v>
          </cell>
          <cell r="E8639" t="str">
            <v>Městský úřad Polička</v>
          </cell>
          <cell r="F8639" t="str">
            <v>Polička</v>
          </cell>
          <cell r="G8639" t="str">
            <v>obec</v>
          </cell>
          <cell r="H8639">
            <v>600101011</v>
          </cell>
          <cell r="I8639" t="str">
            <v>75007959</v>
          </cell>
          <cell r="J8639" t="str">
            <v>X</v>
          </cell>
          <cell r="K8639" t="str">
            <v>SINGCLEAN</v>
          </cell>
          <cell r="L8639" t="str">
            <v>ANO</v>
          </cell>
          <cell r="M8639" t="str">
            <v>Středisko volného času Mozaika Polička</v>
          </cell>
          <cell r="N8639" t="str">
            <v>Nám. B. Martinů</v>
          </cell>
          <cell r="O8639">
            <v>85</v>
          </cell>
          <cell r="Q8639">
            <v>57201</v>
          </cell>
          <cell r="R8639" t="str">
            <v>Polička</v>
          </cell>
          <cell r="S8639">
            <v>461725352</v>
          </cell>
          <cell r="T8639" t="str">
            <v>svecova@mozaika-policka.cz</v>
          </cell>
        </row>
        <row r="8640">
          <cell r="A8640">
            <v>600101053</v>
          </cell>
          <cell r="B8640">
            <v>75007975</v>
          </cell>
          <cell r="C8640" t="str">
            <v>Pardubický kraj</v>
          </cell>
          <cell r="D8640" t="str">
            <v xml:space="preserve">Svitavy </v>
          </cell>
          <cell r="E8640" t="str">
            <v>Městský úřad Polička</v>
          </cell>
          <cell r="F8640" t="str">
            <v>Polička</v>
          </cell>
          <cell r="G8640" t="str">
            <v>obec</v>
          </cell>
          <cell r="H8640">
            <v>600101053</v>
          </cell>
          <cell r="I8640" t="str">
            <v>75007975</v>
          </cell>
          <cell r="J8640">
            <v>0</v>
          </cell>
          <cell r="K8640" t="str">
            <v>SINGCLEAN</v>
          </cell>
          <cell r="L8640" t="str">
            <v>ANO</v>
          </cell>
          <cell r="M8640" t="str">
            <v>Školní jídelna Polička, Rumunská 646</v>
          </cell>
          <cell r="N8640" t="str">
            <v>Rumunská</v>
          </cell>
          <cell r="O8640">
            <v>646</v>
          </cell>
          <cell r="Q8640">
            <v>57201</v>
          </cell>
          <cell r="R8640" t="str">
            <v>Polička</v>
          </cell>
          <cell r="S8640">
            <v>461725996</v>
          </cell>
          <cell r="T8640" t="str">
            <v>sjrumunska@unet.cz</v>
          </cell>
        </row>
        <row r="8641">
          <cell r="A8641">
            <v>600099792</v>
          </cell>
          <cell r="B8641">
            <v>75007983</v>
          </cell>
          <cell r="C8641" t="str">
            <v>Pardubický kraj</v>
          </cell>
          <cell r="D8641" t="str">
            <v xml:space="preserve">Svitavy </v>
          </cell>
          <cell r="E8641" t="str">
            <v>Městský úřad Polička</v>
          </cell>
          <cell r="F8641" t="str">
            <v>Polička</v>
          </cell>
          <cell r="G8641" t="str">
            <v>obec</v>
          </cell>
          <cell r="H8641">
            <v>600099792</v>
          </cell>
          <cell r="I8641" t="str">
            <v>75007983</v>
          </cell>
          <cell r="J8641">
            <v>300</v>
          </cell>
          <cell r="K8641" t="str">
            <v>SINGCLEAN</v>
          </cell>
          <cell r="L8641" t="str">
            <v>ANO</v>
          </cell>
          <cell r="M8641" t="str">
            <v>Mateřská škola Luční Polička</v>
          </cell>
          <cell r="N8641" t="str">
            <v>Luční</v>
          </cell>
          <cell r="O8641">
            <v>394</v>
          </cell>
          <cell r="Q8641">
            <v>57201</v>
          </cell>
          <cell r="R8641" t="str">
            <v>Polička</v>
          </cell>
          <cell r="S8641">
            <v>774725520</v>
          </cell>
          <cell r="T8641" t="str">
            <v>mslucni@unet.cz</v>
          </cell>
        </row>
        <row r="8642">
          <cell r="A8642">
            <v>600099806</v>
          </cell>
          <cell r="B8642">
            <v>75007991</v>
          </cell>
          <cell r="C8642" t="str">
            <v>Pardubický kraj</v>
          </cell>
          <cell r="D8642" t="str">
            <v xml:space="preserve">Svitavy </v>
          </cell>
          <cell r="E8642" t="str">
            <v>Městský úřad Polička</v>
          </cell>
          <cell r="F8642" t="str">
            <v>Polička</v>
          </cell>
          <cell r="G8642" t="str">
            <v>obec</v>
          </cell>
          <cell r="H8642">
            <v>600099806</v>
          </cell>
          <cell r="I8642" t="str">
            <v>75007991</v>
          </cell>
          <cell r="J8642">
            <v>280</v>
          </cell>
          <cell r="K8642" t="str">
            <v>SINGCLEAN</v>
          </cell>
          <cell r="L8642" t="str">
            <v>ANO</v>
          </cell>
          <cell r="M8642" t="str">
            <v>Mateřská škola Čtyřlístek Polička</v>
          </cell>
          <cell r="N8642" t="str">
            <v>E. Beneše</v>
          </cell>
          <cell r="O8642">
            <v>627</v>
          </cell>
          <cell r="Q8642">
            <v>57201</v>
          </cell>
          <cell r="R8642" t="str">
            <v>Polička</v>
          </cell>
          <cell r="S8642">
            <v>461725995</v>
          </cell>
        </row>
        <row r="8643">
          <cell r="A8643">
            <v>600100138</v>
          </cell>
          <cell r="B8643">
            <v>75008017</v>
          </cell>
          <cell r="C8643" t="str">
            <v>Pardubický kraj</v>
          </cell>
          <cell r="D8643" t="str">
            <v xml:space="preserve">Svitavy </v>
          </cell>
          <cell r="E8643" t="str">
            <v>Městský úřad Polička</v>
          </cell>
          <cell r="F8643" t="str">
            <v>Polička</v>
          </cell>
          <cell r="G8643" t="str">
            <v>obec</v>
          </cell>
          <cell r="H8643">
            <v>600100138</v>
          </cell>
          <cell r="I8643" t="str">
            <v>75008017</v>
          </cell>
          <cell r="J8643">
            <v>100</v>
          </cell>
          <cell r="K8643" t="str">
            <v>SINGCLEAN</v>
          </cell>
          <cell r="L8643" t="str">
            <v>ANO</v>
          </cell>
          <cell r="M8643" t="str">
            <v>Mateřská škola Rozmarýnek Polička</v>
          </cell>
          <cell r="N8643" t="str">
            <v>Riegrova</v>
          </cell>
          <cell r="O8643">
            <v>7</v>
          </cell>
          <cell r="Q8643">
            <v>57201</v>
          </cell>
          <cell r="R8643" t="str">
            <v>Polička</v>
          </cell>
          <cell r="S8643">
            <v>461725343</v>
          </cell>
          <cell r="T8643" t="str">
            <v>msrozmarynek@policka.cz</v>
          </cell>
        </row>
        <row r="8644">
          <cell r="A8644">
            <v>600099814</v>
          </cell>
          <cell r="B8644">
            <v>75008025</v>
          </cell>
          <cell r="C8644" t="str">
            <v>Pardubický kraj</v>
          </cell>
          <cell r="D8644" t="str">
            <v xml:space="preserve">Svitavy </v>
          </cell>
          <cell r="E8644" t="str">
            <v>Městský úřad Polička</v>
          </cell>
          <cell r="F8644" t="str">
            <v>Polička</v>
          </cell>
          <cell r="G8644" t="str">
            <v>obec</v>
          </cell>
          <cell r="H8644">
            <v>600099814</v>
          </cell>
          <cell r="I8644" t="str">
            <v>75008025</v>
          </cell>
          <cell r="J8644">
            <v>120</v>
          </cell>
          <cell r="K8644" t="str">
            <v>SINGCLEAN</v>
          </cell>
          <cell r="L8644" t="str">
            <v>ANO</v>
          </cell>
          <cell r="M8644" t="str">
            <v>Mateřská škola Polička, Palackého nám. 181</v>
          </cell>
          <cell r="N8644" t="str">
            <v>Palackého nám.</v>
          </cell>
          <cell r="O8644">
            <v>181</v>
          </cell>
          <cell r="Q8644">
            <v>57201</v>
          </cell>
          <cell r="R8644" t="str">
            <v>Polička</v>
          </cell>
          <cell r="S8644">
            <v>461725664</v>
          </cell>
          <cell r="T8644" t="str">
            <v>msnamesti@unet.cz</v>
          </cell>
        </row>
        <row r="8645">
          <cell r="A8645">
            <v>600053466</v>
          </cell>
          <cell r="B8645">
            <v>75008165</v>
          </cell>
          <cell r="C8645" t="str">
            <v>Středočeský kraj</v>
          </cell>
          <cell r="D8645" t="str">
            <v xml:space="preserve">Praha-západ </v>
          </cell>
          <cell r="E8645" t="str">
            <v>Městský úřad Černošice</v>
          </cell>
          <cell r="F8645" t="str">
            <v>Černošice</v>
          </cell>
          <cell r="G8645" t="str">
            <v>obec</v>
          </cell>
          <cell r="H8645">
            <v>600053466</v>
          </cell>
          <cell r="I8645" t="str">
            <v>75008165</v>
          </cell>
          <cell r="J8645" t="str">
            <v>X</v>
          </cell>
          <cell r="K8645" t="str">
            <v>SINGCLEAN</v>
          </cell>
          <cell r="L8645" t="str">
            <v>ANO</v>
          </cell>
          <cell r="M8645" t="str">
            <v>Základní umělecká škola Černošice, příspěvková organizace</v>
          </cell>
          <cell r="N8645" t="str">
            <v>Střední</v>
          </cell>
          <cell r="O8645">
            <v>403</v>
          </cell>
          <cell r="Q8645">
            <v>25228</v>
          </cell>
          <cell r="R8645" t="str">
            <v>Černošice</v>
          </cell>
          <cell r="S8645">
            <v>251641480</v>
          </cell>
          <cell r="T8645" t="str">
            <v>zus.cernosice@seznam.cz</v>
          </cell>
        </row>
        <row r="8646">
          <cell r="A8646">
            <v>600052877</v>
          </cell>
          <cell r="B8646">
            <v>75008173</v>
          </cell>
          <cell r="C8646" t="str">
            <v>Středočeský kraj</v>
          </cell>
          <cell r="D8646" t="str">
            <v xml:space="preserve">Praha-západ </v>
          </cell>
          <cell r="E8646" t="str">
            <v>Městský úřad Černošice</v>
          </cell>
          <cell r="F8646" t="str">
            <v>Černošice</v>
          </cell>
          <cell r="G8646" t="str">
            <v>obec</v>
          </cell>
          <cell r="H8646">
            <v>600052877</v>
          </cell>
          <cell r="I8646" t="str">
            <v>75008173</v>
          </cell>
          <cell r="J8646">
            <v>80</v>
          </cell>
          <cell r="K8646" t="str">
            <v>SINGCLEAN</v>
          </cell>
          <cell r="L8646" t="str">
            <v>ANO</v>
          </cell>
          <cell r="M8646" t="str">
            <v>Mateřská škola Černošice, Topolská 518, příspěvková organizace</v>
          </cell>
          <cell r="N8646" t="str">
            <v>Topolská</v>
          </cell>
          <cell r="O8646">
            <v>518</v>
          </cell>
          <cell r="Q8646">
            <v>25228</v>
          </cell>
          <cell r="R8646" t="str">
            <v>Černošice</v>
          </cell>
          <cell r="S8646">
            <v>251642185</v>
          </cell>
          <cell r="T8646" t="str">
            <v>mokropeskaskolka@seznam.cz</v>
          </cell>
        </row>
        <row r="8647">
          <cell r="A8647">
            <v>600052541</v>
          </cell>
          <cell r="B8647">
            <v>75008190</v>
          </cell>
          <cell r="C8647" t="str">
            <v>Středočeský kraj</v>
          </cell>
          <cell r="D8647" t="str">
            <v xml:space="preserve">Praha-západ </v>
          </cell>
          <cell r="E8647" t="str">
            <v>Městský úřad Černošice</v>
          </cell>
          <cell r="F8647" t="str">
            <v>Černošice</v>
          </cell>
          <cell r="G8647" t="str">
            <v>obec</v>
          </cell>
          <cell r="H8647">
            <v>600052541</v>
          </cell>
          <cell r="I8647" t="str">
            <v>75008190</v>
          </cell>
          <cell r="J8647">
            <v>160</v>
          </cell>
          <cell r="K8647" t="str">
            <v>SINGCLEAN</v>
          </cell>
          <cell r="L8647" t="str">
            <v>ANO</v>
          </cell>
          <cell r="M8647" t="str">
            <v>Mateřská škola Černošice, Karlická 1170, okres Praha - západ</v>
          </cell>
          <cell r="N8647" t="str">
            <v>Karlická</v>
          </cell>
          <cell r="O8647">
            <v>1170</v>
          </cell>
          <cell r="Q8647">
            <v>25228</v>
          </cell>
          <cell r="R8647" t="str">
            <v>Černošice</v>
          </cell>
          <cell r="S8647">
            <v>251642433</v>
          </cell>
          <cell r="T8647" t="str">
            <v>mskarlicka@seznam.cz</v>
          </cell>
        </row>
        <row r="8648">
          <cell r="A8648">
            <v>600143252</v>
          </cell>
          <cell r="B8648">
            <v>75008297</v>
          </cell>
          <cell r="C8648" t="str">
            <v>Moravskoslezský kraj</v>
          </cell>
          <cell r="D8648" t="str">
            <v xml:space="preserve">Opava </v>
          </cell>
          <cell r="E8648" t="str">
            <v>Městský úřad Hlučín</v>
          </cell>
          <cell r="F8648" t="str">
            <v>Hlučín</v>
          </cell>
          <cell r="G8648" t="str">
            <v>obec</v>
          </cell>
          <cell r="H8648">
            <v>600143252</v>
          </cell>
          <cell r="I8648" t="str">
            <v>75008297</v>
          </cell>
          <cell r="J8648">
            <v>520</v>
          </cell>
          <cell r="K8648" t="str">
            <v>SINGCLEAN</v>
          </cell>
          <cell r="L8648" t="str">
            <v>ANO</v>
          </cell>
          <cell r="M8648" t="str">
            <v>Základní škola a Mateřská škola Píšť, příspěvková organizace</v>
          </cell>
          <cell r="N8648" t="str">
            <v>Školní</v>
          </cell>
          <cell r="O8648">
            <v>530</v>
          </cell>
          <cell r="P8648">
            <v>13</v>
          </cell>
          <cell r="Q8648">
            <v>74718</v>
          </cell>
          <cell r="R8648" t="str">
            <v>Píšť</v>
          </cell>
          <cell r="S8648">
            <v>733182539</v>
          </cell>
          <cell r="T8648" t="str">
            <v>info@skolapist.cz</v>
          </cell>
        </row>
        <row r="8649">
          <cell r="A8649">
            <v>650060202</v>
          </cell>
          <cell r="B8649">
            <v>75008319</v>
          </cell>
          <cell r="C8649" t="str">
            <v>Královéhradecký kraj</v>
          </cell>
          <cell r="D8649" t="str">
            <v xml:space="preserve">Hradec Králové </v>
          </cell>
          <cell r="E8649" t="str">
            <v>Magistrát města Hradce Králové</v>
          </cell>
          <cell r="F8649" t="str">
            <v>Hradec Králové</v>
          </cell>
          <cell r="G8649" t="str">
            <v>obec</v>
          </cell>
          <cell r="H8649">
            <v>650060202</v>
          </cell>
          <cell r="I8649" t="str">
            <v>75008319</v>
          </cell>
          <cell r="J8649">
            <v>240</v>
          </cell>
          <cell r="K8649" t="str">
            <v>SINGCLEAN</v>
          </cell>
          <cell r="L8649" t="str">
            <v>ANO</v>
          </cell>
          <cell r="M8649" t="str">
            <v>Základní škola a Mateřská škola, Lhota pod Libčany, okres Hradec Králové</v>
          </cell>
          <cell r="O8649">
            <v>99</v>
          </cell>
          <cell r="Q8649">
            <v>50327</v>
          </cell>
          <cell r="R8649" t="str">
            <v>Lhota pod Libčany</v>
          </cell>
          <cell r="S8649">
            <v>778050101</v>
          </cell>
          <cell r="T8649" t="str">
            <v>zs.ondrackova@lhotapl.cz</v>
          </cell>
        </row>
        <row r="8650">
          <cell r="A8650">
            <v>600123537</v>
          </cell>
          <cell r="B8650">
            <v>75008815</v>
          </cell>
          <cell r="C8650" t="str">
            <v>Zlínský kraj</v>
          </cell>
          <cell r="D8650" t="str">
            <v xml:space="preserve">Uherské Hradiště </v>
          </cell>
          <cell r="E8650" t="str">
            <v>Městský úřad Uherské Hradiště</v>
          </cell>
          <cell r="F8650" t="str">
            <v>Uherské Hradiště</v>
          </cell>
          <cell r="G8650" t="str">
            <v>obec</v>
          </cell>
          <cell r="H8650">
            <v>600123537</v>
          </cell>
          <cell r="I8650" t="str">
            <v>75008815</v>
          </cell>
          <cell r="J8650">
            <v>40</v>
          </cell>
          <cell r="K8650" t="str">
            <v>SINGCLEAN</v>
          </cell>
          <cell r="L8650" t="str">
            <v>ANO</v>
          </cell>
          <cell r="M8650" t="str">
            <v>Mateřská škola Košíky, okres Uherské Hradiště</v>
          </cell>
          <cell r="O8650">
            <v>37</v>
          </cell>
          <cell r="Q8650">
            <v>68704</v>
          </cell>
          <cell r="R8650" t="str">
            <v>Košíky</v>
          </cell>
          <cell r="S8650">
            <v>572572748</v>
          </cell>
          <cell r="T8650" t="str">
            <v>mskosiky@uhedu.cz</v>
          </cell>
        </row>
        <row r="8651">
          <cell r="A8651">
            <v>600123545</v>
          </cell>
          <cell r="B8651">
            <v>75008823</v>
          </cell>
          <cell r="C8651" t="str">
            <v>Zlínský kraj</v>
          </cell>
          <cell r="D8651" t="str">
            <v xml:space="preserve">Uherské Hradiště </v>
          </cell>
          <cell r="E8651" t="str">
            <v>Městský úřad Uherské Hradiště</v>
          </cell>
          <cell r="F8651" t="str">
            <v>Uherské Hradiště</v>
          </cell>
          <cell r="G8651" t="str">
            <v>obec</v>
          </cell>
          <cell r="H8651">
            <v>600123545</v>
          </cell>
          <cell r="I8651" t="str">
            <v>75008823</v>
          </cell>
          <cell r="J8651">
            <v>60</v>
          </cell>
          <cell r="K8651" t="str">
            <v>SINGCLEAN</v>
          </cell>
          <cell r="L8651" t="str">
            <v>ANO</v>
          </cell>
          <cell r="M8651" t="str">
            <v>Mateřská škola Jankovice, příspěvková organizace, okres Uherské Hradiště</v>
          </cell>
          <cell r="O8651">
            <v>22</v>
          </cell>
          <cell r="Q8651">
            <v>68704</v>
          </cell>
          <cell r="R8651" t="str">
            <v>Jankovice</v>
          </cell>
          <cell r="S8651">
            <v>572572747</v>
          </cell>
          <cell r="T8651" t="str">
            <v>msjankovice@uhedu.cz</v>
          </cell>
        </row>
        <row r="8652">
          <cell r="A8652">
            <v>600127915</v>
          </cell>
          <cell r="B8652">
            <v>75008882</v>
          </cell>
          <cell r="C8652" t="str">
            <v>Jihomoravský kraj</v>
          </cell>
          <cell r="D8652" t="str">
            <v xml:space="preserve">Znojmo </v>
          </cell>
          <cell r="E8652" t="str">
            <v>Městský úřad Znojmo</v>
          </cell>
          <cell r="F8652" t="str">
            <v>Znojmo</v>
          </cell>
          <cell r="G8652" t="str">
            <v>obec</v>
          </cell>
          <cell r="H8652">
            <v>600127915</v>
          </cell>
          <cell r="I8652" t="str">
            <v>75008882</v>
          </cell>
          <cell r="J8652">
            <v>260</v>
          </cell>
          <cell r="K8652" t="str">
            <v>SINGCLEAN</v>
          </cell>
          <cell r="L8652" t="str">
            <v>ANO</v>
          </cell>
          <cell r="M8652" t="str">
            <v>Základní škola a Mateřská škola, Břežany, okres Znojmo, příspěvková organizace</v>
          </cell>
          <cell r="O8652">
            <v>174</v>
          </cell>
          <cell r="Q8652">
            <v>67165</v>
          </cell>
          <cell r="R8652" t="str">
            <v>Břežany</v>
          </cell>
          <cell r="S8652">
            <v>515277113</v>
          </cell>
          <cell r="T8652" t="str">
            <v>reditelna@zsbrezany.cz</v>
          </cell>
        </row>
        <row r="8653">
          <cell r="A8653">
            <v>600070816</v>
          </cell>
          <cell r="B8653">
            <v>75009013</v>
          </cell>
          <cell r="C8653" t="str">
            <v>Plzeňský kraj</v>
          </cell>
          <cell r="D8653" t="str">
            <v xml:space="preserve">Plzeň-sever </v>
          </cell>
          <cell r="E8653" t="str">
            <v>Městský úřad Nýřany</v>
          </cell>
          <cell r="F8653" t="str">
            <v>Nýřany</v>
          </cell>
          <cell r="G8653" t="str">
            <v>obec</v>
          </cell>
          <cell r="H8653">
            <v>600070816</v>
          </cell>
          <cell r="I8653" t="str">
            <v>75009013</v>
          </cell>
          <cell r="J8653">
            <v>40</v>
          </cell>
          <cell r="K8653" t="str">
            <v>SINGCLEAN</v>
          </cell>
          <cell r="L8653" t="str">
            <v>ANO</v>
          </cell>
          <cell r="M8653" t="str">
            <v>Mateřská škola Vochov, příspěvková organizace</v>
          </cell>
          <cell r="O8653">
            <v>46</v>
          </cell>
          <cell r="Q8653">
            <v>33023</v>
          </cell>
          <cell r="R8653" t="str">
            <v>Vochov</v>
          </cell>
          <cell r="S8653">
            <v>377822463</v>
          </cell>
          <cell r="T8653" t="str">
            <v>vochov-ms@volny.cz</v>
          </cell>
        </row>
        <row r="8654">
          <cell r="A8654">
            <v>600046796</v>
          </cell>
          <cell r="B8654">
            <v>75009081</v>
          </cell>
          <cell r="C8654" t="str">
            <v>Středočeský kraj</v>
          </cell>
          <cell r="D8654" t="str">
            <v xml:space="preserve">Mělník </v>
          </cell>
          <cell r="E8654" t="str">
            <v>Městský úřad Mělník</v>
          </cell>
          <cell r="F8654" t="str">
            <v>Mělník</v>
          </cell>
          <cell r="G8654" t="str">
            <v>obec</v>
          </cell>
          <cell r="H8654">
            <v>600046796</v>
          </cell>
          <cell r="I8654" t="str">
            <v>75009081</v>
          </cell>
          <cell r="J8654">
            <v>140</v>
          </cell>
          <cell r="K8654" t="str">
            <v>SINGCLEAN</v>
          </cell>
          <cell r="L8654" t="str">
            <v>ANO</v>
          </cell>
          <cell r="M8654" t="str">
            <v>Mateřská škola Tuhaň "U KOČIČÁKŮ", příspěvková organizace</v>
          </cell>
          <cell r="N8654" t="str">
            <v>Tuhaň</v>
          </cell>
          <cell r="O8654">
            <v>305</v>
          </cell>
          <cell r="Q8654">
            <v>27741</v>
          </cell>
          <cell r="R8654" t="str">
            <v>Tuhaň</v>
          </cell>
          <cell r="S8654">
            <v>725392993</v>
          </cell>
          <cell r="T8654" t="str">
            <v>ms.tuhan@seznam.cz</v>
          </cell>
        </row>
        <row r="8655">
          <cell r="A8655">
            <v>600126145</v>
          </cell>
          <cell r="B8655">
            <v>75009382</v>
          </cell>
          <cell r="C8655" t="str">
            <v>Jihomoravský kraj</v>
          </cell>
          <cell r="D8655" t="str">
            <v xml:space="preserve">Brno-venkov </v>
          </cell>
          <cell r="E8655" t="str">
            <v>Městský úřad Pohořelice</v>
          </cell>
          <cell r="F8655" t="str">
            <v>Pohořelice</v>
          </cell>
          <cell r="G8655" t="str">
            <v>obec</v>
          </cell>
          <cell r="H8655">
            <v>600126145</v>
          </cell>
          <cell r="I8655" t="str">
            <v>75009382</v>
          </cell>
          <cell r="J8655">
            <v>0</v>
          </cell>
          <cell r="K8655" t="str">
            <v>SINGCLEAN</v>
          </cell>
          <cell r="L8655" t="str">
            <v>ANO</v>
          </cell>
          <cell r="M8655" t="str">
            <v>Mateřská škola Branišovice, okres Brno - venkov</v>
          </cell>
          <cell r="O8655">
            <v>57</v>
          </cell>
          <cell r="Q8655">
            <v>67177</v>
          </cell>
          <cell r="R8655" t="str">
            <v>Branišovice</v>
          </cell>
          <cell r="S8655">
            <v>515337522</v>
          </cell>
          <cell r="T8655" t="str">
            <v>msbranisovice@tiscali.cz</v>
          </cell>
        </row>
        <row r="8656">
          <cell r="A8656">
            <v>600109372</v>
          </cell>
          <cell r="B8656">
            <v>75009412</v>
          </cell>
          <cell r="C8656" t="str">
            <v>Jihomoravský kraj</v>
          </cell>
          <cell r="D8656" t="str">
            <v xml:space="preserve">Brno-venkov </v>
          </cell>
          <cell r="E8656" t="str">
            <v>Městský úřad Tišnov</v>
          </cell>
          <cell r="F8656" t="str">
            <v>Tišnov</v>
          </cell>
          <cell r="G8656" t="str">
            <v>obec</v>
          </cell>
          <cell r="H8656">
            <v>600109372</v>
          </cell>
          <cell r="I8656" t="str">
            <v>75009412</v>
          </cell>
          <cell r="J8656">
            <v>60</v>
          </cell>
          <cell r="K8656" t="str">
            <v>SINGCLEAN</v>
          </cell>
          <cell r="L8656" t="str">
            <v>ANO</v>
          </cell>
          <cell r="M8656" t="str">
            <v>Mateřská škola Svatoslav, okres Brno-venkov, příspěvková organizace</v>
          </cell>
          <cell r="O8656">
            <v>113</v>
          </cell>
          <cell r="Q8656">
            <v>66601</v>
          </cell>
          <cell r="R8656" t="str">
            <v>Svatoslav</v>
          </cell>
          <cell r="S8656">
            <v>702031024</v>
          </cell>
          <cell r="T8656" t="str">
            <v>mssvatoslav@seznam.cz</v>
          </cell>
        </row>
        <row r="8657">
          <cell r="A8657">
            <v>668000694</v>
          </cell>
          <cell r="B8657">
            <v>75009617</v>
          </cell>
          <cell r="C8657" t="str">
            <v>Královéhradecký kraj</v>
          </cell>
          <cell r="D8657" t="str">
            <v xml:space="preserve">Trutnov </v>
          </cell>
          <cell r="E8657" t="str">
            <v>Městský úřad Trutnov</v>
          </cell>
          <cell r="F8657" t="str">
            <v>Trutnov</v>
          </cell>
          <cell r="G8657" t="str">
            <v>obec</v>
          </cell>
          <cell r="H8657">
            <v>668000694</v>
          </cell>
          <cell r="I8657" t="str">
            <v>75009617</v>
          </cell>
          <cell r="J8657">
            <v>2080</v>
          </cell>
          <cell r="K8657" t="str">
            <v>SINGCLEAN</v>
          </cell>
          <cell r="L8657" t="str">
            <v>ANO</v>
          </cell>
          <cell r="M8657" t="str">
            <v>Mateřská škola, Trutnov</v>
          </cell>
          <cell r="N8657" t="str">
            <v>Komenského</v>
          </cell>
          <cell r="O8657">
            <v>485</v>
          </cell>
          <cell r="Q8657">
            <v>54101</v>
          </cell>
          <cell r="R8657" t="str">
            <v>Trutnov</v>
          </cell>
          <cell r="S8657">
            <v>499810443</v>
          </cell>
          <cell r="T8657" t="str">
            <v>reditelstvi@mstrutnov.cz</v>
          </cell>
        </row>
        <row r="8658">
          <cell r="A8658">
            <v>600141403</v>
          </cell>
          <cell r="B8658">
            <v>75009749</v>
          </cell>
          <cell r="C8658" t="str">
            <v>Olomoucký kraj</v>
          </cell>
          <cell r="D8658" t="str">
            <v xml:space="preserve">Olomouc </v>
          </cell>
          <cell r="E8658" t="str">
            <v>Městský úřad Šternberk</v>
          </cell>
          <cell r="F8658" t="str">
            <v>Šternberk</v>
          </cell>
          <cell r="G8658" t="str">
            <v>obec</v>
          </cell>
          <cell r="H8658">
            <v>600141403</v>
          </cell>
          <cell r="I8658" t="str">
            <v>75009749</v>
          </cell>
          <cell r="J8658">
            <v>0</v>
          </cell>
          <cell r="K8658" t="str">
            <v>SINGCLEAN</v>
          </cell>
          <cell r="L8658" t="str">
            <v>ANO</v>
          </cell>
          <cell r="M8658" t="str">
            <v>Školní jídelna Šternberk, příspěvková organizace</v>
          </cell>
          <cell r="N8658" t="str">
            <v>Svatoplukova</v>
          </cell>
          <cell r="O8658">
            <v>1419</v>
          </cell>
          <cell r="P8658">
            <v>7</v>
          </cell>
          <cell r="Q8658">
            <v>78501</v>
          </cell>
          <cell r="R8658" t="str">
            <v>Šternberk</v>
          </cell>
          <cell r="S8658">
            <v>734261286</v>
          </cell>
          <cell r="T8658" t="str">
            <v>hruby@jidelna-sternberk.cz</v>
          </cell>
        </row>
        <row r="8659">
          <cell r="A8659">
            <v>600095827</v>
          </cell>
          <cell r="B8659">
            <v>75009919</v>
          </cell>
          <cell r="C8659" t="str">
            <v>Pardubický kraj</v>
          </cell>
          <cell r="D8659" t="str">
            <v xml:space="preserve">Pardubice </v>
          </cell>
          <cell r="E8659" t="str">
            <v>Magistrát města Pardubic</v>
          </cell>
          <cell r="F8659" t="str">
            <v>Pardubice</v>
          </cell>
          <cell r="G8659" t="str">
            <v>obec</v>
          </cell>
          <cell r="H8659">
            <v>600095827</v>
          </cell>
          <cell r="I8659" t="str">
            <v>75009919</v>
          </cell>
          <cell r="J8659">
            <v>60</v>
          </cell>
          <cell r="K8659" t="str">
            <v>SINGCLEAN</v>
          </cell>
          <cell r="L8659" t="str">
            <v>ANO</v>
          </cell>
          <cell r="M8659" t="str">
            <v>Mateřská škola Pampeliška Pardubice-Hostovice 30</v>
          </cell>
          <cell r="O8659">
            <v>30</v>
          </cell>
          <cell r="Q8659">
            <v>53002</v>
          </cell>
          <cell r="R8659" t="str">
            <v>Pardubice</v>
          </cell>
          <cell r="S8659">
            <v>730197737</v>
          </cell>
        </row>
        <row r="8660">
          <cell r="A8660">
            <v>600066380</v>
          </cell>
          <cell r="B8660">
            <v>75010895</v>
          </cell>
          <cell r="C8660" t="str">
            <v>Karlovarský kraj</v>
          </cell>
          <cell r="D8660" t="str">
            <v xml:space="preserve">Cheb </v>
          </cell>
          <cell r="E8660" t="str">
            <v>Městský úřad Aš</v>
          </cell>
          <cell r="F8660" t="str">
            <v>Aš</v>
          </cell>
          <cell r="G8660" t="str">
            <v>obec</v>
          </cell>
          <cell r="H8660">
            <v>600066380</v>
          </cell>
          <cell r="I8660" t="str">
            <v>75010895</v>
          </cell>
          <cell r="J8660">
            <v>1560</v>
          </cell>
          <cell r="K8660" t="str">
            <v>SINGCLEAN</v>
          </cell>
          <cell r="L8660" t="str">
            <v>ANO</v>
          </cell>
          <cell r="M8660" t="str">
            <v>Základní škola a mateřská škola Hazlov, okres Cheb, příspěvková organizace</v>
          </cell>
          <cell r="O8660">
            <v>119</v>
          </cell>
          <cell r="Q8660">
            <v>35132</v>
          </cell>
          <cell r="R8660" t="str">
            <v>Hazlov</v>
          </cell>
          <cell r="S8660">
            <v>355335174</v>
          </cell>
          <cell r="T8660" t="str">
            <v>martinkova@zshazlov.cz</v>
          </cell>
        </row>
        <row r="8661">
          <cell r="A8661">
            <v>650055390</v>
          </cell>
          <cell r="B8661">
            <v>75011026</v>
          </cell>
          <cell r="C8661" t="str">
            <v>Plzeňský kraj</v>
          </cell>
          <cell r="D8661" t="str">
            <v xml:space="preserve">Rokycany </v>
          </cell>
          <cell r="E8661" t="str">
            <v>Městský úřad Rokycany</v>
          </cell>
          <cell r="F8661" t="str">
            <v>Rokycany</v>
          </cell>
          <cell r="G8661" t="str">
            <v>obec</v>
          </cell>
          <cell r="H8661">
            <v>650055390</v>
          </cell>
          <cell r="I8661" t="str">
            <v>75011026</v>
          </cell>
          <cell r="J8661">
            <v>220</v>
          </cell>
          <cell r="K8661" t="str">
            <v>SINGCLEAN</v>
          </cell>
          <cell r="L8661" t="str">
            <v>ANO</v>
          </cell>
          <cell r="M8661" t="str">
            <v>Základní škola a Mateřská škola Ejpovice, okres Rokycany, příspěvková organizace</v>
          </cell>
          <cell r="N8661" t="str">
            <v>Hlavní</v>
          </cell>
          <cell r="O8661">
            <v>87</v>
          </cell>
          <cell r="Q8661">
            <v>33701</v>
          </cell>
          <cell r="R8661" t="str">
            <v>Ejpovice</v>
          </cell>
          <cell r="S8661">
            <v>739231908</v>
          </cell>
          <cell r="T8661" t="str">
            <v>zsams.ejpovice@seznam.cz</v>
          </cell>
        </row>
        <row r="8662">
          <cell r="A8662">
            <v>600111831</v>
          </cell>
          <cell r="B8662">
            <v>75011701</v>
          </cell>
          <cell r="C8662" t="str">
            <v>Jihomoravský kraj</v>
          </cell>
          <cell r="D8662" t="str">
            <v xml:space="preserve">Břeclav </v>
          </cell>
          <cell r="E8662" t="str">
            <v>Městský úřad Břeclav</v>
          </cell>
          <cell r="F8662" t="str">
            <v>Břeclav</v>
          </cell>
          <cell r="G8662" t="str">
            <v>obec</v>
          </cell>
          <cell r="H8662">
            <v>600111831</v>
          </cell>
          <cell r="I8662" t="str">
            <v>75011701</v>
          </cell>
          <cell r="J8662">
            <v>40</v>
          </cell>
          <cell r="K8662" t="str">
            <v>SINGCLEAN</v>
          </cell>
          <cell r="L8662" t="str">
            <v>ANO</v>
          </cell>
          <cell r="M8662" t="str">
            <v>Mateřská škola Přítluky</v>
          </cell>
          <cell r="N8662" t="str">
            <v>Horní</v>
          </cell>
          <cell r="O8662">
            <v>125</v>
          </cell>
          <cell r="Q8662">
            <v>69104</v>
          </cell>
          <cell r="R8662" t="str">
            <v>Přítluky</v>
          </cell>
          <cell r="S8662">
            <v>519349383</v>
          </cell>
          <cell r="T8662" t="str">
            <v>skolka.pritluky@cmail.cz</v>
          </cell>
        </row>
        <row r="8663">
          <cell r="A8663">
            <v>600086313</v>
          </cell>
          <cell r="B8663">
            <v>75011930</v>
          </cell>
          <cell r="C8663" t="str">
            <v>Kraj Vysočina</v>
          </cell>
          <cell r="D8663" t="str">
            <v xml:space="preserve">Havlíčkův Brod </v>
          </cell>
          <cell r="E8663" t="str">
            <v>Městský úřad Havlíčkův Brod</v>
          </cell>
          <cell r="F8663" t="str">
            <v>Havlíčkův Brod</v>
          </cell>
          <cell r="G8663" t="str">
            <v>obec</v>
          </cell>
          <cell r="H8663">
            <v>600086313</v>
          </cell>
          <cell r="I8663" t="str">
            <v>75011930</v>
          </cell>
          <cell r="J8663">
            <v>360</v>
          </cell>
          <cell r="K8663" t="str">
            <v>SINGCLEAN</v>
          </cell>
          <cell r="L8663" t="str">
            <v>ANO</v>
          </cell>
          <cell r="M8663" t="str">
            <v>Mateřská škola Přibyslav</v>
          </cell>
          <cell r="N8663" t="str">
            <v>Bezručova</v>
          </cell>
          <cell r="O8663">
            <v>683</v>
          </cell>
          <cell r="Q8663">
            <v>58222</v>
          </cell>
          <cell r="R8663" t="str">
            <v>Přibyslav</v>
          </cell>
          <cell r="S8663">
            <v>569484350</v>
          </cell>
          <cell r="T8663" t="str">
            <v>ms@pribyslav.cz</v>
          </cell>
        </row>
        <row r="8664">
          <cell r="A8664">
            <v>600126404</v>
          </cell>
          <cell r="B8664">
            <v>75012324</v>
          </cell>
          <cell r="C8664" t="str">
            <v>Jihomoravský kraj</v>
          </cell>
          <cell r="D8664" t="str">
            <v xml:space="preserve">Znojmo </v>
          </cell>
          <cell r="E8664" t="str">
            <v>Městský úřad Moravský Krumlov</v>
          </cell>
          <cell r="F8664" t="str">
            <v>Moravský Krumlov</v>
          </cell>
          <cell r="G8664" t="str">
            <v>obec</v>
          </cell>
          <cell r="H8664">
            <v>600126404</v>
          </cell>
          <cell r="I8664" t="str">
            <v>75012324</v>
          </cell>
          <cell r="J8664">
            <v>60</v>
          </cell>
          <cell r="K8664" t="str">
            <v>SINGCLEAN</v>
          </cell>
          <cell r="L8664" t="str">
            <v>ANO</v>
          </cell>
          <cell r="M8664" t="str">
            <v>Mateřská škola, Petrovice, okres Znojmo, příspěvková organizace</v>
          </cell>
          <cell r="O8664">
            <v>74</v>
          </cell>
          <cell r="Q8664">
            <v>67201</v>
          </cell>
          <cell r="R8664" t="str">
            <v>Petrovice</v>
          </cell>
          <cell r="S8664">
            <v>515323124</v>
          </cell>
          <cell r="T8664" t="str">
            <v>mspetroviceumk@seznam.cz</v>
          </cell>
        </row>
        <row r="8665">
          <cell r="A8665">
            <v>600075940</v>
          </cell>
          <cell r="B8665">
            <v>75012995</v>
          </cell>
          <cell r="C8665" t="str">
            <v>Ústecký kraj</v>
          </cell>
          <cell r="D8665" t="str">
            <v xml:space="preserve">Děčín </v>
          </cell>
          <cell r="E8665" t="str">
            <v>Magistrát města Děčína</v>
          </cell>
          <cell r="F8665" t="str">
            <v>Děčín</v>
          </cell>
          <cell r="G8665" t="str">
            <v>obec</v>
          </cell>
          <cell r="H8665">
            <v>600075940</v>
          </cell>
          <cell r="I8665" t="str">
            <v>75012995</v>
          </cell>
          <cell r="J8665">
            <v>40</v>
          </cell>
          <cell r="K8665" t="str">
            <v>SINGCLEAN</v>
          </cell>
          <cell r="L8665" t="str">
            <v>ANO</v>
          </cell>
          <cell r="M8665" t="str">
            <v>Mateřská škola, Malá Veleň-Jedlka čp. 46, okres Děčín</v>
          </cell>
          <cell r="O8665">
            <v>46</v>
          </cell>
          <cell r="Q8665">
            <v>40502</v>
          </cell>
          <cell r="R8665" t="str">
            <v>Malá Veleň</v>
          </cell>
          <cell r="S8665">
            <v>412586531</v>
          </cell>
          <cell r="T8665" t="str">
            <v>msmalavelen@seznam.cz</v>
          </cell>
        </row>
        <row r="8666">
          <cell r="A8666">
            <v>668001020</v>
          </cell>
          <cell r="B8666">
            <v>75013002</v>
          </cell>
          <cell r="C8666" t="str">
            <v>Královéhradecký kraj</v>
          </cell>
          <cell r="D8666" t="str">
            <v xml:space="preserve">Náchod </v>
          </cell>
          <cell r="E8666" t="str">
            <v>Městský úřad Broumov</v>
          </cell>
          <cell r="F8666" t="str">
            <v>Broumov</v>
          </cell>
          <cell r="G8666" t="str">
            <v>obec</v>
          </cell>
          <cell r="H8666">
            <v>668001020</v>
          </cell>
          <cell r="I8666" t="str">
            <v>75013002</v>
          </cell>
          <cell r="J8666">
            <v>380</v>
          </cell>
          <cell r="K8666" t="str">
            <v>SINGCLEAN</v>
          </cell>
          <cell r="L8666" t="str">
            <v>ANO</v>
          </cell>
          <cell r="M8666" t="str">
            <v>Mateřská škola Broumov</v>
          </cell>
          <cell r="N8666" t="str">
            <v>Příčná</v>
          </cell>
          <cell r="O8666">
            <v>227</v>
          </cell>
          <cell r="Q8666">
            <v>55001</v>
          </cell>
          <cell r="R8666" t="str">
            <v>Broumov</v>
          </cell>
          <cell r="S8666">
            <v>730183945</v>
          </cell>
          <cell r="T8666" t="str">
            <v>loudova@skolkabroumov.cz</v>
          </cell>
        </row>
        <row r="8667">
          <cell r="A8667">
            <v>600097617</v>
          </cell>
          <cell r="B8667">
            <v>75015013</v>
          </cell>
          <cell r="C8667" t="str">
            <v>Královéhradecký kraj</v>
          </cell>
          <cell r="D8667" t="str">
            <v xml:space="preserve">Rychnov nad Kněžnou </v>
          </cell>
          <cell r="E8667" t="str">
            <v>Městský úřad Dobruška</v>
          </cell>
          <cell r="F8667" t="str">
            <v>Dobruška</v>
          </cell>
          <cell r="G8667" t="str">
            <v>obec</v>
          </cell>
          <cell r="H8667">
            <v>600097617</v>
          </cell>
          <cell r="I8667" t="str">
            <v>75015013</v>
          </cell>
          <cell r="J8667">
            <v>820</v>
          </cell>
          <cell r="K8667" t="str">
            <v>SINGCLEAN</v>
          </cell>
          <cell r="L8667" t="str">
            <v>ANO</v>
          </cell>
          <cell r="M8667" t="str">
            <v>Základní škola, Opočno, okres Rychnov nad Kněžnou</v>
          </cell>
          <cell r="N8667" t="str">
            <v>Nádražní</v>
          </cell>
          <cell r="O8667">
            <v>313</v>
          </cell>
          <cell r="Q8667">
            <v>51773</v>
          </cell>
          <cell r="R8667" t="str">
            <v>Opočno</v>
          </cell>
          <cell r="S8667">
            <v>494668396</v>
          </cell>
          <cell r="T8667" t="str">
            <v>reditelstvi@zsopocno.cz</v>
          </cell>
        </row>
        <row r="8668">
          <cell r="A8668">
            <v>650057511</v>
          </cell>
          <cell r="B8668">
            <v>75015030</v>
          </cell>
          <cell r="C8668" t="str">
            <v>Pardubický kraj</v>
          </cell>
          <cell r="D8668" t="str">
            <v xml:space="preserve">Ústí nad Orlicí </v>
          </cell>
          <cell r="E8668" t="str">
            <v>Městský úřad Žamberk</v>
          </cell>
          <cell r="F8668" t="str">
            <v>Žamberk</v>
          </cell>
          <cell r="G8668" t="str">
            <v>obec</v>
          </cell>
          <cell r="H8668">
            <v>650057511</v>
          </cell>
          <cell r="I8668" t="str">
            <v>75015030</v>
          </cell>
          <cell r="J8668">
            <v>220</v>
          </cell>
          <cell r="K8668" t="str">
            <v>SINGCLEAN</v>
          </cell>
          <cell r="L8668" t="str">
            <v>ANO</v>
          </cell>
          <cell r="M8668" t="str">
            <v>Základní škola a Mateřská škola Verměřovice, okres Ústí nad Orlicí</v>
          </cell>
          <cell r="O8668">
            <v>115</v>
          </cell>
          <cell r="Q8668">
            <v>56152</v>
          </cell>
          <cell r="R8668" t="str">
            <v>Verměřovice</v>
          </cell>
          <cell r="S8668">
            <v>465642679</v>
          </cell>
          <cell r="T8668" t="str">
            <v>zsvermerovice@seznam.cz</v>
          </cell>
        </row>
        <row r="8669">
          <cell r="A8669">
            <v>668000741</v>
          </cell>
          <cell r="B8669">
            <v>75015048</v>
          </cell>
          <cell r="C8669" t="str">
            <v>Královéhradecký kraj</v>
          </cell>
          <cell r="D8669" t="str">
            <v xml:space="preserve">Rychnov nad Kněžnou </v>
          </cell>
          <cell r="E8669" t="str">
            <v>Městský úřad Kostelec nad Orlicí</v>
          </cell>
          <cell r="F8669" t="str">
            <v>Kostelec nad Orlicí</v>
          </cell>
          <cell r="G8669" t="str">
            <v>obec</v>
          </cell>
          <cell r="H8669">
            <v>668000741</v>
          </cell>
          <cell r="I8669" t="str">
            <v>75015048</v>
          </cell>
          <cell r="J8669">
            <v>0</v>
          </cell>
          <cell r="K8669" t="str">
            <v>SINGCLEAN</v>
          </cell>
          <cell r="L8669" t="str">
            <v>ANO</v>
          </cell>
          <cell r="M8669" t="str">
            <v>Mateřská škola - Město, Týniště nad Orlicí, Lipská 259</v>
          </cell>
          <cell r="N8669" t="str">
            <v>Lipská</v>
          </cell>
          <cell r="O8669">
            <v>259</v>
          </cell>
          <cell r="Q8669">
            <v>51721</v>
          </cell>
          <cell r="R8669" t="str">
            <v>Týniště nad Orlicí</v>
          </cell>
          <cell r="S8669">
            <v>494377058</v>
          </cell>
          <cell r="T8669" t="str">
            <v>mstyniste.mesto@seznam.cz</v>
          </cell>
        </row>
        <row r="8670">
          <cell r="A8670">
            <v>600086941</v>
          </cell>
          <cell r="B8670">
            <v>75015072</v>
          </cell>
          <cell r="C8670" t="str">
            <v>Kraj Vysočina</v>
          </cell>
          <cell r="D8670" t="str">
            <v xml:space="preserve">Havlíčkův Brod </v>
          </cell>
          <cell r="E8670" t="str">
            <v>Městský úřad Chotěboř</v>
          </cell>
          <cell r="F8670" t="str">
            <v>Chotěboř</v>
          </cell>
          <cell r="G8670" t="str">
            <v>obec</v>
          </cell>
          <cell r="H8670">
            <v>600086941</v>
          </cell>
          <cell r="I8670" t="str">
            <v>75015072</v>
          </cell>
          <cell r="J8670">
            <v>160</v>
          </cell>
          <cell r="K8670" t="str">
            <v>SINGCLEAN</v>
          </cell>
          <cell r="L8670" t="str">
            <v>ANO</v>
          </cell>
          <cell r="M8670" t="str">
            <v>Základní škola a Mateřská škola Sobíňov, okres Havlíčkův Brod</v>
          </cell>
          <cell r="O8670">
            <v>215</v>
          </cell>
          <cell r="Q8670">
            <v>58262</v>
          </cell>
          <cell r="R8670" t="str">
            <v>Sobíňov</v>
          </cell>
          <cell r="S8670">
            <v>569694537</v>
          </cell>
          <cell r="T8670" t="str">
            <v>skola@obecsobinov.cz</v>
          </cell>
        </row>
        <row r="8671">
          <cell r="A8671">
            <v>600104575</v>
          </cell>
          <cell r="B8671">
            <v>75015099</v>
          </cell>
          <cell r="C8671" t="str">
            <v>Pardubický kraj</v>
          </cell>
          <cell r="D8671" t="str">
            <v xml:space="preserve">Ústí nad Orlicí </v>
          </cell>
          <cell r="E8671" t="str">
            <v>Městský úřad Česká Třebová</v>
          </cell>
          <cell r="F8671" t="str">
            <v>Česká Třebová</v>
          </cell>
          <cell r="G8671" t="str">
            <v>obec</v>
          </cell>
          <cell r="H8671">
            <v>600104575</v>
          </cell>
          <cell r="I8671" t="str">
            <v>75015099</v>
          </cell>
          <cell r="J8671">
            <v>240</v>
          </cell>
          <cell r="K8671" t="str">
            <v>SINGCLEAN</v>
          </cell>
          <cell r="L8671" t="str">
            <v>ANO</v>
          </cell>
          <cell r="M8671" t="str">
            <v>Mateřská škola a Základní škola Třebovice</v>
          </cell>
          <cell r="O8671">
            <v>214</v>
          </cell>
          <cell r="Q8671">
            <v>56124</v>
          </cell>
          <cell r="R8671" t="str">
            <v>Třebovice</v>
          </cell>
          <cell r="S8671" t="str">
            <v>464 600 675 ,60</v>
          </cell>
          <cell r="T8671" t="str">
            <v>zstreb@tiscali.cz</v>
          </cell>
        </row>
        <row r="8672">
          <cell r="A8672">
            <v>650061659</v>
          </cell>
          <cell r="B8672">
            <v>75015111</v>
          </cell>
          <cell r="C8672" t="str">
            <v>Královéhradecký kraj</v>
          </cell>
          <cell r="D8672" t="str">
            <v xml:space="preserve">Jičín </v>
          </cell>
          <cell r="E8672" t="str">
            <v>Městský úřad Hořice</v>
          </cell>
          <cell r="F8672" t="str">
            <v>Hořice</v>
          </cell>
          <cell r="G8672" t="str">
            <v>obec</v>
          </cell>
          <cell r="H8672">
            <v>650061659</v>
          </cell>
          <cell r="I8672" t="str">
            <v>75015111</v>
          </cell>
          <cell r="J8672">
            <v>200</v>
          </cell>
          <cell r="K8672" t="str">
            <v>SINGCLEAN</v>
          </cell>
          <cell r="L8672" t="str">
            <v>ANO</v>
          </cell>
          <cell r="M8672" t="str">
            <v>Základní škola a Mateřská škola, Chodovice, okres Jičín</v>
          </cell>
          <cell r="O8672">
            <v>2</v>
          </cell>
          <cell r="Q8672">
            <v>50801</v>
          </cell>
          <cell r="R8672" t="str">
            <v>Holovousy</v>
          </cell>
          <cell r="S8672">
            <v>724985324</v>
          </cell>
          <cell r="T8672" t="str">
            <v>skolachodovice@centrum.cz</v>
          </cell>
        </row>
        <row r="8673">
          <cell r="A8673">
            <v>668000856</v>
          </cell>
          <cell r="B8673">
            <v>75015129</v>
          </cell>
          <cell r="C8673" t="str">
            <v>Královéhradecký kraj</v>
          </cell>
          <cell r="D8673" t="str">
            <v xml:space="preserve">Rychnov nad Kněžnou </v>
          </cell>
          <cell r="E8673" t="str">
            <v>Městský úřad Dobruška</v>
          </cell>
          <cell r="F8673" t="str">
            <v>Dobruška</v>
          </cell>
          <cell r="G8673" t="str">
            <v>obec</v>
          </cell>
          <cell r="H8673">
            <v>668000856</v>
          </cell>
          <cell r="I8673" t="str">
            <v>75015129</v>
          </cell>
          <cell r="J8673">
            <v>60</v>
          </cell>
          <cell r="K8673" t="str">
            <v>SINGCLEAN</v>
          </cell>
          <cell r="L8673" t="str">
            <v>ANO</v>
          </cell>
          <cell r="M8673" t="str">
            <v>Mateřská škola Houdkovice</v>
          </cell>
          <cell r="O8673">
            <v>54</v>
          </cell>
          <cell r="Q8673">
            <v>51801</v>
          </cell>
          <cell r="R8673" t="str">
            <v>Trnov</v>
          </cell>
          <cell r="S8673">
            <v>494662121</v>
          </cell>
          <cell r="T8673" t="str">
            <v>ms.houdkovice@seznam.cz</v>
          </cell>
        </row>
        <row r="8674">
          <cell r="A8674">
            <v>600101037</v>
          </cell>
          <cell r="B8674">
            <v>75015137</v>
          </cell>
          <cell r="C8674" t="str">
            <v>Pardubický kraj</v>
          </cell>
          <cell r="D8674" t="str">
            <v xml:space="preserve">Svitavy </v>
          </cell>
          <cell r="E8674" t="str">
            <v>Městský úřad Litomyšl</v>
          </cell>
          <cell r="F8674" t="str">
            <v>Litomyšl</v>
          </cell>
          <cell r="G8674" t="str">
            <v>obec</v>
          </cell>
          <cell r="H8674">
            <v>600101037</v>
          </cell>
          <cell r="I8674" t="str">
            <v>75015137</v>
          </cell>
          <cell r="J8674" t="str">
            <v>X</v>
          </cell>
          <cell r="K8674" t="str">
            <v>SINGCLEAN</v>
          </cell>
          <cell r="L8674" t="str">
            <v>ANO</v>
          </cell>
          <cell r="M8674" t="str">
            <v>Středisko volného času Litomyšl</v>
          </cell>
          <cell r="N8674" t="str">
            <v>Dukelská</v>
          </cell>
          <cell r="O8674">
            <v>534</v>
          </cell>
          <cell r="Q8674">
            <v>57001</v>
          </cell>
          <cell r="R8674" t="str">
            <v>Litomyšl</v>
          </cell>
          <cell r="S8674">
            <v>461615270</v>
          </cell>
          <cell r="T8674" t="str">
            <v>ddm@litomysl.cz</v>
          </cell>
        </row>
        <row r="8675">
          <cell r="A8675">
            <v>650055756</v>
          </cell>
          <cell r="B8675">
            <v>75015145</v>
          </cell>
          <cell r="C8675" t="str">
            <v>Pardubický kraj</v>
          </cell>
          <cell r="D8675" t="str">
            <v xml:space="preserve">Ústí nad Orlicí </v>
          </cell>
          <cell r="E8675" t="str">
            <v>Městský úřad Ústí nad Orlicí</v>
          </cell>
          <cell r="F8675" t="str">
            <v>Ústí nad Orlicí</v>
          </cell>
          <cell r="G8675" t="str">
            <v>obec</v>
          </cell>
          <cell r="H8675">
            <v>650055756</v>
          </cell>
          <cell r="I8675" t="str">
            <v>75015145</v>
          </cell>
          <cell r="J8675">
            <v>280</v>
          </cell>
          <cell r="K8675" t="str">
            <v>SINGCLEAN</v>
          </cell>
          <cell r="L8675" t="str">
            <v>ANO</v>
          </cell>
          <cell r="M8675" t="str">
            <v>Základní škola a Mateřská škola České Libchavy, okres Ústí nad Orlicí</v>
          </cell>
          <cell r="O8675">
            <v>147</v>
          </cell>
          <cell r="Q8675">
            <v>56114</v>
          </cell>
          <cell r="R8675" t="str">
            <v>České Libchavy</v>
          </cell>
          <cell r="S8675">
            <v>465582116</v>
          </cell>
          <cell r="T8675" t="str">
            <v>zsclib@seznam.cz</v>
          </cell>
        </row>
        <row r="8676">
          <cell r="A8676">
            <v>600102220</v>
          </cell>
          <cell r="B8676">
            <v>75015188</v>
          </cell>
          <cell r="C8676" t="str">
            <v>Královéhradecký kraj</v>
          </cell>
          <cell r="D8676" t="str">
            <v xml:space="preserve">Trutnov </v>
          </cell>
          <cell r="E8676" t="str">
            <v>Městský úřad Trutnov</v>
          </cell>
          <cell r="F8676" t="str">
            <v>Trutnov</v>
          </cell>
          <cell r="G8676" t="str">
            <v>obec</v>
          </cell>
          <cell r="H8676">
            <v>600102220</v>
          </cell>
          <cell r="I8676" t="str">
            <v>75015188</v>
          </cell>
          <cell r="J8676">
            <v>160</v>
          </cell>
          <cell r="K8676" t="str">
            <v>SINGCLEAN</v>
          </cell>
          <cell r="L8676" t="str">
            <v>ANO</v>
          </cell>
          <cell r="M8676" t="str">
            <v>Základní škola a Mateřská škola, Velké Svatoňovice, okres Trutnov</v>
          </cell>
          <cell r="O8676">
            <v>198</v>
          </cell>
          <cell r="Q8676">
            <v>54235</v>
          </cell>
          <cell r="R8676" t="str">
            <v>Velké Svatoňovice</v>
          </cell>
          <cell r="S8676">
            <v>499882565</v>
          </cell>
          <cell r="T8676" t="str">
            <v>zakladniskolavs@seznam.cz</v>
          </cell>
        </row>
        <row r="8677">
          <cell r="A8677">
            <v>670000051</v>
          </cell>
          <cell r="B8677">
            <v>75015196</v>
          </cell>
          <cell r="C8677" t="str">
            <v>Kraj Vysočina</v>
          </cell>
          <cell r="D8677" t="str">
            <v xml:space="preserve">Havlíčkův Brod </v>
          </cell>
          <cell r="E8677" t="str">
            <v>Městský úřad Havlíčkův Brod</v>
          </cell>
          <cell r="F8677" t="str">
            <v>Havlíčkův Brod</v>
          </cell>
          <cell r="G8677" t="str">
            <v>obec</v>
          </cell>
          <cell r="H8677">
            <v>670000051</v>
          </cell>
          <cell r="I8677" t="str">
            <v>75015196</v>
          </cell>
          <cell r="J8677">
            <v>1340</v>
          </cell>
          <cell r="K8677" t="str">
            <v>SINGCLEAN</v>
          </cell>
          <cell r="L8677" t="str">
            <v>ANO</v>
          </cell>
          <cell r="M8677" t="str">
            <v>Mateřská škola Korálky Havlíčkův Brod</v>
          </cell>
          <cell r="N8677" t="str">
            <v>Příčná</v>
          </cell>
          <cell r="O8677">
            <v>191</v>
          </cell>
          <cell r="Q8677">
            <v>58001</v>
          </cell>
          <cell r="R8677" t="str">
            <v>Havlíčkův Brod</v>
          </cell>
          <cell r="S8677">
            <v>569422455</v>
          </cell>
          <cell r="T8677" t="str">
            <v>ms.koralky@mshb.cz</v>
          </cell>
        </row>
        <row r="8678">
          <cell r="A8678">
            <v>600100758</v>
          </cell>
          <cell r="B8678">
            <v>75015200</v>
          </cell>
          <cell r="C8678" t="str">
            <v>Pardubický kraj</v>
          </cell>
          <cell r="D8678" t="str">
            <v xml:space="preserve">Svitavy </v>
          </cell>
          <cell r="E8678" t="str">
            <v>Městský úřad Litomyšl</v>
          </cell>
          <cell r="F8678" t="str">
            <v>Litomyšl</v>
          </cell>
          <cell r="G8678" t="str">
            <v>obec</v>
          </cell>
          <cell r="H8678">
            <v>600100758</v>
          </cell>
          <cell r="I8678" t="str">
            <v>75015200</v>
          </cell>
          <cell r="J8678">
            <v>100</v>
          </cell>
          <cell r="K8678" t="str">
            <v>SINGCLEAN</v>
          </cell>
          <cell r="L8678" t="str">
            <v>ANO</v>
          </cell>
          <cell r="M8678" t="str">
            <v>Základní škola a Mateřská škola Budislav, okres Svitavy</v>
          </cell>
          <cell r="O8678">
            <v>136</v>
          </cell>
          <cell r="Q8678">
            <v>56965</v>
          </cell>
          <cell r="R8678" t="str">
            <v>Budislav</v>
          </cell>
          <cell r="S8678">
            <v>461638120</v>
          </cell>
          <cell r="T8678" t="str">
            <v>zs.budislav@tiscali.cz</v>
          </cell>
        </row>
        <row r="8679">
          <cell r="A8679">
            <v>600091899</v>
          </cell>
          <cell r="B8679">
            <v>75015218</v>
          </cell>
          <cell r="C8679" t="str">
            <v>Královéhradecký kraj</v>
          </cell>
          <cell r="D8679" t="str">
            <v xml:space="preserve">Jičín </v>
          </cell>
          <cell r="E8679" t="str">
            <v>Městský úřad Nová Paka</v>
          </cell>
          <cell r="F8679" t="str">
            <v>Nová Paka</v>
          </cell>
          <cell r="G8679" t="str">
            <v>obec</v>
          </cell>
          <cell r="H8679">
            <v>600091899</v>
          </cell>
          <cell r="I8679" t="str">
            <v>75015218</v>
          </cell>
          <cell r="J8679">
            <v>120</v>
          </cell>
          <cell r="K8679" t="str">
            <v>SINGCLEAN</v>
          </cell>
          <cell r="L8679" t="str">
            <v>ANO</v>
          </cell>
          <cell r="M8679" t="str">
            <v>Mateřská škola, Stará Paka</v>
          </cell>
          <cell r="N8679" t="str">
            <v>Komenského</v>
          </cell>
          <cell r="O8679">
            <v>466</v>
          </cell>
          <cell r="Q8679">
            <v>50791</v>
          </cell>
          <cell r="R8679" t="str">
            <v>Stará Paka</v>
          </cell>
          <cell r="S8679">
            <v>493798291</v>
          </cell>
          <cell r="T8679" t="str">
            <v>mat.skola.stara.paka@seznam.cz</v>
          </cell>
        </row>
        <row r="8680">
          <cell r="A8680">
            <v>600092500</v>
          </cell>
          <cell r="B8680">
            <v>75015251</v>
          </cell>
          <cell r="C8680" t="str">
            <v>Královéhradecký kraj</v>
          </cell>
          <cell r="D8680" t="str">
            <v xml:space="preserve">Jičín </v>
          </cell>
          <cell r="E8680" t="str">
            <v>Městský úřad Hořice</v>
          </cell>
          <cell r="F8680" t="str">
            <v>Hořice</v>
          </cell>
          <cell r="G8680" t="str">
            <v>obec</v>
          </cell>
          <cell r="H8680">
            <v>600092500</v>
          </cell>
          <cell r="I8680" t="str">
            <v>75015251</v>
          </cell>
          <cell r="J8680">
            <v>80</v>
          </cell>
          <cell r="K8680" t="str">
            <v>SINGCLEAN</v>
          </cell>
          <cell r="L8680" t="str">
            <v>ANO</v>
          </cell>
          <cell r="M8680" t="str">
            <v>Základní škola, Jeřice, okres Jičín</v>
          </cell>
          <cell r="O8680">
            <v>28</v>
          </cell>
          <cell r="Q8680">
            <v>50801</v>
          </cell>
          <cell r="R8680" t="str">
            <v>Jeřice</v>
          </cell>
          <cell r="S8680">
            <v>603527577</v>
          </cell>
          <cell r="T8680" t="str">
            <v>zs.jerice@seznam.cz</v>
          </cell>
        </row>
        <row r="8681">
          <cell r="A8681">
            <v>668000139</v>
          </cell>
          <cell r="B8681">
            <v>75015269</v>
          </cell>
          <cell r="C8681" t="str">
            <v>Královéhradecký kraj</v>
          </cell>
          <cell r="D8681" t="str">
            <v xml:space="preserve">Náchod </v>
          </cell>
          <cell r="E8681" t="str">
            <v>Městský úřad Náchod</v>
          </cell>
          <cell r="F8681" t="str">
            <v>Náchod</v>
          </cell>
          <cell r="G8681" t="str">
            <v>obec</v>
          </cell>
          <cell r="H8681">
            <v>668000139</v>
          </cell>
          <cell r="I8681" t="str">
            <v>75015269</v>
          </cell>
          <cell r="J8681">
            <v>160</v>
          </cell>
          <cell r="K8681" t="str">
            <v>SINGCLEAN</v>
          </cell>
          <cell r="L8681" t="str">
            <v>ANO</v>
          </cell>
          <cell r="M8681" t="str">
            <v>Mateřská škola Nový Hrádek</v>
          </cell>
          <cell r="N8681" t="str">
            <v>Hradní</v>
          </cell>
          <cell r="O8681">
            <v>102</v>
          </cell>
          <cell r="Q8681">
            <v>54922</v>
          </cell>
          <cell r="R8681" t="str">
            <v>Nový Hrádek</v>
          </cell>
          <cell r="S8681">
            <v>491478118</v>
          </cell>
          <cell r="T8681" t="str">
            <v>mshradek@gmail.com</v>
          </cell>
        </row>
        <row r="8682">
          <cell r="A8682">
            <v>600104524</v>
          </cell>
          <cell r="B8682">
            <v>75015277</v>
          </cell>
          <cell r="C8682" t="str">
            <v>Pardubický kraj</v>
          </cell>
          <cell r="D8682" t="str">
            <v xml:space="preserve">Ústí nad Orlicí </v>
          </cell>
          <cell r="E8682" t="str">
            <v>Městský úřad Lanškroun</v>
          </cell>
          <cell r="F8682" t="str">
            <v>Lanškroun</v>
          </cell>
          <cell r="G8682" t="str">
            <v>obec</v>
          </cell>
          <cell r="H8682">
            <v>600104524</v>
          </cell>
          <cell r="I8682" t="str">
            <v>75015277</v>
          </cell>
          <cell r="J8682">
            <v>200</v>
          </cell>
          <cell r="K8682" t="str">
            <v>SINGCLEAN</v>
          </cell>
          <cell r="L8682" t="str">
            <v>ANO</v>
          </cell>
          <cell r="M8682" t="str">
            <v>Základní škola a Mateřská škola Ostrov</v>
          </cell>
          <cell r="O8682">
            <v>76</v>
          </cell>
          <cell r="Q8682">
            <v>56122</v>
          </cell>
          <cell r="R8682" t="str">
            <v>Ostrov</v>
          </cell>
          <cell r="S8682">
            <v>465323626</v>
          </cell>
          <cell r="T8682" t="str">
            <v>skola@zsmsostrov.cz</v>
          </cell>
        </row>
        <row r="8683">
          <cell r="A8683">
            <v>650062329</v>
          </cell>
          <cell r="B8683">
            <v>75015293</v>
          </cell>
          <cell r="C8683" t="str">
            <v>Královéhradecký kraj</v>
          </cell>
          <cell r="D8683" t="str">
            <v xml:space="preserve">Jičín </v>
          </cell>
          <cell r="E8683" t="str">
            <v>Městský úřad Hořice</v>
          </cell>
          <cell r="F8683" t="str">
            <v>Hořice</v>
          </cell>
          <cell r="G8683" t="str">
            <v>obec</v>
          </cell>
          <cell r="H8683">
            <v>650062329</v>
          </cell>
          <cell r="I8683" t="str">
            <v>75015293</v>
          </cell>
          <cell r="J8683">
            <v>280</v>
          </cell>
          <cell r="K8683" t="str">
            <v>SINGCLEAN</v>
          </cell>
          <cell r="L8683" t="str">
            <v>ANO</v>
          </cell>
          <cell r="M8683" t="str">
            <v>Základní škola K. J. Erbena a Mateřská škola Korálka Miletín</v>
          </cell>
          <cell r="N8683" t="str">
            <v>Na Parkáni</v>
          </cell>
          <cell r="O8683">
            <v>107</v>
          </cell>
          <cell r="Q8683">
            <v>50771</v>
          </cell>
          <cell r="R8683" t="str">
            <v>Miletín</v>
          </cell>
          <cell r="S8683">
            <v>493693491</v>
          </cell>
          <cell r="T8683" t="str">
            <v>info@zsmiletin.cz</v>
          </cell>
        </row>
        <row r="8684">
          <cell r="A8684">
            <v>600089649</v>
          </cell>
          <cell r="B8684">
            <v>75015307</v>
          </cell>
          <cell r="C8684" t="str">
            <v>Pardubický kraj</v>
          </cell>
          <cell r="D8684" t="str">
            <v xml:space="preserve">Chrudim </v>
          </cell>
          <cell r="E8684" t="str">
            <v>Městský úřad Chrudim</v>
          </cell>
          <cell r="F8684" t="str">
            <v>Chrudim</v>
          </cell>
          <cell r="G8684" t="str">
            <v>obec</v>
          </cell>
          <cell r="H8684">
            <v>600089649</v>
          </cell>
          <cell r="I8684" t="str">
            <v>75015307</v>
          </cell>
          <cell r="J8684">
            <v>420</v>
          </cell>
          <cell r="K8684" t="str">
            <v>SINGCLEAN</v>
          </cell>
          <cell r="L8684" t="str">
            <v>ANO</v>
          </cell>
          <cell r="M8684" t="str">
            <v>Mateřská škola, Chrudim 2, Na Valech 693</v>
          </cell>
          <cell r="N8684" t="str">
            <v>Na Valech</v>
          </cell>
          <cell r="O8684">
            <v>693</v>
          </cell>
          <cell r="Q8684">
            <v>53701</v>
          </cell>
          <cell r="R8684" t="str">
            <v>Chrudim</v>
          </cell>
          <cell r="S8684">
            <v>734417599</v>
          </cell>
          <cell r="T8684" t="str">
            <v>msvaly@seznam.cz</v>
          </cell>
        </row>
        <row r="8685">
          <cell r="A8685">
            <v>600091651</v>
          </cell>
          <cell r="B8685">
            <v>75015331</v>
          </cell>
          <cell r="C8685" t="str">
            <v>Královéhradecký kraj</v>
          </cell>
          <cell r="D8685" t="str">
            <v xml:space="preserve">Jičín </v>
          </cell>
          <cell r="E8685" t="str">
            <v>Městský úřad Hořice</v>
          </cell>
          <cell r="F8685" t="str">
            <v>Hořice</v>
          </cell>
          <cell r="G8685" t="str">
            <v>obec</v>
          </cell>
          <cell r="H8685">
            <v>600091651</v>
          </cell>
          <cell r="I8685" t="str">
            <v>75015331</v>
          </cell>
          <cell r="J8685">
            <v>80</v>
          </cell>
          <cell r="K8685" t="str">
            <v>SINGCLEAN</v>
          </cell>
          <cell r="L8685" t="str">
            <v>ANO</v>
          </cell>
          <cell r="M8685" t="str">
            <v>Mateřská škola, Jeřice</v>
          </cell>
          <cell r="O8685">
            <v>19</v>
          </cell>
          <cell r="Q8685">
            <v>50801</v>
          </cell>
          <cell r="R8685" t="str">
            <v>Jeřice</v>
          </cell>
          <cell r="S8685">
            <v>493696305</v>
          </cell>
          <cell r="T8685" t="str">
            <v>msjerice@seznam.cz</v>
          </cell>
        </row>
        <row r="8686">
          <cell r="A8686">
            <v>650065298</v>
          </cell>
          <cell r="B8686">
            <v>75015340</v>
          </cell>
          <cell r="C8686" t="str">
            <v>Královéhradecký kraj</v>
          </cell>
          <cell r="D8686" t="str">
            <v xml:space="preserve">Rychnov nad Kněžnou </v>
          </cell>
          <cell r="E8686" t="str">
            <v>Městský úřad Rychnov nad Kněžnou</v>
          </cell>
          <cell r="F8686" t="str">
            <v>Rychnov nad Kněžnou</v>
          </cell>
          <cell r="G8686" t="str">
            <v>obec</v>
          </cell>
          <cell r="H8686">
            <v>650065298</v>
          </cell>
          <cell r="I8686" t="str">
            <v>75015340</v>
          </cell>
          <cell r="J8686">
            <v>500</v>
          </cell>
          <cell r="K8686" t="str">
            <v>SINGCLEAN</v>
          </cell>
          <cell r="L8686" t="str">
            <v>ANO</v>
          </cell>
          <cell r="M8686" t="str">
            <v>Základní škola Rokytnice v Orlických horách, okres Rychnov nad Kněžnou</v>
          </cell>
          <cell r="N8686" t="str">
            <v>Školní</v>
          </cell>
          <cell r="O8686">
            <v>232</v>
          </cell>
          <cell r="Q8686">
            <v>51761</v>
          </cell>
          <cell r="R8686" t="str">
            <v>Rokytnice v Orlických horách</v>
          </cell>
          <cell r="S8686">
            <v>494595219</v>
          </cell>
          <cell r="T8686" t="str">
            <v>reditel@zs.rokytnice.cz</v>
          </cell>
        </row>
        <row r="8687">
          <cell r="A8687">
            <v>650031172</v>
          </cell>
          <cell r="B8687">
            <v>75015366</v>
          </cell>
          <cell r="C8687" t="str">
            <v>Královéhradecký kraj</v>
          </cell>
          <cell r="D8687" t="str">
            <v xml:space="preserve">Trutnov </v>
          </cell>
          <cell r="E8687" t="str">
            <v>Městský úřad Dvůr Králové nad Labem</v>
          </cell>
          <cell r="F8687" t="str">
            <v>Dvůr Králové nad Labem</v>
          </cell>
          <cell r="G8687" t="str">
            <v>obec</v>
          </cell>
          <cell r="H8687">
            <v>650031172</v>
          </cell>
          <cell r="I8687" t="str">
            <v>75015366</v>
          </cell>
          <cell r="J8687">
            <v>620</v>
          </cell>
          <cell r="K8687" t="str">
            <v>SINGCLEAN</v>
          </cell>
          <cell r="L8687" t="str">
            <v>ANO</v>
          </cell>
          <cell r="M8687" t="str">
            <v>Základní škola a Mateřská škola, Bílá Třemešná, okres Trutnov</v>
          </cell>
          <cell r="O8687">
            <v>313</v>
          </cell>
          <cell r="Q8687">
            <v>54472</v>
          </cell>
          <cell r="R8687" t="str">
            <v>Bílá Třemešná</v>
          </cell>
          <cell r="S8687">
            <v>499396321</v>
          </cell>
          <cell r="T8687" t="str">
            <v>info@zsbt.cz</v>
          </cell>
        </row>
        <row r="8688">
          <cell r="A8688">
            <v>600090116</v>
          </cell>
          <cell r="B8688">
            <v>75015382</v>
          </cell>
          <cell r="C8688" t="str">
            <v>Pardubický kraj</v>
          </cell>
          <cell r="D8688" t="str">
            <v xml:space="preserve">Chrudim </v>
          </cell>
          <cell r="E8688" t="str">
            <v>Městský úřad Chrudim</v>
          </cell>
          <cell r="F8688" t="str">
            <v>Chrudim</v>
          </cell>
          <cell r="G8688" t="str">
            <v>obec</v>
          </cell>
          <cell r="H8688">
            <v>600090116</v>
          </cell>
          <cell r="I8688" t="str">
            <v>75015382</v>
          </cell>
          <cell r="J8688">
            <v>300</v>
          </cell>
          <cell r="K8688" t="str">
            <v>SINGCLEAN</v>
          </cell>
          <cell r="L8688" t="str">
            <v>ANO</v>
          </cell>
          <cell r="M8688" t="str">
            <v>Mateřská škola, Chrudim 3, U Stadionu 755</v>
          </cell>
          <cell r="N8688" t="str">
            <v>U Stadionu</v>
          </cell>
          <cell r="O8688">
            <v>755</v>
          </cell>
          <cell r="Q8688">
            <v>53703</v>
          </cell>
          <cell r="R8688" t="str">
            <v>Chrudim</v>
          </cell>
          <cell r="S8688">
            <v>731035558</v>
          </cell>
          <cell r="T8688" t="str">
            <v>ms.stadion.chrudim@centrum.cz</v>
          </cell>
        </row>
        <row r="8689">
          <cell r="A8689">
            <v>600091678</v>
          </cell>
          <cell r="B8689">
            <v>75015391</v>
          </cell>
          <cell r="C8689" t="str">
            <v>Královéhradecký kraj</v>
          </cell>
          <cell r="D8689" t="str">
            <v xml:space="preserve">Jičín </v>
          </cell>
          <cell r="E8689" t="str">
            <v>Městský úřad Jičín</v>
          </cell>
          <cell r="F8689" t="str">
            <v>Jičín</v>
          </cell>
          <cell r="G8689" t="str">
            <v>obec</v>
          </cell>
          <cell r="H8689">
            <v>600091678</v>
          </cell>
          <cell r="I8689" t="str">
            <v>75015391</v>
          </cell>
          <cell r="J8689">
            <v>60</v>
          </cell>
          <cell r="K8689" t="str">
            <v>SINGCLEAN</v>
          </cell>
          <cell r="L8689" t="str">
            <v>ANO</v>
          </cell>
          <cell r="M8689" t="str">
            <v>Mateřská škola, Kacákova Lhota, příspěvková organizace</v>
          </cell>
          <cell r="O8689">
            <v>48</v>
          </cell>
          <cell r="Q8689">
            <v>50601</v>
          </cell>
          <cell r="R8689" t="str">
            <v>Kacákova Lhota</v>
          </cell>
          <cell r="S8689">
            <v>733642189</v>
          </cell>
          <cell r="T8689" t="str">
            <v>ms.kacakovalhota@seznam.cz</v>
          </cell>
        </row>
        <row r="8690">
          <cell r="A8690">
            <v>600096971</v>
          </cell>
          <cell r="B8690">
            <v>75015421</v>
          </cell>
          <cell r="C8690" t="str">
            <v>Královéhradecký kraj</v>
          </cell>
          <cell r="D8690" t="str">
            <v xml:space="preserve">Rychnov nad Kněžnou </v>
          </cell>
          <cell r="E8690" t="str">
            <v>Městský úřad Rychnov nad Kněžnou</v>
          </cell>
          <cell r="F8690" t="str">
            <v>Rychnov nad Kněžnou</v>
          </cell>
          <cell r="G8690" t="str">
            <v>obec</v>
          </cell>
          <cell r="H8690">
            <v>600096971</v>
          </cell>
          <cell r="I8690" t="str">
            <v>75015421</v>
          </cell>
          <cell r="J8690">
            <v>80</v>
          </cell>
          <cell r="K8690" t="str">
            <v>SINGCLEAN</v>
          </cell>
          <cell r="L8690" t="str">
            <v>ANO</v>
          </cell>
          <cell r="M8690" t="str">
            <v>Mateřská škola Rokytnice v Orlických horách</v>
          </cell>
          <cell r="N8690" t="str">
            <v>Horská</v>
          </cell>
          <cell r="O8690">
            <v>172</v>
          </cell>
          <cell r="Q8690">
            <v>51761</v>
          </cell>
          <cell r="R8690" t="str">
            <v>Rokytnice v Orlických horách</v>
          </cell>
          <cell r="S8690">
            <v>494595106</v>
          </cell>
          <cell r="T8690" t="str">
            <v>reditel.ms@rokytnice.cz</v>
          </cell>
        </row>
        <row r="8691">
          <cell r="A8691">
            <v>650045912</v>
          </cell>
          <cell r="B8691">
            <v>75015439</v>
          </cell>
          <cell r="C8691" t="str">
            <v>Pardubický kraj</v>
          </cell>
          <cell r="D8691" t="str">
            <v xml:space="preserve">Ústí nad Orlicí </v>
          </cell>
          <cell r="E8691" t="str">
            <v>Městský úřad Ústí nad Orlicí</v>
          </cell>
          <cell r="F8691" t="str">
            <v>Ústí nad Orlicí</v>
          </cell>
          <cell r="G8691" t="str">
            <v>obec</v>
          </cell>
          <cell r="H8691">
            <v>650045912</v>
          </cell>
          <cell r="I8691" t="str">
            <v>75015439</v>
          </cell>
          <cell r="J8691">
            <v>440</v>
          </cell>
          <cell r="K8691" t="str">
            <v>SINGCLEAN</v>
          </cell>
          <cell r="L8691" t="str">
            <v>ANO</v>
          </cell>
          <cell r="M8691" t="str">
            <v>Základní škola a mateřská škola J. A. Komenského Brandýs nad Orlicí</v>
          </cell>
          <cell r="N8691" t="str">
            <v>Žerotínova</v>
          </cell>
          <cell r="O8691">
            <v>29</v>
          </cell>
          <cell r="Q8691">
            <v>56112</v>
          </cell>
          <cell r="R8691" t="str">
            <v>Brandýs nad Orlicí</v>
          </cell>
          <cell r="S8691">
            <v>465544218</v>
          </cell>
          <cell r="T8691" t="str">
            <v>zsbrandys@ttnet.cz</v>
          </cell>
        </row>
        <row r="8692">
          <cell r="A8692">
            <v>650057465</v>
          </cell>
          <cell r="B8692">
            <v>75015447</v>
          </cell>
          <cell r="C8692" t="str">
            <v>Královéhradecký kraj</v>
          </cell>
          <cell r="D8692" t="str">
            <v xml:space="preserve">Trutnov </v>
          </cell>
          <cell r="E8692" t="str">
            <v>Městský úřad Dvůr Králové nad Labem</v>
          </cell>
          <cell r="F8692" t="str">
            <v>Dvůr Králové nad Labem</v>
          </cell>
          <cell r="G8692" t="str">
            <v>obec</v>
          </cell>
          <cell r="H8692">
            <v>650057465</v>
          </cell>
          <cell r="I8692" t="str">
            <v>75015447</v>
          </cell>
          <cell r="J8692">
            <v>60</v>
          </cell>
          <cell r="K8692" t="str">
            <v>SINGCLEAN</v>
          </cell>
          <cell r="L8692" t="str">
            <v>ANO</v>
          </cell>
          <cell r="M8692" t="str">
            <v>Mateřská škola Choustníkovo Hradiště</v>
          </cell>
          <cell r="O8692">
            <v>42</v>
          </cell>
          <cell r="Q8692">
            <v>54442</v>
          </cell>
          <cell r="R8692" t="str">
            <v>Choustníkovo Hradiště</v>
          </cell>
          <cell r="S8692">
            <v>499392183</v>
          </cell>
          <cell r="T8692" t="str">
            <v>zs.chh@seznam.cz</v>
          </cell>
        </row>
        <row r="8693">
          <cell r="A8693">
            <v>600090361</v>
          </cell>
          <cell r="B8693">
            <v>75015455</v>
          </cell>
          <cell r="C8693" t="str">
            <v>Pardubický kraj</v>
          </cell>
          <cell r="D8693" t="str">
            <v xml:space="preserve">Chrudim </v>
          </cell>
          <cell r="E8693" t="str">
            <v>Městský úřad Chrudim</v>
          </cell>
          <cell r="F8693" t="str">
            <v>Chrudim</v>
          </cell>
          <cell r="G8693" t="str">
            <v>obec</v>
          </cell>
          <cell r="H8693">
            <v>600090361</v>
          </cell>
          <cell r="I8693" t="str">
            <v>75015455</v>
          </cell>
          <cell r="J8693">
            <v>120</v>
          </cell>
          <cell r="K8693" t="str">
            <v>SINGCLEAN</v>
          </cell>
          <cell r="L8693" t="str">
            <v>ANO</v>
          </cell>
          <cell r="M8693" t="str">
            <v>Základní škola a Mateřská škola Tuněchody, okres Chrudim</v>
          </cell>
          <cell r="O8693">
            <v>4</v>
          </cell>
          <cell r="Q8693">
            <v>53701</v>
          </cell>
          <cell r="R8693" t="str">
            <v>Tuněchody</v>
          </cell>
          <cell r="S8693">
            <v>469632519</v>
          </cell>
          <cell r="T8693" t="str">
            <v>zstunech@quick.cz</v>
          </cell>
        </row>
        <row r="8694">
          <cell r="A8694">
            <v>600090060</v>
          </cell>
          <cell r="B8694">
            <v>75015463</v>
          </cell>
          <cell r="C8694" t="str">
            <v>Pardubický kraj</v>
          </cell>
          <cell r="D8694" t="str">
            <v xml:space="preserve">Chrudim </v>
          </cell>
          <cell r="E8694" t="str">
            <v>Městský úřad Chrudim</v>
          </cell>
          <cell r="F8694" t="str">
            <v>Chrudim</v>
          </cell>
          <cell r="G8694" t="str">
            <v>obec</v>
          </cell>
          <cell r="H8694">
            <v>600090060</v>
          </cell>
          <cell r="I8694" t="str">
            <v>75015463</v>
          </cell>
          <cell r="J8694">
            <v>220</v>
          </cell>
          <cell r="K8694" t="str">
            <v>SINGCLEAN</v>
          </cell>
          <cell r="L8694" t="str">
            <v>ANO</v>
          </cell>
          <cell r="M8694" t="str">
            <v>Mateřská škola, Chrudim 3, Víta Nejedlého 769</v>
          </cell>
          <cell r="N8694" t="str">
            <v>Víta Nejedlého</v>
          </cell>
          <cell r="O8694">
            <v>769</v>
          </cell>
          <cell r="Q8694">
            <v>53701</v>
          </cell>
          <cell r="R8694" t="str">
            <v>Chrudim</v>
          </cell>
          <cell r="S8694">
            <v>469638749</v>
          </cell>
          <cell r="T8694" t="str">
            <v>ms.vitanejedleho@seznam.cz</v>
          </cell>
        </row>
        <row r="8695">
          <cell r="A8695">
            <v>600097536</v>
          </cell>
          <cell r="B8695">
            <v>75015498</v>
          </cell>
          <cell r="C8695" t="str">
            <v>Královéhradecký kraj</v>
          </cell>
          <cell r="D8695" t="str">
            <v xml:space="preserve">Rychnov nad Kněžnou </v>
          </cell>
          <cell r="E8695" t="str">
            <v>Městský úřad Rychnov nad Kněžnou</v>
          </cell>
          <cell r="F8695" t="str">
            <v>Rychnov nad Kněžnou</v>
          </cell>
          <cell r="G8695" t="str">
            <v>obec</v>
          </cell>
          <cell r="H8695">
            <v>600097536</v>
          </cell>
          <cell r="I8695" t="str">
            <v>75015498</v>
          </cell>
          <cell r="J8695">
            <v>840</v>
          </cell>
          <cell r="K8695" t="str">
            <v>SINGCLEAN</v>
          </cell>
          <cell r="L8695" t="str">
            <v>ANO</v>
          </cell>
          <cell r="M8695" t="str">
            <v>Základní škola Rychnov nad Kněžnou, Javornická 1596</v>
          </cell>
          <cell r="N8695" t="str">
            <v>Javornická</v>
          </cell>
          <cell r="O8695">
            <v>1596</v>
          </cell>
          <cell r="Q8695">
            <v>51601</v>
          </cell>
          <cell r="R8695" t="str">
            <v>Rychnov nad Kněžnou</v>
          </cell>
          <cell r="S8695">
            <v>494531952</v>
          </cell>
        </row>
        <row r="8696">
          <cell r="A8696">
            <v>650056353</v>
          </cell>
          <cell r="B8696">
            <v>75015501</v>
          </cell>
          <cell r="C8696" t="str">
            <v>Královéhradecký kraj</v>
          </cell>
          <cell r="D8696" t="str">
            <v xml:space="preserve">Rychnov nad Kněžnou </v>
          </cell>
          <cell r="E8696" t="str">
            <v>Městský úřad Kostelec nad Orlicí</v>
          </cell>
          <cell r="F8696" t="str">
            <v>Kostelec nad Orlicí</v>
          </cell>
          <cell r="G8696" t="str">
            <v>obec</v>
          </cell>
          <cell r="H8696">
            <v>650056353</v>
          </cell>
          <cell r="I8696" t="str">
            <v>75015501</v>
          </cell>
          <cell r="J8696">
            <v>200</v>
          </cell>
          <cell r="K8696" t="str">
            <v>SINGCLEAN</v>
          </cell>
          <cell r="L8696" t="str">
            <v>ANO</v>
          </cell>
          <cell r="M8696" t="str">
            <v>Základní škola a Mateřská škola, Čestice, okres Rychnov nad Kněžnou</v>
          </cell>
          <cell r="O8696">
            <v>20</v>
          </cell>
          <cell r="Q8696">
            <v>51741</v>
          </cell>
          <cell r="R8696" t="str">
            <v>Čestice</v>
          </cell>
          <cell r="S8696" t="str">
            <v>494 323 522 ,773772552</v>
          </cell>
          <cell r="T8696" t="str">
            <v>horska.h@seznam.cz</v>
          </cell>
        </row>
        <row r="8697">
          <cell r="A8697">
            <v>600101380</v>
          </cell>
          <cell r="B8697">
            <v>75015528</v>
          </cell>
          <cell r="C8697" t="str">
            <v>Královéhradecký kraj</v>
          </cell>
          <cell r="D8697" t="str">
            <v xml:space="preserve">Trutnov </v>
          </cell>
          <cell r="E8697" t="str">
            <v>Městský úřad Trutnov</v>
          </cell>
          <cell r="F8697" t="str">
            <v>Trutnov</v>
          </cell>
          <cell r="G8697" t="str">
            <v>obec</v>
          </cell>
          <cell r="H8697">
            <v>600101380</v>
          </cell>
          <cell r="I8697" t="str">
            <v>75015528</v>
          </cell>
          <cell r="J8697">
            <v>280</v>
          </cell>
          <cell r="K8697" t="str">
            <v>SINGCLEAN</v>
          </cell>
          <cell r="L8697" t="str">
            <v>ANO</v>
          </cell>
          <cell r="M8697" t="str">
            <v>Mateřská škola Rtyně v Podkrkonoší</v>
          </cell>
          <cell r="N8697" t="str">
            <v>Na Drahách</v>
          </cell>
          <cell r="O8697">
            <v>736</v>
          </cell>
          <cell r="Q8697">
            <v>54233</v>
          </cell>
          <cell r="R8697" t="str">
            <v>Rtyně v Podkrkonoší</v>
          </cell>
          <cell r="S8697">
            <v>499888114</v>
          </cell>
          <cell r="T8697" t="str">
            <v>ms.rtyne@seznam.cz</v>
          </cell>
        </row>
        <row r="8698">
          <cell r="A8698">
            <v>650056922</v>
          </cell>
          <cell r="B8698">
            <v>75015536</v>
          </cell>
          <cell r="C8698" t="str">
            <v>Královéhradecký kraj</v>
          </cell>
          <cell r="D8698" t="str">
            <v xml:space="preserve">Trutnov </v>
          </cell>
          <cell r="E8698" t="str">
            <v>Městský úřad Trutnov</v>
          </cell>
          <cell r="F8698" t="str">
            <v>Trutnov</v>
          </cell>
          <cell r="G8698" t="str">
            <v>obec</v>
          </cell>
          <cell r="H8698">
            <v>650056922</v>
          </cell>
          <cell r="I8698" t="str">
            <v>75015536</v>
          </cell>
          <cell r="J8698">
            <v>320</v>
          </cell>
          <cell r="K8698" t="str">
            <v>SINGCLEAN</v>
          </cell>
          <cell r="L8698" t="str">
            <v>ANO</v>
          </cell>
          <cell r="M8698" t="str">
            <v>Základní škola a Mateřská škola, Batňovice, okres Trutnov</v>
          </cell>
          <cell r="O8698">
            <v>181</v>
          </cell>
          <cell r="Q8698">
            <v>54232</v>
          </cell>
          <cell r="R8698" t="str">
            <v>Batňovice</v>
          </cell>
          <cell r="S8698">
            <v>499888180</v>
          </cell>
          <cell r="T8698" t="str">
            <v>skola@zsbatnovice.cz</v>
          </cell>
        </row>
        <row r="8699">
          <cell r="A8699">
            <v>600089657</v>
          </cell>
          <cell r="B8699">
            <v>75015544</v>
          </cell>
          <cell r="C8699" t="str">
            <v>Pardubický kraj</v>
          </cell>
          <cell r="D8699" t="str">
            <v xml:space="preserve">Chrudim </v>
          </cell>
          <cell r="E8699" t="str">
            <v>Městský úřad Chrudim</v>
          </cell>
          <cell r="F8699" t="str">
            <v>Chrudim</v>
          </cell>
          <cell r="G8699" t="str">
            <v>obec</v>
          </cell>
          <cell r="H8699">
            <v>600089657</v>
          </cell>
          <cell r="I8699" t="str">
            <v>75015544</v>
          </cell>
          <cell r="J8699">
            <v>0</v>
          </cell>
          <cell r="K8699" t="str">
            <v>SINGCLEAN</v>
          </cell>
          <cell r="L8699" t="str">
            <v>ANO</v>
          </cell>
          <cell r="M8699" t="str">
            <v>Mateřská škola, Chrudim 2, Dr. Jana Malíka 765</v>
          </cell>
          <cell r="N8699" t="str">
            <v>Dr. Jana Malíka</v>
          </cell>
          <cell r="O8699">
            <v>765</v>
          </cell>
          <cell r="Q8699">
            <v>53701</v>
          </cell>
          <cell r="R8699" t="str">
            <v>Chrudim</v>
          </cell>
          <cell r="S8699">
            <v>469620430</v>
          </cell>
          <cell r="T8699" t="str">
            <v>pastelka@msmalika.cz</v>
          </cell>
        </row>
        <row r="8700">
          <cell r="A8700">
            <v>650037634</v>
          </cell>
          <cell r="B8700">
            <v>75015552</v>
          </cell>
          <cell r="C8700" t="str">
            <v>Královéhradecký kraj</v>
          </cell>
          <cell r="D8700" t="str">
            <v xml:space="preserve">Náchod </v>
          </cell>
          <cell r="E8700" t="str">
            <v>Městský úřad Náchod</v>
          </cell>
          <cell r="F8700" t="str">
            <v>Náchod</v>
          </cell>
          <cell r="G8700" t="str">
            <v>obec</v>
          </cell>
          <cell r="H8700">
            <v>650037634</v>
          </cell>
          <cell r="I8700" t="str">
            <v>75015552</v>
          </cell>
          <cell r="J8700">
            <v>300</v>
          </cell>
          <cell r="K8700" t="str">
            <v>SINGCLEAN</v>
          </cell>
          <cell r="L8700" t="str">
            <v>ANO</v>
          </cell>
          <cell r="M8700" t="str">
            <v>Základní škola a Mateřská škola Dolní Radechová, okres Náchod</v>
          </cell>
          <cell r="N8700" t="str">
            <v>Náchodská</v>
          </cell>
          <cell r="O8700">
            <v>85</v>
          </cell>
          <cell r="Q8700">
            <v>54911</v>
          </cell>
          <cell r="R8700" t="str">
            <v>Dolní Radechová</v>
          </cell>
          <cell r="S8700">
            <v>491424739</v>
          </cell>
          <cell r="T8700" t="str">
            <v>reditel@zsdolniradechova.cz</v>
          </cell>
        </row>
        <row r="8701">
          <cell r="A8701">
            <v>600097340</v>
          </cell>
          <cell r="B8701">
            <v>75015587</v>
          </cell>
          <cell r="C8701" t="str">
            <v>Královéhradecký kraj</v>
          </cell>
          <cell r="D8701" t="str">
            <v xml:space="preserve">Rychnov nad Kněžnou </v>
          </cell>
          <cell r="E8701" t="str">
            <v>Městský úřad Kostelec nad Orlicí</v>
          </cell>
          <cell r="F8701" t="str">
            <v>Kostelec nad Orlicí</v>
          </cell>
          <cell r="G8701" t="str">
            <v>obec</v>
          </cell>
          <cell r="H8701">
            <v>600097340</v>
          </cell>
          <cell r="I8701" t="str">
            <v>75015587</v>
          </cell>
          <cell r="J8701">
            <v>80</v>
          </cell>
          <cell r="K8701" t="str">
            <v>SINGCLEAN</v>
          </cell>
          <cell r="L8701" t="str">
            <v>ANO</v>
          </cell>
          <cell r="M8701" t="str">
            <v>Základní škola, Olešnice, okres Rychnov nad Kněžnou</v>
          </cell>
          <cell r="O8701">
            <v>63</v>
          </cell>
          <cell r="Q8701">
            <v>51736</v>
          </cell>
          <cell r="R8701" t="str">
            <v>Olešnice</v>
          </cell>
          <cell r="S8701">
            <v>494384030</v>
          </cell>
          <cell r="T8701" t="str">
            <v>zsolesnicerk@seznam.cz</v>
          </cell>
        </row>
        <row r="8702">
          <cell r="A8702">
            <v>650057988</v>
          </cell>
          <cell r="B8702">
            <v>75015595</v>
          </cell>
          <cell r="C8702" t="str">
            <v>Pardubický kraj</v>
          </cell>
          <cell r="D8702" t="str">
            <v xml:space="preserve">Svitavy </v>
          </cell>
          <cell r="E8702" t="str">
            <v>Městský úřad Svitavy</v>
          </cell>
          <cell r="F8702" t="str">
            <v>Svitavy</v>
          </cell>
          <cell r="G8702" t="str">
            <v>obec</v>
          </cell>
          <cell r="H8702">
            <v>650057988</v>
          </cell>
          <cell r="I8702" t="str">
            <v>75015595</v>
          </cell>
          <cell r="J8702">
            <v>340</v>
          </cell>
          <cell r="K8702" t="str">
            <v>SINGCLEAN</v>
          </cell>
          <cell r="L8702" t="str">
            <v>ANO</v>
          </cell>
          <cell r="M8702" t="str">
            <v>Základní škola a Mateřská škola Běly Jensen, Opatov, okres Svitavy</v>
          </cell>
          <cell r="O8702">
            <v>139</v>
          </cell>
          <cell r="Q8702">
            <v>56912</v>
          </cell>
          <cell r="R8702" t="str">
            <v>Opatov</v>
          </cell>
          <cell r="S8702">
            <v>461593135</v>
          </cell>
        </row>
        <row r="8703">
          <cell r="A8703">
            <v>600099601</v>
          </cell>
          <cell r="B8703">
            <v>75015609</v>
          </cell>
          <cell r="C8703" t="str">
            <v>Pardubický kraj</v>
          </cell>
          <cell r="D8703" t="str">
            <v xml:space="preserve">Svitavy </v>
          </cell>
          <cell r="E8703" t="str">
            <v>Městský úřad Polička</v>
          </cell>
          <cell r="F8703" t="str">
            <v>Polička</v>
          </cell>
          <cell r="G8703" t="str">
            <v>obec</v>
          </cell>
          <cell r="H8703">
            <v>600099601</v>
          </cell>
          <cell r="I8703" t="str">
            <v>75015609</v>
          </cell>
          <cell r="J8703">
            <v>140</v>
          </cell>
          <cell r="K8703" t="str">
            <v>SINGCLEAN</v>
          </cell>
          <cell r="L8703" t="str">
            <v>ANO</v>
          </cell>
          <cell r="M8703" t="str">
            <v>Mateřská škola KVÍTEK Bystré, okres Svitavy</v>
          </cell>
          <cell r="N8703" t="str">
            <v>Obránců míru</v>
          </cell>
          <cell r="O8703">
            <v>382</v>
          </cell>
          <cell r="Q8703">
            <v>56992</v>
          </cell>
          <cell r="R8703" t="str">
            <v>Bystré</v>
          </cell>
          <cell r="S8703">
            <v>461741184</v>
          </cell>
          <cell r="T8703" t="str">
            <v>mskvitek.bystre@unet.cz</v>
          </cell>
        </row>
        <row r="8704">
          <cell r="A8704">
            <v>650046528</v>
          </cell>
          <cell r="B8704">
            <v>75015617</v>
          </cell>
          <cell r="C8704" t="str">
            <v>Pardubický kraj</v>
          </cell>
          <cell r="D8704" t="str">
            <v xml:space="preserve">Ústí nad Orlicí </v>
          </cell>
          <cell r="E8704" t="str">
            <v>Městský úřad Žamberk</v>
          </cell>
          <cell r="F8704" t="str">
            <v>Žamberk</v>
          </cell>
          <cell r="G8704" t="str">
            <v>obec</v>
          </cell>
          <cell r="H8704">
            <v>650046528</v>
          </cell>
          <cell r="I8704" t="str">
            <v>75015617</v>
          </cell>
          <cell r="J8704">
            <v>360</v>
          </cell>
          <cell r="K8704" t="str">
            <v>SINGCLEAN</v>
          </cell>
          <cell r="L8704" t="str">
            <v>ANO</v>
          </cell>
          <cell r="M8704" t="str">
            <v>Základní škola a mateřská škola Bystřec</v>
          </cell>
          <cell r="O8704">
            <v>87</v>
          </cell>
          <cell r="Q8704">
            <v>56154</v>
          </cell>
          <cell r="R8704" t="str">
            <v>Bystřec</v>
          </cell>
          <cell r="S8704">
            <v>465642634</v>
          </cell>
          <cell r="T8704" t="str">
            <v>zs@bystrec.cz</v>
          </cell>
        </row>
        <row r="8705">
          <cell r="A8705">
            <v>600093751</v>
          </cell>
          <cell r="B8705">
            <v>75015633</v>
          </cell>
          <cell r="C8705" t="str">
            <v>Královéhradecký kraj</v>
          </cell>
          <cell r="D8705" t="str">
            <v xml:space="preserve">Náchod </v>
          </cell>
          <cell r="E8705" t="str">
            <v>Městský úřad Náchod</v>
          </cell>
          <cell r="F8705" t="str">
            <v>Náchod</v>
          </cell>
          <cell r="G8705" t="str">
            <v>obec</v>
          </cell>
          <cell r="H8705">
            <v>600093751</v>
          </cell>
          <cell r="I8705" t="str">
            <v>75015633</v>
          </cell>
          <cell r="J8705">
            <v>220</v>
          </cell>
          <cell r="K8705" t="str">
            <v>SINGCLEAN</v>
          </cell>
          <cell r="L8705" t="str">
            <v>ANO</v>
          </cell>
          <cell r="M8705" t="str">
            <v>Základní škola a Mateřská škola Žďár nad Metují</v>
          </cell>
          <cell r="O8705">
            <v>73</v>
          </cell>
          <cell r="Q8705">
            <v>54955</v>
          </cell>
          <cell r="R8705" t="str">
            <v>Žďár nad Metují</v>
          </cell>
          <cell r="S8705">
            <v>491541143</v>
          </cell>
          <cell r="T8705" t="str">
            <v>trnovsky@zszdar.cz</v>
          </cell>
        </row>
        <row r="8706">
          <cell r="A8706">
            <v>668000295</v>
          </cell>
          <cell r="B8706">
            <v>75015641</v>
          </cell>
          <cell r="C8706" t="str">
            <v>Královéhradecký kraj</v>
          </cell>
          <cell r="D8706" t="str">
            <v xml:space="preserve">Rychnov nad Kněžnou </v>
          </cell>
          <cell r="E8706" t="str">
            <v>Městský úřad Kostelec nad Orlicí</v>
          </cell>
          <cell r="F8706" t="str">
            <v>Kostelec nad Orlicí</v>
          </cell>
          <cell r="G8706" t="str">
            <v>obec</v>
          </cell>
          <cell r="H8706">
            <v>668000295</v>
          </cell>
          <cell r="I8706" t="str">
            <v>75015641</v>
          </cell>
          <cell r="J8706">
            <v>120</v>
          </cell>
          <cell r="K8706" t="str">
            <v>SINGCLEAN</v>
          </cell>
          <cell r="L8706" t="str">
            <v>ANO</v>
          </cell>
          <cell r="M8706" t="str">
            <v>Mateřská škola Kostelec nad Orlicí, Krupkova 1411</v>
          </cell>
          <cell r="N8706" t="str">
            <v>Krupkova</v>
          </cell>
          <cell r="O8706">
            <v>1411</v>
          </cell>
          <cell r="Q8706">
            <v>51741</v>
          </cell>
          <cell r="R8706" t="str">
            <v>Kostelec nad Orlicí</v>
          </cell>
          <cell r="S8706">
            <v>732818812</v>
          </cell>
          <cell r="T8706" t="str">
            <v>mskrupkova@seznam.cz</v>
          </cell>
        </row>
        <row r="8707">
          <cell r="A8707">
            <v>668000074</v>
          </cell>
          <cell r="B8707">
            <v>75015650</v>
          </cell>
          <cell r="C8707" t="str">
            <v>Královéhradecký kraj</v>
          </cell>
          <cell r="D8707" t="str">
            <v xml:space="preserve">Náchod </v>
          </cell>
          <cell r="E8707" t="str">
            <v>Městský úřad Náchod</v>
          </cell>
          <cell r="F8707" t="str">
            <v>Náchod</v>
          </cell>
          <cell r="G8707" t="str">
            <v>obec</v>
          </cell>
          <cell r="H8707">
            <v>668000074</v>
          </cell>
          <cell r="I8707" t="str">
            <v>75015650</v>
          </cell>
          <cell r="J8707">
            <v>120</v>
          </cell>
          <cell r="K8707" t="str">
            <v>SINGCLEAN</v>
          </cell>
          <cell r="L8707" t="str">
            <v>ANO</v>
          </cell>
          <cell r="M8707" t="str">
            <v>Mateřská škola Velké Poříčí</v>
          </cell>
          <cell r="N8707" t="str">
            <v>Krausova</v>
          </cell>
          <cell r="O8707">
            <v>315</v>
          </cell>
          <cell r="Q8707">
            <v>54932</v>
          </cell>
          <cell r="R8707" t="str">
            <v>Velké Poříčí</v>
          </cell>
          <cell r="S8707">
            <v>491483345</v>
          </cell>
          <cell r="T8707" t="str">
            <v>skolkavp@tiscali.cz</v>
          </cell>
        </row>
        <row r="8708">
          <cell r="A8708">
            <v>600097455</v>
          </cell>
          <cell r="B8708">
            <v>75015668</v>
          </cell>
          <cell r="C8708" t="str">
            <v>Královéhradecký kraj</v>
          </cell>
          <cell r="D8708" t="str">
            <v xml:space="preserve">Rychnov nad Kněžnou </v>
          </cell>
          <cell r="E8708" t="str">
            <v>Městský úřad Rychnov nad Kněžnou</v>
          </cell>
          <cell r="F8708" t="str">
            <v>Rychnov nad Kněžnou</v>
          </cell>
          <cell r="G8708" t="str">
            <v>obec</v>
          </cell>
          <cell r="H8708">
            <v>600097455</v>
          </cell>
          <cell r="I8708" t="str">
            <v>75015668</v>
          </cell>
          <cell r="J8708">
            <v>300</v>
          </cell>
          <cell r="K8708" t="str">
            <v>SINGCLEAN</v>
          </cell>
          <cell r="L8708" t="str">
            <v>ANO</v>
          </cell>
          <cell r="M8708" t="str">
            <v>Základní škola a Mateřská škola, Potštejn, okres Rychnov nad Kněžnou</v>
          </cell>
          <cell r="N8708" t="str">
            <v>Školní</v>
          </cell>
          <cell r="O8708">
            <v>88</v>
          </cell>
          <cell r="Q8708">
            <v>51743</v>
          </cell>
          <cell r="R8708" t="str">
            <v>Potštejn</v>
          </cell>
          <cell r="S8708">
            <v>733767755</v>
          </cell>
          <cell r="T8708" t="str">
            <v>zs.potstejn@seznam.cz</v>
          </cell>
        </row>
        <row r="8709">
          <cell r="A8709">
            <v>600096769</v>
          </cell>
          <cell r="B8709">
            <v>75015676</v>
          </cell>
          <cell r="C8709" t="str">
            <v>Královéhradecký kraj</v>
          </cell>
          <cell r="D8709" t="str">
            <v xml:space="preserve">Rychnov nad Kněžnou </v>
          </cell>
          <cell r="E8709" t="str">
            <v>Městský úřad Kostelec nad Orlicí</v>
          </cell>
          <cell r="F8709" t="str">
            <v>Kostelec nad Orlicí</v>
          </cell>
          <cell r="G8709" t="str">
            <v>obec</v>
          </cell>
          <cell r="H8709">
            <v>600096769</v>
          </cell>
          <cell r="I8709" t="str">
            <v>75015676</v>
          </cell>
          <cell r="J8709">
            <v>160</v>
          </cell>
          <cell r="K8709" t="str">
            <v>SINGCLEAN</v>
          </cell>
          <cell r="L8709" t="str">
            <v>ANO</v>
          </cell>
          <cell r="M8709" t="str">
            <v>Mateřská škola Borohrádek, příspěvková organizace</v>
          </cell>
          <cell r="N8709" t="str">
            <v>Husova</v>
          </cell>
          <cell r="O8709">
            <v>530</v>
          </cell>
          <cell r="Q8709">
            <v>51724</v>
          </cell>
          <cell r="R8709" t="str">
            <v>Borohrádek</v>
          </cell>
          <cell r="S8709">
            <v>739098119</v>
          </cell>
          <cell r="T8709" t="str">
            <v>msborohradek@tiscali.cz</v>
          </cell>
        </row>
        <row r="8710">
          <cell r="A8710">
            <v>650056191</v>
          </cell>
          <cell r="B8710">
            <v>75015692</v>
          </cell>
          <cell r="C8710" t="str">
            <v>Královéhradecký kraj</v>
          </cell>
          <cell r="D8710" t="str">
            <v xml:space="preserve">Hradec Králové </v>
          </cell>
          <cell r="E8710" t="str">
            <v>Městský úřad Nový Bydžov</v>
          </cell>
          <cell r="F8710" t="str">
            <v>Nový Bydžov</v>
          </cell>
          <cell r="G8710" t="str">
            <v>obec</v>
          </cell>
          <cell r="H8710">
            <v>650056191</v>
          </cell>
          <cell r="I8710" t="str">
            <v>75015692</v>
          </cell>
          <cell r="J8710">
            <v>320</v>
          </cell>
          <cell r="K8710" t="str">
            <v>SINGCLEAN</v>
          </cell>
          <cell r="L8710" t="str">
            <v>ANO</v>
          </cell>
          <cell r="M8710" t="str">
            <v>Základní škola a mateřská škola, Hlušice</v>
          </cell>
          <cell r="O8710">
            <v>144</v>
          </cell>
          <cell r="Q8710">
            <v>50356</v>
          </cell>
          <cell r="R8710" t="str">
            <v>Hlušice</v>
          </cell>
          <cell r="S8710">
            <v>495483418</v>
          </cell>
          <cell r="T8710" t="str">
            <v>zs.hlusice@tiscali.cz</v>
          </cell>
        </row>
        <row r="8711">
          <cell r="A8711">
            <v>600088758</v>
          </cell>
          <cell r="B8711">
            <v>75015706</v>
          </cell>
          <cell r="C8711" t="str">
            <v>Královéhradecký kraj</v>
          </cell>
          <cell r="D8711" t="str">
            <v xml:space="preserve">Hradec Králové </v>
          </cell>
          <cell r="E8711" t="str">
            <v>Městský úřad Nový Bydžov</v>
          </cell>
          <cell r="F8711" t="str">
            <v>Nový Bydžov</v>
          </cell>
          <cell r="G8711" t="str">
            <v>obec</v>
          </cell>
          <cell r="H8711">
            <v>600088758</v>
          </cell>
          <cell r="I8711" t="str">
            <v>75015706</v>
          </cell>
          <cell r="J8711">
            <v>220</v>
          </cell>
          <cell r="K8711" t="str">
            <v>SINGCLEAN</v>
          </cell>
          <cell r="L8711" t="str">
            <v>ANO</v>
          </cell>
          <cell r="M8711" t="str">
            <v>Základní škola a Mateřská škola, Nepolisy</v>
          </cell>
          <cell r="O8711">
            <v>142</v>
          </cell>
          <cell r="Q8711">
            <v>50363</v>
          </cell>
          <cell r="R8711" t="str">
            <v>Nepolisy</v>
          </cell>
          <cell r="S8711">
            <v>734201415</v>
          </cell>
          <cell r="T8711" t="str">
            <v>zs.nepolisy@seznam.cz</v>
          </cell>
        </row>
        <row r="8712">
          <cell r="A8712">
            <v>600093883</v>
          </cell>
          <cell r="B8712">
            <v>75015731</v>
          </cell>
          <cell r="C8712" t="str">
            <v>Královéhradecký kraj</v>
          </cell>
          <cell r="D8712" t="str">
            <v xml:space="preserve">Náchod </v>
          </cell>
          <cell r="E8712" t="str">
            <v>Městský úřad Náchod</v>
          </cell>
          <cell r="F8712" t="str">
            <v>Náchod</v>
          </cell>
          <cell r="G8712" t="str">
            <v>obec</v>
          </cell>
          <cell r="H8712">
            <v>600093883</v>
          </cell>
          <cell r="I8712" t="str">
            <v>75015731</v>
          </cell>
          <cell r="J8712">
            <v>540</v>
          </cell>
          <cell r="K8712" t="str">
            <v>SINGCLEAN</v>
          </cell>
          <cell r="L8712" t="str">
            <v>ANO</v>
          </cell>
          <cell r="M8712" t="str">
            <v>Základní škola Velké Poříčí, okres Náchod</v>
          </cell>
          <cell r="N8712" t="str">
            <v>Náměstí</v>
          </cell>
          <cell r="O8712">
            <v>320</v>
          </cell>
          <cell r="Q8712">
            <v>54932</v>
          </cell>
          <cell r="R8712" t="str">
            <v>Velké Poříčí</v>
          </cell>
          <cell r="S8712">
            <v>491482286</v>
          </cell>
          <cell r="T8712" t="str">
            <v>dole@zsvporici.cz</v>
          </cell>
        </row>
        <row r="8713">
          <cell r="A8713">
            <v>650043090</v>
          </cell>
          <cell r="B8713">
            <v>75015757</v>
          </cell>
          <cell r="C8713" t="str">
            <v>Královéhradecký kraj</v>
          </cell>
          <cell r="D8713" t="str">
            <v xml:space="preserve">Rychnov nad Kněžnou </v>
          </cell>
          <cell r="E8713" t="str">
            <v>Městský úřad Rychnov nad Kněžnou</v>
          </cell>
          <cell r="F8713" t="str">
            <v>Rychnov nad Kněžnou</v>
          </cell>
          <cell r="G8713" t="str">
            <v>obec</v>
          </cell>
          <cell r="H8713">
            <v>650043090</v>
          </cell>
          <cell r="I8713" t="str">
            <v>75015757</v>
          </cell>
          <cell r="J8713">
            <v>40</v>
          </cell>
          <cell r="K8713" t="str">
            <v>SINGCLEAN</v>
          </cell>
          <cell r="L8713" t="str">
            <v>ANO</v>
          </cell>
          <cell r="M8713" t="str">
            <v>Mateřská škola, Bartošovice v Orlických horách</v>
          </cell>
          <cell r="O8713">
            <v>23</v>
          </cell>
          <cell r="Q8713">
            <v>51761</v>
          </cell>
          <cell r="R8713" t="str">
            <v>Bartošovice v Orlických horách</v>
          </cell>
          <cell r="S8713">
            <v>491616907</v>
          </cell>
          <cell r="T8713" t="str">
            <v>ms.bartos@seznam.cz</v>
          </cell>
        </row>
        <row r="8714">
          <cell r="A8714">
            <v>600100332</v>
          </cell>
          <cell r="B8714">
            <v>75015765</v>
          </cell>
          <cell r="C8714" t="str">
            <v>Pardubický kraj</v>
          </cell>
          <cell r="D8714" t="str">
            <v xml:space="preserve">Svitavy </v>
          </cell>
          <cell r="E8714" t="str">
            <v>Městský úřad Litomyšl</v>
          </cell>
          <cell r="F8714" t="str">
            <v>Litomyšl</v>
          </cell>
          <cell r="G8714" t="str">
            <v>obec</v>
          </cell>
          <cell r="H8714">
            <v>600100332</v>
          </cell>
          <cell r="I8714" t="str">
            <v>75015765</v>
          </cell>
          <cell r="J8714">
            <v>220</v>
          </cell>
          <cell r="K8714" t="str">
            <v>SINGCLEAN</v>
          </cell>
          <cell r="L8714" t="str">
            <v>ANO</v>
          </cell>
          <cell r="M8714" t="str">
            <v>Základní škola Janov, okres Svitavy</v>
          </cell>
          <cell r="O8714">
            <v>17</v>
          </cell>
          <cell r="Q8714">
            <v>56955</v>
          </cell>
          <cell r="R8714" t="str">
            <v>Janov</v>
          </cell>
          <cell r="S8714">
            <v>461639205</v>
          </cell>
          <cell r="T8714" t="str">
            <v>zs.janov@zsjanov-sy.cz</v>
          </cell>
        </row>
        <row r="8715">
          <cell r="A8715">
            <v>600090671</v>
          </cell>
          <cell r="B8715">
            <v>75015790</v>
          </cell>
          <cell r="C8715" t="str">
            <v>Pardubický kraj</v>
          </cell>
          <cell r="D8715" t="str">
            <v xml:space="preserve">Chrudim </v>
          </cell>
          <cell r="E8715" t="str">
            <v>Městský úřad Hlinsko</v>
          </cell>
          <cell r="F8715" t="str">
            <v>Hlinsko</v>
          </cell>
          <cell r="G8715" t="str">
            <v>obec</v>
          </cell>
          <cell r="H8715">
            <v>600090671</v>
          </cell>
          <cell r="I8715" t="str">
            <v>75015790</v>
          </cell>
          <cell r="J8715">
            <v>60</v>
          </cell>
          <cell r="K8715" t="str">
            <v>SINGCLEAN</v>
          </cell>
          <cell r="L8715" t="str">
            <v>ANO</v>
          </cell>
          <cell r="M8715" t="str">
            <v>Základní škola, Raná, okres Chrudim</v>
          </cell>
          <cell r="O8715">
            <v>16</v>
          </cell>
          <cell r="Q8715">
            <v>53972</v>
          </cell>
          <cell r="R8715" t="str">
            <v>Raná</v>
          </cell>
          <cell r="S8715">
            <v>739455249</v>
          </cell>
          <cell r="T8715" t="str">
            <v>skola@obecrana.cz</v>
          </cell>
        </row>
        <row r="8716">
          <cell r="A8716">
            <v>600090515</v>
          </cell>
          <cell r="B8716">
            <v>75015811</v>
          </cell>
          <cell r="C8716" t="str">
            <v>Pardubický kraj</v>
          </cell>
          <cell r="D8716" t="str">
            <v xml:space="preserve">Chrudim </v>
          </cell>
          <cell r="E8716" t="str">
            <v>Městský úřad Hlinsko</v>
          </cell>
          <cell r="F8716" t="str">
            <v>Hlinsko</v>
          </cell>
          <cell r="G8716" t="str">
            <v>obec</v>
          </cell>
          <cell r="H8716">
            <v>600090515</v>
          </cell>
          <cell r="I8716" t="str">
            <v>75015811</v>
          </cell>
          <cell r="J8716">
            <v>360</v>
          </cell>
          <cell r="K8716" t="str">
            <v>SINGCLEAN</v>
          </cell>
          <cell r="L8716" t="str">
            <v>ANO</v>
          </cell>
          <cell r="M8716" t="str">
            <v>Základní škola a Mateřská škola Kameničky</v>
          </cell>
          <cell r="O8716">
            <v>38</v>
          </cell>
          <cell r="Q8716">
            <v>53941</v>
          </cell>
          <cell r="R8716" t="str">
            <v>Kameničky</v>
          </cell>
          <cell r="S8716">
            <v>469318131</v>
          </cell>
          <cell r="T8716" t="str">
            <v>reditelstviskoly@zskamenicky.cz</v>
          </cell>
        </row>
        <row r="8717">
          <cell r="A8717">
            <v>650059964</v>
          </cell>
          <cell r="B8717">
            <v>75015820</v>
          </cell>
          <cell r="C8717" t="str">
            <v>Královéhradecký kraj</v>
          </cell>
          <cell r="D8717" t="str">
            <v xml:space="preserve">Hradec Králové </v>
          </cell>
          <cell r="E8717" t="str">
            <v>Krajský úřad Královéhradeckého kraje</v>
          </cell>
          <cell r="F8717" t="str">
            <v>Hradec Králové</v>
          </cell>
          <cell r="G8717" t="str">
            <v>soukromý</v>
          </cell>
          <cell r="H8717">
            <v>650059964</v>
          </cell>
          <cell r="I8717" t="str">
            <v>75015820</v>
          </cell>
          <cell r="J8717">
            <v>200</v>
          </cell>
          <cell r="K8717" t="str">
            <v>SINGCLEAN</v>
          </cell>
          <cell r="L8717" t="str">
            <v>NE</v>
          </cell>
          <cell r="M8717" t="str">
            <v>Základní škola Sion J. A. Komenského, Hradec Králové</v>
          </cell>
          <cell r="N8717" t="str">
            <v>Na Kotli</v>
          </cell>
          <cell r="O8717">
            <v>1201</v>
          </cell>
          <cell r="P8717">
            <v>27</v>
          </cell>
          <cell r="Q8717">
            <v>50009</v>
          </cell>
          <cell r="R8717" t="str">
            <v>Hradec Králové</v>
          </cell>
          <cell r="S8717">
            <v>495498041</v>
          </cell>
          <cell r="T8717" t="str">
            <v>zs@sion.cz</v>
          </cell>
        </row>
        <row r="8718">
          <cell r="A8718">
            <v>650045980</v>
          </cell>
          <cell r="B8718">
            <v>75015838</v>
          </cell>
          <cell r="C8718" t="str">
            <v>Královéhradecký kraj</v>
          </cell>
          <cell r="D8718" t="str">
            <v xml:space="preserve">Rychnov nad Kněžnou </v>
          </cell>
          <cell r="E8718" t="str">
            <v>Městský úřad Kostelec nad Orlicí</v>
          </cell>
          <cell r="F8718" t="str">
            <v>Kostelec nad Orlicí</v>
          </cell>
          <cell r="G8718" t="str">
            <v>obec</v>
          </cell>
          <cell r="H8718">
            <v>650045980</v>
          </cell>
          <cell r="I8718" t="str">
            <v>75015838</v>
          </cell>
          <cell r="J8718">
            <v>640</v>
          </cell>
          <cell r="K8718" t="str">
            <v>SINGCLEAN</v>
          </cell>
          <cell r="L8718" t="str">
            <v>ANO</v>
          </cell>
          <cell r="M8718" t="str">
            <v>Základní škola a Mateřská škola Doudleby nad Orlicí</v>
          </cell>
          <cell r="N8718" t="str">
            <v>Dukelská</v>
          </cell>
          <cell r="O8718">
            <v>52</v>
          </cell>
          <cell r="Q8718">
            <v>51742</v>
          </cell>
          <cell r="R8718" t="str">
            <v>Doudleby nad Orlicí</v>
          </cell>
          <cell r="S8718">
            <v>494383133</v>
          </cell>
          <cell r="T8718" t="str">
            <v>zs.doudleby@tiscali.cz</v>
          </cell>
        </row>
        <row r="8719">
          <cell r="A8719">
            <v>600099652</v>
          </cell>
          <cell r="B8719">
            <v>75015846</v>
          </cell>
          <cell r="C8719" t="str">
            <v>Pardubický kraj</v>
          </cell>
          <cell r="D8719" t="str">
            <v xml:space="preserve">Svitavy </v>
          </cell>
          <cell r="E8719" t="str">
            <v>Městský úřad Litomyšl</v>
          </cell>
          <cell r="F8719" t="str">
            <v>Litomyšl</v>
          </cell>
          <cell r="G8719" t="str">
            <v>obec</v>
          </cell>
          <cell r="H8719">
            <v>600099652</v>
          </cell>
          <cell r="I8719" t="str">
            <v>75015846</v>
          </cell>
          <cell r="J8719">
            <v>100</v>
          </cell>
          <cell r="K8719" t="str">
            <v>SINGCLEAN</v>
          </cell>
          <cell r="L8719" t="str">
            <v>ANO</v>
          </cell>
          <cell r="M8719" t="str">
            <v>Mateřská škola Janov, okres Svitavy</v>
          </cell>
          <cell r="O8719">
            <v>246</v>
          </cell>
          <cell r="Q8719">
            <v>56955</v>
          </cell>
          <cell r="R8719" t="str">
            <v>Janov</v>
          </cell>
          <cell r="S8719">
            <v>461639192</v>
          </cell>
          <cell r="T8719" t="str">
            <v>msjanov@email.cz</v>
          </cell>
        </row>
        <row r="8720">
          <cell r="A8720">
            <v>650059808</v>
          </cell>
          <cell r="B8720">
            <v>75015854</v>
          </cell>
          <cell r="C8720" t="str">
            <v>Královéhradecký kraj</v>
          </cell>
          <cell r="D8720" t="str">
            <v xml:space="preserve">Hradec Králové </v>
          </cell>
          <cell r="E8720" t="str">
            <v>Magistrát města Hradce Králové</v>
          </cell>
          <cell r="F8720" t="str">
            <v>Hradec Králové</v>
          </cell>
          <cell r="G8720" t="str">
            <v>obec</v>
          </cell>
          <cell r="H8720">
            <v>650059808</v>
          </cell>
          <cell r="I8720" t="str">
            <v>75015854</v>
          </cell>
          <cell r="J8720">
            <v>180</v>
          </cell>
          <cell r="K8720" t="str">
            <v>SINGCLEAN</v>
          </cell>
          <cell r="L8720" t="str">
            <v>ANO</v>
          </cell>
          <cell r="M8720" t="str">
            <v>Základní škola a Mateřská škola, Lovčice, okres Hradec Králové</v>
          </cell>
          <cell r="O8720">
            <v>73</v>
          </cell>
          <cell r="Q8720">
            <v>50361</v>
          </cell>
          <cell r="R8720" t="str">
            <v>Lovčice</v>
          </cell>
          <cell r="S8720">
            <v>495498465</v>
          </cell>
          <cell r="T8720" t="str">
            <v>zslovcice@seznam.cz</v>
          </cell>
        </row>
        <row r="8721">
          <cell r="A8721">
            <v>600093077</v>
          </cell>
          <cell r="B8721">
            <v>75015897</v>
          </cell>
          <cell r="C8721" t="str">
            <v>Královéhradecký kraj</v>
          </cell>
          <cell r="D8721" t="str">
            <v xml:space="preserve">Náchod </v>
          </cell>
          <cell r="E8721" t="str">
            <v>Městský úřad Broumov</v>
          </cell>
          <cell r="F8721" t="str">
            <v>Broumov</v>
          </cell>
          <cell r="G8721" t="str">
            <v>obec</v>
          </cell>
          <cell r="H8721">
            <v>600093077</v>
          </cell>
          <cell r="I8721" t="str">
            <v>75015897</v>
          </cell>
          <cell r="J8721">
            <v>80</v>
          </cell>
          <cell r="K8721" t="str">
            <v>SINGCLEAN</v>
          </cell>
          <cell r="L8721" t="str">
            <v>ANO</v>
          </cell>
          <cell r="M8721" t="str">
            <v>Mateřská škola Meziměstí, 5. května 115</v>
          </cell>
          <cell r="N8721" t="str">
            <v>5. května</v>
          </cell>
          <cell r="O8721">
            <v>115</v>
          </cell>
          <cell r="Q8721">
            <v>54981</v>
          </cell>
          <cell r="R8721" t="str">
            <v>Meziměstí</v>
          </cell>
          <cell r="S8721">
            <v>491582889</v>
          </cell>
          <cell r="T8721" t="str">
            <v>m.zitkova@email.cz</v>
          </cell>
        </row>
        <row r="8722">
          <cell r="A8722">
            <v>650047087</v>
          </cell>
          <cell r="B8722">
            <v>75015919</v>
          </cell>
          <cell r="C8722" t="str">
            <v>Královéhradecký kraj</v>
          </cell>
          <cell r="D8722" t="str">
            <v xml:space="preserve">Rychnov nad Kněžnou </v>
          </cell>
          <cell r="E8722" t="str">
            <v>Městský úřad Dobruška</v>
          </cell>
          <cell r="F8722" t="str">
            <v>Dobruška</v>
          </cell>
          <cell r="G8722" t="str">
            <v>obec</v>
          </cell>
          <cell r="H8722">
            <v>650047087</v>
          </cell>
          <cell r="I8722" t="str">
            <v>75015919</v>
          </cell>
          <cell r="J8722">
            <v>260</v>
          </cell>
          <cell r="K8722" t="str">
            <v>SINGCLEAN</v>
          </cell>
          <cell r="L8722" t="str">
            <v>ANO</v>
          </cell>
          <cell r="M8722" t="str">
            <v>Základní škola a Mateřská škola Deštné v Orlických horách</v>
          </cell>
          <cell r="O8722">
            <v>125</v>
          </cell>
          <cell r="Q8722">
            <v>51791</v>
          </cell>
          <cell r="R8722" t="str">
            <v>Deštné v Orlických horách</v>
          </cell>
          <cell r="S8722">
            <v>494663195</v>
          </cell>
          <cell r="T8722" t="str">
            <v>info@zsdestne.cz</v>
          </cell>
        </row>
        <row r="8723">
          <cell r="A8723">
            <v>600088529</v>
          </cell>
          <cell r="B8723">
            <v>75015935</v>
          </cell>
          <cell r="C8723" t="str">
            <v>Královéhradecký kraj</v>
          </cell>
          <cell r="D8723" t="str">
            <v xml:space="preserve">Hradec Králové </v>
          </cell>
          <cell r="E8723" t="str">
            <v>Městský úřad Nový Bydžov</v>
          </cell>
          <cell r="F8723" t="str">
            <v>Nový Bydžov</v>
          </cell>
          <cell r="G8723" t="str">
            <v>obec</v>
          </cell>
          <cell r="H8723">
            <v>600088529</v>
          </cell>
          <cell r="I8723" t="str">
            <v>75015935</v>
          </cell>
          <cell r="J8723">
            <v>280</v>
          </cell>
          <cell r="K8723" t="str">
            <v>SINGCLEAN</v>
          </cell>
          <cell r="L8723" t="str">
            <v>ANO</v>
          </cell>
          <cell r="M8723" t="str">
            <v>Mateřská škola Sluníčko, Nový Bydžov, U Plovárny 1380</v>
          </cell>
          <cell r="N8723" t="str">
            <v>U Plovárny</v>
          </cell>
          <cell r="O8723">
            <v>1380</v>
          </cell>
          <cell r="Q8723">
            <v>50401</v>
          </cell>
          <cell r="R8723" t="str">
            <v>Nový Bydžov</v>
          </cell>
          <cell r="S8723">
            <v>495490386</v>
          </cell>
          <cell r="T8723" t="str">
            <v>slunicko.ms@tiscali.cz</v>
          </cell>
        </row>
        <row r="8724">
          <cell r="A8724">
            <v>600090141</v>
          </cell>
          <cell r="B8724">
            <v>75015943</v>
          </cell>
          <cell r="C8724" t="str">
            <v>Pardubický kraj</v>
          </cell>
          <cell r="D8724" t="str">
            <v xml:space="preserve">Chrudim </v>
          </cell>
          <cell r="E8724" t="str">
            <v>Městský úřad Chrudim</v>
          </cell>
          <cell r="F8724" t="str">
            <v>Chrudim</v>
          </cell>
          <cell r="G8724" t="str">
            <v>obec</v>
          </cell>
          <cell r="H8724">
            <v>600090141</v>
          </cell>
          <cell r="I8724" t="str">
            <v>75015943</v>
          </cell>
          <cell r="J8724">
            <v>60</v>
          </cell>
          <cell r="K8724" t="str">
            <v>SINGCLEAN</v>
          </cell>
          <cell r="L8724" t="str">
            <v>ANO</v>
          </cell>
          <cell r="M8724" t="str">
            <v>Mateřská škola, Skuteč, Osady Ležáků 767, okres Chrudim</v>
          </cell>
          <cell r="N8724" t="str">
            <v>Osady Ležáků</v>
          </cell>
          <cell r="O8724">
            <v>767</v>
          </cell>
          <cell r="Q8724">
            <v>53973</v>
          </cell>
          <cell r="R8724" t="str">
            <v>Skuteč</v>
          </cell>
          <cell r="S8724">
            <v>469350252</v>
          </cell>
          <cell r="T8724" t="str">
            <v>ms.OsadyLezakuSkutec@seznam.cz</v>
          </cell>
        </row>
        <row r="8725">
          <cell r="A8725">
            <v>650063279</v>
          </cell>
          <cell r="B8725">
            <v>75015951</v>
          </cell>
          <cell r="C8725" t="str">
            <v>Královéhradecký kraj</v>
          </cell>
          <cell r="D8725" t="str">
            <v xml:space="preserve">Náchod </v>
          </cell>
          <cell r="E8725" t="str">
            <v>Městský úřad Náchod</v>
          </cell>
          <cell r="F8725" t="str">
            <v>Náchod</v>
          </cell>
          <cell r="G8725" t="str">
            <v>obec</v>
          </cell>
          <cell r="H8725">
            <v>650063279</v>
          </cell>
          <cell r="I8725" t="str">
            <v>75015951</v>
          </cell>
          <cell r="J8725">
            <v>240</v>
          </cell>
          <cell r="K8725" t="str">
            <v>SINGCLEAN</v>
          </cell>
          <cell r="L8725" t="str">
            <v>ANO</v>
          </cell>
          <cell r="M8725" t="str">
            <v>Základní škola a Mateřská škola, Červený Kostelec, Olešnice 190</v>
          </cell>
          <cell r="O8725">
            <v>190</v>
          </cell>
          <cell r="Q8725">
            <v>54941</v>
          </cell>
          <cell r="R8725" t="str">
            <v>Červený Kostelec</v>
          </cell>
          <cell r="S8725">
            <v>735175751</v>
          </cell>
          <cell r="T8725" t="str">
            <v>zsms.olesnice@zsck.cz</v>
          </cell>
        </row>
        <row r="8726">
          <cell r="A8726">
            <v>650048431</v>
          </cell>
          <cell r="B8726">
            <v>75015960</v>
          </cell>
          <cell r="C8726" t="str">
            <v>Královéhradecký kraj</v>
          </cell>
          <cell r="D8726" t="str">
            <v xml:space="preserve">Trutnov </v>
          </cell>
          <cell r="E8726" t="str">
            <v>Městský úřad Vrchlabí</v>
          </cell>
          <cell r="F8726" t="str">
            <v>Vrchlabí</v>
          </cell>
          <cell r="G8726" t="str">
            <v>obec</v>
          </cell>
          <cell r="H8726">
            <v>650048431</v>
          </cell>
          <cell r="I8726" t="str">
            <v>75015960</v>
          </cell>
          <cell r="J8726">
            <v>200</v>
          </cell>
          <cell r="K8726" t="str">
            <v>SINGCLEAN</v>
          </cell>
          <cell r="L8726" t="str">
            <v>ANO</v>
          </cell>
          <cell r="M8726" t="str">
            <v>Základní škola a mateřská škola, Kunčice nad Labem</v>
          </cell>
          <cell r="O8726">
            <v>73</v>
          </cell>
          <cell r="Q8726">
            <v>54361</v>
          </cell>
          <cell r="R8726" t="str">
            <v>Kunčice nad Labem</v>
          </cell>
          <cell r="S8726">
            <v>499431177</v>
          </cell>
          <cell r="T8726" t="str">
            <v>zskuncicenl@seznam.cz</v>
          </cell>
        </row>
        <row r="8727">
          <cell r="A8727">
            <v>600093921</v>
          </cell>
          <cell r="B8727">
            <v>75015978</v>
          </cell>
          <cell r="C8727" t="str">
            <v>Královéhradecký kraj</v>
          </cell>
          <cell r="D8727" t="str">
            <v xml:space="preserve">Náchod </v>
          </cell>
          <cell r="E8727" t="str">
            <v>Městský úřad Broumov</v>
          </cell>
          <cell r="F8727" t="str">
            <v>Broumov</v>
          </cell>
          <cell r="G8727" t="str">
            <v>obec</v>
          </cell>
          <cell r="H8727">
            <v>600093921</v>
          </cell>
          <cell r="I8727" t="str">
            <v>75015978</v>
          </cell>
          <cell r="J8727">
            <v>460</v>
          </cell>
          <cell r="K8727" t="str">
            <v>SINGCLEAN</v>
          </cell>
          <cell r="L8727" t="str">
            <v>ANO</v>
          </cell>
          <cell r="M8727" t="str">
            <v>Základní škola, Meziměstí, okres Náchod</v>
          </cell>
          <cell r="N8727" t="str">
            <v>Školní</v>
          </cell>
          <cell r="O8727">
            <v>236</v>
          </cell>
          <cell r="Q8727">
            <v>54981</v>
          </cell>
          <cell r="R8727" t="str">
            <v>Meziměstí</v>
          </cell>
          <cell r="S8727">
            <v>491582365</v>
          </cell>
          <cell r="T8727" t="str">
            <v>zs.mezimesti@cmail.cz</v>
          </cell>
        </row>
        <row r="8728">
          <cell r="A8728">
            <v>650052820</v>
          </cell>
          <cell r="B8728">
            <v>75015986</v>
          </cell>
          <cell r="C8728" t="str">
            <v>Pardubický kraj</v>
          </cell>
          <cell r="D8728" t="str">
            <v xml:space="preserve">Ústí nad Orlicí </v>
          </cell>
          <cell r="E8728" t="str">
            <v>Městský úřad Česká Třebová</v>
          </cell>
          <cell r="F8728" t="str">
            <v>Česká Třebová</v>
          </cell>
          <cell r="G8728" t="str">
            <v>obec</v>
          </cell>
          <cell r="H8728">
            <v>650052820</v>
          </cell>
          <cell r="I8728" t="str">
            <v>75015986</v>
          </cell>
          <cell r="J8728">
            <v>260</v>
          </cell>
          <cell r="K8728" t="str">
            <v>SINGCLEAN</v>
          </cell>
          <cell r="L8728" t="str">
            <v>ANO</v>
          </cell>
          <cell r="M8728" t="str">
            <v>Základní škola a mateřská škola Pramínek, Semanín</v>
          </cell>
          <cell r="O8728">
            <v>118</v>
          </cell>
          <cell r="Q8728">
            <v>56002</v>
          </cell>
          <cell r="R8728" t="str">
            <v>Semanín</v>
          </cell>
          <cell r="S8728">
            <v>777215149</v>
          </cell>
          <cell r="T8728" t="str">
            <v>vesela.michaela1@seznam.cz</v>
          </cell>
        </row>
        <row r="8729">
          <cell r="A8729">
            <v>650045670</v>
          </cell>
          <cell r="B8729">
            <v>75016001</v>
          </cell>
          <cell r="C8729" t="str">
            <v>Pardubický kraj</v>
          </cell>
          <cell r="D8729" t="str">
            <v xml:space="preserve">Svitavy </v>
          </cell>
          <cell r="E8729" t="str">
            <v>Městský úřad Svitavy</v>
          </cell>
          <cell r="F8729" t="str">
            <v>Svitavy</v>
          </cell>
          <cell r="G8729" t="str">
            <v>obec</v>
          </cell>
          <cell r="H8729">
            <v>650045670</v>
          </cell>
          <cell r="I8729" t="str">
            <v>75016001</v>
          </cell>
          <cell r="J8729">
            <v>220</v>
          </cell>
          <cell r="K8729" t="str">
            <v>SINGCLEAN</v>
          </cell>
          <cell r="L8729" t="str">
            <v>ANO</v>
          </cell>
          <cell r="M8729" t="str">
            <v>Základní škola a Mateřská škola Javorník, okres Svitavy</v>
          </cell>
          <cell r="O8729">
            <v>61</v>
          </cell>
          <cell r="Q8729">
            <v>56802</v>
          </cell>
          <cell r="R8729" t="str">
            <v>Javorník</v>
          </cell>
          <cell r="S8729">
            <v>725915056</v>
          </cell>
          <cell r="T8729" t="str">
            <v>skola.javornik@seznam.cz</v>
          </cell>
        </row>
        <row r="8730">
          <cell r="A8730">
            <v>600099954</v>
          </cell>
          <cell r="B8730">
            <v>75016010</v>
          </cell>
          <cell r="C8730" t="str">
            <v>Pardubický kraj</v>
          </cell>
          <cell r="D8730" t="str">
            <v xml:space="preserve">Svitavy </v>
          </cell>
          <cell r="E8730" t="str">
            <v>Městský úřad Litomyšl</v>
          </cell>
          <cell r="F8730" t="str">
            <v>Litomyšl</v>
          </cell>
          <cell r="G8730" t="str">
            <v>obec</v>
          </cell>
          <cell r="H8730">
            <v>600099954</v>
          </cell>
          <cell r="I8730" t="str">
            <v>75016010</v>
          </cell>
          <cell r="J8730">
            <v>100</v>
          </cell>
          <cell r="K8730" t="str">
            <v>SINGCLEAN</v>
          </cell>
          <cell r="L8730" t="str">
            <v>ANO</v>
          </cell>
          <cell r="M8730" t="str">
            <v>Mateřská škola Desná, okres Svitavy</v>
          </cell>
          <cell r="O8730">
            <v>124</v>
          </cell>
          <cell r="Q8730">
            <v>57001</v>
          </cell>
          <cell r="R8730" t="str">
            <v>Desná</v>
          </cell>
          <cell r="S8730">
            <v>461631359</v>
          </cell>
        </row>
        <row r="8731">
          <cell r="A8731">
            <v>600090604</v>
          </cell>
          <cell r="B8731">
            <v>75016028</v>
          </cell>
          <cell r="C8731" t="str">
            <v>Pardubický kraj</v>
          </cell>
          <cell r="D8731" t="str">
            <v xml:space="preserve">Chrudim </v>
          </cell>
          <cell r="E8731" t="str">
            <v>Městský úřad Chrudim</v>
          </cell>
          <cell r="F8731" t="str">
            <v>Chrudim</v>
          </cell>
          <cell r="G8731" t="str">
            <v>obec</v>
          </cell>
          <cell r="H8731">
            <v>600090604</v>
          </cell>
          <cell r="I8731" t="str">
            <v>75016028</v>
          </cell>
          <cell r="J8731">
            <v>820</v>
          </cell>
          <cell r="K8731" t="str">
            <v>SINGCLEAN</v>
          </cell>
          <cell r="L8731" t="str">
            <v>ANO</v>
          </cell>
          <cell r="M8731" t="str">
            <v>Základní škola, Skuteč, Smetanova 304, okres Chrudim</v>
          </cell>
          <cell r="N8731" t="str">
            <v>Smetanova</v>
          </cell>
          <cell r="O8731">
            <v>304</v>
          </cell>
          <cell r="Q8731">
            <v>53973</v>
          </cell>
          <cell r="R8731" t="str">
            <v>Skuteč</v>
          </cell>
          <cell r="S8731">
            <v>469350292</v>
          </cell>
          <cell r="T8731" t="str">
            <v>zs.smetanovask@tiscali.cz</v>
          </cell>
        </row>
        <row r="8732">
          <cell r="A8732">
            <v>668000783</v>
          </cell>
          <cell r="B8732">
            <v>75016036</v>
          </cell>
          <cell r="C8732" t="str">
            <v>Královéhradecký kraj</v>
          </cell>
          <cell r="D8732" t="str">
            <v xml:space="preserve">Náchod </v>
          </cell>
          <cell r="E8732" t="str">
            <v>Městský úřad Náchod</v>
          </cell>
          <cell r="F8732" t="str">
            <v>Náchod</v>
          </cell>
          <cell r="G8732" t="str">
            <v>obec</v>
          </cell>
          <cell r="H8732">
            <v>668000783</v>
          </cell>
          <cell r="I8732" t="str">
            <v>75016036</v>
          </cell>
          <cell r="J8732">
            <v>320</v>
          </cell>
          <cell r="K8732" t="str">
            <v>SINGCLEAN</v>
          </cell>
          <cell r="L8732" t="str">
            <v>ANO</v>
          </cell>
          <cell r="M8732" t="str">
            <v>Mateřská škola, Červený Kostelec, Náchodská 270, okres Náchod</v>
          </cell>
          <cell r="N8732" t="str">
            <v>Náchodská</v>
          </cell>
          <cell r="O8732">
            <v>270</v>
          </cell>
          <cell r="Q8732">
            <v>54941</v>
          </cell>
          <cell r="R8732" t="str">
            <v>Červený Kostelec</v>
          </cell>
          <cell r="S8732">
            <v>491462610</v>
          </cell>
          <cell r="T8732" t="str">
            <v>hanusova.s@zsck.cz</v>
          </cell>
        </row>
        <row r="8733">
          <cell r="A8733">
            <v>600093085</v>
          </cell>
          <cell r="B8733">
            <v>75016052</v>
          </cell>
          <cell r="C8733" t="str">
            <v>Královéhradecký kraj</v>
          </cell>
          <cell r="D8733" t="str">
            <v xml:space="preserve">Náchod </v>
          </cell>
          <cell r="E8733" t="str">
            <v>Městský úřad Broumov</v>
          </cell>
          <cell r="F8733" t="str">
            <v>Broumov</v>
          </cell>
          <cell r="G8733" t="str">
            <v>obec</v>
          </cell>
          <cell r="H8733">
            <v>600093085</v>
          </cell>
          <cell r="I8733" t="str">
            <v>75016052</v>
          </cell>
          <cell r="J8733">
            <v>0</v>
          </cell>
          <cell r="K8733" t="str">
            <v>SINGCLEAN</v>
          </cell>
          <cell r="L8733" t="str">
            <v>ANO</v>
          </cell>
          <cell r="M8733" t="str">
            <v>Mateřská škola Meziměstí, Vižňov 356</v>
          </cell>
          <cell r="O8733">
            <v>356</v>
          </cell>
          <cell r="Q8733">
            <v>54983</v>
          </cell>
          <cell r="R8733" t="str">
            <v>Meziměstí</v>
          </cell>
          <cell r="S8733">
            <v>491582368</v>
          </cell>
          <cell r="T8733" t="str">
            <v>materskaskolaviznov@seznam.cz</v>
          </cell>
        </row>
        <row r="8734">
          <cell r="A8734">
            <v>650014332</v>
          </cell>
          <cell r="B8734">
            <v>75016061</v>
          </cell>
          <cell r="C8734" t="str">
            <v>Kraj Vysočina</v>
          </cell>
          <cell r="D8734" t="str">
            <v xml:space="preserve">Havlíčkův Brod </v>
          </cell>
          <cell r="E8734" t="str">
            <v>Městský úřad Havlíčkův Brod</v>
          </cell>
          <cell r="F8734" t="str">
            <v>Havlíčkův Brod</v>
          </cell>
          <cell r="G8734" t="str">
            <v>obec</v>
          </cell>
          <cell r="H8734">
            <v>650014332</v>
          </cell>
          <cell r="I8734" t="str">
            <v>75016061</v>
          </cell>
          <cell r="J8734">
            <v>160</v>
          </cell>
          <cell r="K8734" t="str">
            <v>SINGCLEAN</v>
          </cell>
          <cell r="L8734" t="str">
            <v>ANO</v>
          </cell>
          <cell r="M8734" t="str">
            <v>Základní škola a mateřská škola Veselý Žďár</v>
          </cell>
          <cell r="O8734">
            <v>144</v>
          </cell>
          <cell r="Q8734">
            <v>58001</v>
          </cell>
          <cell r="R8734" t="str">
            <v>Veselý Žďár</v>
          </cell>
          <cell r="S8734">
            <v>569489420</v>
          </cell>
          <cell r="T8734" t="str">
            <v>zs.veselyzdar@centrum.cz</v>
          </cell>
        </row>
        <row r="8735">
          <cell r="A8735">
            <v>650030991</v>
          </cell>
          <cell r="B8735">
            <v>75016079</v>
          </cell>
          <cell r="C8735" t="str">
            <v>Královéhradecký kraj</v>
          </cell>
          <cell r="D8735" t="str">
            <v xml:space="preserve">Trutnov </v>
          </cell>
          <cell r="E8735" t="str">
            <v>Městský úřad Vrchlabí</v>
          </cell>
          <cell r="F8735" t="str">
            <v>Vrchlabí</v>
          </cell>
          <cell r="G8735" t="str">
            <v>obec</v>
          </cell>
          <cell r="H8735">
            <v>650030991</v>
          </cell>
          <cell r="I8735" t="str">
            <v>75016079</v>
          </cell>
          <cell r="J8735">
            <v>200</v>
          </cell>
          <cell r="K8735" t="str">
            <v>SINGCLEAN</v>
          </cell>
          <cell r="L8735" t="str">
            <v>ANO</v>
          </cell>
          <cell r="M8735" t="str">
            <v>Základní škola a Mateřská škola, Černý Důl, okres Trutnov</v>
          </cell>
          <cell r="O8735">
            <v>140</v>
          </cell>
          <cell r="Q8735">
            <v>54344</v>
          </cell>
          <cell r="R8735" t="str">
            <v>Černý Důl</v>
          </cell>
          <cell r="S8735">
            <v>739094353</v>
          </cell>
          <cell r="T8735" t="str">
            <v>zs.cernydul@centrum.cz</v>
          </cell>
        </row>
        <row r="8736">
          <cell r="A8736">
            <v>600100081</v>
          </cell>
          <cell r="B8736">
            <v>75016095</v>
          </cell>
          <cell r="C8736" t="str">
            <v>Pardubický kraj</v>
          </cell>
          <cell r="D8736" t="str">
            <v xml:space="preserve">Svitavy </v>
          </cell>
          <cell r="E8736" t="str">
            <v>Městský úřad Svitavy</v>
          </cell>
          <cell r="F8736" t="str">
            <v>Svitavy</v>
          </cell>
          <cell r="G8736" t="str">
            <v>obec</v>
          </cell>
          <cell r="H8736">
            <v>600100081</v>
          </cell>
          <cell r="I8736" t="str">
            <v>75016095</v>
          </cell>
          <cell r="J8736">
            <v>40</v>
          </cell>
          <cell r="K8736" t="str">
            <v>SINGCLEAN</v>
          </cell>
          <cell r="L8736" t="str">
            <v>ANO</v>
          </cell>
          <cell r="M8736" t="str">
            <v>Mateřská škola Karle, okres Svitavy</v>
          </cell>
          <cell r="O8736">
            <v>4</v>
          </cell>
          <cell r="Q8736">
            <v>56802</v>
          </cell>
          <cell r="R8736" t="str">
            <v>Karle</v>
          </cell>
          <cell r="S8736">
            <v>461634905</v>
          </cell>
        </row>
        <row r="8737">
          <cell r="A8737">
            <v>600090337</v>
          </cell>
          <cell r="B8737">
            <v>75016109</v>
          </cell>
          <cell r="C8737" t="str">
            <v>Pardubický kraj</v>
          </cell>
          <cell r="D8737" t="str">
            <v xml:space="preserve">Chrudim </v>
          </cell>
          <cell r="E8737" t="str">
            <v>Městský úřad Chrudim</v>
          </cell>
          <cell r="F8737" t="str">
            <v>Chrudim</v>
          </cell>
          <cell r="G8737" t="str">
            <v>obec</v>
          </cell>
          <cell r="H8737">
            <v>600090337</v>
          </cell>
          <cell r="I8737" t="str">
            <v>75016109</v>
          </cell>
          <cell r="J8737">
            <v>140</v>
          </cell>
          <cell r="K8737" t="str">
            <v>SINGCLEAN</v>
          </cell>
          <cell r="L8737" t="str">
            <v>ANO</v>
          </cell>
          <cell r="M8737" t="str">
            <v>Základní škola a mateřská škola Žďárec u Skutče, okres Chrudim</v>
          </cell>
          <cell r="O8737">
            <v>8</v>
          </cell>
          <cell r="Q8737">
            <v>53973</v>
          </cell>
          <cell r="R8737" t="str">
            <v>Skuteč</v>
          </cell>
          <cell r="S8737">
            <v>731557456</v>
          </cell>
          <cell r="T8737" t="str">
            <v>reditelna@zs-zdarec.cz</v>
          </cell>
        </row>
        <row r="8738">
          <cell r="A8738">
            <v>668000791</v>
          </cell>
          <cell r="B8738">
            <v>75016117</v>
          </cell>
          <cell r="C8738" t="str">
            <v>Královéhradecký kraj</v>
          </cell>
          <cell r="D8738" t="str">
            <v xml:space="preserve">Náchod </v>
          </cell>
          <cell r="E8738" t="str">
            <v>Městský úřad Náchod</v>
          </cell>
          <cell r="F8738" t="str">
            <v>Náchod</v>
          </cell>
          <cell r="G8738" t="str">
            <v>obec</v>
          </cell>
          <cell r="H8738">
            <v>668000791</v>
          </cell>
          <cell r="I8738" t="str">
            <v>75016117</v>
          </cell>
          <cell r="J8738">
            <v>200</v>
          </cell>
          <cell r="K8738" t="str">
            <v>SINGCLEAN</v>
          </cell>
          <cell r="L8738" t="str">
            <v>ANO</v>
          </cell>
          <cell r="M8738" t="str">
            <v>Mateřská škola, Červený Kostelec, Větrník 999, okres Náchod</v>
          </cell>
          <cell r="N8738" t="str">
            <v>Větrník</v>
          </cell>
          <cell r="O8738">
            <v>999</v>
          </cell>
          <cell r="Q8738">
            <v>54941</v>
          </cell>
          <cell r="R8738" t="str">
            <v>Červený Kostelec</v>
          </cell>
          <cell r="S8738">
            <v>773282227</v>
          </cell>
          <cell r="T8738" t="str">
            <v>pavla.kubisova@zsck.cz</v>
          </cell>
        </row>
        <row r="8739">
          <cell r="A8739">
            <v>668000805</v>
          </cell>
          <cell r="B8739">
            <v>75016125</v>
          </cell>
          <cell r="C8739" t="str">
            <v>Královéhradecký kraj</v>
          </cell>
          <cell r="D8739" t="str">
            <v xml:space="preserve">Rychnov nad Kněžnou </v>
          </cell>
          <cell r="E8739" t="str">
            <v>Městský úřad Kostelec nad Orlicí</v>
          </cell>
          <cell r="F8739" t="str">
            <v>Kostelec nad Orlicí</v>
          </cell>
          <cell r="G8739" t="str">
            <v>obec</v>
          </cell>
          <cell r="H8739">
            <v>668000805</v>
          </cell>
          <cell r="I8739" t="str">
            <v>75016125</v>
          </cell>
          <cell r="J8739">
            <v>160</v>
          </cell>
          <cell r="K8739" t="str">
            <v>SINGCLEAN</v>
          </cell>
          <cell r="L8739" t="str">
            <v>ANO</v>
          </cell>
          <cell r="M8739" t="str">
            <v>Mateřská škola Kostelec nad Orlicí, Mánesova 987</v>
          </cell>
          <cell r="N8739" t="str">
            <v>Mánesova</v>
          </cell>
          <cell r="O8739">
            <v>987</v>
          </cell>
          <cell r="Q8739">
            <v>51741</v>
          </cell>
          <cell r="R8739" t="str">
            <v>Kostelec nad Orlicí</v>
          </cell>
          <cell r="S8739">
            <v>604487234</v>
          </cell>
          <cell r="T8739" t="str">
            <v>msmanesova@seznam.cz</v>
          </cell>
        </row>
        <row r="8740">
          <cell r="A8740">
            <v>650051301</v>
          </cell>
          <cell r="B8740">
            <v>75016133</v>
          </cell>
          <cell r="C8740" t="str">
            <v>Pardubický kraj</v>
          </cell>
          <cell r="D8740" t="str">
            <v xml:space="preserve">Ústí nad Orlicí </v>
          </cell>
          <cell r="E8740" t="str">
            <v>Městský úřad Ústí nad Orlicí</v>
          </cell>
          <cell r="F8740" t="str">
            <v>Ústí nad Orlicí</v>
          </cell>
          <cell r="G8740" t="str">
            <v>obec</v>
          </cell>
          <cell r="H8740">
            <v>650051301</v>
          </cell>
          <cell r="I8740" t="str">
            <v>75016133</v>
          </cell>
          <cell r="J8740">
            <v>240</v>
          </cell>
          <cell r="K8740" t="str">
            <v>SINGCLEAN</v>
          </cell>
          <cell r="L8740" t="str">
            <v>ANO</v>
          </cell>
          <cell r="M8740" t="str">
            <v>Základní škola a Mateřská škola Jehnědí, okres Ústí nad Orlicí</v>
          </cell>
          <cell r="O8740">
            <v>82</v>
          </cell>
          <cell r="Q8740">
            <v>56201</v>
          </cell>
          <cell r="R8740" t="str">
            <v>Jehnědí</v>
          </cell>
          <cell r="S8740">
            <v>465547259</v>
          </cell>
          <cell r="T8740" t="str">
            <v>zsjehnedi@wo.cz</v>
          </cell>
        </row>
        <row r="8741">
          <cell r="A8741">
            <v>650046587</v>
          </cell>
          <cell r="B8741">
            <v>75016141</v>
          </cell>
          <cell r="C8741" t="str">
            <v>Pardubický kraj</v>
          </cell>
          <cell r="D8741" t="str">
            <v xml:space="preserve">Ústí nad Orlicí </v>
          </cell>
          <cell r="E8741" t="str">
            <v>Městský úřad Králíky</v>
          </cell>
          <cell r="F8741" t="str">
            <v>Králíky</v>
          </cell>
          <cell r="G8741" t="str">
            <v>obec</v>
          </cell>
          <cell r="H8741">
            <v>650046587</v>
          </cell>
          <cell r="I8741" t="str">
            <v>75016141</v>
          </cell>
          <cell r="J8741">
            <v>120</v>
          </cell>
          <cell r="K8741" t="str">
            <v>SINGCLEAN</v>
          </cell>
          <cell r="L8741" t="str">
            <v>ANO</v>
          </cell>
          <cell r="M8741" t="str">
            <v>Základní škola a Mateřská škola Mladkov</v>
          </cell>
          <cell r="O8741">
            <v>138</v>
          </cell>
          <cell r="Q8741">
            <v>56167</v>
          </cell>
          <cell r="R8741" t="str">
            <v>Mladkov</v>
          </cell>
          <cell r="S8741">
            <v>465635262</v>
          </cell>
          <cell r="T8741" t="str">
            <v>zs.mladkov@email.cz</v>
          </cell>
        </row>
        <row r="8742">
          <cell r="A8742">
            <v>668001046</v>
          </cell>
          <cell r="B8742">
            <v>75016150</v>
          </cell>
          <cell r="C8742" t="str">
            <v>Královéhradecký kraj</v>
          </cell>
          <cell r="D8742" t="str">
            <v xml:space="preserve">Trutnov </v>
          </cell>
          <cell r="E8742" t="str">
            <v>Městský úřad Trutnov</v>
          </cell>
          <cell r="F8742" t="str">
            <v>Trutnov</v>
          </cell>
          <cell r="G8742" t="str">
            <v>obec</v>
          </cell>
          <cell r="H8742">
            <v>668001046</v>
          </cell>
          <cell r="I8742" t="str">
            <v>75016150</v>
          </cell>
          <cell r="J8742">
            <v>380</v>
          </cell>
          <cell r="K8742" t="str">
            <v>SINGCLEAN</v>
          </cell>
          <cell r="L8742" t="str">
            <v>ANO</v>
          </cell>
          <cell r="M8742" t="str">
            <v>Mateřská škola Úpice</v>
          </cell>
          <cell r="N8742" t="str">
            <v>Plickova</v>
          </cell>
          <cell r="O8742">
            <v>781</v>
          </cell>
          <cell r="Q8742">
            <v>54232</v>
          </cell>
          <cell r="R8742" t="str">
            <v>Úpice</v>
          </cell>
          <cell r="S8742">
            <v>499882403</v>
          </cell>
          <cell r="T8742" t="str">
            <v>materskaskolaupice@tiscali.cz</v>
          </cell>
        </row>
        <row r="8743">
          <cell r="A8743">
            <v>600102165</v>
          </cell>
          <cell r="B8743">
            <v>75016168</v>
          </cell>
          <cell r="C8743" t="str">
            <v>Královéhradecký kraj</v>
          </cell>
          <cell r="D8743" t="str">
            <v xml:space="preserve">Trutnov </v>
          </cell>
          <cell r="E8743" t="str">
            <v>Městský úřad Trutnov</v>
          </cell>
          <cell r="F8743" t="str">
            <v>Trutnov</v>
          </cell>
          <cell r="G8743" t="str">
            <v>obec</v>
          </cell>
          <cell r="H8743">
            <v>600102165</v>
          </cell>
          <cell r="I8743" t="str">
            <v>75016168</v>
          </cell>
          <cell r="J8743">
            <v>180</v>
          </cell>
          <cell r="K8743" t="str">
            <v>SINGCLEAN</v>
          </cell>
          <cell r="L8743" t="str">
            <v>ANO</v>
          </cell>
          <cell r="M8743" t="str">
            <v>Základní škola a Mateřská škola pplk. Jaromíra Brože, Chvaleč, okres Trutnov</v>
          </cell>
          <cell r="O8743">
            <v>66</v>
          </cell>
          <cell r="Q8743">
            <v>54211</v>
          </cell>
          <cell r="R8743" t="str">
            <v>Chvaleč</v>
          </cell>
          <cell r="S8743">
            <v>499892136</v>
          </cell>
          <cell r="T8743" t="str">
            <v>zschvalec@centrum.cz</v>
          </cell>
        </row>
        <row r="8744">
          <cell r="A8744">
            <v>600100464</v>
          </cell>
          <cell r="B8744">
            <v>75016176</v>
          </cell>
          <cell r="C8744" t="str">
            <v>Pardubický kraj</v>
          </cell>
          <cell r="D8744" t="str">
            <v xml:space="preserve">Svitavy </v>
          </cell>
          <cell r="E8744" t="str">
            <v>Městský úřad Litomyšl</v>
          </cell>
          <cell r="F8744" t="str">
            <v>Litomyšl</v>
          </cell>
          <cell r="G8744" t="str">
            <v>obec</v>
          </cell>
          <cell r="H8744">
            <v>600100464</v>
          </cell>
          <cell r="I8744" t="str">
            <v>75016176</v>
          </cell>
          <cell r="J8744">
            <v>340</v>
          </cell>
          <cell r="K8744" t="str">
            <v>SINGCLEAN</v>
          </cell>
          <cell r="L8744" t="str">
            <v>ANO</v>
          </cell>
          <cell r="M8744" t="str">
            <v>Základní škola a mateřská škola Trstěnice, okres Svitavy</v>
          </cell>
          <cell r="O8744">
            <v>12</v>
          </cell>
          <cell r="Q8744">
            <v>56957</v>
          </cell>
          <cell r="R8744" t="str">
            <v>Trstěnice</v>
          </cell>
          <cell r="S8744">
            <v>461634908</v>
          </cell>
        </row>
        <row r="8745">
          <cell r="A8745">
            <v>669000205</v>
          </cell>
          <cell r="B8745">
            <v>75016184</v>
          </cell>
          <cell r="C8745" t="str">
            <v>Pardubický kraj</v>
          </cell>
          <cell r="D8745" t="str">
            <v xml:space="preserve">Chrudim </v>
          </cell>
          <cell r="E8745" t="str">
            <v>Městský úřad Chrudim</v>
          </cell>
          <cell r="F8745" t="str">
            <v>Chrudim</v>
          </cell>
          <cell r="G8745" t="str">
            <v>obec</v>
          </cell>
          <cell r="H8745">
            <v>669000205</v>
          </cell>
          <cell r="I8745" t="str">
            <v>75016184</v>
          </cell>
          <cell r="J8745">
            <v>140</v>
          </cell>
          <cell r="K8745" t="str">
            <v>SINGCLEAN</v>
          </cell>
          <cell r="L8745" t="str">
            <v>ANO</v>
          </cell>
          <cell r="M8745" t="str">
            <v>Mateřská škola, Skuteč, Poršova ulice 240, okres Chrudim</v>
          </cell>
          <cell r="N8745" t="str">
            <v>Poršova</v>
          </cell>
          <cell r="O8745">
            <v>240</v>
          </cell>
          <cell r="Q8745">
            <v>53973</v>
          </cell>
          <cell r="R8745" t="str">
            <v>Skuteč</v>
          </cell>
          <cell r="S8745">
            <v>469350453</v>
          </cell>
          <cell r="T8745" t="str">
            <v>ms.porsova@c-box.cz</v>
          </cell>
        </row>
        <row r="8746">
          <cell r="A8746">
            <v>650064411</v>
          </cell>
          <cell r="B8746">
            <v>75016192</v>
          </cell>
          <cell r="C8746" t="str">
            <v>Královéhradecký kraj</v>
          </cell>
          <cell r="D8746" t="str">
            <v xml:space="preserve">Náchod </v>
          </cell>
          <cell r="E8746" t="str">
            <v>Městský úřad Náchod</v>
          </cell>
          <cell r="F8746" t="str">
            <v>Náchod</v>
          </cell>
          <cell r="G8746" t="str">
            <v>obec</v>
          </cell>
          <cell r="H8746">
            <v>650064411</v>
          </cell>
          <cell r="I8746" t="str">
            <v>75016192</v>
          </cell>
          <cell r="J8746">
            <v>180</v>
          </cell>
          <cell r="K8746" t="str">
            <v>SINGCLEAN</v>
          </cell>
          <cell r="L8746" t="str">
            <v>ANO</v>
          </cell>
          <cell r="M8746" t="str">
            <v>Základní škola, Červený Kostelec, Lhota, Bratří Čapků 138, okres Náchod</v>
          </cell>
          <cell r="N8746" t="str">
            <v>Bratří Čapků</v>
          </cell>
          <cell r="O8746">
            <v>138</v>
          </cell>
          <cell r="Q8746">
            <v>54941</v>
          </cell>
          <cell r="R8746" t="str">
            <v>Červený Kostelec</v>
          </cell>
          <cell r="S8746">
            <v>491463141</v>
          </cell>
          <cell r="T8746" t="str">
            <v>reditelstvi.zslhota@zsck.cz</v>
          </cell>
        </row>
        <row r="8747">
          <cell r="A8747">
            <v>600096947</v>
          </cell>
          <cell r="B8747">
            <v>75016206</v>
          </cell>
          <cell r="C8747" t="str">
            <v>Královéhradecký kraj</v>
          </cell>
          <cell r="D8747" t="str">
            <v xml:space="preserve">Rychnov nad Kněžnou </v>
          </cell>
          <cell r="E8747" t="str">
            <v>Městský úřad Dobruška</v>
          </cell>
          <cell r="F8747" t="str">
            <v>Dobruška</v>
          </cell>
          <cell r="G8747" t="str">
            <v>obec</v>
          </cell>
          <cell r="H8747">
            <v>600096947</v>
          </cell>
          <cell r="I8747" t="str">
            <v>75016206</v>
          </cell>
          <cell r="J8747">
            <v>260</v>
          </cell>
          <cell r="K8747" t="str">
            <v>SINGCLEAN</v>
          </cell>
          <cell r="L8747" t="str">
            <v>ANO</v>
          </cell>
          <cell r="M8747" t="str">
            <v>Mateřská škola, Opočno</v>
          </cell>
          <cell r="N8747" t="str">
            <v>Jana Pitry</v>
          </cell>
          <cell r="O8747">
            <v>654</v>
          </cell>
          <cell r="Q8747">
            <v>51773</v>
          </cell>
          <cell r="R8747" t="str">
            <v>Opočno</v>
          </cell>
          <cell r="S8747">
            <v>494668186</v>
          </cell>
          <cell r="T8747" t="str">
            <v>skolka.opocno@centrum.cz</v>
          </cell>
        </row>
        <row r="8748">
          <cell r="A8748">
            <v>600104770</v>
          </cell>
          <cell r="B8748">
            <v>75016214</v>
          </cell>
          <cell r="C8748" t="str">
            <v>Pardubický kraj</v>
          </cell>
          <cell r="D8748" t="str">
            <v xml:space="preserve">Ústí nad Orlicí </v>
          </cell>
          <cell r="E8748" t="str">
            <v>Městský úřad Ústí nad Orlicí</v>
          </cell>
          <cell r="F8748" t="str">
            <v>Ústí nad Orlicí</v>
          </cell>
          <cell r="G8748" t="str">
            <v>obec</v>
          </cell>
          <cell r="H8748">
            <v>600104770</v>
          </cell>
          <cell r="I8748" t="str">
            <v>75016214</v>
          </cell>
          <cell r="J8748">
            <v>480</v>
          </cell>
          <cell r="K8748" t="str">
            <v>SINGCLEAN</v>
          </cell>
          <cell r="L8748" t="str">
            <v>ANO</v>
          </cell>
          <cell r="M8748" t="str">
            <v>Základní škola Dolní Dobrouč, okres Ústí nad Orlicí</v>
          </cell>
          <cell r="O8748">
            <v>423</v>
          </cell>
          <cell r="Q8748">
            <v>56102</v>
          </cell>
          <cell r="R8748" t="str">
            <v>Dolní Dobrouč</v>
          </cell>
          <cell r="S8748">
            <v>465543421</v>
          </cell>
          <cell r="T8748" t="str">
            <v>reditel@zsdobrouc.cz</v>
          </cell>
        </row>
        <row r="8749">
          <cell r="A8749">
            <v>600097251</v>
          </cell>
          <cell r="B8749">
            <v>75016222</v>
          </cell>
          <cell r="C8749" t="str">
            <v>Královéhradecký kraj</v>
          </cell>
          <cell r="D8749" t="str">
            <v xml:space="preserve">Rychnov nad Kněžnou </v>
          </cell>
          <cell r="E8749" t="str">
            <v>Městský úřad Kostelec nad Orlicí</v>
          </cell>
          <cell r="F8749" t="str">
            <v>Kostelec nad Orlicí</v>
          </cell>
          <cell r="G8749" t="str">
            <v>obec</v>
          </cell>
          <cell r="H8749">
            <v>600097251</v>
          </cell>
          <cell r="I8749" t="str">
            <v>75016222</v>
          </cell>
          <cell r="J8749">
            <v>160</v>
          </cell>
          <cell r="K8749" t="str">
            <v>SINGCLEAN</v>
          </cell>
          <cell r="L8749" t="str">
            <v>ANO</v>
          </cell>
          <cell r="M8749" t="str">
            <v>Základní škola a mateřská škola Bolehošť, okres Rychnov nad Kněžnou</v>
          </cell>
          <cell r="O8749">
            <v>21</v>
          </cell>
          <cell r="Q8749">
            <v>51731</v>
          </cell>
          <cell r="R8749" t="str">
            <v>Bolehošť</v>
          </cell>
          <cell r="S8749">
            <v>494627148</v>
          </cell>
          <cell r="T8749" t="str">
            <v>zs@bolehost.cz</v>
          </cell>
        </row>
        <row r="8750">
          <cell r="A8750">
            <v>650062469</v>
          </cell>
          <cell r="B8750">
            <v>75016231</v>
          </cell>
          <cell r="C8750" t="str">
            <v>Královéhradecký kraj</v>
          </cell>
          <cell r="D8750" t="str">
            <v xml:space="preserve">Náchod </v>
          </cell>
          <cell r="E8750" t="str">
            <v>Městský úřad Náchod</v>
          </cell>
          <cell r="F8750" t="str">
            <v>Náchod</v>
          </cell>
          <cell r="G8750" t="str">
            <v>obec</v>
          </cell>
          <cell r="H8750">
            <v>650062469</v>
          </cell>
          <cell r="I8750" t="str">
            <v>75016231</v>
          </cell>
          <cell r="J8750">
            <v>260</v>
          </cell>
          <cell r="K8750" t="str">
            <v>SINGCLEAN</v>
          </cell>
          <cell r="L8750" t="str">
            <v>ANO</v>
          </cell>
          <cell r="M8750" t="str">
            <v>Základní škola a Mateřská škola, Bukovice, okres Náchod</v>
          </cell>
          <cell r="O8750">
            <v>47</v>
          </cell>
          <cell r="Q8750">
            <v>54954</v>
          </cell>
          <cell r="R8750" t="str">
            <v>Bukovice</v>
          </cell>
          <cell r="S8750">
            <v>491543405</v>
          </cell>
          <cell r="T8750" t="str">
            <v>skola.bu@tiscali.cz</v>
          </cell>
        </row>
        <row r="8751">
          <cell r="A8751">
            <v>600098745</v>
          </cell>
          <cell r="B8751">
            <v>75016249</v>
          </cell>
          <cell r="C8751" t="str">
            <v>Liberecký kraj</v>
          </cell>
          <cell r="D8751" t="str">
            <v xml:space="preserve">Semily </v>
          </cell>
          <cell r="E8751" t="str">
            <v>Městský úřad Semily</v>
          </cell>
          <cell r="F8751" t="str">
            <v>Semily</v>
          </cell>
          <cell r="G8751" t="str">
            <v>obec</v>
          </cell>
          <cell r="H8751">
            <v>600098745</v>
          </cell>
          <cell r="I8751" t="str">
            <v>75016249</v>
          </cell>
          <cell r="J8751">
            <v>0</v>
          </cell>
          <cell r="K8751" t="str">
            <v>SINGCLEAN</v>
          </cell>
          <cell r="L8751" t="str">
            <v>ANO</v>
          </cell>
          <cell r="M8751" t="str">
            <v>Mateřská škola Libštát, příspěvková organizace</v>
          </cell>
          <cell r="O8751">
            <v>212</v>
          </cell>
          <cell r="Q8751">
            <v>51203</v>
          </cell>
          <cell r="R8751" t="str">
            <v>Libštát</v>
          </cell>
          <cell r="S8751">
            <v>498100478</v>
          </cell>
          <cell r="T8751" t="str">
            <v>mslibstat@tiscali.cz</v>
          </cell>
        </row>
        <row r="8752">
          <cell r="A8752">
            <v>600100286</v>
          </cell>
          <cell r="B8752">
            <v>75016257</v>
          </cell>
          <cell r="C8752" t="str">
            <v>Pardubický kraj</v>
          </cell>
          <cell r="D8752" t="str">
            <v xml:space="preserve">Svitavy </v>
          </cell>
          <cell r="E8752" t="str">
            <v>Městský úřad Svitavy</v>
          </cell>
          <cell r="F8752" t="str">
            <v>Svitavy</v>
          </cell>
          <cell r="G8752" t="str">
            <v>obec</v>
          </cell>
          <cell r="H8752">
            <v>600100286</v>
          </cell>
          <cell r="I8752" t="str">
            <v>75016257</v>
          </cell>
          <cell r="J8752">
            <v>100</v>
          </cell>
          <cell r="K8752" t="str">
            <v>SINGCLEAN</v>
          </cell>
          <cell r="L8752" t="str">
            <v>ANO</v>
          </cell>
          <cell r="M8752" t="str">
            <v>Mateřská škola U dvou sluníček, Brněnec, okres Svitavy</v>
          </cell>
          <cell r="O8752">
            <v>22</v>
          </cell>
          <cell r="Q8752">
            <v>56904</v>
          </cell>
          <cell r="R8752" t="str">
            <v>Brněnec</v>
          </cell>
          <cell r="S8752">
            <v>461523226</v>
          </cell>
          <cell r="T8752" t="str">
            <v>martin.zaruba@brnenec.cz</v>
          </cell>
        </row>
        <row r="8753">
          <cell r="A8753">
            <v>600090876</v>
          </cell>
          <cell r="B8753">
            <v>75016265</v>
          </cell>
          <cell r="C8753" t="str">
            <v>Pardubický kraj</v>
          </cell>
          <cell r="D8753" t="str">
            <v xml:space="preserve">Chrudim </v>
          </cell>
          <cell r="E8753" t="str">
            <v>Městský úřad Chrudim</v>
          </cell>
          <cell r="F8753" t="str">
            <v>Chrudim</v>
          </cell>
          <cell r="G8753" t="str">
            <v>obec</v>
          </cell>
          <cell r="H8753">
            <v>600090876</v>
          </cell>
          <cell r="I8753" t="str">
            <v>75016265</v>
          </cell>
          <cell r="J8753">
            <v>20</v>
          </cell>
          <cell r="K8753" t="str">
            <v>SINGCLEAN</v>
          </cell>
          <cell r="L8753" t="str">
            <v>ANO</v>
          </cell>
          <cell r="M8753" t="str">
            <v>Školní jídelna Skuteč, okres Chrudim</v>
          </cell>
          <cell r="N8753" t="str">
            <v>Osady Ležáků</v>
          </cell>
          <cell r="O8753">
            <v>892</v>
          </cell>
          <cell r="Q8753">
            <v>53973</v>
          </cell>
          <cell r="R8753" t="str">
            <v>Skuteč</v>
          </cell>
          <cell r="S8753">
            <v>469350382</v>
          </cell>
          <cell r="T8753" t="str">
            <v>jidelna-skutec@seznam.cz</v>
          </cell>
        </row>
        <row r="8754">
          <cell r="A8754">
            <v>650064216</v>
          </cell>
          <cell r="B8754">
            <v>75016273</v>
          </cell>
          <cell r="C8754" t="str">
            <v>Královéhradecký kraj</v>
          </cell>
          <cell r="D8754" t="str">
            <v xml:space="preserve">Náchod </v>
          </cell>
          <cell r="E8754" t="str">
            <v>Městský úřad Náchod</v>
          </cell>
          <cell r="F8754" t="str">
            <v>Náchod</v>
          </cell>
          <cell r="G8754" t="str">
            <v>obec</v>
          </cell>
          <cell r="H8754">
            <v>650064216</v>
          </cell>
          <cell r="I8754" t="str">
            <v>75016273</v>
          </cell>
          <cell r="J8754">
            <v>1600</v>
          </cell>
          <cell r="K8754" t="str">
            <v>SINGCLEAN</v>
          </cell>
          <cell r="L8754" t="str">
            <v>ANO</v>
          </cell>
          <cell r="M8754" t="str">
            <v>Základní škola V. Hejny, Červený Kostelec, Komenského 540, okres Náchod</v>
          </cell>
          <cell r="N8754" t="str">
            <v>Komenského</v>
          </cell>
          <cell r="O8754">
            <v>540</v>
          </cell>
          <cell r="Q8754">
            <v>54941</v>
          </cell>
          <cell r="R8754" t="str">
            <v>Červený Kostelec</v>
          </cell>
          <cell r="S8754">
            <v>491465813</v>
          </cell>
          <cell r="T8754" t="str">
            <v>zsck@zsck.cz</v>
          </cell>
        </row>
        <row r="8755">
          <cell r="A8755">
            <v>600097668</v>
          </cell>
          <cell r="B8755">
            <v>75016281</v>
          </cell>
          <cell r="C8755" t="str">
            <v>Královéhradecký kraj</v>
          </cell>
          <cell r="D8755" t="str">
            <v xml:space="preserve">Rychnov nad Kněžnou </v>
          </cell>
          <cell r="E8755" t="str">
            <v>Městský úřad Kostelec nad Orlicí</v>
          </cell>
          <cell r="F8755" t="str">
            <v>Kostelec nad Orlicí</v>
          </cell>
          <cell r="G8755" t="str">
            <v>obec</v>
          </cell>
          <cell r="H8755">
            <v>600097668</v>
          </cell>
          <cell r="I8755" t="str">
            <v>75016281</v>
          </cell>
          <cell r="J8755">
            <v>140</v>
          </cell>
          <cell r="K8755" t="str">
            <v>SINGCLEAN</v>
          </cell>
          <cell r="L8755" t="str">
            <v>ANO</v>
          </cell>
          <cell r="M8755" t="str">
            <v>Základní škola a mateřská škola, Žďár nad Orlicí, okres Rychnov nad Kněžnou</v>
          </cell>
          <cell r="O8755">
            <v>148</v>
          </cell>
          <cell r="Q8755">
            <v>51723</v>
          </cell>
          <cell r="R8755" t="str">
            <v>Žďár nad Orlicí</v>
          </cell>
          <cell r="S8755">
            <v>494371518</v>
          </cell>
          <cell r="T8755" t="str">
            <v>skolazdar@outlook.cz</v>
          </cell>
        </row>
        <row r="8756">
          <cell r="A8756">
            <v>600103226</v>
          </cell>
          <cell r="B8756">
            <v>75016290</v>
          </cell>
          <cell r="C8756" t="str">
            <v>Pardubický kraj</v>
          </cell>
          <cell r="D8756" t="str">
            <v xml:space="preserve">Ústí nad Orlicí </v>
          </cell>
          <cell r="E8756" t="str">
            <v>Městský úřad Ústí nad Orlicí</v>
          </cell>
          <cell r="F8756" t="str">
            <v>Ústí nad Orlicí</v>
          </cell>
          <cell r="G8756" t="str">
            <v>obec</v>
          </cell>
          <cell r="H8756">
            <v>600103226</v>
          </cell>
          <cell r="I8756" t="str">
            <v>75016290</v>
          </cell>
          <cell r="J8756">
            <v>340</v>
          </cell>
          <cell r="K8756" t="str">
            <v>SINGCLEAN</v>
          </cell>
          <cell r="L8756" t="str">
            <v>ANO</v>
          </cell>
          <cell r="M8756" t="str">
            <v>Mateřská škola Dolní Dobrouč, okres Ústí nad Orlicí</v>
          </cell>
          <cell r="O8756">
            <v>448</v>
          </cell>
          <cell r="Q8756">
            <v>56102</v>
          </cell>
          <cell r="R8756" t="str">
            <v>Dolní Dobrouč</v>
          </cell>
          <cell r="S8756">
            <v>465543112</v>
          </cell>
          <cell r="T8756" t="str">
            <v>msdolnidobrouc@tiscali.cz</v>
          </cell>
        </row>
        <row r="8757">
          <cell r="A8757">
            <v>600091163</v>
          </cell>
          <cell r="B8757">
            <v>75016303</v>
          </cell>
          <cell r="C8757" t="str">
            <v>Pardubický kraj</v>
          </cell>
          <cell r="D8757" t="str">
            <v xml:space="preserve">Chrudim </v>
          </cell>
          <cell r="E8757" t="str">
            <v>Městský úřad Chrudim</v>
          </cell>
          <cell r="F8757" t="str">
            <v>Chrudim</v>
          </cell>
          <cell r="G8757" t="str">
            <v>obec</v>
          </cell>
          <cell r="H8757">
            <v>600091163</v>
          </cell>
          <cell r="I8757" t="str">
            <v>75016303</v>
          </cell>
          <cell r="J8757">
            <v>0</v>
          </cell>
          <cell r="K8757" t="str">
            <v>SINGCLEAN</v>
          </cell>
          <cell r="L8757" t="str">
            <v>ANO</v>
          </cell>
          <cell r="M8757" t="str">
            <v>Školní jídelna Slatiňany, okres Chrudim</v>
          </cell>
          <cell r="N8757" t="str">
            <v>Školská</v>
          </cell>
          <cell r="O8757">
            <v>523</v>
          </cell>
          <cell r="Q8757">
            <v>53821</v>
          </cell>
          <cell r="R8757" t="str">
            <v>Slatiňany</v>
          </cell>
          <cell r="S8757">
            <v>469681285</v>
          </cell>
        </row>
        <row r="8758">
          <cell r="A8758">
            <v>600094111</v>
          </cell>
          <cell r="B8758">
            <v>75016311</v>
          </cell>
          <cell r="C8758" t="str">
            <v>Královéhradecký kraj</v>
          </cell>
          <cell r="D8758" t="str">
            <v xml:space="preserve">Náchod </v>
          </cell>
          <cell r="E8758" t="str">
            <v>Městský úřad Náchod</v>
          </cell>
          <cell r="F8758" t="str">
            <v>Náchod</v>
          </cell>
          <cell r="G8758" t="str">
            <v>obec</v>
          </cell>
          <cell r="H8758">
            <v>600094111</v>
          </cell>
          <cell r="I8758" t="str">
            <v>75016311</v>
          </cell>
          <cell r="J8758">
            <v>260</v>
          </cell>
          <cell r="K8758" t="str">
            <v>SINGCLEAN</v>
          </cell>
          <cell r="L8758" t="str">
            <v>ANO</v>
          </cell>
          <cell r="M8758" t="str">
            <v>Základní škola a Mateřská škola, Suchý Důl, okres Náchod</v>
          </cell>
          <cell r="O8758">
            <v>24</v>
          </cell>
          <cell r="Q8758">
            <v>54962</v>
          </cell>
          <cell r="R8758" t="str">
            <v>Suchý Důl</v>
          </cell>
          <cell r="S8758">
            <v>491541136</v>
          </cell>
          <cell r="T8758" t="str">
            <v>info@malaskola.cz</v>
          </cell>
        </row>
        <row r="8759">
          <cell r="A8759">
            <v>600098583</v>
          </cell>
          <cell r="B8759">
            <v>75016320</v>
          </cell>
          <cell r="C8759" t="str">
            <v>Liberecký kraj</v>
          </cell>
          <cell r="D8759" t="str">
            <v xml:space="preserve">Semily </v>
          </cell>
          <cell r="E8759" t="str">
            <v>Městský úřad Semily</v>
          </cell>
          <cell r="F8759" t="str">
            <v>Semily</v>
          </cell>
          <cell r="G8759" t="str">
            <v>obec</v>
          </cell>
          <cell r="H8759">
            <v>600098583</v>
          </cell>
          <cell r="I8759" t="str">
            <v>75016320</v>
          </cell>
          <cell r="J8759">
            <v>0</v>
          </cell>
          <cell r="K8759" t="str">
            <v>SINGCLEAN</v>
          </cell>
          <cell r="L8759" t="str">
            <v>ANO</v>
          </cell>
          <cell r="M8759" t="str">
            <v>Mateřská škola Záhoří, okres Semily, příspěvková organizace</v>
          </cell>
          <cell r="O8759">
            <v>33</v>
          </cell>
          <cell r="Q8759">
            <v>51301</v>
          </cell>
          <cell r="R8759" t="str">
            <v>Záhoří</v>
          </cell>
          <cell r="S8759">
            <v>481688181</v>
          </cell>
          <cell r="T8759" t="str">
            <v>mspipice@seznam.cz</v>
          </cell>
        </row>
        <row r="8760">
          <cell r="A8760">
            <v>650052366</v>
          </cell>
          <cell r="B8760">
            <v>75016338</v>
          </cell>
          <cell r="C8760" t="str">
            <v>Pardubický kraj</v>
          </cell>
          <cell r="D8760" t="str">
            <v xml:space="preserve">Svitavy </v>
          </cell>
          <cell r="E8760" t="str">
            <v>Městský úřad Svitavy</v>
          </cell>
          <cell r="F8760" t="str">
            <v>Svitavy</v>
          </cell>
          <cell r="G8760" t="str">
            <v>obec</v>
          </cell>
          <cell r="H8760">
            <v>650052366</v>
          </cell>
          <cell r="I8760" t="str">
            <v>75016338</v>
          </cell>
          <cell r="J8760">
            <v>420</v>
          </cell>
          <cell r="K8760" t="str">
            <v>SINGCLEAN</v>
          </cell>
          <cell r="L8760" t="str">
            <v>ANO</v>
          </cell>
          <cell r="M8760" t="str">
            <v>Základní škola Brněnec, Moravská Chrastová 100, okres Svitavy</v>
          </cell>
          <cell r="O8760">
            <v>100</v>
          </cell>
          <cell r="Q8760">
            <v>56904</v>
          </cell>
          <cell r="R8760" t="str">
            <v>Brněnec</v>
          </cell>
          <cell r="S8760">
            <v>461523126</v>
          </cell>
          <cell r="T8760" t="str">
            <v>martin.zaruba@brnenec.cz</v>
          </cell>
        </row>
        <row r="8761">
          <cell r="A8761">
            <v>600090591</v>
          </cell>
          <cell r="B8761">
            <v>75016346</v>
          </cell>
          <cell r="C8761" t="str">
            <v>Pardubický kraj</v>
          </cell>
          <cell r="D8761" t="str">
            <v xml:space="preserve">Chrudim </v>
          </cell>
          <cell r="E8761" t="str">
            <v>Městský úřad Chrudim</v>
          </cell>
          <cell r="F8761" t="str">
            <v>Chrudim</v>
          </cell>
          <cell r="G8761" t="str">
            <v>obec</v>
          </cell>
          <cell r="H8761">
            <v>600090591</v>
          </cell>
          <cell r="I8761" t="str">
            <v>75016346</v>
          </cell>
          <cell r="J8761">
            <v>0</v>
          </cell>
          <cell r="K8761" t="str">
            <v>SINGCLEAN</v>
          </cell>
          <cell r="L8761" t="str">
            <v>ANO</v>
          </cell>
          <cell r="M8761" t="str">
            <v>Základní škola, Skuteč, Komenského 150, okres Chrudim</v>
          </cell>
          <cell r="N8761" t="str">
            <v>Komenského nám.</v>
          </cell>
          <cell r="O8761">
            <v>150</v>
          </cell>
          <cell r="Q8761">
            <v>53973</v>
          </cell>
          <cell r="R8761" t="str">
            <v>Skuteč</v>
          </cell>
          <cell r="S8761">
            <v>469350210</v>
          </cell>
          <cell r="T8761" t="str">
            <v>skola.skutec@seznam.cz</v>
          </cell>
        </row>
        <row r="8762">
          <cell r="A8762">
            <v>650012232</v>
          </cell>
          <cell r="B8762">
            <v>75016362</v>
          </cell>
          <cell r="C8762" t="str">
            <v>Kraj Vysočina</v>
          </cell>
          <cell r="D8762" t="str">
            <v xml:space="preserve">Havlíčkův Brod </v>
          </cell>
          <cell r="E8762" t="str">
            <v>Městský úřad Havlíčkův Brod</v>
          </cell>
          <cell r="F8762" t="str">
            <v>Havlíčkův Brod</v>
          </cell>
          <cell r="G8762" t="str">
            <v>obec</v>
          </cell>
          <cell r="H8762">
            <v>650012232</v>
          </cell>
          <cell r="I8762" t="str">
            <v>75016362</v>
          </cell>
          <cell r="J8762">
            <v>700</v>
          </cell>
          <cell r="K8762" t="str">
            <v>SINGCLEAN</v>
          </cell>
          <cell r="L8762" t="str">
            <v>ANO</v>
          </cell>
          <cell r="M8762" t="str">
            <v>Základní škola a mateřská škola Štoky, příspěvková organizace</v>
          </cell>
          <cell r="O8762">
            <v>220</v>
          </cell>
          <cell r="Q8762">
            <v>58253</v>
          </cell>
          <cell r="R8762" t="str">
            <v>Štoky</v>
          </cell>
          <cell r="S8762">
            <v>569459217</v>
          </cell>
          <cell r="T8762" t="str">
            <v>reditel@zsmsstoky.cz</v>
          </cell>
        </row>
        <row r="8763">
          <cell r="A8763">
            <v>600089967</v>
          </cell>
          <cell r="B8763">
            <v>75016389</v>
          </cell>
          <cell r="C8763" t="str">
            <v>Pardubický kraj</v>
          </cell>
          <cell r="D8763" t="str">
            <v xml:space="preserve">Chrudim </v>
          </cell>
          <cell r="E8763" t="str">
            <v>Městský úřad Chrudim</v>
          </cell>
          <cell r="F8763" t="str">
            <v>Chrudim</v>
          </cell>
          <cell r="G8763" t="str">
            <v>obec</v>
          </cell>
          <cell r="H8763">
            <v>600089967</v>
          </cell>
          <cell r="I8763" t="str">
            <v>75016389</v>
          </cell>
          <cell r="J8763">
            <v>300</v>
          </cell>
          <cell r="K8763" t="str">
            <v>SINGCLEAN</v>
          </cell>
          <cell r="L8763" t="str">
            <v>ANO</v>
          </cell>
          <cell r="M8763" t="str">
            <v>Mateřská škola Slatiňany, okres Chrudim</v>
          </cell>
          <cell r="N8763" t="str">
            <v>Švermova</v>
          </cell>
          <cell r="O8763">
            <v>693</v>
          </cell>
          <cell r="Q8763">
            <v>53821</v>
          </cell>
          <cell r="R8763" t="str">
            <v>Slatiňany</v>
          </cell>
          <cell r="S8763">
            <v>739095059</v>
          </cell>
          <cell r="T8763" t="str">
            <v>ms.slatinany@seznam.cz</v>
          </cell>
        </row>
        <row r="8764">
          <cell r="A8764">
            <v>668000333</v>
          </cell>
          <cell r="B8764">
            <v>75016397</v>
          </cell>
          <cell r="C8764" t="str">
            <v>Královéhradecký kraj</v>
          </cell>
          <cell r="D8764" t="str">
            <v xml:space="preserve">Náchod </v>
          </cell>
          <cell r="E8764" t="str">
            <v>Městský úřad Náchod</v>
          </cell>
          <cell r="F8764" t="str">
            <v>Náchod</v>
          </cell>
          <cell r="G8764" t="str">
            <v>obec</v>
          </cell>
          <cell r="H8764">
            <v>668000333</v>
          </cell>
          <cell r="I8764" t="str">
            <v>75016397</v>
          </cell>
          <cell r="J8764">
            <v>60</v>
          </cell>
          <cell r="K8764" t="str">
            <v>SINGCLEAN</v>
          </cell>
          <cell r="L8764" t="str">
            <v>ANO</v>
          </cell>
          <cell r="M8764" t="str">
            <v>Mateřská škola Horní Radechová</v>
          </cell>
          <cell r="O8764">
            <v>162</v>
          </cell>
          <cell r="Q8764">
            <v>54946</v>
          </cell>
          <cell r="R8764" t="str">
            <v>Horní Radechová</v>
          </cell>
          <cell r="S8764">
            <v>491465616</v>
          </cell>
          <cell r="T8764" t="str">
            <v>ms.hrad@tiscali.cz</v>
          </cell>
        </row>
        <row r="8765">
          <cell r="A8765">
            <v>600090663</v>
          </cell>
          <cell r="B8765">
            <v>75016401</v>
          </cell>
          <cell r="C8765" t="str">
            <v>Pardubický kraj</v>
          </cell>
          <cell r="D8765" t="str">
            <v xml:space="preserve">Chrudim </v>
          </cell>
          <cell r="E8765" t="str">
            <v>Městský úřad Chrudim</v>
          </cell>
          <cell r="F8765" t="str">
            <v>Chrudim</v>
          </cell>
          <cell r="G8765" t="str">
            <v>obec</v>
          </cell>
          <cell r="H8765">
            <v>600090663</v>
          </cell>
          <cell r="I8765" t="str">
            <v>75016401</v>
          </cell>
          <cell r="J8765">
            <v>260</v>
          </cell>
          <cell r="K8765" t="str">
            <v>SINGCLEAN</v>
          </cell>
          <cell r="L8765" t="str">
            <v>ANO</v>
          </cell>
          <cell r="M8765" t="str">
            <v>Základní škola a mateřská škola, Orel, okres Chrudim</v>
          </cell>
          <cell r="O8765">
            <v>71</v>
          </cell>
          <cell r="Q8765">
            <v>53821</v>
          </cell>
          <cell r="R8765" t="str">
            <v>Orel</v>
          </cell>
          <cell r="S8765">
            <v>469681429</v>
          </cell>
          <cell r="T8765" t="str">
            <v>zsorel@seznam.cz</v>
          </cell>
        </row>
        <row r="8766">
          <cell r="A8766">
            <v>600099598</v>
          </cell>
          <cell r="B8766">
            <v>75016419</v>
          </cell>
          <cell r="C8766" t="str">
            <v>Pardubický kraj</v>
          </cell>
          <cell r="D8766" t="str">
            <v xml:space="preserve">Svitavy </v>
          </cell>
          <cell r="E8766" t="str">
            <v>Městský úřad Svitavy</v>
          </cell>
          <cell r="F8766" t="str">
            <v>Svitavy</v>
          </cell>
          <cell r="G8766" t="str">
            <v>obec</v>
          </cell>
          <cell r="H8766">
            <v>600099598</v>
          </cell>
          <cell r="I8766" t="str">
            <v>75016419</v>
          </cell>
          <cell r="J8766">
            <v>100</v>
          </cell>
          <cell r="K8766" t="str">
            <v>SINGCLEAN</v>
          </cell>
          <cell r="L8766" t="str">
            <v>ANO</v>
          </cell>
          <cell r="M8766" t="str">
            <v>Mateřská škola Brněnec, Moravská Chrastová 44, okres Svitavy</v>
          </cell>
          <cell r="O8766">
            <v>44</v>
          </cell>
          <cell r="Q8766">
            <v>56904</v>
          </cell>
          <cell r="R8766" t="str">
            <v>Brněnec</v>
          </cell>
          <cell r="S8766">
            <v>461524810</v>
          </cell>
          <cell r="T8766" t="str">
            <v>martin.zaruba@brnenec.cz</v>
          </cell>
        </row>
        <row r="8767">
          <cell r="A8767">
            <v>600099610</v>
          </cell>
          <cell r="B8767">
            <v>75016427</v>
          </cell>
          <cell r="C8767" t="str">
            <v>Pardubický kraj</v>
          </cell>
          <cell r="D8767" t="str">
            <v xml:space="preserve">Svitavy </v>
          </cell>
          <cell r="E8767" t="str">
            <v>Městský úřad Litomyšl</v>
          </cell>
          <cell r="F8767" t="str">
            <v>Litomyšl</v>
          </cell>
          <cell r="G8767" t="str">
            <v>obec</v>
          </cell>
          <cell r="H8767">
            <v>600099610</v>
          </cell>
          <cell r="I8767" t="str">
            <v>75016427</v>
          </cell>
          <cell r="J8767">
            <v>160</v>
          </cell>
          <cell r="K8767" t="str">
            <v>SINGCLEAN</v>
          </cell>
          <cell r="L8767" t="str">
            <v>ANO</v>
          </cell>
          <cell r="M8767" t="str">
            <v>Mateřská škola Cerekvice nad Loučnou, okres Svitavy</v>
          </cell>
          <cell r="O8767">
            <v>197</v>
          </cell>
          <cell r="Q8767">
            <v>56953</v>
          </cell>
          <cell r="R8767" t="str">
            <v>Cerekvice nad Loučnou</v>
          </cell>
          <cell r="S8767">
            <v>461633144</v>
          </cell>
          <cell r="T8767" t="str">
            <v>skolka.cerekvice@seznam.cz</v>
          </cell>
        </row>
        <row r="8768">
          <cell r="A8768">
            <v>600091759</v>
          </cell>
          <cell r="B8768">
            <v>75016435</v>
          </cell>
          <cell r="C8768" t="str">
            <v>Královéhradecký kraj</v>
          </cell>
          <cell r="D8768" t="str">
            <v xml:space="preserve">Jičín </v>
          </cell>
          <cell r="E8768" t="str">
            <v>Městský úřad Jičín</v>
          </cell>
          <cell r="F8768" t="str">
            <v>Jičín</v>
          </cell>
          <cell r="G8768" t="str">
            <v>obec</v>
          </cell>
          <cell r="H8768">
            <v>600091759</v>
          </cell>
          <cell r="I8768" t="str">
            <v>75016435</v>
          </cell>
          <cell r="J8768">
            <v>80</v>
          </cell>
          <cell r="K8768" t="str">
            <v>SINGCLEAN</v>
          </cell>
          <cell r="L8768" t="str">
            <v>ANO</v>
          </cell>
          <cell r="M8768" t="str">
            <v>Mateřská škola Kněžnice</v>
          </cell>
          <cell r="O8768">
            <v>95</v>
          </cell>
          <cell r="Q8768">
            <v>50601</v>
          </cell>
          <cell r="R8768" t="str">
            <v>Kněžnice</v>
          </cell>
          <cell r="S8768" t="str">
            <v>493 591 181 ,733186483</v>
          </cell>
          <cell r="T8768" t="str">
            <v>skolka@kneznice.cz</v>
          </cell>
        </row>
        <row r="8769">
          <cell r="A8769">
            <v>600097374</v>
          </cell>
          <cell r="B8769">
            <v>75016443</v>
          </cell>
          <cell r="C8769" t="str">
            <v>Královéhradecký kraj</v>
          </cell>
          <cell r="D8769" t="str">
            <v xml:space="preserve">Rychnov nad Kněžnou </v>
          </cell>
          <cell r="E8769" t="str">
            <v>Městský úřad Dobruška</v>
          </cell>
          <cell r="F8769" t="str">
            <v>Dobruška</v>
          </cell>
          <cell r="G8769" t="str">
            <v>obec</v>
          </cell>
          <cell r="H8769">
            <v>600097374</v>
          </cell>
          <cell r="I8769" t="str">
            <v>75016443</v>
          </cell>
          <cell r="J8769">
            <v>180</v>
          </cell>
          <cell r="K8769" t="str">
            <v>SINGCLEAN</v>
          </cell>
          <cell r="L8769" t="str">
            <v>ANO</v>
          </cell>
          <cell r="M8769" t="str">
            <v>Základní škola a Montessori mateřská škola Podbřezí</v>
          </cell>
          <cell r="O8769">
            <v>3</v>
          </cell>
          <cell r="Q8769">
            <v>51803</v>
          </cell>
          <cell r="R8769" t="str">
            <v>Podbřezí</v>
          </cell>
          <cell r="S8769">
            <v>494664301</v>
          </cell>
          <cell r="T8769" t="str">
            <v>zs.podbrezi@centrum.cz</v>
          </cell>
        </row>
        <row r="8770">
          <cell r="A8770">
            <v>600090612</v>
          </cell>
          <cell r="B8770">
            <v>75016460</v>
          </cell>
          <cell r="C8770" t="str">
            <v>Pardubický kraj</v>
          </cell>
          <cell r="D8770" t="str">
            <v xml:space="preserve">Chrudim </v>
          </cell>
          <cell r="E8770" t="str">
            <v>Městský úřad Chrudim</v>
          </cell>
          <cell r="F8770" t="str">
            <v>Chrudim</v>
          </cell>
          <cell r="G8770" t="str">
            <v>obec</v>
          </cell>
          <cell r="H8770">
            <v>600090612</v>
          </cell>
          <cell r="I8770" t="str">
            <v>75016460</v>
          </cell>
          <cell r="J8770">
            <v>1080</v>
          </cell>
          <cell r="K8770" t="str">
            <v>SINGCLEAN</v>
          </cell>
          <cell r="L8770" t="str">
            <v>ANO</v>
          </cell>
          <cell r="M8770" t="str">
            <v>Základní škola Slatiňany, okres Chrudim</v>
          </cell>
          <cell r="N8770" t="str">
            <v>T. G. Masaryka</v>
          </cell>
          <cell r="O8770">
            <v>136</v>
          </cell>
          <cell r="Q8770">
            <v>53821</v>
          </cell>
          <cell r="R8770" t="str">
            <v>Slatiňany</v>
          </cell>
          <cell r="S8770">
            <v>469681413</v>
          </cell>
          <cell r="T8770" t="str">
            <v>kancelar.zsslatinany@centrum.cz</v>
          </cell>
        </row>
        <row r="8771">
          <cell r="A8771">
            <v>650063007</v>
          </cell>
          <cell r="B8771">
            <v>75016478</v>
          </cell>
          <cell r="C8771" t="str">
            <v>Královéhradecký kraj</v>
          </cell>
          <cell r="D8771" t="str">
            <v xml:space="preserve">Náchod </v>
          </cell>
          <cell r="E8771" t="str">
            <v>Městský úřad Broumov</v>
          </cell>
          <cell r="F8771" t="str">
            <v>Broumov</v>
          </cell>
          <cell r="G8771" t="str">
            <v>obec</v>
          </cell>
          <cell r="H8771">
            <v>650063007</v>
          </cell>
          <cell r="I8771" t="str">
            <v>75016478</v>
          </cell>
          <cell r="J8771">
            <v>160</v>
          </cell>
          <cell r="K8771" t="str">
            <v>SINGCLEAN</v>
          </cell>
          <cell r="L8771" t="str">
            <v>ANO</v>
          </cell>
          <cell r="M8771" t="str">
            <v>Základní škola a mateřská škola, Jetřichov, okres Náchod</v>
          </cell>
          <cell r="O8771">
            <v>126</v>
          </cell>
          <cell r="Q8771">
            <v>54983</v>
          </cell>
          <cell r="R8771" t="str">
            <v>Jetřichov</v>
          </cell>
          <cell r="S8771">
            <v>491582423</v>
          </cell>
          <cell r="T8771" t="str">
            <v>zsjetrichov@seznam.cz</v>
          </cell>
        </row>
        <row r="8772">
          <cell r="A8772">
            <v>650031679</v>
          </cell>
          <cell r="B8772">
            <v>75016486</v>
          </cell>
          <cell r="C8772" t="str">
            <v>Královéhradecký kraj</v>
          </cell>
          <cell r="D8772" t="str">
            <v xml:space="preserve">Náchod </v>
          </cell>
          <cell r="E8772" t="str">
            <v>Městský úřad Náchod</v>
          </cell>
          <cell r="F8772" t="str">
            <v>Náchod</v>
          </cell>
          <cell r="G8772" t="str">
            <v>obec</v>
          </cell>
          <cell r="H8772">
            <v>650031679</v>
          </cell>
          <cell r="I8772" t="str">
            <v>75016486</v>
          </cell>
          <cell r="J8772">
            <v>220</v>
          </cell>
          <cell r="K8772" t="str">
            <v>SINGCLEAN</v>
          </cell>
          <cell r="L8772" t="str">
            <v>ANO</v>
          </cell>
          <cell r="M8772" t="str">
            <v>Základní škola a Mateřská škola, Česká Čermná, okres Náchod</v>
          </cell>
          <cell r="O8772">
            <v>65</v>
          </cell>
          <cell r="Q8772">
            <v>54921</v>
          </cell>
          <cell r="R8772" t="str">
            <v>Česká Čermná</v>
          </cell>
          <cell r="S8772">
            <v>739475524</v>
          </cell>
          <cell r="T8772" t="str">
            <v>zs.ceska_cermna@tiscali.cz</v>
          </cell>
        </row>
        <row r="8773">
          <cell r="A8773">
            <v>600099962</v>
          </cell>
          <cell r="B8773">
            <v>75016494</v>
          </cell>
          <cell r="C8773" t="str">
            <v>Pardubický kraj</v>
          </cell>
          <cell r="D8773" t="str">
            <v xml:space="preserve">Svitavy </v>
          </cell>
          <cell r="E8773" t="str">
            <v>Městský úřad Litomyšl</v>
          </cell>
          <cell r="F8773" t="str">
            <v>Litomyšl</v>
          </cell>
          <cell r="G8773" t="str">
            <v>obec</v>
          </cell>
          <cell r="H8773">
            <v>600099962</v>
          </cell>
          <cell r="I8773" t="str">
            <v>75016494</v>
          </cell>
          <cell r="J8773">
            <v>60</v>
          </cell>
          <cell r="K8773" t="str">
            <v>SINGCLEAN</v>
          </cell>
          <cell r="L8773" t="str">
            <v>ANO</v>
          </cell>
          <cell r="M8773" t="str">
            <v>Mateřská škola Jarošov, okres Svitavy</v>
          </cell>
          <cell r="O8773">
            <v>52</v>
          </cell>
          <cell r="Q8773">
            <v>56966</v>
          </cell>
          <cell r="R8773" t="str">
            <v>Jarošov</v>
          </cell>
          <cell r="S8773">
            <v>603118134</v>
          </cell>
          <cell r="T8773" t="str">
            <v>ms.jarosov@gmail.com</v>
          </cell>
        </row>
        <row r="8774">
          <cell r="A8774">
            <v>600100774</v>
          </cell>
          <cell r="B8774">
            <v>75016508</v>
          </cell>
          <cell r="C8774" t="str">
            <v>Pardubický kraj</v>
          </cell>
          <cell r="D8774" t="str">
            <v xml:space="preserve">Svitavy </v>
          </cell>
          <cell r="E8774" t="str">
            <v>Městský úřad Litomyšl</v>
          </cell>
          <cell r="F8774" t="str">
            <v>Litomyšl</v>
          </cell>
          <cell r="G8774" t="str">
            <v>obec</v>
          </cell>
          <cell r="H8774">
            <v>600100774</v>
          </cell>
          <cell r="I8774" t="str">
            <v>75016508</v>
          </cell>
          <cell r="J8774">
            <v>520</v>
          </cell>
          <cell r="K8774" t="str">
            <v>SINGCLEAN</v>
          </cell>
          <cell r="L8774" t="str">
            <v>ANO</v>
          </cell>
          <cell r="M8774" t="str">
            <v>Základní škola Cerekvice nad Loučnou, okres Svitavy</v>
          </cell>
          <cell r="O8774">
            <v>135</v>
          </cell>
          <cell r="Q8774">
            <v>56953</v>
          </cell>
          <cell r="R8774" t="str">
            <v>Cerekvice nad Loučnou</v>
          </cell>
          <cell r="S8774">
            <v>461633140</v>
          </cell>
          <cell r="T8774" t="str">
            <v>zscerekvice@lit.cz</v>
          </cell>
        </row>
        <row r="8775">
          <cell r="A8775">
            <v>600091864</v>
          </cell>
          <cell r="B8775">
            <v>75016516</v>
          </cell>
          <cell r="C8775" t="str">
            <v>Královéhradecký kraj</v>
          </cell>
          <cell r="D8775" t="str">
            <v xml:space="preserve">Jičín </v>
          </cell>
          <cell r="E8775" t="str">
            <v>Městský úřad Hořice</v>
          </cell>
          <cell r="F8775" t="str">
            <v>Hořice</v>
          </cell>
          <cell r="G8775" t="str">
            <v>obec</v>
          </cell>
          <cell r="H8775">
            <v>600091864</v>
          </cell>
          <cell r="I8775" t="str">
            <v>75016516</v>
          </cell>
          <cell r="J8775">
            <v>40</v>
          </cell>
          <cell r="K8775" t="str">
            <v>SINGCLEAN</v>
          </cell>
          <cell r="L8775" t="str">
            <v>ANO</v>
          </cell>
          <cell r="M8775" t="str">
            <v>Mateřská škola, Sobčice, příspěvková organizace</v>
          </cell>
          <cell r="O8775">
            <v>58</v>
          </cell>
          <cell r="Q8775">
            <v>50801</v>
          </cell>
          <cell r="R8775" t="str">
            <v>Sobčice</v>
          </cell>
          <cell r="S8775">
            <v>602338281</v>
          </cell>
          <cell r="T8775" t="str">
            <v>mssobcice@seznam.cz</v>
          </cell>
        </row>
        <row r="8776">
          <cell r="A8776">
            <v>650049756</v>
          </cell>
          <cell r="B8776">
            <v>75016524</v>
          </cell>
          <cell r="C8776" t="str">
            <v>Královéhradecký kraj</v>
          </cell>
          <cell r="D8776" t="str">
            <v xml:space="preserve">Rychnov nad Kněžnou </v>
          </cell>
          <cell r="E8776" t="str">
            <v>Městský úřad Dobruška</v>
          </cell>
          <cell r="F8776" t="str">
            <v>Dobruška</v>
          </cell>
          <cell r="G8776" t="str">
            <v>obec</v>
          </cell>
          <cell r="H8776">
            <v>650049756</v>
          </cell>
          <cell r="I8776" t="str">
            <v>75016524</v>
          </cell>
          <cell r="J8776">
            <v>240</v>
          </cell>
          <cell r="K8776" t="str">
            <v>SINGCLEAN</v>
          </cell>
          <cell r="L8776" t="str">
            <v>ANO</v>
          </cell>
          <cell r="M8776" t="str">
            <v>Základní škola a mateřská škola Přepychy, okres Rychnov nad Kněžnou</v>
          </cell>
          <cell r="O8776">
            <v>69</v>
          </cell>
          <cell r="Q8776">
            <v>51732</v>
          </cell>
          <cell r="R8776" t="str">
            <v>Přepychy</v>
          </cell>
          <cell r="S8776">
            <v>728492120</v>
          </cell>
          <cell r="T8776" t="str">
            <v>zs.prepychy@seznam.cz</v>
          </cell>
        </row>
        <row r="8777">
          <cell r="A8777">
            <v>668000945</v>
          </cell>
          <cell r="B8777">
            <v>75016532</v>
          </cell>
          <cell r="C8777" t="str">
            <v>Královéhradecký kraj</v>
          </cell>
          <cell r="D8777" t="str">
            <v xml:space="preserve">Náchod </v>
          </cell>
          <cell r="E8777" t="str">
            <v>Městský úřad Broumov</v>
          </cell>
          <cell r="F8777" t="str">
            <v>Broumov</v>
          </cell>
          <cell r="G8777" t="str">
            <v>obec</v>
          </cell>
          <cell r="H8777">
            <v>668000945</v>
          </cell>
          <cell r="I8777" t="str">
            <v>75016532</v>
          </cell>
          <cell r="J8777">
            <v>20</v>
          </cell>
          <cell r="K8777" t="str">
            <v>SINGCLEAN</v>
          </cell>
          <cell r="L8777" t="str">
            <v>ANO</v>
          </cell>
          <cell r="M8777" t="str">
            <v>Mateřská škola Božanov</v>
          </cell>
          <cell r="O8777">
            <v>105</v>
          </cell>
          <cell r="Q8777">
            <v>54974</v>
          </cell>
          <cell r="R8777" t="str">
            <v>Božanov</v>
          </cell>
          <cell r="S8777">
            <v>491528252</v>
          </cell>
          <cell r="T8777" t="str">
            <v>msbozanov@centrum.cz</v>
          </cell>
        </row>
        <row r="8778">
          <cell r="A8778">
            <v>650063546</v>
          </cell>
          <cell r="B8778">
            <v>75016559</v>
          </cell>
          <cell r="C8778" t="str">
            <v>Královéhradecký kraj</v>
          </cell>
          <cell r="D8778" t="str">
            <v xml:space="preserve">Náchod </v>
          </cell>
          <cell r="E8778" t="str">
            <v>Městský úřad Jaroměř</v>
          </cell>
          <cell r="F8778" t="str">
            <v>Jaroměř</v>
          </cell>
          <cell r="G8778" t="str">
            <v>obec</v>
          </cell>
          <cell r="H8778">
            <v>650063546</v>
          </cell>
          <cell r="I8778" t="str">
            <v>75016559</v>
          </cell>
          <cell r="J8778">
            <v>360</v>
          </cell>
          <cell r="K8778" t="str">
            <v>SINGCLEAN</v>
          </cell>
          <cell r="L8778" t="str">
            <v>ANO</v>
          </cell>
          <cell r="M8778" t="str">
            <v>Základní škola a Mateřská škola Rasošky, okres Náchod</v>
          </cell>
          <cell r="O8778">
            <v>172</v>
          </cell>
          <cell r="Q8778">
            <v>55221</v>
          </cell>
          <cell r="R8778" t="str">
            <v>Rasošky</v>
          </cell>
          <cell r="S8778">
            <v>491810749</v>
          </cell>
          <cell r="T8778" t="str">
            <v>zs.rasosky@seznam.cz</v>
          </cell>
        </row>
        <row r="8779">
          <cell r="A8779">
            <v>600089690</v>
          </cell>
          <cell r="B8779">
            <v>75016567</v>
          </cell>
          <cell r="C8779" t="str">
            <v>Pardubický kraj</v>
          </cell>
          <cell r="D8779" t="str">
            <v xml:space="preserve">Chrudim </v>
          </cell>
          <cell r="E8779" t="str">
            <v>Městský úřad Chrudim</v>
          </cell>
          <cell r="F8779" t="str">
            <v>Chrudim</v>
          </cell>
          <cell r="G8779" t="str">
            <v>obec</v>
          </cell>
          <cell r="H8779">
            <v>600089690</v>
          </cell>
          <cell r="I8779" t="str">
            <v>75016567</v>
          </cell>
          <cell r="J8779">
            <v>60</v>
          </cell>
          <cell r="K8779" t="str">
            <v>SINGCLEAN</v>
          </cell>
          <cell r="L8779" t="str">
            <v>ANO</v>
          </cell>
          <cell r="M8779" t="str">
            <v>Mateřská škola Načešice, okres Chrudim</v>
          </cell>
          <cell r="O8779">
            <v>116</v>
          </cell>
          <cell r="Q8779">
            <v>53803</v>
          </cell>
          <cell r="R8779" t="str">
            <v>Načešice</v>
          </cell>
          <cell r="S8779">
            <v>733539974</v>
          </cell>
          <cell r="T8779" t="str">
            <v>msnacesice@centrum.cz</v>
          </cell>
        </row>
        <row r="8780">
          <cell r="A8780">
            <v>600088251</v>
          </cell>
          <cell r="B8780">
            <v>75016575</v>
          </cell>
          <cell r="C8780" t="str">
            <v>Královéhradecký kraj</v>
          </cell>
          <cell r="D8780" t="str">
            <v xml:space="preserve">Hradec Králové </v>
          </cell>
          <cell r="E8780" t="str">
            <v>Magistrát města Hradce Králové</v>
          </cell>
          <cell r="F8780" t="str">
            <v>Hradec Králové</v>
          </cell>
          <cell r="G8780" t="str">
            <v>obec</v>
          </cell>
          <cell r="H8780">
            <v>600088251</v>
          </cell>
          <cell r="I8780" t="str">
            <v>75016575</v>
          </cell>
          <cell r="J8780">
            <v>60</v>
          </cell>
          <cell r="K8780" t="str">
            <v>SINGCLEAN</v>
          </cell>
          <cell r="L8780" t="str">
            <v>ANO</v>
          </cell>
          <cell r="M8780" t="str">
            <v>Mateřská škola, Neděliště</v>
          </cell>
          <cell r="N8780" t="str">
            <v>Josefa Košťála</v>
          </cell>
          <cell r="O8780">
            <v>70</v>
          </cell>
          <cell r="Q8780">
            <v>50312</v>
          </cell>
          <cell r="R8780" t="str">
            <v>Neděliště</v>
          </cell>
          <cell r="S8780">
            <v>495426134</v>
          </cell>
          <cell r="T8780" t="str">
            <v>jana.brat@seznam.cz</v>
          </cell>
        </row>
        <row r="8781">
          <cell r="A8781">
            <v>650045629</v>
          </cell>
          <cell r="B8781">
            <v>75016583</v>
          </cell>
          <cell r="C8781" t="str">
            <v>Pardubický kraj</v>
          </cell>
          <cell r="D8781" t="str">
            <v xml:space="preserve">Svitavy </v>
          </cell>
          <cell r="E8781" t="str">
            <v>Městský úřad Polička</v>
          </cell>
          <cell r="F8781" t="str">
            <v>Polička</v>
          </cell>
          <cell r="G8781" t="str">
            <v>obec</v>
          </cell>
          <cell r="H8781">
            <v>650045629</v>
          </cell>
          <cell r="I8781" t="str">
            <v>75016583</v>
          </cell>
          <cell r="J8781">
            <v>260</v>
          </cell>
          <cell r="K8781" t="str">
            <v>SINGCLEAN</v>
          </cell>
          <cell r="L8781" t="str">
            <v>ANO</v>
          </cell>
          <cell r="M8781" t="str">
            <v>Základní škola a Mateřská škola Korouhev</v>
          </cell>
          <cell r="O8781">
            <v>181</v>
          </cell>
          <cell r="Q8781">
            <v>56993</v>
          </cell>
          <cell r="R8781" t="str">
            <v>Korouhev</v>
          </cell>
          <cell r="S8781">
            <v>461728136</v>
          </cell>
          <cell r="T8781" t="str">
            <v>skola.korouhev@email.cz</v>
          </cell>
        </row>
        <row r="8782">
          <cell r="A8782">
            <v>650064003</v>
          </cell>
          <cell r="B8782">
            <v>75016591</v>
          </cell>
          <cell r="C8782" t="str">
            <v>Královéhradecký kraj</v>
          </cell>
          <cell r="D8782" t="str">
            <v xml:space="preserve">Trutnov </v>
          </cell>
          <cell r="E8782" t="str">
            <v>Městský úřad Trutnov</v>
          </cell>
          <cell r="F8782" t="str">
            <v>Trutnov</v>
          </cell>
          <cell r="G8782" t="str">
            <v>obec</v>
          </cell>
          <cell r="H8782">
            <v>650064003</v>
          </cell>
          <cell r="I8782" t="str">
            <v>75016591</v>
          </cell>
          <cell r="J8782">
            <v>140</v>
          </cell>
          <cell r="K8782" t="str">
            <v>SINGCLEAN</v>
          </cell>
          <cell r="L8782" t="str">
            <v>ANO</v>
          </cell>
          <cell r="M8782" t="str">
            <v>Základní škola a Mateřská škola, Dolní Olešnice, okres Trutnov</v>
          </cell>
          <cell r="O8782">
            <v>41</v>
          </cell>
          <cell r="Q8782">
            <v>54371</v>
          </cell>
          <cell r="R8782" t="str">
            <v>Dolní Olešnice</v>
          </cell>
          <cell r="S8782">
            <v>724893650</v>
          </cell>
          <cell r="T8782" t="str">
            <v>zsdolniolesnice@seznam.cz</v>
          </cell>
        </row>
        <row r="8783">
          <cell r="A8783">
            <v>600104362</v>
          </cell>
          <cell r="B8783">
            <v>75016621</v>
          </cell>
          <cell r="C8783" t="str">
            <v>Pardubický kraj</v>
          </cell>
          <cell r="D8783" t="str">
            <v xml:space="preserve">Ústí nad Orlicí </v>
          </cell>
          <cell r="E8783" t="str">
            <v>Městský úřad Žamberk</v>
          </cell>
          <cell r="F8783" t="str">
            <v>Žamberk</v>
          </cell>
          <cell r="G8783" t="str">
            <v>obec</v>
          </cell>
          <cell r="H8783">
            <v>600104362</v>
          </cell>
          <cell r="I8783" t="str">
            <v>75016621</v>
          </cell>
          <cell r="J8783">
            <v>100</v>
          </cell>
          <cell r="K8783" t="str">
            <v>SINGCLEAN</v>
          </cell>
          <cell r="L8783" t="str">
            <v>ANO</v>
          </cell>
          <cell r="M8783" t="str">
            <v>Základní škola Česká Rybná, okres Ústí nad Orlicí</v>
          </cell>
          <cell r="O8783">
            <v>141</v>
          </cell>
          <cell r="Q8783">
            <v>56185</v>
          </cell>
          <cell r="R8783" t="str">
            <v>Česká Rybná</v>
          </cell>
          <cell r="S8783">
            <v>465629129</v>
          </cell>
          <cell r="T8783" t="str">
            <v>zsceskarybna@seznam.cz</v>
          </cell>
        </row>
        <row r="8784">
          <cell r="A8784">
            <v>650061225</v>
          </cell>
          <cell r="B8784">
            <v>75016630</v>
          </cell>
          <cell r="C8784" t="str">
            <v>Královéhradecký kraj</v>
          </cell>
          <cell r="D8784" t="str">
            <v xml:space="preserve">Náchod </v>
          </cell>
          <cell r="E8784" t="str">
            <v>Městský úřad Broumov</v>
          </cell>
          <cell r="F8784" t="str">
            <v>Broumov</v>
          </cell>
          <cell r="G8784" t="str">
            <v>obec</v>
          </cell>
          <cell r="H8784">
            <v>650061225</v>
          </cell>
          <cell r="I8784" t="str">
            <v>75016630</v>
          </cell>
          <cell r="J8784">
            <v>40</v>
          </cell>
          <cell r="K8784" t="str">
            <v>SINGCLEAN</v>
          </cell>
          <cell r="L8784" t="str">
            <v>ANO</v>
          </cell>
          <cell r="M8784" t="str">
            <v>Základní škola a Mateřská škola, Vernéřovice, okres Náchod</v>
          </cell>
          <cell r="O8784">
            <v>201</v>
          </cell>
          <cell r="Q8784">
            <v>54982</v>
          </cell>
          <cell r="R8784" t="str">
            <v>Vernéřovice</v>
          </cell>
          <cell r="S8784">
            <v>491582420</v>
          </cell>
          <cell r="T8784" t="str">
            <v>zsvernerovice@centrum.cz</v>
          </cell>
        </row>
        <row r="8785">
          <cell r="A8785">
            <v>668000716</v>
          </cell>
          <cell r="B8785">
            <v>75016672</v>
          </cell>
          <cell r="C8785" t="str">
            <v>Královéhradecký kraj</v>
          </cell>
          <cell r="D8785" t="str">
            <v xml:space="preserve">Trutnov </v>
          </cell>
          <cell r="E8785" t="str">
            <v>Městský úřad Vrchlabí</v>
          </cell>
          <cell r="F8785" t="str">
            <v>Vrchlabí</v>
          </cell>
          <cell r="G8785" t="str">
            <v>obec</v>
          </cell>
          <cell r="H8785">
            <v>668000716</v>
          </cell>
          <cell r="I8785" t="str">
            <v>75016672</v>
          </cell>
          <cell r="J8785">
            <v>360</v>
          </cell>
          <cell r="K8785" t="str">
            <v>SINGCLEAN</v>
          </cell>
          <cell r="L8785" t="str">
            <v>ANO</v>
          </cell>
          <cell r="M8785" t="str">
            <v>Mateřská škola Hostinné</v>
          </cell>
          <cell r="N8785" t="str">
            <v>Tyršovy sady</v>
          </cell>
          <cell r="O8785">
            <v>676</v>
          </cell>
          <cell r="Q8785">
            <v>54371</v>
          </cell>
          <cell r="R8785" t="str">
            <v>Hostinné</v>
          </cell>
          <cell r="S8785" t="str">
            <v>499 441 280 ,773380111</v>
          </cell>
          <cell r="T8785" t="str">
            <v>mskolkahostinne@seznam.cz</v>
          </cell>
        </row>
        <row r="8786">
          <cell r="A8786">
            <v>600103536</v>
          </cell>
          <cell r="B8786">
            <v>75016681</v>
          </cell>
          <cell r="C8786" t="str">
            <v>Pardubický kraj</v>
          </cell>
          <cell r="D8786" t="str">
            <v xml:space="preserve">Ústí nad Orlicí </v>
          </cell>
          <cell r="E8786" t="str">
            <v>Městský úřad Vysoké Mýto</v>
          </cell>
          <cell r="F8786" t="str">
            <v>Vysoké Mýto</v>
          </cell>
          <cell r="G8786" t="str">
            <v>obec</v>
          </cell>
          <cell r="H8786">
            <v>600103536</v>
          </cell>
          <cell r="I8786" t="str">
            <v>75016681</v>
          </cell>
          <cell r="J8786">
            <v>20</v>
          </cell>
          <cell r="K8786" t="str">
            <v>SINGCLEAN</v>
          </cell>
          <cell r="L8786" t="str">
            <v>ANO</v>
          </cell>
          <cell r="M8786" t="str">
            <v>MATEŘSKÁ ŠKOLA SUDSLAVA, okres Ústí nad Orlicí</v>
          </cell>
          <cell r="O8786">
            <v>52</v>
          </cell>
          <cell r="Q8786">
            <v>56113</v>
          </cell>
          <cell r="R8786" t="str">
            <v>Sudslava</v>
          </cell>
          <cell r="S8786">
            <v>465546168</v>
          </cell>
          <cell r="T8786" t="str">
            <v>skolka.sudslava@centrum.cz</v>
          </cell>
        </row>
        <row r="8787">
          <cell r="A8787">
            <v>600100529</v>
          </cell>
          <cell r="B8787">
            <v>75016737</v>
          </cell>
          <cell r="C8787" t="str">
            <v>Pardubický kraj</v>
          </cell>
          <cell r="D8787" t="str">
            <v xml:space="preserve">Svitavy </v>
          </cell>
          <cell r="E8787" t="str">
            <v>Městský úřad Litomyšl</v>
          </cell>
          <cell r="F8787" t="str">
            <v>Litomyšl</v>
          </cell>
          <cell r="G8787" t="str">
            <v>obec</v>
          </cell>
          <cell r="H8787">
            <v>600100529</v>
          </cell>
          <cell r="I8787" t="str">
            <v>75016737</v>
          </cell>
          <cell r="J8787">
            <v>840</v>
          </cell>
          <cell r="K8787" t="str">
            <v>SINGCLEAN</v>
          </cell>
          <cell r="L8787" t="str">
            <v>ANO</v>
          </cell>
          <cell r="M8787" t="str">
            <v>Základní škola a mateřská škola Dolní Újezd</v>
          </cell>
          <cell r="O8787">
            <v>342</v>
          </cell>
          <cell r="Q8787">
            <v>56961</v>
          </cell>
          <cell r="R8787" t="str">
            <v>Dolní Újezd</v>
          </cell>
          <cell r="S8787">
            <v>461632816</v>
          </cell>
          <cell r="T8787" t="str">
            <v>skola@zsdu.cz</v>
          </cell>
        </row>
        <row r="8788">
          <cell r="A8788">
            <v>650047702</v>
          </cell>
          <cell r="B8788">
            <v>75016745</v>
          </cell>
          <cell r="C8788" t="str">
            <v>Pardubický kraj</v>
          </cell>
          <cell r="D8788" t="str">
            <v xml:space="preserve">Ústí nad Orlicí </v>
          </cell>
          <cell r="E8788" t="str">
            <v>Městský úřad Lanškroun</v>
          </cell>
          <cell r="F8788" t="str">
            <v>Lanškroun</v>
          </cell>
          <cell r="G8788" t="str">
            <v>obec</v>
          </cell>
          <cell r="H8788">
            <v>650047702</v>
          </cell>
          <cell r="I8788" t="str">
            <v>75016745</v>
          </cell>
          <cell r="J8788">
            <v>140</v>
          </cell>
          <cell r="K8788" t="str">
            <v>SINGCLEAN</v>
          </cell>
          <cell r="L8788" t="str">
            <v>ANO</v>
          </cell>
          <cell r="M8788" t="str">
            <v>Základní škola a Mateřská škola Horní Heřmanice, okres Ústí nad Orlicí</v>
          </cell>
          <cell r="O8788">
            <v>13</v>
          </cell>
          <cell r="Q8788">
            <v>56133</v>
          </cell>
          <cell r="R8788" t="str">
            <v>Horní Heřmanice</v>
          </cell>
          <cell r="S8788">
            <v>465391202</v>
          </cell>
          <cell r="T8788" t="str">
            <v>zshornihermanice@seznam.cz</v>
          </cell>
        </row>
        <row r="8789">
          <cell r="A8789">
            <v>650058666</v>
          </cell>
          <cell r="B8789">
            <v>75016753</v>
          </cell>
          <cell r="C8789" t="str">
            <v>Královéhradecký kraj</v>
          </cell>
          <cell r="D8789" t="str">
            <v xml:space="preserve">Hradec Králové </v>
          </cell>
          <cell r="E8789" t="str">
            <v>Magistrát města Hradce Králové</v>
          </cell>
          <cell r="F8789" t="str">
            <v>Hradec Králové</v>
          </cell>
          <cell r="G8789" t="str">
            <v>obec</v>
          </cell>
          <cell r="H8789">
            <v>650058666</v>
          </cell>
          <cell r="I8789" t="str">
            <v>75016753</v>
          </cell>
          <cell r="J8789">
            <v>100</v>
          </cell>
          <cell r="K8789" t="str">
            <v>SINGCLEAN</v>
          </cell>
          <cell r="L8789" t="str">
            <v>ANO</v>
          </cell>
          <cell r="M8789" t="str">
            <v>Základní škola a Mateřská škola, Probluz, okres Hradec Králové</v>
          </cell>
          <cell r="O8789">
            <v>27</v>
          </cell>
          <cell r="Q8789">
            <v>50315</v>
          </cell>
          <cell r="R8789" t="str">
            <v>Dolní Přím</v>
          </cell>
          <cell r="S8789">
            <v>495443019</v>
          </cell>
          <cell r="T8789" t="str">
            <v>zsmsprobluz@dolni-prim.cz</v>
          </cell>
        </row>
        <row r="8790">
          <cell r="A8790">
            <v>600104079</v>
          </cell>
          <cell r="B8790">
            <v>75016761</v>
          </cell>
          <cell r="C8790" t="str">
            <v>Pardubický kraj</v>
          </cell>
          <cell r="D8790" t="str">
            <v xml:space="preserve">Ústí nad Orlicí </v>
          </cell>
          <cell r="E8790" t="str">
            <v>Městský úřad Králíky</v>
          </cell>
          <cell r="F8790" t="str">
            <v>Králíky</v>
          </cell>
          <cell r="G8790" t="str">
            <v>obec</v>
          </cell>
          <cell r="H8790">
            <v>600104079</v>
          </cell>
          <cell r="I8790" t="str">
            <v>75016761</v>
          </cell>
          <cell r="J8790">
            <v>120</v>
          </cell>
          <cell r="K8790" t="str">
            <v>SINGCLEAN</v>
          </cell>
          <cell r="L8790" t="str">
            <v>ANO</v>
          </cell>
          <cell r="M8790" t="str">
            <v>Mateřská škola, Červený Potok, Králíky, okres Ústí nad Orlicí</v>
          </cell>
          <cell r="O8790">
            <v>78</v>
          </cell>
          <cell r="Q8790">
            <v>56169</v>
          </cell>
          <cell r="R8790" t="str">
            <v>Králíky</v>
          </cell>
          <cell r="S8790">
            <v>465634165</v>
          </cell>
          <cell r="T8790" t="str">
            <v>ms_potok@orlicko.cz</v>
          </cell>
        </row>
        <row r="8791">
          <cell r="A8791">
            <v>600093735</v>
          </cell>
          <cell r="B8791">
            <v>75016796</v>
          </cell>
          <cell r="C8791" t="str">
            <v>Královéhradecký kraj</v>
          </cell>
          <cell r="D8791" t="str">
            <v xml:space="preserve">Náchod </v>
          </cell>
          <cell r="E8791" t="str">
            <v>Městský úřad Jaroměř</v>
          </cell>
          <cell r="F8791" t="str">
            <v>Jaroměř</v>
          </cell>
          <cell r="G8791" t="str">
            <v>obec</v>
          </cell>
          <cell r="H8791">
            <v>600093735</v>
          </cell>
          <cell r="I8791" t="str">
            <v>75016796</v>
          </cell>
          <cell r="J8791">
            <v>260</v>
          </cell>
          <cell r="K8791" t="str">
            <v>SINGCLEAN</v>
          </cell>
          <cell r="L8791" t="str">
            <v>ANO</v>
          </cell>
          <cell r="M8791" t="str">
            <v>Základní škola a Mateřská škola Velichovky, příspěvková organizace</v>
          </cell>
          <cell r="N8791" t="str">
            <v>Jaroměřská</v>
          </cell>
          <cell r="O8791">
            <v>73</v>
          </cell>
          <cell r="Q8791">
            <v>55211</v>
          </cell>
          <cell r="R8791" t="str">
            <v>Velichovky</v>
          </cell>
          <cell r="S8791">
            <v>491880186</v>
          </cell>
          <cell r="T8791" t="str">
            <v>skolavelichovky@seznam.cz</v>
          </cell>
        </row>
        <row r="8792">
          <cell r="A8792">
            <v>650044045</v>
          </cell>
          <cell r="B8792">
            <v>75016800</v>
          </cell>
          <cell r="C8792" t="str">
            <v>Královéhradecký kraj</v>
          </cell>
          <cell r="D8792" t="str">
            <v xml:space="preserve">Náchod </v>
          </cell>
          <cell r="E8792" t="str">
            <v>Městský úřad Nové Město nad Metují</v>
          </cell>
          <cell r="F8792" t="str">
            <v>Nové Město nad Metují</v>
          </cell>
          <cell r="G8792" t="str">
            <v>obec</v>
          </cell>
          <cell r="H8792">
            <v>650044045</v>
          </cell>
          <cell r="I8792" t="str">
            <v>75016800</v>
          </cell>
          <cell r="J8792">
            <v>460</v>
          </cell>
          <cell r="K8792" t="str">
            <v>SINGCLEAN</v>
          </cell>
          <cell r="L8792" t="str">
            <v>ANO</v>
          </cell>
          <cell r="M8792" t="str">
            <v>Základní škola a Mateřská škola Provodov - Šonov, okres Náchod</v>
          </cell>
          <cell r="O8792">
            <v>6</v>
          </cell>
          <cell r="Q8792">
            <v>54908</v>
          </cell>
          <cell r="R8792" t="str">
            <v>Provodov-Šonov</v>
          </cell>
          <cell r="S8792">
            <v>491474076</v>
          </cell>
          <cell r="T8792" t="str">
            <v>info@zsprovodovsonov.cz</v>
          </cell>
        </row>
        <row r="8793">
          <cell r="A8793">
            <v>600092666</v>
          </cell>
          <cell r="B8793">
            <v>75016834</v>
          </cell>
          <cell r="C8793" t="str">
            <v>Královéhradecký kraj</v>
          </cell>
          <cell r="D8793" t="str">
            <v xml:space="preserve">Jičín </v>
          </cell>
          <cell r="E8793" t="str">
            <v>Městský úřad Nová Paka</v>
          </cell>
          <cell r="F8793" t="str">
            <v>Nová Paka</v>
          </cell>
          <cell r="G8793" t="str">
            <v>obec</v>
          </cell>
          <cell r="H8793">
            <v>600092666</v>
          </cell>
          <cell r="I8793" t="str">
            <v>75016834</v>
          </cell>
          <cell r="J8793">
            <v>20</v>
          </cell>
          <cell r="K8793" t="str">
            <v>SINGCLEAN</v>
          </cell>
          <cell r="L8793" t="str">
            <v>ANO</v>
          </cell>
          <cell r="M8793" t="str">
            <v>Školní jídelna, Nová Paka, Komenského 555</v>
          </cell>
          <cell r="N8793" t="str">
            <v>Komenského</v>
          </cell>
          <cell r="O8793">
            <v>555</v>
          </cell>
          <cell r="Q8793">
            <v>50901</v>
          </cell>
          <cell r="R8793" t="str">
            <v>Nová Paka</v>
          </cell>
          <cell r="S8793">
            <v>493722563</v>
          </cell>
          <cell r="T8793" t="str">
            <v>sjnovapaka@seznam.cz</v>
          </cell>
        </row>
        <row r="8794">
          <cell r="A8794">
            <v>650061152</v>
          </cell>
          <cell r="B8794">
            <v>75016851</v>
          </cell>
          <cell r="C8794" t="str">
            <v>Královéhradecký kraj</v>
          </cell>
          <cell r="D8794" t="str">
            <v xml:space="preserve">Trutnov </v>
          </cell>
          <cell r="E8794" t="str">
            <v>Městský úřad Trutnov</v>
          </cell>
          <cell r="F8794" t="str">
            <v>Trutnov</v>
          </cell>
          <cell r="G8794" t="str">
            <v>obec</v>
          </cell>
          <cell r="H8794">
            <v>650061152</v>
          </cell>
          <cell r="I8794" t="str">
            <v>75016851</v>
          </cell>
          <cell r="J8794">
            <v>180</v>
          </cell>
          <cell r="K8794" t="str">
            <v>SINGCLEAN</v>
          </cell>
          <cell r="L8794" t="str">
            <v>ANO</v>
          </cell>
          <cell r="M8794" t="str">
            <v>Základní škola a Mateřská škola, Janské Lázně, okres Trutnov</v>
          </cell>
          <cell r="N8794" t="str">
            <v>Školní</v>
          </cell>
          <cell r="O8794">
            <v>81</v>
          </cell>
          <cell r="Q8794">
            <v>54225</v>
          </cell>
          <cell r="R8794" t="str">
            <v>Janské Lázně</v>
          </cell>
          <cell r="S8794">
            <v>499875414</v>
          </cell>
          <cell r="T8794" t="str">
            <v>zs-ms@janske-lazne.cz</v>
          </cell>
        </row>
        <row r="8795">
          <cell r="A8795">
            <v>600092178</v>
          </cell>
          <cell r="B8795">
            <v>75016869</v>
          </cell>
          <cell r="C8795" t="str">
            <v>Královéhradecký kraj</v>
          </cell>
          <cell r="D8795" t="str">
            <v xml:space="preserve">Jičín </v>
          </cell>
          <cell r="E8795" t="str">
            <v>Městský úřad Jičín</v>
          </cell>
          <cell r="F8795" t="str">
            <v>Jičín</v>
          </cell>
          <cell r="G8795" t="str">
            <v>obec</v>
          </cell>
          <cell r="H8795">
            <v>600092178</v>
          </cell>
          <cell r="I8795" t="str">
            <v>75016869</v>
          </cell>
          <cell r="J8795">
            <v>220</v>
          </cell>
          <cell r="K8795" t="str">
            <v>SINGCLEAN</v>
          </cell>
          <cell r="L8795" t="str">
            <v>ANO</v>
          </cell>
          <cell r="M8795" t="str">
            <v>Základní škola a Mateřská škola, Běchary, okres Jičín</v>
          </cell>
          <cell r="O8795">
            <v>5</v>
          </cell>
          <cell r="Q8795">
            <v>50732</v>
          </cell>
          <cell r="R8795" t="str">
            <v>Běchary</v>
          </cell>
          <cell r="S8795">
            <v>493551433</v>
          </cell>
          <cell r="T8795" t="str">
            <v>skolabechary@seznam.cz</v>
          </cell>
        </row>
        <row r="8796">
          <cell r="A8796">
            <v>600092674</v>
          </cell>
          <cell r="B8796">
            <v>75016915</v>
          </cell>
          <cell r="C8796" t="str">
            <v>Královéhradecký kraj</v>
          </cell>
          <cell r="D8796" t="str">
            <v xml:space="preserve">Jičín </v>
          </cell>
          <cell r="E8796" t="str">
            <v>Městský úřad Nová Paka</v>
          </cell>
          <cell r="F8796" t="str">
            <v>Nová Paka</v>
          </cell>
          <cell r="G8796" t="str">
            <v>obec</v>
          </cell>
          <cell r="H8796">
            <v>600092674</v>
          </cell>
          <cell r="I8796" t="str">
            <v>75016915</v>
          </cell>
          <cell r="J8796">
            <v>20</v>
          </cell>
          <cell r="K8796" t="str">
            <v>SINGCLEAN</v>
          </cell>
          <cell r="L8796" t="str">
            <v>ANO</v>
          </cell>
          <cell r="M8796" t="str">
            <v>Školní jídelna, Nová Paka, Husitská 1695</v>
          </cell>
          <cell r="N8796" t="str">
            <v>Husitská</v>
          </cell>
          <cell r="O8796">
            <v>1695</v>
          </cell>
          <cell r="Q8796">
            <v>50901</v>
          </cell>
          <cell r="R8796" t="str">
            <v>Nová Paka</v>
          </cell>
          <cell r="S8796">
            <v>493722820</v>
          </cell>
          <cell r="T8796" t="str">
            <v>jidelnahusitska@seznam.cz</v>
          </cell>
        </row>
        <row r="8797">
          <cell r="A8797">
            <v>600103331</v>
          </cell>
          <cell r="B8797">
            <v>75016923</v>
          </cell>
          <cell r="C8797" t="str">
            <v>Pardubický kraj</v>
          </cell>
          <cell r="D8797" t="str">
            <v xml:space="preserve">Ústí nad Orlicí </v>
          </cell>
          <cell r="E8797" t="str">
            <v>Městský úřad Králíky</v>
          </cell>
          <cell r="F8797" t="str">
            <v>Králíky</v>
          </cell>
          <cell r="G8797" t="str">
            <v>obec</v>
          </cell>
          <cell r="H8797">
            <v>600103331</v>
          </cell>
          <cell r="I8797" t="str">
            <v>75016923</v>
          </cell>
          <cell r="J8797">
            <v>140</v>
          </cell>
          <cell r="K8797" t="str">
            <v>SINGCLEAN</v>
          </cell>
          <cell r="L8797" t="str">
            <v>ANO</v>
          </cell>
          <cell r="M8797" t="str">
            <v>Mateřská škola, Pivovarská, Králíky, okres Ústí nad Orlicí</v>
          </cell>
          <cell r="N8797" t="str">
            <v>Pivovarská</v>
          </cell>
          <cell r="O8797">
            <v>423</v>
          </cell>
          <cell r="Q8797">
            <v>56169</v>
          </cell>
          <cell r="R8797" t="str">
            <v>Králíky</v>
          </cell>
          <cell r="S8797">
            <v>465631226</v>
          </cell>
          <cell r="T8797" t="str">
            <v>ms.pivovarska@orlicko.cz</v>
          </cell>
        </row>
        <row r="8798">
          <cell r="A8798">
            <v>600098966</v>
          </cell>
          <cell r="B8798">
            <v>75016931</v>
          </cell>
          <cell r="C8798" t="str">
            <v>Liberecký kraj</v>
          </cell>
          <cell r="D8798" t="str">
            <v xml:space="preserve">Semily </v>
          </cell>
          <cell r="E8798" t="str">
            <v>Městský úřad Semily</v>
          </cell>
          <cell r="F8798" t="str">
            <v>Semily</v>
          </cell>
          <cell r="G8798" t="str">
            <v>obec</v>
          </cell>
          <cell r="H8798">
            <v>600098966</v>
          </cell>
          <cell r="I8798" t="str">
            <v>75016931</v>
          </cell>
          <cell r="J8798">
            <v>220</v>
          </cell>
          <cell r="K8798" t="str">
            <v>SINGCLEAN</v>
          </cell>
          <cell r="L8798" t="str">
            <v>ANO</v>
          </cell>
          <cell r="M8798" t="str">
            <v>Základní škola a Mateřská škola Benešov u Semil, příspěvková organizace</v>
          </cell>
          <cell r="O8798">
            <v>193</v>
          </cell>
          <cell r="Q8798">
            <v>51206</v>
          </cell>
          <cell r="R8798" t="str">
            <v>Benešov u Semil</v>
          </cell>
          <cell r="S8798">
            <v>481623244</v>
          </cell>
          <cell r="T8798" t="str">
            <v>zsbenesov@quick.cz</v>
          </cell>
        </row>
        <row r="8799">
          <cell r="A8799">
            <v>650025415</v>
          </cell>
          <cell r="B8799">
            <v>75016966</v>
          </cell>
          <cell r="C8799" t="str">
            <v>Pardubický kraj</v>
          </cell>
          <cell r="D8799" t="str">
            <v xml:space="preserve">Ústí nad Orlicí </v>
          </cell>
          <cell r="E8799" t="str">
            <v>Městský úřad Lanškroun</v>
          </cell>
          <cell r="F8799" t="str">
            <v>Lanškroun</v>
          </cell>
          <cell r="G8799" t="str">
            <v>obec</v>
          </cell>
          <cell r="H8799">
            <v>650025415</v>
          </cell>
          <cell r="I8799" t="str">
            <v>75016966</v>
          </cell>
          <cell r="J8799">
            <v>140</v>
          </cell>
          <cell r="K8799" t="str">
            <v>SINGCLEAN</v>
          </cell>
          <cell r="L8799" t="str">
            <v>ANO</v>
          </cell>
          <cell r="M8799" t="str">
            <v>Základní škola a Mateřská škola Cotkytle, okres Ústí nad Orlicí</v>
          </cell>
          <cell r="O8799">
            <v>104</v>
          </cell>
          <cell r="Q8799">
            <v>56132</v>
          </cell>
          <cell r="R8799" t="str">
            <v>Cotkytle</v>
          </cell>
          <cell r="S8799">
            <v>465382128</v>
          </cell>
          <cell r="T8799" t="str">
            <v>zs@cotkytle.cz</v>
          </cell>
        </row>
        <row r="8800">
          <cell r="A8800">
            <v>600103692</v>
          </cell>
          <cell r="B8800">
            <v>75016974</v>
          </cell>
          <cell r="C8800" t="str">
            <v>Pardubický kraj</v>
          </cell>
          <cell r="D8800" t="str">
            <v xml:space="preserve">Ústí nad Orlicí </v>
          </cell>
          <cell r="E8800" t="str">
            <v>Městský úřad Žamberk</v>
          </cell>
          <cell r="F8800" t="str">
            <v>Žamberk</v>
          </cell>
          <cell r="G8800" t="str">
            <v>obec</v>
          </cell>
          <cell r="H8800">
            <v>600103692</v>
          </cell>
          <cell r="I8800" t="str">
            <v>75016974</v>
          </cell>
          <cell r="J8800">
            <v>80</v>
          </cell>
          <cell r="K8800" t="str">
            <v>SINGCLEAN</v>
          </cell>
          <cell r="L8800" t="str">
            <v>ANO</v>
          </cell>
          <cell r="M8800" t="str">
            <v>Mateřská škola Hejnice, okres Ústí nad Orlicí</v>
          </cell>
          <cell r="O8800">
            <v>60</v>
          </cell>
          <cell r="Q8800">
            <v>56401</v>
          </cell>
          <cell r="R8800" t="str">
            <v>Hejnice</v>
          </cell>
          <cell r="S8800">
            <v>465629145</v>
          </cell>
          <cell r="T8800" t="str">
            <v>mshejnice@centrum.cz</v>
          </cell>
        </row>
        <row r="8801">
          <cell r="A8801">
            <v>650060415</v>
          </cell>
          <cell r="B8801">
            <v>75016991</v>
          </cell>
          <cell r="C8801" t="str">
            <v>Královéhradecký kraj</v>
          </cell>
          <cell r="D8801" t="str">
            <v xml:space="preserve">Rychnov nad Kněžnou </v>
          </cell>
          <cell r="E8801" t="str">
            <v>Městský úřad Kostelec nad Orlicí</v>
          </cell>
          <cell r="F8801" t="str">
            <v>Kostelec nad Orlicí</v>
          </cell>
          <cell r="G8801" t="str">
            <v>obec</v>
          </cell>
          <cell r="H8801">
            <v>650060415</v>
          </cell>
          <cell r="I8801" t="str">
            <v>75016991</v>
          </cell>
          <cell r="J8801">
            <v>140</v>
          </cell>
          <cell r="K8801" t="str">
            <v>SINGCLEAN</v>
          </cell>
          <cell r="L8801" t="str">
            <v>ANO</v>
          </cell>
          <cell r="M8801" t="str">
            <v>Mateřská škola Chleny</v>
          </cell>
          <cell r="O8801">
            <v>39</v>
          </cell>
          <cell r="Q8801">
            <v>51745</v>
          </cell>
          <cell r="R8801" t="str">
            <v>Chleny</v>
          </cell>
          <cell r="S8801" t="str">
            <v>602 616 817 ,494547108</v>
          </cell>
          <cell r="T8801" t="str">
            <v>chlenyms@seznam.cz</v>
          </cell>
        </row>
        <row r="8802">
          <cell r="A8802">
            <v>600103862</v>
          </cell>
          <cell r="B8802">
            <v>75017008</v>
          </cell>
          <cell r="C8802" t="str">
            <v>Pardubický kraj</v>
          </cell>
          <cell r="D8802" t="str">
            <v xml:space="preserve">Ústí nad Orlicí </v>
          </cell>
          <cell r="E8802" t="str">
            <v>Městský úřad Králíky</v>
          </cell>
          <cell r="F8802" t="str">
            <v>Králíky</v>
          </cell>
          <cell r="G8802" t="str">
            <v>obec</v>
          </cell>
          <cell r="H8802">
            <v>600103862</v>
          </cell>
          <cell r="I8802" t="str">
            <v>75017008</v>
          </cell>
          <cell r="J8802">
            <v>180</v>
          </cell>
          <cell r="K8802" t="str">
            <v>SINGCLEAN</v>
          </cell>
          <cell r="L8802" t="str">
            <v>ANO</v>
          </cell>
          <cell r="M8802" t="str">
            <v>Mateřská škola, Moravská, Králíky, okres Ústí nad Orlicí</v>
          </cell>
          <cell r="N8802" t="str">
            <v>Moravská</v>
          </cell>
          <cell r="O8802">
            <v>651</v>
          </cell>
          <cell r="Q8802">
            <v>56169</v>
          </cell>
          <cell r="R8802" t="str">
            <v>Králíky</v>
          </cell>
          <cell r="S8802">
            <v>465631188</v>
          </cell>
        </row>
        <row r="8803">
          <cell r="A8803">
            <v>668000619</v>
          </cell>
          <cell r="B8803">
            <v>75017024</v>
          </cell>
          <cell r="C8803" t="str">
            <v>Královéhradecký kraj</v>
          </cell>
          <cell r="D8803" t="str">
            <v xml:space="preserve">Rychnov nad Kněžnou </v>
          </cell>
          <cell r="E8803" t="str">
            <v>Městský úřad Dobruška</v>
          </cell>
          <cell r="F8803" t="str">
            <v>Dobruška</v>
          </cell>
          <cell r="G8803" t="str">
            <v>obec</v>
          </cell>
          <cell r="H8803">
            <v>668000619</v>
          </cell>
          <cell r="I8803" t="str">
            <v>75017024</v>
          </cell>
          <cell r="J8803">
            <v>20</v>
          </cell>
          <cell r="K8803" t="str">
            <v>SINGCLEAN</v>
          </cell>
          <cell r="L8803" t="str">
            <v>ANO</v>
          </cell>
          <cell r="M8803" t="str">
            <v>Mateřská škola Rohenice</v>
          </cell>
          <cell r="O8803">
            <v>43</v>
          </cell>
          <cell r="Q8803">
            <v>51771</v>
          </cell>
          <cell r="R8803" t="str">
            <v>Rohenice</v>
          </cell>
          <cell r="S8803">
            <v>776873200</v>
          </cell>
          <cell r="T8803" t="str">
            <v>ms.rohenice@tiscali.cz</v>
          </cell>
        </row>
        <row r="8804">
          <cell r="A8804">
            <v>600102343</v>
          </cell>
          <cell r="B8804">
            <v>75017032</v>
          </cell>
          <cell r="C8804" t="str">
            <v>Královéhradecký kraj</v>
          </cell>
          <cell r="D8804" t="str">
            <v xml:space="preserve">Trutnov </v>
          </cell>
          <cell r="E8804" t="str">
            <v>Městský úřad Trutnov</v>
          </cell>
          <cell r="F8804" t="str">
            <v>Trutnov</v>
          </cell>
          <cell r="G8804" t="str">
            <v>obec</v>
          </cell>
          <cell r="H8804">
            <v>600102343</v>
          </cell>
          <cell r="I8804" t="str">
            <v>75017032</v>
          </cell>
          <cell r="J8804">
            <v>620</v>
          </cell>
          <cell r="K8804" t="str">
            <v>SINGCLEAN</v>
          </cell>
          <cell r="L8804" t="str">
            <v>ANO</v>
          </cell>
          <cell r="M8804" t="str">
            <v>Základní škola a mateřská škola, Svoboda nad Úpou, okres Trutnov</v>
          </cell>
          <cell r="N8804" t="str">
            <v>Kostelní</v>
          </cell>
          <cell r="O8804">
            <v>560</v>
          </cell>
          <cell r="Q8804">
            <v>54224</v>
          </cell>
          <cell r="R8804" t="str">
            <v>Svoboda nad Úpou</v>
          </cell>
          <cell r="S8804">
            <v>499871109</v>
          </cell>
          <cell r="T8804" t="str">
            <v>skola.svoboda@volny.cz</v>
          </cell>
        </row>
        <row r="8805">
          <cell r="A8805">
            <v>600086909</v>
          </cell>
          <cell r="B8805">
            <v>75017041</v>
          </cell>
          <cell r="C8805" t="str">
            <v>Kraj Vysočina</v>
          </cell>
          <cell r="D8805" t="str">
            <v xml:space="preserve">Havlíčkův Brod </v>
          </cell>
          <cell r="E8805" t="str">
            <v>Městský úřad Chotěboř</v>
          </cell>
          <cell r="F8805" t="str">
            <v>Chotěboř</v>
          </cell>
          <cell r="G8805" t="str">
            <v>obec</v>
          </cell>
          <cell r="H8805">
            <v>600086909</v>
          </cell>
          <cell r="I8805" t="str">
            <v>75017041</v>
          </cell>
          <cell r="J8805">
            <v>260</v>
          </cell>
          <cell r="K8805" t="str">
            <v>SINGCLEAN</v>
          </cell>
          <cell r="L8805" t="str">
            <v>ANO</v>
          </cell>
          <cell r="M8805" t="str">
            <v>Základní škola a Mateřská škola Libice nad Doubravou</v>
          </cell>
          <cell r="N8805" t="str">
            <v>nám. Sv. Jiljí</v>
          </cell>
          <cell r="O8805">
            <v>11</v>
          </cell>
          <cell r="Q8805">
            <v>58277</v>
          </cell>
          <cell r="R8805" t="str">
            <v>Libice nad Doubravou</v>
          </cell>
          <cell r="S8805" t="str">
            <v>569 622 152 ,775408340</v>
          </cell>
          <cell r="T8805" t="str">
            <v>zs.libice@seznam.cz</v>
          </cell>
        </row>
        <row r="8806">
          <cell r="A8806">
            <v>600086755</v>
          </cell>
          <cell r="B8806">
            <v>75017059</v>
          </cell>
          <cell r="C8806" t="str">
            <v>Kraj Vysočina</v>
          </cell>
          <cell r="D8806" t="str">
            <v xml:space="preserve">Havlíčkův Brod </v>
          </cell>
          <cell r="E8806" t="str">
            <v>Městský úřad Světlá nad Sázavou</v>
          </cell>
          <cell r="F8806" t="str">
            <v>Světlá nad Sázavou</v>
          </cell>
          <cell r="G8806" t="str">
            <v>obec</v>
          </cell>
          <cell r="H8806">
            <v>600086755</v>
          </cell>
          <cell r="I8806" t="str">
            <v>75017059</v>
          </cell>
          <cell r="J8806">
            <v>420</v>
          </cell>
          <cell r="K8806" t="str">
            <v>SINGCLEAN</v>
          </cell>
          <cell r="L8806" t="str">
            <v>ANO</v>
          </cell>
          <cell r="M8806" t="str">
            <v>Základní škola Světlá nad Sázavou, Komenského 234, příspěvková organizace</v>
          </cell>
          <cell r="N8806" t="str">
            <v>Komenského</v>
          </cell>
          <cell r="O8806">
            <v>234</v>
          </cell>
          <cell r="Q8806">
            <v>58291</v>
          </cell>
          <cell r="R8806" t="str">
            <v>Světlá nad Sázavou</v>
          </cell>
          <cell r="S8806">
            <v>569452769</v>
          </cell>
          <cell r="T8806" t="str">
            <v>zskomenskeho@hbnet.cz</v>
          </cell>
        </row>
        <row r="8807">
          <cell r="A8807">
            <v>600086879</v>
          </cell>
          <cell r="B8807">
            <v>75017067</v>
          </cell>
          <cell r="C8807" t="str">
            <v>Kraj Vysočina</v>
          </cell>
          <cell r="D8807" t="str">
            <v xml:space="preserve">Havlíčkův Brod </v>
          </cell>
          <cell r="E8807" t="str">
            <v>Městský úřad Světlá nad Sázavou</v>
          </cell>
          <cell r="F8807" t="str">
            <v>Světlá nad Sázavou</v>
          </cell>
          <cell r="G8807" t="str">
            <v>obec</v>
          </cell>
          <cell r="H8807">
            <v>600086879</v>
          </cell>
          <cell r="I8807" t="str">
            <v>75017067</v>
          </cell>
          <cell r="J8807">
            <v>280</v>
          </cell>
          <cell r="K8807" t="str">
            <v>SINGCLEAN</v>
          </cell>
          <cell r="L8807" t="str">
            <v>ANO</v>
          </cell>
          <cell r="M8807" t="str">
            <v>Základní škola a mateřská škola Dolní Město</v>
          </cell>
          <cell r="O8807">
            <v>135</v>
          </cell>
          <cell r="Q8807">
            <v>58233</v>
          </cell>
          <cell r="R8807" t="str">
            <v>Dolní Město</v>
          </cell>
          <cell r="S8807" t="str">
            <v>569 487 132 ,728734537</v>
          </cell>
          <cell r="T8807" t="str">
            <v>info@zsdolnimesto.cz</v>
          </cell>
        </row>
        <row r="8808">
          <cell r="A8808">
            <v>600092348</v>
          </cell>
          <cell r="B8808">
            <v>75017075</v>
          </cell>
          <cell r="C8808" t="str">
            <v>Královéhradecký kraj</v>
          </cell>
          <cell r="D8808" t="str">
            <v xml:space="preserve">Jičín </v>
          </cell>
          <cell r="E8808" t="str">
            <v>Městský úřad Jičín</v>
          </cell>
          <cell r="F8808" t="str">
            <v>Jičín</v>
          </cell>
          <cell r="G8808" t="str">
            <v>obec</v>
          </cell>
          <cell r="H8808">
            <v>600092348</v>
          </cell>
          <cell r="I8808" t="str">
            <v>75017075</v>
          </cell>
          <cell r="J8808">
            <v>280</v>
          </cell>
          <cell r="K8808" t="str">
            <v>SINGCLEAN</v>
          </cell>
          <cell r="L8808" t="str">
            <v>ANO</v>
          </cell>
          <cell r="M8808" t="str">
            <v>Základní škola a Mateřská škola, Vysoké Veselí, okres Jičín</v>
          </cell>
          <cell r="N8808" t="str">
            <v>K. H. Borovského</v>
          </cell>
          <cell r="O8808">
            <v>99</v>
          </cell>
          <cell r="Q8808">
            <v>50703</v>
          </cell>
          <cell r="R8808" t="str">
            <v>Vysoké Veselí</v>
          </cell>
          <cell r="S8808" t="str">
            <v>493 592 163 ,778051783</v>
          </cell>
          <cell r="T8808" t="str">
            <v>skola@vysokeveseli.cz</v>
          </cell>
        </row>
        <row r="8809">
          <cell r="A8809">
            <v>650065387</v>
          </cell>
          <cell r="B8809">
            <v>75017091</v>
          </cell>
          <cell r="C8809" t="str">
            <v>Královéhradecký kraj</v>
          </cell>
          <cell r="D8809" t="str">
            <v xml:space="preserve">Trutnov </v>
          </cell>
          <cell r="E8809" t="str">
            <v>Městský úřad Dvůr Králové nad Labem</v>
          </cell>
          <cell r="F8809" t="str">
            <v>Dvůr Králové nad Labem</v>
          </cell>
          <cell r="G8809" t="str">
            <v>obec</v>
          </cell>
          <cell r="H8809">
            <v>650065387</v>
          </cell>
          <cell r="I8809" t="str">
            <v>75017091</v>
          </cell>
          <cell r="J8809">
            <v>40</v>
          </cell>
          <cell r="K8809" t="str">
            <v>SINGCLEAN</v>
          </cell>
          <cell r="L8809" t="str">
            <v>ANO</v>
          </cell>
          <cell r="M8809" t="str">
            <v>Mateřská škola, Borovnice</v>
          </cell>
          <cell r="O8809">
            <v>39</v>
          </cell>
          <cell r="Q8809">
            <v>54477</v>
          </cell>
          <cell r="R8809" t="str">
            <v>Borovnice</v>
          </cell>
          <cell r="S8809">
            <v>499691306</v>
          </cell>
          <cell r="T8809" t="str">
            <v>skola@borovnice.cz</v>
          </cell>
        </row>
        <row r="8810">
          <cell r="A8810">
            <v>650031253</v>
          </cell>
          <cell r="B8810">
            <v>75017105</v>
          </cell>
          <cell r="C8810" t="str">
            <v>Královéhradecký kraj</v>
          </cell>
          <cell r="D8810" t="str">
            <v xml:space="preserve">Rychnov nad Kněžnou </v>
          </cell>
          <cell r="E8810" t="str">
            <v>Městský úřad Kostelec nad Orlicí</v>
          </cell>
          <cell r="F8810" t="str">
            <v>Kostelec nad Orlicí</v>
          </cell>
          <cell r="G8810" t="str">
            <v>obec</v>
          </cell>
          <cell r="H8810">
            <v>650031253</v>
          </cell>
          <cell r="I8810" t="str">
            <v>75017105</v>
          </cell>
          <cell r="J8810">
            <v>340</v>
          </cell>
          <cell r="K8810" t="str">
            <v>SINGCLEAN</v>
          </cell>
          <cell r="L8810" t="str">
            <v>ANO</v>
          </cell>
          <cell r="M8810" t="str">
            <v>Základní škola a mateřská škola Albrechtice nad Orlicí</v>
          </cell>
          <cell r="N8810" t="str">
            <v>1. máje</v>
          </cell>
          <cell r="O8810">
            <v>48</v>
          </cell>
          <cell r="Q8810">
            <v>51722</v>
          </cell>
          <cell r="R8810" t="str">
            <v>Albrechtice nad Orlicí</v>
          </cell>
          <cell r="S8810">
            <v>494371694</v>
          </cell>
          <cell r="T8810" t="str">
            <v>reditelka@zsmsalbrechtice.cz</v>
          </cell>
        </row>
        <row r="8811">
          <cell r="A8811">
            <v>650048164</v>
          </cell>
          <cell r="B8811">
            <v>75017121</v>
          </cell>
          <cell r="C8811" t="str">
            <v>Královéhradecký kraj</v>
          </cell>
          <cell r="D8811" t="str">
            <v xml:space="preserve">Náchod </v>
          </cell>
          <cell r="E8811" t="str">
            <v>Městský úřad Náchod</v>
          </cell>
          <cell r="F8811" t="str">
            <v>Náchod</v>
          </cell>
          <cell r="G8811" t="str">
            <v>obec</v>
          </cell>
          <cell r="H8811">
            <v>650048164</v>
          </cell>
          <cell r="I8811" t="str">
            <v>75017121</v>
          </cell>
          <cell r="J8811">
            <v>640</v>
          </cell>
          <cell r="K8811" t="str">
            <v>SINGCLEAN</v>
          </cell>
          <cell r="L8811" t="str">
            <v>ANO</v>
          </cell>
          <cell r="M8811" t="str">
            <v>Základní škola a Mateřská škola Hořičky, okres Náchod</v>
          </cell>
          <cell r="O8811">
            <v>71</v>
          </cell>
          <cell r="Q8811">
            <v>55205</v>
          </cell>
          <cell r="R8811" t="str">
            <v>Hořičky</v>
          </cell>
          <cell r="S8811">
            <v>774879020</v>
          </cell>
          <cell r="T8811" t="str">
            <v>skolahoricky@seznam.cz</v>
          </cell>
        </row>
        <row r="8812">
          <cell r="A8812">
            <v>650015142</v>
          </cell>
          <cell r="B8812">
            <v>75017130</v>
          </cell>
          <cell r="C8812" t="str">
            <v>Kraj Vysočina</v>
          </cell>
          <cell r="D8812" t="str">
            <v xml:space="preserve">Havlíčkův Brod </v>
          </cell>
          <cell r="E8812" t="str">
            <v>Městský úřad Světlá nad Sázavou</v>
          </cell>
          <cell r="F8812" t="str">
            <v>Světlá nad Sázavou</v>
          </cell>
          <cell r="G8812" t="str">
            <v>obec</v>
          </cell>
          <cell r="H8812">
            <v>650015142</v>
          </cell>
          <cell r="I8812" t="str">
            <v>75017130</v>
          </cell>
          <cell r="J8812">
            <v>840</v>
          </cell>
          <cell r="K8812" t="str">
            <v>SINGCLEAN</v>
          </cell>
          <cell r="L8812" t="str">
            <v>ANO</v>
          </cell>
          <cell r="M8812" t="str">
            <v>Základní škola Světlá nad Sázavou, Lánecká 699, příspěvková organizace</v>
          </cell>
          <cell r="N8812" t="str">
            <v>Lánecká</v>
          </cell>
          <cell r="O8812">
            <v>699</v>
          </cell>
          <cell r="Q8812">
            <v>58291</v>
          </cell>
          <cell r="R8812" t="str">
            <v>Světlá nad Sázavou</v>
          </cell>
          <cell r="S8812">
            <v>569430611</v>
          </cell>
          <cell r="T8812" t="str">
            <v>zslanecka@svetlans.cz</v>
          </cell>
        </row>
        <row r="8813">
          <cell r="A8813">
            <v>650046463</v>
          </cell>
          <cell r="B8813">
            <v>75017148</v>
          </cell>
          <cell r="C8813" t="str">
            <v>Pardubický kraj</v>
          </cell>
          <cell r="D8813" t="str">
            <v xml:space="preserve">Ústí nad Orlicí </v>
          </cell>
          <cell r="E8813" t="str">
            <v>Městský úřad Žamberk</v>
          </cell>
          <cell r="F8813" t="str">
            <v>Žamberk</v>
          </cell>
          <cell r="G8813" t="str">
            <v>obec</v>
          </cell>
          <cell r="H8813">
            <v>650046463</v>
          </cell>
          <cell r="I8813" t="str">
            <v>75017148</v>
          </cell>
          <cell r="J8813">
            <v>380</v>
          </cell>
          <cell r="K8813" t="str">
            <v>SINGCLEAN</v>
          </cell>
          <cell r="L8813" t="str">
            <v>ANO</v>
          </cell>
          <cell r="M8813" t="str">
            <v>Základní škola a Mateřská škola Písečná, okres Ústí nad Orlicí</v>
          </cell>
          <cell r="O8813">
            <v>2</v>
          </cell>
          <cell r="Q8813">
            <v>56170</v>
          </cell>
          <cell r="R8813" t="str">
            <v>Písečná</v>
          </cell>
          <cell r="S8813">
            <v>465618149</v>
          </cell>
          <cell r="T8813" t="str">
            <v>zspisec@orlice.cz</v>
          </cell>
        </row>
        <row r="8814">
          <cell r="A8814">
            <v>650019831</v>
          </cell>
          <cell r="B8814">
            <v>75017156</v>
          </cell>
          <cell r="C8814" t="str">
            <v>Pardubický kraj</v>
          </cell>
          <cell r="D8814" t="str">
            <v xml:space="preserve">Ústí nad Orlicí </v>
          </cell>
          <cell r="E8814" t="str">
            <v>Městský úřad Ústí nad Orlicí</v>
          </cell>
          <cell r="F8814" t="str">
            <v>Ústí nad Orlicí</v>
          </cell>
          <cell r="G8814" t="str">
            <v>obec</v>
          </cell>
          <cell r="H8814">
            <v>650019831</v>
          </cell>
          <cell r="I8814" t="str">
            <v>75017156</v>
          </cell>
          <cell r="J8814">
            <v>380</v>
          </cell>
          <cell r="K8814" t="str">
            <v>SINGCLEAN</v>
          </cell>
          <cell r="L8814" t="str">
            <v>ANO</v>
          </cell>
          <cell r="M8814" t="str">
            <v>Základní škola a mateřská škola Dlouhá Třebová okres Ústí nad Orlicí</v>
          </cell>
          <cell r="N8814" t="str">
            <v>Školní</v>
          </cell>
          <cell r="O8814">
            <v>199</v>
          </cell>
          <cell r="Q8814">
            <v>56117</v>
          </cell>
          <cell r="R8814" t="str">
            <v>Dlouhá Třebová</v>
          </cell>
          <cell r="S8814">
            <v>465586011</v>
          </cell>
          <cell r="T8814" t="str">
            <v>zsdlouha@dlouhatrebova.cz</v>
          </cell>
        </row>
        <row r="8815">
          <cell r="A8815">
            <v>600104851</v>
          </cell>
          <cell r="B8815">
            <v>75017164</v>
          </cell>
          <cell r="C8815" t="str">
            <v>Pardubický kraj</v>
          </cell>
          <cell r="D8815" t="str">
            <v xml:space="preserve">Ústí nad Orlicí </v>
          </cell>
          <cell r="E8815" t="str">
            <v>Městský úřad Lanškroun</v>
          </cell>
          <cell r="F8815" t="str">
            <v>Lanškroun</v>
          </cell>
          <cell r="G8815" t="str">
            <v>obec</v>
          </cell>
          <cell r="H8815">
            <v>600104851</v>
          </cell>
          <cell r="I8815" t="str">
            <v>75017164</v>
          </cell>
          <cell r="J8815">
            <v>180</v>
          </cell>
          <cell r="K8815" t="str">
            <v>SINGCLEAN</v>
          </cell>
          <cell r="L8815" t="str">
            <v>ANO</v>
          </cell>
          <cell r="M8815" t="str">
            <v>Základní škola a mateřská škola Damníkov</v>
          </cell>
          <cell r="O8815">
            <v>25</v>
          </cell>
          <cell r="Q8815">
            <v>56123</v>
          </cell>
          <cell r="R8815" t="str">
            <v>Damníkov</v>
          </cell>
          <cell r="S8815">
            <v>465394135</v>
          </cell>
          <cell r="T8815" t="str">
            <v>habrmanovad@centrum.cz</v>
          </cell>
        </row>
        <row r="8816">
          <cell r="A8816">
            <v>600100723</v>
          </cell>
          <cell r="B8816">
            <v>75017172</v>
          </cell>
          <cell r="C8816" t="str">
            <v>Pardubický kraj</v>
          </cell>
          <cell r="D8816" t="str">
            <v xml:space="preserve">Svitavy </v>
          </cell>
          <cell r="E8816" t="str">
            <v>Městský úřad Polička</v>
          </cell>
          <cell r="F8816" t="str">
            <v>Polička</v>
          </cell>
          <cell r="G8816" t="str">
            <v>obec</v>
          </cell>
          <cell r="H8816">
            <v>600100723</v>
          </cell>
          <cell r="I8816" t="str">
            <v>75017172</v>
          </cell>
          <cell r="J8816">
            <v>140</v>
          </cell>
          <cell r="K8816" t="str">
            <v>SINGCLEAN</v>
          </cell>
          <cell r="L8816" t="str">
            <v>ANO</v>
          </cell>
          <cell r="M8816" t="str">
            <v>Základní škola a mateřská škola Široký Důl</v>
          </cell>
          <cell r="O8816">
            <v>100</v>
          </cell>
          <cell r="Q8816">
            <v>57201</v>
          </cell>
          <cell r="R8816" t="str">
            <v>Široký Důl</v>
          </cell>
          <cell r="S8816">
            <v>461725973</v>
          </cell>
        </row>
        <row r="8817">
          <cell r="A8817">
            <v>650054105</v>
          </cell>
          <cell r="B8817">
            <v>75017181</v>
          </cell>
          <cell r="C8817" t="str">
            <v>Královéhradecký kraj</v>
          </cell>
          <cell r="D8817" t="str">
            <v xml:space="preserve">Hradec Králové </v>
          </cell>
          <cell r="E8817" t="str">
            <v>Magistrát města Hradce Králové</v>
          </cell>
          <cell r="F8817" t="str">
            <v>Hradec Králové</v>
          </cell>
          <cell r="G8817" t="str">
            <v>obec</v>
          </cell>
          <cell r="H8817">
            <v>650054105</v>
          </cell>
          <cell r="I8817" t="str">
            <v>75017181</v>
          </cell>
          <cell r="J8817">
            <v>800</v>
          </cell>
          <cell r="K8817" t="str">
            <v>SINGCLEAN</v>
          </cell>
          <cell r="L8817" t="str">
            <v>ANO</v>
          </cell>
          <cell r="M8817" t="str">
            <v>Základní škola a mateřská škola, Všestary</v>
          </cell>
          <cell r="O8817">
            <v>57</v>
          </cell>
          <cell r="Q8817">
            <v>50312</v>
          </cell>
          <cell r="R8817" t="str">
            <v>Všestary</v>
          </cell>
          <cell r="S8817" t="str">
            <v>720 983 690 ,727910559</v>
          </cell>
          <cell r="T8817" t="str">
            <v>hospodarka@zsvsestary.cz</v>
          </cell>
        </row>
        <row r="8818">
          <cell r="A8818">
            <v>650022181</v>
          </cell>
          <cell r="B8818">
            <v>75017199</v>
          </cell>
          <cell r="C8818" t="str">
            <v>Pardubický kraj</v>
          </cell>
          <cell r="D8818" t="str">
            <v xml:space="preserve">Chrudim </v>
          </cell>
          <cell r="E8818" t="str">
            <v>Městský úřad Hlinsko</v>
          </cell>
          <cell r="F8818" t="str">
            <v>Hlinsko</v>
          </cell>
          <cell r="G8818" t="str">
            <v>obec</v>
          </cell>
          <cell r="H8818">
            <v>650022181</v>
          </cell>
          <cell r="I8818" t="str">
            <v>75017199</v>
          </cell>
          <cell r="J8818">
            <v>240</v>
          </cell>
          <cell r="K8818" t="str">
            <v>SINGCLEAN</v>
          </cell>
          <cell r="L8818" t="str">
            <v>ANO</v>
          </cell>
          <cell r="M8818" t="str">
            <v>Základní škola Včelákov, okres Chrudim</v>
          </cell>
          <cell r="N8818" t="str">
            <v>Škroupovo náměstí</v>
          </cell>
          <cell r="O8818">
            <v>55</v>
          </cell>
          <cell r="Q8818">
            <v>53957</v>
          </cell>
          <cell r="R8818" t="str">
            <v>Včelákov</v>
          </cell>
          <cell r="S8818">
            <v>469344108</v>
          </cell>
          <cell r="T8818" t="str">
            <v>zsvcelakov@seznam.cz</v>
          </cell>
        </row>
        <row r="8819">
          <cell r="A8819">
            <v>600101266</v>
          </cell>
          <cell r="B8819">
            <v>75017202</v>
          </cell>
          <cell r="C8819" t="str">
            <v>Královéhradecký kraj</v>
          </cell>
          <cell r="D8819" t="str">
            <v xml:space="preserve">Trutnov </v>
          </cell>
          <cell r="E8819" t="str">
            <v>Městský úřad Dvůr Králové nad Labem</v>
          </cell>
          <cell r="F8819" t="str">
            <v>Dvůr Králové nad Labem</v>
          </cell>
          <cell r="G8819" t="str">
            <v>obec</v>
          </cell>
          <cell r="H8819">
            <v>600101266</v>
          </cell>
          <cell r="I8819" t="str">
            <v>75017202</v>
          </cell>
          <cell r="J8819">
            <v>0</v>
          </cell>
          <cell r="K8819" t="str">
            <v>SINGCLEAN</v>
          </cell>
          <cell r="L8819" t="str">
            <v>ANO</v>
          </cell>
          <cell r="M8819" t="str">
            <v>Mateřská škola, Libotov</v>
          </cell>
          <cell r="O8819">
            <v>11</v>
          </cell>
          <cell r="Q8819">
            <v>54401</v>
          </cell>
          <cell r="R8819" t="str">
            <v>Libotov</v>
          </cell>
          <cell r="S8819">
            <v>735039170</v>
          </cell>
          <cell r="T8819" t="str">
            <v>ms.libotov@seznam.cz</v>
          </cell>
        </row>
        <row r="8820">
          <cell r="A8820">
            <v>600086119</v>
          </cell>
          <cell r="B8820">
            <v>75017211</v>
          </cell>
          <cell r="C8820" t="str">
            <v>Kraj Vysočina</v>
          </cell>
          <cell r="D8820" t="str">
            <v xml:space="preserve">Havlíčkův Brod </v>
          </cell>
          <cell r="E8820" t="str">
            <v>Městský úřad Světlá nad Sázavou</v>
          </cell>
          <cell r="F8820" t="str">
            <v>Světlá nad Sázavou</v>
          </cell>
          <cell r="G8820" t="str">
            <v>obec</v>
          </cell>
          <cell r="H8820">
            <v>600086119</v>
          </cell>
          <cell r="I8820" t="str">
            <v>75017211</v>
          </cell>
          <cell r="J8820">
            <v>320</v>
          </cell>
          <cell r="K8820" t="str">
            <v>SINGCLEAN</v>
          </cell>
          <cell r="L8820" t="str">
            <v>ANO</v>
          </cell>
          <cell r="M8820" t="str">
            <v>Mateřská škola Světlá nad Sázavou, Lánecká 698, příspěvková organizace</v>
          </cell>
          <cell r="N8820" t="str">
            <v>Lánecká</v>
          </cell>
          <cell r="O8820">
            <v>698</v>
          </cell>
          <cell r="Q8820">
            <v>58291</v>
          </cell>
          <cell r="R8820" t="str">
            <v>Světlá nad Sázavou</v>
          </cell>
          <cell r="S8820">
            <v>569452937</v>
          </cell>
          <cell r="T8820" t="str">
            <v>lanecka.skolka@gmail.com</v>
          </cell>
        </row>
        <row r="8821">
          <cell r="A8821">
            <v>600103927</v>
          </cell>
          <cell r="B8821">
            <v>75017237</v>
          </cell>
          <cell r="C8821" t="str">
            <v>Pardubický kraj</v>
          </cell>
          <cell r="D8821" t="str">
            <v xml:space="preserve">Ústí nad Orlicí </v>
          </cell>
          <cell r="E8821" t="str">
            <v>Městský úřad Ústí nad Orlicí</v>
          </cell>
          <cell r="F8821" t="str">
            <v>Ústí nad Orlicí</v>
          </cell>
          <cell r="G8821" t="str">
            <v>obec</v>
          </cell>
          <cell r="H8821">
            <v>600103927</v>
          </cell>
          <cell r="I8821" t="str">
            <v>75017237</v>
          </cell>
          <cell r="J8821">
            <v>200</v>
          </cell>
          <cell r="K8821" t="str">
            <v>SINGCLEAN</v>
          </cell>
          <cell r="L8821" t="str">
            <v>ANO</v>
          </cell>
          <cell r="M8821" t="str">
            <v>Mateřská škola Ústí nad Orlicí, Na Výsluní 200</v>
          </cell>
          <cell r="N8821" t="str">
            <v>Na Výsluní</v>
          </cell>
          <cell r="O8821">
            <v>200</v>
          </cell>
          <cell r="Q8821">
            <v>56201</v>
          </cell>
          <cell r="R8821" t="str">
            <v>Ústí nad Orlicí</v>
          </cell>
          <cell r="S8821">
            <v>734876972</v>
          </cell>
          <cell r="T8821" t="str">
            <v>msnavysluni@email.cz</v>
          </cell>
        </row>
        <row r="8822">
          <cell r="A8822">
            <v>650045866</v>
          </cell>
          <cell r="B8822">
            <v>75017245</v>
          </cell>
          <cell r="C8822" t="str">
            <v>Královéhradecký kraj</v>
          </cell>
          <cell r="D8822" t="str">
            <v xml:space="preserve">Rychnov nad Kněžnou </v>
          </cell>
          <cell r="E8822" t="str">
            <v>Městský úřad Rychnov nad Kněžnou</v>
          </cell>
          <cell r="F8822" t="str">
            <v>Rychnov nad Kněžnou</v>
          </cell>
          <cell r="G8822" t="str">
            <v>obec</v>
          </cell>
          <cell r="H8822">
            <v>650045866</v>
          </cell>
          <cell r="I8822" t="str">
            <v>75017245</v>
          </cell>
          <cell r="J8822">
            <v>260</v>
          </cell>
          <cell r="K8822" t="str">
            <v>SINGCLEAN</v>
          </cell>
          <cell r="L8822" t="str">
            <v>ANO</v>
          </cell>
          <cell r="M8822" t="str">
            <v>Základní škola a Mateřská škola Kvasiny, okres Rychnov nad Kněžnou</v>
          </cell>
          <cell r="O8822">
            <v>142</v>
          </cell>
          <cell r="Q8822">
            <v>51702</v>
          </cell>
          <cell r="R8822" t="str">
            <v>Kvasiny</v>
          </cell>
          <cell r="S8822">
            <v>491618717</v>
          </cell>
          <cell r="T8822" t="str">
            <v>skola.kvasiny@seznam.cz</v>
          </cell>
        </row>
        <row r="8823">
          <cell r="A8823">
            <v>600097731</v>
          </cell>
          <cell r="B8823">
            <v>75017261</v>
          </cell>
          <cell r="C8823" t="str">
            <v>Královéhradecký kraj</v>
          </cell>
          <cell r="D8823" t="str">
            <v xml:space="preserve">Rychnov nad Kněžnou </v>
          </cell>
          <cell r="E8823" t="str">
            <v>Městský úřad Rychnov nad Kněžnou</v>
          </cell>
          <cell r="F8823" t="str">
            <v>Rychnov nad Kněžnou</v>
          </cell>
          <cell r="G8823" t="str">
            <v>obec</v>
          </cell>
          <cell r="H8823">
            <v>600097731</v>
          </cell>
          <cell r="I8823" t="str">
            <v>75017261</v>
          </cell>
          <cell r="J8823">
            <v>40</v>
          </cell>
          <cell r="K8823" t="str">
            <v>SINGCLEAN</v>
          </cell>
          <cell r="L8823" t="str">
            <v>ANO</v>
          </cell>
          <cell r="M8823" t="str">
            <v>Základní škola a mateřská škola Rybná nad Zdobnicí, (okres Rychnov nad Kněžnou)</v>
          </cell>
          <cell r="O8823">
            <v>60</v>
          </cell>
          <cell r="Q8823">
            <v>51755</v>
          </cell>
          <cell r="R8823" t="str">
            <v>Rybná nad Zdobnicí</v>
          </cell>
          <cell r="S8823">
            <v>494594304</v>
          </cell>
        </row>
        <row r="8824">
          <cell r="A8824">
            <v>600086852</v>
          </cell>
          <cell r="B8824">
            <v>75017296</v>
          </cell>
          <cell r="C8824" t="str">
            <v>Kraj Vysočina</v>
          </cell>
          <cell r="D8824" t="str">
            <v xml:space="preserve">Havlíčkův Brod </v>
          </cell>
          <cell r="E8824" t="str">
            <v>Městský úřad Světlá nad Sázavou</v>
          </cell>
          <cell r="F8824" t="str">
            <v>Světlá nad Sázavou</v>
          </cell>
          <cell r="G8824" t="str">
            <v>obec</v>
          </cell>
          <cell r="H8824">
            <v>600086852</v>
          </cell>
          <cell r="I8824" t="str">
            <v>75017296</v>
          </cell>
          <cell r="J8824">
            <v>160</v>
          </cell>
          <cell r="K8824" t="str">
            <v>SINGCLEAN</v>
          </cell>
          <cell r="L8824" t="str">
            <v>ANO</v>
          </cell>
          <cell r="M8824" t="str">
            <v>Základní škola a Mateřská škola Nová Ves u Světlé, okres Havlíčkův Brod</v>
          </cell>
          <cell r="O8824">
            <v>33</v>
          </cell>
          <cell r="Q8824">
            <v>58291</v>
          </cell>
          <cell r="R8824" t="str">
            <v>Nová Ves u Světlé</v>
          </cell>
          <cell r="S8824">
            <v>569452853</v>
          </cell>
          <cell r="T8824" t="str">
            <v>zsamsnovavesusvetle@seznam.cz</v>
          </cell>
        </row>
        <row r="8825">
          <cell r="A8825">
            <v>600103404</v>
          </cell>
          <cell r="B8825">
            <v>75017300</v>
          </cell>
          <cell r="C8825" t="str">
            <v>Pardubický kraj</v>
          </cell>
          <cell r="D8825" t="str">
            <v xml:space="preserve">Ústí nad Orlicí </v>
          </cell>
          <cell r="E8825" t="str">
            <v>Městský úřad Žamberk</v>
          </cell>
          <cell r="F8825" t="str">
            <v>Žamberk</v>
          </cell>
          <cell r="G8825" t="str">
            <v>obec</v>
          </cell>
          <cell r="H8825">
            <v>600103404</v>
          </cell>
          <cell r="I8825" t="str">
            <v>75017300</v>
          </cell>
          <cell r="J8825">
            <v>180</v>
          </cell>
          <cell r="K8825" t="str">
            <v>SINGCLEAN</v>
          </cell>
          <cell r="L8825" t="str">
            <v>ANO</v>
          </cell>
          <cell r="M8825" t="str">
            <v>Mateřská škola Letohrad, Taušlova</v>
          </cell>
          <cell r="N8825" t="str">
            <v>Taušlova</v>
          </cell>
          <cell r="O8825">
            <v>192</v>
          </cell>
          <cell r="Q8825">
            <v>56151</v>
          </cell>
          <cell r="R8825" t="str">
            <v>Letohrad</v>
          </cell>
          <cell r="S8825">
            <v>465621526</v>
          </cell>
          <cell r="T8825" t="str">
            <v>skolka@tauslovka.cz</v>
          </cell>
        </row>
        <row r="8826">
          <cell r="A8826">
            <v>600104044</v>
          </cell>
          <cell r="B8826">
            <v>75017318</v>
          </cell>
          <cell r="C8826" t="str">
            <v>Pardubický kraj</v>
          </cell>
          <cell r="D8826" t="str">
            <v xml:space="preserve">Ústí nad Orlicí </v>
          </cell>
          <cell r="E8826" t="str">
            <v>Městský úřad Ústí nad Orlicí</v>
          </cell>
          <cell r="F8826" t="str">
            <v>Ústí nad Orlicí</v>
          </cell>
          <cell r="G8826" t="str">
            <v>obec</v>
          </cell>
          <cell r="H8826">
            <v>600104044</v>
          </cell>
          <cell r="I8826" t="str">
            <v>75017318</v>
          </cell>
          <cell r="J8826">
            <v>300</v>
          </cell>
          <cell r="K8826" t="str">
            <v>SINGCLEAN</v>
          </cell>
          <cell r="L8826" t="str">
            <v>ANO</v>
          </cell>
          <cell r="M8826" t="str">
            <v>Mateřská škola KLUBÍČKO Ústí nad Orlicí, Dělnická 67</v>
          </cell>
          <cell r="N8826" t="str">
            <v>Dělnická</v>
          </cell>
          <cell r="O8826">
            <v>67</v>
          </cell>
          <cell r="Q8826">
            <v>56201</v>
          </cell>
          <cell r="R8826" t="str">
            <v>Ústí nad Orlicí</v>
          </cell>
          <cell r="S8826">
            <v>774443553</v>
          </cell>
          <cell r="T8826" t="str">
            <v>msdelnicka@ktuo.cz</v>
          </cell>
        </row>
        <row r="8827">
          <cell r="A8827">
            <v>600100049</v>
          </cell>
          <cell r="B8827">
            <v>75017326</v>
          </cell>
          <cell r="C8827" t="str">
            <v>Pardubický kraj</v>
          </cell>
          <cell r="D8827" t="str">
            <v xml:space="preserve">Svitavy </v>
          </cell>
          <cell r="E8827" t="str">
            <v>Městský úřad Svitavy</v>
          </cell>
          <cell r="F8827" t="str">
            <v>Svitavy</v>
          </cell>
          <cell r="G8827" t="str">
            <v>obec</v>
          </cell>
          <cell r="H8827">
            <v>600100049</v>
          </cell>
          <cell r="I8827" t="str">
            <v>75017326</v>
          </cell>
          <cell r="J8827">
            <v>80</v>
          </cell>
          <cell r="K8827" t="str">
            <v>SINGCLEAN</v>
          </cell>
          <cell r="L8827" t="str">
            <v>ANO</v>
          </cell>
          <cell r="M8827" t="str">
            <v>Mateřská škola, Radiměř, okres Svitavy</v>
          </cell>
          <cell r="O8827">
            <v>440</v>
          </cell>
          <cell r="Q8827">
            <v>56907</v>
          </cell>
          <cell r="R8827" t="str">
            <v>Radiměř</v>
          </cell>
          <cell r="S8827">
            <v>461594120</v>
          </cell>
          <cell r="T8827" t="str">
            <v>msradimer@centrum.cz</v>
          </cell>
        </row>
        <row r="8828">
          <cell r="A8828">
            <v>600100375</v>
          </cell>
          <cell r="B8828">
            <v>75017342</v>
          </cell>
          <cell r="C8828" t="str">
            <v>Pardubický kraj</v>
          </cell>
          <cell r="D8828" t="str">
            <v xml:space="preserve">Svitavy </v>
          </cell>
          <cell r="E8828" t="str">
            <v>Městský úřad Moravská Třebová</v>
          </cell>
          <cell r="F8828" t="str">
            <v>Moravská Třebová</v>
          </cell>
          <cell r="G8828" t="str">
            <v>obec</v>
          </cell>
          <cell r="H8828">
            <v>600100375</v>
          </cell>
          <cell r="I8828" t="str">
            <v>75017342</v>
          </cell>
          <cell r="J8828">
            <v>40</v>
          </cell>
          <cell r="K8828" t="str">
            <v>SINGCLEAN</v>
          </cell>
          <cell r="L8828" t="str">
            <v>ANO</v>
          </cell>
          <cell r="M8828" t="str">
            <v>Mateřská škola Linhartice</v>
          </cell>
          <cell r="O8828">
            <v>16</v>
          </cell>
          <cell r="Q8828">
            <v>57101</v>
          </cell>
          <cell r="R8828" t="str">
            <v>Linhartice</v>
          </cell>
          <cell r="S8828">
            <v>739200676</v>
          </cell>
          <cell r="T8828" t="str">
            <v>zslinhartice@centrum.cz</v>
          </cell>
        </row>
        <row r="8829">
          <cell r="A8829">
            <v>650063805</v>
          </cell>
          <cell r="B8829">
            <v>75017351</v>
          </cell>
          <cell r="C8829" t="str">
            <v>Královéhradecký kraj</v>
          </cell>
          <cell r="D8829" t="str">
            <v xml:space="preserve">Trutnov </v>
          </cell>
          <cell r="E8829" t="str">
            <v>Městský úřad Vrchlabí</v>
          </cell>
          <cell r="F8829" t="str">
            <v>Vrchlabí</v>
          </cell>
          <cell r="G8829" t="str">
            <v>obec</v>
          </cell>
          <cell r="H8829">
            <v>650063805</v>
          </cell>
          <cell r="I8829" t="str">
            <v>75017351</v>
          </cell>
          <cell r="J8829">
            <v>280</v>
          </cell>
          <cell r="K8829" t="str">
            <v>SINGCLEAN</v>
          </cell>
          <cell r="L8829" t="str">
            <v>ANO</v>
          </cell>
          <cell r="M8829" t="str">
            <v>Základní škola a Mateřská škola, Dolní Kalná, okres Trutnov</v>
          </cell>
          <cell r="O8829">
            <v>7</v>
          </cell>
          <cell r="Q8829">
            <v>54374</v>
          </cell>
          <cell r="R8829" t="str">
            <v>Dolní Kalná</v>
          </cell>
          <cell r="S8829">
            <v>499448192</v>
          </cell>
          <cell r="T8829" t="str">
            <v>zs.dolnikalna@volny.cz</v>
          </cell>
        </row>
        <row r="8830">
          <cell r="A8830">
            <v>600103722</v>
          </cell>
          <cell r="B8830">
            <v>75017369</v>
          </cell>
          <cell r="C8830" t="str">
            <v>Pardubický kraj</v>
          </cell>
          <cell r="D8830" t="str">
            <v xml:space="preserve">Ústí nad Orlicí </v>
          </cell>
          <cell r="E8830" t="str">
            <v>Městský úřad Žamberk</v>
          </cell>
          <cell r="F8830" t="str">
            <v>Žamberk</v>
          </cell>
          <cell r="G8830" t="str">
            <v>obec</v>
          </cell>
          <cell r="H8830">
            <v>600103722</v>
          </cell>
          <cell r="I8830" t="str">
            <v>75017369</v>
          </cell>
          <cell r="J8830">
            <v>60</v>
          </cell>
          <cell r="K8830" t="str">
            <v>SINGCLEAN</v>
          </cell>
          <cell r="L8830" t="str">
            <v>ANO</v>
          </cell>
          <cell r="M8830" t="str">
            <v>Mateřská škola Klášterec nad Orlicí, okres Ústí nad Orlicí</v>
          </cell>
          <cell r="O8830">
            <v>218</v>
          </cell>
          <cell r="Q8830">
            <v>56182</v>
          </cell>
          <cell r="R8830" t="str">
            <v>Klášterec nad Orlicí</v>
          </cell>
          <cell r="S8830">
            <v>465637382</v>
          </cell>
          <cell r="T8830" t="str">
            <v>ms.klasterec@tiscali.cz</v>
          </cell>
        </row>
        <row r="8831">
          <cell r="A8831">
            <v>600103935</v>
          </cell>
          <cell r="B8831">
            <v>75017377</v>
          </cell>
          <cell r="C8831" t="str">
            <v>Pardubický kraj</v>
          </cell>
          <cell r="D8831" t="str">
            <v xml:space="preserve">Ústí nad Orlicí </v>
          </cell>
          <cell r="E8831" t="str">
            <v>Městský úřad Žamberk</v>
          </cell>
          <cell r="F8831" t="str">
            <v>Žamberk</v>
          </cell>
          <cell r="G8831" t="str">
            <v>obec</v>
          </cell>
          <cell r="H8831">
            <v>600103935</v>
          </cell>
          <cell r="I8831" t="str">
            <v>75017377</v>
          </cell>
          <cell r="J8831">
            <v>200</v>
          </cell>
          <cell r="K8831" t="str">
            <v>SINGCLEAN</v>
          </cell>
          <cell r="L8831" t="str">
            <v>ANO</v>
          </cell>
          <cell r="M8831" t="str">
            <v>Mateřská škola ČTYŘLÍSTEK, Žamberk</v>
          </cell>
          <cell r="N8831" t="str">
            <v>Tylova</v>
          </cell>
          <cell r="O8831">
            <v>1244</v>
          </cell>
          <cell r="Q8831">
            <v>56401</v>
          </cell>
          <cell r="R8831" t="str">
            <v>Žamberk</v>
          </cell>
          <cell r="S8831">
            <v>465613405</v>
          </cell>
          <cell r="T8831" t="str">
            <v>ctyrlistek.zamberk@tiscali.cz</v>
          </cell>
        </row>
        <row r="8832">
          <cell r="A8832">
            <v>600103897</v>
          </cell>
          <cell r="B8832">
            <v>75017385</v>
          </cell>
          <cell r="C8832" t="str">
            <v>Pardubický kraj</v>
          </cell>
          <cell r="D8832" t="str">
            <v xml:space="preserve">Ústí nad Orlicí </v>
          </cell>
          <cell r="E8832" t="str">
            <v>Městský úřad Žamberk</v>
          </cell>
          <cell r="F8832" t="str">
            <v>Žamberk</v>
          </cell>
          <cell r="G8832" t="str">
            <v>obec</v>
          </cell>
          <cell r="H8832">
            <v>600103897</v>
          </cell>
          <cell r="I8832" t="str">
            <v>75017385</v>
          </cell>
          <cell r="J8832">
            <v>320</v>
          </cell>
          <cell r="K8832" t="str">
            <v>SINGCLEAN</v>
          </cell>
          <cell r="L8832" t="str">
            <v>ANO</v>
          </cell>
          <cell r="M8832" t="str">
            <v>Mateřská škola Letohrad, U Dvora</v>
          </cell>
          <cell r="N8832" t="str">
            <v>V Aleji</v>
          </cell>
          <cell r="O8832">
            <v>708</v>
          </cell>
          <cell r="Q8832">
            <v>56151</v>
          </cell>
          <cell r="R8832" t="str">
            <v>Letohrad</v>
          </cell>
          <cell r="S8832">
            <v>465621330</v>
          </cell>
          <cell r="T8832" t="str">
            <v>skolka@msudvora.cz</v>
          </cell>
        </row>
        <row r="8833">
          <cell r="A8833">
            <v>600103978</v>
          </cell>
          <cell r="B8833">
            <v>75017393</v>
          </cell>
          <cell r="C8833" t="str">
            <v>Pardubický kraj</v>
          </cell>
          <cell r="D8833" t="str">
            <v xml:space="preserve">Ústí nad Orlicí </v>
          </cell>
          <cell r="E8833" t="str">
            <v>Městský úřad Ústí nad Orlicí</v>
          </cell>
          <cell r="F8833" t="str">
            <v>Ústí nad Orlicí</v>
          </cell>
          <cell r="G8833" t="str">
            <v>obec</v>
          </cell>
          <cell r="H8833">
            <v>600103978</v>
          </cell>
          <cell r="I8833" t="str">
            <v>75017393</v>
          </cell>
          <cell r="J8833">
            <v>240</v>
          </cell>
          <cell r="K8833" t="str">
            <v>SINGCLEAN</v>
          </cell>
          <cell r="L8833" t="str">
            <v>ANO</v>
          </cell>
          <cell r="M8833" t="str">
            <v>Mateřská škola Lentilka, Ústí nad Orlicí, Heranova 1348</v>
          </cell>
          <cell r="N8833" t="str">
            <v>Heranova</v>
          </cell>
          <cell r="O8833">
            <v>1348</v>
          </cell>
          <cell r="Q8833">
            <v>56206</v>
          </cell>
          <cell r="R8833" t="str">
            <v>Ústí nad Orlicí</v>
          </cell>
          <cell r="S8833">
            <v>736503328</v>
          </cell>
          <cell r="T8833" t="str">
            <v>msheranova@tiscali.cz</v>
          </cell>
        </row>
        <row r="8834">
          <cell r="A8834">
            <v>600100618</v>
          </cell>
          <cell r="B8834">
            <v>75017407</v>
          </cell>
          <cell r="C8834" t="str">
            <v>Pardubický kraj</v>
          </cell>
          <cell r="D8834" t="str">
            <v xml:space="preserve">Svitavy </v>
          </cell>
          <cell r="E8834" t="str">
            <v>Městský úřad Svitavy</v>
          </cell>
          <cell r="F8834" t="str">
            <v>Svitavy</v>
          </cell>
          <cell r="G8834" t="str">
            <v>obec</v>
          </cell>
          <cell r="H8834">
            <v>600100618</v>
          </cell>
          <cell r="I8834" t="str">
            <v>75017407</v>
          </cell>
          <cell r="J8834">
            <v>320</v>
          </cell>
          <cell r="K8834" t="str">
            <v>SINGCLEAN</v>
          </cell>
          <cell r="L8834" t="str">
            <v>ANO</v>
          </cell>
          <cell r="M8834" t="str">
            <v>Základní škola, Radiměř, okres Svitavy</v>
          </cell>
          <cell r="O8834">
            <v>211</v>
          </cell>
          <cell r="Q8834">
            <v>56907</v>
          </cell>
          <cell r="R8834" t="str">
            <v>Radiměř</v>
          </cell>
          <cell r="S8834">
            <v>461594139</v>
          </cell>
          <cell r="T8834" t="str">
            <v>zs.radimer@quick.cz</v>
          </cell>
        </row>
        <row r="8835">
          <cell r="A8835">
            <v>650063431</v>
          </cell>
          <cell r="B8835">
            <v>75017415</v>
          </cell>
          <cell r="C8835" t="str">
            <v>Královéhradecký kraj</v>
          </cell>
          <cell r="D8835" t="str">
            <v xml:space="preserve">Trutnov </v>
          </cell>
          <cell r="E8835" t="str">
            <v>Městský úřad Dvůr Králové nad Labem</v>
          </cell>
          <cell r="F8835" t="str">
            <v>Dvůr Králové nad Labem</v>
          </cell>
          <cell r="G8835" t="str">
            <v>obec</v>
          </cell>
          <cell r="H8835">
            <v>650063431</v>
          </cell>
          <cell r="I8835" t="str">
            <v>75017415</v>
          </cell>
          <cell r="J8835">
            <v>340</v>
          </cell>
          <cell r="K8835" t="str">
            <v>SINGCLEAN</v>
          </cell>
          <cell r="L8835" t="str">
            <v>ANO</v>
          </cell>
          <cell r="M8835" t="str">
            <v>Základní škola a Mateřská škola, Mostek, okres Trutnov</v>
          </cell>
          <cell r="O8835">
            <v>202</v>
          </cell>
          <cell r="Q8835">
            <v>54475</v>
          </cell>
          <cell r="R8835" t="str">
            <v>Mostek</v>
          </cell>
          <cell r="S8835">
            <v>702059677</v>
          </cell>
          <cell r="T8835" t="str">
            <v>zs.mostek@cbox.cz</v>
          </cell>
        </row>
        <row r="8836">
          <cell r="A8836">
            <v>668000597</v>
          </cell>
          <cell r="B8836">
            <v>75017423</v>
          </cell>
          <cell r="C8836" t="str">
            <v>Královéhradecký kraj</v>
          </cell>
          <cell r="D8836" t="str">
            <v xml:space="preserve">Hradec Králové </v>
          </cell>
          <cell r="E8836" t="str">
            <v>Magistrát města Hradce Králové</v>
          </cell>
          <cell r="F8836" t="str">
            <v>Hradec Králové</v>
          </cell>
          <cell r="G8836" t="str">
            <v>obec</v>
          </cell>
          <cell r="H8836">
            <v>668000597</v>
          </cell>
          <cell r="I8836" t="str">
            <v>75017423</v>
          </cell>
          <cell r="J8836">
            <v>260</v>
          </cell>
          <cell r="K8836" t="str">
            <v>SINGCLEAN</v>
          </cell>
          <cell r="L8836" t="str">
            <v>ANO</v>
          </cell>
          <cell r="M8836" t="str">
            <v>Mateřská škola Beruška, Chlumec nad Cidlinou, Pod Loretou 460/IV</v>
          </cell>
          <cell r="N8836" t="str">
            <v>Pod Loretou</v>
          </cell>
          <cell r="O8836">
            <v>460</v>
          </cell>
          <cell r="Q8836">
            <v>50351</v>
          </cell>
          <cell r="R8836" t="str">
            <v>Chlumec nad Cidlinou</v>
          </cell>
          <cell r="S8836">
            <v>495485520</v>
          </cell>
          <cell r="T8836" t="str">
            <v>msberuska@tiscali.cz</v>
          </cell>
        </row>
        <row r="8837">
          <cell r="A8837">
            <v>600103633</v>
          </cell>
          <cell r="B8837">
            <v>75017458</v>
          </cell>
          <cell r="C8837" t="str">
            <v>Pardubický kraj</v>
          </cell>
          <cell r="D8837" t="str">
            <v xml:space="preserve">Ústí nad Orlicí </v>
          </cell>
          <cell r="E8837" t="str">
            <v>Městský úřad Žamberk</v>
          </cell>
          <cell r="F8837" t="str">
            <v>Žamberk</v>
          </cell>
          <cell r="G8837" t="str">
            <v>obec</v>
          </cell>
          <cell r="H8837">
            <v>600103633</v>
          </cell>
          <cell r="I8837" t="str">
            <v>75017458</v>
          </cell>
          <cell r="J8837">
            <v>180</v>
          </cell>
          <cell r="K8837" t="str">
            <v>SINGCLEAN</v>
          </cell>
          <cell r="L8837" t="str">
            <v>ANO</v>
          </cell>
          <cell r="M8837" t="str">
            <v>Mateřská škola SLUNÍČKO, Žamberk</v>
          </cell>
          <cell r="N8837" t="str">
            <v>Náměstí Gen. Knopa</v>
          </cell>
          <cell r="O8837">
            <v>433</v>
          </cell>
          <cell r="Q8837">
            <v>56401</v>
          </cell>
          <cell r="R8837" t="str">
            <v>Žamberk</v>
          </cell>
          <cell r="S8837">
            <v>465614463</v>
          </cell>
          <cell r="T8837" t="str">
            <v>reditelka@msslunickozamberk.cz</v>
          </cell>
        </row>
        <row r="8838">
          <cell r="A8838">
            <v>600086968</v>
          </cell>
          <cell r="B8838">
            <v>75017466</v>
          </cell>
          <cell r="C8838" t="str">
            <v>Kraj Vysočina</v>
          </cell>
          <cell r="D8838" t="str">
            <v xml:space="preserve">Havlíčkův Brod </v>
          </cell>
          <cell r="E8838" t="str">
            <v>Městský úřad Havlíčkův Brod</v>
          </cell>
          <cell r="F8838" t="str">
            <v>Havlíčkův Brod</v>
          </cell>
          <cell r="G8838" t="str">
            <v>obec</v>
          </cell>
          <cell r="H8838">
            <v>600086968</v>
          </cell>
          <cell r="I8838" t="str">
            <v>75017466</v>
          </cell>
          <cell r="J8838">
            <v>220</v>
          </cell>
          <cell r="K8838" t="str">
            <v>SINGCLEAN</v>
          </cell>
          <cell r="L8838" t="str">
            <v>ANO</v>
          </cell>
          <cell r="M8838" t="str">
            <v>Základní škola a Mateřská škola Věž</v>
          </cell>
          <cell r="O8838">
            <v>100</v>
          </cell>
          <cell r="Q8838">
            <v>58256</v>
          </cell>
          <cell r="R8838" t="str">
            <v>Věž</v>
          </cell>
          <cell r="S8838">
            <v>569445235</v>
          </cell>
          <cell r="T8838" t="str">
            <v>zs.vez@quick.cz</v>
          </cell>
        </row>
        <row r="8839">
          <cell r="A8839">
            <v>600103587</v>
          </cell>
          <cell r="B8839">
            <v>75017474</v>
          </cell>
          <cell r="C8839" t="str">
            <v>Pardubický kraj</v>
          </cell>
          <cell r="D8839" t="str">
            <v xml:space="preserve">Ústí nad Orlicí </v>
          </cell>
          <cell r="E8839" t="str">
            <v>Městský úřad Ústí nad Orlicí</v>
          </cell>
          <cell r="F8839" t="str">
            <v>Ústí nad Orlicí</v>
          </cell>
          <cell r="G8839" t="str">
            <v>obec</v>
          </cell>
          <cell r="H8839">
            <v>600103587</v>
          </cell>
          <cell r="I8839" t="str">
            <v>75017474</v>
          </cell>
          <cell r="J8839">
            <v>80</v>
          </cell>
          <cell r="K8839" t="str">
            <v>SINGCLEAN</v>
          </cell>
          <cell r="L8839" t="str">
            <v>ANO</v>
          </cell>
          <cell r="M8839" t="str">
            <v>Mateřská škola Ústí nad Orlicí, Pod Lesem 290</v>
          </cell>
          <cell r="N8839" t="str">
            <v>Pod Lesem</v>
          </cell>
          <cell r="O8839">
            <v>290</v>
          </cell>
          <cell r="Q8839">
            <v>56203</v>
          </cell>
          <cell r="R8839" t="str">
            <v>Ústí nad Orlicí</v>
          </cell>
          <cell r="S8839">
            <v>736503579</v>
          </cell>
          <cell r="T8839" t="str">
            <v>mspodlesem.uo@ktuo.cz</v>
          </cell>
        </row>
        <row r="8840">
          <cell r="A8840">
            <v>650044797</v>
          </cell>
          <cell r="B8840">
            <v>75017482</v>
          </cell>
          <cell r="C8840" t="str">
            <v>Královéhradecký kraj</v>
          </cell>
          <cell r="D8840" t="str">
            <v xml:space="preserve">Rychnov nad Kněžnou </v>
          </cell>
          <cell r="E8840" t="str">
            <v>Městský úřad Rychnov nad Kněžnou</v>
          </cell>
          <cell r="F8840" t="str">
            <v>Rychnov nad Kněžnou</v>
          </cell>
          <cell r="G8840" t="str">
            <v>obec</v>
          </cell>
          <cell r="H8840">
            <v>650044797</v>
          </cell>
          <cell r="I8840" t="str">
            <v>75017482</v>
          </cell>
          <cell r="J8840">
            <v>120</v>
          </cell>
          <cell r="K8840" t="str">
            <v>SINGCLEAN</v>
          </cell>
          <cell r="L8840" t="str">
            <v>ANO</v>
          </cell>
          <cell r="M8840" t="str">
            <v>Základní škola a mateřská škola Pěčín</v>
          </cell>
          <cell r="O8840">
            <v>42</v>
          </cell>
          <cell r="Q8840">
            <v>51757</v>
          </cell>
          <cell r="R8840" t="str">
            <v>Pěčín</v>
          </cell>
          <cell r="S8840">
            <v>491616987</v>
          </cell>
          <cell r="T8840" t="str">
            <v>zspecin@ttnet.cz</v>
          </cell>
        </row>
        <row r="8841">
          <cell r="A8841">
            <v>650060831</v>
          </cell>
          <cell r="B8841">
            <v>75017491</v>
          </cell>
          <cell r="C8841" t="str">
            <v>Královéhradecký kraj</v>
          </cell>
          <cell r="D8841" t="str">
            <v xml:space="preserve">Trutnov </v>
          </cell>
          <cell r="E8841" t="str">
            <v>Městský úřad Trutnov</v>
          </cell>
          <cell r="F8841" t="str">
            <v>Trutnov</v>
          </cell>
          <cell r="G8841" t="str">
            <v>obec</v>
          </cell>
          <cell r="H8841">
            <v>650060831</v>
          </cell>
          <cell r="I8841" t="str">
            <v>75017491</v>
          </cell>
          <cell r="J8841">
            <v>380</v>
          </cell>
          <cell r="K8841" t="str">
            <v>SINGCLEAN</v>
          </cell>
          <cell r="L8841" t="str">
            <v>ANO</v>
          </cell>
          <cell r="M8841" t="str">
            <v>Základní škola a Mateřská škola, Radvanice, okres Trutnov</v>
          </cell>
          <cell r="O8841">
            <v>171</v>
          </cell>
          <cell r="Q8841">
            <v>54212</v>
          </cell>
          <cell r="R8841" t="str">
            <v>Radvanice</v>
          </cell>
          <cell r="S8841">
            <v>499897624</v>
          </cell>
          <cell r="T8841" t="str">
            <v>zsradvanice@seznam.cz</v>
          </cell>
        </row>
        <row r="8842">
          <cell r="A8842">
            <v>668000589</v>
          </cell>
          <cell r="B8842">
            <v>75017504</v>
          </cell>
          <cell r="C8842" t="str">
            <v>Královéhradecký kraj</v>
          </cell>
          <cell r="D8842" t="str">
            <v xml:space="preserve">Hradec Králové </v>
          </cell>
          <cell r="E8842" t="str">
            <v>Magistrát města Hradce Králové</v>
          </cell>
          <cell r="F8842" t="str">
            <v>Hradec Králové</v>
          </cell>
          <cell r="G8842" t="str">
            <v>obec</v>
          </cell>
          <cell r="H8842">
            <v>668000589</v>
          </cell>
          <cell r="I8842" t="str">
            <v>75017504</v>
          </cell>
          <cell r="J8842">
            <v>220</v>
          </cell>
          <cell r="K8842" t="str">
            <v>SINGCLEAN</v>
          </cell>
          <cell r="L8842" t="str">
            <v>ANO</v>
          </cell>
          <cell r="M8842" t="str">
            <v>Mateřská škola U Zámku, Chlumec nad Cidlinou, Poděbradova 636/IV</v>
          </cell>
          <cell r="N8842" t="str">
            <v>Poděbradova</v>
          </cell>
          <cell r="O8842">
            <v>636</v>
          </cell>
          <cell r="Q8842">
            <v>50351</v>
          </cell>
          <cell r="R8842" t="str">
            <v>Chlumec nad Cidlinou</v>
          </cell>
          <cell r="S8842" t="str">
            <v>495 485 262 ,733539854</v>
          </cell>
          <cell r="T8842" t="str">
            <v>ms.uzamku@tiscali.cz</v>
          </cell>
        </row>
        <row r="8843">
          <cell r="A8843">
            <v>650030541</v>
          </cell>
          <cell r="B8843">
            <v>75017512</v>
          </cell>
          <cell r="C8843" t="str">
            <v>Liberecký kraj</v>
          </cell>
          <cell r="D8843" t="str">
            <v xml:space="preserve">Semily </v>
          </cell>
          <cell r="E8843" t="str">
            <v>Městský úřad Jilemnice</v>
          </cell>
          <cell r="F8843" t="str">
            <v>Jilemnice</v>
          </cell>
          <cell r="G8843" t="str">
            <v>obec</v>
          </cell>
          <cell r="H8843">
            <v>650030541</v>
          </cell>
          <cell r="I8843" t="str">
            <v>75017512</v>
          </cell>
          <cell r="J8843">
            <v>360</v>
          </cell>
          <cell r="K8843" t="str">
            <v>SINGCLEAN</v>
          </cell>
          <cell r="L8843" t="str">
            <v>ANO</v>
          </cell>
          <cell r="M8843" t="str">
            <v>Základní škola a Mateřská škola Roztoky u Jilemnice, příspěvková organizace</v>
          </cell>
          <cell r="O8843">
            <v>190</v>
          </cell>
          <cell r="Q8843">
            <v>51231</v>
          </cell>
          <cell r="R8843" t="str">
            <v>Roztoky u Jilemnice</v>
          </cell>
          <cell r="S8843">
            <v>481587217</v>
          </cell>
          <cell r="T8843" t="str">
            <v>skolaroztokyujilemnice@seznam.cz</v>
          </cell>
        </row>
        <row r="8844">
          <cell r="A8844">
            <v>668001038</v>
          </cell>
          <cell r="B8844">
            <v>75017547</v>
          </cell>
          <cell r="C8844" t="str">
            <v>Královéhradecký kraj</v>
          </cell>
          <cell r="D8844" t="str">
            <v xml:space="preserve">Jičín </v>
          </cell>
          <cell r="E8844" t="str">
            <v>Městský úřad Nová Paka</v>
          </cell>
          <cell r="F8844" t="str">
            <v>Nová Paka</v>
          </cell>
          <cell r="G8844" t="str">
            <v>obec</v>
          </cell>
          <cell r="H8844">
            <v>668001038</v>
          </cell>
          <cell r="I8844" t="str">
            <v>75017547</v>
          </cell>
          <cell r="J8844">
            <v>140</v>
          </cell>
          <cell r="K8844" t="str">
            <v>SINGCLEAN</v>
          </cell>
          <cell r="L8844" t="str">
            <v>ANO</v>
          </cell>
          <cell r="M8844" t="str">
            <v>1. mateřská škola, Nová Paka, Husitská 217</v>
          </cell>
          <cell r="N8844" t="str">
            <v>Husitská</v>
          </cell>
          <cell r="O8844">
            <v>217</v>
          </cell>
          <cell r="Q8844">
            <v>50901</v>
          </cell>
          <cell r="R8844" t="str">
            <v>Nová Paka</v>
          </cell>
          <cell r="S8844">
            <v>493722808</v>
          </cell>
          <cell r="T8844" t="str">
            <v>mat.skolahusitska@seznam.cz</v>
          </cell>
        </row>
        <row r="8845">
          <cell r="A8845">
            <v>600103838</v>
          </cell>
          <cell r="B8845">
            <v>75017555</v>
          </cell>
          <cell r="C8845" t="str">
            <v>Pardubický kraj</v>
          </cell>
          <cell r="D8845" t="str">
            <v xml:space="preserve">Ústí nad Orlicí </v>
          </cell>
          <cell r="E8845" t="str">
            <v>Městský úřad Ústí nad Orlicí</v>
          </cell>
          <cell r="F8845" t="str">
            <v>Ústí nad Orlicí</v>
          </cell>
          <cell r="G8845" t="str">
            <v>obec</v>
          </cell>
          <cell r="H8845">
            <v>600103838</v>
          </cell>
          <cell r="I8845" t="str">
            <v>75017555</v>
          </cell>
          <cell r="J8845">
            <v>60</v>
          </cell>
          <cell r="K8845" t="str">
            <v>SINGCLEAN</v>
          </cell>
          <cell r="L8845" t="str">
            <v>ANO</v>
          </cell>
          <cell r="M8845" t="str">
            <v>Mateřská škola Jasánek, Ústí nad Orlicí, Nerudova 136</v>
          </cell>
          <cell r="N8845" t="str">
            <v>Nerudova</v>
          </cell>
          <cell r="O8845">
            <v>136</v>
          </cell>
          <cell r="Q8845">
            <v>56203</v>
          </cell>
          <cell r="R8845" t="str">
            <v>Ústí nad Orlicí</v>
          </cell>
          <cell r="S8845">
            <v>736503329</v>
          </cell>
          <cell r="T8845" t="str">
            <v>msnerudova@seznam.cz</v>
          </cell>
        </row>
        <row r="8846">
          <cell r="A8846">
            <v>600097552</v>
          </cell>
          <cell r="B8846">
            <v>75017571</v>
          </cell>
          <cell r="C8846" t="str">
            <v>Královéhradecký kraj</v>
          </cell>
          <cell r="D8846" t="str">
            <v xml:space="preserve">Rychnov nad Kněžnou </v>
          </cell>
          <cell r="E8846" t="str">
            <v>Městský úřad Dobruška</v>
          </cell>
          <cell r="F8846" t="str">
            <v>Dobruška</v>
          </cell>
          <cell r="G8846" t="str">
            <v>obec</v>
          </cell>
          <cell r="H8846">
            <v>600097552</v>
          </cell>
          <cell r="I8846" t="str">
            <v>75017571</v>
          </cell>
          <cell r="J8846">
            <v>560</v>
          </cell>
          <cell r="K8846" t="str">
            <v>SINGCLEAN</v>
          </cell>
          <cell r="L8846" t="str">
            <v>ANO</v>
          </cell>
          <cell r="M8846" t="str">
            <v>Základní škola, České Meziříčí, okres Rychnov nad Kněžnou</v>
          </cell>
          <cell r="N8846" t="str">
            <v>Jana Výravy</v>
          </cell>
          <cell r="O8846">
            <v>219</v>
          </cell>
          <cell r="Q8846">
            <v>51771</v>
          </cell>
          <cell r="R8846" t="str">
            <v>České Meziříčí</v>
          </cell>
          <cell r="S8846">
            <v>494661277</v>
          </cell>
          <cell r="T8846" t="str">
            <v>hrncir@zscm.cz</v>
          </cell>
        </row>
        <row r="8847">
          <cell r="A8847">
            <v>600089312</v>
          </cell>
          <cell r="B8847">
            <v>75017580</v>
          </cell>
          <cell r="C8847" t="str">
            <v>Královéhradecký kraj</v>
          </cell>
          <cell r="D8847" t="str">
            <v xml:space="preserve">Hradec Králové </v>
          </cell>
          <cell r="E8847" t="str">
            <v>Magistrát města Hradce Králové</v>
          </cell>
          <cell r="F8847" t="str">
            <v>Hradec Králové</v>
          </cell>
          <cell r="G8847" t="str">
            <v>obec</v>
          </cell>
          <cell r="H8847">
            <v>600089312</v>
          </cell>
          <cell r="I8847" t="str">
            <v>75017580</v>
          </cell>
          <cell r="J8847">
            <v>60</v>
          </cell>
          <cell r="K8847" t="str">
            <v>SINGCLEAN</v>
          </cell>
          <cell r="L8847" t="str">
            <v>ANO</v>
          </cell>
          <cell r="M8847" t="str">
            <v>Školní jídelna, Chlumec nad Cidlinou</v>
          </cell>
          <cell r="N8847" t="str">
            <v>Smetanova</v>
          </cell>
          <cell r="O8847">
            <v>115</v>
          </cell>
          <cell r="Q8847">
            <v>50351</v>
          </cell>
          <cell r="R8847" t="str">
            <v>Chlumec nad Cidlinou</v>
          </cell>
          <cell r="S8847">
            <v>495485120</v>
          </cell>
          <cell r="T8847" t="str">
            <v>jidelnachlumec@tiscali.cz</v>
          </cell>
        </row>
        <row r="8848">
          <cell r="A8848">
            <v>650047796</v>
          </cell>
          <cell r="B8848">
            <v>75017598</v>
          </cell>
          <cell r="C8848" t="str">
            <v>Královéhradecký kraj</v>
          </cell>
          <cell r="D8848" t="str">
            <v xml:space="preserve">Trutnov </v>
          </cell>
          <cell r="E8848" t="str">
            <v>Městský úřad Dvůr Králové nad Labem</v>
          </cell>
          <cell r="F8848" t="str">
            <v>Dvůr Králové nad Labem</v>
          </cell>
          <cell r="G8848" t="str">
            <v>obec</v>
          </cell>
          <cell r="H8848">
            <v>650047796</v>
          </cell>
          <cell r="I8848" t="str">
            <v>75017598</v>
          </cell>
          <cell r="J8848">
            <v>20</v>
          </cell>
          <cell r="K8848" t="str">
            <v>SINGCLEAN</v>
          </cell>
          <cell r="L8848" t="str">
            <v>ANO</v>
          </cell>
          <cell r="M8848" t="str">
            <v>Mateřská škola, Horní Brusnice</v>
          </cell>
          <cell r="O8848">
            <v>281</v>
          </cell>
          <cell r="Q8848">
            <v>54474</v>
          </cell>
          <cell r="R8848" t="str">
            <v>Horní Brusnice</v>
          </cell>
          <cell r="S8848">
            <v>499391146</v>
          </cell>
          <cell r="T8848" t="str">
            <v>B.Civinova@seznam.cz</v>
          </cell>
        </row>
        <row r="8849">
          <cell r="A8849">
            <v>600086062</v>
          </cell>
          <cell r="B8849">
            <v>75017601</v>
          </cell>
          <cell r="C8849" t="str">
            <v>Kraj Vysočina</v>
          </cell>
          <cell r="D8849" t="str">
            <v xml:space="preserve">Havlíčkův Brod </v>
          </cell>
          <cell r="E8849" t="str">
            <v>Městský úřad Havlíčkův Brod</v>
          </cell>
          <cell r="F8849" t="str">
            <v>Havlíčkův Brod</v>
          </cell>
          <cell r="G8849" t="str">
            <v>obec</v>
          </cell>
          <cell r="H8849">
            <v>600086062</v>
          </cell>
          <cell r="I8849" t="str">
            <v>75017601</v>
          </cell>
          <cell r="J8849">
            <v>40</v>
          </cell>
          <cell r="K8849" t="str">
            <v>SINGCLEAN</v>
          </cell>
          <cell r="L8849" t="str">
            <v>ANO</v>
          </cell>
          <cell r="M8849" t="str">
            <v>Mateřská škola Stříbrné Hory</v>
          </cell>
          <cell r="O8849">
            <v>65</v>
          </cell>
          <cell r="Q8849">
            <v>58222</v>
          </cell>
          <cell r="R8849" t="str">
            <v>Stříbrné Hory</v>
          </cell>
          <cell r="S8849">
            <v>569484646</v>
          </cell>
          <cell r="T8849" t="str">
            <v>msstribrnehory@seznam.cz</v>
          </cell>
        </row>
        <row r="8850">
          <cell r="A8850">
            <v>600090159</v>
          </cell>
          <cell r="B8850">
            <v>75017610</v>
          </cell>
          <cell r="C8850" t="str">
            <v>Pardubický kraj</v>
          </cell>
          <cell r="D8850" t="str">
            <v xml:space="preserve">Chrudim </v>
          </cell>
          <cell r="E8850" t="str">
            <v>Městský úřad Chrudim</v>
          </cell>
          <cell r="F8850" t="str">
            <v>Chrudim</v>
          </cell>
          <cell r="G8850" t="str">
            <v>obec</v>
          </cell>
          <cell r="H8850">
            <v>600090159</v>
          </cell>
          <cell r="I8850" t="str">
            <v>75017610</v>
          </cell>
          <cell r="J8850">
            <v>300</v>
          </cell>
          <cell r="K8850" t="str">
            <v>SINGCLEAN</v>
          </cell>
          <cell r="L8850" t="str">
            <v>ANO</v>
          </cell>
          <cell r="M8850" t="str">
            <v>Mateřská škola, Chrudim 4, Strojařů 846</v>
          </cell>
          <cell r="N8850" t="str">
            <v>Strojařů</v>
          </cell>
          <cell r="O8850">
            <v>846</v>
          </cell>
          <cell r="Q8850">
            <v>53701</v>
          </cell>
          <cell r="R8850" t="str">
            <v>Chrudim</v>
          </cell>
          <cell r="S8850">
            <v>469688488</v>
          </cell>
          <cell r="T8850" t="str">
            <v>reditelka@msstrojaru.cz</v>
          </cell>
        </row>
        <row r="8851">
          <cell r="A8851">
            <v>668001054</v>
          </cell>
          <cell r="B8851">
            <v>75017628</v>
          </cell>
          <cell r="C8851" t="str">
            <v>Královéhradecký kraj</v>
          </cell>
          <cell r="D8851" t="str">
            <v xml:space="preserve">Jičín </v>
          </cell>
          <cell r="E8851" t="str">
            <v>Městský úřad Nová Paka</v>
          </cell>
          <cell r="F8851" t="str">
            <v>Nová Paka</v>
          </cell>
          <cell r="G8851" t="str">
            <v>obec</v>
          </cell>
          <cell r="H8851">
            <v>668001054</v>
          </cell>
          <cell r="I8851" t="str">
            <v>75017628</v>
          </cell>
          <cell r="J8851">
            <v>300</v>
          </cell>
          <cell r="K8851" t="str">
            <v>SINGCLEAN</v>
          </cell>
          <cell r="L8851" t="str">
            <v>ANO</v>
          </cell>
          <cell r="M8851" t="str">
            <v>2. mateřská škola, Nová Paka, Školní 1257</v>
          </cell>
          <cell r="N8851" t="str">
            <v>Školní</v>
          </cell>
          <cell r="O8851">
            <v>1257</v>
          </cell>
          <cell r="Q8851">
            <v>50901</v>
          </cell>
          <cell r="R8851" t="str">
            <v>Nová Paka</v>
          </cell>
          <cell r="S8851">
            <v>493722441</v>
          </cell>
          <cell r="T8851" t="str">
            <v>msskolni@ms-novapaka.cz</v>
          </cell>
        </row>
        <row r="8852">
          <cell r="A8852">
            <v>600103323</v>
          </cell>
          <cell r="B8852">
            <v>75017636</v>
          </cell>
          <cell r="C8852" t="str">
            <v>Pardubický kraj</v>
          </cell>
          <cell r="D8852" t="str">
            <v xml:space="preserve">Ústí nad Orlicí </v>
          </cell>
          <cell r="E8852" t="str">
            <v>Městský úřad Ústí nad Orlicí</v>
          </cell>
          <cell r="F8852" t="str">
            <v>Ústí nad Orlicí</v>
          </cell>
          <cell r="G8852" t="str">
            <v>obec</v>
          </cell>
          <cell r="H8852">
            <v>600103323</v>
          </cell>
          <cell r="I8852" t="str">
            <v>75017636</v>
          </cell>
          <cell r="J8852">
            <v>40</v>
          </cell>
          <cell r="K8852" t="str">
            <v>SINGCLEAN</v>
          </cell>
          <cell r="L8852" t="str">
            <v>ANO</v>
          </cell>
          <cell r="M8852" t="str">
            <v>Mateřská škola Pastelka, Ústí nad Orlicí, Knapovec 8</v>
          </cell>
          <cell r="O8852">
            <v>8</v>
          </cell>
          <cell r="Q8852">
            <v>56201</v>
          </cell>
          <cell r="R8852" t="str">
            <v>Ústí nad Orlicí</v>
          </cell>
          <cell r="S8852">
            <v>465526186</v>
          </cell>
          <cell r="T8852" t="str">
            <v>skolka.knapovec@tiscali.cz</v>
          </cell>
        </row>
        <row r="8853">
          <cell r="A8853">
            <v>650042921</v>
          </cell>
          <cell r="B8853">
            <v>75017644</v>
          </cell>
          <cell r="C8853" t="str">
            <v>Královéhradecký kraj</v>
          </cell>
          <cell r="D8853" t="str">
            <v xml:space="preserve">Rychnov nad Kněžnou </v>
          </cell>
          <cell r="E8853" t="str">
            <v>Městský úřad Rychnov nad Kněžnou</v>
          </cell>
          <cell r="F8853" t="str">
            <v>Rychnov nad Kněžnou</v>
          </cell>
          <cell r="G8853" t="str">
            <v>obec</v>
          </cell>
          <cell r="H8853">
            <v>650042921</v>
          </cell>
          <cell r="I8853" t="str">
            <v>75017644</v>
          </cell>
          <cell r="J8853">
            <v>220</v>
          </cell>
          <cell r="K8853" t="str">
            <v>SINGCLEAN</v>
          </cell>
          <cell r="L8853" t="str">
            <v>ANO</v>
          </cell>
          <cell r="M8853" t="str">
            <v>Základní škola a Mateřská škola, Záměl, okres Rychnov nad Kněžnou</v>
          </cell>
          <cell r="O8853">
            <v>126</v>
          </cell>
          <cell r="Q8853">
            <v>51743</v>
          </cell>
          <cell r="R8853" t="str">
            <v>Záměl</v>
          </cell>
          <cell r="S8853">
            <v>777437860</v>
          </cell>
          <cell r="T8853" t="str">
            <v>skola.zamel@seznam.cz</v>
          </cell>
        </row>
        <row r="8854">
          <cell r="A8854">
            <v>600101550</v>
          </cell>
          <cell r="B8854">
            <v>75017652</v>
          </cell>
          <cell r="C8854" t="str">
            <v>Královéhradecký kraj</v>
          </cell>
          <cell r="D8854" t="str">
            <v xml:space="preserve">Trutnov </v>
          </cell>
          <cell r="E8854" t="str">
            <v>Městský úřad Trutnov</v>
          </cell>
          <cell r="F8854" t="str">
            <v>Trutnov</v>
          </cell>
          <cell r="G8854" t="str">
            <v>obec</v>
          </cell>
          <cell r="H8854">
            <v>600101550</v>
          </cell>
          <cell r="I8854" t="str">
            <v>75017652</v>
          </cell>
          <cell r="J8854">
            <v>80</v>
          </cell>
          <cell r="K8854" t="str">
            <v>SINGCLEAN</v>
          </cell>
          <cell r="L8854" t="str">
            <v>ANO</v>
          </cell>
          <cell r="M8854" t="str">
            <v>Mateřská škola, Libňatov</v>
          </cell>
          <cell r="O8854">
            <v>40</v>
          </cell>
          <cell r="Q8854">
            <v>54236</v>
          </cell>
          <cell r="R8854" t="str">
            <v>Libňatov</v>
          </cell>
          <cell r="S8854">
            <v>499781568</v>
          </cell>
          <cell r="T8854" t="str">
            <v>ivapichova@seznam.cz</v>
          </cell>
        </row>
        <row r="8855">
          <cell r="A8855">
            <v>600086542</v>
          </cell>
          <cell r="B8855">
            <v>75017661</v>
          </cell>
          <cell r="C8855" t="str">
            <v>Kraj Vysočina</v>
          </cell>
          <cell r="D8855" t="str">
            <v xml:space="preserve">Havlíčkův Brod </v>
          </cell>
          <cell r="E8855" t="str">
            <v>Městský úřad Chotěboř</v>
          </cell>
          <cell r="F8855" t="str">
            <v>Chotěboř</v>
          </cell>
          <cell r="G8855" t="str">
            <v>obec</v>
          </cell>
          <cell r="H8855">
            <v>600086542</v>
          </cell>
          <cell r="I8855" t="str">
            <v>75017661</v>
          </cell>
          <cell r="J8855">
            <v>240</v>
          </cell>
          <cell r="K8855" t="str">
            <v>SINGCLEAN</v>
          </cell>
          <cell r="L8855" t="str">
            <v>ANO</v>
          </cell>
          <cell r="M8855" t="str">
            <v>Základní škola Nová Ves u Chotěboře, okres Havlíčkův Brod</v>
          </cell>
          <cell r="O8855">
            <v>114</v>
          </cell>
          <cell r="Q8855">
            <v>58273</v>
          </cell>
          <cell r="R8855" t="str">
            <v>Nová Ves u Chotěboře</v>
          </cell>
          <cell r="S8855">
            <v>569621519</v>
          </cell>
          <cell r="T8855" t="str">
            <v>zs_novaves@c-box.cz</v>
          </cell>
        </row>
        <row r="8856">
          <cell r="A8856">
            <v>668000953</v>
          </cell>
          <cell r="B8856">
            <v>75017679</v>
          </cell>
          <cell r="C8856" t="str">
            <v>Královéhradecký kraj</v>
          </cell>
          <cell r="D8856" t="str">
            <v xml:space="preserve">Rychnov nad Kněžnou </v>
          </cell>
          <cell r="E8856" t="str">
            <v>Městský úřad Kostelec nad Orlicí</v>
          </cell>
          <cell r="F8856" t="str">
            <v>Kostelec nad Orlicí</v>
          </cell>
          <cell r="G8856" t="str">
            <v>obec</v>
          </cell>
          <cell r="H8856">
            <v>668000953</v>
          </cell>
          <cell r="I8856" t="str">
            <v>75017679</v>
          </cell>
          <cell r="J8856">
            <v>180</v>
          </cell>
          <cell r="K8856" t="str">
            <v>SINGCLEAN</v>
          </cell>
          <cell r="L8856" t="str">
            <v>ANO</v>
          </cell>
          <cell r="M8856" t="str">
            <v>Mateřská škola - U Dubu, Týniště nad Orlicí, Družstevní 938</v>
          </cell>
          <cell r="N8856" t="str">
            <v>Družstevní</v>
          </cell>
          <cell r="O8856">
            <v>938</v>
          </cell>
          <cell r="Q8856">
            <v>51721</v>
          </cell>
          <cell r="R8856" t="str">
            <v>Týniště nad Orlicí</v>
          </cell>
          <cell r="S8856">
            <v>494377055</v>
          </cell>
          <cell r="T8856" t="str">
            <v>skolka.dub@tiscali.cz</v>
          </cell>
        </row>
        <row r="8857">
          <cell r="A8857">
            <v>600087000</v>
          </cell>
          <cell r="B8857">
            <v>75017687</v>
          </cell>
          <cell r="C8857" t="str">
            <v>Kraj Vysočina</v>
          </cell>
          <cell r="D8857" t="str">
            <v xml:space="preserve">Havlíčkův Brod </v>
          </cell>
          <cell r="E8857" t="str">
            <v>Městský úřad Havlíčkův Brod</v>
          </cell>
          <cell r="F8857" t="str">
            <v>Havlíčkův Brod</v>
          </cell>
          <cell r="G8857" t="str">
            <v>obec</v>
          </cell>
          <cell r="H8857">
            <v>600087000</v>
          </cell>
          <cell r="I8857" t="str">
            <v>75017687</v>
          </cell>
          <cell r="J8857">
            <v>480</v>
          </cell>
          <cell r="K8857" t="str">
            <v>SINGCLEAN</v>
          </cell>
          <cell r="L8857" t="str">
            <v>ANO</v>
          </cell>
          <cell r="M8857" t="str">
            <v>Základní škola a Mateřská škola Šlapanov, příspěvková organizace</v>
          </cell>
          <cell r="O8857">
            <v>1</v>
          </cell>
          <cell r="Q8857">
            <v>58251</v>
          </cell>
          <cell r="R8857" t="str">
            <v>Šlapanov</v>
          </cell>
          <cell r="S8857">
            <v>569432988</v>
          </cell>
          <cell r="T8857" t="str">
            <v>j.spinar@zs.slapanov.cz</v>
          </cell>
        </row>
        <row r="8858">
          <cell r="A8858">
            <v>600089673</v>
          </cell>
          <cell r="B8858">
            <v>75017695</v>
          </cell>
          <cell r="C8858" t="str">
            <v>Pardubický kraj</v>
          </cell>
          <cell r="D8858" t="str">
            <v xml:space="preserve">Chrudim </v>
          </cell>
          <cell r="E8858" t="str">
            <v>Městský úřad Chrudim</v>
          </cell>
          <cell r="F8858" t="str">
            <v>Chrudim</v>
          </cell>
          <cell r="G8858" t="str">
            <v>obec</v>
          </cell>
          <cell r="H8858">
            <v>600089673</v>
          </cell>
          <cell r="I8858" t="str">
            <v>75017695</v>
          </cell>
          <cell r="J8858">
            <v>300</v>
          </cell>
          <cell r="K8858" t="str">
            <v>SINGCLEAN</v>
          </cell>
          <cell r="L8858" t="str">
            <v>ANO</v>
          </cell>
          <cell r="M8858" t="str">
            <v>Mateřská škola, Chrudim 3, Sv. Čecha 345</v>
          </cell>
          <cell r="N8858" t="str">
            <v>Svatopluka Čecha</v>
          </cell>
          <cell r="O8858">
            <v>345</v>
          </cell>
          <cell r="Q8858">
            <v>53701</v>
          </cell>
          <cell r="R8858" t="str">
            <v>Chrudim</v>
          </cell>
          <cell r="S8858" t="str">
            <v>736 675 763 ,735729815</v>
          </cell>
          <cell r="T8858" t="str">
            <v>ms.chrudim@worldonline.cz</v>
          </cell>
        </row>
        <row r="8859">
          <cell r="A8859">
            <v>600103579</v>
          </cell>
          <cell r="B8859">
            <v>75017717</v>
          </cell>
          <cell r="C8859" t="str">
            <v>Pardubický kraj</v>
          </cell>
          <cell r="D8859" t="str">
            <v xml:space="preserve">Ústí nad Orlicí </v>
          </cell>
          <cell r="E8859" t="str">
            <v>Městský úřad Ústí nad Orlicí</v>
          </cell>
          <cell r="F8859" t="str">
            <v>Ústí nad Orlicí</v>
          </cell>
          <cell r="G8859" t="str">
            <v>obec</v>
          </cell>
          <cell r="H8859">
            <v>600103579</v>
          </cell>
          <cell r="I8859" t="str">
            <v>75017717</v>
          </cell>
          <cell r="J8859">
            <v>60</v>
          </cell>
          <cell r="K8859" t="str">
            <v>SINGCLEAN</v>
          </cell>
          <cell r="L8859" t="str">
            <v>ANO</v>
          </cell>
          <cell r="M8859" t="str">
            <v>Mateřská škola Ústí nad Orlicí, Černovír 96</v>
          </cell>
          <cell r="O8859">
            <v>96</v>
          </cell>
          <cell r="Q8859">
            <v>56201</v>
          </cell>
          <cell r="R8859" t="str">
            <v>Ústí nad Orlicí</v>
          </cell>
          <cell r="S8859">
            <v>731614829</v>
          </cell>
          <cell r="T8859" t="str">
            <v>ms.cernovir@seznam.cz</v>
          </cell>
        </row>
        <row r="8860">
          <cell r="A8860">
            <v>600104605</v>
          </cell>
          <cell r="B8860">
            <v>75017725</v>
          </cell>
          <cell r="C8860" t="str">
            <v>Pardubický kraj</v>
          </cell>
          <cell r="D8860" t="str">
            <v xml:space="preserve">Ústí nad Orlicí </v>
          </cell>
          <cell r="E8860" t="str">
            <v>Městský úřad Žamberk</v>
          </cell>
          <cell r="F8860" t="str">
            <v>Žamberk</v>
          </cell>
          <cell r="G8860" t="str">
            <v>obec</v>
          </cell>
          <cell r="H8860">
            <v>600104605</v>
          </cell>
          <cell r="I8860" t="str">
            <v>75017725</v>
          </cell>
          <cell r="J8860">
            <v>180</v>
          </cell>
          <cell r="K8860" t="str">
            <v>SINGCLEAN</v>
          </cell>
          <cell r="L8860" t="str">
            <v>ANO</v>
          </cell>
          <cell r="M8860" t="str">
            <v>Základní škola Bohousová, okres Ústí nad Orlicí</v>
          </cell>
          <cell r="O8860">
            <v>73</v>
          </cell>
          <cell r="Q8860">
            <v>56186</v>
          </cell>
          <cell r="R8860" t="str">
            <v>Záchlumí</v>
          </cell>
          <cell r="S8860">
            <v>465629174</v>
          </cell>
          <cell r="T8860" t="str">
            <v>zsbohousova@obeczachlumi.cz</v>
          </cell>
        </row>
        <row r="8861">
          <cell r="A8861">
            <v>600103811</v>
          </cell>
          <cell r="B8861">
            <v>75017733</v>
          </cell>
          <cell r="C8861" t="str">
            <v>Pardubický kraj</v>
          </cell>
          <cell r="D8861" t="str">
            <v xml:space="preserve">Ústí nad Orlicí </v>
          </cell>
          <cell r="E8861" t="str">
            <v>Městský úřad Vysoké Mýto</v>
          </cell>
          <cell r="F8861" t="str">
            <v>Vysoké Mýto</v>
          </cell>
          <cell r="G8861" t="str">
            <v>obec</v>
          </cell>
          <cell r="H8861">
            <v>600103811</v>
          </cell>
          <cell r="I8861" t="str">
            <v>75017733</v>
          </cell>
          <cell r="J8861">
            <v>220</v>
          </cell>
          <cell r="K8861" t="str">
            <v>SINGCLEAN</v>
          </cell>
          <cell r="L8861" t="str">
            <v>ANO</v>
          </cell>
          <cell r="M8861" t="str">
            <v>Mateřská škola Kaštánek, Choceň</v>
          </cell>
          <cell r="N8861" t="str">
            <v>Kaštanová</v>
          </cell>
          <cell r="O8861">
            <v>1339</v>
          </cell>
          <cell r="Q8861">
            <v>56501</v>
          </cell>
          <cell r="R8861" t="str">
            <v>Choceň</v>
          </cell>
          <cell r="S8861">
            <v>465471421</v>
          </cell>
          <cell r="T8861" t="str">
            <v>ms.kastanek@centrum.cz</v>
          </cell>
        </row>
        <row r="8862">
          <cell r="A8862">
            <v>600103625</v>
          </cell>
          <cell r="B8862">
            <v>75017806</v>
          </cell>
          <cell r="C8862" t="str">
            <v>Pardubický kraj</v>
          </cell>
          <cell r="D8862" t="str">
            <v xml:space="preserve">Ústí nad Orlicí </v>
          </cell>
          <cell r="E8862" t="str">
            <v>Městský úřad Žamberk</v>
          </cell>
          <cell r="F8862" t="str">
            <v>Žamberk</v>
          </cell>
          <cell r="G8862" t="str">
            <v>obec</v>
          </cell>
          <cell r="H8862">
            <v>600103625</v>
          </cell>
          <cell r="I8862" t="str">
            <v>75017806</v>
          </cell>
          <cell r="J8862">
            <v>60</v>
          </cell>
          <cell r="K8862" t="str">
            <v>SINGCLEAN</v>
          </cell>
          <cell r="L8862" t="str">
            <v>ANO</v>
          </cell>
          <cell r="M8862" t="str">
            <v>Mateřská škola Záchlumí, okres Ústí nad Orlicí</v>
          </cell>
          <cell r="O8862">
            <v>83</v>
          </cell>
          <cell r="Q8862">
            <v>56186</v>
          </cell>
          <cell r="R8862" t="str">
            <v>Záchlumí</v>
          </cell>
          <cell r="S8862">
            <v>739006907</v>
          </cell>
          <cell r="T8862" t="str">
            <v>mszachlumiuo@seznam.cz</v>
          </cell>
        </row>
        <row r="8863">
          <cell r="A8863">
            <v>600092011</v>
          </cell>
          <cell r="B8863">
            <v>75017814</v>
          </cell>
          <cell r="C8863" t="str">
            <v>Královéhradecký kraj</v>
          </cell>
          <cell r="D8863" t="str">
            <v xml:space="preserve">Jičín </v>
          </cell>
          <cell r="E8863" t="str">
            <v>Městský úřad Jičín</v>
          </cell>
          <cell r="F8863" t="str">
            <v>Jičín</v>
          </cell>
          <cell r="G8863" t="str">
            <v>obec</v>
          </cell>
          <cell r="H8863">
            <v>600092011</v>
          </cell>
          <cell r="I8863" t="str">
            <v>75017814</v>
          </cell>
          <cell r="J8863">
            <v>20</v>
          </cell>
          <cell r="K8863" t="str">
            <v>SINGCLEAN</v>
          </cell>
          <cell r="L8863" t="str">
            <v>ANO</v>
          </cell>
          <cell r="M8863" t="str">
            <v>Mateřská škola, Ostružno</v>
          </cell>
          <cell r="O8863">
            <v>5</v>
          </cell>
          <cell r="Q8863">
            <v>50601</v>
          </cell>
          <cell r="R8863" t="str">
            <v>Ostružno</v>
          </cell>
          <cell r="S8863">
            <v>493533030</v>
          </cell>
          <cell r="T8863" t="str">
            <v>msostruzno@seznam.cz</v>
          </cell>
        </row>
        <row r="8864">
          <cell r="A8864">
            <v>600095886</v>
          </cell>
          <cell r="B8864">
            <v>75017822</v>
          </cell>
          <cell r="C8864" t="str">
            <v>Pardubický kraj</v>
          </cell>
          <cell r="D8864" t="str">
            <v xml:space="preserve">Pardubice </v>
          </cell>
          <cell r="E8864" t="str">
            <v>Magistrát města Pardubic</v>
          </cell>
          <cell r="F8864" t="str">
            <v>Pardubice</v>
          </cell>
          <cell r="G8864" t="str">
            <v>obec</v>
          </cell>
          <cell r="H8864">
            <v>600095886</v>
          </cell>
          <cell r="I8864" t="str">
            <v>75017822</v>
          </cell>
          <cell r="J8864">
            <v>180</v>
          </cell>
          <cell r="K8864" t="str">
            <v>SINGCLEAN</v>
          </cell>
          <cell r="L8864" t="str">
            <v>ANO</v>
          </cell>
          <cell r="M8864" t="str">
            <v>Mateřská škola Pardubice-Jesničánky, Raisova 226</v>
          </cell>
          <cell r="N8864" t="str">
            <v>Raisova</v>
          </cell>
          <cell r="O8864">
            <v>226</v>
          </cell>
          <cell r="Q8864">
            <v>53002</v>
          </cell>
          <cell r="R8864" t="str">
            <v>Pardubice</v>
          </cell>
          <cell r="S8864">
            <v>466303108</v>
          </cell>
        </row>
        <row r="8865">
          <cell r="A8865">
            <v>600102491</v>
          </cell>
          <cell r="B8865">
            <v>75017881</v>
          </cell>
          <cell r="C8865" t="str">
            <v>Královéhradecký kraj</v>
          </cell>
          <cell r="D8865" t="str">
            <v xml:space="preserve">Trutnov </v>
          </cell>
          <cell r="E8865" t="str">
            <v>Městský úřad Dvůr Králové nad Labem</v>
          </cell>
          <cell r="F8865" t="str">
            <v>Dvůr Králové nad Labem</v>
          </cell>
          <cell r="G8865" t="str">
            <v>obec</v>
          </cell>
          <cell r="H8865">
            <v>600102491</v>
          </cell>
          <cell r="I8865" t="str">
            <v>75017881</v>
          </cell>
          <cell r="J8865">
            <v>460</v>
          </cell>
          <cell r="K8865" t="str">
            <v>SINGCLEAN</v>
          </cell>
          <cell r="L8865" t="str">
            <v>ANO</v>
          </cell>
          <cell r="M8865" t="str">
            <v>Základní škola Dukelských bojovníků a mateřská škola, Dubenec</v>
          </cell>
          <cell r="O8865">
            <v>156</v>
          </cell>
          <cell r="Q8865">
            <v>54455</v>
          </cell>
          <cell r="R8865" t="str">
            <v>Dubenec</v>
          </cell>
          <cell r="S8865">
            <v>499694138</v>
          </cell>
          <cell r="T8865" t="str">
            <v>reditelka@zsdubenec.cz</v>
          </cell>
        </row>
        <row r="8866">
          <cell r="A8866">
            <v>600104796</v>
          </cell>
          <cell r="B8866">
            <v>75017890</v>
          </cell>
          <cell r="C8866" t="str">
            <v>Pardubický kraj</v>
          </cell>
          <cell r="D8866" t="str">
            <v xml:space="preserve">Ústí nad Orlicí </v>
          </cell>
          <cell r="E8866" t="str">
            <v>Městský úřad Ústí nad Orlicí</v>
          </cell>
          <cell r="F8866" t="str">
            <v>Ústí nad Orlicí</v>
          </cell>
          <cell r="G8866" t="str">
            <v>obec</v>
          </cell>
          <cell r="H8866">
            <v>600104796</v>
          </cell>
          <cell r="I8866" t="str">
            <v>75017890</v>
          </cell>
          <cell r="J8866">
            <v>600</v>
          </cell>
          <cell r="K8866" t="str">
            <v>SINGCLEAN</v>
          </cell>
          <cell r="L8866" t="str">
            <v>ANO</v>
          </cell>
          <cell r="M8866" t="str">
            <v>Základní škola a mateřská škola Libchavy</v>
          </cell>
          <cell r="O8866">
            <v>153</v>
          </cell>
          <cell r="Q8866">
            <v>56116</v>
          </cell>
          <cell r="R8866" t="str">
            <v>Libchavy</v>
          </cell>
          <cell r="S8866">
            <v>465582203</v>
          </cell>
          <cell r="T8866" t="str">
            <v>zsdlibch@libchavy.cz</v>
          </cell>
        </row>
        <row r="8867">
          <cell r="A8867">
            <v>600095690</v>
          </cell>
          <cell r="B8867">
            <v>75017903</v>
          </cell>
          <cell r="C8867" t="str">
            <v>Pardubický kraj</v>
          </cell>
          <cell r="D8867" t="str">
            <v xml:space="preserve">Pardubice </v>
          </cell>
          <cell r="E8867" t="str">
            <v>Magistrát města Pardubic</v>
          </cell>
          <cell r="F8867" t="str">
            <v>Pardubice</v>
          </cell>
          <cell r="G8867" t="str">
            <v>obec</v>
          </cell>
          <cell r="H8867">
            <v>600095690</v>
          </cell>
          <cell r="I8867" t="str">
            <v>75017903</v>
          </cell>
          <cell r="J8867">
            <v>300</v>
          </cell>
          <cell r="K8867" t="str">
            <v>SINGCLEAN</v>
          </cell>
          <cell r="L8867" t="str">
            <v>ANO</v>
          </cell>
          <cell r="M8867" t="str">
            <v>Mateřská škola Pardubice-Polabiny, Mladých 158</v>
          </cell>
          <cell r="N8867" t="str">
            <v>Mladých</v>
          </cell>
          <cell r="O8867">
            <v>158</v>
          </cell>
          <cell r="Q8867">
            <v>53009</v>
          </cell>
          <cell r="R8867" t="str">
            <v>Pardubice</v>
          </cell>
          <cell r="S8867">
            <v>466401226</v>
          </cell>
          <cell r="T8867" t="str">
            <v>ms-mladych@ms-mladych.cz</v>
          </cell>
        </row>
        <row r="8868">
          <cell r="A8868">
            <v>650042662</v>
          </cell>
          <cell r="B8868">
            <v>75017971</v>
          </cell>
          <cell r="C8868" t="str">
            <v>Královéhradecký kraj</v>
          </cell>
          <cell r="D8868" t="str">
            <v xml:space="preserve">Rychnov nad Kněžnou </v>
          </cell>
          <cell r="E8868" t="str">
            <v>Městský úřad Kostelec nad Orlicí</v>
          </cell>
          <cell r="F8868" t="str">
            <v>Kostelec nad Orlicí</v>
          </cell>
          <cell r="G8868" t="str">
            <v>obec</v>
          </cell>
          <cell r="H8868">
            <v>650042662</v>
          </cell>
          <cell r="I8868" t="str">
            <v>75017971</v>
          </cell>
          <cell r="J8868">
            <v>240</v>
          </cell>
          <cell r="K8868" t="str">
            <v>SINGCLEAN</v>
          </cell>
          <cell r="L8868" t="str">
            <v>ANO</v>
          </cell>
          <cell r="M8868" t="str">
            <v>Masarykova základní škola a mateřská škola, Čermná nad Orlicí</v>
          </cell>
          <cell r="O8868">
            <v>140</v>
          </cell>
          <cell r="Q8868">
            <v>51725</v>
          </cell>
          <cell r="R8868" t="str">
            <v>Čermná nad Orlicí</v>
          </cell>
          <cell r="S8868">
            <v>494388120</v>
          </cell>
          <cell r="T8868" t="str">
            <v>zs.cermna@iol.cz</v>
          </cell>
        </row>
        <row r="8869">
          <cell r="A8869">
            <v>600095681</v>
          </cell>
          <cell r="B8869">
            <v>75017989</v>
          </cell>
          <cell r="C8869" t="str">
            <v>Pardubický kraj</v>
          </cell>
          <cell r="D8869" t="str">
            <v xml:space="preserve">Pardubice </v>
          </cell>
          <cell r="E8869" t="str">
            <v>Magistrát města Pardubic</v>
          </cell>
          <cell r="F8869" t="str">
            <v>Pardubice</v>
          </cell>
          <cell r="G8869" t="str">
            <v>obec</v>
          </cell>
          <cell r="H8869">
            <v>600095681</v>
          </cell>
          <cell r="I8869" t="str">
            <v>75017989</v>
          </cell>
          <cell r="J8869">
            <v>260</v>
          </cell>
          <cell r="K8869" t="str">
            <v>SINGCLEAN</v>
          </cell>
          <cell r="L8869" t="str">
            <v>ANO</v>
          </cell>
          <cell r="M8869" t="str">
            <v>Mateřská škola Kamarád Pardubice, Teplého 2100</v>
          </cell>
          <cell r="N8869" t="str">
            <v>Teplého</v>
          </cell>
          <cell r="O8869">
            <v>2100</v>
          </cell>
          <cell r="Q8869">
            <v>53002</v>
          </cell>
          <cell r="R8869" t="str">
            <v>Pardubice</v>
          </cell>
          <cell r="S8869">
            <v>466310201</v>
          </cell>
        </row>
        <row r="8870">
          <cell r="A8870">
            <v>650041445</v>
          </cell>
          <cell r="B8870">
            <v>75018047</v>
          </cell>
          <cell r="C8870" t="str">
            <v>Pardubický kraj</v>
          </cell>
          <cell r="D8870" t="str">
            <v xml:space="preserve">Ústí nad Orlicí </v>
          </cell>
          <cell r="E8870" t="str">
            <v>Městský úřad Žamberk</v>
          </cell>
          <cell r="F8870" t="str">
            <v>Žamberk</v>
          </cell>
          <cell r="G8870" t="str">
            <v>obec</v>
          </cell>
          <cell r="H8870">
            <v>650041445</v>
          </cell>
          <cell r="I8870" t="str">
            <v>75018047</v>
          </cell>
          <cell r="J8870">
            <v>360</v>
          </cell>
          <cell r="K8870" t="str">
            <v>SINGCLEAN</v>
          </cell>
          <cell r="L8870" t="str">
            <v>ANO</v>
          </cell>
          <cell r="M8870" t="str">
            <v>Masarykova základní škola Klášterec nad Orlicí, okres Ústí nad Orlicí</v>
          </cell>
          <cell r="O8870">
            <v>176</v>
          </cell>
          <cell r="Q8870">
            <v>56182</v>
          </cell>
          <cell r="R8870" t="str">
            <v>Klášterec nad Orlicí</v>
          </cell>
          <cell r="S8870" t="str">
            <v>465 637 383 ,731526892</v>
          </cell>
          <cell r="T8870" t="str">
            <v>zs.klasterecno@seznam.cz</v>
          </cell>
        </row>
        <row r="8871">
          <cell r="A8871">
            <v>600100863</v>
          </cell>
          <cell r="B8871">
            <v>75018055</v>
          </cell>
          <cell r="C8871" t="str">
            <v>Pardubický kraj</v>
          </cell>
          <cell r="D8871" t="str">
            <v xml:space="preserve">Svitavy </v>
          </cell>
          <cell r="E8871" t="str">
            <v>Městský úřad Litomyšl</v>
          </cell>
          <cell r="F8871" t="str">
            <v>Litomyšl</v>
          </cell>
          <cell r="G8871" t="str">
            <v>obec</v>
          </cell>
          <cell r="H8871">
            <v>600100863</v>
          </cell>
          <cell r="I8871" t="str">
            <v>75018055</v>
          </cell>
          <cell r="J8871">
            <v>140</v>
          </cell>
          <cell r="K8871" t="str">
            <v>SINGCLEAN</v>
          </cell>
          <cell r="L8871" t="str">
            <v>ANO</v>
          </cell>
          <cell r="M8871" t="str">
            <v>Základní škola, Vidlatá Seč, okres Svitavy</v>
          </cell>
          <cell r="O8871">
            <v>56</v>
          </cell>
          <cell r="Q8871">
            <v>57001</v>
          </cell>
          <cell r="R8871" t="str">
            <v>Vidlatá Seč</v>
          </cell>
          <cell r="S8871">
            <v>461631333</v>
          </cell>
          <cell r="T8871" t="str">
            <v>zs.vidlatasec@seznam.cz</v>
          </cell>
        </row>
        <row r="8872">
          <cell r="A8872">
            <v>600095754</v>
          </cell>
          <cell r="B8872">
            <v>75018063</v>
          </cell>
          <cell r="C8872" t="str">
            <v>Pardubický kraj</v>
          </cell>
          <cell r="D8872" t="str">
            <v xml:space="preserve">Pardubice </v>
          </cell>
          <cell r="E8872" t="str">
            <v>Magistrát města Pardubic</v>
          </cell>
          <cell r="F8872" t="str">
            <v>Pardubice</v>
          </cell>
          <cell r="G8872" t="str">
            <v>obec</v>
          </cell>
          <cell r="H8872">
            <v>600095754</v>
          </cell>
          <cell r="I8872" t="str">
            <v>75018063</v>
          </cell>
          <cell r="J8872">
            <v>100</v>
          </cell>
          <cell r="K8872" t="str">
            <v>SINGCLEAN</v>
          </cell>
          <cell r="L8872" t="str">
            <v>ANO</v>
          </cell>
          <cell r="M8872" t="str">
            <v>Mateřská škola Pardubice-Rosice nad Labem, Prokopa Holého 160</v>
          </cell>
          <cell r="N8872" t="str">
            <v>Prokopa Holého</v>
          </cell>
          <cell r="O8872">
            <v>160</v>
          </cell>
          <cell r="Q8872">
            <v>53351</v>
          </cell>
          <cell r="R8872" t="str">
            <v>Pardubice</v>
          </cell>
          <cell r="S8872">
            <v>466643605</v>
          </cell>
        </row>
        <row r="8873">
          <cell r="A8873">
            <v>650063490</v>
          </cell>
          <cell r="B8873">
            <v>75018128</v>
          </cell>
          <cell r="C8873" t="str">
            <v>Královéhradecký kraj</v>
          </cell>
          <cell r="D8873" t="str">
            <v xml:space="preserve">Trutnov </v>
          </cell>
          <cell r="E8873" t="str">
            <v>Městský úřad Trutnov</v>
          </cell>
          <cell r="F8873" t="str">
            <v>Trutnov</v>
          </cell>
          <cell r="G8873" t="str">
            <v>obec</v>
          </cell>
          <cell r="H8873">
            <v>650063490</v>
          </cell>
          <cell r="I8873" t="str">
            <v>75018128</v>
          </cell>
          <cell r="J8873">
            <v>480</v>
          </cell>
          <cell r="K8873" t="str">
            <v>SINGCLEAN</v>
          </cell>
          <cell r="L8873" t="str">
            <v>ANO</v>
          </cell>
          <cell r="M8873" t="str">
            <v>Základní škola a Mateřská škola, Bernartice, okres Trutnov</v>
          </cell>
          <cell r="O8873">
            <v>166</v>
          </cell>
          <cell r="Q8873">
            <v>54204</v>
          </cell>
          <cell r="R8873" t="str">
            <v>Bernartice</v>
          </cell>
          <cell r="S8873">
            <v>499879165</v>
          </cell>
          <cell r="T8873" t="str">
            <v>zs.bernartice@quick.cz</v>
          </cell>
        </row>
        <row r="8874">
          <cell r="A8874">
            <v>650057104</v>
          </cell>
          <cell r="B8874">
            <v>75018136</v>
          </cell>
          <cell r="C8874" t="str">
            <v>Královéhradecký kraj</v>
          </cell>
          <cell r="D8874" t="str">
            <v xml:space="preserve">Hradec Králové </v>
          </cell>
          <cell r="E8874" t="str">
            <v>Magistrát města Hradce Králové</v>
          </cell>
          <cell r="F8874" t="str">
            <v>Hradec Králové</v>
          </cell>
          <cell r="G8874" t="str">
            <v>obec</v>
          </cell>
          <cell r="H8874">
            <v>650057104</v>
          </cell>
          <cell r="I8874" t="str">
            <v>75018136</v>
          </cell>
          <cell r="J8874">
            <v>120</v>
          </cell>
          <cell r="K8874" t="str">
            <v>SINGCLEAN</v>
          </cell>
          <cell r="L8874" t="str">
            <v>ANO</v>
          </cell>
          <cell r="M8874" t="str">
            <v>Základní škola a mateřská škola, Boharyně, okres Hradec Králové</v>
          </cell>
          <cell r="O8874">
            <v>10</v>
          </cell>
          <cell r="Q8874">
            <v>50323</v>
          </cell>
          <cell r="R8874" t="str">
            <v>Boharyně</v>
          </cell>
          <cell r="S8874">
            <v>608876222</v>
          </cell>
          <cell r="T8874" t="str">
            <v>zsboharyne@gmail.com</v>
          </cell>
        </row>
        <row r="8875">
          <cell r="A8875">
            <v>600095894</v>
          </cell>
          <cell r="B8875">
            <v>75018144</v>
          </cell>
          <cell r="C8875" t="str">
            <v>Pardubický kraj</v>
          </cell>
          <cell r="D8875" t="str">
            <v xml:space="preserve">Pardubice </v>
          </cell>
          <cell r="E8875" t="str">
            <v>Magistrát města Pardubic</v>
          </cell>
          <cell r="F8875" t="str">
            <v>Pardubice</v>
          </cell>
          <cell r="G8875" t="str">
            <v>obec</v>
          </cell>
          <cell r="H8875">
            <v>600095894</v>
          </cell>
          <cell r="I8875" t="str">
            <v>75018144</v>
          </cell>
          <cell r="J8875">
            <v>220</v>
          </cell>
          <cell r="K8875" t="str">
            <v>SINGCLEAN</v>
          </cell>
          <cell r="L8875" t="str">
            <v>ANO</v>
          </cell>
          <cell r="M8875" t="str">
            <v>Mateřská škola Čtyřlístek Pardubice, Národních hrdinů 8</v>
          </cell>
          <cell r="N8875" t="str">
            <v>Národních hrdinů</v>
          </cell>
          <cell r="O8875">
            <v>8</v>
          </cell>
          <cell r="Q8875">
            <v>53003</v>
          </cell>
          <cell r="R8875" t="str">
            <v>Pardubice</v>
          </cell>
          <cell r="S8875">
            <v>466650111</v>
          </cell>
        </row>
        <row r="8876">
          <cell r="A8876">
            <v>650063651</v>
          </cell>
          <cell r="B8876">
            <v>75018209</v>
          </cell>
          <cell r="C8876" t="str">
            <v>Královéhradecký kraj</v>
          </cell>
          <cell r="D8876" t="str">
            <v xml:space="preserve">Trutnov </v>
          </cell>
          <cell r="E8876" t="str">
            <v>Městský úřad Trutnov</v>
          </cell>
          <cell r="F8876" t="str">
            <v>Trutnov</v>
          </cell>
          <cell r="G8876" t="str">
            <v>obec</v>
          </cell>
          <cell r="H8876">
            <v>650063651</v>
          </cell>
          <cell r="I8876" t="str">
            <v>75018209</v>
          </cell>
          <cell r="J8876">
            <v>160</v>
          </cell>
          <cell r="K8876" t="str">
            <v>SINGCLEAN</v>
          </cell>
          <cell r="L8876" t="str">
            <v>ANO</v>
          </cell>
          <cell r="M8876" t="str">
            <v>Základní škola a Mateřská škola, Chotěvice, okres Trutnov</v>
          </cell>
          <cell r="O8876">
            <v>74</v>
          </cell>
          <cell r="Q8876">
            <v>54376</v>
          </cell>
          <cell r="R8876" t="str">
            <v>Chotěvice</v>
          </cell>
          <cell r="S8876">
            <v>733644050</v>
          </cell>
          <cell r="T8876" t="str">
            <v>zs.chotevice@quick.CZ</v>
          </cell>
        </row>
        <row r="8877">
          <cell r="A8877">
            <v>600095720</v>
          </cell>
          <cell r="B8877">
            <v>75018225</v>
          </cell>
          <cell r="C8877" t="str">
            <v>Pardubický kraj</v>
          </cell>
          <cell r="D8877" t="str">
            <v xml:space="preserve">Pardubice </v>
          </cell>
          <cell r="E8877" t="str">
            <v>Magistrát města Pardubic</v>
          </cell>
          <cell r="F8877" t="str">
            <v>Pardubice</v>
          </cell>
          <cell r="G8877" t="str">
            <v>obec</v>
          </cell>
          <cell r="H8877">
            <v>600095720</v>
          </cell>
          <cell r="I8877" t="str">
            <v>75018225</v>
          </cell>
          <cell r="J8877">
            <v>260</v>
          </cell>
          <cell r="K8877" t="str">
            <v>SINGCLEAN</v>
          </cell>
          <cell r="L8877" t="str">
            <v>ANO</v>
          </cell>
          <cell r="M8877" t="str">
            <v>Mateřská škola Doubek Pardubice-Svítkov a Lány na Důlku</v>
          </cell>
          <cell r="N8877" t="str">
            <v>Miloslava Špinky</v>
          </cell>
          <cell r="O8877">
            <v>1350</v>
          </cell>
          <cell r="Q8877">
            <v>53006</v>
          </cell>
          <cell r="R8877" t="str">
            <v>Pardubice</v>
          </cell>
          <cell r="S8877">
            <v>605204672</v>
          </cell>
          <cell r="T8877" t="str">
            <v>doubek@msdoubek.cz</v>
          </cell>
        </row>
        <row r="8878">
          <cell r="A8878">
            <v>600103595</v>
          </cell>
          <cell r="B8878">
            <v>75018284</v>
          </cell>
          <cell r="C8878" t="str">
            <v>Pardubický kraj</v>
          </cell>
          <cell r="D8878" t="str">
            <v xml:space="preserve">Ústí nad Orlicí </v>
          </cell>
          <cell r="E8878" t="str">
            <v>Městský úřad Ústí nad Orlicí</v>
          </cell>
          <cell r="F8878" t="str">
            <v>Ústí nad Orlicí</v>
          </cell>
          <cell r="G8878" t="str">
            <v>obec</v>
          </cell>
          <cell r="H8878">
            <v>600103595</v>
          </cell>
          <cell r="I8878" t="str">
            <v>75018284</v>
          </cell>
          <cell r="J8878">
            <v>100</v>
          </cell>
          <cell r="K8878" t="str">
            <v>SINGCLEAN</v>
          </cell>
          <cell r="L8878" t="str">
            <v>ANO</v>
          </cell>
          <cell r="M8878" t="str">
            <v>Mateřská škola Ústí nad Orlicí, Sokolská 165</v>
          </cell>
          <cell r="N8878" t="str">
            <v>Sokolská</v>
          </cell>
          <cell r="O8878">
            <v>165</v>
          </cell>
          <cell r="Q8878">
            <v>56204</v>
          </cell>
          <cell r="R8878" t="str">
            <v>Ústí nad Orlicí</v>
          </cell>
          <cell r="S8878">
            <v>739048331</v>
          </cell>
          <cell r="T8878" t="str">
            <v>mskerhartice@mskerhartice.cz</v>
          </cell>
        </row>
        <row r="8879">
          <cell r="A8879">
            <v>650041372</v>
          </cell>
          <cell r="B8879">
            <v>75018292</v>
          </cell>
          <cell r="C8879" t="str">
            <v>Pardubický kraj</v>
          </cell>
          <cell r="D8879" t="str">
            <v xml:space="preserve">Svitavy </v>
          </cell>
          <cell r="E8879" t="str">
            <v>Městský úřad Svitavy</v>
          </cell>
          <cell r="F8879" t="str">
            <v>Svitavy</v>
          </cell>
          <cell r="G8879" t="str">
            <v>obec</v>
          </cell>
          <cell r="H8879">
            <v>650041372</v>
          </cell>
          <cell r="I8879" t="str">
            <v>75018292</v>
          </cell>
          <cell r="J8879">
            <v>40</v>
          </cell>
          <cell r="K8879" t="str">
            <v>SINGCLEAN</v>
          </cell>
          <cell r="L8879" t="str">
            <v>ANO</v>
          </cell>
          <cell r="M8879" t="str">
            <v>Mateřská škola Rohozná - příspěvková organizace</v>
          </cell>
          <cell r="O8879">
            <v>240</v>
          </cell>
          <cell r="Q8879">
            <v>56972</v>
          </cell>
          <cell r="R8879" t="str">
            <v>Rohozná</v>
          </cell>
          <cell r="S8879" t="str">
            <v>461 595 015 ,731509947</v>
          </cell>
          <cell r="T8879" t="str">
            <v>info@zsrohozna.cz</v>
          </cell>
        </row>
        <row r="8880">
          <cell r="A8880">
            <v>600095703</v>
          </cell>
          <cell r="B8880">
            <v>75018306</v>
          </cell>
          <cell r="C8880" t="str">
            <v>Pardubický kraj</v>
          </cell>
          <cell r="D8880" t="str">
            <v xml:space="preserve">Pardubice </v>
          </cell>
          <cell r="E8880" t="str">
            <v>Magistrát města Pardubic</v>
          </cell>
          <cell r="F8880" t="str">
            <v>Pardubice</v>
          </cell>
          <cell r="G8880" t="str">
            <v>obec</v>
          </cell>
          <cell r="H8880">
            <v>600095703</v>
          </cell>
          <cell r="I8880" t="str">
            <v>75018306</v>
          </cell>
          <cell r="J8880">
            <v>340</v>
          </cell>
          <cell r="K8880" t="str">
            <v>SINGCLEAN</v>
          </cell>
          <cell r="L8880" t="str">
            <v>ANO</v>
          </cell>
          <cell r="M8880" t="str">
            <v>Mateřská škola Duha Pardubice-Popkovice a Staré Čívice</v>
          </cell>
          <cell r="N8880" t="str">
            <v>Pražská</v>
          </cell>
          <cell r="O8880">
            <v>89</v>
          </cell>
          <cell r="Q8880">
            <v>53006</v>
          </cell>
          <cell r="R8880" t="str">
            <v>Pardubice</v>
          </cell>
          <cell r="S8880">
            <v>466303507</v>
          </cell>
          <cell r="T8880" t="str">
            <v>popkovice@msduha.eu</v>
          </cell>
        </row>
        <row r="8881">
          <cell r="A8881">
            <v>600104699</v>
          </cell>
          <cell r="B8881">
            <v>75018365</v>
          </cell>
          <cell r="C8881" t="str">
            <v>Pardubický kraj</v>
          </cell>
          <cell r="D8881" t="str">
            <v xml:space="preserve">Ústí nad Orlicí </v>
          </cell>
          <cell r="E8881" t="str">
            <v>Městský úřad Ústí nad Orlicí</v>
          </cell>
          <cell r="F8881" t="str">
            <v>Ústí nad Orlicí</v>
          </cell>
          <cell r="G8881" t="str">
            <v>obec</v>
          </cell>
          <cell r="H8881">
            <v>600104699</v>
          </cell>
          <cell r="I8881" t="str">
            <v>75018365</v>
          </cell>
          <cell r="J8881">
            <v>980</v>
          </cell>
          <cell r="K8881" t="str">
            <v>SINGCLEAN</v>
          </cell>
          <cell r="L8881" t="str">
            <v>ANO</v>
          </cell>
          <cell r="M8881" t="str">
            <v>Základní škola Ústí nad Orlicí, Komenského 11</v>
          </cell>
          <cell r="N8881" t="str">
            <v>Komenského</v>
          </cell>
          <cell r="O8881">
            <v>11</v>
          </cell>
          <cell r="Q8881">
            <v>56201</v>
          </cell>
          <cell r="R8881" t="str">
            <v>Ústí nad Orlicí</v>
          </cell>
          <cell r="S8881">
            <v>465525427</v>
          </cell>
          <cell r="T8881" t="str">
            <v>zskome.uo@uokome.cz</v>
          </cell>
        </row>
        <row r="8882">
          <cell r="A8882">
            <v>600100057</v>
          </cell>
          <cell r="B8882">
            <v>75018373</v>
          </cell>
          <cell r="C8882" t="str">
            <v>Pardubický kraj</v>
          </cell>
          <cell r="D8882" t="str">
            <v xml:space="preserve">Svitavy </v>
          </cell>
          <cell r="E8882" t="str">
            <v>Městský úřad Litomyšl</v>
          </cell>
          <cell r="F8882" t="str">
            <v>Litomyšl</v>
          </cell>
          <cell r="G8882" t="str">
            <v>obec</v>
          </cell>
          <cell r="H8882">
            <v>600100057</v>
          </cell>
          <cell r="I8882" t="str">
            <v>75018373</v>
          </cell>
          <cell r="J8882">
            <v>100</v>
          </cell>
          <cell r="K8882" t="str">
            <v>SINGCLEAN</v>
          </cell>
          <cell r="L8882" t="str">
            <v>ANO</v>
          </cell>
          <cell r="M8882" t="str">
            <v>Mateřská škola Sebranice, okres Svitavy</v>
          </cell>
          <cell r="O8882">
            <v>40</v>
          </cell>
          <cell r="Q8882">
            <v>56962</v>
          </cell>
          <cell r="R8882" t="str">
            <v>Sebranice</v>
          </cell>
          <cell r="S8882">
            <v>731612045</v>
          </cell>
          <cell r="T8882" t="str">
            <v>ms.sebranice@seznam.cz</v>
          </cell>
        </row>
        <row r="8883">
          <cell r="A8883">
            <v>600095959</v>
          </cell>
          <cell r="B8883">
            <v>75018381</v>
          </cell>
          <cell r="C8883" t="str">
            <v>Pardubický kraj</v>
          </cell>
          <cell r="D8883" t="str">
            <v xml:space="preserve">Pardubice </v>
          </cell>
          <cell r="E8883" t="str">
            <v>Magistrát města Pardubic</v>
          </cell>
          <cell r="F8883" t="str">
            <v>Pardubice</v>
          </cell>
          <cell r="G8883" t="str">
            <v>obec</v>
          </cell>
          <cell r="H8883">
            <v>600095959</v>
          </cell>
          <cell r="I8883" t="str">
            <v>75018381</v>
          </cell>
          <cell r="J8883">
            <v>800</v>
          </cell>
          <cell r="K8883" t="str">
            <v>SINGCLEAN</v>
          </cell>
          <cell r="L8883" t="str">
            <v>ANO</v>
          </cell>
          <cell r="M8883" t="str">
            <v>Mateřská škola Zvoneček Pardubice-Polabiny, Sluneční 284</v>
          </cell>
          <cell r="N8883" t="str">
            <v>Sluneční</v>
          </cell>
          <cell r="O8883">
            <v>284</v>
          </cell>
          <cell r="Q8883">
            <v>53009</v>
          </cell>
          <cell r="R8883" t="str">
            <v>Pardubice</v>
          </cell>
          <cell r="S8883">
            <v>774226619</v>
          </cell>
          <cell r="T8883" t="str">
            <v>ms-slunecni@seznam.cz</v>
          </cell>
        </row>
        <row r="8884">
          <cell r="A8884">
            <v>600104702</v>
          </cell>
          <cell r="B8884">
            <v>75018446</v>
          </cell>
          <cell r="C8884" t="str">
            <v>Pardubický kraj</v>
          </cell>
          <cell r="D8884" t="str">
            <v xml:space="preserve">Ústí nad Orlicí </v>
          </cell>
          <cell r="E8884" t="str">
            <v>Městský úřad Ústí nad Orlicí</v>
          </cell>
          <cell r="F8884" t="str">
            <v>Ústí nad Orlicí</v>
          </cell>
          <cell r="G8884" t="str">
            <v>obec</v>
          </cell>
          <cell r="H8884">
            <v>600104702</v>
          </cell>
          <cell r="I8884" t="str">
            <v>75018446</v>
          </cell>
          <cell r="J8884">
            <v>1400</v>
          </cell>
          <cell r="K8884" t="str">
            <v>SINGCLEAN</v>
          </cell>
          <cell r="L8884" t="str">
            <v>ANO</v>
          </cell>
          <cell r="M8884" t="str">
            <v>Základní škola Ústí nad Orlicí, Bratří Čapků 1332</v>
          </cell>
          <cell r="N8884" t="str">
            <v>Bratří Čapků</v>
          </cell>
          <cell r="O8884">
            <v>1332</v>
          </cell>
          <cell r="Q8884">
            <v>56206</v>
          </cell>
          <cell r="R8884" t="str">
            <v>Ústí nad Orlicí</v>
          </cell>
          <cell r="S8884">
            <v>465521197</v>
          </cell>
          <cell r="T8884" t="str">
            <v>skola@zsbcuo.cz</v>
          </cell>
        </row>
        <row r="8885">
          <cell r="A8885">
            <v>600095860</v>
          </cell>
          <cell r="B8885">
            <v>75018462</v>
          </cell>
          <cell r="C8885" t="str">
            <v>Pardubický kraj</v>
          </cell>
          <cell r="D8885" t="str">
            <v xml:space="preserve">Pardubice </v>
          </cell>
          <cell r="E8885" t="str">
            <v>Magistrát města Pardubic</v>
          </cell>
          <cell r="F8885" t="str">
            <v>Pardubice</v>
          </cell>
          <cell r="G8885" t="str">
            <v>obec</v>
          </cell>
          <cell r="H8885">
            <v>600095860</v>
          </cell>
          <cell r="I8885" t="str">
            <v>75018462</v>
          </cell>
          <cell r="J8885">
            <v>60</v>
          </cell>
          <cell r="K8885" t="str">
            <v>SINGCLEAN</v>
          </cell>
          <cell r="L8885" t="str">
            <v>ANO</v>
          </cell>
          <cell r="M8885" t="str">
            <v>Mateřská škola Pardubice-Dražkovice 146</v>
          </cell>
          <cell r="O8885">
            <v>146</v>
          </cell>
          <cell r="Q8885">
            <v>53333</v>
          </cell>
          <cell r="R8885" t="str">
            <v>Pardubice</v>
          </cell>
          <cell r="S8885">
            <v>466304302</v>
          </cell>
          <cell r="T8885" t="str">
            <v>ms.drazkovice@seznam.cz</v>
          </cell>
        </row>
        <row r="8886">
          <cell r="A8886">
            <v>600104711</v>
          </cell>
          <cell r="B8886">
            <v>75018527</v>
          </cell>
          <cell r="C8886" t="str">
            <v>Pardubický kraj</v>
          </cell>
          <cell r="D8886" t="str">
            <v xml:space="preserve">Ústí nad Orlicí </v>
          </cell>
          <cell r="E8886" t="str">
            <v>Městský úřad Ústí nad Orlicí</v>
          </cell>
          <cell r="F8886" t="str">
            <v>Ústí nad Orlicí</v>
          </cell>
          <cell r="G8886" t="str">
            <v>obec</v>
          </cell>
          <cell r="H8886">
            <v>600104711</v>
          </cell>
          <cell r="I8886" t="str">
            <v>75018527</v>
          </cell>
          <cell r="J8886">
            <v>460</v>
          </cell>
          <cell r="K8886" t="str">
            <v>SINGCLEAN</v>
          </cell>
          <cell r="L8886" t="str">
            <v>ANO</v>
          </cell>
          <cell r="M8886" t="str">
            <v>Základní škola Ústí nad Orlicí, Třebovská 147</v>
          </cell>
          <cell r="N8886" t="str">
            <v>Třebovská</v>
          </cell>
          <cell r="O8886">
            <v>147</v>
          </cell>
          <cell r="Q8886">
            <v>56203</v>
          </cell>
          <cell r="R8886" t="str">
            <v>Ústí nad Orlicí</v>
          </cell>
          <cell r="S8886">
            <v>736503313</v>
          </cell>
          <cell r="T8886" t="str">
            <v>zstrebovska.uo@wo.cz</v>
          </cell>
        </row>
        <row r="8887">
          <cell r="A8887">
            <v>668000678</v>
          </cell>
          <cell r="B8887">
            <v>75018535</v>
          </cell>
          <cell r="C8887" t="str">
            <v>Královéhradecký kraj</v>
          </cell>
          <cell r="D8887" t="str">
            <v xml:space="preserve">Rychnov nad Kněžnou </v>
          </cell>
          <cell r="E8887" t="str">
            <v>Městský úřad Dobruška</v>
          </cell>
          <cell r="F8887" t="str">
            <v>Dobruška</v>
          </cell>
          <cell r="G8887" t="str">
            <v>obec</v>
          </cell>
          <cell r="H8887">
            <v>668000678</v>
          </cell>
          <cell r="I8887" t="str">
            <v>75018535</v>
          </cell>
          <cell r="J8887">
            <v>420</v>
          </cell>
          <cell r="K8887" t="str">
            <v>SINGCLEAN</v>
          </cell>
          <cell r="L8887" t="str">
            <v>ANO</v>
          </cell>
          <cell r="M8887" t="str">
            <v>Mateřská škola J. A. Komenského, Dobruška, Komenského 577</v>
          </cell>
          <cell r="N8887" t="str">
            <v>Komenského</v>
          </cell>
          <cell r="O8887">
            <v>577</v>
          </cell>
          <cell r="Q8887">
            <v>51801</v>
          </cell>
          <cell r="R8887" t="str">
            <v>Dobruška</v>
          </cell>
          <cell r="S8887">
            <v>494629528</v>
          </cell>
          <cell r="T8887" t="str">
            <v>skolka@dobruska.cz</v>
          </cell>
        </row>
        <row r="8888">
          <cell r="A8888">
            <v>600095665</v>
          </cell>
          <cell r="B8888">
            <v>75018543</v>
          </cell>
          <cell r="C8888" t="str">
            <v>Pardubický kraj</v>
          </cell>
          <cell r="D8888" t="str">
            <v xml:space="preserve">Pardubice </v>
          </cell>
          <cell r="E8888" t="str">
            <v>Magistrát města Pardubic</v>
          </cell>
          <cell r="F8888" t="str">
            <v>Pardubice</v>
          </cell>
          <cell r="G8888" t="str">
            <v>obec</v>
          </cell>
          <cell r="H8888">
            <v>600095665</v>
          </cell>
          <cell r="I8888" t="str">
            <v>75018543</v>
          </cell>
          <cell r="J8888">
            <v>240</v>
          </cell>
          <cell r="K8888" t="str">
            <v>SINGCLEAN</v>
          </cell>
          <cell r="L8888" t="str">
            <v>ANO</v>
          </cell>
          <cell r="M8888" t="str">
            <v>Mateřská škola Sluníčko Pardubice, Gorkého 1521</v>
          </cell>
          <cell r="N8888" t="str">
            <v>Gorkého</v>
          </cell>
          <cell r="O8888">
            <v>1521</v>
          </cell>
          <cell r="Q8888">
            <v>53002</v>
          </cell>
          <cell r="R8888" t="str">
            <v>Pardubice</v>
          </cell>
          <cell r="S8888">
            <v>466304974</v>
          </cell>
        </row>
        <row r="8889">
          <cell r="A8889">
            <v>600104290</v>
          </cell>
          <cell r="B8889">
            <v>75018608</v>
          </cell>
          <cell r="C8889" t="str">
            <v>Pardubický kraj</v>
          </cell>
          <cell r="D8889" t="str">
            <v xml:space="preserve">Ústí nad Orlicí </v>
          </cell>
          <cell r="E8889" t="str">
            <v>Městský úřad Ústí nad Orlicí</v>
          </cell>
          <cell r="F8889" t="str">
            <v>Ústí nad Orlicí</v>
          </cell>
          <cell r="G8889" t="str">
            <v>obec</v>
          </cell>
          <cell r="H8889">
            <v>600104290</v>
          </cell>
          <cell r="I8889" t="str">
            <v>75018608</v>
          </cell>
          <cell r="J8889">
            <v>200</v>
          </cell>
          <cell r="K8889" t="str">
            <v>SINGCLEAN</v>
          </cell>
          <cell r="L8889" t="str">
            <v>ANO</v>
          </cell>
          <cell r="M8889" t="str">
            <v>Základní škola Ústí nad Orlicí, Školní 75</v>
          </cell>
          <cell r="N8889" t="str">
            <v>Školní</v>
          </cell>
          <cell r="O8889">
            <v>75</v>
          </cell>
          <cell r="Q8889">
            <v>56204</v>
          </cell>
          <cell r="R8889" t="str">
            <v>Ústí nad Orlicí</v>
          </cell>
          <cell r="S8889">
            <v>736503567</v>
          </cell>
          <cell r="T8889" t="str">
            <v>reditelka@zskerhartice.cz</v>
          </cell>
        </row>
        <row r="8890">
          <cell r="A8890">
            <v>600097561</v>
          </cell>
          <cell r="B8890">
            <v>75018616</v>
          </cell>
          <cell r="C8890" t="str">
            <v>Královéhradecký kraj</v>
          </cell>
          <cell r="D8890" t="str">
            <v xml:space="preserve">Rychnov nad Kněžnou </v>
          </cell>
          <cell r="E8890" t="str">
            <v>Městský úřad Dobruška</v>
          </cell>
          <cell r="F8890" t="str">
            <v>Dobruška</v>
          </cell>
          <cell r="G8890" t="str">
            <v>obec</v>
          </cell>
          <cell r="H8890">
            <v>600097561</v>
          </cell>
          <cell r="I8890" t="str">
            <v>75018616</v>
          </cell>
          <cell r="J8890">
            <v>1180</v>
          </cell>
          <cell r="K8890" t="str">
            <v>SINGCLEAN</v>
          </cell>
          <cell r="L8890" t="str">
            <v>ANO</v>
          </cell>
          <cell r="M8890" t="str">
            <v>Základní škola Františka Kupky, Dobruška, Františka Kupky 350, okres Rychnov nad Kněžnou</v>
          </cell>
          <cell r="N8890" t="str">
            <v>Fr. Kupky</v>
          </cell>
          <cell r="O8890">
            <v>350</v>
          </cell>
          <cell r="Q8890">
            <v>51801</v>
          </cell>
          <cell r="R8890" t="str">
            <v>Dobruška</v>
          </cell>
          <cell r="S8890">
            <v>494623021</v>
          </cell>
          <cell r="T8890" t="str">
            <v>reditel@zsdobruska.cz</v>
          </cell>
        </row>
        <row r="8891">
          <cell r="A8891">
            <v>600095916</v>
          </cell>
          <cell r="B8891">
            <v>75018624</v>
          </cell>
          <cell r="C8891" t="str">
            <v>Pardubický kraj</v>
          </cell>
          <cell r="D8891" t="str">
            <v xml:space="preserve">Pardubice </v>
          </cell>
          <cell r="E8891" t="str">
            <v>Magistrát města Pardubic</v>
          </cell>
          <cell r="F8891" t="str">
            <v>Pardubice</v>
          </cell>
          <cell r="G8891" t="str">
            <v>obec</v>
          </cell>
          <cell r="H8891">
            <v>600095916</v>
          </cell>
          <cell r="I8891" t="str">
            <v>75018624</v>
          </cell>
          <cell r="J8891">
            <v>400</v>
          </cell>
          <cell r="K8891" t="str">
            <v>SINGCLEAN</v>
          </cell>
          <cell r="L8891" t="str">
            <v>ANO</v>
          </cell>
          <cell r="M8891" t="str">
            <v>Mateřská škola Pardubice-Polabiny, Brožíkova 450</v>
          </cell>
          <cell r="N8891" t="str">
            <v>Brožíkova</v>
          </cell>
          <cell r="O8891">
            <v>450</v>
          </cell>
          <cell r="Q8891">
            <v>53009</v>
          </cell>
          <cell r="R8891" t="str">
            <v>Pardubice</v>
          </cell>
          <cell r="S8891">
            <v>466799178</v>
          </cell>
          <cell r="T8891" t="str">
            <v>reditelka@msbrozikova.cz</v>
          </cell>
        </row>
        <row r="8892">
          <cell r="A8892">
            <v>600104915</v>
          </cell>
          <cell r="B8892">
            <v>75018683</v>
          </cell>
          <cell r="C8892" t="str">
            <v>Pardubický kraj</v>
          </cell>
          <cell r="D8892" t="str">
            <v xml:space="preserve">Ústí nad Orlicí </v>
          </cell>
          <cell r="E8892" t="str">
            <v>Městský úřad Ústí nad Orlicí</v>
          </cell>
          <cell r="F8892" t="str">
            <v>Ústí nad Orlicí</v>
          </cell>
          <cell r="G8892" t="str">
            <v>obec</v>
          </cell>
          <cell r="H8892">
            <v>600104915</v>
          </cell>
          <cell r="I8892" t="str">
            <v>75018683</v>
          </cell>
          <cell r="J8892">
            <v>40</v>
          </cell>
          <cell r="K8892" t="str">
            <v>SINGCLEAN</v>
          </cell>
          <cell r="L8892" t="str">
            <v>ANO</v>
          </cell>
          <cell r="M8892" t="str">
            <v>Školní jídelna Ústí nad Orlicí, Smetanova 43</v>
          </cell>
          <cell r="N8892" t="str">
            <v>Smetanova</v>
          </cell>
          <cell r="O8892">
            <v>43</v>
          </cell>
          <cell r="Q8892">
            <v>56201</v>
          </cell>
          <cell r="R8892" t="str">
            <v>Ústí nad Orlicí</v>
          </cell>
          <cell r="S8892">
            <v>736503583</v>
          </cell>
          <cell r="T8892" t="str">
            <v>skolni.jidelna.tgm@seznam.cz</v>
          </cell>
        </row>
        <row r="8893">
          <cell r="A8893">
            <v>600097579</v>
          </cell>
          <cell r="B8893">
            <v>75018691</v>
          </cell>
          <cell r="C8893" t="str">
            <v>Královéhradecký kraj</v>
          </cell>
          <cell r="D8893" t="str">
            <v xml:space="preserve">Rychnov nad Kněžnou </v>
          </cell>
          <cell r="E8893" t="str">
            <v>Městský úřad Dobruška</v>
          </cell>
          <cell r="F8893" t="str">
            <v>Dobruška</v>
          </cell>
          <cell r="G8893" t="str">
            <v>obec</v>
          </cell>
          <cell r="H8893">
            <v>600097579</v>
          </cell>
          <cell r="I8893" t="str">
            <v>75018691</v>
          </cell>
          <cell r="J8893">
            <v>720</v>
          </cell>
          <cell r="K8893" t="str">
            <v>SINGCLEAN</v>
          </cell>
          <cell r="L8893" t="str">
            <v>ANO</v>
          </cell>
          <cell r="M8893" t="str">
            <v>Základní škola, Dobruška, Pulická 378, okres Rychnov nad Kněžnou</v>
          </cell>
          <cell r="N8893" t="str">
            <v>Pulická</v>
          </cell>
          <cell r="O8893">
            <v>378</v>
          </cell>
          <cell r="Q8893">
            <v>51801</v>
          </cell>
          <cell r="R8893" t="str">
            <v>Dobruška</v>
          </cell>
          <cell r="S8893">
            <v>494623980</v>
          </cell>
          <cell r="T8893" t="str">
            <v>zsred@dobruska.cz</v>
          </cell>
        </row>
        <row r="8894">
          <cell r="A8894">
            <v>600095975</v>
          </cell>
          <cell r="B8894">
            <v>75018705</v>
          </cell>
          <cell r="C8894" t="str">
            <v>Pardubický kraj</v>
          </cell>
          <cell r="D8894" t="str">
            <v xml:space="preserve">Pardubice </v>
          </cell>
          <cell r="E8894" t="str">
            <v>Magistrát města Pardubic</v>
          </cell>
          <cell r="F8894" t="str">
            <v>Pardubice</v>
          </cell>
          <cell r="G8894" t="str">
            <v>obec</v>
          </cell>
          <cell r="H8894">
            <v>600095975</v>
          </cell>
          <cell r="I8894" t="str">
            <v>75018705</v>
          </cell>
          <cell r="J8894">
            <v>340</v>
          </cell>
          <cell r="K8894" t="str">
            <v>SINGCLEAN</v>
          </cell>
          <cell r="L8894" t="str">
            <v>ANO</v>
          </cell>
          <cell r="M8894" t="str">
            <v>Mateřská škola Kytička Pardubice, Gebauerova 1691</v>
          </cell>
          <cell r="N8894" t="str">
            <v>Gebauerova</v>
          </cell>
          <cell r="O8894">
            <v>1691</v>
          </cell>
          <cell r="Q8894">
            <v>53003</v>
          </cell>
          <cell r="R8894" t="str">
            <v>Pardubice</v>
          </cell>
          <cell r="S8894">
            <v>466650747</v>
          </cell>
          <cell r="T8894" t="str">
            <v>ms@msgebauerova.cz</v>
          </cell>
        </row>
        <row r="8895">
          <cell r="A8895">
            <v>650051653</v>
          </cell>
          <cell r="B8895">
            <v>75018772</v>
          </cell>
          <cell r="C8895" t="str">
            <v>Pardubický kraj</v>
          </cell>
          <cell r="D8895" t="str">
            <v xml:space="preserve">Chrudim </v>
          </cell>
          <cell r="E8895" t="str">
            <v>Městský úřad Chrudim</v>
          </cell>
          <cell r="F8895" t="str">
            <v>Chrudim</v>
          </cell>
          <cell r="G8895" t="str">
            <v>obec</v>
          </cell>
          <cell r="H8895">
            <v>650051653</v>
          </cell>
          <cell r="I8895" t="str">
            <v>75018772</v>
          </cell>
          <cell r="J8895">
            <v>1120</v>
          </cell>
          <cell r="K8895" t="str">
            <v>SINGCLEAN</v>
          </cell>
          <cell r="L8895" t="str">
            <v>ANO</v>
          </cell>
          <cell r="M8895" t="str">
            <v>Základní škola a mateřská škola Proseč</v>
          </cell>
          <cell r="N8895" t="str">
            <v>Rybenská</v>
          </cell>
          <cell r="O8895">
            <v>260</v>
          </cell>
          <cell r="Q8895">
            <v>53944</v>
          </cell>
          <cell r="R8895" t="str">
            <v>Proseč</v>
          </cell>
          <cell r="S8895">
            <v>469321291</v>
          </cell>
          <cell r="T8895" t="str">
            <v>skola@zsprosec.cz</v>
          </cell>
        </row>
        <row r="8896">
          <cell r="A8896">
            <v>650054369</v>
          </cell>
          <cell r="B8896">
            <v>75019001</v>
          </cell>
          <cell r="C8896" t="str">
            <v>Královéhradecký kraj</v>
          </cell>
          <cell r="D8896" t="str">
            <v xml:space="preserve">Hradec Králové </v>
          </cell>
          <cell r="E8896" t="str">
            <v>Magistrát města Hradce Králové</v>
          </cell>
          <cell r="F8896" t="str">
            <v>Hradec Králové</v>
          </cell>
          <cell r="G8896" t="str">
            <v>obec</v>
          </cell>
          <cell r="H8896">
            <v>650054369</v>
          </cell>
          <cell r="I8896" t="str">
            <v>75019001</v>
          </cell>
          <cell r="J8896">
            <v>320</v>
          </cell>
          <cell r="K8896" t="str">
            <v>SINGCLEAN</v>
          </cell>
          <cell r="L8896" t="str">
            <v>ANO</v>
          </cell>
          <cell r="M8896" t="str">
            <v>Základní škola a mateřská škola, Praskačka, okres Hradec Králové</v>
          </cell>
          <cell r="O8896">
            <v>60</v>
          </cell>
          <cell r="Q8896">
            <v>50333</v>
          </cell>
          <cell r="R8896" t="str">
            <v>Praskačka</v>
          </cell>
          <cell r="S8896">
            <v>724514050</v>
          </cell>
          <cell r="T8896" t="str">
            <v>zspraskacka@seznam.cz</v>
          </cell>
        </row>
        <row r="8897">
          <cell r="A8897">
            <v>600088294</v>
          </cell>
          <cell r="B8897">
            <v>75019019</v>
          </cell>
          <cell r="C8897" t="str">
            <v>Královéhradecký kraj</v>
          </cell>
          <cell r="D8897" t="str">
            <v xml:space="preserve">Hradec Králové </v>
          </cell>
          <cell r="E8897" t="str">
            <v>Magistrát města Hradce Králové</v>
          </cell>
          <cell r="F8897" t="str">
            <v>Hradec Králové</v>
          </cell>
          <cell r="G8897" t="str">
            <v>obec</v>
          </cell>
          <cell r="H8897">
            <v>600088294</v>
          </cell>
          <cell r="I8897" t="str">
            <v>75019019</v>
          </cell>
          <cell r="J8897">
            <v>140</v>
          </cell>
          <cell r="K8897" t="str">
            <v>SINGCLEAN</v>
          </cell>
          <cell r="L8897" t="str">
            <v>ANO</v>
          </cell>
          <cell r="M8897" t="str">
            <v>Mateřská škola, Třesovice</v>
          </cell>
          <cell r="O8897">
            <v>74</v>
          </cell>
          <cell r="Q8897">
            <v>50315</v>
          </cell>
          <cell r="R8897" t="str">
            <v>Třesovice</v>
          </cell>
          <cell r="S8897">
            <v>491611526</v>
          </cell>
          <cell r="T8897" t="str">
            <v>ms.tresovice@seznam.cz</v>
          </cell>
        </row>
        <row r="8898">
          <cell r="A8898">
            <v>600092101</v>
          </cell>
          <cell r="B8898">
            <v>75019086</v>
          </cell>
          <cell r="C8898" t="str">
            <v>Královéhradecký kraj</v>
          </cell>
          <cell r="D8898" t="str">
            <v xml:space="preserve">Jičín </v>
          </cell>
          <cell r="E8898" t="str">
            <v>Městský úřad Jičín</v>
          </cell>
          <cell r="F8898" t="str">
            <v>Jičín</v>
          </cell>
          <cell r="G8898" t="str">
            <v>obec</v>
          </cell>
          <cell r="H8898">
            <v>600092101</v>
          </cell>
          <cell r="I8898" t="str">
            <v>75019086</v>
          </cell>
          <cell r="J8898">
            <v>420</v>
          </cell>
          <cell r="K8898" t="str">
            <v>SINGCLEAN</v>
          </cell>
          <cell r="L8898" t="str">
            <v>ANO</v>
          </cell>
          <cell r="M8898" t="str">
            <v>Mateřská škola Máj, Jičín, Pod Koželuhy 171</v>
          </cell>
          <cell r="N8898" t="str">
            <v>Pod Koželuhy</v>
          </cell>
          <cell r="O8898">
            <v>171</v>
          </cell>
          <cell r="Q8898">
            <v>50601</v>
          </cell>
          <cell r="R8898" t="str">
            <v>Jičín</v>
          </cell>
          <cell r="S8898">
            <v>493544340</v>
          </cell>
          <cell r="T8898" t="str">
            <v>msmaj@tiscali.cz</v>
          </cell>
        </row>
        <row r="8899">
          <cell r="A8899">
            <v>650047753</v>
          </cell>
          <cell r="B8899">
            <v>75019094</v>
          </cell>
          <cell r="C8899" t="str">
            <v>Pardubický kraj</v>
          </cell>
          <cell r="D8899" t="str">
            <v xml:space="preserve">Svitavy </v>
          </cell>
          <cell r="E8899" t="str">
            <v>Městský úřad Moravská Třebová</v>
          </cell>
          <cell r="F8899" t="str">
            <v>Moravská Třebová</v>
          </cell>
          <cell r="G8899" t="str">
            <v>obec</v>
          </cell>
          <cell r="H8899">
            <v>650047753</v>
          </cell>
          <cell r="I8899" t="str">
            <v>75019094</v>
          </cell>
          <cell r="J8899">
            <v>420</v>
          </cell>
          <cell r="K8899" t="str">
            <v>SINGCLEAN</v>
          </cell>
          <cell r="L8899" t="str">
            <v>ANO</v>
          </cell>
          <cell r="M8899" t="str">
            <v>Základní škola a Mateřská škola Třebařov, okres Svitavy</v>
          </cell>
          <cell r="O8899">
            <v>82</v>
          </cell>
          <cell r="Q8899">
            <v>56933</v>
          </cell>
          <cell r="R8899" t="str">
            <v>Třebařov</v>
          </cell>
          <cell r="S8899">
            <v>461324118</v>
          </cell>
          <cell r="T8899" t="str">
            <v>reditel@zstrebarov.cz</v>
          </cell>
        </row>
        <row r="8900">
          <cell r="A8900">
            <v>600092071</v>
          </cell>
          <cell r="B8900">
            <v>75019167</v>
          </cell>
          <cell r="C8900" t="str">
            <v>Královéhradecký kraj</v>
          </cell>
          <cell r="D8900" t="str">
            <v xml:space="preserve">Jičín </v>
          </cell>
          <cell r="E8900" t="str">
            <v>Městský úřad Jičín</v>
          </cell>
          <cell r="F8900" t="str">
            <v>Jičín</v>
          </cell>
          <cell r="G8900" t="str">
            <v>obec</v>
          </cell>
          <cell r="H8900">
            <v>600092071</v>
          </cell>
          <cell r="I8900" t="str">
            <v>75019167</v>
          </cell>
          <cell r="J8900">
            <v>660</v>
          </cell>
          <cell r="K8900" t="str">
            <v>SINGCLEAN</v>
          </cell>
          <cell r="L8900" t="str">
            <v>ANO</v>
          </cell>
          <cell r="M8900" t="str">
            <v>Mateřská škola Větrov, Jičín, Křižíkova 1288</v>
          </cell>
          <cell r="N8900" t="str">
            <v>Křižíkova 1288</v>
          </cell>
          <cell r="Q8900">
            <v>50601</v>
          </cell>
          <cell r="R8900" t="str">
            <v>Jičín</v>
          </cell>
          <cell r="S8900">
            <v>777936000</v>
          </cell>
          <cell r="T8900" t="str">
            <v>vondrakova@msvetrov.jicin.cz</v>
          </cell>
        </row>
        <row r="8901">
          <cell r="A8901">
            <v>600099580</v>
          </cell>
          <cell r="B8901">
            <v>75019175</v>
          </cell>
          <cell r="C8901" t="str">
            <v>Pardubický kraj</v>
          </cell>
          <cell r="D8901" t="str">
            <v xml:space="preserve">Svitavy </v>
          </cell>
          <cell r="E8901" t="str">
            <v>Městský úřad Moravská Třebová</v>
          </cell>
          <cell r="F8901" t="str">
            <v>Moravská Třebová</v>
          </cell>
          <cell r="G8901" t="str">
            <v>obec</v>
          </cell>
          <cell r="H8901">
            <v>600099580</v>
          </cell>
          <cell r="I8901" t="str">
            <v>75019175</v>
          </cell>
          <cell r="J8901">
            <v>60</v>
          </cell>
          <cell r="K8901" t="str">
            <v>SINGCLEAN</v>
          </cell>
          <cell r="L8901" t="str">
            <v>ANO</v>
          </cell>
          <cell r="M8901" t="str">
            <v>Mateřská škola Březina, okres Svitavy</v>
          </cell>
          <cell r="O8901">
            <v>122</v>
          </cell>
          <cell r="Q8901">
            <v>56923</v>
          </cell>
          <cell r="R8901" t="str">
            <v>Březina</v>
          </cell>
          <cell r="S8901">
            <v>461321124</v>
          </cell>
          <cell r="T8901" t="str">
            <v>ms.brezina@tiscali.cz</v>
          </cell>
        </row>
        <row r="8902">
          <cell r="A8902">
            <v>600092089</v>
          </cell>
          <cell r="B8902">
            <v>75019248</v>
          </cell>
          <cell r="C8902" t="str">
            <v>Královéhradecký kraj</v>
          </cell>
          <cell r="D8902" t="str">
            <v xml:space="preserve">Jičín </v>
          </cell>
          <cell r="E8902" t="str">
            <v>Městský úřad Jičín</v>
          </cell>
          <cell r="F8902" t="str">
            <v>Jičín</v>
          </cell>
          <cell r="G8902" t="str">
            <v>obec</v>
          </cell>
          <cell r="H8902">
            <v>600092089</v>
          </cell>
          <cell r="I8902" t="str">
            <v>75019248</v>
          </cell>
          <cell r="J8902">
            <v>280</v>
          </cell>
          <cell r="K8902" t="str">
            <v>SINGCLEAN</v>
          </cell>
          <cell r="L8902" t="str">
            <v>ANO</v>
          </cell>
          <cell r="M8902" t="str">
            <v>Mateřská škola, Jičín, J. Š. Kubína 465</v>
          </cell>
          <cell r="N8902" t="str">
            <v>J. Š. Kubína</v>
          </cell>
          <cell r="O8902">
            <v>465</v>
          </cell>
          <cell r="Q8902">
            <v>50601</v>
          </cell>
          <cell r="R8902" t="str">
            <v>Jičín</v>
          </cell>
          <cell r="S8902">
            <v>493532038</v>
          </cell>
          <cell r="T8902" t="str">
            <v>vitvarova@msjsk.jicin.cz</v>
          </cell>
        </row>
        <row r="8903">
          <cell r="A8903">
            <v>600095819</v>
          </cell>
          <cell r="B8903">
            <v>75019256</v>
          </cell>
          <cell r="C8903" t="str">
            <v>Pardubický kraj</v>
          </cell>
          <cell r="D8903" t="str">
            <v xml:space="preserve">Pardubice </v>
          </cell>
          <cell r="E8903" t="str">
            <v>Městský úřad Holice</v>
          </cell>
          <cell r="F8903" t="str">
            <v>Holice</v>
          </cell>
          <cell r="G8903" t="str">
            <v>obec</v>
          </cell>
          <cell r="H8903">
            <v>600095819</v>
          </cell>
          <cell r="I8903" t="str">
            <v>75019256</v>
          </cell>
          <cell r="J8903">
            <v>120</v>
          </cell>
          <cell r="K8903" t="str">
            <v>SINGCLEAN</v>
          </cell>
          <cell r="L8903" t="str">
            <v>ANO</v>
          </cell>
          <cell r="M8903" t="str">
            <v>Mateřská škola Dolní Ředice, okres Pardubice</v>
          </cell>
          <cell r="N8903" t="str">
            <v>U Školky</v>
          </cell>
          <cell r="O8903">
            <v>230</v>
          </cell>
          <cell r="Q8903">
            <v>53375</v>
          </cell>
          <cell r="R8903" t="str">
            <v>Dolní Ředice</v>
          </cell>
          <cell r="S8903">
            <v>466681955</v>
          </cell>
          <cell r="T8903" t="str">
            <v>materska.skola@dolniredice.cz</v>
          </cell>
        </row>
        <row r="8904">
          <cell r="A8904">
            <v>600091660</v>
          </cell>
          <cell r="B8904">
            <v>75019329</v>
          </cell>
          <cell r="C8904" t="str">
            <v>Královéhradecký kraj</v>
          </cell>
          <cell r="D8904" t="str">
            <v xml:space="preserve">Jičín </v>
          </cell>
          <cell r="E8904" t="str">
            <v>Městský úřad Jičín</v>
          </cell>
          <cell r="F8904" t="str">
            <v>Jičín</v>
          </cell>
          <cell r="G8904" t="str">
            <v>obec</v>
          </cell>
          <cell r="H8904">
            <v>600091660</v>
          </cell>
          <cell r="I8904" t="str">
            <v>75019329</v>
          </cell>
          <cell r="J8904">
            <v>160</v>
          </cell>
          <cell r="K8904" t="str">
            <v>SINGCLEAN</v>
          </cell>
          <cell r="L8904" t="str">
            <v>ANO</v>
          </cell>
          <cell r="M8904" t="str">
            <v>Mateřská škola, Jičín, Fügnerova 750</v>
          </cell>
          <cell r="N8904" t="str">
            <v>Fügnerova</v>
          </cell>
          <cell r="O8904">
            <v>750</v>
          </cell>
          <cell r="Q8904">
            <v>50601</v>
          </cell>
          <cell r="R8904" t="str">
            <v>Jičín</v>
          </cell>
          <cell r="S8904">
            <v>493532440</v>
          </cell>
          <cell r="T8904" t="str">
            <v>posta@2ms.jicin.cz</v>
          </cell>
        </row>
        <row r="8905">
          <cell r="A8905">
            <v>600096424</v>
          </cell>
          <cell r="B8905">
            <v>75019337</v>
          </cell>
          <cell r="C8905" t="str">
            <v>Pardubický kraj</v>
          </cell>
          <cell r="D8905" t="str">
            <v xml:space="preserve">Pardubice </v>
          </cell>
          <cell r="E8905" t="str">
            <v>Městský úřad Holice</v>
          </cell>
          <cell r="F8905" t="str">
            <v>Holice</v>
          </cell>
          <cell r="G8905" t="str">
            <v>obec</v>
          </cell>
          <cell r="H8905">
            <v>600096424</v>
          </cell>
          <cell r="I8905" t="str">
            <v>75019337</v>
          </cell>
          <cell r="J8905">
            <v>240</v>
          </cell>
          <cell r="K8905" t="str">
            <v>SINGCLEAN</v>
          </cell>
          <cell r="L8905" t="str">
            <v>ANO</v>
          </cell>
          <cell r="M8905" t="str">
            <v>Základní škola Dolní Ředice, okres Pardubice</v>
          </cell>
          <cell r="N8905" t="str">
            <v>Holická</v>
          </cell>
          <cell r="O8905">
            <v>147</v>
          </cell>
          <cell r="Q8905">
            <v>53375</v>
          </cell>
          <cell r="R8905" t="str">
            <v>Dolní Ředice</v>
          </cell>
          <cell r="S8905">
            <v>466681983</v>
          </cell>
          <cell r="T8905" t="str">
            <v>zsdolniredice@seznam.cz</v>
          </cell>
        </row>
        <row r="8906">
          <cell r="A8906">
            <v>650063112</v>
          </cell>
          <cell r="B8906">
            <v>75019418</v>
          </cell>
          <cell r="C8906" t="str">
            <v>Královéhradecký kraj</v>
          </cell>
          <cell r="D8906" t="str">
            <v xml:space="preserve">Náchod </v>
          </cell>
          <cell r="E8906" t="str">
            <v>Městský úřad Jaroměř</v>
          </cell>
          <cell r="F8906" t="str">
            <v>Jaroměř</v>
          </cell>
          <cell r="G8906" t="str">
            <v>obec</v>
          </cell>
          <cell r="H8906">
            <v>650063112</v>
          </cell>
          <cell r="I8906" t="str">
            <v>75019418</v>
          </cell>
          <cell r="J8906">
            <v>300</v>
          </cell>
          <cell r="K8906" t="str">
            <v>SINGCLEAN</v>
          </cell>
          <cell r="L8906" t="str">
            <v>ANO</v>
          </cell>
          <cell r="M8906" t="str">
            <v>Základní škola a Mateřská škola, Chvalkovice, okres Náchod</v>
          </cell>
          <cell r="O8906">
            <v>104</v>
          </cell>
          <cell r="Q8906">
            <v>55204</v>
          </cell>
          <cell r="R8906" t="str">
            <v>Chvalkovice</v>
          </cell>
          <cell r="S8906">
            <v>491491521</v>
          </cell>
          <cell r="T8906" t="str">
            <v>skola@chvalkovice.cz</v>
          </cell>
        </row>
        <row r="8907">
          <cell r="A8907">
            <v>650060954</v>
          </cell>
          <cell r="B8907">
            <v>75019485</v>
          </cell>
          <cell r="C8907" t="str">
            <v>Královéhradecký kraj</v>
          </cell>
          <cell r="D8907" t="str">
            <v xml:space="preserve">Jičín </v>
          </cell>
          <cell r="E8907" t="str">
            <v>Městský úřad Jičín</v>
          </cell>
          <cell r="F8907" t="str">
            <v>Jičín</v>
          </cell>
          <cell r="G8907" t="str">
            <v>obec</v>
          </cell>
          <cell r="H8907">
            <v>650060954</v>
          </cell>
          <cell r="I8907" t="str">
            <v>75019485</v>
          </cell>
          <cell r="J8907">
            <v>560</v>
          </cell>
          <cell r="K8907" t="str">
            <v>SINGCLEAN</v>
          </cell>
          <cell r="L8907" t="str">
            <v>ANO</v>
          </cell>
          <cell r="M8907" t="str">
            <v>Základní škola, Jičín, Poděbradova 18</v>
          </cell>
          <cell r="N8907" t="str">
            <v>Poděbradova</v>
          </cell>
          <cell r="O8907">
            <v>18</v>
          </cell>
          <cell r="Q8907">
            <v>50601</v>
          </cell>
          <cell r="R8907" t="str">
            <v>Jičín</v>
          </cell>
          <cell r="S8907">
            <v>493531278</v>
          </cell>
          <cell r="T8907" t="str">
            <v>3_zs_pod@centrum.cz</v>
          </cell>
        </row>
        <row r="8908">
          <cell r="A8908">
            <v>600081761</v>
          </cell>
          <cell r="B8908">
            <v>75019639</v>
          </cell>
          <cell r="C8908" t="str">
            <v>Ústecký kraj</v>
          </cell>
          <cell r="D8908" t="str">
            <v xml:space="preserve">Litoměřice </v>
          </cell>
          <cell r="E8908" t="str">
            <v>Městský úřad Litoměřice</v>
          </cell>
          <cell r="F8908" t="str">
            <v>Litoměřice</v>
          </cell>
          <cell r="G8908" t="str">
            <v>obec</v>
          </cell>
          <cell r="H8908">
            <v>600081761</v>
          </cell>
          <cell r="I8908" t="str">
            <v>75019639</v>
          </cell>
          <cell r="J8908">
            <v>500</v>
          </cell>
          <cell r="K8908" t="str">
            <v>SINGCLEAN</v>
          </cell>
          <cell r="L8908" t="str">
            <v>ANO</v>
          </cell>
          <cell r="M8908" t="str">
            <v>Základní škola a Mateřská škola Liběšice, příspěvková organizace</v>
          </cell>
          <cell r="O8908">
            <v>170</v>
          </cell>
          <cell r="Q8908">
            <v>41146</v>
          </cell>
          <cell r="R8908" t="str">
            <v>Liběšice</v>
          </cell>
          <cell r="S8908">
            <v>416798131</v>
          </cell>
          <cell r="T8908" t="str">
            <v>zs@libesice.cz</v>
          </cell>
        </row>
        <row r="8909">
          <cell r="A8909">
            <v>600091996</v>
          </cell>
          <cell r="B8909">
            <v>75019728</v>
          </cell>
          <cell r="C8909" t="str">
            <v>Královéhradecký kraj</v>
          </cell>
          <cell r="D8909" t="str">
            <v xml:space="preserve">Jičín </v>
          </cell>
          <cell r="E8909" t="str">
            <v>Městský úřad Jičín</v>
          </cell>
          <cell r="F8909" t="str">
            <v>Jičín</v>
          </cell>
          <cell r="G8909" t="str">
            <v>obec</v>
          </cell>
          <cell r="H8909">
            <v>600091996</v>
          </cell>
          <cell r="I8909" t="str">
            <v>75019728</v>
          </cell>
          <cell r="J8909">
            <v>40</v>
          </cell>
          <cell r="K8909" t="str">
            <v>SINGCLEAN</v>
          </cell>
          <cell r="L8909" t="str">
            <v>ANO</v>
          </cell>
          <cell r="M8909" t="str">
            <v>Mateřská škola, Bystřice</v>
          </cell>
          <cell r="O8909">
            <v>23</v>
          </cell>
          <cell r="Q8909">
            <v>50723</v>
          </cell>
          <cell r="R8909" t="str">
            <v>Bystřice</v>
          </cell>
          <cell r="S8909">
            <v>493598644</v>
          </cell>
          <cell r="T8909" t="str">
            <v>MS.Bystrice@seznam.cz</v>
          </cell>
        </row>
        <row r="8910">
          <cell r="A8910">
            <v>600104036</v>
          </cell>
          <cell r="B8910">
            <v>75019809</v>
          </cell>
          <cell r="C8910" t="str">
            <v>Pardubický kraj</v>
          </cell>
          <cell r="D8910" t="str">
            <v xml:space="preserve">Ústí nad Orlicí </v>
          </cell>
          <cell r="E8910" t="str">
            <v>Městský úřad Vysoké Mýto</v>
          </cell>
          <cell r="F8910" t="str">
            <v>Vysoké Mýto</v>
          </cell>
          <cell r="G8910" t="str">
            <v>obec</v>
          </cell>
          <cell r="H8910">
            <v>600104036</v>
          </cell>
          <cell r="I8910" t="str">
            <v>75019809</v>
          </cell>
          <cell r="J8910">
            <v>180</v>
          </cell>
          <cell r="K8910" t="str">
            <v>SINGCLEAN</v>
          </cell>
          <cell r="L8910" t="str">
            <v>ANO</v>
          </cell>
          <cell r="M8910" t="str">
            <v>Mateřská škola Stromovka, Choceň</v>
          </cell>
          <cell r="N8910" t="str">
            <v>Kaštanová</v>
          </cell>
          <cell r="O8910">
            <v>1339</v>
          </cell>
          <cell r="Q8910">
            <v>56501</v>
          </cell>
          <cell r="R8910" t="str">
            <v>Choceň</v>
          </cell>
          <cell r="S8910">
            <v>465471962</v>
          </cell>
          <cell r="T8910" t="str">
            <v>ms.stromovka@tiscali.cz</v>
          </cell>
        </row>
        <row r="8911">
          <cell r="A8911">
            <v>600103820</v>
          </cell>
          <cell r="B8911">
            <v>75019884</v>
          </cell>
          <cell r="C8911" t="str">
            <v>Pardubický kraj</v>
          </cell>
          <cell r="D8911" t="str">
            <v xml:space="preserve">Ústí nad Orlicí </v>
          </cell>
          <cell r="E8911" t="str">
            <v>Městský úřad Vysoké Mýto</v>
          </cell>
          <cell r="F8911" t="str">
            <v>Vysoké Mýto</v>
          </cell>
          <cell r="G8911" t="str">
            <v>obec</v>
          </cell>
          <cell r="H8911">
            <v>600103820</v>
          </cell>
          <cell r="I8911" t="str">
            <v>75019884</v>
          </cell>
          <cell r="J8911">
            <v>280</v>
          </cell>
          <cell r="K8911" t="str">
            <v>SINGCLEAN</v>
          </cell>
          <cell r="L8911" t="str">
            <v>ANO</v>
          </cell>
          <cell r="M8911" t="str">
            <v>Mateřská škola Vostelčice, Choceň</v>
          </cell>
          <cell r="N8911" t="str">
            <v>Smetanova</v>
          </cell>
          <cell r="O8911">
            <v>1682</v>
          </cell>
          <cell r="Q8911">
            <v>56501</v>
          </cell>
          <cell r="R8911" t="str">
            <v>Choceň</v>
          </cell>
          <cell r="S8911">
            <v>465471691</v>
          </cell>
          <cell r="T8911" t="str">
            <v>ms.vostelcice@seznam.cz</v>
          </cell>
        </row>
        <row r="8912">
          <cell r="A8912">
            <v>600103161</v>
          </cell>
          <cell r="B8912">
            <v>75019965</v>
          </cell>
          <cell r="C8912" t="str">
            <v>Pardubický kraj</v>
          </cell>
          <cell r="D8912" t="str">
            <v xml:space="preserve">Ústí nad Orlicí </v>
          </cell>
          <cell r="E8912" t="str">
            <v>Městský úřad Vysoké Mýto</v>
          </cell>
          <cell r="F8912" t="str">
            <v>Vysoké Mýto</v>
          </cell>
          <cell r="G8912" t="str">
            <v>obec</v>
          </cell>
          <cell r="H8912">
            <v>600103161</v>
          </cell>
          <cell r="I8912" t="str">
            <v>75019965</v>
          </cell>
          <cell r="J8912">
            <v>100</v>
          </cell>
          <cell r="K8912" t="str">
            <v>SINGCLEAN</v>
          </cell>
          <cell r="L8912" t="str">
            <v>ANO</v>
          </cell>
          <cell r="M8912" t="str">
            <v>Mateřská škola Záměstí, Choceň</v>
          </cell>
          <cell r="N8912" t="str">
            <v>Záměstí</v>
          </cell>
          <cell r="O8912">
            <v>154</v>
          </cell>
          <cell r="Q8912">
            <v>56501</v>
          </cell>
          <cell r="R8912" t="str">
            <v>Choceň</v>
          </cell>
          <cell r="S8912">
            <v>465471428</v>
          </cell>
          <cell r="T8912" t="str">
            <v>ms.chocen@seznam.cz</v>
          </cell>
        </row>
        <row r="8913">
          <cell r="A8913">
            <v>600115739</v>
          </cell>
          <cell r="B8913">
            <v>75020009</v>
          </cell>
          <cell r="C8913" t="str">
            <v>Jihomoravský kraj</v>
          </cell>
          <cell r="D8913" t="str">
            <v xml:space="preserve">Hodonín </v>
          </cell>
          <cell r="E8913" t="str">
            <v>Městský úřad Veselí nad Moravou</v>
          </cell>
          <cell r="F8913" t="str">
            <v>Veselí nad Moravou</v>
          </cell>
          <cell r="G8913" t="str">
            <v>obec</v>
          </cell>
          <cell r="H8913">
            <v>600115739</v>
          </cell>
          <cell r="I8913" t="str">
            <v>75020009</v>
          </cell>
          <cell r="J8913">
            <v>280</v>
          </cell>
          <cell r="K8913" t="str">
            <v>SINGCLEAN</v>
          </cell>
          <cell r="L8913" t="str">
            <v>ANO</v>
          </cell>
          <cell r="M8913" t="str">
            <v>Základní škola a Mateřská škola Kněždub, okres Hodonín, příspěvková organizace</v>
          </cell>
          <cell r="O8913">
            <v>148</v>
          </cell>
          <cell r="Q8913">
            <v>69664</v>
          </cell>
          <cell r="R8913" t="str">
            <v>Kněždub</v>
          </cell>
          <cell r="S8913">
            <v>518327250</v>
          </cell>
          <cell r="T8913" t="str">
            <v>zsknezdub@centrum.cz</v>
          </cell>
        </row>
        <row r="8914">
          <cell r="A8914">
            <v>600111890</v>
          </cell>
          <cell r="B8914">
            <v>75020017</v>
          </cell>
          <cell r="C8914" t="str">
            <v>Jihomoravský kraj</v>
          </cell>
          <cell r="D8914" t="str">
            <v xml:space="preserve">Břeclav </v>
          </cell>
          <cell r="E8914" t="str">
            <v>Městský úřad Hustopeče</v>
          </cell>
          <cell r="F8914" t="str">
            <v>Hustopeče</v>
          </cell>
          <cell r="G8914" t="str">
            <v>obec</v>
          </cell>
          <cell r="H8914">
            <v>600111890</v>
          </cell>
          <cell r="I8914" t="str">
            <v>75020017</v>
          </cell>
          <cell r="J8914">
            <v>280</v>
          </cell>
          <cell r="K8914" t="str">
            <v>SINGCLEAN</v>
          </cell>
          <cell r="L8914" t="str">
            <v>ANO</v>
          </cell>
          <cell r="M8914" t="str">
            <v>Mateřská škola Velké Pavlovice, V sadech 48 příspěvková organizace</v>
          </cell>
          <cell r="N8914" t="str">
            <v>V Sadech</v>
          </cell>
          <cell r="O8914">
            <v>930</v>
          </cell>
          <cell r="P8914">
            <v>48</v>
          </cell>
          <cell r="Q8914">
            <v>69106</v>
          </cell>
          <cell r="R8914" t="str">
            <v>Velké Pavlovice</v>
          </cell>
          <cell r="S8914">
            <v>519428014</v>
          </cell>
          <cell r="T8914" t="str">
            <v>ms@velke-pavlovice.cz</v>
          </cell>
        </row>
        <row r="8915">
          <cell r="A8915">
            <v>600130517</v>
          </cell>
          <cell r="B8915">
            <v>75020025</v>
          </cell>
          <cell r="C8915" t="str">
            <v>Kraj Vysočina</v>
          </cell>
          <cell r="D8915" t="str">
            <v xml:space="preserve">Žďár nad Sázavou </v>
          </cell>
          <cell r="E8915" t="str">
            <v>Městský úřad Nové Město na Moravě</v>
          </cell>
          <cell r="F8915" t="str">
            <v>Nové Město na Moravě</v>
          </cell>
          <cell r="G8915" t="str">
            <v>obec</v>
          </cell>
          <cell r="H8915">
            <v>600130517</v>
          </cell>
          <cell r="I8915" t="str">
            <v>75020025</v>
          </cell>
          <cell r="J8915">
            <v>160</v>
          </cell>
          <cell r="K8915" t="str">
            <v>SINGCLEAN</v>
          </cell>
          <cell r="L8915" t="str">
            <v>ANO</v>
          </cell>
          <cell r="M8915" t="str">
            <v>Základní škola a Mateřská škola Radešínská Svratka, okres Žďár nad Sázavou, příspěvková organizace</v>
          </cell>
          <cell r="O8915">
            <v>95</v>
          </cell>
          <cell r="Q8915">
            <v>59233</v>
          </cell>
          <cell r="R8915" t="str">
            <v>Radešínská Svratka</v>
          </cell>
          <cell r="S8915">
            <v>566673333</v>
          </cell>
          <cell r="T8915" t="str">
            <v>josef.novak@zs.radesinskasvratka.indos.cz</v>
          </cell>
        </row>
        <row r="8916">
          <cell r="A8916">
            <v>600124118</v>
          </cell>
          <cell r="B8916">
            <v>75020033</v>
          </cell>
          <cell r="C8916" t="str">
            <v>Zlínský kraj</v>
          </cell>
          <cell r="D8916" t="str">
            <v xml:space="preserve">Uherské Hradiště </v>
          </cell>
          <cell r="E8916" t="str">
            <v>Městský úřad Uherské Hradiště</v>
          </cell>
          <cell r="F8916" t="str">
            <v>Uherské Hradiště</v>
          </cell>
          <cell r="G8916" t="str">
            <v>obec</v>
          </cell>
          <cell r="H8916">
            <v>600124118</v>
          </cell>
          <cell r="I8916" t="str">
            <v>75020033</v>
          </cell>
          <cell r="J8916">
            <v>320</v>
          </cell>
          <cell r="K8916" t="str">
            <v>SINGCLEAN</v>
          </cell>
          <cell r="L8916" t="str">
            <v>ANO</v>
          </cell>
          <cell r="M8916" t="str">
            <v>Základní škola a mateřská škola Huštěnovice, okres Uherské Hradiště</v>
          </cell>
          <cell r="O8916">
            <v>72</v>
          </cell>
          <cell r="Q8916">
            <v>68703</v>
          </cell>
          <cell r="R8916" t="str">
            <v>Huštěnovice</v>
          </cell>
          <cell r="S8916">
            <v>572585072</v>
          </cell>
          <cell r="T8916" t="str">
            <v>zshustenovice@zshustenovice.cz</v>
          </cell>
        </row>
        <row r="8917">
          <cell r="A8917">
            <v>600124274</v>
          </cell>
          <cell r="B8917">
            <v>75020050</v>
          </cell>
          <cell r="C8917" t="str">
            <v>Zlínský kraj</v>
          </cell>
          <cell r="D8917" t="str">
            <v xml:space="preserve">Uherské Hradiště </v>
          </cell>
          <cell r="E8917" t="str">
            <v>Městský úřad Uherský Brod</v>
          </cell>
          <cell r="F8917" t="str">
            <v>Uherský Brod</v>
          </cell>
          <cell r="G8917" t="str">
            <v>obec</v>
          </cell>
          <cell r="H8917">
            <v>600124274</v>
          </cell>
          <cell r="I8917" t="str">
            <v>75020050</v>
          </cell>
          <cell r="J8917">
            <v>300</v>
          </cell>
          <cell r="K8917" t="str">
            <v>SINGCLEAN</v>
          </cell>
          <cell r="L8917" t="str">
            <v>ANO</v>
          </cell>
          <cell r="M8917" t="str">
            <v>Základní škola a Mateřská škola Nezdenice, okres Uherské Hradiště</v>
          </cell>
          <cell r="O8917">
            <v>35</v>
          </cell>
          <cell r="Q8917">
            <v>68732</v>
          </cell>
          <cell r="R8917" t="str">
            <v>Nezdenice</v>
          </cell>
          <cell r="S8917">
            <v>777634156</v>
          </cell>
          <cell r="T8917" t="str">
            <v>eva.jandaskova@zsnezdenice.cz</v>
          </cell>
        </row>
        <row r="8918">
          <cell r="A8918">
            <v>600114422</v>
          </cell>
          <cell r="B8918">
            <v>75020068</v>
          </cell>
          <cell r="C8918" t="str">
            <v>Zlínský kraj</v>
          </cell>
          <cell r="D8918" t="str">
            <v xml:space="preserve">Zlín </v>
          </cell>
          <cell r="E8918" t="str">
            <v>Městský úřad Valašské Klobouky</v>
          </cell>
          <cell r="F8918" t="str">
            <v>Valašské Klobouky</v>
          </cell>
          <cell r="G8918" t="str">
            <v>obec</v>
          </cell>
          <cell r="H8918">
            <v>600114422</v>
          </cell>
          <cell r="I8918" t="str">
            <v>75020068</v>
          </cell>
          <cell r="J8918">
            <v>160</v>
          </cell>
          <cell r="K8918" t="str">
            <v>SINGCLEAN</v>
          </cell>
          <cell r="L8918" t="str">
            <v>ANO</v>
          </cell>
          <cell r="M8918" t="str">
            <v>Základní škola a Mateřská škola Drnovice, okres Zlín příspěvková organizace</v>
          </cell>
          <cell r="O8918">
            <v>104</v>
          </cell>
          <cell r="Q8918">
            <v>76325</v>
          </cell>
          <cell r="R8918" t="str">
            <v>Drnovice</v>
          </cell>
          <cell r="S8918">
            <v>577350898</v>
          </cell>
          <cell r="T8918" t="str">
            <v>zsmsdrnovice@seznam.cz</v>
          </cell>
        </row>
        <row r="8919">
          <cell r="A8919">
            <v>600114066</v>
          </cell>
          <cell r="B8919">
            <v>75020181</v>
          </cell>
          <cell r="C8919" t="str">
            <v>Zlínský kraj</v>
          </cell>
          <cell r="D8919" t="str">
            <v xml:space="preserve">Zlín </v>
          </cell>
          <cell r="E8919" t="str">
            <v>Magistrát města Zlína</v>
          </cell>
          <cell r="F8919" t="str">
            <v>Zlín</v>
          </cell>
          <cell r="G8919" t="str">
            <v>obec</v>
          </cell>
          <cell r="H8919">
            <v>600114066</v>
          </cell>
          <cell r="I8919" t="str">
            <v>75020181</v>
          </cell>
          <cell r="J8919">
            <v>340</v>
          </cell>
          <cell r="K8919" t="str">
            <v>SINGCLEAN</v>
          </cell>
          <cell r="L8919" t="str">
            <v>ANO</v>
          </cell>
          <cell r="M8919" t="str">
            <v>Základní škola Velký Ořechov, okres Zlín, příspěvková organizace</v>
          </cell>
          <cell r="O8919">
            <v>124</v>
          </cell>
          <cell r="Q8919">
            <v>76307</v>
          </cell>
          <cell r="R8919" t="str">
            <v>Velký Ořechov</v>
          </cell>
          <cell r="S8919">
            <v>776836481</v>
          </cell>
          <cell r="T8919" t="str">
            <v>info@zsvelkyorechov.cz</v>
          </cell>
        </row>
        <row r="8920">
          <cell r="A8920">
            <v>600113787</v>
          </cell>
          <cell r="B8920">
            <v>75020190</v>
          </cell>
          <cell r="C8920" t="str">
            <v>Zlínský kraj</v>
          </cell>
          <cell r="D8920" t="str">
            <v xml:space="preserve">Zlín </v>
          </cell>
          <cell r="E8920" t="str">
            <v>Magistrát města Zlína</v>
          </cell>
          <cell r="F8920" t="str">
            <v>Zlín</v>
          </cell>
          <cell r="G8920" t="str">
            <v>obec</v>
          </cell>
          <cell r="H8920">
            <v>600113787</v>
          </cell>
          <cell r="I8920" t="str">
            <v>75020190</v>
          </cell>
          <cell r="J8920">
            <v>160</v>
          </cell>
          <cell r="K8920" t="str">
            <v>SINGCLEAN</v>
          </cell>
          <cell r="L8920" t="str">
            <v>ANO</v>
          </cell>
          <cell r="M8920" t="str">
            <v>Mateřská škola Velký Ořechov, okres Zlín, příspěvková organizace</v>
          </cell>
          <cell r="O8920">
            <v>27</v>
          </cell>
          <cell r="Q8920">
            <v>76307</v>
          </cell>
          <cell r="R8920" t="str">
            <v>Velký Ořechov</v>
          </cell>
          <cell r="S8920">
            <v>728365022</v>
          </cell>
          <cell r="T8920" t="str">
            <v>msorechov@msorechov.cz</v>
          </cell>
        </row>
        <row r="8921">
          <cell r="A8921">
            <v>600113574</v>
          </cell>
          <cell r="B8921">
            <v>75020203</v>
          </cell>
          <cell r="C8921" t="str">
            <v>Zlínský kraj</v>
          </cell>
          <cell r="D8921" t="str">
            <v xml:space="preserve">Zlín </v>
          </cell>
          <cell r="E8921" t="str">
            <v>Městský úřad Otrokovice</v>
          </cell>
          <cell r="F8921" t="str">
            <v>Otrokovice</v>
          </cell>
          <cell r="G8921" t="str">
            <v>obec</v>
          </cell>
          <cell r="H8921">
            <v>600113574</v>
          </cell>
          <cell r="I8921" t="str">
            <v>75020203</v>
          </cell>
          <cell r="J8921">
            <v>1000</v>
          </cell>
          <cell r="K8921" t="str">
            <v>SINGCLEAN</v>
          </cell>
          <cell r="L8921" t="str">
            <v>ANO</v>
          </cell>
          <cell r="M8921" t="str">
            <v>Mateřská škola Otrokovice, příspěvková organizace</v>
          </cell>
          <cell r="N8921" t="str">
            <v>Jana Žižky</v>
          </cell>
          <cell r="O8921">
            <v>1356</v>
          </cell>
          <cell r="Q8921">
            <v>76502</v>
          </cell>
          <cell r="R8921" t="str">
            <v>Otrokovice</v>
          </cell>
          <cell r="S8921">
            <v>577922326</v>
          </cell>
          <cell r="T8921" t="str">
            <v>mso@msotr.cz</v>
          </cell>
        </row>
        <row r="8922">
          <cell r="A8922">
            <v>600114040</v>
          </cell>
          <cell r="B8922">
            <v>75020211</v>
          </cell>
          <cell r="C8922" t="str">
            <v>Zlínský kraj</v>
          </cell>
          <cell r="D8922" t="str">
            <v xml:space="preserve">Zlín </v>
          </cell>
          <cell r="E8922" t="str">
            <v>Městský úřad Otrokovice</v>
          </cell>
          <cell r="F8922" t="str">
            <v>Otrokovice</v>
          </cell>
          <cell r="G8922" t="str">
            <v>obec</v>
          </cell>
          <cell r="H8922">
            <v>600114040</v>
          </cell>
          <cell r="I8922" t="str">
            <v>75020211</v>
          </cell>
          <cell r="J8922">
            <v>980</v>
          </cell>
          <cell r="K8922" t="str">
            <v>SINGCLEAN</v>
          </cell>
          <cell r="L8922" t="str">
            <v>ANO</v>
          </cell>
          <cell r="M8922" t="str">
            <v>Základní škola Trávníky Otrokovice, příspěvková organizace</v>
          </cell>
          <cell r="N8922" t="str">
            <v>Hlavní</v>
          </cell>
          <cell r="O8922">
            <v>1160</v>
          </cell>
          <cell r="Q8922">
            <v>76502</v>
          </cell>
          <cell r="R8922" t="str">
            <v>Otrokovice</v>
          </cell>
          <cell r="S8922">
            <v>576771601</v>
          </cell>
          <cell r="T8922" t="str">
            <v>zsotrtrav@zsotrtrav.cz</v>
          </cell>
        </row>
        <row r="8923">
          <cell r="A8923">
            <v>600114465</v>
          </cell>
          <cell r="B8923">
            <v>75020220</v>
          </cell>
          <cell r="C8923" t="str">
            <v>Zlínský kraj</v>
          </cell>
          <cell r="D8923" t="str">
            <v xml:space="preserve">Zlín </v>
          </cell>
          <cell r="E8923" t="str">
            <v>Městský úřad Otrokovice</v>
          </cell>
          <cell r="F8923" t="str">
            <v>Otrokovice</v>
          </cell>
          <cell r="G8923" t="str">
            <v>obec</v>
          </cell>
          <cell r="H8923">
            <v>600114465</v>
          </cell>
          <cell r="I8923" t="str">
            <v>75020220</v>
          </cell>
          <cell r="J8923">
            <v>1340</v>
          </cell>
          <cell r="K8923" t="str">
            <v>SINGCLEAN</v>
          </cell>
          <cell r="L8923" t="str">
            <v>ANO</v>
          </cell>
          <cell r="M8923" t="str">
            <v>Základní škola Mánesova Otrokovice, příspěvková organizace</v>
          </cell>
          <cell r="N8923" t="str">
            <v>Mánesova</v>
          </cell>
          <cell r="O8923">
            <v>908</v>
          </cell>
          <cell r="Q8923">
            <v>76502</v>
          </cell>
          <cell r="R8923" t="str">
            <v>Otrokovice</v>
          </cell>
          <cell r="S8923">
            <v>577926721</v>
          </cell>
          <cell r="T8923" t="str">
            <v>skola@zsotrman.cz</v>
          </cell>
        </row>
        <row r="8924">
          <cell r="A8924">
            <v>600114082</v>
          </cell>
          <cell r="B8924">
            <v>75020238</v>
          </cell>
          <cell r="C8924" t="str">
            <v>Zlínský kraj</v>
          </cell>
          <cell r="D8924" t="str">
            <v xml:space="preserve">Zlín </v>
          </cell>
          <cell r="E8924" t="str">
            <v>Městský úřad Otrokovice</v>
          </cell>
          <cell r="F8924" t="str">
            <v>Otrokovice</v>
          </cell>
          <cell r="G8924" t="str">
            <v>obec</v>
          </cell>
          <cell r="H8924">
            <v>600114082</v>
          </cell>
          <cell r="I8924" t="str">
            <v>75020238</v>
          </cell>
          <cell r="J8924">
            <v>1160</v>
          </cell>
          <cell r="K8924" t="str">
            <v>SINGCLEAN</v>
          </cell>
          <cell r="L8924" t="str">
            <v>ANO</v>
          </cell>
          <cell r="M8924" t="str">
            <v>Základní škola T.G. Masaryka Otrokovice, příspěvková organizace</v>
          </cell>
          <cell r="N8924" t="str">
            <v>Jana Žižky</v>
          </cell>
          <cell r="O8924">
            <v>1355</v>
          </cell>
          <cell r="Q8924">
            <v>76502</v>
          </cell>
          <cell r="R8924" t="str">
            <v>Otrokovice</v>
          </cell>
          <cell r="S8924">
            <v>576771650</v>
          </cell>
          <cell r="T8924" t="str">
            <v>zsotrtgm@zsotrtgm.cz</v>
          </cell>
        </row>
        <row r="8925">
          <cell r="A8925">
            <v>600111806</v>
          </cell>
          <cell r="B8925">
            <v>75020351</v>
          </cell>
          <cell r="C8925" t="str">
            <v>Jihomoravský kraj</v>
          </cell>
          <cell r="D8925" t="str">
            <v xml:space="preserve">Břeclav </v>
          </cell>
          <cell r="E8925" t="str">
            <v>Městský úřad Břeclav</v>
          </cell>
          <cell r="F8925" t="str">
            <v>Břeclav</v>
          </cell>
          <cell r="G8925" t="str">
            <v>obec</v>
          </cell>
          <cell r="H8925">
            <v>600111806</v>
          </cell>
          <cell r="I8925" t="str">
            <v>75020351</v>
          </cell>
          <cell r="J8925">
            <v>280</v>
          </cell>
          <cell r="K8925" t="str">
            <v>SINGCLEAN</v>
          </cell>
          <cell r="L8925" t="str">
            <v>ANO</v>
          </cell>
          <cell r="M8925" t="str">
            <v>Mateřská škola Moravská Nová Ves, okres Břeclav, příspěvková organizace</v>
          </cell>
          <cell r="N8925" t="str">
            <v>U Sokolovny</v>
          </cell>
          <cell r="O8925">
            <v>973</v>
          </cell>
          <cell r="Q8925">
            <v>69155</v>
          </cell>
          <cell r="R8925" t="str">
            <v>Moravská Nová Ves</v>
          </cell>
          <cell r="S8925">
            <v>519342213</v>
          </cell>
          <cell r="T8925" t="str">
            <v>moravska.skolka@seznam.cz</v>
          </cell>
        </row>
        <row r="8926">
          <cell r="A8926">
            <v>600120481</v>
          </cell>
          <cell r="B8926">
            <v>75020378</v>
          </cell>
          <cell r="C8926" t="str">
            <v>Olomoucký kraj</v>
          </cell>
          <cell r="D8926" t="str">
            <v xml:space="preserve">Prostějov </v>
          </cell>
          <cell r="E8926" t="str">
            <v>Magistrát města Prostějova</v>
          </cell>
          <cell r="F8926" t="str">
            <v>Prostějov</v>
          </cell>
          <cell r="G8926" t="str">
            <v>obec</v>
          </cell>
          <cell r="H8926">
            <v>600120481</v>
          </cell>
          <cell r="I8926" t="str">
            <v>75020378</v>
          </cell>
          <cell r="J8926">
            <v>380</v>
          </cell>
          <cell r="K8926" t="str">
            <v>SINGCLEAN</v>
          </cell>
          <cell r="L8926" t="str">
            <v>ANO</v>
          </cell>
          <cell r="M8926" t="str">
            <v>Základní škola Klenovice na Hané, okres Prostějov, příspěvková organizace</v>
          </cell>
          <cell r="O8926">
            <v>231</v>
          </cell>
          <cell r="Q8926">
            <v>79823</v>
          </cell>
          <cell r="R8926" t="str">
            <v>Klenovice na Hané</v>
          </cell>
          <cell r="S8926">
            <v>582384131</v>
          </cell>
          <cell r="T8926" t="str">
            <v>zsklenovice@pvskoly.cz</v>
          </cell>
        </row>
        <row r="8927">
          <cell r="A8927">
            <v>600119289</v>
          </cell>
          <cell r="B8927">
            <v>75020386</v>
          </cell>
          <cell r="C8927" t="str">
            <v>Olomoucký kraj</v>
          </cell>
          <cell r="D8927" t="str">
            <v xml:space="preserve">Prostějov </v>
          </cell>
          <cell r="E8927" t="str">
            <v>Magistrát města Prostějova</v>
          </cell>
          <cell r="F8927" t="str">
            <v>Prostějov</v>
          </cell>
          <cell r="G8927" t="str">
            <v>obec</v>
          </cell>
          <cell r="H8927">
            <v>600119289</v>
          </cell>
          <cell r="I8927" t="str">
            <v>75020386</v>
          </cell>
          <cell r="J8927">
            <v>100</v>
          </cell>
          <cell r="K8927" t="str">
            <v>SINGCLEAN</v>
          </cell>
          <cell r="L8927" t="str">
            <v>ANO</v>
          </cell>
          <cell r="M8927" t="str">
            <v>Mateřská škola Klenovice na Hané, příspěvková organizace</v>
          </cell>
          <cell r="O8927">
            <v>3</v>
          </cell>
          <cell r="Q8927">
            <v>79823</v>
          </cell>
          <cell r="R8927" t="str">
            <v>Klenovice na Hané</v>
          </cell>
          <cell r="S8927">
            <v>606059444</v>
          </cell>
          <cell r="T8927" t="str">
            <v>msklenovicenahane@seznam.cz</v>
          </cell>
        </row>
        <row r="8928">
          <cell r="A8928">
            <v>600130452</v>
          </cell>
          <cell r="B8928">
            <v>75020408</v>
          </cell>
          <cell r="C8928" t="str">
            <v>Kraj Vysočina</v>
          </cell>
          <cell r="D8928" t="str">
            <v xml:space="preserve">Žďár nad Sázavou </v>
          </cell>
          <cell r="E8928" t="str">
            <v>Městský úřad Nové Město na Moravě</v>
          </cell>
          <cell r="F8928" t="str">
            <v>Nové Město na Moravě</v>
          </cell>
          <cell r="G8928" t="str">
            <v>obec</v>
          </cell>
          <cell r="H8928">
            <v>600130452</v>
          </cell>
          <cell r="I8928" t="str">
            <v>75020408</v>
          </cell>
          <cell r="J8928">
            <v>60</v>
          </cell>
          <cell r="K8928" t="str">
            <v>SINGCLEAN</v>
          </cell>
          <cell r="L8928" t="str">
            <v>ANO</v>
          </cell>
          <cell r="M8928" t="str">
            <v>Základní škola a Mateřská škola Nová Ves u Nového Města na Moravě, okres Žďár nad Sázavou, příspěvková organizace</v>
          </cell>
          <cell r="O8928">
            <v>70</v>
          </cell>
          <cell r="Q8928">
            <v>59231</v>
          </cell>
          <cell r="R8928" t="str">
            <v>Nová Ves u Nového Města na Moravě</v>
          </cell>
          <cell r="S8928">
            <v>566616429</v>
          </cell>
          <cell r="T8928" t="str">
            <v>zs.novaves@seznam.cz</v>
          </cell>
        </row>
        <row r="8929">
          <cell r="A8929">
            <v>600113256</v>
          </cell>
          <cell r="B8929">
            <v>75020416</v>
          </cell>
          <cell r="C8929" t="str">
            <v>Zlínský kraj</v>
          </cell>
          <cell r="D8929" t="str">
            <v xml:space="preserve">Zlín </v>
          </cell>
          <cell r="E8929" t="str">
            <v>Městský úřad Valašské Klobouky</v>
          </cell>
          <cell r="F8929" t="str">
            <v>Valašské Klobouky</v>
          </cell>
          <cell r="G8929" t="str">
            <v>obec</v>
          </cell>
          <cell r="H8929">
            <v>600113256</v>
          </cell>
          <cell r="I8929" t="str">
            <v>75020416</v>
          </cell>
          <cell r="J8929">
            <v>40</v>
          </cell>
          <cell r="K8929" t="str">
            <v>SINGCLEAN</v>
          </cell>
          <cell r="L8929" t="str">
            <v>ANO</v>
          </cell>
          <cell r="M8929" t="str">
            <v>Mateřská škola Loučka, okres Zlín, příspěvková organizace</v>
          </cell>
          <cell r="O8929">
            <v>85</v>
          </cell>
          <cell r="Q8929">
            <v>76325</v>
          </cell>
          <cell r="R8929" t="str">
            <v>Loučka</v>
          </cell>
          <cell r="S8929">
            <v>577350141</v>
          </cell>
          <cell r="T8929" t="str">
            <v>msloucka@seznam.cz</v>
          </cell>
        </row>
        <row r="8930">
          <cell r="A8930">
            <v>600114333</v>
          </cell>
          <cell r="B8930">
            <v>75020432</v>
          </cell>
          <cell r="C8930" t="str">
            <v>Zlínský kraj</v>
          </cell>
          <cell r="D8930" t="str">
            <v xml:space="preserve">Zlín </v>
          </cell>
          <cell r="E8930" t="str">
            <v>Magistrát města Zlína</v>
          </cell>
          <cell r="F8930" t="str">
            <v>Zlín</v>
          </cell>
          <cell r="G8930" t="str">
            <v>obec</v>
          </cell>
          <cell r="H8930">
            <v>600114333</v>
          </cell>
          <cell r="I8930" t="str">
            <v>75020432</v>
          </cell>
          <cell r="J8930">
            <v>180</v>
          </cell>
          <cell r="K8930" t="str">
            <v>SINGCLEAN</v>
          </cell>
          <cell r="L8930" t="str">
            <v>ANO</v>
          </cell>
          <cell r="M8930" t="str">
            <v>Základní škola a mateřská škola Provodov, okres Zlín</v>
          </cell>
          <cell r="O8930">
            <v>90</v>
          </cell>
          <cell r="Q8930">
            <v>76345</v>
          </cell>
          <cell r="R8930" t="str">
            <v>Provodov</v>
          </cell>
          <cell r="S8930">
            <v>571165506</v>
          </cell>
          <cell r="T8930" t="str">
            <v>zsprovodov@email.cz</v>
          </cell>
        </row>
        <row r="8931">
          <cell r="A8931">
            <v>600115950</v>
          </cell>
          <cell r="B8931">
            <v>75020441</v>
          </cell>
          <cell r="C8931" t="str">
            <v>Jihomoravský kraj</v>
          </cell>
          <cell r="D8931" t="str">
            <v xml:space="preserve">Hodonín </v>
          </cell>
          <cell r="E8931" t="str">
            <v>Městský úřad Hodonín</v>
          </cell>
          <cell r="F8931" t="str">
            <v>Hodonín</v>
          </cell>
          <cell r="G8931" t="str">
            <v>obec</v>
          </cell>
          <cell r="H8931">
            <v>600115950</v>
          </cell>
          <cell r="I8931" t="str">
            <v>75020441</v>
          </cell>
          <cell r="J8931">
            <v>620</v>
          </cell>
          <cell r="K8931" t="str">
            <v>SINGCLEAN</v>
          </cell>
          <cell r="L8931" t="str">
            <v>ANO</v>
          </cell>
          <cell r="M8931" t="str">
            <v>Základní škola a mateřská škola, Mikulčice, příspěvková organizace</v>
          </cell>
          <cell r="O8931">
            <v>555</v>
          </cell>
          <cell r="Q8931">
            <v>69619</v>
          </cell>
          <cell r="R8931" t="str">
            <v>Mikulčice</v>
          </cell>
          <cell r="S8931">
            <v>518357253</v>
          </cell>
          <cell r="T8931" t="str">
            <v>zsmikulcice@seznam.cz</v>
          </cell>
        </row>
        <row r="8932">
          <cell r="A8932">
            <v>600114074</v>
          </cell>
          <cell r="B8932">
            <v>75020483</v>
          </cell>
          <cell r="C8932" t="str">
            <v>Zlínský kraj</v>
          </cell>
          <cell r="D8932" t="str">
            <v xml:space="preserve">Zlín </v>
          </cell>
          <cell r="E8932" t="str">
            <v>Městský úřad Luhačovice</v>
          </cell>
          <cell r="F8932" t="str">
            <v>Luhačovice</v>
          </cell>
          <cell r="G8932" t="str">
            <v>obec</v>
          </cell>
          <cell r="H8932">
            <v>600114074</v>
          </cell>
          <cell r="I8932" t="str">
            <v>75020483</v>
          </cell>
          <cell r="J8932">
            <v>180</v>
          </cell>
          <cell r="K8932" t="str">
            <v>SINGCLEAN</v>
          </cell>
          <cell r="L8932" t="str">
            <v>ANO</v>
          </cell>
          <cell r="M8932" t="str">
            <v>Základní škola a Mateřská škola Slopné, okres Zlín, příspěvková organizace</v>
          </cell>
          <cell r="O8932">
            <v>95</v>
          </cell>
          <cell r="Q8932">
            <v>76323</v>
          </cell>
          <cell r="R8932" t="str">
            <v>Slopné</v>
          </cell>
          <cell r="S8932">
            <v>577138854</v>
          </cell>
          <cell r="T8932" t="str">
            <v>zsslop@zlinedu.cz</v>
          </cell>
        </row>
        <row r="8933">
          <cell r="A8933">
            <v>600124363</v>
          </cell>
          <cell r="B8933">
            <v>75020491</v>
          </cell>
          <cell r="C8933" t="str">
            <v>Zlínský kraj</v>
          </cell>
          <cell r="D8933" t="str">
            <v xml:space="preserve">Uherské Hradiště </v>
          </cell>
          <cell r="E8933" t="str">
            <v>Městský úřad Uherské Hradiště</v>
          </cell>
          <cell r="F8933" t="str">
            <v>Uherské Hradiště</v>
          </cell>
          <cell r="G8933" t="str">
            <v>obec</v>
          </cell>
          <cell r="H8933">
            <v>600124363</v>
          </cell>
          <cell r="I8933" t="str">
            <v>75020491</v>
          </cell>
          <cell r="J8933">
            <v>480</v>
          </cell>
          <cell r="K8933" t="str">
            <v>SINGCLEAN</v>
          </cell>
          <cell r="L8933" t="str">
            <v>ANO</v>
          </cell>
          <cell r="M8933" t="str">
            <v>Základní škola a Mateřská škola Březolupy, okres Uherské Hradiště, příspěvková organizace</v>
          </cell>
          <cell r="O8933">
            <v>134</v>
          </cell>
          <cell r="Q8933">
            <v>68713</v>
          </cell>
          <cell r="R8933" t="str">
            <v>Březolupy</v>
          </cell>
          <cell r="S8933">
            <v>572580138</v>
          </cell>
          <cell r="T8933" t="str">
            <v>skola@zsbrezolupy.cz</v>
          </cell>
        </row>
        <row r="8934">
          <cell r="A8934">
            <v>600111504</v>
          </cell>
          <cell r="B8934">
            <v>75020505</v>
          </cell>
          <cell r="C8934" t="str">
            <v>Jihomoravský kraj</v>
          </cell>
          <cell r="D8934" t="str">
            <v xml:space="preserve">Břeclav </v>
          </cell>
          <cell r="E8934" t="str">
            <v>Městský úřad Hustopeče</v>
          </cell>
          <cell r="F8934" t="str">
            <v>Hustopeče</v>
          </cell>
          <cell r="G8934" t="str">
            <v>obec</v>
          </cell>
          <cell r="H8934">
            <v>600111504</v>
          </cell>
          <cell r="I8934" t="str">
            <v>75020505</v>
          </cell>
          <cell r="J8934">
            <v>40</v>
          </cell>
          <cell r="K8934" t="str">
            <v>SINGCLEAN</v>
          </cell>
          <cell r="L8934" t="str">
            <v>ANO</v>
          </cell>
          <cell r="M8934" t="str">
            <v>Mateřská škola, Horní Bojanovice, příspěvková organizace</v>
          </cell>
          <cell r="O8934">
            <v>170</v>
          </cell>
          <cell r="Q8934">
            <v>69301</v>
          </cell>
          <cell r="R8934" t="str">
            <v>Horní Bojanovice</v>
          </cell>
          <cell r="S8934">
            <v>519414204</v>
          </cell>
          <cell r="T8934" t="str">
            <v>mshbojanovice@tiscali.cz</v>
          </cell>
        </row>
        <row r="8935">
          <cell r="A8935">
            <v>600112187</v>
          </cell>
          <cell r="B8935">
            <v>75020548</v>
          </cell>
          <cell r="C8935" t="str">
            <v>Jihomoravský kraj</v>
          </cell>
          <cell r="D8935" t="str">
            <v xml:space="preserve">Břeclav </v>
          </cell>
          <cell r="E8935" t="str">
            <v>Městský úřad Hustopeče</v>
          </cell>
          <cell r="F8935" t="str">
            <v>Hustopeče</v>
          </cell>
          <cell r="G8935" t="str">
            <v>obec</v>
          </cell>
          <cell r="H8935">
            <v>600112187</v>
          </cell>
          <cell r="I8935" t="str">
            <v>75020548</v>
          </cell>
          <cell r="J8935">
            <v>100</v>
          </cell>
          <cell r="K8935" t="str">
            <v>SINGCLEAN</v>
          </cell>
          <cell r="L8935" t="str">
            <v>ANO</v>
          </cell>
          <cell r="M8935" t="str">
            <v>Základní škola a Mateřská škola Popice, okres Břeclav, příspěvková organizace</v>
          </cell>
          <cell r="N8935" t="str">
            <v>Hlavní</v>
          </cell>
          <cell r="O8935">
            <v>85</v>
          </cell>
          <cell r="Q8935">
            <v>69127</v>
          </cell>
          <cell r="R8935" t="str">
            <v>Popice</v>
          </cell>
          <cell r="S8935">
            <v>519415525</v>
          </cell>
          <cell r="T8935" t="str">
            <v>zspopice@seznam.cz</v>
          </cell>
        </row>
        <row r="8936">
          <cell r="A8936">
            <v>600129071</v>
          </cell>
          <cell r="B8936">
            <v>75020556</v>
          </cell>
          <cell r="C8936" t="str">
            <v>Kraj Vysočina</v>
          </cell>
          <cell r="D8936" t="str">
            <v xml:space="preserve">Žďár nad Sázavou </v>
          </cell>
          <cell r="E8936" t="str">
            <v>Městský úřad Bystřice nad Pernštejnem</v>
          </cell>
          <cell r="F8936" t="str">
            <v>Bystřice n.Pernštejnem</v>
          </cell>
          <cell r="G8936" t="str">
            <v>obec</v>
          </cell>
          <cell r="H8936">
            <v>600129071</v>
          </cell>
          <cell r="I8936" t="str">
            <v>75020556</v>
          </cell>
          <cell r="J8936">
            <v>0</v>
          </cell>
          <cell r="K8936" t="str">
            <v>SINGCLEAN</v>
          </cell>
          <cell r="L8936" t="str">
            <v>ANO</v>
          </cell>
          <cell r="M8936" t="str">
            <v>Mateřská škola Věchnov, příspěvková organizace</v>
          </cell>
          <cell r="O8936">
            <v>73</v>
          </cell>
          <cell r="Q8936">
            <v>59301</v>
          </cell>
          <cell r="R8936" t="str">
            <v>Věchnov</v>
          </cell>
          <cell r="S8936">
            <v>566550678</v>
          </cell>
          <cell r="T8936" t="str">
            <v>x.step@seznam.cz</v>
          </cell>
        </row>
        <row r="8937">
          <cell r="A8937">
            <v>600116590</v>
          </cell>
          <cell r="B8937">
            <v>75020564</v>
          </cell>
          <cell r="C8937" t="str">
            <v>Kraj Vysočina</v>
          </cell>
          <cell r="D8937" t="str">
            <v xml:space="preserve">Jihlava </v>
          </cell>
          <cell r="E8937" t="str">
            <v>Magistrát města Jihlavy</v>
          </cell>
          <cell r="F8937" t="str">
            <v>Jihlava</v>
          </cell>
          <cell r="G8937" t="str">
            <v>obec</v>
          </cell>
          <cell r="H8937">
            <v>600116590</v>
          </cell>
          <cell r="I8937" t="str">
            <v>75020564</v>
          </cell>
          <cell r="J8937">
            <v>0</v>
          </cell>
          <cell r="K8937" t="str">
            <v>SINGCLEAN</v>
          </cell>
          <cell r="L8937" t="str">
            <v>ANO</v>
          </cell>
          <cell r="M8937" t="str">
            <v>Mateřská škola Střítež</v>
          </cell>
          <cell r="O8937">
            <v>109</v>
          </cell>
          <cell r="Q8937">
            <v>58811</v>
          </cell>
          <cell r="R8937" t="str">
            <v>Střítež</v>
          </cell>
          <cell r="S8937">
            <v>567217331</v>
          </cell>
          <cell r="T8937" t="str">
            <v>ms.stritez@email.cz</v>
          </cell>
        </row>
        <row r="8938">
          <cell r="A8938">
            <v>600111555</v>
          </cell>
          <cell r="B8938">
            <v>75020572</v>
          </cell>
          <cell r="C8938" t="str">
            <v>Jihomoravský kraj</v>
          </cell>
          <cell r="D8938" t="str">
            <v xml:space="preserve">Břeclav </v>
          </cell>
          <cell r="E8938" t="str">
            <v>Městský úřad Hustopeče</v>
          </cell>
          <cell r="F8938" t="str">
            <v>Hustopeče</v>
          </cell>
          <cell r="G8938" t="str">
            <v>obec</v>
          </cell>
          <cell r="H8938">
            <v>600111555</v>
          </cell>
          <cell r="I8938" t="str">
            <v>75020572</v>
          </cell>
          <cell r="J8938">
            <v>60</v>
          </cell>
          <cell r="K8938" t="str">
            <v>SINGCLEAN</v>
          </cell>
          <cell r="L8938" t="str">
            <v>ANO</v>
          </cell>
          <cell r="M8938" t="str">
            <v>Mateřská škola Kobylí, příspěvková organizace, Školní 722, 691 10 Kobylí, okres Břeclav</v>
          </cell>
          <cell r="O8938">
            <v>722</v>
          </cell>
          <cell r="Q8938">
            <v>69110</v>
          </cell>
          <cell r="R8938" t="str">
            <v>Kobylí</v>
          </cell>
          <cell r="S8938">
            <v>739335968</v>
          </cell>
          <cell r="T8938" t="str">
            <v>mskobyli@tiscali.cz</v>
          </cell>
        </row>
        <row r="8939">
          <cell r="A8939">
            <v>600124266</v>
          </cell>
          <cell r="B8939">
            <v>75020599</v>
          </cell>
          <cell r="C8939" t="str">
            <v>Zlínský kraj</v>
          </cell>
          <cell r="D8939" t="str">
            <v xml:space="preserve">Uherské Hradiště </v>
          </cell>
          <cell r="E8939" t="str">
            <v>Městský úřad Uherský Brod</v>
          </cell>
          <cell r="F8939" t="str">
            <v>Uherský Brod</v>
          </cell>
          <cell r="G8939" t="str">
            <v>obec</v>
          </cell>
          <cell r="H8939">
            <v>600124266</v>
          </cell>
          <cell r="I8939" t="str">
            <v>75020599</v>
          </cell>
          <cell r="J8939">
            <v>80</v>
          </cell>
          <cell r="K8939" t="str">
            <v>SINGCLEAN</v>
          </cell>
          <cell r="L8939" t="str">
            <v>ANO</v>
          </cell>
          <cell r="M8939" t="str">
            <v>Základní škola a Mateřská škola, Korytná, okres Uherské Hradiště, příspěvková organizace</v>
          </cell>
          <cell r="O8939">
            <v>340</v>
          </cell>
          <cell r="Q8939">
            <v>68752</v>
          </cell>
          <cell r="R8939" t="str">
            <v>Korytná</v>
          </cell>
          <cell r="S8939">
            <v>572693285</v>
          </cell>
          <cell r="T8939" t="str">
            <v>petra.piskova@zskorytna.cz</v>
          </cell>
        </row>
        <row r="8940">
          <cell r="A8940">
            <v>600123677</v>
          </cell>
          <cell r="B8940">
            <v>75020602</v>
          </cell>
          <cell r="C8940" t="str">
            <v>Zlínský kraj</v>
          </cell>
          <cell r="D8940" t="str">
            <v xml:space="preserve">Uherské Hradiště </v>
          </cell>
          <cell r="E8940" t="str">
            <v>Městský úřad Uherské Hradiště</v>
          </cell>
          <cell r="F8940" t="str">
            <v>Uherské Hradiště</v>
          </cell>
          <cell r="G8940" t="str">
            <v>obec</v>
          </cell>
          <cell r="H8940">
            <v>600123677</v>
          </cell>
          <cell r="I8940" t="str">
            <v>75020602</v>
          </cell>
          <cell r="J8940">
            <v>200</v>
          </cell>
          <cell r="K8940" t="str">
            <v>SINGCLEAN</v>
          </cell>
          <cell r="L8940" t="str">
            <v>ANO</v>
          </cell>
          <cell r="M8940" t="str">
            <v>Mateřská škola Velehrad, příspěvková organizace</v>
          </cell>
          <cell r="N8940" t="str">
            <v>Nádvoří</v>
          </cell>
          <cell r="O8940">
            <v>100</v>
          </cell>
          <cell r="Q8940">
            <v>68706</v>
          </cell>
          <cell r="R8940" t="str">
            <v>Velehrad</v>
          </cell>
          <cell r="S8940">
            <v>572571155</v>
          </cell>
          <cell r="T8940" t="str">
            <v>msvelehrad@uhedu.cz</v>
          </cell>
        </row>
        <row r="8941">
          <cell r="A8941">
            <v>600113035</v>
          </cell>
          <cell r="B8941">
            <v>75020611</v>
          </cell>
          <cell r="C8941" t="str">
            <v>Zlínský kraj</v>
          </cell>
          <cell r="D8941" t="str">
            <v xml:space="preserve">Zlín </v>
          </cell>
          <cell r="E8941" t="str">
            <v>Městský úřad Luhačovice</v>
          </cell>
          <cell r="F8941" t="str">
            <v>Luhačovice</v>
          </cell>
          <cell r="G8941" t="str">
            <v>obec</v>
          </cell>
          <cell r="H8941">
            <v>600113035</v>
          </cell>
          <cell r="I8941" t="str">
            <v>75020611</v>
          </cell>
          <cell r="J8941">
            <v>100</v>
          </cell>
          <cell r="K8941" t="str">
            <v>SINGCLEAN</v>
          </cell>
          <cell r="L8941" t="str">
            <v>ANO</v>
          </cell>
          <cell r="M8941" t="str">
            <v>Mateřská škola Horní Lhota, okres Zlín, příspěvková organizace</v>
          </cell>
          <cell r="O8941">
            <v>135</v>
          </cell>
          <cell r="Q8941">
            <v>76323</v>
          </cell>
          <cell r="R8941" t="str">
            <v>Horní Lhota</v>
          </cell>
          <cell r="S8941">
            <v>577138041</v>
          </cell>
          <cell r="T8941" t="str">
            <v>mshornilhota@seznam.cz</v>
          </cell>
        </row>
        <row r="8942">
          <cell r="A8942">
            <v>600123561</v>
          </cell>
          <cell r="B8942">
            <v>75020629</v>
          </cell>
          <cell r="C8942" t="str">
            <v>Zlínský kraj</v>
          </cell>
          <cell r="D8942" t="str">
            <v xml:space="preserve">Uherské Hradiště </v>
          </cell>
          <cell r="E8942" t="str">
            <v>Městský úřad Uherské Hradiště</v>
          </cell>
          <cell r="F8942" t="str">
            <v>Uherské Hradiště</v>
          </cell>
          <cell r="G8942" t="str">
            <v>obec</v>
          </cell>
          <cell r="H8942">
            <v>600123561</v>
          </cell>
          <cell r="I8942" t="str">
            <v>75020629</v>
          </cell>
          <cell r="J8942">
            <v>80</v>
          </cell>
          <cell r="K8942" t="str">
            <v>SINGCLEAN</v>
          </cell>
          <cell r="L8942" t="str">
            <v>ANO</v>
          </cell>
          <cell r="M8942" t="str">
            <v>Mateřská škola Břestek, okres Uherské Hradiště</v>
          </cell>
          <cell r="O8942">
            <v>102</v>
          </cell>
          <cell r="Q8942">
            <v>68708</v>
          </cell>
          <cell r="R8942" t="str">
            <v>Břestek</v>
          </cell>
          <cell r="S8942">
            <v>572595717</v>
          </cell>
          <cell r="T8942" t="str">
            <v>msbrestek@zkedu.cz</v>
          </cell>
        </row>
        <row r="8943">
          <cell r="A8943">
            <v>600114058</v>
          </cell>
          <cell r="B8943">
            <v>75020637</v>
          </cell>
          <cell r="C8943" t="str">
            <v>Zlínský kraj</v>
          </cell>
          <cell r="D8943" t="str">
            <v xml:space="preserve">Zlín </v>
          </cell>
          <cell r="E8943" t="str">
            <v>Městský úřad Luhačovice</v>
          </cell>
          <cell r="F8943" t="str">
            <v>Luhačovice</v>
          </cell>
          <cell r="G8943" t="str">
            <v>obec</v>
          </cell>
          <cell r="H8943">
            <v>600114058</v>
          </cell>
          <cell r="I8943" t="str">
            <v>75020637</v>
          </cell>
          <cell r="J8943">
            <v>140</v>
          </cell>
          <cell r="K8943" t="str">
            <v>SINGCLEAN</v>
          </cell>
          <cell r="L8943" t="str">
            <v>ANO</v>
          </cell>
          <cell r="M8943" t="str">
            <v>Základní škola a Mateřská škola Šanov</v>
          </cell>
          <cell r="O8943">
            <v>97</v>
          </cell>
          <cell r="Q8943">
            <v>76321</v>
          </cell>
          <cell r="R8943" t="str">
            <v>Šanov</v>
          </cell>
          <cell r="S8943">
            <v>577341389</v>
          </cell>
          <cell r="T8943" t="str">
            <v>zssanov@zlinedu.cz</v>
          </cell>
        </row>
        <row r="8944">
          <cell r="A8944">
            <v>600121836</v>
          </cell>
          <cell r="B8944">
            <v>75020696</v>
          </cell>
          <cell r="C8944" t="str">
            <v>Kraj Vysočina</v>
          </cell>
          <cell r="D8944" t="str">
            <v xml:space="preserve">Třebíč </v>
          </cell>
          <cell r="E8944" t="str">
            <v>Městský úřad Moravské Budějovice</v>
          </cell>
          <cell r="F8944" t="str">
            <v>Moravské Budějovice</v>
          </cell>
          <cell r="G8944" t="str">
            <v>obec</v>
          </cell>
          <cell r="H8944">
            <v>600121836</v>
          </cell>
          <cell r="I8944" t="str">
            <v>75020696</v>
          </cell>
          <cell r="J8944">
            <v>40</v>
          </cell>
          <cell r="K8944" t="str">
            <v>SINGCLEAN</v>
          </cell>
          <cell r="L8944" t="str">
            <v>ANO</v>
          </cell>
          <cell r="M8944" t="str">
            <v>Základní škola a Mateřská škola Mladoňovice, okres Třebíč, příspěvková organizace</v>
          </cell>
          <cell r="O8944">
            <v>67</v>
          </cell>
          <cell r="Q8944">
            <v>67532</v>
          </cell>
          <cell r="R8944" t="str">
            <v>Mladoňovice</v>
          </cell>
          <cell r="S8944">
            <v>778734781</v>
          </cell>
          <cell r="T8944" t="str">
            <v>skola@zsmladonovice.cz</v>
          </cell>
        </row>
        <row r="8945">
          <cell r="A8945">
            <v>600123197</v>
          </cell>
          <cell r="B8945">
            <v>75020726</v>
          </cell>
          <cell r="C8945" t="str">
            <v>Zlínský kraj</v>
          </cell>
          <cell r="D8945" t="str">
            <v xml:space="preserve">Uherské Hradiště </v>
          </cell>
          <cell r="E8945" t="str">
            <v>Městský úřad Uherský Brod</v>
          </cell>
          <cell r="F8945" t="str">
            <v>Uherský Brod</v>
          </cell>
          <cell r="G8945" t="str">
            <v>obec</v>
          </cell>
          <cell r="H8945">
            <v>600123197</v>
          </cell>
          <cell r="I8945" t="str">
            <v>75020726</v>
          </cell>
          <cell r="J8945">
            <v>320</v>
          </cell>
          <cell r="K8945" t="str">
            <v>SINGCLEAN</v>
          </cell>
          <cell r="L8945" t="str">
            <v>ANO</v>
          </cell>
          <cell r="M8945" t="str">
            <v>Mateřská škola Bojkovice, příspěvková organizace</v>
          </cell>
          <cell r="N8945" t="str">
            <v>Štefánikova</v>
          </cell>
          <cell r="O8945">
            <v>830</v>
          </cell>
          <cell r="Q8945">
            <v>68771</v>
          </cell>
          <cell r="R8945" t="str">
            <v>Bojkovice</v>
          </cell>
          <cell r="S8945">
            <v>572641448</v>
          </cell>
          <cell r="T8945" t="str">
            <v>msbojkovice@uhedu.cz</v>
          </cell>
        </row>
        <row r="8946">
          <cell r="A8946">
            <v>600115127</v>
          </cell>
          <cell r="B8946">
            <v>75020734</v>
          </cell>
          <cell r="C8946" t="str">
            <v>Jihomoravský kraj</v>
          </cell>
          <cell r="D8946" t="str">
            <v xml:space="preserve">Hodonín </v>
          </cell>
          <cell r="E8946" t="str">
            <v>Městský úřad Kyjov</v>
          </cell>
          <cell r="F8946" t="str">
            <v>Kyjov</v>
          </cell>
          <cell r="G8946" t="str">
            <v>obec</v>
          </cell>
          <cell r="H8946">
            <v>600115127</v>
          </cell>
          <cell r="I8946" t="str">
            <v>75020734</v>
          </cell>
          <cell r="J8946">
            <v>240</v>
          </cell>
          <cell r="K8946" t="str">
            <v>SINGCLEAN</v>
          </cell>
          <cell r="L8946" t="str">
            <v>ANO</v>
          </cell>
          <cell r="M8946" t="str">
            <v>Mateřská škola Vracov, okres Hodonín, příspěvková organizace</v>
          </cell>
          <cell r="N8946" t="str">
            <v>Okružní</v>
          </cell>
          <cell r="O8946">
            <v>1335</v>
          </cell>
          <cell r="Q8946">
            <v>69642</v>
          </cell>
          <cell r="R8946" t="str">
            <v>Vracov</v>
          </cell>
          <cell r="S8946">
            <v>518628332</v>
          </cell>
          <cell r="T8946" t="str">
            <v>ms.vracov@seznam.cz</v>
          </cell>
        </row>
        <row r="8947">
          <cell r="A8947">
            <v>600110371</v>
          </cell>
          <cell r="B8947">
            <v>75020742</v>
          </cell>
          <cell r="C8947" t="str">
            <v>Jihomoravský kraj</v>
          </cell>
          <cell r="D8947" t="str">
            <v xml:space="preserve">Brno-venkov </v>
          </cell>
          <cell r="E8947" t="str">
            <v>Městský úřad Šlapanice</v>
          </cell>
          <cell r="F8947" t="str">
            <v>Šlapanice</v>
          </cell>
          <cell r="G8947" t="str">
            <v>obec</v>
          </cell>
          <cell r="H8947">
            <v>600110371</v>
          </cell>
          <cell r="I8947" t="str">
            <v>75020742</v>
          </cell>
          <cell r="J8947">
            <v>280</v>
          </cell>
          <cell r="K8947" t="str">
            <v>SINGCLEAN</v>
          </cell>
          <cell r="L8947" t="str">
            <v>ANO</v>
          </cell>
          <cell r="M8947" t="str">
            <v>Mateřská škola Mokrá-Horákov, příspěvková organizace</v>
          </cell>
          <cell r="O8947">
            <v>356</v>
          </cell>
          <cell r="Q8947">
            <v>66404</v>
          </cell>
          <cell r="R8947" t="str">
            <v>Mokrá-Horákov</v>
          </cell>
          <cell r="S8947">
            <v>544252398</v>
          </cell>
          <cell r="T8947" t="str">
            <v>jana.meserlova@volny.cz</v>
          </cell>
        </row>
        <row r="8948">
          <cell r="A8948">
            <v>600123294</v>
          </cell>
          <cell r="B8948">
            <v>75020751</v>
          </cell>
          <cell r="C8948" t="str">
            <v>Zlínský kraj</v>
          </cell>
          <cell r="D8948" t="str">
            <v xml:space="preserve">Uherské Hradiště </v>
          </cell>
          <cell r="E8948" t="str">
            <v>Městský úřad Uherský Brod</v>
          </cell>
          <cell r="F8948" t="str">
            <v>Uherský Brod</v>
          </cell>
          <cell r="G8948" t="str">
            <v>obec</v>
          </cell>
          <cell r="H8948">
            <v>600123294</v>
          </cell>
          <cell r="I8948" t="str">
            <v>75020751</v>
          </cell>
          <cell r="J8948">
            <v>100</v>
          </cell>
          <cell r="K8948" t="str">
            <v>SINGCLEAN</v>
          </cell>
          <cell r="L8948" t="str">
            <v>ANO</v>
          </cell>
          <cell r="M8948" t="str">
            <v>Mateřská škola Hradčovice, okres Uherské Hradiště, příspěvková organizace</v>
          </cell>
          <cell r="O8948">
            <v>241</v>
          </cell>
          <cell r="Q8948">
            <v>68733</v>
          </cell>
          <cell r="R8948" t="str">
            <v>Hradčovice</v>
          </cell>
          <cell r="S8948">
            <v>572671123</v>
          </cell>
          <cell r="T8948" t="str">
            <v>mshradcovice@zkedu.cz</v>
          </cell>
        </row>
        <row r="8949">
          <cell r="A8949">
            <v>600124100</v>
          </cell>
          <cell r="B8949">
            <v>75020769</v>
          </cell>
          <cell r="C8949" t="str">
            <v>Zlínský kraj</v>
          </cell>
          <cell r="D8949" t="str">
            <v xml:space="preserve">Uherské Hradiště </v>
          </cell>
          <cell r="E8949" t="str">
            <v>Městský úřad Uherský Brod</v>
          </cell>
          <cell r="F8949" t="str">
            <v>Uherský Brod</v>
          </cell>
          <cell r="G8949" t="str">
            <v>obec</v>
          </cell>
          <cell r="H8949">
            <v>600124100</v>
          </cell>
          <cell r="I8949" t="str">
            <v>75020769</v>
          </cell>
          <cell r="J8949">
            <v>260</v>
          </cell>
          <cell r="K8949" t="str">
            <v>SINGCLEAN</v>
          </cell>
          <cell r="L8949" t="str">
            <v>ANO</v>
          </cell>
          <cell r="M8949" t="str">
            <v>Základní škola Hradčovice, okres Uherské Hradiště</v>
          </cell>
          <cell r="O8949">
            <v>69</v>
          </cell>
          <cell r="Q8949">
            <v>68733</v>
          </cell>
          <cell r="R8949" t="str">
            <v>Hradčovice</v>
          </cell>
          <cell r="S8949">
            <v>572671171</v>
          </cell>
          <cell r="T8949" t="str">
            <v>zshradcovice@uhedu.cz</v>
          </cell>
        </row>
        <row r="8950">
          <cell r="A8950">
            <v>600118011</v>
          </cell>
          <cell r="B8950">
            <v>75020785</v>
          </cell>
          <cell r="C8950" t="str">
            <v>Zlínský kraj</v>
          </cell>
          <cell r="D8950" t="str">
            <v xml:space="preserve">Kroměříž </v>
          </cell>
          <cell r="E8950" t="str">
            <v>Městský úřad Kroměříž</v>
          </cell>
          <cell r="F8950" t="str">
            <v>Kroměříž</v>
          </cell>
          <cell r="G8950" t="str">
            <v>obec</v>
          </cell>
          <cell r="H8950">
            <v>600118011</v>
          </cell>
          <cell r="I8950" t="str">
            <v>75020785</v>
          </cell>
          <cell r="J8950">
            <v>140</v>
          </cell>
          <cell r="K8950" t="str">
            <v>SINGCLEAN</v>
          </cell>
          <cell r="L8950" t="str">
            <v>ANO</v>
          </cell>
          <cell r="M8950" t="str">
            <v>Mateřská škola Zdounky, okres Kroměříž</v>
          </cell>
          <cell r="O8950">
            <v>28</v>
          </cell>
          <cell r="Q8950">
            <v>76802</v>
          </cell>
          <cell r="R8950" t="str">
            <v>Zdounky</v>
          </cell>
          <cell r="S8950">
            <v>573365134</v>
          </cell>
          <cell r="T8950" t="str">
            <v>mszdounky@email.cz</v>
          </cell>
        </row>
        <row r="8951">
          <cell r="A8951">
            <v>600118681</v>
          </cell>
          <cell r="B8951">
            <v>75020793</v>
          </cell>
          <cell r="C8951" t="str">
            <v>Zlínský kraj</v>
          </cell>
          <cell r="D8951" t="str">
            <v xml:space="preserve">Kroměříž </v>
          </cell>
          <cell r="E8951" t="str">
            <v>Městský úřad Kroměříž</v>
          </cell>
          <cell r="F8951" t="str">
            <v>Kroměříž</v>
          </cell>
          <cell r="G8951" t="str">
            <v>obec</v>
          </cell>
          <cell r="H8951">
            <v>600118681</v>
          </cell>
          <cell r="I8951" t="str">
            <v>75020793</v>
          </cell>
          <cell r="J8951">
            <v>440</v>
          </cell>
          <cell r="K8951" t="str">
            <v>SINGCLEAN</v>
          </cell>
          <cell r="L8951" t="str">
            <v>ANO</v>
          </cell>
          <cell r="M8951" t="str">
            <v>Základní škola Zdounky, okres Kroměříž, příspěvková organizace</v>
          </cell>
          <cell r="O8951">
            <v>59</v>
          </cell>
          <cell r="Q8951">
            <v>76802</v>
          </cell>
          <cell r="R8951" t="str">
            <v>Zdounky</v>
          </cell>
          <cell r="S8951">
            <v>573365130</v>
          </cell>
          <cell r="T8951" t="str">
            <v>skola@zszdounky.cz</v>
          </cell>
        </row>
        <row r="8952">
          <cell r="A8952">
            <v>650012305</v>
          </cell>
          <cell r="B8952">
            <v>75020840</v>
          </cell>
          <cell r="C8952" t="str">
            <v>Kraj Vysočina</v>
          </cell>
          <cell r="D8952" t="str">
            <v xml:space="preserve">Jihlava </v>
          </cell>
          <cell r="E8952" t="str">
            <v>Magistrát města Jihlavy</v>
          </cell>
          <cell r="F8952" t="str">
            <v>Jihlava</v>
          </cell>
          <cell r="G8952" t="str">
            <v>obec</v>
          </cell>
          <cell r="H8952">
            <v>650012305</v>
          </cell>
          <cell r="I8952" t="str">
            <v>75020840</v>
          </cell>
          <cell r="J8952">
            <v>440</v>
          </cell>
          <cell r="K8952" t="str">
            <v>SINGCLEAN</v>
          </cell>
          <cell r="L8952" t="str">
            <v>ANO</v>
          </cell>
          <cell r="M8952" t="str">
            <v>Základní škola a Mateřská škola Stonařov, příspěvková organizace</v>
          </cell>
          <cell r="O8952">
            <v>242</v>
          </cell>
          <cell r="Q8952">
            <v>58833</v>
          </cell>
          <cell r="R8952" t="str">
            <v>Stonařov</v>
          </cell>
          <cell r="S8952">
            <v>567319321</v>
          </cell>
          <cell r="T8952" t="str">
            <v>zdenek.zdrazil@zsstonarov.cz</v>
          </cell>
        </row>
        <row r="8953">
          <cell r="A8953">
            <v>600106420</v>
          </cell>
          <cell r="B8953">
            <v>75020858</v>
          </cell>
          <cell r="C8953" t="str">
            <v>Jihomoravský kraj</v>
          </cell>
          <cell r="D8953" t="str">
            <v xml:space="preserve">Brno-venkov </v>
          </cell>
          <cell r="E8953" t="str">
            <v>Městský úřad Šlapanice</v>
          </cell>
          <cell r="F8953" t="str">
            <v>Šlapanice</v>
          </cell>
          <cell r="G8953" t="str">
            <v>obec</v>
          </cell>
          <cell r="H8953">
            <v>600106420</v>
          </cell>
          <cell r="I8953" t="str">
            <v>75020858</v>
          </cell>
          <cell r="J8953">
            <v>440</v>
          </cell>
          <cell r="K8953" t="str">
            <v>SINGCLEAN</v>
          </cell>
          <cell r="L8953" t="str">
            <v>ANO</v>
          </cell>
          <cell r="M8953" t="str">
            <v>Základní škola a mateřská škola Březina, příspěvková organizace</v>
          </cell>
          <cell r="O8953">
            <v>50</v>
          </cell>
          <cell r="Q8953">
            <v>67905</v>
          </cell>
          <cell r="R8953" t="str">
            <v>Březina</v>
          </cell>
          <cell r="S8953">
            <v>516439359</v>
          </cell>
          <cell r="T8953" t="str">
            <v>zs.brezina@seznam.cz</v>
          </cell>
        </row>
        <row r="8954">
          <cell r="A8954">
            <v>600112331</v>
          </cell>
          <cell r="B8954">
            <v>75020866</v>
          </cell>
          <cell r="C8954" t="str">
            <v>Jihomoravský kraj</v>
          </cell>
          <cell r="D8954" t="str">
            <v xml:space="preserve">Břeclav </v>
          </cell>
          <cell r="E8954" t="str">
            <v>Městský úřad Mikulov</v>
          </cell>
          <cell r="F8954" t="str">
            <v>Mikulov</v>
          </cell>
          <cell r="G8954" t="str">
            <v>obec</v>
          </cell>
          <cell r="H8954">
            <v>600112331</v>
          </cell>
          <cell r="I8954" t="str">
            <v>75020866</v>
          </cell>
          <cell r="J8954">
            <v>500</v>
          </cell>
          <cell r="K8954" t="str">
            <v>SINGCLEAN</v>
          </cell>
          <cell r="L8954" t="str">
            <v>ANO</v>
          </cell>
          <cell r="M8954" t="str">
            <v>Základní škola a Mateřská škola Dolní Dunajovice, příspěvková organizace</v>
          </cell>
          <cell r="N8954" t="str">
            <v>Hlavní</v>
          </cell>
          <cell r="O8954">
            <v>82</v>
          </cell>
          <cell r="Q8954">
            <v>69185</v>
          </cell>
          <cell r="R8954" t="str">
            <v>Dolní Dunajovice</v>
          </cell>
          <cell r="S8954">
            <v>519517292</v>
          </cell>
          <cell r="T8954" t="str">
            <v>zs@dolni-dunajovice.cz</v>
          </cell>
        </row>
        <row r="8955">
          <cell r="A8955">
            <v>600124339</v>
          </cell>
          <cell r="B8955">
            <v>75020904</v>
          </cell>
          <cell r="C8955" t="str">
            <v>Zlínský kraj</v>
          </cell>
          <cell r="D8955" t="str">
            <v xml:space="preserve">Uherské Hradiště </v>
          </cell>
          <cell r="E8955" t="str">
            <v>Městský úřad Uherské Hradiště</v>
          </cell>
          <cell r="F8955" t="str">
            <v>Uherské Hradiště</v>
          </cell>
          <cell r="G8955" t="str">
            <v>obec</v>
          </cell>
          <cell r="H8955">
            <v>600124339</v>
          </cell>
          <cell r="I8955" t="str">
            <v>75020904</v>
          </cell>
          <cell r="J8955">
            <v>240</v>
          </cell>
          <cell r="K8955" t="str">
            <v>SINGCLEAN</v>
          </cell>
          <cell r="L8955" t="str">
            <v>ANO</v>
          </cell>
          <cell r="M8955" t="str">
            <v>Základní škola Babice, okres Uherské Hradiště, příspěvková organizace</v>
          </cell>
          <cell r="O8955">
            <v>377</v>
          </cell>
          <cell r="Q8955">
            <v>68703</v>
          </cell>
          <cell r="R8955" t="str">
            <v>Babice</v>
          </cell>
          <cell r="S8955">
            <v>572585065</v>
          </cell>
          <cell r="T8955" t="str">
            <v>zsbabice@zsbabice.cz</v>
          </cell>
        </row>
        <row r="8956">
          <cell r="A8956">
            <v>600123111</v>
          </cell>
          <cell r="B8956">
            <v>75020912</v>
          </cell>
          <cell r="C8956" t="str">
            <v>Zlínský kraj</v>
          </cell>
          <cell r="D8956" t="str">
            <v xml:space="preserve">Uherské Hradiště </v>
          </cell>
          <cell r="E8956" t="str">
            <v>Městský úřad Uherské Hradiště</v>
          </cell>
          <cell r="F8956" t="str">
            <v>Uherské Hradiště</v>
          </cell>
          <cell r="G8956" t="str">
            <v>obec</v>
          </cell>
          <cell r="H8956">
            <v>600123111</v>
          </cell>
          <cell r="I8956" t="str">
            <v>75020912</v>
          </cell>
          <cell r="J8956">
            <v>120</v>
          </cell>
          <cell r="K8956" t="str">
            <v>SINGCLEAN</v>
          </cell>
          <cell r="L8956" t="str">
            <v>ANO</v>
          </cell>
          <cell r="M8956" t="str">
            <v>Mateřská škola Babice, příspěvková organizace, okres Uherské Hradiště</v>
          </cell>
          <cell r="O8956">
            <v>60</v>
          </cell>
          <cell r="Q8956">
            <v>68703</v>
          </cell>
          <cell r="R8956" t="str">
            <v>Babice</v>
          </cell>
          <cell r="S8956">
            <v>572585062</v>
          </cell>
          <cell r="T8956" t="str">
            <v>msbabice@msbabice.eu</v>
          </cell>
        </row>
        <row r="8957">
          <cell r="A8957">
            <v>600114414</v>
          </cell>
          <cell r="B8957">
            <v>75020939</v>
          </cell>
          <cell r="C8957" t="str">
            <v>Zlínský kraj</v>
          </cell>
          <cell r="D8957" t="str">
            <v xml:space="preserve">Zlín </v>
          </cell>
          <cell r="E8957" t="str">
            <v>Městský úřad Luhačovice</v>
          </cell>
          <cell r="F8957" t="str">
            <v>Luhačovice</v>
          </cell>
          <cell r="G8957" t="str">
            <v>obec</v>
          </cell>
          <cell r="H8957">
            <v>600114414</v>
          </cell>
          <cell r="I8957" t="str">
            <v>75020939</v>
          </cell>
          <cell r="J8957">
            <v>380</v>
          </cell>
          <cell r="K8957" t="str">
            <v>SINGCLEAN</v>
          </cell>
          <cell r="L8957" t="str">
            <v>ANO</v>
          </cell>
          <cell r="M8957" t="str">
            <v>Základní škola a Mateřská škola Dolní Lhota, okres Zlín, příspěvková organizace</v>
          </cell>
          <cell r="O8957">
            <v>80</v>
          </cell>
          <cell r="Q8957">
            <v>76323</v>
          </cell>
          <cell r="R8957" t="str">
            <v>Dolní Lhota</v>
          </cell>
          <cell r="S8957">
            <v>577138031</v>
          </cell>
          <cell r="T8957" t="str">
            <v>reditelkaskoly@email.cz</v>
          </cell>
        </row>
        <row r="8958">
          <cell r="A8958">
            <v>650014235</v>
          </cell>
          <cell r="B8958">
            <v>75020947</v>
          </cell>
          <cell r="C8958" t="str">
            <v>Kraj Vysočina</v>
          </cell>
          <cell r="D8958" t="str">
            <v xml:space="preserve">Žďár nad Sázavou </v>
          </cell>
          <cell r="E8958" t="str">
            <v>Městský úřad Žďár nad Sázavou</v>
          </cell>
          <cell r="F8958" t="str">
            <v>Žďár nad Sázavou</v>
          </cell>
          <cell r="G8958" t="str">
            <v>obec</v>
          </cell>
          <cell r="H8958">
            <v>650014235</v>
          </cell>
          <cell r="I8958" t="str">
            <v>75020947</v>
          </cell>
          <cell r="J8958">
            <v>140</v>
          </cell>
          <cell r="K8958" t="str">
            <v>SINGCLEAN</v>
          </cell>
          <cell r="L8958" t="str">
            <v>ANO</v>
          </cell>
          <cell r="M8958" t="str">
            <v>Základní škola a Mateřská škola Bohdalec, okres Žďár nad Sázavou, příspěvková organizace</v>
          </cell>
          <cell r="O8958">
            <v>80</v>
          </cell>
          <cell r="Q8958">
            <v>59255</v>
          </cell>
          <cell r="R8958" t="str">
            <v>Bohdalec</v>
          </cell>
          <cell r="S8958">
            <v>566673944</v>
          </cell>
          <cell r="T8958" t="str">
            <v>zs.bohdalec@gmail.com</v>
          </cell>
        </row>
        <row r="8959">
          <cell r="A8959">
            <v>600130801</v>
          </cell>
          <cell r="B8959">
            <v>75020955</v>
          </cell>
          <cell r="C8959" t="str">
            <v>Kraj Vysočina</v>
          </cell>
          <cell r="D8959" t="str">
            <v xml:space="preserve">Žďár nad Sázavou </v>
          </cell>
          <cell r="E8959" t="str">
            <v>Městský úřad Bystřice nad Pernštejnem</v>
          </cell>
          <cell r="F8959" t="str">
            <v>Bystřice n.Pernštejnem</v>
          </cell>
          <cell r="G8959" t="str">
            <v>obec</v>
          </cell>
          <cell r="H8959">
            <v>600130801</v>
          </cell>
          <cell r="I8959" t="str">
            <v>75020955</v>
          </cell>
          <cell r="J8959">
            <v>0</v>
          </cell>
          <cell r="K8959" t="str">
            <v>SINGCLEAN</v>
          </cell>
          <cell r="L8959" t="str">
            <v>ANO</v>
          </cell>
          <cell r="M8959" t="str">
            <v>Základní škola a Mateřská škola Unčín, příspěvková organizace</v>
          </cell>
          <cell r="O8959">
            <v>51</v>
          </cell>
          <cell r="Q8959">
            <v>59242</v>
          </cell>
          <cell r="R8959" t="str">
            <v>Unčín</v>
          </cell>
          <cell r="S8959">
            <v>566573218</v>
          </cell>
          <cell r="T8959" t="str">
            <v>zsuncin@seznam.cz</v>
          </cell>
        </row>
        <row r="8960">
          <cell r="A8960">
            <v>600120015</v>
          </cell>
          <cell r="B8960">
            <v>75020963</v>
          </cell>
          <cell r="C8960" t="str">
            <v>Olomoucký kraj</v>
          </cell>
          <cell r="D8960" t="str">
            <v xml:space="preserve">Prostějov </v>
          </cell>
          <cell r="E8960" t="str">
            <v>Městský úřad Konice</v>
          </cell>
          <cell r="F8960" t="str">
            <v>Konice</v>
          </cell>
          <cell r="G8960" t="str">
            <v>obec</v>
          </cell>
          <cell r="H8960">
            <v>600120015</v>
          </cell>
          <cell r="I8960" t="str">
            <v>75020963</v>
          </cell>
          <cell r="J8960">
            <v>40</v>
          </cell>
          <cell r="K8960" t="str">
            <v>SINGCLEAN</v>
          </cell>
          <cell r="L8960" t="str">
            <v>ANO</v>
          </cell>
          <cell r="M8960" t="str">
            <v>Mateřská škola Stražisko, příspěvková organizace</v>
          </cell>
          <cell r="O8960">
            <v>25</v>
          </cell>
          <cell r="Q8960">
            <v>79844</v>
          </cell>
          <cell r="R8960" t="str">
            <v>Stražisko</v>
          </cell>
          <cell r="S8960">
            <v>728426363</v>
          </cell>
          <cell r="T8960" t="str">
            <v>msstrazisko@seznam.cz</v>
          </cell>
        </row>
        <row r="8961">
          <cell r="A8961">
            <v>600117847</v>
          </cell>
          <cell r="B8961">
            <v>75020971</v>
          </cell>
          <cell r="C8961" t="str">
            <v>Zlínský kraj</v>
          </cell>
          <cell r="D8961" t="str">
            <v xml:space="preserve">Kroměříž </v>
          </cell>
          <cell r="E8961" t="str">
            <v>Městský úřad Holešov</v>
          </cell>
          <cell r="F8961" t="str">
            <v>Holešov</v>
          </cell>
          <cell r="G8961" t="str">
            <v>obec</v>
          </cell>
          <cell r="H8961">
            <v>600117847</v>
          </cell>
          <cell r="I8961" t="str">
            <v>75020971</v>
          </cell>
          <cell r="J8961">
            <v>120</v>
          </cell>
          <cell r="K8961" t="str">
            <v>SINGCLEAN</v>
          </cell>
          <cell r="L8961" t="str">
            <v>ANO</v>
          </cell>
          <cell r="M8961" t="str">
            <v>Mateřská škola Ludslavice, okres Kroměříž</v>
          </cell>
          <cell r="O8961">
            <v>138</v>
          </cell>
          <cell r="Q8961">
            <v>76852</v>
          </cell>
          <cell r="R8961" t="str">
            <v>Ludslavice</v>
          </cell>
          <cell r="S8961">
            <v>571895108</v>
          </cell>
          <cell r="T8961" t="str">
            <v>ms.ludslavice@volny.cz</v>
          </cell>
        </row>
        <row r="8962">
          <cell r="A8962">
            <v>600118363</v>
          </cell>
          <cell r="B8962">
            <v>75020980</v>
          </cell>
          <cell r="C8962" t="str">
            <v>Zlínský kraj</v>
          </cell>
          <cell r="D8962" t="str">
            <v xml:space="preserve">Kroměříž </v>
          </cell>
          <cell r="E8962" t="str">
            <v>Městský úřad Holešov</v>
          </cell>
          <cell r="F8962" t="str">
            <v>Holešov</v>
          </cell>
          <cell r="G8962" t="str">
            <v>obec</v>
          </cell>
          <cell r="H8962">
            <v>600118363</v>
          </cell>
          <cell r="I8962" t="str">
            <v>75020980</v>
          </cell>
          <cell r="J8962">
            <v>240</v>
          </cell>
          <cell r="K8962" t="str">
            <v>SINGCLEAN</v>
          </cell>
          <cell r="L8962" t="str">
            <v>ANO</v>
          </cell>
          <cell r="M8962" t="str">
            <v>Základní škola Ludslavice, okres Kroměříž</v>
          </cell>
          <cell r="O8962">
            <v>90</v>
          </cell>
          <cell r="Q8962">
            <v>76852</v>
          </cell>
          <cell r="R8962" t="str">
            <v>Ludslavice</v>
          </cell>
          <cell r="S8962">
            <v>573396419</v>
          </cell>
          <cell r="T8962" t="str">
            <v>zs.ludslavice@volny.cz</v>
          </cell>
        </row>
        <row r="8963">
          <cell r="A8963">
            <v>600123154</v>
          </cell>
          <cell r="B8963">
            <v>75021013</v>
          </cell>
          <cell r="C8963" t="str">
            <v>Zlínský kraj</v>
          </cell>
          <cell r="D8963" t="str">
            <v xml:space="preserve">Uherské Hradiště </v>
          </cell>
          <cell r="E8963" t="str">
            <v>Městský úřad Uherské Hradiště</v>
          </cell>
          <cell r="F8963" t="str">
            <v>Uherské Hradiště</v>
          </cell>
          <cell r="G8963" t="str">
            <v>obec</v>
          </cell>
          <cell r="H8963">
            <v>600123154</v>
          </cell>
          <cell r="I8963" t="str">
            <v>75021013</v>
          </cell>
          <cell r="J8963">
            <v>80</v>
          </cell>
          <cell r="K8963" t="str">
            <v>SINGCLEAN</v>
          </cell>
          <cell r="L8963" t="str">
            <v>ANO</v>
          </cell>
          <cell r="M8963" t="str">
            <v>Mateřská škola Mistřice, příspěvková organizace okres Uherské Hradiště</v>
          </cell>
          <cell r="O8963">
            <v>368</v>
          </cell>
          <cell r="Q8963">
            <v>68712</v>
          </cell>
          <cell r="R8963" t="str">
            <v>Mistřice</v>
          </cell>
          <cell r="S8963">
            <v>572587356</v>
          </cell>
          <cell r="T8963" t="str">
            <v>msmistrice@uhedu.cz</v>
          </cell>
        </row>
        <row r="8964">
          <cell r="A8964">
            <v>600124126</v>
          </cell>
          <cell r="B8964">
            <v>75021021</v>
          </cell>
          <cell r="C8964" t="str">
            <v>Zlínský kraj</v>
          </cell>
          <cell r="D8964" t="str">
            <v xml:space="preserve">Uherské Hradiště </v>
          </cell>
          <cell r="E8964" t="str">
            <v>Městský úřad Uherské Hradiště</v>
          </cell>
          <cell r="F8964" t="str">
            <v>Uherské Hradiště</v>
          </cell>
          <cell r="G8964" t="str">
            <v>obec</v>
          </cell>
          <cell r="H8964">
            <v>600124126</v>
          </cell>
          <cell r="I8964" t="str">
            <v>75021021</v>
          </cell>
          <cell r="J8964">
            <v>260</v>
          </cell>
          <cell r="K8964" t="str">
            <v>SINGCLEAN</v>
          </cell>
          <cell r="L8964" t="str">
            <v>ANO</v>
          </cell>
          <cell r="M8964" t="str">
            <v>Základní škola Mistřice, okres Uherské Hradiště, příspěvková organizace</v>
          </cell>
          <cell r="O8964">
            <v>1</v>
          </cell>
          <cell r="Q8964">
            <v>68712</v>
          </cell>
          <cell r="R8964" t="str">
            <v>Mistřice</v>
          </cell>
          <cell r="S8964">
            <v>572587449</v>
          </cell>
          <cell r="T8964" t="str">
            <v>zsmistrice@uhedu.cz</v>
          </cell>
        </row>
        <row r="8965">
          <cell r="A8965">
            <v>600116921</v>
          </cell>
          <cell r="B8965">
            <v>75021048</v>
          </cell>
          <cell r="C8965" t="str">
            <v>Kraj Vysočina</v>
          </cell>
          <cell r="D8965" t="str">
            <v xml:space="preserve">Jihlava </v>
          </cell>
          <cell r="E8965" t="str">
            <v>Magistrát města Jihlavy</v>
          </cell>
          <cell r="F8965" t="str">
            <v>Jihlava</v>
          </cell>
          <cell r="G8965" t="str">
            <v>obec</v>
          </cell>
          <cell r="H8965">
            <v>600116921</v>
          </cell>
          <cell r="I8965" t="str">
            <v>75021048</v>
          </cell>
          <cell r="J8965">
            <v>240</v>
          </cell>
          <cell r="K8965" t="str">
            <v>SINGCLEAN</v>
          </cell>
          <cell r="L8965" t="str">
            <v>ANO</v>
          </cell>
          <cell r="M8965" t="str">
            <v>Základní škola a mateřská škola Jamné, příspěvková organizace</v>
          </cell>
          <cell r="O8965">
            <v>197</v>
          </cell>
          <cell r="Q8965">
            <v>58827</v>
          </cell>
          <cell r="R8965" t="str">
            <v>Jamné</v>
          </cell>
          <cell r="S8965">
            <v>567277147</v>
          </cell>
          <cell r="T8965" t="str">
            <v>v_zs.jamne@volny.cz</v>
          </cell>
        </row>
        <row r="8966">
          <cell r="A8966">
            <v>600119572</v>
          </cell>
          <cell r="B8966">
            <v>75021081</v>
          </cell>
          <cell r="C8966" t="str">
            <v>Olomoucký kraj</v>
          </cell>
          <cell r="D8966" t="str">
            <v xml:space="preserve">Prostějov </v>
          </cell>
          <cell r="E8966" t="str">
            <v>Magistrát města Prostějova</v>
          </cell>
          <cell r="F8966" t="str">
            <v>Prostějov</v>
          </cell>
          <cell r="G8966" t="str">
            <v>obec</v>
          </cell>
          <cell r="H8966">
            <v>600119572</v>
          </cell>
          <cell r="I8966" t="str">
            <v>75021081</v>
          </cell>
          <cell r="J8966">
            <v>60</v>
          </cell>
          <cell r="K8966" t="str">
            <v>SINGCLEAN</v>
          </cell>
          <cell r="L8966" t="str">
            <v>ANO</v>
          </cell>
          <cell r="M8966" t="str">
            <v>Mateřská škola Čelčice, okres Prostějov, příspěvková organizace</v>
          </cell>
          <cell r="O8966">
            <v>86</v>
          </cell>
          <cell r="Q8966">
            <v>79823</v>
          </cell>
          <cell r="R8966" t="str">
            <v>Čelčice</v>
          </cell>
          <cell r="S8966">
            <v>777688151</v>
          </cell>
          <cell r="T8966" t="str">
            <v>mscelcice@seznam.cz</v>
          </cell>
        </row>
        <row r="8967">
          <cell r="A8967">
            <v>600120279</v>
          </cell>
          <cell r="B8967">
            <v>75021099</v>
          </cell>
          <cell r="C8967" t="str">
            <v>Olomoucký kraj</v>
          </cell>
          <cell r="D8967" t="str">
            <v xml:space="preserve">Prostějov </v>
          </cell>
          <cell r="E8967" t="str">
            <v>Magistrát města Prostějova</v>
          </cell>
          <cell r="F8967" t="str">
            <v>Prostějov</v>
          </cell>
          <cell r="G8967" t="str">
            <v>obec</v>
          </cell>
          <cell r="H8967">
            <v>600120279</v>
          </cell>
          <cell r="I8967" t="str">
            <v>75021099</v>
          </cell>
          <cell r="J8967">
            <v>420</v>
          </cell>
          <cell r="K8967" t="str">
            <v>SINGCLEAN</v>
          </cell>
          <cell r="L8967" t="str">
            <v>ANO</v>
          </cell>
          <cell r="M8967" t="str">
            <v>Základní škola a mateřská škola Čechy pod Kosířem, příspěvková organizace</v>
          </cell>
          <cell r="N8967" t="str">
            <v>Komenského</v>
          </cell>
          <cell r="O8967">
            <v>5</v>
          </cell>
          <cell r="Q8967">
            <v>79858</v>
          </cell>
          <cell r="R8967" t="str">
            <v>Čechy pod Kosířem</v>
          </cell>
          <cell r="S8967">
            <v>582373736</v>
          </cell>
          <cell r="T8967" t="str">
            <v>zs@skolacechypk.cz</v>
          </cell>
        </row>
        <row r="8968">
          <cell r="A8968">
            <v>600119939</v>
          </cell>
          <cell r="B8968">
            <v>75021102</v>
          </cell>
          <cell r="C8968" t="str">
            <v>Olomoucký kraj</v>
          </cell>
          <cell r="D8968" t="str">
            <v xml:space="preserve">Prostějov </v>
          </cell>
          <cell r="E8968" t="str">
            <v>Magistrát města Prostějova</v>
          </cell>
          <cell r="F8968" t="str">
            <v>Prostějov</v>
          </cell>
          <cell r="G8968" t="str">
            <v>obec</v>
          </cell>
          <cell r="H8968">
            <v>600119939</v>
          </cell>
          <cell r="I8968" t="str">
            <v>75021102</v>
          </cell>
          <cell r="J8968">
            <v>0</v>
          </cell>
          <cell r="K8968" t="str">
            <v>SINGCLEAN</v>
          </cell>
          <cell r="L8968" t="str">
            <v>ANO</v>
          </cell>
          <cell r="M8968" t="str">
            <v>Mateřská škola Slatinky - příspěvková organizace</v>
          </cell>
          <cell r="O8968">
            <v>111</v>
          </cell>
          <cell r="Q8968">
            <v>78342</v>
          </cell>
          <cell r="R8968" t="str">
            <v>Slatinky</v>
          </cell>
          <cell r="S8968">
            <v>582373038</v>
          </cell>
          <cell r="T8968" t="str">
            <v>starosta@slatinky.cz</v>
          </cell>
        </row>
        <row r="8969">
          <cell r="A8969">
            <v>600119637</v>
          </cell>
          <cell r="B8969">
            <v>75021111</v>
          </cell>
          <cell r="C8969" t="str">
            <v>Olomoucký kraj</v>
          </cell>
          <cell r="D8969" t="str">
            <v xml:space="preserve">Prostějov </v>
          </cell>
          <cell r="E8969" t="str">
            <v>Magistrát města Prostějova</v>
          </cell>
          <cell r="F8969" t="str">
            <v>Prostějov</v>
          </cell>
          <cell r="G8969" t="str">
            <v>obec</v>
          </cell>
          <cell r="H8969">
            <v>600119637</v>
          </cell>
          <cell r="I8969" t="str">
            <v>75021111</v>
          </cell>
          <cell r="J8969">
            <v>300</v>
          </cell>
          <cell r="K8969" t="str">
            <v>SINGCLEAN</v>
          </cell>
          <cell r="L8969" t="str">
            <v>ANO</v>
          </cell>
          <cell r="M8969" t="str">
            <v>Základní škola a mateřská škola Vřesovice, příspěvková organizace</v>
          </cell>
          <cell r="O8969">
            <v>107</v>
          </cell>
          <cell r="Q8969">
            <v>79809</v>
          </cell>
          <cell r="R8969" t="str">
            <v>Vřesovice</v>
          </cell>
          <cell r="S8969">
            <v>727988600</v>
          </cell>
          <cell r="T8969" t="str">
            <v>zsamsvresovice@gmail.com</v>
          </cell>
        </row>
        <row r="8970">
          <cell r="A8970">
            <v>600124347</v>
          </cell>
          <cell r="B8970">
            <v>75021137</v>
          </cell>
          <cell r="C8970" t="str">
            <v>Zlínský kraj</v>
          </cell>
          <cell r="D8970" t="str">
            <v xml:space="preserve">Uherské Hradiště </v>
          </cell>
          <cell r="E8970" t="str">
            <v>Městský úřad Uherský Brod</v>
          </cell>
          <cell r="F8970" t="str">
            <v>Uherský Brod</v>
          </cell>
          <cell r="G8970" t="str">
            <v>obec</v>
          </cell>
          <cell r="H8970">
            <v>600124347</v>
          </cell>
          <cell r="I8970" t="str">
            <v>75021137</v>
          </cell>
          <cell r="J8970">
            <v>1000</v>
          </cell>
          <cell r="K8970" t="str">
            <v>SINGCLEAN</v>
          </cell>
          <cell r="L8970" t="str">
            <v>ANO</v>
          </cell>
          <cell r="M8970" t="str">
            <v>Základní škola T. G. Masaryka, Bojkovice, okres Uherské Hradiště</v>
          </cell>
          <cell r="N8970" t="str">
            <v>Štefánikova</v>
          </cell>
          <cell r="O8970">
            <v>460</v>
          </cell>
          <cell r="Q8970">
            <v>68771</v>
          </cell>
          <cell r="R8970" t="str">
            <v>Bojkovice</v>
          </cell>
          <cell r="S8970">
            <v>572641221</v>
          </cell>
          <cell r="T8970" t="str">
            <v>skola@zsbojkovice.cz</v>
          </cell>
        </row>
        <row r="8971">
          <cell r="A8971">
            <v>600113671</v>
          </cell>
          <cell r="B8971">
            <v>75021145</v>
          </cell>
          <cell r="C8971" t="str">
            <v>Zlínský kraj</v>
          </cell>
          <cell r="D8971" t="str">
            <v xml:space="preserve">Zlín </v>
          </cell>
          <cell r="E8971" t="str">
            <v>Magistrát města Zlína</v>
          </cell>
          <cell r="F8971" t="str">
            <v>Zlín</v>
          </cell>
          <cell r="G8971" t="str">
            <v>obec</v>
          </cell>
          <cell r="H8971">
            <v>600113671</v>
          </cell>
          <cell r="I8971" t="str">
            <v>75021145</v>
          </cell>
          <cell r="J8971">
            <v>180</v>
          </cell>
          <cell r="K8971" t="str">
            <v>SINGCLEAN</v>
          </cell>
          <cell r="L8971" t="str">
            <v>ANO</v>
          </cell>
          <cell r="M8971" t="str">
            <v>Mateřská škola Lípa, okres Zlín, příspěvková organizace</v>
          </cell>
          <cell r="O8971">
            <v>118</v>
          </cell>
          <cell r="Q8971">
            <v>76311</v>
          </cell>
          <cell r="R8971" t="str">
            <v>Lípa</v>
          </cell>
          <cell r="S8971">
            <v>577901882</v>
          </cell>
          <cell r="T8971" t="str">
            <v>mslipa@seznam.cz</v>
          </cell>
        </row>
        <row r="8972">
          <cell r="A8972">
            <v>600115976</v>
          </cell>
          <cell r="B8972">
            <v>75021161</v>
          </cell>
          <cell r="C8972" t="str">
            <v>Jihomoravský kraj</v>
          </cell>
          <cell r="D8972" t="str">
            <v xml:space="preserve">Hodonín </v>
          </cell>
          <cell r="E8972" t="str">
            <v>Městský úřad Veselí nad Moravou</v>
          </cell>
          <cell r="F8972" t="str">
            <v>Veselí nad Moravou</v>
          </cell>
          <cell r="G8972" t="str">
            <v>obec</v>
          </cell>
          <cell r="H8972">
            <v>600115976</v>
          </cell>
          <cell r="I8972" t="str">
            <v>75021161</v>
          </cell>
          <cell r="J8972">
            <v>520</v>
          </cell>
          <cell r="K8972" t="str">
            <v>SINGCLEAN</v>
          </cell>
          <cell r="L8972" t="str">
            <v>ANO</v>
          </cell>
          <cell r="M8972" t="str">
            <v>Základní škola a Mateřská škola, Moravský Písek, příspěvková organizace</v>
          </cell>
          <cell r="N8972" t="str">
            <v>Velkomoravská</v>
          </cell>
          <cell r="O8972">
            <v>168</v>
          </cell>
          <cell r="Q8972">
            <v>69685</v>
          </cell>
          <cell r="R8972" t="str">
            <v>Moravský Písek</v>
          </cell>
          <cell r="S8972">
            <v>518698574</v>
          </cell>
          <cell r="T8972" t="str">
            <v>zsmp@zsmp.cz</v>
          </cell>
        </row>
        <row r="8973">
          <cell r="A8973">
            <v>600115780</v>
          </cell>
          <cell r="B8973">
            <v>75021200</v>
          </cell>
          <cell r="C8973" t="str">
            <v>Jihomoravský kraj</v>
          </cell>
          <cell r="D8973" t="str">
            <v xml:space="preserve">Hodonín </v>
          </cell>
          <cell r="E8973" t="str">
            <v>Městský úřad Hodonín</v>
          </cell>
          <cell r="F8973" t="str">
            <v>Hodonín</v>
          </cell>
          <cell r="G8973" t="str">
            <v>obec</v>
          </cell>
          <cell r="H8973">
            <v>600115780</v>
          </cell>
          <cell r="I8973" t="str">
            <v>75021200</v>
          </cell>
          <cell r="J8973">
            <v>260</v>
          </cell>
          <cell r="K8973" t="str">
            <v>SINGCLEAN</v>
          </cell>
          <cell r="L8973" t="str">
            <v>ANO</v>
          </cell>
          <cell r="M8973" t="str">
            <v>Základní škola a Mateřská škola Starý Poddvorov, příspěvková organizace</v>
          </cell>
          <cell r="O8973">
            <v>173</v>
          </cell>
          <cell r="Q8973">
            <v>69616</v>
          </cell>
          <cell r="R8973" t="str">
            <v>Starý Poddvorov</v>
          </cell>
          <cell r="S8973">
            <v>518372152</v>
          </cell>
          <cell r="T8973" t="str">
            <v>reditelka@zsstarypoddvorov.cz</v>
          </cell>
        </row>
        <row r="8974">
          <cell r="A8974">
            <v>600117758</v>
          </cell>
          <cell r="B8974">
            <v>75021218</v>
          </cell>
          <cell r="C8974" t="str">
            <v>Zlínský kraj</v>
          </cell>
          <cell r="D8974" t="str">
            <v xml:space="preserve">Kroměříž </v>
          </cell>
          <cell r="E8974" t="str">
            <v>Městský úřad Kroměříž</v>
          </cell>
          <cell r="F8974" t="str">
            <v>Kroměříž</v>
          </cell>
          <cell r="G8974" t="str">
            <v>obec</v>
          </cell>
          <cell r="H8974">
            <v>600117758</v>
          </cell>
          <cell r="I8974" t="str">
            <v>75021218</v>
          </cell>
          <cell r="J8974">
            <v>20</v>
          </cell>
          <cell r="K8974" t="str">
            <v>SINGCLEAN</v>
          </cell>
          <cell r="L8974" t="str">
            <v>ANO</v>
          </cell>
          <cell r="M8974" t="str">
            <v>Mateřská škola Střížovice, okres Kroměříž</v>
          </cell>
          <cell r="O8974">
            <v>36</v>
          </cell>
          <cell r="Q8974">
            <v>76821</v>
          </cell>
          <cell r="R8974" t="str">
            <v>Střížovice</v>
          </cell>
          <cell r="S8974">
            <v>573358033</v>
          </cell>
          <cell r="T8974" t="str">
            <v>msstrizovice@tiscali.cz</v>
          </cell>
        </row>
        <row r="8975">
          <cell r="A8975">
            <v>600120431</v>
          </cell>
          <cell r="B8975">
            <v>75021226</v>
          </cell>
          <cell r="C8975" t="str">
            <v>Olomoucký kraj</v>
          </cell>
          <cell r="D8975" t="str">
            <v xml:space="preserve">Prostějov </v>
          </cell>
          <cell r="E8975" t="str">
            <v>Městský úřad Konice</v>
          </cell>
          <cell r="F8975" t="str">
            <v>Konice</v>
          </cell>
          <cell r="G8975" t="str">
            <v>obec</v>
          </cell>
          <cell r="H8975">
            <v>600120431</v>
          </cell>
          <cell r="I8975" t="str">
            <v>75021226</v>
          </cell>
          <cell r="J8975">
            <v>180</v>
          </cell>
          <cell r="K8975" t="str">
            <v>SINGCLEAN</v>
          </cell>
          <cell r="L8975" t="str">
            <v>ANO</v>
          </cell>
          <cell r="M8975" t="str">
            <v>Základní škola a Mateřská škola Bohuslavice, okres Prostějov, příspěvková organizace</v>
          </cell>
          <cell r="O8975">
            <v>19</v>
          </cell>
          <cell r="Q8975">
            <v>79856</v>
          </cell>
          <cell r="R8975" t="str">
            <v>Bohuslavice</v>
          </cell>
          <cell r="S8975">
            <v>582383034</v>
          </cell>
        </row>
        <row r="8976">
          <cell r="A8976">
            <v>600119386</v>
          </cell>
          <cell r="B8976">
            <v>75021234</v>
          </cell>
          <cell r="C8976" t="str">
            <v>Olomoucký kraj</v>
          </cell>
          <cell r="D8976" t="str">
            <v xml:space="preserve">Prostějov </v>
          </cell>
          <cell r="E8976" t="str">
            <v>Magistrát města Prostějova</v>
          </cell>
          <cell r="F8976" t="str">
            <v>Prostějov</v>
          </cell>
          <cell r="G8976" t="str">
            <v>obec</v>
          </cell>
          <cell r="H8976">
            <v>600119386</v>
          </cell>
          <cell r="I8976" t="str">
            <v>75021234</v>
          </cell>
          <cell r="J8976">
            <v>80</v>
          </cell>
          <cell r="K8976" t="str">
            <v>SINGCLEAN</v>
          </cell>
          <cell r="L8976" t="str">
            <v>ANO</v>
          </cell>
          <cell r="M8976" t="str">
            <v>Mateřská škola Ohrozim - příspěvková organizace</v>
          </cell>
          <cell r="O8976">
            <v>58</v>
          </cell>
          <cell r="Q8976">
            <v>79803</v>
          </cell>
          <cell r="R8976" t="str">
            <v>Ohrozim</v>
          </cell>
          <cell r="S8976">
            <v>773223831</v>
          </cell>
          <cell r="T8976" t="str">
            <v>msohrozim@seznam.cz</v>
          </cell>
        </row>
        <row r="8977">
          <cell r="A8977">
            <v>600121852</v>
          </cell>
          <cell r="B8977">
            <v>75021251</v>
          </cell>
          <cell r="C8977" t="str">
            <v>Kraj Vysočina</v>
          </cell>
          <cell r="D8977" t="str">
            <v xml:space="preserve">Třebíč </v>
          </cell>
          <cell r="E8977" t="str">
            <v>Městský úřad Moravské Budějovice</v>
          </cell>
          <cell r="F8977" t="str">
            <v>Moravské Budějovice</v>
          </cell>
          <cell r="G8977" t="str">
            <v>obec</v>
          </cell>
          <cell r="H8977">
            <v>600121852</v>
          </cell>
          <cell r="I8977" t="str">
            <v>75021251</v>
          </cell>
          <cell r="J8977">
            <v>140</v>
          </cell>
          <cell r="K8977" t="str">
            <v>SINGCLEAN</v>
          </cell>
          <cell r="L8977" t="str">
            <v>ANO</v>
          </cell>
          <cell r="M8977" t="str">
            <v>Základní škola a Mateřská škola Litohoř, příspěvková organizace, okres Třebíč</v>
          </cell>
          <cell r="O8977">
            <v>98</v>
          </cell>
          <cell r="Q8977">
            <v>67544</v>
          </cell>
          <cell r="R8977" t="str">
            <v>Litohoř</v>
          </cell>
          <cell r="S8977">
            <v>606951898</v>
          </cell>
          <cell r="T8977" t="str">
            <v>zs.litohor@seznam.cz</v>
          </cell>
        </row>
        <row r="8978">
          <cell r="A8978">
            <v>600106128</v>
          </cell>
          <cell r="B8978">
            <v>75021269</v>
          </cell>
          <cell r="C8978" t="str">
            <v>Jihomoravský kraj</v>
          </cell>
          <cell r="D8978" t="str">
            <v xml:space="preserve">Blansko </v>
          </cell>
          <cell r="E8978" t="str">
            <v>Městský úřad Blansko</v>
          </cell>
          <cell r="F8978" t="str">
            <v>Blansko</v>
          </cell>
          <cell r="G8978" t="str">
            <v>obec</v>
          </cell>
          <cell r="H8978">
            <v>600106128</v>
          </cell>
          <cell r="I8978" t="str">
            <v>75021269</v>
          </cell>
          <cell r="J8978">
            <v>320</v>
          </cell>
          <cell r="K8978" t="str">
            <v>SINGCLEAN</v>
          </cell>
          <cell r="L8978" t="str">
            <v>ANO</v>
          </cell>
          <cell r="M8978" t="str">
            <v>Základní škola a Mateřská škola Bořitov, okres Blansko, příspěvková organizace</v>
          </cell>
          <cell r="N8978" t="str">
            <v>Školní</v>
          </cell>
          <cell r="O8978">
            <v>125</v>
          </cell>
          <cell r="Q8978">
            <v>67921</v>
          </cell>
          <cell r="R8978" t="str">
            <v>Bořitov</v>
          </cell>
          <cell r="S8978">
            <v>775642909</v>
          </cell>
          <cell r="T8978" t="str">
            <v>zs.boritov@seznam.cz</v>
          </cell>
        </row>
        <row r="8979">
          <cell r="A8979">
            <v>600119769</v>
          </cell>
          <cell r="B8979">
            <v>75021277</v>
          </cell>
          <cell r="C8979" t="str">
            <v>Olomoucký kraj</v>
          </cell>
          <cell r="D8979" t="str">
            <v xml:space="preserve">Prostějov </v>
          </cell>
          <cell r="E8979" t="str">
            <v>Magistrát města Prostějova</v>
          </cell>
          <cell r="F8979" t="str">
            <v>Prostějov</v>
          </cell>
          <cell r="G8979" t="str">
            <v>obec</v>
          </cell>
          <cell r="H8979">
            <v>600119769</v>
          </cell>
          <cell r="I8979" t="str">
            <v>75021277</v>
          </cell>
          <cell r="J8979">
            <v>140</v>
          </cell>
          <cell r="K8979" t="str">
            <v>SINGCLEAN</v>
          </cell>
          <cell r="L8979" t="str">
            <v>ANO</v>
          </cell>
          <cell r="M8979" t="str">
            <v>Mateřská škola Brodek u Prostějova, příspěvková organizace</v>
          </cell>
          <cell r="N8979" t="str">
            <v>Zámecká</v>
          </cell>
          <cell r="O8979">
            <v>348</v>
          </cell>
          <cell r="Q8979">
            <v>79807</v>
          </cell>
          <cell r="R8979" t="str">
            <v>Brodek u Prostějova</v>
          </cell>
          <cell r="S8979">
            <v>582370236</v>
          </cell>
          <cell r="T8979" t="str">
            <v>ms.brodekpv@centrum.cz</v>
          </cell>
        </row>
        <row r="8980">
          <cell r="A8980">
            <v>600127290</v>
          </cell>
          <cell r="B8980">
            <v>75021293</v>
          </cell>
          <cell r="C8980" t="str">
            <v>Jihomoravský kraj</v>
          </cell>
          <cell r="D8980" t="str">
            <v xml:space="preserve">Znojmo </v>
          </cell>
          <cell r="E8980" t="str">
            <v>Městský úřad Znojmo</v>
          </cell>
          <cell r="F8980" t="str">
            <v>Znojmo</v>
          </cell>
          <cell r="G8980" t="str">
            <v>obec</v>
          </cell>
          <cell r="H8980">
            <v>600127290</v>
          </cell>
          <cell r="I8980" t="str">
            <v>75021293</v>
          </cell>
          <cell r="J8980">
            <v>240</v>
          </cell>
          <cell r="K8980" t="str">
            <v>SINGCLEAN</v>
          </cell>
          <cell r="L8980" t="str">
            <v>ANO</v>
          </cell>
          <cell r="M8980" t="str">
            <v>Základní škola a Mateřská škola, Pavlice, okres Znojmo</v>
          </cell>
          <cell r="O8980">
            <v>79</v>
          </cell>
          <cell r="Q8980">
            <v>67156</v>
          </cell>
          <cell r="R8980" t="str">
            <v>Pavlice</v>
          </cell>
          <cell r="S8980">
            <v>515258250</v>
          </cell>
          <cell r="T8980" t="str">
            <v>zs.pavlice@orgman.cz</v>
          </cell>
        </row>
        <row r="8981">
          <cell r="A8981">
            <v>600113949</v>
          </cell>
          <cell r="B8981">
            <v>75021307</v>
          </cell>
          <cell r="C8981" t="str">
            <v>Zlínský kraj</v>
          </cell>
          <cell r="D8981" t="str">
            <v xml:space="preserve">Zlín </v>
          </cell>
          <cell r="E8981" t="str">
            <v>Magistrát města Zlína</v>
          </cell>
          <cell r="F8981" t="str">
            <v>Zlín</v>
          </cell>
          <cell r="G8981" t="str">
            <v>obec</v>
          </cell>
          <cell r="H8981">
            <v>600113949</v>
          </cell>
          <cell r="I8981" t="str">
            <v>75021307</v>
          </cell>
          <cell r="J8981">
            <v>380</v>
          </cell>
          <cell r="K8981" t="str">
            <v>SINGCLEAN</v>
          </cell>
          <cell r="L8981" t="str">
            <v>ANO</v>
          </cell>
          <cell r="M8981" t="str">
            <v>Základní škola a Mateřská škola Březnice, okres Zlín, příspěvková organizace</v>
          </cell>
          <cell r="O8981">
            <v>15</v>
          </cell>
          <cell r="Q8981">
            <v>76001</v>
          </cell>
          <cell r="R8981" t="str">
            <v>Březnice</v>
          </cell>
          <cell r="S8981">
            <v>577991166</v>
          </cell>
          <cell r="T8981" t="str">
            <v>zsbreznice@zlinedu.cz</v>
          </cell>
        </row>
        <row r="8982">
          <cell r="A8982">
            <v>600127494</v>
          </cell>
          <cell r="B8982">
            <v>75021315</v>
          </cell>
          <cell r="C8982" t="str">
            <v>Jihomoravský kraj</v>
          </cell>
          <cell r="D8982" t="str">
            <v xml:space="preserve">Brno-venkov </v>
          </cell>
          <cell r="E8982" t="str">
            <v>Městský úřad Pohořelice</v>
          </cell>
          <cell r="F8982" t="str">
            <v>Pohořelice</v>
          </cell>
          <cell r="G8982" t="str">
            <v>obec</v>
          </cell>
          <cell r="H8982">
            <v>600127494</v>
          </cell>
          <cell r="I8982" t="str">
            <v>75021315</v>
          </cell>
          <cell r="J8982">
            <v>1160</v>
          </cell>
          <cell r="K8982" t="str">
            <v>SINGCLEAN</v>
          </cell>
          <cell r="L8982" t="str">
            <v>ANO</v>
          </cell>
          <cell r="M8982" t="str">
            <v>Základní škola a Mateřská škola, Loděnice, příspěvková organizace</v>
          </cell>
          <cell r="O8982">
            <v>134</v>
          </cell>
          <cell r="Q8982">
            <v>67175</v>
          </cell>
          <cell r="R8982" t="str">
            <v>Loděnice</v>
          </cell>
          <cell r="S8982">
            <v>515337632</v>
          </cell>
          <cell r="T8982" t="str">
            <v>zs.lodenice@zn.orgman.cz</v>
          </cell>
        </row>
        <row r="8983">
          <cell r="A8983">
            <v>600125688</v>
          </cell>
          <cell r="B8983">
            <v>75021323</v>
          </cell>
          <cell r="C8983" t="str">
            <v>Jihomoravský kraj</v>
          </cell>
          <cell r="D8983" t="str">
            <v xml:space="preserve">Vyškov </v>
          </cell>
          <cell r="E8983" t="str">
            <v>Městský úřad Bučovice</v>
          </cell>
          <cell r="F8983" t="str">
            <v>Bučovice</v>
          </cell>
          <cell r="G8983" t="str">
            <v>obec</v>
          </cell>
          <cell r="H8983">
            <v>600125688</v>
          </cell>
          <cell r="I8983" t="str">
            <v>75021323</v>
          </cell>
          <cell r="J8983">
            <v>280</v>
          </cell>
          <cell r="K8983" t="str">
            <v>SINGCLEAN</v>
          </cell>
          <cell r="L8983" t="str">
            <v>ANO</v>
          </cell>
          <cell r="M8983" t="str">
            <v>Základní škola a Mateřská škola Rašovice, okres Vyškov, příspěvková organizace</v>
          </cell>
          <cell r="O8983">
            <v>66</v>
          </cell>
          <cell r="Q8983">
            <v>68501</v>
          </cell>
          <cell r="R8983" t="str">
            <v>Rašovice</v>
          </cell>
          <cell r="S8983">
            <v>734699316</v>
          </cell>
        </row>
        <row r="8984">
          <cell r="A8984">
            <v>600114180</v>
          </cell>
          <cell r="B8984">
            <v>75021331</v>
          </cell>
          <cell r="C8984" t="str">
            <v>Zlínský kraj</v>
          </cell>
          <cell r="D8984" t="str">
            <v xml:space="preserve">Zlín </v>
          </cell>
          <cell r="E8984" t="str">
            <v>Městský úřad Otrokovice</v>
          </cell>
          <cell r="F8984" t="str">
            <v>Otrokovice</v>
          </cell>
          <cell r="G8984" t="str">
            <v>obec</v>
          </cell>
          <cell r="H8984">
            <v>600114180</v>
          </cell>
          <cell r="I8984" t="str">
            <v>75021331</v>
          </cell>
          <cell r="J8984">
            <v>560</v>
          </cell>
          <cell r="K8984" t="str">
            <v>SINGCLEAN</v>
          </cell>
          <cell r="L8984" t="str">
            <v>ANO</v>
          </cell>
          <cell r="M8984" t="str">
            <v>Základní škola a Mateřská škola Halenkovice, okres Zlín, příspěvková organizace</v>
          </cell>
          <cell r="O8984">
            <v>550</v>
          </cell>
          <cell r="Q8984">
            <v>76363</v>
          </cell>
          <cell r="R8984" t="str">
            <v>Halenkovice</v>
          </cell>
          <cell r="S8984" t="str">
            <v>577 945 756 ;776155710</v>
          </cell>
          <cell r="T8984" t="str">
            <v>zshal@centrum.cz</v>
          </cell>
        </row>
        <row r="8985">
          <cell r="A8985">
            <v>600123219</v>
          </cell>
          <cell r="B8985">
            <v>75021366</v>
          </cell>
          <cell r="C8985" t="str">
            <v>Zlínský kraj</v>
          </cell>
          <cell r="D8985" t="str">
            <v xml:space="preserve">Uherské Hradiště </v>
          </cell>
          <cell r="E8985" t="str">
            <v>Městský úřad Uherský Brod</v>
          </cell>
          <cell r="F8985" t="str">
            <v>Uherský Brod</v>
          </cell>
          <cell r="G8985" t="str">
            <v>obec</v>
          </cell>
          <cell r="H8985">
            <v>600123219</v>
          </cell>
          <cell r="I8985" t="str">
            <v>75021366</v>
          </cell>
          <cell r="J8985">
            <v>60</v>
          </cell>
          <cell r="K8985" t="str">
            <v>SINGCLEAN</v>
          </cell>
          <cell r="L8985" t="str">
            <v>ANO</v>
          </cell>
          <cell r="M8985" t="str">
            <v>Mateřská škola Záhorovice, okres Uherské Hradiště, příspěvková organizace</v>
          </cell>
          <cell r="O8985">
            <v>326</v>
          </cell>
          <cell r="Q8985">
            <v>68771</v>
          </cell>
          <cell r="R8985" t="str">
            <v>Záhorovice</v>
          </cell>
          <cell r="S8985">
            <v>572691002</v>
          </cell>
        </row>
        <row r="8986">
          <cell r="A8986">
            <v>600124215</v>
          </cell>
          <cell r="B8986">
            <v>75021374</v>
          </cell>
          <cell r="C8986" t="str">
            <v>Zlínský kraj</v>
          </cell>
          <cell r="D8986" t="str">
            <v xml:space="preserve">Uherské Hradiště </v>
          </cell>
          <cell r="E8986" t="str">
            <v>Městský úřad Uherský Brod</v>
          </cell>
          <cell r="F8986" t="str">
            <v>Uherský Brod</v>
          </cell>
          <cell r="G8986" t="str">
            <v>obec</v>
          </cell>
          <cell r="H8986">
            <v>600124215</v>
          </cell>
          <cell r="I8986" t="str">
            <v>75021374</v>
          </cell>
          <cell r="J8986">
            <v>200</v>
          </cell>
          <cell r="K8986" t="str">
            <v>SINGCLEAN</v>
          </cell>
          <cell r="L8986" t="str">
            <v>ANO</v>
          </cell>
          <cell r="M8986" t="str">
            <v>Základní škola Záhorovice, okres Uherské Hradiště, příspěvková organizace</v>
          </cell>
          <cell r="O8986">
            <v>164</v>
          </cell>
          <cell r="Q8986">
            <v>68771</v>
          </cell>
          <cell r="R8986" t="str">
            <v>Záhorovice</v>
          </cell>
          <cell r="S8986">
            <v>572691011</v>
          </cell>
          <cell r="T8986" t="str">
            <v>skola@zszahorovice.cz</v>
          </cell>
        </row>
        <row r="8987">
          <cell r="A8987">
            <v>600130371</v>
          </cell>
          <cell r="B8987">
            <v>75021404</v>
          </cell>
          <cell r="C8987" t="str">
            <v>Kraj Vysočina</v>
          </cell>
          <cell r="D8987" t="str">
            <v xml:space="preserve">Žďár nad Sázavou </v>
          </cell>
          <cell r="E8987" t="str">
            <v>Městský úřad Bystřice nad Pernštejnem</v>
          </cell>
          <cell r="F8987" t="str">
            <v>Bystřice n.Pernštejnem</v>
          </cell>
          <cell r="G8987" t="str">
            <v>obec</v>
          </cell>
          <cell r="H8987">
            <v>600130371</v>
          </cell>
          <cell r="I8987" t="str">
            <v>75021404</v>
          </cell>
          <cell r="J8987">
            <v>40</v>
          </cell>
          <cell r="K8987" t="str">
            <v>SINGCLEAN</v>
          </cell>
          <cell r="L8987" t="str">
            <v>ANO</v>
          </cell>
          <cell r="M8987" t="str">
            <v>Základní škola a Mateřská škola Písečné, příspěvková organizace</v>
          </cell>
          <cell r="O8987">
            <v>30</v>
          </cell>
          <cell r="Q8987">
            <v>59301</v>
          </cell>
          <cell r="R8987" t="str">
            <v>Písečné</v>
          </cell>
          <cell r="S8987">
            <v>566573226</v>
          </cell>
          <cell r="T8987" t="str">
            <v>zs.pisecne@email.cz</v>
          </cell>
        </row>
        <row r="8988">
          <cell r="A8988">
            <v>600130240</v>
          </cell>
          <cell r="B8988">
            <v>75021412</v>
          </cell>
          <cell r="C8988" t="str">
            <v>Kraj Vysočina</v>
          </cell>
          <cell r="D8988" t="str">
            <v xml:space="preserve">Žďár nad Sázavou </v>
          </cell>
          <cell r="E8988" t="str">
            <v>Městský úřad Nové Město na Moravě</v>
          </cell>
          <cell r="F8988" t="str">
            <v>Nové Město na Moravě</v>
          </cell>
          <cell r="G8988" t="str">
            <v>obec</v>
          </cell>
          <cell r="H8988">
            <v>600130240</v>
          </cell>
          <cell r="I8988" t="str">
            <v>75021412</v>
          </cell>
          <cell r="J8988">
            <v>220</v>
          </cell>
          <cell r="K8988" t="str">
            <v>SINGCLEAN</v>
          </cell>
          <cell r="L8988" t="str">
            <v>ANO</v>
          </cell>
          <cell r="M8988" t="str">
            <v>Základní škola a mateřská škola Sněžné, příspěvková organizace</v>
          </cell>
          <cell r="O8988">
            <v>96</v>
          </cell>
          <cell r="Q8988">
            <v>59203</v>
          </cell>
          <cell r="R8988" t="str">
            <v>Sněžné</v>
          </cell>
          <cell r="S8988">
            <v>566664270</v>
          </cell>
          <cell r="T8988" t="str">
            <v>zs.snezne@seznam.cz</v>
          </cell>
        </row>
        <row r="8989">
          <cell r="A8989">
            <v>600130738</v>
          </cell>
          <cell r="B8989">
            <v>75021421</v>
          </cell>
          <cell r="C8989" t="str">
            <v>Kraj Vysočina</v>
          </cell>
          <cell r="D8989" t="str">
            <v xml:space="preserve">Žďár nad Sázavou </v>
          </cell>
          <cell r="E8989" t="str">
            <v>Městský úřad Nové Město na Moravě</v>
          </cell>
          <cell r="F8989" t="str">
            <v>Nové Město na Moravě</v>
          </cell>
          <cell r="G8989" t="str">
            <v>obec</v>
          </cell>
          <cell r="H8989">
            <v>600130738</v>
          </cell>
          <cell r="I8989" t="str">
            <v>75021421</v>
          </cell>
          <cell r="J8989">
            <v>200</v>
          </cell>
          <cell r="K8989" t="str">
            <v>SINGCLEAN</v>
          </cell>
          <cell r="L8989" t="str">
            <v>ANO</v>
          </cell>
          <cell r="M8989" t="str">
            <v>Základní škola a Mateřská škola Křídla, okres Žďár nad Sázavou, příspěvková organizace</v>
          </cell>
          <cell r="O8989">
            <v>52</v>
          </cell>
          <cell r="Q8989">
            <v>59231</v>
          </cell>
          <cell r="R8989" t="str">
            <v>Křídla</v>
          </cell>
          <cell r="S8989">
            <v>566615793</v>
          </cell>
          <cell r="T8989" t="str">
            <v>simkma00@seznam.cz</v>
          </cell>
        </row>
        <row r="8990">
          <cell r="A8990">
            <v>600129322</v>
          </cell>
          <cell r="B8990">
            <v>75021439</v>
          </cell>
          <cell r="C8990" t="str">
            <v>Kraj Vysočina</v>
          </cell>
          <cell r="D8990" t="str">
            <v xml:space="preserve">Žďár nad Sázavou </v>
          </cell>
          <cell r="E8990" t="str">
            <v>Městský úřad Velké Meziříčí</v>
          </cell>
          <cell r="F8990" t="str">
            <v>Velké Meziříčí</v>
          </cell>
          <cell r="G8990" t="str">
            <v>obec</v>
          </cell>
          <cell r="H8990">
            <v>600129322</v>
          </cell>
          <cell r="I8990" t="str">
            <v>75021439</v>
          </cell>
          <cell r="J8990">
            <v>300</v>
          </cell>
          <cell r="K8990" t="str">
            <v>SINGCLEAN</v>
          </cell>
          <cell r="L8990" t="str">
            <v>ANO</v>
          </cell>
          <cell r="M8990" t="str">
            <v>Mateřská škola Velká Bíteš, Masarykovo náměstí 86, příspěvková organizace</v>
          </cell>
          <cell r="N8990" t="str">
            <v>Masarykovo náměstí</v>
          </cell>
          <cell r="O8990">
            <v>86</v>
          </cell>
          <cell r="Q8990">
            <v>59501</v>
          </cell>
          <cell r="R8990" t="str">
            <v>Velká Bíteš</v>
          </cell>
          <cell r="S8990">
            <v>566789652</v>
          </cell>
          <cell r="T8990" t="str">
            <v>skolka.bites@seznam.cz</v>
          </cell>
        </row>
        <row r="8991">
          <cell r="A8991">
            <v>600129853</v>
          </cell>
          <cell r="B8991">
            <v>75021447</v>
          </cell>
          <cell r="C8991" t="str">
            <v>Kraj Vysočina</v>
          </cell>
          <cell r="D8991" t="str">
            <v xml:space="preserve">Žďár nad Sázavou </v>
          </cell>
          <cell r="E8991" t="str">
            <v>Městský úřad Velké Meziříčí</v>
          </cell>
          <cell r="F8991" t="str">
            <v>Velké Meziříčí</v>
          </cell>
          <cell r="G8991" t="str">
            <v>obec</v>
          </cell>
          <cell r="H8991">
            <v>600129853</v>
          </cell>
          <cell r="I8991" t="str">
            <v>75021447</v>
          </cell>
          <cell r="J8991">
            <v>260</v>
          </cell>
          <cell r="K8991" t="str">
            <v>SINGCLEAN</v>
          </cell>
          <cell r="L8991" t="str">
            <v>ANO</v>
          </cell>
          <cell r="M8991" t="str">
            <v>Mateřská škola Velká Bíteš, U Stadionu 538, příspěvková organizace</v>
          </cell>
          <cell r="N8991" t="str">
            <v>U Stadionu</v>
          </cell>
          <cell r="O8991">
            <v>538</v>
          </cell>
          <cell r="Q8991">
            <v>59501</v>
          </cell>
          <cell r="R8991" t="str">
            <v>Velká Bíteš</v>
          </cell>
          <cell r="S8991">
            <v>566789611</v>
          </cell>
          <cell r="T8991" t="str">
            <v>reditelka@msbites.cz</v>
          </cell>
        </row>
        <row r="8992">
          <cell r="A8992">
            <v>600109356</v>
          </cell>
          <cell r="B8992">
            <v>75021455</v>
          </cell>
          <cell r="C8992" t="str">
            <v>Jihomoravský kraj</v>
          </cell>
          <cell r="D8992" t="str">
            <v xml:space="preserve">Brno-venkov </v>
          </cell>
          <cell r="E8992" t="str">
            <v>Městský úřad Kuřim</v>
          </cell>
          <cell r="F8992" t="str">
            <v>Kuřim</v>
          </cell>
          <cell r="G8992" t="str">
            <v>obec</v>
          </cell>
          <cell r="H8992">
            <v>600109356</v>
          </cell>
          <cell r="I8992" t="str">
            <v>75021455</v>
          </cell>
          <cell r="J8992">
            <v>60</v>
          </cell>
          <cell r="K8992" t="str">
            <v>SINGCLEAN</v>
          </cell>
          <cell r="L8992" t="str">
            <v>ANO</v>
          </cell>
          <cell r="M8992" t="str">
            <v>Mateřská škola Česká, okres Brno - venkov, příspěvková organizace</v>
          </cell>
          <cell r="O8992">
            <v>383</v>
          </cell>
          <cell r="Q8992">
            <v>66431</v>
          </cell>
          <cell r="R8992" t="str">
            <v>Česká</v>
          </cell>
          <cell r="S8992" t="str">
            <v>603 937 011 ,603937085</v>
          </cell>
          <cell r="T8992" t="str">
            <v>msceska@msceska.cz</v>
          </cell>
        </row>
        <row r="8993">
          <cell r="A8993">
            <v>600117031</v>
          </cell>
          <cell r="B8993">
            <v>75021463</v>
          </cell>
          <cell r="C8993" t="str">
            <v>Kraj Vysočina</v>
          </cell>
          <cell r="D8993" t="str">
            <v xml:space="preserve">Jihlava </v>
          </cell>
          <cell r="E8993" t="str">
            <v>Magistrát města Jihlavy</v>
          </cell>
          <cell r="F8993" t="str">
            <v>Jihlava</v>
          </cell>
          <cell r="G8993" t="str">
            <v>obec</v>
          </cell>
          <cell r="H8993">
            <v>600117031</v>
          </cell>
          <cell r="I8993" t="str">
            <v>75021463</v>
          </cell>
          <cell r="J8993">
            <v>20</v>
          </cell>
          <cell r="K8993" t="str">
            <v>SINGCLEAN</v>
          </cell>
          <cell r="L8993" t="str">
            <v>ANO</v>
          </cell>
          <cell r="M8993" t="str">
            <v>MATEŘSKÁ ŠKOLA KALIŠTĚ, okres Jihlava příspěvková organizace</v>
          </cell>
          <cell r="O8993">
            <v>43</v>
          </cell>
          <cell r="Q8993">
            <v>58851</v>
          </cell>
          <cell r="R8993" t="str">
            <v>Kaliště</v>
          </cell>
          <cell r="S8993" t="str">
            <v>561 207 064 ,602873752</v>
          </cell>
          <cell r="T8993" t="str">
            <v>miroslava.kadlecova@email.cz</v>
          </cell>
        </row>
        <row r="8994">
          <cell r="A8994">
            <v>650015053</v>
          </cell>
          <cell r="B8994">
            <v>75021471</v>
          </cell>
          <cell r="C8994" t="str">
            <v>Kraj Vysočina</v>
          </cell>
          <cell r="D8994" t="str">
            <v xml:space="preserve">Jihlava </v>
          </cell>
          <cell r="E8994" t="str">
            <v>Městský úřad Telč</v>
          </cell>
          <cell r="F8994" t="str">
            <v>Telč</v>
          </cell>
          <cell r="G8994" t="str">
            <v>obec</v>
          </cell>
          <cell r="H8994">
            <v>650015053</v>
          </cell>
          <cell r="I8994" t="str">
            <v>75021471</v>
          </cell>
          <cell r="J8994">
            <v>220</v>
          </cell>
          <cell r="K8994" t="str">
            <v>SINGCLEAN</v>
          </cell>
          <cell r="L8994" t="str">
            <v>ANO</v>
          </cell>
          <cell r="M8994" t="str">
            <v>Základní škola a mateřská škola Krahulčí, okres Jihlava, příspěvková organizace</v>
          </cell>
          <cell r="O8994">
            <v>34</v>
          </cell>
          <cell r="Q8994">
            <v>58856</v>
          </cell>
          <cell r="R8994" t="str">
            <v>Krahulčí</v>
          </cell>
          <cell r="S8994">
            <v>564566125</v>
          </cell>
          <cell r="T8994" t="str">
            <v>reditel@zsmskrahulci.cz</v>
          </cell>
        </row>
        <row r="8995">
          <cell r="A8995">
            <v>600105890</v>
          </cell>
          <cell r="B8995">
            <v>75021480</v>
          </cell>
          <cell r="C8995" t="str">
            <v>Jihomoravský kraj</v>
          </cell>
          <cell r="D8995" t="str">
            <v xml:space="preserve">Blansko </v>
          </cell>
          <cell r="E8995" t="str">
            <v>Městský úřad Boskovice</v>
          </cell>
          <cell r="F8995" t="str">
            <v>Boskovice</v>
          </cell>
          <cell r="G8995" t="str">
            <v>obec</v>
          </cell>
          <cell r="H8995">
            <v>600105890</v>
          </cell>
          <cell r="I8995" t="str">
            <v>75021480</v>
          </cell>
          <cell r="J8995">
            <v>20</v>
          </cell>
          <cell r="K8995" t="str">
            <v>SINGCLEAN</v>
          </cell>
          <cell r="L8995" t="str">
            <v>ANO</v>
          </cell>
          <cell r="M8995" t="str">
            <v>Mateřská škola Suchý, okres Blansko, příspěvková organizace</v>
          </cell>
          <cell r="O8995">
            <v>63</v>
          </cell>
          <cell r="Q8995">
            <v>68001</v>
          </cell>
          <cell r="R8995" t="str">
            <v>Suchý</v>
          </cell>
          <cell r="S8995">
            <v>516468238</v>
          </cell>
          <cell r="T8995" t="str">
            <v>mssuchy@tiscali.cz</v>
          </cell>
        </row>
        <row r="8996">
          <cell r="A8996">
            <v>600120180</v>
          </cell>
          <cell r="B8996">
            <v>75021498</v>
          </cell>
          <cell r="C8996" t="str">
            <v>Olomoucký kraj</v>
          </cell>
          <cell r="D8996" t="str">
            <v xml:space="preserve">Prostějov </v>
          </cell>
          <cell r="E8996" t="str">
            <v>Magistrát města Prostějova</v>
          </cell>
          <cell r="F8996" t="str">
            <v>Prostějov</v>
          </cell>
          <cell r="G8996" t="str">
            <v>obec</v>
          </cell>
          <cell r="H8996">
            <v>600120180</v>
          </cell>
          <cell r="I8996" t="str">
            <v>75021498</v>
          </cell>
          <cell r="J8996">
            <v>140</v>
          </cell>
          <cell r="K8996" t="str">
            <v>SINGCLEAN</v>
          </cell>
          <cell r="L8996" t="str">
            <v>ANO</v>
          </cell>
          <cell r="M8996" t="str">
            <v>Základní škola Hrubčice, příspěvková organizace</v>
          </cell>
          <cell r="O8996">
            <v>37</v>
          </cell>
          <cell r="Q8996">
            <v>79821</v>
          </cell>
          <cell r="R8996" t="str">
            <v>Hrubčice</v>
          </cell>
          <cell r="S8996">
            <v>582368338</v>
          </cell>
          <cell r="T8996" t="str">
            <v>zshrubcice@quick.cz</v>
          </cell>
        </row>
        <row r="8997">
          <cell r="A8997">
            <v>600119203</v>
          </cell>
          <cell r="B8997">
            <v>75021501</v>
          </cell>
          <cell r="C8997" t="str">
            <v>Olomoucký kraj</v>
          </cell>
          <cell r="D8997" t="str">
            <v xml:space="preserve">Prostějov </v>
          </cell>
          <cell r="E8997" t="str">
            <v>Magistrát města Prostějova</v>
          </cell>
          <cell r="F8997" t="str">
            <v>Prostějov</v>
          </cell>
          <cell r="G8997" t="str">
            <v>obec</v>
          </cell>
          <cell r="H8997">
            <v>600119203</v>
          </cell>
          <cell r="I8997" t="str">
            <v>75021501</v>
          </cell>
          <cell r="J8997">
            <v>180</v>
          </cell>
          <cell r="K8997" t="str">
            <v>SINGCLEAN</v>
          </cell>
          <cell r="L8997" t="str">
            <v>ANO</v>
          </cell>
          <cell r="M8997" t="str">
            <v>Mateřská škola Hrubčice, příspěvková organizace</v>
          </cell>
          <cell r="O8997">
            <v>40</v>
          </cell>
          <cell r="Q8997">
            <v>79821</v>
          </cell>
          <cell r="R8997" t="str">
            <v>Hrubčice</v>
          </cell>
          <cell r="S8997">
            <v>582368328</v>
          </cell>
          <cell r="T8997" t="str">
            <v>mshrubcice@tiscali.cz</v>
          </cell>
        </row>
        <row r="8998">
          <cell r="A8998">
            <v>600121887</v>
          </cell>
          <cell r="B8998">
            <v>75021510</v>
          </cell>
          <cell r="C8998" t="str">
            <v>Kraj Vysočina</v>
          </cell>
          <cell r="D8998" t="str">
            <v xml:space="preserve">Třebíč </v>
          </cell>
          <cell r="E8998" t="str">
            <v>Městský úřad Třebíč</v>
          </cell>
          <cell r="F8998" t="str">
            <v>Třebíč</v>
          </cell>
          <cell r="G8998" t="str">
            <v>obec</v>
          </cell>
          <cell r="H8998">
            <v>600121887</v>
          </cell>
          <cell r="I8998" t="str">
            <v>75021510</v>
          </cell>
          <cell r="J8998">
            <v>180</v>
          </cell>
          <cell r="K8998" t="str">
            <v>SINGCLEAN</v>
          </cell>
          <cell r="L8998" t="str">
            <v>ANO</v>
          </cell>
          <cell r="M8998" t="str">
            <v>Základní škola a Mateřská škola Kouty, okres Třebíč, příspěvková organizace</v>
          </cell>
          <cell r="O8998">
            <v>82</v>
          </cell>
          <cell r="Q8998">
            <v>67508</v>
          </cell>
          <cell r="R8998" t="str">
            <v>Kouty</v>
          </cell>
          <cell r="S8998">
            <v>568881176</v>
          </cell>
          <cell r="T8998" t="str">
            <v>skola@zs-kouty.cz</v>
          </cell>
        </row>
        <row r="8999">
          <cell r="A8999">
            <v>600106454</v>
          </cell>
          <cell r="B8999">
            <v>75021528</v>
          </cell>
          <cell r="C8999" t="str">
            <v>Jihomoravský kraj</v>
          </cell>
          <cell r="D8999" t="str">
            <v xml:space="preserve">Blansko </v>
          </cell>
          <cell r="E8999" t="str">
            <v>Městský úřad Boskovice</v>
          </cell>
          <cell r="F8999" t="str">
            <v>Boskovice</v>
          </cell>
          <cell r="G8999" t="str">
            <v>obec</v>
          </cell>
          <cell r="H8999">
            <v>600106454</v>
          </cell>
          <cell r="I8999" t="str">
            <v>75021528</v>
          </cell>
          <cell r="J8999">
            <v>300</v>
          </cell>
          <cell r="K8999" t="str">
            <v>SINGCLEAN</v>
          </cell>
          <cell r="L8999" t="str">
            <v>ANO</v>
          </cell>
          <cell r="M8999" t="str">
            <v>Základní škola a Mateřská škola Křetín, okres Blansko, příspěvková organizace</v>
          </cell>
          <cell r="O8999">
            <v>142</v>
          </cell>
          <cell r="Q8999">
            <v>67962</v>
          </cell>
          <cell r="R8999" t="str">
            <v>Křetín</v>
          </cell>
          <cell r="S8999">
            <v>516470626</v>
          </cell>
          <cell r="T8999" t="str">
            <v>skola@zsmskretin.cz</v>
          </cell>
        </row>
        <row r="9000">
          <cell r="A9000">
            <v>600124096</v>
          </cell>
          <cell r="B9000">
            <v>75021536</v>
          </cell>
          <cell r="C9000" t="str">
            <v>Zlínský kraj</v>
          </cell>
          <cell r="D9000" t="str">
            <v xml:space="preserve">Uherské Hradiště </v>
          </cell>
          <cell r="E9000" t="str">
            <v>Městský úřad Uherské Hradiště</v>
          </cell>
          <cell r="F9000" t="str">
            <v>Uherské Hradiště</v>
          </cell>
          <cell r="G9000" t="str">
            <v>obec</v>
          </cell>
          <cell r="H9000">
            <v>600124096</v>
          </cell>
          <cell r="I9000" t="str">
            <v>75021536</v>
          </cell>
          <cell r="J9000">
            <v>180</v>
          </cell>
          <cell r="K9000" t="str">
            <v>SINGCLEAN</v>
          </cell>
          <cell r="L9000" t="str">
            <v>ANO</v>
          </cell>
          <cell r="M9000" t="str">
            <v>Základní škola a Mateřská škola Kudlovice, příspěvková organizace, okres Uherské Hradiště</v>
          </cell>
          <cell r="O9000">
            <v>105</v>
          </cell>
          <cell r="Q9000">
            <v>68703</v>
          </cell>
          <cell r="R9000" t="str">
            <v>Kudlovice</v>
          </cell>
          <cell r="S9000">
            <v>725166595</v>
          </cell>
          <cell r="T9000" t="str">
            <v>zskudlovice@zsmskudlovice.cz</v>
          </cell>
        </row>
        <row r="9001">
          <cell r="A9001">
            <v>600130550</v>
          </cell>
          <cell r="B9001">
            <v>75021544</v>
          </cell>
          <cell r="C9001" t="str">
            <v>Jihomoravský kraj</v>
          </cell>
          <cell r="D9001" t="str">
            <v xml:space="preserve">Brno-venkov </v>
          </cell>
          <cell r="E9001" t="str">
            <v>Městský úřad Tišnov</v>
          </cell>
          <cell r="F9001" t="str">
            <v>Tišnov</v>
          </cell>
          <cell r="G9001" t="str">
            <v>obec</v>
          </cell>
          <cell r="H9001">
            <v>600130550</v>
          </cell>
          <cell r="I9001" t="str">
            <v>75021544</v>
          </cell>
          <cell r="J9001">
            <v>220</v>
          </cell>
          <cell r="K9001" t="str">
            <v>SINGCLEAN</v>
          </cell>
          <cell r="L9001" t="str">
            <v>ANO</v>
          </cell>
          <cell r="M9001" t="str">
            <v>Základní škola a Mateřská škola Katov, příspěvková organizace</v>
          </cell>
          <cell r="O9001">
            <v>11</v>
          </cell>
          <cell r="Q9001">
            <v>59455</v>
          </cell>
          <cell r="R9001" t="str">
            <v>Katov</v>
          </cell>
          <cell r="S9001">
            <v>566538412</v>
          </cell>
          <cell r="T9001" t="str">
            <v>zskatov@seznam.cz</v>
          </cell>
        </row>
        <row r="9002">
          <cell r="A9002">
            <v>672000016</v>
          </cell>
          <cell r="B9002">
            <v>75021552</v>
          </cell>
          <cell r="C9002" t="str">
            <v>Olomoucký kraj</v>
          </cell>
          <cell r="D9002" t="str">
            <v xml:space="preserve">Prostějov </v>
          </cell>
          <cell r="E9002" t="str">
            <v>Magistrát města Prostějova</v>
          </cell>
          <cell r="F9002" t="str">
            <v>Prostějov</v>
          </cell>
          <cell r="G9002" t="str">
            <v>obec</v>
          </cell>
          <cell r="H9002">
            <v>672000016</v>
          </cell>
          <cell r="I9002" t="str">
            <v>75021552</v>
          </cell>
          <cell r="J9002">
            <v>20</v>
          </cell>
          <cell r="K9002" t="str">
            <v>SINGCLEAN</v>
          </cell>
          <cell r="L9002" t="str">
            <v>ANO</v>
          </cell>
          <cell r="M9002" t="str">
            <v>Mateřská škola Niva, příspěvková organizace</v>
          </cell>
          <cell r="O9002">
            <v>119</v>
          </cell>
          <cell r="Q9002">
            <v>79861</v>
          </cell>
          <cell r="R9002" t="str">
            <v>Niva</v>
          </cell>
          <cell r="S9002">
            <v>736291625</v>
          </cell>
          <cell r="T9002" t="str">
            <v>ms.niva@seznam.cz</v>
          </cell>
        </row>
        <row r="9003">
          <cell r="A9003">
            <v>600113205</v>
          </cell>
          <cell r="B9003">
            <v>75021561</v>
          </cell>
          <cell r="C9003" t="str">
            <v>Zlínský kraj</v>
          </cell>
          <cell r="D9003" t="str">
            <v xml:space="preserve">Zlín </v>
          </cell>
          <cell r="E9003" t="str">
            <v>Městský úřad Vizovice</v>
          </cell>
          <cell r="F9003" t="str">
            <v>Vizovice</v>
          </cell>
          <cell r="G9003" t="str">
            <v>obec</v>
          </cell>
          <cell r="H9003">
            <v>600113205</v>
          </cell>
          <cell r="I9003" t="str">
            <v>75021561</v>
          </cell>
          <cell r="J9003">
            <v>560</v>
          </cell>
          <cell r="K9003" t="str">
            <v>SINGCLEAN</v>
          </cell>
          <cell r="L9003" t="str">
            <v>ANO</v>
          </cell>
          <cell r="M9003" t="str">
            <v>Mateřská škola Hrobice, okres Zlín, příspěvková organizace</v>
          </cell>
          <cell r="O9003">
            <v>76</v>
          </cell>
          <cell r="Q9003">
            <v>76315</v>
          </cell>
          <cell r="R9003" t="str">
            <v>Hrobice</v>
          </cell>
          <cell r="S9003">
            <v>577983650</v>
          </cell>
          <cell r="T9003" t="str">
            <v>ms.hrobice@volny.cz</v>
          </cell>
        </row>
        <row r="9004">
          <cell r="A9004">
            <v>600109682</v>
          </cell>
          <cell r="B9004">
            <v>75021579</v>
          </cell>
          <cell r="C9004" t="str">
            <v>Jihomoravský kraj</v>
          </cell>
          <cell r="D9004" t="str">
            <v xml:space="preserve">Brno-venkov </v>
          </cell>
          <cell r="E9004" t="str">
            <v>Městský úřad Šlapanice</v>
          </cell>
          <cell r="F9004" t="str">
            <v>Šlapanice</v>
          </cell>
          <cell r="G9004" t="str">
            <v>obec</v>
          </cell>
          <cell r="H9004">
            <v>600109682</v>
          </cell>
          <cell r="I9004" t="str">
            <v>75021579</v>
          </cell>
          <cell r="J9004">
            <v>120</v>
          </cell>
          <cell r="K9004" t="str">
            <v>SINGCLEAN</v>
          </cell>
          <cell r="L9004" t="str">
            <v>ANO</v>
          </cell>
          <cell r="M9004" t="str">
            <v>Mateřská škola - obec Velatice - okres Brno-venkov, příspěvková organizace</v>
          </cell>
          <cell r="O9004">
            <v>159</v>
          </cell>
          <cell r="Q9004">
            <v>66405</v>
          </cell>
          <cell r="R9004" t="str">
            <v>Velatice</v>
          </cell>
          <cell r="S9004">
            <v>544250432</v>
          </cell>
          <cell r="T9004" t="str">
            <v>msvelatice@volny.cz</v>
          </cell>
        </row>
        <row r="9005">
          <cell r="A9005">
            <v>600117821</v>
          </cell>
          <cell r="B9005">
            <v>75021587</v>
          </cell>
          <cell r="C9005" t="str">
            <v>Zlínský kraj</v>
          </cell>
          <cell r="D9005" t="str">
            <v xml:space="preserve">Kroměříž </v>
          </cell>
          <cell r="E9005" t="str">
            <v>Městský úřad Holešov</v>
          </cell>
          <cell r="F9005" t="str">
            <v>Holešov</v>
          </cell>
          <cell r="G9005" t="str">
            <v>obec</v>
          </cell>
          <cell r="H9005">
            <v>600117821</v>
          </cell>
          <cell r="I9005" t="str">
            <v>75021587</v>
          </cell>
          <cell r="J9005">
            <v>60</v>
          </cell>
          <cell r="K9005" t="str">
            <v>SINGCLEAN</v>
          </cell>
          <cell r="L9005" t="str">
            <v>ANO</v>
          </cell>
          <cell r="M9005" t="str">
            <v>Mateřská škola Míškovice, okres Kroměříž</v>
          </cell>
          <cell r="O9005">
            <v>18</v>
          </cell>
          <cell r="Q9005">
            <v>76852</v>
          </cell>
          <cell r="R9005" t="str">
            <v>Míškovice</v>
          </cell>
          <cell r="S9005">
            <v>573387058</v>
          </cell>
        </row>
        <row r="9006">
          <cell r="A9006">
            <v>600120473</v>
          </cell>
          <cell r="B9006">
            <v>75021595</v>
          </cell>
          <cell r="C9006" t="str">
            <v>Olomoucký kraj</v>
          </cell>
          <cell r="D9006" t="str">
            <v xml:space="preserve">Prostějov </v>
          </cell>
          <cell r="E9006" t="str">
            <v>Městský úřad Konice</v>
          </cell>
          <cell r="F9006" t="str">
            <v>Konice</v>
          </cell>
          <cell r="G9006" t="str">
            <v>obec</v>
          </cell>
          <cell r="H9006">
            <v>600120473</v>
          </cell>
          <cell r="I9006" t="str">
            <v>75021595</v>
          </cell>
          <cell r="J9006">
            <v>260</v>
          </cell>
          <cell r="K9006" t="str">
            <v>SINGCLEAN</v>
          </cell>
          <cell r="L9006" t="str">
            <v>ANO</v>
          </cell>
          <cell r="M9006" t="str">
            <v>Masarykova jubilejní základní škola a Mateřská škola Horní Štěpánov, okres Prostějov, příspěvková organizace</v>
          </cell>
          <cell r="O9006">
            <v>300</v>
          </cell>
          <cell r="Q9006">
            <v>79847</v>
          </cell>
          <cell r="R9006" t="str">
            <v>Horní Štěpánov</v>
          </cell>
          <cell r="S9006">
            <v>582391030</v>
          </cell>
          <cell r="T9006" t="str">
            <v>pavla.popkova@zshornistepanov.cz</v>
          </cell>
        </row>
        <row r="9007">
          <cell r="A9007">
            <v>600114368</v>
          </cell>
          <cell r="B9007">
            <v>75021609</v>
          </cell>
          <cell r="C9007" t="str">
            <v>Zlínský kraj</v>
          </cell>
          <cell r="D9007" t="str">
            <v xml:space="preserve">Zlín </v>
          </cell>
          <cell r="E9007" t="str">
            <v>Městský úřad Valašské Klobouky</v>
          </cell>
          <cell r="F9007" t="str">
            <v>Valašské Klobouky</v>
          </cell>
          <cell r="G9007" t="str">
            <v>obec</v>
          </cell>
          <cell r="H9007">
            <v>600114368</v>
          </cell>
          <cell r="I9007" t="str">
            <v>75021609</v>
          </cell>
          <cell r="J9007">
            <v>240</v>
          </cell>
          <cell r="K9007" t="str">
            <v>SINGCLEAN</v>
          </cell>
          <cell r="L9007" t="str">
            <v>ANO</v>
          </cell>
          <cell r="M9007" t="str">
            <v>Základní škola a Mateřská škola Vysoké Pole, okres Zlín, příspěvková organizace</v>
          </cell>
          <cell r="O9007">
            <v>227</v>
          </cell>
          <cell r="Q9007">
            <v>76325</v>
          </cell>
          <cell r="R9007" t="str">
            <v>Vysoké Pole</v>
          </cell>
          <cell r="S9007">
            <v>778427272</v>
          </cell>
          <cell r="T9007" t="str">
            <v>zsvyspole@zlinedu.cz</v>
          </cell>
        </row>
        <row r="9008">
          <cell r="A9008">
            <v>600125505</v>
          </cell>
          <cell r="B9008">
            <v>75021617</v>
          </cell>
          <cell r="C9008" t="str">
            <v>Jihomoravský kraj</v>
          </cell>
          <cell r="D9008" t="str">
            <v xml:space="preserve">Vyškov </v>
          </cell>
          <cell r="E9008" t="str">
            <v>Městský úřad Slavkov u Brna</v>
          </cell>
          <cell r="F9008" t="str">
            <v>Slavkov u Brna</v>
          </cell>
          <cell r="G9008" t="str">
            <v>obec</v>
          </cell>
          <cell r="H9008">
            <v>600125505</v>
          </cell>
          <cell r="I9008" t="str">
            <v>75021617</v>
          </cell>
          <cell r="J9008">
            <v>380</v>
          </cell>
          <cell r="K9008" t="str">
            <v>SINGCLEAN</v>
          </cell>
          <cell r="L9008" t="str">
            <v>ANO</v>
          </cell>
          <cell r="M9008" t="str">
            <v>Základní škola a Mateřská škola Bošovice, okres Vyškov, příspěvková organizace</v>
          </cell>
          <cell r="O9008">
            <v>106</v>
          </cell>
          <cell r="Q9008">
            <v>68354</v>
          </cell>
          <cell r="R9008" t="str">
            <v>Bošovice</v>
          </cell>
          <cell r="S9008">
            <v>544240407</v>
          </cell>
        </row>
        <row r="9009">
          <cell r="A9009">
            <v>600127257</v>
          </cell>
          <cell r="B9009">
            <v>75021625</v>
          </cell>
          <cell r="C9009" t="str">
            <v>Jihomoravský kraj</v>
          </cell>
          <cell r="D9009" t="str">
            <v xml:space="preserve">Znojmo </v>
          </cell>
          <cell r="E9009" t="str">
            <v>Městský úřad Znojmo</v>
          </cell>
          <cell r="F9009" t="str">
            <v>Znojmo</v>
          </cell>
          <cell r="G9009" t="str">
            <v>obec</v>
          </cell>
          <cell r="H9009">
            <v>600127257</v>
          </cell>
          <cell r="I9009" t="str">
            <v>75021625</v>
          </cell>
          <cell r="J9009">
            <v>60</v>
          </cell>
          <cell r="K9009" t="str">
            <v>SINGCLEAN</v>
          </cell>
          <cell r="L9009" t="str">
            <v>ANO</v>
          </cell>
          <cell r="M9009" t="str">
            <v>Základní škola a mateřská škola, Hostim, okres Znojmo, příspěvková organizace</v>
          </cell>
          <cell r="O9009">
            <v>90</v>
          </cell>
          <cell r="Q9009">
            <v>67154</v>
          </cell>
          <cell r="R9009" t="str">
            <v>Hostim</v>
          </cell>
          <cell r="S9009">
            <v>727871578</v>
          </cell>
          <cell r="T9009" t="str">
            <v>zshostim@seznam.cz</v>
          </cell>
        </row>
        <row r="9010">
          <cell r="A9010">
            <v>600119220</v>
          </cell>
          <cell r="B9010">
            <v>75021633</v>
          </cell>
          <cell r="C9010" t="str">
            <v>Olomoucký kraj</v>
          </cell>
          <cell r="D9010" t="str">
            <v xml:space="preserve">Prostějov </v>
          </cell>
          <cell r="E9010" t="str">
            <v>Městský úřad Konice</v>
          </cell>
          <cell r="F9010" t="str">
            <v>Konice</v>
          </cell>
          <cell r="G9010" t="str">
            <v>obec</v>
          </cell>
          <cell r="H9010">
            <v>600119220</v>
          </cell>
          <cell r="I9010" t="str">
            <v>75021633</v>
          </cell>
          <cell r="J9010">
            <v>60</v>
          </cell>
          <cell r="K9010" t="str">
            <v>SINGCLEAN</v>
          </cell>
          <cell r="L9010" t="str">
            <v>ANO</v>
          </cell>
          <cell r="M9010" t="str">
            <v>Mateřská škola Skřípov, příspěvková organizace</v>
          </cell>
          <cell r="O9010">
            <v>169</v>
          </cell>
          <cell r="Q9010">
            <v>79852</v>
          </cell>
          <cell r="R9010" t="str">
            <v>Skřípov</v>
          </cell>
          <cell r="S9010">
            <v>727831273</v>
          </cell>
          <cell r="T9010" t="str">
            <v>msskripov@seznam.cz</v>
          </cell>
        </row>
        <row r="9011">
          <cell r="A9011">
            <v>600124461</v>
          </cell>
          <cell r="B9011">
            <v>75021641</v>
          </cell>
          <cell r="C9011" t="str">
            <v>Zlínský kraj</v>
          </cell>
          <cell r="D9011" t="str">
            <v xml:space="preserve">Uherské Hradiště </v>
          </cell>
          <cell r="E9011" t="str">
            <v>Městský úřad Uherské Hradiště</v>
          </cell>
          <cell r="F9011" t="str">
            <v>Uherské Hradiště</v>
          </cell>
          <cell r="G9011" t="str">
            <v>obec</v>
          </cell>
          <cell r="H9011">
            <v>600124461</v>
          </cell>
          <cell r="I9011" t="str">
            <v>75021641</v>
          </cell>
          <cell r="J9011">
            <v>560</v>
          </cell>
          <cell r="K9011" t="str">
            <v>SINGCLEAN</v>
          </cell>
          <cell r="L9011" t="str">
            <v>ANO</v>
          </cell>
          <cell r="M9011" t="str">
            <v>Základní škola a mateřská škola, Tupesy, příspěvková organizace</v>
          </cell>
          <cell r="O9011">
            <v>112</v>
          </cell>
          <cell r="Q9011">
            <v>68707</v>
          </cell>
          <cell r="R9011" t="str">
            <v>Tupesy</v>
          </cell>
          <cell r="S9011">
            <v>572597131</v>
          </cell>
          <cell r="T9011" t="str">
            <v>info@zstupesy.uhedu.cz</v>
          </cell>
        </row>
        <row r="9012">
          <cell r="A9012">
            <v>600119190</v>
          </cell>
          <cell r="B9012">
            <v>75021676</v>
          </cell>
          <cell r="C9012" t="str">
            <v>Olomoucký kraj</v>
          </cell>
          <cell r="D9012" t="str">
            <v xml:space="preserve">Prostějov </v>
          </cell>
          <cell r="E9012" t="str">
            <v>Magistrát města Prostějova</v>
          </cell>
          <cell r="F9012" t="str">
            <v>Prostějov</v>
          </cell>
          <cell r="G9012" t="str">
            <v>obec</v>
          </cell>
          <cell r="H9012">
            <v>600119190</v>
          </cell>
          <cell r="I9012" t="str">
            <v>75021676</v>
          </cell>
          <cell r="J9012">
            <v>60</v>
          </cell>
          <cell r="K9012" t="str">
            <v>SINGCLEAN</v>
          </cell>
          <cell r="L9012" t="str">
            <v>ANO</v>
          </cell>
          <cell r="M9012" t="str">
            <v>Mateřská škola Čehovice, okres Prostějov, příspěvková organizace</v>
          </cell>
          <cell r="O9012">
            <v>93</v>
          </cell>
          <cell r="Q9012">
            <v>79821</v>
          </cell>
          <cell r="R9012" t="str">
            <v>Čehovice</v>
          </cell>
          <cell r="S9012">
            <v>582368556</v>
          </cell>
          <cell r="T9012" t="str">
            <v>mscehovice@seznam.cz</v>
          </cell>
        </row>
        <row r="9013">
          <cell r="A9013">
            <v>600119343</v>
          </cell>
          <cell r="B9013">
            <v>75021684</v>
          </cell>
          <cell r="C9013" t="str">
            <v>Olomoucký kraj</v>
          </cell>
          <cell r="D9013" t="str">
            <v xml:space="preserve">Prostějov </v>
          </cell>
          <cell r="E9013" t="str">
            <v>Magistrát města Prostějova</v>
          </cell>
          <cell r="F9013" t="str">
            <v>Prostějov</v>
          </cell>
          <cell r="G9013" t="str">
            <v>obec</v>
          </cell>
          <cell r="H9013">
            <v>600119343</v>
          </cell>
          <cell r="I9013" t="str">
            <v>75021684</v>
          </cell>
          <cell r="J9013">
            <v>260</v>
          </cell>
          <cell r="K9013" t="str">
            <v>SINGCLEAN</v>
          </cell>
          <cell r="L9013" t="str">
            <v>ANO</v>
          </cell>
          <cell r="M9013" t="str">
            <v>Mateřská škola Němčice nad Hanou, okres Prostějov, příspěvková organizace</v>
          </cell>
          <cell r="N9013" t="str">
            <v>Trávnická</v>
          </cell>
          <cell r="O9013">
            <v>201</v>
          </cell>
          <cell r="Q9013">
            <v>79827</v>
          </cell>
          <cell r="R9013" t="str">
            <v>Němčice nad Hanou</v>
          </cell>
          <cell r="S9013">
            <v>582386524</v>
          </cell>
          <cell r="T9013" t="str">
            <v>skolkan@volny.cz</v>
          </cell>
        </row>
        <row r="9014">
          <cell r="A9014">
            <v>600118231</v>
          </cell>
          <cell r="B9014">
            <v>75021692</v>
          </cell>
          <cell r="C9014" t="str">
            <v>Zlínský kraj</v>
          </cell>
          <cell r="D9014" t="str">
            <v xml:space="preserve">Kroměříž </v>
          </cell>
          <cell r="E9014" t="str">
            <v>Městský úřad Kroměříž</v>
          </cell>
          <cell r="F9014" t="str">
            <v>Kroměříž</v>
          </cell>
          <cell r="G9014" t="str">
            <v>obec</v>
          </cell>
          <cell r="H9014">
            <v>600118231</v>
          </cell>
          <cell r="I9014" t="str">
            <v>75021692</v>
          </cell>
          <cell r="J9014">
            <v>100</v>
          </cell>
          <cell r="K9014" t="str">
            <v>SINGCLEAN</v>
          </cell>
          <cell r="L9014" t="str">
            <v>ANO</v>
          </cell>
          <cell r="M9014" t="str">
            <v>Mateřská škola Zborovice, příspěvková organizace, okres Kroměříž</v>
          </cell>
          <cell r="N9014" t="str">
            <v>Sokolská</v>
          </cell>
          <cell r="O9014">
            <v>352</v>
          </cell>
          <cell r="Q9014">
            <v>76832</v>
          </cell>
          <cell r="R9014" t="str">
            <v>Zborovice</v>
          </cell>
          <cell r="S9014">
            <v>573369202</v>
          </cell>
          <cell r="T9014" t="str">
            <v>mszborovice@cmail.cz</v>
          </cell>
        </row>
        <row r="9015">
          <cell r="A9015">
            <v>600119963</v>
          </cell>
          <cell r="B9015">
            <v>75021731</v>
          </cell>
          <cell r="C9015" t="str">
            <v>Olomoucký kraj</v>
          </cell>
          <cell r="D9015" t="str">
            <v xml:space="preserve">Prostějov </v>
          </cell>
          <cell r="E9015" t="str">
            <v>Magistrát města Prostějova</v>
          </cell>
          <cell r="F9015" t="str">
            <v>Prostějov</v>
          </cell>
          <cell r="G9015" t="str">
            <v>obec</v>
          </cell>
          <cell r="H9015">
            <v>600119963</v>
          </cell>
          <cell r="I9015" t="str">
            <v>75021731</v>
          </cell>
          <cell r="J9015">
            <v>140</v>
          </cell>
          <cell r="K9015" t="str">
            <v>SINGCLEAN</v>
          </cell>
          <cell r="L9015" t="str">
            <v>ANO</v>
          </cell>
          <cell r="M9015" t="str">
            <v>Mateřská škola Protivanov, příspěvková organizace</v>
          </cell>
          <cell r="N9015" t="str">
            <v>U Školky</v>
          </cell>
          <cell r="O9015">
            <v>296</v>
          </cell>
          <cell r="Q9015">
            <v>79848</v>
          </cell>
          <cell r="R9015" t="str">
            <v>Protivanov</v>
          </cell>
          <cell r="S9015">
            <v>582399115</v>
          </cell>
          <cell r="T9015" t="str">
            <v>ms-protivanov@seznam.cz</v>
          </cell>
        </row>
        <row r="9016">
          <cell r="A9016">
            <v>600117839</v>
          </cell>
          <cell r="B9016">
            <v>75021749</v>
          </cell>
          <cell r="C9016" t="str">
            <v>Zlínský kraj</v>
          </cell>
          <cell r="D9016" t="str">
            <v xml:space="preserve">Kroměříž </v>
          </cell>
          <cell r="E9016" t="str">
            <v>Městský úřad Holešov</v>
          </cell>
          <cell r="F9016" t="str">
            <v>Holešov</v>
          </cell>
          <cell r="G9016" t="str">
            <v>obec</v>
          </cell>
          <cell r="H9016">
            <v>600117839</v>
          </cell>
          <cell r="I9016" t="str">
            <v>75021749</v>
          </cell>
          <cell r="J9016">
            <v>40</v>
          </cell>
          <cell r="K9016" t="str">
            <v>SINGCLEAN</v>
          </cell>
          <cell r="L9016" t="str">
            <v>ANO</v>
          </cell>
          <cell r="M9016" t="str">
            <v>Mateřská škola, Lechotice, okres Kroměříž</v>
          </cell>
          <cell r="O9016">
            <v>86</v>
          </cell>
          <cell r="Q9016">
            <v>76852</v>
          </cell>
          <cell r="R9016" t="str">
            <v>Lechotice</v>
          </cell>
          <cell r="S9016">
            <v>573388638</v>
          </cell>
        </row>
        <row r="9017">
          <cell r="A9017">
            <v>600105504</v>
          </cell>
          <cell r="B9017">
            <v>75021757</v>
          </cell>
          <cell r="C9017" t="str">
            <v>Jihomoravský kraj</v>
          </cell>
          <cell r="D9017" t="str">
            <v xml:space="preserve">Blansko </v>
          </cell>
          <cell r="E9017" t="str">
            <v>Městský úřad Blansko</v>
          </cell>
          <cell r="F9017" t="str">
            <v>Blansko</v>
          </cell>
          <cell r="G9017" t="str">
            <v>obec</v>
          </cell>
          <cell r="H9017">
            <v>600105504</v>
          </cell>
          <cell r="I9017" t="str">
            <v>75021757</v>
          </cell>
          <cell r="J9017">
            <v>80</v>
          </cell>
          <cell r="K9017" t="str">
            <v>SINGCLEAN</v>
          </cell>
          <cell r="L9017" t="str">
            <v>ANO</v>
          </cell>
          <cell r="M9017" t="str">
            <v>Mateřská škola Šošůvka, okres Blansko, příspěvková organizace</v>
          </cell>
          <cell r="O9017">
            <v>186</v>
          </cell>
          <cell r="Q9017">
            <v>67913</v>
          </cell>
          <cell r="R9017" t="str">
            <v>Šošůvka</v>
          </cell>
          <cell r="S9017">
            <v>516435445</v>
          </cell>
          <cell r="T9017" t="str">
            <v>ms.sosuvka@tiscali.cz</v>
          </cell>
        </row>
        <row r="9018">
          <cell r="A9018">
            <v>600116913</v>
          </cell>
          <cell r="B9018">
            <v>75021773</v>
          </cell>
          <cell r="C9018" t="str">
            <v>Kraj Vysočina</v>
          </cell>
          <cell r="D9018" t="str">
            <v xml:space="preserve">Jihlava </v>
          </cell>
          <cell r="E9018" t="str">
            <v>Magistrát města Jihlavy</v>
          </cell>
          <cell r="F9018" t="str">
            <v>Jihlava</v>
          </cell>
          <cell r="G9018" t="str">
            <v>obec</v>
          </cell>
          <cell r="H9018">
            <v>600116913</v>
          </cell>
          <cell r="I9018" t="str">
            <v>75021773</v>
          </cell>
          <cell r="J9018">
            <v>120</v>
          </cell>
          <cell r="K9018" t="str">
            <v>SINGCLEAN</v>
          </cell>
          <cell r="L9018" t="str">
            <v>ANO</v>
          </cell>
          <cell r="M9018" t="str">
            <v>Základní škola a mateřská škola Horní Dubenky, příspěvková organizace, okres Jihlava</v>
          </cell>
          <cell r="O9018">
            <v>135</v>
          </cell>
          <cell r="Q9018">
            <v>58852</v>
          </cell>
          <cell r="R9018" t="str">
            <v>Horní Dubenky</v>
          </cell>
          <cell r="S9018">
            <v>724048483</v>
          </cell>
          <cell r="T9018" t="str">
            <v>v_zs.dubenky@volny.cz</v>
          </cell>
        </row>
        <row r="9019">
          <cell r="A9019">
            <v>600127834</v>
          </cell>
          <cell r="B9019">
            <v>75021781</v>
          </cell>
          <cell r="C9019" t="str">
            <v>Jihomoravský kraj</v>
          </cell>
          <cell r="D9019" t="str">
            <v xml:space="preserve">Znojmo </v>
          </cell>
          <cell r="E9019" t="str">
            <v>Městský úřad Moravský Krumlov</v>
          </cell>
          <cell r="F9019" t="str">
            <v>Moravský Krumlov</v>
          </cell>
          <cell r="G9019" t="str">
            <v>obec</v>
          </cell>
          <cell r="H9019">
            <v>600127834</v>
          </cell>
          <cell r="I9019" t="str">
            <v>75021781</v>
          </cell>
          <cell r="J9019">
            <v>240</v>
          </cell>
          <cell r="K9019" t="str">
            <v>SINGCLEAN</v>
          </cell>
          <cell r="L9019" t="str">
            <v>ANO</v>
          </cell>
          <cell r="M9019" t="str">
            <v>Základní škola a Mateřská škola, Jezeřany-Maršovice, okres Znojmo, příspěvková organizace</v>
          </cell>
          <cell r="O9019">
            <v>143</v>
          </cell>
          <cell r="Q9019">
            <v>67175</v>
          </cell>
          <cell r="R9019" t="str">
            <v>Jezeřany-Maršovice</v>
          </cell>
          <cell r="S9019">
            <v>515337427</v>
          </cell>
          <cell r="T9019" t="str">
            <v>zs.jezerany@orgman.cz</v>
          </cell>
        </row>
        <row r="9020">
          <cell r="A9020">
            <v>600113361</v>
          </cell>
          <cell r="B9020">
            <v>75021790</v>
          </cell>
          <cell r="C9020" t="str">
            <v>Zlínský kraj</v>
          </cell>
          <cell r="D9020" t="str">
            <v xml:space="preserve">Zlín </v>
          </cell>
          <cell r="E9020" t="str">
            <v>Městský úřad Vizovice</v>
          </cell>
          <cell r="F9020" t="str">
            <v>Vizovice</v>
          </cell>
          <cell r="G9020" t="str">
            <v>obec</v>
          </cell>
          <cell r="H9020">
            <v>600113361</v>
          </cell>
          <cell r="I9020" t="str">
            <v>75021790</v>
          </cell>
          <cell r="J9020">
            <v>220</v>
          </cell>
          <cell r="K9020" t="str">
            <v>SINGCLEAN</v>
          </cell>
          <cell r="L9020" t="str">
            <v>ANO</v>
          </cell>
          <cell r="M9020" t="str">
            <v>Mateřská škola Sluníčko, Slušovice, příspěvková organizace</v>
          </cell>
          <cell r="N9020" t="str">
            <v>Rovná</v>
          </cell>
          <cell r="O9020">
            <v>400</v>
          </cell>
          <cell r="Q9020">
            <v>76315</v>
          </cell>
          <cell r="R9020" t="str">
            <v>Slušovice</v>
          </cell>
          <cell r="S9020">
            <v>577983245</v>
          </cell>
          <cell r="T9020" t="str">
            <v>mat.skola@tiscali.cz</v>
          </cell>
        </row>
        <row r="9021">
          <cell r="A9021">
            <v>600119351</v>
          </cell>
          <cell r="B9021">
            <v>75021803</v>
          </cell>
          <cell r="C9021" t="str">
            <v>Olomoucký kraj</v>
          </cell>
          <cell r="D9021" t="str">
            <v xml:space="preserve">Prostějov </v>
          </cell>
          <cell r="E9021" t="str">
            <v>Magistrát města Prostějova</v>
          </cell>
          <cell r="F9021" t="str">
            <v>Prostějov</v>
          </cell>
          <cell r="G9021" t="str">
            <v>obec</v>
          </cell>
          <cell r="H9021">
            <v>600119351</v>
          </cell>
          <cell r="I9021" t="str">
            <v>75021803</v>
          </cell>
          <cell r="J9021">
            <v>80</v>
          </cell>
          <cell r="K9021" t="str">
            <v>SINGCLEAN</v>
          </cell>
          <cell r="L9021" t="str">
            <v>ANO</v>
          </cell>
          <cell r="M9021" t="str">
            <v>Mateřská škola Doloplazy se školní jídelnou, okres Prostějov, příspěvková organizace</v>
          </cell>
          <cell r="O9021">
            <v>50</v>
          </cell>
          <cell r="Q9021">
            <v>79826</v>
          </cell>
          <cell r="R9021" t="str">
            <v>Doloplazy</v>
          </cell>
          <cell r="S9021">
            <v>582388292</v>
          </cell>
          <cell r="T9021" t="str">
            <v>ms.doloplazy@volny.cz</v>
          </cell>
        </row>
        <row r="9022">
          <cell r="A9022">
            <v>600120775</v>
          </cell>
          <cell r="B9022">
            <v>75021811</v>
          </cell>
          <cell r="C9022" t="str">
            <v>Kraj Vysočina</v>
          </cell>
          <cell r="D9022" t="str">
            <v xml:space="preserve">Třebíč </v>
          </cell>
          <cell r="E9022" t="str">
            <v>Městský úřad Třebíč</v>
          </cell>
          <cell r="F9022" t="str">
            <v>Třebíč</v>
          </cell>
          <cell r="G9022" t="str">
            <v>obec</v>
          </cell>
          <cell r="H9022">
            <v>600120775</v>
          </cell>
          <cell r="I9022" t="str">
            <v>75021811</v>
          </cell>
          <cell r="J9022">
            <v>40</v>
          </cell>
          <cell r="K9022" t="str">
            <v>SINGCLEAN</v>
          </cell>
          <cell r="L9022" t="str">
            <v>ANO</v>
          </cell>
          <cell r="M9022" t="str">
            <v>Mateřská škola Nárameč, příspěvková organizace</v>
          </cell>
          <cell r="O9022">
            <v>7</v>
          </cell>
          <cell r="Q9022">
            <v>67503</v>
          </cell>
          <cell r="R9022" t="str">
            <v>Nárameč</v>
          </cell>
          <cell r="S9022">
            <v>564571071</v>
          </cell>
          <cell r="T9022" t="str">
            <v>ms@naramec.cz</v>
          </cell>
        </row>
        <row r="9023">
          <cell r="A9023">
            <v>600126366</v>
          </cell>
          <cell r="B9023">
            <v>75021854</v>
          </cell>
          <cell r="C9023" t="str">
            <v>Jihomoravský kraj</v>
          </cell>
          <cell r="D9023" t="str">
            <v xml:space="preserve">Znojmo </v>
          </cell>
          <cell r="E9023" t="str">
            <v>Městský úřad Moravský Krumlov</v>
          </cell>
          <cell r="F9023" t="str">
            <v>Moravský Krumlov</v>
          </cell>
          <cell r="G9023" t="str">
            <v>obec</v>
          </cell>
          <cell r="H9023">
            <v>600126366</v>
          </cell>
          <cell r="I9023" t="str">
            <v>75021854</v>
          </cell>
          <cell r="J9023">
            <v>40</v>
          </cell>
          <cell r="K9023" t="str">
            <v>SINGCLEAN</v>
          </cell>
          <cell r="L9023" t="str">
            <v>ANO</v>
          </cell>
          <cell r="M9023" t="str">
            <v>Mateřská škola, Jamolice č.p. 57, příspěvková organizace</v>
          </cell>
          <cell r="O9023">
            <v>57</v>
          </cell>
          <cell r="Q9023">
            <v>67201</v>
          </cell>
          <cell r="R9023" t="str">
            <v>Jamolice</v>
          </cell>
          <cell r="S9023">
            <v>774493640</v>
          </cell>
          <cell r="T9023" t="str">
            <v>msjamolice@seznam.cz</v>
          </cell>
        </row>
        <row r="9024">
          <cell r="A9024">
            <v>600117537</v>
          </cell>
          <cell r="B9024">
            <v>75021862</v>
          </cell>
          <cell r="C9024" t="str">
            <v>Zlínský kraj</v>
          </cell>
          <cell r="D9024" t="str">
            <v xml:space="preserve">Kroměříž </v>
          </cell>
          <cell r="E9024" t="str">
            <v>Městský úřad Bystřice pod Hostýnem</v>
          </cell>
          <cell r="F9024" t="str">
            <v>Bystřice pod Hostýnem</v>
          </cell>
          <cell r="G9024" t="str">
            <v>obec</v>
          </cell>
          <cell r="H9024">
            <v>600117537</v>
          </cell>
          <cell r="I9024" t="str">
            <v>75021862</v>
          </cell>
          <cell r="J9024">
            <v>60</v>
          </cell>
          <cell r="K9024" t="str">
            <v>SINGCLEAN</v>
          </cell>
          <cell r="L9024" t="str">
            <v>ANO</v>
          </cell>
          <cell r="M9024" t="str">
            <v>Mateřská škola Chomýž, okres Kroměříž</v>
          </cell>
          <cell r="O9024">
            <v>57</v>
          </cell>
          <cell r="Q9024">
            <v>76861</v>
          </cell>
          <cell r="R9024" t="str">
            <v>Chomýž</v>
          </cell>
          <cell r="S9024">
            <v>573393846</v>
          </cell>
          <cell r="T9024" t="str">
            <v>ms.chomyz@seznam.cz</v>
          </cell>
        </row>
        <row r="9025">
          <cell r="A9025">
            <v>600110737</v>
          </cell>
          <cell r="B9025">
            <v>75021871</v>
          </cell>
          <cell r="C9025" t="str">
            <v>Jihomoravský kraj</v>
          </cell>
          <cell r="D9025" t="str">
            <v xml:space="preserve">Brno-venkov </v>
          </cell>
          <cell r="E9025" t="str">
            <v>Městský úřad Kuřim</v>
          </cell>
          <cell r="F9025" t="str">
            <v>Kuřim</v>
          </cell>
          <cell r="G9025" t="str">
            <v>obec</v>
          </cell>
          <cell r="H9025">
            <v>600110737</v>
          </cell>
          <cell r="I9025" t="str">
            <v>75021871</v>
          </cell>
          <cell r="J9025">
            <v>420</v>
          </cell>
          <cell r="K9025" t="str">
            <v>SINGCLEAN</v>
          </cell>
          <cell r="L9025" t="str">
            <v>ANO</v>
          </cell>
          <cell r="M9025" t="str">
            <v>Základní škola a mateřská škola, Lelekovice, okres Brno-venkov, příspěvková organizace</v>
          </cell>
          <cell r="N9025" t="str">
            <v>Hlavní</v>
          </cell>
          <cell r="O9025">
            <v>102</v>
          </cell>
          <cell r="P9025">
            <v>32</v>
          </cell>
          <cell r="Q9025">
            <v>66431</v>
          </cell>
          <cell r="R9025" t="str">
            <v>Lelekovice</v>
          </cell>
          <cell r="S9025">
            <v>541232247</v>
          </cell>
          <cell r="T9025" t="str">
            <v>zs.lelekovice@skolniweb.cz</v>
          </cell>
        </row>
        <row r="9026">
          <cell r="A9026">
            <v>600106373</v>
          </cell>
          <cell r="B9026">
            <v>75021897</v>
          </cell>
          <cell r="C9026" t="str">
            <v>Jihomoravský kraj</v>
          </cell>
          <cell r="D9026" t="str">
            <v xml:space="preserve">Blansko </v>
          </cell>
          <cell r="E9026" t="str">
            <v>Městský úřad Blansko</v>
          </cell>
          <cell r="F9026" t="str">
            <v>Blansko</v>
          </cell>
          <cell r="G9026" t="str">
            <v>obec</v>
          </cell>
          <cell r="H9026">
            <v>600106373</v>
          </cell>
          <cell r="I9026" t="str">
            <v>75021897</v>
          </cell>
          <cell r="J9026">
            <v>80</v>
          </cell>
          <cell r="K9026" t="str">
            <v>SINGCLEAN</v>
          </cell>
          <cell r="L9026" t="str">
            <v>ANO</v>
          </cell>
          <cell r="M9026" t="str">
            <v>Mateřská škola Senetářov, okres Blansko, příspěvková organizace</v>
          </cell>
          <cell r="O9026">
            <v>74</v>
          </cell>
          <cell r="Q9026">
            <v>67906</v>
          </cell>
          <cell r="R9026" t="str">
            <v>Senetářov</v>
          </cell>
          <cell r="S9026">
            <v>731518175</v>
          </cell>
          <cell r="T9026" t="str">
            <v>info@skolkasenetarov.cz</v>
          </cell>
        </row>
        <row r="9027">
          <cell r="A9027">
            <v>600123511</v>
          </cell>
          <cell r="B9027">
            <v>75021901</v>
          </cell>
          <cell r="C9027" t="str">
            <v>Zlínský kraj</v>
          </cell>
          <cell r="D9027" t="str">
            <v xml:space="preserve">Uherské Hradiště </v>
          </cell>
          <cell r="E9027" t="str">
            <v>Městský úřad Uherské Hradiště</v>
          </cell>
          <cell r="F9027" t="str">
            <v>Uherské Hradiště</v>
          </cell>
          <cell r="G9027" t="str">
            <v>obec</v>
          </cell>
          <cell r="H9027">
            <v>600123511</v>
          </cell>
          <cell r="I9027" t="str">
            <v>75021901</v>
          </cell>
          <cell r="J9027">
            <v>80</v>
          </cell>
          <cell r="K9027" t="str">
            <v>SINGCLEAN</v>
          </cell>
          <cell r="L9027" t="str">
            <v>ANO</v>
          </cell>
          <cell r="M9027" t="str">
            <v>Mateřská škola, Topolná, okres Uherské Hradiště, příspěvková organizace</v>
          </cell>
          <cell r="O9027">
            <v>460</v>
          </cell>
          <cell r="Q9027">
            <v>68711</v>
          </cell>
          <cell r="R9027" t="str">
            <v>Topolná</v>
          </cell>
          <cell r="S9027">
            <v>572508636</v>
          </cell>
          <cell r="T9027" t="str">
            <v>mstopolna@uhedu.cz</v>
          </cell>
        </row>
        <row r="9028">
          <cell r="A9028">
            <v>600124169</v>
          </cell>
          <cell r="B9028">
            <v>75021919</v>
          </cell>
          <cell r="C9028" t="str">
            <v>Zlínský kraj</v>
          </cell>
          <cell r="D9028" t="str">
            <v xml:space="preserve">Uherské Hradiště </v>
          </cell>
          <cell r="E9028" t="str">
            <v>Městský úřad Uherské Hradiště</v>
          </cell>
          <cell r="F9028" t="str">
            <v>Uherské Hradiště</v>
          </cell>
          <cell r="G9028" t="str">
            <v>obec</v>
          </cell>
          <cell r="H9028">
            <v>600124169</v>
          </cell>
          <cell r="I9028" t="str">
            <v>75021919</v>
          </cell>
          <cell r="J9028">
            <v>340</v>
          </cell>
          <cell r="K9028" t="str">
            <v>SINGCLEAN</v>
          </cell>
          <cell r="L9028" t="str">
            <v>ANO</v>
          </cell>
          <cell r="M9028" t="str">
            <v>Základní škola, Topolná, okres Uherské Hradiště, příspěvková organizace</v>
          </cell>
          <cell r="O9028">
            <v>101</v>
          </cell>
          <cell r="Q9028">
            <v>68711</v>
          </cell>
          <cell r="R9028" t="str">
            <v>Topolná</v>
          </cell>
          <cell r="S9028">
            <v>572508635</v>
          </cell>
          <cell r="T9028" t="str">
            <v>zs@topolna.cz</v>
          </cell>
        </row>
        <row r="9029">
          <cell r="A9029">
            <v>600130592</v>
          </cell>
          <cell r="B9029">
            <v>75021927</v>
          </cell>
          <cell r="C9029" t="str">
            <v>Kraj Vysočina</v>
          </cell>
          <cell r="D9029" t="str">
            <v xml:space="preserve">Žďár nad Sázavou </v>
          </cell>
          <cell r="E9029" t="str">
            <v>Městský úřad Velké Meziříčí</v>
          </cell>
          <cell r="F9029" t="str">
            <v>Velké Meziříčí</v>
          </cell>
          <cell r="G9029" t="str">
            <v>obec</v>
          </cell>
          <cell r="H9029">
            <v>600130592</v>
          </cell>
          <cell r="I9029" t="str">
            <v>75021927</v>
          </cell>
          <cell r="J9029">
            <v>120</v>
          </cell>
          <cell r="K9029" t="str">
            <v>SINGCLEAN</v>
          </cell>
          <cell r="L9029" t="str">
            <v>ANO</v>
          </cell>
          <cell r="M9029" t="str">
            <v>Základní škola Ruda, příspěvková organizace</v>
          </cell>
          <cell r="O9029">
            <v>58</v>
          </cell>
          <cell r="Q9029">
            <v>59401</v>
          </cell>
          <cell r="R9029" t="str">
            <v>Ruda</v>
          </cell>
          <cell r="S9029">
            <v>565555104</v>
          </cell>
          <cell r="T9029" t="str">
            <v>zs.ruda@centrum.cz</v>
          </cell>
        </row>
        <row r="9030">
          <cell r="A9030">
            <v>600129055</v>
          </cell>
          <cell r="B9030">
            <v>75021935</v>
          </cell>
          <cell r="C9030" t="str">
            <v>Kraj Vysočina</v>
          </cell>
          <cell r="D9030" t="str">
            <v xml:space="preserve">Žďár nad Sázavou </v>
          </cell>
          <cell r="E9030" t="str">
            <v>Městský úřad Bystřice nad Pernštejnem</v>
          </cell>
          <cell r="F9030" t="str">
            <v>Bystřice n.Pernštejnem</v>
          </cell>
          <cell r="G9030" t="str">
            <v>obec</v>
          </cell>
          <cell r="H9030">
            <v>600129055</v>
          </cell>
          <cell r="I9030" t="str">
            <v>75021935</v>
          </cell>
          <cell r="J9030">
            <v>500</v>
          </cell>
          <cell r="K9030" t="str">
            <v>SINGCLEAN</v>
          </cell>
          <cell r="L9030" t="str">
            <v>ANO</v>
          </cell>
          <cell r="M9030" t="str">
            <v>Mateřská škola Bystřice nad Pernštejnem, příspěvková organizace</v>
          </cell>
          <cell r="N9030" t="str">
            <v>Okružní</v>
          </cell>
          <cell r="O9030">
            <v>753</v>
          </cell>
          <cell r="Q9030">
            <v>59301</v>
          </cell>
          <cell r="R9030" t="str">
            <v>Bystřice nad Pernštejnem</v>
          </cell>
          <cell r="S9030">
            <v>566550073</v>
          </cell>
          <cell r="T9030" t="str">
            <v>moncmanova.skolka@bystricenp.cz</v>
          </cell>
        </row>
        <row r="9031">
          <cell r="A9031">
            <v>600129918</v>
          </cell>
          <cell r="B9031">
            <v>75021943</v>
          </cell>
          <cell r="C9031" t="str">
            <v>Kraj Vysočina</v>
          </cell>
          <cell r="D9031" t="str">
            <v xml:space="preserve">Žďár nad Sázavou </v>
          </cell>
          <cell r="E9031" t="str">
            <v>Městský úřad Žďár nad Sázavou</v>
          </cell>
          <cell r="F9031" t="str">
            <v>Žďár nad Sázavou</v>
          </cell>
          <cell r="G9031" t="str">
            <v>obec</v>
          </cell>
          <cell r="H9031">
            <v>600129918</v>
          </cell>
          <cell r="I9031" t="str">
            <v>75021943</v>
          </cell>
          <cell r="J9031">
            <v>0</v>
          </cell>
          <cell r="K9031" t="str">
            <v>SINGCLEAN</v>
          </cell>
          <cell r="L9031" t="str">
            <v>ANO</v>
          </cell>
          <cell r="M9031" t="str">
            <v>Mateřská škola Vatín, příspěvková organizace</v>
          </cell>
          <cell r="O9031">
            <v>81</v>
          </cell>
          <cell r="Q9031">
            <v>59101</v>
          </cell>
          <cell r="R9031" t="str">
            <v>Vatín</v>
          </cell>
          <cell r="S9031">
            <v>566623315</v>
          </cell>
        </row>
        <row r="9032">
          <cell r="A9032">
            <v>600118142</v>
          </cell>
          <cell r="B9032">
            <v>75021951</v>
          </cell>
          <cell r="C9032" t="str">
            <v>Zlínský kraj</v>
          </cell>
          <cell r="D9032" t="str">
            <v xml:space="preserve">Kroměříž </v>
          </cell>
          <cell r="E9032" t="str">
            <v>Městský úřad Holešov</v>
          </cell>
          <cell r="F9032" t="str">
            <v>Holešov</v>
          </cell>
          <cell r="G9032" t="str">
            <v>obec</v>
          </cell>
          <cell r="H9032">
            <v>600118142</v>
          </cell>
          <cell r="I9032" t="str">
            <v>75021951</v>
          </cell>
          <cell r="J9032">
            <v>80</v>
          </cell>
          <cell r="K9032" t="str">
            <v>SINGCLEAN</v>
          </cell>
          <cell r="L9032" t="str">
            <v>ANO</v>
          </cell>
          <cell r="M9032" t="str">
            <v>Mateřská škola Přílepy, okres Kroměříž, příspěvková organizace</v>
          </cell>
          <cell r="O9032">
            <v>4</v>
          </cell>
          <cell r="Q9032">
            <v>76901</v>
          </cell>
          <cell r="R9032" t="str">
            <v>Přílepy</v>
          </cell>
          <cell r="S9032">
            <v>573397996</v>
          </cell>
        </row>
        <row r="9033">
          <cell r="A9033">
            <v>600113388</v>
          </cell>
          <cell r="B9033">
            <v>75021960</v>
          </cell>
          <cell r="C9033" t="str">
            <v>Zlínský kraj</v>
          </cell>
          <cell r="D9033" t="str">
            <v xml:space="preserve">Zlín </v>
          </cell>
          <cell r="E9033" t="str">
            <v>Městský úřad Valašské Klobouky</v>
          </cell>
          <cell r="F9033" t="str">
            <v>Valašské Klobouky</v>
          </cell>
          <cell r="G9033" t="str">
            <v>obec</v>
          </cell>
          <cell r="H9033">
            <v>600113388</v>
          </cell>
          <cell r="I9033" t="str">
            <v>75021960</v>
          </cell>
          <cell r="J9033">
            <v>380</v>
          </cell>
          <cell r="K9033" t="str">
            <v>SINGCLEAN</v>
          </cell>
          <cell r="L9033" t="str">
            <v>ANO</v>
          </cell>
          <cell r="M9033" t="str">
            <v>Mateřská škola Brumov - Bylnice, okres Zlín, příspěvková organizace</v>
          </cell>
          <cell r="N9033" t="str">
            <v>Družba</v>
          </cell>
          <cell r="O9033">
            <v>1212</v>
          </cell>
          <cell r="Q9033">
            <v>76331</v>
          </cell>
          <cell r="R9033" t="str">
            <v>Brumov-Bylnice</v>
          </cell>
          <cell r="S9033">
            <v>577330410</v>
          </cell>
          <cell r="T9033" t="str">
            <v>msbrumov@tiscali.cz</v>
          </cell>
        </row>
        <row r="9034">
          <cell r="A9034">
            <v>600126897</v>
          </cell>
          <cell r="B9034">
            <v>75021978</v>
          </cell>
          <cell r="C9034" t="str">
            <v>Jihomoravský kraj</v>
          </cell>
          <cell r="D9034" t="str">
            <v xml:space="preserve">Znojmo </v>
          </cell>
          <cell r="E9034" t="str">
            <v>Městský úřad Znojmo</v>
          </cell>
          <cell r="F9034" t="str">
            <v>Znojmo</v>
          </cell>
          <cell r="G9034" t="str">
            <v>obec</v>
          </cell>
          <cell r="H9034">
            <v>600126897</v>
          </cell>
          <cell r="I9034" t="str">
            <v>75021978</v>
          </cell>
          <cell r="J9034">
            <v>120</v>
          </cell>
          <cell r="K9034" t="str">
            <v>SINGCLEAN</v>
          </cell>
          <cell r="L9034" t="str">
            <v>ANO</v>
          </cell>
          <cell r="M9034" t="str">
            <v>Mateřská škola, Nový Šaldorf, okres Znojmo ,,příspěvková organizace"</v>
          </cell>
          <cell r="O9034">
            <v>96</v>
          </cell>
          <cell r="Q9034">
            <v>67181</v>
          </cell>
          <cell r="R9034" t="str">
            <v>Nový Šaldorf-Sedlešovice</v>
          </cell>
          <cell r="S9034">
            <v>515227016</v>
          </cell>
          <cell r="T9034" t="str">
            <v>msnovysaldorf@tiscali.cz</v>
          </cell>
        </row>
        <row r="9035">
          <cell r="A9035">
            <v>650015533</v>
          </cell>
          <cell r="B9035">
            <v>75021986</v>
          </cell>
          <cell r="C9035" t="str">
            <v>Kraj Vysočina</v>
          </cell>
          <cell r="D9035" t="str">
            <v xml:space="preserve">Žďár nad Sázavou </v>
          </cell>
          <cell r="E9035" t="str">
            <v>Městský úřad Velké Meziříčí</v>
          </cell>
          <cell r="F9035" t="str">
            <v>Velké Meziříčí</v>
          </cell>
          <cell r="G9035" t="str">
            <v>obec</v>
          </cell>
          <cell r="H9035">
            <v>650015533</v>
          </cell>
          <cell r="I9035" t="str">
            <v>75021986</v>
          </cell>
          <cell r="J9035">
            <v>140</v>
          </cell>
          <cell r="K9035" t="str">
            <v>SINGCLEAN</v>
          </cell>
          <cell r="L9035" t="str">
            <v>ANO</v>
          </cell>
          <cell r="M9035" t="str">
            <v>Základní škola a Mateřská škola Křoví, příspěvková organizace</v>
          </cell>
          <cell r="O9035">
            <v>190</v>
          </cell>
          <cell r="Q9035">
            <v>59454</v>
          </cell>
          <cell r="R9035" t="str">
            <v>Křoví</v>
          </cell>
          <cell r="S9035">
            <v>566538137</v>
          </cell>
          <cell r="T9035" t="str">
            <v>zsamskrovi@seznam.cz</v>
          </cell>
        </row>
        <row r="9036">
          <cell r="A9036">
            <v>600112268</v>
          </cell>
          <cell r="B9036">
            <v>75022001</v>
          </cell>
          <cell r="C9036" t="str">
            <v>Jihomoravský kraj</v>
          </cell>
          <cell r="D9036" t="str">
            <v xml:space="preserve">Břeclav </v>
          </cell>
          <cell r="E9036" t="str">
            <v>Městský úřad Hustopeče</v>
          </cell>
          <cell r="F9036" t="str">
            <v>Hustopeče</v>
          </cell>
          <cell r="G9036" t="str">
            <v>obec</v>
          </cell>
          <cell r="H9036">
            <v>600112268</v>
          </cell>
          <cell r="I9036" t="str">
            <v>75022001</v>
          </cell>
          <cell r="J9036">
            <v>560</v>
          </cell>
          <cell r="K9036" t="str">
            <v>SINGCLEAN</v>
          </cell>
          <cell r="L9036" t="str">
            <v>ANO</v>
          </cell>
          <cell r="M9036" t="str">
            <v>Základní škola a mateřská škola Šitbořice, příspěvková organizace</v>
          </cell>
          <cell r="N9036" t="str">
            <v>Nikolčická</v>
          </cell>
          <cell r="O9036">
            <v>531</v>
          </cell>
          <cell r="Q9036">
            <v>69176</v>
          </cell>
          <cell r="R9036" t="str">
            <v>Šitbořice</v>
          </cell>
          <cell r="S9036">
            <v>519421345</v>
          </cell>
          <cell r="T9036" t="str">
            <v>zs.sitborice@email.cz</v>
          </cell>
        </row>
        <row r="9037">
          <cell r="A9037">
            <v>600120198</v>
          </cell>
          <cell r="B9037">
            <v>75022010</v>
          </cell>
          <cell r="C9037" t="str">
            <v>Olomoucký kraj</v>
          </cell>
          <cell r="D9037" t="str">
            <v xml:space="preserve">Prostějov </v>
          </cell>
          <cell r="E9037" t="str">
            <v>Městský úřad Konice</v>
          </cell>
          <cell r="F9037" t="str">
            <v>Konice</v>
          </cell>
          <cell r="G9037" t="str">
            <v>obec</v>
          </cell>
          <cell r="H9037">
            <v>600120198</v>
          </cell>
          <cell r="I9037" t="str">
            <v>75022010</v>
          </cell>
          <cell r="J9037">
            <v>160</v>
          </cell>
          <cell r="K9037" t="str">
            <v>SINGCLEAN</v>
          </cell>
          <cell r="L9037" t="str">
            <v>ANO</v>
          </cell>
          <cell r="M9037" t="str">
            <v>Základní škola a mateřská škola Hvozd, příspěvková organizace</v>
          </cell>
          <cell r="O9037">
            <v>84</v>
          </cell>
          <cell r="Q9037">
            <v>79855</v>
          </cell>
          <cell r="R9037" t="str">
            <v>Hvozd</v>
          </cell>
          <cell r="S9037">
            <v>582383178</v>
          </cell>
          <cell r="T9037" t="str">
            <v>zshvozd@centrum.cz</v>
          </cell>
        </row>
        <row r="9038">
          <cell r="A9038">
            <v>600114325</v>
          </cell>
          <cell r="B9038">
            <v>75022044</v>
          </cell>
          <cell r="C9038" t="str">
            <v>Zlínský kraj</v>
          </cell>
          <cell r="D9038" t="str">
            <v xml:space="preserve">Zlín </v>
          </cell>
          <cell r="E9038" t="str">
            <v>Magistrát města Zlína</v>
          </cell>
          <cell r="F9038" t="str">
            <v>Zlín</v>
          </cell>
          <cell r="G9038" t="str">
            <v>obec</v>
          </cell>
          <cell r="H9038">
            <v>600114325</v>
          </cell>
          <cell r="I9038" t="str">
            <v>75022044</v>
          </cell>
          <cell r="J9038">
            <v>160</v>
          </cell>
          <cell r="K9038" t="str">
            <v>SINGCLEAN</v>
          </cell>
          <cell r="L9038" t="str">
            <v>ANO</v>
          </cell>
          <cell r="M9038" t="str">
            <v>Základní škola a Mateřská škola Březůvky, okres Zlín</v>
          </cell>
          <cell r="O9038">
            <v>125</v>
          </cell>
          <cell r="Q9038">
            <v>76345</v>
          </cell>
          <cell r="R9038" t="str">
            <v>Březůvky</v>
          </cell>
          <cell r="S9038">
            <v>775464052</v>
          </cell>
          <cell r="T9038" t="str">
            <v>zsbrezuvky@seznam.cz</v>
          </cell>
        </row>
        <row r="9039">
          <cell r="A9039">
            <v>600125661</v>
          </cell>
          <cell r="B9039">
            <v>75022052</v>
          </cell>
          <cell r="C9039" t="str">
            <v>Jihomoravský kraj</v>
          </cell>
          <cell r="D9039" t="str">
            <v xml:space="preserve">Vyškov </v>
          </cell>
          <cell r="E9039" t="str">
            <v>Městský úřad Bučovice</v>
          </cell>
          <cell r="F9039" t="str">
            <v>Bučovice</v>
          </cell>
          <cell r="G9039" t="str">
            <v>obec</v>
          </cell>
          <cell r="H9039">
            <v>600125661</v>
          </cell>
          <cell r="I9039" t="str">
            <v>75022052</v>
          </cell>
          <cell r="J9039">
            <v>260</v>
          </cell>
          <cell r="K9039" t="str">
            <v>SINGCLEAN</v>
          </cell>
          <cell r="L9039" t="str">
            <v>ANO</v>
          </cell>
          <cell r="M9039" t="str">
            <v>Základní škola a mateřská škola Nesovice, příspěvková organizace</v>
          </cell>
          <cell r="O9039">
            <v>154</v>
          </cell>
          <cell r="Q9039">
            <v>68333</v>
          </cell>
          <cell r="R9039" t="str">
            <v>Nesovice</v>
          </cell>
          <cell r="S9039">
            <v>517367314</v>
          </cell>
          <cell r="T9039" t="str">
            <v>skola@nesovice.cz</v>
          </cell>
        </row>
        <row r="9040">
          <cell r="A9040">
            <v>600127320</v>
          </cell>
          <cell r="B9040">
            <v>75022079</v>
          </cell>
          <cell r="C9040" t="str">
            <v>Jihomoravský kraj</v>
          </cell>
          <cell r="D9040" t="str">
            <v xml:space="preserve">Znojmo </v>
          </cell>
          <cell r="E9040" t="str">
            <v>Městský úřad Znojmo</v>
          </cell>
          <cell r="F9040" t="str">
            <v>Znojmo</v>
          </cell>
          <cell r="G9040" t="str">
            <v>obec</v>
          </cell>
          <cell r="H9040">
            <v>600127320</v>
          </cell>
          <cell r="I9040" t="str">
            <v>75022079</v>
          </cell>
          <cell r="J9040">
            <v>180</v>
          </cell>
          <cell r="K9040" t="str">
            <v>SINGCLEAN</v>
          </cell>
          <cell r="L9040" t="str">
            <v>ANO</v>
          </cell>
          <cell r="M9040" t="str">
            <v>Základní škola a Mateřská škola, Štítary, příspěvková organizace</v>
          </cell>
          <cell r="O9040">
            <v>191</v>
          </cell>
          <cell r="Q9040">
            <v>67102</v>
          </cell>
          <cell r="R9040" t="str">
            <v>Štítary</v>
          </cell>
          <cell r="S9040">
            <v>604273720</v>
          </cell>
          <cell r="T9040" t="str">
            <v>zsstitary@seznam.cz</v>
          </cell>
        </row>
        <row r="9041">
          <cell r="A9041">
            <v>600130673</v>
          </cell>
          <cell r="B9041">
            <v>75022087</v>
          </cell>
          <cell r="C9041" t="str">
            <v>Kraj Vysočina</v>
          </cell>
          <cell r="D9041" t="str">
            <v xml:space="preserve">Žďár nad Sázavou </v>
          </cell>
          <cell r="E9041" t="str">
            <v>Městský úřad Bystřice nad Pernštejnem</v>
          </cell>
          <cell r="F9041" t="str">
            <v>Bystřice n.Pernštejnem</v>
          </cell>
          <cell r="G9041" t="str">
            <v>obec</v>
          </cell>
          <cell r="H9041">
            <v>600130673</v>
          </cell>
          <cell r="I9041" t="str">
            <v>75022087</v>
          </cell>
          <cell r="J9041">
            <v>80</v>
          </cell>
          <cell r="K9041" t="str">
            <v>SINGCLEAN</v>
          </cell>
          <cell r="L9041" t="str">
            <v>ANO</v>
          </cell>
          <cell r="M9041" t="str">
            <v>ZÁKLADNÍ ŠKOLA ZVOLE</v>
          </cell>
          <cell r="O9041">
            <v>84</v>
          </cell>
          <cell r="Q9041">
            <v>59256</v>
          </cell>
          <cell r="R9041" t="str">
            <v>Zvole</v>
          </cell>
          <cell r="S9041">
            <v>777787587</v>
          </cell>
          <cell r="T9041" t="str">
            <v>zszvole@centrum.cz</v>
          </cell>
        </row>
        <row r="9042">
          <cell r="A9042">
            <v>600129535</v>
          </cell>
          <cell r="B9042">
            <v>75022095</v>
          </cell>
          <cell r="C9042" t="str">
            <v>Kraj Vysočina</v>
          </cell>
          <cell r="D9042" t="str">
            <v xml:space="preserve">Žďár nad Sázavou </v>
          </cell>
          <cell r="E9042" t="str">
            <v>Městský úřad Bystřice nad Pernštejnem</v>
          </cell>
          <cell r="F9042" t="str">
            <v>Bystřice n.Pernštejnem</v>
          </cell>
          <cell r="G9042" t="str">
            <v>obec</v>
          </cell>
          <cell r="H9042">
            <v>600129535</v>
          </cell>
          <cell r="I9042" t="str">
            <v>75022095</v>
          </cell>
          <cell r="J9042">
            <v>80</v>
          </cell>
          <cell r="K9042" t="str">
            <v>SINGCLEAN</v>
          </cell>
          <cell r="L9042" t="str">
            <v>ANO</v>
          </cell>
          <cell r="M9042" t="str">
            <v>Mateřská škola Olešínky, okres Žďár nad Sázavou</v>
          </cell>
          <cell r="O9042">
            <v>41</v>
          </cell>
          <cell r="Q9042">
            <v>59251</v>
          </cell>
          <cell r="R9042" t="str">
            <v>Zvole</v>
          </cell>
          <cell r="S9042">
            <v>566567251</v>
          </cell>
          <cell r="T9042" t="str">
            <v>ms.olesinky@seznam.cz</v>
          </cell>
        </row>
        <row r="9043">
          <cell r="A9043">
            <v>600123821</v>
          </cell>
          <cell r="B9043">
            <v>75022109</v>
          </cell>
          <cell r="C9043" t="str">
            <v>Zlínský kraj</v>
          </cell>
          <cell r="D9043" t="str">
            <v xml:space="preserve">Uherské Hradiště </v>
          </cell>
          <cell r="E9043" t="str">
            <v>Městský úřad Uherský Brod</v>
          </cell>
          <cell r="F9043" t="str">
            <v>Uherský Brod</v>
          </cell>
          <cell r="G9043" t="str">
            <v>obec</v>
          </cell>
          <cell r="H9043">
            <v>600123821</v>
          </cell>
          <cell r="I9043" t="str">
            <v>75022109</v>
          </cell>
          <cell r="J9043">
            <v>220</v>
          </cell>
          <cell r="K9043" t="str">
            <v>SINGCLEAN</v>
          </cell>
          <cell r="L9043" t="str">
            <v>ANO</v>
          </cell>
          <cell r="M9043" t="str">
            <v>Mateřská škola, Dolní Němčí, okres Uherské Hradiště</v>
          </cell>
          <cell r="N9043" t="str">
            <v>Školní</v>
          </cell>
          <cell r="O9043">
            <v>706</v>
          </cell>
          <cell r="Q9043">
            <v>68762</v>
          </cell>
          <cell r="R9043" t="str">
            <v>Dolní Němčí</v>
          </cell>
          <cell r="S9043">
            <v>572648734</v>
          </cell>
          <cell r="T9043" t="str">
            <v>msdolnemci@uhedu.cz</v>
          </cell>
        </row>
        <row r="9044">
          <cell r="A9044">
            <v>600117251</v>
          </cell>
          <cell r="B9044">
            <v>75022117</v>
          </cell>
          <cell r="C9044" t="str">
            <v>Kraj Vysočina</v>
          </cell>
          <cell r="D9044" t="str">
            <v xml:space="preserve">Jihlava </v>
          </cell>
          <cell r="E9044" t="str">
            <v>Magistrát města Jihlavy</v>
          </cell>
          <cell r="F9044" t="str">
            <v>Jihlava</v>
          </cell>
          <cell r="G9044" t="str">
            <v>obec</v>
          </cell>
          <cell r="H9044">
            <v>600117251</v>
          </cell>
          <cell r="I9044" t="str">
            <v>75022117</v>
          </cell>
          <cell r="J9044">
            <v>80</v>
          </cell>
          <cell r="K9044" t="str">
            <v>SINGCLEAN</v>
          </cell>
          <cell r="L9044" t="str">
            <v>ANO</v>
          </cell>
          <cell r="M9044" t="str">
            <v>Základní škola a mateřská škola Cejle, příspěvková organizace</v>
          </cell>
          <cell r="O9044">
            <v>116</v>
          </cell>
          <cell r="Q9044">
            <v>58851</v>
          </cell>
          <cell r="R9044" t="str">
            <v>Cejle</v>
          </cell>
          <cell r="S9044">
            <v>603157812</v>
          </cell>
          <cell r="T9044" t="str">
            <v>zs.cejle@seznam.cz</v>
          </cell>
        </row>
        <row r="9045">
          <cell r="A9045">
            <v>600117057</v>
          </cell>
          <cell r="B9045">
            <v>75022133</v>
          </cell>
          <cell r="C9045" t="str">
            <v>Kraj Vysočina</v>
          </cell>
          <cell r="D9045" t="str">
            <v xml:space="preserve">Jihlava </v>
          </cell>
          <cell r="E9045" t="str">
            <v>Magistrát města Jihlavy</v>
          </cell>
          <cell r="F9045" t="str">
            <v>Jihlava</v>
          </cell>
          <cell r="G9045" t="str">
            <v>obec</v>
          </cell>
          <cell r="H9045">
            <v>600117057</v>
          </cell>
          <cell r="I9045" t="str">
            <v>75022133</v>
          </cell>
          <cell r="J9045">
            <v>660</v>
          </cell>
          <cell r="K9045" t="str">
            <v>SINGCLEAN</v>
          </cell>
          <cell r="L9045" t="str">
            <v>ANO</v>
          </cell>
          <cell r="M9045" t="str">
            <v>Základní škola a mateřská škola Velký Beranov, okres Jihlava, příspěvková organizace</v>
          </cell>
          <cell r="O9045">
            <v>331</v>
          </cell>
          <cell r="Q9045">
            <v>58821</v>
          </cell>
          <cell r="R9045" t="str">
            <v>Velký Beranov</v>
          </cell>
          <cell r="S9045">
            <v>567218146</v>
          </cell>
          <cell r="T9045" t="str">
            <v>skola@zsvberanov.cz</v>
          </cell>
        </row>
        <row r="9046">
          <cell r="A9046">
            <v>600119254</v>
          </cell>
          <cell r="B9046">
            <v>75022141</v>
          </cell>
          <cell r="C9046" t="str">
            <v>Olomoucký kraj</v>
          </cell>
          <cell r="D9046" t="str">
            <v xml:space="preserve">Prostějov </v>
          </cell>
          <cell r="E9046" t="str">
            <v>Magistrát města Prostějova</v>
          </cell>
          <cell r="F9046" t="str">
            <v>Prostějov</v>
          </cell>
          <cell r="G9046" t="str">
            <v>obec</v>
          </cell>
          <cell r="H9046">
            <v>600119254</v>
          </cell>
          <cell r="I9046" t="str">
            <v>75022141</v>
          </cell>
          <cell r="J9046">
            <v>60</v>
          </cell>
          <cell r="K9046" t="str">
            <v>SINGCLEAN</v>
          </cell>
          <cell r="L9046" t="str">
            <v>ANO</v>
          </cell>
          <cell r="M9046" t="str">
            <v>Mateřská škola Kelčice, okres Prostějov, příspěvková organizace</v>
          </cell>
          <cell r="O9046">
            <v>75</v>
          </cell>
          <cell r="Q9046">
            <v>79808</v>
          </cell>
          <cell r="R9046" t="str">
            <v>Vranovice-Kelčice</v>
          </cell>
          <cell r="S9046">
            <v>721773170</v>
          </cell>
          <cell r="T9046" t="str">
            <v>mskelcice@seznam.cz</v>
          </cell>
        </row>
        <row r="9047">
          <cell r="A9047">
            <v>600126170</v>
          </cell>
          <cell r="B9047">
            <v>75022150</v>
          </cell>
          <cell r="C9047" t="str">
            <v>Jihomoravský kraj</v>
          </cell>
          <cell r="D9047" t="str">
            <v xml:space="preserve">Znojmo </v>
          </cell>
          <cell r="E9047" t="str">
            <v>Městský úřad Znojmo</v>
          </cell>
          <cell r="F9047" t="str">
            <v>Znojmo</v>
          </cell>
          <cell r="G9047" t="str">
            <v>obec</v>
          </cell>
          <cell r="H9047">
            <v>600126170</v>
          </cell>
          <cell r="I9047" t="str">
            <v>75022150</v>
          </cell>
          <cell r="J9047">
            <v>80</v>
          </cell>
          <cell r="K9047" t="str">
            <v>SINGCLEAN</v>
          </cell>
          <cell r="L9047" t="str">
            <v>ANO</v>
          </cell>
          <cell r="M9047" t="str">
            <v>Mateřská škola Tvořihráz, příspěvková organizace</v>
          </cell>
          <cell r="O9047">
            <v>148</v>
          </cell>
          <cell r="Q9047">
            <v>67134</v>
          </cell>
          <cell r="R9047" t="str">
            <v>Tvořihráz</v>
          </cell>
          <cell r="S9047">
            <v>515273315</v>
          </cell>
          <cell r="T9047" t="str">
            <v>mstvorihraz@centrum.cz</v>
          </cell>
        </row>
        <row r="9048">
          <cell r="A9048">
            <v>600124282</v>
          </cell>
          <cell r="B9048">
            <v>75022168</v>
          </cell>
          <cell r="C9048" t="str">
            <v>Zlínský kraj</v>
          </cell>
          <cell r="D9048" t="str">
            <v xml:space="preserve">Uherské Hradiště </v>
          </cell>
          <cell r="E9048" t="str">
            <v>Městský úřad Uherský Brod</v>
          </cell>
          <cell r="F9048" t="str">
            <v>Uherský Brod</v>
          </cell>
          <cell r="G9048" t="str">
            <v>obec</v>
          </cell>
          <cell r="H9048">
            <v>600124282</v>
          </cell>
          <cell r="I9048" t="str">
            <v>75022168</v>
          </cell>
          <cell r="J9048">
            <v>480</v>
          </cell>
          <cell r="K9048" t="str">
            <v>SINGCLEAN</v>
          </cell>
          <cell r="L9048" t="str">
            <v>ANO</v>
          </cell>
          <cell r="M9048" t="str">
            <v>Základní škola Pitín, okres Uherské Hradiště</v>
          </cell>
          <cell r="O9048">
            <v>17</v>
          </cell>
          <cell r="Q9048">
            <v>68771</v>
          </cell>
          <cell r="R9048" t="str">
            <v>Pitín</v>
          </cell>
          <cell r="S9048">
            <v>572641318</v>
          </cell>
          <cell r="T9048" t="str">
            <v>zspitin@uhedu.cz</v>
          </cell>
        </row>
        <row r="9049">
          <cell r="A9049">
            <v>600123421</v>
          </cell>
          <cell r="B9049">
            <v>75022176</v>
          </cell>
          <cell r="C9049" t="str">
            <v>Zlínský kraj</v>
          </cell>
          <cell r="D9049" t="str">
            <v xml:space="preserve">Uherské Hradiště </v>
          </cell>
          <cell r="E9049" t="str">
            <v>Městský úřad Uherský Brod</v>
          </cell>
          <cell r="F9049" t="str">
            <v>Uherský Brod</v>
          </cell>
          <cell r="G9049" t="str">
            <v>obec</v>
          </cell>
          <cell r="H9049">
            <v>600123421</v>
          </cell>
          <cell r="I9049" t="str">
            <v>75022176</v>
          </cell>
          <cell r="J9049">
            <v>100</v>
          </cell>
          <cell r="K9049" t="str">
            <v>SINGCLEAN</v>
          </cell>
          <cell r="L9049" t="str">
            <v>ANO</v>
          </cell>
          <cell r="M9049" t="str">
            <v>Mateřská škola Pitín, okres Uherské Hradiště</v>
          </cell>
          <cell r="O9049">
            <v>71</v>
          </cell>
          <cell r="Q9049">
            <v>68771</v>
          </cell>
          <cell r="R9049" t="str">
            <v>Pitín</v>
          </cell>
          <cell r="S9049">
            <v>572641319</v>
          </cell>
        </row>
        <row r="9050">
          <cell r="A9050">
            <v>600117855</v>
          </cell>
          <cell r="B9050">
            <v>75022184</v>
          </cell>
          <cell r="C9050" t="str">
            <v>Zlínský kraj</v>
          </cell>
          <cell r="D9050" t="str">
            <v xml:space="preserve">Kroměříž </v>
          </cell>
          <cell r="E9050" t="str">
            <v>Městský úřad Kroměříž</v>
          </cell>
          <cell r="F9050" t="str">
            <v>Kroměříž</v>
          </cell>
          <cell r="G9050" t="str">
            <v>obec</v>
          </cell>
          <cell r="H9050">
            <v>600117855</v>
          </cell>
          <cell r="I9050" t="str">
            <v>75022184</v>
          </cell>
          <cell r="J9050">
            <v>240</v>
          </cell>
          <cell r="K9050" t="str">
            <v>SINGCLEAN</v>
          </cell>
          <cell r="L9050" t="str">
            <v>ANO</v>
          </cell>
          <cell r="M9050" t="str">
            <v>Mateřská škola Morkovice, příspěvková organizace, okres Kroměříž</v>
          </cell>
          <cell r="N9050" t="str">
            <v>17. listopadu</v>
          </cell>
          <cell r="O9050">
            <v>720</v>
          </cell>
          <cell r="Q9050">
            <v>76833</v>
          </cell>
          <cell r="R9050" t="str">
            <v>Morkovice-Slížany</v>
          </cell>
          <cell r="S9050">
            <v>573370060</v>
          </cell>
          <cell r="T9050" t="str">
            <v>materska-skola@volny.cz</v>
          </cell>
        </row>
        <row r="9051">
          <cell r="A9051">
            <v>600123481</v>
          </cell>
          <cell r="B9051">
            <v>75022206</v>
          </cell>
          <cell r="C9051" t="str">
            <v>Zlínský kraj</v>
          </cell>
          <cell r="D9051" t="str">
            <v xml:space="preserve">Uherské Hradiště </v>
          </cell>
          <cell r="E9051" t="str">
            <v>Městský úřad Uherský Brod</v>
          </cell>
          <cell r="F9051" t="str">
            <v>Uherský Brod</v>
          </cell>
          <cell r="G9051" t="str">
            <v>obec</v>
          </cell>
          <cell r="H9051">
            <v>600123481</v>
          </cell>
          <cell r="I9051" t="str">
            <v>75022206</v>
          </cell>
          <cell r="J9051">
            <v>240</v>
          </cell>
          <cell r="K9051" t="str">
            <v>SINGCLEAN</v>
          </cell>
          <cell r="L9051" t="str">
            <v>ANO</v>
          </cell>
          <cell r="M9051" t="str">
            <v>Mateřská škola Strání, okres Uherské Hradiště, příspěvková organizace</v>
          </cell>
          <cell r="N9051" t="str">
            <v>U Třicátku</v>
          </cell>
          <cell r="O9051">
            <v>314</v>
          </cell>
          <cell r="Q9051">
            <v>68765</v>
          </cell>
          <cell r="R9051" t="str">
            <v>Strání</v>
          </cell>
          <cell r="S9051">
            <v>572695280</v>
          </cell>
          <cell r="T9051" t="str">
            <v>msstrani@uhedu.cz</v>
          </cell>
        </row>
        <row r="9052">
          <cell r="A9052">
            <v>600127818</v>
          </cell>
          <cell r="B9052">
            <v>75022214</v>
          </cell>
          <cell r="C9052" t="str">
            <v>Jihomoravský kraj</v>
          </cell>
          <cell r="D9052" t="str">
            <v xml:space="preserve">Znojmo </v>
          </cell>
          <cell r="E9052" t="str">
            <v>Městský úřad Moravský Krumlov</v>
          </cell>
          <cell r="F9052" t="str">
            <v>Moravský Krumlov</v>
          </cell>
          <cell r="G9052" t="str">
            <v>obec</v>
          </cell>
          <cell r="H9052">
            <v>600127818</v>
          </cell>
          <cell r="I9052" t="str">
            <v>75022214</v>
          </cell>
          <cell r="J9052">
            <v>120</v>
          </cell>
          <cell r="K9052" t="str">
            <v>SINGCLEAN</v>
          </cell>
          <cell r="L9052" t="str">
            <v>ANO</v>
          </cell>
          <cell r="M9052" t="str">
            <v>Základní škola a Mateřská škola Suchohrdly u Miroslavi, příspěvková organizace</v>
          </cell>
          <cell r="O9052">
            <v>120</v>
          </cell>
          <cell r="Q9052">
            <v>67172</v>
          </cell>
          <cell r="R9052" t="str">
            <v>Suchohrdly u Miroslavi</v>
          </cell>
          <cell r="S9052">
            <v>737681729</v>
          </cell>
          <cell r="T9052" t="str">
            <v>zs@suchohrdlyumiroslavi.cz</v>
          </cell>
        </row>
        <row r="9053">
          <cell r="A9053">
            <v>600123138</v>
          </cell>
          <cell r="B9053">
            <v>75022222</v>
          </cell>
          <cell r="C9053" t="str">
            <v>Zlínský kraj</v>
          </cell>
          <cell r="D9053" t="str">
            <v xml:space="preserve">Uherské Hradiště </v>
          </cell>
          <cell r="E9053" t="str">
            <v>Městský úřad Uherský Brod</v>
          </cell>
          <cell r="F9053" t="str">
            <v>Uherský Brod</v>
          </cell>
          <cell r="G9053" t="str">
            <v>obec</v>
          </cell>
          <cell r="H9053">
            <v>600123138</v>
          </cell>
          <cell r="I9053" t="str">
            <v>75022222</v>
          </cell>
          <cell r="J9053">
            <v>160</v>
          </cell>
          <cell r="K9053" t="str">
            <v>SINGCLEAN</v>
          </cell>
          <cell r="L9053" t="str">
            <v>ANO</v>
          </cell>
          <cell r="M9053" t="str">
            <v>Mateřská škola Bánov, příspěvková organizace, okres Uherské Hradiště</v>
          </cell>
          <cell r="O9053">
            <v>586</v>
          </cell>
          <cell r="Q9053">
            <v>68754</v>
          </cell>
          <cell r="R9053" t="str">
            <v>Bánov</v>
          </cell>
          <cell r="S9053">
            <v>572646000</v>
          </cell>
        </row>
        <row r="9054">
          <cell r="A9054">
            <v>600105571</v>
          </cell>
          <cell r="B9054">
            <v>75022231</v>
          </cell>
          <cell r="C9054" t="str">
            <v>Jihomoravský kraj</v>
          </cell>
          <cell r="D9054" t="str">
            <v xml:space="preserve">Blansko </v>
          </cell>
          <cell r="E9054" t="str">
            <v>Městský úřad Boskovice</v>
          </cell>
          <cell r="F9054" t="str">
            <v>Boskovice</v>
          </cell>
          <cell r="G9054" t="str">
            <v>obec</v>
          </cell>
          <cell r="H9054">
            <v>600105571</v>
          </cell>
          <cell r="I9054" t="str">
            <v>75022231</v>
          </cell>
          <cell r="J9054">
            <v>120</v>
          </cell>
          <cell r="K9054" t="str">
            <v>SINGCLEAN</v>
          </cell>
          <cell r="L9054" t="str">
            <v>ANO</v>
          </cell>
          <cell r="M9054" t="str">
            <v>Mateřská škola Okrouhlá, okres Blansko, příspěvková organizace</v>
          </cell>
          <cell r="O9054">
            <v>64</v>
          </cell>
          <cell r="Q9054">
            <v>68001</v>
          </cell>
          <cell r="R9054" t="str">
            <v>Okrouhlá</v>
          </cell>
          <cell r="S9054">
            <v>516467227</v>
          </cell>
          <cell r="T9054" t="str">
            <v>ms.okrouhla@seznam.cz</v>
          </cell>
        </row>
        <row r="9055">
          <cell r="A9055">
            <v>600118312</v>
          </cell>
          <cell r="B9055">
            <v>75022249</v>
          </cell>
          <cell r="C9055" t="str">
            <v>Zlínský kraj</v>
          </cell>
          <cell r="D9055" t="str">
            <v xml:space="preserve">Kroměříž </v>
          </cell>
          <cell r="E9055" t="str">
            <v>Městský úřad Kroměříž</v>
          </cell>
          <cell r="F9055" t="str">
            <v>Kroměříž</v>
          </cell>
          <cell r="G9055" t="str">
            <v>obec</v>
          </cell>
          <cell r="H9055">
            <v>600118312</v>
          </cell>
          <cell r="I9055" t="str">
            <v>75022249</v>
          </cell>
          <cell r="J9055">
            <v>180</v>
          </cell>
          <cell r="K9055" t="str">
            <v>SINGCLEAN</v>
          </cell>
          <cell r="L9055" t="str">
            <v>ANO</v>
          </cell>
          <cell r="M9055" t="str">
            <v>Základní škola a Mateřská škola Kostelany, okres Kroměříž</v>
          </cell>
          <cell r="O9055">
            <v>107</v>
          </cell>
          <cell r="Q9055">
            <v>76701</v>
          </cell>
          <cell r="R9055" t="str">
            <v>Kostelany</v>
          </cell>
          <cell r="S9055">
            <v>607870392</v>
          </cell>
          <cell r="T9055" t="str">
            <v>zskostelany@volny.cz</v>
          </cell>
        </row>
        <row r="9056">
          <cell r="A9056">
            <v>600129730</v>
          </cell>
          <cell r="B9056">
            <v>75022257</v>
          </cell>
          <cell r="C9056" t="str">
            <v>Kraj Vysočina</v>
          </cell>
          <cell r="D9056" t="str">
            <v xml:space="preserve">Žďár nad Sázavou </v>
          </cell>
          <cell r="E9056" t="str">
            <v>Městský úřad Velké Meziříčí</v>
          </cell>
          <cell r="F9056" t="str">
            <v>Velké Meziříčí</v>
          </cell>
          <cell r="G9056" t="str">
            <v>obec</v>
          </cell>
          <cell r="H9056">
            <v>600129730</v>
          </cell>
          <cell r="I9056" t="str">
            <v>75022257</v>
          </cell>
          <cell r="J9056">
            <v>40</v>
          </cell>
          <cell r="K9056" t="str">
            <v>SINGCLEAN</v>
          </cell>
          <cell r="L9056" t="str">
            <v>ANO</v>
          </cell>
          <cell r="M9056" t="str">
            <v>Mateřská škola Lavičky, příspěvková organizace</v>
          </cell>
          <cell r="O9056">
            <v>91</v>
          </cell>
          <cell r="Q9056">
            <v>59401</v>
          </cell>
          <cell r="R9056" t="str">
            <v>Lavičky</v>
          </cell>
          <cell r="S9056">
            <v>566523446</v>
          </cell>
          <cell r="T9056" t="str">
            <v>ms.lavicky@tiscali.cz</v>
          </cell>
        </row>
        <row r="9057">
          <cell r="A9057">
            <v>600130568</v>
          </cell>
          <cell r="B9057">
            <v>75022265</v>
          </cell>
          <cell r="C9057" t="str">
            <v>Kraj Vysočina</v>
          </cell>
          <cell r="D9057" t="str">
            <v xml:space="preserve">Žďár nad Sázavou </v>
          </cell>
          <cell r="E9057" t="str">
            <v>Městský úřad Velké Meziříčí</v>
          </cell>
          <cell r="F9057" t="str">
            <v>Velké Meziříčí</v>
          </cell>
          <cell r="G9057" t="str">
            <v>obec</v>
          </cell>
          <cell r="H9057">
            <v>600130568</v>
          </cell>
          <cell r="I9057" t="str">
            <v>75022265</v>
          </cell>
          <cell r="J9057">
            <v>540</v>
          </cell>
          <cell r="K9057" t="str">
            <v>SINGCLEAN</v>
          </cell>
          <cell r="L9057" t="str">
            <v>ANO</v>
          </cell>
          <cell r="M9057" t="str">
            <v>Základní škola Lavičky, okres Žďár nad Sázavou, příspěvková organizace</v>
          </cell>
          <cell r="O9057">
            <v>62</v>
          </cell>
          <cell r="Q9057">
            <v>59401</v>
          </cell>
          <cell r="R9057" t="str">
            <v>Lavičky</v>
          </cell>
          <cell r="S9057">
            <v>566522761</v>
          </cell>
          <cell r="T9057" t="str">
            <v>magdalena.rybarova@lavicky.velkemezirici.indos.cz</v>
          </cell>
        </row>
        <row r="9058">
          <cell r="A9058">
            <v>600119548</v>
          </cell>
          <cell r="B9058">
            <v>75022281</v>
          </cell>
          <cell r="C9058" t="str">
            <v>Olomoucký kraj</v>
          </cell>
          <cell r="D9058" t="str">
            <v xml:space="preserve">Prostějov </v>
          </cell>
          <cell r="E9058" t="str">
            <v>Magistrát města Prostějova</v>
          </cell>
          <cell r="F9058" t="str">
            <v>Prostějov</v>
          </cell>
          <cell r="G9058" t="str">
            <v>obec</v>
          </cell>
          <cell r="H9058">
            <v>600119548</v>
          </cell>
          <cell r="I9058" t="str">
            <v>75022281</v>
          </cell>
          <cell r="J9058">
            <v>40</v>
          </cell>
          <cell r="K9058" t="str">
            <v>SINGCLEAN</v>
          </cell>
          <cell r="L9058" t="str">
            <v>ANO</v>
          </cell>
          <cell r="M9058" t="str">
            <v>Mateřská škola Želeč, okres Prostějov, příspěvková organizace</v>
          </cell>
          <cell r="O9058">
            <v>153</v>
          </cell>
          <cell r="Q9058">
            <v>79807</v>
          </cell>
          <cell r="R9058" t="str">
            <v>Želeč</v>
          </cell>
          <cell r="S9058">
            <v>605012030</v>
          </cell>
          <cell r="T9058" t="str">
            <v>mszelec@posta.pvskoly.cz</v>
          </cell>
        </row>
        <row r="9059">
          <cell r="A9059">
            <v>600124258</v>
          </cell>
          <cell r="B9059">
            <v>75022311</v>
          </cell>
          <cell r="C9059" t="str">
            <v>Zlínský kraj</v>
          </cell>
          <cell r="D9059" t="str">
            <v xml:space="preserve">Uherské Hradiště </v>
          </cell>
          <cell r="E9059" t="str">
            <v>Městský úřad Uherské Hradiště</v>
          </cell>
          <cell r="F9059" t="str">
            <v>Uherské Hradiště</v>
          </cell>
          <cell r="G9059" t="str">
            <v>obec</v>
          </cell>
          <cell r="H9059">
            <v>600124258</v>
          </cell>
          <cell r="I9059" t="str">
            <v>75022311</v>
          </cell>
          <cell r="J9059">
            <v>440</v>
          </cell>
          <cell r="K9059" t="str">
            <v>SINGCLEAN</v>
          </cell>
          <cell r="L9059" t="str">
            <v>ANO</v>
          </cell>
          <cell r="M9059" t="str">
            <v>Základní škola a Mateřská škola Jalubí, okres Uherské Hradiště</v>
          </cell>
          <cell r="O9059">
            <v>514</v>
          </cell>
          <cell r="Q9059">
            <v>68705</v>
          </cell>
          <cell r="R9059" t="str">
            <v>Jalubí</v>
          </cell>
          <cell r="S9059">
            <v>775579619</v>
          </cell>
          <cell r="T9059" t="str">
            <v>zsjalubi@uhedu.cz</v>
          </cell>
        </row>
        <row r="9060">
          <cell r="A9060">
            <v>600127508</v>
          </cell>
          <cell r="B9060">
            <v>75022320</v>
          </cell>
          <cell r="C9060" t="str">
            <v>Jihomoravský kraj</v>
          </cell>
          <cell r="D9060" t="str">
            <v xml:space="preserve">Znojmo </v>
          </cell>
          <cell r="E9060" t="str">
            <v>Městský úřad Znojmo</v>
          </cell>
          <cell r="F9060" t="str">
            <v>Znojmo</v>
          </cell>
          <cell r="G9060" t="str">
            <v>obec</v>
          </cell>
          <cell r="H9060">
            <v>600127508</v>
          </cell>
          <cell r="I9060" t="str">
            <v>75022320</v>
          </cell>
          <cell r="J9060">
            <v>380</v>
          </cell>
          <cell r="K9060" t="str">
            <v>SINGCLEAN</v>
          </cell>
          <cell r="L9060" t="str">
            <v>ANO</v>
          </cell>
          <cell r="M9060" t="str">
            <v>Základní škola a Mateřská škola, Šumná, okres Znojmo, příspěvková organizace</v>
          </cell>
          <cell r="O9060">
            <v>92</v>
          </cell>
          <cell r="Q9060">
            <v>67102</v>
          </cell>
          <cell r="R9060" t="str">
            <v>Šumná</v>
          </cell>
          <cell r="S9060">
            <v>515291299</v>
          </cell>
          <cell r="T9060" t="str">
            <v>zssumna@zssumna.cz</v>
          </cell>
        </row>
        <row r="9061">
          <cell r="A9061">
            <v>600117171</v>
          </cell>
          <cell r="B9061">
            <v>75022354</v>
          </cell>
          <cell r="C9061" t="str">
            <v>Kraj Vysočina</v>
          </cell>
          <cell r="D9061" t="str">
            <v xml:space="preserve">Jihlava </v>
          </cell>
          <cell r="E9061" t="str">
            <v>Magistrát města Jihlavy</v>
          </cell>
          <cell r="F9061" t="str">
            <v>Jihlava</v>
          </cell>
          <cell r="G9061" t="str">
            <v>obec</v>
          </cell>
          <cell r="H9061">
            <v>600117171</v>
          </cell>
          <cell r="I9061" t="str">
            <v>75022354</v>
          </cell>
          <cell r="J9061">
            <v>800</v>
          </cell>
          <cell r="K9061" t="str">
            <v>SINGCLEAN</v>
          </cell>
          <cell r="L9061" t="str">
            <v>ANO</v>
          </cell>
          <cell r="M9061" t="str">
            <v>Základní škola a Mateřská škola Kamenice, okr. Jihlava, příspěvková organizace</v>
          </cell>
          <cell r="O9061">
            <v>402</v>
          </cell>
          <cell r="Q9061">
            <v>58823</v>
          </cell>
          <cell r="R9061" t="str">
            <v>Kamenice</v>
          </cell>
          <cell r="S9061">
            <v>567273337</v>
          </cell>
          <cell r="T9061" t="str">
            <v>skola@zskamenice.cz</v>
          </cell>
        </row>
        <row r="9062">
          <cell r="A9062">
            <v>600109976</v>
          </cell>
          <cell r="B9062">
            <v>75022371</v>
          </cell>
          <cell r="C9062" t="str">
            <v>Jihomoravský kraj</v>
          </cell>
          <cell r="D9062" t="str">
            <v xml:space="preserve">Brno-venkov </v>
          </cell>
          <cell r="E9062" t="str">
            <v>Městský úřad Šlapanice</v>
          </cell>
          <cell r="F9062" t="str">
            <v>Šlapanice</v>
          </cell>
          <cell r="G9062" t="str">
            <v>obec</v>
          </cell>
          <cell r="H9062">
            <v>600109976</v>
          </cell>
          <cell r="I9062" t="str">
            <v>75022371</v>
          </cell>
          <cell r="J9062">
            <v>100</v>
          </cell>
          <cell r="K9062" t="str">
            <v>SINGCLEAN</v>
          </cell>
          <cell r="L9062" t="str">
            <v>ANO</v>
          </cell>
          <cell r="M9062" t="str">
            <v>Mateřská škola Nebovidy, příspěvková organizace</v>
          </cell>
          <cell r="O9062">
            <v>78</v>
          </cell>
          <cell r="Q9062">
            <v>66448</v>
          </cell>
          <cell r="R9062" t="str">
            <v>Nebovidy</v>
          </cell>
          <cell r="S9062">
            <v>547244762</v>
          </cell>
          <cell r="T9062" t="str">
            <v>msnebovidy@volny.cz</v>
          </cell>
        </row>
        <row r="9063">
          <cell r="A9063">
            <v>600111598</v>
          </cell>
          <cell r="B9063">
            <v>75022389</v>
          </cell>
          <cell r="C9063" t="str">
            <v>Jihomoravský kraj</v>
          </cell>
          <cell r="D9063" t="str">
            <v xml:space="preserve">Břeclav </v>
          </cell>
          <cell r="E9063" t="str">
            <v>Městský úřad Břeclav</v>
          </cell>
          <cell r="F9063" t="str">
            <v>Břeclav</v>
          </cell>
          <cell r="G9063" t="str">
            <v>obec</v>
          </cell>
          <cell r="H9063">
            <v>600111598</v>
          </cell>
          <cell r="I9063" t="str">
            <v>75022389</v>
          </cell>
          <cell r="J9063">
            <v>180</v>
          </cell>
          <cell r="K9063" t="str">
            <v>SINGCLEAN</v>
          </cell>
          <cell r="L9063" t="str">
            <v>ANO</v>
          </cell>
          <cell r="M9063" t="str">
            <v>Mateřská škola Lednice, příspěvková organizace</v>
          </cell>
          <cell r="N9063" t="str">
            <v>Břeclavská</v>
          </cell>
          <cell r="O9063">
            <v>360</v>
          </cell>
          <cell r="Q9063">
            <v>69144</v>
          </cell>
          <cell r="R9063" t="str">
            <v>Lednice</v>
          </cell>
          <cell r="S9063">
            <v>607081594</v>
          </cell>
          <cell r="T9063" t="str">
            <v>ms_lednice@post.cz</v>
          </cell>
        </row>
        <row r="9064">
          <cell r="A9064">
            <v>600117081</v>
          </cell>
          <cell r="B9064">
            <v>75022401</v>
          </cell>
          <cell r="C9064" t="str">
            <v>Kraj Vysočina</v>
          </cell>
          <cell r="D9064" t="str">
            <v xml:space="preserve">Jihlava </v>
          </cell>
          <cell r="E9064" t="str">
            <v>Magistrát města Jihlavy</v>
          </cell>
          <cell r="F9064" t="str">
            <v>Jihlava</v>
          </cell>
          <cell r="G9064" t="str">
            <v>obec</v>
          </cell>
          <cell r="H9064">
            <v>600117081</v>
          </cell>
          <cell r="I9064" t="str">
            <v>75022401</v>
          </cell>
          <cell r="J9064">
            <v>280</v>
          </cell>
          <cell r="K9064" t="str">
            <v>SINGCLEAN</v>
          </cell>
          <cell r="L9064" t="str">
            <v>ANO</v>
          </cell>
          <cell r="M9064" t="str">
            <v>Základní škola a Mateřská škola Dušejov, příspěvková organizace</v>
          </cell>
          <cell r="O9064">
            <v>86</v>
          </cell>
          <cell r="Q9064">
            <v>58805</v>
          </cell>
          <cell r="R9064" t="str">
            <v>Dušejov</v>
          </cell>
          <cell r="S9064">
            <v>567272228</v>
          </cell>
          <cell r="T9064" t="str">
            <v>zsdu.skola@seznam.cz</v>
          </cell>
        </row>
        <row r="9065">
          <cell r="A9065">
            <v>600111741</v>
          </cell>
          <cell r="B9065">
            <v>75022419</v>
          </cell>
          <cell r="C9065" t="str">
            <v>Jihomoravský kraj</v>
          </cell>
          <cell r="D9065" t="str">
            <v xml:space="preserve">Břeclav </v>
          </cell>
          <cell r="E9065" t="str">
            <v>Městský úřad Hustopeče</v>
          </cell>
          <cell r="F9065" t="str">
            <v>Hustopeče</v>
          </cell>
          <cell r="G9065" t="str">
            <v>obec</v>
          </cell>
          <cell r="H9065">
            <v>600111741</v>
          </cell>
          <cell r="I9065" t="str">
            <v>75022419</v>
          </cell>
          <cell r="J9065">
            <v>100</v>
          </cell>
          <cell r="K9065" t="str">
            <v>SINGCLEAN</v>
          </cell>
          <cell r="L9065" t="str">
            <v>ANO</v>
          </cell>
          <cell r="M9065" t="str">
            <v>MATEŘSKÁ ŠKOLA, VELKÉ HOSTĚRÁDKY, PŘÍSPĚVKOVÁ ORGANIZACE</v>
          </cell>
          <cell r="O9065">
            <v>65</v>
          </cell>
          <cell r="Q9065">
            <v>69174</v>
          </cell>
          <cell r="R9065" t="str">
            <v>Velké Hostěrádky</v>
          </cell>
          <cell r="S9065">
            <v>519419524</v>
          </cell>
          <cell r="T9065" t="str">
            <v>msvhosteradky@centrum.cz</v>
          </cell>
        </row>
        <row r="9066">
          <cell r="A9066">
            <v>600121844</v>
          </cell>
          <cell r="B9066">
            <v>75022427</v>
          </cell>
          <cell r="C9066" t="str">
            <v>Kraj Vysočina</v>
          </cell>
          <cell r="D9066" t="str">
            <v xml:space="preserve">Třebíč </v>
          </cell>
          <cell r="E9066" t="str">
            <v>Městský úřad Moravské Budějovice</v>
          </cell>
          <cell r="F9066" t="str">
            <v>Moravské Budějovice</v>
          </cell>
          <cell r="G9066" t="str">
            <v>obec</v>
          </cell>
          <cell r="H9066">
            <v>600121844</v>
          </cell>
          <cell r="I9066" t="str">
            <v>75022427</v>
          </cell>
          <cell r="J9066">
            <v>200</v>
          </cell>
          <cell r="K9066" t="str">
            <v>SINGCLEAN</v>
          </cell>
          <cell r="L9066" t="str">
            <v>ANO</v>
          </cell>
          <cell r="M9066" t="str">
            <v>Základní škola a mateřská škola Lukov, příspěvková organizace</v>
          </cell>
          <cell r="O9066">
            <v>32</v>
          </cell>
          <cell r="Q9066">
            <v>67602</v>
          </cell>
          <cell r="R9066" t="str">
            <v>Lukov</v>
          </cell>
          <cell r="S9066">
            <v>568420154</v>
          </cell>
          <cell r="T9066" t="str">
            <v>b.potesilova@seznam.cz</v>
          </cell>
        </row>
        <row r="9067">
          <cell r="A9067">
            <v>600115747</v>
          </cell>
          <cell r="B9067">
            <v>75022435</v>
          </cell>
          <cell r="C9067" t="str">
            <v>Jihomoravský kraj</v>
          </cell>
          <cell r="D9067" t="str">
            <v xml:space="preserve">Hodonín </v>
          </cell>
          <cell r="E9067" t="str">
            <v>Městský úřad Kyjov</v>
          </cell>
          <cell r="F9067" t="str">
            <v>Kyjov</v>
          </cell>
          <cell r="G9067" t="str">
            <v>obec</v>
          </cell>
          <cell r="H9067">
            <v>600115747</v>
          </cell>
          <cell r="I9067" t="str">
            <v>75022435</v>
          </cell>
          <cell r="J9067">
            <v>340</v>
          </cell>
          <cell r="K9067" t="str">
            <v>SINGCLEAN</v>
          </cell>
          <cell r="L9067" t="str">
            <v>ANO</v>
          </cell>
          <cell r="M9067" t="str">
            <v>Základní škola a mateřská škola Kostelec, okres Hodonín, příspěvková organizace</v>
          </cell>
          <cell r="O9067">
            <v>3</v>
          </cell>
          <cell r="Q9067">
            <v>69651</v>
          </cell>
          <cell r="R9067" t="str">
            <v>Kostelec</v>
          </cell>
          <cell r="S9067">
            <v>518615628</v>
          </cell>
        </row>
        <row r="9068">
          <cell r="A9068">
            <v>600106039</v>
          </cell>
          <cell r="B9068">
            <v>75022443</v>
          </cell>
          <cell r="C9068" t="str">
            <v>Jihomoravský kraj</v>
          </cell>
          <cell r="D9068" t="str">
            <v xml:space="preserve">Blansko </v>
          </cell>
          <cell r="E9068" t="str">
            <v>Městský úřad Boskovice</v>
          </cell>
          <cell r="F9068" t="str">
            <v>Boskovice</v>
          </cell>
          <cell r="G9068" t="str">
            <v>obec</v>
          </cell>
          <cell r="H9068">
            <v>600106039</v>
          </cell>
          <cell r="I9068" t="str">
            <v>75022443</v>
          </cell>
          <cell r="J9068">
            <v>180</v>
          </cell>
          <cell r="K9068" t="str">
            <v>SINGCLEAN</v>
          </cell>
          <cell r="L9068" t="str">
            <v>ANO</v>
          </cell>
          <cell r="M9068" t="str">
            <v>Základní škola a Mateřská škola, Sebranice, okres Blansko, příspěvková organizace</v>
          </cell>
          <cell r="O9068">
            <v>133</v>
          </cell>
          <cell r="Q9068">
            <v>67931</v>
          </cell>
          <cell r="R9068" t="str">
            <v>Sebranice</v>
          </cell>
          <cell r="S9068">
            <v>731578588</v>
          </cell>
          <cell r="T9068" t="str">
            <v>skola.sebranice@seznam.cz</v>
          </cell>
        </row>
        <row r="9069">
          <cell r="A9069">
            <v>600127630</v>
          </cell>
          <cell r="B9069">
            <v>75022451</v>
          </cell>
          <cell r="C9069" t="str">
            <v>Jihomoravský kraj</v>
          </cell>
          <cell r="D9069" t="str">
            <v xml:space="preserve">Znojmo </v>
          </cell>
          <cell r="E9069" t="str">
            <v>Městský úřad Moravský Krumlov</v>
          </cell>
          <cell r="F9069" t="str">
            <v>Moravský Krumlov</v>
          </cell>
          <cell r="G9069" t="str">
            <v>obec</v>
          </cell>
          <cell r="H9069">
            <v>600127630</v>
          </cell>
          <cell r="I9069" t="str">
            <v>75022451</v>
          </cell>
          <cell r="J9069">
            <v>700</v>
          </cell>
          <cell r="K9069" t="str">
            <v>SINGCLEAN</v>
          </cell>
          <cell r="L9069" t="str">
            <v>ANO</v>
          </cell>
          <cell r="M9069" t="str">
            <v>Základní škola a Mateřská škola, Olbramovice, okres Znojmo, příspěvková organizace</v>
          </cell>
          <cell r="O9069">
            <v>125</v>
          </cell>
          <cell r="Q9069">
            <v>67176</v>
          </cell>
          <cell r="R9069" t="str">
            <v>Olbramovice</v>
          </cell>
          <cell r="S9069">
            <v>515336105</v>
          </cell>
          <cell r="T9069" t="str">
            <v>zs.olbramovice@skolyjm.cz</v>
          </cell>
        </row>
        <row r="9070">
          <cell r="A9070">
            <v>600119726</v>
          </cell>
          <cell r="B9070">
            <v>75022478</v>
          </cell>
          <cell r="C9070" t="str">
            <v>Olomoucký kraj</v>
          </cell>
          <cell r="D9070" t="str">
            <v xml:space="preserve">Prostějov </v>
          </cell>
          <cell r="E9070" t="str">
            <v>Městský úřad Konice</v>
          </cell>
          <cell r="F9070" t="str">
            <v>Konice</v>
          </cell>
          <cell r="G9070" t="str">
            <v>obec</v>
          </cell>
          <cell r="H9070">
            <v>600119726</v>
          </cell>
          <cell r="I9070" t="str">
            <v>75022478</v>
          </cell>
          <cell r="J9070">
            <v>40</v>
          </cell>
          <cell r="K9070" t="str">
            <v>SINGCLEAN</v>
          </cell>
          <cell r="L9070" t="str">
            <v>ANO</v>
          </cell>
          <cell r="M9070" t="str">
            <v>Mateřská škola Šubířov, okres Prostějov, příspěvková organizace</v>
          </cell>
          <cell r="O9070">
            <v>35</v>
          </cell>
          <cell r="Q9070">
            <v>79852</v>
          </cell>
          <cell r="R9070" t="str">
            <v>Šubířov</v>
          </cell>
          <cell r="S9070">
            <v>739297426</v>
          </cell>
          <cell r="T9070" t="str">
            <v>mssubirov@seznam.cz</v>
          </cell>
        </row>
        <row r="9071">
          <cell r="A9071">
            <v>600118258</v>
          </cell>
          <cell r="B9071">
            <v>75022486</v>
          </cell>
          <cell r="C9071" t="str">
            <v>Zlínský kraj</v>
          </cell>
          <cell r="D9071" t="str">
            <v xml:space="preserve">Kroměříž </v>
          </cell>
          <cell r="E9071" t="str">
            <v>Městský úřad Holešov</v>
          </cell>
          <cell r="F9071" t="str">
            <v>Holešov</v>
          </cell>
          <cell r="G9071" t="str">
            <v>obec</v>
          </cell>
          <cell r="H9071">
            <v>600118258</v>
          </cell>
          <cell r="I9071" t="str">
            <v>75022486</v>
          </cell>
          <cell r="J9071">
            <v>100</v>
          </cell>
          <cell r="K9071" t="str">
            <v>SINGCLEAN</v>
          </cell>
          <cell r="L9071" t="str">
            <v>ANO</v>
          </cell>
          <cell r="M9071" t="str">
            <v>Mateřská škola Martinice, okres Kroměříž</v>
          </cell>
          <cell r="O9071">
            <v>16</v>
          </cell>
          <cell r="Q9071">
            <v>76901</v>
          </cell>
          <cell r="R9071" t="str">
            <v>Martinice</v>
          </cell>
          <cell r="S9071">
            <v>702279639</v>
          </cell>
          <cell r="T9071" t="str">
            <v>ms.martinice@tiscali.cz</v>
          </cell>
        </row>
        <row r="9072">
          <cell r="A9072">
            <v>600118428</v>
          </cell>
          <cell r="B9072">
            <v>75022494</v>
          </cell>
          <cell r="C9072" t="str">
            <v>Zlínský kraj</v>
          </cell>
          <cell r="D9072" t="str">
            <v xml:space="preserve">Kroměříž </v>
          </cell>
          <cell r="E9072" t="str">
            <v>Městský úřad Holešov</v>
          </cell>
          <cell r="F9072" t="str">
            <v>Holešov</v>
          </cell>
          <cell r="G9072" t="str">
            <v>obec</v>
          </cell>
          <cell r="H9072">
            <v>600118428</v>
          </cell>
          <cell r="I9072" t="str">
            <v>75022494</v>
          </cell>
          <cell r="J9072">
            <v>200</v>
          </cell>
          <cell r="K9072" t="str">
            <v>SINGCLEAN</v>
          </cell>
          <cell r="L9072" t="str">
            <v>ANO</v>
          </cell>
          <cell r="M9072" t="str">
            <v>Základní škola Jana Bezděka Martinice</v>
          </cell>
          <cell r="O9072">
            <v>70</v>
          </cell>
          <cell r="Q9072">
            <v>76901</v>
          </cell>
          <cell r="R9072" t="str">
            <v>Martinice</v>
          </cell>
          <cell r="S9072">
            <v>573399015</v>
          </cell>
          <cell r="T9072" t="str">
            <v>zsmartin@volny.cz</v>
          </cell>
        </row>
        <row r="9073">
          <cell r="A9073">
            <v>600130401</v>
          </cell>
          <cell r="B9073">
            <v>75022508</v>
          </cell>
          <cell r="C9073" t="str">
            <v>Jihomoravský kraj</v>
          </cell>
          <cell r="D9073" t="str">
            <v xml:space="preserve">Brno-venkov </v>
          </cell>
          <cell r="E9073" t="str">
            <v>Městský úřad Tišnov</v>
          </cell>
          <cell r="F9073" t="str">
            <v>Tišnov</v>
          </cell>
          <cell r="G9073" t="str">
            <v>obec</v>
          </cell>
          <cell r="H9073">
            <v>600130401</v>
          </cell>
          <cell r="I9073" t="str">
            <v>75022508</v>
          </cell>
          <cell r="J9073">
            <v>460</v>
          </cell>
          <cell r="K9073" t="str">
            <v>SINGCLEAN</v>
          </cell>
          <cell r="L9073" t="str">
            <v>ANO</v>
          </cell>
          <cell r="M9073" t="str">
            <v>Základní škola a Mateřská škola Doubravník, okres Brno-venkov, příspěvková organizace</v>
          </cell>
          <cell r="O9073">
            <v>107</v>
          </cell>
          <cell r="Q9073">
            <v>59261</v>
          </cell>
          <cell r="R9073" t="str">
            <v>Doubravník</v>
          </cell>
          <cell r="S9073">
            <v>566566309</v>
          </cell>
        </row>
        <row r="9074">
          <cell r="A9074">
            <v>600115283</v>
          </cell>
          <cell r="B9074">
            <v>75022516</v>
          </cell>
          <cell r="C9074" t="str">
            <v>Jihomoravský kraj</v>
          </cell>
          <cell r="D9074" t="str">
            <v xml:space="preserve">Hodonín </v>
          </cell>
          <cell r="E9074" t="str">
            <v>Městský úřad Hodonín</v>
          </cell>
          <cell r="F9074" t="str">
            <v>Hodonín</v>
          </cell>
          <cell r="G9074" t="str">
            <v>obec</v>
          </cell>
          <cell r="H9074">
            <v>600115283</v>
          </cell>
          <cell r="I9074" t="str">
            <v>75022516</v>
          </cell>
          <cell r="J9074">
            <v>180</v>
          </cell>
          <cell r="K9074" t="str">
            <v>SINGCLEAN</v>
          </cell>
          <cell r="L9074" t="str">
            <v>ANO</v>
          </cell>
          <cell r="M9074" t="str">
            <v>Mateřská škola II Dubňany, příspěvková organizace</v>
          </cell>
          <cell r="N9074" t="str">
            <v>Ke koupališti</v>
          </cell>
          <cell r="O9074">
            <v>1500</v>
          </cell>
          <cell r="Q9074">
            <v>69603</v>
          </cell>
          <cell r="R9074" t="str">
            <v>Dubňany</v>
          </cell>
          <cell r="S9074">
            <v>518366124</v>
          </cell>
          <cell r="T9074" t="str">
            <v>ms2dubnany@o2active.cz</v>
          </cell>
        </row>
        <row r="9075">
          <cell r="A9075">
            <v>600114741</v>
          </cell>
          <cell r="B9075">
            <v>75022524</v>
          </cell>
          <cell r="C9075" t="str">
            <v>Jihomoravský kraj</v>
          </cell>
          <cell r="D9075" t="str">
            <v xml:space="preserve">Hodonín </v>
          </cell>
          <cell r="E9075" t="str">
            <v>Městský úřad Hodonín</v>
          </cell>
          <cell r="F9075" t="str">
            <v>Hodonín</v>
          </cell>
          <cell r="G9075" t="str">
            <v>obec</v>
          </cell>
          <cell r="H9075">
            <v>600114741</v>
          </cell>
          <cell r="I9075" t="str">
            <v>75022524</v>
          </cell>
          <cell r="J9075">
            <v>300</v>
          </cell>
          <cell r="K9075" t="str">
            <v>SINGCLEAN</v>
          </cell>
          <cell r="L9075" t="str">
            <v>ANO</v>
          </cell>
          <cell r="M9075" t="str">
            <v>Mateřská škola I Dubňany, příspěvková organizace</v>
          </cell>
          <cell r="N9075" t="str">
            <v>Hornická</v>
          </cell>
          <cell r="O9075">
            <v>1098</v>
          </cell>
          <cell r="Q9075">
            <v>69603</v>
          </cell>
          <cell r="R9075" t="str">
            <v>Dubňany</v>
          </cell>
          <cell r="S9075">
            <v>518366606</v>
          </cell>
          <cell r="T9075" t="str">
            <v>ms1dubnany@seznam.cz</v>
          </cell>
        </row>
        <row r="9076">
          <cell r="A9076">
            <v>600123596</v>
          </cell>
          <cell r="B9076">
            <v>75022532</v>
          </cell>
          <cell r="C9076" t="str">
            <v>Zlínský kraj</v>
          </cell>
          <cell r="D9076" t="str">
            <v xml:space="preserve">Uherské Hradiště </v>
          </cell>
          <cell r="E9076" t="str">
            <v>Městský úřad Uherské Hradiště</v>
          </cell>
          <cell r="F9076" t="str">
            <v>Uherské Hradiště</v>
          </cell>
          <cell r="G9076" t="str">
            <v>obec</v>
          </cell>
          <cell r="H9076">
            <v>600123596</v>
          </cell>
          <cell r="I9076" t="str">
            <v>75022532</v>
          </cell>
          <cell r="J9076">
            <v>140</v>
          </cell>
          <cell r="K9076" t="str">
            <v>SINGCLEAN</v>
          </cell>
          <cell r="L9076" t="str">
            <v>ANO</v>
          </cell>
          <cell r="M9076" t="str">
            <v>Mateřská škola, Komenského 1721, Staré Město, okres Uherské Hradiště, příspěvková organizace</v>
          </cell>
          <cell r="N9076" t="str">
            <v>Komenského</v>
          </cell>
          <cell r="O9076">
            <v>1721</v>
          </cell>
          <cell r="Q9076">
            <v>68603</v>
          </cell>
          <cell r="R9076" t="str">
            <v>Staré Město</v>
          </cell>
          <cell r="S9076">
            <v>572541212</v>
          </cell>
          <cell r="T9076" t="str">
            <v>mskstmesto@uhedu.cz</v>
          </cell>
        </row>
        <row r="9077">
          <cell r="A9077">
            <v>600123880</v>
          </cell>
          <cell r="B9077">
            <v>75022541</v>
          </cell>
          <cell r="C9077" t="str">
            <v>Zlínský kraj</v>
          </cell>
          <cell r="D9077" t="str">
            <v xml:space="preserve">Uherské Hradiště </v>
          </cell>
          <cell r="E9077" t="str">
            <v>Městský úřad Uherské Hradiště</v>
          </cell>
          <cell r="F9077" t="str">
            <v>Uherské Hradiště</v>
          </cell>
          <cell r="G9077" t="str">
            <v>obec</v>
          </cell>
          <cell r="H9077">
            <v>600123880</v>
          </cell>
          <cell r="I9077" t="str">
            <v>75022541</v>
          </cell>
          <cell r="J9077">
            <v>160</v>
          </cell>
          <cell r="K9077" t="str">
            <v>SINGCLEAN</v>
          </cell>
          <cell r="L9077" t="str">
            <v>ANO</v>
          </cell>
          <cell r="M9077" t="str">
            <v>Mateřská škola, Rastislavova 1800, Staré Město, okres Uherské Hradiště, příspěvková organizace</v>
          </cell>
          <cell r="N9077" t="str">
            <v>Rastislavova</v>
          </cell>
          <cell r="O9077">
            <v>1800</v>
          </cell>
          <cell r="Q9077">
            <v>68603</v>
          </cell>
          <cell r="R9077" t="str">
            <v>Staré Město</v>
          </cell>
          <cell r="S9077">
            <v>572541213</v>
          </cell>
          <cell r="T9077" t="str">
            <v>msrstmesto@uhedu.cz</v>
          </cell>
        </row>
        <row r="9078">
          <cell r="A9078">
            <v>600123961</v>
          </cell>
          <cell r="B9078">
            <v>75022559</v>
          </cell>
          <cell r="C9078" t="str">
            <v>Zlínský kraj</v>
          </cell>
          <cell r="D9078" t="str">
            <v xml:space="preserve">Uherské Hradiště </v>
          </cell>
          <cell r="E9078" t="str">
            <v>Městský úřad Uherské Hradiště</v>
          </cell>
          <cell r="F9078" t="str">
            <v>Uherské Hradiště</v>
          </cell>
          <cell r="G9078" t="str">
            <v>obec</v>
          </cell>
          <cell r="H9078">
            <v>600123961</v>
          </cell>
          <cell r="I9078" t="str">
            <v>75022559</v>
          </cell>
          <cell r="J9078">
            <v>260</v>
          </cell>
          <cell r="K9078" t="str">
            <v>SINGCLEAN</v>
          </cell>
          <cell r="L9078" t="str">
            <v>ANO</v>
          </cell>
          <cell r="M9078" t="str">
            <v>Křesťanská mateřská škola, Za Radnicí 1823, Staré Město okres Uherské Hradiště, příspěvková organizace</v>
          </cell>
          <cell r="N9078" t="str">
            <v>Za Radnicí</v>
          </cell>
          <cell r="O9078">
            <v>1823</v>
          </cell>
          <cell r="Q9078">
            <v>68603</v>
          </cell>
          <cell r="R9078" t="str">
            <v>Staré Město</v>
          </cell>
          <cell r="S9078">
            <v>572541031</v>
          </cell>
          <cell r="T9078" t="str">
            <v>mskrstmesto@uhedu.cz</v>
          </cell>
        </row>
        <row r="9079">
          <cell r="A9079">
            <v>600124452</v>
          </cell>
          <cell r="B9079">
            <v>75022567</v>
          </cell>
          <cell r="C9079" t="str">
            <v>Zlínský kraj</v>
          </cell>
          <cell r="D9079" t="str">
            <v xml:space="preserve">Uherské Hradiště </v>
          </cell>
          <cell r="E9079" t="str">
            <v>Městský úřad Uherské Hradiště</v>
          </cell>
          <cell r="F9079" t="str">
            <v>Uherské Hradiště</v>
          </cell>
          <cell r="G9079" t="str">
            <v>obec</v>
          </cell>
          <cell r="H9079">
            <v>600124452</v>
          </cell>
          <cell r="I9079" t="str">
            <v>75022567</v>
          </cell>
          <cell r="J9079">
            <v>1840</v>
          </cell>
          <cell r="K9079" t="str">
            <v>SINGCLEAN</v>
          </cell>
          <cell r="L9079" t="str">
            <v>ANO</v>
          </cell>
          <cell r="M9079" t="str">
            <v>Základní škola, Staré Město, okres Uherské Hradiště, příspěvková organizace</v>
          </cell>
          <cell r="N9079" t="str">
            <v>Komenského</v>
          </cell>
          <cell r="O9079">
            <v>1720</v>
          </cell>
          <cell r="Q9079">
            <v>68603</v>
          </cell>
          <cell r="R9079" t="str">
            <v>Staré Město</v>
          </cell>
          <cell r="S9079">
            <v>702278873</v>
          </cell>
          <cell r="T9079" t="str">
            <v>zabransky@zsstmesto.cz</v>
          </cell>
        </row>
        <row r="9080">
          <cell r="A9080">
            <v>600123723</v>
          </cell>
          <cell r="B9080">
            <v>75022575</v>
          </cell>
          <cell r="C9080" t="str">
            <v>Zlínský kraj</v>
          </cell>
          <cell r="D9080" t="str">
            <v xml:space="preserve">Uherské Hradiště </v>
          </cell>
          <cell r="E9080" t="str">
            <v>Městský úřad Uherské Hradiště</v>
          </cell>
          <cell r="F9080" t="str">
            <v>Uherské Hradiště</v>
          </cell>
          <cell r="G9080" t="str">
            <v>obec</v>
          </cell>
          <cell r="H9080">
            <v>600123723</v>
          </cell>
          <cell r="I9080" t="str">
            <v>75022575</v>
          </cell>
          <cell r="J9080">
            <v>100</v>
          </cell>
          <cell r="K9080" t="str">
            <v>SINGCLEAN</v>
          </cell>
          <cell r="L9080" t="str">
            <v>ANO</v>
          </cell>
          <cell r="M9080" t="str">
            <v>Mateřská škola Boršice u Blatnice, okres Uherské Hradiště, příspěvková organizace</v>
          </cell>
          <cell r="O9080">
            <v>59</v>
          </cell>
          <cell r="Q9080">
            <v>68763</v>
          </cell>
          <cell r="R9080" t="str">
            <v>Boršice u Blatnice</v>
          </cell>
          <cell r="S9080">
            <v>572582739</v>
          </cell>
          <cell r="T9080" t="str">
            <v>msborsiceub@zkedu.cz</v>
          </cell>
        </row>
        <row r="9081">
          <cell r="A9081">
            <v>600124576</v>
          </cell>
          <cell r="B9081">
            <v>75022583</v>
          </cell>
          <cell r="C9081" t="str">
            <v>Zlínský kraj</v>
          </cell>
          <cell r="D9081" t="str">
            <v xml:space="preserve">Uherské Hradiště </v>
          </cell>
          <cell r="E9081" t="str">
            <v>Městský úřad Uherské Hradiště</v>
          </cell>
          <cell r="F9081" t="str">
            <v>Uherské Hradiště</v>
          </cell>
          <cell r="G9081" t="str">
            <v>obec</v>
          </cell>
          <cell r="H9081">
            <v>600124576</v>
          </cell>
          <cell r="I9081" t="str">
            <v>75022583</v>
          </cell>
          <cell r="J9081">
            <v>160</v>
          </cell>
          <cell r="K9081" t="str">
            <v>SINGCLEAN</v>
          </cell>
          <cell r="L9081" t="str">
            <v>ANO</v>
          </cell>
          <cell r="M9081" t="str">
            <v>Základní škola Boršice u Blatnice, okres Uherské Hradiště, příspěvková organizace</v>
          </cell>
          <cell r="O9081">
            <v>58</v>
          </cell>
          <cell r="Q9081">
            <v>68763</v>
          </cell>
          <cell r="R9081" t="str">
            <v>Boršice u Blatnice</v>
          </cell>
          <cell r="S9081">
            <v>734277807</v>
          </cell>
          <cell r="T9081" t="str">
            <v>zsborsiceub@ostrozsko.cz</v>
          </cell>
        </row>
        <row r="9082">
          <cell r="A9082">
            <v>600125319</v>
          </cell>
          <cell r="B9082">
            <v>75022591</v>
          </cell>
          <cell r="C9082" t="str">
            <v>Jihomoravský kraj</v>
          </cell>
          <cell r="D9082" t="str">
            <v xml:space="preserve">Vyškov </v>
          </cell>
          <cell r="E9082" t="str">
            <v>Městský úřad Bučovice</v>
          </cell>
          <cell r="F9082" t="str">
            <v>Bučovice</v>
          </cell>
          <cell r="G9082" t="str">
            <v>obec</v>
          </cell>
          <cell r="H9082">
            <v>600125319</v>
          </cell>
          <cell r="I9082" t="str">
            <v>75022591</v>
          </cell>
          <cell r="J9082">
            <v>80</v>
          </cell>
          <cell r="K9082" t="str">
            <v>SINGCLEAN</v>
          </cell>
          <cell r="L9082" t="str">
            <v>ANO</v>
          </cell>
          <cell r="M9082" t="str">
            <v>Mateřská škola Letonice, okres Vyškov, příspěvková organizace</v>
          </cell>
          <cell r="N9082" t="str">
            <v>Školní</v>
          </cell>
          <cell r="O9082">
            <v>162</v>
          </cell>
          <cell r="Q9082">
            <v>68335</v>
          </cell>
          <cell r="R9082" t="str">
            <v>Letonice</v>
          </cell>
          <cell r="S9082">
            <v>517383760</v>
          </cell>
          <cell r="T9082" t="str">
            <v>msletonice@seznam.cz</v>
          </cell>
        </row>
        <row r="9083">
          <cell r="A9083">
            <v>600125611</v>
          </cell>
          <cell r="B9083">
            <v>75022605</v>
          </cell>
          <cell r="C9083" t="str">
            <v>Jihomoravský kraj</v>
          </cell>
          <cell r="D9083" t="str">
            <v xml:space="preserve">Vyškov </v>
          </cell>
          <cell r="E9083" t="str">
            <v>Městský úřad Bučovice</v>
          </cell>
          <cell r="F9083" t="str">
            <v>Bučovice</v>
          </cell>
          <cell r="G9083" t="str">
            <v>obec</v>
          </cell>
          <cell r="H9083">
            <v>600125611</v>
          </cell>
          <cell r="I9083" t="str">
            <v>75022605</v>
          </cell>
          <cell r="J9083">
            <v>300</v>
          </cell>
          <cell r="K9083" t="str">
            <v>SINGCLEAN</v>
          </cell>
          <cell r="L9083" t="str">
            <v>ANO</v>
          </cell>
          <cell r="M9083" t="str">
            <v>Základní škola Letonice, okres Vyškov, příspěvková organizace</v>
          </cell>
          <cell r="N9083" t="str">
            <v>Školní</v>
          </cell>
          <cell r="O9083">
            <v>320</v>
          </cell>
          <cell r="Q9083">
            <v>68335</v>
          </cell>
          <cell r="R9083" t="str">
            <v>Letonice</v>
          </cell>
          <cell r="S9083">
            <v>517383737</v>
          </cell>
        </row>
        <row r="9084">
          <cell r="A9084">
            <v>600111466</v>
          </cell>
          <cell r="B9084">
            <v>75022613</v>
          </cell>
          <cell r="C9084" t="str">
            <v>Jihomoravský kraj</v>
          </cell>
          <cell r="D9084" t="str">
            <v xml:space="preserve">Brno-venkov </v>
          </cell>
          <cell r="E9084" t="str">
            <v>Městský úřad Pohořelice</v>
          </cell>
          <cell r="F9084" t="str">
            <v>Pohořelice</v>
          </cell>
          <cell r="G9084" t="str">
            <v>obec</v>
          </cell>
          <cell r="H9084">
            <v>600111466</v>
          </cell>
          <cell r="I9084" t="str">
            <v>75022613</v>
          </cell>
          <cell r="J9084">
            <v>80</v>
          </cell>
          <cell r="K9084" t="str">
            <v>SINGCLEAN</v>
          </cell>
          <cell r="L9084" t="str">
            <v>ANO</v>
          </cell>
          <cell r="M9084" t="str">
            <v>Mateřská škola Cvrčovice</v>
          </cell>
          <cell r="O9084">
            <v>18</v>
          </cell>
          <cell r="Q9084">
            <v>69123</v>
          </cell>
          <cell r="R9084" t="str">
            <v>Cvrčovice</v>
          </cell>
          <cell r="S9084">
            <v>519425139</v>
          </cell>
        </row>
        <row r="9085">
          <cell r="A9085">
            <v>600110672</v>
          </cell>
          <cell r="B9085">
            <v>75022621</v>
          </cell>
          <cell r="C9085" t="str">
            <v>Jihomoravský kraj</v>
          </cell>
          <cell r="D9085" t="str">
            <v xml:space="preserve">Brno-venkov </v>
          </cell>
          <cell r="E9085" t="str">
            <v>Městský úřad Šlapanice</v>
          </cell>
          <cell r="F9085" t="str">
            <v>Šlapanice</v>
          </cell>
          <cell r="G9085" t="str">
            <v>obec</v>
          </cell>
          <cell r="H9085">
            <v>600110672</v>
          </cell>
          <cell r="I9085" t="str">
            <v>75022621</v>
          </cell>
          <cell r="J9085">
            <v>360</v>
          </cell>
          <cell r="K9085" t="str">
            <v>SINGCLEAN</v>
          </cell>
          <cell r="L9085" t="str">
            <v>ANO</v>
          </cell>
          <cell r="M9085" t="str">
            <v>Základní škola a Mateřská škola Telnice, okres Brno-venkov, příspěvková organizace</v>
          </cell>
          <cell r="N9085" t="str">
            <v>Masarykovo náměstí</v>
          </cell>
          <cell r="O9085">
            <v>4</v>
          </cell>
          <cell r="Q9085">
            <v>66459</v>
          </cell>
          <cell r="R9085" t="str">
            <v>Telnice</v>
          </cell>
          <cell r="S9085">
            <v>544224360</v>
          </cell>
          <cell r="T9085" t="str">
            <v>skola@zstelnice.cz</v>
          </cell>
        </row>
        <row r="9086">
          <cell r="A9086">
            <v>600110575</v>
          </cell>
          <cell r="B9086">
            <v>75022630</v>
          </cell>
          <cell r="C9086" t="str">
            <v>Jihomoravský kraj</v>
          </cell>
          <cell r="D9086" t="str">
            <v xml:space="preserve">Brno-venkov </v>
          </cell>
          <cell r="E9086" t="str">
            <v>Městský úřad Židlochovice</v>
          </cell>
          <cell r="F9086" t="str">
            <v>Židlochovice</v>
          </cell>
          <cell r="G9086" t="str">
            <v>obec</v>
          </cell>
          <cell r="H9086">
            <v>600110575</v>
          </cell>
          <cell r="I9086" t="str">
            <v>75022630</v>
          </cell>
          <cell r="J9086">
            <v>360</v>
          </cell>
          <cell r="K9086" t="str">
            <v>SINGCLEAN</v>
          </cell>
          <cell r="L9086" t="str">
            <v>ANO</v>
          </cell>
          <cell r="M9086" t="str">
            <v>Základní škola a Mateřská škola Holasice, okres Brno-venkov</v>
          </cell>
          <cell r="N9086" t="str">
            <v>Palackého</v>
          </cell>
          <cell r="O9086">
            <v>24</v>
          </cell>
          <cell r="Q9086">
            <v>66461</v>
          </cell>
          <cell r="R9086" t="str">
            <v>Holasice</v>
          </cell>
          <cell r="S9086" t="str">
            <v>547 229 262 ,774760638</v>
          </cell>
          <cell r="T9086" t="str">
            <v>zsholasice@seznam.cz</v>
          </cell>
        </row>
        <row r="9087">
          <cell r="A9087">
            <v>600112675</v>
          </cell>
          <cell r="B9087">
            <v>75022648</v>
          </cell>
          <cell r="C9087" t="str">
            <v>Jihomoravský kraj</v>
          </cell>
          <cell r="D9087" t="str">
            <v xml:space="preserve">Břeclav </v>
          </cell>
          <cell r="E9087" t="str">
            <v>Městský úřad Břeclav</v>
          </cell>
          <cell r="F9087" t="str">
            <v>Břeclav</v>
          </cell>
          <cell r="G9087" t="str">
            <v>obec</v>
          </cell>
          <cell r="H9087">
            <v>600112675</v>
          </cell>
          <cell r="I9087" t="str">
            <v>75022648</v>
          </cell>
          <cell r="J9087" t="str">
            <v>X</v>
          </cell>
          <cell r="K9087" t="str">
            <v>SINGCLEAN</v>
          </cell>
          <cell r="L9087" t="str">
            <v>ANO</v>
          </cell>
          <cell r="M9087" t="str">
            <v>Základní umělecká škola Velké Bílovice, okres Břeclav, příspěvková organizace</v>
          </cell>
          <cell r="N9087" t="str">
            <v>nám. Osvoboditelů</v>
          </cell>
          <cell r="O9087">
            <v>337</v>
          </cell>
          <cell r="Q9087">
            <v>69102</v>
          </cell>
          <cell r="R9087" t="str">
            <v>Velké Bílovice</v>
          </cell>
          <cell r="S9087">
            <v>519346731</v>
          </cell>
          <cell r="T9087" t="str">
            <v>info@zusvb.cz</v>
          </cell>
        </row>
        <row r="9088">
          <cell r="A9088">
            <v>600112179</v>
          </cell>
          <cell r="B9088">
            <v>75022656</v>
          </cell>
          <cell r="C9088" t="str">
            <v>Jihomoravský kraj</v>
          </cell>
          <cell r="D9088" t="str">
            <v xml:space="preserve">Břeclav </v>
          </cell>
          <cell r="E9088" t="str">
            <v>Městský úřad Mikulov</v>
          </cell>
          <cell r="F9088" t="str">
            <v>Mikulov</v>
          </cell>
          <cell r="G9088" t="str">
            <v>obec</v>
          </cell>
          <cell r="H9088">
            <v>600112179</v>
          </cell>
          <cell r="I9088" t="str">
            <v>75022656</v>
          </cell>
          <cell r="J9088">
            <v>220</v>
          </cell>
          <cell r="K9088" t="str">
            <v>SINGCLEAN</v>
          </cell>
          <cell r="L9088" t="str">
            <v>ANO</v>
          </cell>
          <cell r="M9088" t="str">
            <v>Základní škola Novosedly, okres Břeclav, příspěvková organizace</v>
          </cell>
          <cell r="O9088">
            <v>3</v>
          </cell>
          <cell r="Q9088">
            <v>69182</v>
          </cell>
          <cell r="R9088" t="str">
            <v>Novosedly</v>
          </cell>
          <cell r="S9088">
            <v>519521347</v>
          </cell>
          <cell r="T9088" t="str">
            <v>info@zsnovosedly.cz</v>
          </cell>
        </row>
        <row r="9089">
          <cell r="A9089">
            <v>600111636</v>
          </cell>
          <cell r="B9089">
            <v>75022664</v>
          </cell>
          <cell r="C9089" t="str">
            <v>Jihomoravský kraj</v>
          </cell>
          <cell r="D9089" t="str">
            <v xml:space="preserve">Břeclav </v>
          </cell>
          <cell r="E9089" t="str">
            <v>Městský úřad Mikulov</v>
          </cell>
          <cell r="F9089" t="str">
            <v>Mikulov</v>
          </cell>
          <cell r="G9089" t="str">
            <v>obec</v>
          </cell>
          <cell r="H9089">
            <v>600111636</v>
          </cell>
          <cell r="I9089" t="str">
            <v>75022664</v>
          </cell>
          <cell r="J9089">
            <v>100</v>
          </cell>
          <cell r="K9089" t="str">
            <v>SINGCLEAN</v>
          </cell>
          <cell r="L9089" t="str">
            <v>ANO</v>
          </cell>
          <cell r="M9089" t="str">
            <v>Mateřská škola Novosedly, okres Břeclav, příspěvková organizace</v>
          </cell>
          <cell r="O9089">
            <v>108</v>
          </cell>
          <cell r="Q9089">
            <v>69182</v>
          </cell>
          <cell r="R9089" t="str">
            <v>Novosedly</v>
          </cell>
          <cell r="S9089" t="str">
            <v>519 521 346 ,737049709</v>
          </cell>
          <cell r="T9089" t="str">
            <v>reditelka@msnovosedly.cz</v>
          </cell>
        </row>
        <row r="9090">
          <cell r="A9090">
            <v>600124533</v>
          </cell>
          <cell r="B9090">
            <v>75022672</v>
          </cell>
          <cell r="C9090" t="str">
            <v>Zlínský kraj</v>
          </cell>
          <cell r="D9090" t="str">
            <v xml:space="preserve">Uherské Hradiště </v>
          </cell>
          <cell r="E9090" t="str">
            <v>Městský úřad Uherský Brod</v>
          </cell>
          <cell r="F9090" t="str">
            <v>Uherský Brod</v>
          </cell>
          <cell r="G9090" t="str">
            <v>obec</v>
          </cell>
          <cell r="H9090">
            <v>600124533</v>
          </cell>
          <cell r="I9090" t="str">
            <v>75022672</v>
          </cell>
          <cell r="J9090">
            <v>580</v>
          </cell>
          <cell r="K9090" t="str">
            <v>SINGCLEAN</v>
          </cell>
          <cell r="L9090" t="str">
            <v>ANO</v>
          </cell>
          <cell r="M9090" t="str">
            <v>Základní škola a Mateřská škola Vlčnov, příspěvková organizace</v>
          </cell>
          <cell r="O9090">
            <v>1202</v>
          </cell>
          <cell r="Q9090">
            <v>68761</v>
          </cell>
          <cell r="R9090" t="str">
            <v>Vlčnov</v>
          </cell>
          <cell r="S9090">
            <v>572675117</v>
          </cell>
          <cell r="T9090" t="str">
            <v>zsvlcnov@zsvlcnov.uhedu.cz</v>
          </cell>
        </row>
        <row r="9091">
          <cell r="A9091">
            <v>600113736</v>
          </cell>
          <cell r="B9091">
            <v>75022681</v>
          </cell>
          <cell r="C9091" t="str">
            <v>Zlínský kraj</v>
          </cell>
          <cell r="D9091" t="str">
            <v xml:space="preserve">Zlín </v>
          </cell>
          <cell r="E9091" t="str">
            <v>Městský úřad Valašské Klobouky</v>
          </cell>
          <cell r="F9091" t="str">
            <v>Valašské Klobouky</v>
          </cell>
          <cell r="G9091" t="str">
            <v>obec</v>
          </cell>
          <cell r="H9091">
            <v>600113736</v>
          </cell>
          <cell r="I9091" t="str">
            <v>75022681</v>
          </cell>
          <cell r="J9091">
            <v>40</v>
          </cell>
          <cell r="K9091" t="str">
            <v>SINGCLEAN</v>
          </cell>
          <cell r="L9091" t="str">
            <v>ANO</v>
          </cell>
          <cell r="M9091" t="str">
            <v>Mateřská škola Nedašova Lhota, okres Zlín, příspěvková organizace</v>
          </cell>
          <cell r="O9091">
            <v>84</v>
          </cell>
          <cell r="Q9091">
            <v>76332</v>
          </cell>
          <cell r="R9091" t="str">
            <v>Nedašova Lhota</v>
          </cell>
          <cell r="S9091">
            <v>577335349</v>
          </cell>
          <cell r="T9091" t="str">
            <v>msnedasovalhota@seznam.cz</v>
          </cell>
        </row>
        <row r="9092">
          <cell r="A9092">
            <v>600117634</v>
          </cell>
          <cell r="B9092">
            <v>75022699</v>
          </cell>
          <cell r="C9092" t="str">
            <v>Zlínský kraj</v>
          </cell>
          <cell r="D9092" t="str">
            <v xml:space="preserve">Kroměříž </v>
          </cell>
          <cell r="E9092" t="str">
            <v>Městský úřad Holešov</v>
          </cell>
          <cell r="F9092" t="str">
            <v>Holešov</v>
          </cell>
          <cell r="G9092" t="str">
            <v>obec</v>
          </cell>
          <cell r="H9092">
            <v>600117634</v>
          </cell>
          <cell r="I9092" t="str">
            <v>75022699</v>
          </cell>
          <cell r="J9092">
            <v>40</v>
          </cell>
          <cell r="K9092" t="str">
            <v>SINGCLEAN</v>
          </cell>
          <cell r="L9092" t="str">
            <v>ANO</v>
          </cell>
          <cell r="M9092" t="str">
            <v>Mateřská škola Němčice, okres Kroměříž</v>
          </cell>
          <cell r="O9092">
            <v>68</v>
          </cell>
          <cell r="Q9092">
            <v>76843</v>
          </cell>
          <cell r="R9092" t="str">
            <v>Němčice</v>
          </cell>
          <cell r="S9092">
            <v>573385349</v>
          </cell>
          <cell r="T9092" t="str">
            <v>ms.nemcice@centrum.cz</v>
          </cell>
        </row>
        <row r="9093">
          <cell r="A9093">
            <v>600114309</v>
          </cell>
          <cell r="B9093">
            <v>75022702</v>
          </cell>
          <cell r="C9093" t="str">
            <v>Zlínský kraj</v>
          </cell>
          <cell r="D9093" t="str">
            <v xml:space="preserve">Zlín </v>
          </cell>
          <cell r="E9093" t="str">
            <v>Magistrát města Zlína</v>
          </cell>
          <cell r="F9093" t="str">
            <v>Zlín</v>
          </cell>
          <cell r="G9093" t="str">
            <v>obec</v>
          </cell>
          <cell r="H9093">
            <v>600114309</v>
          </cell>
          <cell r="I9093" t="str">
            <v>75022702</v>
          </cell>
          <cell r="J9093">
            <v>560</v>
          </cell>
          <cell r="K9093" t="str">
            <v>SINGCLEAN</v>
          </cell>
          <cell r="L9093" t="str">
            <v>ANO</v>
          </cell>
          <cell r="M9093" t="str">
            <v>Základní škola Fryšták, okres Zlín, příspěvková organizace</v>
          </cell>
          <cell r="N9093" t="str">
            <v>náměstí Míru</v>
          </cell>
          <cell r="O9093">
            <v>7</v>
          </cell>
          <cell r="Q9093">
            <v>76316</v>
          </cell>
          <cell r="R9093" t="str">
            <v>Fryšták</v>
          </cell>
          <cell r="S9093">
            <v>577911052</v>
          </cell>
          <cell r="T9093" t="str">
            <v>reditel@zsfrystak.cz</v>
          </cell>
        </row>
        <row r="9094">
          <cell r="A9094">
            <v>600112811</v>
          </cell>
          <cell r="B9094">
            <v>75022711</v>
          </cell>
          <cell r="C9094" t="str">
            <v>Zlínský kraj</v>
          </cell>
          <cell r="D9094" t="str">
            <v xml:space="preserve">Zlín </v>
          </cell>
          <cell r="E9094" t="str">
            <v>Magistrát města Zlína</v>
          </cell>
          <cell r="F9094" t="str">
            <v>Zlín</v>
          </cell>
          <cell r="G9094" t="str">
            <v>obec</v>
          </cell>
          <cell r="H9094">
            <v>600112811</v>
          </cell>
          <cell r="I9094" t="str">
            <v>75022711</v>
          </cell>
          <cell r="J9094">
            <v>260</v>
          </cell>
          <cell r="K9094" t="str">
            <v>SINGCLEAN</v>
          </cell>
          <cell r="L9094" t="str">
            <v>ANO</v>
          </cell>
          <cell r="M9094" t="str">
            <v>Mateřská škola Fryšták, okres Zlín, příspěvková organizace</v>
          </cell>
          <cell r="N9094" t="str">
            <v>Komenského</v>
          </cell>
          <cell r="O9094">
            <v>344</v>
          </cell>
          <cell r="Q9094">
            <v>76316</v>
          </cell>
          <cell r="R9094" t="str">
            <v>Fryšták</v>
          </cell>
          <cell r="S9094">
            <v>577911157</v>
          </cell>
          <cell r="T9094" t="str">
            <v>msfrystak@seznam.cz</v>
          </cell>
        </row>
        <row r="9095">
          <cell r="A9095">
            <v>600118631</v>
          </cell>
          <cell r="B9095">
            <v>75022729</v>
          </cell>
          <cell r="C9095" t="str">
            <v>Zlínský kraj</v>
          </cell>
          <cell r="D9095" t="str">
            <v xml:space="preserve">Kroměříž </v>
          </cell>
          <cell r="E9095" t="str">
            <v>Městský úřad Kroměříž</v>
          </cell>
          <cell r="F9095" t="str">
            <v>Kroměříž</v>
          </cell>
          <cell r="G9095" t="str">
            <v>obec</v>
          </cell>
          <cell r="H9095">
            <v>600118631</v>
          </cell>
          <cell r="I9095" t="str">
            <v>75022729</v>
          </cell>
          <cell r="J9095">
            <v>360</v>
          </cell>
          <cell r="K9095" t="str">
            <v>SINGCLEAN</v>
          </cell>
          <cell r="L9095" t="str">
            <v>ANO</v>
          </cell>
          <cell r="M9095" t="str">
            <v>Základní škola a Mateřská škola Litenčice, okres Kroměříž, příspěvková organizace</v>
          </cell>
          <cell r="O9095">
            <v>165</v>
          </cell>
          <cell r="Q9095">
            <v>76813</v>
          </cell>
          <cell r="R9095" t="str">
            <v>Litenčice</v>
          </cell>
          <cell r="S9095">
            <v>571165581</v>
          </cell>
          <cell r="T9095" t="str">
            <v>reditel@zslitencice.cz</v>
          </cell>
        </row>
        <row r="9096">
          <cell r="A9096">
            <v>600114520</v>
          </cell>
          <cell r="B9096">
            <v>75022737</v>
          </cell>
          <cell r="C9096" t="str">
            <v>Zlínský kraj</v>
          </cell>
          <cell r="D9096" t="str">
            <v xml:space="preserve">Zlín </v>
          </cell>
          <cell r="E9096" t="str">
            <v>Městský úřad Vizovice</v>
          </cell>
          <cell r="F9096" t="str">
            <v>Vizovice</v>
          </cell>
          <cell r="G9096" t="str">
            <v>obec</v>
          </cell>
          <cell r="H9096">
            <v>600114520</v>
          </cell>
          <cell r="I9096" t="str">
            <v>75022737</v>
          </cell>
          <cell r="J9096">
            <v>140</v>
          </cell>
          <cell r="K9096" t="str">
            <v>SINGCLEAN</v>
          </cell>
          <cell r="L9096" t="str">
            <v>ANO</v>
          </cell>
          <cell r="M9096" t="str">
            <v>Základní škola a Mateřská škola Veselá, okres Zlín, příspěvková organizace</v>
          </cell>
          <cell r="O9096">
            <v>44</v>
          </cell>
          <cell r="Q9096">
            <v>76315</v>
          </cell>
          <cell r="R9096" t="str">
            <v>Veselá</v>
          </cell>
          <cell r="S9096">
            <v>778541821</v>
          </cell>
          <cell r="T9096" t="str">
            <v>reditelka@zsamsvesela.cz</v>
          </cell>
        </row>
        <row r="9097">
          <cell r="A9097">
            <v>600117766</v>
          </cell>
          <cell r="B9097">
            <v>75022745</v>
          </cell>
          <cell r="C9097" t="str">
            <v>Zlínský kraj</v>
          </cell>
          <cell r="D9097" t="str">
            <v xml:space="preserve">Kroměříž </v>
          </cell>
          <cell r="E9097" t="str">
            <v>Městský úřad Kroměříž</v>
          </cell>
          <cell r="F9097" t="str">
            <v>Kroměříž</v>
          </cell>
          <cell r="G9097" t="str">
            <v>obec</v>
          </cell>
          <cell r="H9097">
            <v>600117766</v>
          </cell>
          <cell r="I9097" t="str">
            <v>75022745</v>
          </cell>
          <cell r="J9097">
            <v>40</v>
          </cell>
          <cell r="K9097" t="str">
            <v>SINGCLEAN</v>
          </cell>
          <cell r="L9097" t="str">
            <v>ANO</v>
          </cell>
          <cell r="M9097" t="str">
            <v>Mateřská škola Karolín, okres Kroměříž</v>
          </cell>
          <cell r="O9097">
            <v>76</v>
          </cell>
          <cell r="Q9097">
            <v>76821</v>
          </cell>
          <cell r="R9097" t="str">
            <v>Karolín</v>
          </cell>
          <cell r="S9097">
            <v>737373255</v>
          </cell>
          <cell r="T9097" t="str">
            <v>ms.karolin@email.cz</v>
          </cell>
        </row>
        <row r="9098">
          <cell r="A9098">
            <v>600119882</v>
          </cell>
          <cell r="B9098">
            <v>75022753</v>
          </cell>
          <cell r="C9098" t="str">
            <v>Olomoucký kraj</v>
          </cell>
          <cell r="D9098" t="str">
            <v xml:space="preserve">Prostějov </v>
          </cell>
          <cell r="E9098" t="str">
            <v>Magistrát města Prostějova</v>
          </cell>
          <cell r="F9098" t="str">
            <v>Prostějov</v>
          </cell>
          <cell r="G9098" t="str">
            <v>obec</v>
          </cell>
          <cell r="H9098">
            <v>600119882</v>
          </cell>
          <cell r="I9098" t="str">
            <v>75022753</v>
          </cell>
          <cell r="J9098">
            <v>80</v>
          </cell>
          <cell r="K9098" t="str">
            <v>SINGCLEAN</v>
          </cell>
          <cell r="L9098" t="str">
            <v>ANO</v>
          </cell>
          <cell r="M9098" t="str">
            <v>Mateřská škola Pivín, okres Prostějov, příspěvková organizace</v>
          </cell>
          <cell r="O9098">
            <v>244</v>
          </cell>
          <cell r="Q9098">
            <v>79824</v>
          </cell>
          <cell r="R9098" t="str">
            <v>Pivín</v>
          </cell>
          <cell r="S9098">
            <v>582384299</v>
          </cell>
          <cell r="T9098" t="str">
            <v>ms.pivin@quick.cz</v>
          </cell>
        </row>
        <row r="9099">
          <cell r="A9099">
            <v>600120601</v>
          </cell>
          <cell r="B9099">
            <v>75022761</v>
          </cell>
          <cell r="C9099" t="str">
            <v>Olomoucký kraj</v>
          </cell>
          <cell r="D9099" t="str">
            <v xml:space="preserve">Prostějov </v>
          </cell>
          <cell r="E9099" t="str">
            <v>Magistrát města Prostějova</v>
          </cell>
          <cell r="F9099" t="str">
            <v>Prostějov</v>
          </cell>
          <cell r="G9099" t="str">
            <v>obec</v>
          </cell>
          <cell r="H9099">
            <v>600120601</v>
          </cell>
          <cell r="I9099" t="str">
            <v>75022761</v>
          </cell>
          <cell r="J9099">
            <v>140</v>
          </cell>
          <cell r="K9099" t="str">
            <v>SINGCLEAN</v>
          </cell>
          <cell r="L9099" t="str">
            <v>ANO</v>
          </cell>
          <cell r="M9099" t="str">
            <v>Základní škola Pivín, okres Prostějov, příspěvková organizace</v>
          </cell>
          <cell r="O9099">
            <v>170</v>
          </cell>
          <cell r="Q9099">
            <v>79824</v>
          </cell>
          <cell r="R9099" t="str">
            <v>Pivín</v>
          </cell>
          <cell r="S9099">
            <v>582384230</v>
          </cell>
          <cell r="T9099" t="str">
            <v>zspivin@posta.pvskoly.cz</v>
          </cell>
        </row>
        <row r="9100">
          <cell r="A9100">
            <v>600117944</v>
          </cell>
          <cell r="B9100">
            <v>75022770</v>
          </cell>
          <cell r="C9100" t="str">
            <v>Zlínský kraj</v>
          </cell>
          <cell r="D9100" t="str">
            <v xml:space="preserve">Kroměříž </v>
          </cell>
          <cell r="E9100" t="str">
            <v>Městský úřad Holešov</v>
          </cell>
          <cell r="F9100" t="str">
            <v>Holešov</v>
          </cell>
          <cell r="G9100" t="str">
            <v>obec</v>
          </cell>
          <cell r="H9100">
            <v>600117944</v>
          </cell>
          <cell r="I9100" t="str">
            <v>75022770</v>
          </cell>
          <cell r="J9100">
            <v>60</v>
          </cell>
          <cell r="K9100" t="str">
            <v>SINGCLEAN</v>
          </cell>
          <cell r="L9100" t="str">
            <v>ANO</v>
          </cell>
          <cell r="M9100" t="str">
            <v>Mateřská škola, Kostelec u Holešova, okres Kroměříž</v>
          </cell>
          <cell r="O9100">
            <v>232</v>
          </cell>
          <cell r="Q9100">
            <v>76843</v>
          </cell>
          <cell r="R9100" t="str">
            <v>Kostelec u Holešova</v>
          </cell>
          <cell r="S9100">
            <v>573385278</v>
          </cell>
          <cell r="T9100" t="str">
            <v>mskuh@volny.cz</v>
          </cell>
        </row>
        <row r="9101">
          <cell r="A9101">
            <v>600120902</v>
          </cell>
          <cell r="B9101">
            <v>75022818</v>
          </cell>
          <cell r="C9101" t="str">
            <v>Kraj Vysočina</v>
          </cell>
          <cell r="D9101" t="str">
            <v xml:space="preserve">Třebíč </v>
          </cell>
          <cell r="E9101" t="str">
            <v>Městský úřad Třebíč</v>
          </cell>
          <cell r="F9101" t="str">
            <v>Třebíč</v>
          </cell>
          <cell r="G9101" t="str">
            <v>obec</v>
          </cell>
          <cell r="H9101">
            <v>600120902</v>
          </cell>
          <cell r="I9101" t="str">
            <v>75022818</v>
          </cell>
          <cell r="J9101">
            <v>180</v>
          </cell>
          <cell r="K9101" t="str">
            <v>SINGCLEAN</v>
          </cell>
          <cell r="L9101" t="str">
            <v>ANO</v>
          </cell>
          <cell r="M9101" t="str">
            <v>Mateřská škola Hrotovice</v>
          </cell>
          <cell r="N9101" t="str">
            <v>1. máje</v>
          </cell>
          <cell r="O9101">
            <v>610</v>
          </cell>
          <cell r="Q9101">
            <v>67555</v>
          </cell>
          <cell r="R9101" t="str">
            <v>Hrotovice</v>
          </cell>
          <cell r="S9101">
            <v>568860229</v>
          </cell>
          <cell r="T9101" t="str">
            <v>reditel@mshrotovice.cz</v>
          </cell>
        </row>
        <row r="9102">
          <cell r="A9102">
            <v>600113272</v>
          </cell>
          <cell r="B9102">
            <v>75022826</v>
          </cell>
          <cell r="C9102" t="str">
            <v>Zlínský kraj</v>
          </cell>
          <cell r="D9102" t="str">
            <v xml:space="preserve">Zlín </v>
          </cell>
          <cell r="E9102" t="str">
            <v>Městský úřad Vizovice</v>
          </cell>
          <cell r="F9102" t="str">
            <v>Vizovice</v>
          </cell>
          <cell r="G9102" t="str">
            <v>obec</v>
          </cell>
          <cell r="H9102">
            <v>600113272</v>
          </cell>
          <cell r="I9102" t="str">
            <v>75022826</v>
          </cell>
          <cell r="J9102">
            <v>80</v>
          </cell>
          <cell r="K9102" t="str">
            <v>SINGCLEAN</v>
          </cell>
          <cell r="L9102" t="str">
            <v>ANO</v>
          </cell>
          <cell r="M9102" t="str">
            <v>Mateřská škola Zádveřice - Raková, okres Zlín, příspěvková organizace</v>
          </cell>
          <cell r="O9102">
            <v>358</v>
          </cell>
          <cell r="Q9102">
            <v>76312</v>
          </cell>
          <cell r="R9102" t="str">
            <v>Zádveřice-Raková</v>
          </cell>
          <cell r="S9102">
            <v>577452396</v>
          </cell>
          <cell r="T9102" t="str">
            <v>mszad@seznam.cz</v>
          </cell>
        </row>
        <row r="9103">
          <cell r="A9103">
            <v>600114392</v>
          </cell>
          <cell r="B9103">
            <v>75022834</v>
          </cell>
          <cell r="C9103" t="str">
            <v>Zlínský kraj</v>
          </cell>
          <cell r="D9103" t="str">
            <v xml:space="preserve">Zlín </v>
          </cell>
          <cell r="E9103" t="str">
            <v>Městský úřad Vizovice</v>
          </cell>
          <cell r="F9103" t="str">
            <v>Vizovice</v>
          </cell>
          <cell r="G9103" t="str">
            <v>obec</v>
          </cell>
          <cell r="H9103">
            <v>600114392</v>
          </cell>
          <cell r="I9103" t="str">
            <v>75022834</v>
          </cell>
          <cell r="J9103">
            <v>300</v>
          </cell>
          <cell r="K9103" t="str">
            <v>SINGCLEAN</v>
          </cell>
          <cell r="L9103" t="str">
            <v>ANO</v>
          </cell>
          <cell r="M9103" t="str">
            <v>Základní škola Zádveřice - Raková, okres Zlín, příspěvková organizace</v>
          </cell>
          <cell r="O9103">
            <v>357</v>
          </cell>
          <cell r="Q9103">
            <v>76312</v>
          </cell>
          <cell r="R9103" t="str">
            <v>Zádveřice-Raková</v>
          </cell>
          <cell r="S9103">
            <v>577452608</v>
          </cell>
          <cell r="T9103" t="str">
            <v>zszadverice@seznam.cz</v>
          </cell>
        </row>
        <row r="9104">
          <cell r="A9104">
            <v>600130622</v>
          </cell>
          <cell r="B9104">
            <v>75022851</v>
          </cell>
          <cell r="C9104" t="str">
            <v>Kraj Vysočina</v>
          </cell>
          <cell r="D9104" t="str">
            <v xml:space="preserve">Žďár nad Sázavou </v>
          </cell>
          <cell r="E9104" t="str">
            <v>Městský úřad Žďár nad Sázavou</v>
          </cell>
          <cell r="F9104" t="str">
            <v>Žďár nad Sázavou</v>
          </cell>
          <cell r="G9104" t="str">
            <v>obec</v>
          </cell>
          <cell r="H9104">
            <v>600130622</v>
          </cell>
          <cell r="I9104" t="str">
            <v>75022851</v>
          </cell>
          <cell r="J9104">
            <v>180</v>
          </cell>
          <cell r="K9104" t="str">
            <v>SINGCLEAN</v>
          </cell>
          <cell r="L9104" t="str">
            <v>ANO</v>
          </cell>
          <cell r="M9104" t="str">
            <v>Základní škola Vojnův Městec, okres Žďár nad Sázavou, příspěvková organizace</v>
          </cell>
          <cell r="O9104">
            <v>95</v>
          </cell>
          <cell r="Q9104">
            <v>59101</v>
          </cell>
          <cell r="R9104" t="str">
            <v>Vojnův Městec</v>
          </cell>
          <cell r="S9104">
            <v>720366586</v>
          </cell>
          <cell r="T9104" t="str">
            <v>zsvmestec@gmail.com</v>
          </cell>
        </row>
        <row r="9105">
          <cell r="A9105">
            <v>600121968</v>
          </cell>
          <cell r="B9105">
            <v>75022869</v>
          </cell>
          <cell r="C9105" t="str">
            <v>Kraj Vysočina</v>
          </cell>
          <cell r="D9105" t="str">
            <v xml:space="preserve">Třebíč </v>
          </cell>
          <cell r="E9105" t="str">
            <v>Městský úřad Moravské Budějovice</v>
          </cell>
          <cell r="F9105" t="str">
            <v>Moravské Budějovice</v>
          </cell>
          <cell r="G9105" t="str">
            <v>obec</v>
          </cell>
          <cell r="H9105">
            <v>600121968</v>
          </cell>
          <cell r="I9105" t="str">
            <v>75022869</v>
          </cell>
          <cell r="J9105">
            <v>160</v>
          </cell>
          <cell r="K9105" t="str">
            <v>SINGCLEAN</v>
          </cell>
          <cell r="L9105" t="str">
            <v>ANO</v>
          </cell>
          <cell r="M9105" t="str">
            <v>Základní škola a Mateřská škola Blatnice, okres Třebíč, příspěvková organizace</v>
          </cell>
          <cell r="O9105">
            <v>69</v>
          </cell>
          <cell r="Q9105">
            <v>67551</v>
          </cell>
          <cell r="R9105" t="str">
            <v>Blatnice</v>
          </cell>
          <cell r="S9105">
            <v>561205557</v>
          </cell>
          <cell r="T9105" t="str">
            <v>zsamsblatnice@seznam.cz</v>
          </cell>
        </row>
        <row r="9106">
          <cell r="A9106">
            <v>600117936</v>
          </cell>
          <cell r="B9106">
            <v>75022877</v>
          </cell>
          <cell r="C9106" t="str">
            <v>Zlínský kraj</v>
          </cell>
          <cell r="D9106" t="str">
            <v xml:space="preserve">Kroměříž </v>
          </cell>
          <cell r="E9106" t="str">
            <v>Městský úřad Kroměříž</v>
          </cell>
          <cell r="F9106" t="str">
            <v>Kroměříž</v>
          </cell>
          <cell r="G9106" t="str">
            <v>obec</v>
          </cell>
          <cell r="H9106">
            <v>600117936</v>
          </cell>
          <cell r="I9106" t="str">
            <v>75022877</v>
          </cell>
          <cell r="J9106">
            <v>60</v>
          </cell>
          <cell r="K9106" t="str">
            <v>SINGCLEAN</v>
          </cell>
          <cell r="L9106" t="str">
            <v>ANO</v>
          </cell>
          <cell r="M9106" t="str">
            <v>Mateřská škola Zlobice, okres Kroměříž</v>
          </cell>
          <cell r="O9106">
            <v>77</v>
          </cell>
          <cell r="Q9106">
            <v>76831</v>
          </cell>
          <cell r="R9106" t="str">
            <v>Zlobice</v>
          </cell>
          <cell r="S9106">
            <v>573363000</v>
          </cell>
          <cell r="T9106" t="str">
            <v>skolkazlobice@volny.cz</v>
          </cell>
        </row>
        <row r="9107">
          <cell r="A9107">
            <v>600129438</v>
          </cell>
          <cell r="B9107">
            <v>75022885</v>
          </cell>
          <cell r="C9107" t="str">
            <v>Kraj Vysočina</v>
          </cell>
          <cell r="D9107" t="str">
            <v xml:space="preserve">Žďár nad Sázavou </v>
          </cell>
          <cell r="E9107" t="str">
            <v>Městský úřad Žďár nad Sázavou</v>
          </cell>
          <cell r="F9107" t="str">
            <v>Žďár nad Sázavou</v>
          </cell>
          <cell r="G9107" t="str">
            <v>obec</v>
          </cell>
          <cell r="H9107">
            <v>600129438</v>
          </cell>
          <cell r="I9107" t="str">
            <v>75022885</v>
          </cell>
          <cell r="J9107">
            <v>60</v>
          </cell>
          <cell r="K9107" t="str">
            <v>SINGCLEAN</v>
          </cell>
          <cell r="L9107" t="str">
            <v>ANO</v>
          </cell>
          <cell r="M9107" t="str">
            <v>Mateřská škola Vojnův Městec, příspěvková organizace</v>
          </cell>
          <cell r="O9107">
            <v>240</v>
          </cell>
          <cell r="Q9107">
            <v>59101</v>
          </cell>
          <cell r="R9107" t="str">
            <v>Vojnův Městec</v>
          </cell>
          <cell r="S9107">
            <v>566659330</v>
          </cell>
        </row>
        <row r="9108">
          <cell r="A9108">
            <v>600130827</v>
          </cell>
          <cell r="B9108">
            <v>75022893</v>
          </cell>
          <cell r="C9108" t="str">
            <v>Kraj Vysočina</v>
          </cell>
          <cell r="D9108" t="str">
            <v xml:space="preserve">Žďár nad Sázavou </v>
          </cell>
          <cell r="E9108" t="str">
            <v>Městský úřad Bystřice nad Pernštejnem</v>
          </cell>
          <cell r="F9108" t="str">
            <v>Bystřice n.Pernštejnem</v>
          </cell>
          <cell r="G9108" t="str">
            <v>obec</v>
          </cell>
          <cell r="H9108">
            <v>600130827</v>
          </cell>
          <cell r="I9108" t="str">
            <v>75022893</v>
          </cell>
          <cell r="J9108">
            <v>100</v>
          </cell>
          <cell r="K9108" t="str">
            <v>SINGCLEAN</v>
          </cell>
          <cell r="L9108" t="str">
            <v>ANO</v>
          </cell>
          <cell r="M9108" t="str">
            <v>Základní škola Prosetín a Mateřská škola Prosetín, okres Žďár nad Sázavou, příspěvková organizace</v>
          </cell>
          <cell r="O9108">
            <v>70</v>
          </cell>
          <cell r="Q9108">
            <v>59264</v>
          </cell>
          <cell r="R9108" t="str">
            <v>Prosetín</v>
          </cell>
          <cell r="S9108">
            <v>516463325</v>
          </cell>
          <cell r="T9108" t="str">
            <v>zs.prosetin@seznam.cz</v>
          </cell>
        </row>
        <row r="9109">
          <cell r="A9109">
            <v>650014294</v>
          </cell>
          <cell r="B9109">
            <v>75022915</v>
          </cell>
          <cell r="C9109" t="str">
            <v>Kraj Vysočina</v>
          </cell>
          <cell r="D9109" t="str">
            <v xml:space="preserve">Žďár nad Sázavou </v>
          </cell>
          <cell r="E9109" t="str">
            <v>Městský úřad Velké Meziříčí</v>
          </cell>
          <cell r="F9109" t="str">
            <v>Velké Meziříčí</v>
          </cell>
          <cell r="G9109" t="str">
            <v>obec</v>
          </cell>
          <cell r="H9109">
            <v>650014294</v>
          </cell>
          <cell r="I9109" t="str">
            <v>75022915</v>
          </cell>
          <cell r="J9109">
            <v>80</v>
          </cell>
          <cell r="K9109" t="str">
            <v>SINGCLEAN</v>
          </cell>
          <cell r="L9109" t="str">
            <v>ANO</v>
          </cell>
          <cell r="M9109" t="str">
            <v>Základní škola a Mateřská škola Dolní Heřmanice, příspěvková organizace</v>
          </cell>
          <cell r="O9109">
            <v>11</v>
          </cell>
          <cell r="Q9109">
            <v>59401</v>
          </cell>
          <cell r="R9109" t="str">
            <v>Dolní Heřmanice</v>
          </cell>
          <cell r="S9109" t="str">
            <v>774 888 102 ;56</v>
          </cell>
          <cell r="T9109" t="str">
            <v>reditelkadolher@seznam.cz</v>
          </cell>
        </row>
        <row r="9110">
          <cell r="A9110">
            <v>600123430</v>
          </cell>
          <cell r="B9110">
            <v>75022923</v>
          </cell>
          <cell r="C9110" t="str">
            <v>Zlínský kraj</v>
          </cell>
          <cell r="D9110" t="str">
            <v xml:space="preserve">Uherské Hradiště </v>
          </cell>
          <cell r="E9110" t="str">
            <v>Městský úřad Uherské Hradiště</v>
          </cell>
          <cell r="F9110" t="str">
            <v>Uherské Hradiště</v>
          </cell>
          <cell r="G9110" t="str">
            <v>obec</v>
          </cell>
          <cell r="H9110">
            <v>600123430</v>
          </cell>
          <cell r="I9110" t="str">
            <v>75022923</v>
          </cell>
          <cell r="J9110">
            <v>180</v>
          </cell>
          <cell r="K9110" t="str">
            <v>SINGCLEAN</v>
          </cell>
          <cell r="L9110" t="str">
            <v>ANO</v>
          </cell>
          <cell r="M9110" t="str">
            <v>Mateřská škola, Polešovice, okres Uherské Hradiště, příspěvková organizace</v>
          </cell>
          <cell r="O9110">
            <v>822</v>
          </cell>
          <cell r="Q9110">
            <v>68737</v>
          </cell>
          <cell r="R9110" t="str">
            <v>Polešovice</v>
          </cell>
          <cell r="S9110">
            <v>572593268</v>
          </cell>
          <cell r="T9110" t="str">
            <v>mspolesovice@seznam.cz</v>
          </cell>
        </row>
        <row r="9111">
          <cell r="A9111">
            <v>600118991</v>
          </cell>
          <cell r="B9111">
            <v>75022940</v>
          </cell>
          <cell r="C9111" t="str">
            <v>Zlínský kraj</v>
          </cell>
          <cell r="D9111" t="str">
            <v xml:space="preserve">Kroměříž </v>
          </cell>
          <cell r="E9111" t="str">
            <v>Městský úřad Kroměříž</v>
          </cell>
          <cell r="F9111" t="str">
            <v>Kroměříž</v>
          </cell>
          <cell r="G9111" t="str">
            <v>obec</v>
          </cell>
          <cell r="H9111">
            <v>600118991</v>
          </cell>
          <cell r="I9111" t="str">
            <v>75022940</v>
          </cell>
          <cell r="J9111">
            <v>20</v>
          </cell>
          <cell r="K9111" t="str">
            <v>SINGCLEAN</v>
          </cell>
          <cell r="L9111" t="str">
            <v>ANO</v>
          </cell>
          <cell r="M9111" t="str">
            <v>Zařízení školního stravování Chropyně, okres Kroměříž, příspěvková organizace</v>
          </cell>
          <cell r="N9111" t="str">
            <v>Ječmínkova</v>
          </cell>
          <cell r="O9111">
            <v>270</v>
          </cell>
          <cell r="Q9111">
            <v>76811</v>
          </cell>
          <cell r="R9111" t="str">
            <v>Chropyně</v>
          </cell>
          <cell r="S9111">
            <v>573355075</v>
          </cell>
          <cell r="T9111" t="str">
            <v>sjchropyne@volny.cz</v>
          </cell>
        </row>
        <row r="9112">
          <cell r="A9112">
            <v>600118266</v>
          </cell>
          <cell r="B9112">
            <v>75022958</v>
          </cell>
          <cell r="C9112" t="str">
            <v>Zlínský kraj</v>
          </cell>
          <cell r="D9112" t="str">
            <v xml:space="preserve">Kroměříž </v>
          </cell>
          <cell r="E9112" t="str">
            <v>Městský úřad Kroměříž</v>
          </cell>
          <cell r="F9112" t="str">
            <v>Kroměříž</v>
          </cell>
          <cell r="G9112" t="str">
            <v>obec</v>
          </cell>
          <cell r="H9112">
            <v>600118266</v>
          </cell>
          <cell r="I9112" t="str">
            <v>75022958</v>
          </cell>
          <cell r="J9112">
            <v>0</v>
          </cell>
          <cell r="K9112" t="str">
            <v>SINGCLEAN</v>
          </cell>
          <cell r="L9112" t="str">
            <v>ANO</v>
          </cell>
          <cell r="M9112" t="str">
            <v>Mateřská škola Chropyně, okres Kroměříž, příspěvková organizace</v>
          </cell>
          <cell r="N9112" t="str">
            <v>Tyršova</v>
          </cell>
          <cell r="O9112">
            <v>570</v>
          </cell>
          <cell r="Q9112">
            <v>76811</v>
          </cell>
          <cell r="R9112" t="str">
            <v>Chropyně</v>
          </cell>
          <cell r="S9112">
            <v>573355138</v>
          </cell>
          <cell r="T9112" t="str">
            <v>mschropyne@volny.cz</v>
          </cell>
        </row>
        <row r="9113">
          <cell r="A9113">
            <v>600124401</v>
          </cell>
          <cell r="B9113">
            <v>75022966</v>
          </cell>
          <cell r="C9113" t="str">
            <v>Zlínský kraj</v>
          </cell>
          <cell r="D9113" t="str">
            <v xml:space="preserve">Uherské Hradiště </v>
          </cell>
          <cell r="E9113" t="str">
            <v>Městský úřad Uherské Hradiště</v>
          </cell>
          <cell r="F9113" t="str">
            <v>Uherské Hradiště</v>
          </cell>
          <cell r="G9113" t="str">
            <v>obec</v>
          </cell>
          <cell r="H9113">
            <v>600124401</v>
          </cell>
          <cell r="I9113" t="str">
            <v>75022966</v>
          </cell>
          <cell r="J9113">
            <v>720</v>
          </cell>
          <cell r="K9113" t="str">
            <v>SINGCLEAN</v>
          </cell>
          <cell r="L9113" t="str">
            <v>ANO</v>
          </cell>
          <cell r="M9113" t="str">
            <v>Základní škola, Polešovice, okres Uherské Hradiště, příspěvková organizace</v>
          </cell>
          <cell r="O9113">
            <v>600</v>
          </cell>
          <cell r="Q9113">
            <v>68737</v>
          </cell>
          <cell r="R9113" t="str">
            <v>Polešovice</v>
          </cell>
          <cell r="S9113">
            <v>572593161</v>
          </cell>
          <cell r="T9113" t="str">
            <v>zspolesovice@zspolesovice.cz</v>
          </cell>
        </row>
        <row r="9114">
          <cell r="A9114">
            <v>600116689</v>
          </cell>
          <cell r="B9114">
            <v>75022974</v>
          </cell>
          <cell r="C9114" t="str">
            <v>Kraj Vysočina</v>
          </cell>
          <cell r="D9114" t="str">
            <v xml:space="preserve">Jihlava </v>
          </cell>
          <cell r="E9114" t="str">
            <v>Magistrát města Jihlavy</v>
          </cell>
          <cell r="F9114" t="str">
            <v>Jihlava</v>
          </cell>
          <cell r="G9114" t="str">
            <v>obec</v>
          </cell>
          <cell r="H9114">
            <v>600116689</v>
          </cell>
          <cell r="I9114" t="str">
            <v>75022974</v>
          </cell>
          <cell r="J9114">
            <v>60</v>
          </cell>
          <cell r="K9114" t="str">
            <v>SINGCLEAN</v>
          </cell>
          <cell r="L9114" t="str">
            <v>ANO</v>
          </cell>
          <cell r="M9114" t="str">
            <v>Mateřská škola KAŠTÁNEK, Rantířov, příspěvková organizace</v>
          </cell>
          <cell r="O9114">
            <v>67</v>
          </cell>
          <cell r="Q9114">
            <v>58841</v>
          </cell>
          <cell r="R9114" t="str">
            <v>Rantířov</v>
          </cell>
          <cell r="S9114">
            <v>733127457</v>
          </cell>
          <cell r="T9114" t="str">
            <v>reditelka@ms-kastanek.cz</v>
          </cell>
        </row>
        <row r="9115">
          <cell r="A9115">
            <v>600124134</v>
          </cell>
          <cell r="B9115">
            <v>75022982</v>
          </cell>
          <cell r="C9115" t="str">
            <v>Zlínský kraj</v>
          </cell>
          <cell r="D9115" t="str">
            <v xml:space="preserve">Uherské Hradiště </v>
          </cell>
          <cell r="E9115" t="str">
            <v>Městský úřad Uherské Hradiště</v>
          </cell>
          <cell r="F9115" t="str">
            <v>Uherské Hradiště</v>
          </cell>
          <cell r="G9115" t="str">
            <v>obec</v>
          </cell>
          <cell r="H9115">
            <v>600124134</v>
          </cell>
          <cell r="I9115" t="str">
            <v>75022982</v>
          </cell>
          <cell r="J9115">
            <v>100</v>
          </cell>
          <cell r="K9115" t="str">
            <v>SINGCLEAN</v>
          </cell>
          <cell r="L9115" t="str">
            <v>ANO</v>
          </cell>
          <cell r="M9115" t="str">
            <v>Základní škola Nedakonice, okres Uherské Hradiště, příspěvková organizace</v>
          </cell>
          <cell r="O9115">
            <v>142</v>
          </cell>
          <cell r="Q9115">
            <v>68738</v>
          </cell>
          <cell r="R9115" t="str">
            <v>Nedakonice</v>
          </cell>
          <cell r="S9115">
            <v>775005090</v>
          </cell>
          <cell r="T9115" t="str">
            <v>zsnedakonice@zsnedakonice.cz</v>
          </cell>
        </row>
        <row r="9116">
          <cell r="A9116">
            <v>600123359</v>
          </cell>
          <cell r="B9116">
            <v>75022991</v>
          </cell>
          <cell r="C9116" t="str">
            <v>Zlínský kraj</v>
          </cell>
          <cell r="D9116" t="str">
            <v xml:space="preserve">Uherské Hradiště </v>
          </cell>
          <cell r="E9116" t="str">
            <v>Městský úřad Uherské Hradiště</v>
          </cell>
          <cell r="F9116" t="str">
            <v>Uherské Hradiště</v>
          </cell>
          <cell r="G9116" t="str">
            <v>obec</v>
          </cell>
          <cell r="H9116">
            <v>600123359</v>
          </cell>
          <cell r="I9116" t="str">
            <v>75022991</v>
          </cell>
          <cell r="J9116">
            <v>140</v>
          </cell>
          <cell r="K9116" t="str">
            <v>SINGCLEAN</v>
          </cell>
          <cell r="L9116" t="str">
            <v>ANO</v>
          </cell>
          <cell r="M9116" t="str">
            <v>Mateřská škola Nedakonice, okres Uherské Hradiště, příspěvková organizace</v>
          </cell>
          <cell r="O9116">
            <v>236</v>
          </cell>
          <cell r="Q9116">
            <v>68738</v>
          </cell>
          <cell r="R9116" t="str">
            <v>Nedakonice</v>
          </cell>
          <cell r="S9116">
            <v>573902284</v>
          </cell>
          <cell r="T9116" t="str">
            <v>msnedakonice@uhedu.cz</v>
          </cell>
        </row>
        <row r="9117">
          <cell r="A9117">
            <v>600113884</v>
          </cell>
          <cell r="B9117">
            <v>75023008</v>
          </cell>
          <cell r="C9117" t="str">
            <v>Zlínský kraj</v>
          </cell>
          <cell r="D9117" t="str">
            <v xml:space="preserve">Zlín </v>
          </cell>
          <cell r="E9117" t="str">
            <v>Magistrát města Zlína</v>
          </cell>
          <cell r="F9117" t="str">
            <v>Zlín</v>
          </cell>
          <cell r="G9117" t="str">
            <v>obec</v>
          </cell>
          <cell r="H9117">
            <v>600113884</v>
          </cell>
          <cell r="I9117" t="str">
            <v>75023008</v>
          </cell>
          <cell r="J9117">
            <v>260</v>
          </cell>
          <cell r="K9117" t="str">
            <v>SINGCLEAN</v>
          </cell>
          <cell r="L9117" t="str">
            <v>ANO</v>
          </cell>
          <cell r="M9117" t="str">
            <v>Základní škola a mateřská škola Hřivínův Újezd, okres Zlín</v>
          </cell>
          <cell r="O9117">
            <v>68</v>
          </cell>
          <cell r="Q9117">
            <v>76307</v>
          </cell>
          <cell r="R9117" t="str">
            <v>Hřivínův Újezd</v>
          </cell>
          <cell r="S9117">
            <v>577996447</v>
          </cell>
          <cell r="T9117" t="str">
            <v>zshu@zlinedu.cz</v>
          </cell>
        </row>
        <row r="9118">
          <cell r="A9118">
            <v>600110818</v>
          </cell>
          <cell r="B9118">
            <v>75023016</v>
          </cell>
          <cell r="C9118" t="str">
            <v>Jihomoravský kraj</v>
          </cell>
          <cell r="D9118" t="str">
            <v xml:space="preserve">Brno-venkov </v>
          </cell>
          <cell r="E9118" t="str">
            <v>Městský úřad Šlapanice</v>
          </cell>
          <cell r="F9118" t="str">
            <v>Šlapanice</v>
          </cell>
          <cell r="G9118" t="str">
            <v>obec</v>
          </cell>
          <cell r="H9118">
            <v>600110818</v>
          </cell>
          <cell r="I9118" t="str">
            <v>75023016</v>
          </cell>
          <cell r="J9118">
            <v>340</v>
          </cell>
          <cell r="K9118" t="str">
            <v>SINGCLEAN</v>
          </cell>
          <cell r="L9118" t="str">
            <v>ANO</v>
          </cell>
          <cell r="M9118" t="str">
            <v>Základní škola a Mateřská škola Kobylnice, příspěvková organizace</v>
          </cell>
          <cell r="N9118" t="str">
            <v>Na Budínku</v>
          </cell>
          <cell r="O9118">
            <v>80</v>
          </cell>
          <cell r="Q9118">
            <v>66451</v>
          </cell>
          <cell r="R9118" t="str">
            <v>Kobylnice</v>
          </cell>
          <cell r="S9118" t="str">
            <v>544 244 827 ,608173658</v>
          </cell>
          <cell r="T9118" t="str">
            <v>zs.kobylnice@atlas.cz</v>
          </cell>
        </row>
        <row r="9119">
          <cell r="A9119">
            <v>600117103</v>
          </cell>
          <cell r="B9119">
            <v>75023024</v>
          </cell>
          <cell r="C9119" t="str">
            <v>Kraj Vysočina</v>
          </cell>
          <cell r="D9119" t="str">
            <v xml:space="preserve">Jihlava </v>
          </cell>
          <cell r="E9119" t="str">
            <v>Magistrát města Jihlavy</v>
          </cell>
          <cell r="F9119" t="str">
            <v>Jihlava</v>
          </cell>
          <cell r="G9119" t="str">
            <v>obec</v>
          </cell>
          <cell r="H9119">
            <v>600117103</v>
          </cell>
          <cell r="I9119" t="str">
            <v>75023024</v>
          </cell>
          <cell r="J9119">
            <v>620</v>
          </cell>
          <cell r="K9119" t="str">
            <v>SINGCLEAN</v>
          </cell>
          <cell r="L9119" t="str">
            <v>ANO</v>
          </cell>
          <cell r="M9119" t="str">
            <v>Základní škola a Mateřská škola Luka nad Jihlavou, příspěvková organizace</v>
          </cell>
          <cell r="N9119" t="str">
            <v>Školní</v>
          </cell>
          <cell r="O9119">
            <v>177</v>
          </cell>
          <cell r="Q9119">
            <v>58822</v>
          </cell>
          <cell r="R9119" t="str">
            <v>Luka nad Jihlavou</v>
          </cell>
          <cell r="S9119">
            <v>567219230</v>
          </cell>
          <cell r="T9119" t="str">
            <v>skola@zsluka.net</v>
          </cell>
        </row>
        <row r="9120">
          <cell r="A9120">
            <v>600122221</v>
          </cell>
          <cell r="B9120">
            <v>75023032</v>
          </cell>
          <cell r="C9120" t="str">
            <v>Kraj Vysočina</v>
          </cell>
          <cell r="D9120" t="str">
            <v xml:space="preserve">Třebíč </v>
          </cell>
          <cell r="E9120" t="str">
            <v>Městský úřad Náměšť nad Oslavou</v>
          </cell>
          <cell r="F9120" t="str">
            <v>Náměšť nad Oslavou</v>
          </cell>
          <cell r="G9120" t="str">
            <v>obec</v>
          </cell>
          <cell r="H9120">
            <v>600122221</v>
          </cell>
          <cell r="I9120" t="str">
            <v>75023032</v>
          </cell>
          <cell r="J9120">
            <v>0</v>
          </cell>
          <cell r="K9120" t="str">
            <v>SINGCLEAN</v>
          </cell>
          <cell r="L9120" t="str">
            <v>ANO</v>
          </cell>
          <cell r="M9120" t="str">
            <v>Základní škola a Mateřská škola Hartvíkovice, příspěvková organizace</v>
          </cell>
          <cell r="O9120">
            <v>90</v>
          </cell>
          <cell r="Q9120">
            <v>67576</v>
          </cell>
          <cell r="R9120" t="str">
            <v>Hartvíkovice</v>
          </cell>
          <cell r="S9120">
            <v>568645626</v>
          </cell>
          <cell r="T9120" t="str">
            <v>zs.hartvikovice@seznam.cz</v>
          </cell>
        </row>
        <row r="9121">
          <cell r="A9121">
            <v>600105407</v>
          </cell>
          <cell r="B9121">
            <v>75023041</v>
          </cell>
          <cell r="C9121" t="str">
            <v>Jihomoravský kraj</v>
          </cell>
          <cell r="D9121" t="str">
            <v xml:space="preserve">Blansko </v>
          </cell>
          <cell r="E9121" t="str">
            <v>Městský úřad Boskovice</v>
          </cell>
          <cell r="F9121" t="str">
            <v>Boskovice</v>
          </cell>
          <cell r="G9121" t="str">
            <v>obec</v>
          </cell>
          <cell r="H9121">
            <v>600105407</v>
          </cell>
          <cell r="I9121" t="str">
            <v>75023041</v>
          </cell>
          <cell r="J9121">
            <v>60</v>
          </cell>
          <cell r="K9121" t="str">
            <v>SINGCLEAN</v>
          </cell>
          <cell r="L9121" t="str">
            <v>ANO</v>
          </cell>
          <cell r="M9121" t="str">
            <v>Mateřská škola Němčice, okres Blansko, příspěvková organizace</v>
          </cell>
          <cell r="O9121">
            <v>152</v>
          </cell>
          <cell r="Q9121">
            <v>67951</v>
          </cell>
          <cell r="R9121" t="str">
            <v>Němčice</v>
          </cell>
          <cell r="S9121">
            <v>516468359</v>
          </cell>
          <cell r="T9121" t="str">
            <v>msnemcice@cbox.cz</v>
          </cell>
        </row>
        <row r="9122">
          <cell r="A9122">
            <v>600106411</v>
          </cell>
          <cell r="B9122">
            <v>75023059</v>
          </cell>
          <cell r="C9122" t="str">
            <v>Jihomoravský kraj</v>
          </cell>
          <cell r="D9122" t="str">
            <v xml:space="preserve">Blansko </v>
          </cell>
          <cell r="E9122" t="str">
            <v>Městský úřad Boskovice</v>
          </cell>
          <cell r="F9122" t="str">
            <v>Boskovice</v>
          </cell>
          <cell r="G9122" t="str">
            <v>obec</v>
          </cell>
          <cell r="H9122">
            <v>600106411</v>
          </cell>
          <cell r="I9122" t="str">
            <v>75023059</v>
          </cell>
          <cell r="J9122">
            <v>60</v>
          </cell>
          <cell r="K9122" t="str">
            <v>SINGCLEAN</v>
          </cell>
          <cell r="L9122" t="str">
            <v>ANO</v>
          </cell>
          <cell r="M9122" t="str">
            <v>Základní škola Voděrady, příspěvková organizace</v>
          </cell>
          <cell r="O9122">
            <v>76</v>
          </cell>
          <cell r="Q9122">
            <v>67901</v>
          </cell>
          <cell r="R9122" t="str">
            <v>Voděrady</v>
          </cell>
          <cell r="S9122">
            <v>516472384</v>
          </cell>
          <cell r="T9122" t="str">
            <v>voderady2@post.cz</v>
          </cell>
        </row>
        <row r="9123">
          <cell r="A9123">
            <v>618500910</v>
          </cell>
          <cell r="B9123">
            <v>75023067</v>
          </cell>
          <cell r="C9123" t="str">
            <v>Zlínský kraj</v>
          </cell>
          <cell r="D9123" t="str">
            <v xml:space="preserve">Zlín </v>
          </cell>
          <cell r="E9123" t="str">
            <v>Magistrát města Zlína</v>
          </cell>
          <cell r="F9123" t="str">
            <v>Zlín</v>
          </cell>
          <cell r="G9123" t="str">
            <v>obec</v>
          </cell>
          <cell r="H9123">
            <v>618500910</v>
          </cell>
          <cell r="I9123" t="str">
            <v>75023067</v>
          </cell>
          <cell r="J9123">
            <v>220</v>
          </cell>
          <cell r="K9123" t="str">
            <v>SINGCLEAN</v>
          </cell>
          <cell r="L9123" t="str">
            <v>ANO</v>
          </cell>
          <cell r="M9123" t="str">
            <v>Základní škola a Mateřská škola Sazovice, okres Zlín, příspěvková organizace</v>
          </cell>
          <cell r="O9123">
            <v>78</v>
          </cell>
          <cell r="Q9123">
            <v>76301</v>
          </cell>
          <cell r="R9123" t="str">
            <v>Sazovice</v>
          </cell>
          <cell r="S9123">
            <v>577121421</v>
          </cell>
          <cell r="T9123" t="str">
            <v>reditelna@zssazovice.cz</v>
          </cell>
        </row>
        <row r="9124">
          <cell r="A9124">
            <v>600113591</v>
          </cell>
          <cell r="B9124">
            <v>75023075</v>
          </cell>
          <cell r="C9124" t="str">
            <v>Zlínský kraj</v>
          </cell>
          <cell r="D9124" t="str">
            <v xml:space="preserve">Zlín </v>
          </cell>
          <cell r="E9124" t="str">
            <v>Magistrát města Zlína</v>
          </cell>
          <cell r="F9124" t="str">
            <v>Zlín</v>
          </cell>
          <cell r="G9124" t="str">
            <v>obec</v>
          </cell>
          <cell r="H9124">
            <v>600113591</v>
          </cell>
          <cell r="I9124" t="str">
            <v>75023075</v>
          </cell>
          <cell r="J9124">
            <v>60</v>
          </cell>
          <cell r="K9124" t="str">
            <v>SINGCLEAN</v>
          </cell>
          <cell r="L9124" t="str">
            <v>ANO</v>
          </cell>
          <cell r="M9124" t="str">
            <v>Mateřská škola Lhota, okres Zlín</v>
          </cell>
          <cell r="O9124">
            <v>87</v>
          </cell>
          <cell r="Q9124">
            <v>76302</v>
          </cell>
          <cell r="R9124" t="str">
            <v>Lhota</v>
          </cell>
          <cell r="S9124">
            <v>577991038</v>
          </cell>
          <cell r="T9124" t="str">
            <v>mslho@zlinedu.cz</v>
          </cell>
        </row>
        <row r="9125">
          <cell r="A9125">
            <v>600115682</v>
          </cell>
          <cell r="B9125">
            <v>75023091</v>
          </cell>
          <cell r="C9125" t="str">
            <v>Jihomoravský kraj</v>
          </cell>
          <cell r="D9125" t="str">
            <v xml:space="preserve">Hodonín </v>
          </cell>
          <cell r="E9125" t="str">
            <v>Městský úřad Veselí nad Moravou</v>
          </cell>
          <cell r="F9125" t="str">
            <v>Veselí nad Moravou</v>
          </cell>
          <cell r="G9125" t="str">
            <v>obec</v>
          </cell>
          <cell r="H9125">
            <v>600115682</v>
          </cell>
          <cell r="I9125" t="str">
            <v>75023091</v>
          </cell>
          <cell r="J9125">
            <v>220</v>
          </cell>
          <cell r="K9125" t="str">
            <v>SINGCLEAN</v>
          </cell>
          <cell r="L9125" t="str">
            <v>ANO</v>
          </cell>
          <cell r="M9125" t="str">
            <v>Základní škola a Mateřská škola Radějov, okres Hodonín, příspěvková organizace</v>
          </cell>
          <cell r="O9125">
            <v>1</v>
          </cell>
          <cell r="Q9125">
            <v>69667</v>
          </cell>
          <cell r="R9125" t="str">
            <v>Radějov</v>
          </cell>
          <cell r="S9125">
            <v>725035723</v>
          </cell>
          <cell r="T9125" t="str">
            <v>zs.radejov@centrum.cz</v>
          </cell>
        </row>
        <row r="9126">
          <cell r="A9126">
            <v>600127532</v>
          </cell>
          <cell r="B9126">
            <v>75023105</v>
          </cell>
          <cell r="C9126" t="str">
            <v>Jihomoravský kraj</v>
          </cell>
          <cell r="D9126" t="str">
            <v xml:space="preserve">Znojmo </v>
          </cell>
          <cell r="E9126" t="str">
            <v>Městský úřad Znojmo</v>
          </cell>
          <cell r="F9126" t="str">
            <v>Znojmo</v>
          </cell>
          <cell r="G9126" t="str">
            <v>obec</v>
          </cell>
          <cell r="H9126">
            <v>600127532</v>
          </cell>
          <cell r="I9126" t="str">
            <v>75023105</v>
          </cell>
          <cell r="J9126">
            <v>780</v>
          </cell>
          <cell r="K9126" t="str">
            <v>SINGCLEAN</v>
          </cell>
          <cell r="L9126" t="str">
            <v>ANO</v>
          </cell>
          <cell r="M9126" t="str">
            <v>Základní škola a mateřská škola, Božice, příspěvková organizace</v>
          </cell>
          <cell r="O9126">
            <v>393</v>
          </cell>
          <cell r="Q9126">
            <v>67164</v>
          </cell>
          <cell r="R9126" t="str">
            <v>Božice</v>
          </cell>
          <cell r="S9126">
            <v>515257137</v>
          </cell>
          <cell r="T9126" t="str">
            <v>zs.bozice@zn.orgman.cz</v>
          </cell>
        </row>
        <row r="9127">
          <cell r="A9127">
            <v>600119734</v>
          </cell>
          <cell r="B9127">
            <v>75023113</v>
          </cell>
          <cell r="C9127" t="str">
            <v>Olomoucký kraj</v>
          </cell>
          <cell r="D9127" t="str">
            <v xml:space="preserve">Prostějov </v>
          </cell>
          <cell r="E9127" t="str">
            <v>Magistrát města Prostějova</v>
          </cell>
          <cell r="F9127" t="str">
            <v>Prostějov</v>
          </cell>
          <cell r="G9127" t="str">
            <v>obec</v>
          </cell>
          <cell r="H9127">
            <v>600119734</v>
          </cell>
          <cell r="I9127" t="str">
            <v>75023113</v>
          </cell>
          <cell r="J9127">
            <v>40</v>
          </cell>
          <cell r="K9127" t="str">
            <v>SINGCLEAN</v>
          </cell>
          <cell r="L9127" t="str">
            <v>ANO</v>
          </cell>
          <cell r="M9127" t="str">
            <v>Mateřská škola Ivaň, okres Prostějov, příspěvková organizace</v>
          </cell>
          <cell r="O9127">
            <v>19</v>
          </cell>
          <cell r="Q9127">
            <v>79823</v>
          </cell>
          <cell r="R9127" t="str">
            <v>Ivaň</v>
          </cell>
          <cell r="S9127">
            <v>731905650</v>
          </cell>
          <cell r="T9127" t="str">
            <v>msivan@volny.cz</v>
          </cell>
        </row>
        <row r="9128">
          <cell r="A9128">
            <v>600118100</v>
          </cell>
          <cell r="B9128">
            <v>75023130</v>
          </cell>
          <cell r="C9128" t="str">
            <v>Zlínský kraj</v>
          </cell>
          <cell r="D9128" t="str">
            <v xml:space="preserve">Kroměříž </v>
          </cell>
          <cell r="E9128" t="str">
            <v>Městský úřad Kroměříž</v>
          </cell>
          <cell r="F9128" t="str">
            <v>Kroměříž</v>
          </cell>
          <cell r="G9128" t="str">
            <v>obec</v>
          </cell>
          <cell r="H9128">
            <v>600118100</v>
          </cell>
          <cell r="I9128" t="str">
            <v>75023130</v>
          </cell>
          <cell r="J9128">
            <v>60</v>
          </cell>
          <cell r="K9128" t="str">
            <v>SINGCLEAN</v>
          </cell>
          <cell r="L9128" t="str">
            <v>ANO</v>
          </cell>
          <cell r="M9128" t="str">
            <v>Mateřská škola Záříčí, okres Kroměříž, příspěvková organizace</v>
          </cell>
          <cell r="O9128">
            <v>24</v>
          </cell>
          <cell r="Q9128">
            <v>76811</v>
          </cell>
          <cell r="R9128" t="str">
            <v>Záříčí</v>
          </cell>
          <cell r="S9128">
            <v>573355136</v>
          </cell>
          <cell r="T9128" t="str">
            <v>ms.zarici@seznam.cz</v>
          </cell>
        </row>
        <row r="9129">
          <cell r="A9129">
            <v>600125394</v>
          </cell>
          <cell r="B9129">
            <v>75023148</v>
          </cell>
          <cell r="C9129" t="str">
            <v>Jihomoravský kraj</v>
          </cell>
          <cell r="D9129" t="str">
            <v xml:space="preserve">Vyškov </v>
          </cell>
          <cell r="E9129" t="str">
            <v>Městský úřad Vyškov</v>
          </cell>
          <cell r="F9129" t="str">
            <v>Vyškov</v>
          </cell>
          <cell r="G9129" t="str">
            <v>obec</v>
          </cell>
          <cell r="H9129">
            <v>600125394</v>
          </cell>
          <cell r="I9129" t="str">
            <v>75023148</v>
          </cell>
          <cell r="J9129">
            <v>80</v>
          </cell>
          <cell r="K9129" t="str">
            <v>SINGCLEAN</v>
          </cell>
          <cell r="L9129" t="str">
            <v>ANO</v>
          </cell>
          <cell r="M9129" t="str">
            <v>Mateřská škola Lysovice, okres Vyškov, příspěvková organizace</v>
          </cell>
          <cell r="O9129">
            <v>117</v>
          </cell>
          <cell r="Q9129">
            <v>68201</v>
          </cell>
          <cell r="R9129" t="str">
            <v>Lysovice</v>
          </cell>
          <cell r="S9129">
            <v>511131493</v>
          </cell>
          <cell r="T9129" t="str">
            <v>mslysovice@seznam.cz</v>
          </cell>
        </row>
        <row r="9130">
          <cell r="A9130">
            <v>600113906</v>
          </cell>
          <cell r="B9130">
            <v>75023156</v>
          </cell>
          <cell r="C9130" t="str">
            <v>Zlínský kraj</v>
          </cell>
          <cell r="D9130" t="str">
            <v xml:space="preserve">Zlín </v>
          </cell>
          <cell r="E9130" t="str">
            <v>Městský úřad Luhačovice</v>
          </cell>
          <cell r="F9130" t="str">
            <v>Luhačovice</v>
          </cell>
          <cell r="G9130" t="str">
            <v>obec</v>
          </cell>
          <cell r="H9130">
            <v>600113906</v>
          </cell>
          <cell r="I9130" t="str">
            <v>75023156</v>
          </cell>
          <cell r="J9130">
            <v>220</v>
          </cell>
          <cell r="K9130" t="str">
            <v>SINGCLEAN</v>
          </cell>
          <cell r="L9130" t="str">
            <v>ANO</v>
          </cell>
          <cell r="M9130" t="str">
            <v>Základní škola a Mateřská škola Biskupice, okres Zlín, příspěvková organizace</v>
          </cell>
          <cell r="O9130">
            <v>62</v>
          </cell>
          <cell r="Q9130">
            <v>76341</v>
          </cell>
          <cell r="R9130" t="str">
            <v>Biskupice</v>
          </cell>
          <cell r="S9130">
            <v>577136055</v>
          </cell>
          <cell r="T9130" t="str">
            <v>zs@biskupiceuluhacovic.cz</v>
          </cell>
        </row>
        <row r="9131">
          <cell r="A9131">
            <v>600123308</v>
          </cell>
          <cell r="B9131">
            <v>75023164</v>
          </cell>
          <cell r="C9131" t="str">
            <v>Zlínský kraj</v>
          </cell>
          <cell r="D9131" t="str">
            <v xml:space="preserve">Uherské Hradiště </v>
          </cell>
          <cell r="E9131" t="str">
            <v>Městský úřad Uherský Brod</v>
          </cell>
          <cell r="F9131" t="str">
            <v>Uherský Brod</v>
          </cell>
          <cell r="G9131" t="str">
            <v>obec</v>
          </cell>
          <cell r="H9131">
            <v>600123308</v>
          </cell>
          <cell r="I9131" t="str">
            <v>75023164</v>
          </cell>
          <cell r="J9131">
            <v>40</v>
          </cell>
          <cell r="K9131" t="str">
            <v>SINGCLEAN</v>
          </cell>
          <cell r="L9131" t="str">
            <v>ANO</v>
          </cell>
          <cell r="M9131" t="str">
            <v>Mateřská škola Veletiny, okres Uherské Hradiště</v>
          </cell>
          <cell r="O9131">
            <v>108</v>
          </cell>
          <cell r="Q9131">
            <v>68733</v>
          </cell>
          <cell r="R9131" t="str">
            <v>Veletiny</v>
          </cell>
          <cell r="S9131">
            <v>572671114</v>
          </cell>
          <cell r="T9131" t="str">
            <v>msveletiny@zkedu.cz</v>
          </cell>
        </row>
        <row r="9132">
          <cell r="A9132">
            <v>600115984</v>
          </cell>
          <cell r="B9132">
            <v>75023172</v>
          </cell>
          <cell r="C9132" t="str">
            <v>Jihomoravský kraj</v>
          </cell>
          <cell r="D9132" t="str">
            <v xml:space="preserve">Hodonín </v>
          </cell>
          <cell r="E9132" t="str">
            <v>Městský úřad Kyjov</v>
          </cell>
          <cell r="F9132" t="str">
            <v>Kyjov</v>
          </cell>
          <cell r="G9132" t="str">
            <v>obec</v>
          </cell>
          <cell r="H9132">
            <v>600115984</v>
          </cell>
          <cell r="I9132" t="str">
            <v>75023172</v>
          </cell>
          <cell r="J9132">
            <v>320</v>
          </cell>
          <cell r="K9132" t="str">
            <v>SINGCLEAN</v>
          </cell>
          <cell r="L9132" t="str">
            <v>ANO</v>
          </cell>
          <cell r="M9132" t="str">
            <v>Základní škola a Mateřská škola Nenkovice, okres Hodonín, příspěvková organizace</v>
          </cell>
          <cell r="O9132">
            <v>222</v>
          </cell>
          <cell r="Q9132">
            <v>69637</v>
          </cell>
          <cell r="R9132" t="str">
            <v>Nenkovice</v>
          </cell>
          <cell r="S9132">
            <v>518622632</v>
          </cell>
          <cell r="T9132" t="str">
            <v>reditel@nenkovice.cz</v>
          </cell>
        </row>
        <row r="9133">
          <cell r="A9133">
            <v>600110923</v>
          </cell>
          <cell r="B9133">
            <v>75023181</v>
          </cell>
          <cell r="C9133" t="str">
            <v>Jihomoravský kraj</v>
          </cell>
          <cell r="D9133" t="str">
            <v xml:space="preserve">Brno-venkov </v>
          </cell>
          <cell r="E9133" t="str">
            <v>Městský úřad Šlapanice</v>
          </cell>
          <cell r="F9133" t="str">
            <v>Šlapanice</v>
          </cell>
          <cell r="G9133" t="str">
            <v>obec</v>
          </cell>
          <cell r="H9133">
            <v>600110923</v>
          </cell>
          <cell r="I9133" t="str">
            <v>75023181</v>
          </cell>
          <cell r="J9133">
            <v>500</v>
          </cell>
          <cell r="K9133" t="str">
            <v>SINGCLEAN</v>
          </cell>
          <cell r="L9133" t="str">
            <v>ANO</v>
          </cell>
          <cell r="M9133" t="str">
            <v>Základní škola a mateřská škola Troubsko, okres Brno-venkov, příspěvková organizace</v>
          </cell>
          <cell r="N9133" t="str">
            <v>Školní</v>
          </cell>
          <cell r="O9133">
            <v>11</v>
          </cell>
          <cell r="P9133">
            <v>22</v>
          </cell>
          <cell r="Q9133">
            <v>66441</v>
          </cell>
          <cell r="R9133" t="str">
            <v>Troubsko</v>
          </cell>
          <cell r="S9133">
            <v>547357295</v>
          </cell>
          <cell r="T9133" t="str">
            <v>zstroubsko@seznam.cz</v>
          </cell>
        </row>
        <row r="9134">
          <cell r="A9134">
            <v>600119556</v>
          </cell>
          <cell r="B9134">
            <v>75023199</v>
          </cell>
          <cell r="C9134" t="str">
            <v>Olomoucký kraj</v>
          </cell>
          <cell r="D9134" t="str">
            <v xml:space="preserve">Prostějov </v>
          </cell>
          <cell r="E9134" t="str">
            <v>Magistrát města Prostějova</v>
          </cell>
          <cell r="F9134" t="str">
            <v>Prostějov</v>
          </cell>
          <cell r="G9134" t="str">
            <v>obec</v>
          </cell>
          <cell r="H9134">
            <v>600119556</v>
          </cell>
          <cell r="I9134" t="str">
            <v>75023199</v>
          </cell>
          <cell r="J9134">
            <v>40</v>
          </cell>
          <cell r="K9134" t="str">
            <v>SINGCLEAN</v>
          </cell>
          <cell r="L9134" t="str">
            <v>ANO</v>
          </cell>
          <cell r="M9134" t="str">
            <v>Mateřská škola Hluchov, okres Prostějov, příspěvková organizace</v>
          </cell>
          <cell r="O9134">
            <v>73</v>
          </cell>
          <cell r="Q9134">
            <v>79841</v>
          </cell>
          <cell r="R9134" t="str">
            <v>Hluchov</v>
          </cell>
          <cell r="S9134">
            <v>582378118</v>
          </cell>
          <cell r="T9134" t="str">
            <v>materskaskola@hluchov.cz</v>
          </cell>
        </row>
        <row r="9135">
          <cell r="A9135">
            <v>600110702</v>
          </cell>
          <cell r="B9135">
            <v>75023211</v>
          </cell>
          <cell r="C9135" t="str">
            <v>Jihomoravský kraj</v>
          </cell>
          <cell r="D9135" t="str">
            <v xml:space="preserve">Brno-venkov </v>
          </cell>
          <cell r="E9135" t="str">
            <v>Městský úřad Kuřim</v>
          </cell>
          <cell r="F9135" t="str">
            <v>Kuřim</v>
          </cell>
          <cell r="G9135" t="str">
            <v>obec</v>
          </cell>
          <cell r="H9135">
            <v>600110702</v>
          </cell>
          <cell r="I9135" t="str">
            <v>75023211</v>
          </cell>
          <cell r="J9135">
            <v>360</v>
          </cell>
          <cell r="K9135" t="str">
            <v>SINGCLEAN</v>
          </cell>
          <cell r="L9135" t="str">
            <v>ANO</v>
          </cell>
          <cell r="M9135" t="str">
            <v>Základní škola Čebín, okres Brno-venkov, příspěvková organizace</v>
          </cell>
          <cell r="O9135">
            <v>118</v>
          </cell>
          <cell r="Q9135">
            <v>66423</v>
          </cell>
          <cell r="R9135" t="str">
            <v>Čebín</v>
          </cell>
          <cell r="S9135">
            <v>549424150</v>
          </cell>
          <cell r="T9135" t="str">
            <v>zscebin@email.cz</v>
          </cell>
        </row>
        <row r="9136">
          <cell r="A9136">
            <v>600109411</v>
          </cell>
          <cell r="B9136">
            <v>75023229</v>
          </cell>
          <cell r="C9136" t="str">
            <v>Jihomoravský kraj</v>
          </cell>
          <cell r="D9136" t="str">
            <v xml:space="preserve">Brno-venkov </v>
          </cell>
          <cell r="E9136" t="str">
            <v>Městský úřad Židlochovice</v>
          </cell>
          <cell r="F9136" t="str">
            <v>Židlochovice</v>
          </cell>
          <cell r="G9136" t="str">
            <v>obec</v>
          </cell>
          <cell r="H9136">
            <v>600109411</v>
          </cell>
          <cell r="I9136" t="str">
            <v>75023229</v>
          </cell>
          <cell r="J9136">
            <v>300</v>
          </cell>
          <cell r="K9136" t="str">
            <v>SINGCLEAN</v>
          </cell>
          <cell r="L9136" t="str">
            <v>ANO</v>
          </cell>
          <cell r="M9136" t="str">
            <v>Mateřská škola Hrušovany u Brna, okr.Brno - venkov, příspěvková organizace</v>
          </cell>
          <cell r="N9136" t="str">
            <v>Havlíčkova</v>
          </cell>
          <cell r="O9136">
            <v>169</v>
          </cell>
          <cell r="Q9136">
            <v>66462</v>
          </cell>
          <cell r="R9136" t="str">
            <v>Hrušovany u Brna</v>
          </cell>
          <cell r="S9136">
            <v>547236208</v>
          </cell>
          <cell r="T9136" t="str">
            <v>reditelka@mshrusovany.cz</v>
          </cell>
        </row>
        <row r="9137">
          <cell r="A9137">
            <v>600109861</v>
          </cell>
          <cell r="B9137">
            <v>75023237</v>
          </cell>
          <cell r="C9137" t="str">
            <v>Jihomoravský kraj</v>
          </cell>
          <cell r="D9137" t="str">
            <v xml:space="preserve">Brno-venkov </v>
          </cell>
          <cell r="E9137" t="str">
            <v>Městský úřad Kuřim</v>
          </cell>
          <cell r="F9137" t="str">
            <v>Kuřim</v>
          </cell>
          <cell r="G9137" t="str">
            <v>obec</v>
          </cell>
          <cell r="H9137">
            <v>600109861</v>
          </cell>
          <cell r="I9137" t="str">
            <v>75023237</v>
          </cell>
          <cell r="J9137">
            <v>140</v>
          </cell>
          <cell r="K9137" t="str">
            <v>SINGCLEAN</v>
          </cell>
          <cell r="L9137" t="str">
            <v>ANO</v>
          </cell>
          <cell r="M9137" t="str">
            <v>Mateřská škola Čebín, okres Brno-venkov, příspěvková organizace</v>
          </cell>
          <cell r="O9137">
            <v>431</v>
          </cell>
          <cell r="Q9137">
            <v>66423</v>
          </cell>
          <cell r="R9137" t="str">
            <v>Čebín</v>
          </cell>
          <cell r="S9137">
            <v>549424320</v>
          </cell>
          <cell r="T9137" t="str">
            <v>cebinskolka@gmail.com</v>
          </cell>
        </row>
        <row r="9138">
          <cell r="A9138">
            <v>600110966</v>
          </cell>
          <cell r="B9138">
            <v>75023245</v>
          </cell>
          <cell r="C9138" t="str">
            <v>Jihomoravský kraj</v>
          </cell>
          <cell r="D9138" t="str">
            <v xml:space="preserve">Brno-venkov </v>
          </cell>
          <cell r="E9138" t="str">
            <v>Městský úřad Židlochovice</v>
          </cell>
          <cell r="F9138" t="str">
            <v>Židlochovice</v>
          </cell>
          <cell r="G9138" t="str">
            <v>obec</v>
          </cell>
          <cell r="H9138">
            <v>600110966</v>
          </cell>
          <cell r="I9138" t="str">
            <v>75023245</v>
          </cell>
          <cell r="J9138">
            <v>480</v>
          </cell>
          <cell r="K9138" t="str">
            <v>SINGCLEAN</v>
          </cell>
          <cell r="L9138" t="str">
            <v>ANO</v>
          </cell>
          <cell r="M9138" t="str">
            <v>Základní škola T. G. Masaryka Hrušovany u Brna, okr. Brno-venkov, příspěvková organizace</v>
          </cell>
          <cell r="N9138" t="str">
            <v>Masarykova</v>
          </cell>
          <cell r="O9138">
            <v>167</v>
          </cell>
          <cell r="Q9138">
            <v>66462</v>
          </cell>
          <cell r="R9138" t="str">
            <v>Hrušovany u Brna</v>
          </cell>
          <cell r="S9138">
            <v>547236118</v>
          </cell>
          <cell r="T9138" t="str">
            <v>reditel@skolahrusovany.cz</v>
          </cell>
        </row>
        <row r="9139">
          <cell r="A9139">
            <v>600111644</v>
          </cell>
          <cell r="B9139">
            <v>75023288</v>
          </cell>
          <cell r="C9139" t="str">
            <v>Jihomoravský kraj</v>
          </cell>
          <cell r="D9139" t="str">
            <v xml:space="preserve">Břeclav </v>
          </cell>
          <cell r="E9139" t="str">
            <v>Městský úřad Mikulov</v>
          </cell>
          <cell r="F9139" t="str">
            <v>Mikulov</v>
          </cell>
          <cell r="G9139" t="str">
            <v>obec</v>
          </cell>
          <cell r="H9139">
            <v>600111644</v>
          </cell>
          <cell r="I9139" t="str">
            <v>75023288</v>
          </cell>
          <cell r="J9139">
            <v>60</v>
          </cell>
          <cell r="K9139" t="str">
            <v>SINGCLEAN</v>
          </cell>
          <cell r="L9139" t="str">
            <v>ANO</v>
          </cell>
          <cell r="M9139" t="str">
            <v>Mateřská škola Perná, okres Břeclav, příspěvková organizace</v>
          </cell>
          <cell r="O9139">
            <v>88</v>
          </cell>
          <cell r="Q9139">
            <v>69186</v>
          </cell>
          <cell r="R9139" t="str">
            <v>Perná</v>
          </cell>
          <cell r="S9139">
            <v>519517140</v>
          </cell>
          <cell r="T9139" t="str">
            <v>msperna@seznam.cz</v>
          </cell>
        </row>
        <row r="9140">
          <cell r="A9140">
            <v>600111156</v>
          </cell>
          <cell r="B9140">
            <v>75023296</v>
          </cell>
          <cell r="C9140" t="str">
            <v>Jihomoravský kraj</v>
          </cell>
          <cell r="D9140" t="str">
            <v xml:space="preserve">Brno-venkov </v>
          </cell>
          <cell r="E9140" t="str">
            <v>Městský úřad Židlochovice</v>
          </cell>
          <cell r="F9140" t="str">
            <v>Židlochovice</v>
          </cell>
          <cell r="G9140" t="str">
            <v>obec</v>
          </cell>
          <cell r="H9140">
            <v>600111156</v>
          </cell>
          <cell r="I9140" t="str">
            <v>75023296</v>
          </cell>
          <cell r="J9140">
            <v>840</v>
          </cell>
          <cell r="K9140" t="str">
            <v>SINGCLEAN</v>
          </cell>
          <cell r="L9140" t="str">
            <v>ANO</v>
          </cell>
          <cell r="M9140" t="str">
            <v>Základní škola a mateřská škola Těšany, okres Brno-venkov, příspěvková organizace</v>
          </cell>
          <cell r="O9140">
            <v>305</v>
          </cell>
          <cell r="Q9140">
            <v>66454</v>
          </cell>
          <cell r="R9140" t="str">
            <v>Těšany</v>
          </cell>
          <cell r="S9140">
            <v>544248238</v>
          </cell>
          <cell r="T9140" t="str">
            <v>lada.hrabcova@zsamstesany.cz</v>
          </cell>
        </row>
        <row r="9141">
          <cell r="A9141">
            <v>600125645</v>
          </cell>
          <cell r="B9141">
            <v>75023318</v>
          </cell>
          <cell r="C9141" t="str">
            <v>Jihomoravský kraj</v>
          </cell>
          <cell r="D9141" t="str">
            <v xml:space="preserve">Vyškov </v>
          </cell>
          <cell r="E9141" t="str">
            <v>Městský úřad Slavkov u Brna</v>
          </cell>
          <cell r="F9141" t="str">
            <v>Slavkov u Brna</v>
          </cell>
          <cell r="G9141" t="str">
            <v>obec</v>
          </cell>
          <cell r="H9141">
            <v>600125645</v>
          </cell>
          <cell r="I9141" t="str">
            <v>75023318</v>
          </cell>
          <cell r="J9141">
            <v>540</v>
          </cell>
          <cell r="K9141" t="str">
            <v>SINGCLEAN</v>
          </cell>
          <cell r="L9141" t="str">
            <v>ANO</v>
          </cell>
          <cell r="M9141" t="str">
            <v>Základní škola a Mateřská škola Němčany, okres Vyškov, příspěvková organizace</v>
          </cell>
          <cell r="O9141">
            <v>37</v>
          </cell>
          <cell r="Q9141">
            <v>68401</v>
          </cell>
          <cell r="R9141" t="str">
            <v>Němčany</v>
          </cell>
          <cell r="S9141">
            <v>544220422</v>
          </cell>
          <cell r="T9141" t="str">
            <v>zs.nemcany@centrum.cz</v>
          </cell>
        </row>
        <row r="9142">
          <cell r="A9142">
            <v>600111075</v>
          </cell>
          <cell r="B9142">
            <v>75023326</v>
          </cell>
          <cell r="C9142" t="str">
            <v>Jihomoravský kraj</v>
          </cell>
          <cell r="D9142" t="str">
            <v xml:space="preserve">Brno-venkov </v>
          </cell>
          <cell r="E9142" t="str">
            <v>Městský úřad Šlapanice</v>
          </cell>
          <cell r="F9142" t="str">
            <v>Šlapanice</v>
          </cell>
          <cell r="G9142" t="str">
            <v>obec</v>
          </cell>
          <cell r="H9142">
            <v>600111075</v>
          </cell>
          <cell r="I9142" t="str">
            <v>75023326</v>
          </cell>
          <cell r="J9142">
            <v>1420</v>
          </cell>
          <cell r="K9142" t="str">
            <v>SINGCLEAN</v>
          </cell>
          <cell r="L9142" t="str">
            <v>ANO</v>
          </cell>
          <cell r="M9142" t="str">
            <v>Základní škola Modřice, okres Brno-venkov, příspěvková organizace</v>
          </cell>
          <cell r="N9142" t="str">
            <v>Benešova</v>
          </cell>
          <cell r="O9142">
            <v>332</v>
          </cell>
          <cell r="Q9142">
            <v>66442</v>
          </cell>
          <cell r="R9142" t="str">
            <v>Modřice</v>
          </cell>
          <cell r="S9142">
            <v>538728205</v>
          </cell>
          <cell r="T9142" t="str">
            <v>skolamodrice@atlas.cz</v>
          </cell>
        </row>
        <row r="9143">
          <cell r="A9143">
            <v>600109518</v>
          </cell>
          <cell r="B9143">
            <v>75023334</v>
          </cell>
          <cell r="C9143" t="str">
            <v>Jihomoravský kraj</v>
          </cell>
          <cell r="D9143" t="str">
            <v xml:space="preserve">Brno-venkov </v>
          </cell>
          <cell r="E9143" t="str">
            <v>Městský úřad Šlapanice</v>
          </cell>
          <cell r="F9143" t="str">
            <v>Šlapanice</v>
          </cell>
          <cell r="G9143" t="str">
            <v>obec</v>
          </cell>
          <cell r="H9143">
            <v>600109518</v>
          </cell>
          <cell r="I9143" t="str">
            <v>75023334</v>
          </cell>
          <cell r="J9143">
            <v>340</v>
          </cell>
          <cell r="K9143" t="str">
            <v>SINGCLEAN</v>
          </cell>
          <cell r="L9143" t="str">
            <v>ANO</v>
          </cell>
          <cell r="M9143" t="str">
            <v>Mateřská škola Modřice, okres Brno-venkov, příspěvková organizace</v>
          </cell>
          <cell r="N9143" t="str">
            <v>Zahradní</v>
          </cell>
          <cell r="O9143">
            <v>590</v>
          </cell>
          <cell r="Q9143">
            <v>66442</v>
          </cell>
          <cell r="R9143" t="str">
            <v>Modřice</v>
          </cell>
          <cell r="S9143">
            <v>736537247</v>
          </cell>
          <cell r="T9143" t="str">
            <v>reditelna@msmodrice.cz</v>
          </cell>
        </row>
        <row r="9144">
          <cell r="A9144">
            <v>600119629</v>
          </cell>
          <cell r="B9144">
            <v>75023342</v>
          </cell>
          <cell r="C9144" t="str">
            <v>Olomoucký kraj</v>
          </cell>
          <cell r="D9144" t="str">
            <v xml:space="preserve">Prostějov </v>
          </cell>
          <cell r="E9144" t="str">
            <v>Magistrát města Prostějova</v>
          </cell>
          <cell r="F9144" t="str">
            <v>Prostějov</v>
          </cell>
          <cell r="G9144" t="str">
            <v>obec</v>
          </cell>
          <cell r="H9144">
            <v>600119629</v>
          </cell>
          <cell r="I9144" t="str">
            <v>75023342</v>
          </cell>
          <cell r="J9144">
            <v>40</v>
          </cell>
          <cell r="K9144" t="str">
            <v>SINGCLEAN</v>
          </cell>
          <cell r="L9144" t="str">
            <v>ANO</v>
          </cell>
          <cell r="M9144" t="str">
            <v>Mateřská škola Stařechovice, příspěvková organizace</v>
          </cell>
          <cell r="O9144">
            <v>125</v>
          </cell>
          <cell r="Q9144">
            <v>79841</v>
          </cell>
          <cell r="R9144" t="str">
            <v>Stařechovice</v>
          </cell>
          <cell r="S9144">
            <v>582374128</v>
          </cell>
          <cell r="T9144" t="str">
            <v>ms.starechovice@seznam.cz</v>
          </cell>
        </row>
        <row r="9145">
          <cell r="A9145">
            <v>600109607</v>
          </cell>
          <cell r="B9145">
            <v>75023351</v>
          </cell>
          <cell r="C9145" t="str">
            <v>Jihomoravský kraj</v>
          </cell>
          <cell r="D9145" t="str">
            <v xml:space="preserve">Brno-venkov </v>
          </cell>
          <cell r="E9145" t="str">
            <v>Městský úřad Šlapanice</v>
          </cell>
          <cell r="F9145" t="str">
            <v>Šlapanice</v>
          </cell>
          <cell r="G9145" t="str">
            <v>obec</v>
          </cell>
          <cell r="H9145">
            <v>600109607</v>
          </cell>
          <cell r="I9145" t="str">
            <v>75023351</v>
          </cell>
          <cell r="J9145">
            <v>0</v>
          </cell>
          <cell r="K9145" t="str">
            <v>SINGCLEAN</v>
          </cell>
          <cell r="L9145" t="str">
            <v>ANO</v>
          </cell>
          <cell r="M9145" t="str">
            <v>Mateřská škola, Ponětovice, okres Brno - venkov, příspěvková organizace</v>
          </cell>
          <cell r="O9145">
            <v>63</v>
          </cell>
          <cell r="Q9145">
            <v>66451</v>
          </cell>
          <cell r="R9145" t="str">
            <v>Ponětovice</v>
          </cell>
          <cell r="S9145">
            <v>544228780</v>
          </cell>
          <cell r="T9145" t="str">
            <v>skolkaponetovice@seznam.cz</v>
          </cell>
        </row>
        <row r="9146">
          <cell r="A9146">
            <v>600115941</v>
          </cell>
          <cell r="B9146">
            <v>75023369</v>
          </cell>
          <cell r="C9146" t="str">
            <v>Jihomoravský kraj</v>
          </cell>
          <cell r="D9146" t="str">
            <v xml:space="preserve">Hodonín </v>
          </cell>
          <cell r="E9146" t="str">
            <v>Městský úřad Hodonín</v>
          </cell>
          <cell r="F9146" t="str">
            <v>Hodonín</v>
          </cell>
          <cell r="G9146" t="str">
            <v>obec</v>
          </cell>
          <cell r="H9146">
            <v>600115941</v>
          </cell>
          <cell r="I9146" t="str">
            <v>75023369</v>
          </cell>
          <cell r="J9146">
            <v>560</v>
          </cell>
          <cell r="K9146" t="str">
            <v>SINGCLEAN</v>
          </cell>
          <cell r="L9146" t="str">
            <v>ANO</v>
          </cell>
          <cell r="M9146" t="str">
            <v>Základní škola a Mateřská škola Jaroslava Dobrovolského, Lužice, příspěvková organizace</v>
          </cell>
          <cell r="N9146" t="str">
            <v>Velkomoravská</v>
          </cell>
          <cell r="O9146">
            <v>220</v>
          </cell>
          <cell r="P9146">
            <v>264</v>
          </cell>
          <cell r="Q9146">
            <v>69618</v>
          </cell>
          <cell r="R9146" t="str">
            <v>Lužice</v>
          </cell>
          <cell r="S9146">
            <v>518357239</v>
          </cell>
          <cell r="T9146" t="str">
            <v>zs.luzice@seznam.cz</v>
          </cell>
        </row>
        <row r="9147">
          <cell r="A9147">
            <v>600115933</v>
          </cell>
          <cell r="B9147">
            <v>75023377</v>
          </cell>
          <cell r="C9147" t="str">
            <v>Jihomoravský kraj</v>
          </cell>
          <cell r="D9147" t="str">
            <v xml:space="preserve">Hodonín </v>
          </cell>
          <cell r="E9147" t="str">
            <v>Městský úřad Veselí nad Moravou</v>
          </cell>
          <cell r="F9147" t="str">
            <v>Veselí nad Moravou</v>
          </cell>
          <cell r="G9147" t="str">
            <v>obec</v>
          </cell>
          <cell r="H9147">
            <v>600115933</v>
          </cell>
          <cell r="I9147" t="str">
            <v>75023377</v>
          </cell>
          <cell r="J9147">
            <v>560</v>
          </cell>
          <cell r="K9147" t="str">
            <v>SINGCLEAN</v>
          </cell>
          <cell r="L9147" t="str">
            <v>ANO</v>
          </cell>
          <cell r="M9147" t="str">
            <v>Základní škola a mateřská škola Jaromíra Hlubíka Lipov, okres Hodonín, příspěvková organizace</v>
          </cell>
          <cell r="O9147">
            <v>199</v>
          </cell>
          <cell r="Q9147">
            <v>69672</v>
          </cell>
          <cell r="R9147" t="str">
            <v>Lipov</v>
          </cell>
          <cell r="S9147">
            <v>518338142</v>
          </cell>
          <cell r="T9147" t="str">
            <v>zslipov@mybox.cz</v>
          </cell>
        </row>
        <row r="9148">
          <cell r="A9148">
            <v>600119815</v>
          </cell>
          <cell r="B9148">
            <v>75023385</v>
          </cell>
          <cell r="C9148" t="str">
            <v>Olomoucký kraj</v>
          </cell>
          <cell r="D9148" t="str">
            <v xml:space="preserve">Prostějov </v>
          </cell>
          <cell r="E9148" t="str">
            <v>Magistrát města Prostějova</v>
          </cell>
          <cell r="F9148" t="str">
            <v>Prostějov</v>
          </cell>
          <cell r="G9148" t="str">
            <v>obec</v>
          </cell>
          <cell r="H9148">
            <v>600119815</v>
          </cell>
          <cell r="I9148" t="str">
            <v>75023385</v>
          </cell>
          <cell r="J9148">
            <v>80</v>
          </cell>
          <cell r="K9148" t="str">
            <v>SINGCLEAN</v>
          </cell>
          <cell r="L9148" t="str">
            <v>ANO</v>
          </cell>
          <cell r="M9148" t="str">
            <v>Mateřská škola Bílovice - Lutotín, příspěvková organizace, okres Prostějov</v>
          </cell>
          <cell r="O9148">
            <v>70</v>
          </cell>
          <cell r="Q9148">
            <v>79841</v>
          </cell>
          <cell r="R9148" t="str">
            <v>Bílovice-Lutotín</v>
          </cell>
          <cell r="S9148">
            <v>588882214</v>
          </cell>
          <cell r="T9148" t="str">
            <v>msbl@seznam.cz</v>
          </cell>
        </row>
        <row r="9149">
          <cell r="A9149">
            <v>600106098</v>
          </cell>
          <cell r="B9149">
            <v>75023407</v>
          </cell>
          <cell r="C9149" t="str">
            <v>Jihomoravský kraj</v>
          </cell>
          <cell r="D9149" t="str">
            <v xml:space="preserve">Blansko </v>
          </cell>
          <cell r="E9149" t="str">
            <v>Městský úřad Boskovice</v>
          </cell>
          <cell r="F9149" t="str">
            <v>Boskovice</v>
          </cell>
          <cell r="G9149" t="str">
            <v>obec</v>
          </cell>
          <cell r="H9149">
            <v>600106098</v>
          </cell>
          <cell r="I9149" t="str">
            <v>75023407</v>
          </cell>
          <cell r="J9149">
            <v>140</v>
          </cell>
          <cell r="K9149" t="str">
            <v>SINGCLEAN</v>
          </cell>
          <cell r="L9149" t="str">
            <v>ANO</v>
          </cell>
          <cell r="M9149" t="str">
            <v>Základní škola a mateřská škola Vanovice, okres Blansko, příspěvková organizace</v>
          </cell>
          <cell r="O9149">
            <v>130</v>
          </cell>
          <cell r="Q9149">
            <v>67936</v>
          </cell>
          <cell r="R9149" t="str">
            <v>Vanovice</v>
          </cell>
          <cell r="S9149">
            <v>516465622</v>
          </cell>
          <cell r="T9149" t="str">
            <v>zs.vanovice@email.cz</v>
          </cell>
        </row>
        <row r="9150">
          <cell r="A9150">
            <v>600127559</v>
          </cell>
          <cell r="B9150">
            <v>75023415</v>
          </cell>
          <cell r="C9150" t="str">
            <v>Jihomoravský kraj</v>
          </cell>
          <cell r="D9150" t="str">
            <v xml:space="preserve">Znojmo </v>
          </cell>
          <cell r="E9150" t="str">
            <v>Městský úřad Znojmo</v>
          </cell>
          <cell r="F9150" t="str">
            <v>Znojmo</v>
          </cell>
          <cell r="G9150" t="str">
            <v>obec</v>
          </cell>
          <cell r="H9150">
            <v>600127559</v>
          </cell>
          <cell r="I9150" t="str">
            <v>75023415</v>
          </cell>
          <cell r="J9150">
            <v>500</v>
          </cell>
          <cell r="K9150" t="str">
            <v>SINGCLEAN</v>
          </cell>
          <cell r="L9150" t="str">
            <v>ANO</v>
          </cell>
          <cell r="M9150" t="str">
            <v>Základní škola a Mateřská škola, Hevlín, příspěvková organizace</v>
          </cell>
          <cell r="O9150">
            <v>225</v>
          </cell>
          <cell r="Q9150">
            <v>67169</v>
          </cell>
          <cell r="R9150" t="str">
            <v>Hevlín</v>
          </cell>
          <cell r="S9150">
            <v>515274202</v>
          </cell>
          <cell r="T9150" t="str">
            <v>zs.hevlin@orgman.cz</v>
          </cell>
        </row>
        <row r="9151">
          <cell r="A9151">
            <v>600106446</v>
          </cell>
          <cell r="B9151">
            <v>75023423</v>
          </cell>
          <cell r="C9151" t="str">
            <v>Jihomoravský kraj</v>
          </cell>
          <cell r="D9151" t="str">
            <v xml:space="preserve">Blansko </v>
          </cell>
          <cell r="E9151" t="str">
            <v>Městský úřad Blansko</v>
          </cell>
          <cell r="F9151" t="str">
            <v>Blansko</v>
          </cell>
          <cell r="G9151" t="str">
            <v>obec</v>
          </cell>
          <cell r="H9151">
            <v>600106446</v>
          </cell>
          <cell r="I9151" t="str">
            <v>75023423</v>
          </cell>
          <cell r="J9151">
            <v>240</v>
          </cell>
          <cell r="K9151" t="str">
            <v>SINGCLEAN</v>
          </cell>
          <cell r="L9151" t="str">
            <v>ANO</v>
          </cell>
          <cell r="M9151" t="str">
            <v>Základní škola Doubravice nad Svitavou, příspěvková organizace</v>
          </cell>
          <cell r="N9151" t="str">
            <v>Soukopovo náměstí</v>
          </cell>
          <cell r="O9151">
            <v>90</v>
          </cell>
          <cell r="Q9151">
            <v>67911</v>
          </cell>
          <cell r="R9151" t="str">
            <v>Doubravice nad Svitavou</v>
          </cell>
          <cell r="S9151">
            <v>603188963</v>
          </cell>
          <cell r="T9151" t="str">
            <v>zsdoubravice@centrum.cz</v>
          </cell>
        </row>
        <row r="9152">
          <cell r="A9152">
            <v>600125009</v>
          </cell>
          <cell r="B9152">
            <v>75023431</v>
          </cell>
          <cell r="C9152" t="str">
            <v>Jihomoravský kraj</v>
          </cell>
          <cell r="D9152" t="str">
            <v xml:space="preserve">Vyškov </v>
          </cell>
          <cell r="E9152" t="str">
            <v>Městský úřad Slavkov u Brna</v>
          </cell>
          <cell r="F9152" t="str">
            <v>Slavkov u Brna</v>
          </cell>
          <cell r="G9152" t="str">
            <v>obec</v>
          </cell>
          <cell r="H9152">
            <v>600125009</v>
          </cell>
          <cell r="I9152" t="str">
            <v>75023431</v>
          </cell>
          <cell r="J9152">
            <v>60</v>
          </cell>
          <cell r="K9152" t="str">
            <v>SINGCLEAN</v>
          </cell>
          <cell r="L9152" t="str">
            <v>ANO</v>
          </cell>
          <cell r="M9152" t="str">
            <v>Mateřská škola Lovčičky-příspěvková organizace</v>
          </cell>
          <cell r="O9152">
            <v>65</v>
          </cell>
          <cell r="Q9152">
            <v>68354</v>
          </cell>
          <cell r="R9152" t="str">
            <v>Lovčičky</v>
          </cell>
          <cell r="S9152">
            <v>544240308</v>
          </cell>
          <cell r="T9152" t="str">
            <v>mslovcicky@seznam.cz</v>
          </cell>
        </row>
        <row r="9153">
          <cell r="A9153">
            <v>600125271</v>
          </cell>
          <cell r="B9153">
            <v>75023440</v>
          </cell>
          <cell r="C9153" t="str">
            <v>Jihomoravský kraj</v>
          </cell>
          <cell r="D9153" t="str">
            <v xml:space="preserve">Vyškov </v>
          </cell>
          <cell r="E9153" t="str">
            <v>Městský úřad Vyškov</v>
          </cell>
          <cell r="F9153" t="str">
            <v>Vyškov</v>
          </cell>
          <cell r="G9153" t="str">
            <v>obec</v>
          </cell>
          <cell r="H9153">
            <v>600125271</v>
          </cell>
          <cell r="I9153" t="str">
            <v>75023440</v>
          </cell>
          <cell r="J9153">
            <v>20</v>
          </cell>
          <cell r="K9153" t="str">
            <v>SINGCLEAN</v>
          </cell>
          <cell r="L9153" t="str">
            <v>ANO</v>
          </cell>
          <cell r="M9153" t="str">
            <v>Mateřská škola Drysice , okres Vyškov , příspěvková organizace</v>
          </cell>
          <cell r="O9153">
            <v>118</v>
          </cell>
          <cell r="Q9153">
            <v>68321</v>
          </cell>
          <cell r="R9153" t="str">
            <v>Drysice</v>
          </cell>
          <cell r="S9153">
            <v>704602627</v>
          </cell>
          <cell r="T9153" t="str">
            <v>ms.drysice@seznam.cz</v>
          </cell>
        </row>
        <row r="9154">
          <cell r="A9154">
            <v>600105946</v>
          </cell>
          <cell r="B9154">
            <v>75023458</v>
          </cell>
          <cell r="C9154" t="str">
            <v>Jihomoravský kraj</v>
          </cell>
          <cell r="D9154" t="str">
            <v xml:space="preserve">Blansko </v>
          </cell>
          <cell r="E9154" t="str">
            <v>Městský úřad Blansko</v>
          </cell>
          <cell r="F9154" t="str">
            <v>Blansko</v>
          </cell>
          <cell r="G9154" t="str">
            <v>obec</v>
          </cell>
          <cell r="H9154">
            <v>600105946</v>
          </cell>
          <cell r="I9154" t="str">
            <v>75023458</v>
          </cell>
          <cell r="J9154">
            <v>260</v>
          </cell>
          <cell r="K9154" t="str">
            <v>SINGCLEAN</v>
          </cell>
          <cell r="L9154" t="str">
            <v>ANO</v>
          </cell>
          <cell r="M9154" t="str">
            <v>Základní škola Bukovina, okres Blansko</v>
          </cell>
          <cell r="O9154">
            <v>66</v>
          </cell>
          <cell r="Q9154">
            <v>67905</v>
          </cell>
          <cell r="R9154" t="str">
            <v>Bukovina</v>
          </cell>
          <cell r="S9154">
            <v>516439269</v>
          </cell>
          <cell r="T9154" t="str">
            <v>zs.bukovina@seznam.cz</v>
          </cell>
        </row>
        <row r="9155">
          <cell r="A9155">
            <v>600115348</v>
          </cell>
          <cell r="B9155">
            <v>75023466</v>
          </cell>
          <cell r="C9155" t="str">
            <v>Jihomoravský kraj</v>
          </cell>
          <cell r="D9155" t="str">
            <v xml:space="preserve">Hodonín </v>
          </cell>
          <cell r="E9155" t="str">
            <v>Městský úřad Kyjov</v>
          </cell>
          <cell r="F9155" t="str">
            <v>Kyjov</v>
          </cell>
          <cell r="G9155" t="str">
            <v>obec</v>
          </cell>
          <cell r="H9155">
            <v>600115348</v>
          </cell>
          <cell r="I9155" t="str">
            <v>75023466</v>
          </cell>
          <cell r="J9155">
            <v>80</v>
          </cell>
          <cell r="K9155" t="str">
            <v>SINGCLEAN</v>
          </cell>
          <cell r="L9155" t="str">
            <v>ANO</v>
          </cell>
          <cell r="M9155" t="str">
            <v>Mateřská škola Násedlovice, okres Hodonín, příspěvková organizace</v>
          </cell>
          <cell r="O9155">
            <v>211</v>
          </cell>
          <cell r="Q9155">
            <v>69636</v>
          </cell>
          <cell r="R9155" t="str">
            <v>Násedlovice</v>
          </cell>
          <cell r="S9155">
            <v>518631434</v>
          </cell>
          <cell r="T9155" t="str">
            <v>mat.skola@wo.cz</v>
          </cell>
        </row>
        <row r="9156">
          <cell r="A9156">
            <v>600110699</v>
          </cell>
          <cell r="B9156">
            <v>75023482</v>
          </cell>
          <cell r="C9156" t="str">
            <v>Jihomoravský kraj</v>
          </cell>
          <cell r="D9156" t="str">
            <v xml:space="preserve">Brno-venkov </v>
          </cell>
          <cell r="E9156" t="str">
            <v>Městský úřad Židlochovice</v>
          </cell>
          <cell r="F9156" t="str">
            <v>Židlochovice</v>
          </cell>
          <cell r="G9156" t="str">
            <v>obec</v>
          </cell>
          <cell r="H9156">
            <v>600110699</v>
          </cell>
          <cell r="I9156" t="str">
            <v>75023482</v>
          </cell>
          <cell r="J9156">
            <v>40</v>
          </cell>
          <cell r="K9156" t="str">
            <v>SINGCLEAN</v>
          </cell>
          <cell r="L9156" t="str">
            <v>ANO</v>
          </cell>
          <cell r="M9156" t="str">
            <v>Základní škola a Mateřská škola, Žatčany, příspěvková organizace</v>
          </cell>
          <cell r="O9156">
            <v>20</v>
          </cell>
          <cell r="Q9156">
            <v>66453</v>
          </cell>
          <cell r="R9156" t="str">
            <v>Žatčany</v>
          </cell>
          <cell r="S9156">
            <v>733733968</v>
          </cell>
          <cell r="T9156" t="str">
            <v>zszatcany@gmail.com</v>
          </cell>
        </row>
        <row r="9157">
          <cell r="A9157">
            <v>600117090</v>
          </cell>
          <cell r="B9157">
            <v>75023512</v>
          </cell>
          <cell r="C9157" t="str">
            <v>Kraj Vysočina</v>
          </cell>
          <cell r="D9157" t="str">
            <v xml:space="preserve">Jihlava </v>
          </cell>
          <cell r="E9157" t="str">
            <v>Magistrát města Jihlavy</v>
          </cell>
          <cell r="F9157" t="str">
            <v>Jihlava</v>
          </cell>
          <cell r="G9157" t="str">
            <v>obec</v>
          </cell>
          <cell r="H9157">
            <v>600117090</v>
          </cell>
          <cell r="I9157" t="str">
            <v>75023512</v>
          </cell>
          <cell r="J9157">
            <v>380</v>
          </cell>
          <cell r="K9157" t="str">
            <v>SINGCLEAN</v>
          </cell>
          <cell r="L9157" t="str">
            <v>ANO</v>
          </cell>
          <cell r="M9157" t="str">
            <v>Základní škola a mateřská škola Brtnice, příspěvková organizace</v>
          </cell>
          <cell r="N9157" t="str">
            <v>Školní</v>
          </cell>
          <cell r="O9157">
            <v>725</v>
          </cell>
          <cell r="Q9157">
            <v>58832</v>
          </cell>
          <cell r="R9157" t="str">
            <v>Brtnice</v>
          </cell>
          <cell r="S9157">
            <v>567579001</v>
          </cell>
          <cell r="T9157" t="str">
            <v>skola@zsbrtnice.cz</v>
          </cell>
        </row>
        <row r="9158">
          <cell r="A9158">
            <v>600114554</v>
          </cell>
          <cell r="B9158">
            <v>75023521</v>
          </cell>
          <cell r="C9158" t="str">
            <v>Zlínský kraj</v>
          </cell>
          <cell r="D9158" t="str">
            <v xml:space="preserve">Zlín </v>
          </cell>
          <cell r="E9158" t="str">
            <v>Městský úřad Vizovice</v>
          </cell>
          <cell r="F9158" t="str">
            <v>Vizovice</v>
          </cell>
          <cell r="G9158" t="str">
            <v>obec</v>
          </cell>
          <cell r="H9158">
            <v>600114554</v>
          </cell>
          <cell r="I9158" t="str">
            <v>75023521</v>
          </cell>
          <cell r="J9158">
            <v>20</v>
          </cell>
          <cell r="K9158" t="str">
            <v>SINGCLEAN</v>
          </cell>
          <cell r="L9158" t="str">
            <v>ANO</v>
          </cell>
          <cell r="M9158" t="str">
            <v>Mateřská škola Březová, okres Zlín, příspěvková organizace</v>
          </cell>
          <cell r="O9158">
            <v>6</v>
          </cell>
          <cell r="Q9158">
            <v>76315</v>
          </cell>
          <cell r="R9158" t="str">
            <v>Březová</v>
          </cell>
          <cell r="S9158">
            <v>577982137</v>
          </cell>
          <cell r="T9158" t="str">
            <v>ms.brezova@volny.cz</v>
          </cell>
        </row>
        <row r="9159">
          <cell r="A9159">
            <v>600126242</v>
          </cell>
          <cell r="B9159">
            <v>75023539</v>
          </cell>
          <cell r="C9159" t="str">
            <v>Jihomoravský kraj</v>
          </cell>
          <cell r="D9159" t="str">
            <v xml:space="preserve">Znojmo </v>
          </cell>
          <cell r="E9159" t="str">
            <v>Městský úřad Znojmo</v>
          </cell>
          <cell r="F9159" t="str">
            <v>Znojmo</v>
          </cell>
          <cell r="G9159" t="str">
            <v>obec</v>
          </cell>
          <cell r="H9159">
            <v>600126242</v>
          </cell>
          <cell r="I9159" t="str">
            <v>75023539</v>
          </cell>
          <cell r="J9159">
            <v>80</v>
          </cell>
          <cell r="K9159" t="str">
            <v>SINGCLEAN</v>
          </cell>
          <cell r="L9159" t="str">
            <v>ANO</v>
          </cell>
          <cell r="M9159" t="str">
            <v>Mateřská škola, Slup, příspěvková organizace, okres Znojmo</v>
          </cell>
          <cell r="O9159">
            <v>55</v>
          </cell>
          <cell r="Q9159">
            <v>67128</v>
          </cell>
          <cell r="R9159" t="str">
            <v>Slup</v>
          </cell>
          <cell r="S9159">
            <v>515235362</v>
          </cell>
        </row>
        <row r="9160">
          <cell r="A9160">
            <v>600124355</v>
          </cell>
          <cell r="B9160">
            <v>75023547</v>
          </cell>
          <cell r="C9160" t="str">
            <v>Zlínský kraj</v>
          </cell>
          <cell r="D9160" t="str">
            <v xml:space="preserve">Uherské Hradiště </v>
          </cell>
          <cell r="E9160" t="str">
            <v>Městský úřad Uherské Hradiště</v>
          </cell>
          <cell r="F9160" t="str">
            <v>Uherské Hradiště</v>
          </cell>
          <cell r="G9160" t="str">
            <v>obec</v>
          </cell>
          <cell r="H9160">
            <v>600124355</v>
          </cell>
          <cell r="I9160" t="str">
            <v>75023547</v>
          </cell>
          <cell r="J9160">
            <v>0</v>
          </cell>
          <cell r="K9160" t="str">
            <v>SINGCLEAN</v>
          </cell>
          <cell r="L9160" t="str">
            <v>ANO</v>
          </cell>
          <cell r="M9160" t="str">
            <v>Základní škola Františka Horenského, Boršice, příspěvková organizace</v>
          </cell>
          <cell r="O9160">
            <v>540</v>
          </cell>
          <cell r="Q9160">
            <v>68709</v>
          </cell>
          <cell r="R9160" t="str">
            <v>Boršice</v>
          </cell>
          <cell r="S9160" t="str">
            <v>572 501 148 ,777610377</v>
          </cell>
          <cell r="T9160" t="str">
            <v>zsborsice@uhedu.cz</v>
          </cell>
        </row>
        <row r="9161">
          <cell r="A9161">
            <v>650014138</v>
          </cell>
          <cell r="B9161">
            <v>75023555</v>
          </cell>
          <cell r="C9161" t="str">
            <v>Kraj Vysočina</v>
          </cell>
          <cell r="D9161" t="str">
            <v xml:space="preserve">Jihlava </v>
          </cell>
          <cell r="E9161" t="str">
            <v>Magistrát města Jihlavy</v>
          </cell>
          <cell r="F9161" t="str">
            <v>Jihlava</v>
          </cell>
          <cell r="G9161" t="str">
            <v>obec</v>
          </cell>
          <cell r="H9161">
            <v>650014138</v>
          </cell>
          <cell r="I9161" t="str">
            <v>75023555</v>
          </cell>
          <cell r="J9161">
            <v>260</v>
          </cell>
          <cell r="K9161" t="str">
            <v>SINGCLEAN</v>
          </cell>
          <cell r="L9161" t="str">
            <v>ANO</v>
          </cell>
          <cell r="M9161" t="str">
            <v>Základní škola a Mateřská škola Zhoř, okres Jihlava, příspěvková organizace</v>
          </cell>
          <cell r="O9161">
            <v>102</v>
          </cell>
          <cell r="Q9161">
            <v>58826</v>
          </cell>
          <cell r="R9161" t="str">
            <v>Zhoř</v>
          </cell>
          <cell r="S9161">
            <v>567277143</v>
          </cell>
          <cell r="T9161" t="str">
            <v>zszhor@centrum.cz</v>
          </cell>
        </row>
        <row r="9162">
          <cell r="A9162">
            <v>600105563</v>
          </cell>
          <cell r="B9162">
            <v>75023563</v>
          </cell>
          <cell r="C9162" t="str">
            <v>Jihomoravský kraj</v>
          </cell>
          <cell r="D9162" t="str">
            <v xml:space="preserve">Blansko </v>
          </cell>
          <cell r="E9162" t="str">
            <v>Městský úřad Boskovice</v>
          </cell>
          <cell r="F9162" t="str">
            <v>Boskovice</v>
          </cell>
          <cell r="G9162" t="str">
            <v>obec</v>
          </cell>
          <cell r="H9162">
            <v>600105563</v>
          </cell>
          <cell r="I9162" t="str">
            <v>75023563</v>
          </cell>
          <cell r="J9162">
            <v>80</v>
          </cell>
          <cell r="K9162" t="str">
            <v>SINGCLEAN</v>
          </cell>
          <cell r="L9162" t="str">
            <v>ANO</v>
          </cell>
          <cell r="M9162" t="str">
            <v>Mateřská škola Valchov, okres Blansko, příspěvková organizace</v>
          </cell>
          <cell r="O9162">
            <v>130</v>
          </cell>
          <cell r="Q9162">
            <v>68001</v>
          </cell>
          <cell r="R9162" t="str">
            <v>Valchov</v>
          </cell>
          <cell r="S9162">
            <v>516452861</v>
          </cell>
          <cell r="T9162" t="str">
            <v>msvalchov@centrum.cz</v>
          </cell>
        </row>
        <row r="9163">
          <cell r="A9163">
            <v>600123758</v>
          </cell>
          <cell r="B9163">
            <v>75023571</v>
          </cell>
          <cell r="C9163" t="str">
            <v>Zlínský kraj</v>
          </cell>
          <cell r="D9163" t="str">
            <v xml:space="preserve">Uherské Hradiště </v>
          </cell>
          <cell r="E9163" t="str">
            <v>Městský úřad Uherský Brod</v>
          </cell>
          <cell r="F9163" t="str">
            <v>Uherský Brod</v>
          </cell>
          <cell r="G9163" t="str">
            <v>obec</v>
          </cell>
          <cell r="H9163">
            <v>600123758</v>
          </cell>
          <cell r="I9163" t="str">
            <v>75023571</v>
          </cell>
          <cell r="J9163">
            <v>80</v>
          </cell>
          <cell r="K9163" t="str">
            <v>SINGCLEAN</v>
          </cell>
          <cell r="L9163" t="str">
            <v>ANO</v>
          </cell>
          <cell r="M9163" t="str">
            <v>Mateřská škola Drslavice, příspěvková organizace, okres Uherské Hradiště</v>
          </cell>
          <cell r="O9163">
            <v>175</v>
          </cell>
          <cell r="Q9163">
            <v>68733</v>
          </cell>
          <cell r="R9163" t="str">
            <v>Drslavice</v>
          </cell>
          <cell r="S9163">
            <v>774770309</v>
          </cell>
          <cell r="T9163" t="str">
            <v>msdrslavice@post.cz</v>
          </cell>
        </row>
        <row r="9164">
          <cell r="A9164">
            <v>600118703</v>
          </cell>
          <cell r="B9164">
            <v>75023580</v>
          </cell>
          <cell r="C9164" t="str">
            <v>Zlínský kraj</v>
          </cell>
          <cell r="D9164" t="str">
            <v xml:space="preserve">Kroměříž </v>
          </cell>
          <cell r="E9164" t="str">
            <v>Městský úřad Holešov</v>
          </cell>
          <cell r="F9164" t="str">
            <v>Holešov</v>
          </cell>
          <cell r="G9164" t="str">
            <v>obec</v>
          </cell>
          <cell r="H9164">
            <v>600118703</v>
          </cell>
          <cell r="I9164" t="str">
            <v>75023580</v>
          </cell>
          <cell r="J9164">
            <v>220</v>
          </cell>
          <cell r="K9164" t="str">
            <v>SINGCLEAN</v>
          </cell>
          <cell r="L9164" t="str">
            <v>ANO</v>
          </cell>
          <cell r="M9164" t="str">
            <v>Základní škola Přílepy, okres Kroměříž, příspěvková organizace</v>
          </cell>
          <cell r="O9164">
            <v>108</v>
          </cell>
          <cell r="Q9164">
            <v>76901</v>
          </cell>
          <cell r="R9164" t="str">
            <v>Přílepy</v>
          </cell>
          <cell r="S9164">
            <v>573399290</v>
          </cell>
          <cell r="T9164" t="str">
            <v>zsprilepy@volny.cz</v>
          </cell>
        </row>
        <row r="9165">
          <cell r="A9165">
            <v>600117952</v>
          </cell>
          <cell r="B9165">
            <v>75023598</v>
          </cell>
          <cell r="C9165" t="str">
            <v>Zlínský kraj</v>
          </cell>
          <cell r="D9165" t="str">
            <v xml:space="preserve">Kroměříž </v>
          </cell>
          <cell r="E9165" t="str">
            <v>Městský úřad Holešov</v>
          </cell>
          <cell r="F9165" t="str">
            <v>Holešov</v>
          </cell>
          <cell r="G9165" t="str">
            <v>obec</v>
          </cell>
          <cell r="H9165">
            <v>600117952</v>
          </cell>
          <cell r="I9165" t="str">
            <v>75023598</v>
          </cell>
          <cell r="J9165">
            <v>40</v>
          </cell>
          <cell r="K9165" t="str">
            <v>SINGCLEAN</v>
          </cell>
          <cell r="L9165" t="str">
            <v>ANO</v>
          </cell>
          <cell r="M9165" t="str">
            <v>Mateřská škola Roštění, okres Kroměříž</v>
          </cell>
          <cell r="O9165">
            <v>184</v>
          </cell>
          <cell r="Q9165">
            <v>76843</v>
          </cell>
          <cell r="R9165" t="str">
            <v>Roštění</v>
          </cell>
          <cell r="S9165">
            <v>573385291</v>
          </cell>
          <cell r="T9165" t="str">
            <v>ms.rosteni@seznam.cz</v>
          </cell>
        </row>
        <row r="9166">
          <cell r="A9166">
            <v>600124088</v>
          </cell>
          <cell r="B9166">
            <v>75023601</v>
          </cell>
          <cell r="C9166" t="str">
            <v>Zlínský kraj</v>
          </cell>
          <cell r="D9166" t="str">
            <v xml:space="preserve">Uherské Hradiště </v>
          </cell>
          <cell r="E9166" t="str">
            <v>Městský úřad Uherské Hradiště</v>
          </cell>
          <cell r="F9166" t="str">
            <v>Uherské Hradiště</v>
          </cell>
          <cell r="G9166" t="str">
            <v>obec</v>
          </cell>
          <cell r="H9166">
            <v>600124088</v>
          </cell>
          <cell r="I9166" t="str">
            <v>75023601</v>
          </cell>
          <cell r="J9166">
            <v>300</v>
          </cell>
          <cell r="K9166" t="str">
            <v>SINGCLEAN</v>
          </cell>
          <cell r="L9166" t="str">
            <v>ANO</v>
          </cell>
          <cell r="M9166" t="str">
            <v>Základní škola a Mateřská škola Kněžpole, okres Uherské Hradiště, příspěvková organizace</v>
          </cell>
          <cell r="O9166">
            <v>100</v>
          </cell>
          <cell r="Q9166">
            <v>68712</v>
          </cell>
          <cell r="R9166" t="str">
            <v>Kněžpole</v>
          </cell>
          <cell r="S9166">
            <v>572587182</v>
          </cell>
          <cell r="T9166" t="str">
            <v>zsknezpole@zsknezpole.cz</v>
          </cell>
        </row>
        <row r="9167">
          <cell r="A9167">
            <v>600115411</v>
          </cell>
          <cell r="B9167">
            <v>75023610</v>
          </cell>
          <cell r="C9167" t="str">
            <v>Jihomoravský kraj</v>
          </cell>
          <cell r="D9167" t="str">
            <v xml:space="preserve">Hodonín </v>
          </cell>
          <cell r="E9167" t="str">
            <v>Městský úřad Kyjov</v>
          </cell>
          <cell r="F9167" t="str">
            <v>Kyjov</v>
          </cell>
          <cell r="G9167" t="str">
            <v>obec</v>
          </cell>
          <cell r="H9167">
            <v>600115411</v>
          </cell>
          <cell r="I9167" t="str">
            <v>75023610</v>
          </cell>
          <cell r="J9167">
            <v>180</v>
          </cell>
          <cell r="K9167" t="str">
            <v>SINGCLEAN</v>
          </cell>
          <cell r="L9167" t="str">
            <v>ANO</v>
          </cell>
          <cell r="M9167" t="str">
            <v>Mateřská škola Ždánice, okres Hodonín, příspěvková organizace</v>
          </cell>
          <cell r="N9167" t="str">
            <v>U hřbitova</v>
          </cell>
          <cell r="O9167">
            <v>788</v>
          </cell>
          <cell r="Q9167">
            <v>69632</v>
          </cell>
          <cell r="R9167" t="str">
            <v>Ždánice</v>
          </cell>
          <cell r="S9167">
            <v>518633688</v>
          </cell>
          <cell r="T9167" t="str">
            <v>ms.zdanice@iol.cz</v>
          </cell>
        </row>
        <row r="9168">
          <cell r="A9168">
            <v>600110842</v>
          </cell>
          <cell r="B9168">
            <v>75023628</v>
          </cell>
          <cell r="C9168" t="str">
            <v>Jihomoravský kraj</v>
          </cell>
          <cell r="D9168" t="str">
            <v xml:space="preserve">Brno-venkov </v>
          </cell>
          <cell r="E9168" t="str">
            <v>Městský úřad Ivančice</v>
          </cell>
          <cell r="F9168" t="str">
            <v>Ivančice</v>
          </cell>
          <cell r="G9168" t="str">
            <v>obec</v>
          </cell>
          <cell r="H9168">
            <v>600110842</v>
          </cell>
          <cell r="I9168" t="str">
            <v>75023628</v>
          </cell>
          <cell r="J9168">
            <v>260</v>
          </cell>
          <cell r="K9168" t="str">
            <v>SINGCLEAN</v>
          </cell>
          <cell r="L9168" t="str">
            <v>ANO</v>
          </cell>
          <cell r="M9168" t="str">
            <v>Základní škola a mateřská škola Moravské Bránice, okres Brno-venkov, příspěvková organizace</v>
          </cell>
          <cell r="O9168">
            <v>74</v>
          </cell>
          <cell r="Q9168">
            <v>66464</v>
          </cell>
          <cell r="R9168" t="str">
            <v>Moravské Bránice</v>
          </cell>
          <cell r="S9168">
            <v>546421680</v>
          </cell>
          <cell r="T9168" t="str">
            <v>zsmorbranice@seznam.cz</v>
          </cell>
        </row>
        <row r="9169">
          <cell r="A9169">
            <v>600123332</v>
          </cell>
          <cell r="B9169">
            <v>75023636</v>
          </cell>
          <cell r="C9169" t="str">
            <v>Zlínský kraj</v>
          </cell>
          <cell r="D9169" t="str">
            <v xml:space="preserve">Uherské Hradiště </v>
          </cell>
          <cell r="E9169" t="str">
            <v>Městský úřad Uherské Hradiště</v>
          </cell>
          <cell r="F9169" t="str">
            <v>Uherské Hradiště</v>
          </cell>
          <cell r="G9169" t="str">
            <v>obec</v>
          </cell>
          <cell r="H9169">
            <v>600123332</v>
          </cell>
          <cell r="I9169" t="str">
            <v>75023636</v>
          </cell>
          <cell r="J9169">
            <v>60</v>
          </cell>
          <cell r="K9169" t="str">
            <v>SINGCLEAN</v>
          </cell>
          <cell r="L9169" t="str">
            <v>ANO</v>
          </cell>
          <cell r="M9169" t="str">
            <v>Mateřská škola Medlovice, okres Uherské Hradiště, příspěvková organizace</v>
          </cell>
          <cell r="O9169">
            <v>140</v>
          </cell>
          <cell r="Q9169">
            <v>68741</v>
          </cell>
          <cell r="R9169" t="str">
            <v>Medlovice</v>
          </cell>
          <cell r="S9169">
            <v>572594069</v>
          </cell>
          <cell r="T9169" t="str">
            <v>medlovice.ms@tiscali.cz</v>
          </cell>
        </row>
        <row r="9170">
          <cell r="A9170">
            <v>600121062</v>
          </cell>
          <cell r="B9170">
            <v>75023644</v>
          </cell>
          <cell r="C9170" t="str">
            <v>Kraj Vysočina</v>
          </cell>
          <cell r="D9170" t="str">
            <v xml:space="preserve">Třebíč </v>
          </cell>
          <cell r="E9170" t="str">
            <v>Městský úřad Moravské Budějovice</v>
          </cell>
          <cell r="F9170" t="str">
            <v>Moravské Budějovice</v>
          </cell>
          <cell r="G9170" t="str">
            <v>obec</v>
          </cell>
          <cell r="H9170">
            <v>600121062</v>
          </cell>
          <cell r="I9170" t="str">
            <v>75023644</v>
          </cell>
          <cell r="J9170">
            <v>480</v>
          </cell>
          <cell r="K9170" t="str">
            <v>SINGCLEAN</v>
          </cell>
          <cell r="L9170" t="str">
            <v>ANO</v>
          </cell>
          <cell r="M9170" t="str">
            <v>Mateřská škola Moravské Budějovice, příspěvková organizace</v>
          </cell>
          <cell r="N9170" t="str">
            <v>Fišerova</v>
          </cell>
          <cell r="O9170">
            <v>1340</v>
          </cell>
          <cell r="Q9170">
            <v>67602</v>
          </cell>
          <cell r="R9170" t="str">
            <v>Moravské Budějovice</v>
          </cell>
          <cell r="S9170">
            <v>568421401</v>
          </cell>
          <cell r="T9170" t="str">
            <v>ms.mb@seznam.cz</v>
          </cell>
        </row>
        <row r="9171">
          <cell r="A9171">
            <v>600124550</v>
          </cell>
          <cell r="B9171">
            <v>75023652</v>
          </cell>
          <cell r="C9171" t="str">
            <v>Zlínský kraj</v>
          </cell>
          <cell r="D9171" t="str">
            <v xml:space="preserve">Uherské Hradiště </v>
          </cell>
          <cell r="E9171" t="str">
            <v>Městský úřad Uherské Hradiště</v>
          </cell>
          <cell r="F9171" t="str">
            <v>Uherské Hradiště</v>
          </cell>
          <cell r="G9171" t="str">
            <v>obec</v>
          </cell>
          <cell r="H9171">
            <v>600124550</v>
          </cell>
          <cell r="I9171" t="str">
            <v>75023652</v>
          </cell>
          <cell r="J9171">
            <v>80</v>
          </cell>
          <cell r="K9171" t="str">
            <v>SINGCLEAN</v>
          </cell>
          <cell r="L9171" t="str">
            <v>ANO</v>
          </cell>
          <cell r="M9171" t="str">
            <v>Základní škola a mateřská škola Ořechov, okres Uherské Hradiště, příspěvková organizace</v>
          </cell>
          <cell r="O9171">
            <v>90</v>
          </cell>
          <cell r="Q9171">
            <v>68737</v>
          </cell>
          <cell r="R9171" t="str">
            <v>Ořechov</v>
          </cell>
          <cell r="S9171">
            <v>572593732</v>
          </cell>
          <cell r="T9171" t="str">
            <v>zsorechov@zsmsorechov.cz</v>
          </cell>
        </row>
        <row r="9172">
          <cell r="A9172">
            <v>600118738</v>
          </cell>
          <cell r="B9172">
            <v>75023661</v>
          </cell>
          <cell r="C9172" t="str">
            <v>Zlínský kraj</v>
          </cell>
          <cell r="D9172" t="str">
            <v xml:space="preserve">Kroměříž </v>
          </cell>
          <cell r="E9172" t="str">
            <v>Městský úřad Holešov</v>
          </cell>
          <cell r="F9172" t="str">
            <v>Holešov</v>
          </cell>
          <cell r="G9172" t="str">
            <v>obec</v>
          </cell>
          <cell r="H9172">
            <v>600118738</v>
          </cell>
          <cell r="I9172" t="str">
            <v>75023661</v>
          </cell>
          <cell r="J9172">
            <v>240</v>
          </cell>
          <cell r="K9172" t="str">
            <v>SINGCLEAN</v>
          </cell>
          <cell r="L9172" t="str">
            <v>ANO</v>
          </cell>
          <cell r="M9172" t="str">
            <v>Základní škola a mateřská škola Žeranovice</v>
          </cell>
          <cell r="O9172">
            <v>53</v>
          </cell>
          <cell r="Q9172">
            <v>76901</v>
          </cell>
          <cell r="R9172" t="str">
            <v>Žeranovice</v>
          </cell>
          <cell r="S9172">
            <v>573506066</v>
          </cell>
          <cell r="T9172" t="str">
            <v>reditel@zszeranovice.cz</v>
          </cell>
        </row>
        <row r="9173">
          <cell r="A9173">
            <v>600114546</v>
          </cell>
          <cell r="B9173">
            <v>75023679</v>
          </cell>
          <cell r="C9173" t="str">
            <v>Zlínský kraj</v>
          </cell>
          <cell r="D9173" t="str">
            <v xml:space="preserve">Zlín </v>
          </cell>
          <cell r="E9173" t="str">
            <v>Magistrát města Zlína</v>
          </cell>
          <cell r="F9173" t="str">
            <v>Zlín</v>
          </cell>
          <cell r="G9173" t="str">
            <v>obec</v>
          </cell>
          <cell r="H9173">
            <v>600114546</v>
          </cell>
          <cell r="I9173" t="str">
            <v>75023679</v>
          </cell>
          <cell r="J9173">
            <v>320</v>
          </cell>
          <cell r="K9173" t="str">
            <v>SINGCLEAN</v>
          </cell>
          <cell r="L9173" t="str">
            <v>ANO</v>
          </cell>
          <cell r="M9173" t="str">
            <v>Základní škola a Mateřská škola Tečovice, příspěvková organizace</v>
          </cell>
          <cell r="O9173">
            <v>112</v>
          </cell>
          <cell r="Q9173">
            <v>76302</v>
          </cell>
          <cell r="R9173" t="str">
            <v>Tečovice</v>
          </cell>
          <cell r="S9173">
            <v>577103784</v>
          </cell>
          <cell r="T9173" t="str">
            <v>skola@zstecovice.cz</v>
          </cell>
        </row>
        <row r="9174">
          <cell r="A9174">
            <v>600110117</v>
          </cell>
          <cell r="B9174">
            <v>75023695</v>
          </cell>
          <cell r="C9174" t="str">
            <v>Jihomoravský kraj</v>
          </cell>
          <cell r="D9174" t="str">
            <v xml:space="preserve">Brno-venkov </v>
          </cell>
          <cell r="E9174" t="str">
            <v>Městský úřad Rosice</v>
          </cell>
          <cell r="F9174" t="str">
            <v>Rosice</v>
          </cell>
          <cell r="G9174" t="str">
            <v>obec</v>
          </cell>
          <cell r="H9174">
            <v>600110117</v>
          </cell>
          <cell r="I9174" t="str">
            <v>75023695</v>
          </cell>
          <cell r="J9174">
            <v>260</v>
          </cell>
          <cell r="K9174" t="str">
            <v>SINGCLEAN</v>
          </cell>
          <cell r="L9174" t="str">
            <v>ANO</v>
          </cell>
          <cell r="M9174" t="str">
            <v>Mateřská škola, Říčany, okres Brno - venkov, příspěvková organizace</v>
          </cell>
          <cell r="N9174" t="str">
            <v>Rosická</v>
          </cell>
          <cell r="O9174">
            <v>440</v>
          </cell>
          <cell r="Q9174">
            <v>66482</v>
          </cell>
          <cell r="R9174" t="str">
            <v>Říčany</v>
          </cell>
          <cell r="S9174">
            <v>420734737489</v>
          </cell>
          <cell r="T9174" t="str">
            <v>skolka.ricany@seznam.cz</v>
          </cell>
        </row>
        <row r="9175">
          <cell r="A9175">
            <v>600117898</v>
          </cell>
          <cell r="B9175">
            <v>75023717</v>
          </cell>
          <cell r="C9175" t="str">
            <v>Zlínský kraj</v>
          </cell>
          <cell r="D9175" t="str">
            <v xml:space="preserve">Kroměříž </v>
          </cell>
          <cell r="E9175" t="str">
            <v>Městský úřad Bystřice pod Hostýnem</v>
          </cell>
          <cell r="F9175" t="str">
            <v>Bystřice pod Hostýnem</v>
          </cell>
          <cell r="G9175" t="str">
            <v>obec</v>
          </cell>
          <cell r="H9175">
            <v>600117898</v>
          </cell>
          <cell r="I9175" t="str">
            <v>75023717</v>
          </cell>
          <cell r="J9175">
            <v>60</v>
          </cell>
          <cell r="K9175" t="str">
            <v>SINGCLEAN</v>
          </cell>
          <cell r="L9175" t="str">
            <v>ANO</v>
          </cell>
          <cell r="M9175" t="str">
            <v>Mateřská škola Podhradní Lhota, okres Kroměříž, příspěvková organizace</v>
          </cell>
          <cell r="O9175">
            <v>80</v>
          </cell>
          <cell r="Q9175">
            <v>76871</v>
          </cell>
          <cell r="R9175" t="str">
            <v>Podhradní Lhota</v>
          </cell>
          <cell r="S9175">
            <v>573391238</v>
          </cell>
          <cell r="T9175" t="str">
            <v>podhradnilhotams@seznam.cz</v>
          </cell>
        </row>
        <row r="9176">
          <cell r="A9176">
            <v>600120201</v>
          </cell>
          <cell r="B9176">
            <v>75023733</v>
          </cell>
          <cell r="C9176" t="str">
            <v>Olomoucký kraj</v>
          </cell>
          <cell r="D9176" t="str">
            <v xml:space="preserve">Prostějov </v>
          </cell>
          <cell r="E9176" t="str">
            <v>Městský úřad Konice</v>
          </cell>
          <cell r="F9176" t="str">
            <v>Konice</v>
          </cell>
          <cell r="G9176" t="str">
            <v>obec</v>
          </cell>
          <cell r="H9176">
            <v>600120201</v>
          </cell>
          <cell r="I9176" t="str">
            <v>75023733</v>
          </cell>
          <cell r="J9176">
            <v>180</v>
          </cell>
          <cell r="K9176" t="str">
            <v>SINGCLEAN</v>
          </cell>
          <cell r="L9176" t="str">
            <v>ANO</v>
          </cell>
          <cell r="M9176" t="str">
            <v>Základní škola a mateřská škola Kladky, příspěvková organizace</v>
          </cell>
          <cell r="O9176">
            <v>178</v>
          </cell>
          <cell r="Q9176">
            <v>79854</v>
          </cell>
          <cell r="R9176" t="str">
            <v>Kladky</v>
          </cell>
          <cell r="S9176">
            <v>582383430</v>
          </cell>
          <cell r="T9176" t="str">
            <v>zskladky@post.cz</v>
          </cell>
        </row>
        <row r="9177">
          <cell r="A9177">
            <v>600105989</v>
          </cell>
          <cell r="B9177">
            <v>75023741</v>
          </cell>
          <cell r="C9177" t="str">
            <v>Jihomoravský kraj</v>
          </cell>
          <cell r="D9177" t="str">
            <v xml:space="preserve">Blansko </v>
          </cell>
          <cell r="E9177" t="str">
            <v>Městský úřad Blansko</v>
          </cell>
          <cell r="F9177" t="str">
            <v>Blansko</v>
          </cell>
          <cell r="G9177" t="str">
            <v>obec</v>
          </cell>
          <cell r="H9177">
            <v>600105989</v>
          </cell>
          <cell r="I9177" t="str">
            <v>75023741</v>
          </cell>
          <cell r="J9177">
            <v>300</v>
          </cell>
          <cell r="K9177" t="str">
            <v>SINGCLEAN</v>
          </cell>
          <cell r="L9177" t="str">
            <v>ANO</v>
          </cell>
          <cell r="M9177" t="str">
            <v>Základní škola a Mateřská škola Kotvrdovice, okres Blansko</v>
          </cell>
          <cell r="O9177">
            <v>124</v>
          </cell>
          <cell r="Q9177">
            <v>67907</v>
          </cell>
          <cell r="R9177" t="str">
            <v>Kotvrdovice</v>
          </cell>
          <cell r="S9177" t="str">
            <v>516 442 824 ,777136071</v>
          </cell>
          <cell r="T9177" t="str">
            <v>zs.kotvrdovice@mybox.cz</v>
          </cell>
        </row>
        <row r="9178">
          <cell r="A9178">
            <v>600105512</v>
          </cell>
          <cell r="B9178">
            <v>75023750</v>
          </cell>
          <cell r="C9178" t="str">
            <v>Jihomoravský kraj</v>
          </cell>
          <cell r="D9178" t="str">
            <v xml:space="preserve">Blansko </v>
          </cell>
          <cell r="E9178" t="str">
            <v>Městský úřad Blansko</v>
          </cell>
          <cell r="F9178" t="str">
            <v>Blansko</v>
          </cell>
          <cell r="G9178" t="str">
            <v>obec</v>
          </cell>
          <cell r="H9178">
            <v>600105512</v>
          </cell>
          <cell r="I9178" t="str">
            <v>75023750</v>
          </cell>
          <cell r="J9178">
            <v>0</v>
          </cell>
          <cell r="K9178" t="str">
            <v>SINGCLEAN</v>
          </cell>
          <cell r="L9178" t="str">
            <v>ANO</v>
          </cell>
          <cell r="M9178" t="str">
            <v>Mateřská škola Vavřinec, okres Blansko, příspěvková organizace</v>
          </cell>
          <cell r="O9178">
            <v>54</v>
          </cell>
          <cell r="Q9178">
            <v>67913</v>
          </cell>
          <cell r="R9178" t="str">
            <v>Vavřinec</v>
          </cell>
          <cell r="S9178">
            <v>516435403</v>
          </cell>
        </row>
        <row r="9179">
          <cell r="A9179">
            <v>600116131</v>
          </cell>
          <cell r="B9179">
            <v>75023768</v>
          </cell>
          <cell r="C9179" t="str">
            <v>Jihomoravský kraj</v>
          </cell>
          <cell r="D9179" t="str">
            <v xml:space="preserve">Hodonín </v>
          </cell>
          <cell r="E9179" t="str">
            <v>Městský úřad Veselí nad Moravou</v>
          </cell>
          <cell r="F9179" t="str">
            <v>Veselí nad Moravou</v>
          </cell>
          <cell r="G9179" t="str">
            <v>obec</v>
          </cell>
          <cell r="H9179">
            <v>600116131</v>
          </cell>
          <cell r="I9179" t="str">
            <v>75023768</v>
          </cell>
          <cell r="J9179">
            <v>300</v>
          </cell>
          <cell r="K9179" t="str">
            <v>SINGCLEAN</v>
          </cell>
          <cell r="L9179" t="str">
            <v>ANO</v>
          </cell>
          <cell r="M9179" t="str">
            <v>Základní škola a mateřská škola Louka, okres Hodonín, příspěvková organizace</v>
          </cell>
          <cell r="O9179">
            <v>52</v>
          </cell>
          <cell r="Q9179">
            <v>69676</v>
          </cell>
          <cell r="R9179" t="str">
            <v>Louka</v>
          </cell>
          <cell r="S9179">
            <v>518338153</v>
          </cell>
          <cell r="T9179" t="str">
            <v>zs.louka@seznam.cz</v>
          </cell>
        </row>
        <row r="9180">
          <cell r="A9180">
            <v>600121917</v>
          </cell>
          <cell r="B9180">
            <v>75023776</v>
          </cell>
          <cell r="C9180" t="str">
            <v>Kraj Vysočina</v>
          </cell>
          <cell r="D9180" t="str">
            <v xml:space="preserve">Třebíč </v>
          </cell>
          <cell r="E9180" t="str">
            <v>Městský úřad Moravské Budějovice</v>
          </cell>
          <cell r="F9180" t="str">
            <v>Moravské Budějovice</v>
          </cell>
          <cell r="G9180" t="str">
            <v>obec</v>
          </cell>
          <cell r="H9180">
            <v>600121917</v>
          </cell>
          <cell r="I9180" t="str">
            <v>75023776</v>
          </cell>
          <cell r="J9180">
            <v>200</v>
          </cell>
          <cell r="K9180" t="str">
            <v>SINGCLEAN</v>
          </cell>
          <cell r="L9180" t="str">
            <v>ANO</v>
          </cell>
          <cell r="M9180" t="str">
            <v>Základní škola a Mateřská škola Jakubov, příspěvková organizace</v>
          </cell>
          <cell r="O9180">
            <v>130</v>
          </cell>
          <cell r="Q9180">
            <v>67544</v>
          </cell>
          <cell r="R9180" t="str">
            <v>Jakubov u Moravských Budějovic</v>
          </cell>
          <cell r="S9180">
            <v>736629862</v>
          </cell>
          <cell r="T9180" t="str">
            <v>skola@jakubov.cz</v>
          </cell>
        </row>
        <row r="9181">
          <cell r="A9181">
            <v>600118304</v>
          </cell>
          <cell r="B9181">
            <v>75023792</v>
          </cell>
          <cell r="C9181" t="str">
            <v>Zlínský kraj</v>
          </cell>
          <cell r="D9181" t="str">
            <v xml:space="preserve">Kroměříž </v>
          </cell>
          <cell r="E9181" t="str">
            <v>Městský úřad Kroměříž</v>
          </cell>
          <cell r="F9181" t="str">
            <v>Kroměříž</v>
          </cell>
          <cell r="G9181" t="str">
            <v>obec</v>
          </cell>
          <cell r="H9181">
            <v>600118304</v>
          </cell>
          <cell r="I9181" t="str">
            <v>75023792</v>
          </cell>
          <cell r="J9181">
            <v>160</v>
          </cell>
          <cell r="K9181" t="str">
            <v>SINGCLEAN</v>
          </cell>
          <cell r="L9181" t="str">
            <v>ANO</v>
          </cell>
          <cell r="M9181" t="str">
            <v>Základní škola a Mateřská škola Roštín, příspěvková organizace</v>
          </cell>
          <cell r="O9181">
            <v>148</v>
          </cell>
          <cell r="Q9181">
            <v>76803</v>
          </cell>
          <cell r="R9181" t="str">
            <v>Roštín</v>
          </cell>
          <cell r="S9181">
            <v>573368075</v>
          </cell>
          <cell r="T9181" t="str">
            <v>zsrostin@seznam.cz</v>
          </cell>
        </row>
        <row r="9182">
          <cell r="A9182">
            <v>600130711</v>
          </cell>
          <cell r="B9182">
            <v>75023806</v>
          </cell>
          <cell r="C9182" t="str">
            <v>Kraj Vysočina</v>
          </cell>
          <cell r="D9182" t="str">
            <v xml:space="preserve">Žďár nad Sázavou </v>
          </cell>
          <cell r="E9182" t="str">
            <v>Městský úřad Velké Meziříčí</v>
          </cell>
          <cell r="F9182" t="str">
            <v>Velké Meziříčí</v>
          </cell>
          <cell r="G9182" t="str">
            <v>obec</v>
          </cell>
          <cell r="H9182">
            <v>600130711</v>
          </cell>
          <cell r="I9182" t="str">
            <v>75023806</v>
          </cell>
          <cell r="J9182">
            <v>400</v>
          </cell>
          <cell r="K9182" t="str">
            <v>SINGCLEAN</v>
          </cell>
          <cell r="L9182" t="str">
            <v>ANO</v>
          </cell>
          <cell r="M9182" t="str">
            <v>Základní škola a Mateřská škola Dobrá Voda, příspěvková organizace</v>
          </cell>
          <cell r="O9182">
            <v>96</v>
          </cell>
          <cell r="Q9182">
            <v>59451</v>
          </cell>
          <cell r="R9182" t="str">
            <v>Dobrá Voda</v>
          </cell>
          <cell r="S9182">
            <v>566543158</v>
          </cell>
          <cell r="T9182" t="str">
            <v>skola.dobravoda@seznam.cz</v>
          </cell>
        </row>
        <row r="9183">
          <cell r="A9183">
            <v>600129951</v>
          </cell>
          <cell r="B9183">
            <v>75023814</v>
          </cell>
          <cell r="C9183" t="str">
            <v>Kraj Vysočina</v>
          </cell>
          <cell r="D9183" t="str">
            <v xml:space="preserve">Žďár nad Sázavou </v>
          </cell>
          <cell r="E9183" t="str">
            <v>Městský úřad Žďár nad Sázavou</v>
          </cell>
          <cell r="F9183" t="str">
            <v>Žďár nad Sázavou</v>
          </cell>
          <cell r="G9183" t="str">
            <v>obec</v>
          </cell>
          <cell r="H9183">
            <v>600129951</v>
          </cell>
          <cell r="I9183" t="str">
            <v>75023814</v>
          </cell>
          <cell r="J9183">
            <v>0</v>
          </cell>
          <cell r="K9183" t="str">
            <v>SINGCLEAN</v>
          </cell>
          <cell r="L9183" t="str">
            <v>ANO</v>
          </cell>
          <cell r="M9183" t="str">
            <v>MATEŘSKÁ ŠKOLA Nové Dvory, příspěvková organizace</v>
          </cell>
          <cell r="O9183">
            <v>37</v>
          </cell>
          <cell r="Q9183">
            <v>59212</v>
          </cell>
          <cell r="R9183" t="str">
            <v>Nové Dvory</v>
          </cell>
          <cell r="S9183">
            <v>566666245</v>
          </cell>
          <cell r="T9183" t="str">
            <v>ms.novedvory@seznam.cz</v>
          </cell>
        </row>
        <row r="9184">
          <cell r="A9184">
            <v>600129349</v>
          </cell>
          <cell r="B9184">
            <v>75023822</v>
          </cell>
          <cell r="C9184" t="str">
            <v>Kraj Vysočina</v>
          </cell>
          <cell r="D9184" t="str">
            <v xml:space="preserve">Žďár nad Sázavou </v>
          </cell>
          <cell r="E9184" t="str">
            <v>Městský úřad Žďár nad Sázavou</v>
          </cell>
          <cell r="F9184" t="str">
            <v>Žďár nad Sázavou</v>
          </cell>
          <cell r="G9184" t="str">
            <v>obec</v>
          </cell>
          <cell r="H9184">
            <v>600129349</v>
          </cell>
          <cell r="I9184" t="str">
            <v>75023822</v>
          </cell>
          <cell r="J9184">
            <v>20</v>
          </cell>
          <cell r="K9184" t="str">
            <v>SINGCLEAN</v>
          </cell>
          <cell r="L9184" t="str">
            <v>ANO</v>
          </cell>
          <cell r="M9184" t="str">
            <v>Mateřská škola Malá Losenice, příspěvková organizace</v>
          </cell>
          <cell r="O9184">
            <v>100</v>
          </cell>
          <cell r="Q9184">
            <v>59211</v>
          </cell>
          <cell r="R9184" t="str">
            <v>Malá Losenice</v>
          </cell>
          <cell r="S9184">
            <v>566666320</v>
          </cell>
          <cell r="T9184" t="str">
            <v>msmalalosenice@email.cz</v>
          </cell>
        </row>
        <row r="9185">
          <cell r="A9185">
            <v>600130754</v>
          </cell>
          <cell r="B9185">
            <v>75023831</v>
          </cell>
          <cell r="C9185" t="str">
            <v>Kraj Vysočina</v>
          </cell>
          <cell r="D9185" t="str">
            <v xml:space="preserve">Žďár nad Sázavou </v>
          </cell>
          <cell r="E9185" t="str">
            <v>Městský úřad Žďár nad Sázavou</v>
          </cell>
          <cell r="F9185" t="str">
            <v>Žďár nad Sázavou</v>
          </cell>
          <cell r="G9185" t="str">
            <v>obec</v>
          </cell>
          <cell r="H9185">
            <v>600130754</v>
          </cell>
          <cell r="I9185" t="str">
            <v>75023831</v>
          </cell>
          <cell r="J9185">
            <v>40</v>
          </cell>
          <cell r="K9185" t="str">
            <v>SINGCLEAN</v>
          </cell>
          <cell r="L9185" t="str">
            <v>ANO</v>
          </cell>
          <cell r="M9185" t="str">
            <v>Mateřská škola Obyčtov, okres Žďár nad Sázavou</v>
          </cell>
          <cell r="O9185">
            <v>122</v>
          </cell>
          <cell r="Q9185">
            <v>59101</v>
          </cell>
          <cell r="R9185" t="str">
            <v>Obyčtov</v>
          </cell>
          <cell r="S9185">
            <v>566678226</v>
          </cell>
        </row>
        <row r="9186">
          <cell r="A9186">
            <v>600129233</v>
          </cell>
          <cell r="B9186">
            <v>75023849</v>
          </cell>
          <cell r="C9186" t="str">
            <v>Kraj Vysočina</v>
          </cell>
          <cell r="D9186" t="str">
            <v xml:space="preserve">Žďár nad Sázavou </v>
          </cell>
          <cell r="E9186" t="str">
            <v>Městský úřad Velké Meziříčí</v>
          </cell>
          <cell r="F9186" t="str">
            <v>Velké Meziříčí</v>
          </cell>
          <cell r="G9186" t="str">
            <v>obec</v>
          </cell>
          <cell r="H9186">
            <v>600129233</v>
          </cell>
          <cell r="I9186" t="str">
            <v>75023849</v>
          </cell>
          <cell r="J9186">
            <v>40</v>
          </cell>
          <cell r="K9186" t="str">
            <v>SINGCLEAN</v>
          </cell>
          <cell r="L9186" t="str">
            <v>ANO</v>
          </cell>
          <cell r="M9186" t="str">
            <v>Mateřská škola Ořechov, příspěvková organizace</v>
          </cell>
          <cell r="O9186">
            <v>56</v>
          </cell>
          <cell r="Q9186">
            <v>59452</v>
          </cell>
          <cell r="R9186" t="str">
            <v>Ořechov</v>
          </cell>
          <cell r="S9186">
            <v>734622048</v>
          </cell>
          <cell r="T9186" t="str">
            <v>skolka@orechov-ronov.cz</v>
          </cell>
        </row>
        <row r="9187">
          <cell r="A9187">
            <v>600130762</v>
          </cell>
          <cell r="B9187">
            <v>75023857</v>
          </cell>
          <cell r="C9187" t="str">
            <v>Kraj Vysočina</v>
          </cell>
          <cell r="D9187" t="str">
            <v xml:space="preserve">Žďár nad Sázavou </v>
          </cell>
          <cell r="E9187" t="str">
            <v>Městský úřad Velké Meziříčí</v>
          </cell>
          <cell r="F9187" t="str">
            <v>Velké Meziříčí</v>
          </cell>
          <cell r="G9187" t="str">
            <v>obec</v>
          </cell>
          <cell r="H9187">
            <v>600130762</v>
          </cell>
          <cell r="I9187" t="str">
            <v>75023857</v>
          </cell>
          <cell r="J9187">
            <v>260</v>
          </cell>
          <cell r="K9187" t="str">
            <v>SINGCLEAN</v>
          </cell>
          <cell r="L9187" t="str">
            <v>ANO</v>
          </cell>
          <cell r="M9187" t="str">
            <v>Základní škola a Mateřská škola Moravec, příspěvková organizace</v>
          </cell>
          <cell r="O9187">
            <v>45</v>
          </cell>
          <cell r="Q9187">
            <v>59254</v>
          </cell>
          <cell r="R9187" t="str">
            <v>Moravec</v>
          </cell>
          <cell r="S9187">
            <v>566673742</v>
          </cell>
          <cell r="T9187" t="str">
            <v>zsamsmoravec@seznam.cz</v>
          </cell>
        </row>
        <row r="9188">
          <cell r="A9188">
            <v>600130533</v>
          </cell>
          <cell r="B9188">
            <v>75023865</v>
          </cell>
          <cell r="C9188" t="str">
            <v>Kraj Vysočina</v>
          </cell>
          <cell r="D9188" t="str">
            <v xml:space="preserve">Žďár nad Sázavou </v>
          </cell>
          <cell r="E9188" t="str">
            <v>Městský úřad Žďár nad Sázavou</v>
          </cell>
          <cell r="F9188" t="str">
            <v>Žďár nad Sázavou</v>
          </cell>
          <cell r="G9188" t="str">
            <v>obec</v>
          </cell>
          <cell r="H9188">
            <v>600130533</v>
          </cell>
          <cell r="I9188" t="str">
            <v>75023865</v>
          </cell>
          <cell r="J9188">
            <v>200</v>
          </cell>
          <cell r="K9188" t="str">
            <v>SINGCLEAN</v>
          </cell>
          <cell r="L9188" t="str">
            <v>ANO</v>
          </cell>
          <cell r="M9188" t="str">
            <v>Základní škola a mateřská škola Sázava, příspěvková organizace</v>
          </cell>
          <cell r="O9188">
            <v>80</v>
          </cell>
          <cell r="Q9188">
            <v>59211</v>
          </cell>
          <cell r="R9188" t="str">
            <v>Sázava</v>
          </cell>
          <cell r="S9188">
            <v>566666269</v>
          </cell>
          <cell r="T9188" t="str">
            <v>skola.sazava@seznam.cz</v>
          </cell>
        </row>
        <row r="9189">
          <cell r="A9189">
            <v>600130649</v>
          </cell>
          <cell r="B9189">
            <v>75023873</v>
          </cell>
          <cell r="C9189" t="str">
            <v>Kraj Vysočina</v>
          </cell>
          <cell r="D9189" t="str">
            <v xml:space="preserve">Žďár nad Sázavou </v>
          </cell>
          <cell r="E9189" t="str">
            <v>Městský úřad Žďár nad Sázavou</v>
          </cell>
          <cell r="F9189" t="str">
            <v>Žďár nad Sázavou</v>
          </cell>
          <cell r="G9189" t="str">
            <v>obec</v>
          </cell>
          <cell r="H9189">
            <v>600130649</v>
          </cell>
          <cell r="I9189" t="str">
            <v>75023873</v>
          </cell>
          <cell r="J9189">
            <v>420</v>
          </cell>
          <cell r="K9189" t="str">
            <v>SINGCLEAN</v>
          </cell>
          <cell r="L9189" t="str">
            <v>ANO</v>
          </cell>
          <cell r="M9189" t="str">
            <v>Základní škola a Mateřská škola Hamry nad Sázavou, příspěvková organizace</v>
          </cell>
          <cell r="O9189">
            <v>133</v>
          </cell>
          <cell r="Q9189">
            <v>59101</v>
          </cell>
          <cell r="R9189" t="str">
            <v>Hamry nad Sázavou</v>
          </cell>
          <cell r="S9189">
            <v>775994411</v>
          </cell>
          <cell r="T9189" t="str">
            <v>zs.hamryns@unet.cz</v>
          </cell>
        </row>
        <row r="9190">
          <cell r="A9190">
            <v>600130479</v>
          </cell>
          <cell r="B9190">
            <v>75023881</v>
          </cell>
          <cell r="C9190" t="str">
            <v>Kraj Vysočina</v>
          </cell>
          <cell r="D9190" t="str">
            <v xml:space="preserve">Žďár nad Sázavou </v>
          </cell>
          <cell r="E9190" t="str">
            <v>Městský úřad Nové Město na Moravě</v>
          </cell>
          <cell r="F9190" t="str">
            <v>Nové Město na Moravě</v>
          </cell>
          <cell r="G9190" t="str">
            <v>obec</v>
          </cell>
          <cell r="H9190">
            <v>600130479</v>
          </cell>
          <cell r="I9190" t="str">
            <v>75023881</v>
          </cell>
          <cell r="J9190">
            <v>160</v>
          </cell>
          <cell r="K9190" t="str">
            <v>SINGCLEAN</v>
          </cell>
          <cell r="L9190" t="str">
            <v>ANO</v>
          </cell>
          <cell r="M9190" t="str">
            <v>Základní škola a Mateřská škola Radňovice, příspěvková organizace</v>
          </cell>
          <cell r="O9190">
            <v>54</v>
          </cell>
          <cell r="Q9190">
            <v>59231</v>
          </cell>
          <cell r="R9190" t="str">
            <v>Radňovice</v>
          </cell>
          <cell r="S9190">
            <v>566615789</v>
          </cell>
          <cell r="T9190" t="str">
            <v>iva.jinkova@seznam.cz</v>
          </cell>
        </row>
        <row r="9191">
          <cell r="A9191">
            <v>650036841</v>
          </cell>
          <cell r="B9191">
            <v>75023903</v>
          </cell>
          <cell r="C9191" t="str">
            <v>Olomoucký kraj</v>
          </cell>
          <cell r="D9191" t="str">
            <v xml:space="preserve">Prostějov </v>
          </cell>
          <cell r="E9191" t="str">
            <v>Městský úřad Konice</v>
          </cell>
          <cell r="F9191" t="str">
            <v>Konice</v>
          </cell>
          <cell r="G9191" t="str">
            <v>obec</v>
          </cell>
          <cell r="H9191">
            <v>650036841</v>
          </cell>
          <cell r="I9191" t="str">
            <v>75023903</v>
          </cell>
          <cell r="J9191">
            <v>220</v>
          </cell>
          <cell r="K9191" t="str">
            <v>SINGCLEAN</v>
          </cell>
          <cell r="L9191" t="str">
            <v>ANO</v>
          </cell>
          <cell r="M9191" t="str">
            <v>Základní škola a mateřská škola Lipová, okres Prostějov, příspěvková organizace</v>
          </cell>
          <cell r="O9191">
            <v>71</v>
          </cell>
          <cell r="Q9191">
            <v>79845</v>
          </cell>
          <cell r="R9191" t="str">
            <v>Lipová</v>
          </cell>
          <cell r="S9191">
            <v>582391448</v>
          </cell>
          <cell r="T9191" t="str">
            <v>reditel@skolalipova-pv.cz</v>
          </cell>
        </row>
        <row r="9192">
          <cell r="A9192">
            <v>600124177</v>
          </cell>
          <cell r="B9192">
            <v>75023911</v>
          </cell>
          <cell r="C9192" t="str">
            <v>Zlínský kraj</v>
          </cell>
          <cell r="D9192" t="str">
            <v xml:space="preserve">Uherské Hradiště </v>
          </cell>
          <cell r="E9192" t="str">
            <v>Městský úřad Uherský Brod</v>
          </cell>
          <cell r="F9192" t="str">
            <v>Uherský Brod</v>
          </cell>
          <cell r="G9192" t="str">
            <v>obec</v>
          </cell>
          <cell r="H9192">
            <v>600124177</v>
          </cell>
          <cell r="I9192" t="str">
            <v>75023911</v>
          </cell>
          <cell r="J9192">
            <v>380</v>
          </cell>
          <cell r="K9192" t="str">
            <v>SINGCLEAN</v>
          </cell>
          <cell r="L9192" t="str">
            <v>ANO</v>
          </cell>
          <cell r="M9192" t="str">
            <v>Základní škola a Mateřská škola Suchá Loz, okres Uherské Hradiště, příspěvková organizace</v>
          </cell>
          <cell r="O9192">
            <v>155</v>
          </cell>
          <cell r="Q9192">
            <v>68753</v>
          </cell>
          <cell r="R9192" t="str">
            <v>Suchá Loz</v>
          </cell>
          <cell r="S9192">
            <v>776646856</v>
          </cell>
          <cell r="T9192" t="str">
            <v>zssuchaloz@uhedu.cz</v>
          </cell>
        </row>
        <row r="9193">
          <cell r="A9193">
            <v>600110516</v>
          </cell>
          <cell r="B9193">
            <v>75023920</v>
          </cell>
          <cell r="C9193" t="str">
            <v>Jihomoravský kraj</v>
          </cell>
          <cell r="D9193" t="str">
            <v xml:space="preserve">Brno-venkov </v>
          </cell>
          <cell r="E9193" t="str">
            <v>Městský úřad Šlapanice</v>
          </cell>
          <cell r="F9193" t="str">
            <v>Šlapanice</v>
          </cell>
          <cell r="G9193" t="str">
            <v>obec</v>
          </cell>
          <cell r="H9193">
            <v>600110516</v>
          </cell>
          <cell r="I9193" t="str">
            <v>75023920</v>
          </cell>
          <cell r="J9193">
            <v>2280</v>
          </cell>
          <cell r="K9193" t="str">
            <v>SINGCLEAN</v>
          </cell>
          <cell r="L9193" t="str">
            <v>ANO</v>
          </cell>
          <cell r="M9193" t="str">
            <v>Základní škola, Šlapanice, okres Brno-venkov, příspěvková organizace</v>
          </cell>
          <cell r="N9193" t="str">
            <v>Masarykovo náměstí</v>
          </cell>
          <cell r="O9193">
            <v>1594</v>
          </cell>
          <cell r="P9193">
            <v>16</v>
          </cell>
          <cell r="Q9193">
            <v>66451</v>
          </cell>
          <cell r="R9193" t="str">
            <v>Šlapanice</v>
          </cell>
          <cell r="S9193">
            <v>544120311</v>
          </cell>
          <cell r="T9193" t="str">
            <v>reditel@zsslapanice.cz</v>
          </cell>
        </row>
        <row r="9194">
          <cell r="A9194">
            <v>600110427</v>
          </cell>
          <cell r="B9194">
            <v>75023946</v>
          </cell>
          <cell r="C9194" t="str">
            <v>Jihomoravský kraj</v>
          </cell>
          <cell r="D9194" t="str">
            <v xml:space="preserve">Brno-venkov </v>
          </cell>
          <cell r="E9194" t="str">
            <v>Městský úřad Šlapanice</v>
          </cell>
          <cell r="F9194" t="str">
            <v>Šlapanice</v>
          </cell>
          <cell r="G9194" t="str">
            <v>obec</v>
          </cell>
          <cell r="H9194">
            <v>600110427</v>
          </cell>
          <cell r="I9194" t="str">
            <v>75023946</v>
          </cell>
          <cell r="J9194">
            <v>200</v>
          </cell>
          <cell r="K9194" t="str">
            <v>SINGCLEAN</v>
          </cell>
          <cell r="L9194" t="str">
            <v>ANO</v>
          </cell>
          <cell r="M9194" t="str">
            <v>Mateřská škola Hvězdička, Šlapanice, okres Brno-venkov, příspěvková organizace</v>
          </cell>
          <cell r="N9194" t="str">
            <v>Masarykovo náměstí</v>
          </cell>
          <cell r="O9194">
            <v>1664</v>
          </cell>
          <cell r="P9194">
            <v>6</v>
          </cell>
          <cell r="Q9194">
            <v>66451</v>
          </cell>
          <cell r="R9194" t="str">
            <v>Šlapanice</v>
          </cell>
          <cell r="S9194">
            <v>728769150</v>
          </cell>
          <cell r="T9194" t="str">
            <v>ms@hvezdicka-slapanice.cz</v>
          </cell>
        </row>
        <row r="9195">
          <cell r="A9195">
            <v>600109585</v>
          </cell>
          <cell r="B9195">
            <v>75023954</v>
          </cell>
          <cell r="C9195" t="str">
            <v>Jihomoravský kraj</v>
          </cell>
          <cell r="D9195" t="str">
            <v xml:space="preserve">Brno-venkov </v>
          </cell>
          <cell r="E9195" t="str">
            <v>Městský úřad Šlapanice</v>
          </cell>
          <cell r="F9195" t="str">
            <v>Šlapanice</v>
          </cell>
          <cell r="G9195" t="str">
            <v>obec</v>
          </cell>
          <cell r="H9195">
            <v>600109585</v>
          </cell>
          <cell r="I9195" t="str">
            <v>75023954</v>
          </cell>
          <cell r="J9195">
            <v>320</v>
          </cell>
          <cell r="K9195" t="str">
            <v>SINGCLEAN</v>
          </cell>
          <cell r="L9195" t="str">
            <v>ANO</v>
          </cell>
          <cell r="M9195" t="str">
            <v>Mateřská škola Zahrádka, Šlapanice, okres Brno-venkov, příspěvková organizace</v>
          </cell>
          <cell r="N9195" t="str">
            <v>Havlíčkova</v>
          </cell>
          <cell r="O9195">
            <v>1444</v>
          </cell>
          <cell r="P9195">
            <v>8</v>
          </cell>
          <cell r="Q9195">
            <v>66451</v>
          </cell>
          <cell r="R9195" t="str">
            <v>Šlapanice</v>
          </cell>
          <cell r="S9195">
            <v>544245532</v>
          </cell>
          <cell r="T9195" t="str">
            <v>ms@zahradkaslapanice.cz</v>
          </cell>
        </row>
        <row r="9196">
          <cell r="A9196">
            <v>600105377</v>
          </cell>
          <cell r="B9196">
            <v>75023962</v>
          </cell>
          <cell r="C9196" t="str">
            <v>Jihomoravský kraj</v>
          </cell>
          <cell r="D9196" t="str">
            <v xml:space="preserve">Blansko </v>
          </cell>
          <cell r="E9196" t="str">
            <v>Městský úřad Blansko</v>
          </cell>
          <cell r="F9196" t="str">
            <v>Blansko</v>
          </cell>
          <cell r="G9196" t="str">
            <v>obec</v>
          </cell>
          <cell r="H9196">
            <v>600105377</v>
          </cell>
          <cell r="I9196" t="str">
            <v>75023962</v>
          </cell>
          <cell r="J9196">
            <v>160</v>
          </cell>
          <cell r="K9196" t="str">
            <v>SINGCLEAN</v>
          </cell>
          <cell r="L9196" t="str">
            <v>ANO</v>
          </cell>
          <cell r="M9196" t="str">
            <v>Mateřská škola Lipůvka, příspěvková organizace</v>
          </cell>
          <cell r="O9196">
            <v>113</v>
          </cell>
          <cell r="Q9196">
            <v>67922</v>
          </cell>
          <cell r="R9196" t="str">
            <v>Lipůvka</v>
          </cell>
          <cell r="S9196">
            <v>516431536</v>
          </cell>
        </row>
        <row r="9197">
          <cell r="A9197">
            <v>600109933</v>
          </cell>
          <cell r="B9197">
            <v>75023971</v>
          </cell>
          <cell r="C9197" t="str">
            <v>Jihomoravský kraj</v>
          </cell>
          <cell r="D9197" t="str">
            <v xml:space="preserve">Brno-venkov </v>
          </cell>
          <cell r="E9197" t="str">
            <v>Městský úřad Tišnov</v>
          </cell>
          <cell r="F9197" t="str">
            <v>Tišnov</v>
          </cell>
          <cell r="G9197" t="str">
            <v>obec</v>
          </cell>
          <cell r="H9197">
            <v>600109933</v>
          </cell>
          <cell r="I9197" t="str">
            <v>75023971</v>
          </cell>
          <cell r="J9197">
            <v>120</v>
          </cell>
          <cell r="K9197" t="str">
            <v>SINGCLEAN</v>
          </cell>
          <cell r="L9197" t="str">
            <v>ANO</v>
          </cell>
          <cell r="M9197" t="str">
            <v>Mateřská škola Malhostovice, příspěvková organizace</v>
          </cell>
          <cell r="O9197">
            <v>75</v>
          </cell>
          <cell r="Q9197">
            <v>66603</v>
          </cell>
          <cell r="R9197" t="str">
            <v>Malhostovice</v>
          </cell>
          <cell r="S9197">
            <v>549424193</v>
          </cell>
        </row>
        <row r="9198">
          <cell r="A9198">
            <v>600118444</v>
          </cell>
          <cell r="B9198">
            <v>75023989</v>
          </cell>
          <cell r="C9198" t="str">
            <v>Zlínský kraj</v>
          </cell>
          <cell r="D9198" t="str">
            <v xml:space="preserve">Kroměříž </v>
          </cell>
          <cell r="E9198" t="str">
            <v>Městský úřad Bystřice pod Hostýnem</v>
          </cell>
          <cell r="F9198" t="str">
            <v>Bystřice pod Hostýnem</v>
          </cell>
          <cell r="G9198" t="str">
            <v>obec</v>
          </cell>
          <cell r="H9198">
            <v>600118444</v>
          </cell>
          <cell r="I9198" t="str">
            <v>75023989</v>
          </cell>
          <cell r="J9198">
            <v>200</v>
          </cell>
          <cell r="K9198" t="str">
            <v>SINGCLEAN</v>
          </cell>
          <cell r="L9198" t="str">
            <v>ANO</v>
          </cell>
          <cell r="M9198" t="str">
            <v>Jubilejní základní škola T.G.Masaryka a Mateřská škola Rusava, okres Kroměříž, příspěvková organizace</v>
          </cell>
          <cell r="O9198">
            <v>203</v>
          </cell>
          <cell r="Q9198">
            <v>76841</v>
          </cell>
          <cell r="R9198" t="str">
            <v>Rusava</v>
          </cell>
          <cell r="S9198">
            <v>573392067</v>
          </cell>
          <cell r="T9198" t="str">
            <v>zsrusava@volny.cz</v>
          </cell>
        </row>
        <row r="9199">
          <cell r="A9199">
            <v>600113931</v>
          </cell>
          <cell r="B9199">
            <v>75023997</v>
          </cell>
          <cell r="C9199" t="str">
            <v>Zlínský kraj</v>
          </cell>
          <cell r="D9199" t="str">
            <v xml:space="preserve">Zlín </v>
          </cell>
          <cell r="E9199" t="str">
            <v>Magistrát města Zlína</v>
          </cell>
          <cell r="F9199" t="str">
            <v>Zlín</v>
          </cell>
          <cell r="G9199" t="str">
            <v>obec</v>
          </cell>
          <cell r="H9199">
            <v>600113931</v>
          </cell>
          <cell r="I9199" t="str">
            <v>75023997</v>
          </cell>
          <cell r="J9199">
            <v>200</v>
          </cell>
          <cell r="K9199" t="str">
            <v>SINGCLEAN</v>
          </cell>
          <cell r="L9199" t="str">
            <v>ANO</v>
          </cell>
          <cell r="M9199" t="str">
            <v>Základní škola a Mateřská škola Racková, okres Zlín, příspěvková organizace</v>
          </cell>
          <cell r="O9199">
            <v>64</v>
          </cell>
          <cell r="Q9199">
            <v>76001</v>
          </cell>
          <cell r="R9199" t="str">
            <v>Racková</v>
          </cell>
          <cell r="S9199">
            <v>778500180</v>
          </cell>
          <cell r="T9199" t="str">
            <v>zsrac@zlinedu.cz</v>
          </cell>
        </row>
        <row r="9200">
          <cell r="A9200">
            <v>600112586</v>
          </cell>
          <cell r="B9200">
            <v>75024004</v>
          </cell>
          <cell r="C9200" t="str">
            <v>Jihomoravský kraj</v>
          </cell>
          <cell r="D9200" t="str">
            <v xml:space="preserve">Břeclav </v>
          </cell>
          <cell r="E9200" t="str">
            <v>Městský úřad Hustopeče</v>
          </cell>
          <cell r="F9200" t="str">
            <v>Hustopeče</v>
          </cell>
          <cell r="G9200" t="str">
            <v>obec</v>
          </cell>
          <cell r="H9200">
            <v>600112586</v>
          </cell>
          <cell r="I9200" t="str">
            <v>75024004</v>
          </cell>
          <cell r="J9200">
            <v>260</v>
          </cell>
          <cell r="K9200" t="str">
            <v>SINGCLEAN</v>
          </cell>
          <cell r="L9200" t="str">
            <v>ANO</v>
          </cell>
          <cell r="M9200" t="str">
            <v>Základní škola a mateřská škola Borkovany, okres Břeclav, příspěvová organizace</v>
          </cell>
          <cell r="O9200">
            <v>49</v>
          </cell>
          <cell r="Q9200">
            <v>69175</v>
          </cell>
          <cell r="R9200" t="str">
            <v>Borkovany</v>
          </cell>
          <cell r="S9200">
            <v>519419414</v>
          </cell>
          <cell r="T9200" t="str">
            <v>zsborkovany@skolniweb.cz</v>
          </cell>
        </row>
        <row r="9201">
          <cell r="A9201">
            <v>600127567</v>
          </cell>
          <cell r="B9201">
            <v>75024039</v>
          </cell>
          <cell r="C9201" t="str">
            <v>Jihomoravský kraj</v>
          </cell>
          <cell r="D9201" t="str">
            <v xml:space="preserve">Znojmo </v>
          </cell>
          <cell r="E9201" t="str">
            <v>Městský úřad Znojmo</v>
          </cell>
          <cell r="F9201" t="str">
            <v>Znojmo</v>
          </cell>
          <cell r="G9201" t="str">
            <v>obec</v>
          </cell>
          <cell r="H9201">
            <v>600127567</v>
          </cell>
          <cell r="I9201" t="str">
            <v>75024039</v>
          </cell>
          <cell r="J9201">
            <v>900</v>
          </cell>
          <cell r="K9201" t="str">
            <v>SINGCLEAN</v>
          </cell>
          <cell r="L9201" t="str">
            <v>ANO</v>
          </cell>
          <cell r="M9201" t="str">
            <v>Základní škola, Hrušovany nad Jevišovkou, okres Znojmo, příspěvková organizace</v>
          </cell>
          <cell r="N9201" t="str">
            <v>Nádražní</v>
          </cell>
          <cell r="O9201">
            <v>461</v>
          </cell>
          <cell r="Q9201">
            <v>67167</v>
          </cell>
          <cell r="R9201" t="str">
            <v>Hrušovany nad Jevišovkou</v>
          </cell>
          <cell r="S9201">
            <v>775732909</v>
          </cell>
          <cell r="T9201" t="str">
            <v>zs.hrusovany@skolyjm.cz</v>
          </cell>
        </row>
        <row r="9202">
          <cell r="A9202">
            <v>600126951</v>
          </cell>
          <cell r="B9202">
            <v>75024047</v>
          </cell>
          <cell r="C9202" t="str">
            <v>Jihomoravský kraj</v>
          </cell>
          <cell r="D9202" t="str">
            <v xml:space="preserve">Znojmo </v>
          </cell>
          <cell r="E9202" t="str">
            <v>Městský úřad Znojmo</v>
          </cell>
          <cell r="F9202" t="str">
            <v>Znojmo</v>
          </cell>
          <cell r="G9202" t="str">
            <v>obec</v>
          </cell>
          <cell r="H9202">
            <v>600126951</v>
          </cell>
          <cell r="I9202" t="str">
            <v>75024047</v>
          </cell>
          <cell r="J9202">
            <v>300</v>
          </cell>
          <cell r="K9202" t="str">
            <v>SINGCLEAN</v>
          </cell>
          <cell r="L9202" t="str">
            <v>ANO</v>
          </cell>
          <cell r="M9202" t="str">
            <v>Mateřská škola, Hrušovany nad Jevišovkou, okres Znojmo, příspěvková organizace</v>
          </cell>
          <cell r="N9202" t="str">
            <v>Na Vršku</v>
          </cell>
          <cell r="O9202">
            <v>495</v>
          </cell>
          <cell r="Q9202">
            <v>67167</v>
          </cell>
          <cell r="R9202" t="str">
            <v>Hrušovany nad Jevišovkou</v>
          </cell>
          <cell r="S9202">
            <v>515229972</v>
          </cell>
          <cell r="T9202" t="str">
            <v>ms@hrusovany.cz</v>
          </cell>
        </row>
        <row r="9203">
          <cell r="A9203">
            <v>600130606</v>
          </cell>
          <cell r="B9203">
            <v>75024055</v>
          </cell>
          <cell r="C9203" t="str">
            <v>Kraj Vysočina</v>
          </cell>
          <cell r="D9203" t="str">
            <v xml:space="preserve">Žďár nad Sázavou </v>
          </cell>
          <cell r="E9203" t="str">
            <v>Městský úřad Nové Město na Moravě</v>
          </cell>
          <cell r="F9203" t="str">
            <v>Nové Město na Moravě</v>
          </cell>
          <cell r="G9203" t="str">
            <v>obec</v>
          </cell>
          <cell r="H9203">
            <v>600130606</v>
          </cell>
          <cell r="I9203" t="str">
            <v>75024055</v>
          </cell>
          <cell r="J9203">
            <v>140</v>
          </cell>
          <cell r="K9203" t="str">
            <v>SINGCLEAN</v>
          </cell>
          <cell r="L9203" t="str">
            <v>ANO</v>
          </cell>
          <cell r="M9203" t="str">
            <v>Základní škola a Mateřská škola Věcov, okres Žďár nad Sázavou, příspěvková organizace</v>
          </cell>
          <cell r="O9203">
            <v>66</v>
          </cell>
          <cell r="Q9203">
            <v>59244</v>
          </cell>
          <cell r="R9203" t="str">
            <v>Věcov</v>
          </cell>
          <cell r="S9203">
            <v>739013665</v>
          </cell>
          <cell r="T9203" t="str">
            <v>zsvecov@seznam.cz</v>
          </cell>
        </row>
        <row r="9204">
          <cell r="A9204">
            <v>600110915</v>
          </cell>
          <cell r="B9204">
            <v>75024063</v>
          </cell>
          <cell r="C9204" t="str">
            <v>Jihomoravský kraj</v>
          </cell>
          <cell r="D9204" t="str">
            <v xml:space="preserve">Brno-venkov </v>
          </cell>
          <cell r="E9204" t="str">
            <v>Městský úřad Židlochovice</v>
          </cell>
          <cell r="F9204" t="str">
            <v>Židlochovice</v>
          </cell>
          <cell r="G9204" t="str">
            <v>obec</v>
          </cell>
          <cell r="H9204">
            <v>600110915</v>
          </cell>
          <cell r="I9204" t="str">
            <v>75024063</v>
          </cell>
          <cell r="J9204">
            <v>520</v>
          </cell>
          <cell r="K9204" t="str">
            <v>SINGCLEAN</v>
          </cell>
          <cell r="L9204" t="str">
            <v>ANO</v>
          </cell>
          <cell r="M9204" t="str">
            <v>Základní škola a mateřská škola Syrovice, okres Brno-venkov, příspěvková organizace</v>
          </cell>
          <cell r="O9204">
            <v>152</v>
          </cell>
          <cell r="Q9204">
            <v>66467</v>
          </cell>
          <cell r="R9204" t="str">
            <v>Syrovice</v>
          </cell>
          <cell r="S9204">
            <v>725252424</v>
          </cell>
          <cell r="T9204" t="str">
            <v>reditel@skolasyrovice.cz</v>
          </cell>
        </row>
        <row r="9205">
          <cell r="A9205">
            <v>600117791</v>
          </cell>
          <cell r="B9205">
            <v>75024071</v>
          </cell>
          <cell r="C9205" t="str">
            <v>Zlínský kraj</v>
          </cell>
          <cell r="D9205" t="str">
            <v xml:space="preserve">Kroměříž </v>
          </cell>
          <cell r="E9205" t="str">
            <v>Městský úřad Kroměříž</v>
          </cell>
          <cell r="F9205" t="str">
            <v>Kroměříž</v>
          </cell>
          <cell r="G9205" t="str">
            <v>obec</v>
          </cell>
          <cell r="H9205">
            <v>600117791</v>
          </cell>
          <cell r="I9205" t="str">
            <v>75024071</v>
          </cell>
          <cell r="J9205">
            <v>60</v>
          </cell>
          <cell r="K9205" t="str">
            <v>SINGCLEAN</v>
          </cell>
          <cell r="L9205" t="str">
            <v>ANO</v>
          </cell>
          <cell r="M9205" t="str">
            <v>Mateřská škola, Kyselovice, okres Kroměříž</v>
          </cell>
          <cell r="O9205">
            <v>208</v>
          </cell>
          <cell r="Q9205">
            <v>76811</v>
          </cell>
          <cell r="R9205" t="str">
            <v>Kyselovice</v>
          </cell>
          <cell r="S9205">
            <v>910441133</v>
          </cell>
          <cell r="T9205" t="str">
            <v>reditel@mskyselovice.cz</v>
          </cell>
        </row>
        <row r="9206">
          <cell r="A9206">
            <v>600116093</v>
          </cell>
          <cell r="B9206">
            <v>75024080</v>
          </cell>
          <cell r="C9206" t="str">
            <v>Jihomoravský kraj</v>
          </cell>
          <cell r="D9206" t="str">
            <v xml:space="preserve">Hodonín </v>
          </cell>
          <cell r="E9206" t="str">
            <v>Městský úřad Kyjov</v>
          </cell>
          <cell r="F9206" t="str">
            <v>Kyjov</v>
          </cell>
          <cell r="G9206" t="str">
            <v>obec</v>
          </cell>
          <cell r="H9206">
            <v>600116093</v>
          </cell>
          <cell r="I9206" t="str">
            <v>75024080</v>
          </cell>
          <cell r="J9206">
            <v>200</v>
          </cell>
          <cell r="K9206" t="str">
            <v>SINGCLEAN</v>
          </cell>
          <cell r="L9206" t="str">
            <v>ANO</v>
          </cell>
          <cell r="M9206" t="str">
            <v>Základní škola a Mateřská škola Strážovice, okres Hodonín, příspěvková organizace</v>
          </cell>
          <cell r="O9206">
            <v>36</v>
          </cell>
          <cell r="Q9206">
            <v>69638</v>
          </cell>
          <cell r="R9206" t="str">
            <v>Strážovice</v>
          </cell>
          <cell r="S9206">
            <v>518622157</v>
          </cell>
          <cell r="T9206" t="str">
            <v>zsstrazovice@seznam.cz</v>
          </cell>
        </row>
        <row r="9207">
          <cell r="A9207">
            <v>600127524</v>
          </cell>
          <cell r="B9207">
            <v>75024101</v>
          </cell>
          <cell r="C9207" t="str">
            <v>Jihomoravský kraj</v>
          </cell>
          <cell r="D9207" t="str">
            <v xml:space="preserve">Znojmo </v>
          </cell>
          <cell r="E9207" t="str">
            <v>Městský úřad Znojmo</v>
          </cell>
          <cell r="F9207" t="str">
            <v>Znojmo</v>
          </cell>
          <cell r="G9207" t="str">
            <v>obec</v>
          </cell>
          <cell r="H9207">
            <v>600127524</v>
          </cell>
          <cell r="I9207" t="str">
            <v>75024101</v>
          </cell>
          <cell r="J9207">
            <v>540</v>
          </cell>
          <cell r="K9207" t="str">
            <v>SINGCLEAN</v>
          </cell>
          <cell r="L9207" t="str">
            <v>ANO</v>
          </cell>
          <cell r="M9207" t="str">
            <v>Základní škola a mateřská škola, Blížkovice, okr. Znojmo příspěvková organizace</v>
          </cell>
          <cell r="O9207">
            <v>220</v>
          </cell>
          <cell r="Q9207">
            <v>67155</v>
          </cell>
          <cell r="R9207" t="str">
            <v>Blížkovice</v>
          </cell>
          <cell r="S9207">
            <v>515258116</v>
          </cell>
          <cell r="T9207" t="str">
            <v>zs.blizkovice@seznam.cz</v>
          </cell>
        </row>
        <row r="9208">
          <cell r="A9208">
            <v>600125297</v>
          </cell>
          <cell r="B9208">
            <v>75024110</v>
          </cell>
          <cell r="C9208" t="str">
            <v>Jihomoravský kraj</v>
          </cell>
          <cell r="D9208" t="str">
            <v xml:space="preserve">Vyškov </v>
          </cell>
          <cell r="E9208" t="str">
            <v>Městský úřad Vyškov</v>
          </cell>
          <cell r="F9208" t="str">
            <v>Vyškov</v>
          </cell>
          <cell r="G9208" t="str">
            <v>obec</v>
          </cell>
          <cell r="H9208">
            <v>600125297</v>
          </cell>
          <cell r="I9208" t="str">
            <v>75024110</v>
          </cell>
          <cell r="J9208">
            <v>80</v>
          </cell>
          <cell r="K9208" t="str">
            <v>SINGCLEAN</v>
          </cell>
          <cell r="L9208" t="str">
            <v>ANO</v>
          </cell>
          <cell r="M9208" t="str">
            <v>Mateřská škola Hvězdlice, okres Vyškov, příspěvková organizace</v>
          </cell>
          <cell r="O9208">
            <v>51</v>
          </cell>
          <cell r="Q9208">
            <v>68341</v>
          </cell>
          <cell r="R9208" t="str">
            <v>Hvězdlice</v>
          </cell>
          <cell r="S9208">
            <v>517330189</v>
          </cell>
          <cell r="T9208" t="str">
            <v>ms.hvezdlice@seznam.cz</v>
          </cell>
        </row>
        <row r="9209">
          <cell r="A9209">
            <v>600117073</v>
          </cell>
          <cell r="B9209">
            <v>75024128</v>
          </cell>
          <cell r="C9209" t="str">
            <v>Kraj Vysočina</v>
          </cell>
          <cell r="D9209" t="str">
            <v xml:space="preserve">Jihlava </v>
          </cell>
          <cell r="E9209" t="str">
            <v>Magistrát města Jihlavy</v>
          </cell>
          <cell r="F9209" t="str">
            <v>Jihlava</v>
          </cell>
          <cell r="G9209" t="str">
            <v>obec</v>
          </cell>
          <cell r="H9209">
            <v>600117073</v>
          </cell>
          <cell r="I9209" t="str">
            <v>75024128</v>
          </cell>
          <cell r="J9209">
            <v>380</v>
          </cell>
          <cell r="K9209" t="str">
            <v>SINGCLEAN</v>
          </cell>
          <cell r="L9209" t="str">
            <v>ANO</v>
          </cell>
          <cell r="M9209" t="str">
            <v>Základní škola a mateřská škola Puklice, příspěvková organizace</v>
          </cell>
          <cell r="O9209">
            <v>167</v>
          </cell>
          <cell r="Q9209">
            <v>58831</v>
          </cell>
          <cell r="R9209" t="str">
            <v>Puklice</v>
          </cell>
          <cell r="S9209" t="str">
            <v>725 714 489 ,725711576</v>
          </cell>
          <cell r="T9209" t="str">
            <v>reditel@zspuklice.cz</v>
          </cell>
        </row>
        <row r="9210">
          <cell r="A9210">
            <v>600105474</v>
          </cell>
          <cell r="B9210">
            <v>75024144</v>
          </cell>
          <cell r="C9210" t="str">
            <v>Jihomoravský kraj</v>
          </cell>
          <cell r="D9210" t="str">
            <v xml:space="preserve">Blansko </v>
          </cell>
          <cell r="E9210" t="str">
            <v>Městský úřad Boskovice</v>
          </cell>
          <cell r="F9210" t="str">
            <v>Boskovice</v>
          </cell>
          <cell r="G9210" t="str">
            <v>obec</v>
          </cell>
          <cell r="H9210">
            <v>600105474</v>
          </cell>
          <cell r="I9210" t="str">
            <v>75024144</v>
          </cell>
          <cell r="J9210">
            <v>60</v>
          </cell>
          <cell r="K9210" t="str">
            <v>SINGCLEAN</v>
          </cell>
          <cell r="L9210" t="str">
            <v>ANO</v>
          </cell>
          <cell r="M9210" t="str">
            <v>Mateřská škola Šebetov, příspěvková organizace</v>
          </cell>
          <cell r="O9210">
            <v>215</v>
          </cell>
          <cell r="Q9210">
            <v>67935</v>
          </cell>
          <cell r="R9210" t="str">
            <v>Šebetov</v>
          </cell>
          <cell r="S9210">
            <v>516465491</v>
          </cell>
          <cell r="T9210" t="str">
            <v>skolka.sebetov@centrum.cz</v>
          </cell>
        </row>
        <row r="9211">
          <cell r="A9211">
            <v>600106357</v>
          </cell>
          <cell r="B9211">
            <v>75024161</v>
          </cell>
          <cell r="C9211" t="str">
            <v>Jihomoravský kraj</v>
          </cell>
          <cell r="D9211" t="str">
            <v xml:space="preserve">Blansko </v>
          </cell>
          <cell r="E9211" t="str">
            <v>Městský úřad Boskovice</v>
          </cell>
          <cell r="F9211" t="str">
            <v>Boskovice</v>
          </cell>
          <cell r="G9211" t="str">
            <v>obec</v>
          </cell>
          <cell r="H9211">
            <v>600106357</v>
          </cell>
          <cell r="I9211" t="str">
            <v>75024161</v>
          </cell>
          <cell r="J9211">
            <v>100</v>
          </cell>
          <cell r="K9211" t="str">
            <v>SINGCLEAN</v>
          </cell>
          <cell r="L9211" t="str">
            <v>ANO</v>
          </cell>
          <cell r="M9211" t="str">
            <v>Základní škola Jabloňany, okres Blansko, příspěvková organizace</v>
          </cell>
          <cell r="O9211">
            <v>38</v>
          </cell>
          <cell r="Q9211">
            <v>67901</v>
          </cell>
          <cell r="R9211" t="str">
            <v>Jabloňany</v>
          </cell>
          <cell r="S9211">
            <v>722172284</v>
          </cell>
          <cell r="T9211" t="str">
            <v>zs.jablonany@seznam.cz</v>
          </cell>
        </row>
        <row r="9212">
          <cell r="A9212">
            <v>600117723</v>
          </cell>
          <cell r="B9212">
            <v>75024179</v>
          </cell>
          <cell r="C9212" t="str">
            <v>Zlínský kraj</v>
          </cell>
          <cell r="D9212" t="str">
            <v xml:space="preserve">Kroměříž </v>
          </cell>
          <cell r="E9212" t="str">
            <v>Městský úřad Kroměříž</v>
          </cell>
          <cell r="F9212" t="str">
            <v>Kroměříž</v>
          </cell>
          <cell r="G9212" t="str">
            <v>obec</v>
          </cell>
          <cell r="H9212">
            <v>600117723</v>
          </cell>
          <cell r="I9212" t="str">
            <v>75024179</v>
          </cell>
          <cell r="J9212">
            <v>40</v>
          </cell>
          <cell r="K9212" t="str">
            <v>SINGCLEAN</v>
          </cell>
          <cell r="L9212" t="str">
            <v>ANO</v>
          </cell>
          <cell r="M9212" t="str">
            <v>Mateřská škola Skaštice, okres Kroměříž</v>
          </cell>
          <cell r="O9212">
            <v>32</v>
          </cell>
          <cell r="Q9212">
            <v>76701</v>
          </cell>
          <cell r="R9212" t="str">
            <v>Skaštice</v>
          </cell>
          <cell r="S9212">
            <v>573340908</v>
          </cell>
          <cell r="T9212" t="str">
            <v>ouskastice.ucto@quick.cz</v>
          </cell>
        </row>
        <row r="9213">
          <cell r="A9213">
            <v>600110168</v>
          </cell>
          <cell r="B9213">
            <v>75024187</v>
          </cell>
          <cell r="C9213" t="str">
            <v>Jihomoravský kraj</v>
          </cell>
          <cell r="D9213" t="str">
            <v xml:space="preserve">Brno-venkov </v>
          </cell>
          <cell r="E9213" t="str">
            <v>Městský úřad Šlapanice</v>
          </cell>
          <cell r="F9213" t="str">
            <v>Šlapanice</v>
          </cell>
          <cell r="G9213" t="str">
            <v>obec</v>
          </cell>
          <cell r="H9213">
            <v>600110168</v>
          </cell>
          <cell r="I9213" t="str">
            <v>75024187</v>
          </cell>
          <cell r="J9213">
            <v>100</v>
          </cell>
          <cell r="K9213" t="str">
            <v>SINGCLEAN</v>
          </cell>
          <cell r="L9213" t="str">
            <v>ANO</v>
          </cell>
          <cell r="M9213" t="str">
            <v>Mateřská škola Omice, okres Brno-venkov, příspěvková organizace</v>
          </cell>
          <cell r="N9213" t="str">
            <v>Brněnská</v>
          </cell>
          <cell r="O9213">
            <v>81</v>
          </cell>
          <cell r="Q9213">
            <v>66441</v>
          </cell>
          <cell r="R9213" t="str">
            <v>Omice</v>
          </cell>
          <cell r="S9213">
            <v>546412839</v>
          </cell>
          <cell r="T9213" t="str">
            <v>msomice@volny.cz</v>
          </cell>
        </row>
        <row r="9214">
          <cell r="A9214">
            <v>600125521</v>
          </cell>
          <cell r="B9214">
            <v>75024195</v>
          </cell>
          <cell r="C9214" t="str">
            <v>Jihomoravský kraj</v>
          </cell>
          <cell r="D9214" t="str">
            <v xml:space="preserve">Vyškov </v>
          </cell>
          <cell r="E9214" t="str">
            <v>Městský úřad Bučovice</v>
          </cell>
          <cell r="F9214" t="str">
            <v>Bučovice</v>
          </cell>
          <cell r="G9214" t="str">
            <v>obec</v>
          </cell>
          <cell r="H9214">
            <v>600125521</v>
          </cell>
          <cell r="I9214" t="str">
            <v>75024195</v>
          </cell>
          <cell r="J9214">
            <v>300</v>
          </cell>
          <cell r="K9214" t="str">
            <v>SINGCLEAN</v>
          </cell>
          <cell r="L9214" t="str">
            <v>ANO</v>
          </cell>
          <cell r="M9214" t="str">
            <v>Základní škola a Mateřská škola Dražovice, okres Vyškov, příspěvková organizace</v>
          </cell>
          <cell r="O9214">
            <v>121</v>
          </cell>
          <cell r="Q9214">
            <v>68301</v>
          </cell>
          <cell r="R9214" t="str">
            <v>Dražovice</v>
          </cell>
          <cell r="S9214">
            <v>517377214</v>
          </cell>
          <cell r="T9214" t="str">
            <v>zs.drazovice@seznam.cz</v>
          </cell>
        </row>
        <row r="9215">
          <cell r="A9215">
            <v>600105342</v>
          </cell>
          <cell r="B9215">
            <v>75024209</v>
          </cell>
          <cell r="C9215" t="str">
            <v>Jihomoravský kraj</v>
          </cell>
          <cell r="D9215" t="str">
            <v xml:space="preserve">Blansko </v>
          </cell>
          <cell r="E9215" t="str">
            <v>Městský úřad Boskovice</v>
          </cell>
          <cell r="F9215" t="str">
            <v>Boskovice</v>
          </cell>
          <cell r="G9215" t="str">
            <v>obec</v>
          </cell>
          <cell r="H9215">
            <v>600105342</v>
          </cell>
          <cell r="I9215" t="str">
            <v>75024209</v>
          </cell>
          <cell r="J9215">
            <v>180</v>
          </cell>
          <cell r="K9215" t="str">
            <v>SINGCLEAN</v>
          </cell>
          <cell r="L9215" t="str">
            <v>ANO</v>
          </cell>
          <cell r="M9215" t="str">
            <v>Mateřská škola Letovice, Čapkova 802/10, okres Blansko, příspěvková organizace</v>
          </cell>
          <cell r="N9215" t="str">
            <v>Čapkova</v>
          </cell>
          <cell r="O9215">
            <v>802</v>
          </cell>
          <cell r="P9215">
            <v>10</v>
          </cell>
          <cell r="Q9215">
            <v>67961</v>
          </cell>
          <cell r="R9215" t="str">
            <v>Letovice</v>
          </cell>
          <cell r="S9215">
            <v>516474126</v>
          </cell>
          <cell r="T9215" t="str">
            <v>info@skolka-letovice.cz</v>
          </cell>
        </row>
        <row r="9216">
          <cell r="A9216">
            <v>600105776</v>
          </cell>
          <cell r="B9216">
            <v>75024217</v>
          </cell>
          <cell r="C9216" t="str">
            <v>Jihomoravský kraj</v>
          </cell>
          <cell r="D9216" t="str">
            <v xml:space="preserve">Blansko </v>
          </cell>
          <cell r="E9216" t="str">
            <v>Městský úřad Boskovice</v>
          </cell>
          <cell r="F9216" t="str">
            <v>Boskovice</v>
          </cell>
          <cell r="G9216" t="str">
            <v>obec</v>
          </cell>
          <cell r="H9216">
            <v>600105776</v>
          </cell>
          <cell r="I9216" t="str">
            <v>75024217</v>
          </cell>
          <cell r="J9216">
            <v>180</v>
          </cell>
          <cell r="K9216" t="str">
            <v>SINGCLEAN</v>
          </cell>
          <cell r="L9216" t="str">
            <v>ANO</v>
          </cell>
          <cell r="M9216" t="str">
            <v>Mateřská škola Letovice, Třebětínská 28/19, okres Blansko, příspěvková organizace</v>
          </cell>
          <cell r="N9216" t="str">
            <v>Třebětínská</v>
          </cell>
          <cell r="O9216">
            <v>28</v>
          </cell>
          <cell r="P9216">
            <v>19</v>
          </cell>
          <cell r="Q9216">
            <v>67961</v>
          </cell>
          <cell r="R9216" t="str">
            <v>Letovice</v>
          </cell>
          <cell r="S9216" t="str">
            <v>516 474 572 ,605785652</v>
          </cell>
          <cell r="T9216" t="str">
            <v>ms.trebetin@tiscali.cz</v>
          </cell>
        </row>
        <row r="9217">
          <cell r="A9217">
            <v>600105351</v>
          </cell>
          <cell r="B9217">
            <v>75024225</v>
          </cell>
          <cell r="C9217" t="str">
            <v>Jihomoravský kraj</v>
          </cell>
          <cell r="D9217" t="str">
            <v xml:space="preserve">Blansko </v>
          </cell>
          <cell r="E9217" t="str">
            <v>Městský úřad Boskovice</v>
          </cell>
          <cell r="F9217" t="str">
            <v>Boskovice</v>
          </cell>
          <cell r="G9217" t="str">
            <v>obec</v>
          </cell>
          <cell r="H9217">
            <v>600105351</v>
          </cell>
          <cell r="I9217" t="str">
            <v>75024225</v>
          </cell>
          <cell r="J9217">
            <v>280</v>
          </cell>
          <cell r="K9217" t="str">
            <v>SINGCLEAN</v>
          </cell>
          <cell r="L9217" t="str">
            <v>ANO</v>
          </cell>
          <cell r="M9217" t="str">
            <v>Mateřská škola Letovice, Komenského 671/11, okres Blansko, příspěvková organizace</v>
          </cell>
          <cell r="N9217" t="str">
            <v>Komenského</v>
          </cell>
          <cell r="O9217">
            <v>671</v>
          </cell>
          <cell r="P9217">
            <v>11</v>
          </cell>
          <cell r="Q9217">
            <v>67961</v>
          </cell>
          <cell r="R9217" t="str">
            <v>Letovice</v>
          </cell>
          <cell r="S9217">
            <v>516474979</v>
          </cell>
          <cell r="T9217" t="str">
            <v>info@msletovice.cz</v>
          </cell>
        </row>
        <row r="9218">
          <cell r="A9218">
            <v>600109593</v>
          </cell>
          <cell r="B9218">
            <v>75024233</v>
          </cell>
          <cell r="C9218" t="str">
            <v>Jihomoravský kraj</v>
          </cell>
          <cell r="D9218" t="str">
            <v xml:space="preserve">Brno-venkov </v>
          </cell>
          <cell r="E9218" t="str">
            <v>Městský úřad Šlapanice</v>
          </cell>
          <cell r="F9218" t="str">
            <v>Šlapanice</v>
          </cell>
          <cell r="G9218" t="str">
            <v>obec</v>
          </cell>
          <cell r="H9218">
            <v>600109593</v>
          </cell>
          <cell r="I9218" t="str">
            <v>75024233</v>
          </cell>
          <cell r="J9218">
            <v>140</v>
          </cell>
          <cell r="K9218" t="str">
            <v>SINGCLEAN</v>
          </cell>
          <cell r="L9218" t="str">
            <v>ANO</v>
          </cell>
          <cell r="M9218" t="str">
            <v>Mateřská škola, Jiříkovice, okres Brno-venkov, příspěvková organizace</v>
          </cell>
          <cell r="N9218" t="str">
            <v>Nová</v>
          </cell>
          <cell r="O9218">
            <v>185</v>
          </cell>
          <cell r="Q9218">
            <v>66451</v>
          </cell>
          <cell r="R9218" t="str">
            <v>Jiříkovice</v>
          </cell>
          <cell r="S9218">
            <v>544243554</v>
          </cell>
          <cell r="T9218" t="str">
            <v>ms.jirikovice@tiscali.cz</v>
          </cell>
        </row>
        <row r="9219">
          <cell r="A9219">
            <v>600110583</v>
          </cell>
          <cell r="B9219">
            <v>75024241</v>
          </cell>
          <cell r="C9219" t="str">
            <v>Jihomoravský kraj</v>
          </cell>
          <cell r="D9219" t="str">
            <v xml:space="preserve">Brno-venkov </v>
          </cell>
          <cell r="E9219" t="str">
            <v>Městský úřad Šlapanice</v>
          </cell>
          <cell r="F9219" t="str">
            <v>Šlapanice</v>
          </cell>
          <cell r="G9219" t="str">
            <v>obec</v>
          </cell>
          <cell r="H9219">
            <v>600110583</v>
          </cell>
          <cell r="I9219" t="str">
            <v>75024241</v>
          </cell>
          <cell r="J9219">
            <v>260</v>
          </cell>
          <cell r="K9219" t="str">
            <v>SINGCLEAN</v>
          </cell>
          <cell r="L9219" t="str">
            <v>ANO</v>
          </cell>
          <cell r="M9219" t="str">
            <v>Základní škola, Jiříkovice, okres Brno-venkov, příspěvková organizace</v>
          </cell>
          <cell r="N9219" t="str">
            <v>Blažovská</v>
          </cell>
          <cell r="O9219">
            <v>79</v>
          </cell>
          <cell r="Q9219">
            <v>66451</v>
          </cell>
          <cell r="R9219" t="str">
            <v>Jiříkovice</v>
          </cell>
          <cell r="S9219">
            <v>775765565</v>
          </cell>
          <cell r="T9219" t="str">
            <v>zs.jirikovice@centrum.cz</v>
          </cell>
        </row>
        <row r="9220">
          <cell r="A9220">
            <v>600125971</v>
          </cell>
          <cell r="B9220">
            <v>75024250</v>
          </cell>
          <cell r="C9220" t="str">
            <v>Jihomoravský kraj</v>
          </cell>
          <cell r="D9220" t="str">
            <v xml:space="preserve">Vyškov </v>
          </cell>
          <cell r="E9220" t="str">
            <v>Městský úřad Slavkov u Brna</v>
          </cell>
          <cell r="F9220" t="str">
            <v>Slavkov u Brna</v>
          </cell>
          <cell r="G9220" t="str">
            <v>obec</v>
          </cell>
          <cell r="H9220">
            <v>600125971</v>
          </cell>
          <cell r="I9220" t="str">
            <v>75024250</v>
          </cell>
          <cell r="J9220">
            <v>260</v>
          </cell>
          <cell r="K9220" t="str">
            <v>SINGCLEAN</v>
          </cell>
          <cell r="L9220" t="str">
            <v>ANO</v>
          </cell>
          <cell r="M9220" t="str">
            <v>Mateřská škola a Základní škola Heršpice, okres Vyškov, příspěvková organizace</v>
          </cell>
          <cell r="O9220">
            <v>17</v>
          </cell>
          <cell r="Q9220">
            <v>68401</v>
          </cell>
          <cell r="R9220" t="str">
            <v>Heršpice</v>
          </cell>
          <cell r="S9220">
            <v>602296624</v>
          </cell>
          <cell r="T9220" t="str">
            <v>zsherspice@seznam.cz</v>
          </cell>
        </row>
        <row r="9221">
          <cell r="A9221">
            <v>600114163</v>
          </cell>
          <cell r="B9221">
            <v>75024268</v>
          </cell>
          <cell r="C9221" t="str">
            <v>Zlínský kraj</v>
          </cell>
          <cell r="D9221" t="str">
            <v xml:space="preserve">Zlín </v>
          </cell>
          <cell r="E9221" t="str">
            <v>Městský úřad Otrokovice</v>
          </cell>
          <cell r="F9221" t="str">
            <v>Otrokovice</v>
          </cell>
          <cell r="G9221" t="str">
            <v>obec</v>
          </cell>
          <cell r="H9221">
            <v>600114163</v>
          </cell>
          <cell r="I9221" t="str">
            <v>75024268</v>
          </cell>
          <cell r="J9221">
            <v>380</v>
          </cell>
          <cell r="K9221" t="str">
            <v>SINGCLEAN</v>
          </cell>
          <cell r="L9221" t="str">
            <v>ANO</v>
          </cell>
          <cell r="M9221" t="str">
            <v>Základní škola a Mateřská škola Pohořelice, okres Zlín, příspěvková organizace</v>
          </cell>
          <cell r="N9221" t="str">
            <v>Školní</v>
          </cell>
          <cell r="O9221">
            <v>126</v>
          </cell>
          <cell r="Q9221">
            <v>76361</v>
          </cell>
          <cell r="R9221" t="str">
            <v>Pohořelice</v>
          </cell>
          <cell r="S9221">
            <v>577944191</v>
          </cell>
          <cell r="T9221" t="str">
            <v>zspoh@zlinedu.cz</v>
          </cell>
        </row>
        <row r="9222">
          <cell r="A9222">
            <v>600110621</v>
          </cell>
          <cell r="B9222">
            <v>75024284</v>
          </cell>
          <cell r="C9222" t="str">
            <v>Jihomoravský kraj</v>
          </cell>
          <cell r="D9222" t="str">
            <v xml:space="preserve">Brno-venkov </v>
          </cell>
          <cell r="E9222" t="str">
            <v>Městský úřad Šlapanice</v>
          </cell>
          <cell r="F9222" t="str">
            <v>Šlapanice</v>
          </cell>
          <cell r="G9222" t="str">
            <v>obec</v>
          </cell>
          <cell r="H9222">
            <v>600110621</v>
          </cell>
          <cell r="I9222" t="str">
            <v>75024284</v>
          </cell>
          <cell r="J9222">
            <v>180</v>
          </cell>
          <cell r="K9222" t="str">
            <v>SINGCLEAN</v>
          </cell>
          <cell r="L9222" t="str">
            <v>ANO</v>
          </cell>
          <cell r="M9222" t="str">
            <v>Základní škola Popůvky, příspěvková organizace, Brno-venkov</v>
          </cell>
          <cell r="N9222" t="str">
            <v>Školní</v>
          </cell>
          <cell r="O9222">
            <v>63</v>
          </cell>
          <cell r="P9222">
            <v>9</v>
          </cell>
          <cell r="Q9222">
            <v>66441</v>
          </cell>
          <cell r="R9222" t="str">
            <v>Popůvky</v>
          </cell>
          <cell r="S9222">
            <v>547228106</v>
          </cell>
          <cell r="T9222" t="str">
            <v>skola.popuvky@volny.cz</v>
          </cell>
        </row>
        <row r="9223">
          <cell r="A9223">
            <v>600115992</v>
          </cell>
          <cell r="B9223">
            <v>75024292</v>
          </cell>
          <cell r="C9223" t="str">
            <v>Jihomoravský kraj</v>
          </cell>
          <cell r="D9223" t="str">
            <v xml:space="preserve">Hodonín </v>
          </cell>
          <cell r="E9223" t="str">
            <v>Městský úřad Veselí nad Moravou</v>
          </cell>
          <cell r="F9223" t="str">
            <v>Veselí nad Moravou</v>
          </cell>
          <cell r="G9223" t="str">
            <v>obec</v>
          </cell>
          <cell r="H9223">
            <v>600115992</v>
          </cell>
          <cell r="I9223" t="str">
            <v>75024292</v>
          </cell>
          <cell r="J9223">
            <v>180</v>
          </cell>
          <cell r="K9223" t="str">
            <v>SINGCLEAN</v>
          </cell>
          <cell r="L9223" t="str">
            <v>ANO</v>
          </cell>
          <cell r="M9223" t="str">
            <v>Základní škola a mateřská škola Nová Lhota, okres Hodonín, příspěvková organizace</v>
          </cell>
          <cell r="O9223">
            <v>241</v>
          </cell>
          <cell r="Q9223">
            <v>69674</v>
          </cell>
          <cell r="R9223" t="str">
            <v>Nová Lhota</v>
          </cell>
          <cell r="S9223">
            <v>602659053</v>
          </cell>
          <cell r="T9223" t="str">
            <v>zs.novalhota@email.cz</v>
          </cell>
        </row>
        <row r="9224">
          <cell r="A9224">
            <v>600120325</v>
          </cell>
          <cell r="B9224">
            <v>75024322</v>
          </cell>
          <cell r="C9224" t="str">
            <v>Olomoucký kraj</v>
          </cell>
          <cell r="D9224" t="str">
            <v xml:space="preserve">Prostějov </v>
          </cell>
          <cell r="E9224" t="str">
            <v>Magistrát města Prostějova</v>
          </cell>
          <cell r="F9224" t="str">
            <v>Prostějov</v>
          </cell>
          <cell r="G9224" t="str">
            <v>obec</v>
          </cell>
          <cell r="H9224">
            <v>600120325</v>
          </cell>
          <cell r="I9224" t="str">
            <v>75024322</v>
          </cell>
          <cell r="J9224">
            <v>0</v>
          </cell>
          <cell r="K9224" t="str">
            <v>SINGCLEAN</v>
          </cell>
          <cell r="L9224" t="str">
            <v>ANO</v>
          </cell>
          <cell r="M9224" t="str">
            <v>Základní škola a Mateřská škola Vrchoslavice, okres Prostějov, příspěvková organizace</v>
          </cell>
          <cell r="O9224">
            <v>1</v>
          </cell>
          <cell r="Q9224">
            <v>79827</v>
          </cell>
          <cell r="R9224" t="str">
            <v>Vrchoslavice</v>
          </cell>
          <cell r="S9224">
            <v>582386302</v>
          </cell>
          <cell r="T9224" t="str">
            <v>ilonavasinova@seznam.cz</v>
          </cell>
        </row>
        <row r="9225">
          <cell r="A9225">
            <v>600111814</v>
          </cell>
          <cell r="B9225">
            <v>75024331</v>
          </cell>
          <cell r="C9225" t="str">
            <v>Jihomoravský kraj</v>
          </cell>
          <cell r="D9225" t="str">
            <v xml:space="preserve">Břeclav </v>
          </cell>
          <cell r="E9225" t="str">
            <v>Městský úřad Hustopeče</v>
          </cell>
          <cell r="F9225" t="str">
            <v>Hustopeče</v>
          </cell>
          <cell r="G9225" t="str">
            <v>obec</v>
          </cell>
          <cell r="H9225">
            <v>600111814</v>
          </cell>
          <cell r="I9225" t="str">
            <v>75024331</v>
          </cell>
          <cell r="J9225">
            <v>200</v>
          </cell>
          <cell r="K9225" t="str">
            <v>SINGCLEAN</v>
          </cell>
          <cell r="L9225" t="str">
            <v>ANO</v>
          </cell>
          <cell r="M9225" t="str">
            <v>Základní škola a mateřská škola, Němčičky, okres Břeclav, příspěvková organizace</v>
          </cell>
          <cell r="O9225">
            <v>113</v>
          </cell>
          <cell r="Q9225">
            <v>69107</v>
          </cell>
          <cell r="R9225" t="str">
            <v>Němčičky</v>
          </cell>
          <cell r="S9225">
            <v>519430780</v>
          </cell>
          <cell r="T9225" t="str">
            <v>zs.nemcicky@seznam.cz</v>
          </cell>
        </row>
        <row r="9226">
          <cell r="A9226">
            <v>600125670</v>
          </cell>
          <cell r="B9226">
            <v>75024365</v>
          </cell>
          <cell r="C9226" t="str">
            <v>Jihomoravský kraj</v>
          </cell>
          <cell r="D9226" t="str">
            <v xml:space="preserve">Vyškov </v>
          </cell>
          <cell r="E9226" t="str">
            <v>Městský úřad Slavkov u Brna</v>
          </cell>
          <cell r="F9226" t="str">
            <v>Slavkov u Brna</v>
          </cell>
          <cell r="G9226" t="str">
            <v>obec</v>
          </cell>
          <cell r="H9226">
            <v>600125670</v>
          </cell>
          <cell r="I9226" t="str">
            <v>75024365</v>
          </cell>
          <cell r="J9226">
            <v>280</v>
          </cell>
          <cell r="K9226" t="str">
            <v>SINGCLEAN</v>
          </cell>
          <cell r="L9226" t="str">
            <v>ANO</v>
          </cell>
          <cell r="M9226" t="str">
            <v>Základní škola a Mateřská škola Nížkovice, okres Vyškov, příspěvková organizace</v>
          </cell>
          <cell r="O9226">
            <v>164</v>
          </cell>
          <cell r="Q9226">
            <v>68401</v>
          </cell>
          <cell r="R9226" t="str">
            <v>Nížkovice</v>
          </cell>
          <cell r="S9226">
            <v>544222623</v>
          </cell>
        </row>
        <row r="9227">
          <cell r="A9227">
            <v>600115917</v>
          </cell>
          <cell r="B9227">
            <v>75024381</v>
          </cell>
          <cell r="C9227" t="str">
            <v>Jihomoravský kraj</v>
          </cell>
          <cell r="D9227" t="str">
            <v xml:space="preserve">Hodonín </v>
          </cell>
          <cell r="E9227" t="str">
            <v>Městský úřad Veselí nad Moravou</v>
          </cell>
          <cell r="F9227" t="str">
            <v>Veselí nad Moravou</v>
          </cell>
          <cell r="G9227" t="str">
            <v>obec</v>
          </cell>
          <cell r="H9227">
            <v>600115917</v>
          </cell>
          <cell r="I9227" t="str">
            <v>75024381</v>
          </cell>
          <cell r="J9227">
            <v>600</v>
          </cell>
          <cell r="K9227" t="str">
            <v>SINGCLEAN</v>
          </cell>
          <cell r="L9227" t="str">
            <v>ANO</v>
          </cell>
          <cell r="M9227" t="str">
            <v>Základní škola a mateřská škola Joži Uprky Hroznová Lhota, okres Hodonín, příspěvková organizace</v>
          </cell>
          <cell r="O9227">
            <v>318</v>
          </cell>
          <cell r="Q9227">
            <v>69663</v>
          </cell>
          <cell r="R9227" t="str">
            <v>Hroznová Lhota</v>
          </cell>
          <cell r="S9227">
            <v>518327104</v>
          </cell>
          <cell r="T9227" t="str">
            <v>zshroz.lhota@tiscali.cz</v>
          </cell>
        </row>
        <row r="9228">
          <cell r="A9228">
            <v>600107078</v>
          </cell>
          <cell r="B9228">
            <v>75024390</v>
          </cell>
          <cell r="C9228" t="str">
            <v>Jihomoravský kraj</v>
          </cell>
          <cell r="D9228" t="str">
            <v xml:space="preserve">Brno-město </v>
          </cell>
          <cell r="E9228" t="str">
            <v>Magistrát města Brna</v>
          </cell>
          <cell r="F9228" t="str">
            <v>Brno</v>
          </cell>
          <cell r="G9228" t="str">
            <v>obec</v>
          </cell>
          <cell r="H9228">
            <v>600107078</v>
          </cell>
          <cell r="I9228" t="str">
            <v>75024390</v>
          </cell>
          <cell r="J9228">
            <v>80</v>
          </cell>
          <cell r="K9228" t="str">
            <v>SINGCLEAN</v>
          </cell>
          <cell r="L9228" t="str">
            <v>ANO</v>
          </cell>
          <cell r="M9228" t="str">
            <v>Mateřská škola Brno, Kšírova 3, příspěvková organizace</v>
          </cell>
          <cell r="N9228" t="str">
            <v>Kšírova</v>
          </cell>
          <cell r="O9228">
            <v>141</v>
          </cell>
          <cell r="P9228">
            <v>3</v>
          </cell>
          <cell r="Q9228">
            <v>61700</v>
          </cell>
          <cell r="R9228" t="str">
            <v>Brno</v>
          </cell>
          <cell r="S9228">
            <v>545233663</v>
          </cell>
          <cell r="T9228" t="str">
            <v>ksirova@czmail.eu</v>
          </cell>
        </row>
        <row r="9229">
          <cell r="A9229">
            <v>600107124</v>
          </cell>
          <cell r="B9229">
            <v>75024403</v>
          </cell>
          <cell r="C9229" t="str">
            <v>Jihomoravský kraj</v>
          </cell>
          <cell r="D9229" t="str">
            <v xml:space="preserve">Brno-město </v>
          </cell>
          <cell r="E9229" t="str">
            <v>Magistrát města Brna</v>
          </cell>
          <cell r="F9229" t="str">
            <v>Brno</v>
          </cell>
          <cell r="G9229" t="str">
            <v>obec</v>
          </cell>
          <cell r="H9229">
            <v>600107124</v>
          </cell>
          <cell r="I9229" t="str">
            <v>75024403</v>
          </cell>
          <cell r="J9229">
            <v>200</v>
          </cell>
          <cell r="K9229" t="str">
            <v>SINGCLEAN</v>
          </cell>
          <cell r="L9229" t="str">
            <v>ANO</v>
          </cell>
          <cell r="M9229" t="str">
            <v>Mateřská škola Brno, Hněvkovského 62, příspěvková organizace</v>
          </cell>
          <cell r="N9229" t="str">
            <v>Hněvkovského</v>
          </cell>
          <cell r="O9229">
            <v>71</v>
          </cell>
          <cell r="P9229">
            <v>62</v>
          </cell>
          <cell r="Q9229">
            <v>61700</v>
          </cell>
          <cell r="R9229" t="str">
            <v>Brno</v>
          </cell>
          <cell r="S9229">
            <v>543212405</v>
          </cell>
          <cell r="T9229" t="str">
            <v>brnomsi@seznam.cz</v>
          </cell>
        </row>
        <row r="9230">
          <cell r="A9230">
            <v>600107655</v>
          </cell>
          <cell r="B9230">
            <v>75024411</v>
          </cell>
          <cell r="C9230" t="str">
            <v>Jihomoravský kraj</v>
          </cell>
          <cell r="D9230" t="str">
            <v xml:space="preserve">Brno-město </v>
          </cell>
          <cell r="E9230" t="str">
            <v>Magistrát města Brna</v>
          </cell>
          <cell r="F9230" t="str">
            <v>Brno</v>
          </cell>
          <cell r="G9230" t="str">
            <v>obec</v>
          </cell>
          <cell r="H9230">
            <v>600107655</v>
          </cell>
          <cell r="I9230" t="str">
            <v>75024411</v>
          </cell>
          <cell r="J9230">
            <v>360</v>
          </cell>
          <cell r="K9230" t="str">
            <v>SINGCLEAN</v>
          </cell>
          <cell r="L9230" t="str">
            <v>ANO</v>
          </cell>
          <cell r="M9230" t="str">
            <v>Mateřská škola Brno, Klášterského 14, příspěvková organizace</v>
          </cell>
          <cell r="N9230" t="str">
            <v>Klášterského</v>
          </cell>
          <cell r="O9230">
            <v>100</v>
          </cell>
          <cell r="P9230">
            <v>14</v>
          </cell>
          <cell r="Q9230">
            <v>61700</v>
          </cell>
          <cell r="R9230" t="str">
            <v>Brno</v>
          </cell>
          <cell r="S9230">
            <v>545233345</v>
          </cell>
          <cell r="T9230" t="str">
            <v>msklasterskeho@seznam.cz</v>
          </cell>
        </row>
        <row r="9231">
          <cell r="A9231">
            <v>600107329</v>
          </cell>
          <cell r="B9231">
            <v>75024420</v>
          </cell>
          <cell r="C9231" t="str">
            <v>Jihomoravský kraj</v>
          </cell>
          <cell r="D9231" t="str">
            <v xml:space="preserve">Brno-město </v>
          </cell>
          <cell r="E9231" t="str">
            <v>Magistrát města Brna</v>
          </cell>
          <cell r="F9231" t="str">
            <v>Brno</v>
          </cell>
          <cell r="G9231" t="str">
            <v>obec</v>
          </cell>
          <cell r="H9231">
            <v>600107329</v>
          </cell>
          <cell r="I9231" t="str">
            <v>75024420</v>
          </cell>
          <cell r="J9231">
            <v>80</v>
          </cell>
          <cell r="K9231" t="str">
            <v>SINGCLEAN</v>
          </cell>
          <cell r="L9231" t="str">
            <v>ANO</v>
          </cell>
          <cell r="M9231" t="str">
            <v>Mateřská škola Brno, Zelná 70, příspěvková organizace</v>
          </cell>
          <cell r="N9231" t="str">
            <v>Zelná</v>
          </cell>
          <cell r="O9231">
            <v>70</v>
          </cell>
          <cell r="P9231">
            <v>20</v>
          </cell>
          <cell r="Q9231">
            <v>61900</v>
          </cell>
          <cell r="R9231" t="str">
            <v>Brno</v>
          </cell>
          <cell r="S9231">
            <v>543251202</v>
          </cell>
          <cell r="T9231" t="str">
            <v>ms.zelna@volny.cz</v>
          </cell>
        </row>
        <row r="9232">
          <cell r="A9232">
            <v>600107256</v>
          </cell>
          <cell r="B9232">
            <v>75024438</v>
          </cell>
          <cell r="C9232" t="str">
            <v>Jihomoravský kraj</v>
          </cell>
          <cell r="D9232" t="str">
            <v xml:space="preserve">Brno-město </v>
          </cell>
          <cell r="E9232" t="str">
            <v>Magistrát města Brna</v>
          </cell>
          <cell r="F9232" t="str">
            <v>Brno</v>
          </cell>
          <cell r="G9232" t="str">
            <v>obec</v>
          </cell>
          <cell r="H9232">
            <v>600107256</v>
          </cell>
          <cell r="I9232" t="str">
            <v>75024438</v>
          </cell>
          <cell r="J9232">
            <v>40</v>
          </cell>
          <cell r="K9232" t="str">
            <v>SINGCLEAN</v>
          </cell>
          <cell r="L9232" t="str">
            <v>ANO</v>
          </cell>
          <cell r="M9232" t="str">
            <v>Mateřská škola Brno, Slunná 25, příspěvková organizace</v>
          </cell>
          <cell r="N9232" t="str">
            <v>Slunná</v>
          </cell>
          <cell r="O9232">
            <v>273</v>
          </cell>
          <cell r="P9232">
            <v>25</v>
          </cell>
          <cell r="Q9232">
            <v>61700</v>
          </cell>
          <cell r="R9232" t="str">
            <v>Brno</v>
          </cell>
          <cell r="S9232">
            <v>545233701</v>
          </cell>
        </row>
        <row r="9233">
          <cell r="A9233">
            <v>600107302</v>
          </cell>
          <cell r="B9233">
            <v>75024446</v>
          </cell>
          <cell r="C9233" t="str">
            <v>Jihomoravský kraj</v>
          </cell>
          <cell r="D9233" t="str">
            <v xml:space="preserve">Brno-město </v>
          </cell>
          <cell r="E9233" t="str">
            <v>Magistrát města Brna</v>
          </cell>
          <cell r="F9233" t="str">
            <v>Brno</v>
          </cell>
          <cell r="G9233" t="str">
            <v>obec</v>
          </cell>
          <cell r="H9233">
            <v>600107302</v>
          </cell>
          <cell r="I9233" t="str">
            <v>75024446</v>
          </cell>
          <cell r="J9233">
            <v>140</v>
          </cell>
          <cell r="K9233" t="str">
            <v>SINGCLEAN</v>
          </cell>
          <cell r="L9233" t="str">
            <v>ANO</v>
          </cell>
          <cell r="M9233" t="str">
            <v>Mateřská škola Brno, Záhumenice 1, příspěvková organizace</v>
          </cell>
          <cell r="N9233" t="str">
            <v>Záhumenice</v>
          </cell>
          <cell r="O9233">
            <v>601</v>
          </cell>
          <cell r="P9233">
            <v>1</v>
          </cell>
          <cell r="Q9233">
            <v>61900</v>
          </cell>
          <cell r="R9233" t="str">
            <v>Brno</v>
          </cell>
          <cell r="S9233">
            <v>543251379</v>
          </cell>
          <cell r="T9233" t="str">
            <v>mszahumenice@seznam.cz</v>
          </cell>
        </row>
        <row r="9234">
          <cell r="A9234">
            <v>600121976</v>
          </cell>
          <cell r="B9234">
            <v>75024454</v>
          </cell>
          <cell r="C9234" t="str">
            <v>Kraj Vysočina</v>
          </cell>
          <cell r="D9234" t="str">
            <v xml:space="preserve">Třebíč </v>
          </cell>
          <cell r="E9234" t="str">
            <v>Městský úřad Třebíč</v>
          </cell>
          <cell r="F9234" t="str">
            <v>Třebíč</v>
          </cell>
          <cell r="G9234" t="str">
            <v>obec</v>
          </cell>
          <cell r="H9234">
            <v>600121976</v>
          </cell>
          <cell r="I9234" t="str">
            <v>75024454</v>
          </cell>
          <cell r="J9234">
            <v>0</v>
          </cell>
          <cell r="K9234" t="str">
            <v>SINGCLEAN</v>
          </cell>
          <cell r="L9234" t="str">
            <v>ANO</v>
          </cell>
          <cell r="M9234" t="str">
            <v>Základní škola Benetice, okres Třebíč, příspěvková organizace</v>
          </cell>
          <cell r="O9234">
            <v>32</v>
          </cell>
          <cell r="Q9234">
            <v>67506</v>
          </cell>
          <cell r="R9234" t="str">
            <v>Benetice</v>
          </cell>
          <cell r="S9234">
            <v>568886194</v>
          </cell>
          <cell r="T9234" t="str">
            <v>skola.benetice@seznam.cz</v>
          </cell>
        </row>
        <row r="9235">
          <cell r="A9235">
            <v>600111822</v>
          </cell>
          <cell r="B9235">
            <v>75024462</v>
          </cell>
          <cell r="C9235" t="str">
            <v>Jihomoravský kraj</v>
          </cell>
          <cell r="D9235" t="str">
            <v xml:space="preserve">Břeclav </v>
          </cell>
          <cell r="E9235" t="str">
            <v>Městský úřad Mikulov</v>
          </cell>
          <cell r="F9235" t="str">
            <v>Mikulov</v>
          </cell>
          <cell r="G9235" t="str">
            <v>obec</v>
          </cell>
          <cell r="H9235">
            <v>600111822</v>
          </cell>
          <cell r="I9235" t="str">
            <v>75024462</v>
          </cell>
          <cell r="J9235">
            <v>120</v>
          </cell>
          <cell r="K9235" t="str">
            <v>SINGCLEAN</v>
          </cell>
          <cell r="L9235" t="str">
            <v>ANO</v>
          </cell>
          <cell r="M9235" t="str">
            <v>Mateřská škola Pavlov, okres Břeclav, příspěvková organizace</v>
          </cell>
          <cell r="N9235" t="str">
            <v>23. dubna</v>
          </cell>
          <cell r="O9235">
            <v>10</v>
          </cell>
          <cell r="Q9235">
            <v>69201</v>
          </cell>
          <cell r="R9235" t="str">
            <v>Pavlov</v>
          </cell>
          <cell r="S9235">
            <v>774742424</v>
          </cell>
          <cell r="T9235" t="str">
            <v>alenased@seznam.cz</v>
          </cell>
        </row>
        <row r="9236">
          <cell r="A9236">
            <v>600125173</v>
          </cell>
          <cell r="B9236">
            <v>75024489</v>
          </cell>
          <cell r="C9236" t="str">
            <v>Jihomoravský kraj</v>
          </cell>
          <cell r="D9236" t="str">
            <v xml:space="preserve">Vyškov </v>
          </cell>
          <cell r="E9236" t="str">
            <v>Městský úřad Bučovice</v>
          </cell>
          <cell r="F9236" t="str">
            <v>Bučovice</v>
          </cell>
          <cell r="G9236" t="str">
            <v>obec</v>
          </cell>
          <cell r="H9236">
            <v>600125173</v>
          </cell>
          <cell r="I9236" t="str">
            <v>75024489</v>
          </cell>
          <cell r="J9236">
            <v>380</v>
          </cell>
          <cell r="K9236" t="str">
            <v>SINGCLEAN</v>
          </cell>
          <cell r="L9236" t="str">
            <v>ANO</v>
          </cell>
          <cell r="M9236" t="str">
            <v>Mateřská škola Bučovice, příspěvková organizace</v>
          </cell>
          <cell r="N9236" t="str">
            <v>Sovětská</v>
          </cell>
          <cell r="O9236">
            <v>931</v>
          </cell>
          <cell r="Q9236">
            <v>68501</v>
          </cell>
          <cell r="R9236" t="str">
            <v>Bučovice</v>
          </cell>
          <cell r="S9236">
            <v>517383707</v>
          </cell>
          <cell r="T9236" t="str">
            <v>ms.potesilova@seznam.cz</v>
          </cell>
        </row>
        <row r="9237">
          <cell r="A9237">
            <v>600126340</v>
          </cell>
          <cell r="B9237">
            <v>75024497</v>
          </cell>
          <cell r="C9237" t="str">
            <v>Jihomoravský kraj</v>
          </cell>
          <cell r="D9237" t="str">
            <v xml:space="preserve">Znojmo </v>
          </cell>
          <cell r="E9237" t="str">
            <v>Městský úřad Moravský Krumlov</v>
          </cell>
          <cell r="F9237" t="str">
            <v>Moravský Krumlov</v>
          </cell>
          <cell r="G9237" t="str">
            <v>obec</v>
          </cell>
          <cell r="H9237">
            <v>600126340</v>
          </cell>
          <cell r="I9237" t="str">
            <v>75024497</v>
          </cell>
          <cell r="J9237">
            <v>20</v>
          </cell>
          <cell r="K9237" t="str">
            <v>SINGCLEAN</v>
          </cell>
          <cell r="L9237" t="str">
            <v>ANO</v>
          </cell>
          <cell r="M9237" t="str">
            <v>Mateřská škola Dobřínsko, okres Znojmo, příspěvková organizace</v>
          </cell>
          <cell r="O9237">
            <v>121</v>
          </cell>
          <cell r="Q9237">
            <v>67201</v>
          </cell>
          <cell r="R9237" t="str">
            <v>Dobřínsko</v>
          </cell>
          <cell r="S9237">
            <v>723142930</v>
          </cell>
          <cell r="T9237" t="str">
            <v>msdobrinsko@seznam.cz</v>
          </cell>
        </row>
        <row r="9238">
          <cell r="A9238">
            <v>600109992</v>
          </cell>
          <cell r="B9238">
            <v>75024501</v>
          </cell>
          <cell r="C9238" t="str">
            <v>Jihomoravský kraj</v>
          </cell>
          <cell r="D9238" t="str">
            <v xml:space="preserve">Brno-venkov </v>
          </cell>
          <cell r="E9238" t="str">
            <v>Městský úřad Ivančice</v>
          </cell>
          <cell r="F9238" t="str">
            <v>Ivančice</v>
          </cell>
          <cell r="G9238" t="str">
            <v>obec</v>
          </cell>
          <cell r="H9238">
            <v>600109992</v>
          </cell>
          <cell r="I9238" t="str">
            <v>75024501</v>
          </cell>
          <cell r="J9238">
            <v>60</v>
          </cell>
          <cell r="K9238" t="str">
            <v>SINGCLEAN</v>
          </cell>
          <cell r="L9238" t="str">
            <v>ANO</v>
          </cell>
          <cell r="M9238" t="str">
            <v>MATEŘSKÁ ŠKOLA NĚMČIČKY, okr. Brno-venkov, příspěvková organizace</v>
          </cell>
          <cell r="O9238">
            <v>59</v>
          </cell>
          <cell r="Q9238">
            <v>66466</v>
          </cell>
          <cell r="R9238" t="str">
            <v>Němčičky</v>
          </cell>
          <cell r="S9238">
            <v>546421200</v>
          </cell>
          <cell r="T9238" t="str">
            <v>skolka@nemcickyubrna.cz</v>
          </cell>
        </row>
        <row r="9239">
          <cell r="A9239">
            <v>600121879</v>
          </cell>
          <cell r="B9239">
            <v>75024551</v>
          </cell>
          <cell r="C9239" t="str">
            <v>Kraj Vysočina</v>
          </cell>
          <cell r="D9239" t="str">
            <v xml:space="preserve">Třebíč </v>
          </cell>
          <cell r="E9239" t="str">
            <v>Městský úřad Náměšť nad Oslavou</v>
          </cell>
          <cell r="F9239" t="str">
            <v>Náměšť nad Oslavou</v>
          </cell>
          <cell r="G9239" t="str">
            <v>obec</v>
          </cell>
          <cell r="H9239">
            <v>600121879</v>
          </cell>
          <cell r="I9239" t="str">
            <v>75024551</v>
          </cell>
          <cell r="J9239">
            <v>320</v>
          </cell>
          <cell r="K9239" t="str">
            <v>SINGCLEAN</v>
          </cell>
          <cell r="L9239" t="str">
            <v>ANO</v>
          </cell>
          <cell r="M9239" t="str">
            <v>Základní škola a Mateřská škola Jana Blahoslava Kralice nad Oslavou, příspěvková organizace, okres Třebíč</v>
          </cell>
          <cell r="N9239" t="str">
            <v>Martinská</v>
          </cell>
          <cell r="O9239">
            <v>52</v>
          </cell>
          <cell r="Q9239">
            <v>67573</v>
          </cell>
          <cell r="R9239" t="str">
            <v>Kralice nad Oslavou</v>
          </cell>
          <cell r="S9239">
            <v>568643612</v>
          </cell>
          <cell r="T9239" t="str">
            <v>skola.kralice@gmail.com</v>
          </cell>
        </row>
        <row r="9240">
          <cell r="A9240">
            <v>600138313</v>
          </cell>
          <cell r="B9240">
            <v>75026210</v>
          </cell>
          <cell r="C9240" t="str">
            <v>Moravskoslezský kraj</v>
          </cell>
          <cell r="D9240" t="str">
            <v xml:space="preserve">Nový Jičín </v>
          </cell>
          <cell r="E9240" t="str">
            <v>Městský úřad Bílovec</v>
          </cell>
          <cell r="F9240" t="str">
            <v>Bílovec</v>
          </cell>
          <cell r="G9240" t="str">
            <v>obec</v>
          </cell>
          <cell r="H9240">
            <v>600138313</v>
          </cell>
          <cell r="I9240" t="str">
            <v>75026210</v>
          </cell>
          <cell r="J9240">
            <v>40</v>
          </cell>
          <cell r="K9240" t="str">
            <v>SINGCLEAN</v>
          </cell>
          <cell r="L9240" t="str">
            <v>ANO</v>
          </cell>
          <cell r="M9240" t="str">
            <v>Mateřská škola Bílov, příspěvková organizace</v>
          </cell>
          <cell r="O9240">
            <v>99</v>
          </cell>
          <cell r="Q9240">
            <v>74301</v>
          </cell>
          <cell r="R9240" t="str">
            <v>Bílov</v>
          </cell>
          <cell r="S9240" t="str">
            <v>556 412 176 ,775099383</v>
          </cell>
          <cell r="T9240" t="str">
            <v>ms.bilov@seznam.cz</v>
          </cell>
        </row>
        <row r="9241">
          <cell r="A9241">
            <v>600131939</v>
          </cell>
          <cell r="B9241">
            <v>75026236</v>
          </cell>
          <cell r="C9241" t="str">
            <v>Moravskoslezský kraj</v>
          </cell>
          <cell r="D9241" t="str">
            <v xml:space="preserve">Bruntál </v>
          </cell>
          <cell r="E9241" t="str">
            <v>Městský úřad Krnov</v>
          </cell>
          <cell r="F9241" t="str">
            <v>Krnov</v>
          </cell>
          <cell r="G9241" t="str">
            <v>obec</v>
          </cell>
          <cell r="H9241">
            <v>600131939</v>
          </cell>
          <cell r="I9241" t="str">
            <v>75026236</v>
          </cell>
          <cell r="J9241">
            <v>340</v>
          </cell>
          <cell r="K9241" t="str">
            <v>SINGCLEAN</v>
          </cell>
          <cell r="L9241" t="str">
            <v>ANO</v>
          </cell>
          <cell r="M9241" t="str">
            <v>Základní škola a Mateřská škola Lichnov, okres Bruntál, příspěvková organizace</v>
          </cell>
          <cell r="O9241">
            <v>46</v>
          </cell>
          <cell r="Q9241">
            <v>79315</v>
          </cell>
          <cell r="R9241" t="str">
            <v>Lichnov</v>
          </cell>
          <cell r="S9241">
            <v>554643130</v>
          </cell>
          <cell r="T9241" t="str">
            <v>reditel@zsamslichnov.cz</v>
          </cell>
        </row>
        <row r="9242">
          <cell r="A9242">
            <v>600150453</v>
          </cell>
          <cell r="B9242">
            <v>75026244</v>
          </cell>
          <cell r="C9242" t="str">
            <v>Olomoucký kraj</v>
          </cell>
          <cell r="D9242" t="str">
            <v xml:space="preserve">Jeseník </v>
          </cell>
          <cell r="E9242" t="str">
            <v>Městský úřad Jeseník</v>
          </cell>
          <cell r="F9242" t="str">
            <v>Jeseník</v>
          </cell>
          <cell r="G9242" t="str">
            <v>obec</v>
          </cell>
          <cell r="H9242">
            <v>600150453</v>
          </cell>
          <cell r="I9242" t="str">
            <v>75026244</v>
          </cell>
          <cell r="J9242">
            <v>60</v>
          </cell>
          <cell r="K9242" t="str">
            <v>SINGCLEAN</v>
          </cell>
          <cell r="L9242" t="str">
            <v>ANO</v>
          </cell>
          <cell r="M9242" t="str">
            <v>Mateřská škola Vlčice, příspěvková organizace</v>
          </cell>
          <cell r="O9242">
            <v>93</v>
          </cell>
          <cell r="Q9242">
            <v>79065</v>
          </cell>
          <cell r="R9242" t="str">
            <v>Vlčice</v>
          </cell>
          <cell r="S9242">
            <v>584434028</v>
          </cell>
          <cell r="T9242" t="str">
            <v>ms.vlcice@tiscali.cz</v>
          </cell>
        </row>
        <row r="9243">
          <cell r="A9243">
            <v>600131840</v>
          </cell>
          <cell r="B9243">
            <v>75026252</v>
          </cell>
          <cell r="C9243" t="str">
            <v>Moravskoslezský kraj</v>
          </cell>
          <cell r="D9243" t="str">
            <v xml:space="preserve">Bruntál </v>
          </cell>
          <cell r="E9243" t="str">
            <v>Městský úřad Bruntál</v>
          </cell>
          <cell r="F9243" t="str">
            <v>Bruntál</v>
          </cell>
          <cell r="G9243" t="str">
            <v>obec</v>
          </cell>
          <cell r="H9243">
            <v>600131840</v>
          </cell>
          <cell r="I9243" t="str">
            <v>75026252</v>
          </cell>
          <cell r="J9243">
            <v>580</v>
          </cell>
          <cell r="K9243" t="str">
            <v>SINGCLEAN</v>
          </cell>
          <cell r="L9243" t="str">
            <v>ANO</v>
          </cell>
          <cell r="M9243" t="str">
            <v>Základní škola a Mateřská škola Horní Benešov, okres Bruntál, příspěvková organizace</v>
          </cell>
          <cell r="N9243" t="str">
            <v>Školní</v>
          </cell>
          <cell r="O9243">
            <v>338</v>
          </cell>
          <cell r="Q9243">
            <v>79312</v>
          </cell>
          <cell r="R9243" t="str">
            <v>Horní Benešov</v>
          </cell>
          <cell r="S9243">
            <v>554719296</v>
          </cell>
          <cell r="T9243" t="str">
            <v>zanda.zshb@seznam.cz</v>
          </cell>
        </row>
        <row r="9244">
          <cell r="A9244">
            <v>600134075</v>
          </cell>
          <cell r="B9244">
            <v>75026261</v>
          </cell>
          <cell r="C9244" t="str">
            <v>Moravskoslezský kraj</v>
          </cell>
          <cell r="D9244" t="str">
            <v xml:space="preserve">Frýdek-Místek </v>
          </cell>
          <cell r="E9244" t="str">
            <v>Magistrát města Frýdku-Místku</v>
          </cell>
          <cell r="F9244" t="str">
            <v>Frýdek-Místek</v>
          </cell>
          <cell r="G9244" t="str">
            <v>obec</v>
          </cell>
          <cell r="H9244">
            <v>600134075</v>
          </cell>
          <cell r="I9244" t="str">
            <v>75026261</v>
          </cell>
          <cell r="J9244">
            <v>800</v>
          </cell>
          <cell r="K9244" t="str">
            <v>SINGCLEAN</v>
          </cell>
          <cell r="L9244" t="str">
            <v>ANO</v>
          </cell>
          <cell r="M9244" t="str">
            <v>Základní škola Paskov, okres Frýdek-Místek, příspěvková organizace</v>
          </cell>
          <cell r="N9244" t="str">
            <v>Kirilovova</v>
          </cell>
          <cell r="O9244">
            <v>330</v>
          </cell>
          <cell r="Q9244">
            <v>73921</v>
          </cell>
          <cell r="R9244" t="str">
            <v>Paskov</v>
          </cell>
          <cell r="S9244">
            <v>558115011</v>
          </cell>
          <cell r="T9244" t="str">
            <v>info@zspaskov.cz</v>
          </cell>
        </row>
        <row r="9245">
          <cell r="A9245">
            <v>600132919</v>
          </cell>
          <cell r="B9245">
            <v>75026279</v>
          </cell>
          <cell r="C9245" t="str">
            <v>Moravskoslezský kraj</v>
          </cell>
          <cell r="D9245" t="str">
            <v xml:space="preserve">Frýdek-Místek </v>
          </cell>
          <cell r="E9245" t="str">
            <v>Magistrát města Frýdku-Místku</v>
          </cell>
          <cell r="F9245" t="str">
            <v>Frýdek-Místek</v>
          </cell>
          <cell r="G9245" t="str">
            <v>obec</v>
          </cell>
          <cell r="H9245">
            <v>600132919</v>
          </cell>
          <cell r="I9245" t="str">
            <v>75026279</v>
          </cell>
          <cell r="J9245">
            <v>300</v>
          </cell>
          <cell r="K9245" t="str">
            <v>SINGCLEAN</v>
          </cell>
          <cell r="L9245" t="str">
            <v>ANO</v>
          </cell>
          <cell r="M9245" t="str">
            <v>Mateřská škola Paskov, příspěvková organizace</v>
          </cell>
          <cell r="N9245" t="str">
            <v>Místecká</v>
          </cell>
          <cell r="O9245">
            <v>758</v>
          </cell>
          <cell r="Q9245">
            <v>73921</v>
          </cell>
          <cell r="R9245" t="str">
            <v>Paskov</v>
          </cell>
          <cell r="S9245">
            <v>558671035</v>
          </cell>
          <cell r="T9245" t="str">
            <v>mspaskov@seznam.cz</v>
          </cell>
        </row>
        <row r="9246">
          <cell r="A9246">
            <v>600139611</v>
          </cell>
          <cell r="B9246">
            <v>75026309</v>
          </cell>
          <cell r="C9246" t="str">
            <v>Olomoucký kraj</v>
          </cell>
          <cell r="D9246" t="str">
            <v xml:space="preserve">Olomouc </v>
          </cell>
          <cell r="E9246" t="str">
            <v>Magistrát města Olomouce</v>
          </cell>
          <cell r="F9246" t="str">
            <v>Olomouc</v>
          </cell>
          <cell r="G9246" t="str">
            <v>obec</v>
          </cell>
          <cell r="H9246">
            <v>600139611</v>
          </cell>
          <cell r="I9246" t="str">
            <v>75026309</v>
          </cell>
          <cell r="J9246">
            <v>40</v>
          </cell>
          <cell r="K9246" t="str">
            <v>SINGCLEAN</v>
          </cell>
          <cell r="L9246" t="str">
            <v>ANO</v>
          </cell>
          <cell r="M9246" t="str">
            <v>Mateřská škola Liboš, příspěvková organizace</v>
          </cell>
          <cell r="O9246">
            <v>82</v>
          </cell>
          <cell r="Q9246">
            <v>78313</v>
          </cell>
          <cell r="R9246" t="str">
            <v>Liboš</v>
          </cell>
          <cell r="S9246">
            <v>585386750</v>
          </cell>
          <cell r="T9246" t="str">
            <v>skolka.libos@seznam.cz</v>
          </cell>
        </row>
        <row r="9247">
          <cell r="A9247">
            <v>600139786</v>
          </cell>
          <cell r="B9247">
            <v>75026317</v>
          </cell>
          <cell r="C9247" t="str">
            <v>Olomoucký kraj</v>
          </cell>
          <cell r="D9247" t="str">
            <v xml:space="preserve">Olomouc </v>
          </cell>
          <cell r="E9247" t="str">
            <v>Městský úřad Litovel</v>
          </cell>
          <cell r="F9247" t="str">
            <v>Litovel</v>
          </cell>
          <cell r="G9247" t="str">
            <v>obec</v>
          </cell>
          <cell r="H9247">
            <v>600139786</v>
          </cell>
          <cell r="I9247" t="str">
            <v>75026317</v>
          </cell>
          <cell r="J9247">
            <v>320</v>
          </cell>
          <cell r="K9247" t="str">
            <v>SINGCLEAN</v>
          </cell>
          <cell r="L9247" t="str">
            <v>ANO</v>
          </cell>
          <cell r="M9247" t="str">
            <v>Mateřská škola Gemerská, příspěvková organizace</v>
          </cell>
          <cell r="N9247" t="str">
            <v>Gemerská</v>
          </cell>
          <cell r="O9247">
            <v>506</v>
          </cell>
          <cell r="Q9247">
            <v>78401</v>
          </cell>
          <cell r="R9247" t="str">
            <v>Litovel</v>
          </cell>
          <cell r="S9247">
            <v>777232925</v>
          </cell>
          <cell r="T9247" t="str">
            <v>ms.gemerska@seznam.cz</v>
          </cell>
        </row>
        <row r="9248">
          <cell r="A9248">
            <v>600139069</v>
          </cell>
          <cell r="B9248">
            <v>75026325</v>
          </cell>
          <cell r="C9248" t="str">
            <v>Olomoucký kraj</v>
          </cell>
          <cell r="D9248" t="str">
            <v xml:space="preserve">Olomouc </v>
          </cell>
          <cell r="E9248" t="str">
            <v>Městský úřad Litovel</v>
          </cell>
          <cell r="F9248" t="str">
            <v>Litovel</v>
          </cell>
          <cell r="G9248" t="str">
            <v>obec</v>
          </cell>
          <cell r="H9248">
            <v>600139069</v>
          </cell>
          <cell r="I9248" t="str">
            <v>75026325</v>
          </cell>
          <cell r="J9248">
            <v>160</v>
          </cell>
          <cell r="K9248" t="str">
            <v>SINGCLEAN</v>
          </cell>
          <cell r="L9248" t="str">
            <v>ANO</v>
          </cell>
          <cell r="M9248" t="str">
            <v>Mateřská škola G. Frištenského, příspěvková organizace</v>
          </cell>
          <cell r="N9248" t="str">
            <v>G. Frištenského</v>
          </cell>
          <cell r="O9248">
            <v>917</v>
          </cell>
          <cell r="P9248">
            <v>19</v>
          </cell>
          <cell r="Q9248">
            <v>78401</v>
          </cell>
          <cell r="R9248" t="str">
            <v>Litovel</v>
          </cell>
          <cell r="S9248">
            <v>585342702</v>
          </cell>
          <cell r="T9248" t="str">
            <v>ms.frist.litovel@volny.cz</v>
          </cell>
        </row>
        <row r="9249">
          <cell r="A9249">
            <v>600141225</v>
          </cell>
          <cell r="B9249">
            <v>75026333</v>
          </cell>
          <cell r="C9249" t="str">
            <v>Olomoucký kraj</v>
          </cell>
          <cell r="D9249" t="str">
            <v xml:space="preserve">Olomouc </v>
          </cell>
          <cell r="E9249" t="str">
            <v>Městský úřad Litovel</v>
          </cell>
          <cell r="F9249" t="str">
            <v>Litovel</v>
          </cell>
          <cell r="G9249" t="str">
            <v>obec</v>
          </cell>
          <cell r="H9249">
            <v>600141225</v>
          </cell>
          <cell r="I9249" t="str">
            <v>75026333</v>
          </cell>
          <cell r="J9249">
            <v>0</v>
          </cell>
          <cell r="K9249" t="str">
            <v>SINGCLEAN</v>
          </cell>
          <cell r="L9249" t="str">
            <v>ANO</v>
          </cell>
          <cell r="M9249" t="str">
            <v>Školní jídelna Litovel, příspěvková organizace</v>
          </cell>
          <cell r="N9249" t="str">
            <v>Studentů</v>
          </cell>
          <cell r="O9249">
            <v>91</v>
          </cell>
          <cell r="P9249">
            <v>1</v>
          </cell>
          <cell r="Q9249">
            <v>78401</v>
          </cell>
          <cell r="R9249" t="str">
            <v>Litovel</v>
          </cell>
          <cell r="S9249">
            <v>585341484</v>
          </cell>
          <cell r="T9249" t="str">
            <v>studentu91@iol.cz</v>
          </cell>
        </row>
        <row r="9250">
          <cell r="A9250">
            <v>600136281</v>
          </cell>
          <cell r="B9250">
            <v>75026350</v>
          </cell>
          <cell r="C9250" t="str">
            <v>Moravskoslezský kraj</v>
          </cell>
          <cell r="D9250" t="str">
            <v xml:space="preserve">Karviná </v>
          </cell>
          <cell r="E9250" t="str">
            <v>Městský úřad Orlová</v>
          </cell>
          <cell r="F9250" t="str">
            <v>Orlová</v>
          </cell>
          <cell r="G9250" t="str">
            <v>obec</v>
          </cell>
          <cell r="H9250">
            <v>600136281</v>
          </cell>
          <cell r="I9250" t="str">
            <v>75026350</v>
          </cell>
          <cell r="J9250">
            <v>360</v>
          </cell>
          <cell r="K9250" t="str">
            <v>SINGCLEAN</v>
          </cell>
          <cell r="L9250" t="str">
            <v>ANO</v>
          </cell>
          <cell r="M9250" t="str">
            <v>Základní škola Doubrava, okres Karviná, příspěvková organizace</v>
          </cell>
          <cell r="O9250">
            <v>546</v>
          </cell>
          <cell r="Q9250">
            <v>73533</v>
          </cell>
          <cell r="R9250" t="str">
            <v>Doubrava</v>
          </cell>
          <cell r="S9250">
            <v>596549105</v>
          </cell>
          <cell r="T9250" t="str">
            <v>jana.oseldova@zsdoubrava.cz</v>
          </cell>
        </row>
        <row r="9251">
          <cell r="A9251">
            <v>600135365</v>
          </cell>
          <cell r="B9251">
            <v>75026368</v>
          </cell>
          <cell r="C9251" t="str">
            <v>Moravskoslezský kraj</v>
          </cell>
          <cell r="D9251" t="str">
            <v xml:space="preserve">Karviná </v>
          </cell>
          <cell r="E9251" t="str">
            <v>Městský úřad Orlová</v>
          </cell>
          <cell r="F9251" t="str">
            <v>Orlová</v>
          </cell>
          <cell r="G9251" t="str">
            <v>obec</v>
          </cell>
          <cell r="H9251">
            <v>600135365</v>
          </cell>
          <cell r="I9251" t="str">
            <v>75026368</v>
          </cell>
          <cell r="J9251">
            <v>120</v>
          </cell>
          <cell r="K9251" t="str">
            <v>SINGCLEAN</v>
          </cell>
          <cell r="L9251" t="str">
            <v>ANO</v>
          </cell>
          <cell r="M9251" t="str">
            <v>Mateřská škola Doubrava, okres Karviná, příspěvková organizace</v>
          </cell>
          <cell r="O9251">
            <v>496</v>
          </cell>
          <cell r="Q9251">
            <v>73533</v>
          </cell>
          <cell r="R9251" t="str">
            <v>Doubrava</v>
          </cell>
          <cell r="S9251">
            <v>596549065</v>
          </cell>
          <cell r="T9251" t="str">
            <v>radojasenkova@seznam.cz</v>
          </cell>
        </row>
        <row r="9252">
          <cell r="A9252">
            <v>600134431</v>
          </cell>
          <cell r="B9252">
            <v>75026392</v>
          </cell>
          <cell r="C9252" t="str">
            <v>Moravskoslezský kraj</v>
          </cell>
          <cell r="D9252" t="str">
            <v xml:space="preserve">Frýdek-Místek </v>
          </cell>
          <cell r="E9252" t="str">
            <v>Městský úřad Jablunkov</v>
          </cell>
          <cell r="F9252" t="str">
            <v>Jablunkov</v>
          </cell>
          <cell r="G9252" t="str">
            <v>obec</v>
          </cell>
          <cell r="H9252">
            <v>600134431</v>
          </cell>
          <cell r="I9252" t="str">
            <v>75026392</v>
          </cell>
          <cell r="J9252">
            <v>340</v>
          </cell>
          <cell r="K9252" t="str">
            <v>SINGCLEAN</v>
          </cell>
          <cell r="L9252" t="str">
            <v>ANO</v>
          </cell>
          <cell r="M9252" t="str">
            <v>Základní škola a Mateřská škola Milíkov, příspěvková organizace</v>
          </cell>
          <cell r="O9252">
            <v>104</v>
          </cell>
          <cell r="Q9252">
            <v>73981</v>
          </cell>
          <cell r="R9252" t="str">
            <v>Milíkov</v>
          </cell>
          <cell r="S9252">
            <v>555444126</v>
          </cell>
          <cell r="T9252" t="str">
            <v>skola@zsmilikov.cz</v>
          </cell>
        </row>
        <row r="9253">
          <cell r="A9253">
            <v>600134601</v>
          </cell>
          <cell r="B9253">
            <v>75026406</v>
          </cell>
          <cell r="C9253" t="str">
            <v>Moravskoslezský kraj</v>
          </cell>
          <cell r="D9253" t="str">
            <v xml:space="preserve">Frýdek-Místek </v>
          </cell>
          <cell r="E9253" t="str">
            <v>Městský úřad Jablunkov</v>
          </cell>
          <cell r="F9253" t="str">
            <v>Jablunkov</v>
          </cell>
          <cell r="G9253" t="str">
            <v>obec</v>
          </cell>
          <cell r="H9253">
            <v>600134601</v>
          </cell>
          <cell r="I9253" t="str">
            <v>75026406</v>
          </cell>
          <cell r="J9253">
            <v>120</v>
          </cell>
          <cell r="K9253" t="str">
            <v>SINGCLEAN</v>
          </cell>
          <cell r="L9253" t="str">
            <v>ANO</v>
          </cell>
          <cell r="M9253" t="str">
            <v>Základní škola s polským jazykem vyučovacím a Mateřská škola - Przedszkole Milíkov, příspěvková organizace</v>
          </cell>
          <cell r="O9253">
            <v>104</v>
          </cell>
          <cell r="Q9253">
            <v>73981</v>
          </cell>
          <cell r="R9253" t="str">
            <v>Milíkov</v>
          </cell>
          <cell r="S9253">
            <v>420555444120</v>
          </cell>
          <cell r="T9253" t="str">
            <v>pspmilikov@seznam.cz</v>
          </cell>
        </row>
        <row r="9254">
          <cell r="A9254">
            <v>600148556</v>
          </cell>
          <cell r="B9254">
            <v>75026422</v>
          </cell>
          <cell r="C9254" t="str">
            <v>Olomoucký kraj</v>
          </cell>
          <cell r="D9254" t="str">
            <v xml:space="preserve">Šumperk </v>
          </cell>
          <cell r="E9254" t="str">
            <v>Městský úřad Zábřeh</v>
          </cell>
          <cell r="F9254" t="str">
            <v>Zábřeh</v>
          </cell>
          <cell r="G9254" t="str">
            <v>obec</v>
          </cell>
          <cell r="H9254">
            <v>600148556</v>
          </cell>
          <cell r="I9254" t="str">
            <v>75026422</v>
          </cell>
          <cell r="J9254">
            <v>220</v>
          </cell>
          <cell r="K9254" t="str">
            <v>SINGCLEAN</v>
          </cell>
          <cell r="L9254" t="str">
            <v>ANO</v>
          </cell>
          <cell r="M9254" t="str">
            <v>Základní škola a Mateřská škola Nemile, příspěvková organizace</v>
          </cell>
          <cell r="O9254">
            <v>90</v>
          </cell>
          <cell r="Q9254">
            <v>78901</v>
          </cell>
          <cell r="R9254" t="str">
            <v>Nemile</v>
          </cell>
          <cell r="S9254">
            <v>608060825</v>
          </cell>
          <cell r="T9254" t="str">
            <v>zs.nemile@email.cz</v>
          </cell>
        </row>
        <row r="9255">
          <cell r="A9255">
            <v>600132277</v>
          </cell>
          <cell r="B9255">
            <v>75026431</v>
          </cell>
          <cell r="C9255" t="str">
            <v>Moravskoslezský kraj</v>
          </cell>
          <cell r="D9255" t="str">
            <v xml:space="preserve">Frýdek-Místek </v>
          </cell>
          <cell r="E9255" t="str">
            <v>Magistrát města Frýdku-Místku</v>
          </cell>
          <cell r="F9255" t="str">
            <v>Frýdek-Místek</v>
          </cell>
          <cell r="G9255" t="str">
            <v>obec</v>
          </cell>
          <cell r="H9255">
            <v>600132277</v>
          </cell>
          <cell r="I9255" t="str">
            <v>75026431</v>
          </cell>
          <cell r="J9255">
            <v>360</v>
          </cell>
          <cell r="K9255" t="str">
            <v>SINGCLEAN</v>
          </cell>
          <cell r="L9255" t="str">
            <v>ANO</v>
          </cell>
          <cell r="M9255" t="str">
            <v>Mateřská škola Brušperk, Sportovní 520, příspěvková organizace</v>
          </cell>
          <cell r="N9255" t="str">
            <v>Sportovní</v>
          </cell>
          <cell r="O9255">
            <v>520</v>
          </cell>
          <cell r="Q9255">
            <v>73944</v>
          </cell>
          <cell r="R9255" t="str">
            <v>Brušperk</v>
          </cell>
          <cell r="S9255">
            <v>775886853</v>
          </cell>
          <cell r="T9255" t="str">
            <v>mail@ms-brusperk.cz</v>
          </cell>
        </row>
        <row r="9256">
          <cell r="A9256">
            <v>600134199</v>
          </cell>
          <cell r="B9256">
            <v>75026457</v>
          </cell>
          <cell r="C9256" t="str">
            <v>Moravskoslezský kraj</v>
          </cell>
          <cell r="D9256" t="str">
            <v xml:space="preserve">Frýdek-Místek </v>
          </cell>
          <cell r="E9256" t="str">
            <v>Městský úřad Třinec</v>
          </cell>
          <cell r="F9256" t="str">
            <v>Třinec</v>
          </cell>
          <cell r="G9256" t="str">
            <v>obec</v>
          </cell>
          <cell r="H9256">
            <v>600134199</v>
          </cell>
          <cell r="I9256" t="str">
            <v>75026457</v>
          </cell>
          <cell r="J9256">
            <v>420</v>
          </cell>
          <cell r="K9256" t="str">
            <v>SINGCLEAN</v>
          </cell>
          <cell r="L9256" t="str">
            <v>ANO</v>
          </cell>
          <cell r="M9256" t="str">
            <v>Základní škola a Mateřská škola Střítež, okres Frýdek-Místek, příspěvková organizace</v>
          </cell>
          <cell r="O9256">
            <v>108</v>
          </cell>
          <cell r="Q9256">
            <v>73959</v>
          </cell>
          <cell r="R9256" t="str">
            <v>Střítež</v>
          </cell>
          <cell r="S9256">
            <v>558694335</v>
          </cell>
          <cell r="T9256" t="str">
            <v>reditel@zsstritez.cz</v>
          </cell>
        </row>
        <row r="9257">
          <cell r="A9257">
            <v>600133681</v>
          </cell>
          <cell r="B9257">
            <v>75026465</v>
          </cell>
          <cell r="C9257" t="str">
            <v>Moravskoslezský kraj</v>
          </cell>
          <cell r="D9257" t="str">
            <v xml:space="preserve">Frýdek-Místek </v>
          </cell>
          <cell r="E9257" t="str">
            <v>Magistrát města Frýdku-Místku</v>
          </cell>
          <cell r="F9257" t="str">
            <v>Frýdek-Místek</v>
          </cell>
          <cell r="G9257" t="str">
            <v>obec</v>
          </cell>
          <cell r="H9257">
            <v>600133681</v>
          </cell>
          <cell r="I9257" t="str">
            <v>75026465</v>
          </cell>
          <cell r="J9257">
            <v>680</v>
          </cell>
          <cell r="K9257" t="str">
            <v>SINGCLEAN</v>
          </cell>
          <cell r="L9257" t="str">
            <v>ANO</v>
          </cell>
          <cell r="M9257" t="str">
            <v>Základní škola a Mateřská škola Dolní Domaslavice, okres Frýdek-Místek, příspěvková organizace</v>
          </cell>
          <cell r="O9257">
            <v>201</v>
          </cell>
          <cell r="Q9257">
            <v>73938</v>
          </cell>
          <cell r="R9257" t="str">
            <v>Dolní Domaslavice</v>
          </cell>
          <cell r="S9257">
            <v>558664225</v>
          </cell>
          <cell r="T9257" t="str">
            <v>eva.foukalova@zsddomaslavice.cz</v>
          </cell>
        </row>
        <row r="9258">
          <cell r="A9258">
            <v>650016718</v>
          </cell>
          <cell r="B9258">
            <v>75026473</v>
          </cell>
          <cell r="C9258" t="str">
            <v>Moravskoslezský kraj</v>
          </cell>
          <cell r="D9258" t="str">
            <v xml:space="preserve">Frýdek-Místek </v>
          </cell>
          <cell r="E9258" t="str">
            <v>Městský úřad Třinec</v>
          </cell>
          <cell r="F9258" t="str">
            <v>Třinec</v>
          </cell>
          <cell r="G9258" t="str">
            <v>obec</v>
          </cell>
          <cell r="H9258">
            <v>650016718</v>
          </cell>
          <cell r="I9258" t="str">
            <v>75026473</v>
          </cell>
          <cell r="J9258">
            <v>580</v>
          </cell>
          <cell r="K9258" t="str">
            <v>SINGCLEAN</v>
          </cell>
          <cell r="L9258" t="str">
            <v>ANO</v>
          </cell>
          <cell r="M9258" t="str">
            <v>Základní škola a Mateřská škola Ropice, příspěvková organizace</v>
          </cell>
          <cell r="O9258">
            <v>146</v>
          </cell>
          <cell r="Q9258">
            <v>73961</v>
          </cell>
          <cell r="R9258" t="str">
            <v>Ropice</v>
          </cell>
          <cell r="S9258">
            <v>558735002</v>
          </cell>
          <cell r="T9258" t="str">
            <v>byrtusovairena@seznam.cz</v>
          </cell>
        </row>
        <row r="9259">
          <cell r="A9259">
            <v>650022742</v>
          </cell>
          <cell r="B9259">
            <v>75026481</v>
          </cell>
          <cell r="C9259" t="str">
            <v>Olomoucký kraj</v>
          </cell>
          <cell r="D9259" t="str">
            <v xml:space="preserve">Olomouc </v>
          </cell>
          <cell r="E9259" t="str">
            <v>Magistrát města Olomouce</v>
          </cell>
          <cell r="F9259" t="str">
            <v>Olomouc</v>
          </cell>
          <cell r="G9259" t="str">
            <v>obec</v>
          </cell>
          <cell r="H9259">
            <v>650022742</v>
          </cell>
          <cell r="I9259" t="str">
            <v>75026481</v>
          </cell>
          <cell r="J9259">
            <v>520</v>
          </cell>
          <cell r="K9259" t="str">
            <v>SINGCLEAN</v>
          </cell>
          <cell r="L9259" t="str">
            <v>ANO</v>
          </cell>
          <cell r="M9259" t="str">
            <v>Základní škola a Mateřská škola Grygov, příspěvková organizace</v>
          </cell>
          <cell r="N9259" t="str">
            <v>Komenského</v>
          </cell>
          <cell r="O9259">
            <v>72</v>
          </cell>
          <cell r="Q9259">
            <v>78373</v>
          </cell>
          <cell r="R9259" t="str">
            <v>Grygov</v>
          </cell>
          <cell r="S9259">
            <v>585393293</v>
          </cell>
          <cell r="T9259" t="str">
            <v>zs@grygov.cz</v>
          </cell>
        </row>
        <row r="9260">
          <cell r="A9260">
            <v>600143147</v>
          </cell>
          <cell r="B9260">
            <v>75026503</v>
          </cell>
          <cell r="C9260" t="str">
            <v>Moravskoslezský kraj</v>
          </cell>
          <cell r="D9260" t="str">
            <v xml:space="preserve">Opava </v>
          </cell>
          <cell r="E9260" t="str">
            <v>Magistrát města Opavy</v>
          </cell>
          <cell r="F9260" t="str">
            <v>Opava</v>
          </cell>
          <cell r="G9260" t="str">
            <v>obec</v>
          </cell>
          <cell r="H9260">
            <v>600143147</v>
          </cell>
          <cell r="I9260" t="str">
            <v>75026503</v>
          </cell>
          <cell r="J9260">
            <v>360</v>
          </cell>
          <cell r="K9260" t="str">
            <v>SINGCLEAN</v>
          </cell>
          <cell r="L9260" t="str">
            <v>ANO</v>
          </cell>
          <cell r="M9260" t="str">
            <v>Základní škola Litultovice, příspěvková organizace</v>
          </cell>
          <cell r="O9260">
            <v>107</v>
          </cell>
          <cell r="Q9260">
            <v>74755</v>
          </cell>
          <cell r="R9260" t="str">
            <v>Litultovice</v>
          </cell>
          <cell r="S9260">
            <v>553668139</v>
          </cell>
          <cell r="T9260" t="str">
            <v>zs.litultovice@seznam.cz</v>
          </cell>
        </row>
        <row r="9261">
          <cell r="A9261">
            <v>600146545</v>
          </cell>
          <cell r="B9261">
            <v>75026511</v>
          </cell>
          <cell r="C9261" t="str">
            <v>Olomoucký kraj</v>
          </cell>
          <cell r="D9261" t="str">
            <v xml:space="preserve">Přerov </v>
          </cell>
          <cell r="E9261" t="str">
            <v>Magistrát města Přerova</v>
          </cell>
          <cell r="F9261" t="str">
            <v>Přerov</v>
          </cell>
          <cell r="G9261" t="str">
            <v>obec</v>
          </cell>
          <cell r="H9261">
            <v>600146545</v>
          </cell>
          <cell r="I9261" t="str">
            <v>75026511</v>
          </cell>
          <cell r="J9261">
            <v>280</v>
          </cell>
          <cell r="K9261" t="str">
            <v>SINGCLEAN</v>
          </cell>
          <cell r="L9261" t="str">
            <v>ANO</v>
          </cell>
          <cell r="M9261" t="str">
            <v>Základní škola a mateřská škola Stará Ves, okres Přerov, příspěvková organizace</v>
          </cell>
          <cell r="O9261">
            <v>49</v>
          </cell>
          <cell r="Q9261">
            <v>75002</v>
          </cell>
          <cell r="R9261" t="str">
            <v>Stará Ves</v>
          </cell>
          <cell r="S9261">
            <v>602188218</v>
          </cell>
          <cell r="T9261" t="str">
            <v>zsms.staraves@gmail.com</v>
          </cell>
        </row>
        <row r="9262">
          <cell r="A9262">
            <v>600131785</v>
          </cell>
          <cell r="B9262">
            <v>75026520</v>
          </cell>
          <cell r="C9262" t="str">
            <v>Moravskoslezský kraj</v>
          </cell>
          <cell r="D9262" t="str">
            <v xml:space="preserve">Bruntál </v>
          </cell>
          <cell r="E9262" t="str">
            <v>Městský úřad Bruntál</v>
          </cell>
          <cell r="F9262" t="str">
            <v>Bruntál</v>
          </cell>
          <cell r="G9262" t="str">
            <v>obec</v>
          </cell>
          <cell r="H9262">
            <v>600131785</v>
          </cell>
          <cell r="I9262" t="str">
            <v>75026520</v>
          </cell>
          <cell r="J9262">
            <v>200</v>
          </cell>
          <cell r="K9262" t="str">
            <v>SINGCLEAN</v>
          </cell>
          <cell r="L9262" t="str">
            <v>ANO</v>
          </cell>
          <cell r="M9262" t="str">
            <v>Základní škola a Mateřská škola Lomnice, okres Bruntál, příspěvková organizace</v>
          </cell>
          <cell r="O9262">
            <v>24</v>
          </cell>
          <cell r="Q9262">
            <v>79302</v>
          </cell>
          <cell r="R9262" t="str">
            <v>Lomnice</v>
          </cell>
          <cell r="S9262">
            <v>554271014</v>
          </cell>
          <cell r="T9262" t="str">
            <v>zslomnice@seznam.cz</v>
          </cell>
        </row>
        <row r="9263">
          <cell r="A9263">
            <v>600134181</v>
          </cell>
          <cell r="B9263">
            <v>75026538</v>
          </cell>
          <cell r="C9263" t="str">
            <v>Moravskoslezský kraj</v>
          </cell>
          <cell r="D9263" t="str">
            <v xml:space="preserve">Frýdek-Místek </v>
          </cell>
          <cell r="E9263" t="str">
            <v>Magistrát města Frýdku-Místku</v>
          </cell>
          <cell r="F9263" t="str">
            <v>Frýdek-Místek</v>
          </cell>
          <cell r="G9263" t="str">
            <v>obec</v>
          </cell>
          <cell r="H9263">
            <v>600134181</v>
          </cell>
          <cell r="I9263" t="str">
            <v>75026538</v>
          </cell>
          <cell r="J9263">
            <v>440</v>
          </cell>
          <cell r="K9263" t="str">
            <v>SINGCLEAN</v>
          </cell>
          <cell r="L9263" t="str">
            <v>ANO</v>
          </cell>
          <cell r="M9263" t="str">
            <v>Základní škola a Mateřská škola Staříč, okres Frýdek-Místek, příspěvková organizace</v>
          </cell>
          <cell r="N9263" t="str">
            <v>Sviadnovská</v>
          </cell>
          <cell r="O9263">
            <v>332</v>
          </cell>
          <cell r="Q9263">
            <v>73943</v>
          </cell>
          <cell r="R9263" t="str">
            <v>Staříč</v>
          </cell>
          <cell r="S9263">
            <v>558660263</v>
          </cell>
          <cell r="T9263" t="str">
            <v>zs.staric@seznam.cz</v>
          </cell>
        </row>
        <row r="9264">
          <cell r="A9264">
            <v>600138666</v>
          </cell>
          <cell r="B9264">
            <v>75026546</v>
          </cell>
          <cell r="C9264" t="str">
            <v>Moravskoslezský kraj</v>
          </cell>
          <cell r="D9264" t="str">
            <v xml:space="preserve">Nový Jičín </v>
          </cell>
          <cell r="E9264" t="str">
            <v>Městský úřad Nový Jičín</v>
          </cell>
          <cell r="F9264" t="str">
            <v>Nový Jičín</v>
          </cell>
          <cell r="G9264" t="str">
            <v>obec</v>
          </cell>
          <cell r="H9264">
            <v>600138666</v>
          </cell>
          <cell r="I9264" t="str">
            <v>75026546</v>
          </cell>
          <cell r="J9264">
            <v>180</v>
          </cell>
          <cell r="K9264" t="str">
            <v>SINGCLEAN</v>
          </cell>
          <cell r="L9264" t="str">
            <v>ANO</v>
          </cell>
          <cell r="M9264" t="str">
            <v>Základní škola a Mateřská škola Životice u Nového Jičína, příspěvková organizace</v>
          </cell>
          <cell r="O9264">
            <v>149</v>
          </cell>
          <cell r="Q9264">
            <v>74272</v>
          </cell>
          <cell r="R9264" t="str">
            <v>Životice u Nového Jičína</v>
          </cell>
          <cell r="S9264" t="str">
            <v>556 705 933 ;606617893</v>
          </cell>
          <cell r="T9264" t="str">
            <v>zs.zivoticeunj@seznam.cz</v>
          </cell>
        </row>
        <row r="9265">
          <cell r="A9265">
            <v>600131971</v>
          </cell>
          <cell r="B9265">
            <v>75026554</v>
          </cell>
          <cell r="C9265" t="str">
            <v>Moravskoslezský kraj</v>
          </cell>
          <cell r="D9265" t="str">
            <v xml:space="preserve">Bruntál </v>
          </cell>
          <cell r="E9265" t="str">
            <v>Městský úřad Bruntál</v>
          </cell>
          <cell r="F9265" t="str">
            <v>Bruntál</v>
          </cell>
          <cell r="G9265" t="str">
            <v>obec</v>
          </cell>
          <cell r="H9265">
            <v>600131971</v>
          </cell>
          <cell r="I9265" t="str">
            <v>75026554</v>
          </cell>
          <cell r="J9265">
            <v>240</v>
          </cell>
          <cell r="K9265" t="str">
            <v>SINGCLEAN</v>
          </cell>
          <cell r="L9265" t="str">
            <v>ANO</v>
          </cell>
          <cell r="M9265" t="str">
            <v>Základní škola a Mateřská škola Razová, příspěvková organizace</v>
          </cell>
          <cell r="O9265">
            <v>353</v>
          </cell>
          <cell r="Q9265">
            <v>79364</v>
          </cell>
          <cell r="R9265" t="str">
            <v>Razová</v>
          </cell>
          <cell r="S9265">
            <v>554765010</v>
          </cell>
          <cell r="T9265" t="str">
            <v>zs.razova@seznam.cz</v>
          </cell>
        </row>
        <row r="9266">
          <cell r="A9266">
            <v>600143228</v>
          </cell>
          <cell r="B9266">
            <v>75026562</v>
          </cell>
          <cell r="C9266" t="str">
            <v>Moravskoslezský kraj</v>
          </cell>
          <cell r="D9266" t="str">
            <v xml:space="preserve">Opava </v>
          </cell>
          <cell r="E9266" t="str">
            <v>Městský úřad Kravaře</v>
          </cell>
          <cell r="F9266" t="str">
            <v>Kravaře</v>
          </cell>
          <cell r="G9266" t="str">
            <v>obec</v>
          </cell>
          <cell r="H9266">
            <v>600143228</v>
          </cell>
          <cell r="I9266" t="str">
            <v>75026562</v>
          </cell>
          <cell r="J9266">
            <v>500</v>
          </cell>
          <cell r="K9266" t="str">
            <v>SINGCLEAN</v>
          </cell>
          <cell r="L9266" t="str">
            <v>ANO</v>
          </cell>
          <cell r="M9266" t="str">
            <v>Základní škola a Mateřská škola Chuchelná, příspěvková organizace</v>
          </cell>
          <cell r="N9266" t="str">
            <v>Komenského</v>
          </cell>
          <cell r="O9266">
            <v>186</v>
          </cell>
          <cell r="Q9266">
            <v>74724</v>
          </cell>
          <cell r="R9266" t="str">
            <v>Chuchelná</v>
          </cell>
          <cell r="S9266">
            <v>553650143</v>
          </cell>
          <cell r="T9266" t="str">
            <v>zschuche@volny.cz</v>
          </cell>
        </row>
        <row r="9267">
          <cell r="A9267">
            <v>600149838</v>
          </cell>
          <cell r="B9267">
            <v>75026571</v>
          </cell>
          <cell r="C9267" t="str">
            <v>Zlínský kraj</v>
          </cell>
          <cell r="D9267" t="str">
            <v xml:space="preserve">Vsetín </v>
          </cell>
          <cell r="E9267" t="str">
            <v>Městský úřad Vsetín</v>
          </cell>
          <cell r="F9267" t="str">
            <v>Vsetín</v>
          </cell>
          <cell r="G9267" t="str">
            <v>obec</v>
          </cell>
          <cell r="H9267">
            <v>600149838</v>
          </cell>
          <cell r="I9267" t="str">
            <v>75026571</v>
          </cell>
          <cell r="J9267">
            <v>160</v>
          </cell>
          <cell r="K9267" t="str">
            <v>SINGCLEAN</v>
          </cell>
          <cell r="L9267" t="str">
            <v>ANO</v>
          </cell>
          <cell r="M9267" t="str">
            <v>Základní škola a Mateřská škola Pržno, okres Vsetín</v>
          </cell>
          <cell r="O9267">
            <v>127</v>
          </cell>
          <cell r="Q9267">
            <v>75623</v>
          </cell>
          <cell r="R9267" t="str">
            <v>Pržno</v>
          </cell>
          <cell r="S9267">
            <v>720077354</v>
          </cell>
          <cell r="T9267" t="str">
            <v>zsprzno@centrum.cz</v>
          </cell>
        </row>
        <row r="9268">
          <cell r="A9268">
            <v>600131777</v>
          </cell>
          <cell r="B9268">
            <v>75026597</v>
          </cell>
          <cell r="C9268" t="str">
            <v>Moravskoslezský kraj</v>
          </cell>
          <cell r="D9268" t="str">
            <v xml:space="preserve">Bruntál </v>
          </cell>
          <cell r="E9268" t="str">
            <v>Městský úřad Bruntál</v>
          </cell>
          <cell r="F9268" t="str">
            <v>Bruntál</v>
          </cell>
          <cell r="G9268" t="str">
            <v>obec</v>
          </cell>
          <cell r="H9268">
            <v>600131777</v>
          </cell>
          <cell r="I9268" t="str">
            <v>75026597</v>
          </cell>
          <cell r="J9268">
            <v>120</v>
          </cell>
          <cell r="K9268" t="str">
            <v>SINGCLEAN</v>
          </cell>
          <cell r="L9268" t="str">
            <v>ANO</v>
          </cell>
          <cell r="M9268" t="str">
            <v>Základní škola Svobodné Heřmanice, okres Bruntál</v>
          </cell>
          <cell r="N9268" t="str">
            <v>Sokolovská</v>
          </cell>
          <cell r="O9268">
            <v>201</v>
          </cell>
          <cell r="Q9268">
            <v>79312</v>
          </cell>
          <cell r="R9268" t="str">
            <v>Svobodné Heřmanice</v>
          </cell>
          <cell r="S9268">
            <v>554761106</v>
          </cell>
          <cell r="T9268" t="str">
            <v>zs-s.hermanice@iol.cz</v>
          </cell>
        </row>
        <row r="9269">
          <cell r="A9269">
            <v>600139085</v>
          </cell>
          <cell r="B9269">
            <v>75026619</v>
          </cell>
          <cell r="C9269" t="str">
            <v>Olomoucký kraj</v>
          </cell>
          <cell r="D9269" t="str">
            <v xml:space="preserve">Olomouc </v>
          </cell>
          <cell r="E9269" t="str">
            <v>Magistrát města Olomouce</v>
          </cell>
          <cell r="F9269" t="str">
            <v>Olomouc</v>
          </cell>
          <cell r="G9269" t="str">
            <v>obec</v>
          </cell>
          <cell r="H9269">
            <v>600139085</v>
          </cell>
          <cell r="I9269" t="str">
            <v>75026619</v>
          </cell>
          <cell r="J9269">
            <v>20</v>
          </cell>
          <cell r="K9269" t="str">
            <v>SINGCLEAN</v>
          </cell>
          <cell r="L9269" t="str">
            <v>ANO</v>
          </cell>
          <cell r="M9269" t="str">
            <v>Mateřská škola Mrsklesy, příspěvková organizace</v>
          </cell>
          <cell r="O9269">
            <v>49</v>
          </cell>
          <cell r="Q9269">
            <v>78365</v>
          </cell>
          <cell r="R9269" t="str">
            <v>Mrsklesy</v>
          </cell>
          <cell r="S9269">
            <v>585351435</v>
          </cell>
          <cell r="T9269" t="str">
            <v>matesko49@volny.cz</v>
          </cell>
        </row>
        <row r="9270">
          <cell r="A9270">
            <v>600139905</v>
          </cell>
          <cell r="B9270">
            <v>75026627</v>
          </cell>
          <cell r="C9270" t="str">
            <v>Olomoucký kraj</v>
          </cell>
          <cell r="D9270" t="str">
            <v xml:space="preserve">Olomouc </v>
          </cell>
          <cell r="E9270" t="str">
            <v>Městský úřad Uničov</v>
          </cell>
          <cell r="F9270" t="str">
            <v>Uničov</v>
          </cell>
          <cell r="G9270" t="str">
            <v>obec</v>
          </cell>
          <cell r="H9270">
            <v>600139905</v>
          </cell>
          <cell r="I9270" t="str">
            <v>75026627</v>
          </cell>
          <cell r="J9270">
            <v>120</v>
          </cell>
          <cell r="K9270" t="str">
            <v>SINGCLEAN</v>
          </cell>
          <cell r="L9270" t="str">
            <v>ANO</v>
          </cell>
          <cell r="M9270" t="str">
            <v>Mateřská škola Šumvald, okres Olomouc, příspěvková organizace</v>
          </cell>
          <cell r="O9270">
            <v>199</v>
          </cell>
          <cell r="Q9270">
            <v>78385</v>
          </cell>
          <cell r="R9270" t="str">
            <v>Šumvald</v>
          </cell>
          <cell r="S9270">
            <v>739370772</v>
          </cell>
          <cell r="T9270" t="str">
            <v>mssumvald@centrum.cz</v>
          </cell>
        </row>
        <row r="9271">
          <cell r="A9271">
            <v>600136701</v>
          </cell>
          <cell r="B9271">
            <v>75026635</v>
          </cell>
          <cell r="C9271" t="str">
            <v>Moravskoslezský kraj</v>
          </cell>
          <cell r="D9271" t="str">
            <v xml:space="preserve">Karviná </v>
          </cell>
          <cell r="E9271" t="str">
            <v>Městský úřad Orlová</v>
          </cell>
          <cell r="F9271" t="str">
            <v>Orlová</v>
          </cell>
          <cell r="G9271" t="str">
            <v>obec</v>
          </cell>
          <cell r="H9271">
            <v>600136701</v>
          </cell>
          <cell r="I9271" t="str">
            <v>75026635</v>
          </cell>
          <cell r="J9271">
            <v>1040</v>
          </cell>
          <cell r="K9271" t="str">
            <v>SINGCLEAN</v>
          </cell>
          <cell r="L9271" t="str">
            <v>ANO</v>
          </cell>
          <cell r="M9271" t="str">
            <v>Základní škola Orlová-Lutyně K. Dvořáčka 1230 okres Karviná, příspěvková organizace</v>
          </cell>
          <cell r="N9271" t="str">
            <v>Karla Dvořáčka</v>
          </cell>
          <cell r="O9271">
            <v>1230</v>
          </cell>
          <cell r="Q9271">
            <v>73514</v>
          </cell>
          <cell r="R9271" t="str">
            <v>Orlová</v>
          </cell>
          <cell r="S9271">
            <v>596511085</v>
          </cell>
          <cell r="T9271" t="str">
            <v>sekretariat@zsdvoracka.cz</v>
          </cell>
        </row>
        <row r="9272">
          <cell r="A9272">
            <v>600136612</v>
          </cell>
          <cell r="B9272">
            <v>75026643</v>
          </cell>
          <cell r="C9272" t="str">
            <v>Moravskoslezský kraj</v>
          </cell>
          <cell r="D9272" t="str">
            <v xml:space="preserve">Karviná </v>
          </cell>
          <cell r="E9272" t="str">
            <v>Městský úřad Orlová</v>
          </cell>
          <cell r="F9272" t="str">
            <v>Orlová</v>
          </cell>
          <cell r="G9272" t="str">
            <v>obec</v>
          </cell>
          <cell r="H9272">
            <v>600136612</v>
          </cell>
          <cell r="I9272" t="str">
            <v>75026643</v>
          </cell>
          <cell r="J9272">
            <v>620</v>
          </cell>
          <cell r="K9272" t="str">
            <v>SINGCLEAN</v>
          </cell>
          <cell r="L9272" t="str">
            <v>ANO</v>
          </cell>
          <cell r="M9272" t="str">
            <v>Základní škola Orlová-Lutyně Mládí 726 okres Karviná, příspěvková organizace</v>
          </cell>
          <cell r="N9272" t="str">
            <v>Mládí</v>
          </cell>
          <cell r="O9272">
            <v>726</v>
          </cell>
          <cell r="Q9272">
            <v>73514</v>
          </cell>
          <cell r="R9272" t="str">
            <v>Orlová</v>
          </cell>
          <cell r="S9272">
            <v>596511885</v>
          </cell>
          <cell r="T9272" t="str">
            <v>skolamladi@skolamladi.cz</v>
          </cell>
        </row>
        <row r="9273">
          <cell r="A9273">
            <v>600136591</v>
          </cell>
          <cell r="B9273">
            <v>75026678</v>
          </cell>
          <cell r="C9273" t="str">
            <v>Moravskoslezský kraj</v>
          </cell>
          <cell r="D9273" t="str">
            <v xml:space="preserve">Karviná </v>
          </cell>
          <cell r="E9273" t="str">
            <v>Městský úřad Orlová</v>
          </cell>
          <cell r="F9273" t="str">
            <v>Orlová</v>
          </cell>
          <cell r="G9273" t="str">
            <v>obec</v>
          </cell>
          <cell r="H9273">
            <v>600136591</v>
          </cell>
          <cell r="I9273" t="str">
            <v>75026678</v>
          </cell>
          <cell r="J9273">
            <v>700</v>
          </cell>
          <cell r="K9273" t="str">
            <v>SINGCLEAN</v>
          </cell>
          <cell r="L9273" t="str">
            <v>ANO</v>
          </cell>
          <cell r="M9273" t="str">
            <v>Základní škola Orlová-Poruba Jarní 400 okres Karviná, příspěvková organizace</v>
          </cell>
          <cell r="N9273" t="str">
            <v>Jarní</v>
          </cell>
          <cell r="O9273">
            <v>400</v>
          </cell>
          <cell r="Q9273">
            <v>73514</v>
          </cell>
          <cell r="R9273" t="str">
            <v>Orlová</v>
          </cell>
          <cell r="S9273">
            <v>596520329</v>
          </cell>
          <cell r="T9273" t="str">
            <v>zsjarniorlova@seznam.cz</v>
          </cell>
        </row>
        <row r="9274">
          <cell r="A9274">
            <v>600135853</v>
          </cell>
          <cell r="B9274">
            <v>75026694</v>
          </cell>
          <cell r="C9274" t="str">
            <v>Moravskoslezský kraj</v>
          </cell>
          <cell r="D9274" t="str">
            <v xml:space="preserve">Karviná </v>
          </cell>
          <cell r="E9274" t="str">
            <v>Městský úřad Orlová</v>
          </cell>
          <cell r="F9274" t="str">
            <v>Orlová</v>
          </cell>
          <cell r="G9274" t="str">
            <v>obec</v>
          </cell>
          <cell r="H9274">
            <v>600135853</v>
          </cell>
          <cell r="I9274" t="str">
            <v>75026694</v>
          </cell>
          <cell r="J9274">
            <v>140</v>
          </cell>
          <cell r="K9274" t="str">
            <v>SINGCLEAN</v>
          </cell>
          <cell r="L9274" t="str">
            <v>ANO</v>
          </cell>
          <cell r="M9274" t="str">
            <v>Základní škola a mateřská škola s polským vyučovacím jazykem Orlová, příspěvková organizace</v>
          </cell>
          <cell r="N9274" t="str">
            <v>Lutyňská</v>
          </cell>
          <cell r="O9274">
            <v>400</v>
          </cell>
          <cell r="Q9274">
            <v>73514</v>
          </cell>
          <cell r="R9274" t="str">
            <v>Orlová</v>
          </cell>
          <cell r="S9274">
            <v>552308540</v>
          </cell>
          <cell r="T9274" t="str">
            <v>zsporlova@seznam.cz</v>
          </cell>
        </row>
        <row r="9275">
          <cell r="A9275">
            <v>600133851</v>
          </cell>
          <cell r="B9275">
            <v>75026708</v>
          </cell>
          <cell r="C9275" t="str">
            <v>Moravskoslezský kraj</v>
          </cell>
          <cell r="D9275" t="str">
            <v xml:space="preserve">Frýdek-Místek </v>
          </cell>
          <cell r="E9275" t="str">
            <v>Městský úřad Třinec</v>
          </cell>
          <cell r="F9275" t="str">
            <v>Třinec</v>
          </cell>
          <cell r="G9275" t="str">
            <v>obec</v>
          </cell>
          <cell r="H9275">
            <v>600133851</v>
          </cell>
          <cell r="I9275" t="str">
            <v>75026708</v>
          </cell>
          <cell r="J9275">
            <v>1820</v>
          </cell>
          <cell r="K9275" t="str">
            <v>SINGCLEAN</v>
          </cell>
          <cell r="L9275" t="str">
            <v>ANO</v>
          </cell>
          <cell r="M9275" t="str">
            <v>Masarykova Základní škola a mateřská škola Hnojník 120, okres Frýdek-Místek, příspěvková organizace</v>
          </cell>
          <cell r="O9275">
            <v>120</v>
          </cell>
          <cell r="Q9275">
            <v>73953</v>
          </cell>
          <cell r="R9275" t="str">
            <v>Hnojník</v>
          </cell>
          <cell r="S9275">
            <v>558694275</v>
          </cell>
          <cell r="T9275" t="str">
            <v>reditelka@zshnojnik.com</v>
          </cell>
        </row>
        <row r="9276">
          <cell r="A9276">
            <v>600134644</v>
          </cell>
          <cell r="B9276">
            <v>75026716</v>
          </cell>
          <cell r="C9276" t="str">
            <v>Moravskoslezský kraj</v>
          </cell>
          <cell r="D9276" t="str">
            <v xml:space="preserve">Frýdek-Místek </v>
          </cell>
          <cell r="E9276" t="str">
            <v>Městský úřad Třinec</v>
          </cell>
          <cell r="F9276" t="str">
            <v>Třinec</v>
          </cell>
          <cell r="G9276" t="str">
            <v>obec</v>
          </cell>
          <cell r="H9276">
            <v>600134644</v>
          </cell>
          <cell r="I9276" t="str">
            <v>75026716</v>
          </cell>
          <cell r="J9276">
            <v>440</v>
          </cell>
          <cell r="K9276" t="str">
            <v>SINGCLEAN</v>
          </cell>
          <cell r="L9276" t="str">
            <v>ANO</v>
          </cell>
          <cell r="M9276" t="str">
            <v>Základní škola a mateřská škola s polským jazykem vyučovacím Jana Kubisze, Szkoła Podstawowa i Przedszkole im. Jana Kubisza Hnojník, příspěvková organizace</v>
          </cell>
          <cell r="O9276">
            <v>6</v>
          </cell>
          <cell r="Q9276">
            <v>73953</v>
          </cell>
          <cell r="R9276" t="str">
            <v>Hnojník</v>
          </cell>
          <cell r="S9276">
            <v>558694866</v>
          </cell>
          <cell r="T9276" t="str">
            <v>sekretariat@pzshnojnik.cz</v>
          </cell>
        </row>
        <row r="9277">
          <cell r="A9277">
            <v>600133702</v>
          </cell>
          <cell r="B9277">
            <v>75026724</v>
          </cell>
          <cell r="C9277" t="str">
            <v>Moravskoslezský kraj</v>
          </cell>
          <cell r="D9277" t="str">
            <v xml:space="preserve">Frýdek-Místek </v>
          </cell>
          <cell r="E9277" t="str">
            <v>Městský úřad Jablunkov</v>
          </cell>
          <cell r="F9277" t="str">
            <v>Jablunkov</v>
          </cell>
          <cell r="G9277" t="str">
            <v>obec</v>
          </cell>
          <cell r="H9277">
            <v>600133702</v>
          </cell>
          <cell r="I9277" t="str">
            <v>75026724</v>
          </cell>
          <cell r="J9277">
            <v>400</v>
          </cell>
          <cell r="K9277" t="str">
            <v>SINGCLEAN</v>
          </cell>
          <cell r="L9277" t="str">
            <v>ANO</v>
          </cell>
          <cell r="M9277" t="str">
            <v>Základní škola a Mateřská škola Dolní Lomná 149, příspěvková organizace</v>
          </cell>
          <cell r="O9277">
            <v>149</v>
          </cell>
          <cell r="Q9277">
            <v>73991</v>
          </cell>
          <cell r="R9277" t="str">
            <v>Dolní Lomná</v>
          </cell>
          <cell r="S9277">
            <v>773180689</v>
          </cell>
          <cell r="T9277" t="str">
            <v>zsdolnilomna@email.cz</v>
          </cell>
        </row>
        <row r="9278">
          <cell r="A9278">
            <v>600139719</v>
          </cell>
          <cell r="B9278">
            <v>75026759</v>
          </cell>
          <cell r="C9278" t="str">
            <v>Olomoucký kraj</v>
          </cell>
          <cell r="D9278" t="str">
            <v xml:space="preserve">Olomouc </v>
          </cell>
          <cell r="E9278" t="str">
            <v>Magistrát města Olomouce</v>
          </cell>
          <cell r="F9278" t="str">
            <v>Olomouc</v>
          </cell>
          <cell r="G9278" t="str">
            <v>obec</v>
          </cell>
          <cell r="H9278">
            <v>600139719</v>
          </cell>
          <cell r="I9278" t="str">
            <v>75026759</v>
          </cell>
          <cell r="J9278">
            <v>160</v>
          </cell>
          <cell r="K9278" t="str">
            <v>SINGCLEAN</v>
          </cell>
          <cell r="L9278" t="str">
            <v>ANO</v>
          </cell>
          <cell r="M9278" t="str">
            <v>Mateřská škola Suchonice, okres Olomouc, příspěvková organizace</v>
          </cell>
          <cell r="O9278">
            <v>46</v>
          </cell>
          <cell r="Q9278">
            <v>78357</v>
          </cell>
          <cell r="R9278" t="str">
            <v>Suchonice</v>
          </cell>
          <cell r="S9278">
            <v>585957175</v>
          </cell>
          <cell r="T9278" t="str">
            <v>skolkasuchonice@seznam.cz</v>
          </cell>
        </row>
        <row r="9279">
          <cell r="A9279">
            <v>600138372</v>
          </cell>
          <cell r="B9279">
            <v>75026775</v>
          </cell>
          <cell r="C9279" t="str">
            <v>Moravskoslezský kraj</v>
          </cell>
          <cell r="D9279" t="str">
            <v xml:space="preserve">Nový Jičín </v>
          </cell>
          <cell r="E9279" t="str">
            <v>Městský úřad Bílovec</v>
          </cell>
          <cell r="F9279" t="str">
            <v>Bílovec</v>
          </cell>
          <cell r="G9279" t="str">
            <v>obec</v>
          </cell>
          <cell r="H9279">
            <v>600138372</v>
          </cell>
          <cell r="I9279" t="str">
            <v>75026775</v>
          </cell>
          <cell r="J9279">
            <v>280</v>
          </cell>
          <cell r="K9279" t="str">
            <v>SINGCLEAN</v>
          </cell>
          <cell r="L9279" t="str">
            <v>ANO</v>
          </cell>
          <cell r="M9279" t="str">
            <v>Základní škola a Mateřská škola Tísek, příspěvková organizace</v>
          </cell>
          <cell r="O9279">
            <v>58</v>
          </cell>
          <cell r="Q9279">
            <v>74301</v>
          </cell>
          <cell r="R9279" t="str">
            <v>Tísek</v>
          </cell>
          <cell r="S9279">
            <v>556427536</v>
          </cell>
          <cell r="T9279" t="str">
            <v>zs.tisek@email.cz</v>
          </cell>
        </row>
        <row r="9280">
          <cell r="A9280">
            <v>600138003</v>
          </cell>
          <cell r="B9280">
            <v>75026783</v>
          </cell>
          <cell r="C9280" t="str">
            <v>Moravskoslezský kraj</v>
          </cell>
          <cell r="D9280" t="str">
            <v xml:space="preserve">Ostrava-město </v>
          </cell>
          <cell r="E9280" t="str">
            <v>Magistrát města Ostravy</v>
          </cell>
          <cell r="F9280" t="str">
            <v>Ostrava</v>
          </cell>
          <cell r="G9280" t="str">
            <v>obec</v>
          </cell>
          <cell r="H9280">
            <v>600138003</v>
          </cell>
          <cell r="I9280" t="str">
            <v>75026783</v>
          </cell>
          <cell r="J9280">
            <v>260</v>
          </cell>
          <cell r="K9280" t="str">
            <v>SINGCLEAN</v>
          </cell>
          <cell r="L9280" t="str">
            <v>ANO</v>
          </cell>
          <cell r="M9280" t="str">
            <v>Základní škola a mateřská škola Olbramice, příspěvková organizace</v>
          </cell>
          <cell r="N9280" t="str">
            <v>Hlavní</v>
          </cell>
          <cell r="O9280">
            <v>25</v>
          </cell>
          <cell r="Q9280">
            <v>74283</v>
          </cell>
          <cell r="R9280" t="str">
            <v>Olbramice</v>
          </cell>
          <cell r="S9280">
            <v>556420836</v>
          </cell>
          <cell r="T9280" t="str">
            <v>zsolbramice@seznam.cz</v>
          </cell>
        </row>
        <row r="9281">
          <cell r="A9281">
            <v>600150411</v>
          </cell>
          <cell r="B9281">
            <v>75026791</v>
          </cell>
          <cell r="C9281" t="str">
            <v>Olomoucký kraj</v>
          </cell>
          <cell r="D9281" t="str">
            <v xml:space="preserve">Jeseník </v>
          </cell>
          <cell r="E9281" t="str">
            <v>Městský úřad Jeseník</v>
          </cell>
          <cell r="F9281" t="str">
            <v>Jeseník</v>
          </cell>
          <cell r="G9281" t="str">
            <v>obec</v>
          </cell>
          <cell r="H9281">
            <v>600150411</v>
          </cell>
          <cell r="I9281" t="str">
            <v>75026791</v>
          </cell>
          <cell r="J9281">
            <v>40</v>
          </cell>
          <cell r="K9281" t="str">
            <v>SINGCLEAN</v>
          </cell>
          <cell r="L9281" t="str">
            <v>ANO</v>
          </cell>
          <cell r="M9281" t="str">
            <v>Mateřská škola Velké Kunětice, okres Jeseník, Příspěvková organizace</v>
          </cell>
          <cell r="O9281">
            <v>129</v>
          </cell>
          <cell r="Q9281">
            <v>79052</v>
          </cell>
          <cell r="R9281" t="str">
            <v>Velké Kunětice</v>
          </cell>
          <cell r="S9281">
            <v>584432113</v>
          </cell>
          <cell r="T9281" t="str">
            <v>ms.vk@velkekunetice.cz</v>
          </cell>
        </row>
        <row r="9282">
          <cell r="A9282">
            <v>600142736</v>
          </cell>
          <cell r="B9282">
            <v>75026805</v>
          </cell>
          <cell r="C9282" t="str">
            <v>Moravskoslezský kraj</v>
          </cell>
          <cell r="D9282" t="str">
            <v xml:space="preserve">Opava </v>
          </cell>
          <cell r="E9282" t="str">
            <v>Magistrát města Opavy</v>
          </cell>
          <cell r="F9282" t="str">
            <v>Opava</v>
          </cell>
          <cell r="G9282" t="str">
            <v>obec</v>
          </cell>
          <cell r="H9282">
            <v>600142736</v>
          </cell>
          <cell r="I9282" t="str">
            <v>75026805</v>
          </cell>
          <cell r="J9282">
            <v>240</v>
          </cell>
          <cell r="K9282" t="str">
            <v>SINGCLEAN</v>
          </cell>
          <cell r="L9282" t="str">
            <v>ANO</v>
          </cell>
          <cell r="M9282" t="str">
            <v>Základní škola a Mateřská škola Hněvošice, okres Opava, příspěvková organizace</v>
          </cell>
          <cell r="N9282" t="str">
            <v>Lesní</v>
          </cell>
          <cell r="O9282">
            <v>147</v>
          </cell>
          <cell r="Q9282">
            <v>74735</v>
          </cell>
          <cell r="R9282" t="str">
            <v>Hněvošice</v>
          </cell>
          <cell r="S9282">
            <v>553762685</v>
          </cell>
          <cell r="T9282" t="str">
            <v>zshnevosice@seznam.cz</v>
          </cell>
        </row>
        <row r="9283">
          <cell r="A9283">
            <v>600143121</v>
          </cell>
          <cell r="B9283">
            <v>75026821</v>
          </cell>
          <cell r="C9283" t="str">
            <v>Moravskoslezský kraj</v>
          </cell>
          <cell r="D9283" t="str">
            <v xml:space="preserve">Opava </v>
          </cell>
          <cell r="E9283" t="str">
            <v>Magistrát města Opavy</v>
          </cell>
          <cell r="F9283" t="str">
            <v>Opava</v>
          </cell>
          <cell r="G9283" t="str">
            <v>obec</v>
          </cell>
          <cell r="H9283">
            <v>600143121</v>
          </cell>
          <cell r="I9283" t="str">
            <v>75026821</v>
          </cell>
          <cell r="J9283">
            <v>120</v>
          </cell>
          <cell r="K9283" t="str">
            <v>SINGCLEAN</v>
          </cell>
          <cell r="L9283" t="str">
            <v>ANO</v>
          </cell>
          <cell r="M9283" t="str">
            <v>Základní škola a Mateřská škola Hrabyně, okres Opava, příspěvková organizace</v>
          </cell>
          <cell r="O9283">
            <v>70</v>
          </cell>
          <cell r="Q9283">
            <v>74763</v>
          </cell>
          <cell r="R9283" t="str">
            <v>Hrabyně</v>
          </cell>
          <cell r="S9283">
            <v>553775154</v>
          </cell>
          <cell r="T9283" t="str">
            <v>zs@hrabyne.cz</v>
          </cell>
        </row>
        <row r="9284">
          <cell r="A9284">
            <v>600134067</v>
          </cell>
          <cell r="B9284">
            <v>75026864</v>
          </cell>
          <cell r="C9284" t="str">
            <v>Moravskoslezský kraj</v>
          </cell>
          <cell r="D9284" t="str">
            <v xml:space="preserve">Frýdek-Místek </v>
          </cell>
          <cell r="E9284" t="str">
            <v>Magistrát města Frýdku-Místku</v>
          </cell>
          <cell r="F9284" t="str">
            <v>Frýdek-Místek</v>
          </cell>
          <cell r="G9284" t="str">
            <v>obec</v>
          </cell>
          <cell r="H9284">
            <v>600134067</v>
          </cell>
          <cell r="I9284" t="str">
            <v>75026864</v>
          </cell>
          <cell r="J9284">
            <v>780</v>
          </cell>
          <cell r="K9284" t="str">
            <v>SINGCLEAN</v>
          </cell>
          <cell r="L9284" t="str">
            <v>ANO</v>
          </cell>
          <cell r="M9284" t="str">
            <v>Základní škola a mateřská škola Palkovice, okres Frýdek-Místek, příspěvková organizace</v>
          </cell>
          <cell r="O9284">
            <v>287</v>
          </cell>
          <cell r="Q9284">
            <v>73941</v>
          </cell>
          <cell r="R9284" t="str">
            <v>Palkovice</v>
          </cell>
          <cell r="S9284">
            <v>558441722</v>
          </cell>
          <cell r="T9284" t="str">
            <v>reditel@zspalkovice.cz</v>
          </cell>
        </row>
        <row r="9285">
          <cell r="A9285">
            <v>600138615</v>
          </cell>
          <cell r="B9285">
            <v>75026902</v>
          </cell>
          <cell r="C9285" t="str">
            <v>Moravskoslezský kraj</v>
          </cell>
          <cell r="D9285" t="str">
            <v xml:space="preserve">Nový Jičín </v>
          </cell>
          <cell r="E9285" t="str">
            <v>Městský úřad Bílovec</v>
          </cell>
          <cell r="F9285" t="str">
            <v>Bílovec</v>
          </cell>
          <cell r="G9285" t="str">
            <v>obec</v>
          </cell>
          <cell r="H9285">
            <v>600138615</v>
          </cell>
          <cell r="I9285" t="str">
            <v>75026902</v>
          </cell>
          <cell r="J9285">
            <v>260</v>
          </cell>
          <cell r="K9285" t="str">
            <v>SINGCLEAN</v>
          </cell>
          <cell r="L9285" t="str">
            <v>ANO</v>
          </cell>
          <cell r="M9285" t="str">
            <v>Základní škola a Mateřská škola Velké Albrechtice, příspěvková organizace</v>
          </cell>
          <cell r="O9285">
            <v>116</v>
          </cell>
          <cell r="Q9285">
            <v>74291</v>
          </cell>
          <cell r="R9285" t="str">
            <v>Velké Albrechtice</v>
          </cell>
          <cell r="S9285">
            <v>734158835</v>
          </cell>
          <cell r="T9285" t="str">
            <v>reditelka.zs@velkealbrechtice.cz</v>
          </cell>
        </row>
        <row r="9286">
          <cell r="A9286">
            <v>600134083</v>
          </cell>
          <cell r="B9286">
            <v>75026937</v>
          </cell>
          <cell r="C9286" t="str">
            <v>Moravskoslezský kraj</v>
          </cell>
          <cell r="D9286" t="str">
            <v xml:space="preserve">Frýdek-Místek </v>
          </cell>
          <cell r="E9286" t="str">
            <v>Městský úřad Jablunkov</v>
          </cell>
          <cell r="F9286" t="str">
            <v>Jablunkov</v>
          </cell>
          <cell r="G9286" t="str">
            <v>obec</v>
          </cell>
          <cell r="H9286">
            <v>600134083</v>
          </cell>
          <cell r="I9286" t="str">
            <v>75026937</v>
          </cell>
          <cell r="J9286">
            <v>520</v>
          </cell>
          <cell r="K9286" t="str">
            <v>SINGCLEAN</v>
          </cell>
          <cell r="L9286" t="str">
            <v>ANO</v>
          </cell>
          <cell r="M9286" t="str">
            <v>Základní škola a mateřská škola Písek, příspěvková organizace</v>
          </cell>
          <cell r="O9286">
            <v>184</v>
          </cell>
          <cell r="Q9286">
            <v>73984</v>
          </cell>
          <cell r="R9286" t="str">
            <v>Písek</v>
          </cell>
          <cell r="S9286">
            <v>558363046</v>
          </cell>
          <cell r="T9286" t="str">
            <v>sekretariat@zspisek.cz</v>
          </cell>
        </row>
        <row r="9287">
          <cell r="A9287">
            <v>600143155</v>
          </cell>
          <cell r="B9287">
            <v>75026945</v>
          </cell>
          <cell r="C9287" t="str">
            <v>Moravskoslezský kraj</v>
          </cell>
          <cell r="D9287" t="str">
            <v xml:space="preserve">Opava </v>
          </cell>
          <cell r="E9287" t="str">
            <v>Magistrát města Opavy</v>
          </cell>
          <cell r="F9287" t="str">
            <v>Opava</v>
          </cell>
          <cell r="G9287" t="str">
            <v>obec</v>
          </cell>
          <cell r="H9287">
            <v>600143155</v>
          </cell>
          <cell r="I9287" t="str">
            <v>75026945</v>
          </cell>
          <cell r="J9287">
            <v>220</v>
          </cell>
          <cell r="K9287" t="str">
            <v>SINGCLEAN</v>
          </cell>
          <cell r="L9287" t="str">
            <v>ANO</v>
          </cell>
          <cell r="M9287" t="str">
            <v>Základní škola a Mateřská škola Hlavnice, okres Opava, příspěvková organizace</v>
          </cell>
          <cell r="O9287">
            <v>109</v>
          </cell>
          <cell r="Q9287">
            <v>74752</v>
          </cell>
          <cell r="R9287" t="str">
            <v>Hlavnice</v>
          </cell>
          <cell r="S9287">
            <v>553668091</v>
          </cell>
          <cell r="T9287" t="str">
            <v>zs.hlavnice@post.cz</v>
          </cell>
        </row>
        <row r="9288">
          <cell r="A9288">
            <v>600136108</v>
          </cell>
          <cell r="B9288">
            <v>75026953</v>
          </cell>
          <cell r="C9288" t="str">
            <v>Moravskoslezský kraj</v>
          </cell>
          <cell r="D9288" t="str">
            <v xml:space="preserve">Karviná </v>
          </cell>
          <cell r="E9288" t="str">
            <v>Magistrát města Havířova</v>
          </cell>
          <cell r="F9288" t="str">
            <v>Havířov</v>
          </cell>
          <cell r="G9288" t="str">
            <v>obec</v>
          </cell>
          <cell r="H9288">
            <v>600136108</v>
          </cell>
          <cell r="I9288" t="str">
            <v>75026953</v>
          </cell>
          <cell r="J9288">
            <v>140</v>
          </cell>
          <cell r="K9288" t="str">
            <v>SINGCLEAN</v>
          </cell>
          <cell r="L9288" t="str">
            <v>ANO</v>
          </cell>
          <cell r="M9288" t="str">
            <v>Základní škola a mateřská škola s polským jazykem vyučovacím Albrechtice, Školní 11, okres Karviná, příspěvková organizace</v>
          </cell>
          <cell r="N9288" t="str">
            <v>Školní</v>
          </cell>
          <cell r="O9288">
            <v>11</v>
          </cell>
          <cell r="Q9288">
            <v>73543</v>
          </cell>
          <cell r="R9288" t="str">
            <v>Albrechtice</v>
          </cell>
          <cell r="S9288">
            <v>596428054</v>
          </cell>
          <cell r="T9288" t="str">
            <v>kozusznikova@volny.cz</v>
          </cell>
        </row>
        <row r="9289">
          <cell r="A9289">
            <v>600132030</v>
          </cell>
          <cell r="B9289">
            <v>75026961</v>
          </cell>
          <cell r="C9289" t="str">
            <v>Moravskoslezský kraj</v>
          </cell>
          <cell r="D9289" t="str">
            <v xml:space="preserve">Bruntál </v>
          </cell>
          <cell r="E9289" t="str">
            <v>Městský úřad Bruntál</v>
          </cell>
          <cell r="F9289" t="str">
            <v>Bruntál</v>
          </cell>
          <cell r="G9289" t="str">
            <v>obec</v>
          </cell>
          <cell r="H9289">
            <v>600132030</v>
          </cell>
          <cell r="I9289" t="str">
            <v>75026961</v>
          </cell>
          <cell r="J9289">
            <v>920</v>
          </cell>
          <cell r="K9289" t="str">
            <v>SINGCLEAN</v>
          </cell>
          <cell r="L9289" t="str">
            <v>ANO</v>
          </cell>
          <cell r="M9289" t="str">
            <v>Základní škola Bruntál, Okružní 38, příspěvková organizace</v>
          </cell>
          <cell r="N9289" t="str">
            <v>Okružní</v>
          </cell>
          <cell r="O9289">
            <v>1890</v>
          </cell>
          <cell r="P9289">
            <v>38</v>
          </cell>
          <cell r="Q9289">
            <v>79201</v>
          </cell>
          <cell r="R9289" t="str">
            <v>Bruntál</v>
          </cell>
          <cell r="S9289">
            <v>554231165</v>
          </cell>
          <cell r="T9289" t="str">
            <v>reditel@zsbrok.cz</v>
          </cell>
        </row>
        <row r="9290">
          <cell r="A9290">
            <v>600143392</v>
          </cell>
          <cell r="B9290">
            <v>75026970</v>
          </cell>
          <cell r="C9290" t="str">
            <v>Moravskoslezský kraj</v>
          </cell>
          <cell r="D9290" t="str">
            <v xml:space="preserve">Ostrava-město </v>
          </cell>
          <cell r="E9290" t="str">
            <v>Magistrát města Ostravy</v>
          </cell>
          <cell r="F9290" t="str">
            <v>Ostrava</v>
          </cell>
          <cell r="G9290" t="str">
            <v>obec</v>
          </cell>
          <cell r="H9290">
            <v>600143392</v>
          </cell>
          <cell r="I9290" t="str">
            <v>75026970</v>
          </cell>
          <cell r="J9290">
            <v>1120</v>
          </cell>
          <cell r="K9290" t="str">
            <v>SINGCLEAN</v>
          </cell>
          <cell r="L9290" t="str">
            <v>ANO</v>
          </cell>
          <cell r="M9290" t="str">
            <v>Základní škola a Mateřská škola Velká Polom, příspěvková organizace</v>
          </cell>
          <cell r="N9290" t="str">
            <v>Opavská</v>
          </cell>
          <cell r="O9290">
            <v>350</v>
          </cell>
          <cell r="Q9290">
            <v>74764</v>
          </cell>
          <cell r="R9290" t="str">
            <v>Velká Polom</v>
          </cell>
          <cell r="S9290">
            <v>725913312</v>
          </cell>
          <cell r="T9290" t="str">
            <v>zs.velka.polom@volny.cz</v>
          </cell>
        </row>
        <row r="9291">
          <cell r="A9291">
            <v>600150461</v>
          </cell>
          <cell r="B9291">
            <v>75026996</v>
          </cell>
          <cell r="C9291" t="str">
            <v>Olomoucký kraj</v>
          </cell>
          <cell r="D9291" t="str">
            <v xml:space="preserve">Jeseník </v>
          </cell>
          <cell r="E9291" t="str">
            <v>Městský úřad Jeseník</v>
          </cell>
          <cell r="F9291" t="str">
            <v>Jeseník</v>
          </cell>
          <cell r="G9291" t="str">
            <v>obec</v>
          </cell>
          <cell r="H9291">
            <v>600150461</v>
          </cell>
          <cell r="I9291" t="str">
            <v>75026996</v>
          </cell>
          <cell r="J9291">
            <v>120</v>
          </cell>
          <cell r="K9291" t="str">
            <v>SINGCLEAN</v>
          </cell>
          <cell r="L9291" t="str">
            <v>ANO</v>
          </cell>
          <cell r="M9291" t="str">
            <v>Mateřská škola Žulová, příspěvková organizace</v>
          </cell>
          <cell r="N9291" t="str">
            <v>Komenského</v>
          </cell>
          <cell r="O9291">
            <v>197</v>
          </cell>
          <cell r="Q9291">
            <v>79065</v>
          </cell>
          <cell r="R9291" t="str">
            <v>Žulová</v>
          </cell>
          <cell r="S9291">
            <v>584437114</v>
          </cell>
          <cell r="T9291" t="str">
            <v>ms.zulova@tiscali.cz</v>
          </cell>
        </row>
        <row r="9292">
          <cell r="A9292">
            <v>600138399</v>
          </cell>
          <cell r="B9292">
            <v>75027003</v>
          </cell>
          <cell r="C9292" t="str">
            <v>Moravskoslezský kraj</v>
          </cell>
          <cell r="D9292" t="str">
            <v xml:space="preserve">Nový Jičín </v>
          </cell>
          <cell r="E9292" t="str">
            <v>Městský úřad Nový Jičín</v>
          </cell>
          <cell r="F9292" t="str">
            <v>Nový Jičín</v>
          </cell>
          <cell r="G9292" t="str">
            <v>obec</v>
          </cell>
          <cell r="H9292">
            <v>600138399</v>
          </cell>
          <cell r="I9292" t="str">
            <v>75027003</v>
          </cell>
          <cell r="J9292">
            <v>560</v>
          </cell>
          <cell r="K9292" t="str">
            <v>SINGCLEAN</v>
          </cell>
          <cell r="L9292" t="str">
            <v>ANO</v>
          </cell>
          <cell r="M9292" t="str">
            <v>Základní škola a Mateřská škola Šenov u Nového Jičína, příspěvková organizace</v>
          </cell>
          <cell r="N9292" t="str">
            <v>Školní</v>
          </cell>
          <cell r="O9292">
            <v>20</v>
          </cell>
          <cell r="Q9292">
            <v>74242</v>
          </cell>
          <cell r="R9292" t="str">
            <v>Šenov u Nového Jičína</v>
          </cell>
          <cell r="S9292">
            <v>595530911</v>
          </cell>
          <cell r="T9292" t="str">
            <v>senov@zssenov.cz</v>
          </cell>
        </row>
        <row r="9293">
          <cell r="A9293">
            <v>600143180</v>
          </cell>
          <cell r="B9293">
            <v>75027038</v>
          </cell>
          <cell r="C9293" t="str">
            <v>Moravskoslezský kraj</v>
          </cell>
          <cell r="D9293" t="str">
            <v xml:space="preserve">Opava </v>
          </cell>
          <cell r="E9293" t="str">
            <v>Městský úřad Vítkov</v>
          </cell>
          <cell r="F9293" t="str">
            <v>Vítkov</v>
          </cell>
          <cell r="G9293" t="str">
            <v>obec</v>
          </cell>
          <cell r="H9293">
            <v>600143180</v>
          </cell>
          <cell r="I9293" t="str">
            <v>75027038</v>
          </cell>
          <cell r="J9293">
            <v>220</v>
          </cell>
          <cell r="K9293" t="str">
            <v>SINGCLEAN</v>
          </cell>
          <cell r="L9293" t="str">
            <v>ANO</v>
          </cell>
          <cell r="M9293" t="str">
            <v>Základní škola a Mateřská škola Větřkovice, okres Opava, příspěvková organizace</v>
          </cell>
          <cell r="O9293">
            <v>127</v>
          </cell>
          <cell r="Q9293">
            <v>74743</v>
          </cell>
          <cell r="R9293" t="str">
            <v>Větřkovice</v>
          </cell>
          <cell r="S9293">
            <v>601088941</v>
          </cell>
          <cell r="T9293" t="str">
            <v>zsvetrkovice@zsvetrkovice.cz</v>
          </cell>
        </row>
        <row r="9294">
          <cell r="A9294">
            <v>650030729</v>
          </cell>
          <cell r="B9294">
            <v>75027046</v>
          </cell>
          <cell r="C9294" t="str">
            <v>Olomoucký kraj</v>
          </cell>
          <cell r="D9294" t="str">
            <v xml:space="preserve">Šumperk </v>
          </cell>
          <cell r="E9294" t="str">
            <v>Městský úřad Zábřeh</v>
          </cell>
          <cell r="F9294" t="str">
            <v>Zábřeh</v>
          </cell>
          <cell r="G9294" t="str">
            <v>obec</v>
          </cell>
          <cell r="H9294">
            <v>650030729</v>
          </cell>
          <cell r="I9294" t="str">
            <v>75027046</v>
          </cell>
          <cell r="J9294">
            <v>180</v>
          </cell>
          <cell r="K9294" t="str">
            <v>SINGCLEAN</v>
          </cell>
          <cell r="L9294" t="str">
            <v>ANO</v>
          </cell>
          <cell r="M9294" t="str">
            <v>Základní škola a Mateřská škola Kolšov, okres Šumperk, příspěvková organizace</v>
          </cell>
          <cell r="O9294">
            <v>196</v>
          </cell>
          <cell r="Q9294">
            <v>78821</v>
          </cell>
          <cell r="R9294" t="str">
            <v>Kolšov</v>
          </cell>
          <cell r="S9294">
            <v>583437057</v>
          </cell>
          <cell r="T9294" t="str">
            <v>zs.kolsov@seznam.cz</v>
          </cell>
        </row>
        <row r="9295">
          <cell r="A9295">
            <v>600142621</v>
          </cell>
          <cell r="B9295">
            <v>75027054</v>
          </cell>
          <cell r="C9295" t="str">
            <v>Moravskoslezský kraj</v>
          </cell>
          <cell r="D9295" t="str">
            <v xml:space="preserve">Opava </v>
          </cell>
          <cell r="E9295" t="str">
            <v>Magistrát města Opavy</v>
          </cell>
          <cell r="F9295" t="str">
            <v>Opava</v>
          </cell>
          <cell r="G9295" t="str">
            <v>obec</v>
          </cell>
          <cell r="H9295">
            <v>600142621</v>
          </cell>
          <cell r="I9295" t="str">
            <v>75027054</v>
          </cell>
          <cell r="J9295">
            <v>220</v>
          </cell>
          <cell r="K9295" t="str">
            <v>SINGCLEAN</v>
          </cell>
          <cell r="L9295" t="str">
            <v>ANO</v>
          </cell>
          <cell r="M9295" t="str">
            <v>Základní škola a Mateřská škola Brumovice, okres Opava, příspěvková organizace</v>
          </cell>
          <cell r="N9295" t="str">
            <v>Malá Strana</v>
          </cell>
          <cell r="O9295">
            <v>131</v>
          </cell>
          <cell r="P9295">
            <v>64</v>
          </cell>
          <cell r="Q9295">
            <v>74771</v>
          </cell>
          <cell r="R9295" t="str">
            <v>Brumovice</v>
          </cell>
          <cell r="S9295">
            <v>553665033</v>
          </cell>
          <cell r="T9295" t="str">
            <v>zs.brumovice@centrum.cz</v>
          </cell>
        </row>
        <row r="9296">
          <cell r="A9296">
            <v>600138038</v>
          </cell>
          <cell r="B9296">
            <v>75027062</v>
          </cell>
          <cell r="C9296" t="str">
            <v>Moravskoslezský kraj</v>
          </cell>
          <cell r="D9296" t="str">
            <v xml:space="preserve">Nový Jičín </v>
          </cell>
          <cell r="E9296" t="str">
            <v>Městský úřad Odry</v>
          </cell>
          <cell r="F9296" t="str">
            <v>Odry</v>
          </cell>
          <cell r="G9296" t="str">
            <v>obec</v>
          </cell>
          <cell r="H9296">
            <v>600138038</v>
          </cell>
          <cell r="I9296" t="str">
            <v>75027062</v>
          </cell>
          <cell r="J9296">
            <v>200</v>
          </cell>
          <cell r="K9296" t="str">
            <v>SINGCLEAN</v>
          </cell>
          <cell r="L9296" t="str">
            <v>ANO</v>
          </cell>
          <cell r="M9296" t="str">
            <v>Základní škola a Mateřská škola Jakubčovice nad Odrou okres Nový Jičín, příspěvková organizace</v>
          </cell>
          <cell r="N9296" t="str">
            <v>Školní</v>
          </cell>
          <cell r="O9296">
            <v>64</v>
          </cell>
          <cell r="Q9296">
            <v>74236</v>
          </cell>
          <cell r="R9296" t="str">
            <v>Jakubčovice nad Odrou</v>
          </cell>
          <cell r="S9296">
            <v>556748270</v>
          </cell>
          <cell r="T9296" t="str">
            <v>zsjakubcovice.mackova@centrum.cz</v>
          </cell>
        </row>
        <row r="9297">
          <cell r="A9297">
            <v>672000377</v>
          </cell>
          <cell r="B9297">
            <v>75027071</v>
          </cell>
          <cell r="C9297" t="str">
            <v>Olomoucký kraj</v>
          </cell>
          <cell r="D9297" t="str">
            <v xml:space="preserve">Olomouc </v>
          </cell>
          <cell r="E9297" t="str">
            <v>Městský úřad Uničov</v>
          </cell>
          <cell r="F9297" t="str">
            <v>Uničov</v>
          </cell>
          <cell r="G9297" t="str">
            <v>obec</v>
          </cell>
          <cell r="H9297">
            <v>672000377</v>
          </cell>
          <cell r="I9297" t="str">
            <v>75027071</v>
          </cell>
          <cell r="J9297">
            <v>720</v>
          </cell>
          <cell r="K9297" t="str">
            <v>SINGCLEAN</v>
          </cell>
          <cell r="L9297" t="str">
            <v>ANO</v>
          </cell>
          <cell r="M9297" t="str">
            <v>Mateřská škola Uničov, příspěvková organizace</v>
          </cell>
          <cell r="N9297" t="str">
            <v>Komenského</v>
          </cell>
          <cell r="O9297">
            <v>680</v>
          </cell>
          <cell r="Q9297">
            <v>78391</v>
          </cell>
          <cell r="R9297" t="str">
            <v>Uničov</v>
          </cell>
          <cell r="S9297">
            <v>585054637</v>
          </cell>
          <cell r="T9297" t="str">
            <v>ms@unicov.cz</v>
          </cell>
        </row>
        <row r="9298">
          <cell r="A9298">
            <v>600134237</v>
          </cell>
          <cell r="B9298">
            <v>75027089</v>
          </cell>
          <cell r="C9298" t="str">
            <v>Moravskoslezský kraj</v>
          </cell>
          <cell r="D9298" t="str">
            <v xml:space="preserve">Frýdek-Místek </v>
          </cell>
          <cell r="E9298" t="str">
            <v>Magistrát města Frýdku-Místku</v>
          </cell>
          <cell r="F9298" t="str">
            <v>Frýdek-Místek</v>
          </cell>
          <cell r="G9298" t="str">
            <v>obec</v>
          </cell>
          <cell r="H9298">
            <v>600134237</v>
          </cell>
          <cell r="I9298" t="str">
            <v>75027089</v>
          </cell>
          <cell r="J9298">
            <v>340</v>
          </cell>
          <cell r="K9298" t="str">
            <v>SINGCLEAN</v>
          </cell>
          <cell r="L9298" t="str">
            <v>ANO</v>
          </cell>
          <cell r="M9298" t="str">
            <v>Základní škola a mateřská škola Třanovice, příspěvková organizace</v>
          </cell>
          <cell r="O9298">
            <v>92</v>
          </cell>
          <cell r="Q9298">
            <v>73953</v>
          </cell>
          <cell r="R9298" t="str">
            <v>Třanovice</v>
          </cell>
          <cell r="S9298" t="str">
            <v>595 178 000 ,739490779</v>
          </cell>
          <cell r="T9298" t="str">
            <v>molitordavid@seznam.cz</v>
          </cell>
        </row>
        <row r="9299">
          <cell r="A9299">
            <v>600138941</v>
          </cell>
          <cell r="B9299">
            <v>75027097</v>
          </cell>
          <cell r="C9299" t="str">
            <v>Olomoucký kraj</v>
          </cell>
          <cell r="D9299" t="str">
            <v xml:space="preserve">Olomouc </v>
          </cell>
          <cell r="E9299" t="str">
            <v>Městský úřad Šternberk</v>
          </cell>
          <cell r="F9299" t="str">
            <v>Šternberk</v>
          </cell>
          <cell r="G9299" t="str">
            <v>obec</v>
          </cell>
          <cell r="H9299">
            <v>600138941</v>
          </cell>
          <cell r="I9299" t="str">
            <v>75027097</v>
          </cell>
          <cell r="J9299">
            <v>60</v>
          </cell>
          <cell r="K9299" t="str">
            <v>SINGCLEAN</v>
          </cell>
          <cell r="L9299" t="str">
            <v>ANO</v>
          </cell>
          <cell r="M9299" t="str">
            <v>Mateřská škola Hnojice, okres Olomouc, příspěvková organizace</v>
          </cell>
          <cell r="O9299">
            <v>59</v>
          </cell>
          <cell r="Q9299">
            <v>78501</v>
          </cell>
          <cell r="R9299" t="str">
            <v>Hnojice</v>
          </cell>
          <cell r="S9299">
            <v>585380501</v>
          </cell>
          <cell r="T9299" t="str">
            <v>ms.hnojice@seznam.cz</v>
          </cell>
        </row>
        <row r="9300">
          <cell r="A9300">
            <v>650038754</v>
          </cell>
          <cell r="B9300">
            <v>75027101</v>
          </cell>
          <cell r="C9300" t="str">
            <v>Olomoucký kraj</v>
          </cell>
          <cell r="D9300" t="str">
            <v xml:space="preserve">Šumperk </v>
          </cell>
          <cell r="E9300" t="str">
            <v>Městský úřad Šumperk</v>
          </cell>
          <cell r="F9300" t="str">
            <v>Šumperk</v>
          </cell>
          <cell r="G9300" t="str">
            <v>obec</v>
          </cell>
          <cell r="H9300">
            <v>650038754</v>
          </cell>
          <cell r="I9300" t="str">
            <v>75027101</v>
          </cell>
          <cell r="J9300">
            <v>540</v>
          </cell>
          <cell r="K9300" t="str">
            <v>SINGCLEAN</v>
          </cell>
          <cell r="L9300" t="str">
            <v>ANO</v>
          </cell>
          <cell r="M9300" t="str">
            <v>Základní škola a Mateřská škola Vikýřovice, okres Šumperk, příspěvková organizace</v>
          </cell>
          <cell r="N9300" t="str">
            <v>Školní</v>
          </cell>
          <cell r="O9300">
            <v>122</v>
          </cell>
          <cell r="Q9300">
            <v>78813</v>
          </cell>
          <cell r="R9300" t="str">
            <v>Vikýřovice</v>
          </cell>
          <cell r="S9300">
            <v>604447871</v>
          </cell>
          <cell r="T9300" t="str">
            <v>jilkovad@seznam.cz</v>
          </cell>
        </row>
        <row r="9301">
          <cell r="A9301">
            <v>600143091</v>
          </cell>
          <cell r="B9301">
            <v>75027119</v>
          </cell>
          <cell r="C9301" t="str">
            <v>Moravskoslezský kraj</v>
          </cell>
          <cell r="D9301" t="str">
            <v xml:space="preserve">Opava </v>
          </cell>
          <cell r="E9301" t="str">
            <v>Městský úřad Hlučín</v>
          </cell>
          <cell r="F9301" t="str">
            <v>Hlučín</v>
          </cell>
          <cell r="G9301" t="str">
            <v>obec</v>
          </cell>
          <cell r="H9301">
            <v>600143091</v>
          </cell>
          <cell r="I9301" t="str">
            <v>75027119</v>
          </cell>
          <cell r="J9301">
            <v>640</v>
          </cell>
          <cell r="K9301" t="str">
            <v>SINGCLEAN</v>
          </cell>
          <cell r="L9301" t="str">
            <v>ANO</v>
          </cell>
          <cell r="M9301" t="str">
            <v>Základní škola Hlučín, Hornická 7, okres Opava, příspěvková organizace</v>
          </cell>
          <cell r="N9301" t="str">
            <v>Hornická</v>
          </cell>
          <cell r="O9301">
            <v>1266</v>
          </cell>
          <cell r="P9301">
            <v>7</v>
          </cell>
          <cell r="Q9301">
            <v>74801</v>
          </cell>
          <cell r="R9301" t="str">
            <v>Hlučín</v>
          </cell>
          <cell r="S9301">
            <v>595041377</v>
          </cell>
          <cell r="T9301" t="str">
            <v>hlucin@zshornicka.cz</v>
          </cell>
        </row>
        <row r="9302">
          <cell r="A9302">
            <v>600143031</v>
          </cell>
          <cell r="B9302">
            <v>75027127</v>
          </cell>
          <cell r="C9302" t="str">
            <v>Moravskoslezský kraj</v>
          </cell>
          <cell r="D9302" t="str">
            <v xml:space="preserve">Opava </v>
          </cell>
          <cell r="E9302" t="str">
            <v>Městský úřad Hlučín</v>
          </cell>
          <cell r="F9302" t="str">
            <v>Hlučín</v>
          </cell>
          <cell r="G9302" t="str">
            <v>obec</v>
          </cell>
          <cell r="H9302">
            <v>600143031</v>
          </cell>
          <cell r="I9302" t="str">
            <v>75027127</v>
          </cell>
          <cell r="J9302">
            <v>600</v>
          </cell>
          <cell r="K9302" t="str">
            <v>SINGCLEAN</v>
          </cell>
          <cell r="L9302" t="str">
            <v>ANO</v>
          </cell>
          <cell r="M9302" t="str">
            <v>Základní škola dr. Miroslava Tyrše, Hlučín, Tyršova 2, okres Opava, příspěvková organizace</v>
          </cell>
          <cell r="N9302" t="str">
            <v>Tyršova</v>
          </cell>
          <cell r="O9302">
            <v>1062</v>
          </cell>
          <cell r="P9302">
            <v>2</v>
          </cell>
          <cell r="Q9302">
            <v>74801</v>
          </cell>
          <cell r="R9302" t="str">
            <v>Hlučín</v>
          </cell>
          <cell r="S9302">
            <v>595041069</v>
          </cell>
          <cell r="T9302" t="str">
            <v>sekretariat@zsmt.cz</v>
          </cell>
        </row>
        <row r="9303">
          <cell r="A9303">
            <v>600142612</v>
          </cell>
          <cell r="B9303">
            <v>75027135</v>
          </cell>
          <cell r="C9303" t="str">
            <v>Moravskoslezský kraj</v>
          </cell>
          <cell r="D9303" t="str">
            <v xml:space="preserve">Opava </v>
          </cell>
          <cell r="E9303" t="str">
            <v>Městský úřad Hlučín</v>
          </cell>
          <cell r="F9303" t="str">
            <v>Hlučín</v>
          </cell>
          <cell r="G9303" t="str">
            <v>obec</v>
          </cell>
          <cell r="H9303">
            <v>600142612</v>
          </cell>
          <cell r="I9303" t="str">
            <v>75027135</v>
          </cell>
          <cell r="J9303">
            <v>460</v>
          </cell>
          <cell r="K9303" t="str">
            <v>SINGCLEAN</v>
          </cell>
          <cell r="L9303" t="str">
            <v>ANO</v>
          </cell>
          <cell r="M9303" t="str">
            <v>Základní škola a mateřská škola Hlučín-Darkovičky, příspěvková organizace</v>
          </cell>
          <cell r="N9303" t="str">
            <v>Jandova</v>
          </cell>
          <cell r="O9303">
            <v>7</v>
          </cell>
          <cell r="P9303">
            <v>9</v>
          </cell>
          <cell r="Q9303">
            <v>74801</v>
          </cell>
          <cell r="R9303" t="str">
            <v>Hlučín</v>
          </cell>
          <cell r="S9303">
            <v>595058257</v>
          </cell>
          <cell r="T9303" t="str">
            <v>zsdarkovicky@volny.cz</v>
          </cell>
        </row>
        <row r="9304">
          <cell r="A9304">
            <v>600142604</v>
          </cell>
          <cell r="B9304">
            <v>75027143</v>
          </cell>
          <cell r="C9304" t="str">
            <v>Moravskoslezský kraj</v>
          </cell>
          <cell r="D9304" t="str">
            <v xml:space="preserve">Opava </v>
          </cell>
          <cell r="E9304" t="str">
            <v>Městský úřad Hlučín</v>
          </cell>
          <cell r="F9304" t="str">
            <v>Hlučín</v>
          </cell>
          <cell r="G9304" t="str">
            <v>obec</v>
          </cell>
          <cell r="H9304">
            <v>600142604</v>
          </cell>
          <cell r="I9304" t="str">
            <v>75027143</v>
          </cell>
          <cell r="J9304">
            <v>280</v>
          </cell>
          <cell r="K9304" t="str">
            <v>SINGCLEAN</v>
          </cell>
          <cell r="L9304" t="str">
            <v>ANO</v>
          </cell>
          <cell r="M9304" t="str">
            <v>Základní škola a mateřská škola Hlučín-Bobrovníky, příspěvková organizace</v>
          </cell>
          <cell r="N9304" t="str">
            <v>Lesní</v>
          </cell>
          <cell r="O9304">
            <v>174</v>
          </cell>
          <cell r="P9304">
            <v>14</v>
          </cell>
          <cell r="Q9304">
            <v>74801</v>
          </cell>
          <cell r="R9304" t="str">
            <v>Hlučín</v>
          </cell>
          <cell r="S9304">
            <v>607557333</v>
          </cell>
          <cell r="T9304" t="str">
            <v>reditel@zsbobrovniky.cz</v>
          </cell>
        </row>
        <row r="9305">
          <cell r="A9305">
            <v>674000200</v>
          </cell>
          <cell r="B9305">
            <v>75027151</v>
          </cell>
          <cell r="C9305" t="str">
            <v>Moravskoslezský kraj</v>
          </cell>
          <cell r="D9305" t="str">
            <v xml:space="preserve">Opava </v>
          </cell>
          <cell r="E9305" t="str">
            <v>Městský úřad Hlučín</v>
          </cell>
          <cell r="F9305" t="str">
            <v>Hlučín</v>
          </cell>
          <cell r="G9305" t="str">
            <v>obec</v>
          </cell>
          <cell r="H9305">
            <v>674000200</v>
          </cell>
          <cell r="I9305" t="str">
            <v>75027151</v>
          </cell>
          <cell r="J9305">
            <v>300</v>
          </cell>
          <cell r="K9305" t="str">
            <v>SINGCLEAN</v>
          </cell>
          <cell r="L9305" t="str">
            <v>ANO</v>
          </cell>
          <cell r="M9305" t="str">
            <v>Mateřská škola Hlučín, Severní, příspěvková organizace</v>
          </cell>
          <cell r="N9305" t="str">
            <v>Severní</v>
          </cell>
          <cell r="O9305">
            <v>1261</v>
          </cell>
          <cell r="P9305">
            <v>19</v>
          </cell>
          <cell r="Q9305">
            <v>74801</v>
          </cell>
          <cell r="R9305" t="str">
            <v>Hlučín</v>
          </cell>
          <cell r="S9305">
            <v>595020295</v>
          </cell>
          <cell r="T9305" t="str">
            <v>severni@mshlucin.cz</v>
          </cell>
        </row>
        <row r="9306">
          <cell r="A9306">
            <v>600141985</v>
          </cell>
          <cell r="B9306">
            <v>75027160</v>
          </cell>
          <cell r="C9306" t="str">
            <v>Moravskoslezský kraj</v>
          </cell>
          <cell r="D9306" t="str">
            <v xml:space="preserve">Opava </v>
          </cell>
          <cell r="E9306" t="str">
            <v>Městský úřad Hlučín</v>
          </cell>
          <cell r="F9306" t="str">
            <v>Hlučín</v>
          </cell>
          <cell r="G9306" t="str">
            <v>obec</v>
          </cell>
          <cell r="H9306">
            <v>600141985</v>
          </cell>
          <cell r="I9306" t="str">
            <v>75027160</v>
          </cell>
          <cell r="J9306">
            <v>320</v>
          </cell>
          <cell r="K9306" t="str">
            <v>SINGCLEAN</v>
          </cell>
          <cell r="L9306" t="str">
            <v>ANO</v>
          </cell>
          <cell r="M9306" t="str">
            <v>Mateřská škola Hlučín, Cihelní, příspěvková organizace</v>
          </cell>
          <cell r="N9306" t="str">
            <v>Cihelní</v>
          </cell>
          <cell r="O9306">
            <v>1500</v>
          </cell>
          <cell r="Q9306">
            <v>74801</v>
          </cell>
          <cell r="R9306" t="str">
            <v>Hlučín</v>
          </cell>
          <cell r="S9306">
            <v>595041861</v>
          </cell>
          <cell r="T9306" t="str">
            <v>r.josefusova@quick.cz</v>
          </cell>
        </row>
        <row r="9307">
          <cell r="A9307">
            <v>600137261</v>
          </cell>
          <cell r="B9307">
            <v>75027178</v>
          </cell>
          <cell r="C9307" t="str">
            <v>Moravskoslezský kraj</v>
          </cell>
          <cell r="D9307" t="str">
            <v xml:space="preserve">Nový Jičín </v>
          </cell>
          <cell r="E9307" t="str">
            <v>Městský úřad Nový Jičín</v>
          </cell>
          <cell r="F9307" t="str">
            <v>Nový Jičín</v>
          </cell>
          <cell r="G9307" t="str">
            <v>obec</v>
          </cell>
          <cell r="H9307">
            <v>600137261</v>
          </cell>
          <cell r="I9307" t="str">
            <v>75027178</v>
          </cell>
          <cell r="J9307">
            <v>20</v>
          </cell>
          <cell r="K9307" t="str">
            <v>SINGCLEAN</v>
          </cell>
          <cell r="L9307" t="str">
            <v>ANO</v>
          </cell>
          <cell r="M9307" t="str">
            <v>Mateřská škola Rybí okres Nový Jičín, příspěvková organizace</v>
          </cell>
          <cell r="O9307">
            <v>318</v>
          </cell>
          <cell r="Q9307">
            <v>74265</v>
          </cell>
          <cell r="R9307" t="str">
            <v>Rybí</v>
          </cell>
          <cell r="S9307">
            <v>556760002</v>
          </cell>
          <cell r="T9307" t="str">
            <v>mgilarova@tiscali.cz</v>
          </cell>
        </row>
        <row r="9308">
          <cell r="A9308">
            <v>600143261</v>
          </cell>
          <cell r="B9308">
            <v>75027186</v>
          </cell>
          <cell r="C9308" t="str">
            <v>Moravskoslezský kraj</v>
          </cell>
          <cell r="D9308" t="str">
            <v xml:space="preserve">Opava </v>
          </cell>
          <cell r="E9308" t="str">
            <v>Magistrát města Opavy</v>
          </cell>
          <cell r="F9308" t="str">
            <v>Opava</v>
          </cell>
          <cell r="G9308" t="str">
            <v>obec</v>
          </cell>
          <cell r="H9308">
            <v>600143261</v>
          </cell>
          <cell r="I9308" t="str">
            <v>75027186</v>
          </cell>
          <cell r="J9308">
            <v>440</v>
          </cell>
          <cell r="K9308" t="str">
            <v>SINGCLEAN</v>
          </cell>
          <cell r="L9308" t="str">
            <v>ANO</v>
          </cell>
          <cell r="M9308" t="str">
            <v>Základní škola a Mateřská škola Skřipov, okres Opava, příspěvková organizace</v>
          </cell>
          <cell r="O9308">
            <v>120</v>
          </cell>
          <cell r="Q9308">
            <v>74745</v>
          </cell>
          <cell r="R9308" t="str">
            <v>Skřipov</v>
          </cell>
          <cell r="S9308">
            <v>553781125</v>
          </cell>
          <cell r="T9308" t="str">
            <v>zsskripov@volny.cz</v>
          </cell>
        </row>
        <row r="9309">
          <cell r="A9309">
            <v>600137970</v>
          </cell>
          <cell r="B9309">
            <v>75027194</v>
          </cell>
          <cell r="C9309" t="str">
            <v>Moravskoslezský kraj</v>
          </cell>
          <cell r="D9309" t="str">
            <v xml:space="preserve">Nový Jičín </v>
          </cell>
          <cell r="E9309" t="str">
            <v>Městský úřad Nový Jičín</v>
          </cell>
          <cell r="F9309" t="str">
            <v>Nový Jičín</v>
          </cell>
          <cell r="G9309" t="str">
            <v>obec</v>
          </cell>
          <cell r="H9309">
            <v>600137970</v>
          </cell>
          <cell r="I9309" t="str">
            <v>75027194</v>
          </cell>
          <cell r="J9309">
            <v>220</v>
          </cell>
          <cell r="K9309" t="str">
            <v>SINGCLEAN</v>
          </cell>
          <cell r="L9309" t="str">
            <v>ANO</v>
          </cell>
          <cell r="M9309" t="str">
            <v>Základní škola Adolfa Zábranského Rybí, příspěvková organizace</v>
          </cell>
          <cell r="O9309">
            <v>110</v>
          </cell>
          <cell r="Q9309">
            <v>74265</v>
          </cell>
          <cell r="R9309" t="str">
            <v>Rybí</v>
          </cell>
          <cell r="S9309">
            <v>556760104</v>
          </cell>
          <cell r="T9309" t="str">
            <v>zsrybi@seznam.cz</v>
          </cell>
        </row>
        <row r="9310">
          <cell r="A9310">
            <v>600139565</v>
          </cell>
          <cell r="B9310">
            <v>75027208</v>
          </cell>
          <cell r="C9310" t="str">
            <v>Olomoucký kraj</v>
          </cell>
          <cell r="D9310" t="str">
            <v xml:space="preserve">Olomouc </v>
          </cell>
          <cell r="E9310" t="str">
            <v>Městský úřad Litovel</v>
          </cell>
          <cell r="F9310" t="str">
            <v>Litovel</v>
          </cell>
          <cell r="G9310" t="str">
            <v>obec</v>
          </cell>
          <cell r="H9310">
            <v>600139565</v>
          </cell>
          <cell r="I9310" t="str">
            <v>75027208</v>
          </cell>
          <cell r="J9310">
            <v>60</v>
          </cell>
          <cell r="K9310" t="str">
            <v>SINGCLEAN</v>
          </cell>
          <cell r="L9310" t="str">
            <v>ANO</v>
          </cell>
          <cell r="M9310" t="str">
            <v>Mateřská škola Slavětín, příspěvková organizace</v>
          </cell>
          <cell r="O9310">
            <v>41</v>
          </cell>
          <cell r="Q9310">
            <v>78324</v>
          </cell>
          <cell r="R9310" t="str">
            <v>Slavětín</v>
          </cell>
          <cell r="S9310">
            <v>585345229</v>
          </cell>
          <cell r="T9310" t="str">
            <v>kubickovajarmila@seznam.cz</v>
          </cell>
        </row>
        <row r="9311">
          <cell r="A9311">
            <v>600137945</v>
          </cell>
          <cell r="B9311">
            <v>75027216</v>
          </cell>
          <cell r="C9311" t="str">
            <v>Moravskoslezský kraj</v>
          </cell>
          <cell r="D9311" t="str">
            <v xml:space="preserve">Nový Jičín </v>
          </cell>
          <cell r="E9311" t="str">
            <v>Městský úřad Nový Jičín</v>
          </cell>
          <cell r="F9311" t="str">
            <v>Nový Jičín</v>
          </cell>
          <cell r="G9311" t="str">
            <v>obec</v>
          </cell>
          <cell r="H9311">
            <v>600137945</v>
          </cell>
          <cell r="I9311" t="str">
            <v>75027216</v>
          </cell>
          <cell r="J9311">
            <v>340</v>
          </cell>
          <cell r="K9311" t="str">
            <v>SINGCLEAN</v>
          </cell>
          <cell r="L9311" t="str">
            <v>ANO</v>
          </cell>
          <cell r="M9311" t="str">
            <v>Základní škola a Mateřská škola Bernartice nad Odrou, příspěvková organizace</v>
          </cell>
          <cell r="O9311">
            <v>80</v>
          </cell>
          <cell r="Q9311">
            <v>74101</v>
          </cell>
          <cell r="R9311" t="str">
            <v>Bernartice nad Odrou</v>
          </cell>
          <cell r="S9311">
            <v>556709426</v>
          </cell>
          <cell r="T9311" t="str">
            <v>zsbernartice@seznam.cz</v>
          </cell>
        </row>
        <row r="9312">
          <cell r="A9312">
            <v>600131998</v>
          </cell>
          <cell r="B9312">
            <v>75027232</v>
          </cell>
          <cell r="C9312" t="str">
            <v>Moravskoslezský kraj</v>
          </cell>
          <cell r="D9312" t="str">
            <v xml:space="preserve">Bruntál </v>
          </cell>
          <cell r="E9312" t="str">
            <v>Městský úřad Rýmařov</v>
          </cell>
          <cell r="F9312" t="str">
            <v>Rýmařov</v>
          </cell>
          <cell r="G9312" t="str">
            <v>obec</v>
          </cell>
          <cell r="H9312">
            <v>600131998</v>
          </cell>
          <cell r="I9312" t="str">
            <v>75027232</v>
          </cell>
          <cell r="J9312">
            <v>200</v>
          </cell>
          <cell r="K9312" t="str">
            <v>SINGCLEAN</v>
          </cell>
          <cell r="L9312" t="str">
            <v>ANO</v>
          </cell>
          <cell r="M9312" t="str">
            <v>Základní škola a Mateřská škola Stará Ves, okres Bruntál, příspěvková organizace</v>
          </cell>
          <cell r="N9312" t="str">
            <v>Dlouhá</v>
          </cell>
          <cell r="O9312">
            <v>261</v>
          </cell>
          <cell r="P9312">
            <v>24</v>
          </cell>
          <cell r="Q9312">
            <v>79343</v>
          </cell>
          <cell r="R9312" t="str">
            <v>Stará Ves</v>
          </cell>
          <cell r="S9312">
            <v>739027338</v>
          </cell>
          <cell r="T9312" t="str">
            <v>zsms@zsmsstaraves.cz</v>
          </cell>
        </row>
        <row r="9313">
          <cell r="A9313">
            <v>600138488</v>
          </cell>
          <cell r="B9313">
            <v>75027241</v>
          </cell>
          <cell r="C9313" t="str">
            <v>Moravskoslezský kraj</v>
          </cell>
          <cell r="D9313" t="str">
            <v xml:space="preserve">Nový Jičín </v>
          </cell>
          <cell r="E9313" t="str">
            <v>Městský úřad Frenštát pod Radhoštěm</v>
          </cell>
          <cell r="F9313" t="str">
            <v>Frenštát pod Radhoštěm</v>
          </cell>
          <cell r="G9313" t="str">
            <v>obec</v>
          </cell>
          <cell r="H9313">
            <v>600138488</v>
          </cell>
          <cell r="I9313" t="str">
            <v>75027241</v>
          </cell>
          <cell r="J9313">
            <v>620</v>
          </cell>
          <cell r="K9313" t="str">
            <v>SINGCLEAN</v>
          </cell>
          <cell r="L9313" t="str">
            <v>ANO</v>
          </cell>
          <cell r="M9313" t="str">
            <v>Základní škola a Mateřská škola Lichnov, okres Nový Jičín, příspěvková organizace</v>
          </cell>
          <cell r="O9313">
            <v>360</v>
          </cell>
          <cell r="Q9313">
            <v>74275</v>
          </cell>
          <cell r="R9313" t="str">
            <v>Lichnov</v>
          </cell>
          <cell r="S9313">
            <v>556855031</v>
          </cell>
          <cell r="T9313" t="str">
            <v>skola@zslichnov.cz</v>
          </cell>
        </row>
        <row r="9314">
          <cell r="A9314">
            <v>600143171</v>
          </cell>
          <cell r="B9314">
            <v>75027259</v>
          </cell>
          <cell r="C9314" t="str">
            <v>Moravskoslezský kraj</v>
          </cell>
          <cell r="D9314" t="str">
            <v xml:space="preserve">Opava </v>
          </cell>
          <cell r="E9314" t="str">
            <v>Magistrát města Opavy</v>
          </cell>
          <cell r="F9314" t="str">
            <v>Opava</v>
          </cell>
          <cell r="G9314" t="str">
            <v>obec</v>
          </cell>
          <cell r="H9314">
            <v>600143171</v>
          </cell>
          <cell r="I9314" t="str">
            <v>75027259</v>
          </cell>
          <cell r="J9314">
            <v>380</v>
          </cell>
          <cell r="K9314" t="str">
            <v>SINGCLEAN</v>
          </cell>
          <cell r="L9314" t="str">
            <v>ANO</v>
          </cell>
          <cell r="M9314" t="str">
            <v>Základní škola a Mateřská škola Kyjovice, příspěvková organizace</v>
          </cell>
          <cell r="O9314">
            <v>101</v>
          </cell>
          <cell r="Q9314">
            <v>74768</v>
          </cell>
          <cell r="R9314" t="str">
            <v>Kyjovice</v>
          </cell>
          <cell r="S9314">
            <v>734310092</v>
          </cell>
          <cell r="T9314" t="str">
            <v>reditelka@zs-ms-kyjovice.cz</v>
          </cell>
        </row>
        <row r="9315">
          <cell r="A9315">
            <v>600138046</v>
          </cell>
          <cell r="B9315">
            <v>75027267</v>
          </cell>
          <cell r="C9315" t="str">
            <v>Moravskoslezský kraj</v>
          </cell>
          <cell r="D9315" t="str">
            <v xml:space="preserve">Nový Jičín </v>
          </cell>
          <cell r="E9315" t="str">
            <v>Městský úřad Odry</v>
          </cell>
          <cell r="F9315" t="str">
            <v>Odry</v>
          </cell>
          <cell r="G9315" t="str">
            <v>obec</v>
          </cell>
          <cell r="H9315">
            <v>600138046</v>
          </cell>
          <cell r="I9315" t="str">
            <v>75027267</v>
          </cell>
          <cell r="J9315">
            <v>60</v>
          </cell>
          <cell r="K9315" t="str">
            <v>SINGCLEAN</v>
          </cell>
          <cell r="L9315" t="str">
            <v>ANO</v>
          </cell>
          <cell r="M9315" t="str">
            <v>Základní škola a Mateřská škola Mankovice, příspěvková organizace</v>
          </cell>
          <cell r="O9315">
            <v>140</v>
          </cell>
          <cell r="Q9315">
            <v>74235</v>
          </cell>
          <cell r="R9315" t="str">
            <v>Mankovice</v>
          </cell>
          <cell r="S9315">
            <v>556736067</v>
          </cell>
          <cell r="T9315" t="str">
            <v>zs.mankovice@seznam.cz</v>
          </cell>
        </row>
        <row r="9316">
          <cell r="A9316">
            <v>600133621</v>
          </cell>
          <cell r="B9316">
            <v>75027283</v>
          </cell>
          <cell r="C9316" t="str">
            <v>Moravskoslezský kraj</v>
          </cell>
          <cell r="D9316" t="str">
            <v xml:space="preserve">Frýdek-Místek </v>
          </cell>
          <cell r="E9316" t="str">
            <v>Městský úřad Jablunkov</v>
          </cell>
          <cell r="F9316" t="str">
            <v>Jablunkov</v>
          </cell>
          <cell r="G9316" t="str">
            <v>obec</v>
          </cell>
          <cell r="H9316">
            <v>600133621</v>
          </cell>
          <cell r="I9316" t="str">
            <v>75027283</v>
          </cell>
          <cell r="J9316">
            <v>320</v>
          </cell>
          <cell r="K9316" t="str">
            <v>SINGCLEAN</v>
          </cell>
          <cell r="L9316" t="str">
            <v>ANO</v>
          </cell>
          <cell r="M9316" t="str">
            <v>Základní škola a Mateřská škola Bukovec, příspěvková organizace</v>
          </cell>
          <cell r="O9316">
            <v>214</v>
          </cell>
          <cell r="Q9316">
            <v>73985</v>
          </cell>
          <cell r="R9316" t="str">
            <v>Bukovec</v>
          </cell>
          <cell r="S9316">
            <v>792361030</v>
          </cell>
          <cell r="T9316" t="str">
            <v>zsbukovec@gmail.com</v>
          </cell>
        </row>
        <row r="9317">
          <cell r="A9317">
            <v>600133613</v>
          </cell>
          <cell r="B9317">
            <v>75027291</v>
          </cell>
          <cell r="C9317" t="str">
            <v>Moravskoslezský kraj</v>
          </cell>
          <cell r="D9317" t="str">
            <v xml:space="preserve">Frýdek-Místek </v>
          </cell>
          <cell r="E9317" t="str">
            <v>Městský úřad Jablunkov</v>
          </cell>
          <cell r="F9317" t="str">
            <v>Jablunkov</v>
          </cell>
          <cell r="G9317" t="str">
            <v>obec</v>
          </cell>
          <cell r="H9317">
            <v>600133613</v>
          </cell>
          <cell r="I9317" t="str">
            <v>75027291</v>
          </cell>
          <cell r="J9317">
            <v>260</v>
          </cell>
          <cell r="K9317" t="str">
            <v>SINGCLEAN</v>
          </cell>
          <cell r="L9317" t="str">
            <v>ANO</v>
          </cell>
          <cell r="M9317" t="str">
            <v>Základní škola a mateřská škola s polským jazykem vyučovacím Bukovec, příspěvková organizace</v>
          </cell>
          <cell r="O9317">
            <v>66</v>
          </cell>
          <cell r="Q9317">
            <v>73985</v>
          </cell>
          <cell r="R9317" t="str">
            <v>Bukovec</v>
          </cell>
          <cell r="S9317">
            <v>792366880</v>
          </cell>
          <cell r="T9317" t="str">
            <v>pzsbukovec@seznam.cz</v>
          </cell>
        </row>
        <row r="9318">
          <cell r="A9318">
            <v>600144429</v>
          </cell>
          <cell r="B9318">
            <v>75027305</v>
          </cell>
          <cell r="C9318" t="str">
            <v>Moravskoslezský kraj</v>
          </cell>
          <cell r="D9318" t="str">
            <v xml:space="preserve">Ostrava-město </v>
          </cell>
          <cell r="E9318" t="str">
            <v>Magistrát města Ostravy</v>
          </cell>
          <cell r="F9318" t="str">
            <v>Ostrava</v>
          </cell>
          <cell r="G9318" t="str">
            <v>obec</v>
          </cell>
          <cell r="H9318">
            <v>600144429</v>
          </cell>
          <cell r="I9318" t="str">
            <v>75027305</v>
          </cell>
          <cell r="J9318">
            <v>0</v>
          </cell>
          <cell r="K9318" t="str">
            <v>SINGCLEAN</v>
          </cell>
          <cell r="L9318" t="str">
            <v>ANO</v>
          </cell>
          <cell r="M9318" t="str">
            <v>Mateřská škola Ostrava, Blahoslavova 6, příspěvková organizace</v>
          </cell>
          <cell r="N9318" t="str">
            <v>Blahoslavova</v>
          </cell>
          <cell r="O9318">
            <v>1594</v>
          </cell>
          <cell r="P9318">
            <v>6</v>
          </cell>
          <cell r="Q9318">
            <v>70200</v>
          </cell>
          <cell r="R9318" t="str">
            <v>Ostrava</v>
          </cell>
          <cell r="S9318">
            <v>596120453</v>
          </cell>
          <cell r="T9318" t="str">
            <v>msblahoslavova@seznam.cz</v>
          </cell>
        </row>
        <row r="9319">
          <cell r="A9319">
            <v>600144437</v>
          </cell>
          <cell r="B9319">
            <v>75027313</v>
          </cell>
          <cell r="C9319" t="str">
            <v>Moravskoslezský kraj</v>
          </cell>
          <cell r="D9319" t="str">
            <v xml:space="preserve">Ostrava-město </v>
          </cell>
          <cell r="E9319" t="str">
            <v>Magistrát města Ostravy</v>
          </cell>
          <cell r="F9319" t="str">
            <v>Ostrava</v>
          </cell>
          <cell r="G9319" t="str">
            <v>obec</v>
          </cell>
          <cell r="H9319">
            <v>600144437</v>
          </cell>
          <cell r="I9319" t="str">
            <v>75027313</v>
          </cell>
          <cell r="J9319">
            <v>120</v>
          </cell>
          <cell r="K9319" t="str">
            <v>SINGCLEAN</v>
          </cell>
          <cell r="L9319" t="str">
            <v>ANO</v>
          </cell>
          <cell r="M9319" t="str">
            <v>Mateřská škola Ostrava, Dvořákova 4, příspěvková organizace</v>
          </cell>
          <cell r="N9319" t="str">
            <v>Dvořákova</v>
          </cell>
          <cell r="O9319">
            <v>1037</v>
          </cell>
          <cell r="P9319">
            <v>4</v>
          </cell>
          <cell r="Q9319">
            <v>70200</v>
          </cell>
          <cell r="R9319" t="str">
            <v>Ostrava</v>
          </cell>
          <cell r="S9319">
            <v>596123326</v>
          </cell>
          <cell r="T9319" t="str">
            <v>ms-dvorakova@seznam.cz</v>
          </cell>
        </row>
        <row r="9320">
          <cell r="A9320">
            <v>600144453</v>
          </cell>
          <cell r="B9320">
            <v>75027330</v>
          </cell>
          <cell r="C9320" t="str">
            <v>Moravskoslezský kraj</v>
          </cell>
          <cell r="D9320" t="str">
            <v xml:space="preserve">Ostrava-město </v>
          </cell>
          <cell r="E9320" t="str">
            <v>Magistrát města Ostravy</v>
          </cell>
          <cell r="F9320" t="str">
            <v>Ostrava</v>
          </cell>
          <cell r="G9320" t="str">
            <v>obec</v>
          </cell>
          <cell r="H9320">
            <v>600144453</v>
          </cell>
          <cell r="I9320" t="str">
            <v>75027330</v>
          </cell>
          <cell r="J9320">
            <v>260</v>
          </cell>
          <cell r="K9320" t="str">
            <v>SINGCLEAN</v>
          </cell>
          <cell r="L9320" t="str">
            <v>ANO</v>
          </cell>
          <cell r="M9320" t="str">
            <v>Mateřská škola Ostrava, Křižíkova 18, příspěvková organizace</v>
          </cell>
          <cell r="N9320" t="str">
            <v>Křižíkova</v>
          </cell>
          <cell r="O9320">
            <v>2813</v>
          </cell>
          <cell r="P9320">
            <v>18</v>
          </cell>
          <cell r="Q9320">
            <v>70200</v>
          </cell>
          <cell r="R9320" t="str">
            <v>Ostrava</v>
          </cell>
          <cell r="S9320">
            <v>596127266</v>
          </cell>
          <cell r="T9320" t="str">
            <v>reditelka@mskrizikova.cz</v>
          </cell>
        </row>
        <row r="9321">
          <cell r="A9321">
            <v>600144470</v>
          </cell>
          <cell r="B9321">
            <v>75027348</v>
          </cell>
          <cell r="C9321" t="str">
            <v>Moravskoslezský kraj</v>
          </cell>
          <cell r="D9321" t="str">
            <v xml:space="preserve">Ostrava-město </v>
          </cell>
          <cell r="E9321" t="str">
            <v>Magistrát města Ostravy</v>
          </cell>
          <cell r="F9321" t="str">
            <v>Ostrava</v>
          </cell>
          <cell r="G9321" t="str">
            <v>obec</v>
          </cell>
          <cell r="H9321">
            <v>600144470</v>
          </cell>
          <cell r="I9321" t="str">
            <v>75027348</v>
          </cell>
          <cell r="J9321">
            <v>160</v>
          </cell>
          <cell r="K9321" t="str">
            <v>SINGCLEAN</v>
          </cell>
          <cell r="L9321" t="str">
            <v>ANO</v>
          </cell>
          <cell r="M9321" t="str">
            <v>Mateřská škola Ostrava, Poděbradova 19, příspěvková organizace</v>
          </cell>
          <cell r="N9321" t="str">
            <v>Poděbradova</v>
          </cell>
          <cell r="O9321">
            <v>1103</v>
          </cell>
          <cell r="P9321">
            <v>19</v>
          </cell>
          <cell r="Q9321">
            <v>70200</v>
          </cell>
          <cell r="R9321" t="str">
            <v>Ostrava</v>
          </cell>
          <cell r="S9321">
            <v>596124387</v>
          </cell>
          <cell r="T9321" t="str">
            <v>mspodebradova@tiscali.cz</v>
          </cell>
        </row>
        <row r="9322">
          <cell r="A9322">
            <v>600144542</v>
          </cell>
          <cell r="B9322">
            <v>75027356</v>
          </cell>
          <cell r="C9322" t="str">
            <v>Moravskoslezský kraj</v>
          </cell>
          <cell r="D9322" t="str">
            <v xml:space="preserve">Ostrava-město </v>
          </cell>
          <cell r="E9322" t="str">
            <v>Magistrát města Ostravy</v>
          </cell>
          <cell r="F9322" t="str">
            <v>Ostrava</v>
          </cell>
          <cell r="G9322" t="str">
            <v>obec</v>
          </cell>
          <cell r="H9322">
            <v>600144542</v>
          </cell>
          <cell r="I9322" t="str">
            <v>75027356</v>
          </cell>
          <cell r="J9322">
            <v>0</v>
          </cell>
          <cell r="K9322" t="str">
            <v>SINGCLEAN</v>
          </cell>
          <cell r="L9322" t="str">
            <v>ANO</v>
          </cell>
          <cell r="M9322" t="str">
            <v>Mateřská škola Ostrava, Repinova 19, příspěvková organizace</v>
          </cell>
          <cell r="N9322" t="str">
            <v>Repinova</v>
          </cell>
          <cell r="O9322">
            <v>3043</v>
          </cell>
          <cell r="P9322">
            <v>19</v>
          </cell>
          <cell r="Q9322">
            <v>70200</v>
          </cell>
          <cell r="R9322" t="str">
            <v>Ostrava</v>
          </cell>
          <cell r="S9322">
            <v>596123679</v>
          </cell>
          <cell r="T9322" t="str">
            <v>msrepinova@seznam.cz</v>
          </cell>
        </row>
        <row r="9323">
          <cell r="A9323">
            <v>600144411</v>
          </cell>
          <cell r="B9323">
            <v>75027364</v>
          </cell>
          <cell r="C9323" t="str">
            <v>Moravskoslezský kraj</v>
          </cell>
          <cell r="D9323" t="str">
            <v xml:space="preserve">Ostrava-město </v>
          </cell>
          <cell r="E9323" t="str">
            <v>Magistrát města Ostravy</v>
          </cell>
          <cell r="F9323" t="str">
            <v>Ostrava</v>
          </cell>
          <cell r="G9323" t="str">
            <v>obec</v>
          </cell>
          <cell r="H9323">
            <v>600144411</v>
          </cell>
          <cell r="I9323" t="str">
            <v>75027364</v>
          </cell>
          <cell r="J9323">
            <v>40</v>
          </cell>
          <cell r="K9323" t="str">
            <v>SINGCLEAN</v>
          </cell>
          <cell r="L9323" t="str">
            <v>ANO</v>
          </cell>
          <cell r="M9323" t="str">
            <v>Mateřská škola Ostrava, Šafaříkova 9, příspěvková organizace</v>
          </cell>
          <cell r="N9323" t="str">
            <v>Šafaříkova</v>
          </cell>
          <cell r="O9323">
            <v>1050</v>
          </cell>
          <cell r="P9323">
            <v>9</v>
          </cell>
          <cell r="Q9323">
            <v>70200</v>
          </cell>
          <cell r="R9323" t="str">
            <v>Ostrava</v>
          </cell>
          <cell r="S9323">
            <v>596136724</v>
          </cell>
          <cell r="T9323" t="str">
            <v>reditelka@mssafarikova.eu</v>
          </cell>
        </row>
        <row r="9324">
          <cell r="A9324">
            <v>600138461</v>
          </cell>
          <cell r="B9324">
            <v>75027372</v>
          </cell>
          <cell r="C9324" t="str">
            <v>Moravskoslezský kraj</v>
          </cell>
          <cell r="D9324" t="str">
            <v xml:space="preserve">Nový Jičín </v>
          </cell>
          <cell r="E9324" t="str">
            <v>Městský úřad Bílovec</v>
          </cell>
          <cell r="F9324" t="str">
            <v>Bílovec</v>
          </cell>
          <cell r="G9324" t="str">
            <v>obec</v>
          </cell>
          <cell r="H9324">
            <v>600138461</v>
          </cell>
          <cell r="I9324" t="str">
            <v>75027372</v>
          </cell>
          <cell r="J9324">
            <v>380</v>
          </cell>
          <cell r="K9324" t="str">
            <v>SINGCLEAN</v>
          </cell>
          <cell r="L9324" t="str">
            <v>ANO</v>
          </cell>
          <cell r="M9324" t="str">
            <v>Základní škola T. G. Masaryka Jistebník okres Nový Jičín, příspěvková organizace</v>
          </cell>
          <cell r="O9324">
            <v>315</v>
          </cell>
          <cell r="Q9324">
            <v>74282</v>
          </cell>
          <cell r="R9324" t="str">
            <v>Jistebník</v>
          </cell>
          <cell r="S9324">
            <v>558272455</v>
          </cell>
          <cell r="T9324" t="str">
            <v>skola@zsjistebnik.cz</v>
          </cell>
        </row>
        <row r="9325">
          <cell r="A9325">
            <v>619801123</v>
          </cell>
          <cell r="B9325">
            <v>75027381</v>
          </cell>
          <cell r="C9325" t="str">
            <v>Moravskoslezský kraj</v>
          </cell>
          <cell r="D9325" t="str">
            <v xml:space="preserve">Nový Jičín </v>
          </cell>
          <cell r="E9325" t="str">
            <v>Městský úřad Bílovec</v>
          </cell>
          <cell r="F9325" t="str">
            <v>Bílovec</v>
          </cell>
          <cell r="G9325" t="str">
            <v>obec</v>
          </cell>
          <cell r="H9325">
            <v>619801123</v>
          </cell>
          <cell r="I9325" t="str">
            <v>75027381</v>
          </cell>
          <cell r="J9325">
            <v>140</v>
          </cell>
          <cell r="K9325" t="str">
            <v>SINGCLEAN</v>
          </cell>
          <cell r="L9325" t="str">
            <v>ANO</v>
          </cell>
          <cell r="M9325" t="str">
            <v>Mateřská škola Jistebník okres Nový Jičín, příspěvková organizace</v>
          </cell>
          <cell r="O9325">
            <v>325</v>
          </cell>
          <cell r="Q9325">
            <v>74282</v>
          </cell>
          <cell r="R9325" t="str">
            <v>Jistebník</v>
          </cell>
          <cell r="S9325">
            <v>556418333</v>
          </cell>
          <cell r="T9325" t="str">
            <v>msjistebnik@cmail.cz</v>
          </cell>
        </row>
        <row r="9326">
          <cell r="A9326">
            <v>600143350</v>
          </cell>
          <cell r="B9326">
            <v>75027399</v>
          </cell>
          <cell r="C9326" t="str">
            <v>Moravskoslezský kraj</v>
          </cell>
          <cell r="D9326" t="str">
            <v xml:space="preserve">Opava </v>
          </cell>
          <cell r="E9326" t="str">
            <v>Městský úřad Kravaře</v>
          </cell>
          <cell r="F9326" t="str">
            <v>Kravaře</v>
          </cell>
          <cell r="G9326" t="str">
            <v>obec</v>
          </cell>
          <cell r="H9326">
            <v>600143350</v>
          </cell>
          <cell r="I9326" t="str">
            <v>75027399</v>
          </cell>
          <cell r="J9326">
            <v>200</v>
          </cell>
          <cell r="K9326" t="str">
            <v>SINGCLEAN</v>
          </cell>
          <cell r="L9326" t="str">
            <v>ANO</v>
          </cell>
          <cell r="M9326" t="str">
            <v>Základní škola a Mateřská škola Strahovice, příspěvková organizace</v>
          </cell>
          <cell r="O9326">
            <v>125</v>
          </cell>
          <cell r="Q9326">
            <v>74724</v>
          </cell>
          <cell r="R9326" t="str">
            <v>Strahovice</v>
          </cell>
          <cell r="S9326">
            <v>553650587</v>
          </cell>
          <cell r="T9326" t="str">
            <v>zs.strahovice@seznam.cz</v>
          </cell>
        </row>
        <row r="9327">
          <cell r="A9327">
            <v>674000188</v>
          </cell>
          <cell r="B9327">
            <v>75027402</v>
          </cell>
          <cell r="C9327" t="str">
            <v>Moravskoslezský kraj</v>
          </cell>
          <cell r="D9327" t="str">
            <v xml:space="preserve">Ostrava-město </v>
          </cell>
          <cell r="E9327" t="str">
            <v>Magistrát města Ostravy</v>
          </cell>
          <cell r="F9327" t="str">
            <v>Ostrava</v>
          </cell>
          <cell r="G9327" t="str">
            <v>obec</v>
          </cell>
          <cell r="H9327">
            <v>674000188</v>
          </cell>
          <cell r="I9327" t="str">
            <v>75027402</v>
          </cell>
          <cell r="J9327">
            <v>420</v>
          </cell>
          <cell r="K9327" t="str">
            <v>SINGCLEAN</v>
          </cell>
          <cell r="L9327" t="str">
            <v>ANO</v>
          </cell>
          <cell r="M9327" t="str">
            <v>Mateřská škola Ostrava-Vítkovice, Prokopa Velikého 37, příspěvková organizace</v>
          </cell>
          <cell r="N9327" t="str">
            <v>Prokopa Velikého</v>
          </cell>
          <cell r="O9327">
            <v>425</v>
          </cell>
          <cell r="P9327">
            <v>37</v>
          </cell>
          <cell r="Q9327">
            <v>70300</v>
          </cell>
          <cell r="R9327" t="str">
            <v>Ostrava</v>
          </cell>
          <cell r="S9327">
            <v>602412760</v>
          </cell>
          <cell r="T9327" t="str">
            <v>reditelstvi@msprokopavelikeho.cz</v>
          </cell>
        </row>
        <row r="9328">
          <cell r="A9328">
            <v>600145174</v>
          </cell>
          <cell r="B9328">
            <v>75027411</v>
          </cell>
          <cell r="C9328" t="str">
            <v>Moravskoslezský kraj</v>
          </cell>
          <cell r="D9328" t="str">
            <v xml:space="preserve">Ostrava-město </v>
          </cell>
          <cell r="E9328" t="str">
            <v>Magistrát města Ostravy</v>
          </cell>
          <cell r="F9328" t="str">
            <v>Ostrava</v>
          </cell>
          <cell r="G9328" t="str">
            <v>obec</v>
          </cell>
          <cell r="H9328">
            <v>600145174</v>
          </cell>
          <cell r="I9328" t="str">
            <v>75027411</v>
          </cell>
          <cell r="J9328">
            <v>820</v>
          </cell>
          <cell r="K9328" t="str">
            <v>SINGCLEAN</v>
          </cell>
          <cell r="L9328" t="str">
            <v>ANO</v>
          </cell>
          <cell r="M9328" t="str">
            <v>Základní škola Ostrava-Vítkovice, Šalounova 56, příspěvková organizace</v>
          </cell>
          <cell r="N9328" t="str">
            <v>Šalounova</v>
          </cell>
          <cell r="O9328">
            <v>394</v>
          </cell>
          <cell r="P9328">
            <v>56</v>
          </cell>
          <cell r="Q9328">
            <v>70300</v>
          </cell>
          <cell r="R9328" t="str">
            <v>Ostrava</v>
          </cell>
          <cell r="S9328">
            <v>596614537</v>
          </cell>
          <cell r="T9328" t="str">
            <v>zssalounova@seznam.cz</v>
          </cell>
        </row>
        <row r="9329">
          <cell r="A9329">
            <v>600142701</v>
          </cell>
          <cell r="B9329">
            <v>75027437</v>
          </cell>
          <cell r="C9329" t="str">
            <v>Moravskoslezský kraj</v>
          </cell>
          <cell r="D9329" t="str">
            <v xml:space="preserve">Opava </v>
          </cell>
          <cell r="E9329" t="str">
            <v>Městský úřad Hlučín</v>
          </cell>
          <cell r="F9329" t="str">
            <v>Hlučín</v>
          </cell>
          <cell r="G9329" t="str">
            <v>obec</v>
          </cell>
          <cell r="H9329">
            <v>600142701</v>
          </cell>
          <cell r="I9329" t="str">
            <v>75027437</v>
          </cell>
          <cell r="J9329">
            <v>20</v>
          </cell>
          <cell r="K9329" t="str">
            <v>SINGCLEAN</v>
          </cell>
          <cell r="L9329" t="str">
            <v>ANO</v>
          </cell>
          <cell r="M9329" t="str">
            <v>Základní škola a mateřská škola Darkovice, příspěvková organizace</v>
          </cell>
          <cell r="N9329" t="str">
            <v>U Kluziště</v>
          </cell>
          <cell r="O9329">
            <v>381</v>
          </cell>
          <cell r="P9329">
            <v>8</v>
          </cell>
          <cell r="Q9329">
            <v>74717</v>
          </cell>
          <cell r="R9329" t="str">
            <v>Darkovice</v>
          </cell>
          <cell r="S9329">
            <v>597589122</v>
          </cell>
          <cell r="T9329" t="str">
            <v>skoladarkovice@seznam.cz</v>
          </cell>
        </row>
        <row r="9330">
          <cell r="A9330">
            <v>600142698</v>
          </cell>
          <cell r="B9330">
            <v>75027453</v>
          </cell>
          <cell r="C9330" t="str">
            <v>Moravskoslezský kraj</v>
          </cell>
          <cell r="D9330" t="str">
            <v xml:space="preserve">Opava </v>
          </cell>
          <cell r="E9330" t="str">
            <v>Magistrát města Opavy</v>
          </cell>
          <cell r="F9330" t="str">
            <v>Opava</v>
          </cell>
          <cell r="G9330" t="str">
            <v>obec</v>
          </cell>
          <cell r="H9330">
            <v>600142698</v>
          </cell>
          <cell r="I9330" t="str">
            <v>75027453</v>
          </cell>
          <cell r="J9330">
            <v>300</v>
          </cell>
          <cell r="K9330" t="str">
            <v>SINGCLEAN</v>
          </cell>
          <cell r="L9330" t="str">
            <v>ANO</v>
          </cell>
          <cell r="M9330" t="str">
            <v>Základní škola a Mateřská škola Těškovice, příspěvková organizace</v>
          </cell>
          <cell r="O9330">
            <v>92</v>
          </cell>
          <cell r="Q9330">
            <v>74764</v>
          </cell>
          <cell r="R9330" t="str">
            <v>Těškovice</v>
          </cell>
          <cell r="S9330">
            <v>553711269</v>
          </cell>
          <cell r="T9330" t="str">
            <v>reditelka@zsteskovice.cz</v>
          </cell>
        </row>
        <row r="9331">
          <cell r="A9331">
            <v>600133036</v>
          </cell>
          <cell r="B9331">
            <v>75027461</v>
          </cell>
          <cell r="C9331" t="str">
            <v>Moravskoslezský kraj</v>
          </cell>
          <cell r="D9331" t="str">
            <v xml:space="preserve">Frýdek-Místek </v>
          </cell>
          <cell r="E9331" t="str">
            <v>Městský úřad Frýdlant nad Ostravicí</v>
          </cell>
          <cell r="F9331" t="str">
            <v>Frýdlant nad Ostravicí</v>
          </cell>
          <cell r="G9331" t="str">
            <v>obec</v>
          </cell>
          <cell r="H9331">
            <v>600133036</v>
          </cell>
          <cell r="I9331" t="str">
            <v>75027461</v>
          </cell>
          <cell r="J9331">
            <v>40</v>
          </cell>
          <cell r="K9331" t="str">
            <v>SINGCLEAN</v>
          </cell>
          <cell r="L9331" t="str">
            <v>ANO</v>
          </cell>
          <cell r="M9331" t="str">
            <v>Mateřská škola Bílá, okres Frýdek-Místek, příspěvková organizace</v>
          </cell>
          <cell r="O9331">
            <v>142</v>
          </cell>
          <cell r="Q9331">
            <v>73915</v>
          </cell>
          <cell r="R9331" t="str">
            <v>Bílá</v>
          </cell>
          <cell r="S9331">
            <v>558690122</v>
          </cell>
          <cell r="T9331" t="str">
            <v>msbila@seznam.cz</v>
          </cell>
        </row>
        <row r="9332">
          <cell r="A9332">
            <v>600138062</v>
          </cell>
          <cell r="B9332">
            <v>75027500</v>
          </cell>
          <cell r="C9332" t="str">
            <v>Moravskoslezský kraj</v>
          </cell>
          <cell r="D9332" t="str">
            <v xml:space="preserve">Nový Jičín </v>
          </cell>
          <cell r="E9332" t="str">
            <v>Městský úřad Kopřivnice</v>
          </cell>
          <cell r="F9332" t="str">
            <v>Kopřivnice</v>
          </cell>
          <cell r="G9332" t="str">
            <v>obec</v>
          </cell>
          <cell r="H9332">
            <v>600138062</v>
          </cell>
          <cell r="I9332" t="str">
            <v>75027500</v>
          </cell>
          <cell r="J9332">
            <v>260</v>
          </cell>
          <cell r="K9332" t="str">
            <v>SINGCLEAN</v>
          </cell>
          <cell r="L9332" t="str">
            <v>ANO</v>
          </cell>
          <cell r="M9332" t="str">
            <v>Základní škola a Mateřská škola Mošnov, příspěvková organizace</v>
          </cell>
          <cell r="O9332">
            <v>255</v>
          </cell>
          <cell r="Q9332">
            <v>74251</v>
          </cell>
          <cell r="R9332" t="str">
            <v>Mošnov</v>
          </cell>
          <cell r="S9332">
            <v>556754024</v>
          </cell>
          <cell r="T9332" t="str">
            <v>skola@mosnov.cz</v>
          </cell>
        </row>
        <row r="9333">
          <cell r="A9333">
            <v>600132340</v>
          </cell>
          <cell r="B9333">
            <v>75027526</v>
          </cell>
          <cell r="C9333" t="str">
            <v>Moravskoslezský kraj</v>
          </cell>
          <cell r="D9333" t="str">
            <v xml:space="preserve">Frýdek-Místek </v>
          </cell>
          <cell r="E9333" t="str">
            <v>Magistrát města Frýdku-Místku</v>
          </cell>
          <cell r="F9333" t="str">
            <v>Frýdek-Místek</v>
          </cell>
          <cell r="G9333" t="str">
            <v>obec</v>
          </cell>
          <cell r="H9333">
            <v>600132340</v>
          </cell>
          <cell r="I9333" t="str">
            <v>75027526</v>
          </cell>
          <cell r="J9333">
            <v>320</v>
          </cell>
          <cell r="K9333" t="str">
            <v>SINGCLEAN</v>
          </cell>
          <cell r="L9333" t="str">
            <v>ANO</v>
          </cell>
          <cell r="M9333" t="str">
            <v>Mateřská škola Dobrá, okres Frýdek-Místek, příspěvková organizace</v>
          </cell>
          <cell r="O9333">
            <v>710</v>
          </cell>
          <cell r="Q9333">
            <v>73951</v>
          </cell>
          <cell r="R9333" t="str">
            <v>Dobrá</v>
          </cell>
          <cell r="S9333">
            <v>558641006</v>
          </cell>
          <cell r="T9333" t="str">
            <v>msdobra@seznam.cz</v>
          </cell>
        </row>
        <row r="9334">
          <cell r="A9334">
            <v>600141942</v>
          </cell>
          <cell r="B9334">
            <v>75027542</v>
          </cell>
          <cell r="C9334" t="str">
            <v>Moravskoslezský kraj</v>
          </cell>
          <cell r="D9334" t="str">
            <v xml:space="preserve">Ostrava-město </v>
          </cell>
          <cell r="E9334" t="str">
            <v>Magistrát města Ostravy</v>
          </cell>
          <cell r="F9334" t="str">
            <v>Ostrava</v>
          </cell>
          <cell r="G9334" t="str">
            <v>obec</v>
          </cell>
          <cell r="H9334">
            <v>600141942</v>
          </cell>
          <cell r="I9334" t="str">
            <v>75027542</v>
          </cell>
          <cell r="J9334">
            <v>260</v>
          </cell>
          <cell r="K9334" t="str">
            <v>SINGCLEAN</v>
          </cell>
          <cell r="L9334" t="str">
            <v>ANO</v>
          </cell>
          <cell r="M9334" t="str">
            <v>Mateřská škola Dolní Lhota, příspěvková organizace</v>
          </cell>
          <cell r="N9334" t="str">
            <v>U Školy</v>
          </cell>
          <cell r="O9334">
            <v>76</v>
          </cell>
          <cell r="Q9334">
            <v>74766</v>
          </cell>
          <cell r="R9334" t="str">
            <v>Dolní Lhota</v>
          </cell>
          <cell r="S9334">
            <v>553768444</v>
          </cell>
          <cell r="T9334" t="str">
            <v>msdlhota@volny.cz</v>
          </cell>
        </row>
        <row r="9335">
          <cell r="A9335">
            <v>600142639</v>
          </cell>
          <cell r="B9335">
            <v>75027551</v>
          </cell>
          <cell r="C9335" t="str">
            <v>Moravskoslezský kraj</v>
          </cell>
          <cell r="D9335" t="str">
            <v xml:space="preserve">Ostrava-město </v>
          </cell>
          <cell r="E9335" t="str">
            <v>Magistrát města Ostravy</v>
          </cell>
          <cell r="F9335" t="str">
            <v>Ostrava</v>
          </cell>
          <cell r="G9335" t="str">
            <v>obec</v>
          </cell>
          <cell r="H9335">
            <v>600142639</v>
          </cell>
          <cell r="I9335" t="str">
            <v>75027551</v>
          </cell>
          <cell r="J9335">
            <v>300</v>
          </cell>
          <cell r="K9335" t="str">
            <v>SINGCLEAN</v>
          </cell>
          <cell r="L9335" t="str">
            <v>ANO</v>
          </cell>
          <cell r="M9335" t="str">
            <v>Základní škola Dolní Lhota, příspěvková organizace</v>
          </cell>
          <cell r="N9335" t="str">
            <v>Československých tankistů</v>
          </cell>
          <cell r="O9335">
            <v>76</v>
          </cell>
          <cell r="Q9335">
            <v>74766</v>
          </cell>
          <cell r="R9335" t="str">
            <v>Dolní Lhota</v>
          </cell>
          <cell r="S9335">
            <v>552308448</v>
          </cell>
          <cell r="T9335" t="str">
            <v>skoladl@volny.cz</v>
          </cell>
        </row>
        <row r="9336">
          <cell r="A9336">
            <v>600136167</v>
          </cell>
          <cell r="B9336">
            <v>75027569</v>
          </cell>
          <cell r="C9336" t="str">
            <v>Moravskoslezský kraj</v>
          </cell>
          <cell r="D9336" t="str">
            <v xml:space="preserve">Karviná </v>
          </cell>
          <cell r="E9336" t="str">
            <v>Magistrát města Havířova</v>
          </cell>
          <cell r="F9336" t="str">
            <v>Havířov</v>
          </cell>
          <cell r="G9336" t="str">
            <v>obec</v>
          </cell>
          <cell r="H9336">
            <v>600136167</v>
          </cell>
          <cell r="I9336" t="str">
            <v>75027569</v>
          </cell>
          <cell r="J9336">
            <v>200</v>
          </cell>
          <cell r="K9336" t="str">
            <v>SINGCLEAN</v>
          </cell>
          <cell r="L9336" t="str">
            <v>ANO</v>
          </cell>
          <cell r="M9336" t="str">
            <v>Základní škola a Mateřská škola Havířov - Životice Zelená, příspěvková organizace</v>
          </cell>
          <cell r="N9336" t="str">
            <v>Zelená</v>
          </cell>
          <cell r="O9336">
            <v>112</v>
          </cell>
          <cell r="P9336">
            <v>2</v>
          </cell>
          <cell r="Q9336">
            <v>73601</v>
          </cell>
          <cell r="R9336" t="str">
            <v>Havířov</v>
          </cell>
          <cell r="S9336">
            <v>597582673</v>
          </cell>
          <cell r="T9336" t="str">
            <v>zs.zelena@seznam.cz</v>
          </cell>
        </row>
        <row r="9337">
          <cell r="A9337">
            <v>600136272</v>
          </cell>
          <cell r="B9337">
            <v>75027577</v>
          </cell>
          <cell r="C9337" t="str">
            <v>Moravskoslezský kraj</v>
          </cell>
          <cell r="D9337" t="str">
            <v xml:space="preserve">Karviná </v>
          </cell>
          <cell r="E9337" t="str">
            <v>Magistrát města Havířova</v>
          </cell>
          <cell r="F9337" t="str">
            <v>Havířov</v>
          </cell>
          <cell r="G9337" t="str">
            <v>obec</v>
          </cell>
          <cell r="H9337">
            <v>600136272</v>
          </cell>
          <cell r="I9337" t="str">
            <v>75027577</v>
          </cell>
          <cell r="J9337">
            <v>420</v>
          </cell>
          <cell r="K9337" t="str">
            <v>SINGCLEAN</v>
          </cell>
          <cell r="L9337" t="str">
            <v>ANO</v>
          </cell>
          <cell r="M9337" t="str">
            <v>Základní škola a Mateřská škola s polským jazykem vyučovacím Havířov - Bludovice Selská, příspěvková organizace</v>
          </cell>
          <cell r="N9337" t="str">
            <v>Selská</v>
          </cell>
          <cell r="O9337">
            <v>429</v>
          </cell>
          <cell r="P9337">
            <v>14</v>
          </cell>
          <cell r="Q9337">
            <v>73601</v>
          </cell>
          <cell r="R9337" t="str">
            <v>Havířov</v>
          </cell>
          <cell r="S9337">
            <v>596434093</v>
          </cell>
          <cell r="T9337" t="str">
            <v>pzs.bludovice@seznam.cz</v>
          </cell>
        </row>
        <row r="9338">
          <cell r="A9338">
            <v>650041984</v>
          </cell>
          <cell r="B9338">
            <v>75027623</v>
          </cell>
          <cell r="C9338" t="str">
            <v>Olomoucký kraj</v>
          </cell>
          <cell r="D9338" t="str">
            <v xml:space="preserve">Olomouc </v>
          </cell>
          <cell r="E9338" t="str">
            <v>Městský úřad Litovel</v>
          </cell>
          <cell r="F9338" t="str">
            <v>Litovel</v>
          </cell>
          <cell r="G9338" t="str">
            <v>obec</v>
          </cell>
          <cell r="H9338">
            <v>650041984</v>
          </cell>
          <cell r="I9338" t="str">
            <v>75027623</v>
          </cell>
          <cell r="J9338">
            <v>180</v>
          </cell>
          <cell r="K9338" t="str">
            <v>SINGCLEAN</v>
          </cell>
          <cell r="L9338" t="str">
            <v>ANO</v>
          </cell>
          <cell r="M9338" t="str">
            <v>Základní škola a Mateřská škola Luká, okres Olomouc, příspěvková organizace</v>
          </cell>
          <cell r="O9338">
            <v>4</v>
          </cell>
          <cell r="Q9338">
            <v>78324</v>
          </cell>
          <cell r="R9338" t="str">
            <v>Luká</v>
          </cell>
          <cell r="S9338">
            <v>585345246</v>
          </cell>
          <cell r="T9338" t="str">
            <v>reditel@zsluka.cz</v>
          </cell>
        </row>
        <row r="9339">
          <cell r="A9339">
            <v>650036417</v>
          </cell>
          <cell r="B9339">
            <v>75027631</v>
          </cell>
          <cell r="C9339" t="str">
            <v>Olomoucký kraj</v>
          </cell>
          <cell r="D9339" t="str">
            <v xml:space="preserve">Olomouc </v>
          </cell>
          <cell r="E9339" t="str">
            <v>Městský úřad Šternberk</v>
          </cell>
          <cell r="F9339" t="str">
            <v>Šternberk</v>
          </cell>
          <cell r="G9339" t="str">
            <v>obec</v>
          </cell>
          <cell r="H9339">
            <v>650036417</v>
          </cell>
          <cell r="I9339" t="str">
            <v>75027631</v>
          </cell>
          <cell r="J9339">
            <v>220</v>
          </cell>
          <cell r="K9339" t="str">
            <v>SINGCLEAN</v>
          </cell>
          <cell r="L9339" t="str">
            <v>ANO</v>
          </cell>
          <cell r="M9339" t="str">
            <v>Základní škola a mateřská škola Žerotín, příspěvková organizace</v>
          </cell>
          <cell r="O9339">
            <v>64</v>
          </cell>
          <cell r="Q9339">
            <v>78401</v>
          </cell>
          <cell r="R9339" t="str">
            <v>Žerotín</v>
          </cell>
          <cell r="S9339">
            <v>585380296</v>
          </cell>
          <cell r="T9339" t="str">
            <v>reditelna@zsmszerotin.cz</v>
          </cell>
        </row>
        <row r="9340">
          <cell r="A9340">
            <v>650056019</v>
          </cell>
          <cell r="B9340">
            <v>75027640</v>
          </cell>
          <cell r="C9340" t="str">
            <v>Olomoucký kraj</v>
          </cell>
          <cell r="D9340" t="str">
            <v xml:space="preserve">Olomouc </v>
          </cell>
          <cell r="E9340" t="str">
            <v>Magistrát města Olomouce</v>
          </cell>
          <cell r="F9340" t="str">
            <v>Olomouc</v>
          </cell>
          <cell r="G9340" t="str">
            <v>obec</v>
          </cell>
          <cell r="H9340">
            <v>650056019</v>
          </cell>
          <cell r="I9340" t="str">
            <v>75027640</v>
          </cell>
          <cell r="J9340">
            <v>820</v>
          </cell>
          <cell r="K9340" t="str">
            <v>SINGCLEAN</v>
          </cell>
          <cell r="L9340" t="str">
            <v>ANO</v>
          </cell>
          <cell r="M9340" t="str">
            <v>Základní škola a Mateřská škola Velký Újezd, okres Olomouc, příspěvková organizace</v>
          </cell>
          <cell r="N9340" t="str">
            <v>Navrátilova</v>
          </cell>
          <cell r="O9340">
            <v>321</v>
          </cell>
          <cell r="Q9340">
            <v>78355</v>
          </cell>
          <cell r="R9340" t="str">
            <v>Velký Újezd</v>
          </cell>
          <cell r="S9340">
            <v>585358109</v>
          </cell>
          <cell r="T9340" t="str">
            <v>skola@skolavelkyujezd.cz</v>
          </cell>
        </row>
        <row r="9341">
          <cell r="A9341">
            <v>650028309</v>
          </cell>
          <cell r="B9341">
            <v>75027658</v>
          </cell>
          <cell r="C9341" t="str">
            <v>Olomoucký kraj</v>
          </cell>
          <cell r="D9341" t="str">
            <v xml:space="preserve">Olomouc </v>
          </cell>
          <cell r="E9341" t="str">
            <v>Městský úřad Litovel</v>
          </cell>
          <cell r="F9341" t="str">
            <v>Litovel</v>
          </cell>
          <cell r="G9341" t="str">
            <v>obec</v>
          </cell>
          <cell r="H9341">
            <v>650028309</v>
          </cell>
          <cell r="I9341" t="str">
            <v>75027658</v>
          </cell>
          <cell r="J9341">
            <v>340</v>
          </cell>
          <cell r="K9341" t="str">
            <v>SINGCLEAN</v>
          </cell>
          <cell r="L9341" t="str">
            <v>ANO</v>
          </cell>
          <cell r="M9341" t="str">
            <v>Základní škola, Mateřská škola, Školní jídelna a Školní družina Bouzov, příspěvková organizace</v>
          </cell>
          <cell r="O9341">
            <v>48</v>
          </cell>
          <cell r="Q9341">
            <v>78325</v>
          </cell>
          <cell r="R9341" t="str">
            <v>Bouzov</v>
          </cell>
          <cell r="S9341">
            <v>585346228</v>
          </cell>
          <cell r="T9341" t="str">
            <v>zsbouzov@zsbouzov.cz</v>
          </cell>
        </row>
        <row r="9342">
          <cell r="A9342">
            <v>600138101</v>
          </cell>
          <cell r="B9342">
            <v>75027666</v>
          </cell>
          <cell r="C9342" t="str">
            <v>Moravskoslezský kraj</v>
          </cell>
          <cell r="D9342" t="str">
            <v xml:space="preserve">Ostrava-město </v>
          </cell>
          <cell r="E9342" t="str">
            <v>Magistrát města Ostravy</v>
          </cell>
          <cell r="F9342" t="str">
            <v>Ostrava</v>
          </cell>
          <cell r="G9342" t="str">
            <v>obec</v>
          </cell>
          <cell r="H9342">
            <v>600138101</v>
          </cell>
          <cell r="I9342" t="str">
            <v>75027666</v>
          </cell>
          <cell r="J9342">
            <v>560</v>
          </cell>
          <cell r="K9342" t="str">
            <v>SINGCLEAN</v>
          </cell>
          <cell r="L9342" t="str">
            <v>ANO</v>
          </cell>
          <cell r="M9342" t="str">
            <v>Základní škola a Mateřská škola Vřesina, okres Ostrava - město, příspěvková organizace</v>
          </cell>
          <cell r="N9342" t="str">
            <v>Osvobození</v>
          </cell>
          <cell r="O9342">
            <v>514</v>
          </cell>
          <cell r="Q9342">
            <v>74285</v>
          </cell>
          <cell r="R9342" t="str">
            <v>Vřesina</v>
          </cell>
          <cell r="S9342">
            <v>737938880</v>
          </cell>
          <cell r="T9342" t="str">
            <v>skola@zsvresina.cz</v>
          </cell>
        </row>
        <row r="9343">
          <cell r="A9343">
            <v>600138623</v>
          </cell>
          <cell r="B9343">
            <v>75027682</v>
          </cell>
          <cell r="C9343" t="str">
            <v>Moravskoslezský kraj</v>
          </cell>
          <cell r="D9343" t="str">
            <v xml:space="preserve">Nový Jičín </v>
          </cell>
          <cell r="E9343" t="str">
            <v>Městský úřad Bílovec</v>
          </cell>
          <cell r="F9343" t="str">
            <v>Bílovec</v>
          </cell>
          <cell r="G9343" t="str">
            <v>obec</v>
          </cell>
          <cell r="H9343">
            <v>600138623</v>
          </cell>
          <cell r="I9343" t="str">
            <v>75027682</v>
          </cell>
          <cell r="J9343">
            <v>140</v>
          </cell>
          <cell r="K9343" t="str">
            <v>SINGCLEAN</v>
          </cell>
          <cell r="L9343" t="str">
            <v>ANO</v>
          </cell>
          <cell r="M9343" t="str">
            <v>Základní škola a Mateřská škola Kujavy, okres Nový Jičín, příspěvková organizace</v>
          </cell>
          <cell r="O9343">
            <v>86</v>
          </cell>
          <cell r="Q9343">
            <v>74245</v>
          </cell>
          <cell r="R9343" t="str">
            <v>Kujavy</v>
          </cell>
          <cell r="S9343">
            <v>556720297</v>
          </cell>
          <cell r="T9343" t="str">
            <v>skola@zskujavy.cz</v>
          </cell>
        </row>
        <row r="9344">
          <cell r="A9344">
            <v>600137953</v>
          </cell>
          <cell r="B9344">
            <v>75027691</v>
          </cell>
          <cell r="C9344" t="str">
            <v>Moravskoslezský kraj</v>
          </cell>
          <cell r="D9344" t="str">
            <v xml:space="preserve">Nový Jičín </v>
          </cell>
          <cell r="E9344" t="str">
            <v>Městský úřad Nový Jičín</v>
          </cell>
          <cell r="F9344" t="str">
            <v>Nový Jičín</v>
          </cell>
          <cell r="G9344" t="str">
            <v>obec</v>
          </cell>
          <cell r="H9344">
            <v>600137953</v>
          </cell>
          <cell r="I9344" t="str">
            <v>75027691</v>
          </cell>
          <cell r="J9344">
            <v>360</v>
          </cell>
          <cell r="K9344" t="str">
            <v>SINGCLEAN</v>
          </cell>
          <cell r="L9344" t="str">
            <v>ANO</v>
          </cell>
          <cell r="M9344" t="str">
            <v>Základní škola a Mateřská škola Hostašovice, příspěvková organizace</v>
          </cell>
          <cell r="O9344">
            <v>31</v>
          </cell>
          <cell r="Q9344">
            <v>74101</v>
          </cell>
          <cell r="R9344" t="str">
            <v>Hostašovice</v>
          </cell>
          <cell r="S9344">
            <v>556750179</v>
          </cell>
          <cell r="T9344" t="str">
            <v>skola@hostasovice.cz</v>
          </cell>
        </row>
        <row r="9345">
          <cell r="A9345">
            <v>600138097</v>
          </cell>
          <cell r="B9345">
            <v>75027704</v>
          </cell>
          <cell r="C9345" t="str">
            <v>Moravskoslezský kraj</v>
          </cell>
          <cell r="D9345" t="str">
            <v xml:space="preserve">Nový Jičín </v>
          </cell>
          <cell r="E9345" t="str">
            <v>Městský úřad Frenštát pod Radhoštěm</v>
          </cell>
          <cell r="F9345" t="str">
            <v>Frenštát pod Radhoštěm</v>
          </cell>
          <cell r="G9345" t="str">
            <v>obec</v>
          </cell>
          <cell r="H9345">
            <v>600138097</v>
          </cell>
          <cell r="I9345" t="str">
            <v>75027704</v>
          </cell>
          <cell r="J9345">
            <v>2380</v>
          </cell>
          <cell r="K9345" t="str">
            <v>SINGCLEAN</v>
          </cell>
          <cell r="L9345" t="str">
            <v>ANO</v>
          </cell>
          <cell r="M9345" t="str">
            <v>Jubilejní základní škola prezidenta Masaryka a Mateřská škola Trojanovice, okres Nový Jičín, příspěvková organizace</v>
          </cell>
          <cell r="O9345">
            <v>362</v>
          </cell>
          <cell r="Q9345">
            <v>74401</v>
          </cell>
          <cell r="R9345" t="str">
            <v>Trojanovice</v>
          </cell>
          <cell r="S9345">
            <v>556835631</v>
          </cell>
        </row>
        <row r="9346">
          <cell r="A9346">
            <v>600138208</v>
          </cell>
          <cell r="B9346">
            <v>75027712</v>
          </cell>
          <cell r="C9346" t="str">
            <v>Moravskoslezský kraj</v>
          </cell>
          <cell r="D9346" t="str">
            <v xml:space="preserve">Nový Jičín </v>
          </cell>
          <cell r="E9346" t="str">
            <v>Městský úřad Nový Jičín</v>
          </cell>
          <cell r="F9346" t="str">
            <v>Nový Jičín</v>
          </cell>
          <cell r="G9346" t="str">
            <v>obec</v>
          </cell>
          <cell r="H9346">
            <v>600138208</v>
          </cell>
          <cell r="I9346" t="str">
            <v>75027712</v>
          </cell>
          <cell r="J9346">
            <v>780</v>
          </cell>
          <cell r="K9346" t="str">
            <v>SINGCLEAN</v>
          </cell>
          <cell r="L9346" t="str">
            <v>ANO</v>
          </cell>
          <cell r="M9346" t="str">
            <v>Základní škola a mateřská škola Suchdol nad Odrou, příspěvková organizace</v>
          </cell>
          <cell r="N9346" t="str">
            <v>Komenského</v>
          </cell>
          <cell r="O9346">
            <v>323</v>
          </cell>
          <cell r="Q9346">
            <v>74201</v>
          </cell>
          <cell r="R9346" t="str">
            <v>Suchdol nad Odrou</v>
          </cell>
          <cell r="S9346">
            <v>556736336</v>
          </cell>
          <cell r="T9346" t="str">
            <v>zakladni@skolasuchdol.cz</v>
          </cell>
        </row>
        <row r="9347">
          <cell r="A9347">
            <v>600142680</v>
          </cell>
          <cell r="B9347">
            <v>75028841</v>
          </cell>
          <cell r="C9347" t="str">
            <v>Moravskoslezský kraj</v>
          </cell>
          <cell r="D9347" t="str">
            <v xml:space="preserve">Opava </v>
          </cell>
          <cell r="E9347" t="str">
            <v>Magistrát města Opavy</v>
          </cell>
          <cell r="F9347" t="str">
            <v>Opava</v>
          </cell>
          <cell r="G9347" t="str">
            <v>obec</v>
          </cell>
          <cell r="H9347">
            <v>600142680</v>
          </cell>
          <cell r="I9347" t="str">
            <v>75028841</v>
          </cell>
          <cell r="J9347">
            <v>480</v>
          </cell>
          <cell r="K9347" t="str">
            <v>SINGCLEAN</v>
          </cell>
          <cell r="L9347" t="str">
            <v>ANO</v>
          </cell>
          <cell r="M9347" t="str">
            <v>Základní škola a Mateřská škola Otice - příspěvková organizace</v>
          </cell>
          <cell r="N9347" t="str">
            <v>Kylešovská</v>
          </cell>
          <cell r="O9347">
            <v>105</v>
          </cell>
          <cell r="Q9347">
            <v>74781</v>
          </cell>
          <cell r="R9347" t="str">
            <v>Otice</v>
          </cell>
          <cell r="S9347">
            <v>553791027</v>
          </cell>
          <cell r="T9347" t="str">
            <v>zs.otice@seznam.cz</v>
          </cell>
        </row>
        <row r="9348">
          <cell r="A9348">
            <v>650030486</v>
          </cell>
          <cell r="B9348">
            <v>75028859</v>
          </cell>
          <cell r="C9348" t="str">
            <v>Olomoucký kraj</v>
          </cell>
          <cell r="D9348" t="str">
            <v xml:space="preserve">Šumperk </v>
          </cell>
          <cell r="E9348" t="str">
            <v>Městský úřad Mohelnice</v>
          </cell>
          <cell r="F9348" t="str">
            <v>Mohelnice</v>
          </cell>
          <cell r="G9348" t="str">
            <v>obec</v>
          </cell>
          <cell r="H9348">
            <v>650030486</v>
          </cell>
          <cell r="I9348" t="str">
            <v>75028859</v>
          </cell>
          <cell r="J9348">
            <v>60</v>
          </cell>
          <cell r="K9348" t="str">
            <v>SINGCLEAN</v>
          </cell>
          <cell r="L9348" t="str">
            <v>ANO</v>
          </cell>
          <cell r="M9348" t="str">
            <v>Mateřská škola Klopina, příspěvková organizace</v>
          </cell>
          <cell r="O9348">
            <v>126</v>
          </cell>
          <cell r="Q9348">
            <v>78973</v>
          </cell>
          <cell r="R9348" t="str">
            <v>Klopina</v>
          </cell>
          <cell r="S9348">
            <v>739047621</v>
          </cell>
          <cell r="T9348" t="str">
            <v>dana.drlikova@centrum.cz</v>
          </cell>
        </row>
        <row r="9349">
          <cell r="A9349">
            <v>650037952</v>
          </cell>
          <cell r="B9349">
            <v>75028867</v>
          </cell>
          <cell r="C9349" t="str">
            <v>Olomoucký kraj</v>
          </cell>
          <cell r="D9349" t="str">
            <v xml:space="preserve">Olomouc </v>
          </cell>
          <cell r="E9349" t="str">
            <v>Magistrát města Olomouce</v>
          </cell>
          <cell r="F9349" t="str">
            <v>Olomouc</v>
          </cell>
          <cell r="G9349" t="str">
            <v>obec</v>
          </cell>
          <cell r="H9349">
            <v>650037952</v>
          </cell>
          <cell r="I9349" t="str">
            <v>75028867</v>
          </cell>
          <cell r="J9349">
            <v>400</v>
          </cell>
          <cell r="K9349" t="str">
            <v>SINGCLEAN</v>
          </cell>
          <cell r="L9349" t="str">
            <v>ANO</v>
          </cell>
          <cell r="M9349" t="str">
            <v>Základní škola a mateřská škola Přáslavice, příspěvková organizace</v>
          </cell>
          <cell r="O9349">
            <v>18</v>
          </cell>
          <cell r="Q9349">
            <v>78354</v>
          </cell>
          <cell r="R9349" t="str">
            <v>Přáslavice</v>
          </cell>
          <cell r="S9349">
            <v>730595061</v>
          </cell>
          <cell r="T9349" t="str">
            <v>skola.praslavice@seznam.cz</v>
          </cell>
        </row>
        <row r="9350">
          <cell r="A9350">
            <v>600140822</v>
          </cell>
          <cell r="B9350">
            <v>75028875</v>
          </cell>
          <cell r="C9350" t="str">
            <v>Olomoucký kraj</v>
          </cell>
          <cell r="D9350" t="str">
            <v xml:space="preserve">Olomouc </v>
          </cell>
          <cell r="E9350" t="str">
            <v>Městský úřad Uničov</v>
          </cell>
          <cell r="F9350" t="str">
            <v>Uničov</v>
          </cell>
          <cell r="G9350" t="str">
            <v>obec</v>
          </cell>
          <cell r="H9350">
            <v>600140822</v>
          </cell>
          <cell r="I9350" t="str">
            <v>75028875</v>
          </cell>
          <cell r="J9350">
            <v>340</v>
          </cell>
          <cell r="K9350" t="str">
            <v>SINGCLEAN</v>
          </cell>
          <cell r="L9350" t="str">
            <v>ANO</v>
          </cell>
          <cell r="M9350" t="str">
            <v>Základní škola Troubelice, okres Olomouc, příspěvková organizace</v>
          </cell>
          <cell r="O9350">
            <v>313</v>
          </cell>
          <cell r="Q9350">
            <v>78383</v>
          </cell>
          <cell r="R9350" t="str">
            <v>Troubelice</v>
          </cell>
          <cell r="S9350">
            <v>585032099</v>
          </cell>
          <cell r="T9350" t="str">
            <v>zstroubelice@seznam.cz</v>
          </cell>
        </row>
        <row r="9351">
          <cell r="A9351">
            <v>600139697</v>
          </cell>
          <cell r="B9351">
            <v>75028883</v>
          </cell>
          <cell r="C9351" t="str">
            <v>Olomoucký kraj</v>
          </cell>
          <cell r="D9351" t="str">
            <v xml:space="preserve">Olomouc </v>
          </cell>
          <cell r="E9351" t="str">
            <v>Městský úřad Uničov</v>
          </cell>
          <cell r="F9351" t="str">
            <v>Uničov</v>
          </cell>
          <cell r="G9351" t="str">
            <v>obec</v>
          </cell>
          <cell r="H9351">
            <v>600139697</v>
          </cell>
          <cell r="I9351" t="str">
            <v>75028883</v>
          </cell>
          <cell r="J9351">
            <v>80</v>
          </cell>
          <cell r="K9351" t="str">
            <v>SINGCLEAN</v>
          </cell>
          <cell r="L9351" t="str">
            <v>ANO</v>
          </cell>
          <cell r="M9351" t="str">
            <v>MATEŘSKÁ ŠKOLA TROUBELICE, PŘÍSPĚVKOVÁ ORGANIZACE</v>
          </cell>
          <cell r="O9351">
            <v>336</v>
          </cell>
          <cell r="Q9351">
            <v>78383</v>
          </cell>
          <cell r="R9351" t="str">
            <v>Troubelice</v>
          </cell>
          <cell r="S9351">
            <v>585032087</v>
          </cell>
          <cell r="T9351" t="str">
            <v>mstroubelice1@volny.cz</v>
          </cell>
        </row>
        <row r="9352">
          <cell r="A9352">
            <v>600150631</v>
          </cell>
          <cell r="B9352">
            <v>75028891</v>
          </cell>
          <cell r="C9352" t="str">
            <v>Olomoucký kraj</v>
          </cell>
          <cell r="D9352" t="str">
            <v xml:space="preserve">Jeseník </v>
          </cell>
          <cell r="E9352" t="str">
            <v>Městský úřad Jeseník</v>
          </cell>
          <cell r="F9352" t="str">
            <v>Jeseník</v>
          </cell>
          <cell r="G9352" t="str">
            <v>obec</v>
          </cell>
          <cell r="H9352">
            <v>600150631</v>
          </cell>
          <cell r="I9352" t="str">
            <v>75028891</v>
          </cell>
          <cell r="J9352">
            <v>520</v>
          </cell>
          <cell r="K9352" t="str">
            <v>SINGCLEAN</v>
          </cell>
          <cell r="L9352" t="str">
            <v>ANO</v>
          </cell>
          <cell r="M9352" t="str">
            <v>Základní škola Vápenná, okres Jeseník, příspěvková organizace</v>
          </cell>
          <cell r="O9352">
            <v>262</v>
          </cell>
          <cell r="Q9352">
            <v>79064</v>
          </cell>
          <cell r="R9352" t="str">
            <v>Vápenná</v>
          </cell>
          <cell r="S9352">
            <v>584439085</v>
          </cell>
          <cell r="T9352" t="str">
            <v>zs.vapenna@jes.cz</v>
          </cell>
        </row>
        <row r="9353">
          <cell r="A9353">
            <v>600150429</v>
          </cell>
          <cell r="B9353">
            <v>75028905</v>
          </cell>
          <cell r="C9353" t="str">
            <v>Olomoucký kraj</v>
          </cell>
          <cell r="D9353" t="str">
            <v xml:space="preserve">Jeseník </v>
          </cell>
          <cell r="E9353" t="str">
            <v>Městský úřad Jeseník</v>
          </cell>
          <cell r="F9353" t="str">
            <v>Jeseník</v>
          </cell>
          <cell r="G9353" t="str">
            <v>obec</v>
          </cell>
          <cell r="H9353">
            <v>600150429</v>
          </cell>
          <cell r="I9353" t="str">
            <v>75028905</v>
          </cell>
          <cell r="J9353">
            <v>120</v>
          </cell>
          <cell r="K9353" t="str">
            <v>SINGCLEAN</v>
          </cell>
          <cell r="L9353" t="str">
            <v>ANO</v>
          </cell>
          <cell r="M9353" t="str">
            <v>Mateřská škola Vápenná, okres Jeseník, příspěvková organizace</v>
          </cell>
          <cell r="O9353">
            <v>449</v>
          </cell>
          <cell r="Q9353">
            <v>79064</v>
          </cell>
          <cell r="R9353" t="str">
            <v>Vápenná</v>
          </cell>
          <cell r="S9353">
            <v>584439094</v>
          </cell>
          <cell r="T9353" t="str">
            <v>ms.vapenna@tiscali.cz</v>
          </cell>
        </row>
        <row r="9354">
          <cell r="A9354">
            <v>650023919</v>
          </cell>
          <cell r="B9354">
            <v>75028913</v>
          </cell>
          <cell r="C9354" t="str">
            <v>Moravskoslezský kraj</v>
          </cell>
          <cell r="D9354" t="str">
            <v xml:space="preserve">Karviná </v>
          </cell>
          <cell r="E9354" t="str">
            <v>Magistrát města Karviné</v>
          </cell>
          <cell r="F9354" t="str">
            <v>Karviná</v>
          </cell>
          <cell r="G9354" t="str">
            <v>obec</v>
          </cell>
          <cell r="H9354">
            <v>650023919</v>
          </cell>
          <cell r="I9354" t="str">
            <v>75028913</v>
          </cell>
          <cell r="J9354">
            <v>1200</v>
          </cell>
          <cell r="K9354" t="str">
            <v>SINGCLEAN</v>
          </cell>
          <cell r="L9354" t="str">
            <v>ANO</v>
          </cell>
          <cell r="M9354" t="str">
            <v>Základní škola a Mateřská škola Petrovice u Karviné, příspěvková organizace</v>
          </cell>
          <cell r="O9354">
            <v>186</v>
          </cell>
          <cell r="Q9354">
            <v>73572</v>
          </cell>
          <cell r="R9354" t="str">
            <v>Petrovice u Karviné</v>
          </cell>
          <cell r="S9354">
            <v>596361061</v>
          </cell>
          <cell r="T9354" t="str">
            <v>zspetroviceuk@seznam.cz</v>
          </cell>
        </row>
        <row r="9355">
          <cell r="A9355">
            <v>650056701</v>
          </cell>
          <cell r="B9355">
            <v>75028921</v>
          </cell>
          <cell r="C9355" t="str">
            <v>Olomoucký kraj</v>
          </cell>
          <cell r="D9355" t="str">
            <v xml:space="preserve">Olomouc </v>
          </cell>
          <cell r="E9355" t="str">
            <v>Magistrát města Olomouce</v>
          </cell>
          <cell r="F9355" t="str">
            <v>Olomouc</v>
          </cell>
          <cell r="G9355" t="str">
            <v>obec</v>
          </cell>
          <cell r="H9355">
            <v>650056701</v>
          </cell>
          <cell r="I9355" t="str">
            <v>75028921</v>
          </cell>
          <cell r="J9355">
            <v>300</v>
          </cell>
          <cell r="K9355" t="str">
            <v>SINGCLEAN</v>
          </cell>
          <cell r="L9355" t="str">
            <v>ANO</v>
          </cell>
          <cell r="M9355" t="str">
            <v>Základní škola a mateřská škola Drahanovice, příspěvková organizace</v>
          </cell>
          <cell r="O9355">
            <v>44</v>
          </cell>
          <cell r="Q9355">
            <v>78344</v>
          </cell>
          <cell r="R9355" t="str">
            <v>Drahanovice</v>
          </cell>
          <cell r="S9355">
            <v>585949267</v>
          </cell>
          <cell r="T9355" t="str">
            <v>zs.drahanovice@seznam.cz</v>
          </cell>
        </row>
        <row r="9356">
          <cell r="A9356">
            <v>650023501</v>
          </cell>
          <cell r="B9356">
            <v>75028930</v>
          </cell>
          <cell r="C9356" t="str">
            <v>Moravskoslezský kraj</v>
          </cell>
          <cell r="D9356" t="str">
            <v xml:space="preserve">Frýdek-Místek </v>
          </cell>
          <cell r="E9356" t="str">
            <v>Městský úřad Třinec</v>
          </cell>
          <cell r="F9356" t="str">
            <v>Třinec</v>
          </cell>
          <cell r="G9356" t="str">
            <v>obec</v>
          </cell>
          <cell r="H9356">
            <v>650023501</v>
          </cell>
          <cell r="I9356" t="str">
            <v>75028930</v>
          </cell>
          <cell r="J9356">
            <v>360</v>
          </cell>
          <cell r="K9356" t="str">
            <v>SINGCLEAN</v>
          </cell>
          <cell r="L9356" t="str">
            <v>ANO</v>
          </cell>
          <cell r="M9356" t="str">
            <v>Základní škola a Mateřská škola, Szkoła Podstawowa, Przedszkole Košařiska, příspěvková organizace</v>
          </cell>
          <cell r="O9356">
            <v>70</v>
          </cell>
          <cell r="Q9356">
            <v>73981</v>
          </cell>
          <cell r="R9356" t="str">
            <v>Košařiska</v>
          </cell>
          <cell r="S9356">
            <v>420558362832</v>
          </cell>
          <cell r="T9356" t="str">
            <v>gill@zskosariska.cz</v>
          </cell>
        </row>
        <row r="9357">
          <cell r="A9357">
            <v>600133656</v>
          </cell>
          <cell r="B9357">
            <v>75028948</v>
          </cell>
          <cell r="C9357" t="str">
            <v>Moravskoslezský kraj</v>
          </cell>
          <cell r="D9357" t="str">
            <v xml:space="preserve">Frýdek-Místek </v>
          </cell>
          <cell r="E9357" t="str">
            <v>Městský úřad Frýdlant nad Ostravicí</v>
          </cell>
          <cell r="F9357" t="str">
            <v>Frýdlant nad Ostravicí</v>
          </cell>
          <cell r="G9357" t="str">
            <v>obec</v>
          </cell>
          <cell r="H9357">
            <v>600133656</v>
          </cell>
          <cell r="I9357" t="str">
            <v>75028948</v>
          </cell>
          <cell r="J9357">
            <v>560</v>
          </cell>
          <cell r="K9357" t="str">
            <v>SINGCLEAN</v>
          </cell>
          <cell r="L9357" t="str">
            <v>ANO</v>
          </cell>
          <cell r="M9357" t="str">
            <v>Základní škola Čeladná, příspěvková organizace</v>
          </cell>
          <cell r="O9357">
            <v>551</v>
          </cell>
          <cell r="Q9357">
            <v>73912</v>
          </cell>
          <cell r="R9357" t="str">
            <v>Čeladná</v>
          </cell>
          <cell r="S9357">
            <v>558684006</v>
          </cell>
          <cell r="T9357" t="str">
            <v>skola.celadna@volny.cz</v>
          </cell>
        </row>
        <row r="9358">
          <cell r="A9358">
            <v>600143368</v>
          </cell>
          <cell r="B9358">
            <v>75028964</v>
          </cell>
          <cell r="C9358" t="str">
            <v>Moravskoslezský kraj</v>
          </cell>
          <cell r="D9358" t="str">
            <v xml:space="preserve">Opava </v>
          </cell>
          <cell r="E9358" t="str">
            <v>Magistrát města Opavy</v>
          </cell>
          <cell r="F9358" t="str">
            <v>Opava</v>
          </cell>
          <cell r="G9358" t="str">
            <v>obec</v>
          </cell>
          <cell r="H9358">
            <v>600143368</v>
          </cell>
          <cell r="I9358" t="str">
            <v>75028964</v>
          </cell>
          <cell r="J9358">
            <v>280</v>
          </cell>
          <cell r="K9358" t="str">
            <v>SINGCLEAN</v>
          </cell>
          <cell r="L9358" t="str">
            <v>ANO</v>
          </cell>
          <cell r="M9358" t="str">
            <v>Základní škola a Mateřská škola Dolní Životice, příspěvková organizace</v>
          </cell>
          <cell r="N9358" t="str">
            <v>Hlavní</v>
          </cell>
          <cell r="O9358">
            <v>15</v>
          </cell>
          <cell r="Q9358">
            <v>74756</v>
          </cell>
          <cell r="R9358" t="str">
            <v>Dolní Životice</v>
          </cell>
          <cell r="S9358">
            <v>553786048</v>
          </cell>
          <cell r="T9358" t="str">
            <v>skola@dolnizivotice.cz</v>
          </cell>
        </row>
        <row r="9359">
          <cell r="A9359">
            <v>600143058</v>
          </cell>
          <cell r="B9359">
            <v>75028972</v>
          </cell>
          <cell r="C9359" t="str">
            <v>Moravskoslezský kraj</v>
          </cell>
          <cell r="D9359" t="str">
            <v xml:space="preserve">Opava </v>
          </cell>
          <cell r="E9359" t="str">
            <v>Magistrát města Opavy</v>
          </cell>
          <cell r="F9359" t="str">
            <v>Opava</v>
          </cell>
          <cell r="G9359" t="str">
            <v>obec</v>
          </cell>
          <cell r="H9359">
            <v>600143058</v>
          </cell>
          <cell r="I9359" t="str">
            <v>75028972</v>
          </cell>
          <cell r="J9359">
            <v>580</v>
          </cell>
          <cell r="K9359" t="str">
            <v>SINGCLEAN</v>
          </cell>
          <cell r="L9359" t="str">
            <v>ANO</v>
          </cell>
          <cell r="M9359" t="str">
            <v>Základní škola a Mateřská škola Pustá Polom, příspěvková organizace</v>
          </cell>
          <cell r="N9359" t="str">
            <v>Opavská</v>
          </cell>
          <cell r="O9359">
            <v>39</v>
          </cell>
          <cell r="Q9359">
            <v>74769</v>
          </cell>
          <cell r="R9359" t="str">
            <v>Pustá Polom</v>
          </cell>
          <cell r="S9359">
            <v>553776101</v>
          </cell>
          <cell r="T9359" t="str">
            <v>info@zsppolom.cz</v>
          </cell>
        </row>
        <row r="9360">
          <cell r="A9360">
            <v>600142931</v>
          </cell>
          <cell r="B9360">
            <v>75028981</v>
          </cell>
          <cell r="C9360" t="str">
            <v>Moravskoslezský kraj</v>
          </cell>
          <cell r="D9360" t="str">
            <v xml:space="preserve">Opava </v>
          </cell>
          <cell r="E9360" t="str">
            <v>Magistrát města Opavy</v>
          </cell>
          <cell r="F9360" t="str">
            <v>Opava</v>
          </cell>
          <cell r="G9360" t="str">
            <v>obec</v>
          </cell>
          <cell r="H9360">
            <v>600142931</v>
          </cell>
          <cell r="I9360" t="str">
            <v>75028981</v>
          </cell>
          <cell r="J9360">
            <v>440</v>
          </cell>
          <cell r="K9360" t="str">
            <v>SINGCLEAN</v>
          </cell>
          <cell r="L9360" t="str">
            <v>ANO</v>
          </cell>
          <cell r="M9360" t="str">
            <v>Základní škola a Mateřská škola Slavkov, okres Opava, příspěvková organizace</v>
          </cell>
          <cell r="N9360" t="str">
            <v>Slezská</v>
          </cell>
          <cell r="O9360">
            <v>316</v>
          </cell>
          <cell r="Q9360">
            <v>74757</v>
          </cell>
          <cell r="R9360" t="str">
            <v>Slavkov</v>
          </cell>
          <cell r="S9360">
            <v>553797081</v>
          </cell>
          <cell r="T9360" t="str">
            <v>zsslavkov@sssopava.cz</v>
          </cell>
        </row>
        <row r="9361">
          <cell r="A9361">
            <v>600143511</v>
          </cell>
          <cell r="B9361">
            <v>75028999</v>
          </cell>
          <cell r="C9361" t="str">
            <v>Moravskoslezský kraj</v>
          </cell>
          <cell r="D9361" t="str">
            <v xml:space="preserve">Opava </v>
          </cell>
          <cell r="E9361" t="str">
            <v>Magistrát města Opavy</v>
          </cell>
          <cell r="F9361" t="str">
            <v>Opava</v>
          </cell>
          <cell r="G9361" t="str">
            <v>obec</v>
          </cell>
          <cell r="H9361">
            <v>600143511</v>
          </cell>
          <cell r="I9361" t="str">
            <v>75028999</v>
          </cell>
          <cell r="J9361">
            <v>40</v>
          </cell>
          <cell r="K9361" t="str">
            <v>SINGCLEAN</v>
          </cell>
          <cell r="L9361" t="str">
            <v>ANO</v>
          </cell>
          <cell r="M9361" t="str">
            <v>Školní jídelna Slavkov, příspěvková organizace</v>
          </cell>
          <cell r="N9361" t="str">
            <v>Slezská</v>
          </cell>
          <cell r="O9361">
            <v>316</v>
          </cell>
          <cell r="Q9361">
            <v>74757</v>
          </cell>
          <cell r="R9361" t="str">
            <v>Slavkov</v>
          </cell>
          <cell r="S9361">
            <v>553797044</v>
          </cell>
        </row>
        <row r="9362">
          <cell r="A9362">
            <v>600142728</v>
          </cell>
          <cell r="B9362">
            <v>75029006</v>
          </cell>
          <cell r="C9362" t="str">
            <v>Moravskoslezský kraj</v>
          </cell>
          <cell r="D9362" t="str">
            <v xml:space="preserve">Opava </v>
          </cell>
          <cell r="E9362" t="str">
            <v>Městský úřad Hlučín</v>
          </cell>
          <cell r="F9362" t="str">
            <v>Hlučín</v>
          </cell>
          <cell r="G9362" t="str">
            <v>obec</v>
          </cell>
          <cell r="H9362">
            <v>600142728</v>
          </cell>
          <cell r="I9362" t="str">
            <v>75029006</v>
          </cell>
          <cell r="J9362">
            <v>280</v>
          </cell>
          <cell r="K9362" t="str">
            <v>SINGCLEAN</v>
          </cell>
          <cell r="L9362" t="str">
            <v>ANO</v>
          </cell>
          <cell r="M9362" t="str">
            <v>Základní škola a mateřská škola Vřesina, okres Opava - příspěvková organizace</v>
          </cell>
          <cell r="N9362" t="str">
            <v>21. dubna</v>
          </cell>
          <cell r="O9362">
            <v>98</v>
          </cell>
          <cell r="P9362">
            <v>6</v>
          </cell>
          <cell r="Q9362">
            <v>74720</v>
          </cell>
          <cell r="R9362" t="str">
            <v>Vřesina</v>
          </cell>
          <cell r="S9362">
            <v>595031066</v>
          </cell>
          <cell r="T9362" t="str">
            <v>zsvresina@seznam.cz</v>
          </cell>
        </row>
        <row r="9363">
          <cell r="A9363">
            <v>600143066</v>
          </cell>
          <cell r="B9363">
            <v>75029022</v>
          </cell>
          <cell r="C9363" t="str">
            <v>Moravskoslezský kraj</v>
          </cell>
          <cell r="D9363" t="str">
            <v xml:space="preserve">Opava </v>
          </cell>
          <cell r="E9363" t="str">
            <v>Městský úřad Hlučín</v>
          </cell>
          <cell r="F9363" t="str">
            <v>Hlučín</v>
          </cell>
          <cell r="G9363" t="str">
            <v>obec</v>
          </cell>
          <cell r="H9363">
            <v>600143066</v>
          </cell>
          <cell r="I9363" t="str">
            <v>75029022</v>
          </cell>
          <cell r="J9363">
            <v>420</v>
          </cell>
          <cell r="K9363" t="str">
            <v>SINGCLEAN</v>
          </cell>
          <cell r="L9363" t="str">
            <v>ANO</v>
          </cell>
          <cell r="M9363" t="str">
            <v>Základní škola a mateřská škola Šilheřovice, příspěvková organizace</v>
          </cell>
          <cell r="N9363" t="str">
            <v>Kostelní</v>
          </cell>
          <cell r="O9363">
            <v>230</v>
          </cell>
          <cell r="Q9363">
            <v>74715</v>
          </cell>
          <cell r="R9363" t="str">
            <v>Šilheřovice</v>
          </cell>
          <cell r="S9363" t="str">
            <v>595 054 146 ;777638306</v>
          </cell>
          <cell r="T9363" t="str">
            <v>reditel@skolasilherovice.cz</v>
          </cell>
        </row>
        <row r="9364">
          <cell r="A9364">
            <v>650053184</v>
          </cell>
          <cell r="B9364">
            <v>75029031</v>
          </cell>
          <cell r="C9364" t="str">
            <v>Olomoucký kraj</v>
          </cell>
          <cell r="D9364" t="str">
            <v xml:space="preserve">Šumperk </v>
          </cell>
          <cell r="E9364" t="str">
            <v>Městský úřad Zábřeh</v>
          </cell>
          <cell r="F9364" t="str">
            <v>Zábřeh</v>
          </cell>
          <cell r="G9364" t="str">
            <v>obec</v>
          </cell>
          <cell r="H9364">
            <v>650053184</v>
          </cell>
          <cell r="I9364" t="str">
            <v>75029031</v>
          </cell>
          <cell r="J9364">
            <v>300</v>
          </cell>
          <cell r="K9364" t="str">
            <v>SINGCLEAN</v>
          </cell>
          <cell r="L9364" t="str">
            <v>ANO</v>
          </cell>
          <cell r="M9364" t="str">
            <v>Základní škola a Mateřská škola Rovensko, okres Šumperk, příspěvková organizace</v>
          </cell>
          <cell r="O9364">
            <v>227</v>
          </cell>
          <cell r="Q9364">
            <v>78901</v>
          </cell>
          <cell r="R9364" t="str">
            <v>Rovensko</v>
          </cell>
          <cell r="S9364">
            <v>583412298</v>
          </cell>
          <cell r="T9364" t="str">
            <v>zs@rovensko-morava.cz</v>
          </cell>
        </row>
        <row r="9365">
          <cell r="A9365">
            <v>600148203</v>
          </cell>
          <cell r="B9365">
            <v>75029057</v>
          </cell>
          <cell r="C9365" t="str">
            <v>Olomoucký kraj</v>
          </cell>
          <cell r="D9365" t="str">
            <v xml:space="preserve">Šumperk </v>
          </cell>
          <cell r="E9365" t="str">
            <v>Městský úřad Zábřeh</v>
          </cell>
          <cell r="F9365" t="str">
            <v>Zábřeh</v>
          </cell>
          <cell r="G9365" t="str">
            <v>obec</v>
          </cell>
          <cell r="H9365">
            <v>600148203</v>
          </cell>
          <cell r="I9365" t="str">
            <v>75029057</v>
          </cell>
          <cell r="J9365">
            <v>140</v>
          </cell>
          <cell r="K9365" t="str">
            <v>SINGCLEAN</v>
          </cell>
          <cell r="L9365" t="str">
            <v>ANO</v>
          </cell>
          <cell r="M9365" t="str">
            <v>Základní škola a mateřská škola Svébohov, okres Šumperk, příspěvková organizace</v>
          </cell>
          <cell r="O9365">
            <v>141</v>
          </cell>
          <cell r="Q9365">
            <v>78901</v>
          </cell>
          <cell r="R9365" t="str">
            <v>Svébohov</v>
          </cell>
          <cell r="S9365">
            <v>583412151</v>
          </cell>
          <cell r="T9365" t="str">
            <v>zs.svebohov@atlas.cz</v>
          </cell>
        </row>
        <row r="9366">
          <cell r="A9366">
            <v>600148131</v>
          </cell>
          <cell r="B9366">
            <v>75029065</v>
          </cell>
          <cell r="C9366" t="str">
            <v>Olomoucký kraj</v>
          </cell>
          <cell r="D9366" t="str">
            <v xml:space="preserve">Šumperk </v>
          </cell>
          <cell r="E9366" t="str">
            <v>Městský úřad Mohelnice</v>
          </cell>
          <cell r="F9366" t="str">
            <v>Mohelnice</v>
          </cell>
          <cell r="G9366" t="str">
            <v>obec</v>
          </cell>
          <cell r="H9366">
            <v>600148131</v>
          </cell>
          <cell r="I9366" t="str">
            <v>75029065</v>
          </cell>
          <cell r="J9366">
            <v>180</v>
          </cell>
          <cell r="K9366" t="str">
            <v>SINGCLEAN</v>
          </cell>
          <cell r="L9366" t="str">
            <v>ANO</v>
          </cell>
          <cell r="M9366" t="str">
            <v>Základní škola a Mateřská škola Maletín, okres Šumperk, příspěvková organizace</v>
          </cell>
          <cell r="O9366">
            <v>94</v>
          </cell>
          <cell r="Q9366">
            <v>78901</v>
          </cell>
          <cell r="R9366" t="str">
            <v>Maletín</v>
          </cell>
          <cell r="S9366">
            <v>733184888</v>
          </cell>
          <cell r="T9366" t="str">
            <v>zsamsmaletin@centrum.cz</v>
          </cell>
        </row>
        <row r="9367">
          <cell r="A9367">
            <v>600148017</v>
          </cell>
          <cell r="B9367">
            <v>75029073</v>
          </cell>
          <cell r="C9367" t="str">
            <v>Olomoucký kraj</v>
          </cell>
          <cell r="D9367" t="str">
            <v xml:space="preserve">Šumperk </v>
          </cell>
          <cell r="E9367" t="str">
            <v>Městský úřad Zábřeh</v>
          </cell>
          <cell r="F9367" t="str">
            <v>Zábřeh</v>
          </cell>
          <cell r="G9367" t="str">
            <v>obec</v>
          </cell>
          <cell r="H9367">
            <v>600148017</v>
          </cell>
          <cell r="I9367" t="str">
            <v>75029073</v>
          </cell>
          <cell r="J9367">
            <v>120</v>
          </cell>
          <cell r="K9367" t="str">
            <v>SINGCLEAN</v>
          </cell>
          <cell r="L9367" t="str">
            <v>ANO</v>
          </cell>
          <cell r="M9367" t="str">
            <v>Základní škola a mateřská škola Horní Studénky, okres Šumperk, příspěvková organizace</v>
          </cell>
          <cell r="O9367">
            <v>93</v>
          </cell>
          <cell r="Q9367">
            <v>78901</v>
          </cell>
          <cell r="R9367" t="str">
            <v>Horní Studénky</v>
          </cell>
          <cell r="S9367">
            <v>583418038</v>
          </cell>
          <cell r="T9367" t="str">
            <v>zs.h.studenky@rps.cz</v>
          </cell>
        </row>
        <row r="9368">
          <cell r="A9368">
            <v>650022319</v>
          </cell>
          <cell r="B9368">
            <v>75029081</v>
          </cell>
          <cell r="C9368" t="str">
            <v>Olomoucký kraj</v>
          </cell>
          <cell r="D9368" t="str">
            <v xml:space="preserve">Šumperk </v>
          </cell>
          <cell r="E9368" t="str">
            <v>Městský úřad Zábřeh</v>
          </cell>
          <cell r="F9368" t="str">
            <v>Zábřeh</v>
          </cell>
          <cell r="G9368" t="str">
            <v>obec</v>
          </cell>
          <cell r="H9368">
            <v>650022319</v>
          </cell>
          <cell r="I9368" t="str">
            <v>75029081</v>
          </cell>
          <cell r="J9368">
            <v>100</v>
          </cell>
          <cell r="K9368" t="str">
            <v>SINGCLEAN</v>
          </cell>
          <cell r="L9368" t="str">
            <v>ANO</v>
          </cell>
          <cell r="M9368" t="str">
            <v>Základní škola a Mateřská škola Rájec, okres Šumperk, příspěvková organizace</v>
          </cell>
          <cell r="O9368">
            <v>49</v>
          </cell>
          <cell r="Q9368">
            <v>78901</v>
          </cell>
          <cell r="R9368" t="str">
            <v>Rájec</v>
          </cell>
          <cell r="S9368">
            <v>583415357</v>
          </cell>
          <cell r="T9368" t="str">
            <v>není</v>
          </cell>
        </row>
        <row r="9369">
          <cell r="A9369">
            <v>650028147</v>
          </cell>
          <cell r="B9369">
            <v>75029090</v>
          </cell>
          <cell r="C9369" t="str">
            <v>Olomoucký kraj</v>
          </cell>
          <cell r="D9369" t="str">
            <v xml:space="preserve">Šumperk </v>
          </cell>
          <cell r="E9369" t="str">
            <v>Městský úřad Zábřeh</v>
          </cell>
          <cell r="F9369" t="str">
            <v>Zábřeh</v>
          </cell>
          <cell r="G9369" t="str">
            <v>obec</v>
          </cell>
          <cell r="H9369">
            <v>650028147</v>
          </cell>
          <cell r="I9369" t="str">
            <v>75029090</v>
          </cell>
          <cell r="J9369">
            <v>300</v>
          </cell>
          <cell r="K9369" t="str">
            <v>SINGCLEAN</v>
          </cell>
          <cell r="L9369" t="str">
            <v>ANO</v>
          </cell>
          <cell r="M9369" t="str">
            <v>Základní škola a Mateřská škola Zvole, okres Šumperk, příspěvková organizace</v>
          </cell>
          <cell r="O9369">
            <v>119</v>
          </cell>
          <cell r="Q9369">
            <v>78901</v>
          </cell>
          <cell r="R9369" t="str">
            <v>Zvole</v>
          </cell>
          <cell r="S9369">
            <v>583444322</v>
          </cell>
          <cell r="T9369" t="str">
            <v>kolova.lenka@centrum.cz</v>
          </cell>
        </row>
        <row r="9370">
          <cell r="A9370">
            <v>600132391</v>
          </cell>
          <cell r="B9370">
            <v>75029103</v>
          </cell>
          <cell r="C9370" t="str">
            <v>Moravskoslezský kraj</v>
          </cell>
          <cell r="D9370" t="str">
            <v xml:space="preserve">Frýdek-Místek </v>
          </cell>
          <cell r="E9370" t="str">
            <v>Magistrát města Frýdku-Místku</v>
          </cell>
          <cell r="F9370" t="str">
            <v>Frýdek-Místek</v>
          </cell>
          <cell r="G9370" t="str">
            <v>obec</v>
          </cell>
          <cell r="H9370">
            <v>600132391</v>
          </cell>
          <cell r="I9370" t="str">
            <v>75029103</v>
          </cell>
          <cell r="J9370">
            <v>240</v>
          </cell>
          <cell r="K9370" t="str">
            <v>SINGCLEAN</v>
          </cell>
          <cell r="L9370" t="str">
            <v>ANO</v>
          </cell>
          <cell r="M9370" t="str">
            <v>Mateřská škola Fryčovice 451, příspěvková organizace</v>
          </cell>
          <cell r="O9370">
            <v>451</v>
          </cell>
          <cell r="Q9370">
            <v>73945</v>
          </cell>
          <cell r="R9370" t="str">
            <v>Fryčovice</v>
          </cell>
          <cell r="S9370">
            <v>59114200</v>
          </cell>
          <cell r="T9370" t="str">
            <v>ms-frycovice@seznam.cz</v>
          </cell>
        </row>
        <row r="9371">
          <cell r="A9371">
            <v>650020626</v>
          </cell>
          <cell r="B9371">
            <v>75029111</v>
          </cell>
          <cell r="C9371" t="str">
            <v>Moravskoslezský kraj</v>
          </cell>
          <cell r="D9371" t="str">
            <v xml:space="preserve">Karviná </v>
          </cell>
          <cell r="E9371" t="str">
            <v>Městský úřad Bohumín</v>
          </cell>
          <cell r="F9371" t="str">
            <v>Bohumín</v>
          </cell>
          <cell r="G9371" t="str">
            <v>obec</v>
          </cell>
          <cell r="H9371">
            <v>650020626</v>
          </cell>
          <cell r="I9371" t="str">
            <v>75029111</v>
          </cell>
          <cell r="J9371">
            <v>600</v>
          </cell>
          <cell r="K9371" t="str">
            <v>SINGCLEAN</v>
          </cell>
          <cell r="L9371" t="str">
            <v>ANO</v>
          </cell>
          <cell r="M9371" t="str">
            <v>Základní škola a Mateřská škola Bohumín Bezručova 190 okres Karviná, příspěvková organizace</v>
          </cell>
          <cell r="N9371" t="str">
            <v>Bezručova</v>
          </cell>
          <cell r="O9371">
            <v>190</v>
          </cell>
          <cell r="Q9371">
            <v>73581</v>
          </cell>
          <cell r="R9371" t="str">
            <v>Bohumín</v>
          </cell>
          <cell r="S9371">
            <v>596013171</v>
          </cell>
          <cell r="T9371" t="str">
            <v>zs-bezrucova@mubo.cz</v>
          </cell>
        </row>
        <row r="9372">
          <cell r="A9372">
            <v>600136311</v>
          </cell>
          <cell r="B9372">
            <v>75029120</v>
          </cell>
          <cell r="C9372" t="str">
            <v>Moravskoslezský kraj</v>
          </cell>
          <cell r="D9372" t="str">
            <v xml:space="preserve">Karviná </v>
          </cell>
          <cell r="E9372" t="str">
            <v>Městský úřad Bohumín</v>
          </cell>
          <cell r="F9372" t="str">
            <v>Bohumín</v>
          </cell>
          <cell r="G9372" t="str">
            <v>obec</v>
          </cell>
          <cell r="H9372">
            <v>600136311</v>
          </cell>
          <cell r="I9372" t="str">
            <v>75029120</v>
          </cell>
          <cell r="J9372">
            <v>620</v>
          </cell>
          <cell r="K9372" t="str">
            <v>SINGCLEAN</v>
          </cell>
          <cell r="L9372" t="str">
            <v>ANO</v>
          </cell>
          <cell r="M9372" t="str">
            <v>Základní škola a Mateřská škola Bohumín tř. Dr. E. Beneše 456 okres Karviná, příspěvková organizace</v>
          </cell>
          <cell r="N9372" t="str">
            <v>tř. Dr. E. Beneše</v>
          </cell>
          <cell r="O9372">
            <v>456</v>
          </cell>
          <cell r="Q9372">
            <v>73581</v>
          </cell>
          <cell r="R9372" t="str">
            <v>Bohumín</v>
          </cell>
          <cell r="S9372">
            <v>596013104</v>
          </cell>
          <cell r="T9372" t="str">
            <v>skola@zsbenese.eu</v>
          </cell>
        </row>
        <row r="9373">
          <cell r="A9373">
            <v>600136337</v>
          </cell>
          <cell r="B9373">
            <v>75029138</v>
          </cell>
          <cell r="C9373" t="str">
            <v>Moravskoslezský kraj</v>
          </cell>
          <cell r="D9373" t="str">
            <v xml:space="preserve">Karviná </v>
          </cell>
          <cell r="E9373" t="str">
            <v>Městský úřad Bohumín</v>
          </cell>
          <cell r="F9373" t="str">
            <v>Bohumín</v>
          </cell>
          <cell r="G9373" t="str">
            <v>obec</v>
          </cell>
          <cell r="H9373">
            <v>600136337</v>
          </cell>
          <cell r="I9373" t="str">
            <v>75029138</v>
          </cell>
          <cell r="J9373">
            <v>600</v>
          </cell>
          <cell r="K9373" t="str">
            <v>SINGCLEAN</v>
          </cell>
          <cell r="L9373" t="str">
            <v>ANO</v>
          </cell>
          <cell r="M9373" t="str">
            <v>Základní škola a Mateřská škola Bohumín-Skřečoň 1. máje 217 okres Karviná, příspěvková organizace</v>
          </cell>
          <cell r="N9373" t="str">
            <v>1. máje</v>
          </cell>
          <cell r="O9373">
            <v>217</v>
          </cell>
          <cell r="Q9373">
            <v>73531</v>
          </cell>
          <cell r="R9373" t="str">
            <v>Bohumín</v>
          </cell>
          <cell r="S9373">
            <v>596033045</v>
          </cell>
          <cell r="T9373" t="str">
            <v>zs-skrecon@mubo.cz</v>
          </cell>
        </row>
        <row r="9374">
          <cell r="A9374">
            <v>600136345</v>
          </cell>
          <cell r="B9374">
            <v>75029146</v>
          </cell>
          <cell r="C9374" t="str">
            <v>Moravskoslezský kraj</v>
          </cell>
          <cell r="D9374" t="str">
            <v xml:space="preserve">Karviná </v>
          </cell>
          <cell r="E9374" t="str">
            <v>Městský úřad Bohumín</v>
          </cell>
          <cell r="F9374" t="str">
            <v>Bohumín</v>
          </cell>
          <cell r="G9374" t="str">
            <v>obec</v>
          </cell>
          <cell r="H9374">
            <v>600136345</v>
          </cell>
          <cell r="I9374" t="str">
            <v>75029146</v>
          </cell>
          <cell r="J9374">
            <v>340</v>
          </cell>
          <cell r="K9374" t="str">
            <v>SINGCLEAN</v>
          </cell>
          <cell r="L9374" t="str">
            <v>ANO</v>
          </cell>
          <cell r="M9374" t="str">
            <v>Základní škola T. G. Masaryka Bohumín-Pudlov Trnková 280 okres Karviná, příspěvková organizace</v>
          </cell>
          <cell r="N9374" t="str">
            <v>Trnková</v>
          </cell>
          <cell r="O9374">
            <v>280</v>
          </cell>
          <cell r="Q9374">
            <v>73551</v>
          </cell>
          <cell r="R9374" t="str">
            <v>Bohumín</v>
          </cell>
          <cell r="S9374">
            <v>596031144</v>
          </cell>
          <cell r="T9374" t="str">
            <v>zs-pudlov@mubo.cz</v>
          </cell>
        </row>
        <row r="9375">
          <cell r="A9375">
            <v>600136264</v>
          </cell>
          <cell r="B9375">
            <v>75029154</v>
          </cell>
          <cell r="C9375" t="str">
            <v>Moravskoslezský kraj</v>
          </cell>
          <cell r="D9375" t="str">
            <v xml:space="preserve">Karviná </v>
          </cell>
          <cell r="E9375" t="str">
            <v>Městský úřad Bohumín</v>
          </cell>
          <cell r="F9375" t="str">
            <v>Bohumín</v>
          </cell>
          <cell r="G9375" t="str">
            <v>obec</v>
          </cell>
          <cell r="H9375">
            <v>600136264</v>
          </cell>
          <cell r="I9375" t="str">
            <v>75029154</v>
          </cell>
          <cell r="J9375">
            <v>180</v>
          </cell>
          <cell r="K9375" t="str">
            <v>SINGCLEAN</v>
          </cell>
          <cell r="L9375" t="str">
            <v>ANO</v>
          </cell>
          <cell r="M9375" t="str">
            <v>Základní škola a Mateřská škola s polským jazykem vyučovacím Dolní Lutyně Koperníkova 652 okres Karviná, příspěvková organizace</v>
          </cell>
          <cell r="N9375" t="str">
            <v>Koperníkova</v>
          </cell>
          <cell r="O9375">
            <v>652</v>
          </cell>
          <cell r="Q9375">
            <v>73553</v>
          </cell>
          <cell r="R9375" t="str">
            <v>Dolní Lutyně</v>
          </cell>
          <cell r="S9375">
            <v>774044974</v>
          </cell>
          <cell r="T9375" t="str">
            <v>info@psplutynia.cz</v>
          </cell>
        </row>
        <row r="9376">
          <cell r="A9376">
            <v>600144917</v>
          </cell>
          <cell r="B9376">
            <v>75029162</v>
          </cell>
          <cell r="C9376" t="str">
            <v>Moravskoslezský kraj</v>
          </cell>
          <cell r="D9376" t="str">
            <v xml:space="preserve">Ostrava-město </v>
          </cell>
          <cell r="E9376" t="str">
            <v>Magistrát města Ostravy</v>
          </cell>
          <cell r="F9376" t="str">
            <v>Ostrava</v>
          </cell>
          <cell r="G9376" t="str">
            <v>obec</v>
          </cell>
          <cell r="H9376">
            <v>600144917</v>
          </cell>
          <cell r="I9376" t="str">
            <v>75029162</v>
          </cell>
          <cell r="J9376">
            <v>900</v>
          </cell>
          <cell r="K9376" t="str">
            <v>SINGCLEAN</v>
          </cell>
          <cell r="L9376" t="str">
            <v>ANO</v>
          </cell>
          <cell r="M9376" t="str">
            <v>Základní škola a mateřská škola Polanka nad Odrou, příspěvková organizace</v>
          </cell>
          <cell r="N9376" t="str">
            <v>Heleny Salichové</v>
          </cell>
          <cell r="O9376">
            <v>816</v>
          </cell>
          <cell r="P9376">
            <v>28</v>
          </cell>
          <cell r="Q9376">
            <v>72525</v>
          </cell>
          <cell r="R9376" t="str">
            <v>Ostrava</v>
          </cell>
          <cell r="S9376">
            <v>596931563</v>
          </cell>
          <cell r="T9376" t="str">
            <v>zshs@volny.cz</v>
          </cell>
        </row>
        <row r="9377">
          <cell r="A9377">
            <v>600131092</v>
          </cell>
          <cell r="B9377">
            <v>75029189</v>
          </cell>
          <cell r="C9377" t="str">
            <v>Moravskoslezský kraj</v>
          </cell>
          <cell r="D9377" t="str">
            <v xml:space="preserve">Bruntál </v>
          </cell>
          <cell r="E9377" t="str">
            <v>Městský úřad Krnov</v>
          </cell>
          <cell r="F9377" t="str">
            <v>Krnov</v>
          </cell>
          <cell r="G9377" t="str">
            <v>obec</v>
          </cell>
          <cell r="H9377">
            <v>600131092</v>
          </cell>
          <cell r="I9377" t="str">
            <v>75029189</v>
          </cell>
          <cell r="J9377">
            <v>100</v>
          </cell>
          <cell r="K9377" t="str">
            <v>SINGCLEAN</v>
          </cell>
          <cell r="L9377" t="str">
            <v>ANO</v>
          </cell>
          <cell r="M9377" t="str">
            <v>Mateřská škola Dívčí Hrad, příspěvková organizace</v>
          </cell>
          <cell r="O9377">
            <v>29</v>
          </cell>
          <cell r="Q9377">
            <v>79399</v>
          </cell>
          <cell r="R9377" t="str">
            <v>Dívčí Hrad</v>
          </cell>
          <cell r="S9377">
            <v>739472687</v>
          </cell>
          <cell r="T9377" t="str">
            <v>materskaskola@msdivcihrad.cz</v>
          </cell>
        </row>
        <row r="9378">
          <cell r="A9378">
            <v>600131211</v>
          </cell>
          <cell r="B9378">
            <v>75029197</v>
          </cell>
          <cell r="C9378" t="str">
            <v>Moravskoslezský kraj</v>
          </cell>
          <cell r="D9378" t="str">
            <v xml:space="preserve">Bruntál </v>
          </cell>
          <cell r="E9378" t="str">
            <v>Městský úřad Bruntál</v>
          </cell>
          <cell r="F9378" t="str">
            <v>Bruntál</v>
          </cell>
          <cell r="G9378" t="str">
            <v>obec</v>
          </cell>
          <cell r="H9378">
            <v>600131211</v>
          </cell>
          <cell r="I9378" t="str">
            <v>75029197</v>
          </cell>
          <cell r="J9378">
            <v>20</v>
          </cell>
          <cell r="K9378" t="str">
            <v>SINGCLEAN</v>
          </cell>
          <cell r="L9378" t="str">
            <v>ANO</v>
          </cell>
          <cell r="M9378" t="str">
            <v>Mateřská škola Milotice nad Opavou, okres Bruntál, příspěvková organizace</v>
          </cell>
          <cell r="O9378">
            <v>95</v>
          </cell>
          <cell r="Q9378">
            <v>79201</v>
          </cell>
          <cell r="R9378" t="str">
            <v>Milotice nad Opavou</v>
          </cell>
          <cell r="S9378">
            <v>554718535</v>
          </cell>
          <cell r="T9378" t="str">
            <v>ms.milotice@seznam.cz</v>
          </cell>
        </row>
        <row r="9379">
          <cell r="A9379">
            <v>650056612</v>
          </cell>
          <cell r="B9379">
            <v>75029201</v>
          </cell>
          <cell r="C9379" t="str">
            <v>Olomoucký kraj</v>
          </cell>
          <cell r="D9379" t="str">
            <v xml:space="preserve">Přerov </v>
          </cell>
          <cell r="E9379" t="str">
            <v>Magistrát města Přerova</v>
          </cell>
          <cell r="F9379" t="str">
            <v>Přerov</v>
          </cell>
          <cell r="G9379" t="str">
            <v>obec</v>
          </cell>
          <cell r="H9379">
            <v>650056612</v>
          </cell>
          <cell r="I9379" t="str">
            <v>75029201</v>
          </cell>
          <cell r="J9379">
            <v>420</v>
          </cell>
          <cell r="K9379" t="str">
            <v>SINGCLEAN</v>
          </cell>
          <cell r="L9379" t="str">
            <v>ANO</v>
          </cell>
          <cell r="M9379" t="str">
            <v>Základní škola a mateřská škola Rokytnice, okres Přerov, příspěvková organizace</v>
          </cell>
          <cell r="O9379">
            <v>89</v>
          </cell>
          <cell r="Q9379">
            <v>75104</v>
          </cell>
          <cell r="R9379" t="str">
            <v>Rokytnice</v>
          </cell>
          <cell r="S9379">
            <v>581211850</v>
          </cell>
          <cell r="T9379" t="str">
            <v>skola@obecrokytnice.cz</v>
          </cell>
        </row>
        <row r="9380">
          <cell r="A9380">
            <v>600146901</v>
          </cell>
          <cell r="B9380">
            <v>75029219</v>
          </cell>
          <cell r="C9380" t="str">
            <v>Olomoucký kraj</v>
          </cell>
          <cell r="D9380" t="str">
            <v xml:space="preserve">Přerov </v>
          </cell>
          <cell r="E9380" t="str">
            <v>Magistrát města Přerova</v>
          </cell>
          <cell r="F9380" t="str">
            <v>Přerov</v>
          </cell>
          <cell r="G9380" t="str">
            <v>obec</v>
          </cell>
          <cell r="H9380">
            <v>600146901</v>
          </cell>
          <cell r="I9380" t="str">
            <v>75029219</v>
          </cell>
          <cell r="J9380">
            <v>220</v>
          </cell>
          <cell r="K9380" t="str">
            <v>SINGCLEAN</v>
          </cell>
          <cell r="L9380" t="str">
            <v>ANO</v>
          </cell>
          <cell r="M9380" t="str">
            <v>Základní škola a mateřská škola Polkovice, příspěvková organizace</v>
          </cell>
          <cell r="O9380">
            <v>85</v>
          </cell>
          <cell r="Q9380">
            <v>75144</v>
          </cell>
          <cell r="R9380" t="str">
            <v>Polkovice</v>
          </cell>
          <cell r="S9380">
            <v>581768048</v>
          </cell>
          <cell r="T9380" t="str">
            <v>skola.polkovice@email.cz</v>
          </cell>
        </row>
        <row r="9381">
          <cell r="A9381">
            <v>600145719</v>
          </cell>
          <cell r="B9381">
            <v>75029227</v>
          </cell>
          <cell r="C9381" t="str">
            <v>Olomoucký kraj</v>
          </cell>
          <cell r="D9381" t="str">
            <v xml:space="preserve">Přerov </v>
          </cell>
          <cell r="E9381" t="str">
            <v>Městský úřad Hranice</v>
          </cell>
          <cell r="F9381" t="str">
            <v>Hranice</v>
          </cell>
          <cell r="G9381" t="str">
            <v>obec</v>
          </cell>
          <cell r="H9381">
            <v>600145719</v>
          </cell>
          <cell r="I9381" t="str">
            <v>75029227</v>
          </cell>
          <cell r="J9381">
            <v>60</v>
          </cell>
          <cell r="K9381" t="str">
            <v>SINGCLEAN</v>
          </cell>
          <cell r="L9381" t="str">
            <v>ANO</v>
          </cell>
          <cell r="M9381" t="str">
            <v>Mateřská škola Rakov, okres Přerov, příspěvková organizace</v>
          </cell>
          <cell r="O9381">
            <v>28</v>
          </cell>
          <cell r="Q9381">
            <v>75354</v>
          </cell>
          <cell r="R9381" t="str">
            <v>Rakov</v>
          </cell>
          <cell r="S9381">
            <v>581621470</v>
          </cell>
          <cell r="T9381" t="str">
            <v>matskol.rakov@centrum.cz</v>
          </cell>
        </row>
        <row r="9382">
          <cell r="A9382">
            <v>600146162</v>
          </cell>
          <cell r="B9382">
            <v>75029235</v>
          </cell>
          <cell r="C9382" t="str">
            <v>Olomoucký kraj</v>
          </cell>
          <cell r="D9382" t="str">
            <v xml:space="preserve">Přerov </v>
          </cell>
          <cell r="E9382" t="str">
            <v>Magistrát města Přerova</v>
          </cell>
          <cell r="F9382" t="str">
            <v>Přerov</v>
          </cell>
          <cell r="G9382" t="str">
            <v>obec</v>
          </cell>
          <cell r="H9382">
            <v>600146162</v>
          </cell>
          <cell r="I9382" t="str">
            <v>75029235</v>
          </cell>
          <cell r="J9382">
            <v>60</v>
          </cell>
          <cell r="K9382" t="str">
            <v>SINGCLEAN</v>
          </cell>
          <cell r="L9382" t="str">
            <v>ANO</v>
          </cell>
          <cell r="M9382" t="str">
            <v>Mateřská škola Výkleky, okres Přerov, příspěvková organizace</v>
          </cell>
          <cell r="O9382">
            <v>72</v>
          </cell>
          <cell r="Q9382">
            <v>75125</v>
          </cell>
          <cell r="R9382" t="str">
            <v>Výkleky</v>
          </cell>
          <cell r="S9382">
            <v>581795345</v>
          </cell>
          <cell r="T9382" t="str">
            <v>reditelka@msvykleky.cz</v>
          </cell>
        </row>
        <row r="9383">
          <cell r="A9383">
            <v>600150305</v>
          </cell>
          <cell r="B9383">
            <v>75029251</v>
          </cell>
          <cell r="C9383" t="str">
            <v>Olomoucký kraj</v>
          </cell>
          <cell r="D9383" t="str">
            <v xml:space="preserve">Jeseník </v>
          </cell>
          <cell r="E9383" t="str">
            <v>Městský úřad Jeseník</v>
          </cell>
          <cell r="F9383" t="str">
            <v>Jeseník</v>
          </cell>
          <cell r="G9383" t="str">
            <v>obec</v>
          </cell>
          <cell r="H9383">
            <v>600150305</v>
          </cell>
          <cell r="I9383" t="str">
            <v>75029251</v>
          </cell>
          <cell r="J9383">
            <v>240</v>
          </cell>
          <cell r="K9383" t="str">
            <v>SINGCLEAN</v>
          </cell>
          <cell r="L9383" t="str">
            <v>ANO</v>
          </cell>
          <cell r="M9383" t="str">
            <v>Mateřská škola Jeseník, Křížkovského 1217, příspěvková organizace</v>
          </cell>
          <cell r="N9383" t="str">
            <v>Křižkovského</v>
          </cell>
          <cell r="O9383">
            <v>1217</v>
          </cell>
          <cell r="P9383">
            <v>2</v>
          </cell>
          <cell r="Q9383">
            <v>79001</v>
          </cell>
          <cell r="R9383" t="str">
            <v>Jeseník</v>
          </cell>
          <cell r="S9383">
            <v>584401288</v>
          </cell>
          <cell r="T9383" t="str">
            <v>modra.skolka@tiscali.cz</v>
          </cell>
        </row>
        <row r="9384">
          <cell r="A9384">
            <v>600134121</v>
          </cell>
          <cell r="B9384">
            <v>75029278</v>
          </cell>
          <cell r="C9384" t="str">
            <v>Moravskoslezský kraj</v>
          </cell>
          <cell r="D9384" t="str">
            <v xml:space="preserve">Frýdek-Místek </v>
          </cell>
          <cell r="E9384" t="str">
            <v>Magistrát města Frýdku-Místku</v>
          </cell>
          <cell r="F9384" t="str">
            <v>Frýdek-Místek</v>
          </cell>
          <cell r="G9384" t="str">
            <v>obec</v>
          </cell>
          <cell r="H9384">
            <v>600134121</v>
          </cell>
          <cell r="I9384" t="str">
            <v>75029278</v>
          </cell>
          <cell r="J9384">
            <v>420</v>
          </cell>
          <cell r="K9384" t="str">
            <v>SINGCLEAN</v>
          </cell>
          <cell r="L9384" t="str">
            <v>ANO</v>
          </cell>
          <cell r="M9384" t="str">
            <v>Základní škola a Mateřská škola Řepiště, příspěvková organizace</v>
          </cell>
          <cell r="N9384" t="str">
            <v>Mírová</v>
          </cell>
          <cell r="O9384">
            <v>56</v>
          </cell>
          <cell r="Q9384">
            <v>73932</v>
          </cell>
          <cell r="R9384" t="str">
            <v>Řepiště</v>
          </cell>
          <cell r="S9384">
            <v>558671940</v>
          </cell>
          <cell r="T9384" t="str">
            <v>zs.repiste@seznam.cz</v>
          </cell>
        </row>
        <row r="9385">
          <cell r="A9385">
            <v>600138216</v>
          </cell>
          <cell r="B9385">
            <v>75029286</v>
          </cell>
          <cell r="C9385" t="str">
            <v>Moravskoslezský kraj</v>
          </cell>
          <cell r="D9385" t="str">
            <v xml:space="preserve">Nový Jičín </v>
          </cell>
          <cell r="E9385" t="str">
            <v>Městský úřad Frenštát pod Radhoštěm</v>
          </cell>
          <cell r="F9385" t="str">
            <v>Frenštát pod Radhoštěm</v>
          </cell>
          <cell r="G9385" t="str">
            <v>obec</v>
          </cell>
          <cell r="H9385">
            <v>600138216</v>
          </cell>
          <cell r="I9385" t="str">
            <v>75029286</v>
          </cell>
          <cell r="J9385">
            <v>360</v>
          </cell>
          <cell r="K9385" t="str">
            <v>SINGCLEAN</v>
          </cell>
          <cell r="L9385" t="str">
            <v>ANO</v>
          </cell>
          <cell r="M9385" t="str">
            <v>Základní škola a Mateřská škola Veřovice, příspěvková organizace</v>
          </cell>
          <cell r="O9385">
            <v>276</v>
          </cell>
          <cell r="Q9385">
            <v>74273</v>
          </cell>
          <cell r="R9385" t="str">
            <v>Veřovice</v>
          </cell>
          <cell r="S9385">
            <v>556857066</v>
          </cell>
          <cell r="T9385" t="str">
            <v>info@zsverovice.cz</v>
          </cell>
        </row>
        <row r="9386">
          <cell r="A9386">
            <v>600131301</v>
          </cell>
          <cell r="B9386">
            <v>75029294</v>
          </cell>
          <cell r="C9386" t="str">
            <v>Moravskoslezský kraj</v>
          </cell>
          <cell r="D9386" t="str">
            <v xml:space="preserve">Bruntál </v>
          </cell>
          <cell r="E9386" t="str">
            <v>Městský úřad Bruntál</v>
          </cell>
          <cell r="F9386" t="str">
            <v>Bruntál</v>
          </cell>
          <cell r="G9386" t="str">
            <v>obec</v>
          </cell>
          <cell r="H9386">
            <v>600131301</v>
          </cell>
          <cell r="I9386" t="str">
            <v>75029294</v>
          </cell>
          <cell r="J9386">
            <v>60</v>
          </cell>
          <cell r="K9386" t="str">
            <v>SINGCLEAN</v>
          </cell>
          <cell r="L9386" t="str">
            <v>ANO</v>
          </cell>
          <cell r="M9386" t="str">
            <v>Mateřská škola Staré Město, okres Bruntál, příspěvková organizace</v>
          </cell>
          <cell r="O9386">
            <v>6</v>
          </cell>
          <cell r="Q9386">
            <v>79201</v>
          </cell>
          <cell r="R9386" t="str">
            <v>Staré Město</v>
          </cell>
          <cell r="S9386">
            <v>554725272</v>
          </cell>
          <cell r="T9386" t="str">
            <v>ms.staremesto@tiscali.cz</v>
          </cell>
        </row>
        <row r="9387">
          <cell r="A9387">
            <v>600130894</v>
          </cell>
          <cell r="B9387">
            <v>75029316</v>
          </cell>
          <cell r="C9387" t="str">
            <v>Moravskoslezský kraj</v>
          </cell>
          <cell r="D9387" t="str">
            <v xml:space="preserve">Bruntál </v>
          </cell>
          <cell r="E9387" t="str">
            <v>Městský úřad Krnov</v>
          </cell>
          <cell r="F9387" t="str">
            <v>Krnov</v>
          </cell>
          <cell r="G9387" t="str">
            <v>obec</v>
          </cell>
          <cell r="H9387">
            <v>600130894</v>
          </cell>
          <cell r="I9387" t="str">
            <v>75029316</v>
          </cell>
          <cell r="J9387">
            <v>0</v>
          </cell>
          <cell r="K9387" t="str">
            <v>SINGCLEAN</v>
          </cell>
          <cell r="L9387" t="str">
            <v>ANO</v>
          </cell>
          <cell r="M9387" t="str">
            <v>Mateřská škola Město Albrechtice, příspěvková organizace</v>
          </cell>
          <cell r="N9387" t="str">
            <v>Celní</v>
          </cell>
          <cell r="O9387">
            <v>473</v>
          </cell>
          <cell r="P9387">
            <v>11</v>
          </cell>
          <cell r="Q9387">
            <v>79395</v>
          </cell>
          <cell r="R9387" t="str">
            <v>Město Albrechtice</v>
          </cell>
          <cell r="S9387">
            <v>554652858</v>
          </cell>
          <cell r="T9387" t="str">
            <v>skolka.albrechtice@tiscali.cz</v>
          </cell>
        </row>
        <row r="9388">
          <cell r="A9388">
            <v>600136485</v>
          </cell>
          <cell r="B9388">
            <v>75029324</v>
          </cell>
          <cell r="C9388" t="str">
            <v>Moravskoslezský kraj</v>
          </cell>
          <cell r="D9388" t="str">
            <v xml:space="preserve">Karviná </v>
          </cell>
          <cell r="E9388" t="str">
            <v>Magistrát města Havířova</v>
          </cell>
          <cell r="F9388" t="str">
            <v>Havířov</v>
          </cell>
          <cell r="G9388" t="str">
            <v>obec</v>
          </cell>
          <cell r="H9388">
            <v>600136485</v>
          </cell>
          <cell r="I9388" t="str">
            <v>75029324</v>
          </cell>
          <cell r="J9388">
            <v>1020</v>
          </cell>
          <cell r="K9388" t="str">
            <v>SINGCLEAN</v>
          </cell>
          <cell r="L9388" t="str">
            <v>ANO</v>
          </cell>
          <cell r="M9388" t="str">
            <v>Základní škola a mateřská škola, Horní Suchá, příspěvková organizace</v>
          </cell>
          <cell r="N9388" t="str">
            <v>Těrlická</v>
          </cell>
          <cell r="O9388">
            <v>969</v>
          </cell>
          <cell r="P9388">
            <v>24</v>
          </cell>
          <cell r="Q9388">
            <v>73535</v>
          </cell>
          <cell r="R9388" t="str">
            <v>Horní Suchá</v>
          </cell>
          <cell r="S9388">
            <v>596425694</v>
          </cell>
          <cell r="T9388" t="str">
            <v>zs.hornisucha@centrum.cz</v>
          </cell>
        </row>
        <row r="9389">
          <cell r="A9389">
            <v>600136515</v>
          </cell>
          <cell r="B9389">
            <v>75029332</v>
          </cell>
          <cell r="C9389" t="str">
            <v>Moravskoslezský kraj</v>
          </cell>
          <cell r="D9389" t="str">
            <v xml:space="preserve">Karviná </v>
          </cell>
          <cell r="E9389" t="str">
            <v>Magistrát města Havířova</v>
          </cell>
          <cell r="F9389" t="str">
            <v>Havířov</v>
          </cell>
          <cell r="G9389" t="str">
            <v>obec</v>
          </cell>
          <cell r="H9389">
            <v>600136515</v>
          </cell>
          <cell r="I9389" t="str">
            <v>75029332</v>
          </cell>
          <cell r="J9389">
            <v>380</v>
          </cell>
          <cell r="K9389" t="str">
            <v>SINGCLEAN</v>
          </cell>
          <cell r="L9389" t="str">
            <v>ANO</v>
          </cell>
          <cell r="M9389" t="str">
            <v>Základní škola a mateřská škola s polským jazykem vyučovacím Horní Suchá, příspěvková organizace</v>
          </cell>
          <cell r="N9389" t="str">
            <v>Těrlická</v>
          </cell>
          <cell r="O9389">
            <v>407</v>
          </cell>
          <cell r="P9389">
            <v>5</v>
          </cell>
          <cell r="Q9389">
            <v>73535</v>
          </cell>
          <cell r="R9389" t="str">
            <v>Horní Suchá</v>
          </cell>
          <cell r="S9389">
            <v>734590154</v>
          </cell>
          <cell r="T9389" t="str">
            <v>pzs.hornisucha@seznam.cz</v>
          </cell>
        </row>
        <row r="9390">
          <cell r="A9390">
            <v>600140326</v>
          </cell>
          <cell r="B9390">
            <v>75029341</v>
          </cell>
          <cell r="C9390" t="str">
            <v>Olomoucký kraj</v>
          </cell>
          <cell r="D9390" t="str">
            <v xml:space="preserve">Olomouc </v>
          </cell>
          <cell r="E9390" t="str">
            <v>Magistrát města Olomouce</v>
          </cell>
          <cell r="F9390" t="str">
            <v>Olomouc</v>
          </cell>
          <cell r="G9390" t="str">
            <v>obec</v>
          </cell>
          <cell r="H9390">
            <v>600140326</v>
          </cell>
          <cell r="I9390" t="str">
            <v>75029341</v>
          </cell>
          <cell r="J9390">
            <v>260</v>
          </cell>
          <cell r="K9390" t="str">
            <v>SINGCLEAN</v>
          </cell>
          <cell r="L9390" t="str">
            <v>ANO</v>
          </cell>
          <cell r="M9390" t="str">
            <v>Základní škola a Mateřská škola Bystročice, příspěvková organizace</v>
          </cell>
          <cell r="O9390">
            <v>65</v>
          </cell>
          <cell r="Q9390">
            <v>77900</v>
          </cell>
          <cell r="R9390" t="str">
            <v>Bystročice</v>
          </cell>
          <cell r="S9390">
            <v>585941269</v>
          </cell>
          <cell r="T9390" t="str">
            <v>zs.bystrocice@seznam.cz</v>
          </cell>
        </row>
        <row r="9391">
          <cell r="A9391">
            <v>600138771</v>
          </cell>
          <cell r="B9391">
            <v>75029359</v>
          </cell>
          <cell r="C9391" t="str">
            <v>Olomoucký kraj</v>
          </cell>
          <cell r="D9391" t="str">
            <v xml:space="preserve">Olomouc </v>
          </cell>
          <cell r="E9391" t="str">
            <v>Magistrát města Olomouce</v>
          </cell>
          <cell r="F9391" t="str">
            <v>Olomouc</v>
          </cell>
          <cell r="G9391" t="str">
            <v>obec</v>
          </cell>
          <cell r="H9391">
            <v>600138771</v>
          </cell>
          <cell r="I9391" t="str">
            <v>75029359</v>
          </cell>
          <cell r="J9391">
            <v>120</v>
          </cell>
          <cell r="K9391" t="str">
            <v>SINGCLEAN</v>
          </cell>
          <cell r="L9391" t="str">
            <v>ANO</v>
          </cell>
          <cell r="M9391" t="str">
            <v>Mateřská škola Hlušovice, okr. Olomouc, příspěvková organizace</v>
          </cell>
          <cell r="N9391" t="str">
            <v>Hlavní</v>
          </cell>
          <cell r="O9391">
            <v>36</v>
          </cell>
          <cell r="Q9391">
            <v>78314</v>
          </cell>
          <cell r="R9391" t="str">
            <v>Hlušovice</v>
          </cell>
          <cell r="S9391">
            <v>585313383</v>
          </cell>
          <cell r="T9391" t="str">
            <v>materskaskola.hlusovice@seznam.cz</v>
          </cell>
        </row>
        <row r="9392">
          <cell r="A9392">
            <v>600138500</v>
          </cell>
          <cell r="B9392">
            <v>75029367</v>
          </cell>
          <cell r="C9392" t="str">
            <v>Moravskoslezský kraj</v>
          </cell>
          <cell r="D9392" t="str">
            <v xml:space="preserve">Nový Jičín </v>
          </cell>
          <cell r="E9392" t="str">
            <v>Městský úřad Kopřivnice</v>
          </cell>
          <cell r="F9392" t="str">
            <v>Kopřivnice</v>
          </cell>
          <cell r="G9392" t="str">
            <v>obec</v>
          </cell>
          <cell r="H9392">
            <v>600138500</v>
          </cell>
          <cell r="I9392" t="str">
            <v>75029367</v>
          </cell>
          <cell r="J9392">
            <v>900</v>
          </cell>
          <cell r="K9392" t="str">
            <v>SINGCLEAN</v>
          </cell>
          <cell r="L9392" t="str">
            <v>ANO</v>
          </cell>
          <cell r="M9392" t="str">
            <v>Základní škola a Mateřská škola Petřvald okres Nový Jičín, příspěvková organizace</v>
          </cell>
          <cell r="O9392">
            <v>372</v>
          </cell>
          <cell r="Q9392">
            <v>74260</v>
          </cell>
          <cell r="R9392" t="str">
            <v>Petřvald</v>
          </cell>
          <cell r="S9392">
            <v>556754416</v>
          </cell>
          <cell r="T9392" t="str">
            <v>zspetrvald@zspetrvald.cz</v>
          </cell>
        </row>
        <row r="9393">
          <cell r="A9393">
            <v>600142922</v>
          </cell>
          <cell r="B9393">
            <v>75029375</v>
          </cell>
          <cell r="C9393" t="str">
            <v>Moravskoslezský kraj</v>
          </cell>
          <cell r="D9393" t="str">
            <v xml:space="preserve">Opava </v>
          </cell>
          <cell r="E9393" t="str">
            <v>Magistrát města Opavy</v>
          </cell>
          <cell r="F9393" t="str">
            <v>Opava</v>
          </cell>
          <cell r="G9393" t="str">
            <v>obec</v>
          </cell>
          <cell r="H9393">
            <v>600142922</v>
          </cell>
          <cell r="I9393" t="str">
            <v>75029375</v>
          </cell>
          <cell r="J9393">
            <v>700</v>
          </cell>
          <cell r="K9393" t="str">
            <v>SINGCLEAN</v>
          </cell>
          <cell r="L9393" t="str">
            <v>ANO</v>
          </cell>
          <cell r="M9393" t="str">
            <v>Základní škola a Mateřská škola Raduň, příspěvková organizace</v>
          </cell>
          <cell r="N9393" t="str">
            <v>Gudrichova</v>
          </cell>
          <cell r="O9393">
            <v>223</v>
          </cell>
          <cell r="Q9393">
            <v>74761</v>
          </cell>
          <cell r="R9393" t="str">
            <v>Raduň</v>
          </cell>
          <cell r="S9393">
            <v>553796134</v>
          </cell>
          <cell r="T9393" t="str">
            <v>dra@sssopava.cz</v>
          </cell>
        </row>
        <row r="9394">
          <cell r="A9394">
            <v>600142027</v>
          </cell>
          <cell r="B9394">
            <v>75029383</v>
          </cell>
          <cell r="C9394" t="str">
            <v>Moravskoslezský kraj</v>
          </cell>
          <cell r="D9394" t="str">
            <v xml:space="preserve">Opava </v>
          </cell>
          <cell r="E9394" t="str">
            <v>Magistrát města Opavy</v>
          </cell>
          <cell r="F9394" t="str">
            <v>Opava</v>
          </cell>
          <cell r="G9394" t="str">
            <v>obec</v>
          </cell>
          <cell r="H9394">
            <v>600142027</v>
          </cell>
          <cell r="I9394" t="str">
            <v>75029383</v>
          </cell>
          <cell r="J9394">
            <v>200</v>
          </cell>
          <cell r="K9394" t="str">
            <v>SINGCLEAN</v>
          </cell>
          <cell r="L9394" t="str">
            <v>ANO</v>
          </cell>
          <cell r="M9394" t="str">
            <v>Mateřská škola Jakartovice, příspěvková organizace</v>
          </cell>
          <cell r="O9394">
            <v>36</v>
          </cell>
          <cell r="Q9394">
            <v>74753</v>
          </cell>
          <cell r="R9394" t="str">
            <v>Jakartovice</v>
          </cell>
          <cell r="S9394">
            <v>553666137</v>
          </cell>
          <cell r="T9394" t="str">
            <v>ms.danuse@seznam.cz</v>
          </cell>
        </row>
        <row r="9395">
          <cell r="A9395">
            <v>600148009</v>
          </cell>
          <cell r="B9395">
            <v>75029405</v>
          </cell>
          <cell r="C9395" t="str">
            <v>Olomoucký kraj</v>
          </cell>
          <cell r="D9395" t="str">
            <v xml:space="preserve">Šumperk </v>
          </cell>
          <cell r="E9395" t="str">
            <v>Městský úřad Zábřeh</v>
          </cell>
          <cell r="F9395" t="str">
            <v>Zábřeh</v>
          </cell>
          <cell r="G9395" t="str">
            <v>obec</v>
          </cell>
          <cell r="H9395">
            <v>600148009</v>
          </cell>
          <cell r="I9395" t="str">
            <v>75029405</v>
          </cell>
          <cell r="J9395">
            <v>380</v>
          </cell>
          <cell r="K9395" t="str">
            <v>SINGCLEAN</v>
          </cell>
          <cell r="L9395" t="str">
            <v>ANO</v>
          </cell>
          <cell r="M9395" t="str">
            <v>Základní škola a Mateřská škola Hrabová, okres Šumperk, příspěvková organizace</v>
          </cell>
          <cell r="O9395">
            <v>52</v>
          </cell>
          <cell r="Q9395">
            <v>78901</v>
          </cell>
          <cell r="R9395" t="str">
            <v>Hrabová</v>
          </cell>
          <cell r="S9395">
            <v>583449138</v>
          </cell>
          <cell r="T9395" t="str">
            <v>jana.vondalova@skolahrabova.cz</v>
          </cell>
        </row>
        <row r="9396">
          <cell r="A9396">
            <v>600147525</v>
          </cell>
          <cell r="B9396">
            <v>75029413</v>
          </cell>
          <cell r="C9396" t="str">
            <v>Olomoucký kraj</v>
          </cell>
          <cell r="D9396" t="str">
            <v xml:space="preserve">Šumperk </v>
          </cell>
          <cell r="E9396" t="str">
            <v>Městský úřad Šumperk</v>
          </cell>
          <cell r="F9396" t="str">
            <v>Šumperk</v>
          </cell>
          <cell r="G9396" t="str">
            <v>obec</v>
          </cell>
          <cell r="H9396">
            <v>600147525</v>
          </cell>
          <cell r="I9396" t="str">
            <v>75029413</v>
          </cell>
          <cell r="J9396">
            <v>220</v>
          </cell>
          <cell r="K9396" t="str">
            <v>SINGCLEAN</v>
          </cell>
          <cell r="L9396" t="str">
            <v>ANO</v>
          </cell>
          <cell r="M9396" t="str">
            <v>Mateřská škola Ruda nad Moravou, příspěvková organizace</v>
          </cell>
          <cell r="N9396" t="str">
            <v>Dlouhá</v>
          </cell>
          <cell r="O9396">
            <v>195</v>
          </cell>
          <cell r="Q9396">
            <v>78963</v>
          </cell>
          <cell r="R9396" t="str">
            <v>Ruda nad Moravou</v>
          </cell>
          <cell r="S9396">
            <v>583236038</v>
          </cell>
          <cell r="T9396" t="str">
            <v>ms.ruda@seznam.cz</v>
          </cell>
        </row>
        <row r="9397">
          <cell r="A9397">
            <v>600146103</v>
          </cell>
          <cell r="B9397">
            <v>75029421</v>
          </cell>
          <cell r="C9397" t="str">
            <v>Olomoucký kraj</v>
          </cell>
          <cell r="D9397" t="str">
            <v xml:space="preserve">Přerov </v>
          </cell>
          <cell r="E9397" t="str">
            <v>Magistrát města Přerova</v>
          </cell>
          <cell r="F9397" t="str">
            <v>Přerov</v>
          </cell>
          <cell r="G9397" t="str">
            <v>obec</v>
          </cell>
          <cell r="H9397">
            <v>600146103</v>
          </cell>
          <cell r="I9397" t="str">
            <v>75029421</v>
          </cell>
          <cell r="J9397">
            <v>20</v>
          </cell>
          <cell r="K9397" t="str">
            <v>SINGCLEAN</v>
          </cell>
          <cell r="L9397" t="str">
            <v>ANO</v>
          </cell>
          <cell r="M9397" t="str">
            <v>Mateřská škola Bezuchov, okres Přerov, příspěvková organizace</v>
          </cell>
          <cell r="O9397">
            <v>57</v>
          </cell>
          <cell r="Q9397">
            <v>75354</v>
          </cell>
          <cell r="R9397" t="str">
            <v>Bezuchov</v>
          </cell>
          <cell r="S9397">
            <v>581791062</v>
          </cell>
          <cell r="T9397" t="str">
            <v>msbezuchov@tiscali.cz</v>
          </cell>
        </row>
        <row r="9398">
          <cell r="A9398">
            <v>600150275</v>
          </cell>
          <cell r="B9398">
            <v>75029430</v>
          </cell>
          <cell r="C9398" t="str">
            <v>Olomoucký kraj</v>
          </cell>
          <cell r="D9398" t="str">
            <v xml:space="preserve">Jeseník </v>
          </cell>
          <cell r="E9398" t="str">
            <v>Městský úřad Jeseník</v>
          </cell>
          <cell r="F9398" t="str">
            <v>Jeseník</v>
          </cell>
          <cell r="G9398" t="str">
            <v>obec</v>
          </cell>
          <cell r="H9398">
            <v>600150275</v>
          </cell>
          <cell r="I9398" t="str">
            <v>75029430</v>
          </cell>
          <cell r="J9398">
            <v>180</v>
          </cell>
          <cell r="K9398" t="str">
            <v>SINGCLEAN</v>
          </cell>
          <cell r="L9398" t="str">
            <v>ANO</v>
          </cell>
          <cell r="M9398" t="str">
            <v>Mateřská škola Jeseník, Jiráskova 799, příspěvková organizace</v>
          </cell>
          <cell r="N9398" t="str">
            <v>Jiráskova</v>
          </cell>
          <cell r="O9398">
            <v>799</v>
          </cell>
          <cell r="P9398">
            <v>7</v>
          </cell>
          <cell r="Q9398">
            <v>79001</v>
          </cell>
          <cell r="R9398" t="str">
            <v>Jeseník</v>
          </cell>
          <cell r="S9398">
            <v>606226157</v>
          </cell>
          <cell r="T9398" t="str">
            <v>reditelka@msjiraskova.cz</v>
          </cell>
        </row>
        <row r="9399">
          <cell r="A9399">
            <v>600150640</v>
          </cell>
          <cell r="B9399">
            <v>75029448</v>
          </cell>
          <cell r="C9399" t="str">
            <v>Olomoucký kraj</v>
          </cell>
          <cell r="D9399" t="str">
            <v xml:space="preserve">Jeseník </v>
          </cell>
          <cell r="E9399" t="str">
            <v>Městský úřad Jeseník</v>
          </cell>
          <cell r="F9399" t="str">
            <v>Jeseník</v>
          </cell>
          <cell r="G9399" t="str">
            <v>obec</v>
          </cell>
          <cell r="H9399">
            <v>600150640</v>
          </cell>
          <cell r="I9399" t="str">
            <v>75029448</v>
          </cell>
          <cell r="J9399">
            <v>260</v>
          </cell>
          <cell r="K9399" t="str">
            <v>SINGCLEAN</v>
          </cell>
          <cell r="L9399" t="str">
            <v>ANO</v>
          </cell>
          <cell r="M9399" t="str">
            <v>Základní škola Vidnava, okres Jeseník - příspěvková organizace</v>
          </cell>
          <cell r="N9399" t="str">
            <v>Hrdinů</v>
          </cell>
          <cell r="O9399">
            <v>249</v>
          </cell>
          <cell r="Q9399">
            <v>79055</v>
          </cell>
          <cell r="R9399" t="str">
            <v>Vidnava</v>
          </cell>
          <cell r="S9399">
            <v>584435198</v>
          </cell>
          <cell r="T9399" t="str">
            <v>reditel@zsvidnava.cz</v>
          </cell>
        </row>
        <row r="9400">
          <cell r="A9400">
            <v>600150577</v>
          </cell>
          <cell r="B9400">
            <v>75029456</v>
          </cell>
          <cell r="C9400" t="str">
            <v>Olomoucký kraj</v>
          </cell>
          <cell r="D9400" t="str">
            <v xml:space="preserve">Jeseník </v>
          </cell>
          <cell r="E9400" t="str">
            <v>Městský úřad Jeseník</v>
          </cell>
          <cell r="F9400" t="str">
            <v>Jeseník</v>
          </cell>
          <cell r="G9400" t="str">
            <v>obec</v>
          </cell>
          <cell r="H9400">
            <v>600150577</v>
          </cell>
          <cell r="I9400" t="str">
            <v>75029456</v>
          </cell>
          <cell r="J9400">
            <v>520</v>
          </cell>
          <cell r="K9400" t="str">
            <v>SINGCLEAN</v>
          </cell>
          <cell r="L9400" t="str">
            <v>ANO</v>
          </cell>
          <cell r="M9400" t="str">
            <v>Základní škola a Mateřská škola Bělá pod Pradědem, příspěvková organizace</v>
          </cell>
          <cell r="O9400">
            <v>170</v>
          </cell>
          <cell r="Q9400">
            <v>79001</v>
          </cell>
          <cell r="R9400" t="str">
            <v>Bělá pod Pradědem</v>
          </cell>
          <cell r="S9400">
            <v>584412084</v>
          </cell>
          <cell r="T9400" t="str">
            <v>zsadolfovice@jen.cz</v>
          </cell>
        </row>
        <row r="9401">
          <cell r="A9401">
            <v>600140431</v>
          </cell>
          <cell r="B9401">
            <v>75029464</v>
          </cell>
          <cell r="C9401" t="str">
            <v>Olomoucký kraj</v>
          </cell>
          <cell r="D9401" t="str">
            <v xml:space="preserve">Olomouc </v>
          </cell>
          <cell r="E9401" t="str">
            <v>Magistrát města Olomouce</v>
          </cell>
          <cell r="F9401" t="str">
            <v>Olomouc</v>
          </cell>
          <cell r="G9401" t="str">
            <v>obec</v>
          </cell>
          <cell r="H9401">
            <v>600140431</v>
          </cell>
          <cell r="I9401" t="str">
            <v>75029464</v>
          </cell>
          <cell r="J9401">
            <v>420</v>
          </cell>
          <cell r="K9401" t="str">
            <v>SINGCLEAN</v>
          </cell>
          <cell r="L9401" t="str">
            <v>ANO</v>
          </cell>
          <cell r="M9401" t="str">
            <v>Základní škola a mateřská škola Majetín, příspěvková organizace</v>
          </cell>
          <cell r="N9401" t="str">
            <v>Školní</v>
          </cell>
          <cell r="O9401">
            <v>126</v>
          </cell>
          <cell r="Q9401">
            <v>75103</v>
          </cell>
          <cell r="R9401" t="str">
            <v>Majetín</v>
          </cell>
          <cell r="S9401">
            <v>775474910</v>
          </cell>
          <cell r="T9401" t="str">
            <v>zs.majetin@seznam.cz</v>
          </cell>
        </row>
        <row r="9402">
          <cell r="A9402">
            <v>650022831</v>
          </cell>
          <cell r="B9402">
            <v>75029472</v>
          </cell>
          <cell r="C9402" t="str">
            <v>Olomoucký kraj</v>
          </cell>
          <cell r="D9402" t="str">
            <v xml:space="preserve">Šumperk </v>
          </cell>
          <cell r="E9402" t="str">
            <v>Městský úřad Šumperk</v>
          </cell>
          <cell r="F9402" t="str">
            <v>Šumperk</v>
          </cell>
          <cell r="G9402" t="str">
            <v>obec</v>
          </cell>
          <cell r="H9402">
            <v>650022831</v>
          </cell>
          <cell r="I9402" t="str">
            <v>75029472</v>
          </cell>
          <cell r="J9402">
            <v>300</v>
          </cell>
          <cell r="K9402" t="str">
            <v>SINGCLEAN</v>
          </cell>
          <cell r="L9402" t="str">
            <v>ANO</v>
          </cell>
          <cell r="M9402" t="str">
            <v>Základní škola a Mateřská škola Písařov, okres Šumperk, příspěvková organizace</v>
          </cell>
          <cell r="O9402">
            <v>216</v>
          </cell>
          <cell r="Q9402">
            <v>78991</v>
          </cell>
          <cell r="R9402" t="str">
            <v>Písařov</v>
          </cell>
          <cell r="S9402">
            <v>583440032</v>
          </cell>
          <cell r="T9402" t="str">
            <v>zs.pisarov@email.cz</v>
          </cell>
        </row>
        <row r="9403">
          <cell r="A9403">
            <v>600141055</v>
          </cell>
          <cell r="B9403">
            <v>75029481</v>
          </cell>
          <cell r="C9403" t="str">
            <v>Olomoucký kraj</v>
          </cell>
          <cell r="D9403" t="str">
            <v xml:space="preserve">Olomouc </v>
          </cell>
          <cell r="E9403" t="str">
            <v>Městský úřad Šternberk</v>
          </cell>
          <cell r="F9403" t="str">
            <v>Šternberk</v>
          </cell>
          <cell r="G9403" t="str">
            <v>obec</v>
          </cell>
          <cell r="H9403">
            <v>600141055</v>
          </cell>
          <cell r="I9403" t="str">
            <v>75029481</v>
          </cell>
          <cell r="J9403">
            <v>160</v>
          </cell>
          <cell r="K9403" t="str">
            <v>SINGCLEAN</v>
          </cell>
          <cell r="L9403" t="str">
            <v>ANO</v>
          </cell>
          <cell r="M9403" t="str">
            <v>Základní škola a Mateřská škola Babice, příspěvková organizace</v>
          </cell>
          <cell r="O9403">
            <v>40</v>
          </cell>
          <cell r="Q9403">
            <v>78501</v>
          </cell>
          <cell r="R9403" t="str">
            <v>Babice</v>
          </cell>
          <cell r="S9403">
            <v>585014864</v>
          </cell>
          <cell r="T9403" t="str">
            <v>reditel@skolababice.cz</v>
          </cell>
        </row>
        <row r="9404">
          <cell r="A9404">
            <v>600131831</v>
          </cell>
          <cell r="B9404">
            <v>75029499</v>
          </cell>
          <cell r="C9404" t="str">
            <v>Moravskoslezský kraj</v>
          </cell>
          <cell r="D9404" t="str">
            <v xml:space="preserve">Bruntál </v>
          </cell>
          <cell r="E9404" t="str">
            <v>Městský úřad Krnov</v>
          </cell>
          <cell r="F9404" t="str">
            <v>Krnov</v>
          </cell>
          <cell r="G9404" t="str">
            <v>obec</v>
          </cell>
          <cell r="H9404">
            <v>600131831</v>
          </cell>
          <cell r="I9404" t="str">
            <v>75029499</v>
          </cell>
          <cell r="J9404">
            <v>160</v>
          </cell>
          <cell r="K9404" t="str">
            <v>SINGCLEAN</v>
          </cell>
          <cell r="L9404" t="str">
            <v>ANO</v>
          </cell>
          <cell r="M9404" t="str">
            <v>Základní škola a Mateřská škola Holčovice, příspěvková organizace</v>
          </cell>
          <cell r="O9404">
            <v>176</v>
          </cell>
          <cell r="Q9404">
            <v>79371</v>
          </cell>
          <cell r="R9404" t="str">
            <v>Holčovice</v>
          </cell>
          <cell r="S9404">
            <v>554644101</v>
          </cell>
          <cell r="T9404" t="str">
            <v>zs.holcovice@razdva.cz</v>
          </cell>
        </row>
        <row r="9405">
          <cell r="A9405">
            <v>600140598</v>
          </cell>
          <cell r="B9405">
            <v>75029511</v>
          </cell>
          <cell r="C9405" t="str">
            <v>Olomoucký kraj</v>
          </cell>
          <cell r="D9405" t="str">
            <v xml:space="preserve">Olomouc </v>
          </cell>
          <cell r="E9405" t="str">
            <v>Magistrát města Olomouce</v>
          </cell>
          <cell r="F9405" t="str">
            <v>Olomouc</v>
          </cell>
          <cell r="G9405" t="str">
            <v>obec</v>
          </cell>
          <cell r="H9405">
            <v>600140598</v>
          </cell>
          <cell r="I9405" t="str">
            <v>75029511</v>
          </cell>
          <cell r="J9405">
            <v>1440</v>
          </cell>
          <cell r="K9405" t="str">
            <v>SINGCLEAN</v>
          </cell>
          <cell r="L9405" t="str">
            <v>ANO</v>
          </cell>
          <cell r="M9405" t="str">
            <v>Základní škola a Mateřská škola Olomouc - Nemilany, Raisova 1, příspěvková organizace</v>
          </cell>
          <cell r="N9405" t="str">
            <v>Raisova</v>
          </cell>
          <cell r="O9405">
            <v>15</v>
          </cell>
          <cell r="P9405">
            <v>1</v>
          </cell>
          <cell r="Q9405">
            <v>78301</v>
          </cell>
          <cell r="R9405" t="str">
            <v>Olomouc</v>
          </cell>
          <cell r="S9405">
            <v>585416821</v>
          </cell>
          <cell r="T9405" t="str">
            <v>zsnemilany.red@seznam.cz</v>
          </cell>
        </row>
        <row r="9406">
          <cell r="A9406">
            <v>600141004</v>
          </cell>
          <cell r="B9406">
            <v>75029529</v>
          </cell>
          <cell r="C9406" t="str">
            <v>Olomoucký kraj</v>
          </cell>
          <cell r="D9406" t="str">
            <v xml:space="preserve">Olomouc </v>
          </cell>
          <cell r="E9406" t="str">
            <v>Magistrát města Olomouce</v>
          </cell>
          <cell r="F9406" t="str">
            <v>Olomouc</v>
          </cell>
          <cell r="G9406" t="str">
            <v>obec</v>
          </cell>
          <cell r="H9406">
            <v>600141004</v>
          </cell>
          <cell r="I9406" t="str">
            <v>75029529</v>
          </cell>
          <cell r="J9406">
            <v>500</v>
          </cell>
          <cell r="K9406" t="str">
            <v>SINGCLEAN</v>
          </cell>
          <cell r="L9406" t="str">
            <v>ANO</v>
          </cell>
          <cell r="M9406" t="str">
            <v>Základní škola a Mateřská škola Olomouc, Gorkého 39, příspěvková organizace</v>
          </cell>
          <cell r="N9406" t="str">
            <v>Gorkého</v>
          </cell>
          <cell r="O9406">
            <v>96</v>
          </cell>
          <cell r="P9406">
            <v>39</v>
          </cell>
          <cell r="Q9406">
            <v>77900</v>
          </cell>
          <cell r="R9406" t="str">
            <v>Olomouc</v>
          </cell>
          <cell r="S9406">
            <v>585392091</v>
          </cell>
          <cell r="T9406" t="str">
            <v>zsgorkeho@volny.cz</v>
          </cell>
        </row>
        <row r="9407">
          <cell r="A9407">
            <v>672000563</v>
          </cell>
          <cell r="B9407">
            <v>75029545</v>
          </cell>
          <cell r="C9407" t="str">
            <v>Olomoucký kraj</v>
          </cell>
          <cell r="D9407" t="str">
            <v xml:space="preserve">Olomouc </v>
          </cell>
          <cell r="E9407" t="str">
            <v>Magistrát města Olomouce</v>
          </cell>
          <cell r="F9407" t="str">
            <v>Olomouc</v>
          </cell>
          <cell r="G9407" t="str">
            <v>obec</v>
          </cell>
          <cell r="H9407">
            <v>672000563</v>
          </cell>
          <cell r="I9407" t="str">
            <v>75029545</v>
          </cell>
          <cell r="J9407">
            <v>400</v>
          </cell>
          <cell r="K9407" t="str">
            <v>SINGCLEAN</v>
          </cell>
          <cell r="L9407" t="str">
            <v>ANO</v>
          </cell>
          <cell r="M9407" t="str">
            <v>Mateřská škola Olomouc, kpt. Nálepky 10, příspěvková organizace</v>
          </cell>
          <cell r="N9407" t="str">
            <v>kpt. Nálepky</v>
          </cell>
          <cell r="O9407">
            <v>346</v>
          </cell>
          <cell r="P9407">
            <v>10</v>
          </cell>
          <cell r="Q9407">
            <v>77900</v>
          </cell>
          <cell r="R9407" t="str">
            <v>Olomouc</v>
          </cell>
          <cell r="S9407">
            <v>585223208</v>
          </cell>
          <cell r="T9407" t="str">
            <v>mskpt.nalepky@volny.cz</v>
          </cell>
        </row>
        <row r="9408">
          <cell r="A9408">
            <v>672000547</v>
          </cell>
          <cell r="B9408">
            <v>75029553</v>
          </cell>
          <cell r="C9408" t="str">
            <v>Olomoucký kraj</v>
          </cell>
          <cell r="D9408" t="str">
            <v xml:space="preserve">Olomouc </v>
          </cell>
          <cell r="E9408" t="str">
            <v>Magistrát města Olomouce</v>
          </cell>
          <cell r="F9408" t="str">
            <v>Olomouc</v>
          </cell>
          <cell r="G9408" t="str">
            <v>obec</v>
          </cell>
          <cell r="H9408">
            <v>672000547</v>
          </cell>
          <cell r="I9408" t="str">
            <v>75029553</v>
          </cell>
          <cell r="J9408">
            <v>260</v>
          </cell>
          <cell r="K9408" t="str">
            <v>SINGCLEAN</v>
          </cell>
          <cell r="L9408" t="str">
            <v>ANO</v>
          </cell>
          <cell r="M9408" t="str">
            <v>Mateřská škola Olomouc, Žižkovo nám. 3, příspěvková organizace</v>
          </cell>
          <cell r="N9408" t="str">
            <v>Žižkovo nám.</v>
          </cell>
          <cell r="O9408">
            <v>888</v>
          </cell>
          <cell r="P9408">
            <v>3</v>
          </cell>
          <cell r="Q9408">
            <v>77900</v>
          </cell>
          <cell r="R9408" t="str">
            <v>Olomouc</v>
          </cell>
          <cell r="S9408">
            <v>585207895</v>
          </cell>
          <cell r="T9408" t="str">
            <v>mszizkovaol@seznam.cz</v>
          </cell>
        </row>
        <row r="9409">
          <cell r="A9409">
            <v>672000491</v>
          </cell>
          <cell r="B9409">
            <v>75029561</v>
          </cell>
          <cell r="C9409" t="str">
            <v>Olomoucký kraj</v>
          </cell>
          <cell r="D9409" t="str">
            <v xml:space="preserve">Olomouc </v>
          </cell>
          <cell r="E9409" t="str">
            <v>Magistrát města Olomouce</v>
          </cell>
          <cell r="F9409" t="str">
            <v>Olomouc</v>
          </cell>
          <cell r="G9409" t="str">
            <v>obec</v>
          </cell>
          <cell r="H9409">
            <v>672000491</v>
          </cell>
          <cell r="I9409" t="str">
            <v>75029561</v>
          </cell>
          <cell r="J9409">
            <v>340</v>
          </cell>
          <cell r="K9409" t="str">
            <v>SINGCLEAN</v>
          </cell>
          <cell r="L9409" t="str">
            <v>ANO</v>
          </cell>
          <cell r="M9409" t="str">
            <v>Mateřská škola Olomouc, Herrmannova 1, příspěvková organizace</v>
          </cell>
          <cell r="N9409" t="str">
            <v>Herrmannova</v>
          </cell>
          <cell r="O9409">
            <v>510</v>
          </cell>
          <cell r="P9409">
            <v>1</v>
          </cell>
          <cell r="Q9409">
            <v>77900</v>
          </cell>
          <cell r="R9409" t="str">
            <v>Olomouc</v>
          </cell>
          <cell r="S9409">
            <v>585222971</v>
          </cell>
          <cell r="T9409" t="str">
            <v>skolka@ms-herrmannova.cz</v>
          </cell>
        </row>
        <row r="9410">
          <cell r="A9410">
            <v>672000521</v>
          </cell>
          <cell r="B9410">
            <v>75029588</v>
          </cell>
          <cell r="C9410" t="str">
            <v>Olomoucký kraj</v>
          </cell>
          <cell r="D9410" t="str">
            <v xml:space="preserve">Olomouc </v>
          </cell>
          <cell r="E9410" t="str">
            <v>Magistrát města Olomouce</v>
          </cell>
          <cell r="F9410" t="str">
            <v>Olomouc</v>
          </cell>
          <cell r="G9410" t="str">
            <v>obec</v>
          </cell>
          <cell r="H9410">
            <v>672000521</v>
          </cell>
          <cell r="I9410" t="str">
            <v>75029588</v>
          </cell>
          <cell r="J9410">
            <v>220</v>
          </cell>
          <cell r="K9410" t="str">
            <v>SINGCLEAN</v>
          </cell>
          <cell r="L9410" t="str">
            <v>ANO</v>
          </cell>
          <cell r="M9410" t="str">
            <v>Mateřská škola Olomouc, Wolkerova 34, příspěvková organizace</v>
          </cell>
          <cell r="N9410" t="str">
            <v>Wolkerova</v>
          </cell>
          <cell r="O9410">
            <v>796</v>
          </cell>
          <cell r="P9410" t="str">
            <v>34a</v>
          </cell>
          <cell r="Q9410">
            <v>77900</v>
          </cell>
          <cell r="R9410" t="str">
            <v>Olomouc</v>
          </cell>
          <cell r="S9410">
            <v>585427042</v>
          </cell>
          <cell r="T9410" t="str">
            <v>mswolkerova@seznam.cz</v>
          </cell>
        </row>
        <row r="9411">
          <cell r="A9411">
            <v>600139263</v>
          </cell>
          <cell r="B9411">
            <v>75029600</v>
          </cell>
          <cell r="C9411" t="str">
            <v>Olomoucký kraj</v>
          </cell>
          <cell r="D9411" t="str">
            <v xml:space="preserve">Olomouc </v>
          </cell>
          <cell r="E9411" t="str">
            <v>Magistrát města Olomouce</v>
          </cell>
          <cell r="F9411" t="str">
            <v>Olomouc</v>
          </cell>
          <cell r="G9411" t="str">
            <v>obec</v>
          </cell>
          <cell r="H9411">
            <v>600139263</v>
          </cell>
          <cell r="I9411" t="str">
            <v>75029600</v>
          </cell>
          <cell r="J9411">
            <v>360</v>
          </cell>
          <cell r="K9411" t="str">
            <v>SINGCLEAN</v>
          </cell>
          <cell r="L9411" t="str">
            <v>ANO</v>
          </cell>
          <cell r="M9411" t="str">
            <v>Mateřská škola Barevný svět Olomouc, Dělnická 17B, příspěvková organizace</v>
          </cell>
          <cell r="N9411" t="str">
            <v>Dělnická</v>
          </cell>
          <cell r="O9411">
            <v>349</v>
          </cell>
          <cell r="P9411" t="str">
            <v>17b</v>
          </cell>
          <cell r="Q9411">
            <v>77900</v>
          </cell>
          <cell r="R9411" t="str">
            <v>Olomouc</v>
          </cell>
          <cell r="S9411">
            <v>585426237</v>
          </cell>
          <cell r="T9411" t="str">
            <v>msdelnicka@seznam.cz</v>
          </cell>
        </row>
        <row r="9412">
          <cell r="A9412">
            <v>600139379</v>
          </cell>
          <cell r="B9412">
            <v>75029626</v>
          </cell>
          <cell r="C9412" t="str">
            <v>Olomoucký kraj</v>
          </cell>
          <cell r="D9412" t="str">
            <v xml:space="preserve">Olomouc </v>
          </cell>
          <cell r="E9412" t="str">
            <v>Magistrát města Olomouce</v>
          </cell>
          <cell r="F9412" t="str">
            <v>Olomouc</v>
          </cell>
          <cell r="G9412" t="str">
            <v>obec</v>
          </cell>
          <cell r="H9412">
            <v>600139379</v>
          </cell>
          <cell r="I9412" t="str">
            <v>75029626</v>
          </cell>
          <cell r="J9412">
            <v>700</v>
          </cell>
          <cell r="K9412" t="str">
            <v>SINGCLEAN</v>
          </cell>
          <cell r="L9412" t="str">
            <v>ANO</v>
          </cell>
          <cell r="M9412" t="str">
            <v>Mateřská škola Olomouc, Michalské stromořadí 11, příspěvková organizace</v>
          </cell>
          <cell r="N9412" t="str">
            <v>Michalské stromořadí</v>
          </cell>
          <cell r="O9412">
            <v>782</v>
          </cell>
          <cell r="P9412">
            <v>11</v>
          </cell>
          <cell r="Q9412">
            <v>77900</v>
          </cell>
          <cell r="R9412" t="str">
            <v>Olomouc</v>
          </cell>
          <cell r="S9412">
            <v>585222506</v>
          </cell>
          <cell r="T9412" t="str">
            <v>ms.michstrom@volny.cz</v>
          </cell>
        </row>
        <row r="9413">
          <cell r="A9413">
            <v>600139395</v>
          </cell>
          <cell r="B9413">
            <v>75029634</v>
          </cell>
          <cell r="C9413" t="str">
            <v>Olomoucký kraj</v>
          </cell>
          <cell r="D9413" t="str">
            <v xml:space="preserve">Olomouc </v>
          </cell>
          <cell r="E9413" t="str">
            <v>Magistrát města Olomouce</v>
          </cell>
          <cell r="F9413" t="str">
            <v>Olomouc</v>
          </cell>
          <cell r="G9413" t="str">
            <v>obec</v>
          </cell>
          <cell r="H9413">
            <v>600139395</v>
          </cell>
          <cell r="I9413" t="str">
            <v>75029634</v>
          </cell>
          <cell r="J9413">
            <v>200</v>
          </cell>
          <cell r="K9413" t="str">
            <v>SINGCLEAN</v>
          </cell>
          <cell r="L9413" t="str">
            <v>ANO</v>
          </cell>
          <cell r="M9413" t="str">
            <v>Mateřská škola Olomouc, Mozartova 6, příspěvková organizace</v>
          </cell>
          <cell r="N9413" t="str">
            <v>Mozartova</v>
          </cell>
          <cell r="O9413">
            <v>152</v>
          </cell>
          <cell r="P9413">
            <v>6</v>
          </cell>
          <cell r="Q9413">
            <v>77900</v>
          </cell>
          <cell r="R9413" t="str">
            <v>Olomouc</v>
          </cell>
          <cell r="S9413">
            <v>585427401</v>
          </cell>
          <cell r="T9413" t="str">
            <v>msmozartova6@gmail.com</v>
          </cell>
        </row>
        <row r="9414">
          <cell r="A9414">
            <v>600139484</v>
          </cell>
          <cell r="B9414">
            <v>75029642</v>
          </cell>
          <cell r="C9414" t="str">
            <v>Olomoucký kraj</v>
          </cell>
          <cell r="D9414" t="str">
            <v xml:space="preserve">Olomouc </v>
          </cell>
          <cell r="E9414" t="str">
            <v>Magistrát města Olomouce</v>
          </cell>
          <cell r="F9414" t="str">
            <v>Olomouc</v>
          </cell>
          <cell r="G9414" t="str">
            <v>obec</v>
          </cell>
          <cell r="H9414">
            <v>600139484</v>
          </cell>
          <cell r="I9414" t="str">
            <v>75029642</v>
          </cell>
          <cell r="J9414">
            <v>260</v>
          </cell>
          <cell r="K9414" t="str">
            <v>SINGCLEAN</v>
          </cell>
          <cell r="L9414" t="str">
            <v>ANO</v>
          </cell>
          <cell r="M9414" t="str">
            <v>Mateřská škola Olomouc, Zeyerova 23, příspěvková organizace</v>
          </cell>
          <cell r="N9414" t="str">
            <v>Zeyerova</v>
          </cell>
          <cell r="O9414">
            <v>974</v>
          </cell>
          <cell r="P9414">
            <v>23</v>
          </cell>
          <cell r="Q9414">
            <v>77900</v>
          </cell>
          <cell r="R9414" t="str">
            <v>Olomouc</v>
          </cell>
          <cell r="S9414">
            <v>585231010</v>
          </cell>
          <cell r="T9414" t="str">
            <v>mszey.olc@volny.cz</v>
          </cell>
        </row>
        <row r="9415">
          <cell r="A9415">
            <v>600139441</v>
          </cell>
          <cell r="B9415">
            <v>75029651</v>
          </cell>
          <cell r="C9415" t="str">
            <v>Olomoucký kraj</v>
          </cell>
          <cell r="D9415" t="str">
            <v xml:space="preserve">Olomouc </v>
          </cell>
          <cell r="E9415" t="str">
            <v>Magistrát města Olomouce</v>
          </cell>
          <cell r="F9415" t="str">
            <v>Olomouc</v>
          </cell>
          <cell r="G9415" t="str">
            <v>obec</v>
          </cell>
          <cell r="H9415">
            <v>600139441</v>
          </cell>
          <cell r="I9415" t="str">
            <v>75029651</v>
          </cell>
          <cell r="J9415">
            <v>460</v>
          </cell>
          <cell r="K9415" t="str">
            <v>SINGCLEAN</v>
          </cell>
          <cell r="L9415" t="str">
            <v>ANO</v>
          </cell>
          <cell r="M9415" t="str">
            <v>Mateřská škola Olomouc, Rooseveltova 101, příspěvková organizace</v>
          </cell>
          <cell r="N9415" t="str">
            <v>Rooseveltova</v>
          </cell>
          <cell r="O9415">
            <v>109</v>
          </cell>
          <cell r="P9415">
            <v>101</v>
          </cell>
          <cell r="Q9415">
            <v>77900</v>
          </cell>
          <cell r="R9415" t="str">
            <v>Olomouc</v>
          </cell>
          <cell r="S9415">
            <v>585434648</v>
          </cell>
          <cell r="T9415" t="str">
            <v>ms.rooseveltova@seznam.cz</v>
          </cell>
        </row>
        <row r="9416">
          <cell r="A9416">
            <v>600134458</v>
          </cell>
          <cell r="B9416">
            <v>75029715</v>
          </cell>
          <cell r="C9416" t="str">
            <v>Moravskoslezský kraj</v>
          </cell>
          <cell r="D9416" t="str">
            <v xml:space="preserve">Frýdek-Místek </v>
          </cell>
          <cell r="E9416" t="str">
            <v>Městský úřad Frýdlant nad Ostravicí</v>
          </cell>
          <cell r="F9416" t="str">
            <v>Frýdlant nad Ostravicí</v>
          </cell>
          <cell r="G9416" t="str">
            <v>obec</v>
          </cell>
          <cell r="H9416">
            <v>600134458</v>
          </cell>
          <cell r="I9416" t="str">
            <v>75029715</v>
          </cell>
          <cell r="J9416">
            <v>560</v>
          </cell>
          <cell r="K9416" t="str">
            <v>SINGCLEAN</v>
          </cell>
          <cell r="L9416" t="str">
            <v>ANO</v>
          </cell>
          <cell r="M9416" t="str">
            <v>Základní škola a Mateřská škola Ostravice, příspěvková organizace</v>
          </cell>
          <cell r="O9416">
            <v>300</v>
          </cell>
          <cell r="Q9416">
            <v>73914</v>
          </cell>
          <cell r="R9416" t="str">
            <v>Ostravice</v>
          </cell>
          <cell r="S9416">
            <v>558682111</v>
          </cell>
          <cell r="T9416" t="str">
            <v>reditelka@zs-ostravice.cz</v>
          </cell>
        </row>
        <row r="9417">
          <cell r="A9417">
            <v>600150283</v>
          </cell>
          <cell r="B9417">
            <v>75029723</v>
          </cell>
          <cell r="C9417" t="str">
            <v>Olomoucký kraj</v>
          </cell>
          <cell r="D9417" t="str">
            <v xml:space="preserve">Jeseník </v>
          </cell>
          <cell r="E9417" t="str">
            <v>Městský úřad Jeseník</v>
          </cell>
          <cell r="F9417" t="str">
            <v>Jeseník</v>
          </cell>
          <cell r="G9417" t="str">
            <v>obec</v>
          </cell>
          <cell r="H9417">
            <v>600150283</v>
          </cell>
          <cell r="I9417" t="str">
            <v>75029723</v>
          </cell>
          <cell r="J9417">
            <v>140</v>
          </cell>
          <cell r="K9417" t="str">
            <v>SINGCLEAN</v>
          </cell>
          <cell r="L9417" t="str">
            <v>ANO</v>
          </cell>
          <cell r="M9417" t="str">
            <v>Mateřská škola Česká Ves, Holanova 53 - příspěvková organizace</v>
          </cell>
          <cell r="N9417" t="str">
            <v>Holanova</v>
          </cell>
          <cell r="O9417">
            <v>53</v>
          </cell>
          <cell r="Q9417">
            <v>79081</v>
          </cell>
          <cell r="R9417" t="str">
            <v>Česká Ves</v>
          </cell>
          <cell r="S9417">
            <v>584428064</v>
          </cell>
          <cell r="T9417" t="str">
            <v>ms.ceskaves1@tiscali.cz</v>
          </cell>
        </row>
        <row r="9418">
          <cell r="A9418">
            <v>600150291</v>
          </cell>
          <cell r="B9418">
            <v>75029731</v>
          </cell>
          <cell r="C9418" t="str">
            <v>Olomoucký kraj</v>
          </cell>
          <cell r="D9418" t="str">
            <v xml:space="preserve">Jeseník </v>
          </cell>
          <cell r="E9418" t="str">
            <v>Městský úřad Jeseník</v>
          </cell>
          <cell r="F9418" t="str">
            <v>Jeseník</v>
          </cell>
          <cell r="G9418" t="str">
            <v>obec</v>
          </cell>
          <cell r="H9418">
            <v>600150291</v>
          </cell>
          <cell r="I9418" t="str">
            <v>75029731</v>
          </cell>
          <cell r="J9418">
            <v>0</v>
          </cell>
          <cell r="K9418" t="str">
            <v>SINGCLEAN</v>
          </cell>
          <cell r="L9418" t="str">
            <v>ANO</v>
          </cell>
          <cell r="M9418" t="str">
            <v>Mateřská škola Česká Ves, Jesenická 98 - příspěvková organizace</v>
          </cell>
          <cell r="N9418" t="str">
            <v>Jesenická</v>
          </cell>
          <cell r="O9418">
            <v>98</v>
          </cell>
          <cell r="Q9418">
            <v>79081</v>
          </cell>
          <cell r="R9418" t="str">
            <v>Česká Ves</v>
          </cell>
          <cell r="S9418">
            <v>584401174</v>
          </cell>
          <cell r="T9418" t="str">
            <v>ms.ceskaves@seznam.cz</v>
          </cell>
        </row>
        <row r="9419">
          <cell r="A9419">
            <v>600146286</v>
          </cell>
          <cell r="B9419">
            <v>75029740</v>
          </cell>
          <cell r="C9419" t="str">
            <v>Olomoucký kraj</v>
          </cell>
          <cell r="D9419" t="str">
            <v xml:space="preserve">Přerov </v>
          </cell>
          <cell r="E9419" t="str">
            <v>Magistrát města Přerova</v>
          </cell>
          <cell r="F9419" t="str">
            <v>Přerov</v>
          </cell>
          <cell r="G9419" t="str">
            <v>obec</v>
          </cell>
          <cell r="H9419">
            <v>600146286</v>
          </cell>
          <cell r="I9419" t="str">
            <v>75029740</v>
          </cell>
          <cell r="J9419">
            <v>40</v>
          </cell>
          <cell r="K9419" t="str">
            <v>SINGCLEAN</v>
          </cell>
          <cell r="L9419" t="str">
            <v>ANO</v>
          </cell>
          <cell r="M9419" t="str">
            <v>Mateřská škola Uhřičice, okres Přerov, příspěvková organizace</v>
          </cell>
          <cell r="O9419">
            <v>111</v>
          </cell>
          <cell r="Q9419">
            <v>75201</v>
          </cell>
          <cell r="R9419" t="str">
            <v>Uhřičice</v>
          </cell>
          <cell r="S9419">
            <v>581763794</v>
          </cell>
          <cell r="T9419" t="str">
            <v>ms.uhricice@volny.cz</v>
          </cell>
        </row>
        <row r="9420">
          <cell r="A9420">
            <v>650032764</v>
          </cell>
          <cell r="B9420">
            <v>75029758</v>
          </cell>
          <cell r="C9420" t="str">
            <v>Olomoucký kraj</v>
          </cell>
          <cell r="D9420" t="str">
            <v xml:space="preserve">Přerov </v>
          </cell>
          <cell r="E9420" t="str">
            <v>Městský úřad Hranice</v>
          </cell>
          <cell r="F9420" t="str">
            <v>Hranice</v>
          </cell>
          <cell r="G9420" t="str">
            <v>obec</v>
          </cell>
          <cell r="H9420">
            <v>650032764</v>
          </cell>
          <cell r="I9420" t="str">
            <v>75029758</v>
          </cell>
          <cell r="J9420">
            <v>480</v>
          </cell>
          <cell r="K9420" t="str">
            <v>SINGCLEAN</v>
          </cell>
          <cell r="L9420" t="str">
            <v>ANO</v>
          </cell>
          <cell r="M9420" t="str">
            <v>Základní škola a mateřská škola Opatovice, příspěvková organizace</v>
          </cell>
          <cell r="N9420" t="str">
            <v>Hlavní</v>
          </cell>
          <cell r="O9420">
            <v>83</v>
          </cell>
          <cell r="Q9420">
            <v>75356</v>
          </cell>
          <cell r="R9420" t="str">
            <v>Opatovice</v>
          </cell>
          <cell r="S9420">
            <v>581621201</v>
          </cell>
          <cell r="T9420" t="str">
            <v>palovna@seznam.cz</v>
          </cell>
        </row>
        <row r="9421">
          <cell r="A9421">
            <v>600131599</v>
          </cell>
          <cell r="B9421">
            <v>75029766</v>
          </cell>
          <cell r="C9421" t="str">
            <v>Moravskoslezský kraj</v>
          </cell>
          <cell r="D9421" t="str">
            <v xml:space="preserve">Bruntál </v>
          </cell>
          <cell r="E9421" t="str">
            <v>Městský úřad Bruntál</v>
          </cell>
          <cell r="F9421" t="str">
            <v>Bruntál</v>
          </cell>
          <cell r="G9421" t="str">
            <v>obec</v>
          </cell>
          <cell r="H9421">
            <v>600131599</v>
          </cell>
          <cell r="I9421" t="str">
            <v>75029766</v>
          </cell>
          <cell r="J9421">
            <v>80</v>
          </cell>
          <cell r="K9421" t="str">
            <v>SINGCLEAN</v>
          </cell>
          <cell r="L9421" t="str">
            <v>ANO</v>
          </cell>
          <cell r="M9421" t="str">
            <v>Mateřská škola Staré Heřmínovy, okres Bruntál, příspěvková organizace</v>
          </cell>
          <cell r="O9421">
            <v>128</v>
          </cell>
          <cell r="Q9421">
            <v>79312</v>
          </cell>
          <cell r="R9421" t="str">
            <v>Staré Heřminovy</v>
          </cell>
          <cell r="S9421">
            <v>555502001</v>
          </cell>
          <cell r="T9421" t="str">
            <v>ms.st.herminovy@seznam.cz</v>
          </cell>
        </row>
        <row r="9422">
          <cell r="A9422">
            <v>674000293</v>
          </cell>
          <cell r="B9422">
            <v>75029774</v>
          </cell>
          <cell r="C9422" t="str">
            <v>Moravskoslezský kraj</v>
          </cell>
          <cell r="D9422" t="str">
            <v xml:space="preserve">Frýdek-Místek </v>
          </cell>
          <cell r="E9422" t="str">
            <v>Magistrát města Frýdku-Místku</v>
          </cell>
          <cell r="F9422" t="str">
            <v>Frýdek-Místek</v>
          </cell>
          <cell r="G9422" t="str">
            <v>obec</v>
          </cell>
          <cell r="H9422">
            <v>674000293</v>
          </cell>
          <cell r="I9422" t="str">
            <v>75029774</v>
          </cell>
          <cell r="J9422">
            <v>380</v>
          </cell>
          <cell r="K9422" t="str">
            <v>SINGCLEAN</v>
          </cell>
          <cell r="L9422" t="str">
            <v>ANO</v>
          </cell>
          <cell r="M9422" t="str">
            <v>Mateřská škola Frýdek-Místek, Anenská 656, příspěvková organizace</v>
          </cell>
          <cell r="N9422" t="str">
            <v>Anenská</v>
          </cell>
          <cell r="O9422">
            <v>656</v>
          </cell>
          <cell r="Q9422">
            <v>73801</v>
          </cell>
          <cell r="R9422" t="str">
            <v>Frýdek-Místek</v>
          </cell>
          <cell r="S9422">
            <v>603575273</v>
          </cell>
          <cell r="T9422" t="str">
            <v>ms.anenska@seznam.cz</v>
          </cell>
        </row>
        <row r="9423">
          <cell r="A9423">
            <v>600133800</v>
          </cell>
          <cell r="B9423">
            <v>75029782</v>
          </cell>
          <cell r="C9423" t="str">
            <v>Moravskoslezský kraj</v>
          </cell>
          <cell r="D9423" t="str">
            <v xml:space="preserve">Frýdek-Místek </v>
          </cell>
          <cell r="E9423" t="str">
            <v>Magistrát města Frýdku-Místku</v>
          </cell>
          <cell r="F9423" t="str">
            <v>Frýdek-Místek</v>
          </cell>
          <cell r="G9423" t="str">
            <v>obec</v>
          </cell>
          <cell r="H9423">
            <v>600133800</v>
          </cell>
          <cell r="I9423" t="str">
            <v>75029782</v>
          </cell>
          <cell r="J9423">
            <v>400</v>
          </cell>
          <cell r="K9423" t="str">
            <v>SINGCLEAN</v>
          </cell>
          <cell r="L9423" t="str">
            <v>ANO</v>
          </cell>
          <cell r="M9423" t="str">
            <v>Základní škola a mateřská škola Frýdek-Místek - Skalice 192, příspěvková organizace</v>
          </cell>
          <cell r="O9423">
            <v>192</v>
          </cell>
          <cell r="Q9423">
            <v>73801</v>
          </cell>
          <cell r="R9423" t="str">
            <v>Frýdek-Místek</v>
          </cell>
          <cell r="S9423">
            <v>558659026</v>
          </cell>
          <cell r="T9423" t="str">
            <v>zs.skalice@skolaskalice.cz</v>
          </cell>
        </row>
        <row r="9424">
          <cell r="A9424">
            <v>600142167</v>
          </cell>
          <cell r="B9424">
            <v>75029791</v>
          </cell>
          <cell r="C9424" t="str">
            <v>Moravskoslezský kraj</v>
          </cell>
          <cell r="D9424" t="str">
            <v xml:space="preserve">Opava </v>
          </cell>
          <cell r="E9424" t="str">
            <v>Magistrát města Opavy</v>
          </cell>
          <cell r="F9424" t="str">
            <v>Opava</v>
          </cell>
          <cell r="G9424" t="str">
            <v>obec</v>
          </cell>
          <cell r="H9424">
            <v>600142167</v>
          </cell>
          <cell r="I9424" t="str">
            <v>75029791</v>
          </cell>
          <cell r="J9424">
            <v>120</v>
          </cell>
          <cell r="K9424" t="str">
            <v>SINGCLEAN</v>
          </cell>
          <cell r="L9424" t="str">
            <v>ANO</v>
          </cell>
          <cell r="M9424" t="str">
            <v>Mateřská škola Oldřišov, okres Opava, příspěvková organizace</v>
          </cell>
          <cell r="N9424" t="str">
            <v>Svobody</v>
          </cell>
          <cell r="O9424">
            <v>29</v>
          </cell>
          <cell r="Q9424">
            <v>74733</v>
          </cell>
          <cell r="R9424" t="str">
            <v>Oldřišov</v>
          </cell>
          <cell r="S9424">
            <v>553762095</v>
          </cell>
          <cell r="T9424" t="str">
            <v>ms.oldrisov@seznam.cz</v>
          </cell>
        </row>
        <row r="9425">
          <cell r="A9425">
            <v>600142795</v>
          </cell>
          <cell r="B9425">
            <v>75029804</v>
          </cell>
          <cell r="C9425" t="str">
            <v>Moravskoslezský kraj</v>
          </cell>
          <cell r="D9425" t="str">
            <v xml:space="preserve">Opava </v>
          </cell>
          <cell r="E9425" t="str">
            <v>Magistrát města Opavy</v>
          </cell>
          <cell r="F9425" t="str">
            <v>Opava</v>
          </cell>
          <cell r="G9425" t="str">
            <v>obec</v>
          </cell>
          <cell r="H9425">
            <v>600142795</v>
          </cell>
          <cell r="I9425" t="str">
            <v>75029804</v>
          </cell>
          <cell r="J9425">
            <v>400</v>
          </cell>
          <cell r="K9425" t="str">
            <v>SINGCLEAN</v>
          </cell>
          <cell r="L9425" t="str">
            <v>ANO</v>
          </cell>
          <cell r="M9425" t="str">
            <v>Základní škola Oldřišov, okres Opava, příspěvková organizace</v>
          </cell>
          <cell r="N9425" t="str">
            <v>Sokolovská</v>
          </cell>
          <cell r="O9425">
            <v>11</v>
          </cell>
          <cell r="Q9425">
            <v>74733</v>
          </cell>
          <cell r="R9425" t="str">
            <v>Oldřišov</v>
          </cell>
          <cell r="S9425">
            <v>553762104</v>
          </cell>
          <cell r="T9425" t="str">
            <v>zsoldrisov@seznam.cz</v>
          </cell>
        </row>
        <row r="9426">
          <cell r="A9426">
            <v>600144534</v>
          </cell>
          <cell r="B9426">
            <v>75029821</v>
          </cell>
          <cell r="C9426" t="str">
            <v>Moravskoslezský kraj</v>
          </cell>
          <cell r="D9426" t="str">
            <v xml:space="preserve">Ostrava-město </v>
          </cell>
          <cell r="E9426" t="str">
            <v>Magistrát města Ostravy</v>
          </cell>
          <cell r="F9426" t="str">
            <v>Ostrava</v>
          </cell>
          <cell r="G9426" t="str">
            <v>obec</v>
          </cell>
          <cell r="H9426">
            <v>600144534</v>
          </cell>
          <cell r="I9426" t="str">
            <v>75029821</v>
          </cell>
          <cell r="J9426">
            <v>640</v>
          </cell>
          <cell r="K9426" t="str">
            <v>SINGCLEAN</v>
          </cell>
          <cell r="L9426" t="str">
            <v>ANO</v>
          </cell>
          <cell r="M9426" t="str">
            <v>Mateřská škola Ostrava-Dubina, F. Formana 13, příspěvková organizace</v>
          </cell>
          <cell r="N9426" t="str">
            <v>Františka Formana</v>
          </cell>
          <cell r="O9426">
            <v>251</v>
          </cell>
          <cell r="P9426">
            <v>13</v>
          </cell>
          <cell r="Q9426">
            <v>70030</v>
          </cell>
          <cell r="R9426" t="str">
            <v>Ostrava</v>
          </cell>
          <cell r="S9426">
            <v>777079918</v>
          </cell>
          <cell r="T9426" t="str">
            <v>skola@msformana.cz</v>
          </cell>
        </row>
        <row r="9427">
          <cell r="A9427">
            <v>674000510</v>
          </cell>
          <cell r="B9427">
            <v>75029839</v>
          </cell>
          <cell r="C9427" t="str">
            <v>Moravskoslezský kraj</v>
          </cell>
          <cell r="D9427" t="str">
            <v xml:space="preserve">Ostrava-město </v>
          </cell>
          <cell r="E9427" t="str">
            <v>Magistrát města Ostravy</v>
          </cell>
          <cell r="F9427" t="str">
            <v>Ostrava</v>
          </cell>
          <cell r="G9427" t="str">
            <v>obec</v>
          </cell>
          <cell r="H9427">
            <v>674000510</v>
          </cell>
          <cell r="I9427" t="str">
            <v>75029839</v>
          </cell>
          <cell r="J9427">
            <v>680</v>
          </cell>
          <cell r="K9427" t="str">
            <v>SINGCLEAN</v>
          </cell>
          <cell r="L9427" t="str">
            <v>ANO</v>
          </cell>
          <cell r="M9427" t="str">
            <v>Mateřská škola Ostrava-Výškovice, Staňkova 33, příspěvková organizace</v>
          </cell>
          <cell r="N9427" t="str">
            <v>Staňkova</v>
          </cell>
          <cell r="O9427">
            <v>156</v>
          </cell>
          <cell r="P9427">
            <v>33</v>
          </cell>
          <cell r="Q9427">
            <v>70030</v>
          </cell>
          <cell r="R9427" t="str">
            <v>Ostrava</v>
          </cell>
          <cell r="S9427">
            <v>596737543</v>
          </cell>
          <cell r="T9427" t="str">
            <v>msstankova@seznam.cz</v>
          </cell>
        </row>
        <row r="9428">
          <cell r="A9428">
            <v>674000498</v>
          </cell>
          <cell r="B9428">
            <v>75029847</v>
          </cell>
          <cell r="C9428" t="str">
            <v>Moravskoslezský kraj</v>
          </cell>
          <cell r="D9428" t="str">
            <v xml:space="preserve">Ostrava-město </v>
          </cell>
          <cell r="E9428" t="str">
            <v>Magistrát města Ostravy</v>
          </cell>
          <cell r="F9428" t="str">
            <v>Ostrava</v>
          </cell>
          <cell r="G9428" t="str">
            <v>obec</v>
          </cell>
          <cell r="H9428">
            <v>674000498</v>
          </cell>
          <cell r="I9428" t="str">
            <v>75029847</v>
          </cell>
          <cell r="J9428">
            <v>320</v>
          </cell>
          <cell r="K9428" t="str">
            <v>SINGCLEAN</v>
          </cell>
          <cell r="L9428" t="str">
            <v>ANO</v>
          </cell>
          <cell r="M9428" t="str">
            <v>Mateřská škola Ostrava-Zábřeh, Volgogradská 4, příspěvková organizace</v>
          </cell>
          <cell r="N9428" t="str">
            <v>Volgogradská</v>
          </cell>
          <cell r="O9428">
            <v>2613</v>
          </cell>
          <cell r="P9428">
            <v>4</v>
          </cell>
          <cell r="Q9428">
            <v>70030</v>
          </cell>
          <cell r="R9428" t="str">
            <v>Ostrava</v>
          </cell>
          <cell r="S9428">
            <v>596750154</v>
          </cell>
          <cell r="T9428" t="str">
            <v>msgurtjevova@seznam.cz</v>
          </cell>
        </row>
        <row r="9429">
          <cell r="A9429">
            <v>674000455</v>
          </cell>
          <cell r="B9429">
            <v>75029855</v>
          </cell>
          <cell r="C9429" t="str">
            <v>Moravskoslezský kraj</v>
          </cell>
          <cell r="D9429" t="str">
            <v xml:space="preserve">Ostrava-město </v>
          </cell>
          <cell r="E9429" t="str">
            <v>Magistrát města Ostravy</v>
          </cell>
          <cell r="F9429" t="str">
            <v>Ostrava</v>
          </cell>
          <cell r="G9429" t="str">
            <v>obec</v>
          </cell>
          <cell r="H9429">
            <v>674000455</v>
          </cell>
          <cell r="I9429" t="str">
            <v>75029855</v>
          </cell>
          <cell r="J9429">
            <v>640</v>
          </cell>
          <cell r="K9429" t="str">
            <v>SINGCLEAN</v>
          </cell>
          <cell r="L9429" t="str">
            <v>ANO</v>
          </cell>
          <cell r="M9429" t="str">
            <v>Mateřská škola Ostrava-Zábřeh, Za Školou 1, příspěvková organizace</v>
          </cell>
          <cell r="N9429" t="str">
            <v>Za Školou</v>
          </cell>
          <cell r="O9429">
            <v>2851</v>
          </cell>
          <cell r="P9429">
            <v>1</v>
          </cell>
          <cell r="Q9429">
            <v>70030</v>
          </cell>
          <cell r="R9429" t="str">
            <v>Ostrava</v>
          </cell>
          <cell r="S9429">
            <v>602511622</v>
          </cell>
          <cell r="T9429" t="str">
            <v>ms.zaskolou@seznam.cz</v>
          </cell>
        </row>
        <row r="9430">
          <cell r="A9430">
            <v>674000501</v>
          </cell>
          <cell r="B9430">
            <v>75029863</v>
          </cell>
          <cell r="C9430" t="str">
            <v>Moravskoslezský kraj</v>
          </cell>
          <cell r="D9430" t="str">
            <v xml:space="preserve">Ostrava-město </v>
          </cell>
          <cell r="E9430" t="str">
            <v>Magistrát města Ostravy</v>
          </cell>
          <cell r="F9430" t="str">
            <v>Ostrava</v>
          </cell>
          <cell r="G9430" t="str">
            <v>obec</v>
          </cell>
          <cell r="H9430">
            <v>674000501</v>
          </cell>
          <cell r="I9430" t="str">
            <v>75029863</v>
          </cell>
          <cell r="J9430">
            <v>440</v>
          </cell>
          <cell r="K9430" t="str">
            <v>SINGCLEAN</v>
          </cell>
          <cell r="L9430" t="str">
            <v>ANO</v>
          </cell>
          <cell r="M9430" t="str">
            <v>Mateřská škola Harmonie Ostrava-Hrabůvka, Zlepšovatelů 27, příspěvková organizace</v>
          </cell>
          <cell r="N9430" t="str">
            <v>Zlepšovatelů</v>
          </cell>
          <cell r="O9430">
            <v>1502</v>
          </cell>
          <cell r="P9430">
            <v>27</v>
          </cell>
          <cell r="Q9430">
            <v>70030</v>
          </cell>
          <cell r="R9430" t="str">
            <v>Ostrava</v>
          </cell>
          <cell r="S9430">
            <v>595783615</v>
          </cell>
          <cell r="T9430" t="str">
            <v>info.zlepsovatelu@msharmonie.cz</v>
          </cell>
        </row>
        <row r="9431">
          <cell r="A9431">
            <v>674000463</v>
          </cell>
          <cell r="B9431">
            <v>75029871</v>
          </cell>
          <cell r="C9431" t="str">
            <v>Moravskoslezský kraj</v>
          </cell>
          <cell r="D9431" t="str">
            <v xml:space="preserve">Ostrava-město </v>
          </cell>
          <cell r="E9431" t="str">
            <v>Magistrát města Ostravy</v>
          </cell>
          <cell r="F9431" t="str">
            <v>Ostrava</v>
          </cell>
          <cell r="G9431" t="str">
            <v>obec</v>
          </cell>
          <cell r="H9431">
            <v>674000463</v>
          </cell>
          <cell r="I9431" t="str">
            <v>75029871</v>
          </cell>
          <cell r="J9431">
            <v>440</v>
          </cell>
          <cell r="K9431" t="str">
            <v>SINGCLEAN</v>
          </cell>
          <cell r="L9431" t="str">
            <v>ANO</v>
          </cell>
          <cell r="M9431" t="str">
            <v>Mateřská škola Ostrava-Hrabůvka, Adamusova 7, příspěvková organizace</v>
          </cell>
          <cell r="N9431" t="str">
            <v>Adamusova</v>
          </cell>
          <cell r="O9431">
            <v>1041</v>
          </cell>
          <cell r="P9431">
            <v>7</v>
          </cell>
          <cell r="Q9431">
            <v>70030</v>
          </cell>
          <cell r="R9431" t="str">
            <v>Ostrava</v>
          </cell>
          <cell r="S9431">
            <v>595782584</v>
          </cell>
          <cell r="T9431" t="str">
            <v>sekretariat@msadamusova.cz</v>
          </cell>
        </row>
        <row r="9432">
          <cell r="A9432">
            <v>674000447</v>
          </cell>
          <cell r="B9432">
            <v>75029880</v>
          </cell>
          <cell r="C9432" t="str">
            <v>Moravskoslezský kraj</v>
          </cell>
          <cell r="D9432" t="str">
            <v xml:space="preserve">Ostrava-město </v>
          </cell>
          <cell r="E9432" t="str">
            <v>Magistrát města Ostravy</v>
          </cell>
          <cell r="F9432" t="str">
            <v>Ostrava</v>
          </cell>
          <cell r="G9432" t="str">
            <v>obec</v>
          </cell>
          <cell r="H9432">
            <v>674000447</v>
          </cell>
          <cell r="I9432" t="str">
            <v>75029880</v>
          </cell>
          <cell r="J9432">
            <v>340</v>
          </cell>
          <cell r="K9432" t="str">
            <v>SINGCLEAN</v>
          </cell>
          <cell r="L9432" t="str">
            <v>ANO</v>
          </cell>
          <cell r="M9432" t="str">
            <v>Mateřská škola Ostrava - Dubina, A. Gavlase 12A, příspěvková organizace</v>
          </cell>
          <cell r="N9432" t="str">
            <v>Aloise Gavlase</v>
          </cell>
          <cell r="O9432">
            <v>182</v>
          </cell>
          <cell r="P9432" t="str">
            <v>12a</v>
          </cell>
          <cell r="Q9432">
            <v>70030</v>
          </cell>
          <cell r="R9432" t="str">
            <v>Ostrava</v>
          </cell>
          <cell r="S9432">
            <v>596711301</v>
          </cell>
          <cell r="T9432" t="str">
            <v>ms.gavlase@cmail.cz</v>
          </cell>
        </row>
        <row r="9433">
          <cell r="A9433">
            <v>600134008</v>
          </cell>
          <cell r="B9433">
            <v>75029901</v>
          </cell>
          <cell r="C9433" t="str">
            <v>Moravskoslezský kraj</v>
          </cell>
          <cell r="D9433" t="str">
            <v xml:space="preserve">Frýdek-Místek </v>
          </cell>
          <cell r="E9433" t="str">
            <v>Městský úřad Jablunkov</v>
          </cell>
          <cell r="F9433" t="str">
            <v>Jablunkov</v>
          </cell>
          <cell r="G9433" t="str">
            <v>obec</v>
          </cell>
          <cell r="H9433">
            <v>600134008</v>
          </cell>
          <cell r="I9433" t="str">
            <v>75029901</v>
          </cell>
          <cell r="J9433">
            <v>960</v>
          </cell>
          <cell r="K9433" t="str">
            <v>SINGCLEAN</v>
          </cell>
          <cell r="L9433" t="str">
            <v>ANO</v>
          </cell>
          <cell r="M9433" t="str">
            <v>Základní škola a mateřská škola Mosty u Jablunkova 750, příspěvková organizace</v>
          </cell>
          <cell r="O9433">
            <v>750</v>
          </cell>
          <cell r="Q9433">
            <v>73998</v>
          </cell>
          <cell r="R9433" t="str">
            <v>Mosty u Jablunkova</v>
          </cell>
          <cell r="S9433">
            <v>558367614</v>
          </cell>
          <cell r="T9433" t="str">
            <v>skola@zsmostyujablunkova.cz</v>
          </cell>
        </row>
        <row r="9434">
          <cell r="A9434">
            <v>600134652</v>
          </cell>
          <cell r="B9434">
            <v>75029910</v>
          </cell>
          <cell r="C9434" t="str">
            <v>Moravskoslezský kraj</v>
          </cell>
          <cell r="D9434" t="str">
            <v xml:space="preserve">Frýdek-Místek </v>
          </cell>
          <cell r="E9434" t="str">
            <v>Městský úřad Jablunkov</v>
          </cell>
          <cell r="F9434" t="str">
            <v>Jablunkov</v>
          </cell>
          <cell r="G9434" t="str">
            <v>obec</v>
          </cell>
          <cell r="H9434">
            <v>600134652</v>
          </cell>
          <cell r="I9434" t="str">
            <v>75029910</v>
          </cell>
          <cell r="J9434">
            <v>120</v>
          </cell>
          <cell r="K9434" t="str">
            <v>SINGCLEAN</v>
          </cell>
          <cell r="L9434" t="str">
            <v>ANO</v>
          </cell>
          <cell r="M9434" t="str">
            <v>Základní škola a mateřská škola s polským jazykem vyučovacím Szkoła Podstawowa i Przedszkole příspěvková organizace 739 98 Mosty u Jablunkova 750</v>
          </cell>
          <cell r="O9434">
            <v>750</v>
          </cell>
          <cell r="Q9434">
            <v>73998</v>
          </cell>
          <cell r="R9434" t="str">
            <v>Mosty u Jablunkova</v>
          </cell>
          <cell r="S9434">
            <v>558367615</v>
          </cell>
          <cell r="T9434" t="str">
            <v>pzs@mostyujablunkova.cz</v>
          </cell>
        </row>
        <row r="9435">
          <cell r="A9435">
            <v>600138054</v>
          </cell>
          <cell r="B9435">
            <v>75029944</v>
          </cell>
          <cell r="C9435" t="str">
            <v>Moravskoslezský kraj</v>
          </cell>
          <cell r="D9435" t="str">
            <v xml:space="preserve">Nový Jičín </v>
          </cell>
          <cell r="E9435" t="str">
            <v>Městský úřad Odry</v>
          </cell>
          <cell r="F9435" t="str">
            <v>Odry</v>
          </cell>
          <cell r="G9435" t="str">
            <v>obec</v>
          </cell>
          <cell r="H9435">
            <v>600138054</v>
          </cell>
          <cell r="I9435" t="str">
            <v>75029944</v>
          </cell>
          <cell r="J9435">
            <v>180</v>
          </cell>
          <cell r="K9435" t="str">
            <v>SINGCLEAN</v>
          </cell>
          <cell r="L9435" t="str">
            <v>ANO</v>
          </cell>
          <cell r="M9435" t="str">
            <v>Základní škola a mateřská škola Vražné, okres Nový Jičín</v>
          </cell>
          <cell r="O9435">
            <v>157</v>
          </cell>
          <cell r="Q9435">
            <v>74235</v>
          </cell>
          <cell r="R9435" t="str">
            <v>Vražné</v>
          </cell>
          <cell r="S9435">
            <v>556730513</v>
          </cell>
          <cell r="T9435" t="str">
            <v>zsamsvrazne@seznam.cz</v>
          </cell>
        </row>
        <row r="9436">
          <cell r="A9436">
            <v>650042255</v>
          </cell>
          <cell r="B9436">
            <v>75029952</v>
          </cell>
          <cell r="C9436" t="str">
            <v>Olomoucký kraj</v>
          </cell>
          <cell r="D9436" t="str">
            <v xml:space="preserve">Olomouc </v>
          </cell>
          <cell r="E9436" t="str">
            <v>Městský úřad Litovel</v>
          </cell>
          <cell r="F9436" t="str">
            <v>Litovel</v>
          </cell>
          <cell r="G9436" t="str">
            <v>obec</v>
          </cell>
          <cell r="H9436">
            <v>650042255</v>
          </cell>
          <cell r="I9436" t="str">
            <v>75029952</v>
          </cell>
          <cell r="J9436">
            <v>500</v>
          </cell>
          <cell r="K9436" t="str">
            <v>SINGCLEAN</v>
          </cell>
          <cell r="L9436" t="str">
            <v>ANO</v>
          </cell>
          <cell r="M9436" t="str">
            <v>Základní škola a Mateřská škola Náklo, okres Olomouc, příspěvková organizace</v>
          </cell>
          <cell r="O9436">
            <v>126</v>
          </cell>
          <cell r="Q9436">
            <v>78332</v>
          </cell>
          <cell r="R9436" t="str">
            <v>Náklo</v>
          </cell>
          <cell r="S9436">
            <v>773645507</v>
          </cell>
          <cell r="T9436" t="str">
            <v>jiri.perina@zsnaklo.cz</v>
          </cell>
        </row>
        <row r="9437">
          <cell r="A9437">
            <v>600145875</v>
          </cell>
          <cell r="B9437">
            <v>75029961</v>
          </cell>
          <cell r="C9437" t="str">
            <v>Olomoucký kraj</v>
          </cell>
          <cell r="D9437" t="str">
            <v xml:space="preserve">Přerov </v>
          </cell>
          <cell r="E9437" t="str">
            <v>Městský úřad Lipník nad Bečvou</v>
          </cell>
          <cell r="F9437" t="str">
            <v>Lipník nad Bečvou</v>
          </cell>
          <cell r="G9437" t="str">
            <v>obec</v>
          </cell>
          <cell r="H9437">
            <v>600145875</v>
          </cell>
          <cell r="I9437" t="str">
            <v>75029961</v>
          </cell>
          <cell r="J9437">
            <v>120</v>
          </cell>
          <cell r="K9437" t="str">
            <v>SINGCLEAN</v>
          </cell>
          <cell r="L9437" t="str">
            <v>ANO</v>
          </cell>
          <cell r="M9437" t="str">
            <v>Mateřská škola Veselíčko, okres Přerov, příspěvková organizace</v>
          </cell>
          <cell r="O9437">
            <v>40</v>
          </cell>
          <cell r="Q9437">
            <v>75125</v>
          </cell>
          <cell r="R9437" t="str">
            <v>Veselíčko</v>
          </cell>
          <cell r="S9437">
            <v>581793268</v>
          </cell>
          <cell r="T9437" t="str">
            <v>msveselicko@seznam.cz</v>
          </cell>
        </row>
        <row r="9438">
          <cell r="A9438">
            <v>600146081</v>
          </cell>
          <cell r="B9438">
            <v>75029979</v>
          </cell>
          <cell r="C9438" t="str">
            <v>Olomoucký kraj</v>
          </cell>
          <cell r="D9438" t="str">
            <v xml:space="preserve">Přerov </v>
          </cell>
          <cell r="E9438" t="str">
            <v>Magistrát města Přerova</v>
          </cell>
          <cell r="F9438" t="str">
            <v>Přerov</v>
          </cell>
          <cell r="G9438" t="str">
            <v>obec</v>
          </cell>
          <cell r="H9438">
            <v>600146081</v>
          </cell>
          <cell r="I9438" t="str">
            <v>75029979</v>
          </cell>
          <cell r="J9438">
            <v>120</v>
          </cell>
          <cell r="K9438" t="str">
            <v>SINGCLEAN</v>
          </cell>
          <cell r="L9438" t="str">
            <v>ANO</v>
          </cell>
          <cell r="M9438" t="str">
            <v>Mateřská škola Včelka, Líšná, příspěvková organizace</v>
          </cell>
          <cell r="O9438">
            <v>73</v>
          </cell>
          <cell r="Q9438">
            <v>75115</v>
          </cell>
          <cell r="R9438" t="str">
            <v>Líšná</v>
          </cell>
          <cell r="S9438">
            <v>581711087</v>
          </cell>
          <cell r="T9438" t="str">
            <v>mslisna@seznam.cz</v>
          </cell>
        </row>
        <row r="9439">
          <cell r="A9439">
            <v>600146715</v>
          </cell>
          <cell r="B9439">
            <v>75029995</v>
          </cell>
          <cell r="C9439" t="str">
            <v>Olomoucký kraj</v>
          </cell>
          <cell r="D9439" t="str">
            <v xml:space="preserve">Přerov </v>
          </cell>
          <cell r="E9439" t="str">
            <v>Městský úřad Lipník nad Bečvou</v>
          </cell>
          <cell r="F9439" t="str">
            <v>Lipník nad Bečvou</v>
          </cell>
          <cell r="G9439" t="str">
            <v>obec</v>
          </cell>
          <cell r="H9439">
            <v>600146715</v>
          </cell>
          <cell r="I9439" t="str">
            <v>75029995</v>
          </cell>
          <cell r="J9439">
            <v>140</v>
          </cell>
          <cell r="K9439" t="str">
            <v>SINGCLEAN</v>
          </cell>
          <cell r="L9439" t="str">
            <v>ANO</v>
          </cell>
          <cell r="M9439" t="str">
            <v>Základní škola Dolní Újezd a Mateřská škola Staměřice, příspěvková organizace</v>
          </cell>
          <cell r="O9439">
            <v>24</v>
          </cell>
          <cell r="Q9439">
            <v>75123</v>
          </cell>
          <cell r="R9439" t="str">
            <v>Dolní Újezd</v>
          </cell>
          <cell r="S9439">
            <v>581795290</v>
          </cell>
          <cell r="T9439" t="str">
            <v>skola@zsmsdujezd.cz</v>
          </cell>
        </row>
        <row r="9440">
          <cell r="A9440">
            <v>600054683</v>
          </cell>
          <cell r="B9440">
            <v>75030004</v>
          </cell>
          <cell r="C9440" t="str">
            <v>Středočeský kraj</v>
          </cell>
          <cell r="D9440" t="str">
            <v xml:space="preserve">Příbram </v>
          </cell>
          <cell r="E9440" t="str">
            <v>Městský úřad Dobříš</v>
          </cell>
          <cell r="F9440" t="str">
            <v>Dobříš</v>
          </cell>
          <cell r="G9440" t="str">
            <v>obec</v>
          </cell>
          <cell r="H9440">
            <v>600054683</v>
          </cell>
          <cell r="I9440" t="str">
            <v>75030004</v>
          </cell>
          <cell r="J9440">
            <v>200</v>
          </cell>
          <cell r="K9440" t="str">
            <v>SINGCLEAN</v>
          </cell>
          <cell r="L9440" t="str">
            <v>ANO</v>
          </cell>
          <cell r="M9440" t="str">
            <v>Základní škola a Mateřská škola Obořiště, okres Příbram</v>
          </cell>
          <cell r="O9440">
            <v>100</v>
          </cell>
          <cell r="Q9440">
            <v>26212</v>
          </cell>
          <cell r="R9440" t="str">
            <v>Obořiště</v>
          </cell>
          <cell r="S9440">
            <v>318586031</v>
          </cell>
          <cell r="T9440" t="str">
            <v>skola.oboriste@seznam.cz</v>
          </cell>
        </row>
        <row r="9441">
          <cell r="A9441">
            <v>600054756</v>
          </cell>
          <cell r="B9441">
            <v>75030012</v>
          </cell>
          <cell r="C9441" t="str">
            <v>Středočeský kraj</v>
          </cell>
          <cell r="D9441" t="str">
            <v xml:space="preserve">Příbram </v>
          </cell>
          <cell r="E9441" t="str">
            <v>Městský úřad Příbram</v>
          </cell>
          <cell r="F9441" t="str">
            <v>Příbram</v>
          </cell>
          <cell r="G9441" t="str">
            <v>obec</v>
          </cell>
          <cell r="H9441">
            <v>600054756</v>
          </cell>
          <cell r="I9441" t="str">
            <v>75030012</v>
          </cell>
          <cell r="J9441">
            <v>260</v>
          </cell>
          <cell r="K9441" t="str">
            <v>SINGCLEAN</v>
          </cell>
          <cell r="L9441" t="str">
            <v>ANO</v>
          </cell>
          <cell r="M9441" t="str">
            <v>Základní škola a Mateřská škola Hluboš</v>
          </cell>
          <cell r="O9441">
            <v>116</v>
          </cell>
          <cell r="Q9441">
            <v>26222</v>
          </cell>
          <cell r="R9441" t="str">
            <v>Hluboš</v>
          </cell>
          <cell r="S9441">
            <v>732411169</v>
          </cell>
          <cell r="T9441" t="str">
            <v>mshlubos@seznam.cz</v>
          </cell>
        </row>
        <row r="9442">
          <cell r="A9442">
            <v>600042995</v>
          </cell>
          <cell r="B9442">
            <v>75030047</v>
          </cell>
          <cell r="C9442" t="str">
            <v>Středočeský kraj</v>
          </cell>
          <cell r="D9442" t="str">
            <v xml:space="preserve">Beroun </v>
          </cell>
          <cell r="E9442" t="str">
            <v>Městský úřad Beroun</v>
          </cell>
          <cell r="F9442" t="str">
            <v>Beroun</v>
          </cell>
          <cell r="G9442" t="str">
            <v>obec</v>
          </cell>
          <cell r="H9442">
            <v>600042995</v>
          </cell>
          <cell r="I9442" t="str">
            <v>75030047</v>
          </cell>
          <cell r="J9442">
            <v>220</v>
          </cell>
          <cell r="K9442" t="str">
            <v>SINGCLEAN</v>
          </cell>
          <cell r="L9442" t="str">
            <v>ANO</v>
          </cell>
          <cell r="M9442" t="str">
            <v>Základní škola Nižbor, okres Beroun</v>
          </cell>
          <cell r="N9442" t="str">
            <v>Školní</v>
          </cell>
          <cell r="O9442">
            <v>25</v>
          </cell>
          <cell r="Q9442">
            <v>26705</v>
          </cell>
          <cell r="R9442" t="str">
            <v>Nižbor</v>
          </cell>
          <cell r="S9442">
            <v>311693265</v>
          </cell>
          <cell r="T9442" t="str">
            <v>zs.nizbor@seznam.cz</v>
          </cell>
        </row>
        <row r="9443">
          <cell r="A9443">
            <v>600054721</v>
          </cell>
          <cell r="B9443">
            <v>75030101</v>
          </cell>
          <cell r="C9443" t="str">
            <v>Středočeský kraj</v>
          </cell>
          <cell r="D9443" t="str">
            <v xml:space="preserve">Příbram </v>
          </cell>
          <cell r="E9443" t="str">
            <v>Městský úřad Dobříš</v>
          </cell>
          <cell r="F9443" t="str">
            <v>Dobříš</v>
          </cell>
          <cell r="G9443" t="str">
            <v>obec</v>
          </cell>
          <cell r="H9443">
            <v>600054721</v>
          </cell>
          <cell r="I9443" t="str">
            <v>75030101</v>
          </cell>
          <cell r="J9443">
            <v>200</v>
          </cell>
          <cell r="K9443" t="str">
            <v>SINGCLEAN</v>
          </cell>
          <cell r="L9443" t="str">
            <v>ANO</v>
          </cell>
          <cell r="M9443" t="str">
            <v>Základní škola a Mateřská škola Stará Huť, okres Příbram</v>
          </cell>
          <cell r="N9443" t="str">
            <v>U Školy</v>
          </cell>
          <cell r="O9443">
            <v>149</v>
          </cell>
          <cell r="Q9443">
            <v>26202</v>
          </cell>
          <cell r="R9443" t="str">
            <v>Stará Huť</v>
          </cell>
          <cell r="S9443">
            <v>318522536</v>
          </cell>
          <cell r="T9443" t="str">
            <v>hostakova.zssh@centrum.cz</v>
          </cell>
        </row>
        <row r="9444">
          <cell r="A9444">
            <v>600053857</v>
          </cell>
          <cell r="B9444">
            <v>75030187</v>
          </cell>
          <cell r="C9444" t="str">
            <v>Středočeský kraj</v>
          </cell>
          <cell r="D9444" t="str">
            <v xml:space="preserve">Příbram </v>
          </cell>
          <cell r="E9444" t="str">
            <v>Městský úřad Dobříš</v>
          </cell>
          <cell r="F9444" t="str">
            <v>Dobříš</v>
          </cell>
          <cell r="G9444" t="str">
            <v>obec</v>
          </cell>
          <cell r="H9444">
            <v>600053857</v>
          </cell>
          <cell r="I9444" t="str">
            <v>75030187</v>
          </cell>
          <cell r="J9444">
            <v>60</v>
          </cell>
          <cell r="K9444" t="str">
            <v>SINGCLEAN</v>
          </cell>
          <cell r="L9444" t="str">
            <v>ANO</v>
          </cell>
          <cell r="M9444" t="str">
            <v>Mateřská škola Korkyně, okres Příbram</v>
          </cell>
          <cell r="O9444">
            <v>22</v>
          </cell>
          <cell r="Q9444">
            <v>26206</v>
          </cell>
          <cell r="R9444" t="str">
            <v>Korkyně</v>
          </cell>
          <cell r="S9444">
            <v>318543993</v>
          </cell>
          <cell r="T9444" t="str">
            <v>ms.korkyne@seznam.cz</v>
          </cell>
        </row>
        <row r="9445">
          <cell r="A9445">
            <v>600049124</v>
          </cell>
          <cell r="B9445">
            <v>75030268</v>
          </cell>
          <cell r="C9445" t="str">
            <v>Středočeský kraj</v>
          </cell>
          <cell r="D9445" t="str">
            <v xml:space="preserve">Mladá Boleslav </v>
          </cell>
          <cell r="E9445" t="str">
            <v>Magistrát města Mladé Boleslavi</v>
          </cell>
          <cell r="F9445" t="str">
            <v>Mladá Boleslav</v>
          </cell>
          <cell r="G9445" t="str">
            <v>obec</v>
          </cell>
          <cell r="H9445">
            <v>600049124</v>
          </cell>
          <cell r="I9445" t="str">
            <v>75030268</v>
          </cell>
          <cell r="J9445">
            <v>320</v>
          </cell>
          <cell r="K9445" t="str">
            <v>SINGCLEAN</v>
          </cell>
          <cell r="L9445" t="str">
            <v>ANO</v>
          </cell>
          <cell r="M9445" t="str">
            <v>Základní škola Čachovice a Mateřská škola Struhy, okres Mladá Boleslav</v>
          </cell>
          <cell r="N9445" t="str">
            <v>Komenského</v>
          </cell>
          <cell r="O9445">
            <v>96</v>
          </cell>
          <cell r="Q9445">
            <v>29443</v>
          </cell>
          <cell r="R9445" t="str">
            <v>Čachovice</v>
          </cell>
          <cell r="S9445">
            <v>326307668</v>
          </cell>
          <cell r="T9445" t="str">
            <v>zscachovice@seznam.cz</v>
          </cell>
        </row>
        <row r="9446">
          <cell r="A9446">
            <v>600054845</v>
          </cell>
          <cell r="B9446">
            <v>75030276</v>
          </cell>
          <cell r="C9446" t="str">
            <v>Středočeský kraj</v>
          </cell>
          <cell r="D9446" t="str">
            <v xml:space="preserve">Příbram </v>
          </cell>
          <cell r="E9446" t="str">
            <v>Městský úřad Sedlčany</v>
          </cell>
          <cell r="F9446" t="str">
            <v>Sedlčany</v>
          </cell>
          <cell r="G9446" t="str">
            <v>obec</v>
          </cell>
          <cell r="H9446">
            <v>600054845</v>
          </cell>
          <cell r="I9446" t="str">
            <v>75030276</v>
          </cell>
          <cell r="J9446">
            <v>140</v>
          </cell>
          <cell r="K9446" t="str">
            <v>SINGCLEAN</v>
          </cell>
          <cell r="L9446" t="str">
            <v>ANO</v>
          </cell>
          <cell r="M9446" t="str">
            <v>Základní škola a Mateřská škola Vysoký Chlumec, příspěvková organizace</v>
          </cell>
          <cell r="O9446">
            <v>5</v>
          </cell>
          <cell r="Q9446">
            <v>26252</v>
          </cell>
          <cell r="R9446" t="str">
            <v>Vysoký Chlumec</v>
          </cell>
          <cell r="S9446">
            <v>318865230</v>
          </cell>
          <cell r="T9446" t="str">
            <v>zsmsvyschlumec@centrum.cz</v>
          </cell>
        </row>
        <row r="9447">
          <cell r="A9447">
            <v>600049329</v>
          </cell>
          <cell r="B9447">
            <v>75030322</v>
          </cell>
          <cell r="C9447" t="str">
            <v>Středočeský kraj</v>
          </cell>
          <cell r="D9447" t="str">
            <v xml:space="preserve">Mladá Boleslav </v>
          </cell>
          <cell r="E9447" t="str">
            <v>Městský úřad Mnichovo Hradiště</v>
          </cell>
          <cell r="F9447" t="str">
            <v>Mnichovo Hradiště</v>
          </cell>
          <cell r="G9447" t="str">
            <v>obec</v>
          </cell>
          <cell r="H9447">
            <v>600049329</v>
          </cell>
          <cell r="I9447" t="str">
            <v>75030322</v>
          </cell>
          <cell r="J9447">
            <v>300</v>
          </cell>
          <cell r="K9447" t="str">
            <v>SINGCLEAN</v>
          </cell>
          <cell r="L9447" t="str">
            <v>ANO</v>
          </cell>
          <cell r="M9447" t="str">
            <v>Základní škola a Mateřská škola Jivina</v>
          </cell>
          <cell r="O9447">
            <v>9</v>
          </cell>
          <cell r="Q9447">
            <v>29414</v>
          </cell>
          <cell r="R9447" t="str">
            <v>Jivina</v>
          </cell>
          <cell r="S9447">
            <v>326921577</v>
          </cell>
          <cell r="T9447" t="str">
            <v>skola@skolajivina.cz</v>
          </cell>
        </row>
        <row r="9448">
          <cell r="A9448">
            <v>600042553</v>
          </cell>
          <cell r="B9448">
            <v>75030357</v>
          </cell>
          <cell r="C9448" t="str">
            <v>Středočeský kraj</v>
          </cell>
          <cell r="D9448" t="str">
            <v xml:space="preserve">Beroun </v>
          </cell>
          <cell r="E9448" t="str">
            <v>Městský úřad Beroun</v>
          </cell>
          <cell r="F9448" t="str">
            <v>Beroun</v>
          </cell>
          <cell r="G9448" t="str">
            <v>obec</v>
          </cell>
          <cell r="H9448">
            <v>600042553</v>
          </cell>
          <cell r="I9448" t="str">
            <v>75030357</v>
          </cell>
          <cell r="J9448">
            <v>180</v>
          </cell>
          <cell r="K9448" t="str">
            <v>SINGCLEAN</v>
          </cell>
          <cell r="L9448" t="str">
            <v>ANO</v>
          </cell>
          <cell r="M9448" t="str">
            <v>Mateřská škola "Sluníčko", Nižbor, okres Beroun</v>
          </cell>
          <cell r="N9448" t="str">
            <v>Školní</v>
          </cell>
          <cell r="O9448">
            <v>119</v>
          </cell>
          <cell r="Q9448">
            <v>26705</v>
          </cell>
          <cell r="R9448" t="str">
            <v>Nižbor</v>
          </cell>
          <cell r="S9448">
            <v>311693232</v>
          </cell>
          <cell r="T9448" t="str">
            <v>ms.nizbor@c-box.cz</v>
          </cell>
        </row>
        <row r="9449">
          <cell r="A9449">
            <v>600052109</v>
          </cell>
          <cell r="B9449">
            <v>75030365</v>
          </cell>
          <cell r="C9449" t="str">
            <v>Středočeský kraj</v>
          </cell>
          <cell r="D9449" t="str">
            <v xml:space="preserve">Praha-východ </v>
          </cell>
          <cell r="E9449" t="str">
            <v>Městský úřad Brandýs nad Labem-Stará Boleslav</v>
          </cell>
          <cell r="F9449" t="str">
            <v>Brandýs n.L.-S.Boleslav</v>
          </cell>
          <cell r="G9449" t="str">
            <v>obec</v>
          </cell>
          <cell r="H9449">
            <v>600052109</v>
          </cell>
          <cell r="I9449" t="str">
            <v>75030365</v>
          </cell>
          <cell r="J9449">
            <v>2380</v>
          </cell>
          <cell r="K9449" t="str">
            <v>SINGCLEAN</v>
          </cell>
          <cell r="L9449" t="str">
            <v>ANO</v>
          </cell>
          <cell r="M9449" t="str">
            <v>Základní škola a mateřská škola Nehvizdy</v>
          </cell>
          <cell r="N9449" t="str">
            <v>Pražská</v>
          </cell>
          <cell r="O9449">
            <v>14</v>
          </cell>
          <cell r="Q9449">
            <v>25081</v>
          </cell>
          <cell r="R9449" t="str">
            <v>Nehvizdy</v>
          </cell>
          <cell r="S9449" t="str">
            <v>326 992 532 ,603726127</v>
          </cell>
          <cell r="T9449" t="str">
            <v>zs.nehvizdy@volny.cz</v>
          </cell>
        </row>
        <row r="9450">
          <cell r="A9450">
            <v>662000111</v>
          </cell>
          <cell r="B9450">
            <v>75030381</v>
          </cell>
          <cell r="C9450" t="str">
            <v>Středočeský kraj</v>
          </cell>
          <cell r="D9450" t="str">
            <v xml:space="preserve">Nymburk </v>
          </cell>
          <cell r="E9450" t="str">
            <v>Městský úřad Poděbrady</v>
          </cell>
          <cell r="F9450" t="str">
            <v>Poděbrady</v>
          </cell>
          <cell r="G9450" t="str">
            <v>obec</v>
          </cell>
          <cell r="H9450">
            <v>662000111</v>
          </cell>
          <cell r="I9450" t="str">
            <v>75030381</v>
          </cell>
          <cell r="J9450">
            <v>1040</v>
          </cell>
          <cell r="K9450" t="str">
            <v>SINGCLEAN</v>
          </cell>
          <cell r="L9450" t="str">
            <v>ANO</v>
          </cell>
          <cell r="M9450" t="str">
            <v>Mateřská škola Poděbrady, příspěvková organizace</v>
          </cell>
          <cell r="N9450" t="str">
            <v>Studentská</v>
          </cell>
          <cell r="O9450">
            <v>169</v>
          </cell>
          <cell r="P9450">
            <v>6</v>
          </cell>
          <cell r="Q9450">
            <v>29001</v>
          </cell>
          <cell r="R9450" t="str">
            <v>Poděbrady</v>
          </cell>
          <cell r="S9450">
            <v>325613652</v>
          </cell>
          <cell r="T9450" t="str">
            <v>ms.studentska@mspodebrady.cz</v>
          </cell>
        </row>
        <row r="9451">
          <cell r="A9451">
            <v>600043061</v>
          </cell>
          <cell r="B9451">
            <v>75030420</v>
          </cell>
          <cell r="C9451" t="str">
            <v>Středočeský kraj</v>
          </cell>
          <cell r="D9451" t="str">
            <v xml:space="preserve">Beroun </v>
          </cell>
          <cell r="E9451" t="str">
            <v>Městský úřad Hořovice</v>
          </cell>
          <cell r="F9451" t="str">
            <v>Hořovice</v>
          </cell>
          <cell r="G9451" t="str">
            <v>obec</v>
          </cell>
          <cell r="H9451">
            <v>600043061</v>
          </cell>
          <cell r="I9451" t="str">
            <v>75030420</v>
          </cell>
          <cell r="J9451">
            <v>520</v>
          </cell>
          <cell r="K9451" t="str">
            <v>SINGCLEAN</v>
          </cell>
          <cell r="L9451" t="str">
            <v>ANO</v>
          </cell>
          <cell r="M9451" t="str">
            <v>Základní škola a Mateřská škola Lochovice, okres Beroun, příspěvková organizace</v>
          </cell>
          <cell r="O9451">
            <v>4</v>
          </cell>
          <cell r="Q9451">
            <v>26723</v>
          </cell>
          <cell r="R9451" t="str">
            <v>Lochovice</v>
          </cell>
          <cell r="S9451">
            <v>311537761</v>
          </cell>
          <cell r="T9451" t="str">
            <v>zs.lochovice@sendme.cz</v>
          </cell>
        </row>
        <row r="9452">
          <cell r="A9452">
            <v>600051536</v>
          </cell>
          <cell r="B9452">
            <v>75030438</v>
          </cell>
          <cell r="C9452" t="str">
            <v>Středočeský kraj</v>
          </cell>
          <cell r="D9452" t="str">
            <v xml:space="preserve">Praha-východ </v>
          </cell>
          <cell r="E9452" t="str">
            <v>Městský úřad Brandýs nad Labem-Stará Boleslav</v>
          </cell>
          <cell r="F9452" t="str">
            <v>Brandýs n.L.-S.Boleslav</v>
          </cell>
          <cell r="G9452" t="str">
            <v>obec</v>
          </cell>
          <cell r="H9452">
            <v>600051536</v>
          </cell>
          <cell r="I9452" t="str">
            <v>75030438</v>
          </cell>
          <cell r="J9452">
            <v>300</v>
          </cell>
          <cell r="K9452" t="str">
            <v>SINGCLEAN</v>
          </cell>
          <cell r="L9452" t="str">
            <v>ANO</v>
          </cell>
          <cell r="M9452" t="str">
            <v>Mateřská škola Líbeznice, okres Praha - východ</v>
          </cell>
          <cell r="N9452" t="str">
            <v>Měšická</v>
          </cell>
          <cell r="O9452">
            <v>318</v>
          </cell>
          <cell r="Q9452">
            <v>25065</v>
          </cell>
          <cell r="R9452" t="str">
            <v>Líbeznice</v>
          </cell>
          <cell r="S9452">
            <v>246067257</v>
          </cell>
          <cell r="T9452" t="str">
            <v>ms.libeznice@seznam.cz</v>
          </cell>
        </row>
        <row r="9453">
          <cell r="A9453">
            <v>600054799</v>
          </cell>
          <cell r="B9453">
            <v>75030471</v>
          </cell>
          <cell r="C9453" t="str">
            <v>Středočeský kraj</v>
          </cell>
          <cell r="D9453" t="str">
            <v xml:space="preserve">Příbram </v>
          </cell>
          <cell r="E9453" t="str">
            <v>Městský úřad Sedlčany</v>
          </cell>
          <cell r="F9453" t="str">
            <v>Sedlčany</v>
          </cell>
          <cell r="G9453" t="str">
            <v>obec</v>
          </cell>
          <cell r="H9453">
            <v>600054799</v>
          </cell>
          <cell r="I9453" t="str">
            <v>75030471</v>
          </cell>
          <cell r="J9453">
            <v>340</v>
          </cell>
          <cell r="K9453" t="str">
            <v>SINGCLEAN</v>
          </cell>
          <cell r="L9453" t="str">
            <v>ANO</v>
          </cell>
          <cell r="M9453" t="str">
            <v>Základní škola a Mateřská škola Kosova Hora</v>
          </cell>
          <cell r="O9453">
            <v>85</v>
          </cell>
          <cell r="Q9453">
            <v>26291</v>
          </cell>
          <cell r="R9453" t="str">
            <v>Kosova Hora</v>
          </cell>
          <cell r="S9453">
            <v>775553918</v>
          </cell>
          <cell r="T9453" t="str">
            <v>skola@zskosovahora.eu</v>
          </cell>
        </row>
        <row r="9454">
          <cell r="A9454">
            <v>600042910</v>
          </cell>
          <cell r="B9454">
            <v>75030501</v>
          </cell>
          <cell r="C9454" t="str">
            <v>Středočeský kraj</v>
          </cell>
          <cell r="D9454" t="str">
            <v xml:space="preserve">Beroun </v>
          </cell>
          <cell r="E9454" t="str">
            <v>Městský úřad Hořovice</v>
          </cell>
          <cell r="F9454" t="str">
            <v>Hořovice</v>
          </cell>
          <cell r="G9454" t="str">
            <v>obec</v>
          </cell>
          <cell r="H9454">
            <v>600042910</v>
          </cell>
          <cell r="I9454" t="str">
            <v>75030501</v>
          </cell>
          <cell r="J9454">
            <v>220</v>
          </cell>
          <cell r="K9454" t="str">
            <v>SINGCLEAN</v>
          </cell>
          <cell r="L9454" t="str">
            <v>ANO</v>
          </cell>
          <cell r="M9454" t="str">
            <v>Základní škola a Mateřská škola Osek, okres Beroun</v>
          </cell>
          <cell r="O9454">
            <v>200</v>
          </cell>
          <cell r="Q9454">
            <v>26762</v>
          </cell>
          <cell r="R9454" t="str">
            <v>Osek</v>
          </cell>
          <cell r="S9454">
            <v>373721047</v>
          </cell>
          <cell r="T9454" t="str">
            <v>skola@zsosek.com</v>
          </cell>
        </row>
        <row r="9455">
          <cell r="A9455">
            <v>600053709</v>
          </cell>
          <cell r="B9455">
            <v>75030519</v>
          </cell>
          <cell r="C9455" t="str">
            <v>Středočeský kraj</v>
          </cell>
          <cell r="D9455" t="str">
            <v xml:space="preserve">Příbram </v>
          </cell>
          <cell r="E9455" t="str">
            <v>Městský úřad Příbram</v>
          </cell>
          <cell r="F9455" t="str">
            <v>Příbram</v>
          </cell>
          <cell r="G9455" t="str">
            <v>obec</v>
          </cell>
          <cell r="H9455">
            <v>600053709</v>
          </cell>
          <cell r="I9455" t="str">
            <v>75030519</v>
          </cell>
          <cell r="J9455">
            <v>80</v>
          </cell>
          <cell r="K9455" t="str">
            <v>SINGCLEAN</v>
          </cell>
          <cell r="L9455" t="str">
            <v>ANO</v>
          </cell>
          <cell r="M9455" t="str">
            <v>Mateřská škola a Školní jídelna Bubovice čp. 26, okres Příbram</v>
          </cell>
          <cell r="O9455">
            <v>26</v>
          </cell>
          <cell r="Q9455">
            <v>26272</v>
          </cell>
          <cell r="R9455" t="str">
            <v>Volenice</v>
          </cell>
          <cell r="S9455">
            <v>773222871</v>
          </cell>
          <cell r="T9455" t="str">
            <v>skolka.bubovice@centrum.cz</v>
          </cell>
        </row>
        <row r="9456">
          <cell r="A9456">
            <v>600045277</v>
          </cell>
          <cell r="B9456">
            <v>75030527</v>
          </cell>
          <cell r="C9456" t="str">
            <v>Středočeský kraj</v>
          </cell>
          <cell r="D9456" t="str">
            <v xml:space="preserve">Nymburk </v>
          </cell>
          <cell r="E9456" t="str">
            <v>Městský úřad Poděbrady</v>
          </cell>
          <cell r="F9456" t="str">
            <v>Poděbrady</v>
          </cell>
          <cell r="G9456" t="str">
            <v>obec</v>
          </cell>
          <cell r="H9456">
            <v>600045277</v>
          </cell>
          <cell r="I9456" t="str">
            <v>75030527</v>
          </cell>
          <cell r="J9456">
            <v>220</v>
          </cell>
          <cell r="K9456" t="str">
            <v>SINGCLEAN</v>
          </cell>
          <cell r="L9456" t="str">
            <v>ANO</v>
          </cell>
          <cell r="M9456" t="str">
            <v>Základní škola a Mateřská škola Vrbová Lhota</v>
          </cell>
          <cell r="N9456" t="str">
            <v>Poděbradská</v>
          </cell>
          <cell r="O9456">
            <v>22</v>
          </cell>
          <cell r="Q9456">
            <v>28911</v>
          </cell>
          <cell r="R9456" t="str">
            <v>Vrbová Lhota</v>
          </cell>
          <cell r="S9456">
            <v>321785636</v>
          </cell>
          <cell r="T9456" t="str">
            <v>zsams.vlhota@email.cz</v>
          </cell>
        </row>
        <row r="9457">
          <cell r="A9457">
            <v>600054764</v>
          </cell>
          <cell r="B9457">
            <v>75030543</v>
          </cell>
          <cell r="C9457" t="str">
            <v>Středočeský kraj</v>
          </cell>
          <cell r="D9457" t="str">
            <v xml:space="preserve">Příbram </v>
          </cell>
          <cell r="E9457" t="str">
            <v>Městský úřad Sedlčany</v>
          </cell>
          <cell r="F9457" t="str">
            <v>Sedlčany</v>
          </cell>
          <cell r="G9457" t="str">
            <v>obec</v>
          </cell>
          <cell r="H9457">
            <v>600054764</v>
          </cell>
          <cell r="I9457" t="str">
            <v>75030543</v>
          </cell>
          <cell r="J9457">
            <v>160</v>
          </cell>
          <cell r="K9457" t="str">
            <v>SINGCLEAN</v>
          </cell>
          <cell r="L9457" t="str">
            <v>ANO</v>
          </cell>
          <cell r="M9457" t="str">
            <v>Základní škola a Mateřská škola Nechvalice, okres Příbram</v>
          </cell>
          <cell r="O9457">
            <v>25</v>
          </cell>
          <cell r="Q9457">
            <v>26401</v>
          </cell>
          <cell r="R9457" t="str">
            <v>Nechvalice</v>
          </cell>
          <cell r="S9457">
            <v>318851050</v>
          </cell>
          <cell r="T9457" t="str">
            <v>zsamsnechvalice@gmail.com</v>
          </cell>
        </row>
        <row r="9458">
          <cell r="A9458">
            <v>600050793</v>
          </cell>
          <cell r="B9458">
            <v>75030594</v>
          </cell>
          <cell r="C9458" t="str">
            <v>Středočeský kraj</v>
          </cell>
          <cell r="D9458" t="str">
            <v xml:space="preserve">Nymburk </v>
          </cell>
          <cell r="E9458" t="str">
            <v>Městský úřad Nymburk</v>
          </cell>
          <cell r="F9458" t="str">
            <v>Nymburk</v>
          </cell>
          <cell r="G9458" t="str">
            <v>obec</v>
          </cell>
          <cell r="H9458">
            <v>600050793</v>
          </cell>
          <cell r="I9458" t="str">
            <v>75030594</v>
          </cell>
          <cell r="J9458">
            <v>400</v>
          </cell>
          <cell r="K9458" t="str">
            <v>SINGCLEAN</v>
          </cell>
          <cell r="L9458" t="str">
            <v>ANO</v>
          </cell>
          <cell r="M9458" t="str">
            <v>Základní škola a mateřská škola Hrubý Jeseník, okres Nymburk</v>
          </cell>
          <cell r="O9458">
            <v>123</v>
          </cell>
          <cell r="Q9458">
            <v>28932</v>
          </cell>
          <cell r="R9458" t="str">
            <v>Hrubý Jeseník</v>
          </cell>
          <cell r="S9458">
            <v>325588345</v>
          </cell>
          <cell r="T9458" t="str">
            <v>zshrjesenik@volny.cz</v>
          </cell>
        </row>
        <row r="9459">
          <cell r="A9459">
            <v>650011635</v>
          </cell>
          <cell r="B9459">
            <v>75030616</v>
          </cell>
          <cell r="C9459" t="str">
            <v>Středočeský kraj</v>
          </cell>
          <cell r="D9459" t="str">
            <v xml:space="preserve">Beroun </v>
          </cell>
          <cell r="E9459" t="str">
            <v>Městský úřad Hořovice</v>
          </cell>
          <cell r="F9459" t="str">
            <v>Hořovice</v>
          </cell>
          <cell r="G9459" t="str">
            <v>obec</v>
          </cell>
          <cell r="H9459">
            <v>650011635</v>
          </cell>
          <cell r="I9459" t="str">
            <v>75030616</v>
          </cell>
          <cell r="J9459">
            <v>180</v>
          </cell>
          <cell r="K9459" t="str">
            <v>SINGCLEAN</v>
          </cell>
          <cell r="L9459" t="str">
            <v>ANO</v>
          </cell>
          <cell r="M9459" t="str">
            <v>Základní škola a Mateřská škola Tlustice, okres Beroun</v>
          </cell>
          <cell r="O9459">
            <v>148</v>
          </cell>
          <cell r="Q9459">
            <v>26801</v>
          </cell>
          <cell r="R9459" t="str">
            <v>Tlustice</v>
          </cell>
          <cell r="S9459">
            <v>311512429</v>
          </cell>
          <cell r="T9459" t="str">
            <v>zs.ms.tlustice@seznam.cz</v>
          </cell>
        </row>
        <row r="9460">
          <cell r="A9460">
            <v>600050378</v>
          </cell>
          <cell r="B9460">
            <v>75030624</v>
          </cell>
          <cell r="C9460" t="str">
            <v>Středočeský kraj</v>
          </cell>
          <cell r="D9460" t="str">
            <v xml:space="preserve">Nymburk </v>
          </cell>
          <cell r="E9460" t="str">
            <v>Městský úřad Nymburk</v>
          </cell>
          <cell r="F9460" t="str">
            <v>Nymburk</v>
          </cell>
          <cell r="G9460" t="str">
            <v>obec</v>
          </cell>
          <cell r="H9460">
            <v>600050378</v>
          </cell>
          <cell r="I9460" t="str">
            <v>75030624</v>
          </cell>
          <cell r="J9460">
            <v>40</v>
          </cell>
          <cell r="K9460" t="str">
            <v>SINGCLEAN</v>
          </cell>
          <cell r="L9460" t="str">
            <v>ANO</v>
          </cell>
          <cell r="M9460" t="str">
            <v>Mateřská škola Oskořínek, okres Nymburk</v>
          </cell>
          <cell r="N9460" t="str">
            <v>Ve Dvoře</v>
          </cell>
          <cell r="O9460">
            <v>3</v>
          </cell>
          <cell r="Q9460">
            <v>28932</v>
          </cell>
          <cell r="R9460" t="str">
            <v>Oskořínek</v>
          </cell>
          <cell r="S9460">
            <v>325588282</v>
          </cell>
          <cell r="T9460" t="str">
            <v>msoskorinek@lmail.cz</v>
          </cell>
        </row>
        <row r="9461">
          <cell r="A9461">
            <v>600050955</v>
          </cell>
          <cell r="B9461">
            <v>75030632</v>
          </cell>
          <cell r="C9461" t="str">
            <v>Středočeský kraj</v>
          </cell>
          <cell r="D9461" t="str">
            <v xml:space="preserve">Nymburk </v>
          </cell>
          <cell r="E9461" t="str">
            <v>Městský úřad Nymburk</v>
          </cell>
          <cell r="F9461" t="str">
            <v>Nymburk</v>
          </cell>
          <cell r="G9461" t="str">
            <v>obec</v>
          </cell>
          <cell r="H9461">
            <v>600050955</v>
          </cell>
          <cell r="I9461" t="str">
            <v>75030632</v>
          </cell>
          <cell r="J9461">
            <v>180</v>
          </cell>
          <cell r="K9461" t="str">
            <v>SINGCLEAN</v>
          </cell>
          <cell r="L9461" t="str">
            <v>ANO</v>
          </cell>
          <cell r="M9461" t="str">
            <v>Základní škola a mateřská škola plukovníka Bedřicha Krátkorukého, Hořátev</v>
          </cell>
          <cell r="O9461">
            <v>79</v>
          </cell>
          <cell r="Q9461">
            <v>28913</v>
          </cell>
          <cell r="R9461" t="str">
            <v>Hořátev</v>
          </cell>
          <cell r="S9461">
            <v>325514156</v>
          </cell>
          <cell r="T9461" t="str">
            <v>info@zshoratev.cz</v>
          </cell>
        </row>
        <row r="9462">
          <cell r="A9462">
            <v>600046273</v>
          </cell>
          <cell r="B9462">
            <v>75030675</v>
          </cell>
          <cell r="C9462" t="str">
            <v>Středočeský kraj</v>
          </cell>
          <cell r="D9462" t="str">
            <v xml:space="preserve">Kutná Hora </v>
          </cell>
          <cell r="E9462" t="str">
            <v>Městský úřad Čáslav</v>
          </cell>
          <cell r="F9462" t="str">
            <v>Čáslav</v>
          </cell>
          <cell r="G9462" t="str">
            <v>obec</v>
          </cell>
          <cell r="H9462">
            <v>600046273</v>
          </cell>
          <cell r="I9462" t="str">
            <v>75030675</v>
          </cell>
          <cell r="J9462">
            <v>180</v>
          </cell>
          <cell r="K9462" t="str">
            <v>SINGCLEAN</v>
          </cell>
          <cell r="L9462" t="str">
            <v>ANO</v>
          </cell>
          <cell r="M9462" t="str">
            <v>Základní škola a Mateřská škola Vlkaneč, okres Kutná Hora</v>
          </cell>
          <cell r="O9462">
            <v>29</v>
          </cell>
          <cell r="Q9462">
            <v>28564</v>
          </cell>
          <cell r="R9462" t="str">
            <v>Vlkaneč</v>
          </cell>
          <cell r="S9462">
            <v>327391110</v>
          </cell>
          <cell r="T9462" t="str">
            <v>zs.vlkanec@seznam.cz</v>
          </cell>
        </row>
        <row r="9463">
          <cell r="A9463">
            <v>650014499</v>
          </cell>
          <cell r="B9463">
            <v>75030683</v>
          </cell>
          <cell r="C9463" t="str">
            <v>Středočeský kraj</v>
          </cell>
          <cell r="D9463" t="str">
            <v xml:space="preserve">Beroun </v>
          </cell>
          <cell r="E9463" t="str">
            <v>Městský úřad Beroun</v>
          </cell>
          <cell r="F9463" t="str">
            <v>Beroun</v>
          </cell>
          <cell r="G9463" t="str">
            <v>obec</v>
          </cell>
          <cell r="H9463">
            <v>650014499</v>
          </cell>
          <cell r="I9463" t="str">
            <v>75030683</v>
          </cell>
          <cell r="J9463">
            <v>420</v>
          </cell>
          <cell r="K9463" t="str">
            <v>SINGCLEAN</v>
          </cell>
          <cell r="L9463" t="str">
            <v>ANO</v>
          </cell>
          <cell r="M9463" t="str">
            <v>Základní škola a Mateřská škola Tmaň, okres Beroun</v>
          </cell>
          <cell r="N9463" t="str">
            <v>K Sídlišti</v>
          </cell>
          <cell r="O9463">
            <v>80</v>
          </cell>
          <cell r="Q9463">
            <v>26721</v>
          </cell>
          <cell r="R9463" t="str">
            <v>Tmaň</v>
          </cell>
          <cell r="S9463">
            <v>311689889</v>
          </cell>
          <cell r="T9463" t="str">
            <v>zstman@seznam.cz</v>
          </cell>
        </row>
        <row r="9464">
          <cell r="A9464">
            <v>600042855</v>
          </cell>
          <cell r="B9464">
            <v>75030691</v>
          </cell>
          <cell r="C9464" t="str">
            <v>Středočeský kraj</v>
          </cell>
          <cell r="D9464" t="str">
            <v xml:space="preserve">Beroun </v>
          </cell>
          <cell r="E9464" t="str">
            <v>Městský úřad Hořovice</v>
          </cell>
          <cell r="F9464" t="str">
            <v>Hořovice</v>
          </cell>
          <cell r="G9464" t="str">
            <v>obec</v>
          </cell>
          <cell r="H9464">
            <v>600042855</v>
          </cell>
          <cell r="I9464" t="str">
            <v>75030691</v>
          </cell>
          <cell r="J9464">
            <v>40</v>
          </cell>
          <cell r="K9464" t="str">
            <v>SINGCLEAN</v>
          </cell>
          <cell r="L9464" t="str">
            <v>ANO</v>
          </cell>
          <cell r="M9464" t="str">
            <v>Mateřská škola Záluží, okres Beroun</v>
          </cell>
          <cell r="O9464">
            <v>42</v>
          </cell>
          <cell r="Q9464">
            <v>26761</v>
          </cell>
          <cell r="R9464" t="str">
            <v>Záluží</v>
          </cell>
          <cell r="S9464">
            <v>733224281</v>
          </cell>
          <cell r="T9464" t="str">
            <v>mszaluzi@seznam.cz</v>
          </cell>
        </row>
        <row r="9465">
          <cell r="A9465">
            <v>600046028</v>
          </cell>
          <cell r="B9465">
            <v>75030705</v>
          </cell>
          <cell r="C9465" t="str">
            <v>Středočeský kraj</v>
          </cell>
          <cell r="D9465" t="str">
            <v xml:space="preserve">Kutná Hora </v>
          </cell>
          <cell r="E9465" t="str">
            <v>Městský úřad Kutná Hora</v>
          </cell>
          <cell r="F9465" t="str">
            <v>Kutná Hora</v>
          </cell>
          <cell r="G9465" t="str">
            <v>obec</v>
          </cell>
          <cell r="H9465">
            <v>600046028</v>
          </cell>
          <cell r="I9465" t="str">
            <v>75030705</v>
          </cell>
          <cell r="J9465">
            <v>40</v>
          </cell>
          <cell r="K9465" t="str">
            <v>SINGCLEAN</v>
          </cell>
          <cell r="L9465" t="str">
            <v>ANO</v>
          </cell>
          <cell r="M9465" t="str">
            <v>Mateřská škola Záboří nad Labem</v>
          </cell>
          <cell r="N9465" t="str">
            <v>K Havaji</v>
          </cell>
          <cell r="O9465">
            <v>108</v>
          </cell>
          <cell r="Q9465">
            <v>28574</v>
          </cell>
          <cell r="R9465" t="str">
            <v>Záboří nad Labem</v>
          </cell>
          <cell r="S9465">
            <v>321781291</v>
          </cell>
          <cell r="T9465" t="str">
            <v>ms.zabori@seznam.cz</v>
          </cell>
        </row>
        <row r="9466">
          <cell r="A9466">
            <v>600046281</v>
          </cell>
          <cell r="B9466">
            <v>75030748</v>
          </cell>
          <cell r="C9466" t="str">
            <v>Středočeský kraj</v>
          </cell>
          <cell r="D9466" t="str">
            <v xml:space="preserve">Kutná Hora </v>
          </cell>
          <cell r="E9466" t="str">
            <v>Městský úřad Kutná Hora</v>
          </cell>
          <cell r="F9466" t="str">
            <v>Kutná Hora</v>
          </cell>
          <cell r="G9466" t="str">
            <v>obec</v>
          </cell>
          <cell r="H9466">
            <v>600046281</v>
          </cell>
          <cell r="I9466" t="str">
            <v>75030748</v>
          </cell>
          <cell r="J9466">
            <v>120</v>
          </cell>
          <cell r="K9466" t="str">
            <v>SINGCLEAN</v>
          </cell>
          <cell r="L9466" t="str">
            <v>ANO</v>
          </cell>
          <cell r="M9466" t="str">
            <v>Základní škola Záboří nad Labem, okres Kutná Hora, příspěvková organizace</v>
          </cell>
          <cell r="N9466" t="str">
            <v>Školní</v>
          </cell>
          <cell r="O9466">
            <v>71</v>
          </cell>
          <cell r="Q9466">
            <v>28574</v>
          </cell>
          <cell r="R9466" t="str">
            <v>Záboří nad Labem</v>
          </cell>
          <cell r="S9466">
            <v>321781436</v>
          </cell>
          <cell r="T9466" t="str">
            <v>zszaborinl@seznam.cz</v>
          </cell>
        </row>
        <row r="9467">
          <cell r="A9467">
            <v>600053474</v>
          </cell>
          <cell r="B9467">
            <v>75030756</v>
          </cell>
          <cell r="C9467" t="str">
            <v>Středočeský kraj</v>
          </cell>
          <cell r="D9467" t="str">
            <v xml:space="preserve">Praha-západ </v>
          </cell>
          <cell r="E9467" t="str">
            <v>Městský úřad Černošice</v>
          </cell>
          <cell r="F9467" t="str">
            <v>Černošice</v>
          </cell>
          <cell r="G9467" t="str">
            <v>obec</v>
          </cell>
          <cell r="H9467">
            <v>600053474</v>
          </cell>
          <cell r="I9467" t="str">
            <v>75030756</v>
          </cell>
          <cell r="J9467" t="str">
            <v>X</v>
          </cell>
          <cell r="K9467" t="str">
            <v>SINGCLEAN</v>
          </cell>
          <cell r="L9467" t="str">
            <v>ANO</v>
          </cell>
          <cell r="M9467" t="str">
            <v>Základní umělecká škola Roztoky, okres Praha-západ, příspěvková organizace</v>
          </cell>
          <cell r="N9467" t="str">
            <v>Jungmannova</v>
          </cell>
          <cell r="O9467">
            <v>143</v>
          </cell>
          <cell r="Q9467">
            <v>25263</v>
          </cell>
          <cell r="R9467" t="str">
            <v>Roztoky</v>
          </cell>
          <cell r="S9467">
            <v>220910751</v>
          </cell>
          <cell r="T9467" t="str">
            <v>info@zusroztoky.cz</v>
          </cell>
        </row>
        <row r="9468">
          <cell r="A9468">
            <v>600050238</v>
          </cell>
          <cell r="B9468">
            <v>75030772</v>
          </cell>
          <cell r="C9468" t="str">
            <v>Středočeský kraj</v>
          </cell>
          <cell r="D9468" t="str">
            <v xml:space="preserve">Nymburk </v>
          </cell>
          <cell r="E9468" t="str">
            <v>Městský úřad Nymburk</v>
          </cell>
          <cell r="F9468" t="str">
            <v>Nymburk</v>
          </cell>
          <cell r="G9468" t="str">
            <v>obec</v>
          </cell>
          <cell r="H9468">
            <v>600050238</v>
          </cell>
          <cell r="I9468" t="str">
            <v>75030772</v>
          </cell>
          <cell r="J9468">
            <v>20</v>
          </cell>
          <cell r="K9468" t="str">
            <v>SINGCLEAN</v>
          </cell>
          <cell r="L9468" t="str">
            <v>ANO</v>
          </cell>
          <cell r="M9468" t="str">
            <v>Mateřská škola Mcely</v>
          </cell>
          <cell r="O9468">
            <v>51</v>
          </cell>
          <cell r="Q9468">
            <v>28936</v>
          </cell>
          <cell r="R9468" t="str">
            <v>Mcely</v>
          </cell>
          <cell r="S9468">
            <v>739045399</v>
          </cell>
        </row>
        <row r="9469">
          <cell r="A9469">
            <v>600044114</v>
          </cell>
          <cell r="B9469">
            <v>75030781</v>
          </cell>
          <cell r="C9469" t="str">
            <v>Středočeský kraj</v>
          </cell>
          <cell r="D9469" t="str">
            <v xml:space="preserve">Kladno </v>
          </cell>
          <cell r="E9469" t="str">
            <v>Magistrát města Kladna</v>
          </cell>
          <cell r="F9469" t="str">
            <v>Kladno</v>
          </cell>
          <cell r="G9469" t="str">
            <v>obec</v>
          </cell>
          <cell r="H9469">
            <v>600044114</v>
          </cell>
          <cell r="I9469" t="str">
            <v>75030781</v>
          </cell>
          <cell r="J9469">
            <v>220</v>
          </cell>
          <cell r="K9469" t="str">
            <v>SINGCLEAN</v>
          </cell>
          <cell r="L9469" t="str">
            <v>ANO</v>
          </cell>
          <cell r="M9469" t="str">
            <v>Základní škola Žilina, okres Kladno příspěvková organizace</v>
          </cell>
          <cell r="N9469" t="str">
            <v>Kladenská</v>
          </cell>
          <cell r="O9469">
            <v>75</v>
          </cell>
          <cell r="Q9469">
            <v>27301</v>
          </cell>
          <cell r="R9469" t="str">
            <v>Žilina</v>
          </cell>
          <cell r="S9469">
            <v>775230259</v>
          </cell>
          <cell r="T9469" t="str">
            <v>zs.zilina@zilinet.cz</v>
          </cell>
        </row>
        <row r="9470">
          <cell r="A9470">
            <v>600043401</v>
          </cell>
          <cell r="B9470">
            <v>75030799</v>
          </cell>
          <cell r="C9470" t="str">
            <v>Středočeský kraj</v>
          </cell>
          <cell r="D9470" t="str">
            <v xml:space="preserve">Kladno </v>
          </cell>
          <cell r="E9470" t="str">
            <v>Magistrát města Kladna</v>
          </cell>
          <cell r="F9470" t="str">
            <v>Kladno</v>
          </cell>
          <cell r="G9470" t="str">
            <v>obec</v>
          </cell>
          <cell r="H9470">
            <v>600043401</v>
          </cell>
          <cell r="I9470" t="str">
            <v>75030799</v>
          </cell>
          <cell r="J9470">
            <v>60</v>
          </cell>
          <cell r="K9470" t="str">
            <v>SINGCLEAN</v>
          </cell>
          <cell r="L9470" t="str">
            <v>ANO</v>
          </cell>
          <cell r="M9470" t="str">
            <v>Mateřská škola Žilina, okres Kladno</v>
          </cell>
          <cell r="N9470" t="str">
            <v>Kladenská</v>
          </cell>
          <cell r="O9470">
            <v>47</v>
          </cell>
          <cell r="Q9470">
            <v>27301</v>
          </cell>
          <cell r="R9470" t="str">
            <v>Žilina</v>
          </cell>
          <cell r="S9470">
            <v>312659273</v>
          </cell>
          <cell r="T9470" t="str">
            <v>ms.zilina@seznam.cz</v>
          </cell>
        </row>
        <row r="9471">
          <cell r="A9471">
            <v>612400506</v>
          </cell>
          <cell r="B9471">
            <v>75030802</v>
          </cell>
          <cell r="C9471" t="str">
            <v>Hlavní město Praha</v>
          </cell>
          <cell r="D9471" t="str">
            <v xml:space="preserve">Praha 5 </v>
          </cell>
          <cell r="E9471" t="str">
            <v>Úřad městské části Praha 13</v>
          </cell>
          <cell r="F9471" t="str">
            <v>Praha 13</v>
          </cell>
          <cell r="G9471" t="str">
            <v>obec</v>
          </cell>
          <cell r="H9471">
            <v>612400506</v>
          </cell>
          <cell r="I9471" t="str">
            <v>75030802</v>
          </cell>
          <cell r="J9471">
            <v>160</v>
          </cell>
          <cell r="K9471" t="str">
            <v>SINGCLEAN</v>
          </cell>
          <cell r="L9471" t="str">
            <v>ANO</v>
          </cell>
          <cell r="M9471" t="str">
            <v>Mateřská škola BALÓNEK, Praha 13, Janského 2188</v>
          </cell>
          <cell r="N9471" t="str">
            <v>Janského</v>
          </cell>
          <cell r="O9471">
            <v>2188</v>
          </cell>
          <cell r="P9471">
            <v>14</v>
          </cell>
          <cell r="Q9471">
            <v>15500</v>
          </cell>
          <cell r="R9471" t="str">
            <v>Praha 5</v>
          </cell>
          <cell r="S9471">
            <v>251623893</v>
          </cell>
          <cell r="T9471" t="str">
            <v>ms.balonek@tiscali.cz</v>
          </cell>
        </row>
        <row r="9472">
          <cell r="A9472">
            <v>600038041</v>
          </cell>
          <cell r="B9472">
            <v>75030811</v>
          </cell>
          <cell r="C9472" t="str">
            <v>Hlavní město Praha</v>
          </cell>
          <cell r="D9472" t="str">
            <v xml:space="preserve">Praha 5 </v>
          </cell>
          <cell r="E9472" t="str">
            <v>Úřad městské části Praha 13</v>
          </cell>
          <cell r="F9472" t="str">
            <v>Praha 13</v>
          </cell>
          <cell r="G9472" t="str">
            <v>obec</v>
          </cell>
          <cell r="H9472">
            <v>600038041</v>
          </cell>
          <cell r="I9472" t="str">
            <v>75030811</v>
          </cell>
          <cell r="J9472">
            <v>200</v>
          </cell>
          <cell r="K9472" t="str">
            <v>SINGCLEAN</v>
          </cell>
          <cell r="L9472" t="str">
            <v>ANO</v>
          </cell>
          <cell r="M9472" t="str">
            <v>Mateřská škola PALETKA, Praha 13, Trávníčkova 1747</v>
          </cell>
          <cell r="N9472" t="str">
            <v>Trávníčkova</v>
          </cell>
          <cell r="O9472">
            <v>1747</v>
          </cell>
          <cell r="P9472">
            <v>39</v>
          </cell>
          <cell r="Q9472">
            <v>15500</v>
          </cell>
          <cell r="R9472" t="str">
            <v>Praha 5</v>
          </cell>
          <cell r="S9472">
            <v>235519560</v>
          </cell>
          <cell r="T9472" t="str">
            <v>mspaletka@seznam.cz</v>
          </cell>
        </row>
        <row r="9473">
          <cell r="A9473">
            <v>600038068</v>
          </cell>
          <cell r="B9473">
            <v>75030829</v>
          </cell>
          <cell r="C9473" t="str">
            <v>Hlavní město Praha</v>
          </cell>
          <cell r="D9473" t="str">
            <v xml:space="preserve">Praha 5 </v>
          </cell>
          <cell r="E9473" t="str">
            <v>Úřad městské části Praha 13</v>
          </cell>
          <cell r="F9473" t="str">
            <v>Praha 13</v>
          </cell>
          <cell r="G9473" t="str">
            <v>obec</v>
          </cell>
          <cell r="H9473">
            <v>600038068</v>
          </cell>
          <cell r="I9473" t="str">
            <v>75030829</v>
          </cell>
          <cell r="J9473">
            <v>180</v>
          </cell>
          <cell r="K9473" t="str">
            <v>SINGCLEAN</v>
          </cell>
          <cell r="L9473" t="str">
            <v>ANO</v>
          </cell>
          <cell r="M9473" t="str">
            <v>Mateřská škola VEČERNÍČEK, Praha 13, Vlachova 1501</v>
          </cell>
          <cell r="N9473" t="str">
            <v>Vlachova</v>
          </cell>
          <cell r="O9473">
            <v>1501</v>
          </cell>
          <cell r="P9473">
            <v>22</v>
          </cell>
          <cell r="Q9473">
            <v>15500</v>
          </cell>
          <cell r="R9473" t="str">
            <v>Praha 5</v>
          </cell>
          <cell r="S9473">
            <v>235518278</v>
          </cell>
          <cell r="T9473" t="str">
            <v>ms.vecernicek@seznam.cz</v>
          </cell>
        </row>
        <row r="9474">
          <cell r="A9474">
            <v>600037649</v>
          </cell>
          <cell r="B9474">
            <v>75030837</v>
          </cell>
          <cell r="C9474" t="str">
            <v>Hlavní město Praha</v>
          </cell>
          <cell r="D9474" t="str">
            <v xml:space="preserve">Praha 5 </v>
          </cell>
          <cell r="E9474" t="str">
            <v>Úřad městské části Praha 13</v>
          </cell>
          <cell r="F9474" t="str">
            <v>Praha 13</v>
          </cell>
          <cell r="G9474" t="str">
            <v>obec</v>
          </cell>
          <cell r="H9474">
            <v>600037649</v>
          </cell>
          <cell r="I9474" t="str">
            <v>75030837</v>
          </cell>
          <cell r="J9474">
            <v>0</v>
          </cell>
          <cell r="K9474" t="str">
            <v>SINGCLEAN</v>
          </cell>
          <cell r="L9474" t="str">
            <v>ANO</v>
          </cell>
          <cell r="M9474" t="str">
            <v>Mateřská škola U RUMCAJSE, Praha 13, Zázvorkova 1994</v>
          </cell>
          <cell r="N9474" t="str">
            <v>Zázvorkova</v>
          </cell>
          <cell r="O9474">
            <v>1994</v>
          </cell>
          <cell r="P9474">
            <v>32</v>
          </cell>
          <cell r="Q9474">
            <v>15500</v>
          </cell>
          <cell r="R9474" t="str">
            <v>Praha 5</v>
          </cell>
          <cell r="S9474">
            <v>235514731</v>
          </cell>
          <cell r="T9474" t="str">
            <v>ms.zazvorkova@seznam.cz</v>
          </cell>
        </row>
        <row r="9475">
          <cell r="A9475">
            <v>600037606</v>
          </cell>
          <cell r="B9475">
            <v>75030845</v>
          </cell>
          <cell r="C9475" t="str">
            <v>Hlavní město Praha</v>
          </cell>
          <cell r="D9475" t="str">
            <v xml:space="preserve">Praha 5 </v>
          </cell>
          <cell r="E9475" t="str">
            <v>Úřad městské části Praha 13</v>
          </cell>
          <cell r="F9475" t="str">
            <v>Praha 13</v>
          </cell>
          <cell r="G9475" t="str">
            <v>obec</v>
          </cell>
          <cell r="H9475">
            <v>600037606</v>
          </cell>
          <cell r="I9475" t="str">
            <v>75030845</v>
          </cell>
          <cell r="J9475">
            <v>220</v>
          </cell>
          <cell r="K9475" t="str">
            <v>SINGCLEAN</v>
          </cell>
          <cell r="L9475" t="str">
            <v>ANO</v>
          </cell>
          <cell r="M9475" t="str">
            <v>Mateřská škola ROZMARÝNEK, Praha 13, Chlupova 1799</v>
          </cell>
          <cell r="N9475" t="str">
            <v>Chlupova</v>
          </cell>
          <cell r="O9475">
            <v>1799</v>
          </cell>
          <cell r="P9475">
            <v>4</v>
          </cell>
          <cell r="Q9475">
            <v>15500</v>
          </cell>
          <cell r="R9475" t="str">
            <v>Praha 5</v>
          </cell>
          <cell r="S9475">
            <v>235513119</v>
          </cell>
        </row>
        <row r="9476">
          <cell r="A9476">
            <v>600038076</v>
          </cell>
          <cell r="B9476">
            <v>75030853</v>
          </cell>
          <cell r="C9476" t="str">
            <v>Hlavní město Praha</v>
          </cell>
          <cell r="D9476" t="str">
            <v xml:space="preserve">Praha 5 </v>
          </cell>
          <cell r="E9476" t="str">
            <v>Úřad městské části Praha 13</v>
          </cell>
          <cell r="F9476" t="str">
            <v>Praha 13</v>
          </cell>
          <cell r="G9476" t="str">
            <v>obec</v>
          </cell>
          <cell r="H9476">
            <v>600038076</v>
          </cell>
          <cell r="I9476" t="str">
            <v>75030853</v>
          </cell>
          <cell r="J9476">
            <v>240</v>
          </cell>
          <cell r="K9476" t="str">
            <v>SINGCLEAN</v>
          </cell>
          <cell r="L9476" t="str">
            <v>ANO</v>
          </cell>
          <cell r="M9476" t="str">
            <v>Mateřská škola PÍŠŤALKA, Praha 13, Chlupova 1798</v>
          </cell>
          <cell r="N9476" t="str">
            <v>Chlupova</v>
          </cell>
          <cell r="O9476">
            <v>1798</v>
          </cell>
          <cell r="P9476">
            <v>2</v>
          </cell>
          <cell r="Q9476">
            <v>15500</v>
          </cell>
          <cell r="R9476" t="str">
            <v>Praha 5</v>
          </cell>
          <cell r="S9476">
            <v>235513122</v>
          </cell>
          <cell r="T9476" t="str">
            <v>mspistalka@volny.cz</v>
          </cell>
        </row>
        <row r="9477">
          <cell r="A9477">
            <v>600037657</v>
          </cell>
          <cell r="B9477">
            <v>75030861</v>
          </cell>
          <cell r="C9477" t="str">
            <v>Hlavní město Praha</v>
          </cell>
          <cell r="D9477" t="str">
            <v xml:space="preserve">Praha 5 </v>
          </cell>
          <cell r="E9477" t="str">
            <v>Úřad městské části Praha 13</v>
          </cell>
          <cell r="F9477" t="str">
            <v>Praha 13</v>
          </cell>
          <cell r="G9477" t="str">
            <v>obec</v>
          </cell>
          <cell r="H9477">
            <v>600037657</v>
          </cell>
          <cell r="I9477" t="str">
            <v>75030861</v>
          </cell>
          <cell r="J9477">
            <v>120</v>
          </cell>
          <cell r="K9477" t="str">
            <v>SINGCLEAN</v>
          </cell>
          <cell r="L9477" t="str">
            <v>ANO</v>
          </cell>
          <cell r="M9477" t="str">
            <v>Mateřská škola ÚSMĚV, Praha 13, Herčíkova 2190</v>
          </cell>
          <cell r="N9477" t="str">
            <v>Herčíkova</v>
          </cell>
          <cell r="O9477">
            <v>2190</v>
          </cell>
          <cell r="P9477">
            <v>1</v>
          </cell>
          <cell r="Q9477">
            <v>15500</v>
          </cell>
          <cell r="R9477" t="str">
            <v>Praha 5</v>
          </cell>
          <cell r="S9477">
            <v>235515821</v>
          </cell>
          <cell r="T9477" t="str">
            <v>ms-usmev@centrum.cz</v>
          </cell>
        </row>
        <row r="9478">
          <cell r="A9478">
            <v>600038092</v>
          </cell>
          <cell r="B9478">
            <v>75030870</v>
          </cell>
          <cell r="C9478" t="str">
            <v>Hlavní město Praha</v>
          </cell>
          <cell r="D9478" t="str">
            <v xml:space="preserve">Praha 5 </v>
          </cell>
          <cell r="E9478" t="str">
            <v>Úřad městské části Praha 13</v>
          </cell>
          <cell r="F9478" t="str">
            <v>Praha 13</v>
          </cell>
          <cell r="G9478" t="str">
            <v>obec</v>
          </cell>
          <cell r="H9478">
            <v>600038092</v>
          </cell>
          <cell r="I9478" t="str">
            <v>75030870</v>
          </cell>
          <cell r="J9478">
            <v>200</v>
          </cell>
          <cell r="K9478" t="str">
            <v>SINGCLEAN</v>
          </cell>
          <cell r="L9478" t="str">
            <v>ANO</v>
          </cell>
          <cell r="M9478" t="str">
            <v>Mateřská škola POHÁDKA, Praha 13, Janského 2187</v>
          </cell>
          <cell r="N9478" t="str">
            <v>Janského</v>
          </cell>
          <cell r="O9478">
            <v>2187</v>
          </cell>
          <cell r="P9478">
            <v>16</v>
          </cell>
          <cell r="Q9478">
            <v>15500</v>
          </cell>
          <cell r="R9478" t="str">
            <v>Praha 5</v>
          </cell>
          <cell r="S9478">
            <v>251623887</v>
          </cell>
          <cell r="T9478" t="str">
            <v>pohadka.ms@volny.cz</v>
          </cell>
        </row>
        <row r="9479">
          <cell r="A9479">
            <v>600044939</v>
          </cell>
          <cell r="B9479">
            <v>75030896</v>
          </cell>
          <cell r="C9479" t="str">
            <v>Středočeský kraj</v>
          </cell>
          <cell r="D9479" t="str">
            <v xml:space="preserve">Kolín </v>
          </cell>
          <cell r="E9479" t="str">
            <v>Městský úřad Kolín</v>
          </cell>
          <cell r="F9479" t="str">
            <v>Kolín</v>
          </cell>
          <cell r="G9479" t="str">
            <v>obec</v>
          </cell>
          <cell r="H9479">
            <v>600044939</v>
          </cell>
          <cell r="I9479" t="str">
            <v>75030896</v>
          </cell>
          <cell r="J9479">
            <v>100</v>
          </cell>
          <cell r="K9479" t="str">
            <v>SINGCLEAN</v>
          </cell>
          <cell r="L9479" t="str">
            <v>ANO</v>
          </cell>
          <cell r="M9479" t="str">
            <v>Mateřská škola Veltruby, okres Kolín</v>
          </cell>
          <cell r="N9479" t="str">
            <v>Sportovní</v>
          </cell>
          <cell r="O9479">
            <v>326</v>
          </cell>
          <cell r="Q9479">
            <v>28002</v>
          </cell>
          <cell r="R9479" t="str">
            <v>Veltruby</v>
          </cell>
          <cell r="S9479">
            <v>321795755</v>
          </cell>
        </row>
        <row r="9480">
          <cell r="A9480">
            <v>600050360</v>
          </cell>
          <cell r="B9480">
            <v>75030900</v>
          </cell>
          <cell r="C9480" t="str">
            <v>Středočeský kraj</v>
          </cell>
          <cell r="D9480" t="str">
            <v xml:space="preserve">Nymburk </v>
          </cell>
          <cell r="E9480" t="str">
            <v>Městský úřad Nymburk</v>
          </cell>
          <cell r="F9480" t="str">
            <v>Nymburk</v>
          </cell>
          <cell r="G9480" t="str">
            <v>obec</v>
          </cell>
          <cell r="H9480">
            <v>600050360</v>
          </cell>
          <cell r="I9480" t="str">
            <v>75030900</v>
          </cell>
          <cell r="J9480">
            <v>80</v>
          </cell>
          <cell r="K9480" t="str">
            <v>SINGCLEAN</v>
          </cell>
          <cell r="L9480" t="str">
            <v>ANO</v>
          </cell>
          <cell r="M9480" t="str">
            <v>Mateřská škola Všechlapy, okres Nymburk, příspěvková organizace</v>
          </cell>
          <cell r="O9480">
            <v>86</v>
          </cell>
          <cell r="Q9480">
            <v>28802</v>
          </cell>
          <cell r="R9480" t="str">
            <v>Všechlapy</v>
          </cell>
          <cell r="S9480">
            <v>603117180</v>
          </cell>
          <cell r="T9480" t="str">
            <v>reditelka@msvsechlapy.cz</v>
          </cell>
        </row>
        <row r="9481">
          <cell r="A9481">
            <v>600050271</v>
          </cell>
          <cell r="B9481">
            <v>75030934</v>
          </cell>
          <cell r="C9481" t="str">
            <v>Středočeský kraj</v>
          </cell>
          <cell r="D9481" t="str">
            <v xml:space="preserve">Nymburk </v>
          </cell>
          <cell r="E9481" t="str">
            <v>Městský úřad Lysá nad Labem</v>
          </cell>
          <cell r="F9481" t="str">
            <v>Lysá nad Labem</v>
          </cell>
          <cell r="G9481" t="str">
            <v>obec</v>
          </cell>
          <cell r="H9481">
            <v>600050271</v>
          </cell>
          <cell r="I9481" t="str">
            <v>75030934</v>
          </cell>
          <cell r="J9481">
            <v>140</v>
          </cell>
          <cell r="K9481" t="str">
            <v>SINGCLEAN</v>
          </cell>
          <cell r="L9481" t="str">
            <v>ANO</v>
          </cell>
          <cell r="M9481" t="str">
            <v>Mateřská škola Kounice, okres Nymburk</v>
          </cell>
          <cell r="O9481">
            <v>16</v>
          </cell>
          <cell r="Q9481">
            <v>28915</v>
          </cell>
          <cell r="R9481" t="str">
            <v>Kounice</v>
          </cell>
          <cell r="S9481">
            <v>321695201</v>
          </cell>
          <cell r="T9481" t="str">
            <v>mskounice@gmail.com</v>
          </cell>
        </row>
        <row r="9482">
          <cell r="A9482">
            <v>600050921</v>
          </cell>
          <cell r="B9482">
            <v>75030942</v>
          </cell>
          <cell r="C9482" t="str">
            <v>Středočeský kraj</v>
          </cell>
          <cell r="D9482" t="str">
            <v xml:space="preserve">Nymburk </v>
          </cell>
          <cell r="E9482" t="str">
            <v>Městský úřad Český Brod</v>
          </cell>
          <cell r="F9482" t="str">
            <v>Český Brod</v>
          </cell>
          <cell r="G9482" t="str">
            <v>obec</v>
          </cell>
          <cell r="H9482">
            <v>600050921</v>
          </cell>
          <cell r="I9482" t="str">
            <v>75030942</v>
          </cell>
          <cell r="J9482">
            <v>580</v>
          </cell>
          <cell r="K9482" t="str">
            <v>SINGCLEAN</v>
          </cell>
          <cell r="L9482" t="str">
            <v>ANO</v>
          </cell>
          <cell r="M9482" t="str">
            <v>Základní škola Kounice, okres Nymburk</v>
          </cell>
          <cell r="O9482">
            <v>363</v>
          </cell>
          <cell r="Q9482">
            <v>28915</v>
          </cell>
          <cell r="R9482" t="str">
            <v>Kounice</v>
          </cell>
          <cell r="S9482">
            <v>321695873</v>
          </cell>
          <cell r="T9482" t="str">
            <v>zskounice@volny.cz</v>
          </cell>
        </row>
        <row r="9483">
          <cell r="A9483">
            <v>600043720</v>
          </cell>
          <cell r="B9483">
            <v>75030951</v>
          </cell>
          <cell r="C9483" t="str">
            <v>Středočeský kraj</v>
          </cell>
          <cell r="D9483" t="str">
            <v xml:space="preserve">Kladno </v>
          </cell>
          <cell r="E9483" t="str">
            <v>Městský úřad Slaný</v>
          </cell>
          <cell r="F9483" t="str">
            <v>Slaný</v>
          </cell>
          <cell r="G9483" t="str">
            <v>obec</v>
          </cell>
          <cell r="H9483">
            <v>600043720</v>
          </cell>
          <cell r="I9483" t="str">
            <v>75030951</v>
          </cell>
          <cell r="J9483">
            <v>400</v>
          </cell>
          <cell r="K9483" t="str">
            <v>SINGCLEAN</v>
          </cell>
          <cell r="L9483" t="str">
            <v>ANO</v>
          </cell>
          <cell r="M9483" t="str">
            <v>Mateřská škola Smečno, okres Kladno</v>
          </cell>
          <cell r="N9483" t="str">
            <v>Školská</v>
          </cell>
          <cell r="O9483">
            <v>166</v>
          </cell>
          <cell r="Q9483">
            <v>27305</v>
          </cell>
          <cell r="R9483" t="str">
            <v>Smečno</v>
          </cell>
          <cell r="S9483">
            <v>317471408</v>
          </cell>
          <cell r="T9483" t="str">
            <v>mssmecno@seznam.cz</v>
          </cell>
        </row>
        <row r="9484">
          <cell r="A9484">
            <v>600043991</v>
          </cell>
          <cell r="B9484">
            <v>75031086</v>
          </cell>
          <cell r="C9484" t="str">
            <v>Středočeský kraj</v>
          </cell>
          <cell r="D9484" t="str">
            <v xml:space="preserve">Kladno </v>
          </cell>
          <cell r="E9484" t="str">
            <v>Magistrát města Kladna</v>
          </cell>
          <cell r="F9484" t="str">
            <v>Kladno</v>
          </cell>
          <cell r="G9484" t="str">
            <v>obec</v>
          </cell>
          <cell r="H9484">
            <v>600043991</v>
          </cell>
          <cell r="I9484" t="str">
            <v>75031086</v>
          </cell>
          <cell r="J9484">
            <v>20</v>
          </cell>
          <cell r="K9484" t="str">
            <v>SINGCLEAN</v>
          </cell>
          <cell r="L9484" t="str">
            <v>ANO</v>
          </cell>
          <cell r="M9484" t="str">
            <v>Mateřská škola Cvrčovice, okres Kladno</v>
          </cell>
          <cell r="N9484" t="str">
            <v>Sokolská</v>
          </cell>
          <cell r="O9484">
            <v>230</v>
          </cell>
          <cell r="Q9484">
            <v>27341</v>
          </cell>
          <cell r="R9484" t="str">
            <v>Cvrčovice</v>
          </cell>
          <cell r="S9484">
            <v>312283770</v>
          </cell>
        </row>
        <row r="9485">
          <cell r="A9485">
            <v>650013638</v>
          </cell>
          <cell r="B9485">
            <v>75031108</v>
          </cell>
          <cell r="C9485" t="str">
            <v>Středočeský kraj</v>
          </cell>
          <cell r="D9485" t="str">
            <v xml:space="preserve">Beroun </v>
          </cell>
          <cell r="E9485" t="str">
            <v>Městský úřad Beroun</v>
          </cell>
          <cell r="F9485" t="str">
            <v>Beroun</v>
          </cell>
          <cell r="G9485" t="str">
            <v>obec</v>
          </cell>
          <cell r="H9485">
            <v>650013638</v>
          </cell>
          <cell r="I9485" t="str">
            <v>75031108</v>
          </cell>
          <cell r="J9485">
            <v>340</v>
          </cell>
          <cell r="K9485" t="str">
            <v>SINGCLEAN</v>
          </cell>
          <cell r="L9485" t="str">
            <v>ANO</v>
          </cell>
          <cell r="M9485" t="str">
            <v>Základní škola a Mateřská škola Vráž, okres Beroun</v>
          </cell>
          <cell r="N9485" t="str">
            <v>Květnová</v>
          </cell>
          <cell r="O9485">
            <v>64</v>
          </cell>
          <cell r="Q9485">
            <v>26711</v>
          </cell>
          <cell r="R9485" t="str">
            <v>Vráž</v>
          </cell>
          <cell r="S9485">
            <v>311672256</v>
          </cell>
          <cell r="T9485" t="str">
            <v>zsms.vraz@seznam.cz</v>
          </cell>
        </row>
        <row r="9486">
          <cell r="A9486">
            <v>600045641</v>
          </cell>
          <cell r="B9486">
            <v>75031116</v>
          </cell>
          <cell r="C9486" t="str">
            <v>Středočeský kraj</v>
          </cell>
          <cell r="D9486" t="str">
            <v xml:space="preserve">Kolín </v>
          </cell>
          <cell r="E9486" t="str">
            <v>Městský úřad Kolín</v>
          </cell>
          <cell r="F9486" t="str">
            <v>Kolín</v>
          </cell>
          <cell r="G9486" t="str">
            <v>obec</v>
          </cell>
          <cell r="H9486">
            <v>600045641</v>
          </cell>
          <cell r="I9486" t="str">
            <v>75031116</v>
          </cell>
          <cell r="J9486">
            <v>220</v>
          </cell>
          <cell r="K9486" t="str">
            <v>SINGCLEAN</v>
          </cell>
          <cell r="L9486" t="str">
            <v>ANO</v>
          </cell>
          <cell r="M9486" t="str">
            <v>Základní škola a Mateřská škola Býchory, okres Kolín, příspěvková organizace</v>
          </cell>
          <cell r="O9486">
            <v>99</v>
          </cell>
          <cell r="Q9486">
            <v>28002</v>
          </cell>
          <cell r="R9486" t="str">
            <v>Býchory</v>
          </cell>
          <cell r="S9486">
            <v>321798692</v>
          </cell>
          <cell r="T9486" t="str">
            <v>zsmsbychory@seznam.cz</v>
          </cell>
        </row>
        <row r="9487">
          <cell r="A9487">
            <v>600044831</v>
          </cell>
          <cell r="B9487">
            <v>75031124</v>
          </cell>
          <cell r="C9487" t="str">
            <v>Středočeský kraj</v>
          </cell>
          <cell r="D9487" t="str">
            <v xml:space="preserve">Kolín </v>
          </cell>
          <cell r="E9487" t="str">
            <v>Městský úřad Říčany</v>
          </cell>
          <cell r="F9487" t="str">
            <v>Říčany</v>
          </cell>
          <cell r="G9487" t="str">
            <v>obec</v>
          </cell>
          <cell r="H9487">
            <v>600044831</v>
          </cell>
          <cell r="I9487" t="str">
            <v>75031124</v>
          </cell>
          <cell r="J9487">
            <v>160</v>
          </cell>
          <cell r="K9487" t="str">
            <v>SINGCLEAN</v>
          </cell>
          <cell r="L9487" t="str">
            <v>ANO</v>
          </cell>
          <cell r="M9487" t="str">
            <v>Mateřská škola Kozojedy</v>
          </cell>
          <cell r="N9487" t="str">
            <v>Revoluční</v>
          </cell>
          <cell r="O9487">
            <v>180</v>
          </cell>
          <cell r="Q9487">
            <v>28163</v>
          </cell>
          <cell r="R9487" t="str">
            <v>Kozojedy</v>
          </cell>
          <cell r="S9487">
            <v>321677111</v>
          </cell>
        </row>
        <row r="9488">
          <cell r="A9488">
            <v>600053415</v>
          </cell>
          <cell r="B9488">
            <v>75031141</v>
          </cell>
          <cell r="C9488" t="str">
            <v>Středočeský kraj</v>
          </cell>
          <cell r="D9488" t="str">
            <v xml:space="preserve">Praha-západ </v>
          </cell>
          <cell r="E9488" t="str">
            <v>Městský úřad Černošice</v>
          </cell>
          <cell r="F9488" t="str">
            <v>Černošice</v>
          </cell>
          <cell r="G9488" t="str">
            <v>obec</v>
          </cell>
          <cell r="H9488">
            <v>600053415</v>
          </cell>
          <cell r="I9488" t="str">
            <v>75031141</v>
          </cell>
          <cell r="J9488">
            <v>120</v>
          </cell>
          <cell r="K9488" t="str">
            <v>SINGCLEAN</v>
          </cell>
          <cell r="L9488" t="str">
            <v>ANO</v>
          </cell>
          <cell r="M9488" t="str">
            <v>Mateřská škola v Klínci</v>
          </cell>
          <cell r="O9488">
            <v>132</v>
          </cell>
          <cell r="Q9488">
            <v>25210</v>
          </cell>
          <cell r="R9488" t="str">
            <v>Klínec</v>
          </cell>
          <cell r="S9488">
            <v>773178226</v>
          </cell>
        </row>
        <row r="9489">
          <cell r="A9489">
            <v>600043665</v>
          </cell>
          <cell r="B9489">
            <v>75031159</v>
          </cell>
          <cell r="C9489" t="str">
            <v>Středočeský kraj</v>
          </cell>
          <cell r="D9489" t="str">
            <v xml:space="preserve">Kladno </v>
          </cell>
          <cell r="E9489" t="str">
            <v>Městský úřad Slaný</v>
          </cell>
          <cell r="F9489" t="str">
            <v>Slaný</v>
          </cell>
          <cell r="G9489" t="str">
            <v>obec</v>
          </cell>
          <cell r="H9489">
            <v>600043665</v>
          </cell>
          <cell r="I9489" t="str">
            <v>75031159</v>
          </cell>
          <cell r="J9489">
            <v>60</v>
          </cell>
          <cell r="K9489" t="str">
            <v>SINGCLEAN</v>
          </cell>
          <cell r="L9489" t="str">
            <v>ANO</v>
          </cell>
          <cell r="M9489" t="str">
            <v>Mateřská škola Knovíz, okres Kladno</v>
          </cell>
          <cell r="O9489">
            <v>55</v>
          </cell>
          <cell r="Q9489">
            <v>27401</v>
          </cell>
          <cell r="R9489" t="str">
            <v>Knovíz</v>
          </cell>
          <cell r="S9489">
            <v>312587413</v>
          </cell>
          <cell r="T9489" t="str">
            <v>msknoviz@volny.cz</v>
          </cell>
        </row>
        <row r="9490">
          <cell r="A9490">
            <v>600045803</v>
          </cell>
          <cell r="B9490">
            <v>75031167</v>
          </cell>
          <cell r="C9490" t="str">
            <v>Středočeský kraj</v>
          </cell>
          <cell r="D9490" t="str">
            <v xml:space="preserve">Kutná Hora </v>
          </cell>
          <cell r="E9490" t="str">
            <v>Městský úřad Kutná Hora</v>
          </cell>
          <cell r="F9490" t="str">
            <v>Kutná Hora</v>
          </cell>
          <cell r="G9490" t="str">
            <v>obec</v>
          </cell>
          <cell r="H9490">
            <v>600045803</v>
          </cell>
          <cell r="I9490" t="str">
            <v>75031167</v>
          </cell>
          <cell r="J9490">
            <v>40</v>
          </cell>
          <cell r="K9490" t="str">
            <v>SINGCLEAN</v>
          </cell>
          <cell r="L9490" t="str">
            <v>ANO</v>
          </cell>
          <cell r="M9490" t="str">
            <v>Mateřská škola Hlízov 101</v>
          </cell>
          <cell r="O9490">
            <v>101</v>
          </cell>
          <cell r="Q9490">
            <v>28532</v>
          </cell>
          <cell r="R9490" t="str">
            <v>Hlízov</v>
          </cell>
          <cell r="S9490">
            <v>327571925</v>
          </cell>
        </row>
        <row r="9491">
          <cell r="A9491">
            <v>600044467</v>
          </cell>
          <cell r="B9491">
            <v>75031175</v>
          </cell>
          <cell r="C9491" t="str">
            <v>Středočeský kraj</v>
          </cell>
          <cell r="D9491" t="str">
            <v xml:space="preserve">Kladno </v>
          </cell>
          <cell r="E9491" t="str">
            <v>Městský úřad Slaný</v>
          </cell>
          <cell r="F9491" t="str">
            <v>Slaný</v>
          </cell>
          <cell r="G9491" t="str">
            <v>obec</v>
          </cell>
          <cell r="H9491">
            <v>600044467</v>
          </cell>
          <cell r="I9491" t="str">
            <v>75031175</v>
          </cell>
          <cell r="J9491">
            <v>460</v>
          </cell>
          <cell r="K9491" t="str">
            <v>SINGCLEAN</v>
          </cell>
          <cell r="L9491" t="str">
            <v>ANO</v>
          </cell>
          <cell r="M9491" t="str">
            <v>Základní škola Zvoleněves, okres Kladno</v>
          </cell>
          <cell r="O9491">
            <v>120</v>
          </cell>
          <cell r="Q9491">
            <v>27325</v>
          </cell>
          <cell r="R9491" t="str">
            <v>Zvoleněves</v>
          </cell>
          <cell r="S9491">
            <v>312583193</v>
          </cell>
          <cell r="T9491" t="str">
            <v>zszvoleneves@seznam.cz</v>
          </cell>
        </row>
        <row r="9492">
          <cell r="A9492">
            <v>600043827</v>
          </cell>
          <cell r="B9492">
            <v>75031183</v>
          </cell>
          <cell r="C9492" t="str">
            <v>Středočeský kraj</v>
          </cell>
          <cell r="D9492" t="str">
            <v xml:space="preserve">Kladno </v>
          </cell>
          <cell r="E9492" t="str">
            <v>Městský úřad Slaný</v>
          </cell>
          <cell r="F9492" t="str">
            <v>Slaný</v>
          </cell>
          <cell r="G9492" t="str">
            <v>obec</v>
          </cell>
          <cell r="H9492">
            <v>600043827</v>
          </cell>
          <cell r="I9492" t="str">
            <v>75031183</v>
          </cell>
          <cell r="J9492">
            <v>100</v>
          </cell>
          <cell r="K9492" t="str">
            <v>SINGCLEAN</v>
          </cell>
          <cell r="L9492" t="str">
            <v>ANO</v>
          </cell>
          <cell r="M9492" t="str">
            <v>Mateřská škola Zvoleněves, okres Kladno</v>
          </cell>
          <cell r="O9492">
            <v>282</v>
          </cell>
          <cell r="Q9492">
            <v>27325</v>
          </cell>
          <cell r="R9492" t="str">
            <v>Zvoleněves</v>
          </cell>
          <cell r="S9492">
            <v>312583174</v>
          </cell>
          <cell r="T9492" t="str">
            <v>ms.zvoleneves@skolkyslansko.cz</v>
          </cell>
        </row>
        <row r="9493">
          <cell r="A9493">
            <v>600051731</v>
          </cell>
          <cell r="B9493">
            <v>75031191</v>
          </cell>
          <cell r="C9493" t="str">
            <v>Středočeský kraj</v>
          </cell>
          <cell r="D9493" t="str">
            <v xml:space="preserve">Praha-východ </v>
          </cell>
          <cell r="E9493" t="str">
            <v>Městský úřad Brandýs nad Labem-Stará Boleslav</v>
          </cell>
          <cell r="F9493" t="str">
            <v>Brandýs n.L.-S.Boleslav</v>
          </cell>
          <cell r="G9493" t="str">
            <v>obec</v>
          </cell>
          <cell r="H9493">
            <v>600051731</v>
          </cell>
          <cell r="I9493" t="str">
            <v>75031191</v>
          </cell>
          <cell r="J9493">
            <v>120</v>
          </cell>
          <cell r="K9493" t="str">
            <v>SINGCLEAN</v>
          </cell>
          <cell r="L9493" t="str">
            <v>ANO</v>
          </cell>
          <cell r="M9493" t="str">
            <v>Mateřská škola Mochov, okres Praha - východ</v>
          </cell>
          <cell r="N9493" t="str">
            <v>Na Dolejšku</v>
          </cell>
          <cell r="O9493">
            <v>286</v>
          </cell>
          <cell r="Q9493">
            <v>25087</v>
          </cell>
          <cell r="R9493" t="str">
            <v>Mochov</v>
          </cell>
          <cell r="S9493">
            <v>326992425</v>
          </cell>
        </row>
        <row r="9494">
          <cell r="A9494">
            <v>600052052</v>
          </cell>
          <cell r="B9494">
            <v>75031205</v>
          </cell>
          <cell r="C9494" t="str">
            <v>Středočeský kraj</v>
          </cell>
          <cell r="D9494" t="str">
            <v xml:space="preserve">Praha-východ </v>
          </cell>
          <cell r="E9494" t="str">
            <v>Městský úřad Brandýs nad Labem-Stará Boleslav</v>
          </cell>
          <cell r="F9494" t="str">
            <v>Brandýs n.L.-S.Boleslav</v>
          </cell>
          <cell r="G9494" t="str">
            <v>obec</v>
          </cell>
          <cell r="H9494">
            <v>600052052</v>
          </cell>
          <cell r="I9494" t="str">
            <v>75031205</v>
          </cell>
          <cell r="J9494">
            <v>260</v>
          </cell>
          <cell r="K9494" t="str">
            <v>SINGCLEAN</v>
          </cell>
          <cell r="L9494" t="str">
            <v>ANO</v>
          </cell>
          <cell r="M9494" t="str">
            <v>Základní škola Mochov, okres Praha - východ</v>
          </cell>
          <cell r="N9494" t="str">
            <v>Na Dolejšku</v>
          </cell>
          <cell r="O9494">
            <v>287</v>
          </cell>
          <cell r="Q9494">
            <v>25087</v>
          </cell>
          <cell r="R9494" t="str">
            <v>Mochov</v>
          </cell>
          <cell r="S9494">
            <v>326992435</v>
          </cell>
          <cell r="T9494" t="str">
            <v>zs.mochov@seznam.cz</v>
          </cell>
        </row>
        <row r="9495">
          <cell r="A9495">
            <v>600051234</v>
          </cell>
          <cell r="B9495">
            <v>75031248</v>
          </cell>
          <cell r="C9495" t="str">
            <v>Středočeský kraj</v>
          </cell>
          <cell r="D9495" t="str">
            <v xml:space="preserve">Nymburk </v>
          </cell>
          <cell r="E9495" t="str">
            <v>Městský úřad Poděbrady</v>
          </cell>
          <cell r="F9495" t="str">
            <v>Poděbrady</v>
          </cell>
          <cell r="G9495" t="str">
            <v>obec</v>
          </cell>
          <cell r="H9495">
            <v>600051234</v>
          </cell>
          <cell r="I9495" t="str">
            <v>75031248</v>
          </cell>
          <cell r="J9495">
            <v>0</v>
          </cell>
          <cell r="K9495" t="str">
            <v>SINGCLEAN</v>
          </cell>
          <cell r="L9495" t="str">
            <v>ANO</v>
          </cell>
          <cell r="M9495" t="str">
            <v>Školní jídelna Běrunice, okres Nymburk</v>
          </cell>
          <cell r="N9495" t="str">
            <v>Hlavní</v>
          </cell>
          <cell r="O9495">
            <v>152</v>
          </cell>
          <cell r="Q9495">
            <v>28908</v>
          </cell>
          <cell r="R9495" t="str">
            <v>Běrunice</v>
          </cell>
          <cell r="S9495">
            <v>325516288</v>
          </cell>
          <cell r="T9495" t="str">
            <v>skolni.jidelna@atlas.cz</v>
          </cell>
        </row>
        <row r="9496">
          <cell r="A9496">
            <v>600050254</v>
          </cell>
          <cell r="B9496">
            <v>75031256</v>
          </cell>
          <cell r="C9496" t="str">
            <v>Středočeský kraj</v>
          </cell>
          <cell r="D9496" t="str">
            <v xml:space="preserve">Nymburk </v>
          </cell>
          <cell r="E9496" t="str">
            <v>Městský úřad Poděbrady</v>
          </cell>
          <cell r="F9496" t="str">
            <v>Poděbrady</v>
          </cell>
          <cell r="G9496" t="str">
            <v>obec</v>
          </cell>
          <cell r="H9496">
            <v>600050254</v>
          </cell>
          <cell r="I9496" t="str">
            <v>75031256</v>
          </cell>
          <cell r="J9496">
            <v>0</v>
          </cell>
          <cell r="K9496" t="str">
            <v>SINGCLEAN</v>
          </cell>
          <cell r="L9496" t="str">
            <v>ANO</v>
          </cell>
          <cell r="M9496" t="str">
            <v>Mateřská škola Běrunice, okres Nymburk</v>
          </cell>
          <cell r="N9496" t="str">
            <v>Hlavní</v>
          </cell>
          <cell r="O9496">
            <v>152</v>
          </cell>
          <cell r="Q9496">
            <v>28908</v>
          </cell>
          <cell r="R9496" t="str">
            <v>Běrunice</v>
          </cell>
          <cell r="S9496">
            <v>325516288</v>
          </cell>
          <cell r="T9496" t="str">
            <v>ms-berunice@c-box.cz</v>
          </cell>
        </row>
        <row r="9497">
          <cell r="A9497">
            <v>600051978</v>
          </cell>
          <cell r="B9497">
            <v>75031272</v>
          </cell>
          <cell r="C9497" t="str">
            <v>Středočeský kraj</v>
          </cell>
          <cell r="D9497" t="str">
            <v xml:space="preserve">Praha-východ </v>
          </cell>
          <cell r="E9497" t="str">
            <v>Městský úřad Brandýs nad Labem-Stará Boleslav</v>
          </cell>
          <cell r="F9497" t="str">
            <v>Brandýs n.L.-S.Boleslav</v>
          </cell>
          <cell r="G9497" t="str">
            <v>obec</v>
          </cell>
          <cell r="H9497">
            <v>600051978</v>
          </cell>
          <cell r="I9497" t="str">
            <v>75031272</v>
          </cell>
          <cell r="J9497">
            <v>560</v>
          </cell>
          <cell r="K9497" t="str">
            <v>SINGCLEAN</v>
          </cell>
          <cell r="L9497" t="str">
            <v>ANO</v>
          </cell>
          <cell r="M9497" t="str">
            <v>Mateřská škola Odolena Voda, okres Praha - východ</v>
          </cell>
          <cell r="N9497" t="str">
            <v>Komenského</v>
          </cell>
          <cell r="O9497">
            <v>307</v>
          </cell>
          <cell r="Q9497">
            <v>25070</v>
          </cell>
          <cell r="R9497" t="str">
            <v>Odolena Voda</v>
          </cell>
          <cell r="S9497">
            <v>283971089</v>
          </cell>
          <cell r="T9497" t="str">
            <v>reditelka@msov.cz</v>
          </cell>
        </row>
        <row r="9498">
          <cell r="A9498">
            <v>600052273</v>
          </cell>
          <cell r="B9498">
            <v>75031281</v>
          </cell>
          <cell r="C9498" t="str">
            <v>Středočeský kraj</v>
          </cell>
          <cell r="D9498" t="str">
            <v xml:space="preserve">Praha-východ </v>
          </cell>
          <cell r="E9498" t="str">
            <v>Městský úřad Brandýs nad Labem-Stará Boleslav</v>
          </cell>
          <cell r="F9498" t="str">
            <v>Brandýs n.L.-S.Boleslav</v>
          </cell>
          <cell r="G9498" t="str">
            <v>obec</v>
          </cell>
          <cell r="H9498">
            <v>600052273</v>
          </cell>
          <cell r="I9498" t="str">
            <v>75031281</v>
          </cell>
          <cell r="J9498">
            <v>900</v>
          </cell>
          <cell r="K9498" t="str">
            <v>SINGCLEAN</v>
          </cell>
          <cell r="L9498" t="str">
            <v>ANO</v>
          </cell>
          <cell r="M9498" t="str">
            <v>Základní škola Vítězslava Hálka Odolena Voda</v>
          </cell>
          <cell r="N9498" t="str">
            <v>Školní</v>
          </cell>
          <cell r="O9498">
            <v>200</v>
          </cell>
          <cell r="Q9498">
            <v>25070</v>
          </cell>
          <cell r="R9498" t="str">
            <v>Odolena Voda</v>
          </cell>
          <cell r="S9498">
            <v>283971282</v>
          </cell>
          <cell r="T9498" t="str">
            <v>reditelna@zsodolenavoda.cz</v>
          </cell>
        </row>
        <row r="9499">
          <cell r="A9499">
            <v>600050785</v>
          </cell>
          <cell r="B9499">
            <v>75031311</v>
          </cell>
          <cell r="C9499" t="str">
            <v>Středočeský kraj</v>
          </cell>
          <cell r="D9499" t="str">
            <v xml:space="preserve">Nymburk </v>
          </cell>
          <cell r="E9499" t="str">
            <v>Městský úřad Poděbrady</v>
          </cell>
          <cell r="F9499" t="str">
            <v>Poděbrady</v>
          </cell>
          <cell r="G9499" t="str">
            <v>obec</v>
          </cell>
          <cell r="H9499">
            <v>600050785</v>
          </cell>
          <cell r="I9499" t="str">
            <v>75031311</v>
          </cell>
          <cell r="J9499">
            <v>100</v>
          </cell>
          <cell r="K9499" t="str">
            <v>SINGCLEAN</v>
          </cell>
          <cell r="L9499" t="str">
            <v>ANO</v>
          </cell>
          <cell r="M9499" t="str">
            <v>Základní škola a mateřská škola Opočnice, okres Nymburk</v>
          </cell>
          <cell r="O9499">
            <v>23</v>
          </cell>
          <cell r="Q9499">
            <v>28904</v>
          </cell>
          <cell r="R9499" t="str">
            <v>Opočnice</v>
          </cell>
          <cell r="S9499">
            <v>325651075</v>
          </cell>
          <cell r="T9499" t="str">
            <v>EIveta@seznam.cz</v>
          </cell>
        </row>
        <row r="9500">
          <cell r="A9500">
            <v>600050742</v>
          </cell>
          <cell r="B9500">
            <v>75031329</v>
          </cell>
          <cell r="C9500" t="str">
            <v>Středočeský kraj</v>
          </cell>
          <cell r="D9500" t="str">
            <v xml:space="preserve">Nymburk </v>
          </cell>
          <cell r="E9500" t="str">
            <v>Městský úřad Poděbrady</v>
          </cell>
          <cell r="F9500" t="str">
            <v>Poděbrady</v>
          </cell>
          <cell r="G9500" t="str">
            <v>obec</v>
          </cell>
          <cell r="H9500">
            <v>600050742</v>
          </cell>
          <cell r="I9500" t="str">
            <v>75031329</v>
          </cell>
          <cell r="J9500">
            <v>0</v>
          </cell>
          <cell r="K9500" t="str">
            <v>SINGCLEAN</v>
          </cell>
          <cell r="L9500" t="str">
            <v>ANO</v>
          </cell>
          <cell r="M9500" t="str">
            <v>Základní škola Běrunice, okres Nymburk</v>
          </cell>
          <cell r="N9500" t="str">
            <v>Hlavní</v>
          </cell>
          <cell r="O9500">
            <v>77</v>
          </cell>
          <cell r="Q9500">
            <v>28908</v>
          </cell>
          <cell r="R9500" t="str">
            <v>Běrunice</v>
          </cell>
          <cell r="S9500">
            <v>325650036</v>
          </cell>
          <cell r="T9500" t="str">
            <v>zsberunice@seznam.cz</v>
          </cell>
        </row>
        <row r="9501">
          <cell r="A9501">
            <v>600053652</v>
          </cell>
          <cell r="B9501">
            <v>75031337</v>
          </cell>
          <cell r="C9501" t="str">
            <v>Středočeský kraj</v>
          </cell>
          <cell r="D9501" t="str">
            <v xml:space="preserve">Praha-západ </v>
          </cell>
          <cell r="E9501" t="str">
            <v>Městský úřad Černošice</v>
          </cell>
          <cell r="F9501" t="str">
            <v>Černošice</v>
          </cell>
          <cell r="G9501" t="str">
            <v>obec</v>
          </cell>
          <cell r="H9501">
            <v>600053652</v>
          </cell>
          <cell r="I9501" t="str">
            <v>75031337</v>
          </cell>
          <cell r="J9501">
            <v>40</v>
          </cell>
          <cell r="K9501" t="str">
            <v>SINGCLEAN</v>
          </cell>
          <cell r="L9501" t="str">
            <v>ANO</v>
          </cell>
          <cell r="M9501" t="str">
            <v>Školní jídelna Horoměřice, okres Praha - západ</v>
          </cell>
          <cell r="N9501" t="str">
            <v>Velvarská</v>
          </cell>
          <cell r="O9501">
            <v>310</v>
          </cell>
          <cell r="Q9501">
            <v>25262</v>
          </cell>
          <cell r="R9501" t="str">
            <v>Horoměřice</v>
          </cell>
          <cell r="S9501">
            <v>220971469</v>
          </cell>
        </row>
        <row r="9502">
          <cell r="A9502">
            <v>600052613</v>
          </cell>
          <cell r="B9502">
            <v>75031345</v>
          </cell>
          <cell r="C9502" t="str">
            <v>Středočeský kraj</v>
          </cell>
          <cell r="D9502" t="str">
            <v xml:space="preserve">Praha-západ </v>
          </cell>
          <cell r="E9502" t="str">
            <v>Městský úřad Černošice</v>
          </cell>
          <cell r="F9502" t="str">
            <v>Černošice</v>
          </cell>
          <cell r="G9502" t="str">
            <v>obec</v>
          </cell>
          <cell r="H9502">
            <v>600052613</v>
          </cell>
          <cell r="I9502" t="str">
            <v>75031345</v>
          </cell>
          <cell r="J9502">
            <v>280</v>
          </cell>
          <cell r="K9502" t="str">
            <v>SINGCLEAN</v>
          </cell>
          <cell r="L9502" t="str">
            <v>ANO</v>
          </cell>
          <cell r="M9502" t="str">
            <v>Mateřská škola Horoměřice, okres Praha - západ</v>
          </cell>
          <cell r="N9502" t="str">
            <v>Velvarská</v>
          </cell>
          <cell r="O9502">
            <v>310</v>
          </cell>
          <cell r="Q9502">
            <v>25262</v>
          </cell>
          <cell r="R9502" t="str">
            <v>Horoměřice</v>
          </cell>
          <cell r="S9502">
            <v>775576931</v>
          </cell>
          <cell r="T9502" t="str">
            <v>reditelka@mshoromerice.cz</v>
          </cell>
        </row>
        <row r="9503">
          <cell r="A9503">
            <v>600053113</v>
          </cell>
          <cell r="B9503">
            <v>75031353</v>
          </cell>
          <cell r="C9503" t="str">
            <v>Středočeský kraj</v>
          </cell>
          <cell r="D9503" t="str">
            <v xml:space="preserve">Praha-západ </v>
          </cell>
          <cell r="E9503" t="str">
            <v>Městský úřad Černošice</v>
          </cell>
          <cell r="F9503" t="str">
            <v>Černošice</v>
          </cell>
          <cell r="G9503" t="str">
            <v>obec</v>
          </cell>
          <cell r="H9503">
            <v>600053113</v>
          </cell>
          <cell r="I9503" t="str">
            <v>75031353</v>
          </cell>
          <cell r="J9503">
            <v>960</v>
          </cell>
          <cell r="K9503" t="str">
            <v>SINGCLEAN</v>
          </cell>
          <cell r="L9503" t="str">
            <v>ANO</v>
          </cell>
          <cell r="M9503" t="str">
            <v>Základní škola Horoměřice, okres Praha - západ</v>
          </cell>
          <cell r="N9503" t="str">
            <v>Velvarská</v>
          </cell>
          <cell r="O9503">
            <v>310</v>
          </cell>
          <cell r="Q9503">
            <v>25262</v>
          </cell>
          <cell r="R9503" t="str">
            <v>Horoměřice</v>
          </cell>
          <cell r="S9503">
            <v>220971331</v>
          </cell>
          <cell r="T9503" t="str">
            <v>zs.horomerice@centrum.cz</v>
          </cell>
        </row>
        <row r="9504">
          <cell r="A9504">
            <v>600049001</v>
          </cell>
          <cell r="B9504">
            <v>75031361</v>
          </cell>
          <cell r="C9504" t="str">
            <v>Středočeský kraj</v>
          </cell>
          <cell r="D9504" t="str">
            <v xml:space="preserve">Mladá Boleslav </v>
          </cell>
          <cell r="E9504" t="str">
            <v>Magistrát města Mladé Boleslavi</v>
          </cell>
          <cell r="F9504" t="str">
            <v>Mladá Boleslav</v>
          </cell>
          <cell r="G9504" t="str">
            <v>obec</v>
          </cell>
          <cell r="H9504">
            <v>600049001</v>
          </cell>
          <cell r="I9504" t="str">
            <v>75031361</v>
          </cell>
          <cell r="J9504">
            <v>240</v>
          </cell>
          <cell r="K9504" t="str">
            <v>SINGCLEAN</v>
          </cell>
          <cell r="L9504" t="str">
            <v>ANO</v>
          </cell>
          <cell r="M9504" t="str">
            <v>Základní škola a mateřská škola Sojovice okres Mladá Boleslav</v>
          </cell>
          <cell r="O9504">
            <v>88</v>
          </cell>
          <cell r="Q9504">
            <v>29475</v>
          </cell>
          <cell r="R9504" t="str">
            <v>Sojovice</v>
          </cell>
          <cell r="S9504">
            <v>326921150</v>
          </cell>
          <cell r="T9504" t="str">
            <v>zsamssojovice@seznam.cz</v>
          </cell>
        </row>
        <row r="9505">
          <cell r="A9505">
            <v>661000168</v>
          </cell>
          <cell r="B9505">
            <v>75031370</v>
          </cell>
          <cell r="C9505" t="str">
            <v>Hlavní město Praha</v>
          </cell>
          <cell r="D9505" t="str">
            <v xml:space="preserve">Praha 9 </v>
          </cell>
          <cell r="E9505" t="str">
            <v>Úřad městské části Praha 18</v>
          </cell>
          <cell r="F9505" t="str">
            <v>Praha 18</v>
          </cell>
          <cell r="G9505" t="str">
            <v>obec</v>
          </cell>
          <cell r="H9505">
            <v>661000168</v>
          </cell>
          <cell r="I9505" t="str">
            <v>75031370</v>
          </cell>
          <cell r="J9505">
            <v>0</v>
          </cell>
          <cell r="K9505" t="str">
            <v>SINGCLEAN</v>
          </cell>
          <cell r="L9505" t="str">
            <v>ANO</v>
          </cell>
          <cell r="M9505" t="str">
            <v>Mateřská škola Čakovice I</v>
          </cell>
          <cell r="N9505" t="str">
            <v>Něvská</v>
          </cell>
          <cell r="O9505">
            <v>830</v>
          </cell>
          <cell r="P9505">
            <v>11</v>
          </cell>
          <cell r="Q9505">
            <v>19600</v>
          </cell>
          <cell r="R9505" t="str">
            <v>Praha 9</v>
          </cell>
          <cell r="S9505">
            <v>283932374</v>
          </cell>
          <cell r="T9505" t="str">
            <v>ms.cakovice@seznam.cz</v>
          </cell>
        </row>
        <row r="9506">
          <cell r="A9506">
            <v>661000133</v>
          </cell>
          <cell r="B9506">
            <v>75031388</v>
          </cell>
          <cell r="C9506" t="str">
            <v>Hlavní město Praha</v>
          </cell>
          <cell r="D9506" t="str">
            <v xml:space="preserve">Praha 9 </v>
          </cell>
          <cell r="E9506" t="str">
            <v>Úřad městské části Praha 18</v>
          </cell>
          <cell r="F9506" t="str">
            <v>Praha 18</v>
          </cell>
          <cell r="G9506" t="str">
            <v>obec</v>
          </cell>
          <cell r="H9506">
            <v>661000133</v>
          </cell>
          <cell r="I9506" t="str">
            <v>75031388</v>
          </cell>
          <cell r="J9506">
            <v>280</v>
          </cell>
          <cell r="K9506" t="str">
            <v>SINGCLEAN</v>
          </cell>
          <cell r="L9506" t="str">
            <v>ANO</v>
          </cell>
          <cell r="M9506" t="str">
            <v>Mateřská škola Čakovice II</v>
          </cell>
          <cell r="N9506" t="str">
            <v>Slaviborské náměstí</v>
          </cell>
          <cell r="O9506">
            <v>21</v>
          </cell>
          <cell r="P9506">
            <v>2</v>
          </cell>
          <cell r="Q9506">
            <v>19600</v>
          </cell>
          <cell r="R9506" t="str">
            <v>Praha 9</v>
          </cell>
          <cell r="S9506">
            <v>283933003</v>
          </cell>
          <cell r="T9506" t="str">
            <v>ms.cako2@seznam.cz</v>
          </cell>
        </row>
        <row r="9507">
          <cell r="A9507">
            <v>600049311</v>
          </cell>
          <cell r="B9507">
            <v>75031418</v>
          </cell>
          <cell r="C9507" t="str">
            <v>Středočeský kraj</v>
          </cell>
          <cell r="D9507" t="str">
            <v xml:space="preserve">Mladá Boleslav </v>
          </cell>
          <cell r="E9507" t="str">
            <v>Magistrát města Mladé Boleslavi</v>
          </cell>
          <cell r="F9507" t="str">
            <v>Mladá Boleslav</v>
          </cell>
          <cell r="G9507" t="str">
            <v>obec</v>
          </cell>
          <cell r="H9507">
            <v>600049311</v>
          </cell>
          <cell r="I9507" t="str">
            <v>75031418</v>
          </cell>
          <cell r="J9507">
            <v>1220</v>
          </cell>
          <cell r="K9507" t="str">
            <v>SINGCLEAN</v>
          </cell>
          <cell r="L9507" t="str">
            <v>ANO</v>
          </cell>
          <cell r="M9507" t="str">
            <v>Základní škola Kosmonosy, Podzámecká 1, okres Mladá Boleslav, příspěvková organizace</v>
          </cell>
          <cell r="N9507" t="str">
            <v>Podzámecká</v>
          </cell>
          <cell r="O9507">
            <v>1</v>
          </cell>
          <cell r="Q9507">
            <v>29306</v>
          </cell>
          <cell r="R9507" t="str">
            <v>Kosmonosy</v>
          </cell>
          <cell r="S9507">
            <v>778002243</v>
          </cell>
          <cell r="T9507" t="str">
            <v>skolakosmonosy@seznam.cz</v>
          </cell>
        </row>
        <row r="9508">
          <cell r="A9508">
            <v>600048802</v>
          </cell>
          <cell r="B9508">
            <v>75031426</v>
          </cell>
          <cell r="C9508" t="str">
            <v>Středočeský kraj</v>
          </cell>
          <cell r="D9508" t="str">
            <v xml:space="preserve">Mladá Boleslav </v>
          </cell>
          <cell r="E9508" t="str">
            <v>Magistrát města Mladé Boleslavi</v>
          </cell>
          <cell r="F9508" t="str">
            <v>Mladá Boleslav</v>
          </cell>
          <cell r="G9508" t="str">
            <v>obec</v>
          </cell>
          <cell r="H9508">
            <v>600048802</v>
          </cell>
          <cell r="I9508" t="str">
            <v>75031426</v>
          </cell>
          <cell r="J9508">
            <v>220</v>
          </cell>
          <cell r="K9508" t="str">
            <v>SINGCLEAN</v>
          </cell>
          <cell r="L9508" t="str">
            <v>ANO</v>
          </cell>
          <cell r="M9508" t="str">
            <v>Mateřská škola Kosmonosy, Pionýrů 781, okres Mladá Boleslav, příspěvková organizace</v>
          </cell>
          <cell r="N9508" t="str">
            <v>Pionýrů</v>
          </cell>
          <cell r="O9508">
            <v>781</v>
          </cell>
          <cell r="Q9508">
            <v>29306</v>
          </cell>
          <cell r="R9508" t="str">
            <v>Kosmonosy</v>
          </cell>
          <cell r="S9508">
            <v>326724644</v>
          </cell>
          <cell r="T9508" t="str">
            <v>skolkakosmonosy@seznam.cz</v>
          </cell>
        </row>
        <row r="9509">
          <cell r="A9509">
            <v>600050815</v>
          </cell>
          <cell r="B9509">
            <v>75031469</v>
          </cell>
          <cell r="C9509" t="str">
            <v>Středočeský kraj</v>
          </cell>
          <cell r="D9509" t="str">
            <v xml:space="preserve">Kolín </v>
          </cell>
          <cell r="E9509" t="str">
            <v>Městský úřad Kolín</v>
          </cell>
          <cell r="F9509" t="str">
            <v>Kolín</v>
          </cell>
          <cell r="G9509" t="str">
            <v>obec</v>
          </cell>
          <cell r="H9509">
            <v>600050815</v>
          </cell>
          <cell r="I9509" t="str">
            <v>75031469</v>
          </cell>
          <cell r="J9509">
            <v>180</v>
          </cell>
          <cell r="K9509" t="str">
            <v>SINGCLEAN</v>
          </cell>
          <cell r="L9509" t="str">
            <v>ANO</v>
          </cell>
          <cell r="M9509" t="str">
            <v>Základní škola a Mateřská škola Žehuň, okres Kolín</v>
          </cell>
          <cell r="O9509">
            <v>52</v>
          </cell>
          <cell r="Q9509">
            <v>28905</v>
          </cell>
          <cell r="R9509" t="str">
            <v>Žehuň</v>
          </cell>
          <cell r="S9509">
            <v>325655366</v>
          </cell>
          <cell r="T9509" t="str">
            <v>zszehun@seznam.cz</v>
          </cell>
        </row>
        <row r="9510">
          <cell r="A9510">
            <v>600041581</v>
          </cell>
          <cell r="B9510">
            <v>75031485</v>
          </cell>
          <cell r="C9510" t="str">
            <v>Středočeský kraj</v>
          </cell>
          <cell r="D9510" t="str">
            <v xml:space="preserve">Benešov </v>
          </cell>
          <cell r="E9510" t="str">
            <v>Městský úřad Vlašim</v>
          </cell>
          <cell r="F9510" t="str">
            <v>Vlašim</v>
          </cell>
          <cell r="G9510" t="str">
            <v>obec</v>
          </cell>
          <cell r="H9510">
            <v>600041581</v>
          </cell>
          <cell r="I9510" t="str">
            <v>75031485</v>
          </cell>
          <cell r="J9510">
            <v>80</v>
          </cell>
          <cell r="K9510" t="str">
            <v>SINGCLEAN</v>
          </cell>
          <cell r="L9510" t="str">
            <v>ANO</v>
          </cell>
          <cell r="M9510" t="str">
            <v>Mateřská škola, Křivsoudov</v>
          </cell>
          <cell r="O9510">
            <v>172</v>
          </cell>
          <cell r="Q9510">
            <v>25766</v>
          </cell>
          <cell r="R9510" t="str">
            <v>Křivsoudov</v>
          </cell>
          <cell r="S9510">
            <v>317853423</v>
          </cell>
          <cell r="T9510" t="str">
            <v>mskrivsoudov@post.cz</v>
          </cell>
        </row>
        <row r="9511">
          <cell r="A9511">
            <v>600052125</v>
          </cell>
          <cell r="B9511">
            <v>75031515</v>
          </cell>
          <cell r="C9511" t="str">
            <v>Středočeský kraj</v>
          </cell>
          <cell r="D9511" t="str">
            <v xml:space="preserve">Praha-východ </v>
          </cell>
          <cell r="E9511" t="str">
            <v>Městský úřad Brandýs nad Labem-Stará Boleslav</v>
          </cell>
          <cell r="F9511" t="str">
            <v>Brandýs n.L.-S.Boleslav</v>
          </cell>
          <cell r="G9511" t="str">
            <v>obec</v>
          </cell>
          <cell r="H9511">
            <v>600052125</v>
          </cell>
          <cell r="I9511" t="str">
            <v>75031515</v>
          </cell>
          <cell r="J9511">
            <v>880</v>
          </cell>
          <cell r="K9511" t="str">
            <v>SINGCLEAN</v>
          </cell>
          <cell r="L9511" t="str">
            <v>ANO</v>
          </cell>
          <cell r="M9511" t="str">
            <v>Základní škola Šestajovice, okres Praha - východ</v>
          </cell>
          <cell r="N9511" t="str">
            <v>Komenského</v>
          </cell>
          <cell r="O9511">
            <v>158</v>
          </cell>
          <cell r="P9511">
            <v>11</v>
          </cell>
          <cell r="Q9511">
            <v>25092</v>
          </cell>
          <cell r="R9511" t="str">
            <v>Šestajovice</v>
          </cell>
          <cell r="S9511">
            <v>246082395</v>
          </cell>
          <cell r="T9511" t="str">
            <v>zs.sestajovice@seznam.cz</v>
          </cell>
        </row>
        <row r="9512">
          <cell r="A9512">
            <v>600053229</v>
          </cell>
          <cell r="B9512">
            <v>75031523</v>
          </cell>
          <cell r="C9512" t="str">
            <v>Středočeský kraj</v>
          </cell>
          <cell r="D9512" t="str">
            <v xml:space="preserve">Praha-západ </v>
          </cell>
          <cell r="E9512" t="str">
            <v>Městský úřad Černošice</v>
          </cell>
          <cell r="F9512" t="str">
            <v>Černošice</v>
          </cell>
          <cell r="G9512" t="str">
            <v>obec</v>
          </cell>
          <cell r="H9512">
            <v>600053229</v>
          </cell>
          <cell r="I9512" t="str">
            <v>75031523</v>
          </cell>
          <cell r="J9512">
            <v>680</v>
          </cell>
          <cell r="K9512" t="str">
            <v>SINGCLEAN</v>
          </cell>
          <cell r="L9512" t="str">
            <v>ANO</v>
          </cell>
          <cell r="M9512" t="str">
            <v>Základní škola Libčice nad Vltavou, okres Praha - západ</v>
          </cell>
          <cell r="N9512" t="str">
            <v>5. května</v>
          </cell>
          <cell r="O9512">
            <v>68</v>
          </cell>
          <cell r="Q9512">
            <v>25266</v>
          </cell>
          <cell r="R9512" t="str">
            <v>Libčice nad Vltavou</v>
          </cell>
          <cell r="S9512">
            <v>233930826</v>
          </cell>
          <cell r="T9512" t="str">
            <v>skola@skola.libcice.cz</v>
          </cell>
        </row>
        <row r="9513">
          <cell r="A9513">
            <v>600051609</v>
          </cell>
          <cell r="B9513">
            <v>75031531</v>
          </cell>
          <cell r="C9513" t="str">
            <v>Středočeský kraj</v>
          </cell>
          <cell r="D9513" t="str">
            <v xml:space="preserve">Mělník </v>
          </cell>
          <cell r="E9513" t="str">
            <v>Městský úřad Neratovice</v>
          </cell>
          <cell r="F9513" t="str">
            <v>Neratovice</v>
          </cell>
          <cell r="G9513" t="str">
            <v>obec</v>
          </cell>
          <cell r="H9513">
            <v>600051609</v>
          </cell>
          <cell r="I9513" t="str">
            <v>75031531</v>
          </cell>
          <cell r="J9513">
            <v>120</v>
          </cell>
          <cell r="K9513" t="str">
            <v>SINGCLEAN</v>
          </cell>
          <cell r="L9513" t="str">
            <v>ANO</v>
          </cell>
          <cell r="M9513" t="str">
            <v>Mateřská škola Čakovičky</v>
          </cell>
          <cell r="N9513" t="str">
            <v>Kojetická</v>
          </cell>
          <cell r="O9513">
            <v>32</v>
          </cell>
          <cell r="Q9513">
            <v>25063</v>
          </cell>
          <cell r="R9513" t="str">
            <v>Čakovičky</v>
          </cell>
          <cell r="S9513">
            <v>315684093</v>
          </cell>
        </row>
        <row r="9514">
          <cell r="A9514">
            <v>600052311</v>
          </cell>
          <cell r="B9514">
            <v>75031540</v>
          </cell>
          <cell r="C9514" t="str">
            <v>Středočeský kraj</v>
          </cell>
          <cell r="D9514" t="str">
            <v xml:space="preserve">Praha-východ </v>
          </cell>
          <cell r="E9514" t="str">
            <v>Městský úřad Říčany</v>
          </cell>
          <cell r="F9514" t="str">
            <v>Říčany</v>
          </cell>
          <cell r="G9514" t="str">
            <v>obec</v>
          </cell>
          <cell r="H9514">
            <v>600052311</v>
          </cell>
          <cell r="I9514" t="str">
            <v>75031540</v>
          </cell>
          <cell r="J9514">
            <v>1140</v>
          </cell>
          <cell r="K9514" t="str">
            <v>SINGCLEAN</v>
          </cell>
          <cell r="L9514" t="str">
            <v>ANO</v>
          </cell>
          <cell r="M9514" t="str">
            <v>Základní škola Velké Popovice, příspěvková organizace</v>
          </cell>
          <cell r="N9514" t="str">
            <v>Komenského</v>
          </cell>
          <cell r="O9514">
            <v>5</v>
          </cell>
          <cell r="Q9514">
            <v>25169</v>
          </cell>
          <cell r="R9514" t="str">
            <v>Velké Popovice</v>
          </cell>
          <cell r="S9514">
            <v>323665200</v>
          </cell>
          <cell r="T9514" t="str">
            <v>skola@zsvelkepopovice.cz</v>
          </cell>
        </row>
        <row r="9515">
          <cell r="A9515">
            <v>600051935</v>
          </cell>
          <cell r="B9515">
            <v>75031558</v>
          </cell>
          <cell r="C9515" t="str">
            <v>Středočeský kraj</v>
          </cell>
          <cell r="D9515" t="str">
            <v xml:space="preserve">Praha-východ </v>
          </cell>
          <cell r="E9515" t="str">
            <v>Městský úřad Říčany</v>
          </cell>
          <cell r="F9515" t="str">
            <v>Říčany</v>
          </cell>
          <cell r="G9515" t="str">
            <v>obec</v>
          </cell>
          <cell r="H9515">
            <v>600051935</v>
          </cell>
          <cell r="I9515" t="str">
            <v>75031558</v>
          </cell>
          <cell r="J9515">
            <v>200</v>
          </cell>
          <cell r="K9515" t="str">
            <v>SINGCLEAN</v>
          </cell>
          <cell r="L9515" t="str">
            <v>ANO</v>
          </cell>
          <cell r="M9515" t="str">
            <v>Mateřská škola Velké Popovice, příspěvková organizace</v>
          </cell>
          <cell r="N9515" t="str">
            <v>Smetanova</v>
          </cell>
          <cell r="O9515">
            <v>393</v>
          </cell>
          <cell r="Q9515">
            <v>25169</v>
          </cell>
          <cell r="R9515" t="str">
            <v>Velké Popovice</v>
          </cell>
          <cell r="S9515">
            <v>724876395</v>
          </cell>
          <cell r="T9515" t="str">
            <v>mskolka@msvelkepopovice.cz</v>
          </cell>
        </row>
        <row r="9516">
          <cell r="A9516">
            <v>600050335</v>
          </cell>
          <cell r="B9516">
            <v>75031566</v>
          </cell>
          <cell r="C9516" t="str">
            <v>Středočeský kraj</v>
          </cell>
          <cell r="D9516" t="str">
            <v xml:space="preserve">Nymburk </v>
          </cell>
          <cell r="E9516" t="str">
            <v>Městský úřad Nymburk</v>
          </cell>
          <cell r="F9516" t="str">
            <v>Nymburk</v>
          </cell>
          <cell r="G9516" t="str">
            <v>obec</v>
          </cell>
          <cell r="H9516">
            <v>600050335</v>
          </cell>
          <cell r="I9516" t="str">
            <v>75031566</v>
          </cell>
          <cell r="J9516">
            <v>40</v>
          </cell>
          <cell r="K9516" t="str">
            <v>SINGCLEAN</v>
          </cell>
          <cell r="L9516" t="str">
            <v>ANO</v>
          </cell>
          <cell r="M9516" t="str">
            <v>Mateřská škola Netřebice</v>
          </cell>
          <cell r="O9516">
            <v>80</v>
          </cell>
          <cell r="Q9516">
            <v>28802</v>
          </cell>
          <cell r="R9516" t="str">
            <v>Netřebice</v>
          </cell>
          <cell r="S9516" t="str">
            <v>325 652 103 ,605400697</v>
          </cell>
          <cell r="T9516" t="str">
            <v>ms.netrebice@seznam.cz</v>
          </cell>
        </row>
        <row r="9517">
          <cell r="A9517">
            <v>600050432</v>
          </cell>
          <cell r="B9517">
            <v>75031574</v>
          </cell>
          <cell r="C9517" t="str">
            <v>Středočeský kraj</v>
          </cell>
          <cell r="D9517" t="str">
            <v xml:space="preserve">Nymburk </v>
          </cell>
          <cell r="E9517" t="str">
            <v>Městský úřad Lysá nad Labem</v>
          </cell>
          <cell r="F9517" t="str">
            <v>Lysá nad Labem</v>
          </cell>
          <cell r="G9517" t="str">
            <v>obec</v>
          </cell>
          <cell r="H9517">
            <v>600050432</v>
          </cell>
          <cell r="I9517" t="str">
            <v>75031574</v>
          </cell>
          <cell r="J9517">
            <v>120</v>
          </cell>
          <cell r="K9517" t="str">
            <v>SINGCLEAN</v>
          </cell>
          <cell r="L9517" t="str">
            <v>ANO</v>
          </cell>
          <cell r="M9517" t="str">
            <v>Mateřská škola Semice</v>
          </cell>
          <cell r="O9517">
            <v>280</v>
          </cell>
          <cell r="Q9517">
            <v>28917</v>
          </cell>
          <cell r="R9517" t="str">
            <v>Semice</v>
          </cell>
          <cell r="S9517">
            <v>325568022</v>
          </cell>
        </row>
        <row r="9518">
          <cell r="A9518">
            <v>600047580</v>
          </cell>
          <cell r="B9518">
            <v>75031582</v>
          </cell>
          <cell r="C9518" t="str">
            <v>Středočeský kraj</v>
          </cell>
          <cell r="D9518" t="str">
            <v xml:space="preserve">Mělník </v>
          </cell>
          <cell r="E9518" t="str">
            <v>Městský úřad Neratovice</v>
          </cell>
          <cell r="F9518" t="str">
            <v>Neratovice</v>
          </cell>
          <cell r="G9518" t="str">
            <v>obec</v>
          </cell>
          <cell r="H9518">
            <v>600047580</v>
          </cell>
          <cell r="I9518" t="str">
            <v>75031582</v>
          </cell>
          <cell r="J9518">
            <v>340</v>
          </cell>
          <cell r="K9518" t="str">
            <v>SINGCLEAN</v>
          </cell>
          <cell r="L9518" t="str">
            <v>ANO</v>
          </cell>
          <cell r="M9518" t="str">
            <v>Základní škola Tišice, okres Mělník</v>
          </cell>
          <cell r="N9518" t="str">
            <v>Školní</v>
          </cell>
          <cell r="O9518">
            <v>74</v>
          </cell>
          <cell r="Q9518">
            <v>27715</v>
          </cell>
          <cell r="R9518" t="str">
            <v>Tišice</v>
          </cell>
          <cell r="S9518">
            <v>604417452</v>
          </cell>
          <cell r="T9518" t="str">
            <v>zs@tisice.cz</v>
          </cell>
        </row>
        <row r="9519">
          <cell r="A9519">
            <v>600047041</v>
          </cell>
          <cell r="B9519">
            <v>75031591</v>
          </cell>
          <cell r="C9519" t="str">
            <v>Středočeský kraj</v>
          </cell>
          <cell r="D9519" t="str">
            <v xml:space="preserve">Mělník </v>
          </cell>
          <cell r="E9519" t="str">
            <v>Městský úřad Neratovice</v>
          </cell>
          <cell r="F9519" t="str">
            <v>Neratovice</v>
          </cell>
          <cell r="G9519" t="str">
            <v>obec</v>
          </cell>
          <cell r="H9519">
            <v>600047041</v>
          </cell>
          <cell r="I9519" t="str">
            <v>75031591</v>
          </cell>
          <cell r="J9519">
            <v>240</v>
          </cell>
          <cell r="K9519" t="str">
            <v>SINGCLEAN</v>
          </cell>
          <cell r="L9519" t="str">
            <v>ANO</v>
          </cell>
          <cell r="M9519" t="str">
            <v>Mateřská škola Včelička</v>
          </cell>
          <cell r="N9519" t="str">
            <v>U Školky</v>
          </cell>
          <cell r="O9519">
            <v>271</v>
          </cell>
          <cell r="Q9519">
            <v>27715</v>
          </cell>
          <cell r="R9519" t="str">
            <v>Tišice - Chrást</v>
          </cell>
          <cell r="S9519">
            <v>776102613</v>
          </cell>
          <cell r="T9519" t="str">
            <v>ms@tisice.cz</v>
          </cell>
        </row>
        <row r="9520">
          <cell r="A9520">
            <v>600039986</v>
          </cell>
          <cell r="B9520">
            <v>75031604</v>
          </cell>
          <cell r="C9520" t="str">
            <v>Hlavní město Praha</v>
          </cell>
          <cell r="D9520" t="str">
            <v xml:space="preserve">Praha 9 </v>
          </cell>
          <cell r="E9520" t="str">
            <v>Úřad městské části Praha 14</v>
          </cell>
          <cell r="F9520" t="str">
            <v>Praha 14</v>
          </cell>
          <cell r="G9520" t="str">
            <v>obec</v>
          </cell>
          <cell r="H9520">
            <v>600039986</v>
          </cell>
          <cell r="I9520" t="str">
            <v>75031604</v>
          </cell>
          <cell r="J9520">
            <v>320</v>
          </cell>
          <cell r="K9520" t="str">
            <v>SINGCLEAN</v>
          </cell>
          <cell r="L9520" t="str">
            <v>ANO</v>
          </cell>
          <cell r="M9520" t="str">
            <v>Mateřská škola DUHA, Praha 9 - Dolní Počernice, Svatoňovická 587</v>
          </cell>
          <cell r="N9520" t="str">
            <v>Svatoňovická</v>
          </cell>
          <cell r="O9520">
            <v>587</v>
          </cell>
          <cell r="Q9520">
            <v>19012</v>
          </cell>
          <cell r="R9520" t="str">
            <v>Praha 9</v>
          </cell>
          <cell r="S9520">
            <v>281931336</v>
          </cell>
          <cell r="T9520" t="str">
            <v>skolka.dpocernice@seznam.cz</v>
          </cell>
        </row>
        <row r="9521">
          <cell r="A9521">
            <v>600043631</v>
          </cell>
          <cell r="B9521">
            <v>75031612</v>
          </cell>
          <cell r="C9521" t="str">
            <v>Středočeský kraj</v>
          </cell>
          <cell r="D9521" t="str">
            <v xml:space="preserve">Kladno </v>
          </cell>
          <cell r="E9521" t="str">
            <v>Magistrát města Kladna</v>
          </cell>
          <cell r="F9521" t="str">
            <v>Kladno</v>
          </cell>
          <cell r="G9521" t="str">
            <v>obec</v>
          </cell>
          <cell r="H9521">
            <v>600043631</v>
          </cell>
          <cell r="I9521" t="str">
            <v>75031612</v>
          </cell>
          <cell r="J9521">
            <v>140</v>
          </cell>
          <cell r="K9521" t="str">
            <v>SINGCLEAN</v>
          </cell>
          <cell r="L9521" t="str">
            <v>ANO</v>
          </cell>
          <cell r="M9521" t="str">
            <v>Mateřská škola Pchery, okres Kladno</v>
          </cell>
          <cell r="N9521" t="str">
            <v>U Kostela</v>
          </cell>
          <cell r="O9521">
            <v>39</v>
          </cell>
          <cell r="Q9521">
            <v>27308</v>
          </cell>
          <cell r="R9521" t="str">
            <v>Pchery</v>
          </cell>
          <cell r="S9521">
            <v>312587790</v>
          </cell>
          <cell r="T9521" t="str">
            <v>mspchery@mspchery.cz</v>
          </cell>
        </row>
        <row r="9522">
          <cell r="A9522">
            <v>600044416</v>
          </cell>
          <cell r="B9522">
            <v>75031621</v>
          </cell>
          <cell r="C9522" t="str">
            <v>Středočeský kraj</v>
          </cell>
          <cell r="D9522" t="str">
            <v xml:space="preserve">Kladno </v>
          </cell>
          <cell r="E9522" t="str">
            <v>Magistrát města Kladna</v>
          </cell>
          <cell r="F9522" t="str">
            <v>Kladno</v>
          </cell>
          <cell r="G9522" t="str">
            <v>obec</v>
          </cell>
          <cell r="H9522">
            <v>600044416</v>
          </cell>
          <cell r="I9522" t="str">
            <v>75031621</v>
          </cell>
          <cell r="J9522">
            <v>200</v>
          </cell>
          <cell r="K9522" t="str">
            <v>SINGCLEAN</v>
          </cell>
          <cell r="L9522" t="str">
            <v>ANO</v>
          </cell>
          <cell r="M9522" t="str">
            <v>Základní škola Pchery, okres Kladno</v>
          </cell>
          <cell r="O9522">
            <v>338</v>
          </cell>
          <cell r="Q9522">
            <v>27308</v>
          </cell>
          <cell r="R9522" t="str">
            <v>Pchery</v>
          </cell>
          <cell r="S9522">
            <v>312587791</v>
          </cell>
        </row>
        <row r="9523">
          <cell r="A9523">
            <v>600050874</v>
          </cell>
          <cell r="B9523">
            <v>75031647</v>
          </cell>
          <cell r="C9523" t="str">
            <v>Středočeský kraj</v>
          </cell>
          <cell r="D9523" t="str">
            <v xml:space="preserve">Nymburk </v>
          </cell>
          <cell r="E9523" t="str">
            <v>Městský úřad Poděbrady</v>
          </cell>
          <cell r="F9523" t="str">
            <v>Poděbrady</v>
          </cell>
          <cell r="G9523" t="str">
            <v>obec</v>
          </cell>
          <cell r="H9523">
            <v>600050874</v>
          </cell>
          <cell r="I9523" t="str">
            <v>75031647</v>
          </cell>
          <cell r="J9523">
            <v>120</v>
          </cell>
          <cell r="K9523" t="str">
            <v>SINGCLEAN</v>
          </cell>
          <cell r="L9523" t="str">
            <v>ANO</v>
          </cell>
          <cell r="M9523" t="str">
            <v>Základní škola a Mateřská škola Záhornice, okres Nymburk</v>
          </cell>
          <cell r="N9523" t="str">
            <v>Hlavní</v>
          </cell>
          <cell r="O9523">
            <v>77</v>
          </cell>
          <cell r="Q9523">
            <v>28903</v>
          </cell>
          <cell r="R9523" t="str">
            <v>Záhornice</v>
          </cell>
          <cell r="S9523">
            <v>325640416</v>
          </cell>
          <cell r="T9523" t="str">
            <v>skola@zahornice.cz</v>
          </cell>
        </row>
        <row r="9524">
          <cell r="A9524">
            <v>600052044</v>
          </cell>
          <cell r="B9524">
            <v>75031655</v>
          </cell>
          <cell r="C9524" t="str">
            <v>Středočeský kraj</v>
          </cell>
          <cell r="D9524" t="str">
            <v xml:space="preserve">Mělník </v>
          </cell>
          <cell r="E9524" t="str">
            <v>Městský úřad Neratovice</v>
          </cell>
          <cell r="F9524" t="str">
            <v>Neratovice</v>
          </cell>
          <cell r="G9524" t="str">
            <v>obec</v>
          </cell>
          <cell r="H9524">
            <v>600052044</v>
          </cell>
          <cell r="I9524" t="str">
            <v>75031655</v>
          </cell>
          <cell r="J9524">
            <v>300</v>
          </cell>
          <cell r="K9524" t="str">
            <v>SINGCLEAN</v>
          </cell>
          <cell r="L9524" t="str">
            <v>ANO</v>
          </cell>
          <cell r="M9524" t="str">
            <v>Základní škola a Mateřská škola Kojetice</v>
          </cell>
          <cell r="N9524" t="str">
            <v>Moravcova</v>
          </cell>
          <cell r="O9524">
            <v>26</v>
          </cell>
          <cell r="Q9524">
            <v>25072</v>
          </cell>
          <cell r="R9524" t="str">
            <v>Kojetice</v>
          </cell>
          <cell r="S9524">
            <v>704892183</v>
          </cell>
          <cell r="T9524" t="str">
            <v>reditelna@skolakojetice.cz</v>
          </cell>
        </row>
        <row r="9525">
          <cell r="A9525">
            <v>600052176</v>
          </cell>
          <cell r="B9525">
            <v>75031663</v>
          </cell>
          <cell r="C9525" t="str">
            <v>Středočeský kraj</v>
          </cell>
          <cell r="D9525" t="str">
            <v xml:space="preserve">Praha-východ </v>
          </cell>
          <cell r="E9525" t="str">
            <v>Městský úřad Říčany</v>
          </cell>
          <cell r="F9525" t="str">
            <v>Říčany</v>
          </cell>
          <cell r="G9525" t="str">
            <v>obec</v>
          </cell>
          <cell r="H9525">
            <v>600052176</v>
          </cell>
          <cell r="I9525" t="str">
            <v>75031663</v>
          </cell>
          <cell r="J9525">
            <v>60</v>
          </cell>
          <cell r="K9525" t="str">
            <v>SINGCLEAN</v>
          </cell>
          <cell r="L9525" t="str">
            <v>ANO</v>
          </cell>
          <cell r="M9525" t="str">
            <v>Základní škola Kostelec u Křížků, okres Praha - východ</v>
          </cell>
          <cell r="O9525">
            <v>48</v>
          </cell>
          <cell r="Q9525">
            <v>25168</v>
          </cell>
          <cell r="R9525" t="str">
            <v>Kostelec u Křížků</v>
          </cell>
          <cell r="S9525">
            <v>323673134</v>
          </cell>
          <cell r="T9525" t="str">
            <v>zskostelecukrizku@seznam.cz</v>
          </cell>
        </row>
        <row r="9526">
          <cell r="A9526">
            <v>600041824</v>
          </cell>
          <cell r="B9526">
            <v>75031671</v>
          </cell>
          <cell r="C9526" t="str">
            <v>Středočeský kraj</v>
          </cell>
          <cell r="D9526" t="str">
            <v xml:space="preserve">Benešov </v>
          </cell>
          <cell r="E9526" t="str">
            <v>Městský úřad Benešov</v>
          </cell>
          <cell r="F9526" t="str">
            <v>Benešov</v>
          </cell>
          <cell r="G9526" t="str">
            <v>obec</v>
          </cell>
          <cell r="H9526">
            <v>600041824</v>
          </cell>
          <cell r="I9526" t="str">
            <v>75031671</v>
          </cell>
          <cell r="J9526">
            <v>180</v>
          </cell>
          <cell r="K9526" t="str">
            <v>SINGCLEAN</v>
          </cell>
          <cell r="L9526" t="str">
            <v>ANO</v>
          </cell>
          <cell r="M9526" t="str">
            <v>Mateřská škola Pyšely, okres Benešov</v>
          </cell>
          <cell r="N9526" t="str">
            <v>Na Prádle</v>
          </cell>
          <cell r="O9526">
            <v>252</v>
          </cell>
          <cell r="Q9526">
            <v>25167</v>
          </cell>
          <cell r="R9526" t="str">
            <v>Pyšely</v>
          </cell>
          <cell r="S9526">
            <v>323647380</v>
          </cell>
          <cell r="T9526" t="str">
            <v>MSPysely@seznam.cz</v>
          </cell>
        </row>
        <row r="9527">
          <cell r="A9527">
            <v>600053342</v>
          </cell>
          <cell r="B9527">
            <v>75031710</v>
          </cell>
          <cell r="C9527" t="str">
            <v>Středočeský kraj</v>
          </cell>
          <cell r="D9527" t="str">
            <v xml:space="preserve">Praha-západ </v>
          </cell>
          <cell r="E9527" t="str">
            <v>Městský úřad Černošice</v>
          </cell>
          <cell r="F9527" t="str">
            <v>Černošice</v>
          </cell>
          <cell r="G9527" t="str">
            <v>obec</v>
          </cell>
          <cell r="H9527">
            <v>600053342</v>
          </cell>
          <cell r="I9527" t="str">
            <v>75031710</v>
          </cell>
          <cell r="J9527">
            <v>480</v>
          </cell>
          <cell r="K9527" t="str">
            <v>SINGCLEAN</v>
          </cell>
          <cell r="L9527" t="str">
            <v>ANO</v>
          </cell>
          <cell r="M9527" t="str">
            <v>Základní škola Vrané nad Vltavou, okres Praha - západ</v>
          </cell>
          <cell r="N9527" t="str">
            <v>U Školy</v>
          </cell>
          <cell r="O9527">
            <v>208</v>
          </cell>
          <cell r="Q9527">
            <v>25246</v>
          </cell>
          <cell r="R9527" t="str">
            <v>Vrané nad Vltavou</v>
          </cell>
          <cell r="S9527">
            <v>257761744</v>
          </cell>
          <cell r="T9527" t="str">
            <v>reditelstvi@zsvrane.cz</v>
          </cell>
        </row>
        <row r="9528">
          <cell r="A9528">
            <v>600052907</v>
          </cell>
          <cell r="B9528">
            <v>75031728</v>
          </cell>
          <cell r="C9528" t="str">
            <v>Středočeský kraj</v>
          </cell>
          <cell r="D9528" t="str">
            <v xml:space="preserve">Praha-západ </v>
          </cell>
          <cell r="E9528" t="str">
            <v>Městský úřad Černošice</v>
          </cell>
          <cell r="F9528" t="str">
            <v>Černošice</v>
          </cell>
          <cell r="G9528" t="str">
            <v>obec</v>
          </cell>
          <cell r="H9528">
            <v>600052907</v>
          </cell>
          <cell r="I9528" t="str">
            <v>75031728</v>
          </cell>
          <cell r="J9528">
            <v>200</v>
          </cell>
          <cell r="K9528" t="str">
            <v>SINGCLEAN</v>
          </cell>
          <cell r="L9528" t="str">
            <v>ANO</v>
          </cell>
          <cell r="M9528" t="str">
            <v>Mateřská škola Vrané nad Vltavou, okres Praha - západ</v>
          </cell>
          <cell r="N9528" t="str">
            <v>Březovská</v>
          </cell>
          <cell r="O9528">
            <v>830</v>
          </cell>
          <cell r="Q9528">
            <v>25246</v>
          </cell>
          <cell r="R9528" t="str">
            <v>Vrané nad Vltavou</v>
          </cell>
          <cell r="S9528">
            <v>257760313</v>
          </cell>
        </row>
        <row r="9529">
          <cell r="A9529">
            <v>600053491</v>
          </cell>
          <cell r="B9529">
            <v>75031736</v>
          </cell>
          <cell r="C9529" t="str">
            <v>Středočeský kraj</v>
          </cell>
          <cell r="D9529" t="str">
            <v xml:space="preserve">Praha-západ </v>
          </cell>
          <cell r="E9529" t="str">
            <v>Městský úřad Černošice</v>
          </cell>
          <cell r="F9529" t="str">
            <v>Černošice</v>
          </cell>
          <cell r="G9529" t="str">
            <v>obec</v>
          </cell>
          <cell r="H9529">
            <v>600053491</v>
          </cell>
          <cell r="I9529" t="str">
            <v>75031736</v>
          </cell>
          <cell r="J9529" t="str">
            <v>X</v>
          </cell>
          <cell r="K9529" t="str">
            <v>SINGCLEAN</v>
          </cell>
          <cell r="L9529" t="str">
            <v>ANO</v>
          </cell>
          <cell r="M9529" t="str">
            <v>Základní umělecká škola Vrané nad Vltavou, okres Praha - západ</v>
          </cell>
          <cell r="N9529" t="str">
            <v>Nádražní</v>
          </cell>
          <cell r="O9529">
            <v>144</v>
          </cell>
          <cell r="Q9529">
            <v>25246</v>
          </cell>
          <cell r="R9529" t="str">
            <v>Vrané nad Vltavou</v>
          </cell>
          <cell r="S9529">
            <v>602365436</v>
          </cell>
          <cell r="T9529" t="str">
            <v>vrane@zusvrane.cz</v>
          </cell>
        </row>
        <row r="9530">
          <cell r="A9530">
            <v>662000129</v>
          </cell>
          <cell r="B9530">
            <v>75031744</v>
          </cell>
          <cell r="C9530" t="str">
            <v>Středočeský kraj</v>
          </cell>
          <cell r="D9530" t="str">
            <v xml:space="preserve">Praha-západ </v>
          </cell>
          <cell r="E9530" t="str">
            <v>Městský úřad Černošice</v>
          </cell>
          <cell r="F9530" t="str">
            <v>Černošice</v>
          </cell>
          <cell r="G9530" t="str">
            <v>obec</v>
          </cell>
          <cell r="H9530">
            <v>662000129</v>
          </cell>
          <cell r="I9530" t="str">
            <v>75031744</v>
          </cell>
          <cell r="J9530">
            <v>20</v>
          </cell>
          <cell r="K9530" t="str">
            <v>SINGCLEAN</v>
          </cell>
          <cell r="L9530" t="str">
            <v>ANO</v>
          </cell>
          <cell r="M9530" t="str">
            <v>Školní jídelna Vrané nad Vltavou, okres Praha - západ</v>
          </cell>
          <cell r="N9530" t="str">
            <v>U Školy</v>
          </cell>
          <cell r="O9530">
            <v>208</v>
          </cell>
          <cell r="Q9530">
            <v>25246</v>
          </cell>
          <cell r="R9530" t="str">
            <v>Vrané nad Vltavou</v>
          </cell>
          <cell r="S9530">
            <v>257760324</v>
          </cell>
          <cell r="T9530" t="str">
            <v>skolni.stravovna@volny.cz</v>
          </cell>
        </row>
        <row r="9531">
          <cell r="A9531">
            <v>600045030</v>
          </cell>
          <cell r="B9531">
            <v>75031752</v>
          </cell>
          <cell r="C9531" t="str">
            <v>Středočeský kraj</v>
          </cell>
          <cell r="D9531" t="str">
            <v xml:space="preserve">Kolín </v>
          </cell>
          <cell r="E9531" t="str">
            <v>Městský úřad Kolín</v>
          </cell>
          <cell r="F9531" t="str">
            <v>Kolín</v>
          </cell>
          <cell r="G9531" t="str">
            <v>obec</v>
          </cell>
          <cell r="H9531">
            <v>600045030</v>
          </cell>
          <cell r="I9531" t="str">
            <v>75031752</v>
          </cell>
          <cell r="J9531">
            <v>180</v>
          </cell>
          <cell r="K9531" t="str">
            <v>SINGCLEAN</v>
          </cell>
          <cell r="L9531" t="str">
            <v>ANO</v>
          </cell>
          <cell r="M9531" t="str">
            <v>Mateřská škola Zásmuky, okres Kolín, příspěvková organizace</v>
          </cell>
          <cell r="N9531" t="str">
            <v>Zahradní</v>
          </cell>
          <cell r="O9531">
            <v>470</v>
          </cell>
          <cell r="Q9531">
            <v>28144</v>
          </cell>
          <cell r="R9531" t="str">
            <v>Zásmuky</v>
          </cell>
          <cell r="S9531">
            <v>321796294</v>
          </cell>
          <cell r="T9531" t="str">
            <v>ms.zasmuky@centrum.cz</v>
          </cell>
        </row>
        <row r="9532">
          <cell r="A9532">
            <v>600044581</v>
          </cell>
          <cell r="B9532">
            <v>75031761</v>
          </cell>
          <cell r="C9532" t="str">
            <v>Středočeský kraj</v>
          </cell>
          <cell r="D9532" t="str">
            <v xml:space="preserve">Kladno </v>
          </cell>
          <cell r="E9532" t="str">
            <v>Magistrát města Kladna</v>
          </cell>
          <cell r="F9532" t="str">
            <v>Kladno</v>
          </cell>
          <cell r="G9532" t="str">
            <v>obec</v>
          </cell>
          <cell r="H9532">
            <v>600044581</v>
          </cell>
          <cell r="I9532" t="str">
            <v>75031761</v>
          </cell>
          <cell r="J9532">
            <v>260</v>
          </cell>
          <cell r="K9532" t="str">
            <v>SINGCLEAN</v>
          </cell>
          <cell r="L9532" t="str">
            <v>ANO</v>
          </cell>
          <cell r="M9532" t="str">
            <v>Základní škola a Mateřská škola Stehelčeves, okres Kladno</v>
          </cell>
          <cell r="N9532" t="str">
            <v>Řánkova</v>
          </cell>
          <cell r="O9532">
            <v>87</v>
          </cell>
          <cell r="Q9532">
            <v>27342</v>
          </cell>
          <cell r="R9532" t="str">
            <v>Stehelčeves</v>
          </cell>
          <cell r="S9532">
            <v>739631695</v>
          </cell>
          <cell r="T9532" t="str">
            <v>info@skolastehelceves.cz</v>
          </cell>
        </row>
        <row r="9533">
          <cell r="A9533">
            <v>600052974</v>
          </cell>
          <cell r="B9533">
            <v>75031795</v>
          </cell>
          <cell r="C9533" t="str">
            <v>Středočeský kraj</v>
          </cell>
          <cell r="D9533" t="str">
            <v xml:space="preserve">Praha-západ </v>
          </cell>
          <cell r="E9533" t="str">
            <v>Městský úřad Černošice</v>
          </cell>
          <cell r="F9533" t="str">
            <v>Černošice</v>
          </cell>
          <cell r="G9533" t="str">
            <v>obec</v>
          </cell>
          <cell r="H9533">
            <v>600052974</v>
          </cell>
          <cell r="I9533" t="str">
            <v>75031795</v>
          </cell>
          <cell r="J9533">
            <v>260</v>
          </cell>
          <cell r="K9533" t="str">
            <v>SINGCLEAN</v>
          </cell>
          <cell r="L9533" t="str">
            <v>ANO</v>
          </cell>
          <cell r="M9533" t="str">
            <v>Mateřská škola Průhonice, okr. Praha - západ</v>
          </cell>
          <cell r="N9533" t="str">
            <v>Ke Školce</v>
          </cell>
          <cell r="O9533">
            <v>382</v>
          </cell>
          <cell r="Q9533">
            <v>25243</v>
          </cell>
          <cell r="R9533" t="str">
            <v>Průhonice</v>
          </cell>
          <cell r="S9533">
            <v>267750046</v>
          </cell>
        </row>
        <row r="9534">
          <cell r="A9534">
            <v>600052150</v>
          </cell>
          <cell r="B9534">
            <v>75031817</v>
          </cell>
          <cell r="C9534" t="str">
            <v>Středočeský kraj</v>
          </cell>
          <cell r="D9534" t="str">
            <v xml:space="preserve">Praha-východ </v>
          </cell>
          <cell r="E9534" t="str">
            <v>Městský úřad Brandýs nad Labem-Stará Boleslav</v>
          </cell>
          <cell r="F9534" t="str">
            <v>Brandýs n.L.-S.Boleslav</v>
          </cell>
          <cell r="G9534" t="str">
            <v>obec</v>
          </cell>
          <cell r="H9534">
            <v>600052150</v>
          </cell>
          <cell r="I9534" t="str">
            <v>75031817</v>
          </cell>
          <cell r="J9534">
            <v>240</v>
          </cell>
          <cell r="K9534" t="str">
            <v>SINGCLEAN</v>
          </cell>
          <cell r="L9534" t="str">
            <v>ANO</v>
          </cell>
          <cell r="M9534" t="str">
            <v>Základní škola a mateřská škola Dřevčice</v>
          </cell>
          <cell r="O9534">
            <v>36</v>
          </cell>
          <cell r="Q9534">
            <v>25001</v>
          </cell>
          <cell r="R9534" t="str">
            <v>Dřevčice</v>
          </cell>
          <cell r="S9534">
            <v>326902894</v>
          </cell>
          <cell r="T9534" t="str">
            <v>zs.drevcice@seznam.cz</v>
          </cell>
        </row>
        <row r="9535">
          <cell r="A9535">
            <v>600052036</v>
          </cell>
          <cell r="B9535">
            <v>75031825</v>
          </cell>
          <cell r="C9535" t="str">
            <v>Středočeský kraj</v>
          </cell>
          <cell r="D9535" t="str">
            <v xml:space="preserve">Praha-východ </v>
          </cell>
          <cell r="E9535" t="str">
            <v>Městský úřad Brandýs nad Labem-Stará Boleslav</v>
          </cell>
          <cell r="F9535" t="str">
            <v>Brandýs n.L.-S.Boleslav</v>
          </cell>
          <cell r="G9535" t="str">
            <v>obec</v>
          </cell>
          <cell r="H9535">
            <v>600052036</v>
          </cell>
          <cell r="I9535" t="str">
            <v>75031825</v>
          </cell>
          <cell r="J9535">
            <v>980</v>
          </cell>
          <cell r="K9535" t="str">
            <v>SINGCLEAN</v>
          </cell>
          <cell r="L9535" t="str">
            <v>ANO</v>
          </cell>
          <cell r="M9535" t="str">
            <v>Základní škola Jirny, okres Praha - východ</v>
          </cell>
          <cell r="N9535" t="str">
            <v>Pražská</v>
          </cell>
          <cell r="O9535">
            <v>800</v>
          </cell>
          <cell r="Q9535">
            <v>25090</v>
          </cell>
          <cell r="R9535" t="str">
            <v>Jirny</v>
          </cell>
          <cell r="S9535">
            <v>281962941</v>
          </cell>
          <cell r="T9535" t="str">
            <v>zs.jirny@quick.cz</v>
          </cell>
        </row>
        <row r="9536">
          <cell r="A9536">
            <v>600107477</v>
          </cell>
          <cell r="B9536">
            <v>75031957</v>
          </cell>
          <cell r="C9536" t="str">
            <v>Jihomoravský kraj</v>
          </cell>
          <cell r="D9536" t="str">
            <v xml:space="preserve">Brno-město </v>
          </cell>
          <cell r="E9536" t="str">
            <v>Magistrát města Brna</v>
          </cell>
          <cell r="F9536" t="str">
            <v>Brno</v>
          </cell>
          <cell r="G9536" t="str">
            <v>obec</v>
          </cell>
          <cell r="H9536">
            <v>600107477</v>
          </cell>
          <cell r="I9536" t="str">
            <v>75031957</v>
          </cell>
          <cell r="J9536">
            <v>320</v>
          </cell>
          <cell r="K9536" t="str">
            <v>SINGCLEAN</v>
          </cell>
          <cell r="L9536" t="str">
            <v>ANO</v>
          </cell>
          <cell r="M9536" t="str">
            <v>Mateřská škola Brno, Hudcova 435 / 47, příspěvková organizace</v>
          </cell>
          <cell r="N9536" t="str">
            <v>Hudcova</v>
          </cell>
          <cell r="O9536">
            <v>435</v>
          </cell>
          <cell r="P9536">
            <v>47</v>
          </cell>
          <cell r="Q9536">
            <v>62100</v>
          </cell>
          <cell r="R9536" t="str">
            <v>Brno</v>
          </cell>
          <cell r="S9536">
            <v>533338312</v>
          </cell>
          <cell r="T9536" t="str">
            <v>mshudcova@msmedlanky.cz</v>
          </cell>
        </row>
        <row r="9537">
          <cell r="A9537">
            <v>600129560</v>
          </cell>
          <cell r="B9537">
            <v>75032694</v>
          </cell>
          <cell r="C9537" t="str">
            <v>Kraj Vysočina</v>
          </cell>
          <cell r="D9537" t="str">
            <v xml:space="preserve">Žďár nad Sázavou </v>
          </cell>
          <cell r="E9537" t="str">
            <v>Městský úřad Velké Meziříčí</v>
          </cell>
          <cell r="F9537" t="str">
            <v>Velké Meziříčí</v>
          </cell>
          <cell r="G9537" t="str">
            <v>obec</v>
          </cell>
          <cell r="H9537">
            <v>600129560</v>
          </cell>
          <cell r="I9537" t="str">
            <v>75032694</v>
          </cell>
          <cell r="J9537">
            <v>40</v>
          </cell>
          <cell r="K9537" t="str">
            <v>SINGCLEAN</v>
          </cell>
          <cell r="L9537" t="str">
            <v>ANO</v>
          </cell>
          <cell r="M9537" t="str">
            <v>Mateřská škola Březí, příspěvková organizace</v>
          </cell>
          <cell r="O9537">
            <v>46</v>
          </cell>
          <cell r="Q9537">
            <v>59453</v>
          </cell>
          <cell r="R9537" t="str">
            <v>Březí</v>
          </cell>
          <cell r="S9537">
            <v>566536367</v>
          </cell>
          <cell r="T9537" t="str">
            <v>skolkabrezi@seznam.cz</v>
          </cell>
        </row>
        <row r="9538">
          <cell r="A9538">
            <v>600046621</v>
          </cell>
          <cell r="B9538">
            <v>75032732</v>
          </cell>
          <cell r="C9538" t="str">
            <v>Středočeský kraj</v>
          </cell>
          <cell r="D9538" t="str">
            <v xml:space="preserve">Kutná Hora </v>
          </cell>
          <cell r="E9538" t="str">
            <v>Městský úřad Kutná Hora</v>
          </cell>
          <cell r="F9538" t="str">
            <v>Kutná Hora</v>
          </cell>
          <cell r="G9538" t="str">
            <v>obec</v>
          </cell>
          <cell r="H9538">
            <v>600046621</v>
          </cell>
          <cell r="I9538" t="str">
            <v>75032732</v>
          </cell>
          <cell r="J9538">
            <v>40</v>
          </cell>
          <cell r="K9538" t="str">
            <v>SINGCLEAN</v>
          </cell>
          <cell r="L9538" t="str">
            <v>ANO</v>
          </cell>
          <cell r="M9538" t="str">
            <v>Školní jídelna Zbraslavice, okres Kutná Hora</v>
          </cell>
          <cell r="O9538">
            <v>190</v>
          </cell>
          <cell r="Q9538">
            <v>28521</v>
          </cell>
          <cell r="R9538" t="str">
            <v>Zbraslavice</v>
          </cell>
          <cell r="S9538">
            <v>725506481</v>
          </cell>
        </row>
        <row r="9539">
          <cell r="A9539">
            <v>600044564</v>
          </cell>
          <cell r="B9539">
            <v>75032741</v>
          </cell>
          <cell r="C9539" t="str">
            <v>Středočeský kraj</v>
          </cell>
          <cell r="D9539" t="str">
            <v xml:space="preserve">Kladno </v>
          </cell>
          <cell r="E9539" t="str">
            <v>Magistrát města Kladna</v>
          </cell>
          <cell r="F9539" t="str">
            <v>Kladno</v>
          </cell>
          <cell r="G9539" t="str">
            <v>obec</v>
          </cell>
          <cell r="H9539">
            <v>600044564</v>
          </cell>
          <cell r="I9539" t="str">
            <v>75032741</v>
          </cell>
          <cell r="J9539">
            <v>160</v>
          </cell>
          <cell r="K9539" t="str">
            <v>SINGCLEAN</v>
          </cell>
          <cell r="L9539" t="str">
            <v>ANO</v>
          </cell>
          <cell r="M9539" t="str">
            <v>Základní škola Slatina, okres Kladno, příspěvková organizace</v>
          </cell>
          <cell r="O9539">
            <v>124</v>
          </cell>
          <cell r="Q9539">
            <v>27326</v>
          </cell>
          <cell r="R9539" t="str">
            <v>Slatina</v>
          </cell>
          <cell r="S9539">
            <v>312583301</v>
          </cell>
          <cell r="T9539" t="str">
            <v>kvasnickova@zs-slatina.cz</v>
          </cell>
        </row>
        <row r="9540">
          <cell r="A9540">
            <v>600042537</v>
          </cell>
          <cell r="B9540">
            <v>75032759</v>
          </cell>
          <cell r="C9540" t="str">
            <v>Středočeský kraj</v>
          </cell>
          <cell r="D9540" t="str">
            <v xml:space="preserve">Beroun </v>
          </cell>
          <cell r="E9540" t="str">
            <v>Městský úřad Beroun</v>
          </cell>
          <cell r="F9540" t="str">
            <v>Beroun</v>
          </cell>
          <cell r="G9540" t="str">
            <v>obec</v>
          </cell>
          <cell r="H9540">
            <v>600042537</v>
          </cell>
          <cell r="I9540" t="str">
            <v>75032759</v>
          </cell>
          <cell r="J9540">
            <v>40</v>
          </cell>
          <cell r="K9540" t="str">
            <v>SINGCLEAN</v>
          </cell>
          <cell r="L9540" t="str">
            <v>ANO</v>
          </cell>
          <cell r="M9540" t="str">
            <v>Mateřská škola Chrustenice, okres Beroun</v>
          </cell>
          <cell r="O9540">
            <v>198</v>
          </cell>
          <cell r="Q9540">
            <v>26712</v>
          </cell>
          <cell r="R9540" t="str">
            <v>Chrustenice</v>
          </cell>
          <cell r="S9540">
            <v>311677563</v>
          </cell>
          <cell r="T9540" t="str">
            <v>jirankovaMS@seznam.cz</v>
          </cell>
        </row>
        <row r="9541">
          <cell r="A9541">
            <v>600043592</v>
          </cell>
          <cell r="B9541">
            <v>75032767</v>
          </cell>
          <cell r="C9541" t="str">
            <v>Středočeský kraj</v>
          </cell>
          <cell r="D9541" t="str">
            <v xml:space="preserve">Kladno </v>
          </cell>
          <cell r="E9541" t="str">
            <v>Magistrát města Kladna</v>
          </cell>
          <cell r="F9541" t="str">
            <v>Kladno</v>
          </cell>
          <cell r="G9541" t="str">
            <v>obec</v>
          </cell>
          <cell r="H9541">
            <v>600043592</v>
          </cell>
          <cell r="I9541" t="str">
            <v>75032767</v>
          </cell>
          <cell r="J9541">
            <v>380</v>
          </cell>
          <cell r="K9541" t="str">
            <v>SINGCLEAN</v>
          </cell>
          <cell r="L9541" t="str">
            <v>ANO</v>
          </cell>
          <cell r="M9541" t="str">
            <v>Mateřská škola Libušín, okres Kladno</v>
          </cell>
          <cell r="N9541" t="str">
            <v>Důl Jan</v>
          </cell>
          <cell r="O9541">
            <v>143</v>
          </cell>
          <cell r="Q9541">
            <v>27306</v>
          </cell>
          <cell r="R9541" t="str">
            <v>Libušín</v>
          </cell>
          <cell r="S9541">
            <v>608968486</v>
          </cell>
          <cell r="T9541" t="str">
            <v>ms.libusin@seznam.cz</v>
          </cell>
        </row>
        <row r="9542">
          <cell r="A9542">
            <v>600044408</v>
          </cell>
          <cell r="B9542">
            <v>75032775</v>
          </cell>
          <cell r="C9542" t="str">
            <v>Středočeský kraj</v>
          </cell>
          <cell r="D9542" t="str">
            <v xml:space="preserve">Kladno </v>
          </cell>
          <cell r="E9542" t="str">
            <v>Magistrát města Kladna</v>
          </cell>
          <cell r="F9542" t="str">
            <v>Kladno</v>
          </cell>
          <cell r="G9542" t="str">
            <v>obec</v>
          </cell>
          <cell r="H9542">
            <v>600044408</v>
          </cell>
          <cell r="I9542" t="str">
            <v>75032775</v>
          </cell>
          <cell r="J9542">
            <v>480</v>
          </cell>
          <cell r="K9542" t="str">
            <v>SINGCLEAN</v>
          </cell>
          <cell r="L9542" t="str">
            <v>ANO</v>
          </cell>
          <cell r="M9542" t="str">
            <v>Základní škola Libušín, okres Kladno</v>
          </cell>
          <cell r="N9542" t="str">
            <v>Komenského</v>
          </cell>
          <cell r="O9542">
            <v>237</v>
          </cell>
          <cell r="Q9542">
            <v>27306</v>
          </cell>
          <cell r="R9542" t="str">
            <v>Libušín</v>
          </cell>
          <cell r="S9542">
            <v>312672339</v>
          </cell>
          <cell r="T9542" t="str">
            <v>info@zslibusin.cz</v>
          </cell>
        </row>
        <row r="9543">
          <cell r="A9543">
            <v>600050572</v>
          </cell>
          <cell r="B9543">
            <v>75032783</v>
          </cell>
          <cell r="C9543" t="str">
            <v>Středočeský kraj</v>
          </cell>
          <cell r="D9543" t="str">
            <v xml:space="preserve">Nymburk </v>
          </cell>
          <cell r="E9543" t="str">
            <v>Městský úřad Poděbrady</v>
          </cell>
          <cell r="F9543" t="str">
            <v>Poděbrady</v>
          </cell>
          <cell r="G9543" t="str">
            <v>obec</v>
          </cell>
          <cell r="H9543">
            <v>600050572</v>
          </cell>
          <cell r="I9543" t="str">
            <v>75032783</v>
          </cell>
          <cell r="J9543">
            <v>0</v>
          </cell>
          <cell r="K9543" t="str">
            <v>SINGCLEAN</v>
          </cell>
          <cell r="L9543" t="str">
            <v>ANO</v>
          </cell>
          <cell r="M9543" t="str">
            <v>Mateřská škola Sloveč</v>
          </cell>
          <cell r="O9543">
            <v>100</v>
          </cell>
          <cell r="Q9543">
            <v>28903</v>
          </cell>
          <cell r="R9543" t="str">
            <v>Sloveč</v>
          </cell>
          <cell r="S9543">
            <v>774208584</v>
          </cell>
          <cell r="T9543" t="str">
            <v>ms.slovec@seznam.cz</v>
          </cell>
        </row>
        <row r="9544">
          <cell r="A9544">
            <v>600046451</v>
          </cell>
          <cell r="B9544">
            <v>75032791</v>
          </cell>
          <cell r="C9544" t="str">
            <v>Středočeský kraj</v>
          </cell>
          <cell r="D9544" t="str">
            <v xml:space="preserve">Kutná Hora </v>
          </cell>
          <cell r="E9544" t="str">
            <v>Městský úřad Čáslav</v>
          </cell>
          <cell r="F9544" t="str">
            <v>Čáslav</v>
          </cell>
          <cell r="G9544" t="str">
            <v>obec</v>
          </cell>
          <cell r="H9544">
            <v>600046451</v>
          </cell>
          <cell r="I9544" t="str">
            <v>75032791</v>
          </cell>
          <cell r="J9544">
            <v>640</v>
          </cell>
          <cell r="K9544" t="str">
            <v>SINGCLEAN</v>
          </cell>
          <cell r="L9544" t="str">
            <v>ANO</v>
          </cell>
          <cell r="M9544" t="str">
            <v>Základní škola Vrdy, okres Kutná Hora</v>
          </cell>
          <cell r="N9544" t="str">
            <v>Školská</v>
          </cell>
          <cell r="O9544">
            <v>108</v>
          </cell>
          <cell r="Q9544">
            <v>28571</v>
          </cell>
          <cell r="R9544" t="str">
            <v>Vrdy</v>
          </cell>
          <cell r="S9544">
            <v>775556207</v>
          </cell>
          <cell r="T9544" t="str">
            <v>reditel@zs-vrdy.cz</v>
          </cell>
        </row>
        <row r="9545">
          <cell r="A9545">
            <v>600045994</v>
          </cell>
          <cell r="B9545">
            <v>75032813</v>
          </cell>
          <cell r="C9545" t="str">
            <v>Středočeský kraj</v>
          </cell>
          <cell r="D9545" t="str">
            <v xml:space="preserve">Kutná Hora </v>
          </cell>
          <cell r="E9545" t="str">
            <v>Městský úřad Čáslav</v>
          </cell>
          <cell r="F9545" t="str">
            <v>Čáslav</v>
          </cell>
          <cell r="G9545" t="str">
            <v>obec</v>
          </cell>
          <cell r="H9545">
            <v>600045994</v>
          </cell>
          <cell r="I9545" t="str">
            <v>75032813</v>
          </cell>
          <cell r="J9545">
            <v>180</v>
          </cell>
          <cell r="K9545" t="str">
            <v>SINGCLEAN</v>
          </cell>
          <cell r="L9545" t="str">
            <v>ANO</v>
          </cell>
          <cell r="M9545" t="str">
            <v>Mateřská škola 1. Vrdy, Větrná 120</v>
          </cell>
          <cell r="N9545" t="str">
            <v>Větrná</v>
          </cell>
          <cell r="O9545">
            <v>120</v>
          </cell>
          <cell r="Q9545">
            <v>28571</v>
          </cell>
          <cell r="R9545" t="str">
            <v>Vrdy</v>
          </cell>
          <cell r="S9545">
            <v>327397204</v>
          </cell>
          <cell r="T9545" t="str">
            <v>msvrdy@gmail.com</v>
          </cell>
        </row>
        <row r="9546">
          <cell r="A9546">
            <v>600042685</v>
          </cell>
          <cell r="B9546">
            <v>75032830</v>
          </cell>
          <cell r="C9546" t="str">
            <v>Středočeský kraj</v>
          </cell>
          <cell r="D9546" t="str">
            <v xml:space="preserve">Beroun </v>
          </cell>
          <cell r="E9546" t="str">
            <v>Městský úřad Beroun</v>
          </cell>
          <cell r="F9546" t="str">
            <v>Beroun</v>
          </cell>
          <cell r="G9546" t="str">
            <v>obec</v>
          </cell>
          <cell r="H9546">
            <v>600042685</v>
          </cell>
          <cell r="I9546" t="str">
            <v>75032830</v>
          </cell>
          <cell r="J9546">
            <v>100</v>
          </cell>
          <cell r="K9546" t="str">
            <v>SINGCLEAN</v>
          </cell>
          <cell r="L9546" t="str">
            <v>ANO</v>
          </cell>
          <cell r="M9546" t="str">
            <v>Mateřská škola Chodouň, okres Beroun</v>
          </cell>
          <cell r="O9546">
            <v>56</v>
          </cell>
          <cell r="Q9546">
            <v>26751</v>
          </cell>
          <cell r="R9546" t="str">
            <v>Chodouň</v>
          </cell>
          <cell r="S9546">
            <v>311685470</v>
          </cell>
          <cell r="T9546" t="str">
            <v>ms.chodoun@quick.cz</v>
          </cell>
        </row>
        <row r="9547">
          <cell r="A9547">
            <v>600044386</v>
          </cell>
          <cell r="B9547">
            <v>75032848</v>
          </cell>
          <cell r="C9547" t="str">
            <v>Středočeský kraj</v>
          </cell>
          <cell r="D9547" t="str">
            <v xml:space="preserve">Kladno </v>
          </cell>
          <cell r="E9547" t="str">
            <v>Městský úřad Slaný</v>
          </cell>
          <cell r="F9547" t="str">
            <v>Slaný</v>
          </cell>
          <cell r="G9547" t="str">
            <v>obec</v>
          </cell>
          <cell r="H9547">
            <v>600044386</v>
          </cell>
          <cell r="I9547" t="str">
            <v>75032848</v>
          </cell>
          <cell r="J9547">
            <v>420</v>
          </cell>
          <cell r="K9547" t="str">
            <v>SINGCLEAN</v>
          </cell>
          <cell r="L9547" t="str">
            <v>ANO</v>
          </cell>
          <cell r="M9547" t="str">
            <v>Základní škola a Mateřská škola Klobuky, okres Kladno</v>
          </cell>
          <cell r="N9547" t="str">
            <v>Nová</v>
          </cell>
          <cell r="O9547">
            <v>8</v>
          </cell>
          <cell r="Q9547">
            <v>27374</v>
          </cell>
          <cell r="R9547" t="str">
            <v>Klobuky</v>
          </cell>
          <cell r="S9547">
            <v>317471455</v>
          </cell>
          <cell r="T9547" t="str">
            <v>zsklobuky@zsklobuky.cz</v>
          </cell>
        </row>
        <row r="9548">
          <cell r="A9548">
            <v>613800800</v>
          </cell>
          <cell r="B9548">
            <v>75032872</v>
          </cell>
          <cell r="C9548" t="str">
            <v>Středočeský kraj</v>
          </cell>
          <cell r="D9548" t="str">
            <v xml:space="preserve">Praha-východ </v>
          </cell>
          <cell r="E9548" t="str">
            <v>Městský úřad Brandýs nad Labem-Stará Boleslav</v>
          </cell>
          <cell r="F9548" t="str">
            <v>Brandýs n.L.-S.Boleslav</v>
          </cell>
          <cell r="G9548" t="str">
            <v>obec</v>
          </cell>
          <cell r="H9548">
            <v>613800800</v>
          </cell>
          <cell r="I9548" t="str">
            <v>75032872</v>
          </cell>
          <cell r="J9548">
            <v>160</v>
          </cell>
          <cell r="K9548" t="str">
            <v>SINGCLEAN</v>
          </cell>
          <cell r="L9548" t="str">
            <v>ANO</v>
          </cell>
          <cell r="M9548" t="str">
            <v>Mateřská škola Zápy</v>
          </cell>
          <cell r="O9548">
            <v>71</v>
          </cell>
          <cell r="Q9548">
            <v>25001</v>
          </cell>
          <cell r="R9548" t="str">
            <v>Zápy</v>
          </cell>
          <cell r="S9548">
            <v>725831590</v>
          </cell>
          <cell r="T9548" t="str">
            <v>ms.zapy@seznam.cz</v>
          </cell>
        </row>
        <row r="9549">
          <cell r="A9549">
            <v>600046044</v>
          </cell>
          <cell r="B9549">
            <v>75032881</v>
          </cell>
          <cell r="C9549" t="str">
            <v>Středočeský kraj</v>
          </cell>
          <cell r="D9549" t="str">
            <v xml:space="preserve">Kutná Hora </v>
          </cell>
          <cell r="E9549" t="str">
            <v>Městský úřad Kutná Hora</v>
          </cell>
          <cell r="F9549" t="str">
            <v>Kutná Hora</v>
          </cell>
          <cell r="G9549" t="str">
            <v>obec</v>
          </cell>
          <cell r="H9549">
            <v>600046044</v>
          </cell>
          <cell r="I9549" t="str">
            <v>75032881</v>
          </cell>
          <cell r="J9549">
            <v>280</v>
          </cell>
          <cell r="K9549" t="str">
            <v>SINGCLEAN</v>
          </cell>
          <cell r="L9549" t="str">
            <v>ANO</v>
          </cell>
          <cell r="M9549" t="str">
            <v>Mateřská škola Na kopečku, Zbraslavice 328</v>
          </cell>
          <cell r="O9549">
            <v>328</v>
          </cell>
          <cell r="Q9549">
            <v>28521</v>
          </cell>
          <cell r="R9549" t="str">
            <v>Zbraslavice</v>
          </cell>
          <cell r="S9549">
            <v>602167722</v>
          </cell>
          <cell r="T9549" t="str">
            <v>ms.zbraslavice@seznam.cz</v>
          </cell>
        </row>
        <row r="9550">
          <cell r="A9550">
            <v>600049281</v>
          </cell>
          <cell r="B9550">
            <v>75032899</v>
          </cell>
          <cell r="C9550" t="str">
            <v>Středočeský kraj</v>
          </cell>
          <cell r="D9550" t="str">
            <v xml:space="preserve">Mladá Boleslav </v>
          </cell>
          <cell r="E9550" t="str">
            <v>Magistrát města Mladé Boleslavi</v>
          </cell>
          <cell r="F9550" t="str">
            <v>Mladá Boleslav</v>
          </cell>
          <cell r="G9550" t="str">
            <v>obec</v>
          </cell>
          <cell r="H9550">
            <v>600049281</v>
          </cell>
          <cell r="I9550" t="str">
            <v>75032899</v>
          </cell>
          <cell r="J9550">
            <v>260</v>
          </cell>
          <cell r="K9550" t="str">
            <v>SINGCLEAN</v>
          </cell>
          <cell r="L9550" t="str">
            <v>ANO</v>
          </cell>
          <cell r="M9550" t="str">
            <v>Masarykova základní škola a mateřská škola Semčice</v>
          </cell>
          <cell r="O9550">
            <v>3</v>
          </cell>
          <cell r="Q9550">
            <v>29446</v>
          </cell>
          <cell r="R9550" t="str">
            <v>Semčice</v>
          </cell>
          <cell r="S9550">
            <v>326388405</v>
          </cell>
          <cell r="T9550" t="str">
            <v>skola@obecsemcice.cz</v>
          </cell>
        </row>
        <row r="9551">
          <cell r="A9551">
            <v>600046303</v>
          </cell>
          <cell r="B9551">
            <v>75032902</v>
          </cell>
          <cell r="C9551" t="str">
            <v>Středočeský kraj</v>
          </cell>
          <cell r="D9551" t="str">
            <v xml:space="preserve">Kutná Hora </v>
          </cell>
          <cell r="E9551" t="str">
            <v>Městský úřad Kutná Hora</v>
          </cell>
          <cell r="F9551" t="str">
            <v>Kutná Hora</v>
          </cell>
          <cell r="G9551" t="str">
            <v>obec</v>
          </cell>
          <cell r="H9551">
            <v>600046303</v>
          </cell>
          <cell r="I9551" t="str">
            <v>75032902</v>
          </cell>
          <cell r="J9551">
            <v>400</v>
          </cell>
          <cell r="K9551" t="str">
            <v>SINGCLEAN</v>
          </cell>
          <cell r="L9551" t="str">
            <v>ANO</v>
          </cell>
          <cell r="M9551" t="str">
            <v>Základní škola a Mateřská škola Malešov, okres Kutná Hora</v>
          </cell>
          <cell r="N9551" t="str">
            <v>Žižkovo nám.</v>
          </cell>
          <cell r="O9551">
            <v>107</v>
          </cell>
          <cell r="Q9551">
            <v>28541</v>
          </cell>
          <cell r="R9551" t="str">
            <v>Malešov</v>
          </cell>
          <cell r="S9551">
            <v>327595232</v>
          </cell>
          <cell r="T9551" t="str">
            <v>zs.malesov@cmail.cz</v>
          </cell>
        </row>
        <row r="9552">
          <cell r="A9552">
            <v>600046443</v>
          </cell>
          <cell r="B9552">
            <v>75032911</v>
          </cell>
          <cell r="C9552" t="str">
            <v>Středočeský kraj</v>
          </cell>
          <cell r="D9552" t="str">
            <v xml:space="preserve">Kutná Hora </v>
          </cell>
          <cell r="E9552" t="str">
            <v>Městský úřad Kutná Hora</v>
          </cell>
          <cell r="F9552" t="str">
            <v>Kutná Hora</v>
          </cell>
          <cell r="G9552" t="str">
            <v>obec</v>
          </cell>
          <cell r="H9552">
            <v>600046443</v>
          </cell>
          <cell r="I9552" t="str">
            <v>75032911</v>
          </cell>
          <cell r="J9552">
            <v>1300</v>
          </cell>
          <cell r="K9552" t="str">
            <v>SINGCLEAN</v>
          </cell>
          <cell r="L9552" t="str">
            <v>ANO</v>
          </cell>
          <cell r="M9552" t="str">
            <v>Základní škola Uhlířské Janovice, okres Kutná Hora</v>
          </cell>
          <cell r="N9552" t="str">
            <v>Třebízského</v>
          </cell>
          <cell r="O9552">
            <v>268</v>
          </cell>
          <cell r="Q9552">
            <v>28504</v>
          </cell>
          <cell r="R9552" t="str">
            <v>Uhlířské Janovice</v>
          </cell>
          <cell r="S9552">
            <v>327300000</v>
          </cell>
          <cell r="T9552" t="str">
            <v>zs@zsuj.cz</v>
          </cell>
        </row>
        <row r="9553">
          <cell r="A9553">
            <v>600046095</v>
          </cell>
          <cell r="B9553">
            <v>75032929</v>
          </cell>
          <cell r="C9553" t="str">
            <v>Středočeský kraj</v>
          </cell>
          <cell r="D9553" t="str">
            <v xml:space="preserve">Kutná Hora </v>
          </cell>
          <cell r="E9553" t="str">
            <v>Městský úřad Kutná Hora</v>
          </cell>
          <cell r="F9553" t="str">
            <v>Kutná Hora</v>
          </cell>
          <cell r="G9553" t="str">
            <v>obec</v>
          </cell>
          <cell r="H9553">
            <v>600046095</v>
          </cell>
          <cell r="I9553" t="str">
            <v>75032929</v>
          </cell>
          <cell r="J9553">
            <v>260</v>
          </cell>
          <cell r="K9553" t="str">
            <v>SINGCLEAN</v>
          </cell>
          <cell r="L9553" t="str">
            <v>ANO</v>
          </cell>
          <cell r="M9553" t="str">
            <v>Mateřská škola Na Pohoří Zruč nad Sázavou</v>
          </cell>
          <cell r="N9553" t="str">
            <v>Na Pohoří</v>
          </cell>
          <cell r="O9553">
            <v>574</v>
          </cell>
          <cell r="Q9553">
            <v>28522</v>
          </cell>
          <cell r="R9553" t="str">
            <v>Zruč nad Sázavou</v>
          </cell>
          <cell r="S9553">
            <v>327531247</v>
          </cell>
          <cell r="T9553" t="str">
            <v>info@ms-napohori.cz</v>
          </cell>
        </row>
        <row r="9554">
          <cell r="A9554">
            <v>600046087</v>
          </cell>
          <cell r="B9554">
            <v>75032937</v>
          </cell>
          <cell r="C9554" t="str">
            <v>Středočeský kraj</v>
          </cell>
          <cell r="D9554" t="str">
            <v xml:space="preserve">Kutná Hora </v>
          </cell>
          <cell r="E9554" t="str">
            <v>Městský úřad Kutná Hora</v>
          </cell>
          <cell r="F9554" t="str">
            <v>Kutná Hora</v>
          </cell>
          <cell r="G9554" t="str">
            <v>obec</v>
          </cell>
          <cell r="H9554">
            <v>600046087</v>
          </cell>
          <cell r="I9554" t="str">
            <v>75032937</v>
          </cell>
          <cell r="J9554">
            <v>60</v>
          </cell>
          <cell r="K9554" t="str">
            <v>SINGCLEAN</v>
          </cell>
          <cell r="L9554" t="str">
            <v>ANO</v>
          </cell>
          <cell r="M9554" t="str">
            <v>Mateřská škola Malostranská Zruč nad Sázavou</v>
          </cell>
          <cell r="N9554" t="str">
            <v>Malostranská</v>
          </cell>
          <cell r="O9554">
            <v>123</v>
          </cell>
          <cell r="Q9554">
            <v>28522</v>
          </cell>
          <cell r="R9554" t="str">
            <v>Zruč nad Sázavou</v>
          </cell>
          <cell r="S9554">
            <v>327531128</v>
          </cell>
          <cell r="T9554" t="str">
            <v>mszruc.malostranska@tiscali.cz</v>
          </cell>
        </row>
        <row r="9555">
          <cell r="A9555">
            <v>600046516</v>
          </cell>
          <cell r="B9555">
            <v>75032945</v>
          </cell>
          <cell r="C9555" t="str">
            <v>Středočeský kraj</v>
          </cell>
          <cell r="D9555" t="str">
            <v xml:space="preserve">Kutná Hora </v>
          </cell>
          <cell r="E9555" t="str">
            <v>Městský úřad Kutná Hora</v>
          </cell>
          <cell r="F9555" t="str">
            <v>Kutná Hora</v>
          </cell>
          <cell r="G9555" t="str">
            <v>obec</v>
          </cell>
          <cell r="H9555">
            <v>600046516</v>
          </cell>
          <cell r="I9555" t="str">
            <v>75032945</v>
          </cell>
          <cell r="J9555" t="str">
            <v>X</v>
          </cell>
          <cell r="K9555" t="str">
            <v>SINGCLEAN</v>
          </cell>
          <cell r="L9555" t="str">
            <v>ANO</v>
          </cell>
          <cell r="M9555" t="str">
            <v>Základní umělecká škola Zruč nad Sázavou</v>
          </cell>
          <cell r="N9555" t="str">
            <v>Na Pohoří</v>
          </cell>
          <cell r="O9555">
            <v>575</v>
          </cell>
          <cell r="Q9555">
            <v>28522</v>
          </cell>
          <cell r="R9555" t="str">
            <v>Zruč nad Sázavou</v>
          </cell>
          <cell r="S9555">
            <v>736610013</v>
          </cell>
          <cell r="T9555" t="str">
            <v>freml@zus-zruc.cz</v>
          </cell>
        </row>
        <row r="9556">
          <cell r="A9556">
            <v>600041492</v>
          </cell>
          <cell r="B9556">
            <v>75033003</v>
          </cell>
          <cell r="C9556" t="str">
            <v>Středočeský kraj</v>
          </cell>
          <cell r="D9556" t="str">
            <v xml:space="preserve">Benešov </v>
          </cell>
          <cell r="E9556" t="str">
            <v>Městský úřad Benešov</v>
          </cell>
          <cell r="F9556" t="str">
            <v>Benešov</v>
          </cell>
          <cell r="G9556" t="str">
            <v>obec</v>
          </cell>
          <cell r="H9556">
            <v>600041492</v>
          </cell>
          <cell r="I9556" t="str">
            <v>75033003</v>
          </cell>
          <cell r="J9556">
            <v>260</v>
          </cell>
          <cell r="K9556" t="str">
            <v>SINGCLEAN</v>
          </cell>
          <cell r="L9556" t="str">
            <v>ANO</v>
          </cell>
          <cell r="M9556" t="str">
            <v>Mateřská škola "Berušky" Benešov, Táborská 350</v>
          </cell>
          <cell r="N9556" t="str">
            <v>Táborská</v>
          </cell>
          <cell r="O9556">
            <v>350</v>
          </cell>
          <cell r="Q9556">
            <v>25601</v>
          </cell>
          <cell r="R9556" t="str">
            <v>Benešov</v>
          </cell>
          <cell r="S9556">
            <v>775885462</v>
          </cell>
          <cell r="T9556" t="str">
            <v>info@msberusky.cz</v>
          </cell>
        </row>
        <row r="9557">
          <cell r="A9557">
            <v>600041832</v>
          </cell>
          <cell r="B9557">
            <v>75033011</v>
          </cell>
          <cell r="C9557" t="str">
            <v>Středočeský kraj</v>
          </cell>
          <cell r="D9557" t="str">
            <v xml:space="preserve">Benešov </v>
          </cell>
          <cell r="E9557" t="str">
            <v>Městský úřad Benešov</v>
          </cell>
          <cell r="F9557" t="str">
            <v>Benešov</v>
          </cell>
          <cell r="G9557" t="str">
            <v>obec</v>
          </cell>
          <cell r="H9557">
            <v>600041832</v>
          </cell>
          <cell r="I9557" t="str">
            <v>75033011</v>
          </cell>
          <cell r="J9557">
            <v>200</v>
          </cell>
          <cell r="K9557" t="str">
            <v>SINGCLEAN</v>
          </cell>
          <cell r="L9557" t="str">
            <v>ANO</v>
          </cell>
          <cell r="M9557" t="str">
            <v>Mateřská škola "Čtyřlístek" Benešov, Bezručova 1948 - příspěvková organizace</v>
          </cell>
          <cell r="N9557" t="str">
            <v>Bezručova</v>
          </cell>
          <cell r="O9557">
            <v>1948</v>
          </cell>
          <cell r="Q9557">
            <v>25601</v>
          </cell>
          <cell r="R9557" t="str">
            <v>Benešov</v>
          </cell>
          <cell r="S9557">
            <v>317723781</v>
          </cell>
          <cell r="T9557" t="str">
            <v>msctyrlistek.benesov@seznam.cz</v>
          </cell>
        </row>
        <row r="9558">
          <cell r="A9558">
            <v>600041816</v>
          </cell>
          <cell r="B9558">
            <v>75033020</v>
          </cell>
          <cell r="C9558" t="str">
            <v>Středočeský kraj</v>
          </cell>
          <cell r="D9558" t="str">
            <v xml:space="preserve">Benešov </v>
          </cell>
          <cell r="E9558" t="str">
            <v>Městský úřad Benešov</v>
          </cell>
          <cell r="F9558" t="str">
            <v>Benešov</v>
          </cell>
          <cell r="G9558" t="str">
            <v>obec</v>
          </cell>
          <cell r="H9558">
            <v>600041816</v>
          </cell>
          <cell r="I9558" t="str">
            <v>75033020</v>
          </cell>
          <cell r="J9558">
            <v>340</v>
          </cell>
          <cell r="K9558" t="str">
            <v>SINGCLEAN</v>
          </cell>
          <cell r="L9558" t="str">
            <v>ANO</v>
          </cell>
          <cell r="M9558" t="str">
            <v>Mateřská škola "Úsměv" Benešov, Pražského povstání 1711</v>
          </cell>
          <cell r="N9558" t="str">
            <v>Pražského povstání</v>
          </cell>
          <cell r="O9558">
            <v>1711</v>
          </cell>
          <cell r="Q9558">
            <v>25601</v>
          </cell>
          <cell r="R9558" t="str">
            <v>Benešov</v>
          </cell>
          <cell r="S9558">
            <v>317722361</v>
          </cell>
          <cell r="T9558" t="str">
            <v>msusmev@email.cz</v>
          </cell>
        </row>
        <row r="9559">
          <cell r="A9559">
            <v>662000137</v>
          </cell>
          <cell r="B9559">
            <v>75033038</v>
          </cell>
          <cell r="C9559" t="str">
            <v>Středočeský kraj</v>
          </cell>
          <cell r="D9559" t="str">
            <v xml:space="preserve">Benešov </v>
          </cell>
          <cell r="E9559" t="str">
            <v>Městský úřad Benešov</v>
          </cell>
          <cell r="F9559" t="str">
            <v>Benešov</v>
          </cell>
          <cell r="G9559" t="str">
            <v>obec</v>
          </cell>
          <cell r="H9559">
            <v>662000137</v>
          </cell>
          <cell r="I9559" t="str">
            <v>75033038</v>
          </cell>
          <cell r="J9559">
            <v>580</v>
          </cell>
          <cell r="K9559" t="str">
            <v>SINGCLEAN</v>
          </cell>
          <cell r="L9559" t="str">
            <v>ANO</v>
          </cell>
          <cell r="M9559" t="str">
            <v>Mateřská škola "U kohoutka Sedmipírka" Benešov, Dukelská 1546</v>
          </cell>
          <cell r="N9559" t="str">
            <v>Dukelská</v>
          </cell>
          <cell r="O9559">
            <v>1546</v>
          </cell>
          <cell r="Q9559">
            <v>25601</v>
          </cell>
          <cell r="R9559" t="str">
            <v>Benešov</v>
          </cell>
          <cell r="S9559">
            <v>317723567</v>
          </cell>
          <cell r="T9559" t="str">
            <v>info@mskohoutek</v>
          </cell>
        </row>
        <row r="9560">
          <cell r="A9560">
            <v>600042260</v>
          </cell>
          <cell r="B9560">
            <v>75033046</v>
          </cell>
          <cell r="C9560" t="str">
            <v>Středočeský kraj</v>
          </cell>
          <cell r="D9560" t="str">
            <v xml:space="preserve">Benešov </v>
          </cell>
          <cell r="E9560" t="str">
            <v>Městský úřad Benešov</v>
          </cell>
          <cell r="F9560" t="str">
            <v>Benešov</v>
          </cell>
          <cell r="G9560" t="str">
            <v>obec</v>
          </cell>
          <cell r="H9560">
            <v>600042260</v>
          </cell>
          <cell r="I9560" t="str">
            <v>75033046</v>
          </cell>
          <cell r="J9560">
            <v>400</v>
          </cell>
          <cell r="K9560" t="str">
            <v>SINGCLEAN</v>
          </cell>
          <cell r="L9560" t="str">
            <v>ANO</v>
          </cell>
          <cell r="M9560" t="str">
            <v>Základní škola a Praktická škola Benešov, Hodějovského 1654</v>
          </cell>
          <cell r="N9560" t="str">
            <v>Hodějovského</v>
          </cell>
          <cell r="O9560">
            <v>1654</v>
          </cell>
          <cell r="Q9560">
            <v>25601</v>
          </cell>
          <cell r="R9560" t="str">
            <v>Benešov</v>
          </cell>
          <cell r="S9560">
            <v>317723784</v>
          </cell>
          <cell r="T9560" t="str">
            <v>zvsbenesov@cbox.cz</v>
          </cell>
        </row>
        <row r="9561">
          <cell r="A9561">
            <v>650015959</v>
          </cell>
          <cell r="B9561">
            <v>75033054</v>
          </cell>
          <cell r="C9561" t="str">
            <v>Středočeský kraj</v>
          </cell>
          <cell r="D9561" t="str">
            <v xml:space="preserve">Benešov </v>
          </cell>
          <cell r="E9561" t="str">
            <v>Městský úřad Benešov</v>
          </cell>
          <cell r="F9561" t="str">
            <v>Benešov</v>
          </cell>
          <cell r="G9561" t="str">
            <v>obec</v>
          </cell>
          <cell r="H9561">
            <v>650015959</v>
          </cell>
          <cell r="I9561" t="str">
            <v>75033054</v>
          </cell>
          <cell r="J9561">
            <v>1360</v>
          </cell>
          <cell r="K9561" t="str">
            <v>SINGCLEAN</v>
          </cell>
          <cell r="L9561" t="str">
            <v>ANO</v>
          </cell>
          <cell r="M9561" t="str">
            <v>Základní škola a mateřská škola Benešov, Na Karlově 372</v>
          </cell>
          <cell r="N9561" t="str">
            <v>Na Karlově</v>
          </cell>
          <cell r="O9561">
            <v>372</v>
          </cell>
          <cell r="Q9561">
            <v>25601</v>
          </cell>
          <cell r="R9561" t="str">
            <v>Benešov</v>
          </cell>
          <cell r="S9561">
            <v>317721175</v>
          </cell>
          <cell r="T9561" t="str">
            <v>zsbn.karlov@seznam.cz</v>
          </cell>
        </row>
        <row r="9562">
          <cell r="A9562">
            <v>600041972</v>
          </cell>
          <cell r="B9562">
            <v>75033062</v>
          </cell>
          <cell r="C9562" t="str">
            <v>Středočeský kraj</v>
          </cell>
          <cell r="D9562" t="str">
            <v xml:space="preserve">Benešov </v>
          </cell>
          <cell r="E9562" t="str">
            <v>Městský úřad Benešov</v>
          </cell>
          <cell r="F9562" t="str">
            <v>Benešov</v>
          </cell>
          <cell r="G9562" t="str">
            <v>obec</v>
          </cell>
          <cell r="H9562">
            <v>600041972</v>
          </cell>
          <cell r="I9562" t="str">
            <v>75033062</v>
          </cell>
          <cell r="J9562">
            <v>1620</v>
          </cell>
          <cell r="K9562" t="str">
            <v>SINGCLEAN</v>
          </cell>
          <cell r="L9562" t="str">
            <v>ANO</v>
          </cell>
          <cell r="M9562" t="str">
            <v>Základní škola Benešov, Jiráskova 888</v>
          </cell>
          <cell r="N9562" t="str">
            <v>Jiráskova</v>
          </cell>
          <cell r="O9562">
            <v>888</v>
          </cell>
          <cell r="Q9562">
            <v>25601</v>
          </cell>
          <cell r="R9562" t="str">
            <v>Benešov</v>
          </cell>
          <cell r="S9562">
            <v>317721697</v>
          </cell>
          <cell r="T9562" t="str">
            <v>zsjiraskova@seznam.cz</v>
          </cell>
        </row>
        <row r="9563">
          <cell r="A9563">
            <v>600041956</v>
          </cell>
          <cell r="B9563">
            <v>75033071</v>
          </cell>
          <cell r="C9563" t="str">
            <v>Středočeský kraj</v>
          </cell>
          <cell r="D9563" t="str">
            <v xml:space="preserve">Benešov </v>
          </cell>
          <cell r="E9563" t="str">
            <v>Městský úřad Benešov</v>
          </cell>
          <cell r="F9563" t="str">
            <v>Benešov</v>
          </cell>
          <cell r="G9563" t="str">
            <v>obec</v>
          </cell>
          <cell r="H9563">
            <v>600041956</v>
          </cell>
          <cell r="I9563" t="str">
            <v>75033071</v>
          </cell>
          <cell r="J9563">
            <v>2060</v>
          </cell>
          <cell r="K9563" t="str">
            <v>SINGCLEAN</v>
          </cell>
          <cell r="L9563" t="str">
            <v>ANO</v>
          </cell>
          <cell r="M9563" t="str">
            <v>Základní škola Benešov, Dukelská 1818</v>
          </cell>
          <cell r="N9563" t="str">
            <v>Dukelská</v>
          </cell>
          <cell r="O9563">
            <v>1818</v>
          </cell>
          <cell r="Q9563">
            <v>25601</v>
          </cell>
          <cell r="R9563" t="str">
            <v>Benešov</v>
          </cell>
          <cell r="S9563">
            <v>317765121</v>
          </cell>
          <cell r="T9563" t="str">
            <v>zsben@zsben.cz</v>
          </cell>
        </row>
        <row r="9564">
          <cell r="A9564">
            <v>600043070</v>
          </cell>
          <cell r="B9564">
            <v>75033089</v>
          </cell>
          <cell r="C9564" t="str">
            <v>Středočeský kraj</v>
          </cell>
          <cell r="D9564" t="str">
            <v xml:space="preserve">Beroun </v>
          </cell>
          <cell r="E9564" t="str">
            <v>Městský úřad Beroun</v>
          </cell>
          <cell r="F9564" t="str">
            <v>Beroun</v>
          </cell>
          <cell r="G9564" t="str">
            <v>obec</v>
          </cell>
          <cell r="H9564">
            <v>600043070</v>
          </cell>
          <cell r="I9564" t="str">
            <v>75033089</v>
          </cell>
          <cell r="J9564">
            <v>340</v>
          </cell>
          <cell r="K9564" t="str">
            <v>SINGCLEAN</v>
          </cell>
          <cell r="L9564" t="str">
            <v>ANO</v>
          </cell>
          <cell r="M9564" t="str">
            <v>Masarykova základní škola a Mateřská škola Suchomasty, okres Beroun</v>
          </cell>
          <cell r="O9564">
            <v>135</v>
          </cell>
          <cell r="Q9564">
            <v>26722</v>
          </cell>
          <cell r="R9564" t="str">
            <v>Suchomasty</v>
          </cell>
          <cell r="S9564">
            <v>311689863</v>
          </cell>
          <cell r="T9564" t="str">
            <v>zs.suchomasty@tiscali.cz</v>
          </cell>
        </row>
        <row r="9565">
          <cell r="A9565">
            <v>600042634</v>
          </cell>
          <cell r="B9565">
            <v>75033097</v>
          </cell>
          <cell r="C9565" t="str">
            <v>Středočeský kraj</v>
          </cell>
          <cell r="D9565" t="str">
            <v xml:space="preserve">Beroun </v>
          </cell>
          <cell r="E9565" t="str">
            <v>Městský úřad Beroun</v>
          </cell>
          <cell r="F9565" t="str">
            <v>Beroun</v>
          </cell>
          <cell r="G9565" t="str">
            <v>obec</v>
          </cell>
          <cell r="H9565">
            <v>600042634</v>
          </cell>
          <cell r="I9565" t="str">
            <v>75033097</v>
          </cell>
          <cell r="J9565">
            <v>80</v>
          </cell>
          <cell r="K9565" t="str">
            <v>SINGCLEAN</v>
          </cell>
          <cell r="L9565" t="str">
            <v>ANO</v>
          </cell>
          <cell r="M9565" t="str">
            <v>Mateřská škola Všeradice, okres Beroun</v>
          </cell>
          <cell r="O9565">
            <v>147</v>
          </cell>
          <cell r="Q9565">
            <v>26726</v>
          </cell>
          <cell r="R9565" t="str">
            <v>Všeradice</v>
          </cell>
          <cell r="S9565">
            <v>311684381</v>
          </cell>
          <cell r="T9565" t="str">
            <v>ms.vseradice@seznam.cz</v>
          </cell>
        </row>
        <row r="9566">
          <cell r="A9566">
            <v>600050505</v>
          </cell>
          <cell r="B9566">
            <v>75033101</v>
          </cell>
          <cell r="C9566" t="str">
            <v>Středočeský kraj</v>
          </cell>
          <cell r="D9566" t="str">
            <v xml:space="preserve">Nymburk </v>
          </cell>
          <cell r="E9566" t="str">
            <v>Městský úřad Poděbrady</v>
          </cell>
          <cell r="F9566" t="str">
            <v>Poděbrady</v>
          </cell>
          <cell r="G9566" t="str">
            <v>obec</v>
          </cell>
          <cell r="H9566">
            <v>600050505</v>
          </cell>
          <cell r="I9566" t="str">
            <v>75033101</v>
          </cell>
          <cell r="J9566">
            <v>80</v>
          </cell>
          <cell r="K9566" t="str">
            <v>SINGCLEAN</v>
          </cell>
          <cell r="L9566" t="str">
            <v>ANO</v>
          </cell>
          <cell r="M9566" t="str">
            <v>Mateřská škola Úmyslovice</v>
          </cell>
          <cell r="N9566" t="str">
            <v>Úmyslovice</v>
          </cell>
          <cell r="O9566">
            <v>94</v>
          </cell>
          <cell r="Q9566">
            <v>29001</v>
          </cell>
          <cell r="R9566" t="str">
            <v>Poděbrady</v>
          </cell>
          <cell r="S9566">
            <v>325652015</v>
          </cell>
          <cell r="T9566" t="str">
            <v>umyslovice.ms@seznam.cz</v>
          </cell>
        </row>
        <row r="9567">
          <cell r="A9567">
            <v>600044459</v>
          </cell>
          <cell r="B9567">
            <v>75033119</v>
          </cell>
          <cell r="C9567" t="str">
            <v>Středočeský kraj</v>
          </cell>
          <cell r="D9567" t="str">
            <v xml:space="preserve">Kladno </v>
          </cell>
          <cell r="E9567" t="str">
            <v>Magistrát města Kladna</v>
          </cell>
          <cell r="F9567" t="str">
            <v>Kladno</v>
          </cell>
          <cell r="G9567" t="str">
            <v>obec</v>
          </cell>
          <cell r="H9567">
            <v>600044459</v>
          </cell>
          <cell r="I9567" t="str">
            <v>75033119</v>
          </cell>
          <cell r="J9567">
            <v>520</v>
          </cell>
          <cell r="K9567" t="str">
            <v>SINGCLEAN</v>
          </cell>
          <cell r="L9567" t="str">
            <v>ANO</v>
          </cell>
          <cell r="M9567" t="str">
            <v>Základní škola a Mateřská škola Vinařice, okres Kladno</v>
          </cell>
          <cell r="N9567" t="str">
            <v>VI. ulice</v>
          </cell>
          <cell r="O9567">
            <v>165</v>
          </cell>
          <cell r="Q9567">
            <v>27307</v>
          </cell>
          <cell r="R9567" t="str">
            <v>Vinařice</v>
          </cell>
          <cell r="S9567">
            <v>312274546</v>
          </cell>
          <cell r="T9567" t="str">
            <v>skolavinarice@volny.cz</v>
          </cell>
        </row>
        <row r="9568">
          <cell r="A9568">
            <v>600054462</v>
          </cell>
          <cell r="B9568">
            <v>75033143</v>
          </cell>
          <cell r="C9568" t="str">
            <v>Středočeský kraj</v>
          </cell>
          <cell r="D9568" t="str">
            <v xml:space="preserve">Příbram </v>
          </cell>
          <cell r="E9568" t="str">
            <v>Městský úřad Sedlčany</v>
          </cell>
          <cell r="F9568" t="str">
            <v>Sedlčany</v>
          </cell>
          <cell r="G9568" t="str">
            <v>obec</v>
          </cell>
          <cell r="H9568">
            <v>600054462</v>
          </cell>
          <cell r="I9568" t="str">
            <v>75033143</v>
          </cell>
          <cell r="J9568">
            <v>280</v>
          </cell>
          <cell r="K9568" t="str">
            <v>SINGCLEAN</v>
          </cell>
          <cell r="L9568" t="str">
            <v>ANO</v>
          </cell>
          <cell r="M9568" t="str">
            <v>Základní škola a Mateřská škola Jesenice u Sedlčan</v>
          </cell>
          <cell r="O9568">
            <v>10</v>
          </cell>
          <cell r="Q9568">
            <v>26401</v>
          </cell>
          <cell r="R9568" t="str">
            <v>Jesenice</v>
          </cell>
          <cell r="S9568">
            <v>318877224</v>
          </cell>
          <cell r="T9568" t="str">
            <v>skola.jesenice@tiscali.cz</v>
          </cell>
        </row>
        <row r="9569">
          <cell r="A9569">
            <v>600048586</v>
          </cell>
          <cell r="B9569">
            <v>75033151</v>
          </cell>
          <cell r="C9569" t="str">
            <v>Středočeský kraj</v>
          </cell>
          <cell r="D9569" t="str">
            <v xml:space="preserve">Mladá Boleslav </v>
          </cell>
          <cell r="E9569" t="str">
            <v>Magistrát města Mladé Boleslavi</v>
          </cell>
          <cell r="F9569" t="str">
            <v>Mladá Boleslav</v>
          </cell>
          <cell r="G9569" t="str">
            <v>obec</v>
          </cell>
          <cell r="H9569">
            <v>600048586</v>
          </cell>
          <cell r="I9569" t="str">
            <v>75033151</v>
          </cell>
          <cell r="J9569">
            <v>20</v>
          </cell>
          <cell r="K9569" t="str">
            <v>SINGCLEAN</v>
          </cell>
          <cell r="L9569" t="str">
            <v>ANO</v>
          </cell>
          <cell r="M9569" t="str">
            <v>Mateřská škola Vlkava, okres Mladá Boleslav</v>
          </cell>
          <cell r="N9569" t="str">
            <v>Za Školou</v>
          </cell>
          <cell r="O9569">
            <v>87</v>
          </cell>
          <cell r="Q9569">
            <v>29443</v>
          </cell>
          <cell r="R9569" t="str">
            <v>Čachovice</v>
          </cell>
          <cell r="S9569">
            <v>326307615</v>
          </cell>
          <cell r="T9569" t="str">
            <v>skolkavlkava@seznam.cz</v>
          </cell>
        </row>
        <row r="9570">
          <cell r="A9570">
            <v>600054641</v>
          </cell>
          <cell r="B9570">
            <v>75033178</v>
          </cell>
          <cell r="C9570" t="str">
            <v>Středočeský kraj</v>
          </cell>
          <cell r="D9570" t="str">
            <v xml:space="preserve">Příbram </v>
          </cell>
          <cell r="E9570" t="str">
            <v>Městský úřad Sedlčany</v>
          </cell>
          <cell r="F9570" t="str">
            <v>Sedlčany</v>
          </cell>
          <cell r="G9570" t="str">
            <v>obec</v>
          </cell>
          <cell r="H9570">
            <v>600054641</v>
          </cell>
          <cell r="I9570" t="str">
            <v>75033178</v>
          </cell>
          <cell r="J9570">
            <v>120</v>
          </cell>
          <cell r="K9570" t="str">
            <v>SINGCLEAN</v>
          </cell>
          <cell r="L9570" t="str">
            <v>ANO</v>
          </cell>
          <cell r="M9570" t="str">
            <v>Základní škola a Mateřská škola Dublovice, okres Příbram</v>
          </cell>
          <cell r="O9570">
            <v>56</v>
          </cell>
          <cell r="Q9570">
            <v>26251</v>
          </cell>
          <cell r="R9570" t="str">
            <v>Dublovice</v>
          </cell>
          <cell r="S9570">
            <v>318821473</v>
          </cell>
          <cell r="T9570" t="str">
            <v>vera.burianova@centrum.cz</v>
          </cell>
        </row>
        <row r="9571">
          <cell r="A9571">
            <v>600044211</v>
          </cell>
          <cell r="B9571">
            <v>75033186</v>
          </cell>
          <cell r="C9571" t="str">
            <v>Středočeský kraj</v>
          </cell>
          <cell r="D9571" t="str">
            <v xml:space="preserve">Kladno </v>
          </cell>
          <cell r="E9571" t="str">
            <v>Městský úřad Slaný</v>
          </cell>
          <cell r="F9571" t="str">
            <v>Slaný</v>
          </cell>
          <cell r="G9571" t="str">
            <v>obec</v>
          </cell>
          <cell r="H9571">
            <v>600044211</v>
          </cell>
          <cell r="I9571" t="str">
            <v>75033186</v>
          </cell>
          <cell r="J9571">
            <v>120</v>
          </cell>
          <cell r="K9571" t="str">
            <v>SINGCLEAN</v>
          </cell>
          <cell r="L9571" t="str">
            <v>ANO</v>
          </cell>
          <cell r="M9571" t="str">
            <v>Základní škola Černuc, okres Kladno</v>
          </cell>
          <cell r="O9571">
            <v>95</v>
          </cell>
          <cell r="Q9571">
            <v>27323</v>
          </cell>
          <cell r="R9571" t="str">
            <v>Černuc</v>
          </cell>
          <cell r="S9571">
            <v>739035297</v>
          </cell>
          <cell r="T9571" t="str">
            <v>zscernuc@seznam.cz</v>
          </cell>
        </row>
        <row r="9572">
          <cell r="A9572">
            <v>600043835</v>
          </cell>
          <cell r="B9572">
            <v>75033194</v>
          </cell>
          <cell r="C9572" t="str">
            <v>Středočeský kraj</v>
          </cell>
          <cell r="D9572" t="str">
            <v xml:space="preserve">Kladno </v>
          </cell>
          <cell r="E9572" t="str">
            <v>Městský úřad Slaný</v>
          </cell>
          <cell r="F9572" t="str">
            <v>Slaný</v>
          </cell>
          <cell r="G9572" t="str">
            <v>obec</v>
          </cell>
          <cell r="H9572">
            <v>600043835</v>
          </cell>
          <cell r="I9572" t="str">
            <v>75033194</v>
          </cell>
          <cell r="J9572">
            <v>60</v>
          </cell>
          <cell r="K9572" t="str">
            <v>SINGCLEAN</v>
          </cell>
          <cell r="L9572" t="str">
            <v>ANO</v>
          </cell>
          <cell r="M9572" t="str">
            <v>Mateřská škola Černuc, okres Kladno</v>
          </cell>
          <cell r="O9572">
            <v>95</v>
          </cell>
          <cell r="Q9572">
            <v>27323</v>
          </cell>
          <cell r="R9572" t="str">
            <v>Černuc</v>
          </cell>
          <cell r="S9572">
            <v>725093571</v>
          </cell>
          <cell r="T9572" t="str">
            <v>mscernuc@seznam.cz</v>
          </cell>
        </row>
        <row r="9573">
          <cell r="A9573">
            <v>600044840</v>
          </cell>
          <cell r="B9573">
            <v>75033208</v>
          </cell>
          <cell r="C9573" t="str">
            <v>Středočeský kraj</v>
          </cell>
          <cell r="D9573" t="str">
            <v xml:space="preserve">Kolín </v>
          </cell>
          <cell r="E9573" t="str">
            <v>Městský úřad Kolín</v>
          </cell>
          <cell r="F9573" t="str">
            <v>Kolín</v>
          </cell>
          <cell r="G9573" t="str">
            <v>obec</v>
          </cell>
          <cell r="H9573">
            <v>600044840</v>
          </cell>
          <cell r="I9573" t="str">
            <v>75033208</v>
          </cell>
          <cell r="J9573">
            <v>60</v>
          </cell>
          <cell r="K9573" t="str">
            <v>SINGCLEAN</v>
          </cell>
          <cell r="L9573" t="str">
            <v>ANO</v>
          </cell>
          <cell r="M9573" t="str">
            <v>Mateřská škola Křečhoř, okres Kolín</v>
          </cell>
          <cell r="O9573">
            <v>103</v>
          </cell>
          <cell r="Q9573">
            <v>28002</v>
          </cell>
          <cell r="R9573" t="str">
            <v>Křečhoř</v>
          </cell>
          <cell r="S9573">
            <v>321729340</v>
          </cell>
        </row>
        <row r="9574">
          <cell r="A9574">
            <v>600045633</v>
          </cell>
          <cell r="B9574">
            <v>75033216</v>
          </cell>
          <cell r="C9574" t="str">
            <v>Středočeský kraj</v>
          </cell>
          <cell r="D9574" t="str">
            <v xml:space="preserve">Kolín </v>
          </cell>
          <cell r="E9574" t="str">
            <v>Městský úřad Kolín</v>
          </cell>
          <cell r="F9574" t="str">
            <v>Kolín</v>
          </cell>
          <cell r="G9574" t="str">
            <v>obec</v>
          </cell>
          <cell r="H9574">
            <v>600045633</v>
          </cell>
          <cell r="I9574" t="str">
            <v>75033216</v>
          </cell>
          <cell r="J9574">
            <v>280</v>
          </cell>
          <cell r="K9574" t="str">
            <v>SINGCLEAN</v>
          </cell>
          <cell r="L9574" t="str">
            <v>ANO</v>
          </cell>
          <cell r="M9574" t="str">
            <v>Základní škola Veltruby, okres Kolín</v>
          </cell>
          <cell r="N9574" t="str">
            <v>Školní</v>
          </cell>
          <cell r="O9574">
            <v>44</v>
          </cell>
          <cell r="Q9574">
            <v>28002</v>
          </cell>
          <cell r="R9574" t="str">
            <v>Veltruby</v>
          </cell>
          <cell r="S9574">
            <v>731917171</v>
          </cell>
          <cell r="T9574" t="str">
            <v>zs.veltruby@seznam.cz</v>
          </cell>
        </row>
        <row r="9575">
          <cell r="A9575">
            <v>600044891</v>
          </cell>
          <cell r="B9575">
            <v>75033224</v>
          </cell>
          <cell r="C9575" t="str">
            <v>Středočeský kraj</v>
          </cell>
          <cell r="D9575" t="str">
            <v xml:space="preserve">Kolín </v>
          </cell>
          <cell r="E9575" t="str">
            <v>Městský úřad Kolín</v>
          </cell>
          <cell r="F9575" t="str">
            <v>Kolín</v>
          </cell>
          <cell r="G9575" t="str">
            <v>obec</v>
          </cell>
          <cell r="H9575">
            <v>600044891</v>
          </cell>
          <cell r="I9575" t="str">
            <v>75033224</v>
          </cell>
          <cell r="J9575">
            <v>140</v>
          </cell>
          <cell r="K9575" t="str">
            <v>SINGCLEAN</v>
          </cell>
          <cell r="L9575" t="str">
            <v>ANO</v>
          </cell>
          <cell r="M9575" t="str">
            <v>Mateřská škola Týnec nad Labem, okres Kolín</v>
          </cell>
          <cell r="N9575" t="str">
            <v>Flosova</v>
          </cell>
          <cell r="O9575">
            <v>472</v>
          </cell>
          <cell r="Q9575">
            <v>28126</v>
          </cell>
          <cell r="R9575" t="str">
            <v>Týnec nad Labem</v>
          </cell>
          <cell r="S9575">
            <v>321781345</v>
          </cell>
          <cell r="T9575" t="str">
            <v>hladikova.materinka@centrum.cz</v>
          </cell>
        </row>
        <row r="9576">
          <cell r="A9576">
            <v>600048888</v>
          </cell>
          <cell r="B9576">
            <v>75033232</v>
          </cell>
          <cell r="C9576" t="str">
            <v>Středočeský kraj</v>
          </cell>
          <cell r="D9576" t="str">
            <v xml:space="preserve">Mladá Boleslav </v>
          </cell>
          <cell r="E9576" t="str">
            <v>Magistrát města Mladé Boleslavi</v>
          </cell>
          <cell r="F9576" t="str">
            <v>Mladá Boleslav</v>
          </cell>
          <cell r="G9576" t="str">
            <v>obec</v>
          </cell>
          <cell r="H9576">
            <v>600048888</v>
          </cell>
          <cell r="I9576" t="str">
            <v>75033232</v>
          </cell>
          <cell r="J9576">
            <v>0</v>
          </cell>
          <cell r="K9576" t="str">
            <v>SINGCLEAN</v>
          </cell>
          <cell r="L9576" t="str">
            <v>ANO</v>
          </cell>
          <cell r="M9576" t="str">
            <v>Mateřská škola Ledce, okres Mladá Boleslav</v>
          </cell>
          <cell r="O9576">
            <v>100</v>
          </cell>
          <cell r="Q9576">
            <v>29447</v>
          </cell>
          <cell r="R9576" t="str">
            <v>Ledce</v>
          </cell>
          <cell r="S9576">
            <v>326380157</v>
          </cell>
          <cell r="T9576" t="str">
            <v>rozoji@centrum.cz</v>
          </cell>
        </row>
        <row r="9577">
          <cell r="A9577">
            <v>600043118</v>
          </cell>
          <cell r="B9577">
            <v>75033241</v>
          </cell>
          <cell r="C9577" t="str">
            <v>Středočeský kraj</v>
          </cell>
          <cell r="D9577" t="str">
            <v xml:space="preserve">Beroun </v>
          </cell>
          <cell r="E9577" t="str">
            <v>Městský úřad Hořovice</v>
          </cell>
          <cell r="F9577" t="str">
            <v>Hořovice</v>
          </cell>
          <cell r="G9577" t="str">
            <v>obec</v>
          </cell>
          <cell r="H9577">
            <v>600043118</v>
          </cell>
          <cell r="I9577" t="str">
            <v>75033241</v>
          </cell>
          <cell r="J9577">
            <v>20</v>
          </cell>
          <cell r="K9577" t="str">
            <v>SINGCLEAN</v>
          </cell>
          <cell r="L9577" t="str">
            <v>ANO</v>
          </cell>
          <cell r="M9577" t="str">
            <v>Mateřská škola Olešná, okres Beroun</v>
          </cell>
          <cell r="O9577">
            <v>71</v>
          </cell>
          <cell r="Q9577">
            <v>26764</v>
          </cell>
          <cell r="R9577" t="str">
            <v>Olešná</v>
          </cell>
          <cell r="S9577">
            <v>311572152</v>
          </cell>
          <cell r="T9577" t="str">
            <v>ms.olesna@seznam.cz</v>
          </cell>
        </row>
        <row r="9578">
          <cell r="A9578">
            <v>600054403</v>
          </cell>
          <cell r="B9578">
            <v>75033259</v>
          </cell>
          <cell r="C9578" t="str">
            <v>Středočeský kraj</v>
          </cell>
          <cell r="D9578" t="str">
            <v xml:space="preserve">Příbram </v>
          </cell>
          <cell r="E9578" t="str">
            <v>Městský úřad Dobříš</v>
          </cell>
          <cell r="F9578" t="str">
            <v>Dobříš</v>
          </cell>
          <cell r="G9578" t="str">
            <v>obec</v>
          </cell>
          <cell r="H9578">
            <v>600054403</v>
          </cell>
          <cell r="I9578" t="str">
            <v>75033259</v>
          </cell>
          <cell r="J9578">
            <v>20</v>
          </cell>
          <cell r="K9578" t="str">
            <v>SINGCLEAN</v>
          </cell>
          <cell r="L9578" t="str">
            <v>ANO</v>
          </cell>
          <cell r="M9578" t="str">
            <v>Mateřská škola Borotice, okres Příbram, příspěvková organizace</v>
          </cell>
          <cell r="O9578">
            <v>27</v>
          </cell>
          <cell r="Q9578">
            <v>26215</v>
          </cell>
          <cell r="R9578" t="str">
            <v>Borotice</v>
          </cell>
          <cell r="S9578">
            <v>318595113</v>
          </cell>
          <cell r="T9578" t="str">
            <v>zsborotice@volny.cz</v>
          </cell>
        </row>
        <row r="9579">
          <cell r="A9579">
            <v>600054446</v>
          </cell>
          <cell r="B9579">
            <v>75033275</v>
          </cell>
          <cell r="C9579" t="str">
            <v>Středočeský kraj</v>
          </cell>
          <cell r="D9579" t="str">
            <v xml:space="preserve">Příbram </v>
          </cell>
          <cell r="E9579" t="str">
            <v>Městský úřad Příbram</v>
          </cell>
          <cell r="F9579" t="str">
            <v>Příbram</v>
          </cell>
          <cell r="G9579" t="str">
            <v>obec</v>
          </cell>
          <cell r="H9579">
            <v>600054446</v>
          </cell>
          <cell r="I9579" t="str">
            <v>75033275</v>
          </cell>
          <cell r="J9579">
            <v>140</v>
          </cell>
          <cell r="K9579" t="str">
            <v>SINGCLEAN</v>
          </cell>
          <cell r="L9579" t="str">
            <v>ANO</v>
          </cell>
          <cell r="M9579" t="str">
            <v>Základní škola a Mateřská škola Hvožďany, okres Příbram, příspěvková organizace</v>
          </cell>
          <cell r="O9579">
            <v>2</v>
          </cell>
          <cell r="Q9579">
            <v>26244</v>
          </cell>
          <cell r="R9579" t="str">
            <v>Hvožďany</v>
          </cell>
          <cell r="S9579">
            <v>318696218</v>
          </cell>
          <cell r="T9579" t="str">
            <v>zsmshvozdany@volny.cz</v>
          </cell>
        </row>
        <row r="9580">
          <cell r="A9580">
            <v>600050769</v>
          </cell>
          <cell r="B9580">
            <v>75033283</v>
          </cell>
          <cell r="C9580" t="str">
            <v>Středočeský kraj</v>
          </cell>
          <cell r="D9580" t="str">
            <v xml:space="preserve">Nymburk </v>
          </cell>
          <cell r="E9580" t="str">
            <v>Městský úřad Nymburk</v>
          </cell>
          <cell r="F9580" t="str">
            <v>Nymburk</v>
          </cell>
          <cell r="G9580" t="str">
            <v>obec</v>
          </cell>
          <cell r="H9580">
            <v>600050769</v>
          </cell>
          <cell r="I9580" t="str">
            <v>75033283</v>
          </cell>
          <cell r="J9580">
            <v>120</v>
          </cell>
          <cell r="K9580" t="str">
            <v>SINGCLEAN</v>
          </cell>
          <cell r="L9580" t="str">
            <v>ANO</v>
          </cell>
          <cell r="M9580" t="str">
            <v>Základní škola a mateřská škola Krchleby, okres Nymburk</v>
          </cell>
          <cell r="N9580" t="str">
            <v>Nymburská</v>
          </cell>
          <cell r="O9580">
            <v>82</v>
          </cell>
          <cell r="Q9580">
            <v>28802</v>
          </cell>
          <cell r="R9580" t="str">
            <v>Krchleby</v>
          </cell>
          <cell r="S9580">
            <v>325541051</v>
          </cell>
          <cell r="T9580" t="str">
            <v>zskrchleby@iol.cz</v>
          </cell>
        </row>
        <row r="9581">
          <cell r="A9581">
            <v>600054373</v>
          </cell>
          <cell r="B9581">
            <v>75033291</v>
          </cell>
          <cell r="C9581" t="str">
            <v>Středočeský kraj</v>
          </cell>
          <cell r="D9581" t="str">
            <v xml:space="preserve">Příbram </v>
          </cell>
          <cell r="E9581" t="str">
            <v>Městský úřad Příbram</v>
          </cell>
          <cell r="F9581" t="str">
            <v>Příbram</v>
          </cell>
          <cell r="G9581" t="str">
            <v>obec</v>
          </cell>
          <cell r="H9581">
            <v>600054373</v>
          </cell>
          <cell r="I9581" t="str">
            <v>75033291</v>
          </cell>
          <cell r="J9581">
            <v>0</v>
          </cell>
          <cell r="K9581" t="str">
            <v>SINGCLEAN</v>
          </cell>
          <cell r="L9581" t="str">
            <v>ANO</v>
          </cell>
          <cell r="M9581" t="str">
            <v>Mateřská škola Vranovice, okres Příbram</v>
          </cell>
          <cell r="O9581">
            <v>101</v>
          </cell>
          <cell r="Q9581">
            <v>26242</v>
          </cell>
          <cell r="R9581" t="str">
            <v>Vranovice</v>
          </cell>
          <cell r="S9581">
            <v>318665143</v>
          </cell>
        </row>
        <row r="9582">
          <cell r="A9582">
            <v>600045137</v>
          </cell>
          <cell r="B9582">
            <v>75033321</v>
          </cell>
          <cell r="C9582" t="str">
            <v>Středočeský kraj</v>
          </cell>
          <cell r="D9582" t="str">
            <v xml:space="preserve">Kolín </v>
          </cell>
          <cell r="E9582" t="str">
            <v>Městský úřad Kolín</v>
          </cell>
          <cell r="F9582" t="str">
            <v>Kolín</v>
          </cell>
          <cell r="G9582" t="str">
            <v>obec</v>
          </cell>
          <cell r="H9582">
            <v>600045137</v>
          </cell>
          <cell r="I9582" t="str">
            <v>75033321</v>
          </cell>
          <cell r="J9582">
            <v>40</v>
          </cell>
          <cell r="K9582" t="str">
            <v>SINGCLEAN</v>
          </cell>
          <cell r="L9582" t="str">
            <v>ANO</v>
          </cell>
          <cell r="M9582" t="str">
            <v>Mateřská škola, Radovesnice II, okres Kolín</v>
          </cell>
          <cell r="O9582">
            <v>59</v>
          </cell>
          <cell r="Q9582">
            <v>28128</v>
          </cell>
          <cell r="R9582" t="str">
            <v>Radovesnice II</v>
          </cell>
          <cell r="S9582">
            <v>322312949</v>
          </cell>
          <cell r="T9582" t="str">
            <v>msradovesniceii@seznam.cz</v>
          </cell>
        </row>
        <row r="9583">
          <cell r="A9583">
            <v>600051986</v>
          </cell>
          <cell r="B9583">
            <v>75033330</v>
          </cell>
          <cell r="C9583" t="str">
            <v>Středočeský kraj</v>
          </cell>
          <cell r="D9583" t="str">
            <v xml:space="preserve">Praha-východ </v>
          </cell>
          <cell r="E9583" t="str">
            <v>Městský úřad Brandýs nad Labem-Stará Boleslav</v>
          </cell>
          <cell r="F9583" t="str">
            <v>Brandýs n.L.-S.Boleslav</v>
          </cell>
          <cell r="G9583" t="str">
            <v>obec</v>
          </cell>
          <cell r="H9583">
            <v>600051986</v>
          </cell>
          <cell r="I9583" t="str">
            <v>75033330</v>
          </cell>
          <cell r="J9583">
            <v>1640</v>
          </cell>
          <cell r="K9583" t="str">
            <v>SINGCLEAN</v>
          </cell>
          <cell r="L9583" t="str">
            <v>ANO</v>
          </cell>
          <cell r="M9583" t="str">
            <v>Základní škola Stará Boleslav, Brandýs nad Labem - Stará Boleslav, Jungmannova 164, okres Praha - východ</v>
          </cell>
          <cell r="N9583" t="str">
            <v>Jungmannova</v>
          </cell>
          <cell r="O9583">
            <v>164</v>
          </cell>
          <cell r="P9583">
            <v>1</v>
          </cell>
          <cell r="Q9583">
            <v>25001</v>
          </cell>
          <cell r="R9583" t="str">
            <v>Brandýs nad Labem-Stará Boleslav</v>
          </cell>
          <cell r="S9583" t="str">
            <v>326 911 188 ,605001384</v>
          </cell>
          <cell r="T9583" t="str">
            <v>info@1zs.brandysnl.cz</v>
          </cell>
        </row>
        <row r="9584">
          <cell r="A9584">
            <v>600045757</v>
          </cell>
          <cell r="B9584">
            <v>75033356</v>
          </cell>
          <cell r="C9584" t="str">
            <v>Středočeský kraj</v>
          </cell>
          <cell r="D9584" t="str">
            <v xml:space="preserve">Kutná Hora </v>
          </cell>
          <cell r="E9584" t="str">
            <v>Městský úřad Čáslav</v>
          </cell>
          <cell r="F9584" t="str">
            <v>Čáslav</v>
          </cell>
          <cell r="G9584" t="str">
            <v>obec</v>
          </cell>
          <cell r="H9584">
            <v>600045757</v>
          </cell>
          <cell r="I9584" t="str">
            <v>75033356</v>
          </cell>
          <cell r="J9584">
            <v>80</v>
          </cell>
          <cell r="K9584" t="str">
            <v>SINGCLEAN</v>
          </cell>
          <cell r="L9584" t="str">
            <v>ANO</v>
          </cell>
          <cell r="M9584" t="str">
            <v>Mateřská škola Močovice</v>
          </cell>
          <cell r="O9584">
            <v>64</v>
          </cell>
          <cell r="Q9584">
            <v>28601</v>
          </cell>
          <cell r="R9584" t="str">
            <v>Močovice</v>
          </cell>
          <cell r="S9584">
            <v>731898876</v>
          </cell>
          <cell r="T9584" t="str">
            <v>ocepkova@centrum.cz</v>
          </cell>
        </row>
        <row r="9585">
          <cell r="A9585">
            <v>650013875</v>
          </cell>
          <cell r="B9585">
            <v>75033364</v>
          </cell>
          <cell r="C9585" t="str">
            <v>Středočeský kraj</v>
          </cell>
          <cell r="D9585" t="str">
            <v xml:space="preserve">Benešov </v>
          </cell>
          <cell r="E9585" t="str">
            <v>Městský úřad Votice</v>
          </cell>
          <cell r="F9585" t="str">
            <v>Votice</v>
          </cell>
          <cell r="G9585" t="str">
            <v>obec</v>
          </cell>
          <cell r="H9585">
            <v>650013875</v>
          </cell>
          <cell r="I9585" t="str">
            <v>75033364</v>
          </cell>
          <cell r="J9585">
            <v>320</v>
          </cell>
          <cell r="K9585" t="str">
            <v>SINGCLEAN</v>
          </cell>
          <cell r="L9585" t="str">
            <v>ANO</v>
          </cell>
          <cell r="M9585" t="str">
            <v>Základní škola a mateřská škola Jankov, okres Benešov</v>
          </cell>
          <cell r="N9585" t="str">
            <v>Na náměstí</v>
          </cell>
          <cell r="O9585">
            <v>29</v>
          </cell>
          <cell r="Q9585">
            <v>25703</v>
          </cell>
          <cell r="R9585" t="str">
            <v>Jankov</v>
          </cell>
          <cell r="S9585">
            <v>317833235</v>
          </cell>
          <cell r="T9585" t="str">
            <v>zs@jankov.net</v>
          </cell>
        </row>
        <row r="9586">
          <cell r="A9586">
            <v>600042944</v>
          </cell>
          <cell r="B9586">
            <v>75033372</v>
          </cell>
          <cell r="C9586" t="str">
            <v>Středočeský kraj</v>
          </cell>
          <cell r="D9586" t="str">
            <v xml:space="preserve">Beroun </v>
          </cell>
          <cell r="E9586" t="str">
            <v>Městský úřad Hořovice</v>
          </cell>
          <cell r="F9586" t="str">
            <v>Hořovice</v>
          </cell>
          <cell r="G9586" t="str">
            <v>obec</v>
          </cell>
          <cell r="H9586">
            <v>600042944</v>
          </cell>
          <cell r="I9586" t="str">
            <v>75033372</v>
          </cell>
          <cell r="J9586">
            <v>220</v>
          </cell>
          <cell r="K9586" t="str">
            <v>SINGCLEAN</v>
          </cell>
          <cell r="L9586" t="str">
            <v>ANO</v>
          </cell>
          <cell r="M9586" t="str">
            <v>Základní škola a Mateřská škola Újezd, okres Beroun</v>
          </cell>
          <cell r="O9586">
            <v>85</v>
          </cell>
          <cell r="Q9586">
            <v>26761</v>
          </cell>
          <cell r="R9586" t="str">
            <v>Újezd</v>
          </cell>
          <cell r="S9586">
            <v>311577541</v>
          </cell>
          <cell r="T9586" t="str">
            <v>zsmsujezd@seznam.cz</v>
          </cell>
        </row>
        <row r="9587">
          <cell r="A9587">
            <v>600051552</v>
          </cell>
          <cell r="B9587">
            <v>75033399</v>
          </cell>
          <cell r="C9587" t="str">
            <v>Středočeský kraj</v>
          </cell>
          <cell r="D9587" t="str">
            <v xml:space="preserve">Praha-východ </v>
          </cell>
          <cell r="E9587" t="str">
            <v>Městský úřad Brandýs nad Labem-Stará Boleslav</v>
          </cell>
          <cell r="F9587" t="str">
            <v>Brandýs n.L.-S.Boleslav</v>
          </cell>
          <cell r="G9587" t="str">
            <v>obec</v>
          </cell>
          <cell r="H9587">
            <v>600051552</v>
          </cell>
          <cell r="I9587" t="str">
            <v>75033399</v>
          </cell>
          <cell r="J9587">
            <v>0</v>
          </cell>
          <cell r="K9587" t="str">
            <v>SINGCLEAN</v>
          </cell>
          <cell r="L9587" t="str">
            <v>ANO</v>
          </cell>
          <cell r="M9587" t="str">
            <v>Mateřská škola Měšice, okres Praha východ</v>
          </cell>
          <cell r="N9587" t="str">
            <v>Nosticova</v>
          </cell>
          <cell r="O9587">
            <v>17</v>
          </cell>
          <cell r="P9587">
            <v>1</v>
          </cell>
          <cell r="Q9587">
            <v>25064</v>
          </cell>
          <cell r="R9587" t="str">
            <v>Měšice</v>
          </cell>
          <cell r="S9587">
            <v>777304024</v>
          </cell>
          <cell r="T9587" t="str">
            <v>info@msmesice.cz</v>
          </cell>
        </row>
        <row r="9588">
          <cell r="A9588">
            <v>600041948</v>
          </cell>
          <cell r="B9588">
            <v>75033402</v>
          </cell>
          <cell r="C9588" t="str">
            <v>Středočeský kraj</v>
          </cell>
          <cell r="D9588" t="str">
            <v xml:space="preserve">Benešov </v>
          </cell>
          <cell r="E9588" t="str">
            <v>Městský úřad Votice</v>
          </cell>
          <cell r="F9588" t="str">
            <v>Votice</v>
          </cell>
          <cell r="G9588" t="str">
            <v>obec</v>
          </cell>
          <cell r="H9588">
            <v>600041948</v>
          </cell>
          <cell r="I9588" t="str">
            <v>75033402</v>
          </cell>
          <cell r="J9588">
            <v>540</v>
          </cell>
          <cell r="K9588" t="str">
            <v>SINGCLEAN</v>
          </cell>
          <cell r="L9588" t="str">
            <v>ANO</v>
          </cell>
          <cell r="M9588" t="str">
            <v>Základní škola a Mateřská škola Vrchotovy Janovice</v>
          </cell>
          <cell r="O9588">
            <v>95</v>
          </cell>
          <cell r="Q9588">
            <v>25753</v>
          </cell>
          <cell r="R9588" t="str">
            <v>Vrchotovy Janovice</v>
          </cell>
          <cell r="S9588">
            <v>317835142</v>
          </cell>
          <cell r="T9588" t="str">
            <v>boh.hasek@seznam.cz</v>
          </cell>
        </row>
        <row r="9589">
          <cell r="A9589">
            <v>600052915</v>
          </cell>
          <cell r="B9589">
            <v>75033411</v>
          </cell>
          <cell r="C9589" t="str">
            <v>Středočeský kraj</v>
          </cell>
          <cell r="D9589" t="str">
            <v xml:space="preserve">Praha-západ </v>
          </cell>
          <cell r="E9589" t="str">
            <v>Městský úřad Černošice</v>
          </cell>
          <cell r="F9589" t="str">
            <v>Černošice</v>
          </cell>
          <cell r="G9589" t="str">
            <v>obec</v>
          </cell>
          <cell r="H9589">
            <v>600052915</v>
          </cell>
          <cell r="I9589" t="str">
            <v>75033411</v>
          </cell>
          <cell r="J9589">
            <v>260</v>
          </cell>
          <cell r="K9589" t="str">
            <v>SINGCLEAN</v>
          </cell>
          <cell r="L9589" t="str">
            <v>ANO</v>
          </cell>
          <cell r="M9589" t="str">
            <v>Mateřská škola Mníšek pod Brdy, ul. 9. května, okres Praha-západ</v>
          </cell>
          <cell r="N9589" t="str">
            <v>9. května</v>
          </cell>
          <cell r="O9589">
            <v>575</v>
          </cell>
          <cell r="Q9589">
            <v>25210</v>
          </cell>
          <cell r="R9589" t="str">
            <v>Mníšek pod Brdy</v>
          </cell>
          <cell r="S9589">
            <v>318592207</v>
          </cell>
        </row>
        <row r="9590">
          <cell r="A9590">
            <v>600052893</v>
          </cell>
          <cell r="B9590">
            <v>75033429</v>
          </cell>
          <cell r="C9590" t="str">
            <v>Středočeský kraj</v>
          </cell>
          <cell r="D9590" t="str">
            <v xml:space="preserve">Praha-západ </v>
          </cell>
          <cell r="E9590" t="str">
            <v>Městský úřad Černošice</v>
          </cell>
          <cell r="F9590" t="str">
            <v>Černošice</v>
          </cell>
          <cell r="G9590" t="str">
            <v>obec</v>
          </cell>
          <cell r="H9590">
            <v>600052893</v>
          </cell>
          <cell r="I9590" t="str">
            <v>75033429</v>
          </cell>
          <cell r="J9590">
            <v>320</v>
          </cell>
          <cell r="K9590" t="str">
            <v>SINGCLEAN</v>
          </cell>
          <cell r="L9590" t="str">
            <v>ANO</v>
          </cell>
          <cell r="M9590" t="str">
            <v>Mateřská škola Mníšek pod Brdy, Nová 499, okres Praha-západ</v>
          </cell>
          <cell r="N9590" t="str">
            <v>Nová</v>
          </cell>
          <cell r="O9590">
            <v>499</v>
          </cell>
          <cell r="Q9590">
            <v>25210</v>
          </cell>
          <cell r="R9590" t="str">
            <v>Mníšek pod Brdy</v>
          </cell>
          <cell r="S9590">
            <v>318592513</v>
          </cell>
          <cell r="T9590" t="str">
            <v>msnova@mnisek.cz</v>
          </cell>
        </row>
        <row r="9591">
          <cell r="A9591">
            <v>600041573</v>
          </cell>
          <cell r="B9591">
            <v>75033445</v>
          </cell>
          <cell r="C9591" t="str">
            <v>Středočeský kraj</v>
          </cell>
          <cell r="D9591" t="str">
            <v xml:space="preserve">Benešov </v>
          </cell>
          <cell r="E9591" t="str">
            <v>Městský úřad Benešov</v>
          </cell>
          <cell r="F9591" t="str">
            <v>Benešov</v>
          </cell>
          <cell r="G9591" t="str">
            <v>obec</v>
          </cell>
          <cell r="H9591">
            <v>600041573</v>
          </cell>
          <cell r="I9591" t="str">
            <v>75033445</v>
          </cell>
          <cell r="J9591">
            <v>80</v>
          </cell>
          <cell r="K9591" t="str">
            <v>SINGCLEAN</v>
          </cell>
          <cell r="L9591" t="str">
            <v>ANO</v>
          </cell>
          <cell r="M9591" t="str">
            <v>Mateřská škola Krhanice, okres Benešov</v>
          </cell>
          <cell r="O9591">
            <v>150</v>
          </cell>
          <cell r="Q9591">
            <v>25742</v>
          </cell>
          <cell r="R9591" t="str">
            <v>Krhanice</v>
          </cell>
          <cell r="S9591" t="str">
            <v>317 702 163 ,733120093</v>
          </cell>
          <cell r="T9591" t="str">
            <v>ms.krhanice@seznam.cz</v>
          </cell>
        </row>
        <row r="9592">
          <cell r="A9592">
            <v>600042049</v>
          </cell>
          <cell r="B9592">
            <v>75033453</v>
          </cell>
          <cell r="C9592" t="str">
            <v>Středočeský kraj</v>
          </cell>
          <cell r="D9592" t="str">
            <v xml:space="preserve">Benešov </v>
          </cell>
          <cell r="E9592" t="str">
            <v>Městský úřad Benešov</v>
          </cell>
          <cell r="F9592" t="str">
            <v>Benešov</v>
          </cell>
          <cell r="G9592" t="str">
            <v>obec</v>
          </cell>
          <cell r="H9592">
            <v>600042049</v>
          </cell>
          <cell r="I9592" t="str">
            <v>75033453</v>
          </cell>
          <cell r="J9592">
            <v>240</v>
          </cell>
          <cell r="K9592" t="str">
            <v>SINGCLEAN</v>
          </cell>
          <cell r="L9592" t="str">
            <v>ANO</v>
          </cell>
          <cell r="M9592" t="str">
            <v>Základní škola Krhanice, okres Benešov</v>
          </cell>
          <cell r="O9592">
            <v>149</v>
          </cell>
          <cell r="Q9592">
            <v>25742</v>
          </cell>
          <cell r="R9592" t="str">
            <v>Krhanice</v>
          </cell>
          <cell r="S9592">
            <v>317702146</v>
          </cell>
          <cell r="T9592" t="str">
            <v>skola@zskrhanice.cz</v>
          </cell>
        </row>
        <row r="9593">
          <cell r="A9593">
            <v>600047318</v>
          </cell>
          <cell r="B9593">
            <v>75033470</v>
          </cell>
          <cell r="C9593" t="str">
            <v>Středočeský kraj</v>
          </cell>
          <cell r="D9593" t="str">
            <v xml:space="preserve">Mělník </v>
          </cell>
          <cell r="E9593" t="str">
            <v>Městský úřad Mělník</v>
          </cell>
          <cell r="F9593" t="str">
            <v>Mělník</v>
          </cell>
          <cell r="G9593" t="str">
            <v>obec</v>
          </cell>
          <cell r="H9593">
            <v>600047318</v>
          </cell>
          <cell r="I9593" t="str">
            <v>75033470</v>
          </cell>
          <cell r="J9593">
            <v>320</v>
          </cell>
          <cell r="K9593" t="str">
            <v>SINGCLEAN</v>
          </cell>
          <cell r="L9593" t="str">
            <v>ANO</v>
          </cell>
          <cell r="M9593" t="str">
            <v>Mateřská škola Čtyřlístek, Mělník, příspěvková organizace</v>
          </cell>
          <cell r="N9593" t="str">
            <v>Pod Vrchem</v>
          </cell>
          <cell r="O9593">
            <v>2995</v>
          </cell>
          <cell r="Q9593">
            <v>27601</v>
          </cell>
          <cell r="R9593" t="str">
            <v>Mělník</v>
          </cell>
          <cell r="S9593">
            <v>315622632</v>
          </cell>
          <cell r="T9593" t="str">
            <v>reditelka@msctyrlistek.cz</v>
          </cell>
        </row>
        <row r="9594">
          <cell r="A9594">
            <v>600046907</v>
          </cell>
          <cell r="B9594">
            <v>75033488</v>
          </cell>
          <cell r="C9594" t="str">
            <v>Středočeský kraj</v>
          </cell>
          <cell r="D9594" t="str">
            <v xml:space="preserve">Mělník </v>
          </cell>
          <cell r="E9594" t="str">
            <v>Městský úřad Mělník</v>
          </cell>
          <cell r="F9594" t="str">
            <v>Mělník</v>
          </cell>
          <cell r="G9594" t="str">
            <v>obec</v>
          </cell>
          <cell r="H9594">
            <v>600046907</v>
          </cell>
          <cell r="I9594" t="str">
            <v>75033488</v>
          </cell>
          <cell r="J9594">
            <v>140</v>
          </cell>
          <cell r="K9594" t="str">
            <v>SINGCLEAN</v>
          </cell>
          <cell r="L9594" t="str">
            <v>ANO</v>
          </cell>
          <cell r="M9594" t="str">
            <v>Mateřská škola Pohádka, Mělník, příspěvková organizace</v>
          </cell>
          <cell r="N9594" t="str">
            <v>Slovany</v>
          </cell>
          <cell r="O9594">
            <v>2966</v>
          </cell>
          <cell r="Q9594">
            <v>27601</v>
          </cell>
          <cell r="R9594" t="str">
            <v>Mělník</v>
          </cell>
          <cell r="S9594">
            <v>774744849</v>
          </cell>
          <cell r="T9594" t="str">
            <v>pohadkams@seznam.cz</v>
          </cell>
        </row>
        <row r="9595">
          <cell r="A9595">
            <v>600046893</v>
          </cell>
          <cell r="B9595">
            <v>75033496</v>
          </cell>
          <cell r="C9595" t="str">
            <v>Středočeský kraj</v>
          </cell>
          <cell r="D9595" t="str">
            <v xml:space="preserve">Mělník </v>
          </cell>
          <cell r="E9595" t="str">
            <v>Městský úřad Mělník</v>
          </cell>
          <cell r="F9595" t="str">
            <v>Mělník</v>
          </cell>
          <cell r="G9595" t="str">
            <v>obec</v>
          </cell>
          <cell r="H9595">
            <v>600046893</v>
          </cell>
          <cell r="I9595" t="str">
            <v>75033496</v>
          </cell>
          <cell r="J9595">
            <v>180</v>
          </cell>
          <cell r="K9595" t="str">
            <v>SINGCLEAN</v>
          </cell>
          <cell r="L9595" t="str">
            <v>ANO</v>
          </cell>
          <cell r="M9595" t="str">
            <v>Mateřská škola Mělník, V Zátiší 2948, příspěvková organizace</v>
          </cell>
          <cell r="N9595" t="str">
            <v>V Zátiší</v>
          </cell>
          <cell r="O9595">
            <v>2948</v>
          </cell>
          <cell r="P9595">
            <v>7</v>
          </cell>
          <cell r="Q9595">
            <v>27601</v>
          </cell>
          <cell r="R9595" t="str">
            <v>Mělník</v>
          </cell>
          <cell r="S9595">
            <v>315670218</v>
          </cell>
          <cell r="T9595" t="str">
            <v>reditelmsmlazice@seznam.cz</v>
          </cell>
        </row>
        <row r="9596">
          <cell r="A9596">
            <v>600047237</v>
          </cell>
          <cell r="B9596">
            <v>75033500</v>
          </cell>
          <cell r="C9596" t="str">
            <v>Středočeský kraj</v>
          </cell>
          <cell r="D9596" t="str">
            <v xml:space="preserve">Mělník </v>
          </cell>
          <cell r="E9596" t="str">
            <v>Městský úřad Mělník</v>
          </cell>
          <cell r="F9596" t="str">
            <v>Mělník</v>
          </cell>
          <cell r="G9596" t="str">
            <v>obec</v>
          </cell>
          <cell r="H9596">
            <v>600047237</v>
          </cell>
          <cell r="I9596" t="str">
            <v>75033500</v>
          </cell>
          <cell r="J9596">
            <v>220</v>
          </cell>
          <cell r="K9596" t="str">
            <v>SINGCLEAN</v>
          </cell>
          <cell r="L9596" t="str">
            <v>ANO</v>
          </cell>
          <cell r="M9596" t="str">
            <v>Mateřská škola Zvoneček, Mělník, příspěvková organizace</v>
          </cell>
          <cell r="N9596" t="str">
            <v>Dukelská</v>
          </cell>
          <cell r="O9596">
            <v>2598</v>
          </cell>
          <cell r="Q9596">
            <v>27601</v>
          </cell>
          <cell r="R9596" t="str">
            <v>Mělník</v>
          </cell>
          <cell r="S9596">
            <v>313118228</v>
          </cell>
          <cell r="T9596" t="str">
            <v>mszvonecek@email.cz</v>
          </cell>
        </row>
        <row r="9597">
          <cell r="A9597">
            <v>600047300</v>
          </cell>
          <cell r="B9597">
            <v>75033518</v>
          </cell>
          <cell r="C9597" t="str">
            <v>Středočeský kraj</v>
          </cell>
          <cell r="D9597" t="str">
            <v xml:space="preserve">Mělník </v>
          </cell>
          <cell r="E9597" t="str">
            <v>Městský úřad Mělník</v>
          </cell>
          <cell r="F9597" t="str">
            <v>Mělník</v>
          </cell>
          <cell r="G9597" t="str">
            <v>obec</v>
          </cell>
          <cell r="H9597">
            <v>600047300</v>
          </cell>
          <cell r="I9597" t="str">
            <v>75033518</v>
          </cell>
          <cell r="J9597">
            <v>360</v>
          </cell>
          <cell r="K9597" t="str">
            <v>SINGCLEAN</v>
          </cell>
          <cell r="L9597" t="str">
            <v>ANO</v>
          </cell>
          <cell r="M9597" t="str">
            <v>Mateřská škola Motýlek, Mělník, příspěvková organizace</v>
          </cell>
          <cell r="N9597" t="str">
            <v>Nemocniční</v>
          </cell>
          <cell r="O9597">
            <v>107</v>
          </cell>
          <cell r="Q9597">
            <v>27601</v>
          </cell>
          <cell r="R9597" t="str">
            <v>Mělník</v>
          </cell>
          <cell r="S9597">
            <v>315623114</v>
          </cell>
          <cell r="T9597" t="str">
            <v>skolka.memocnicni@seznam.cz</v>
          </cell>
        </row>
        <row r="9598">
          <cell r="A9598">
            <v>600047962</v>
          </cell>
          <cell r="B9598">
            <v>75033534</v>
          </cell>
          <cell r="C9598" t="str">
            <v>Středočeský kraj</v>
          </cell>
          <cell r="D9598" t="str">
            <v xml:space="preserve">Mělník </v>
          </cell>
          <cell r="E9598" t="str">
            <v>Městský úřad Mělník</v>
          </cell>
          <cell r="F9598" t="str">
            <v>Mělník</v>
          </cell>
          <cell r="G9598" t="str">
            <v>obec</v>
          </cell>
          <cell r="H9598">
            <v>600047962</v>
          </cell>
          <cell r="I9598" t="str">
            <v>75033534</v>
          </cell>
          <cell r="J9598">
            <v>0</v>
          </cell>
          <cell r="K9598" t="str">
            <v>SINGCLEAN</v>
          </cell>
          <cell r="L9598" t="str">
            <v>ANO</v>
          </cell>
          <cell r="M9598" t="str">
            <v>Školní jídelna Mělník, příspěvková organizace</v>
          </cell>
          <cell r="N9598" t="str">
            <v>Pražská</v>
          </cell>
          <cell r="O9598">
            <v>2817</v>
          </cell>
          <cell r="Q9598">
            <v>27601</v>
          </cell>
          <cell r="R9598" t="str">
            <v>Mělník</v>
          </cell>
          <cell r="S9598" t="str">
            <v>315 623 046 ,777593381</v>
          </cell>
          <cell r="T9598" t="str">
            <v>jidelna@skolnijidelna.cz</v>
          </cell>
        </row>
        <row r="9599">
          <cell r="A9599">
            <v>600051803</v>
          </cell>
          <cell r="B9599">
            <v>75033542</v>
          </cell>
          <cell r="C9599" t="str">
            <v>Středočeský kraj</v>
          </cell>
          <cell r="D9599" t="str">
            <v xml:space="preserve">Praha-východ </v>
          </cell>
          <cell r="E9599" t="str">
            <v>Městský úřad Říčany</v>
          </cell>
          <cell r="F9599" t="str">
            <v>Říčany</v>
          </cell>
          <cell r="G9599" t="str">
            <v>obec</v>
          </cell>
          <cell r="H9599">
            <v>600051803</v>
          </cell>
          <cell r="I9599" t="str">
            <v>75033542</v>
          </cell>
          <cell r="J9599">
            <v>120</v>
          </cell>
          <cell r="K9599" t="str">
            <v>SINGCLEAN</v>
          </cell>
          <cell r="L9599" t="str">
            <v>ANO</v>
          </cell>
          <cell r="M9599" t="str">
            <v>Mateřská škola Louňovice</v>
          </cell>
          <cell r="N9599" t="str">
            <v>Na Hořičkách</v>
          </cell>
          <cell r="O9599">
            <v>163</v>
          </cell>
          <cell r="Q9599">
            <v>25162</v>
          </cell>
          <cell r="R9599" t="str">
            <v>Louňovice</v>
          </cell>
          <cell r="S9599">
            <v>323660447</v>
          </cell>
          <cell r="T9599" t="str">
            <v>mslounovice@seznam.cz</v>
          </cell>
        </row>
        <row r="9600">
          <cell r="A9600">
            <v>650014383</v>
          </cell>
          <cell r="B9600">
            <v>75033551</v>
          </cell>
          <cell r="C9600" t="str">
            <v>Středočeský kraj</v>
          </cell>
          <cell r="D9600" t="str">
            <v xml:space="preserve">Beroun </v>
          </cell>
          <cell r="E9600" t="str">
            <v>Městský úřad Beroun</v>
          </cell>
          <cell r="F9600" t="str">
            <v>Beroun</v>
          </cell>
          <cell r="G9600" t="str">
            <v>obec</v>
          </cell>
          <cell r="H9600">
            <v>650014383</v>
          </cell>
          <cell r="I9600" t="str">
            <v>75033551</v>
          </cell>
          <cell r="J9600">
            <v>400</v>
          </cell>
          <cell r="K9600" t="str">
            <v>SINGCLEAN</v>
          </cell>
          <cell r="L9600" t="str">
            <v>ANO</v>
          </cell>
          <cell r="M9600" t="str">
            <v>Základní škola a Mateřská škola Tetín, okres Beroun</v>
          </cell>
          <cell r="N9600" t="str">
            <v>Hradní</v>
          </cell>
          <cell r="O9600">
            <v>66</v>
          </cell>
          <cell r="Q9600">
            <v>26601</v>
          </cell>
          <cell r="R9600" t="str">
            <v>Tetín</v>
          </cell>
          <cell r="S9600">
            <v>311622295</v>
          </cell>
          <cell r="T9600" t="str">
            <v>zs.tetin@seznam.cz</v>
          </cell>
        </row>
        <row r="9601">
          <cell r="A9601">
            <v>600046290</v>
          </cell>
          <cell r="B9601">
            <v>75033569</v>
          </cell>
          <cell r="C9601" t="str">
            <v>Středočeský kraj</v>
          </cell>
          <cell r="D9601" t="str">
            <v xml:space="preserve">Kutná Hora </v>
          </cell>
          <cell r="E9601" t="str">
            <v>Městský úřad Čáslav</v>
          </cell>
          <cell r="F9601" t="str">
            <v>Čáslav</v>
          </cell>
          <cell r="G9601" t="str">
            <v>obec</v>
          </cell>
          <cell r="H9601">
            <v>600046290</v>
          </cell>
          <cell r="I9601" t="str">
            <v>75033569</v>
          </cell>
          <cell r="J9601">
            <v>140</v>
          </cell>
          <cell r="K9601" t="str">
            <v>SINGCLEAN</v>
          </cell>
          <cell r="L9601" t="str">
            <v>ANO</v>
          </cell>
          <cell r="M9601" t="str">
            <v>Základní škola a Mateřská škola Zbýšov, okres Kutná Hora příspěvková organizace</v>
          </cell>
          <cell r="O9601">
            <v>23</v>
          </cell>
          <cell r="Q9601">
            <v>28601</v>
          </cell>
          <cell r="R9601" t="str">
            <v>Zbýšov</v>
          </cell>
          <cell r="S9601">
            <v>734445799</v>
          </cell>
          <cell r="T9601" t="str">
            <v>Zbysov@seznam.cz</v>
          </cell>
        </row>
        <row r="9602">
          <cell r="A9602">
            <v>600054535</v>
          </cell>
          <cell r="B9602">
            <v>75033585</v>
          </cell>
          <cell r="C9602" t="str">
            <v>Středočeský kraj</v>
          </cell>
          <cell r="D9602" t="str">
            <v xml:space="preserve">Příbram </v>
          </cell>
          <cell r="E9602" t="str">
            <v>Městský úřad Sedlčany</v>
          </cell>
          <cell r="F9602" t="str">
            <v>Sedlčany</v>
          </cell>
          <cell r="G9602" t="str">
            <v>obec</v>
          </cell>
          <cell r="H9602">
            <v>600054535</v>
          </cell>
          <cell r="I9602" t="str">
            <v>75033585</v>
          </cell>
          <cell r="J9602">
            <v>120</v>
          </cell>
          <cell r="K9602" t="str">
            <v>SINGCLEAN</v>
          </cell>
          <cell r="L9602" t="str">
            <v>ANO</v>
          </cell>
          <cell r="M9602" t="str">
            <v>Základní škola a Mateřská škola Počepice, okres Příbram</v>
          </cell>
          <cell r="O9602">
            <v>41</v>
          </cell>
          <cell r="Q9602">
            <v>26255</v>
          </cell>
          <cell r="R9602" t="str">
            <v>Počepice</v>
          </cell>
          <cell r="S9602">
            <v>730516422</v>
          </cell>
          <cell r="T9602" t="str">
            <v>zsms.pocepice@seznam.cz</v>
          </cell>
        </row>
        <row r="9603">
          <cell r="A9603">
            <v>600052192</v>
          </cell>
          <cell r="B9603">
            <v>75033593</v>
          </cell>
          <cell r="C9603" t="str">
            <v>Středočeský kraj</v>
          </cell>
          <cell r="D9603" t="str">
            <v xml:space="preserve">Praha-východ </v>
          </cell>
          <cell r="E9603" t="str">
            <v>Městský úřad Říčany</v>
          </cell>
          <cell r="F9603" t="str">
            <v>Říčany</v>
          </cell>
          <cell r="G9603" t="str">
            <v>obec</v>
          </cell>
          <cell r="H9603">
            <v>600052192</v>
          </cell>
          <cell r="I9603" t="str">
            <v>75033593</v>
          </cell>
          <cell r="J9603">
            <v>400</v>
          </cell>
          <cell r="K9603" t="str">
            <v>SINGCLEAN</v>
          </cell>
          <cell r="L9603" t="str">
            <v>ANO</v>
          </cell>
          <cell r="M9603" t="str">
            <v>Základní škola a Mateřská škola Senohraby, okres Praha - východ, příspěvková organizace</v>
          </cell>
          <cell r="N9603" t="str">
            <v>Školní</v>
          </cell>
          <cell r="O9603">
            <v>27</v>
          </cell>
          <cell r="Q9603">
            <v>25166</v>
          </cell>
          <cell r="R9603" t="str">
            <v>Senohraby</v>
          </cell>
          <cell r="S9603" t="str">
            <v>323 655 337 ,725781366</v>
          </cell>
          <cell r="T9603" t="str">
            <v>skola@zssenohraby.cz</v>
          </cell>
        </row>
        <row r="9604">
          <cell r="A9604">
            <v>600054659</v>
          </cell>
          <cell r="B9604">
            <v>75033607</v>
          </cell>
          <cell r="C9604" t="str">
            <v>Středočeský kraj</v>
          </cell>
          <cell r="D9604" t="str">
            <v xml:space="preserve">Příbram </v>
          </cell>
          <cell r="E9604" t="str">
            <v>Městský úřad Dobříš</v>
          </cell>
          <cell r="F9604" t="str">
            <v>Dobříš</v>
          </cell>
          <cell r="G9604" t="str">
            <v>obec</v>
          </cell>
          <cell r="H9604">
            <v>600054659</v>
          </cell>
          <cell r="I9604" t="str">
            <v>75033607</v>
          </cell>
          <cell r="J9604">
            <v>240</v>
          </cell>
          <cell r="K9604" t="str">
            <v>SINGCLEAN</v>
          </cell>
          <cell r="L9604" t="str">
            <v>ANO</v>
          </cell>
          <cell r="M9604" t="str">
            <v>Základní škola a Mateřská škola Malá Hraštice, okres Příbram</v>
          </cell>
          <cell r="O9604">
            <v>57</v>
          </cell>
          <cell r="Q9604">
            <v>26203</v>
          </cell>
          <cell r="R9604" t="str">
            <v>Malá Hraštice</v>
          </cell>
          <cell r="S9604">
            <v>318581621</v>
          </cell>
          <cell r="T9604" t="str">
            <v>skolahrastice@centrum.cz</v>
          </cell>
        </row>
        <row r="9605">
          <cell r="A9605">
            <v>600044131</v>
          </cell>
          <cell r="B9605">
            <v>75033615</v>
          </cell>
          <cell r="C9605" t="str">
            <v>Středočeský kraj</v>
          </cell>
          <cell r="D9605" t="str">
            <v xml:space="preserve">Kladno </v>
          </cell>
          <cell r="E9605" t="str">
            <v>Městský úřad Slaný</v>
          </cell>
          <cell r="F9605" t="str">
            <v>Slaný</v>
          </cell>
          <cell r="G9605" t="str">
            <v>obec</v>
          </cell>
          <cell r="H9605">
            <v>600044131</v>
          </cell>
          <cell r="I9605" t="str">
            <v>75033615</v>
          </cell>
          <cell r="J9605">
            <v>20</v>
          </cell>
          <cell r="K9605" t="str">
            <v>SINGCLEAN</v>
          </cell>
          <cell r="L9605" t="str">
            <v>ANO</v>
          </cell>
          <cell r="M9605" t="str">
            <v>Základní škola Vraný, okres Kladno</v>
          </cell>
          <cell r="O9605">
            <v>109</v>
          </cell>
          <cell r="Q9605">
            <v>27373</v>
          </cell>
          <cell r="R9605" t="str">
            <v>Vraný</v>
          </cell>
          <cell r="S9605">
            <v>312591297</v>
          </cell>
          <cell r="T9605" t="str">
            <v>kralikova.l@seznam.cz</v>
          </cell>
        </row>
        <row r="9606">
          <cell r="A9606">
            <v>600043860</v>
          </cell>
          <cell r="B9606">
            <v>75033623</v>
          </cell>
          <cell r="C9606" t="str">
            <v>Středočeský kraj</v>
          </cell>
          <cell r="D9606" t="str">
            <v xml:space="preserve">Kladno </v>
          </cell>
          <cell r="E9606" t="str">
            <v>Městský úřad Slaný</v>
          </cell>
          <cell r="F9606" t="str">
            <v>Slaný</v>
          </cell>
          <cell r="G9606" t="str">
            <v>obec</v>
          </cell>
          <cell r="H9606">
            <v>600043860</v>
          </cell>
          <cell r="I9606" t="str">
            <v>75033623</v>
          </cell>
          <cell r="J9606">
            <v>40</v>
          </cell>
          <cell r="K9606" t="str">
            <v>SINGCLEAN</v>
          </cell>
          <cell r="L9606" t="str">
            <v>ANO</v>
          </cell>
          <cell r="M9606" t="str">
            <v>Mateřská škola Vraný, okres Kladno</v>
          </cell>
          <cell r="O9606">
            <v>109</v>
          </cell>
          <cell r="Q9606">
            <v>27373</v>
          </cell>
          <cell r="R9606" t="str">
            <v>Vraný</v>
          </cell>
          <cell r="S9606">
            <v>312592144</v>
          </cell>
          <cell r="T9606" t="str">
            <v>msvrany@volny.cz</v>
          </cell>
        </row>
        <row r="9607">
          <cell r="A9607">
            <v>600054519</v>
          </cell>
          <cell r="B9607">
            <v>75033631</v>
          </cell>
          <cell r="C9607" t="str">
            <v>Středočeský kraj</v>
          </cell>
          <cell r="D9607" t="str">
            <v xml:space="preserve">Příbram </v>
          </cell>
          <cell r="E9607" t="str">
            <v>Městský úřad Dobříš</v>
          </cell>
          <cell r="F9607" t="str">
            <v>Dobříš</v>
          </cell>
          <cell r="G9607" t="str">
            <v>obec</v>
          </cell>
          <cell r="H9607">
            <v>600054519</v>
          </cell>
          <cell r="I9607" t="str">
            <v>75033631</v>
          </cell>
          <cell r="J9607">
            <v>300</v>
          </cell>
          <cell r="K9607" t="str">
            <v>SINGCLEAN</v>
          </cell>
          <cell r="L9607" t="str">
            <v>ANO</v>
          </cell>
          <cell r="M9607" t="str">
            <v>Základní škola a Mateřská škola Nečín, okres Příbram</v>
          </cell>
          <cell r="O9607">
            <v>70</v>
          </cell>
          <cell r="Q9607">
            <v>26213</v>
          </cell>
          <cell r="R9607" t="str">
            <v>Nečín</v>
          </cell>
          <cell r="S9607">
            <v>318588186</v>
          </cell>
          <cell r="T9607" t="str">
            <v>zs.necin@seznam.cz</v>
          </cell>
        </row>
        <row r="9608">
          <cell r="A9608">
            <v>600043509</v>
          </cell>
          <cell r="B9608">
            <v>75033747</v>
          </cell>
          <cell r="C9608" t="str">
            <v>Středočeský kraj</v>
          </cell>
          <cell r="D9608" t="str">
            <v xml:space="preserve">Kladno </v>
          </cell>
          <cell r="E9608" t="str">
            <v>Magistrát města Kladna</v>
          </cell>
          <cell r="F9608" t="str">
            <v>Kladno</v>
          </cell>
          <cell r="G9608" t="str">
            <v>obec</v>
          </cell>
          <cell r="H9608">
            <v>600043509</v>
          </cell>
          <cell r="I9608" t="str">
            <v>75033747</v>
          </cell>
          <cell r="J9608">
            <v>220</v>
          </cell>
          <cell r="K9608" t="str">
            <v>SINGCLEAN</v>
          </cell>
          <cell r="L9608" t="str">
            <v>ANO</v>
          </cell>
          <cell r="M9608" t="str">
            <v>Mateřská škola Kladno, Herbenova 1900</v>
          </cell>
          <cell r="N9608" t="str">
            <v>Dr. Foustky</v>
          </cell>
          <cell r="O9608">
            <v>1900</v>
          </cell>
          <cell r="Q9608">
            <v>27201</v>
          </cell>
          <cell r="R9608" t="str">
            <v>Kladno</v>
          </cell>
          <cell r="S9608">
            <v>312660045</v>
          </cell>
        </row>
        <row r="9609">
          <cell r="A9609">
            <v>600043495</v>
          </cell>
          <cell r="B9609">
            <v>75033755</v>
          </cell>
          <cell r="C9609" t="str">
            <v>Středočeský kraj</v>
          </cell>
          <cell r="D9609" t="str">
            <v xml:space="preserve">Kladno </v>
          </cell>
          <cell r="E9609" t="str">
            <v>Magistrát města Kladna</v>
          </cell>
          <cell r="F9609" t="str">
            <v>Kladno</v>
          </cell>
          <cell r="G9609" t="str">
            <v>obec</v>
          </cell>
          <cell r="H9609">
            <v>600043495</v>
          </cell>
          <cell r="I9609" t="str">
            <v>75033755</v>
          </cell>
          <cell r="J9609">
            <v>160</v>
          </cell>
          <cell r="K9609" t="str">
            <v>SINGCLEAN</v>
          </cell>
          <cell r="L9609" t="str">
            <v>ANO</v>
          </cell>
          <cell r="M9609" t="str">
            <v>Mateřská škola Kladno, Vrapická 474</v>
          </cell>
          <cell r="N9609" t="str">
            <v>Vrapická</v>
          </cell>
          <cell r="O9609">
            <v>474</v>
          </cell>
          <cell r="Q9609">
            <v>27203</v>
          </cell>
          <cell r="R9609" t="str">
            <v>Kladno</v>
          </cell>
          <cell r="S9609">
            <v>312241575</v>
          </cell>
          <cell r="T9609" t="str">
            <v>msvrapickakladno@seznam.cz</v>
          </cell>
        </row>
        <row r="9610">
          <cell r="A9610">
            <v>600043525</v>
          </cell>
          <cell r="B9610">
            <v>75033771</v>
          </cell>
          <cell r="C9610" t="str">
            <v>Středočeský kraj</v>
          </cell>
          <cell r="D9610" t="str">
            <v xml:space="preserve">Kladno </v>
          </cell>
          <cell r="E9610" t="str">
            <v>Magistrát města Kladna</v>
          </cell>
          <cell r="F9610" t="str">
            <v>Kladno</v>
          </cell>
          <cell r="G9610" t="str">
            <v>obec</v>
          </cell>
          <cell r="H9610">
            <v>600043525</v>
          </cell>
          <cell r="I9610" t="str">
            <v>75033771</v>
          </cell>
          <cell r="J9610">
            <v>260</v>
          </cell>
          <cell r="K9610" t="str">
            <v>SINGCLEAN</v>
          </cell>
          <cell r="L9610" t="str">
            <v>ANO</v>
          </cell>
          <cell r="M9610" t="str">
            <v>Mateřská škola Kladno, Lacinova 2408</v>
          </cell>
          <cell r="N9610" t="str">
            <v>Lacinova</v>
          </cell>
          <cell r="O9610">
            <v>2408</v>
          </cell>
          <cell r="Q9610">
            <v>27201</v>
          </cell>
          <cell r="R9610" t="str">
            <v>Kladno</v>
          </cell>
          <cell r="S9610">
            <v>312681320</v>
          </cell>
        </row>
        <row r="9611">
          <cell r="A9611">
            <v>600043983</v>
          </cell>
          <cell r="B9611">
            <v>75033780</v>
          </cell>
          <cell r="C9611" t="str">
            <v>Středočeský kraj</v>
          </cell>
          <cell r="D9611" t="str">
            <v xml:space="preserve">Kladno </v>
          </cell>
          <cell r="E9611" t="str">
            <v>Magistrát města Kladna</v>
          </cell>
          <cell r="F9611" t="str">
            <v>Kladno</v>
          </cell>
          <cell r="G9611" t="str">
            <v>obec</v>
          </cell>
          <cell r="H9611">
            <v>600043983</v>
          </cell>
          <cell r="I9611" t="str">
            <v>75033780</v>
          </cell>
          <cell r="J9611">
            <v>100</v>
          </cell>
          <cell r="K9611" t="str">
            <v>SINGCLEAN</v>
          </cell>
          <cell r="L9611" t="str">
            <v>ANO</v>
          </cell>
          <cell r="M9611" t="str">
            <v>Mateřská škola Píšťalka Kladno, Jerevanská 2671</v>
          </cell>
          <cell r="N9611" t="str">
            <v>Jerevanská</v>
          </cell>
          <cell r="O9611">
            <v>2671</v>
          </cell>
          <cell r="Q9611">
            <v>27201</v>
          </cell>
          <cell r="R9611" t="str">
            <v>Kladno</v>
          </cell>
          <cell r="S9611">
            <v>312667350</v>
          </cell>
        </row>
        <row r="9612">
          <cell r="A9612">
            <v>600043444</v>
          </cell>
          <cell r="B9612">
            <v>75033801</v>
          </cell>
          <cell r="C9612" t="str">
            <v>Středočeský kraj</v>
          </cell>
          <cell r="D9612" t="str">
            <v xml:space="preserve">Kladno </v>
          </cell>
          <cell r="E9612" t="str">
            <v>Magistrát města Kladna</v>
          </cell>
          <cell r="F9612" t="str">
            <v>Kladno</v>
          </cell>
          <cell r="G9612" t="str">
            <v>obec</v>
          </cell>
          <cell r="H9612">
            <v>600043444</v>
          </cell>
          <cell r="I9612" t="str">
            <v>75033801</v>
          </cell>
          <cell r="J9612">
            <v>260</v>
          </cell>
          <cell r="K9612" t="str">
            <v>SINGCLEAN</v>
          </cell>
          <cell r="L9612" t="str">
            <v>ANO</v>
          </cell>
          <cell r="M9612" t="str">
            <v>Mateřská škola Kladno, Vrchlického 2337</v>
          </cell>
          <cell r="N9612" t="str">
            <v>Vrchlického</v>
          </cell>
          <cell r="O9612">
            <v>2337</v>
          </cell>
          <cell r="Q9612">
            <v>27201</v>
          </cell>
          <cell r="R9612" t="str">
            <v>Kladno</v>
          </cell>
          <cell r="S9612">
            <v>720937062</v>
          </cell>
          <cell r="T9612" t="str">
            <v>info@mskladnovrchlickeho.cz</v>
          </cell>
        </row>
        <row r="9613">
          <cell r="A9613">
            <v>600044521</v>
          </cell>
          <cell r="B9613">
            <v>75033810</v>
          </cell>
          <cell r="C9613" t="str">
            <v>Středočeský kraj</v>
          </cell>
          <cell r="D9613" t="str">
            <v xml:space="preserve">Kladno </v>
          </cell>
          <cell r="E9613" t="str">
            <v>Magistrát města Kladna</v>
          </cell>
          <cell r="F9613" t="str">
            <v>Kladno</v>
          </cell>
          <cell r="G9613" t="str">
            <v>obec</v>
          </cell>
          <cell r="H9613">
            <v>600044521</v>
          </cell>
          <cell r="I9613" t="str">
            <v>75033810</v>
          </cell>
          <cell r="J9613">
            <v>3460</v>
          </cell>
          <cell r="K9613" t="str">
            <v>SINGCLEAN</v>
          </cell>
          <cell r="L9613" t="str">
            <v>ANO</v>
          </cell>
          <cell r="M9613" t="str">
            <v>Základní škola a Mateřská škola Kladno, Zd. Petříka 1756</v>
          </cell>
          <cell r="N9613" t="str">
            <v>Zd. Petříka</v>
          </cell>
          <cell r="O9613">
            <v>1756</v>
          </cell>
          <cell r="Q9613">
            <v>27201</v>
          </cell>
          <cell r="R9613" t="str">
            <v>Kladno</v>
          </cell>
          <cell r="S9613">
            <v>312247172</v>
          </cell>
          <cell r="T9613" t="str">
            <v>info@2zskladno.cz</v>
          </cell>
        </row>
        <row r="9614">
          <cell r="A9614">
            <v>600048721</v>
          </cell>
          <cell r="B9614">
            <v>75033828</v>
          </cell>
          <cell r="C9614" t="str">
            <v>Středočeský kraj</v>
          </cell>
          <cell r="D9614" t="str">
            <v xml:space="preserve">Mladá Boleslav </v>
          </cell>
          <cell r="E9614" t="str">
            <v>Magistrát města Mladé Boleslavi</v>
          </cell>
          <cell r="F9614" t="str">
            <v>Mladá Boleslav</v>
          </cell>
          <cell r="G9614" t="str">
            <v>obec</v>
          </cell>
          <cell r="H9614">
            <v>600048721</v>
          </cell>
          <cell r="I9614" t="str">
            <v>75033828</v>
          </cell>
          <cell r="J9614">
            <v>40</v>
          </cell>
          <cell r="K9614" t="str">
            <v>SINGCLEAN</v>
          </cell>
          <cell r="L9614" t="str">
            <v>ANO</v>
          </cell>
          <cell r="M9614" t="str">
            <v>Mateřská škola Strašnov, okres Mladá Boleslav</v>
          </cell>
          <cell r="O9614">
            <v>36</v>
          </cell>
          <cell r="Q9614">
            <v>29431</v>
          </cell>
          <cell r="R9614" t="str">
            <v>Strašnov</v>
          </cell>
          <cell r="S9614">
            <v>326398532</v>
          </cell>
          <cell r="T9614" t="str">
            <v>HorakovaS@seznam.cz</v>
          </cell>
        </row>
        <row r="9615">
          <cell r="A9615">
            <v>600051498</v>
          </cell>
          <cell r="B9615">
            <v>75033836</v>
          </cell>
          <cell r="C9615" t="str">
            <v>Středočeský kraj</v>
          </cell>
          <cell r="D9615" t="str">
            <v xml:space="preserve">Praha-východ </v>
          </cell>
          <cell r="E9615" t="str">
            <v>Městský úřad Říčany</v>
          </cell>
          <cell r="F9615" t="str">
            <v>Říčany</v>
          </cell>
          <cell r="G9615" t="str">
            <v>obec</v>
          </cell>
          <cell r="H9615">
            <v>600051498</v>
          </cell>
          <cell r="I9615" t="str">
            <v>75033836</v>
          </cell>
          <cell r="J9615">
            <v>240</v>
          </cell>
          <cell r="K9615" t="str">
            <v>SINGCLEAN</v>
          </cell>
          <cell r="L9615" t="str">
            <v>ANO</v>
          </cell>
          <cell r="M9615" t="str">
            <v>Mateřská škola Kamenice, okres Praha - východ</v>
          </cell>
          <cell r="N9615" t="str">
            <v>Ringhofferova</v>
          </cell>
          <cell r="O9615">
            <v>437</v>
          </cell>
          <cell r="Q9615">
            <v>25168</v>
          </cell>
          <cell r="R9615" t="str">
            <v>Kamenice</v>
          </cell>
          <cell r="S9615" t="str">
            <v>774833245-řed.</v>
          </cell>
          <cell r="T9615" t="str">
            <v>ms.kamenice@seznam.cz</v>
          </cell>
        </row>
        <row r="9616">
          <cell r="A9616">
            <v>600052249</v>
          </cell>
          <cell r="B9616">
            <v>75033852</v>
          </cell>
          <cell r="C9616" t="str">
            <v>Středočeský kraj</v>
          </cell>
          <cell r="D9616" t="str">
            <v xml:space="preserve">Praha-východ </v>
          </cell>
          <cell r="E9616" t="str">
            <v>Městský úřad Brandýs nad Labem-Stará Boleslav</v>
          </cell>
          <cell r="F9616" t="str">
            <v>Brandýs n.L.-S.Boleslav</v>
          </cell>
          <cell r="G9616" t="str">
            <v>obec</v>
          </cell>
          <cell r="H9616">
            <v>600052249</v>
          </cell>
          <cell r="I9616" t="str">
            <v>75033852</v>
          </cell>
          <cell r="J9616">
            <v>1580</v>
          </cell>
          <cell r="K9616" t="str">
            <v>SINGCLEAN</v>
          </cell>
          <cell r="L9616" t="str">
            <v>ANO</v>
          </cell>
          <cell r="M9616" t="str">
            <v>Základní škola a Mateřská škola Klecany, okres Praha - východ</v>
          </cell>
          <cell r="O9616">
            <v>375</v>
          </cell>
          <cell r="Q9616">
            <v>25067</v>
          </cell>
          <cell r="R9616" t="str">
            <v>Klecany</v>
          </cell>
          <cell r="S9616">
            <v>284890165</v>
          </cell>
          <cell r="T9616" t="str">
            <v>jaroslava.baresova@zsmsklecany.cz</v>
          </cell>
        </row>
        <row r="9617">
          <cell r="A9617">
            <v>600047598</v>
          </cell>
          <cell r="B9617">
            <v>75033861</v>
          </cell>
          <cell r="C9617" t="str">
            <v>Středočeský kraj</v>
          </cell>
          <cell r="D9617" t="str">
            <v xml:space="preserve">Mělník </v>
          </cell>
          <cell r="E9617" t="str">
            <v>Městský úřad Neratovice</v>
          </cell>
          <cell r="F9617" t="str">
            <v>Neratovice</v>
          </cell>
          <cell r="G9617" t="str">
            <v>obec</v>
          </cell>
          <cell r="H9617">
            <v>600047598</v>
          </cell>
          <cell r="I9617" t="str">
            <v>75033861</v>
          </cell>
          <cell r="J9617">
            <v>980</v>
          </cell>
          <cell r="K9617" t="str">
            <v>SINGCLEAN</v>
          </cell>
          <cell r="L9617" t="str">
            <v>ANO</v>
          </cell>
          <cell r="M9617" t="str">
            <v>Základní škola a mateřská škola Všetaty - okres Mělník, příspěvková organizace</v>
          </cell>
          <cell r="N9617" t="str">
            <v>Komenského</v>
          </cell>
          <cell r="O9617">
            <v>375</v>
          </cell>
          <cell r="Q9617">
            <v>27716</v>
          </cell>
          <cell r="R9617" t="str">
            <v>Všetaty</v>
          </cell>
          <cell r="S9617" t="str">
            <v>736 629 481 ,736629480</v>
          </cell>
          <cell r="T9617" t="str">
            <v>info@zsvsetaty.cz</v>
          </cell>
        </row>
        <row r="9618">
          <cell r="A9618">
            <v>600045935</v>
          </cell>
          <cell r="B9618">
            <v>75033879</v>
          </cell>
          <cell r="C9618" t="str">
            <v>Středočeský kraj</v>
          </cell>
          <cell r="D9618" t="str">
            <v xml:space="preserve">Kutná Hora </v>
          </cell>
          <cell r="E9618" t="str">
            <v>Městský úřad Čáslav</v>
          </cell>
          <cell r="F9618" t="str">
            <v>Čáslav</v>
          </cell>
          <cell r="G9618" t="str">
            <v>obec</v>
          </cell>
          <cell r="H9618">
            <v>600045935</v>
          </cell>
          <cell r="I9618" t="str">
            <v>75033879</v>
          </cell>
          <cell r="J9618">
            <v>60</v>
          </cell>
          <cell r="K9618" t="str">
            <v>SINGCLEAN</v>
          </cell>
          <cell r="L9618" t="str">
            <v>ANO</v>
          </cell>
          <cell r="M9618" t="str">
            <v>Mateřská škola Tupadly 152</v>
          </cell>
          <cell r="O9618">
            <v>152</v>
          </cell>
          <cell r="Q9618">
            <v>28563</v>
          </cell>
          <cell r="R9618" t="str">
            <v>Tupadly</v>
          </cell>
          <cell r="S9618">
            <v>327371145</v>
          </cell>
          <cell r="T9618" t="str">
            <v>turanska@seznam.cz</v>
          </cell>
        </row>
        <row r="9619">
          <cell r="A9619">
            <v>600042901</v>
          </cell>
          <cell r="B9619">
            <v>75033887</v>
          </cell>
          <cell r="C9619" t="str">
            <v>Středočeský kraj</v>
          </cell>
          <cell r="D9619" t="str">
            <v xml:space="preserve">Beroun </v>
          </cell>
          <cell r="E9619" t="str">
            <v>Městský úřad Beroun</v>
          </cell>
          <cell r="F9619" t="str">
            <v>Beroun</v>
          </cell>
          <cell r="G9619" t="str">
            <v>obec</v>
          </cell>
          <cell r="H9619">
            <v>600042901</v>
          </cell>
          <cell r="I9619" t="str">
            <v>75033887</v>
          </cell>
          <cell r="J9619">
            <v>200</v>
          </cell>
          <cell r="K9619" t="str">
            <v>SINGCLEAN</v>
          </cell>
          <cell r="L9619" t="str">
            <v>ANO</v>
          </cell>
          <cell r="M9619" t="str">
            <v>Základní škola a mateřská škola Nový Jáchymov</v>
          </cell>
          <cell r="N9619" t="str">
            <v>Na Sídlišti</v>
          </cell>
          <cell r="O9619">
            <v>157</v>
          </cell>
          <cell r="Q9619">
            <v>26703</v>
          </cell>
          <cell r="R9619" t="str">
            <v>Nový Jáchymov</v>
          </cell>
          <cell r="S9619">
            <v>608027810</v>
          </cell>
          <cell r="T9619" t="str">
            <v>zsmsreditel@centrum.cz</v>
          </cell>
        </row>
        <row r="9620">
          <cell r="A9620">
            <v>600054047</v>
          </cell>
          <cell r="B9620">
            <v>75033917</v>
          </cell>
          <cell r="C9620" t="str">
            <v>Středočeský kraj</v>
          </cell>
          <cell r="D9620" t="str">
            <v xml:space="preserve">Příbram </v>
          </cell>
          <cell r="E9620" t="str">
            <v>Městský úřad Příbram</v>
          </cell>
          <cell r="F9620" t="str">
            <v>Příbram</v>
          </cell>
          <cell r="G9620" t="str">
            <v>obec</v>
          </cell>
          <cell r="H9620">
            <v>600054047</v>
          </cell>
          <cell r="I9620" t="str">
            <v>75033917</v>
          </cell>
          <cell r="J9620">
            <v>80</v>
          </cell>
          <cell r="K9620" t="str">
            <v>SINGCLEAN</v>
          </cell>
          <cell r="L9620" t="str">
            <v>ANO</v>
          </cell>
          <cell r="M9620" t="str">
            <v>Mateřská škola Klubíčko</v>
          </cell>
          <cell r="N9620" t="str">
            <v>Okružní</v>
          </cell>
          <cell r="O9620">
            <v>200</v>
          </cell>
          <cell r="Q9620">
            <v>26101</v>
          </cell>
          <cell r="R9620" t="str">
            <v>Příbram</v>
          </cell>
          <cell r="S9620">
            <v>318624902</v>
          </cell>
          <cell r="T9620" t="str">
            <v>info@msklubickopb.cz</v>
          </cell>
        </row>
        <row r="9621">
          <cell r="A9621">
            <v>600054055</v>
          </cell>
          <cell r="B9621">
            <v>75033925</v>
          </cell>
          <cell r="C9621" t="str">
            <v>Středočeský kraj</v>
          </cell>
          <cell r="D9621" t="str">
            <v xml:space="preserve">Příbram </v>
          </cell>
          <cell r="E9621" t="str">
            <v>Městský úřad Příbram</v>
          </cell>
          <cell r="F9621" t="str">
            <v>Příbram</v>
          </cell>
          <cell r="G9621" t="str">
            <v>obec</v>
          </cell>
          <cell r="H9621">
            <v>600054055</v>
          </cell>
          <cell r="I9621" t="str">
            <v>75033925</v>
          </cell>
          <cell r="J9621">
            <v>240</v>
          </cell>
          <cell r="K9621" t="str">
            <v>SINGCLEAN</v>
          </cell>
          <cell r="L9621" t="str">
            <v>ANO</v>
          </cell>
          <cell r="M9621" t="str">
            <v>Mateřská škola Perníková chaloupka</v>
          </cell>
          <cell r="N9621" t="str">
            <v>Kutnohorská</v>
          </cell>
          <cell r="O9621">
            <v>101</v>
          </cell>
          <cell r="Q9621">
            <v>26101</v>
          </cell>
          <cell r="R9621" t="str">
            <v>Příbram</v>
          </cell>
          <cell r="S9621">
            <v>318624487</v>
          </cell>
          <cell r="T9621" t="str">
            <v>5.ms@seznam.cz</v>
          </cell>
        </row>
        <row r="9622">
          <cell r="A9622">
            <v>600054063</v>
          </cell>
          <cell r="B9622">
            <v>75033933</v>
          </cell>
          <cell r="C9622" t="str">
            <v>Středočeský kraj</v>
          </cell>
          <cell r="D9622" t="str">
            <v xml:space="preserve">Příbram </v>
          </cell>
          <cell r="E9622" t="str">
            <v>Městský úřad Příbram</v>
          </cell>
          <cell r="F9622" t="str">
            <v>Příbram</v>
          </cell>
          <cell r="G9622" t="str">
            <v>obec</v>
          </cell>
          <cell r="H9622">
            <v>600054063</v>
          </cell>
          <cell r="I9622" t="str">
            <v>75033933</v>
          </cell>
          <cell r="J9622">
            <v>220</v>
          </cell>
          <cell r="K9622" t="str">
            <v>SINGCLEAN</v>
          </cell>
          <cell r="L9622" t="str">
            <v>ANO</v>
          </cell>
          <cell r="M9622" t="str">
            <v>Mateřská škola 28. října 55, Příbram VII</v>
          </cell>
          <cell r="N9622" t="str">
            <v>28. října</v>
          </cell>
          <cell r="O9622">
            <v>55</v>
          </cell>
          <cell r="Q9622">
            <v>26101</v>
          </cell>
          <cell r="R9622" t="str">
            <v>Příbram</v>
          </cell>
          <cell r="S9622">
            <v>318623825</v>
          </cell>
        </row>
        <row r="9623">
          <cell r="A9623">
            <v>600054098</v>
          </cell>
          <cell r="B9623">
            <v>75033950</v>
          </cell>
          <cell r="C9623" t="str">
            <v>Středočeský kraj</v>
          </cell>
          <cell r="D9623" t="str">
            <v xml:space="preserve">Příbram </v>
          </cell>
          <cell r="E9623" t="str">
            <v>Městský úřad Příbram</v>
          </cell>
          <cell r="F9623" t="str">
            <v>Příbram</v>
          </cell>
          <cell r="G9623" t="str">
            <v>obec</v>
          </cell>
          <cell r="H9623">
            <v>600054098</v>
          </cell>
          <cell r="I9623" t="str">
            <v>75033950</v>
          </cell>
          <cell r="J9623">
            <v>120</v>
          </cell>
          <cell r="K9623" t="str">
            <v>SINGCLEAN</v>
          </cell>
          <cell r="L9623" t="str">
            <v>ANO</v>
          </cell>
          <cell r="M9623" t="str">
            <v>Mateřská škola Pohádka</v>
          </cell>
          <cell r="N9623" t="str">
            <v>Hradební</v>
          </cell>
          <cell r="O9623">
            <v>66</v>
          </cell>
          <cell r="Q9623">
            <v>26101</v>
          </cell>
          <cell r="R9623" t="str">
            <v>Příbram</v>
          </cell>
          <cell r="S9623">
            <v>318624987</v>
          </cell>
          <cell r="T9623" t="str">
            <v>pohadka@pb.cz</v>
          </cell>
        </row>
        <row r="9624">
          <cell r="A9624">
            <v>600054144</v>
          </cell>
          <cell r="B9624">
            <v>75033968</v>
          </cell>
          <cell r="C9624" t="str">
            <v>Středočeský kraj</v>
          </cell>
          <cell r="D9624" t="str">
            <v xml:space="preserve">Příbram </v>
          </cell>
          <cell r="E9624" t="str">
            <v>Městský úřad Příbram</v>
          </cell>
          <cell r="F9624" t="str">
            <v>Příbram</v>
          </cell>
          <cell r="G9624" t="str">
            <v>obec</v>
          </cell>
          <cell r="H9624">
            <v>600054144</v>
          </cell>
          <cell r="I9624" t="str">
            <v>75033968</v>
          </cell>
          <cell r="J9624">
            <v>80</v>
          </cell>
          <cell r="K9624" t="str">
            <v>SINGCLEAN</v>
          </cell>
          <cell r="L9624" t="str">
            <v>ANO</v>
          </cell>
          <cell r="M9624" t="str">
            <v>Mateřská škola pod Svatou Horou</v>
          </cell>
          <cell r="N9624" t="str">
            <v>náměstí Dr. Josefa Theurera</v>
          </cell>
          <cell r="O9624">
            <v>262</v>
          </cell>
          <cell r="Q9624">
            <v>26101</v>
          </cell>
          <cell r="R9624" t="str">
            <v>Příbram</v>
          </cell>
          <cell r="S9624">
            <v>318622705</v>
          </cell>
          <cell r="T9624" t="str">
            <v>pribram15.ms@volny.cz</v>
          </cell>
        </row>
        <row r="9625">
          <cell r="A9625">
            <v>600054152</v>
          </cell>
          <cell r="B9625">
            <v>75033976</v>
          </cell>
          <cell r="C9625" t="str">
            <v>Středočeský kraj</v>
          </cell>
          <cell r="D9625" t="str">
            <v xml:space="preserve">Příbram </v>
          </cell>
          <cell r="E9625" t="str">
            <v>Městský úřad Příbram</v>
          </cell>
          <cell r="F9625" t="str">
            <v>Příbram</v>
          </cell>
          <cell r="G9625" t="str">
            <v>obec</v>
          </cell>
          <cell r="H9625">
            <v>600054152</v>
          </cell>
          <cell r="I9625" t="str">
            <v>75033976</v>
          </cell>
          <cell r="J9625">
            <v>100</v>
          </cell>
          <cell r="K9625" t="str">
            <v>SINGCLEAN</v>
          </cell>
          <cell r="L9625" t="str">
            <v>ANO</v>
          </cell>
          <cell r="M9625" t="str">
            <v>Alternativní mateřská škola</v>
          </cell>
          <cell r="N9625" t="str">
            <v>Školní</v>
          </cell>
          <cell r="O9625">
            <v>143</v>
          </cell>
          <cell r="Q9625">
            <v>26101</v>
          </cell>
          <cell r="R9625" t="str">
            <v>Příbram</v>
          </cell>
          <cell r="S9625">
            <v>318624126</v>
          </cell>
          <cell r="T9625" t="str">
            <v>ms18pb@volny.cz</v>
          </cell>
        </row>
        <row r="9626">
          <cell r="A9626">
            <v>600054161</v>
          </cell>
          <cell r="B9626">
            <v>75033984</v>
          </cell>
          <cell r="C9626" t="str">
            <v>Středočeský kraj</v>
          </cell>
          <cell r="D9626" t="str">
            <v xml:space="preserve">Příbram </v>
          </cell>
          <cell r="E9626" t="str">
            <v>Městský úřad Příbram</v>
          </cell>
          <cell r="F9626" t="str">
            <v>Příbram</v>
          </cell>
          <cell r="G9626" t="str">
            <v>obec</v>
          </cell>
          <cell r="H9626">
            <v>600054161</v>
          </cell>
          <cell r="I9626" t="str">
            <v>75033984</v>
          </cell>
          <cell r="J9626">
            <v>100</v>
          </cell>
          <cell r="K9626" t="str">
            <v>SINGCLEAN</v>
          </cell>
          <cell r="L9626" t="str">
            <v>ANO</v>
          </cell>
          <cell r="M9626" t="str">
            <v>Mateřská škola Rybička</v>
          </cell>
          <cell r="N9626" t="str">
            <v>Fibichova</v>
          </cell>
          <cell r="O9626">
            <v>272</v>
          </cell>
          <cell r="Q9626">
            <v>26101</v>
          </cell>
          <cell r="R9626" t="str">
            <v>Příbram</v>
          </cell>
          <cell r="S9626">
            <v>318623853</v>
          </cell>
          <cell r="T9626" t="str">
            <v>ms.rybicka@seznam.cz</v>
          </cell>
        </row>
        <row r="9627">
          <cell r="A9627">
            <v>600042782</v>
          </cell>
          <cell r="B9627">
            <v>75033992</v>
          </cell>
          <cell r="C9627" t="str">
            <v>Středočeský kraj</v>
          </cell>
          <cell r="D9627" t="str">
            <v xml:space="preserve">Beroun </v>
          </cell>
          <cell r="E9627" t="str">
            <v>Městský úřad Beroun</v>
          </cell>
          <cell r="F9627" t="str">
            <v>Beroun</v>
          </cell>
          <cell r="G9627" t="str">
            <v>obec</v>
          </cell>
          <cell r="H9627">
            <v>600042782</v>
          </cell>
          <cell r="I9627" t="str">
            <v>75033992</v>
          </cell>
          <cell r="J9627">
            <v>180</v>
          </cell>
          <cell r="K9627" t="str">
            <v>SINGCLEAN</v>
          </cell>
          <cell r="L9627" t="str">
            <v>ANO</v>
          </cell>
          <cell r="M9627" t="str">
            <v>Mateřská škola Loděnice, okres Beroun</v>
          </cell>
          <cell r="N9627" t="str">
            <v>Husovo nám.</v>
          </cell>
          <cell r="O9627">
            <v>37</v>
          </cell>
          <cell r="Q9627">
            <v>26712</v>
          </cell>
          <cell r="R9627" t="str">
            <v>Loděnice</v>
          </cell>
          <cell r="S9627">
            <v>311672234</v>
          </cell>
          <cell r="T9627" t="str">
            <v>ms.lodenice@seznam.cz</v>
          </cell>
        </row>
        <row r="9628">
          <cell r="A9628">
            <v>600045927</v>
          </cell>
          <cell r="B9628">
            <v>75034000</v>
          </cell>
          <cell r="C9628" t="str">
            <v>Středočeský kraj</v>
          </cell>
          <cell r="D9628" t="str">
            <v xml:space="preserve">Kutná Hora </v>
          </cell>
          <cell r="E9628" t="str">
            <v>Městský úřad Kutná Hora</v>
          </cell>
          <cell r="F9628" t="str">
            <v>Kutná Hora</v>
          </cell>
          <cell r="G9628" t="str">
            <v>obec</v>
          </cell>
          <cell r="H9628">
            <v>600045927</v>
          </cell>
          <cell r="I9628" t="str">
            <v>75034000</v>
          </cell>
          <cell r="J9628">
            <v>160</v>
          </cell>
          <cell r="K9628" t="str">
            <v>SINGCLEAN</v>
          </cell>
          <cell r="L9628" t="str">
            <v>ANO</v>
          </cell>
          <cell r="M9628" t="str">
            <v>Mateřská škola Radvanice, okres Kutná Hora</v>
          </cell>
          <cell r="O9628">
            <v>49</v>
          </cell>
          <cell r="Q9628">
            <v>28506</v>
          </cell>
          <cell r="R9628" t="str">
            <v>Úžice</v>
          </cell>
          <cell r="S9628">
            <v>327321303</v>
          </cell>
        </row>
        <row r="9629">
          <cell r="A9629">
            <v>600049248</v>
          </cell>
          <cell r="B9629">
            <v>75034018</v>
          </cell>
          <cell r="C9629" t="str">
            <v>Středočeský kraj</v>
          </cell>
          <cell r="D9629" t="str">
            <v xml:space="preserve">Mladá Boleslav </v>
          </cell>
          <cell r="E9629" t="str">
            <v>Magistrát města Mladé Boleslavi</v>
          </cell>
          <cell r="F9629" t="str">
            <v>Mladá Boleslav</v>
          </cell>
          <cell r="G9629" t="str">
            <v>obec</v>
          </cell>
          <cell r="H9629">
            <v>600049248</v>
          </cell>
          <cell r="I9629" t="str">
            <v>75034018</v>
          </cell>
          <cell r="J9629">
            <v>1740</v>
          </cell>
          <cell r="K9629" t="str">
            <v>SINGCLEAN</v>
          </cell>
          <cell r="L9629" t="str">
            <v>ANO</v>
          </cell>
          <cell r="M9629" t="str">
            <v>Základní škola Mladá Boleslav, Václavkova 1082, příspěvková organizace</v>
          </cell>
          <cell r="N9629" t="str">
            <v>Václavkova</v>
          </cell>
          <cell r="O9629">
            <v>1082</v>
          </cell>
          <cell r="Q9629">
            <v>29301</v>
          </cell>
          <cell r="R9629" t="str">
            <v>Mladá Boleslav</v>
          </cell>
          <cell r="S9629" t="str">
            <v>326 733 947 ,326733971</v>
          </cell>
          <cell r="T9629" t="str">
            <v>zs7mb@seznam.cz</v>
          </cell>
        </row>
        <row r="9630">
          <cell r="A9630">
            <v>613600797</v>
          </cell>
          <cell r="B9630">
            <v>75034026</v>
          </cell>
          <cell r="C9630" t="str">
            <v>Středočeský kraj</v>
          </cell>
          <cell r="D9630" t="str">
            <v xml:space="preserve">Mladá Boleslav </v>
          </cell>
          <cell r="E9630" t="str">
            <v>Magistrát města Mladé Boleslavi</v>
          </cell>
          <cell r="F9630" t="str">
            <v>Mladá Boleslav</v>
          </cell>
          <cell r="G9630" t="str">
            <v>obec</v>
          </cell>
          <cell r="H9630">
            <v>613600797</v>
          </cell>
          <cell r="I9630" t="str">
            <v>75034026</v>
          </cell>
          <cell r="J9630">
            <v>1160</v>
          </cell>
          <cell r="K9630" t="str">
            <v>SINGCLEAN</v>
          </cell>
          <cell r="L9630" t="str">
            <v>ANO</v>
          </cell>
          <cell r="M9630" t="str">
            <v>Základní škola Mladá Boleslav, Dukelská 1112, příspěvková organizace</v>
          </cell>
          <cell r="N9630" t="str">
            <v>Dukelská</v>
          </cell>
          <cell r="O9630">
            <v>1112</v>
          </cell>
          <cell r="Q9630">
            <v>29301</v>
          </cell>
          <cell r="R9630" t="str">
            <v>Mladá Boleslav</v>
          </cell>
          <cell r="S9630" t="str">
            <v>326 211 170 ,326211171</v>
          </cell>
          <cell r="T9630" t="str">
            <v>5zsmb@5zsmb.cz</v>
          </cell>
        </row>
        <row r="9631">
          <cell r="A9631">
            <v>600049230</v>
          </cell>
          <cell r="B9631">
            <v>75034034</v>
          </cell>
          <cell r="C9631" t="str">
            <v>Středočeský kraj</v>
          </cell>
          <cell r="D9631" t="str">
            <v xml:space="preserve">Mladá Boleslav </v>
          </cell>
          <cell r="E9631" t="str">
            <v>Magistrát města Mladé Boleslavi</v>
          </cell>
          <cell r="F9631" t="str">
            <v>Mladá Boleslav</v>
          </cell>
          <cell r="G9631" t="str">
            <v>obec</v>
          </cell>
          <cell r="H9631">
            <v>600049230</v>
          </cell>
          <cell r="I9631" t="str">
            <v>75034034</v>
          </cell>
          <cell r="J9631">
            <v>1080</v>
          </cell>
          <cell r="K9631" t="str">
            <v>SINGCLEAN</v>
          </cell>
          <cell r="L9631" t="str">
            <v>ANO</v>
          </cell>
          <cell r="M9631" t="str">
            <v>Základní škola a Mateřská škola Mladá Boleslav, Jilemnického 1152, příspěvková organizace</v>
          </cell>
          <cell r="N9631" t="str">
            <v>Jilemnického</v>
          </cell>
          <cell r="O9631">
            <v>1152</v>
          </cell>
          <cell r="Q9631">
            <v>29301</v>
          </cell>
          <cell r="R9631" t="str">
            <v>Mladá Boleslav</v>
          </cell>
          <cell r="S9631">
            <v>326201912</v>
          </cell>
          <cell r="T9631" t="str">
            <v>info6zs@6zsmb.cz</v>
          </cell>
        </row>
        <row r="9632">
          <cell r="A9632">
            <v>600049191</v>
          </cell>
          <cell r="B9632">
            <v>75034042</v>
          </cell>
          <cell r="C9632" t="str">
            <v>Středočeský kraj</v>
          </cell>
          <cell r="D9632" t="str">
            <v xml:space="preserve">Mladá Boleslav </v>
          </cell>
          <cell r="E9632" t="str">
            <v>Magistrát města Mladé Boleslavi</v>
          </cell>
          <cell r="F9632" t="str">
            <v>Mladá Boleslav</v>
          </cell>
          <cell r="G9632" t="str">
            <v>obec</v>
          </cell>
          <cell r="H9632">
            <v>600049191</v>
          </cell>
          <cell r="I9632" t="str">
            <v>75034042</v>
          </cell>
          <cell r="J9632">
            <v>1180</v>
          </cell>
          <cell r="K9632" t="str">
            <v>SINGCLEAN</v>
          </cell>
          <cell r="L9632" t="str">
            <v>ANO</v>
          </cell>
          <cell r="M9632" t="str">
            <v>Základní škola Mladá Boleslav, Komenského nám. 91, příspěvková organizace</v>
          </cell>
          <cell r="N9632" t="str">
            <v>Komenského náměstí</v>
          </cell>
          <cell r="O9632">
            <v>91</v>
          </cell>
          <cell r="P9632">
            <v>6</v>
          </cell>
          <cell r="Q9632">
            <v>29301</v>
          </cell>
          <cell r="R9632" t="str">
            <v>Mladá Boleslav</v>
          </cell>
          <cell r="S9632">
            <v>326321794</v>
          </cell>
          <cell r="T9632" t="str">
            <v>info@2zsmb.cz</v>
          </cell>
        </row>
        <row r="9633">
          <cell r="A9633">
            <v>600049183</v>
          </cell>
          <cell r="B9633">
            <v>75034051</v>
          </cell>
          <cell r="C9633" t="str">
            <v>Středočeský kraj</v>
          </cell>
          <cell r="D9633" t="str">
            <v xml:space="preserve">Mladá Boleslav </v>
          </cell>
          <cell r="E9633" t="str">
            <v>Magistrát města Mladé Boleslavi</v>
          </cell>
          <cell r="F9633" t="str">
            <v>Mladá Boleslav</v>
          </cell>
          <cell r="G9633" t="str">
            <v>obec</v>
          </cell>
          <cell r="H9633">
            <v>600049183</v>
          </cell>
          <cell r="I9633" t="str">
            <v>75034051</v>
          </cell>
          <cell r="J9633">
            <v>620</v>
          </cell>
          <cell r="K9633" t="str">
            <v>SINGCLEAN</v>
          </cell>
          <cell r="L9633" t="str">
            <v>ANO</v>
          </cell>
          <cell r="M9633" t="str">
            <v>Základní škola Mladá Boleslav, Komenského nám. 76, příspěvková organizace</v>
          </cell>
          <cell r="N9633" t="str">
            <v>Komenského náměstí</v>
          </cell>
          <cell r="O9633">
            <v>76</v>
          </cell>
          <cell r="P9633">
            <v>3</v>
          </cell>
          <cell r="Q9633">
            <v>29301</v>
          </cell>
          <cell r="R9633" t="str">
            <v>Mladá Boleslav</v>
          </cell>
          <cell r="S9633">
            <v>326321572</v>
          </cell>
          <cell r="T9633" t="str">
            <v>vaclav.kolman@1zsmb.cz</v>
          </cell>
        </row>
        <row r="9634">
          <cell r="A9634">
            <v>600049213</v>
          </cell>
          <cell r="B9634">
            <v>75034069</v>
          </cell>
          <cell r="C9634" t="str">
            <v>Středočeský kraj</v>
          </cell>
          <cell r="D9634" t="str">
            <v xml:space="preserve">Mladá Boleslav </v>
          </cell>
          <cell r="E9634" t="str">
            <v>Magistrát města Mladé Boleslavi</v>
          </cell>
          <cell r="F9634" t="str">
            <v>Mladá Boleslav</v>
          </cell>
          <cell r="G9634" t="str">
            <v>obec</v>
          </cell>
          <cell r="H9634">
            <v>600049213</v>
          </cell>
          <cell r="I9634" t="str">
            <v>75034069</v>
          </cell>
          <cell r="J9634">
            <v>560</v>
          </cell>
          <cell r="K9634" t="str">
            <v>SINGCLEAN</v>
          </cell>
          <cell r="L9634" t="str">
            <v>ANO</v>
          </cell>
          <cell r="M9634" t="str">
            <v>Základní škola T. G. Masaryka a Mateřská škola Mladá Boleslav, Svatovítská 574, příspěvková organizace</v>
          </cell>
          <cell r="N9634" t="str">
            <v>Svatovítská</v>
          </cell>
          <cell r="O9634">
            <v>574</v>
          </cell>
          <cell r="P9634">
            <v>5</v>
          </cell>
          <cell r="Q9634">
            <v>29301</v>
          </cell>
          <cell r="R9634" t="str">
            <v>Mladá Boleslav</v>
          </cell>
          <cell r="S9634">
            <v>326375921</v>
          </cell>
          <cell r="T9634" t="str">
            <v>kaspar@4zs.mb-net.cz</v>
          </cell>
        </row>
        <row r="9635">
          <cell r="A9635">
            <v>600049221</v>
          </cell>
          <cell r="B9635">
            <v>75034077</v>
          </cell>
          <cell r="C9635" t="str">
            <v>Středočeský kraj</v>
          </cell>
          <cell r="D9635" t="str">
            <v xml:space="preserve">Mladá Boleslav </v>
          </cell>
          <cell r="E9635" t="str">
            <v>Magistrát města Mladé Boleslavi</v>
          </cell>
          <cell r="F9635" t="str">
            <v>Mladá Boleslav</v>
          </cell>
          <cell r="G9635" t="str">
            <v>obec</v>
          </cell>
          <cell r="H9635">
            <v>600049221</v>
          </cell>
          <cell r="I9635" t="str">
            <v>75034077</v>
          </cell>
          <cell r="J9635">
            <v>1740</v>
          </cell>
          <cell r="K9635" t="str">
            <v>SINGCLEAN</v>
          </cell>
          <cell r="L9635" t="str">
            <v>ANO</v>
          </cell>
          <cell r="M9635" t="str">
            <v>Základní škola a Mateřská škola Mladá Boleslav, 17. listopadu 1325, příspěvková organizace</v>
          </cell>
          <cell r="N9635" t="str">
            <v>17. listopadu</v>
          </cell>
          <cell r="O9635">
            <v>1325</v>
          </cell>
          <cell r="Q9635">
            <v>29301</v>
          </cell>
          <cell r="R9635" t="str">
            <v>Mladá Boleslav</v>
          </cell>
          <cell r="S9635">
            <v>326327623</v>
          </cell>
          <cell r="T9635" t="str">
            <v>skola@zspastelka.cz</v>
          </cell>
        </row>
        <row r="9636">
          <cell r="A9636">
            <v>600049256</v>
          </cell>
          <cell r="B9636">
            <v>75034085</v>
          </cell>
          <cell r="C9636" t="str">
            <v>Středočeský kraj</v>
          </cell>
          <cell r="D9636" t="str">
            <v xml:space="preserve">Mladá Boleslav </v>
          </cell>
          <cell r="E9636" t="str">
            <v>Magistrát města Mladé Boleslavi</v>
          </cell>
          <cell r="F9636" t="str">
            <v>Mladá Boleslav</v>
          </cell>
          <cell r="G9636" t="str">
            <v>obec</v>
          </cell>
          <cell r="H9636">
            <v>600049256</v>
          </cell>
          <cell r="I9636" t="str">
            <v>75034085</v>
          </cell>
          <cell r="J9636">
            <v>380</v>
          </cell>
          <cell r="K9636" t="str">
            <v>SINGCLEAN</v>
          </cell>
          <cell r="L9636" t="str">
            <v>ANO</v>
          </cell>
          <cell r="M9636" t="str">
            <v>Masarykova základní škola a Mateřská škola Debř, Mladá Boleslav, Bakovská 7, příspěvková organizace</v>
          </cell>
          <cell r="N9636" t="str">
            <v>Bakovská</v>
          </cell>
          <cell r="O9636">
            <v>7</v>
          </cell>
          <cell r="Q9636">
            <v>29301</v>
          </cell>
          <cell r="R9636" t="str">
            <v>Mladá Boleslav</v>
          </cell>
          <cell r="S9636">
            <v>326331933</v>
          </cell>
          <cell r="T9636" t="str">
            <v>zsdebr@seznam.cz</v>
          </cell>
        </row>
        <row r="9637">
          <cell r="A9637">
            <v>600048772</v>
          </cell>
          <cell r="B9637">
            <v>75034093</v>
          </cell>
          <cell r="C9637" t="str">
            <v>Středočeský kraj</v>
          </cell>
          <cell r="D9637" t="str">
            <v xml:space="preserve">Mladá Boleslav </v>
          </cell>
          <cell r="E9637" t="str">
            <v>Magistrát města Mladé Boleslavi</v>
          </cell>
          <cell r="F9637" t="str">
            <v>Mladá Boleslav</v>
          </cell>
          <cell r="G9637" t="str">
            <v>obec</v>
          </cell>
          <cell r="H9637">
            <v>600048772</v>
          </cell>
          <cell r="I9637" t="str">
            <v>75034093</v>
          </cell>
          <cell r="J9637">
            <v>380</v>
          </cell>
          <cell r="K9637" t="str">
            <v>SINGCLEAN</v>
          </cell>
          <cell r="L9637" t="str">
            <v>ANO</v>
          </cell>
          <cell r="M9637" t="str">
            <v>Mateřská škola Laurinka Mladá Boleslav, Dukelská 1165, příspěvková organizace</v>
          </cell>
          <cell r="N9637" t="str">
            <v>Dukelská</v>
          </cell>
          <cell r="O9637">
            <v>1165</v>
          </cell>
          <cell r="Q9637">
            <v>29301</v>
          </cell>
          <cell r="R9637" t="str">
            <v>Mladá Boleslav</v>
          </cell>
          <cell r="S9637">
            <v>326322445</v>
          </cell>
          <cell r="T9637" t="str">
            <v>info@mslaurinka.cz</v>
          </cell>
        </row>
        <row r="9638">
          <cell r="A9638">
            <v>600048799</v>
          </cell>
          <cell r="B9638">
            <v>75034107</v>
          </cell>
          <cell r="C9638" t="str">
            <v>Středočeský kraj</v>
          </cell>
          <cell r="D9638" t="str">
            <v xml:space="preserve">Mladá Boleslav </v>
          </cell>
          <cell r="E9638" t="str">
            <v>Magistrát města Mladé Boleslavi</v>
          </cell>
          <cell r="F9638" t="str">
            <v>Mladá Boleslav</v>
          </cell>
          <cell r="G9638" t="str">
            <v>obec</v>
          </cell>
          <cell r="H9638">
            <v>600048799</v>
          </cell>
          <cell r="I9638" t="str">
            <v>75034107</v>
          </cell>
          <cell r="J9638">
            <v>440</v>
          </cell>
          <cell r="K9638" t="str">
            <v>SINGCLEAN</v>
          </cell>
          <cell r="L9638" t="str">
            <v>ANO</v>
          </cell>
          <cell r="M9638" t="str">
            <v>Mateřská škola Pampeliška Mladá Boleslav, Nerudova 797, příspěvková organizace</v>
          </cell>
          <cell r="N9638" t="str">
            <v>Nerudova</v>
          </cell>
          <cell r="O9638">
            <v>797</v>
          </cell>
          <cell r="Q9638">
            <v>29301</v>
          </cell>
          <cell r="R9638" t="str">
            <v>Mladá Boleslav</v>
          </cell>
          <cell r="S9638">
            <v>326733427</v>
          </cell>
          <cell r="T9638" t="str">
            <v>reditelka@ms-pampeliska.cz</v>
          </cell>
        </row>
        <row r="9639">
          <cell r="A9639">
            <v>600048454</v>
          </cell>
          <cell r="B9639">
            <v>75034115</v>
          </cell>
          <cell r="C9639" t="str">
            <v>Středočeský kraj</v>
          </cell>
          <cell r="D9639" t="str">
            <v xml:space="preserve">Mladá Boleslav </v>
          </cell>
          <cell r="E9639" t="str">
            <v>Magistrát města Mladé Boleslavi</v>
          </cell>
          <cell r="F9639" t="str">
            <v>Mladá Boleslav</v>
          </cell>
          <cell r="G9639" t="str">
            <v>obec</v>
          </cell>
          <cell r="H9639">
            <v>600048454</v>
          </cell>
          <cell r="I9639" t="str">
            <v>75034115</v>
          </cell>
          <cell r="J9639">
            <v>320</v>
          </cell>
          <cell r="K9639" t="str">
            <v>SINGCLEAN</v>
          </cell>
          <cell r="L9639" t="str">
            <v>ANO</v>
          </cell>
          <cell r="M9639" t="str">
            <v>Mateřská škola Štěpánka Mladá Boleslav, Na Celně 1117, příspěvková organizace</v>
          </cell>
          <cell r="N9639" t="str">
            <v>Na Celně</v>
          </cell>
          <cell r="O9639">
            <v>1117</v>
          </cell>
          <cell r="Q9639">
            <v>29301</v>
          </cell>
          <cell r="R9639" t="str">
            <v>Mladá Boleslav</v>
          </cell>
          <cell r="S9639">
            <v>326322792</v>
          </cell>
          <cell r="T9639" t="str">
            <v>ms_stepanka@volny.cz</v>
          </cell>
        </row>
        <row r="9640">
          <cell r="A9640">
            <v>600048781</v>
          </cell>
          <cell r="B9640">
            <v>75034123</v>
          </cell>
          <cell r="C9640" t="str">
            <v>Středočeský kraj</v>
          </cell>
          <cell r="D9640" t="str">
            <v xml:space="preserve">Mladá Boleslav </v>
          </cell>
          <cell r="E9640" t="str">
            <v>Magistrát města Mladé Boleslavi</v>
          </cell>
          <cell r="F9640" t="str">
            <v>Mladá Boleslav</v>
          </cell>
          <cell r="G9640" t="str">
            <v>obec</v>
          </cell>
          <cell r="H9640">
            <v>600048781</v>
          </cell>
          <cell r="I9640" t="str">
            <v>75034123</v>
          </cell>
          <cell r="J9640">
            <v>500</v>
          </cell>
          <cell r="K9640" t="str">
            <v>SINGCLEAN</v>
          </cell>
          <cell r="L9640" t="str">
            <v>ANO</v>
          </cell>
          <cell r="M9640" t="str">
            <v>Mateřská škola Čtyřlístek Mladá Boleslav, Havlíčkova 1000, příspěvková organizace</v>
          </cell>
          <cell r="N9640" t="str">
            <v>Havlíčkova</v>
          </cell>
          <cell r="O9640">
            <v>1000</v>
          </cell>
          <cell r="Q9640">
            <v>29301</v>
          </cell>
          <cell r="R9640" t="str">
            <v>Mladá Boleslav</v>
          </cell>
          <cell r="S9640">
            <v>326322402</v>
          </cell>
          <cell r="T9640" t="str">
            <v>ms.ctyrlistek@email.cz</v>
          </cell>
        </row>
        <row r="9641">
          <cell r="A9641">
            <v>600045196</v>
          </cell>
          <cell r="B9641">
            <v>75034140</v>
          </cell>
          <cell r="C9641" t="str">
            <v>Středočeský kraj</v>
          </cell>
          <cell r="D9641" t="str">
            <v xml:space="preserve">Kolín </v>
          </cell>
          <cell r="E9641" t="str">
            <v>Městský úřad Kolín</v>
          </cell>
          <cell r="F9641" t="str">
            <v>Kolín</v>
          </cell>
          <cell r="G9641" t="str">
            <v>obec</v>
          </cell>
          <cell r="H9641">
            <v>600045196</v>
          </cell>
          <cell r="I9641" t="str">
            <v>75034140</v>
          </cell>
          <cell r="J9641">
            <v>40</v>
          </cell>
          <cell r="K9641" t="str">
            <v>SINGCLEAN</v>
          </cell>
          <cell r="L9641" t="str">
            <v>ANO</v>
          </cell>
          <cell r="M9641" t="str">
            <v>Mateřská škola Dolní Chvatliny, okres Kolín</v>
          </cell>
          <cell r="O9641">
            <v>26</v>
          </cell>
          <cell r="Q9641">
            <v>28144</v>
          </cell>
          <cell r="R9641" t="str">
            <v>Dolní Chvatliny</v>
          </cell>
          <cell r="S9641">
            <v>321790259</v>
          </cell>
          <cell r="T9641" t="str">
            <v>ms-chvatliny@seznam.cz</v>
          </cell>
        </row>
        <row r="9642">
          <cell r="A9642">
            <v>600050891</v>
          </cell>
          <cell r="B9642">
            <v>75034158</v>
          </cell>
          <cell r="C9642" t="str">
            <v>Středočeský kraj</v>
          </cell>
          <cell r="D9642" t="str">
            <v xml:space="preserve">Nymburk </v>
          </cell>
          <cell r="E9642" t="str">
            <v>Městský úřad Nymburk</v>
          </cell>
          <cell r="F9642" t="str">
            <v>Nymburk</v>
          </cell>
          <cell r="G9642" t="str">
            <v>obec</v>
          </cell>
          <cell r="H9642">
            <v>600050891</v>
          </cell>
          <cell r="I9642" t="str">
            <v>75034158</v>
          </cell>
          <cell r="J9642">
            <v>200</v>
          </cell>
          <cell r="K9642" t="str">
            <v>SINGCLEAN</v>
          </cell>
          <cell r="L9642" t="str">
            <v>ANO</v>
          </cell>
          <cell r="M9642" t="str">
            <v>Masarykova základní škola a mateřská škola Bobnice</v>
          </cell>
          <cell r="N9642" t="str">
            <v>Kovanská</v>
          </cell>
          <cell r="O9642">
            <v>171</v>
          </cell>
          <cell r="Q9642">
            <v>28931</v>
          </cell>
          <cell r="R9642" t="str">
            <v>Bobnice</v>
          </cell>
          <cell r="S9642">
            <v>325512021</v>
          </cell>
          <cell r="T9642" t="str">
            <v>zsbobnice@seznam.cz</v>
          </cell>
        </row>
        <row r="9643">
          <cell r="A9643">
            <v>600045307</v>
          </cell>
          <cell r="B9643">
            <v>75034174</v>
          </cell>
          <cell r="C9643" t="str">
            <v>Středočeský kraj</v>
          </cell>
          <cell r="D9643" t="str">
            <v xml:space="preserve">Kolín </v>
          </cell>
          <cell r="E9643" t="str">
            <v>Městský úřad Kolín</v>
          </cell>
          <cell r="F9643" t="str">
            <v>Kolín</v>
          </cell>
          <cell r="G9643" t="str">
            <v>obec</v>
          </cell>
          <cell r="H9643">
            <v>600045307</v>
          </cell>
          <cell r="I9643" t="str">
            <v>75034174</v>
          </cell>
          <cell r="J9643">
            <v>460</v>
          </cell>
          <cell r="K9643" t="str">
            <v>SINGCLEAN</v>
          </cell>
          <cell r="L9643" t="str">
            <v>ANO</v>
          </cell>
          <cell r="M9643" t="str">
            <v>Základní škola a Mateřská škola Krakovany, okres Kolín</v>
          </cell>
          <cell r="O9643">
            <v>113</v>
          </cell>
          <cell r="Q9643">
            <v>28127</v>
          </cell>
          <cell r="R9643" t="str">
            <v>Krakovany</v>
          </cell>
          <cell r="S9643">
            <v>321781366</v>
          </cell>
        </row>
        <row r="9644">
          <cell r="A9644">
            <v>600052338</v>
          </cell>
          <cell r="B9644">
            <v>75034182</v>
          </cell>
          <cell r="C9644" t="str">
            <v>Středočeský kraj</v>
          </cell>
          <cell r="D9644" t="str">
            <v xml:space="preserve">Praha-východ </v>
          </cell>
          <cell r="E9644" t="str">
            <v>Městský úřad Říčany</v>
          </cell>
          <cell r="F9644" t="str">
            <v>Říčany</v>
          </cell>
          <cell r="G9644" t="str">
            <v>obec</v>
          </cell>
          <cell r="H9644">
            <v>600052338</v>
          </cell>
          <cell r="I9644" t="str">
            <v>75034182</v>
          </cell>
          <cell r="J9644">
            <v>320</v>
          </cell>
          <cell r="K9644" t="str">
            <v>SINGCLEAN</v>
          </cell>
          <cell r="L9644" t="str">
            <v>ANO</v>
          </cell>
          <cell r="M9644" t="str">
            <v>Základní škola a Mateřská škola Tehov</v>
          </cell>
          <cell r="N9644" t="str">
            <v>Svatojánská Náves</v>
          </cell>
          <cell r="O9644">
            <v>78</v>
          </cell>
          <cell r="Q9644">
            <v>25101</v>
          </cell>
          <cell r="R9644" t="str">
            <v>Tehov</v>
          </cell>
          <cell r="S9644">
            <v>323640573</v>
          </cell>
          <cell r="T9644" t="str">
            <v>reditelka@zstehov.cz</v>
          </cell>
        </row>
        <row r="9645">
          <cell r="A9645">
            <v>600050751</v>
          </cell>
          <cell r="B9645">
            <v>75034191</v>
          </cell>
          <cell r="C9645" t="str">
            <v>Středočeský kraj</v>
          </cell>
          <cell r="D9645" t="str">
            <v xml:space="preserve">Nymburk </v>
          </cell>
          <cell r="E9645" t="str">
            <v>Městský úřad Poděbrady</v>
          </cell>
          <cell r="F9645" t="str">
            <v>Poděbrady</v>
          </cell>
          <cell r="G9645" t="str">
            <v>obec</v>
          </cell>
          <cell r="H9645">
            <v>600050751</v>
          </cell>
          <cell r="I9645" t="str">
            <v>75034191</v>
          </cell>
          <cell r="J9645">
            <v>60</v>
          </cell>
          <cell r="K9645" t="str">
            <v>SINGCLEAN</v>
          </cell>
          <cell r="L9645" t="str">
            <v>ANO</v>
          </cell>
          <cell r="M9645" t="str">
            <v>Základní škola Kněžice, okres Nymburk</v>
          </cell>
          <cell r="O9645">
            <v>5</v>
          </cell>
          <cell r="Q9645">
            <v>28902</v>
          </cell>
          <cell r="R9645" t="str">
            <v>Kněžice</v>
          </cell>
          <cell r="S9645">
            <v>733534376</v>
          </cell>
          <cell r="T9645" t="str">
            <v>reditelstvi.zsknezice@seznam.cz</v>
          </cell>
        </row>
        <row r="9646">
          <cell r="A9646">
            <v>600051242</v>
          </cell>
          <cell r="B9646">
            <v>75034204</v>
          </cell>
          <cell r="C9646" t="str">
            <v>Středočeský kraj</v>
          </cell>
          <cell r="D9646" t="str">
            <v xml:space="preserve">Nymburk </v>
          </cell>
          <cell r="E9646" t="str">
            <v>Městský úřad Poděbrady</v>
          </cell>
          <cell r="F9646" t="str">
            <v>Poděbrady</v>
          </cell>
          <cell r="G9646" t="str">
            <v>obec</v>
          </cell>
          <cell r="H9646">
            <v>600051242</v>
          </cell>
          <cell r="I9646" t="str">
            <v>75034204</v>
          </cell>
          <cell r="J9646">
            <v>0</v>
          </cell>
          <cell r="K9646" t="str">
            <v>SINGCLEAN</v>
          </cell>
          <cell r="L9646" t="str">
            <v>ANO</v>
          </cell>
          <cell r="M9646" t="str">
            <v>Školní jídelna Kněžice, okres Nymburk</v>
          </cell>
          <cell r="O9646">
            <v>55</v>
          </cell>
          <cell r="Q9646">
            <v>28902</v>
          </cell>
          <cell r="R9646" t="str">
            <v>Kněžice</v>
          </cell>
          <cell r="S9646">
            <v>325640204</v>
          </cell>
        </row>
        <row r="9647">
          <cell r="A9647">
            <v>600050262</v>
          </cell>
          <cell r="B9647">
            <v>75034212</v>
          </cell>
          <cell r="C9647" t="str">
            <v>Středočeský kraj</v>
          </cell>
          <cell r="D9647" t="str">
            <v xml:space="preserve">Nymburk </v>
          </cell>
          <cell r="E9647" t="str">
            <v>Městský úřad Poděbrady</v>
          </cell>
          <cell r="F9647" t="str">
            <v>Poděbrady</v>
          </cell>
          <cell r="G9647" t="str">
            <v>obec</v>
          </cell>
          <cell r="H9647">
            <v>600050262</v>
          </cell>
          <cell r="I9647" t="str">
            <v>75034212</v>
          </cell>
          <cell r="J9647">
            <v>0</v>
          </cell>
          <cell r="K9647" t="str">
            <v>SINGCLEAN</v>
          </cell>
          <cell r="L9647" t="str">
            <v>ANO</v>
          </cell>
          <cell r="M9647" t="str">
            <v>Mateřská škola Kněžice, okres Nymburk</v>
          </cell>
          <cell r="O9647">
            <v>55</v>
          </cell>
          <cell r="Q9647">
            <v>28902</v>
          </cell>
          <cell r="R9647" t="str">
            <v>Kněžice</v>
          </cell>
          <cell r="S9647">
            <v>325640204</v>
          </cell>
        </row>
        <row r="9648">
          <cell r="A9648">
            <v>600042600</v>
          </cell>
          <cell r="B9648">
            <v>75034239</v>
          </cell>
          <cell r="C9648" t="str">
            <v>Středočeský kraj</v>
          </cell>
          <cell r="D9648" t="str">
            <v xml:space="preserve">Beroun </v>
          </cell>
          <cell r="E9648" t="str">
            <v>Městský úřad Beroun</v>
          </cell>
          <cell r="F9648" t="str">
            <v>Beroun</v>
          </cell>
          <cell r="G9648" t="str">
            <v>obec</v>
          </cell>
          <cell r="H9648">
            <v>600042600</v>
          </cell>
          <cell r="I9648" t="str">
            <v>75034239</v>
          </cell>
          <cell r="J9648">
            <v>180</v>
          </cell>
          <cell r="K9648" t="str">
            <v>SINGCLEAN</v>
          </cell>
          <cell r="L9648" t="str">
            <v>ANO</v>
          </cell>
          <cell r="M9648" t="str">
            <v>Mateřská škola Svinaře, okres Beroun</v>
          </cell>
          <cell r="N9648" t="str">
            <v>Obecní</v>
          </cell>
          <cell r="O9648">
            <v>64</v>
          </cell>
          <cell r="Q9648">
            <v>26728</v>
          </cell>
          <cell r="R9648" t="str">
            <v>Svinaře</v>
          </cell>
          <cell r="S9648">
            <v>311684163</v>
          </cell>
          <cell r="T9648" t="str">
            <v>skolka@mssvinare.cz</v>
          </cell>
        </row>
        <row r="9649">
          <cell r="A9649">
            <v>600043801</v>
          </cell>
          <cell r="B9649">
            <v>75034247</v>
          </cell>
          <cell r="C9649" t="str">
            <v>Středočeský kraj</v>
          </cell>
          <cell r="D9649" t="str">
            <v xml:space="preserve">Kladno </v>
          </cell>
          <cell r="E9649" t="str">
            <v>Městský úřad Slaný</v>
          </cell>
          <cell r="F9649" t="str">
            <v>Slaný</v>
          </cell>
          <cell r="G9649" t="str">
            <v>obec</v>
          </cell>
          <cell r="H9649">
            <v>600043801</v>
          </cell>
          <cell r="I9649" t="str">
            <v>75034247</v>
          </cell>
          <cell r="J9649">
            <v>80</v>
          </cell>
          <cell r="K9649" t="str">
            <v>SINGCLEAN</v>
          </cell>
          <cell r="L9649" t="str">
            <v>ANO</v>
          </cell>
          <cell r="M9649" t="str">
            <v>Mateřská škola Dřínov, okres Kladno</v>
          </cell>
          <cell r="O9649">
            <v>1</v>
          </cell>
          <cell r="Q9649">
            <v>27371</v>
          </cell>
          <cell r="R9649" t="str">
            <v>Dřínov</v>
          </cell>
          <cell r="S9649">
            <v>312591483</v>
          </cell>
          <cell r="T9649" t="str">
            <v>ms.drinov@seznam.cz</v>
          </cell>
        </row>
        <row r="9650">
          <cell r="A9650">
            <v>600049094</v>
          </cell>
          <cell r="B9650">
            <v>75034255</v>
          </cell>
          <cell r="C9650" t="str">
            <v>Středočeský kraj</v>
          </cell>
          <cell r="D9650" t="str">
            <v xml:space="preserve">Mladá Boleslav </v>
          </cell>
          <cell r="E9650" t="str">
            <v>Magistrát města Mladé Boleslavi</v>
          </cell>
          <cell r="F9650" t="str">
            <v>Mladá Boleslav</v>
          </cell>
          <cell r="G9650" t="str">
            <v>obec</v>
          </cell>
          <cell r="H9650">
            <v>600049094</v>
          </cell>
          <cell r="I9650" t="str">
            <v>75034255</v>
          </cell>
          <cell r="J9650">
            <v>940</v>
          </cell>
          <cell r="K9650" t="str">
            <v>SINGCLEAN</v>
          </cell>
          <cell r="L9650" t="str">
            <v>ANO</v>
          </cell>
          <cell r="M9650" t="str">
            <v>Základní škola a mateřská škola Václava Vaňka</v>
          </cell>
          <cell r="N9650" t="str">
            <v>Školní</v>
          </cell>
          <cell r="O9650">
            <v>242</v>
          </cell>
          <cell r="Q9650">
            <v>29429</v>
          </cell>
          <cell r="R9650" t="str">
            <v>Bezno</v>
          </cell>
          <cell r="S9650">
            <v>326395212</v>
          </cell>
          <cell r="T9650" t="str">
            <v>zsbezno@volny.cz</v>
          </cell>
        </row>
        <row r="9651">
          <cell r="A9651">
            <v>600053482</v>
          </cell>
          <cell r="B9651">
            <v>75034271</v>
          </cell>
          <cell r="C9651" t="str">
            <v>Středočeský kraj</v>
          </cell>
          <cell r="D9651" t="str">
            <v xml:space="preserve">Praha-západ </v>
          </cell>
          <cell r="E9651" t="str">
            <v>Městský úřad Černošice</v>
          </cell>
          <cell r="F9651" t="str">
            <v>Černošice</v>
          </cell>
          <cell r="G9651" t="str">
            <v>obec</v>
          </cell>
          <cell r="H9651">
            <v>600053482</v>
          </cell>
          <cell r="I9651" t="str">
            <v>75034271</v>
          </cell>
          <cell r="J9651" t="str">
            <v>X</v>
          </cell>
          <cell r="K9651" t="str">
            <v>SINGCLEAN</v>
          </cell>
          <cell r="L9651" t="str">
            <v>ANO</v>
          </cell>
          <cell r="M9651" t="str">
            <v>Základní umělecká škola Řevnice</v>
          </cell>
          <cell r="N9651" t="str">
            <v>Mníšecká</v>
          </cell>
          <cell r="O9651">
            <v>29</v>
          </cell>
          <cell r="Q9651">
            <v>25230</v>
          </cell>
          <cell r="R9651" t="str">
            <v>Řevnice</v>
          </cell>
          <cell r="S9651">
            <v>257720922</v>
          </cell>
          <cell r="T9651" t="str">
            <v>zus.rev@seznam.cz</v>
          </cell>
        </row>
        <row r="9652">
          <cell r="A9652">
            <v>600047458</v>
          </cell>
          <cell r="B9652">
            <v>75034280</v>
          </cell>
          <cell r="C9652" t="str">
            <v>Středočeský kraj</v>
          </cell>
          <cell r="D9652" t="str">
            <v xml:space="preserve">Mělník </v>
          </cell>
          <cell r="E9652" t="str">
            <v>Městský úřad Mělník</v>
          </cell>
          <cell r="F9652" t="str">
            <v>Mělník</v>
          </cell>
          <cell r="G9652" t="str">
            <v>obec</v>
          </cell>
          <cell r="H9652">
            <v>600047458</v>
          </cell>
          <cell r="I9652" t="str">
            <v>75034280</v>
          </cell>
          <cell r="J9652">
            <v>180</v>
          </cell>
          <cell r="K9652" t="str">
            <v>SINGCLEAN</v>
          </cell>
          <cell r="L9652" t="str">
            <v>ANO</v>
          </cell>
          <cell r="M9652" t="str">
            <v>Základní škola a Mateřská škola Nebužely, příspěvková organizace</v>
          </cell>
          <cell r="O9652">
            <v>47</v>
          </cell>
          <cell r="Q9652">
            <v>27734</v>
          </cell>
          <cell r="R9652" t="str">
            <v>Nebužely</v>
          </cell>
          <cell r="S9652">
            <v>315694006</v>
          </cell>
          <cell r="T9652" t="str">
            <v>skolanebuzely@seznam.cz</v>
          </cell>
        </row>
        <row r="9653">
          <cell r="A9653">
            <v>600052885</v>
          </cell>
          <cell r="B9653">
            <v>75034298</v>
          </cell>
          <cell r="C9653" t="str">
            <v>Středočeský kraj</v>
          </cell>
          <cell r="D9653" t="str">
            <v xml:space="preserve">Praha-západ </v>
          </cell>
          <cell r="E9653" t="str">
            <v>Městský úřad Černošice</v>
          </cell>
          <cell r="F9653" t="str">
            <v>Černošice</v>
          </cell>
          <cell r="G9653" t="str">
            <v>obec</v>
          </cell>
          <cell r="H9653">
            <v>600052885</v>
          </cell>
          <cell r="I9653" t="str">
            <v>75034298</v>
          </cell>
          <cell r="J9653">
            <v>260</v>
          </cell>
          <cell r="K9653" t="str">
            <v>SINGCLEAN</v>
          </cell>
          <cell r="L9653" t="str">
            <v>ANO</v>
          </cell>
          <cell r="M9653" t="str">
            <v>Mateřská škola Libčice nad Vltavou, okres Praha - západ</v>
          </cell>
          <cell r="N9653" t="str">
            <v>Chýnovská</v>
          </cell>
          <cell r="O9653">
            <v>367</v>
          </cell>
          <cell r="Q9653">
            <v>25266</v>
          </cell>
          <cell r="R9653" t="str">
            <v>Libčice nad Vltavou</v>
          </cell>
          <cell r="S9653">
            <v>727813875</v>
          </cell>
        </row>
        <row r="9654">
          <cell r="A9654">
            <v>600048535</v>
          </cell>
          <cell r="B9654">
            <v>75034301</v>
          </cell>
          <cell r="C9654" t="str">
            <v>Středočeský kraj</v>
          </cell>
          <cell r="D9654" t="str">
            <v xml:space="preserve">Mladá Boleslav </v>
          </cell>
          <cell r="E9654" t="str">
            <v>Magistrát města Mladé Boleslavi</v>
          </cell>
          <cell r="F9654" t="str">
            <v>Mladá Boleslav</v>
          </cell>
          <cell r="G9654" t="str">
            <v>obec</v>
          </cell>
          <cell r="H9654">
            <v>600048535</v>
          </cell>
          <cell r="I9654" t="str">
            <v>75034301</v>
          </cell>
          <cell r="J9654">
            <v>40</v>
          </cell>
          <cell r="K9654" t="str">
            <v>SINGCLEAN</v>
          </cell>
          <cell r="L9654" t="str">
            <v>ANO</v>
          </cell>
          <cell r="M9654" t="str">
            <v>Mateřská škola Zdětín, okres Mladá Boleslav</v>
          </cell>
          <cell r="O9654">
            <v>158</v>
          </cell>
          <cell r="Q9654">
            <v>29471</v>
          </cell>
          <cell r="R9654" t="str">
            <v>Zdětín</v>
          </cell>
          <cell r="S9654">
            <v>775734301</v>
          </cell>
          <cell r="T9654" t="str">
            <v>mszdetin@seznam.cz</v>
          </cell>
        </row>
        <row r="9655">
          <cell r="A9655">
            <v>600048942</v>
          </cell>
          <cell r="B9655">
            <v>75034310</v>
          </cell>
          <cell r="C9655" t="str">
            <v>Středočeský kraj</v>
          </cell>
          <cell r="D9655" t="str">
            <v xml:space="preserve">Mladá Boleslav </v>
          </cell>
          <cell r="E9655" t="str">
            <v>Magistrát města Mladé Boleslavi</v>
          </cell>
          <cell r="F9655" t="str">
            <v>Mladá Boleslav</v>
          </cell>
          <cell r="G9655" t="str">
            <v>obec</v>
          </cell>
          <cell r="H9655">
            <v>600048942</v>
          </cell>
          <cell r="I9655" t="str">
            <v>75034310</v>
          </cell>
          <cell r="J9655">
            <v>220</v>
          </cell>
          <cell r="K9655" t="str">
            <v>SINGCLEAN</v>
          </cell>
          <cell r="L9655" t="str">
            <v>ANO</v>
          </cell>
          <cell r="M9655" t="str">
            <v>Základní škola a mateřská škola Čistá</v>
          </cell>
          <cell r="O9655">
            <v>77</v>
          </cell>
          <cell r="Q9655">
            <v>29423</v>
          </cell>
          <cell r="R9655" t="str">
            <v>Čistá</v>
          </cell>
          <cell r="S9655">
            <v>326303242</v>
          </cell>
          <cell r="T9655" t="str">
            <v>zs.cista@centrum.cz</v>
          </cell>
        </row>
        <row r="9656">
          <cell r="A9656">
            <v>600045081</v>
          </cell>
          <cell r="B9656">
            <v>75034328</v>
          </cell>
          <cell r="C9656" t="str">
            <v>Středočeský kraj</v>
          </cell>
          <cell r="D9656" t="str">
            <v xml:space="preserve">Kolín </v>
          </cell>
          <cell r="E9656" t="str">
            <v>Městský úřad Český Brod</v>
          </cell>
          <cell r="F9656" t="str">
            <v>Český Brod</v>
          </cell>
          <cell r="G9656" t="str">
            <v>obec</v>
          </cell>
          <cell r="H9656">
            <v>600045081</v>
          </cell>
          <cell r="I9656" t="str">
            <v>75034328</v>
          </cell>
          <cell r="J9656">
            <v>100</v>
          </cell>
          <cell r="K9656" t="str">
            <v>SINGCLEAN</v>
          </cell>
          <cell r="L9656" t="str">
            <v>ANO</v>
          </cell>
          <cell r="M9656" t="str">
            <v>Mateřská škola Přišimasy, okres Kolín</v>
          </cell>
          <cell r="O9656">
            <v>42</v>
          </cell>
          <cell r="Q9656">
            <v>28201</v>
          </cell>
          <cell r="R9656" t="str">
            <v>Přišimasy</v>
          </cell>
          <cell r="S9656">
            <v>321672865</v>
          </cell>
        </row>
        <row r="9657">
          <cell r="A9657">
            <v>600045293</v>
          </cell>
          <cell r="B9657">
            <v>75034336</v>
          </cell>
          <cell r="C9657" t="str">
            <v>Středočeský kraj</v>
          </cell>
          <cell r="D9657" t="str">
            <v xml:space="preserve">Kolín </v>
          </cell>
          <cell r="E9657" t="str">
            <v>Městský úřad Kolín</v>
          </cell>
          <cell r="F9657" t="str">
            <v>Kolín</v>
          </cell>
          <cell r="G9657" t="str">
            <v>obec</v>
          </cell>
          <cell r="H9657">
            <v>600045293</v>
          </cell>
          <cell r="I9657" t="str">
            <v>75034336</v>
          </cell>
          <cell r="J9657">
            <v>140</v>
          </cell>
          <cell r="K9657" t="str">
            <v>SINGCLEAN</v>
          </cell>
          <cell r="L9657" t="str">
            <v>ANO</v>
          </cell>
          <cell r="M9657" t="str">
            <v>Základní škola Horní Kruty, okres Kolín</v>
          </cell>
          <cell r="O9657">
            <v>29</v>
          </cell>
          <cell r="Q9657">
            <v>28146</v>
          </cell>
          <cell r="R9657" t="str">
            <v>Horní Kruty</v>
          </cell>
          <cell r="S9657">
            <v>728603443</v>
          </cell>
          <cell r="T9657" t="str">
            <v>zs.hornikruty@tiscali.cz</v>
          </cell>
        </row>
        <row r="9658">
          <cell r="A9658">
            <v>600044815</v>
          </cell>
          <cell r="B9658">
            <v>75034344</v>
          </cell>
          <cell r="C9658" t="str">
            <v>Středočeský kraj</v>
          </cell>
          <cell r="D9658" t="str">
            <v xml:space="preserve">Kolín </v>
          </cell>
          <cell r="E9658" t="str">
            <v>Městský úřad Kolín</v>
          </cell>
          <cell r="F9658" t="str">
            <v>Kolín</v>
          </cell>
          <cell r="G9658" t="str">
            <v>obec</v>
          </cell>
          <cell r="H9658">
            <v>600044815</v>
          </cell>
          <cell r="I9658" t="str">
            <v>75034344</v>
          </cell>
          <cell r="J9658">
            <v>60</v>
          </cell>
          <cell r="K9658" t="str">
            <v>SINGCLEAN</v>
          </cell>
          <cell r="L9658" t="str">
            <v>ANO</v>
          </cell>
          <cell r="M9658" t="str">
            <v>Mateřská škola Horní Kruty, okres Kolín</v>
          </cell>
          <cell r="O9658">
            <v>82</v>
          </cell>
          <cell r="Q9658">
            <v>28146</v>
          </cell>
          <cell r="R9658" t="str">
            <v>Horní Kruty</v>
          </cell>
          <cell r="S9658">
            <v>321796919</v>
          </cell>
        </row>
        <row r="9659">
          <cell r="A9659">
            <v>600048896</v>
          </cell>
          <cell r="B9659">
            <v>75034352</v>
          </cell>
          <cell r="C9659" t="str">
            <v>Středočeský kraj</v>
          </cell>
          <cell r="D9659" t="str">
            <v xml:space="preserve">Mladá Boleslav </v>
          </cell>
          <cell r="E9659" t="str">
            <v>Magistrát města Mladé Boleslavi</v>
          </cell>
          <cell r="F9659" t="str">
            <v>Mladá Boleslav</v>
          </cell>
          <cell r="G9659" t="str">
            <v>obec</v>
          </cell>
          <cell r="H9659">
            <v>600048896</v>
          </cell>
          <cell r="I9659" t="str">
            <v>75034352</v>
          </cell>
          <cell r="J9659">
            <v>60</v>
          </cell>
          <cell r="K9659" t="str">
            <v>SINGCLEAN</v>
          </cell>
          <cell r="L9659" t="str">
            <v>ANO</v>
          </cell>
          <cell r="M9659" t="str">
            <v>Mateřská škola Všejany, okres Mladá Boleslav</v>
          </cell>
          <cell r="N9659" t="str">
            <v>U Školy</v>
          </cell>
          <cell r="O9659">
            <v>2</v>
          </cell>
          <cell r="Q9659">
            <v>29443</v>
          </cell>
          <cell r="R9659" t="str">
            <v>Všejany</v>
          </cell>
          <cell r="S9659">
            <v>739066791</v>
          </cell>
          <cell r="T9659" t="str">
            <v>ms-vsejany@seznam.cz</v>
          </cell>
        </row>
        <row r="9660">
          <cell r="A9660">
            <v>600043789</v>
          </cell>
          <cell r="B9660">
            <v>75034361</v>
          </cell>
          <cell r="C9660" t="str">
            <v>Středočeský kraj</v>
          </cell>
          <cell r="D9660" t="str">
            <v xml:space="preserve">Kladno </v>
          </cell>
          <cell r="E9660" t="str">
            <v>Magistrát města Kladna</v>
          </cell>
          <cell r="F9660" t="str">
            <v>Kladno</v>
          </cell>
          <cell r="G9660" t="str">
            <v>obec</v>
          </cell>
          <cell r="H9660">
            <v>600043789</v>
          </cell>
          <cell r="I9660" t="str">
            <v>75034361</v>
          </cell>
          <cell r="J9660">
            <v>120</v>
          </cell>
          <cell r="K9660" t="str">
            <v>SINGCLEAN</v>
          </cell>
          <cell r="L9660" t="str">
            <v>ANO</v>
          </cell>
          <cell r="M9660" t="str">
            <v>Mateřská škola Velká Dobrá, okres Kladno</v>
          </cell>
          <cell r="N9660" t="str">
            <v>Školní</v>
          </cell>
          <cell r="O9660">
            <v>324</v>
          </cell>
          <cell r="Q9660">
            <v>27361</v>
          </cell>
          <cell r="R9660" t="str">
            <v>Velká Dobrá</v>
          </cell>
          <cell r="S9660">
            <v>312692891</v>
          </cell>
        </row>
        <row r="9661">
          <cell r="A9661">
            <v>600044149</v>
          </cell>
          <cell r="B9661">
            <v>75034379</v>
          </cell>
          <cell r="C9661" t="str">
            <v>Středočeský kraj</v>
          </cell>
          <cell r="D9661" t="str">
            <v xml:space="preserve">Kladno </v>
          </cell>
          <cell r="E9661" t="str">
            <v>Magistrát města Kladna</v>
          </cell>
          <cell r="F9661" t="str">
            <v>Kladno</v>
          </cell>
          <cell r="G9661" t="str">
            <v>obec</v>
          </cell>
          <cell r="H9661">
            <v>600044149</v>
          </cell>
          <cell r="I9661" t="str">
            <v>75034379</v>
          </cell>
          <cell r="J9661">
            <v>380</v>
          </cell>
          <cell r="K9661" t="str">
            <v>SINGCLEAN</v>
          </cell>
          <cell r="L9661" t="str">
            <v>ANO</v>
          </cell>
          <cell r="M9661" t="str">
            <v>Základní škola Velká Dobrá, okres Kladno</v>
          </cell>
          <cell r="N9661" t="str">
            <v>Náměstí Komenského</v>
          </cell>
          <cell r="O9661">
            <v>17</v>
          </cell>
          <cell r="Q9661">
            <v>27361</v>
          </cell>
          <cell r="R9661" t="str">
            <v>Velká Dobrá</v>
          </cell>
          <cell r="S9661">
            <v>312691325</v>
          </cell>
        </row>
        <row r="9662">
          <cell r="A9662">
            <v>600055540</v>
          </cell>
          <cell r="B9662">
            <v>75034387</v>
          </cell>
          <cell r="C9662" t="str">
            <v>Středočeský kraj</v>
          </cell>
          <cell r="D9662" t="str">
            <v xml:space="preserve">Rakovník </v>
          </cell>
          <cell r="E9662" t="str">
            <v>Městský úřad Rakovník</v>
          </cell>
          <cell r="F9662" t="str">
            <v>Rakovník</v>
          </cell>
          <cell r="G9662" t="str">
            <v>obec</v>
          </cell>
          <cell r="H9662">
            <v>600055540</v>
          </cell>
          <cell r="I9662" t="str">
            <v>75034387</v>
          </cell>
          <cell r="J9662">
            <v>40</v>
          </cell>
          <cell r="K9662" t="str">
            <v>SINGCLEAN</v>
          </cell>
          <cell r="L9662" t="str">
            <v>ANO</v>
          </cell>
          <cell r="M9662" t="str">
            <v>Mateřská škola Mutějovice, okres Rakovník</v>
          </cell>
          <cell r="N9662" t="str">
            <v>Husova</v>
          </cell>
          <cell r="O9662">
            <v>306</v>
          </cell>
          <cell r="Q9662">
            <v>27007</v>
          </cell>
          <cell r="R9662" t="str">
            <v>Mutějovice</v>
          </cell>
          <cell r="S9662">
            <v>313575122</v>
          </cell>
          <cell r="T9662" t="str">
            <v>ms.mutejovice@seznam.cz</v>
          </cell>
        </row>
        <row r="9663">
          <cell r="A9663">
            <v>600042863</v>
          </cell>
          <cell r="B9663">
            <v>75034395</v>
          </cell>
          <cell r="C9663" t="str">
            <v>Středočeský kraj</v>
          </cell>
          <cell r="D9663" t="str">
            <v xml:space="preserve">Beroun </v>
          </cell>
          <cell r="E9663" t="str">
            <v>Městský úřad Hořovice</v>
          </cell>
          <cell r="F9663" t="str">
            <v>Hořovice</v>
          </cell>
          <cell r="G9663" t="str">
            <v>obec</v>
          </cell>
          <cell r="H9663">
            <v>600042863</v>
          </cell>
          <cell r="I9663" t="str">
            <v>75034395</v>
          </cell>
          <cell r="J9663">
            <v>260</v>
          </cell>
          <cell r="K9663" t="str">
            <v>SINGCLEAN</v>
          </cell>
          <cell r="L9663" t="str">
            <v>ANO</v>
          </cell>
          <cell r="M9663" t="str">
            <v>Základní škola a Mateřská škola Drozdov, okres Beroun</v>
          </cell>
          <cell r="O9663">
            <v>106</v>
          </cell>
          <cell r="Q9663">
            <v>26761</v>
          </cell>
          <cell r="R9663" t="str">
            <v>Drozdov</v>
          </cell>
          <cell r="S9663">
            <v>311577589</v>
          </cell>
          <cell r="T9663" t="str">
            <v>zsmsdrozdov@seznam.cz</v>
          </cell>
        </row>
        <row r="9664">
          <cell r="A9664">
            <v>600055671</v>
          </cell>
          <cell r="B9664">
            <v>75034409</v>
          </cell>
          <cell r="C9664" t="str">
            <v>Středočeský kraj</v>
          </cell>
          <cell r="D9664" t="str">
            <v xml:space="preserve">Rakovník </v>
          </cell>
          <cell r="E9664" t="str">
            <v>Městský úřad Rakovník</v>
          </cell>
          <cell r="F9664" t="str">
            <v>Rakovník</v>
          </cell>
          <cell r="G9664" t="str">
            <v>obec</v>
          </cell>
          <cell r="H9664">
            <v>600055671</v>
          </cell>
          <cell r="I9664" t="str">
            <v>75034409</v>
          </cell>
          <cell r="J9664">
            <v>140</v>
          </cell>
          <cell r="K9664" t="str">
            <v>SINGCLEAN</v>
          </cell>
          <cell r="L9664" t="str">
            <v>ANO</v>
          </cell>
          <cell r="M9664" t="str">
            <v>Základní škola a Mateřská škola Lišany, okres Rakovník</v>
          </cell>
          <cell r="N9664" t="str">
            <v>Rakovnická</v>
          </cell>
          <cell r="O9664">
            <v>115</v>
          </cell>
          <cell r="Q9664">
            <v>27052</v>
          </cell>
          <cell r="R9664" t="str">
            <v>Lišany</v>
          </cell>
          <cell r="S9664">
            <v>739019445</v>
          </cell>
          <cell r="T9664" t="str">
            <v>zs.lisany@zslisany.net</v>
          </cell>
        </row>
        <row r="9665">
          <cell r="A9665">
            <v>600045714</v>
          </cell>
          <cell r="B9665">
            <v>75034417</v>
          </cell>
          <cell r="C9665" t="str">
            <v>Středočeský kraj</v>
          </cell>
          <cell r="D9665" t="str">
            <v xml:space="preserve">Kutná Hora </v>
          </cell>
          <cell r="E9665" t="str">
            <v>Městský úřad Čáslav</v>
          </cell>
          <cell r="F9665" t="str">
            <v>Čáslav</v>
          </cell>
          <cell r="G9665" t="str">
            <v>obec</v>
          </cell>
          <cell r="H9665">
            <v>600045714</v>
          </cell>
          <cell r="I9665" t="str">
            <v>75034417</v>
          </cell>
          <cell r="J9665">
            <v>160</v>
          </cell>
          <cell r="K9665" t="str">
            <v>SINGCLEAN</v>
          </cell>
          <cell r="L9665" t="str">
            <v>ANO</v>
          </cell>
          <cell r="M9665" t="str">
            <v>Mateřská škola Drobovice 76</v>
          </cell>
          <cell r="O9665">
            <v>76</v>
          </cell>
          <cell r="Q9665">
            <v>28601</v>
          </cell>
          <cell r="R9665" t="str">
            <v>Drobovice</v>
          </cell>
          <cell r="S9665">
            <v>327312177</v>
          </cell>
          <cell r="T9665" t="str">
            <v>msdrobovice@seznam.cz</v>
          </cell>
        </row>
        <row r="9666">
          <cell r="A9666">
            <v>600054497</v>
          </cell>
          <cell r="B9666">
            <v>75034425</v>
          </cell>
          <cell r="C9666" t="str">
            <v>Středočeský kraj</v>
          </cell>
          <cell r="D9666" t="str">
            <v xml:space="preserve">Příbram </v>
          </cell>
          <cell r="E9666" t="str">
            <v>Městský úřad Sedlčany</v>
          </cell>
          <cell r="F9666" t="str">
            <v>Sedlčany</v>
          </cell>
          <cell r="G9666" t="str">
            <v>obec</v>
          </cell>
          <cell r="H9666">
            <v>600054497</v>
          </cell>
          <cell r="I9666" t="str">
            <v>75034425</v>
          </cell>
          <cell r="J9666">
            <v>460</v>
          </cell>
          <cell r="K9666" t="str">
            <v>SINGCLEAN</v>
          </cell>
          <cell r="L9666" t="str">
            <v>ANO</v>
          </cell>
          <cell r="M9666" t="str">
            <v>Základní škola a Mateřská škola Krásná Hora n. Vlt., okres Příbram</v>
          </cell>
          <cell r="O9666">
            <v>103</v>
          </cell>
          <cell r="Q9666">
            <v>26256</v>
          </cell>
          <cell r="R9666" t="str">
            <v>Krásná Hora nad Vltavou</v>
          </cell>
          <cell r="S9666">
            <v>318862501</v>
          </cell>
          <cell r="T9666" t="str">
            <v>zsms_krasnahora@centrum.cz</v>
          </cell>
        </row>
        <row r="9667">
          <cell r="A9667">
            <v>600046371</v>
          </cell>
          <cell r="B9667">
            <v>75034433</v>
          </cell>
          <cell r="C9667" t="str">
            <v>Středočeský kraj</v>
          </cell>
          <cell r="D9667" t="str">
            <v xml:space="preserve">Kutná Hora </v>
          </cell>
          <cell r="E9667" t="str">
            <v>Městský úřad Kutná Hora</v>
          </cell>
          <cell r="F9667" t="str">
            <v>Kutná Hora</v>
          </cell>
          <cell r="G9667" t="str">
            <v>obec</v>
          </cell>
          <cell r="H9667">
            <v>600046371</v>
          </cell>
          <cell r="I9667" t="str">
            <v>75034433</v>
          </cell>
          <cell r="J9667">
            <v>220</v>
          </cell>
          <cell r="K9667" t="str">
            <v>SINGCLEAN</v>
          </cell>
          <cell r="L9667" t="str">
            <v>ANO</v>
          </cell>
          <cell r="M9667" t="str">
            <v>Základní škola a Mateřská škola Červené Janovice, příspěvková organizace</v>
          </cell>
          <cell r="O9667">
            <v>145</v>
          </cell>
          <cell r="Q9667">
            <v>28542</v>
          </cell>
          <cell r="R9667" t="str">
            <v>Červené Janovice</v>
          </cell>
          <cell r="S9667">
            <v>327594338</v>
          </cell>
          <cell r="T9667" t="str">
            <v>zs.cervenejanovice@centrum.cz</v>
          </cell>
        </row>
        <row r="9668">
          <cell r="A9668">
            <v>600051714</v>
          </cell>
          <cell r="B9668">
            <v>75034450</v>
          </cell>
          <cell r="C9668" t="str">
            <v>Středočeský kraj</v>
          </cell>
          <cell r="D9668" t="str">
            <v xml:space="preserve">Praha-východ </v>
          </cell>
          <cell r="E9668" t="str">
            <v>Městský úřad Brandýs nad Labem-Stará Boleslav</v>
          </cell>
          <cell r="F9668" t="str">
            <v>Brandýs n.L.-S.Boleslav</v>
          </cell>
          <cell r="G9668" t="str">
            <v>obec</v>
          </cell>
          <cell r="H9668">
            <v>600051714</v>
          </cell>
          <cell r="I9668" t="str">
            <v>75034450</v>
          </cell>
          <cell r="J9668">
            <v>300</v>
          </cell>
          <cell r="K9668" t="str">
            <v>SINGCLEAN</v>
          </cell>
          <cell r="L9668" t="str">
            <v>ANO</v>
          </cell>
          <cell r="M9668" t="str">
            <v>Mateřská škola Bašť, okres Praha - východ</v>
          </cell>
          <cell r="N9668" t="str">
            <v>K Beckovu</v>
          </cell>
          <cell r="O9668">
            <v>142</v>
          </cell>
          <cell r="Q9668">
            <v>25065</v>
          </cell>
          <cell r="R9668" t="str">
            <v>Bašť</v>
          </cell>
          <cell r="S9668">
            <v>283981324</v>
          </cell>
          <cell r="T9668" t="str">
            <v>bast@c-box.cz</v>
          </cell>
        </row>
        <row r="9669">
          <cell r="A9669">
            <v>600050165</v>
          </cell>
          <cell r="B9669">
            <v>75034468</v>
          </cell>
          <cell r="C9669" t="str">
            <v>Středočeský kraj</v>
          </cell>
          <cell r="D9669" t="str">
            <v xml:space="preserve">Nymburk </v>
          </cell>
          <cell r="E9669" t="str">
            <v>Městský úřad Lysá nad Labem</v>
          </cell>
          <cell r="F9669" t="str">
            <v>Lysá nad Labem</v>
          </cell>
          <cell r="G9669" t="str">
            <v>obec</v>
          </cell>
          <cell r="H9669">
            <v>600050165</v>
          </cell>
          <cell r="I9669" t="str">
            <v>75034468</v>
          </cell>
          <cell r="J9669">
            <v>220</v>
          </cell>
          <cell r="K9669" t="str">
            <v>SINGCLEAN</v>
          </cell>
          <cell r="L9669" t="str">
            <v>ANO</v>
          </cell>
          <cell r="M9669" t="str">
            <v>Mateřská škola "U Broučků" Milovice</v>
          </cell>
          <cell r="N9669" t="str">
            <v>Dukelská</v>
          </cell>
          <cell r="O9669">
            <v>320</v>
          </cell>
          <cell r="P9669">
            <v>26</v>
          </cell>
          <cell r="Q9669">
            <v>28924</v>
          </cell>
          <cell r="R9669" t="str">
            <v>Milovice</v>
          </cell>
          <cell r="S9669">
            <v>325577223</v>
          </cell>
          <cell r="T9669" t="str">
            <v>ms.milovice@tiscali.cz</v>
          </cell>
        </row>
        <row r="9670">
          <cell r="A9670">
            <v>600051099</v>
          </cell>
          <cell r="B9670">
            <v>75034476</v>
          </cell>
          <cell r="C9670" t="str">
            <v>Středočeský kraj</v>
          </cell>
          <cell r="D9670" t="str">
            <v xml:space="preserve">Nymburk </v>
          </cell>
          <cell r="E9670" t="str">
            <v>Městský úřad Lysá nad Labem</v>
          </cell>
          <cell r="F9670" t="str">
            <v>Lysá nad Labem</v>
          </cell>
          <cell r="G9670" t="str">
            <v>obec</v>
          </cell>
          <cell r="H9670">
            <v>600051099</v>
          </cell>
          <cell r="I9670" t="str">
            <v>75034476</v>
          </cell>
          <cell r="J9670">
            <v>20</v>
          </cell>
          <cell r="K9670" t="str">
            <v>SINGCLEAN</v>
          </cell>
          <cell r="L9670" t="str">
            <v>ANO</v>
          </cell>
          <cell r="M9670" t="str">
            <v>Školní jídelna Milovice</v>
          </cell>
          <cell r="N9670" t="str">
            <v>Dukelská</v>
          </cell>
          <cell r="O9670">
            <v>320</v>
          </cell>
          <cell r="P9670">
            <v>26</v>
          </cell>
          <cell r="Q9670">
            <v>28924</v>
          </cell>
          <cell r="R9670" t="str">
            <v>Milovice</v>
          </cell>
          <cell r="S9670">
            <v>325577439</v>
          </cell>
        </row>
        <row r="9671">
          <cell r="A9671">
            <v>600044599</v>
          </cell>
          <cell r="B9671">
            <v>75034484</v>
          </cell>
          <cell r="C9671" t="str">
            <v>Středočeský kraj</v>
          </cell>
          <cell r="D9671" t="str">
            <v xml:space="preserve">Kladno </v>
          </cell>
          <cell r="E9671" t="str">
            <v>Magistrát města Kladna</v>
          </cell>
          <cell r="F9671" t="str">
            <v>Kladno</v>
          </cell>
          <cell r="G9671" t="str">
            <v>obec</v>
          </cell>
          <cell r="H9671">
            <v>600044599</v>
          </cell>
          <cell r="I9671" t="str">
            <v>75034484</v>
          </cell>
          <cell r="J9671">
            <v>320</v>
          </cell>
          <cell r="K9671" t="str">
            <v>SINGCLEAN</v>
          </cell>
          <cell r="L9671" t="str">
            <v>ANO</v>
          </cell>
          <cell r="M9671" t="str">
            <v>Základní škola a Mateřská škola Kačice</v>
          </cell>
          <cell r="N9671" t="str">
            <v>Čelechovická</v>
          </cell>
          <cell r="O9671">
            <v>105</v>
          </cell>
          <cell r="Q9671">
            <v>27304</v>
          </cell>
          <cell r="R9671" t="str">
            <v>Kačice</v>
          </cell>
          <cell r="S9671">
            <v>312655643</v>
          </cell>
          <cell r="T9671" t="str">
            <v>zs.kacice@seznam.cz</v>
          </cell>
        </row>
        <row r="9672">
          <cell r="A9672">
            <v>600041875</v>
          </cell>
          <cell r="B9672">
            <v>75034492</v>
          </cell>
          <cell r="C9672" t="str">
            <v>Středočeský kraj</v>
          </cell>
          <cell r="D9672" t="str">
            <v xml:space="preserve">Benešov </v>
          </cell>
          <cell r="E9672" t="str">
            <v>Městský úřad Benešov</v>
          </cell>
          <cell r="F9672" t="str">
            <v>Benešov</v>
          </cell>
          <cell r="G9672" t="str">
            <v>obec</v>
          </cell>
          <cell r="H9672">
            <v>600041875</v>
          </cell>
          <cell r="I9672" t="str">
            <v>75034492</v>
          </cell>
          <cell r="J9672">
            <v>280</v>
          </cell>
          <cell r="K9672" t="str">
            <v>SINGCLEAN</v>
          </cell>
          <cell r="L9672" t="str">
            <v>ANO</v>
          </cell>
          <cell r="M9672" t="str">
            <v>Mateřská škola Bystřice, okres Benešov</v>
          </cell>
          <cell r="N9672" t="str">
            <v>Družstevní</v>
          </cell>
          <cell r="O9672">
            <v>422</v>
          </cell>
          <cell r="Q9672">
            <v>25751</v>
          </cell>
          <cell r="R9672" t="str">
            <v>Bystřice</v>
          </cell>
          <cell r="S9672">
            <v>702026580</v>
          </cell>
          <cell r="T9672" t="str">
            <v>reditelka@msbystrice.cz</v>
          </cell>
        </row>
        <row r="9673">
          <cell r="A9673">
            <v>600047636</v>
          </cell>
          <cell r="B9673">
            <v>75034506</v>
          </cell>
          <cell r="C9673" t="str">
            <v>Středočeský kraj</v>
          </cell>
          <cell r="D9673" t="str">
            <v xml:space="preserve">Mělník </v>
          </cell>
          <cell r="E9673" t="str">
            <v>Městský úřad Neratovice</v>
          </cell>
          <cell r="F9673" t="str">
            <v>Neratovice</v>
          </cell>
          <cell r="G9673" t="str">
            <v>obec</v>
          </cell>
          <cell r="H9673">
            <v>600047636</v>
          </cell>
          <cell r="I9673" t="str">
            <v>75034506</v>
          </cell>
          <cell r="J9673">
            <v>0</v>
          </cell>
          <cell r="K9673" t="str">
            <v>SINGCLEAN</v>
          </cell>
          <cell r="L9673" t="str">
            <v>ANO</v>
          </cell>
          <cell r="M9673" t="str">
            <v>Základní škola T. Stolzové Kostelec nad Labem, příspěvková organizace</v>
          </cell>
          <cell r="N9673" t="str">
            <v>nám. Komenského</v>
          </cell>
          <cell r="O9673">
            <v>288</v>
          </cell>
          <cell r="Q9673">
            <v>27713</v>
          </cell>
          <cell r="R9673" t="str">
            <v>Kostelec nad Labem</v>
          </cell>
          <cell r="S9673">
            <v>326981220</v>
          </cell>
          <cell r="T9673" t="str">
            <v>reditelka@zstskostelec.cz</v>
          </cell>
        </row>
        <row r="9674">
          <cell r="A9674">
            <v>600054829</v>
          </cell>
          <cell r="B9674">
            <v>75034514</v>
          </cell>
          <cell r="C9674" t="str">
            <v>Středočeský kraj</v>
          </cell>
          <cell r="D9674" t="str">
            <v xml:space="preserve">Příbram </v>
          </cell>
          <cell r="E9674" t="str">
            <v>Městský úřad Sedlčany</v>
          </cell>
          <cell r="F9674" t="str">
            <v>Sedlčany</v>
          </cell>
          <cell r="G9674" t="str">
            <v>obec</v>
          </cell>
          <cell r="H9674">
            <v>600054829</v>
          </cell>
          <cell r="I9674" t="str">
            <v>75034514</v>
          </cell>
          <cell r="J9674">
            <v>520</v>
          </cell>
          <cell r="K9674" t="str">
            <v>SINGCLEAN</v>
          </cell>
          <cell r="L9674" t="str">
            <v>ANO</v>
          </cell>
          <cell r="M9674" t="str">
            <v>Základní škola a mateřská škola Petrovice, okres Příbram, příspěvková organizace</v>
          </cell>
          <cell r="O9674">
            <v>196</v>
          </cell>
          <cell r="Q9674">
            <v>26255</v>
          </cell>
          <cell r="R9674" t="str">
            <v>Petrovice</v>
          </cell>
          <cell r="S9674">
            <v>727961131</v>
          </cell>
          <cell r="T9674" t="str">
            <v>zs.petrovice@centrum.cz</v>
          </cell>
        </row>
        <row r="9675">
          <cell r="A9675">
            <v>600053962</v>
          </cell>
          <cell r="B9675">
            <v>75034522</v>
          </cell>
          <cell r="C9675" t="str">
            <v>Středočeský kraj</v>
          </cell>
          <cell r="D9675" t="str">
            <v xml:space="preserve">Příbram </v>
          </cell>
          <cell r="E9675" t="str">
            <v>Městský úřad Sedlčany</v>
          </cell>
          <cell r="F9675" t="str">
            <v>Sedlčany</v>
          </cell>
          <cell r="G9675" t="str">
            <v>obec</v>
          </cell>
          <cell r="H9675">
            <v>600053962</v>
          </cell>
          <cell r="I9675" t="str">
            <v>75034522</v>
          </cell>
          <cell r="J9675">
            <v>80</v>
          </cell>
          <cell r="K9675" t="str">
            <v>SINGCLEAN</v>
          </cell>
          <cell r="L9675" t="str">
            <v>ANO</v>
          </cell>
          <cell r="M9675" t="str">
            <v>Mateřská škola Petrovice, okres Příbram</v>
          </cell>
          <cell r="O9675">
            <v>136</v>
          </cell>
          <cell r="Q9675">
            <v>26255</v>
          </cell>
          <cell r="R9675" t="str">
            <v>Petrovice</v>
          </cell>
          <cell r="S9675">
            <v>318856203</v>
          </cell>
        </row>
        <row r="9676">
          <cell r="A9676">
            <v>600054772</v>
          </cell>
          <cell r="B9676">
            <v>75034531</v>
          </cell>
          <cell r="C9676" t="str">
            <v>Středočeský kraj</v>
          </cell>
          <cell r="D9676" t="str">
            <v xml:space="preserve">Příbram </v>
          </cell>
          <cell r="E9676" t="str">
            <v>Městský úřad Příbram</v>
          </cell>
          <cell r="F9676" t="str">
            <v>Příbram</v>
          </cell>
          <cell r="G9676" t="str">
            <v>obec</v>
          </cell>
          <cell r="H9676">
            <v>600054772</v>
          </cell>
          <cell r="I9676" t="str">
            <v>75034531</v>
          </cell>
          <cell r="J9676">
            <v>180</v>
          </cell>
          <cell r="K9676" t="str">
            <v>SINGCLEAN</v>
          </cell>
          <cell r="L9676" t="str">
            <v>ANO</v>
          </cell>
          <cell r="M9676" t="str">
            <v>Základní škola a Mateřská škola Suchodol, okres Příbram</v>
          </cell>
          <cell r="O9676">
            <v>39</v>
          </cell>
          <cell r="Q9676">
            <v>26101</v>
          </cell>
          <cell r="R9676" t="str">
            <v>Suchodol</v>
          </cell>
          <cell r="S9676" t="str">
            <v>318 626 961 ,731411925</v>
          </cell>
          <cell r="T9676" t="str">
            <v>skola.suchodol@seznam.cz</v>
          </cell>
        </row>
        <row r="9677">
          <cell r="A9677">
            <v>600051994</v>
          </cell>
          <cell r="B9677">
            <v>75034549</v>
          </cell>
          <cell r="C9677" t="str">
            <v>Středočeský kraj</v>
          </cell>
          <cell r="D9677" t="str">
            <v xml:space="preserve">Praha-východ </v>
          </cell>
          <cell r="E9677" t="str">
            <v>Městský úřad Brandýs nad Labem-Stará Boleslav</v>
          </cell>
          <cell r="F9677" t="str">
            <v>Brandýs n.L.-S.Boleslav</v>
          </cell>
          <cell r="G9677" t="str">
            <v>obec</v>
          </cell>
          <cell r="H9677">
            <v>600051994</v>
          </cell>
          <cell r="I9677" t="str">
            <v>75034549</v>
          </cell>
          <cell r="J9677">
            <v>1920</v>
          </cell>
          <cell r="K9677" t="str">
            <v>SINGCLEAN</v>
          </cell>
          <cell r="L9677" t="str">
            <v>ANO</v>
          </cell>
          <cell r="M9677" t="str">
            <v>Základní škola Na Výsluní, Brandýs nad Labem - Stará Boleslav, Kostelecká 1750, okres Praha - východ</v>
          </cell>
          <cell r="N9677" t="str">
            <v>Kostelecká</v>
          </cell>
          <cell r="O9677">
            <v>1750</v>
          </cell>
          <cell r="Q9677">
            <v>25001</v>
          </cell>
          <cell r="R9677" t="str">
            <v>Brandýs nad Labem-Stará Boleslav</v>
          </cell>
          <cell r="S9677">
            <v>326903242</v>
          </cell>
          <cell r="T9677" t="str">
            <v>skola@zsnavysluni.cz</v>
          </cell>
        </row>
        <row r="9678">
          <cell r="A9678">
            <v>600055396</v>
          </cell>
          <cell r="B9678">
            <v>75034557</v>
          </cell>
          <cell r="C9678" t="str">
            <v>Středočeský kraj</v>
          </cell>
          <cell r="D9678" t="str">
            <v xml:space="preserve">Rakovník </v>
          </cell>
          <cell r="E9678" t="str">
            <v>Městský úřad Rakovník</v>
          </cell>
          <cell r="F9678" t="str">
            <v>Rakovník</v>
          </cell>
          <cell r="G9678" t="str">
            <v>obec</v>
          </cell>
          <cell r="H9678">
            <v>600055396</v>
          </cell>
          <cell r="I9678" t="str">
            <v>75034557</v>
          </cell>
          <cell r="J9678">
            <v>80</v>
          </cell>
          <cell r="K9678" t="str">
            <v>SINGCLEAN</v>
          </cell>
          <cell r="L9678" t="str">
            <v>ANO</v>
          </cell>
          <cell r="M9678" t="str">
            <v>Mateřská škola Oráčov, okres Rakovník</v>
          </cell>
          <cell r="O9678">
            <v>143</v>
          </cell>
          <cell r="Q9678">
            <v>27032</v>
          </cell>
          <cell r="R9678" t="str">
            <v>Oráčov</v>
          </cell>
          <cell r="S9678">
            <v>313590004</v>
          </cell>
        </row>
        <row r="9679">
          <cell r="A9679">
            <v>600055388</v>
          </cell>
          <cell r="B9679">
            <v>75034565</v>
          </cell>
          <cell r="C9679" t="str">
            <v>Středočeský kraj</v>
          </cell>
          <cell r="D9679" t="str">
            <v xml:space="preserve">Rakovník </v>
          </cell>
          <cell r="E9679" t="str">
            <v>Městský úřad Rakovník</v>
          </cell>
          <cell r="F9679" t="str">
            <v>Rakovník</v>
          </cell>
          <cell r="G9679" t="str">
            <v>obec</v>
          </cell>
          <cell r="H9679">
            <v>600055388</v>
          </cell>
          <cell r="I9679" t="str">
            <v>75034565</v>
          </cell>
          <cell r="J9679">
            <v>20</v>
          </cell>
          <cell r="K9679" t="str">
            <v>SINGCLEAN</v>
          </cell>
          <cell r="L9679" t="str">
            <v>ANO</v>
          </cell>
          <cell r="M9679" t="str">
            <v>Mateřská škola Nesuchyně, okres Rakovník</v>
          </cell>
          <cell r="O9679">
            <v>22</v>
          </cell>
          <cell r="Q9679">
            <v>27007</v>
          </cell>
          <cell r="R9679" t="str">
            <v>Nesuchyně</v>
          </cell>
          <cell r="S9679">
            <v>313575239</v>
          </cell>
          <cell r="T9679" t="str">
            <v>ms.nesuchyne@seznam.cz</v>
          </cell>
        </row>
        <row r="9680">
          <cell r="A9680">
            <v>600052621</v>
          </cell>
          <cell r="B9680">
            <v>75034573</v>
          </cell>
          <cell r="C9680" t="str">
            <v>Středočeský kraj</v>
          </cell>
          <cell r="D9680" t="str">
            <v xml:space="preserve">Praha-západ </v>
          </cell>
          <cell r="E9680" t="str">
            <v>Městský úřad Černošice</v>
          </cell>
          <cell r="F9680" t="str">
            <v>Černošice</v>
          </cell>
          <cell r="G9680" t="str">
            <v>obec</v>
          </cell>
          <cell r="H9680">
            <v>600052621</v>
          </cell>
          <cell r="I9680" t="str">
            <v>75034573</v>
          </cell>
          <cell r="J9680">
            <v>400</v>
          </cell>
          <cell r="K9680" t="str">
            <v>SINGCLEAN</v>
          </cell>
          <cell r="L9680" t="str">
            <v>ANO</v>
          </cell>
          <cell r="M9680" t="str">
            <v>Základní škola a mateřská škola Hnízdo v Úněticích, příspěvková organizace</v>
          </cell>
          <cell r="N9680" t="str">
            <v>Školní</v>
          </cell>
          <cell r="O9680">
            <v>2</v>
          </cell>
          <cell r="P9680">
            <v>1</v>
          </cell>
          <cell r="Q9680">
            <v>25262</v>
          </cell>
          <cell r="R9680" t="str">
            <v>Únětice</v>
          </cell>
          <cell r="S9680">
            <v>220971211</v>
          </cell>
          <cell r="T9680" t="str">
            <v>hnizdo@skolaunetice.cz</v>
          </cell>
        </row>
        <row r="9681">
          <cell r="A9681">
            <v>600044106</v>
          </cell>
          <cell r="B9681">
            <v>75034581</v>
          </cell>
          <cell r="C9681" t="str">
            <v>Středočeský kraj</v>
          </cell>
          <cell r="D9681" t="str">
            <v xml:space="preserve">Kladno </v>
          </cell>
          <cell r="E9681" t="str">
            <v>Magistrát města Kladna</v>
          </cell>
          <cell r="F9681" t="str">
            <v>Kladno</v>
          </cell>
          <cell r="G9681" t="str">
            <v>obec</v>
          </cell>
          <cell r="H9681">
            <v>600044106</v>
          </cell>
          <cell r="I9681" t="str">
            <v>75034581</v>
          </cell>
          <cell r="J9681">
            <v>360</v>
          </cell>
          <cell r="K9681" t="str">
            <v>SINGCLEAN</v>
          </cell>
          <cell r="L9681" t="str">
            <v>ANO</v>
          </cell>
          <cell r="M9681" t="str">
            <v>Základní škola a Mateřská škola Bratronice, okres Kladno</v>
          </cell>
          <cell r="O9681">
            <v>76</v>
          </cell>
          <cell r="Q9681">
            <v>27363</v>
          </cell>
          <cell r="R9681" t="str">
            <v>Bratronice</v>
          </cell>
          <cell r="S9681">
            <v>774462120</v>
          </cell>
          <cell r="T9681" t="str">
            <v>zsms.bratronice@seznam.cz</v>
          </cell>
        </row>
        <row r="9682">
          <cell r="A9682">
            <v>600043045</v>
          </cell>
          <cell r="B9682">
            <v>75034590</v>
          </cell>
          <cell r="C9682" t="str">
            <v>Středočeský kraj</v>
          </cell>
          <cell r="D9682" t="str">
            <v xml:space="preserve">Beroun </v>
          </cell>
          <cell r="E9682" t="str">
            <v>Městský úřad Hořovice</v>
          </cell>
          <cell r="F9682" t="str">
            <v>Hořovice</v>
          </cell>
          <cell r="G9682" t="str">
            <v>obec</v>
          </cell>
          <cell r="H9682">
            <v>600043045</v>
          </cell>
          <cell r="I9682" t="str">
            <v>75034590</v>
          </cell>
          <cell r="J9682">
            <v>720</v>
          </cell>
          <cell r="K9682" t="str">
            <v>SINGCLEAN</v>
          </cell>
          <cell r="L9682" t="str">
            <v>ANO</v>
          </cell>
          <cell r="M9682" t="str">
            <v>Základní škola a Mateřská škola Cerhovice, okres Beroun</v>
          </cell>
          <cell r="N9682" t="str">
            <v>Na Dražkách</v>
          </cell>
          <cell r="O9682">
            <v>217</v>
          </cell>
          <cell r="Q9682">
            <v>26761</v>
          </cell>
          <cell r="R9682" t="str">
            <v>Cerhovice</v>
          </cell>
          <cell r="S9682">
            <v>311577561</v>
          </cell>
          <cell r="T9682" t="str">
            <v>zscerhovice@zscerhovice.net</v>
          </cell>
        </row>
        <row r="9683">
          <cell r="A9683">
            <v>600046541</v>
          </cell>
          <cell r="B9683">
            <v>75034603</v>
          </cell>
          <cell r="C9683" t="str">
            <v>Středočeský kraj</v>
          </cell>
          <cell r="D9683" t="str">
            <v xml:space="preserve">Kutná Hora </v>
          </cell>
          <cell r="E9683" t="str">
            <v>Městský úřad Čáslav</v>
          </cell>
          <cell r="F9683" t="str">
            <v>Čáslav</v>
          </cell>
          <cell r="G9683" t="str">
            <v>obec</v>
          </cell>
          <cell r="H9683">
            <v>600046541</v>
          </cell>
          <cell r="I9683" t="str">
            <v>75034603</v>
          </cell>
          <cell r="J9683">
            <v>240</v>
          </cell>
          <cell r="K9683" t="str">
            <v>SINGCLEAN</v>
          </cell>
          <cell r="L9683" t="str">
            <v>ANO</v>
          </cell>
          <cell r="M9683" t="str">
            <v>Základní škola Jana Václava Sticha - Punta Žehušice</v>
          </cell>
          <cell r="N9683" t="str">
            <v>Ke Křížku</v>
          </cell>
          <cell r="O9683">
            <v>190</v>
          </cell>
          <cell r="Q9683">
            <v>28575</v>
          </cell>
          <cell r="R9683" t="str">
            <v>Žehušice</v>
          </cell>
          <cell r="S9683">
            <v>327399135</v>
          </cell>
          <cell r="T9683" t="str">
            <v>skola@zehusice.cz</v>
          </cell>
        </row>
        <row r="9684">
          <cell r="A9684">
            <v>600054667</v>
          </cell>
          <cell r="B9684">
            <v>75034611</v>
          </cell>
          <cell r="C9684" t="str">
            <v>Středočeský kraj</v>
          </cell>
          <cell r="D9684" t="str">
            <v xml:space="preserve">Příbram </v>
          </cell>
          <cell r="E9684" t="str">
            <v>Městský úřad Dobříš</v>
          </cell>
          <cell r="F9684" t="str">
            <v>Dobříš</v>
          </cell>
          <cell r="G9684" t="str">
            <v>obec</v>
          </cell>
          <cell r="H9684">
            <v>600054667</v>
          </cell>
          <cell r="I9684" t="str">
            <v>75034611</v>
          </cell>
          <cell r="J9684">
            <v>220</v>
          </cell>
          <cell r="K9684" t="str">
            <v>SINGCLEAN</v>
          </cell>
          <cell r="L9684" t="str">
            <v>ANO</v>
          </cell>
          <cell r="M9684" t="str">
            <v>Základní škola a Mateřská škola Mokrovraty, okres Příbram</v>
          </cell>
          <cell r="O9684">
            <v>63</v>
          </cell>
          <cell r="Q9684">
            <v>26203</v>
          </cell>
          <cell r="R9684" t="str">
            <v>Mokrovraty</v>
          </cell>
          <cell r="S9684">
            <v>318593841</v>
          </cell>
          <cell r="T9684" t="str">
            <v>zs.mokrovraty@seznam.cz</v>
          </cell>
        </row>
        <row r="9685">
          <cell r="A9685">
            <v>600048977</v>
          </cell>
          <cell r="B9685">
            <v>75034620</v>
          </cell>
          <cell r="C9685" t="str">
            <v>Středočeský kraj</v>
          </cell>
          <cell r="D9685" t="str">
            <v xml:space="preserve">Mladá Boleslav </v>
          </cell>
          <cell r="E9685" t="str">
            <v>Městský úřad Mnichovo Hradiště</v>
          </cell>
          <cell r="F9685" t="str">
            <v>Mnichovo Hradiště</v>
          </cell>
          <cell r="G9685" t="str">
            <v>obec</v>
          </cell>
          <cell r="H9685">
            <v>600048977</v>
          </cell>
          <cell r="I9685" t="str">
            <v>75034620</v>
          </cell>
          <cell r="J9685">
            <v>360</v>
          </cell>
          <cell r="K9685" t="str">
            <v>SINGCLEAN</v>
          </cell>
          <cell r="L9685" t="str">
            <v>ANO</v>
          </cell>
          <cell r="M9685" t="str">
            <v>Základní škola a mateřská škola Klášter Hradiště nad Jizerou</v>
          </cell>
          <cell r="O9685">
            <v>81</v>
          </cell>
          <cell r="Q9685">
            <v>29415</v>
          </cell>
          <cell r="R9685" t="str">
            <v>Klášter Hradiště nad Jizerou</v>
          </cell>
          <cell r="S9685">
            <v>326702246</v>
          </cell>
          <cell r="T9685" t="str">
            <v>skola@zsklaster.cz</v>
          </cell>
        </row>
        <row r="9686">
          <cell r="A9686">
            <v>600046222</v>
          </cell>
          <cell r="B9686">
            <v>75034638</v>
          </cell>
          <cell r="C9686" t="str">
            <v>Středočeský kraj</v>
          </cell>
          <cell r="D9686" t="str">
            <v xml:space="preserve">Kutná Hora </v>
          </cell>
          <cell r="E9686" t="str">
            <v>Městský úřad Čáslav</v>
          </cell>
          <cell r="F9686" t="str">
            <v>Čáslav</v>
          </cell>
          <cell r="G9686" t="str">
            <v>obec</v>
          </cell>
          <cell r="H9686">
            <v>600046222</v>
          </cell>
          <cell r="I9686" t="str">
            <v>75034638</v>
          </cell>
          <cell r="J9686">
            <v>240</v>
          </cell>
          <cell r="K9686" t="str">
            <v>SINGCLEAN</v>
          </cell>
          <cell r="L9686" t="str">
            <v>ANO</v>
          </cell>
          <cell r="M9686" t="str">
            <v>Základní škola a Mateřská škola Bílé Podolí, okres Kutná Hora</v>
          </cell>
          <cell r="O9686">
            <v>67</v>
          </cell>
          <cell r="Q9686">
            <v>28572</v>
          </cell>
          <cell r="R9686" t="str">
            <v>Bílé Podolí</v>
          </cell>
          <cell r="S9686">
            <v>733351027</v>
          </cell>
          <cell r="T9686" t="str">
            <v>zspodoli@centrum.cz</v>
          </cell>
        </row>
        <row r="9687">
          <cell r="A9687">
            <v>662000081</v>
          </cell>
          <cell r="B9687">
            <v>75034662</v>
          </cell>
          <cell r="C9687" t="str">
            <v>Středočeský kraj</v>
          </cell>
          <cell r="D9687" t="str">
            <v xml:space="preserve">Mladá Boleslav </v>
          </cell>
          <cell r="E9687" t="str">
            <v>Městský úřad Mnichovo Hradiště</v>
          </cell>
          <cell r="F9687" t="str">
            <v>Mnichovo Hradiště</v>
          </cell>
          <cell r="G9687" t="str">
            <v>obec</v>
          </cell>
          <cell r="H9687">
            <v>662000081</v>
          </cell>
          <cell r="I9687" t="str">
            <v>75034662</v>
          </cell>
          <cell r="J9687">
            <v>40</v>
          </cell>
          <cell r="K9687" t="str">
            <v>SINGCLEAN</v>
          </cell>
          <cell r="L9687" t="str">
            <v>ANO</v>
          </cell>
          <cell r="M9687" t="str">
            <v>Mateřská škola Dolní Krupá, okres Mladá Boleslav</v>
          </cell>
          <cell r="O9687">
            <v>23</v>
          </cell>
          <cell r="Q9687">
            <v>29501</v>
          </cell>
          <cell r="R9687" t="str">
            <v>Dolní Krupá</v>
          </cell>
          <cell r="S9687">
            <v>725529616</v>
          </cell>
        </row>
        <row r="9688">
          <cell r="A9688">
            <v>600044726</v>
          </cell>
          <cell r="B9688">
            <v>75034671</v>
          </cell>
          <cell r="C9688" t="str">
            <v>Středočeský kraj</v>
          </cell>
          <cell r="D9688" t="str">
            <v xml:space="preserve">Kolín </v>
          </cell>
          <cell r="E9688" t="str">
            <v>Městský úřad Kolín</v>
          </cell>
          <cell r="F9688" t="str">
            <v>Kolín</v>
          </cell>
          <cell r="G9688" t="str">
            <v>obec</v>
          </cell>
          <cell r="H9688">
            <v>600044726</v>
          </cell>
          <cell r="I9688" t="str">
            <v>75034671</v>
          </cell>
          <cell r="J9688">
            <v>80</v>
          </cell>
          <cell r="K9688" t="str">
            <v>SINGCLEAN</v>
          </cell>
          <cell r="L9688" t="str">
            <v>ANO</v>
          </cell>
          <cell r="M9688" t="str">
            <v>Mateřská škola Ratenice, okres Kolín</v>
          </cell>
          <cell r="O9688">
            <v>120</v>
          </cell>
          <cell r="Q9688">
            <v>28911</v>
          </cell>
          <cell r="R9688" t="str">
            <v>Ratenice</v>
          </cell>
          <cell r="S9688">
            <v>321785159</v>
          </cell>
          <cell r="T9688" t="str">
            <v>ms.ratenice@seznam.cz</v>
          </cell>
        </row>
        <row r="9689">
          <cell r="A9689">
            <v>600043932</v>
          </cell>
          <cell r="B9689">
            <v>75034689</v>
          </cell>
          <cell r="C9689" t="str">
            <v>Středočeský kraj</v>
          </cell>
          <cell r="D9689" t="str">
            <v xml:space="preserve">Kladno </v>
          </cell>
          <cell r="E9689" t="str">
            <v>Městský úřad Slaný</v>
          </cell>
          <cell r="F9689" t="str">
            <v>Slaný</v>
          </cell>
          <cell r="G9689" t="str">
            <v>obec</v>
          </cell>
          <cell r="H9689">
            <v>600043932</v>
          </cell>
          <cell r="I9689" t="str">
            <v>75034689</v>
          </cell>
          <cell r="J9689">
            <v>200</v>
          </cell>
          <cell r="K9689" t="str">
            <v>SINGCLEAN</v>
          </cell>
          <cell r="L9689" t="str">
            <v>ANO</v>
          </cell>
          <cell r="M9689" t="str">
            <v>Mateřská škola Slaný, Vančurova 184, okres Kladno</v>
          </cell>
          <cell r="N9689" t="str">
            <v>Vančurova</v>
          </cell>
          <cell r="O9689">
            <v>184</v>
          </cell>
          <cell r="Q9689">
            <v>27401</v>
          </cell>
          <cell r="R9689" t="str">
            <v>Slaný</v>
          </cell>
          <cell r="S9689">
            <v>312522941</v>
          </cell>
          <cell r="T9689" t="str">
            <v>ms.upanka@skolkyslany.cz</v>
          </cell>
        </row>
        <row r="9690">
          <cell r="A9690">
            <v>600043673</v>
          </cell>
          <cell r="B9690">
            <v>75034697</v>
          </cell>
          <cell r="C9690" t="str">
            <v>Středočeský kraj</v>
          </cell>
          <cell r="D9690" t="str">
            <v xml:space="preserve">Kladno </v>
          </cell>
          <cell r="E9690" t="str">
            <v>Městský úřad Slaný</v>
          </cell>
          <cell r="F9690" t="str">
            <v>Slaný</v>
          </cell>
          <cell r="G9690" t="str">
            <v>obec</v>
          </cell>
          <cell r="H9690">
            <v>600043673</v>
          </cell>
          <cell r="I9690" t="str">
            <v>75034697</v>
          </cell>
          <cell r="J9690">
            <v>280</v>
          </cell>
          <cell r="K9690" t="str">
            <v>SINGCLEAN</v>
          </cell>
          <cell r="L9690" t="str">
            <v>ANO</v>
          </cell>
          <cell r="M9690" t="str">
            <v>Mateřská škola Slaný, Cyrila Boudy č. 284, okres Kladno</v>
          </cell>
          <cell r="N9690" t="str">
            <v>Cyrila Boudy</v>
          </cell>
          <cell r="O9690">
            <v>284</v>
          </cell>
          <cell r="Q9690">
            <v>27401</v>
          </cell>
          <cell r="R9690" t="str">
            <v>Slaný</v>
          </cell>
          <cell r="S9690">
            <v>312520148</v>
          </cell>
          <cell r="T9690" t="str">
            <v>ms.doliky@skolkyslany.cz</v>
          </cell>
        </row>
        <row r="9691">
          <cell r="A9691">
            <v>600043657</v>
          </cell>
          <cell r="B9691">
            <v>75034701</v>
          </cell>
          <cell r="C9691" t="str">
            <v>Středočeský kraj</v>
          </cell>
          <cell r="D9691" t="str">
            <v xml:space="preserve">Kladno </v>
          </cell>
          <cell r="E9691" t="str">
            <v>Městský úřad Slaný</v>
          </cell>
          <cell r="F9691" t="str">
            <v>Slaný</v>
          </cell>
          <cell r="G9691" t="str">
            <v>obec</v>
          </cell>
          <cell r="H9691">
            <v>600043657</v>
          </cell>
          <cell r="I9691" t="str">
            <v>75034701</v>
          </cell>
          <cell r="J9691">
            <v>280</v>
          </cell>
          <cell r="K9691" t="str">
            <v>SINGCLEAN</v>
          </cell>
          <cell r="L9691" t="str">
            <v>ANO</v>
          </cell>
          <cell r="M9691" t="str">
            <v>Mateřská škola Slaný, Hlaváčkovo náměstí 222, okres Kladno</v>
          </cell>
          <cell r="N9691" t="str">
            <v>Hlaváčkovo náměstí</v>
          </cell>
          <cell r="O9691">
            <v>222</v>
          </cell>
          <cell r="P9691">
            <v>8</v>
          </cell>
          <cell r="Q9691">
            <v>27401</v>
          </cell>
          <cell r="R9691" t="str">
            <v>Slaný</v>
          </cell>
          <cell r="S9691">
            <v>312522452</v>
          </cell>
        </row>
        <row r="9692">
          <cell r="A9692">
            <v>600044017</v>
          </cell>
          <cell r="B9692">
            <v>75034719</v>
          </cell>
          <cell r="C9692" t="str">
            <v>Středočeský kraj</v>
          </cell>
          <cell r="D9692" t="str">
            <v xml:space="preserve">Kladno </v>
          </cell>
          <cell r="E9692" t="str">
            <v>Městský úřad Slaný</v>
          </cell>
          <cell r="F9692" t="str">
            <v>Slaný</v>
          </cell>
          <cell r="G9692" t="str">
            <v>obec</v>
          </cell>
          <cell r="H9692">
            <v>600044017</v>
          </cell>
          <cell r="I9692" t="str">
            <v>75034719</v>
          </cell>
          <cell r="J9692">
            <v>360</v>
          </cell>
          <cell r="K9692" t="str">
            <v>SINGCLEAN</v>
          </cell>
          <cell r="L9692" t="str">
            <v>ANO</v>
          </cell>
          <cell r="M9692" t="str">
            <v>Mateřská škola Slaný, Vítězná 1578, okres Kladno</v>
          </cell>
          <cell r="N9692" t="str">
            <v>Vítězná</v>
          </cell>
          <cell r="O9692">
            <v>1578</v>
          </cell>
          <cell r="Q9692">
            <v>27401</v>
          </cell>
          <cell r="R9692" t="str">
            <v>Slaný</v>
          </cell>
          <cell r="S9692">
            <v>312522376</v>
          </cell>
          <cell r="T9692" t="str">
            <v>ms.udivadla@skolkyslany.cz</v>
          </cell>
        </row>
        <row r="9693">
          <cell r="A9693">
            <v>600055221</v>
          </cell>
          <cell r="B9693">
            <v>75034727</v>
          </cell>
          <cell r="C9693" t="str">
            <v>Středočeský kraj</v>
          </cell>
          <cell r="D9693" t="str">
            <v xml:space="preserve">Rakovník </v>
          </cell>
          <cell r="E9693" t="str">
            <v>Městský úřad Rakovník</v>
          </cell>
          <cell r="F9693" t="str">
            <v>Rakovník</v>
          </cell>
          <cell r="G9693" t="str">
            <v>obec</v>
          </cell>
          <cell r="H9693">
            <v>600055221</v>
          </cell>
          <cell r="I9693" t="str">
            <v>75034727</v>
          </cell>
          <cell r="J9693">
            <v>160</v>
          </cell>
          <cell r="K9693" t="str">
            <v>SINGCLEAN</v>
          </cell>
          <cell r="L9693" t="str">
            <v>ANO</v>
          </cell>
          <cell r="M9693" t="str">
            <v>Mateřská škola Rynholec, okres Rakovník</v>
          </cell>
          <cell r="N9693" t="str">
            <v>V Brance</v>
          </cell>
          <cell r="O9693">
            <v>344</v>
          </cell>
          <cell r="Q9693">
            <v>27062</v>
          </cell>
          <cell r="R9693" t="str">
            <v>Rynholec</v>
          </cell>
          <cell r="S9693">
            <v>313572820</v>
          </cell>
        </row>
        <row r="9694">
          <cell r="A9694">
            <v>600050441</v>
          </cell>
          <cell r="B9694">
            <v>75034735</v>
          </cell>
          <cell r="C9694" t="str">
            <v>Středočeský kraj</v>
          </cell>
          <cell r="D9694" t="str">
            <v xml:space="preserve">Nymburk </v>
          </cell>
          <cell r="E9694" t="str">
            <v>Městský úřad Nymburk</v>
          </cell>
          <cell r="F9694" t="str">
            <v>Nymburk</v>
          </cell>
          <cell r="G9694" t="str">
            <v>obec</v>
          </cell>
          <cell r="H9694">
            <v>600050441</v>
          </cell>
          <cell r="I9694" t="str">
            <v>75034735</v>
          </cell>
          <cell r="J9694">
            <v>300</v>
          </cell>
          <cell r="K9694" t="str">
            <v>SINGCLEAN</v>
          </cell>
          <cell r="L9694" t="str">
            <v>ANO</v>
          </cell>
          <cell r="M9694" t="str">
            <v>Mateřská škola Sadská</v>
          </cell>
          <cell r="N9694" t="str">
            <v>Za Sokolovnou</v>
          </cell>
          <cell r="O9694">
            <v>885</v>
          </cell>
          <cell r="Q9694">
            <v>28912</v>
          </cell>
          <cell r="R9694" t="str">
            <v>Sadská</v>
          </cell>
          <cell r="S9694">
            <v>325594342</v>
          </cell>
          <cell r="T9694" t="str">
            <v>ms.sadska@tiscali.cz</v>
          </cell>
        </row>
        <row r="9695">
          <cell r="A9695">
            <v>600043622</v>
          </cell>
          <cell r="B9695">
            <v>75034743</v>
          </cell>
          <cell r="C9695" t="str">
            <v>Středočeský kraj</v>
          </cell>
          <cell r="D9695" t="str">
            <v xml:space="preserve">Kladno </v>
          </cell>
          <cell r="E9695" t="str">
            <v>Magistrát města Kladna</v>
          </cell>
          <cell r="F9695" t="str">
            <v>Kladno</v>
          </cell>
          <cell r="G9695" t="str">
            <v>obec</v>
          </cell>
          <cell r="H9695">
            <v>600043622</v>
          </cell>
          <cell r="I9695" t="str">
            <v>75034743</v>
          </cell>
          <cell r="J9695">
            <v>80</v>
          </cell>
          <cell r="K9695" t="str">
            <v>SINGCLEAN</v>
          </cell>
          <cell r="L9695" t="str">
            <v>ANO</v>
          </cell>
          <cell r="M9695" t="str">
            <v>Mateřská škola Otvovice, okres Kladno</v>
          </cell>
          <cell r="O9695">
            <v>220</v>
          </cell>
          <cell r="Q9695">
            <v>27327</v>
          </cell>
          <cell r="R9695" t="str">
            <v>Otvovice</v>
          </cell>
          <cell r="S9695">
            <v>315783123</v>
          </cell>
          <cell r="T9695" t="str">
            <v>skolka@otvovice.cz</v>
          </cell>
        </row>
        <row r="9696">
          <cell r="A9696">
            <v>600044238</v>
          </cell>
          <cell r="B9696">
            <v>75034751</v>
          </cell>
          <cell r="C9696" t="str">
            <v>Středočeský kraj</v>
          </cell>
          <cell r="D9696" t="str">
            <v xml:space="preserve">Kladno </v>
          </cell>
          <cell r="E9696" t="str">
            <v>Magistrát města Kladna</v>
          </cell>
          <cell r="F9696" t="str">
            <v>Kladno</v>
          </cell>
          <cell r="G9696" t="str">
            <v>obec</v>
          </cell>
          <cell r="H9696">
            <v>600044238</v>
          </cell>
          <cell r="I9696" t="str">
            <v>75034751</v>
          </cell>
          <cell r="J9696">
            <v>160</v>
          </cell>
          <cell r="K9696" t="str">
            <v>SINGCLEAN</v>
          </cell>
          <cell r="L9696" t="str">
            <v>ANO</v>
          </cell>
          <cell r="M9696" t="str">
            <v>Základní škola Otvovice, okres Kladno</v>
          </cell>
          <cell r="O9696">
            <v>52</v>
          </cell>
          <cell r="Q9696">
            <v>27327</v>
          </cell>
          <cell r="R9696" t="str">
            <v>Otvovice</v>
          </cell>
          <cell r="S9696">
            <v>315783188</v>
          </cell>
          <cell r="T9696" t="str">
            <v>kohoutovahana@seznam.cz</v>
          </cell>
        </row>
        <row r="9697">
          <cell r="A9697">
            <v>600054748</v>
          </cell>
          <cell r="B9697">
            <v>75034760</v>
          </cell>
          <cell r="C9697" t="str">
            <v>Středočeský kraj</v>
          </cell>
          <cell r="D9697" t="str">
            <v xml:space="preserve">Příbram </v>
          </cell>
          <cell r="E9697" t="str">
            <v>Městský úřad Příbram</v>
          </cell>
          <cell r="F9697" t="str">
            <v>Příbram</v>
          </cell>
          <cell r="G9697" t="str">
            <v>obec</v>
          </cell>
          <cell r="H9697">
            <v>600054748</v>
          </cell>
          <cell r="I9697" t="str">
            <v>75034760</v>
          </cell>
          <cell r="J9697">
            <v>160</v>
          </cell>
          <cell r="K9697" t="str">
            <v>SINGCLEAN</v>
          </cell>
          <cell r="L9697" t="str">
            <v>ANO</v>
          </cell>
          <cell r="M9697" t="str">
            <v>Základní škola a Mateřská škola Višňová, okres Příbram</v>
          </cell>
          <cell r="O9697">
            <v>35</v>
          </cell>
          <cell r="Q9697">
            <v>26261</v>
          </cell>
          <cell r="R9697" t="str">
            <v>Višňová</v>
          </cell>
          <cell r="S9697">
            <v>318690118</v>
          </cell>
          <cell r="T9697" t="str">
            <v>zsvisnova@seznam.cz</v>
          </cell>
        </row>
        <row r="9698">
          <cell r="A9698">
            <v>600053717</v>
          </cell>
          <cell r="B9698">
            <v>75034778</v>
          </cell>
          <cell r="C9698" t="str">
            <v>Středočeský kraj</v>
          </cell>
          <cell r="D9698" t="str">
            <v xml:space="preserve">Příbram </v>
          </cell>
          <cell r="E9698" t="str">
            <v>Městský úřad Příbram</v>
          </cell>
          <cell r="F9698" t="str">
            <v>Příbram</v>
          </cell>
          <cell r="G9698" t="str">
            <v>obec</v>
          </cell>
          <cell r="H9698">
            <v>600053717</v>
          </cell>
          <cell r="I9698" t="str">
            <v>75034778</v>
          </cell>
          <cell r="J9698">
            <v>160</v>
          </cell>
          <cell r="K9698" t="str">
            <v>SINGCLEAN</v>
          </cell>
          <cell r="L9698" t="str">
            <v>ANO</v>
          </cell>
          <cell r="M9698" t="str">
            <v>1. mateřská škola Březnice</v>
          </cell>
          <cell r="N9698" t="str">
            <v>9. května</v>
          </cell>
          <cell r="O9698">
            <v>510</v>
          </cell>
          <cell r="Q9698">
            <v>26272</v>
          </cell>
          <cell r="R9698" t="str">
            <v>Březnice</v>
          </cell>
          <cell r="S9698">
            <v>318682206</v>
          </cell>
          <cell r="T9698" t="str">
            <v>ms1breznice@volny.cz</v>
          </cell>
        </row>
        <row r="9699">
          <cell r="A9699">
            <v>600053725</v>
          </cell>
          <cell r="B9699">
            <v>75034786</v>
          </cell>
          <cell r="C9699" t="str">
            <v>Středočeský kraj</v>
          </cell>
          <cell r="D9699" t="str">
            <v xml:space="preserve">Příbram </v>
          </cell>
          <cell r="E9699" t="str">
            <v>Městský úřad Příbram</v>
          </cell>
          <cell r="F9699" t="str">
            <v>Příbram</v>
          </cell>
          <cell r="G9699" t="str">
            <v>obec</v>
          </cell>
          <cell r="H9699">
            <v>600053725</v>
          </cell>
          <cell r="I9699" t="str">
            <v>75034786</v>
          </cell>
          <cell r="J9699">
            <v>80</v>
          </cell>
          <cell r="K9699" t="str">
            <v>SINGCLEAN</v>
          </cell>
          <cell r="L9699" t="str">
            <v>ANO</v>
          </cell>
          <cell r="M9699" t="str">
            <v>2. mateřská škola Březnice</v>
          </cell>
          <cell r="N9699" t="str">
            <v>Obránců míru</v>
          </cell>
          <cell r="O9699">
            <v>467</v>
          </cell>
          <cell r="Q9699">
            <v>26272</v>
          </cell>
          <cell r="R9699" t="str">
            <v>Březnice</v>
          </cell>
          <cell r="S9699">
            <v>318682073</v>
          </cell>
          <cell r="T9699" t="str">
            <v>ms2breznice@volny.cz</v>
          </cell>
        </row>
        <row r="9700">
          <cell r="A9700">
            <v>600041891</v>
          </cell>
          <cell r="B9700">
            <v>75034794</v>
          </cell>
          <cell r="C9700" t="str">
            <v>Středočeský kraj</v>
          </cell>
          <cell r="D9700" t="str">
            <v xml:space="preserve">Benešov </v>
          </cell>
          <cell r="E9700" t="str">
            <v>Městský úřad Benešov</v>
          </cell>
          <cell r="F9700" t="str">
            <v>Benešov</v>
          </cell>
          <cell r="G9700" t="str">
            <v>obec</v>
          </cell>
          <cell r="H9700">
            <v>600041891</v>
          </cell>
          <cell r="I9700" t="str">
            <v>75034794</v>
          </cell>
          <cell r="J9700">
            <v>200</v>
          </cell>
          <cell r="K9700" t="str">
            <v>SINGCLEAN</v>
          </cell>
          <cell r="L9700" t="str">
            <v>ANO</v>
          </cell>
          <cell r="M9700" t="str">
            <v>Základní škola Josefa Suka a mateřská škola Křečovice</v>
          </cell>
          <cell r="O9700">
            <v>37</v>
          </cell>
          <cell r="Q9700">
            <v>25756</v>
          </cell>
          <cell r="R9700" t="str">
            <v>Křečovice</v>
          </cell>
          <cell r="S9700">
            <v>317741338</v>
          </cell>
          <cell r="T9700" t="str">
            <v>zs@krecovice.cz</v>
          </cell>
        </row>
        <row r="9701">
          <cell r="A9701">
            <v>600053326</v>
          </cell>
          <cell r="B9701">
            <v>75034808</v>
          </cell>
          <cell r="C9701" t="str">
            <v>Středočeský kraj</v>
          </cell>
          <cell r="D9701" t="str">
            <v xml:space="preserve">Praha-západ </v>
          </cell>
          <cell r="E9701" t="str">
            <v>Městský úřad Černošice</v>
          </cell>
          <cell r="F9701" t="str">
            <v>Černošice</v>
          </cell>
          <cell r="G9701" t="str">
            <v>obec</v>
          </cell>
          <cell r="H9701">
            <v>600053326</v>
          </cell>
          <cell r="I9701" t="str">
            <v>75034808</v>
          </cell>
          <cell r="J9701">
            <v>420</v>
          </cell>
          <cell r="K9701" t="str">
            <v>SINGCLEAN</v>
          </cell>
          <cell r="L9701" t="str">
            <v>ANO</v>
          </cell>
          <cell r="M9701" t="str">
            <v>Základní škola Tursko, okres Praha - západ</v>
          </cell>
          <cell r="N9701" t="str">
            <v>Pražská</v>
          </cell>
          <cell r="O9701">
            <v>67</v>
          </cell>
          <cell r="Q9701">
            <v>25265</v>
          </cell>
          <cell r="R9701" t="str">
            <v>Tursko</v>
          </cell>
          <cell r="S9701">
            <v>724840861</v>
          </cell>
          <cell r="T9701" t="str">
            <v>reditel@zstursko.cz</v>
          </cell>
        </row>
        <row r="9702">
          <cell r="A9702">
            <v>600052800</v>
          </cell>
          <cell r="B9702">
            <v>75034816</v>
          </cell>
          <cell r="C9702" t="str">
            <v>Středočeský kraj</v>
          </cell>
          <cell r="D9702" t="str">
            <v xml:space="preserve">Praha-západ </v>
          </cell>
          <cell r="E9702" t="str">
            <v>Městský úřad Černošice</v>
          </cell>
          <cell r="F9702" t="str">
            <v>Černošice</v>
          </cell>
          <cell r="G9702" t="str">
            <v>obec</v>
          </cell>
          <cell r="H9702">
            <v>600052800</v>
          </cell>
          <cell r="I9702" t="str">
            <v>75034816</v>
          </cell>
          <cell r="J9702">
            <v>80</v>
          </cell>
          <cell r="K9702" t="str">
            <v>SINGCLEAN</v>
          </cell>
          <cell r="L9702" t="str">
            <v>ANO</v>
          </cell>
          <cell r="M9702" t="str">
            <v>Mateřská škola Tursko, okres Praha-západ</v>
          </cell>
          <cell r="N9702" t="str">
            <v>Pražská</v>
          </cell>
          <cell r="O9702">
            <v>67</v>
          </cell>
          <cell r="Q9702">
            <v>25265</v>
          </cell>
          <cell r="R9702" t="str">
            <v>Tursko</v>
          </cell>
          <cell r="S9702">
            <v>315786399</v>
          </cell>
          <cell r="T9702" t="str">
            <v>ms.tursko@centrum.cz</v>
          </cell>
        </row>
        <row r="9703">
          <cell r="A9703">
            <v>600046362</v>
          </cell>
          <cell r="B9703">
            <v>75034824</v>
          </cell>
          <cell r="C9703" t="str">
            <v>Středočeský kraj</v>
          </cell>
          <cell r="D9703" t="str">
            <v xml:space="preserve">Kutná Hora </v>
          </cell>
          <cell r="E9703" t="str">
            <v>Městský úřad Čáslav</v>
          </cell>
          <cell r="F9703" t="str">
            <v>Čáslav</v>
          </cell>
          <cell r="G9703" t="str">
            <v>obec</v>
          </cell>
          <cell r="H9703">
            <v>600046362</v>
          </cell>
          <cell r="I9703" t="str">
            <v>75034824</v>
          </cell>
          <cell r="J9703">
            <v>1060</v>
          </cell>
          <cell r="K9703" t="str">
            <v>SINGCLEAN</v>
          </cell>
          <cell r="L9703" t="str">
            <v>ANO</v>
          </cell>
          <cell r="M9703" t="str">
            <v>Základní škola Čáslav, Masarykova 357, okres Kutná Hora</v>
          </cell>
          <cell r="N9703" t="str">
            <v>Masarykova</v>
          </cell>
          <cell r="O9703">
            <v>330</v>
          </cell>
          <cell r="P9703">
            <v>7</v>
          </cell>
          <cell r="Q9703">
            <v>28601</v>
          </cell>
          <cell r="R9703" t="str">
            <v>Čáslav</v>
          </cell>
          <cell r="S9703">
            <v>327312856</v>
          </cell>
          <cell r="T9703" t="str">
            <v>vostrovsky@1zscaslav.cz</v>
          </cell>
        </row>
        <row r="9704">
          <cell r="A9704">
            <v>600045731</v>
          </cell>
          <cell r="B9704">
            <v>75034832</v>
          </cell>
          <cell r="C9704" t="str">
            <v>Středočeský kraj</v>
          </cell>
          <cell r="D9704" t="str">
            <v xml:space="preserve">Kutná Hora </v>
          </cell>
          <cell r="E9704" t="str">
            <v>Městský úřad Čáslav</v>
          </cell>
          <cell r="F9704" t="str">
            <v>Čáslav</v>
          </cell>
          <cell r="G9704" t="str">
            <v>obec</v>
          </cell>
          <cell r="H9704">
            <v>600045731</v>
          </cell>
          <cell r="I9704" t="str">
            <v>75034832</v>
          </cell>
          <cell r="J9704">
            <v>1220</v>
          </cell>
          <cell r="K9704" t="str">
            <v>SINGCLEAN</v>
          </cell>
          <cell r="L9704" t="str">
            <v>ANO</v>
          </cell>
          <cell r="M9704" t="str">
            <v>Mateřská škola Čáslav, okres Kutná Hora</v>
          </cell>
          <cell r="N9704" t="str">
            <v>Jahodová</v>
          </cell>
          <cell r="O9704">
            <v>1454</v>
          </cell>
          <cell r="Q9704">
            <v>28601</v>
          </cell>
          <cell r="R9704" t="str">
            <v>Čáslav</v>
          </cell>
          <cell r="S9704">
            <v>327311902</v>
          </cell>
          <cell r="T9704" t="str">
            <v>reditelsvi@mscaslav.cz</v>
          </cell>
        </row>
        <row r="9705">
          <cell r="A9705">
            <v>600054331</v>
          </cell>
          <cell r="B9705">
            <v>75034841</v>
          </cell>
          <cell r="C9705" t="str">
            <v>Středočeský kraj</v>
          </cell>
          <cell r="D9705" t="str">
            <v xml:space="preserve">Příbram </v>
          </cell>
          <cell r="E9705" t="str">
            <v>Městský úřad Příbram</v>
          </cell>
          <cell r="F9705" t="str">
            <v>Příbram</v>
          </cell>
          <cell r="G9705" t="str">
            <v>obec</v>
          </cell>
          <cell r="H9705">
            <v>600054331</v>
          </cell>
          <cell r="I9705" t="str">
            <v>75034841</v>
          </cell>
          <cell r="J9705">
            <v>0</v>
          </cell>
          <cell r="K9705" t="str">
            <v>SINGCLEAN</v>
          </cell>
          <cell r="L9705" t="str">
            <v>ANO</v>
          </cell>
          <cell r="M9705" t="str">
            <v>Mateřská škola Drahlín, okres Příbram</v>
          </cell>
          <cell r="O9705">
            <v>92</v>
          </cell>
          <cell r="Q9705">
            <v>26101</v>
          </cell>
          <cell r="R9705" t="str">
            <v>Drahlín</v>
          </cell>
          <cell r="S9705" t="str">
            <v>733 777 462 ,731583153</v>
          </cell>
          <cell r="T9705" t="str">
            <v>msdrahlin@gmail.com</v>
          </cell>
        </row>
        <row r="9706">
          <cell r="A9706">
            <v>650061802</v>
          </cell>
          <cell r="B9706">
            <v>75034859</v>
          </cell>
          <cell r="C9706" t="str">
            <v>Středočeský kraj</v>
          </cell>
          <cell r="D9706" t="str">
            <v xml:space="preserve">Mělník </v>
          </cell>
          <cell r="E9706" t="str">
            <v>Městský úřad Neratovice</v>
          </cell>
          <cell r="F9706" t="str">
            <v>Neratovice</v>
          </cell>
          <cell r="G9706" t="str">
            <v>obec</v>
          </cell>
          <cell r="H9706">
            <v>650061802</v>
          </cell>
          <cell r="I9706" t="str">
            <v>75034859</v>
          </cell>
          <cell r="J9706">
            <v>360</v>
          </cell>
          <cell r="K9706" t="str">
            <v>SINGCLEAN</v>
          </cell>
          <cell r="L9706" t="str">
            <v>ANO</v>
          </cell>
          <cell r="M9706" t="str">
            <v>Základní škola a mateřská škola Chlumín, příspěvková organizace</v>
          </cell>
          <cell r="O9706">
            <v>8</v>
          </cell>
          <cell r="Q9706">
            <v>27743</v>
          </cell>
          <cell r="R9706" t="str">
            <v>Chlumín</v>
          </cell>
          <cell r="S9706">
            <v>315683888</v>
          </cell>
          <cell r="T9706" t="str">
            <v>info@skolachlumin.cz</v>
          </cell>
        </row>
        <row r="9707">
          <cell r="A9707">
            <v>600043703</v>
          </cell>
          <cell r="B9707">
            <v>75034867</v>
          </cell>
          <cell r="C9707" t="str">
            <v>Středočeský kraj</v>
          </cell>
          <cell r="D9707" t="str">
            <v xml:space="preserve">Kladno </v>
          </cell>
          <cell r="E9707" t="str">
            <v>Městský úřad Slaný</v>
          </cell>
          <cell r="F9707" t="str">
            <v>Slaný</v>
          </cell>
          <cell r="G9707" t="str">
            <v>obec</v>
          </cell>
          <cell r="H9707">
            <v>600043703</v>
          </cell>
          <cell r="I9707" t="str">
            <v>75034867</v>
          </cell>
          <cell r="J9707">
            <v>60</v>
          </cell>
          <cell r="K9707" t="str">
            <v>SINGCLEAN</v>
          </cell>
          <cell r="L9707" t="str">
            <v>ANO</v>
          </cell>
          <cell r="M9707" t="str">
            <v>Mateřská škola Žižice, okres Kladno</v>
          </cell>
          <cell r="O9707">
            <v>31</v>
          </cell>
          <cell r="Q9707">
            <v>27401</v>
          </cell>
          <cell r="R9707" t="str">
            <v>Žižice</v>
          </cell>
          <cell r="S9707">
            <v>312522033</v>
          </cell>
        </row>
        <row r="9708">
          <cell r="A9708">
            <v>600044173</v>
          </cell>
          <cell r="B9708">
            <v>75034875</v>
          </cell>
          <cell r="C9708" t="str">
            <v>Středočeský kraj</v>
          </cell>
          <cell r="D9708" t="str">
            <v xml:space="preserve">Kladno </v>
          </cell>
          <cell r="E9708" t="str">
            <v>Městský úřad Slaný</v>
          </cell>
          <cell r="F9708" t="str">
            <v>Slaný</v>
          </cell>
          <cell r="G9708" t="str">
            <v>obec</v>
          </cell>
          <cell r="H9708">
            <v>600044173</v>
          </cell>
          <cell r="I9708" t="str">
            <v>75034875</v>
          </cell>
          <cell r="J9708">
            <v>240</v>
          </cell>
          <cell r="K9708" t="str">
            <v>SINGCLEAN</v>
          </cell>
          <cell r="L9708" t="str">
            <v>ANO</v>
          </cell>
          <cell r="M9708" t="str">
            <v>Základní škola a Mateřská škola Kmetiněves</v>
          </cell>
          <cell r="O9708">
            <v>77</v>
          </cell>
          <cell r="Q9708">
            <v>27322</v>
          </cell>
          <cell r="R9708" t="str">
            <v>Kmetiněves</v>
          </cell>
          <cell r="S9708">
            <v>315766010</v>
          </cell>
          <cell r="T9708" t="str">
            <v>zsmetineves@zskmetineves.cz</v>
          </cell>
        </row>
        <row r="9709">
          <cell r="A9709">
            <v>600045790</v>
          </cell>
          <cell r="B9709">
            <v>75034883</v>
          </cell>
          <cell r="C9709" t="str">
            <v>Středočeský kraj</v>
          </cell>
          <cell r="D9709" t="str">
            <v xml:space="preserve">Kutná Hora </v>
          </cell>
          <cell r="E9709" t="str">
            <v>Městský úřad Kutná Hora</v>
          </cell>
          <cell r="F9709" t="str">
            <v>Kutná Hora</v>
          </cell>
          <cell r="G9709" t="str">
            <v>obec</v>
          </cell>
          <cell r="H9709">
            <v>600045790</v>
          </cell>
          <cell r="I9709" t="str">
            <v>75034883</v>
          </cell>
          <cell r="J9709">
            <v>160</v>
          </cell>
          <cell r="K9709" t="str">
            <v>SINGCLEAN</v>
          </cell>
          <cell r="L9709" t="str">
            <v>ANO</v>
          </cell>
          <cell r="M9709" t="str">
            <v>Mateřská škola Církvice 202</v>
          </cell>
          <cell r="O9709">
            <v>202</v>
          </cell>
          <cell r="Q9709">
            <v>28533</v>
          </cell>
          <cell r="R9709" t="str">
            <v>Církvice</v>
          </cell>
          <cell r="S9709">
            <v>327571480</v>
          </cell>
          <cell r="T9709" t="str">
            <v>ms.cirkvice@cbox.cz</v>
          </cell>
        </row>
        <row r="9710">
          <cell r="A9710">
            <v>600046524</v>
          </cell>
          <cell r="B9710">
            <v>75034913</v>
          </cell>
          <cell r="C9710" t="str">
            <v>Středočeský kraj</v>
          </cell>
          <cell r="D9710" t="str">
            <v xml:space="preserve">Kutná Hora </v>
          </cell>
          <cell r="E9710" t="str">
            <v>Městský úřad Kutná Hora</v>
          </cell>
          <cell r="F9710" t="str">
            <v>Kutná Hora</v>
          </cell>
          <cell r="G9710" t="str">
            <v>obec</v>
          </cell>
          <cell r="H9710">
            <v>600046524</v>
          </cell>
          <cell r="I9710" t="str">
            <v>75034913</v>
          </cell>
          <cell r="J9710">
            <v>40</v>
          </cell>
          <cell r="K9710" t="str">
            <v>SINGCLEAN</v>
          </cell>
          <cell r="L9710" t="str">
            <v>ANO</v>
          </cell>
          <cell r="M9710" t="str">
            <v>Mateřská škola Kobylnice</v>
          </cell>
          <cell r="O9710">
            <v>38</v>
          </cell>
          <cell r="Q9710">
            <v>28401</v>
          </cell>
          <cell r="R9710" t="str">
            <v>Kobylnice</v>
          </cell>
          <cell r="S9710">
            <v>321781194</v>
          </cell>
        </row>
        <row r="9711">
          <cell r="A9711">
            <v>600046231</v>
          </cell>
          <cell r="B9711">
            <v>75034930</v>
          </cell>
          <cell r="C9711" t="str">
            <v>Středočeský kraj</v>
          </cell>
          <cell r="D9711" t="str">
            <v xml:space="preserve">Kutná Hora </v>
          </cell>
          <cell r="E9711" t="str">
            <v>Městský úřad Kutná Hora</v>
          </cell>
          <cell r="F9711" t="str">
            <v>Kutná Hora</v>
          </cell>
          <cell r="G9711" t="str">
            <v>obec</v>
          </cell>
          <cell r="H9711">
            <v>600046231</v>
          </cell>
          <cell r="I9711" t="str">
            <v>75034930</v>
          </cell>
          <cell r="J9711">
            <v>300</v>
          </cell>
          <cell r="K9711" t="str">
            <v>SINGCLEAN</v>
          </cell>
          <cell r="L9711" t="str">
            <v>ANO</v>
          </cell>
          <cell r="M9711" t="str">
            <v>Základní škola Církvice, okres Kutná Hora</v>
          </cell>
          <cell r="O9711">
            <v>7</v>
          </cell>
          <cell r="Q9711">
            <v>28533</v>
          </cell>
          <cell r="R9711" t="str">
            <v>Církvice</v>
          </cell>
          <cell r="S9711">
            <v>327571494</v>
          </cell>
          <cell r="T9711" t="str">
            <v>info@zscirkvice.cz</v>
          </cell>
        </row>
        <row r="9712">
          <cell r="A9712">
            <v>600053245</v>
          </cell>
          <cell r="B9712">
            <v>75034948</v>
          </cell>
          <cell r="C9712" t="str">
            <v>Středočeský kraj</v>
          </cell>
          <cell r="D9712" t="str">
            <v xml:space="preserve">Praha-západ </v>
          </cell>
          <cell r="E9712" t="str">
            <v>Městský úřad Černošice</v>
          </cell>
          <cell r="F9712" t="str">
            <v>Černošice</v>
          </cell>
          <cell r="G9712" t="str">
            <v>obec</v>
          </cell>
          <cell r="H9712">
            <v>600053245</v>
          </cell>
          <cell r="I9712" t="str">
            <v>75034948</v>
          </cell>
          <cell r="J9712">
            <v>280</v>
          </cell>
          <cell r="K9712" t="str">
            <v>SINGCLEAN</v>
          </cell>
          <cell r="L9712" t="str">
            <v>ANO</v>
          </cell>
          <cell r="M9712" t="str">
            <v>Základní škola Ořech, okres Praha-západ</v>
          </cell>
          <cell r="N9712" t="str">
            <v>Karlštejnská</v>
          </cell>
          <cell r="O9712">
            <v>54</v>
          </cell>
          <cell r="Q9712">
            <v>25225</v>
          </cell>
          <cell r="R9712" t="str">
            <v>Ořech</v>
          </cell>
          <cell r="S9712">
            <v>257960069</v>
          </cell>
          <cell r="T9712" t="str">
            <v>zsorech.reditelna@seznam.cz</v>
          </cell>
        </row>
        <row r="9713">
          <cell r="A9713">
            <v>600052664</v>
          </cell>
          <cell r="B9713">
            <v>75034956</v>
          </cell>
          <cell r="C9713" t="str">
            <v>Středočeský kraj</v>
          </cell>
          <cell r="D9713" t="str">
            <v xml:space="preserve">Praha-západ </v>
          </cell>
          <cell r="E9713" t="str">
            <v>Městský úřad Černošice</v>
          </cell>
          <cell r="F9713" t="str">
            <v>Černošice</v>
          </cell>
          <cell r="G9713" t="str">
            <v>obec</v>
          </cell>
          <cell r="H9713">
            <v>600052664</v>
          </cell>
          <cell r="I9713" t="str">
            <v>75034956</v>
          </cell>
          <cell r="J9713">
            <v>80</v>
          </cell>
          <cell r="K9713" t="str">
            <v>SINGCLEAN</v>
          </cell>
          <cell r="L9713" t="str">
            <v>ANO</v>
          </cell>
          <cell r="M9713" t="str">
            <v>Mateřská škola Ořech, okres Praha-západ</v>
          </cell>
          <cell r="N9713" t="str">
            <v>Karlštejnská</v>
          </cell>
          <cell r="O9713">
            <v>162</v>
          </cell>
          <cell r="Q9713">
            <v>25225</v>
          </cell>
          <cell r="R9713" t="str">
            <v>Ořech</v>
          </cell>
          <cell r="S9713">
            <v>313129580</v>
          </cell>
          <cell r="T9713" t="str">
            <v>info@ms-orech.cz</v>
          </cell>
        </row>
        <row r="9714">
          <cell r="A9714">
            <v>600046389</v>
          </cell>
          <cell r="B9714">
            <v>75034964</v>
          </cell>
          <cell r="C9714" t="str">
            <v>Středočeský kraj</v>
          </cell>
          <cell r="D9714" t="str">
            <v xml:space="preserve">Kutná Hora </v>
          </cell>
          <cell r="E9714" t="str">
            <v>Městský úřad Kutná Hora</v>
          </cell>
          <cell r="F9714" t="str">
            <v>Kutná Hora</v>
          </cell>
          <cell r="G9714" t="str">
            <v>obec</v>
          </cell>
          <cell r="H9714">
            <v>600046389</v>
          </cell>
          <cell r="I9714" t="str">
            <v>75034964</v>
          </cell>
          <cell r="J9714">
            <v>400</v>
          </cell>
          <cell r="K9714" t="str">
            <v>SINGCLEAN</v>
          </cell>
          <cell r="L9714" t="str">
            <v>ANO</v>
          </cell>
          <cell r="M9714" t="str">
            <v>Základní škola a Mateřská škola Kácov, okres Kutná Hora</v>
          </cell>
          <cell r="O9714">
            <v>216</v>
          </cell>
          <cell r="Q9714">
            <v>28509</v>
          </cell>
          <cell r="R9714" t="str">
            <v>Kácov</v>
          </cell>
          <cell r="S9714">
            <v>327324229</v>
          </cell>
          <cell r="T9714" t="str">
            <v>zskacov@zskacov.cz</v>
          </cell>
        </row>
        <row r="9715">
          <cell r="A9715">
            <v>600055302</v>
          </cell>
          <cell r="B9715">
            <v>75034972</v>
          </cell>
          <cell r="C9715" t="str">
            <v>Středočeský kraj</v>
          </cell>
          <cell r="D9715" t="str">
            <v xml:space="preserve">Rakovník </v>
          </cell>
          <cell r="E9715" t="str">
            <v>Městský úřad Rakovník</v>
          </cell>
          <cell r="F9715" t="str">
            <v>Rakovník</v>
          </cell>
          <cell r="G9715" t="str">
            <v>obec</v>
          </cell>
          <cell r="H9715">
            <v>600055302</v>
          </cell>
          <cell r="I9715" t="str">
            <v>75034972</v>
          </cell>
          <cell r="J9715">
            <v>0</v>
          </cell>
          <cell r="K9715" t="str">
            <v>SINGCLEAN</v>
          </cell>
          <cell r="L9715" t="str">
            <v>ANO</v>
          </cell>
          <cell r="M9715" t="str">
            <v>Mateřská škola Krupá, okres Rakovník</v>
          </cell>
          <cell r="O9715">
            <v>201</v>
          </cell>
          <cell r="Q9715">
            <v>27009</v>
          </cell>
          <cell r="R9715" t="str">
            <v>Krupá</v>
          </cell>
          <cell r="S9715">
            <v>602448762</v>
          </cell>
          <cell r="T9715" t="str">
            <v>mskrupa@poddzbansko.cz</v>
          </cell>
        </row>
        <row r="9716">
          <cell r="A9716">
            <v>600049132</v>
          </cell>
          <cell r="B9716">
            <v>75034981</v>
          </cell>
          <cell r="C9716" t="str">
            <v>Středočeský kraj</v>
          </cell>
          <cell r="D9716" t="str">
            <v xml:space="preserve">Mladá Boleslav </v>
          </cell>
          <cell r="E9716" t="str">
            <v>Magistrát města Mladé Boleslavi</v>
          </cell>
          <cell r="F9716" t="str">
            <v>Mladá Boleslav</v>
          </cell>
          <cell r="G9716" t="str">
            <v>obec</v>
          </cell>
          <cell r="H9716">
            <v>600049132</v>
          </cell>
          <cell r="I9716" t="str">
            <v>75034981</v>
          </cell>
          <cell r="J9716">
            <v>1000</v>
          </cell>
          <cell r="K9716" t="str">
            <v>SINGCLEAN</v>
          </cell>
          <cell r="L9716" t="str">
            <v>ANO</v>
          </cell>
          <cell r="M9716" t="str">
            <v>Základní škola a mateřská škola Dobrovice</v>
          </cell>
          <cell r="N9716" t="str">
            <v>Komenského</v>
          </cell>
          <cell r="O9716">
            <v>46</v>
          </cell>
          <cell r="Q9716">
            <v>29441</v>
          </cell>
          <cell r="R9716" t="str">
            <v>Dobrovice</v>
          </cell>
          <cell r="S9716">
            <v>326398338</v>
          </cell>
          <cell r="T9716" t="str">
            <v>reditelna@zsdobrovice.cz</v>
          </cell>
        </row>
        <row r="9717">
          <cell r="A9717">
            <v>600043649</v>
          </cell>
          <cell r="B9717">
            <v>75034999</v>
          </cell>
          <cell r="C9717" t="str">
            <v>Středočeský kraj</v>
          </cell>
          <cell r="D9717" t="str">
            <v xml:space="preserve">Kladno </v>
          </cell>
          <cell r="E9717" t="str">
            <v>Městský úřad Slaný</v>
          </cell>
          <cell r="F9717" t="str">
            <v>Slaný</v>
          </cell>
          <cell r="G9717" t="str">
            <v>obec</v>
          </cell>
          <cell r="H9717">
            <v>600043649</v>
          </cell>
          <cell r="I9717" t="str">
            <v>75034999</v>
          </cell>
          <cell r="J9717">
            <v>60</v>
          </cell>
          <cell r="K9717" t="str">
            <v>SINGCLEAN</v>
          </cell>
          <cell r="L9717" t="str">
            <v>ANO</v>
          </cell>
          <cell r="M9717" t="str">
            <v>Mateřská škola Jedomělice, okres Kladno</v>
          </cell>
          <cell r="O9717">
            <v>20</v>
          </cell>
          <cell r="Q9717">
            <v>27378</v>
          </cell>
          <cell r="R9717" t="str">
            <v>Jedomělice</v>
          </cell>
          <cell r="S9717">
            <v>312589237</v>
          </cell>
          <cell r="T9717" t="str">
            <v>info@msjedomelice.cz</v>
          </cell>
        </row>
        <row r="9718">
          <cell r="A9718">
            <v>673100162</v>
          </cell>
          <cell r="B9718">
            <v>75039630</v>
          </cell>
          <cell r="C9718" t="str">
            <v>Zlínský kraj</v>
          </cell>
          <cell r="D9718" t="str">
            <v xml:space="preserve">Uherské Hradiště </v>
          </cell>
          <cell r="E9718" t="str">
            <v>Městský úřad Uherský Brod</v>
          </cell>
          <cell r="F9718" t="str">
            <v>Uherský Brod</v>
          </cell>
          <cell r="G9718" t="str">
            <v>obec</v>
          </cell>
          <cell r="H9718">
            <v>673100162</v>
          </cell>
          <cell r="I9718" t="str">
            <v>75039630</v>
          </cell>
          <cell r="J9718" t="str">
            <v>X</v>
          </cell>
          <cell r="K9718" t="str">
            <v>SINGCLEAN</v>
          </cell>
          <cell r="L9718" t="str">
            <v>ANO</v>
          </cell>
          <cell r="M9718" t="str">
            <v>Dům dětí a mládeže Bojkovice, příspěvková organizace</v>
          </cell>
          <cell r="N9718" t="str">
            <v>Černíkova</v>
          </cell>
          <cell r="O9718">
            <v>130</v>
          </cell>
          <cell r="Q9718">
            <v>68771</v>
          </cell>
          <cell r="R9718" t="str">
            <v>Bojkovice</v>
          </cell>
          <cell r="S9718">
            <v>572643598</v>
          </cell>
          <cell r="T9718" t="str">
            <v>ddmbojkovice@uhedu.cz</v>
          </cell>
        </row>
        <row r="9719">
          <cell r="A9719">
            <v>650075609</v>
          </cell>
          <cell r="B9719">
            <v>75041383</v>
          </cell>
          <cell r="C9719" t="str">
            <v>Ústecký kraj</v>
          </cell>
          <cell r="D9719" t="str">
            <v xml:space="preserve">Děčín </v>
          </cell>
          <cell r="E9719" t="str">
            <v>Magistrát města Děčína</v>
          </cell>
          <cell r="F9719" t="str">
            <v>Děčín</v>
          </cell>
          <cell r="G9719" t="str">
            <v>obec</v>
          </cell>
          <cell r="H9719">
            <v>650075609</v>
          </cell>
          <cell r="I9719" t="str">
            <v>75041383</v>
          </cell>
          <cell r="J9719">
            <v>120</v>
          </cell>
          <cell r="K9719" t="str">
            <v>SINGCLEAN</v>
          </cell>
          <cell r="L9719" t="str">
            <v>ANO</v>
          </cell>
          <cell r="M9719" t="str">
            <v>Základní škola Malšovice, okres Děčín</v>
          </cell>
          <cell r="N9719" t="str">
            <v>Vilsnická</v>
          </cell>
          <cell r="O9719">
            <v>31</v>
          </cell>
          <cell r="Q9719">
            <v>40502</v>
          </cell>
          <cell r="R9719" t="str">
            <v>Děčín</v>
          </cell>
          <cell r="S9719">
            <v>412542441</v>
          </cell>
          <cell r="T9719" t="str">
            <v>zs.malsovice@centrum.cz</v>
          </cell>
        </row>
        <row r="9720">
          <cell r="A9720">
            <v>651000904</v>
          </cell>
          <cell r="B9720">
            <v>75041511</v>
          </cell>
          <cell r="C9720" t="str">
            <v>Královéhradecký kraj</v>
          </cell>
          <cell r="D9720" t="str">
            <v xml:space="preserve">Hradec Králové </v>
          </cell>
          <cell r="E9720" t="str">
            <v>Magistrát města Hradce Králové</v>
          </cell>
          <cell r="F9720" t="str">
            <v>Hradec Králové</v>
          </cell>
          <cell r="G9720" t="str">
            <v>obec</v>
          </cell>
          <cell r="H9720">
            <v>651000904</v>
          </cell>
          <cell r="I9720" t="str">
            <v>75041511</v>
          </cell>
          <cell r="J9720">
            <v>1820</v>
          </cell>
          <cell r="K9720" t="str">
            <v>SINGCLEAN</v>
          </cell>
          <cell r="L9720" t="str">
            <v>ANO</v>
          </cell>
          <cell r="M9720" t="str">
            <v>Základní škola a Mateřská škola Josefa Gočára, Hradec Králové, Tylovo nábřeží 1140</v>
          </cell>
          <cell r="N9720" t="str">
            <v>Tylovo nábřeží</v>
          </cell>
          <cell r="O9720">
            <v>1140</v>
          </cell>
          <cell r="P9720">
            <v>20</v>
          </cell>
          <cell r="Q9720">
            <v>50002</v>
          </cell>
          <cell r="R9720" t="str">
            <v>Hradec Králové</v>
          </cell>
          <cell r="S9720">
            <v>495019011</v>
          </cell>
          <cell r="T9720" t="str">
            <v>sadilek@zsgocarova.cz</v>
          </cell>
        </row>
        <row r="9721">
          <cell r="A9721">
            <v>665100116</v>
          </cell>
          <cell r="B9721">
            <v>75042151</v>
          </cell>
          <cell r="C9721" t="str">
            <v>Karlovarský kraj</v>
          </cell>
          <cell r="D9721" t="str">
            <v xml:space="preserve">Karlovy Vary </v>
          </cell>
          <cell r="E9721" t="str">
            <v>Magistrát města Karlových Varů</v>
          </cell>
          <cell r="F9721" t="str">
            <v>Karlovy Vary</v>
          </cell>
          <cell r="G9721" t="str">
            <v>obec</v>
          </cell>
          <cell r="H9721">
            <v>665100116</v>
          </cell>
          <cell r="I9721" t="str">
            <v>75042151</v>
          </cell>
          <cell r="J9721" t="str">
            <v>X</v>
          </cell>
          <cell r="K9721" t="str">
            <v>SINGCLEAN</v>
          </cell>
          <cell r="L9721" t="str">
            <v>ANO</v>
          </cell>
          <cell r="M9721" t="str">
            <v>Dům dětí a mládeže Nová Role, příspěvková organizace</v>
          </cell>
          <cell r="N9721" t="str">
            <v>Chodovská</v>
          </cell>
          <cell r="O9721">
            <v>236</v>
          </cell>
          <cell r="P9721">
            <v>6</v>
          </cell>
          <cell r="Q9721">
            <v>36225</v>
          </cell>
          <cell r="R9721" t="str">
            <v>Nová Role</v>
          </cell>
          <cell r="S9721">
            <v>353851172</v>
          </cell>
          <cell r="T9721" t="str">
            <v>ddm@novarole.cz</v>
          </cell>
        </row>
        <row r="9722">
          <cell r="A9722">
            <v>673100103</v>
          </cell>
          <cell r="B9722">
            <v>75043220</v>
          </cell>
          <cell r="C9722" t="str">
            <v>Zlínský kraj</v>
          </cell>
          <cell r="D9722" t="str">
            <v xml:space="preserve">Zlín </v>
          </cell>
          <cell r="E9722" t="str">
            <v>Městský úřad Valašské Klobouky</v>
          </cell>
          <cell r="F9722" t="str">
            <v>Valašské Klobouky</v>
          </cell>
          <cell r="G9722" t="str">
            <v>obec</v>
          </cell>
          <cell r="H9722">
            <v>673100103</v>
          </cell>
          <cell r="I9722" t="str">
            <v>75043220</v>
          </cell>
          <cell r="J9722" t="str">
            <v>X</v>
          </cell>
          <cell r="K9722" t="str">
            <v>SINGCLEAN</v>
          </cell>
          <cell r="L9722" t="str">
            <v>ANO</v>
          </cell>
          <cell r="M9722" t="str">
            <v>Dům dětí a mládeže, Brumov - Bylnice, okres Zlín, příspěvková organizace</v>
          </cell>
          <cell r="N9722" t="str">
            <v>Mýto</v>
          </cell>
          <cell r="O9722">
            <v>184</v>
          </cell>
          <cell r="Q9722">
            <v>76331</v>
          </cell>
          <cell r="R9722" t="str">
            <v>Brumov-Bylnice</v>
          </cell>
          <cell r="S9722">
            <v>577330586</v>
          </cell>
          <cell r="T9722" t="str">
            <v>ddmbru@zlinedu.cz</v>
          </cell>
        </row>
        <row r="9723">
          <cell r="A9723">
            <v>673100189</v>
          </cell>
          <cell r="B9723">
            <v>75044340</v>
          </cell>
          <cell r="C9723" t="str">
            <v>Zlínský kraj</v>
          </cell>
          <cell r="D9723" t="str">
            <v xml:space="preserve">Vsetín </v>
          </cell>
          <cell r="E9723" t="str">
            <v>Městský úřad Rožnov pod Radhoštěm</v>
          </cell>
          <cell r="F9723" t="str">
            <v>Rožnov pod Radhoštěm</v>
          </cell>
          <cell r="G9723" t="str">
            <v>obec</v>
          </cell>
          <cell r="H9723">
            <v>673100189</v>
          </cell>
          <cell r="I9723" t="str">
            <v>75044340</v>
          </cell>
          <cell r="J9723" t="str">
            <v>X</v>
          </cell>
          <cell r="K9723" t="str">
            <v>SINGCLEAN</v>
          </cell>
          <cell r="L9723" t="str">
            <v>ANO</v>
          </cell>
          <cell r="M9723" t="str">
            <v>Středisko volného času Rožnov p.R., příspěvková organizace</v>
          </cell>
          <cell r="N9723" t="str">
            <v>Bezručova</v>
          </cell>
          <cell r="O9723">
            <v>293</v>
          </cell>
          <cell r="Q9723">
            <v>75661</v>
          </cell>
          <cell r="R9723" t="str">
            <v>Rožnov pod Radhoštěm</v>
          </cell>
          <cell r="S9723">
            <v>571115635</v>
          </cell>
          <cell r="T9723" t="str">
            <v>svc@svcroznov.cz</v>
          </cell>
        </row>
        <row r="9724">
          <cell r="A9724">
            <v>663100151</v>
          </cell>
          <cell r="B9724">
            <v>75044498</v>
          </cell>
          <cell r="C9724" t="str">
            <v>Jihočeský kraj</v>
          </cell>
          <cell r="D9724" t="str">
            <v xml:space="preserve">Prachatice </v>
          </cell>
          <cell r="E9724" t="str">
            <v>Krajský úřad Jihočeského kraje</v>
          </cell>
          <cell r="F9724" t="str">
            <v>Prachatice</v>
          </cell>
          <cell r="G9724" t="str">
            <v>kraj</v>
          </cell>
          <cell r="H9724">
            <v>663100151</v>
          </cell>
          <cell r="I9724" t="str">
            <v>75044498</v>
          </cell>
          <cell r="J9724" t="str">
            <v>X</v>
          </cell>
          <cell r="K9724" t="str">
            <v>SINGCLEAN</v>
          </cell>
          <cell r="L9724" t="str">
            <v>ANO</v>
          </cell>
          <cell r="M9724" t="str">
            <v>Dům dětí a mládeže, Prachatice, Ševčíkova 273</v>
          </cell>
          <cell r="N9724" t="str">
            <v>Ševčíkova</v>
          </cell>
          <cell r="O9724">
            <v>273</v>
          </cell>
          <cell r="Q9724">
            <v>38301</v>
          </cell>
          <cell r="R9724" t="str">
            <v>Prachatice</v>
          </cell>
          <cell r="S9724">
            <v>388318202</v>
          </cell>
          <cell r="T9724" t="str">
            <v>ddm@ddm-prachatice.cz</v>
          </cell>
        </row>
        <row r="9725">
          <cell r="A9725">
            <v>673100171</v>
          </cell>
          <cell r="B9725">
            <v>75044862</v>
          </cell>
          <cell r="C9725" t="str">
            <v>Zlínský kraj</v>
          </cell>
          <cell r="D9725" t="str">
            <v xml:space="preserve">Zlín </v>
          </cell>
          <cell r="E9725" t="str">
            <v>Městský úřad Otrokovice</v>
          </cell>
          <cell r="F9725" t="str">
            <v>Otrokovice</v>
          </cell>
          <cell r="G9725" t="str">
            <v>obec</v>
          </cell>
          <cell r="H9725">
            <v>673100171</v>
          </cell>
          <cell r="I9725" t="str">
            <v>75044862</v>
          </cell>
          <cell r="J9725" t="str">
            <v>X</v>
          </cell>
          <cell r="K9725" t="str">
            <v>SINGCLEAN</v>
          </cell>
          <cell r="L9725" t="str">
            <v>ANO</v>
          </cell>
          <cell r="M9725" t="str">
            <v>Dům dětí a mládeže Matýsek příspěvková organizace</v>
          </cell>
          <cell r="N9725" t="str">
            <v>Komenského</v>
          </cell>
          <cell r="O9725">
            <v>268</v>
          </cell>
          <cell r="Q9725">
            <v>76361</v>
          </cell>
          <cell r="R9725" t="str">
            <v>Napajedla</v>
          </cell>
          <cell r="S9725">
            <v>577944091</v>
          </cell>
          <cell r="T9725" t="str">
            <v>ddmnap@zlinedu.cz</v>
          </cell>
        </row>
        <row r="9726">
          <cell r="A9726">
            <v>673100243</v>
          </cell>
          <cell r="B9726">
            <v>75046440</v>
          </cell>
          <cell r="C9726" t="str">
            <v>Zlínský kraj</v>
          </cell>
          <cell r="D9726" t="str">
            <v xml:space="preserve">Vsetín </v>
          </cell>
          <cell r="E9726" t="str">
            <v>Městský úřad Valašské Meziříčí</v>
          </cell>
          <cell r="F9726" t="str">
            <v>Valašské Meziříčí</v>
          </cell>
          <cell r="G9726" t="str">
            <v>obec</v>
          </cell>
          <cell r="H9726">
            <v>673100243</v>
          </cell>
          <cell r="I9726" t="str">
            <v>75046440</v>
          </cell>
          <cell r="J9726" t="str">
            <v>X</v>
          </cell>
          <cell r="K9726" t="str">
            <v>SINGCLEAN</v>
          </cell>
          <cell r="L9726" t="str">
            <v>ANO</v>
          </cell>
          <cell r="M9726" t="str">
            <v>Středisko volného času Domeček Valašské Meziříčí, příspěvková organizace</v>
          </cell>
          <cell r="N9726" t="str">
            <v>Zdeňka Fibicha</v>
          </cell>
          <cell r="O9726">
            <v>287</v>
          </cell>
          <cell r="Q9726">
            <v>75701</v>
          </cell>
          <cell r="R9726" t="str">
            <v>Valašské Meziříčí</v>
          </cell>
          <cell r="S9726">
            <v>571622243</v>
          </cell>
          <cell r="T9726" t="str">
            <v>holec@domecekvalmez.cz</v>
          </cell>
        </row>
        <row r="9727">
          <cell r="A9727">
            <v>600002772</v>
          </cell>
          <cell r="B9727">
            <v>75048477</v>
          </cell>
          <cell r="C9727" t="str">
            <v>Plzeňský kraj</v>
          </cell>
          <cell r="D9727" t="str">
            <v xml:space="preserve">Tachov </v>
          </cell>
          <cell r="E9727" t="str">
            <v>Městský úřad Stříbro</v>
          </cell>
          <cell r="F9727" t="str">
            <v>Stříbro</v>
          </cell>
          <cell r="G9727" t="str">
            <v>obec</v>
          </cell>
          <cell r="H9727">
            <v>600002772</v>
          </cell>
          <cell r="I9727" t="str">
            <v>75048477</v>
          </cell>
          <cell r="J9727" t="str">
            <v>X</v>
          </cell>
          <cell r="K9727" t="str">
            <v>SINGCLEAN</v>
          </cell>
          <cell r="L9727" t="str">
            <v>ANO</v>
          </cell>
          <cell r="M9727" t="str">
            <v>Základní umělecká škola, Stříbro, příspěvková organizace</v>
          </cell>
          <cell r="N9727" t="str">
            <v>Kostelní náměstí</v>
          </cell>
          <cell r="O9727">
            <v>106</v>
          </cell>
          <cell r="Q9727">
            <v>34901</v>
          </cell>
          <cell r="R9727" t="str">
            <v>Stříbro</v>
          </cell>
          <cell r="S9727">
            <v>374622400</v>
          </cell>
          <cell r="T9727" t="str">
            <v>zus.stribro@seznam.cz</v>
          </cell>
        </row>
        <row r="9728">
          <cell r="A9728">
            <v>663100593</v>
          </cell>
          <cell r="B9728">
            <v>75048523</v>
          </cell>
          <cell r="C9728" t="str">
            <v>Jihočeský kraj</v>
          </cell>
          <cell r="D9728" t="str">
            <v xml:space="preserve">Strakonice </v>
          </cell>
          <cell r="E9728" t="str">
            <v>Městský úřad Blatná</v>
          </cell>
          <cell r="F9728" t="str">
            <v>Blatná</v>
          </cell>
          <cell r="G9728" t="str">
            <v>obec</v>
          </cell>
          <cell r="H9728">
            <v>663100593</v>
          </cell>
          <cell r="I9728" t="str">
            <v>75048523</v>
          </cell>
          <cell r="J9728">
            <v>380</v>
          </cell>
          <cell r="K9728" t="str">
            <v>SINGCLEAN</v>
          </cell>
          <cell r="L9728" t="str">
            <v>ANO</v>
          </cell>
          <cell r="M9728" t="str">
            <v>Mateřská škola Blatná, Vrchlického</v>
          </cell>
          <cell r="N9728" t="str">
            <v>Vrchlického</v>
          </cell>
          <cell r="O9728">
            <v>726</v>
          </cell>
          <cell r="Q9728">
            <v>38801</v>
          </cell>
          <cell r="R9728" t="str">
            <v>Blatná</v>
          </cell>
          <cell r="S9728">
            <v>383422078</v>
          </cell>
          <cell r="T9728" t="str">
            <v>materska.skola.vrchlickeho@seznam.cz</v>
          </cell>
        </row>
        <row r="9729">
          <cell r="A9729">
            <v>663101671</v>
          </cell>
          <cell r="B9729">
            <v>75050072</v>
          </cell>
          <cell r="C9729" t="str">
            <v>Jihočeský kraj</v>
          </cell>
          <cell r="D9729" t="str">
            <v xml:space="preserve">České Budějovice </v>
          </cell>
          <cell r="E9729" t="str">
            <v>Krajský úřad Jihočeského kraje</v>
          </cell>
          <cell r="F9729" t="str">
            <v>České Budějovice</v>
          </cell>
          <cell r="G9729" t="str">
            <v>kraj</v>
          </cell>
          <cell r="H9729">
            <v>663101671</v>
          </cell>
          <cell r="I9729" t="str">
            <v>75050072</v>
          </cell>
          <cell r="J9729" t="str">
            <v>X</v>
          </cell>
          <cell r="K9729" t="str">
            <v>SINGCLEAN</v>
          </cell>
          <cell r="L9729" t="str">
            <v>ANO</v>
          </cell>
          <cell r="M9729" t="str">
            <v>Pedagogicko-psychologická poradna, České Budějovice, Nerudova 59</v>
          </cell>
          <cell r="N9729" t="str">
            <v>Nerudova</v>
          </cell>
          <cell r="O9729">
            <v>859</v>
          </cell>
          <cell r="P9729">
            <v>59</v>
          </cell>
          <cell r="Q9729">
            <v>37004</v>
          </cell>
          <cell r="R9729" t="str">
            <v>České Budějovice</v>
          </cell>
          <cell r="S9729">
            <v>725975587</v>
          </cell>
          <cell r="T9729" t="str">
            <v>reditel@pppcb.cz</v>
          </cell>
        </row>
        <row r="9730">
          <cell r="A9730">
            <v>651016029</v>
          </cell>
          <cell r="B9730">
            <v>75050081</v>
          </cell>
          <cell r="C9730" t="str">
            <v>Jihočeský kraj</v>
          </cell>
          <cell r="D9730" t="str">
            <v xml:space="preserve">Český Krumlov </v>
          </cell>
          <cell r="E9730" t="str">
            <v>Krajský úřad Jihočeského kraje</v>
          </cell>
          <cell r="F9730" t="str">
            <v>Kaplice</v>
          </cell>
          <cell r="G9730" t="str">
            <v>kraj</v>
          </cell>
          <cell r="H9730">
            <v>651016029</v>
          </cell>
          <cell r="I9730" t="str">
            <v>75050081</v>
          </cell>
          <cell r="J9730">
            <v>400</v>
          </cell>
          <cell r="K9730" t="str">
            <v>SINGCLEAN</v>
          </cell>
          <cell r="L9730" t="str">
            <v>ANO</v>
          </cell>
          <cell r="M9730" t="str">
            <v>Střední odborná škola a Střední odborné učiliště, Kaplice, Pohorská 86</v>
          </cell>
          <cell r="N9730" t="str">
            <v>Pohorská</v>
          </cell>
          <cell r="O9730">
            <v>86</v>
          </cell>
          <cell r="Q9730">
            <v>38241</v>
          </cell>
          <cell r="R9730" t="str">
            <v>Kaplice</v>
          </cell>
          <cell r="S9730">
            <v>380312852</v>
          </cell>
          <cell r="T9730" t="str">
            <v>info@geukaplice.cz</v>
          </cell>
        </row>
        <row r="9731">
          <cell r="A9731">
            <v>651023572</v>
          </cell>
          <cell r="B9731">
            <v>75050099</v>
          </cell>
          <cell r="C9731" t="str">
            <v>Jihočeský kraj</v>
          </cell>
          <cell r="D9731" t="str">
            <v xml:space="preserve">Tábor </v>
          </cell>
          <cell r="E9731" t="str">
            <v>Krajský úřad Jihočeského kraje</v>
          </cell>
          <cell r="F9731" t="str">
            <v>Tábor</v>
          </cell>
          <cell r="G9731" t="str">
            <v>kraj</v>
          </cell>
          <cell r="H9731">
            <v>651023572</v>
          </cell>
          <cell r="I9731" t="str">
            <v>75050099</v>
          </cell>
          <cell r="J9731">
            <v>80</v>
          </cell>
          <cell r="K9731" t="str">
            <v>SINGCLEAN</v>
          </cell>
          <cell r="L9731" t="str">
            <v>ANO</v>
          </cell>
          <cell r="M9731" t="str">
            <v>Střední škola obchodu, služeb a řemesel a Jazyková škola s právem státní jazykové zkoušky, Tábor, Bydlinského 2474</v>
          </cell>
          <cell r="N9731" t="str">
            <v>Bydlinského</v>
          </cell>
          <cell r="O9731">
            <v>2474</v>
          </cell>
          <cell r="Q9731">
            <v>39002</v>
          </cell>
          <cell r="R9731" t="str">
            <v>Tábor</v>
          </cell>
          <cell r="S9731">
            <v>381254756</v>
          </cell>
          <cell r="T9731" t="str">
            <v>skola@ssjs-tabor.cz</v>
          </cell>
        </row>
        <row r="9732">
          <cell r="A9732">
            <v>651025460</v>
          </cell>
          <cell r="B9732">
            <v>75050102</v>
          </cell>
          <cell r="C9732" t="str">
            <v>Jihočeský kraj</v>
          </cell>
          <cell r="D9732" t="str">
            <v xml:space="preserve">České Budějovice </v>
          </cell>
          <cell r="E9732" t="str">
            <v>Krajský úřad Jihočeského kraje</v>
          </cell>
          <cell r="F9732" t="str">
            <v>České Budějovice</v>
          </cell>
          <cell r="G9732" t="str">
            <v>kraj</v>
          </cell>
          <cell r="H9732">
            <v>651025460</v>
          </cell>
          <cell r="I9732" t="str">
            <v>75050102</v>
          </cell>
          <cell r="J9732" t="str">
            <v>X</v>
          </cell>
          <cell r="K9732" t="str">
            <v>SINGCLEAN</v>
          </cell>
          <cell r="L9732" t="str">
            <v>ANO</v>
          </cell>
          <cell r="M9732" t="str">
            <v>Zařízení pro další vzdělávání pedagogických pracovníků a Středisko služeb školám, České Budějovice, Nemanická 7</v>
          </cell>
          <cell r="N9732" t="str">
            <v>Nemanická</v>
          </cell>
          <cell r="O9732">
            <v>436</v>
          </cell>
          <cell r="P9732">
            <v>7</v>
          </cell>
          <cell r="Q9732">
            <v>37010</v>
          </cell>
          <cell r="R9732" t="str">
            <v>České Budějovice</v>
          </cell>
          <cell r="S9732">
            <v>389822721</v>
          </cell>
          <cell r="T9732" t="str">
            <v>info@zvas.cz</v>
          </cell>
        </row>
        <row r="9733">
          <cell r="A9733">
            <v>651023599</v>
          </cell>
          <cell r="B9733">
            <v>75050111</v>
          </cell>
          <cell r="C9733" t="str">
            <v>Jihočeský kraj</v>
          </cell>
          <cell r="D9733" t="str">
            <v xml:space="preserve">České Budějovice </v>
          </cell>
          <cell r="E9733" t="str">
            <v>Krajský úřad Jihočeského kraje</v>
          </cell>
          <cell r="F9733" t="str">
            <v>České Budějovice</v>
          </cell>
          <cell r="G9733" t="str">
            <v>kraj</v>
          </cell>
          <cell r="H9733">
            <v>651023599</v>
          </cell>
          <cell r="I9733" t="str">
            <v>75050111</v>
          </cell>
          <cell r="J9733">
            <v>260</v>
          </cell>
          <cell r="K9733" t="str">
            <v>SINGCLEAN</v>
          </cell>
          <cell r="L9733" t="str">
            <v>ANO</v>
          </cell>
          <cell r="M9733" t="str">
            <v>Střední odborné učiliště, Lišov, tř. 5. května 3</v>
          </cell>
          <cell r="N9733" t="str">
            <v>třída 5. května</v>
          </cell>
          <cell r="O9733">
            <v>3</v>
          </cell>
          <cell r="P9733">
            <v>93</v>
          </cell>
          <cell r="Q9733">
            <v>37372</v>
          </cell>
          <cell r="R9733" t="str">
            <v>Lišov</v>
          </cell>
          <cell r="S9733">
            <v>387994653</v>
          </cell>
          <cell r="T9733" t="str">
            <v>reditel@sou-lisov.cz</v>
          </cell>
        </row>
        <row r="9734">
          <cell r="A9734">
            <v>668100915</v>
          </cell>
          <cell r="B9734">
            <v>75051591</v>
          </cell>
          <cell r="C9734" t="str">
            <v>Královéhradecký kraj</v>
          </cell>
          <cell r="D9734" t="str">
            <v xml:space="preserve">Hradec Králové </v>
          </cell>
          <cell r="E9734" t="str">
            <v>Krajský úřad Královéhradeckého kraje</v>
          </cell>
          <cell r="F9734" t="str">
            <v>Hradec Králové</v>
          </cell>
          <cell r="G9734" t="str">
            <v>soukromý</v>
          </cell>
          <cell r="H9734">
            <v>668100915</v>
          </cell>
          <cell r="I9734" t="str">
            <v>75051591</v>
          </cell>
          <cell r="J9734">
            <v>100</v>
          </cell>
          <cell r="K9734" t="str">
            <v>SINGCLEAN</v>
          </cell>
          <cell r="L9734" t="str">
            <v>NE</v>
          </cell>
          <cell r="M9734" t="str">
            <v>Mateřská škola Sion, Hradec Králové</v>
          </cell>
          <cell r="N9734" t="str">
            <v>Na Kotli</v>
          </cell>
          <cell r="O9734">
            <v>1201</v>
          </cell>
          <cell r="P9734">
            <v>27</v>
          </cell>
          <cell r="Q9734">
            <v>50009</v>
          </cell>
          <cell r="R9734" t="str">
            <v>Hradec Králové</v>
          </cell>
          <cell r="S9734">
            <v>495270485</v>
          </cell>
          <cell r="T9734" t="str">
            <v>skolka@sion.cz</v>
          </cell>
        </row>
        <row r="9735">
          <cell r="A9735">
            <v>662100361</v>
          </cell>
          <cell r="B9735">
            <v>75056551</v>
          </cell>
          <cell r="C9735" t="str">
            <v>Středočeský kraj</v>
          </cell>
          <cell r="D9735" t="str">
            <v xml:space="preserve">Mladá Boleslav </v>
          </cell>
          <cell r="E9735" t="str">
            <v>Magistrát města Mladé Boleslavi</v>
          </cell>
          <cell r="F9735" t="str">
            <v>Mladá Boleslav</v>
          </cell>
          <cell r="G9735" t="str">
            <v>obec</v>
          </cell>
          <cell r="H9735">
            <v>662100361</v>
          </cell>
          <cell r="I9735" t="str">
            <v>75056551</v>
          </cell>
          <cell r="J9735">
            <v>60</v>
          </cell>
          <cell r="K9735" t="str">
            <v>SINGCLEAN</v>
          </cell>
          <cell r="L9735" t="str">
            <v>ANO</v>
          </cell>
          <cell r="M9735" t="str">
            <v>Mateřská škola Mečeříž, příspěvková organizace</v>
          </cell>
          <cell r="O9735">
            <v>185</v>
          </cell>
          <cell r="Q9735">
            <v>29477</v>
          </cell>
          <cell r="R9735" t="str">
            <v>Mečeříž</v>
          </cell>
          <cell r="S9735">
            <v>326391324</v>
          </cell>
          <cell r="T9735" t="str">
            <v>ms.meceriz@seznam.cz</v>
          </cell>
        </row>
        <row r="9736">
          <cell r="A9736">
            <v>651012988</v>
          </cell>
          <cell r="B9736">
            <v>75059151</v>
          </cell>
          <cell r="C9736" t="str">
            <v>Karlovarský kraj</v>
          </cell>
          <cell r="D9736" t="str">
            <v xml:space="preserve">Sokolov </v>
          </cell>
          <cell r="E9736" t="str">
            <v>Krajský úřad Karlovarského kraje</v>
          </cell>
          <cell r="F9736" t="str">
            <v>Sokolov</v>
          </cell>
          <cell r="G9736" t="str">
            <v>kraj</v>
          </cell>
          <cell r="H9736">
            <v>651012988</v>
          </cell>
          <cell r="I9736" t="str">
            <v>75059151</v>
          </cell>
          <cell r="J9736">
            <v>780</v>
          </cell>
          <cell r="K9736" t="str">
            <v>SINGCLEAN</v>
          </cell>
          <cell r="L9736" t="str">
            <v>ANO</v>
          </cell>
          <cell r="M9736" t="str">
            <v>Střední škola živnostenská Sokolov, příspěvková organizace</v>
          </cell>
          <cell r="N9736" t="str">
            <v>Žákovská</v>
          </cell>
          <cell r="O9736">
            <v>716</v>
          </cell>
          <cell r="Q9736">
            <v>35601</v>
          </cell>
          <cell r="R9736" t="str">
            <v>Sokolov</v>
          </cell>
          <cell r="S9736" t="str">
            <v>352 622 765 ,775751158</v>
          </cell>
          <cell r="T9736" t="str">
            <v>skola@zivnostenska-sokolov.cz</v>
          </cell>
        </row>
        <row r="9737">
          <cell r="A9737">
            <v>651014549</v>
          </cell>
          <cell r="B9737">
            <v>75061074</v>
          </cell>
          <cell r="C9737" t="str">
            <v>Pardubický kraj</v>
          </cell>
          <cell r="D9737" t="str">
            <v xml:space="preserve">Pardubice </v>
          </cell>
          <cell r="E9737" t="str">
            <v>Krajský úřad Pardubického kraje</v>
          </cell>
          <cell r="F9737" t="str">
            <v>Pardubice</v>
          </cell>
          <cell r="G9737" t="str">
            <v>kraj</v>
          </cell>
          <cell r="H9737">
            <v>651014549</v>
          </cell>
          <cell r="I9737" t="str">
            <v>75061074</v>
          </cell>
          <cell r="J9737" t="str">
            <v>X</v>
          </cell>
          <cell r="K9737" t="str">
            <v>SINGCLEAN</v>
          </cell>
          <cell r="L9737" t="str">
            <v>ANO</v>
          </cell>
          <cell r="M9737" t="str">
            <v>Centrum celoživotního vzdělávání - zařízení pro další vzdělávání pedagogických pracovníků Pardubického kraje</v>
          </cell>
          <cell r="N9737" t="str">
            <v>Mozartova</v>
          </cell>
          <cell r="O9737">
            <v>449</v>
          </cell>
          <cell r="Q9737">
            <v>53009</v>
          </cell>
          <cell r="R9737" t="str">
            <v>Pardubice</v>
          </cell>
          <cell r="S9737">
            <v>466301173</v>
          </cell>
          <cell r="T9737" t="str">
            <v>jiraskova@ccvpardubice.cz</v>
          </cell>
        </row>
        <row r="9738">
          <cell r="A9738">
            <v>673100430</v>
          </cell>
          <cell r="B9738">
            <v>75062194</v>
          </cell>
          <cell r="C9738" t="str">
            <v>Zlínský kraj</v>
          </cell>
          <cell r="D9738" t="str">
            <v xml:space="preserve">Zlín </v>
          </cell>
          <cell r="E9738" t="str">
            <v>Městský úřad Luhačovice</v>
          </cell>
          <cell r="F9738" t="str">
            <v>Luhačovice</v>
          </cell>
          <cell r="G9738" t="str">
            <v>obec</v>
          </cell>
          <cell r="H9738">
            <v>673100430</v>
          </cell>
          <cell r="I9738" t="str">
            <v>75062194</v>
          </cell>
          <cell r="J9738" t="str">
            <v>X</v>
          </cell>
          <cell r="K9738" t="str">
            <v>SINGCLEAN</v>
          </cell>
          <cell r="L9738" t="str">
            <v>ANO</v>
          </cell>
          <cell r="M9738" t="str">
            <v>Dům dětí a mládeže Luhačovice, příspěvková organizace</v>
          </cell>
          <cell r="N9738" t="str">
            <v>Masarykova</v>
          </cell>
          <cell r="O9738">
            <v>76</v>
          </cell>
          <cell r="Q9738">
            <v>76326</v>
          </cell>
          <cell r="R9738" t="str">
            <v>Luhačovice</v>
          </cell>
          <cell r="S9738">
            <v>577131686</v>
          </cell>
          <cell r="T9738" t="str">
            <v>ddm@ddmluhacovice.cz</v>
          </cell>
        </row>
        <row r="9739">
          <cell r="A9739">
            <v>672102129</v>
          </cell>
          <cell r="B9739">
            <v>75062950</v>
          </cell>
          <cell r="C9739" t="str">
            <v>Olomoucký kraj</v>
          </cell>
          <cell r="D9739" t="str">
            <v xml:space="preserve">Prostějov </v>
          </cell>
          <cell r="E9739" t="str">
            <v>Magistrát města Prostějova</v>
          </cell>
          <cell r="F9739" t="str">
            <v>Prostějov</v>
          </cell>
          <cell r="G9739" t="str">
            <v>obec</v>
          </cell>
          <cell r="H9739">
            <v>672102129</v>
          </cell>
          <cell r="I9739" t="str">
            <v>75062950</v>
          </cell>
          <cell r="J9739">
            <v>80</v>
          </cell>
          <cell r="K9739" t="str">
            <v>SINGCLEAN</v>
          </cell>
          <cell r="L9739" t="str">
            <v>ANO</v>
          </cell>
          <cell r="M9739" t="str">
            <v>Mateřská škola Vícov, příspěvková organizace</v>
          </cell>
          <cell r="O9739">
            <v>7</v>
          </cell>
          <cell r="Q9739">
            <v>79803</v>
          </cell>
          <cell r="R9739" t="str">
            <v>Vícov</v>
          </cell>
          <cell r="S9739">
            <v>734313413</v>
          </cell>
          <cell r="T9739" t="str">
            <v>ms.vicov@seznam.cz</v>
          </cell>
        </row>
        <row r="9740">
          <cell r="A9740">
            <v>662103351</v>
          </cell>
          <cell r="B9740">
            <v>75072441</v>
          </cell>
          <cell r="C9740" t="str">
            <v>Středočeský kraj</v>
          </cell>
          <cell r="D9740" t="str">
            <v xml:space="preserve">Nymburk </v>
          </cell>
          <cell r="E9740" t="str">
            <v>Městský úřad Lysá nad Labem</v>
          </cell>
          <cell r="F9740" t="str">
            <v>Lysá nad Labem</v>
          </cell>
          <cell r="G9740" t="str">
            <v>obec</v>
          </cell>
          <cell r="H9740">
            <v>662103351</v>
          </cell>
          <cell r="I9740" t="str">
            <v>75072441</v>
          </cell>
          <cell r="J9740">
            <v>580</v>
          </cell>
          <cell r="K9740" t="str">
            <v>SINGCLEAN</v>
          </cell>
          <cell r="L9740" t="str">
            <v>ANO</v>
          </cell>
          <cell r="M9740" t="str">
            <v>Mateřská škola Sluníčko, příspěvková organizace, Milovice - Mladá</v>
          </cell>
          <cell r="N9740" t="str">
            <v>Topolová</v>
          </cell>
          <cell r="O9740">
            <v>622</v>
          </cell>
          <cell r="Q9740">
            <v>28924</v>
          </cell>
          <cell r="R9740" t="str">
            <v>Milovice</v>
          </cell>
          <cell r="S9740">
            <v>325514645</v>
          </cell>
          <cell r="T9740" t="str">
            <v>ruzickova@ms-slunicko.com</v>
          </cell>
        </row>
        <row r="9741">
          <cell r="A9741">
            <v>674105150</v>
          </cell>
          <cell r="B9741">
            <v>75075113</v>
          </cell>
          <cell r="C9741" t="str">
            <v>Moravskoslezský kraj</v>
          </cell>
          <cell r="D9741" t="str">
            <v xml:space="preserve">Karviná </v>
          </cell>
          <cell r="E9741" t="str">
            <v>Městský úřad Český Těšín</v>
          </cell>
          <cell r="F9741" t="str">
            <v>Český Těšín</v>
          </cell>
          <cell r="G9741" t="str">
            <v>obec</v>
          </cell>
          <cell r="H9741">
            <v>674105150</v>
          </cell>
          <cell r="I9741" t="str">
            <v>75075113</v>
          </cell>
          <cell r="J9741" t="str">
            <v>X</v>
          </cell>
          <cell r="K9741" t="str">
            <v>SINGCLEAN</v>
          </cell>
          <cell r="L9741" t="str">
            <v>ANO</v>
          </cell>
          <cell r="M9741" t="str">
            <v>Středisko volného času Amos, Český Těšín, příspěvková organizace</v>
          </cell>
          <cell r="N9741" t="str">
            <v>Frýdecká</v>
          </cell>
          <cell r="O9741">
            <v>690</v>
          </cell>
          <cell r="P9741">
            <v>32</v>
          </cell>
          <cell r="Q9741">
            <v>73701</v>
          </cell>
          <cell r="R9741" t="str">
            <v>Český Těšín</v>
          </cell>
          <cell r="S9741">
            <v>774730034</v>
          </cell>
          <cell r="T9741" t="str">
            <v>reditelka@ddmtesin.cz</v>
          </cell>
        </row>
        <row r="9742">
          <cell r="A9742">
            <v>651033772</v>
          </cell>
          <cell r="B9742">
            <v>75075920</v>
          </cell>
          <cell r="C9742" t="str">
            <v>Pardubický kraj</v>
          </cell>
          <cell r="D9742" t="str">
            <v xml:space="preserve">Chrudim </v>
          </cell>
          <cell r="E9742" t="str">
            <v>Krajský úřad Pardubického kraje</v>
          </cell>
          <cell r="F9742" t="str">
            <v>Chrudim</v>
          </cell>
          <cell r="G9742" t="str">
            <v>kraj</v>
          </cell>
          <cell r="H9742">
            <v>651033772</v>
          </cell>
          <cell r="I9742" t="str">
            <v>75075920</v>
          </cell>
          <cell r="J9742">
            <v>260</v>
          </cell>
          <cell r="K9742" t="str">
            <v>SINGCLEAN</v>
          </cell>
          <cell r="L9742" t="str">
            <v>ANO</v>
          </cell>
          <cell r="M9742" t="str">
            <v>Střední škola zemědělská a Vyšší odborná škola Chrudim</v>
          </cell>
          <cell r="N9742" t="str">
            <v>Poděbradova</v>
          </cell>
          <cell r="O9742">
            <v>842</v>
          </cell>
          <cell r="Q9742">
            <v>53701</v>
          </cell>
          <cell r="R9742" t="str">
            <v>Chrudim</v>
          </cell>
          <cell r="S9742">
            <v>469620207</v>
          </cell>
          <cell r="T9742" t="str">
            <v>crzemsk@szes-chrudim.cz</v>
          </cell>
        </row>
        <row r="9743">
          <cell r="A9743">
            <v>662103301</v>
          </cell>
          <cell r="B9743">
            <v>75076357</v>
          </cell>
          <cell r="C9743" t="str">
            <v>Středočeský kraj</v>
          </cell>
          <cell r="D9743" t="str">
            <v xml:space="preserve">Kolín </v>
          </cell>
          <cell r="E9743" t="str">
            <v>Městský úřad Kolín</v>
          </cell>
          <cell r="F9743" t="str">
            <v>Kolín</v>
          </cell>
          <cell r="G9743" t="str">
            <v>obec</v>
          </cell>
          <cell r="H9743">
            <v>662103301</v>
          </cell>
          <cell r="I9743" t="str">
            <v>75076357</v>
          </cell>
          <cell r="J9743">
            <v>100</v>
          </cell>
          <cell r="K9743" t="str">
            <v>SINGCLEAN</v>
          </cell>
          <cell r="L9743" t="str">
            <v>ANO</v>
          </cell>
          <cell r="M9743" t="str">
            <v>Mateřská škola Nová Ves I</v>
          </cell>
          <cell r="N9743" t="str">
            <v>Václavské náměstí</v>
          </cell>
          <cell r="O9743">
            <v>48</v>
          </cell>
          <cell r="Q9743">
            <v>28002</v>
          </cell>
          <cell r="R9743" t="str">
            <v>Nová Ves I</v>
          </cell>
          <cell r="S9743">
            <v>321762272</v>
          </cell>
        </row>
        <row r="9744">
          <cell r="A9744">
            <v>671102877</v>
          </cell>
          <cell r="B9744">
            <v>75077434</v>
          </cell>
          <cell r="C9744" t="str">
            <v>Jihomoravský kraj</v>
          </cell>
          <cell r="D9744" t="str">
            <v xml:space="preserve">Brno-město </v>
          </cell>
          <cell r="E9744" t="str">
            <v>Magistrát města Brna</v>
          </cell>
          <cell r="F9744" t="str">
            <v>Brno</v>
          </cell>
          <cell r="G9744" t="str">
            <v>obec</v>
          </cell>
          <cell r="H9744">
            <v>671102877</v>
          </cell>
          <cell r="I9744" t="str">
            <v>75077434</v>
          </cell>
          <cell r="J9744">
            <v>200</v>
          </cell>
          <cell r="K9744" t="str">
            <v>SINGCLEAN</v>
          </cell>
          <cell r="L9744" t="str">
            <v>ANO</v>
          </cell>
          <cell r="M9744" t="str">
            <v>Mateřská škola SLUNÍČKO, Brno, Štouračova 23, příspěvková organizace</v>
          </cell>
          <cell r="N9744" t="str">
            <v>Štouračova</v>
          </cell>
          <cell r="O9744">
            <v>1249</v>
          </cell>
          <cell r="P9744">
            <v>23</v>
          </cell>
          <cell r="Q9744">
            <v>63500</v>
          </cell>
          <cell r="R9744" t="str">
            <v>Brno</v>
          </cell>
          <cell r="S9744">
            <v>546224170</v>
          </cell>
          <cell r="T9744" t="str">
            <v>msslunickostouracova@seznam.cz</v>
          </cell>
        </row>
        <row r="9745">
          <cell r="A9745">
            <v>661102106</v>
          </cell>
          <cell r="B9745">
            <v>75077451</v>
          </cell>
          <cell r="C9745" t="str">
            <v>Hlavní město Praha</v>
          </cell>
          <cell r="D9745" t="str">
            <v xml:space="preserve">Praha 5 </v>
          </cell>
          <cell r="E9745" t="str">
            <v>Úřad městské části Praha 16</v>
          </cell>
          <cell r="F9745" t="str">
            <v>Praha 16</v>
          </cell>
          <cell r="G9745" t="str">
            <v>obec</v>
          </cell>
          <cell r="H9745">
            <v>661102106</v>
          </cell>
          <cell r="I9745" t="str">
            <v>75077451</v>
          </cell>
          <cell r="J9745">
            <v>260</v>
          </cell>
          <cell r="K9745" t="str">
            <v>SINGCLEAN</v>
          </cell>
          <cell r="L9745" t="str">
            <v>ANO</v>
          </cell>
          <cell r="M9745" t="str">
            <v>Mateřská škola Velká Chuchle</v>
          </cell>
          <cell r="N9745" t="str">
            <v>Na cihelně</v>
          </cell>
          <cell r="O9745">
            <v>456</v>
          </cell>
          <cell r="P9745">
            <v>17</v>
          </cell>
          <cell r="Q9745">
            <v>15900</v>
          </cell>
          <cell r="R9745" t="str">
            <v>Praha 5</v>
          </cell>
          <cell r="S9745">
            <v>257217987</v>
          </cell>
          <cell r="T9745" t="str">
            <v>skolka@chuchle.cz</v>
          </cell>
        </row>
        <row r="9746">
          <cell r="A9746">
            <v>674105125</v>
          </cell>
          <cell r="B9746">
            <v>75079356</v>
          </cell>
          <cell r="C9746" t="str">
            <v>Moravskoslezský kraj</v>
          </cell>
          <cell r="D9746" t="str">
            <v xml:space="preserve">Bruntál </v>
          </cell>
          <cell r="E9746" t="str">
            <v>Městský úřad Krnov</v>
          </cell>
          <cell r="F9746" t="str">
            <v>Krnov</v>
          </cell>
          <cell r="G9746" t="str">
            <v>obec</v>
          </cell>
          <cell r="H9746">
            <v>674105125</v>
          </cell>
          <cell r="I9746" t="str">
            <v>75079356</v>
          </cell>
          <cell r="J9746" t="str">
            <v>X</v>
          </cell>
          <cell r="K9746" t="str">
            <v>SINGCLEAN</v>
          </cell>
          <cell r="L9746" t="str">
            <v>ANO</v>
          </cell>
          <cell r="M9746" t="str">
            <v>Středisko volného času Krnov, příspěvková organizace</v>
          </cell>
          <cell r="N9746" t="str">
            <v>Dobrovského</v>
          </cell>
          <cell r="O9746">
            <v>281</v>
          </cell>
          <cell r="P9746">
            <v>16</v>
          </cell>
          <cell r="Q9746">
            <v>79401</v>
          </cell>
          <cell r="R9746" t="str">
            <v>Krnov</v>
          </cell>
          <cell r="S9746">
            <v>554614024</v>
          </cell>
          <cell r="T9746" t="str">
            <v>veronika.kozlikova@svckrnov.cz</v>
          </cell>
        </row>
        <row r="9747">
          <cell r="A9747">
            <v>671102303</v>
          </cell>
          <cell r="B9747">
            <v>75079844</v>
          </cell>
          <cell r="C9747" t="str">
            <v>Jihomoravský kraj</v>
          </cell>
          <cell r="D9747" t="str">
            <v xml:space="preserve">Brno-venkov </v>
          </cell>
          <cell r="E9747" t="str">
            <v>Městský úřad Židlochovice</v>
          </cell>
          <cell r="F9747" t="str">
            <v>Židlochovice</v>
          </cell>
          <cell r="G9747" t="str">
            <v>obec</v>
          </cell>
          <cell r="H9747">
            <v>671102303</v>
          </cell>
          <cell r="I9747" t="str">
            <v>75079844</v>
          </cell>
          <cell r="J9747">
            <v>200</v>
          </cell>
          <cell r="K9747" t="str">
            <v>SINGCLEAN</v>
          </cell>
          <cell r="L9747" t="str">
            <v>ANO</v>
          </cell>
          <cell r="M9747" t="str">
            <v>Mateřská škola Rajhradice, okres Brno-venkov, příspěvková organizace</v>
          </cell>
          <cell r="N9747" t="str">
            <v>Hlavní</v>
          </cell>
          <cell r="O9747">
            <v>351</v>
          </cell>
          <cell r="Q9747">
            <v>66461</v>
          </cell>
          <cell r="R9747" t="str">
            <v>Rajhradice</v>
          </cell>
          <cell r="S9747">
            <v>732406060</v>
          </cell>
          <cell r="T9747" t="str">
            <v>msrajhradice@seznam.cz</v>
          </cell>
        </row>
        <row r="9748">
          <cell r="A9748">
            <v>674105231</v>
          </cell>
          <cell r="B9748">
            <v>75079968</v>
          </cell>
          <cell r="C9748" t="str">
            <v>Moravskoslezský kraj</v>
          </cell>
          <cell r="D9748" t="str">
            <v xml:space="preserve">Opava </v>
          </cell>
          <cell r="E9748" t="str">
            <v>Městský úřad Hlučín</v>
          </cell>
          <cell r="F9748" t="str">
            <v>Hlučín</v>
          </cell>
          <cell r="G9748" t="str">
            <v>obec</v>
          </cell>
          <cell r="H9748">
            <v>674105231</v>
          </cell>
          <cell r="I9748" t="str">
            <v>75079968</v>
          </cell>
          <cell r="J9748" t="str">
            <v>X</v>
          </cell>
          <cell r="K9748" t="str">
            <v>SINGCLEAN</v>
          </cell>
          <cell r="L9748" t="str">
            <v>ANO</v>
          </cell>
          <cell r="M9748" t="str">
            <v>Dům dětí a mládeže Hlučín, příspěvková organizace</v>
          </cell>
          <cell r="N9748" t="str">
            <v>Zámecká</v>
          </cell>
          <cell r="O9748">
            <v>285</v>
          </cell>
          <cell r="P9748">
            <v>6</v>
          </cell>
          <cell r="Q9748">
            <v>74801</v>
          </cell>
          <cell r="R9748" t="str">
            <v>Hlučín</v>
          </cell>
          <cell r="S9748">
            <v>595041156</v>
          </cell>
          <cell r="T9748" t="str">
            <v>pustelnikova@ddmhlucin.cz</v>
          </cell>
        </row>
        <row r="9749">
          <cell r="A9749">
            <v>674105206</v>
          </cell>
          <cell r="B9749">
            <v>75080362</v>
          </cell>
          <cell r="C9749" t="str">
            <v>Moravskoslezský kraj</v>
          </cell>
          <cell r="D9749" t="str">
            <v xml:space="preserve">Opava </v>
          </cell>
          <cell r="E9749" t="str">
            <v>Městský úřad Kravaře</v>
          </cell>
          <cell r="F9749" t="str">
            <v>Kravaře</v>
          </cell>
          <cell r="G9749" t="str">
            <v>obec</v>
          </cell>
          <cell r="H9749">
            <v>674105206</v>
          </cell>
          <cell r="I9749" t="str">
            <v>75080362</v>
          </cell>
          <cell r="J9749" t="str">
            <v>X</v>
          </cell>
          <cell r="K9749" t="str">
            <v>SINGCLEAN</v>
          </cell>
          <cell r="L9749" t="str">
            <v>ANO</v>
          </cell>
          <cell r="M9749" t="str">
            <v>Centrum volného času Kravaře, příspěvková organizace</v>
          </cell>
          <cell r="N9749" t="str">
            <v>Náměstí</v>
          </cell>
          <cell r="O9749">
            <v>419</v>
          </cell>
          <cell r="P9749">
            <v>20</v>
          </cell>
          <cell r="Q9749">
            <v>74721</v>
          </cell>
          <cell r="R9749" t="str">
            <v>Kravaře</v>
          </cell>
          <cell r="S9749">
            <v>553777588</v>
          </cell>
          <cell r="T9749" t="str">
            <v>cvc@cvckravare.cz</v>
          </cell>
        </row>
        <row r="9750">
          <cell r="A9750">
            <v>674105290</v>
          </cell>
          <cell r="B9750">
            <v>75080508</v>
          </cell>
          <cell r="C9750" t="str">
            <v>Moravskoslezský kraj</v>
          </cell>
          <cell r="D9750" t="str">
            <v xml:space="preserve">Ostrava-město </v>
          </cell>
          <cell r="E9750" t="str">
            <v>Magistrát města Ostravy</v>
          </cell>
          <cell r="F9750" t="str">
            <v>Ostrava</v>
          </cell>
          <cell r="G9750" t="str">
            <v>obec</v>
          </cell>
          <cell r="H9750">
            <v>674105290</v>
          </cell>
          <cell r="I9750" t="str">
            <v>75080508</v>
          </cell>
          <cell r="J9750" t="str">
            <v>X</v>
          </cell>
          <cell r="K9750" t="str">
            <v>SINGCLEAN</v>
          </cell>
          <cell r="L9750" t="str">
            <v>ANO</v>
          </cell>
          <cell r="M9750" t="str">
            <v>Středisko volného času Korunka, Ostrava - Mariánské Hory, příspěvková organizace</v>
          </cell>
          <cell r="N9750" t="str">
            <v>Korunní</v>
          </cell>
          <cell r="O9750">
            <v>699</v>
          </cell>
          <cell r="P9750">
            <v>49</v>
          </cell>
          <cell r="Q9750">
            <v>70900</v>
          </cell>
          <cell r="R9750" t="str">
            <v>Ostrava</v>
          </cell>
          <cell r="S9750">
            <v>599524870</v>
          </cell>
          <cell r="T9750" t="str">
            <v>info@svc-korunka.cz</v>
          </cell>
        </row>
        <row r="9751">
          <cell r="A9751">
            <v>674105265</v>
          </cell>
          <cell r="B9751">
            <v>75080516</v>
          </cell>
          <cell r="C9751" t="str">
            <v>Moravskoslezský kraj</v>
          </cell>
          <cell r="D9751" t="str">
            <v xml:space="preserve">Ostrava-město </v>
          </cell>
          <cell r="E9751" t="str">
            <v>Magistrát města Ostravy</v>
          </cell>
          <cell r="F9751" t="str">
            <v>Ostrava</v>
          </cell>
          <cell r="G9751" t="str">
            <v>obec</v>
          </cell>
          <cell r="H9751">
            <v>674105265</v>
          </cell>
          <cell r="I9751" t="str">
            <v>75080516</v>
          </cell>
          <cell r="J9751" t="str">
            <v>X</v>
          </cell>
          <cell r="K9751" t="str">
            <v>SINGCLEAN</v>
          </cell>
          <cell r="L9751" t="str">
            <v>ANO</v>
          </cell>
          <cell r="M9751" t="str">
            <v>Středisko volného času, Ostrava - Zábřeh, příspěvková organizace</v>
          </cell>
          <cell r="N9751" t="str">
            <v>Gurťjevova</v>
          </cell>
          <cell r="O9751">
            <v>1823</v>
          </cell>
          <cell r="P9751">
            <v>8</v>
          </cell>
          <cell r="Q9751">
            <v>70030</v>
          </cell>
          <cell r="R9751" t="str">
            <v>Ostrava</v>
          </cell>
          <cell r="S9751">
            <v>596746063</v>
          </cell>
          <cell r="T9751" t="str">
            <v>svczabreh@svczabreh.cz</v>
          </cell>
        </row>
        <row r="9752">
          <cell r="A9752">
            <v>674105338</v>
          </cell>
          <cell r="B9752">
            <v>75080541</v>
          </cell>
          <cell r="C9752" t="str">
            <v>Moravskoslezský kraj</v>
          </cell>
          <cell r="D9752" t="str">
            <v xml:space="preserve">Ostrava-město </v>
          </cell>
          <cell r="E9752" t="str">
            <v>Magistrát města Ostravy</v>
          </cell>
          <cell r="F9752" t="str">
            <v>Ostrava</v>
          </cell>
          <cell r="G9752" t="str">
            <v>obec</v>
          </cell>
          <cell r="H9752">
            <v>674105338</v>
          </cell>
          <cell r="I9752" t="str">
            <v>75080541</v>
          </cell>
          <cell r="J9752" t="str">
            <v>X</v>
          </cell>
          <cell r="K9752" t="str">
            <v>SINGCLEAN</v>
          </cell>
          <cell r="L9752" t="str">
            <v>ANO</v>
          </cell>
          <cell r="M9752" t="str">
            <v>Dům dětí a mládeže, Ostrava - Poruba, příspěvková organizace</v>
          </cell>
          <cell r="N9752" t="str">
            <v>Marie Majerové</v>
          </cell>
          <cell r="O9752">
            <v>1722</v>
          </cell>
          <cell r="P9752">
            <v>23</v>
          </cell>
          <cell r="Q9752">
            <v>70800</v>
          </cell>
          <cell r="R9752" t="str">
            <v>Ostrava</v>
          </cell>
          <cell r="S9752">
            <v>596953661</v>
          </cell>
          <cell r="T9752" t="str">
            <v>reditel@ddmporuba.cz</v>
          </cell>
        </row>
        <row r="9753">
          <cell r="A9753">
            <v>674105320</v>
          </cell>
          <cell r="B9753">
            <v>75080559</v>
          </cell>
          <cell r="C9753" t="str">
            <v>Moravskoslezský kraj</v>
          </cell>
          <cell r="D9753" t="str">
            <v xml:space="preserve">Ostrava-město </v>
          </cell>
          <cell r="E9753" t="str">
            <v>Magistrát města Ostravy</v>
          </cell>
          <cell r="F9753" t="str">
            <v>Ostrava</v>
          </cell>
          <cell r="G9753" t="str">
            <v>obec</v>
          </cell>
          <cell r="H9753">
            <v>674105320</v>
          </cell>
          <cell r="I9753" t="str">
            <v>75080559</v>
          </cell>
          <cell r="J9753" t="str">
            <v>X</v>
          </cell>
          <cell r="K9753" t="str">
            <v>SINGCLEAN</v>
          </cell>
          <cell r="L9753" t="str">
            <v>ANO</v>
          </cell>
          <cell r="M9753" t="str">
            <v>Středisko volného času, Ostrava - Moravská Ostrava, příspěvková organizace</v>
          </cell>
          <cell r="N9753" t="str">
            <v>Ostrčilova</v>
          </cell>
          <cell r="O9753">
            <v>2925</v>
          </cell>
          <cell r="P9753">
            <v>19</v>
          </cell>
          <cell r="Q9753">
            <v>70200</v>
          </cell>
          <cell r="R9753" t="str">
            <v>Ostrava</v>
          </cell>
          <cell r="S9753">
            <v>596118610</v>
          </cell>
          <cell r="T9753" t="str">
            <v>info@svcoo.cz</v>
          </cell>
        </row>
        <row r="9754">
          <cell r="A9754">
            <v>673101363</v>
          </cell>
          <cell r="B9754">
            <v>75080621</v>
          </cell>
          <cell r="C9754" t="str">
            <v>Zlínský kraj</v>
          </cell>
          <cell r="D9754" t="str">
            <v xml:space="preserve">Uherské Hradiště </v>
          </cell>
          <cell r="E9754" t="str">
            <v>Městský úřad Uherské Hradiště</v>
          </cell>
          <cell r="F9754" t="str">
            <v>Uherské Hradiště</v>
          </cell>
          <cell r="G9754" t="str">
            <v>obec</v>
          </cell>
          <cell r="H9754">
            <v>673101363</v>
          </cell>
          <cell r="I9754" t="str">
            <v>75080621</v>
          </cell>
          <cell r="J9754" t="str">
            <v>X</v>
          </cell>
          <cell r="K9754" t="str">
            <v>SINGCLEAN</v>
          </cell>
          <cell r="L9754" t="str">
            <v>ANO</v>
          </cell>
          <cell r="M9754" t="str">
            <v>Dům dětí a mládeže Uherský Ostroh, příspěvková organizace</v>
          </cell>
          <cell r="N9754" t="str">
            <v>nám. sv. Ondřeje</v>
          </cell>
          <cell r="O9754">
            <v>47</v>
          </cell>
          <cell r="Q9754">
            <v>68724</v>
          </cell>
          <cell r="R9754" t="str">
            <v>Uherský Ostroh</v>
          </cell>
          <cell r="S9754">
            <v>775582885</v>
          </cell>
          <cell r="T9754" t="str">
            <v>reditelka@ddmpastelka.cz</v>
          </cell>
        </row>
        <row r="9755">
          <cell r="A9755">
            <v>651031567</v>
          </cell>
          <cell r="B9755">
            <v>75081521</v>
          </cell>
          <cell r="C9755" t="str">
            <v>Jihomoravský kraj</v>
          </cell>
          <cell r="D9755" t="str">
            <v xml:space="preserve">Brno-venkov </v>
          </cell>
          <cell r="E9755" t="str">
            <v>Městský úřad Rosice</v>
          </cell>
          <cell r="F9755" t="str">
            <v>Rosice</v>
          </cell>
          <cell r="G9755" t="str">
            <v>obec</v>
          </cell>
          <cell r="H9755">
            <v>651031567</v>
          </cell>
          <cell r="I9755" t="str">
            <v>75081521</v>
          </cell>
          <cell r="J9755">
            <v>160</v>
          </cell>
          <cell r="K9755" t="str">
            <v>SINGCLEAN</v>
          </cell>
          <cell r="L9755" t="str">
            <v>ANO</v>
          </cell>
          <cell r="M9755" t="str">
            <v>Základní škola a Mateřská škola Vysoké Popovice, okres Brno-venkov, příspěvková organizace</v>
          </cell>
          <cell r="O9755">
            <v>188</v>
          </cell>
          <cell r="Q9755">
            <v>66484</v>
          </cell>
          <cell r="R9755" t="str">
            <v>Vysoké Popovice</v>
          </cell>
          <cell r="S9755">
            <v>737406236</v>
          </cell>
          <cell r="T9755" t="str">
            <v>zs@vysokepopovice.cz</v>
          </cell>
        </row>
        <row r="9756">
          <cell r="A9756">
            <v>673101479</v>
          </cell>
          <cell r="B9756">
            <v>75082802</v>
          </cell>
          <cell r="C9756" t="str">
            <v>Zlínský kraj</v>
          </cell>
          <cell r="D9756" t="str">
            <v xml:space="preserve">Zlín </v>
          </cell>
          <cell r="E9756" t="str">
            <v>Městský úřad Valašské Klobouky</v>
          </cell>
          <cell r="F9756" t="str">
            <v>Valašské Klobouky</v>
          </cell>
          <cell r="G9756" t="str">
            <v>obec</v>
          </cell>
          <cell r="H9756">
            <v>673101479</v>
          </cell>
          <cell r="I9756" t="str">
            <v>75082802</v>
          </cell>
          <cell r="J9756" t="str">
            <v>X</v>
          </cell>
          <cell r="K9756" t="str">
            <v>SINGCLEAN</v>
          </cell>
          <cell r="L9756" t="str">
            <v>ANO</v>
          </cell>
          <cell r="M9756" t="str">
            <v>Dům dětí a mládeže Valašské Klobouky, okres Zlín</v>
          </cell>
          <cell r="N9756" t="str">
            <v>Mlýnská</v>
          </cell>
          <cell r="O9756">
            <v>432</v>
          </cell>
          <cell r="Q9756">
            <v>76601</v>
          </cell>
          <cell r="R9756" t="str">
            <v>Valašské Klobouky</v>
          </cell>
          <cell r="S9756" t="str">
            <v>577 311 156 ,739030002</v>
          </cell>
          <cell r="T9756" t="str">
            <v>lanik@ddmvk.eu</v>
          </cell>
        </row>
        <row r="9757">
          <cell r="A9757">
            <v>674105818</v>
          </cell>
          <cell r="B9757">
            <v>75083051</v>
          </cell>
          <cell r="C9757" t="str">
            <v>Moravskoslezský kraj</v>
          </cell>
          <cell r="D9757" t="str">
            <v xml:space="preserve">Karviná </v>
          </cell>
          <cell r="E9757" t="str">
            <v>Městský úřad Bohumín</v>
          </cell>
          <cell r="F9757" t="str">
            <v>Bohumín</v>
          </cell>
          <cell r="G9757" t="str">
            <v>obec</v>
          </cell>
          <cell r="H9757">
            <v>674105818</v>
          </cell>
          <cell r="I9757" t="str">
            <v>75083051</v>
          </cell>
          <cell r="J9757" t="str">
            <v>X</v>
          </cell>
          <cell r="K9757" t="str">
            <v>SINGCLEAN</v>
          </cell>
          <cell r="L9757" t="str">
            <v>ANO</v>
          </cell>
          <cell r="M9757" t="str">
            <v>Dům dětí a mládeže Bohumín, příspěvková organizace</v>
          </cell>
          <cell r="N9757" t="str">
            <v>Janáčkova</v>
          </cell>
          <cell r="O9757">
            <v>715</v>
          </cell>
          <cell r="Q9757">
            <v>73581</v>
          </cell>
          <cell r="R9757" t="str">
            <v>Bohumín</v>
          </cell>
          <cell r="S9757">
            <v>734788660</v>
          </cell>
          <cell r="T9757" t="str">
            <v>vesely.ondrej@ddmbohumin.cz</v>
          </cell>
        </row>
        <row r="9758">
          <cell r="A9758">
            <v>674105699</v>
          </cell>
          <cell r="B9758">
            <v>75084481</v>
          </cell>
          <cell r="C9758" t="str">
            <v>Moravskoslezský kraj</v>
          </cell>
          <cell r="D9758" t="str">
            <v xml:space="preserve">Ostrava-město </v>
          </cell>
          <cell r="E9758" t="str">
            <v>Magistrát města Ostravy</v>
          </cell>
          <cell r="F9758" t="str">
            <v>Ostrava</v>
          </cell>
          <cell r="G9758" t="str">
            <v>obec</v>
          </cell>
          <cell r="H9758">
            <v>674105699</v>
          </cell>
          <cell r="I9758" t="str">
            <v>75084481</v>
          </cell>
          <cell r="J9758">
            <v>220</v>
          </cell>
          <cell r="K9758" t="str">
            <v>SINGCLEAN</v>
          </cell>
          <cell r="L9758" t="str">
            <v>ANO</v>
          </cell>
          <cell r="M9758" t="str">
            <v>Mateřská škola Ostrava-Stará Bělá, příspěvková organizace</v>
          </cell>
          <cell r="N9758" t="str">
            <v>Blanická</v>
          </cell>
          <cell r="O9758">
            <v>154</v>
          </cell>
          <cell r="P9758">
            <v>180</v>
          </cell>
          <cell r="Q9758">
            <v>72400</v>
          </cell>
          <cell r="R9758" t="str">
            <v>Ostrava</v>
          </cell>
          <cell r="S9758">
            <v>596769041</v>
          </cell>
          <cell r="T9758" t="str">
            <v>blanicka@msstarabela.cz</v>
          </cell>
        </row>
        <row r="9759">
          <cell r="A9759">
            <v>662103505</v>
          </cell>
          <cell r="B9759">
            <v>75085071</v>
          </cell>
          <cell r="C9759" t="str">
            <v>Středočeský kraj</v>
          </cell>
          <cell r="D9759" t="str">
            <v xml:space="preserve">Beroun </v>
          </cell>
          <cell r="E9759" t="str">
            <v>Městský úřad Hořovice</v>
          </cell>
          <cell r="F9759" t="str">
            <v>Hořovice</v>
          </cell>
          <cell r="G9759" t="str">
            <v>obec</v>
          </cell>
          <cell r="H9759">
            <v>662103505</v>
          </cell>
          <cell r="I9759" t="str">
            <v>75085071</v>
          </cell>
          <cell r="J9759" t="str">
            <v>X</v>
          </cell>
          <cell r="K9759" t="str">
            <v>SINGCLEAN</v>
          </cell>
          <cell r="L9759" t="str">
            <v>ANO</v>
          </cell>
          <cell r="M9759" t="str">
            <v>Středisko volného času - DOMEČEK HOŘOVICE</v>
          </cell>
          <cell r="N9759" t="str">
            <v>Větrná</v>
          </cell>
          <cell r="O9759">
            <v>869</v>
          </cell>
          <cell r="P9759">
            <v>2</v>
          </cell>
          <cell r="Q9759">
            <v>26801</v>
          </cell>
          <cell r="R9759" t="str">
            <v>Hořovice</v>
          </cell>
          <cell r="S9759">
            <v>311512223</v>
          </cell>
          <cell r="T9759" t="str">
            <v>vslosarova@domecekhorovice.cz</v>
          </cell>
        </row>
        <row r="9760">
          <cell r="A9760">
            <v>674105796</v>
          </cell>
          <cell r="B9760">
            <v>75085747</v>
          </cell>
          <cell r="C9760" t="str">
            <v>Moravskoslezský kraj</v>
          </cell>
          <cell r="D9760" t="str">
            <v xml:space="preserve">Karviná </v>
          </cell>
          <cell r="E9760" t="str">
            <v>Magistrát města Havířova</v>
          </cell>
          <cell r="F9760" t="str">
            <v>Havířov</v>
          </cell>
          <cell r="G9760" t="str">
            <v>obec</v>
          </cell>
          <cell r="H9760">
            <v>674105796</v>
          </cell>
          <cell r="I9760" t="str">
            <v>75085747</v>
          </cell>
          <cell r="J9760" t="str">
            <v>X</v>
          </cell>
          <cell r="K9760" t="str">
            <v>SINGCLEAN</v>
          </cell>
          <cell r="L9760" t="str">
            <v>ANO</v>
          </cell>
          <cell r="M9760" t="str">
            <v>ASTERIX - středisko volného času Havířov, příspěvková organizace</v>
          </cell>
          <cell r="N9760" t="str">
            <v>Na Nábřeží</v>
          </cell>
          <cell r="O9760">
            <v>23</v>
          </cell>
          <cell r="P9760">
            <v>41</v>
          </cell>
          <cell r="Q9760">
            <v>73601</v>
          </cell>
          <cell r="R9760" t="str">
            <v>Havířov</v>
          </cell>
          <cell r="S9760">
            <v>596811175</v>
          </cell>
          <cell r="T9760" t="str">
            <v>info@svcha.eu</v>
          </cell>
        </row>
        <row r="9761">
          <cell r="A9761">
            <v>674105915</v>
          </cell>
          <cell r="B9761">
            <v>75086778</v>
          </cell>
          <cell r="C9761" t="str">
            <v>Moravskoslezský kraj</v>
          </cell>
          <cell r="D9761" t="str">
            <v xml:space="preserve">Ostrava-město </v>
          </cell>
          <cell r="E9761" t="str">
            <v>Magistrát města Ostravy</v>
          </cell>
          <cell r="F9761" t="str">
            <v>Ostrava</v>
          </cell>
          <cell r="G9761" t="str">
            <v>obec</v>
          </cell>
          <cell r="H9761">
            <v>674105915</v>
          </cell>
          <cell r="I9761" t="str">
            <v>75086778</v>
          </cell>
          <cell r="J9761" t="str">
            <v>X</v>
          </cell>
          <cell r="K9761" t="str">
            <v>SINGCLEAN</v>
          </cell>
          <cell r="L9761" t="str">
            <v>ANO</v>
          </cell>
          <cell r="M9761" t="str">
            <v>Středisko volného času Vratimov, příspěvková organizace</v>
          </cell>
          <cell r="N9761" t="str">
            <v>Frýdecká</v>
          </cell>
          <cell r="O9761">
            <v>377</v>
          </cell>
          <cell r="P9761">
            <v>61</v>
          </cell>
          <cell r="Q9761">
            <v>73932</v>
          </cell>
          <cell r="R9761" t="str">
            <v>Vratimov</v>
          </cell>
          <cell r="S9761">
            <v>596732333</v>
          </cell>
          <cell r="T9761" t="str">
            <v>info@svcvratimov.cz</v>
          </cell>
        </row>
        <row r="9762">
          <cell r="A9762">
            <v>674105966</v>
          </cell>
          <cell r="B9762">
            <v>75088380</v>
          </cell>
          <cell r="C9762" t="str">
            <v>Moravskoslezský kraj</v>
          </cell>
          <cell r="D9762" t="str">
            <v xml:space="preserve">Frýdek-Místek </v>
          </cell>
          <cell r="E9762" t="str">
            <v>Městský úřad Jablunkov</v>
          </cell>
          <cell r="F9762" t="str">
            <v>Jablunkov</v>
          </cell>
          <cell r="G9762" t="str">
            <v>obec</v>
          </cell>
          <cell r="H9762">
            <v>674105966</v>
          </cell>
          <cell r="I9762" t="str">
            <v>75088380</v>
          </cell>
          <cell r="J9762" t="str">
            <v>X</v>
          </cell>
          <cell r="K9762" t="str">
            <v>SINGCLEAN</v>
          </cell>
          <cell r="L9762" t="str">
            <v>ANO</v>
          </cell>
          <cell r="M9762" t="str">
            <v>Dům dětí a mládeže, Jablunkov, Dukelská 145, příspěvková organizace</v>
          </cell>
          <cell r="N9762" t="str">
            <v>Dukelská</v>
          </cell>
          <cell r="O9762">
            <v>145</v>
          </cell>
          <cell r="Q9762">
            <v>73991</v>
          </cell>
          <cell r="R9762" t="str">
            <v>Jablunkov</v>
          </cell>
          <cell r="S9762">
            <v>558357496</v>
          </cell>
          <cell r="T9762" t="str">
            <v>ddm_jablunkov@seznam.cz</v>
          </cell>
        </row>
        <row r="9763">
          <cell r="A9763">
            <v>674105923</v>
          </cell>
          <cell r="B9763">
            <v>75088398</v>
          </cell>
          <cell r="C9763" t="str">
            <v>Moravskoslezský kraj</v>
          </cell>
          <cell r="D9763" t="str">
            <v xml:space="preserve">Nový Jičín </v>
          </cell>
          <cell r="E9763" t="str">
            <v>Městský úřad Kopřivnice</v>
          </cell>
          <cell r="F9763" t="str">
            <v>Kopřivnice</v>
          </cell>
          <cell r="G9763" t="str">
            <v>obec</v>
          </cell>
          <cell r="H9763">
            <v>674105923</v>
          </cell>
          <cell r="I9763" t="str">
            <v>75088398</v>
          </cell>
          <cell r="J9763" t="str">
            <v>X</v>
          </cell>
          <cell r="K9763" t="str">
            <v>SINGCLEAN</v>
          </cell>
          <cell r="L9763" t="str">
            <v>ANO</v>
          </cell>
          <cell r="M9763" t="str">
            <v>LUNA PŘÍBOR, středisko volného času, příspěvková organizace</v>
          </cell>
          <cell r="N9763" t="str">
            <v>Dukelská</v>
          </cell>
          <cell r="O9763">
            <v>1346</v>
          </cell>
          <cell r="Q9763">
            <v>74258</v>
          </cell>
          <cell r="R9763" t="str">
            <v>Příbor</v>
          </cell>
          <cell r="S9763">
            <v>556725029</v>
          </cell>
          <cell r="T9763" t="str">
            <v>luna@lunapribor.cz</v>
          </cell>
        </row>
        <row r="9764">
          <cell r="A9764">
            <v>673101533</v>
          </cell>
          <cell r="B9764">
            <v>75088606</v>
          </cell>
          <cell r="C9764" t="str">
            <v>Zlínský kraj</v>
          </cell>
          <cell r="D9764" t="str">
            <v xml:space="preserve">Kroměříž </v>
          </cell>
          <cell r="E9764" t="str">
            <v>Městský úřad Holešov</v>
          </cell>
          <cell r="F9764" t="str">
            <v>Holešov</v>
          </cell>
          <cell r="G9764" t="str">
            <v>obec</v>
          </cell>
          <cell r="H9764">
            <v>673101533</v>
          </cell>
          <cell r="I9764" t="str">
            <v>75088606</v>
          </cell>
          <cell r="J9764" t="str">
            <v>X</v>
          </cell>
          <cell r="K9764" t="str">
            <v>SINGCLEAN</v>
          </cell>
          <cell r="L9764" t="str">
            <v>ANO</v>
          </cell>
          <cell r="M9764" t="str">
            <v>Středisko volného času, příspěvková organizace</v>
          </cell>
          <cell r="N9764" t="str">
            <v>Sokolská</v>
          </cell>
          <cell r="O9764">
            <v>70</v>
          </cell>
          <cell r="Q9764">
            <v>76901</v>
          </cell>
          <cell r="R9764" t="str">
            <v>Holešov</v>
          </cell>
          <cell r="S9764">
            <v>573396928</v>
          </cell>
          <cell r="T9764" t="str">
            <v>vsetuly@centrum.cz</v>
          </cell>
        </row>
        <row r="9765">
          <cell r="A9765">
            <v>674105974</v>
          </cell>
          <cell r="B9765">
            <v>75089157</v>
          </cell>
          <cell r="C9765" t="str">
            <v>Moravskoslezský kraj</v>
          </cell>
          <cell r="D9765" t="str">
            <v xml:space="preserve">Nový Jičín </v>
          </cell>
          <cell r="E9765" t="str">
            <v>Městský úřad Nový Jičín</v>
          </cell>
          <cell r="F9765" t="str">
            <v>Nový Jičín</v>
          </cell>
          <cell r="G9765" t="str">
            <v>obec</v>
          </cell>
          <cell r="H9765">
            <v>674105974</v>
          </cell>
          <cell r="I9765" t="str">
            <v>75089157</v>
          </cell>
          <cell r="J9765" t="str">
            <v>X</v>
          </cell>
          <cell r="K9765" t="str">
            <v>SINGCLEAN</v>
          </cell>
          <cell r="L9765" t="str">
            <v>ANO</v>
          </cell>
          <cell r="M9765" t="str">
            <v>Středisko volného času Fokus, Nový Jičín, příspěvková organizace</v>
          </cell>
          <cell r="N9765" t="str">
            <v>K Nemocnici</v>
          </cell>
          <cell r="O9765">
            <v>1082</v>
          </cell>
          <cell r="P9765">
            <v>23</v>
          </cell>
          <cell r="Q9765">
            <v>74101</v>
          </cell>
          <cell r="R9765" t="str">
            <v>Nový Jičín</v>
          </cell>
          <cell r="S9765">
            <v>556710088</v>
          </cell>
          <cell r="T9765" t="str">
            <v>fokusnj@fokusnj.cz</v>
          </cell>
        </row>
        <row r="9766">
          <cell r="A9766">
            <v>674105851</v>
          </cell>
          <cell r="B9766">
            <v>75089424</v>
          </cell>
          <cell r="C9766" t="str">
            <v>Moravskoslezský kraj</v>
          </cell>
          <cell r="D9766" t="str">
            <v xml:space="preserve">Frýdek-Místek </v>
          </cell>
          <cell r="E9766" t="str">
            <v>Městský úřad Třinec</v>
          </cell>
          <cell r="F9766" t="str">
            <v>Třinec</v>
          </cell>
          <cell r="G9766" t="str">
            <v>obec</v>
          </cell>
          <cell r="H9766">
            <v>674105851</v>
          </cell>
          <cell r="I9766" t="str">
            <v>75089424</v>
          </cell>
          <cell r="J9766" t="str">
            <v>X</v>
          </cell>
          <cell r="K9766" t="str">
            <v>SINGCLEAN</v>
          </cell>
          <cell r="L9766" t="str">
            <v>ANO</v>
          </cell>
          <cell r="M9766" t="str">
            <v>Dům dětí a mládeže, Třinec, příspěvková organizace</v>
          </cell>
          <cell r="N9766" t="str">
            <v>Bezručova</v>
          </cell>
          <cell r="O9766">
            <v>66</v>
          </cell>
          <cell r="Q9766">
            <v>73961</v>
          </cell>
          <cell r="R9766" t="str">
            <v>Třinec</v>
          </cell>
          <cell r="S9766">
            <v>558989010</v>
          </cell>
          <cell r="T9766" t="str">
            <v>reditel@ddmtrinec.cz</v>
          </cell>
        </row>
        <row r="9767">
          <cell r="A9767">
            <v>673101541</v>
          </cell>
          <cell r="B9767">
            <v>75089602</v>
          </cell>
          <cell r="C9767" t="str">
            <v>Zlínský kraj</v>
          </cell>
          <cell r="D9767" t="str">
            <v xml:space="preserve">Uherské Hradiště </v>
          </cell>
          <cell r="E9767" t="str">
            <v>Městský úřad Uherské Hradiště</v>
          </cell>
          <cell r="F9767" t="str">
            <v>Uherské Hradiště</v>
          </cell>
          <cell r="G9767" t="str">
            <v>obec</v>
          </cell>
          <cell r="H9767">
            <v>673101541</v>
          </cell>
          <cell r="I9767" t="str">
            <v>75089602</v>
          </cell>
          <cell r="J9767" t="str">
            <v>X</v>
          </cell>
          <cell r="K9767" t="str">
            <v>SINGCLEAN</v>
          </cell>
          <cell r="L9767" t="str">
            <v>ANO</v>
          </cell>
          <cell r="M9767" t="str">
            <v>Dům dětí a mládeže, Uherské Hradiště, Purkyňova 494, příspěvková organizace</v>
          </cell>
          <cell r="N9767" t="str">
            <v>J. E. Purkyně</v>
          </cell>
          <cell r="O9767">
            <v>494</v>
          </cell>
          <cell r="Q9767">
            <v>68606</v>
          </cell>
          <cell r="R9767" t="str">
            <v>Uherské Hradiště</v>
          </cell>
          <cell r="S9767">
            <v>572551347</v>
          </cell>
          <cell r="T9767" t="str">
            <v>info@ddmsikula.cz</v>
          </cell>
        </row>
        <row r="9768">
          <cell r="A9768">
            <v>673101584</v>
          </cell>
          <cell r="B9768">
            <v>75089700</v>
          </cell>
          <cell r="C9768" t="str">
            <v>Zlínský kraj</v>
          </cell>
          <cell r="D9768" t="str">
            <v xml:space="preserve">Zlín </v>
          </cell>
          <cell r="E9768" t="str">
            <v>Městský úřad Vizovice</v>
          </cell>
          <cell r="F9768" t="str">
            <v>Vizovice</v>
          </cell>
          <cell r="G9768" t="str">
            <v>obec</v>
          </cell>
          <cell r="H9768">
            <v>673101584</v>
          </cell>
          <cell r="I9768" t="str">
            <v>75089700</v>
          </cell>
          <cell r="J9768" t="str">
            <v>X</v>
          </cell>
          <cell r="K9768" t="str">
            <v>SINGCLEAN</v>
          </cell>
          <cell r="L9768" t="str">
            <v>ANO</v>
          </cell>
          <cell r="M9768" t="str">
            <v>Dům dětí a mládeže Zvonek Vizovice, příspěvková organizace</v>
          </cell>
          <cell r="N9768" t="str">
            <v>Slušovská</v>
          </cell>
          <cell r="O9768">
            <v>813</v>
          </cell>
          <cell r="Q9768">
            <v>76312</v>
          </cell>
          <cell r="R9768" t="str">
            <v>Vizovice</v>
          </cell>
          <cell r="S9768">
            <v>739271810</v>
          </cell>
          <cell r="T9768" t="str">
            <v>reditel@ddmzvonek.cz</v>
          </cell>
        </row>
        <row r="9769">
          <cell r="A9769">
            <v>674106199</v>
          </cell>
          <cell r="B9769">
            <v>75091739</v>
          </cell>
          <cell r="C9769" t="str">
            <v>Moravskoslezský kraj</v>
          </cell>
          <cell r="D9769" t="str">
            <v xml:space="preserve">Nový Jičín </v>
          </cell>
          <cell r="E9769" t="str">
            <v>Městský úřad Bílovec</v>
          </cell>
          <cell r="F9769" t="str">
            <v>Bílovec</v>
          </cell>
          <cell r="G9769" t="str">
            <v>obec</v>
          </cell>
          <cell r="H9769">
            <v>674106199</v>
          </cell>
          <cell r="I9769" t="str">
            <v>75091739</v>
          </cell>
          <cell r="J9769" t="str">
            <v>X</v>
          </cell>
          <cell r="K9769" t="str">
            <v>SINGCLEAN</v>
          </cell>
          <cell r="L9769" t="str">
            <v>ANO</v>
          </cell>
          <cell r="M9769" t="str">
            <v>Dům dětí a mládeže, Bílovec, Tovární 188, příspěvková organizace</v>
          </cell>
          <cell r="N9769" t="str">
            <v>Tovární</v>
          </cell>
          <cell r="O9769">
            <v>188</v>
          </cell>
          <cell r="P9769">
            <v>6</v>
          </cell>
          <cell r="Q9769">
            <v>74301</v>
          </cell>
          <cell r="R9769" t="str">
            <v>Bílovec</v>
          </cell>
          <cell r="S9769">
            <v>556411311</v>
          </cell>
          <cell r="T9769" t="str">
            <v>info@ddmbilovec.cz</v>
          </cell>
        </row>
        <row r="9770">
          <cell r="A9770">
            <v>671104152</v>
          </cell>
          <cell r="B9770">
            <v>75092654</v>
          </cell>
          <cell r="C9770" t="str">
            <v>Jihomoravský kraj</v>
          </cell>
          <cell r="D9770" t="str">
            <v xml:space="preserve">Břeclav </v>
          </cell>
          <cell r="E9770" t="str">
            <v>Městský úřad Břeclav</v>
          </cell>
          <cell r="F9770" t="str">
            <v>Břeclav</v>
          </cell>
          <cell r="G9770" t="str">
            <v>obec</v>
          </cell>
          <cell r="H9770">
            <v>671104152</v>
          </cell>
          <cell r="I9770" t="str">
            <v>75092654</v>
          </cell>
          <cell r="J9770">
            <v>300</v>
          </cell>
          <cell r="K9770" t="str">
            <v>SINGCLEAN</v>
          </cell>
          <cell r="L9770" t="str">
            <v>ANO</v>
          </cell>
          <cell r="M9770" t="str">
            <v>Základní škola a Mateřská škola Ladná, příspěvková organizace</v>
          </cell>
          <cell r="N9770" t="str">
            <v>Sportovní</v>
          </cell>
          <cell r="O9770">
            <v>135</v>
          </cell>
          <cell r="P9770">
            <v>13</v>
          </cell>
          <cell r="Q9770">
            <v>69146</v>
          </cell>
          <cell r="R9770" t="str">
            <v>Ladná</v>
          </cell>
          <cell r="S9770" t="str">
            <v>519 322 287 ,725776449</v>
          </cell>
          <cell r="T9770" t="str">
            <v>info@zsamsladna.cz</v>
          </cell>
        </row>
        <row r="9771">
          <cell r="A9771">
            <v>674106164</v>
          </cell>
          <cell r="B9771">
            <v>75093936</v>
          </cell>
          <cell r="C9771" t="str">
            <v>Moravskoslezský kraj</v>
          </cell>
          <cell r="D9771" t="str">
            <v xml:space="preserve">Frýdek-Místek </v>
          </cell>
          <cell r="E9771" t="str">
            <v>Městský úřad Třinec</v>
          </cell>
          <cell r="F9771" t="str">
            <v>Třinec</v>
          </cell>
          <cell r="G9771" t="str">
            <v>obec</v>
          </cell>
          <cell r="H9771">
            <v>674106164</v>
          </cell>
          <cell r="I9771" t="str">
            <v>75093936</v>
          </cell>
          <cell r="J9771" t="str">
            <v>X</v>
          </cell>
          <cell r="K9771" t="str">
            <v>SINGCLEAN</v>
          </cell>
          <cell r="L9771" t="str">
            <v>ANO</v>
          </cell>
          <cell r="M9771" t="str">
            <v>Dům dětí a mládeže, Bystřice 106, okr. Frýdek-Místek, příspěvková organizace</v>
          </cell>
          <cell r="O9771">
            <v>106</v>
          </cell>
          <cell r="Q9771">
            <v>73995</v>
          </cell>
          <cell r="R9771" t="str">
            <v>Bystřice</v>
          </cell>
          <cell r="S9771">
            <v>558995275</v>
          </cell>
          <cell r="T9771" t="str">
            <v>wroblova@ddmbystrice.cz</v>
          </cell>
        </row>
        <row r="9772">
          <cell r="A9772">
            <v>674106318</v>
          </cell>
          <cell r="B9772">
            <v>75094983</v>
          </cell>
          <cell r="C9772" t="str">
            <v>Moravskoslezský kraj</v>
          </cell>
          <cell r="D9772" t="str">
            <v xml:space="preserve">Nový Jičín </v>
          </cell>
          <cell r="E9772" t="str">
            <v>Městský úřad Frenštát pod Radhoštěm</v>
          </cell>
          <cell r="F9772" t="str">
            <v>Frenštát pod Radhoštěm</v>
          </cell>
          <cell r="G9772" t="str">
            <v>obec</v>
          </cell>
          <cell r="H9772">
            <v>674106318</v>
          </cell>
          <cell r="I9772" t="str">
            <v>75094983</v>
          </cell>
          <cell r="J9772" t="str">
            <v>X</v>
          </cell>
          <cell r="K9772" t="str">
            <v>SINGCLEAN</v>
          </cell>
          <cell r="L9772" t="str">
            <v>ANO</v>
          </cell>
          <cell r="M9772" t="str">
            <v>ASTRA, centrum volného času, Frenštát p. R., příspěvková organizace</v>
          </cell>
          <cell r="N9772" t="str">
            <v>Martinská čtvrť</v>
          </cell>
          <cell r="O9772">
            <v>1159</v>
          </cell>
          <cell r="Q9772">
            <v>74401</v>
          </cell>
          <cell r="R9772" t="str">
            <v>Frenštát pod Radhoštěm</v>
          </cell>
          <cell r="S9772">
            <v>556836491</v>
          </cell>
          <cell r="T9772" t="str">
            <v>astra@astrafren.cz</v>
          </cell>
        </row>
        <row r="9773">
          <cell r="A9773">
            <v>674106181</v>
          </cell>
          <cell r="B9773">
            <v>75095122</v>
          </cell>
          <cell r="C9773" t="str">
            <v>Moravskoslezský kraj</v>
          </cell>
          <cell r="D9773" t="str">
            <v xml:space="preserve">Karviná </v>
          </cell>
          <cell r="E9773" t="str">
            <v>Městský úřad Bohumín</v>
          </cell>
          <cell r="F9773" t="str">
            <v>Bohumín</v>
          </cell>
          <cell r="G9773" t="str">
            <v>obec</v>
          </cell>
          <cell r="H9773">
            <v>674106181</v>
          </cell>
          <cell r="I9773" t="str">
            <v>75095122</v>
          </cell>
          <cell r="J9773" t="str">
            <v>X</v>
          </cell>
          <cell r="K9773" t="str">
            <v>SINGCLEAN</v>
          </cell>
          <cell r="L9773" t="str">
            <v>ANO</v>
          </cell>
          <cell r="M9773" t="str">
            <v>Dům dětí a mládeže, Rychvald, Náměstí Míru 1609, příspěvková organizace</v>
          </cell>
          <cell r="N9773" t="str">
            <v>Náměstí Míru</v>
          </cell>
          <cell r="O9773">
            <v>1609</v>
          </cell>
          <cell r="Q9773">
            <v>73532</v>
          </cell>
          <cell r="R9773" t="str">
            <v>Rychvald</v>
          </cell>
          <cell r="S9773">
            <v>604908327</v>
          </cell>
          <cell r="T9773" t="str">
            <v>ddmrychvald@seznam.cz</v>
          </cell>
        </row>
        <row r="9774">
          <cell r="A9774">
            <v>672103079</v>
          </cell>
          <cell r="B9774">
            <v>75095262</v>
          </cell>
          <cell r="C9774" t="str">
            <v>Olomoucký kraj</v>
          </cell>
          <cell r="D9774" t="str">
            <v xml:space="preserve">Prostějov </v>
          </cell>
          <cell r="E9774" t="str">
            <v>Magistrát města Prostějova</v>
          </cell>
          <cell r="F9774" t="str">
            <v>Prostějov</v>
          </cell>
          <cell r="G9774" t="str">
            <v>obec</v>
          </cell>
          <cell r="H9774">
            <v>672103079</v>
          </cell>
          <cell r="I9774" t="str">
            <v>75095262</v>
          </cell>
          <cell r="J9774">
            <v>80</v>
          </cell>
          <cell r="K9774" t="str">
            <v>SINGCLEAN</v>
          </cell>
          <cell r="L9774" t="str">
            <v>ANO</v>
          </cell>
          <cell r="M9774" t="str">
            <v>Mateřská škola Držovice, příspěvková organizace</v>
          </cell>
          <cell r="N9774" t="str">
            <v>Pod školou</v>
          </cell>
          <cell r="O9774">
            <v>399</v>
          </cell>
          <cell r="P9774" t="str">
            <v>4a</v>
          </cell>
          <cell r="Q9774">
            <v>79607</v>
          </cell>
          <cell r="R9774" t="str">
            <v>Držovice</v>
          </cell>
          <cell r="S9774">
            <v>582365510</v>
          </cell>
          <cell r="T9774" t="str">
            <v>mspvdrz@posta.pvskoly.cz</v>
          </cell>
        </row>
        <row r="9775">
          <cell r="A9775">
            <v>651036364</v>
          </cell>
          <cell r="B9775">
            <v>75096382</v>
          </cell>
          <cell r="C9775" t="str">
            <v>Moravskoslezský kraj</v>
          </cell>
          <cell r="D9775" t="str">
            <v xml:space="preserve">Ostrava-město </v>
          </cell>
          <cell r="E9775" t="str">
            <v>Ministerstvo školství, mládeže a tělovýchovy</v>
          </cell>
          <cell r="F9775" t="str">
            <v>Ostrava</v>
          </cell>
          <cell r="G9775" t="str">
            <v>MŠMT</v>
          </cell>
          <cell r="H9775">
            <v>651036364</v>
          </cell>
          <cell r="I9775" t="str">
            <v>75096382</v>
          </cell>
          <cell r="J9775">
            <v>0</v>
          </cell>
          <cell r="K9775" t="str">
            <v>SINGCLEAN</v>
          </cell>
          <cell r="L9775" t="str">
            <v>ANO</v>
          </cell>
          <cell r="M9775" t="str">
            <v>Dětský domov se školou a základní škola, Ostrava-Kunčice, Jeseninova 4</v>
          </cell>
          <cell r="N9775" t="str">
            <v>Jeseninova</v>
          </cell>
          <cell r="O9775">
            <v>31</v>
          </cell>
          <cell r="P9775">
            <v>4</v>
          </cell>
          <cell r="Q9775">
            <v>71900</v>
          </cell>
          <cell r="R9775" t="str">
            <v>Ostrava</v>
          </cell>
          <cell r="S9775">
            <v>596237059</v>
          </cell>
          <cell r="T9775" t="str">
            <v>dd.kuncice2@seznam.cz</v>
          </cell>
        </row>
        <row r="9776">
          <cell r="A9776">
            <v>674106580</v>
          </cell>
          <cell r="B9776">
            <v>75105993</v>
          </cell>
          <cell r="C9776" t="str">
            <v>Moravskoslezský kraj</v>
          </cell>
          <cell r="D9776" t="str">
            <v xml:space="preserve">Frýdek-Místek </v>
          </cell>
          <cell r="E9776" t="str">
            <v>Magistrát města Frýdku-Místku</v>
          </cell>
          <cell r="F9776" t="str">
            <v>Frýdek-Místek</v>
          </cell>
          <cell r="G9776" t="str">
            <v>obec</v>
          </cell>
          <cell r="H9776">
            <v>674106580</v>
          </cell>
          <cell r="I9776" t="str">
            <v>75105993</v>
          </cell>
          <cell r="J9776" t="str">
            <v>X</v>
          </cell>
          <cell r="K9776" t="str">
            <v>SINGCLEAN</v>
          </cell>
          <cell r="L9776" t="str">
            <v>ANO</v>
          </cell>
          <cell r="M9776" t="str">
            <v>Středisko volného času Klíč, příspěvková organizace</v>
          </cell>
          <cell r="N9776" t="str">
            <v>Pionýrů</v>
          </cell>
          <cell r="O9776">
            <v>767</v>
          </cell>
          <cell r="Q9776">
            <v>73801</v>
          </cell>
          <cell r="R9776" t="str">
            <v>Frýdek-Místek</v>
          </cell>
          <cell r="S9776">
            <v>558111777</v>
          </cell>
          <cell r="T9776" t="str">
            <v>info@klicfm.cz</v>
          </cell>
        </row>
        <row r="9777">
          <cell r="A9777">
            <v>672103567</v>
          </cell>
          <cell r="B9777">
            <v>75106469</v>
          </cell>
          <cell r="C9777" t="str">
            <v>Olomoucký kraj</v>
          </cell>
          <cell r="D9777" t="str">
            <v xml:space="preserve">Přerov </v>
          </cell>
          <cell r="E9777" t="str">
            <v>Městský úřad Hranice</v>
          </cell>
          <cell r="F9777" t="str">
            <v>Hranice</v>
          </cell>
          <cell r="G9777" t="str">
            <v>obec</v>
          </cell>
          <cell r="H9777">
            <v>672103567</v>
          </cell>
          <cell r="I9777" t="str">
            <v>75106469</v>
          </cell>
          <cell r="J9777">
            <v>40</v>
          </cell>
          <cell r="K9777" t="str">
            <v>SINGCLEAN</v>
          </cell>
          <cell r="L9777" t="str">
            <v>ANO</v>
          </cell>
          <cell r="M9777" t="str">
            <v>Mateřská škola Polom, příspěvková organizace</v>
          </cell>
          <cell r="O9777">
            <v>52</v>
          </cell>
          <cell r="Q9777">
            <v>75364</v>
          </cell>
          <cell r="R9777" t="str">
            <v>Polom</v>
          </cell>
          <cell r="S9777">
            <v>581612114</v>
          </cell>
          <cell r="T9777" t="str">
            <v>mspolom@seznam.cz</v>
          </cell>
        </row>
        <row r="9778">
          <cell r="A9778">
            <v>662104226</v>
          </cell>
          <cell r="B9778">
            <v>75107562</v>
          </cell>
          <cell r="C9778" t="str">
            <v>Středočeský kraj</v>
          </cell>
          <cell r="D9778" t="str">
            <v xml:space="preserve">Kolín </v>
          </cell>
          <cell r="E9778" t="str">
            <v>Městský úřad Kolín</v>
          </cell>
          <cell r="F9778" t="str">
            <v>Kolín</v>
          </cell>
          <cell r="G9778" t="str">
            <v>obec</v>
          </cell>
          <cell r="H9778">
            <v>662104226</v>
          </cell>
          <cell r="I9778" t="str">
            <v>75107562</v>
          </cell>
          <cell r="J9778">
            <v>140</v>
          </cell>
          <cell r="K9778" t="str">
            <v>SINGCLEAN</v>
          </cell>
          <cell r="L9778" t="str">
            <v>ANO</v>
          </cell>
          <cell r="M9778" t="str">
            <v>Mateřská škola Velim</v>
          </cell>
          <cell r="N9778" t="str">
            <v>Horní Nouzov</v>
          </cell>
          <cell r="O9778">
            <v>486</v>
          </cell>
          <cell r="Q9778">
            <v>28101</v>
          </cell>
          <cell r="R9778" t="str">
            <v>Velim</v>
          </cell>
          <cell r="S9778">
            <v>321763956</v>
          </cell>
          <cell r="T9778" t="str">
            <v>ms.velim@seznam.cz</v>
          </cell>
        </row>
        <row r="9779">
          <cell r="A9779">
            <v>663103266</v>
          </cell>
          <cell r="B9779">
            <v>75107970</v>
          </cell>
          <cell r="C9779" t="str">
            <v>Jihočeský kraj</v>
          </cell>
          <cell r="D9779" t="str">
            <v xml:space="preserve">České Budějovice </v>
          </cell>
          <cell r="E9779" t="str">
            <v>Magistrát města Českých Budějovic</v>
          </cell>
          <cell r="F9779" t="str">
            <v>České Budějovice</v>
          </cell>
          <cell r="G9779" t="str">
            <v>obec</v>
          </cell>
          <cell r="H9779">
            <v>663103266</v>
          </cell>
          <cell r="I9779" t="str">
            <v>75107970</v>
          </cell>
          <cell r="J9779">
            <v>260</v>
          </cell>
          <cell r="K9779" t="str">
            <v>SINGCLEAN</v>
          </cell>
          <cell r="L9779" t="str">
            <v>ANO</v>
          </cell>
          <cell r="M9779" t="str">
            <v>Mateřská škola Lipí</v>
          </cell>
          <cell r="O9779">
            <v>103</v>
          </cell>
          <cell r="Q9779">
            <v>37384</v>
          </cell>
          <cell r="R9779" t="str">
            <v>Lipí</v>
          </cell>
          <cell r="S9779">
            <v>387992127</v>
          </cell>
          <cell r="T9779" t="str">
            <v>mslipi@seznam.cz</v>
          </cell>
        </row>
        <row r="9780">
          <cell r="A9780">
            <v>667101411</v>
          </cell>
          <cell r="B9780">
            <v>75109522</v>
          </cell>
          <cell r="C9780" t="str">
            <v>Liberecký kraj</v>
          </cell>
          <cell r="D9780" t="str">
            <v xml:space="preserve">Jablonec nad Nisou </v>
          </cell>
          <cell r="E9780" t="str">
            <v>Magistrát města Jablonce nad Nisou</v>
          </cell>
          <cell r="F9780" t="str">
            <v>Jablonec nad Nisou</v>
          </cell>
          <cell r="G9780" t="str">
            <v>obec</v>
          </cell>
          <cell r="H9780">
            <v>667101411</v>
          </cell>
          <cell r="I9780" t="str">
            <v>75109522</v>
          </cell>
          <cell r="J9780">
            <v>220</v>
          </cell>
          <cell r="K9780" t="str">
            <v>SINGCLEAN</v>
          </cell>
          <cell r="L9780" t="str">
            <v>ANO</v>
          </cell>
          <cell r="M9780" t="str">
            <v>Mateřská škola Jablonec nad Nisou, Havlíčkova 4, příspěvková organizace</v>
          </cell>
          <cell r="N9780" t="str">
            <v>Havlíčkova</v>
          </cell>
          <cell r="O9780">
            <v>130</v>
          </cell>
          <cell r="P9780">
            <v>4</v>
          </cell>
          <cell r="Q9780">
            <v>46601</v>
          </cell>
          <cell r="R9780" t="str">
            <v>Jablonec nad Nisou</v>
          </cell>
          <cell r="S9780">
            <v>733644370</v>
          </cell>
          <cell r="T9780" t="str">
            <v>podperinkou@mshavlickova.cz</v>
          </cell>
        </row>
        <row r="9781">
          <cell r="A9781">
            <v>662104471</v>
          </cell>
          <cell r="B9781">
            <v>75109972</v>
          </cell>
          <cell r="C9781" t="str">
            <v>Středočeský kraj</v>
          </cell>
          <cell r="D9781" t="str">
            <v xml:space="preserve">Praha-východ </v>
          </cell>
          <cell r="E9781" t="str">
            <v>Městský úřad Brandýs nad Labem-Stará Boleslav</v>
          </cell>
          <cell r="F9781" t="str">
            <v>Brandýs n.L.-S.Boleslav</v>
          </cell>
          <cell r="G9781" t="str">
            <v>obec</v>
          </cell>
          <cell r="H9781">
            <v>662104471</v>
          </cell>
          <cell r="I9781" t="str">
            <v>75109972</v>
          </cell>
          <cell r="J9781">
            <v>420</v>
          </cell>
          <cell r="K9781" t="str">
            <v>SINGCLEAN</v>
          </cell>
          <cell r="L9781" t="str">
            <v>ANO</v>
          </cell>
          <cell r="M9781" t="str">
            <v>Mateřská škola Čelákovice, J. A. Komenského 1586, příspěvková organizace</v>
          </cell>
          <cell r="N9781" t="str">
            <v>J. A. Komenského</v>
          </cell>
          <cell r="O9781">
            <v>1586</v>
          </cell>
          <cell r="Q9781">
            <v>25088</v>
          </cell>
          <cell r="R9781" t="str">
            <v>Čelákovice</v>
          </cell>
          <cell r="S9781">
            <v>326741437</v>
          </cell>
          <cell r="T9781" t="str">
            <v>reditelka@msjak.cz</v>
          </cell>
        </row>
        <row r="9782">
          <cell r="A9782">
            <v>670101729</v>
          </cell>
          <cell r="B9782">
            <v>75111021</v>
          </cell>
          <cell r="C9782" t="str">
            <v>Kraj Vysočina</v>
          </cell>
          <cell r="D9782" t="str">
            <v xml:space="preserve">Havlíčkův Brod </v>
          </cell>
          <cell r="E9782" t="str">
            <v>Městský úřad Světlá nad Sázavou</v>
          </cell>
          <cell r="F9782" t="str">
            <v>Světlá nad Sázavou</v>
          </cell>
          <cell r="G9782" t="str">
            <v>obec</v>
          </cell>
          <cell r="H9782">
            <v>670101729</v>
          </cell>
          <cell r="I9782" t="str">
            <v>75111021</v>
          </cell>
          <cell r="J9782" t="str">
            <v>X</v>
          </cell>
          <cell r="K9782" t="str">
            <v>SINGCLEAN</v>
          </cell>
          <cell r="L9782" t="str">
            <v>ANO</v>
          </cell>
          <cell r="M9782" t="str">
            <v>Dům dětí a mládeže Světlá nad Sázavou, příspěvková organizace</v>
          </cell>
          <cell r="N9782" t="str">
            <v>Lánecká</v>
          </cell>
          <cell r="O9782">
            <v>699</v>
          </cell>
          <cell r="Q9782">
            <v>58291</v>
          </cell>
          <cell r="R9782" t="str">
            <v>Světlá nad Sázavou</v>
          </cell>
          <cell r="S9782">
            <v>569452679</v>
          </cell>
          <cell r="T9782" t="str">
            <v>ddm.svetla@tiscali.cz</v>
          </cell>
        </row>
        <row r="9783">
          <cell r="A9783">
            <v>651038537</v>
          </cell>
          <cell r="B9783">
            <v>75111586</v>
          </cell>
          <cell r="C9783" t="str">
            <v>Královéhradecký kraj</v>
          </cell>
          <cell r="D9783" t="str">
            <v xml:space="preserve">Trutnov </v>
          </cell>
          <cell r="E9783" t="str">
            <v>Městský úřad Vrchlabí</v>
          </cell>
          <cell r="F9783" t="str">
            <v>Vrchlabí</v>
          </cell>
          <cell r="G9783" t="str">
            <v>obec</v>
          </cell>
          <cell r="H9783">
            <v>651038537</v>
          </cell>
          <cell r="I9783" t="str">
            <v>75111586</v>
          </cell>
          <cell r="J9783">
            <v>420</v>
          </cell>
          <cell r="K9783" t="str">
            <v>SINGCLEAN</v>
          </cell>
          <cell r="L9783" t="str">
            <v>ANO</v>
          </cell>
          <cell r="M9783" t="str">
            <v>Základní škola a mateřská škola Špindlerův Mlýn</v>
          </cell>
          <cell r="O9783">
            <v>32</v>
          </cell>
          <cell r="Q9783">
            <v>54351</v>
          </cell>
          <cell r="R9783" t="str">
            <v>Špindlerův Mlýn</v>
          </cell>
          <cell r="S9783">
            <v>499433385</v>
          </cell>
          <cell r="T9783" t="str">
            <v>zsspindl@zsspindl.cz</v>
          </cell>
        </row>
        <row r="9784">
          <cell r="A9784">
            <v>669101389</v>
          </cell>
          <cell r="B9784">
            <v>75113678</v>
          </cell>
          <cell r="C9784" t="str">
            <v>Pardubický kraj</v>
          </cell>
          <cell r="D9784" t="str">
            <v xml:space="preserve">Svitavy </v>
          </cell>
          <cell r="E9784" t="str">
            <v>Městský úřad Svitavy</v>
          </cell>
          <cell r="F9784" t="str">
            <v>Svitavy</v>
          </cell>
          <cell r="G9784" t="str">
            <v>obec</v>
          </cell>
          <cell r="H9784">
            <v>669101389</v>
          </cell>
          <cell r="I9784" t="str">
            <v>75113678</v>
          </cell>
          <cell r="J9784">
            <v>100</v>
          </cell>
          <cell r="K9784" t="str">
            <v>SINGCLEAN</v>
          </cell>
          <cell r="L9784" t="str">
            <v>ANO</v>
          </cell>
          <cell r="M9784" t="str">
            <v>Mateřská škola Zdravíčko Vendolí, okres Svitavy</v>
          </cell>
          <cell r="O9784">
            <v>135</v>
          </cell>
          <cell r="Q9784">
            <v>56914</v>
          </cell>
          <cell r="R9784" t="str">
            <v>Vendolí</v>
          </cell>
          <cell r="S9784">
            <v>732809698</v>
          </cell>
          <cell r="T9784" t="str">
            <v>mszdravickovendoli@seznam.cz</v>
          </cell>
        </row>
        <row r="9785">
          <cell r="A9785">
            <v>661102840</v>
          </cell>
          <cell r="B9785">
            <v>75113961</v>
          </cell>
          <cell r="C9785" t="str">
            <v>Hlavní město Praha</v>
          </cell>
          <cell r="D9785" t="str">
            <v xml:space="preserve">Praha 9 </v>
          </cell>
          <cell r="E9785" t="str">
            <v>Úřad městské části Praha 21</v>
          </cell>
          <cell r="F9785" t="str">
            <v>Praha 21</v>
          </cell>
          <cell r="G9785" t="str">
            <v>obec</v>
          </cell>
          <cell r="H9785">
            <v>661102840</v>
          </cell>
          <cell r="I9785" t="str">
            <v>75113961</v>
          </cell>
          <cell r="J9785">
            <v>200</v>
          </cell>
          <cell r="K9785" t="str">
            <v>SINGCLEAN</v>
          </cell>
          <cell r="L9785" t="str">
            <v>ANO</v>
          </cell>
          <cell r="M9785" t="str">
            <v>Mateřská škola Sluníčko, Praha 9 - Újezd nad Lesy, Polesná 1690</v>
          </cell>
          <cell r="N9785" t="str">
            <v>Polesná</v>
          </cell>
          <cell r="O9785">
            <v>1690</v>
          </cell>
          <cell r="Q9785">
            <v>19016</v>
          </cell>
          <cell r="R9785" t="str">
            <v>Praha 9</v>
          </cell>
          <cell r="S9785">
            <v>702159323</v>
          </cell>
          <cell r="T9785" t="str">
            <v>skolkapolesna@gmail.com</v>
          </cell>
        </row>
        <row r="9786">
          <cell r="A9786">
            <v>661102769</v>
          </cell>
          <cell r="B9786">
            <v>75116529</v>
          </cell>
          <cell r="C9786" t="str">
            <v>Hlavní město Praha</v>
          </cell>
          <cell r="D9786" t="str">
            <v xml:space="preserve">Praha 9 </v>
          </cell>
          <cell r="E9786" t="str">
            <v>Úřad městské části Praha 18</v>
          </cell>
          <cell r="F9786" t="str">
            <v>Praha 18</v>
          </cell>
          <cell r="G9786" t="str">
            <v>obec</v>
          </cell>
          <cell r="H9786">
            <v>661102769</v>
          </cell>
          <cell r="I9786" t="str">
            <v>75116529</v>
          </cell>
          <cell r="J9786">
            <v>320</v>
          </cell>
          <cell r="K9786" t="str">
            <v>SINGCLEAN</v>
          </cell>
          <cell r="L9786" t="str">
            <v>ANO</v>
          </cell>
          <cell r="M9786" t="str">
            <v>Mateřská škola Čakovice III</v>
          </cell>
          <cell r="N9786" t="str">
            <v>Schoellerova</v>
          </cell>
          <cell r="O9786">
            <v>936</v>
          </cell>
          <cell r="P9786">
            <v>28</v>
          </cell>
          <cell r="Q9786">
            <v>19600</v>
          </cell>
          <cell r="R9786" t="str">
            <v>Praha 9</v>
          </cell>
          <cell r="S9786">
            <v>733503004</v>
          </cell>
          <cell r="T9786" t="str">
            <v>ms.cakovice3@seznam.cz</v>
          </cell>
        </row>
        <row r="9787">
          <cell r="A9787">
            <v>651040264</v>
          </cell>
          <cell r="B9787">
            <v>75121531</v>
          </cell>
          <cell r="C9787" t="str">
            <v>Liberecký kraj</v>
          </cell>
          <cell r="D9787" t="str">
            <v xml:space="preserve">Jablonec nad Nisou </v>
          </cell>
          <cell r="E9787" t="str">
            <v>Městský úřad Tanvald</v>
          </cell>
          <cell r="F9787" t="str">
            <v>Tanvald</v>
          </cell>
          <cell r="G9787" t="str">
            <v>obec</v>
          </cell>
          <cell r="H9787">
            <v>651040264</v>
          </cell>
          <cell r="I9787" t="str">
            <v>75121531</v>
          </cell>
          <cell r="J9787" t="str">
            <v>X</v>
          </cell>
          <cell r="K9787" t="str">
            <v>SINGCLEAN</v>
          </cell>
          <cell r="L9787" t="str">
            <v>ANO</v>
          </cell>
          <cell r="M9787" t="str">
            <v>Základní umělecká škola Tanvald, příspěvková organizace</v>
          </cell>
          <cell r="N9787" t="str">
            <v>Školní</v>
          </cell>
          <cell r="O9787">
            <v>351</v>
          </cell>
          <cell r="Q9787">
            <v>46841</v>
          </cell>
          <cell r="R9787" t="str">
            <v>Tanvald</v>
          </cell>
          <cell r="S9787" t="str">
            <v>483 394 610 ;775557121</v>
          </cell>
          <cell r="T9787" t="str">
            <v>zustanvald@volny.cz</v>
          </cell>
        </row>
        <row r="9788">
          <cell r="A9788">
            <v>600029069</v>
          </cell>
          <cell r="B9788">
            <v>75121557</v>
          </cell>
          <cell r="C9788" t="str">
            <v>Liberecký kraj</v>
          </cell>
          <cell r="D9788" t="str">
            <v xml:space="preserve">Jablonec nad Nisou </v>
          </cell>
          <cell r="E9788" t="str">
            <v>Městský úřad Tanvald</v>
          </cell>
          <cell r="F9788" t="str">
            <v>Tanvald</v>
          </cell>
          <cell r="G9788" t="str">
            <v>obec</v>
          </cell>
          <cell r="H9788">
            <v>600029069</v>
          </cell>
          <cell r="I9788" t="str">
            <v>75121557</v>
          </cell>
          <cell r="J9788" t="str">
            <v>X</v>
          </cell>
          <cell r="K9788" t="str">
            <v>SINGCLEAN</v>
          </cell>
          <cell r="L9788" t="str">
            <v>ANO</v>
          </cell>
          <cell r="M9788" t="str">
            <v>Středisko volného času Tanvald, příspěvková organizace</v>
          </cell>
          <cell r="N9788" t="str">
            <v>Protifašistických bojovníků</v>
          </cell>
          <cell r="O9788">
            <v>336</v>
          </cell>
          <cell r="Q9788">
            <v>46841</v>
          </cell>
          <cell r="R9788" t="str">
            <v>Tanvald</v>
          </cell>
          <cell r="S9788">
            <v>483394301</v>
          </cell>
          <cell r="T9788" t="str">
            <v>ddmtnv@iol.cz</v>
          </cell>
        </row>
        <row r="9789">
          <cell r="A9789">
            <v>663103312</v>
          </cell>
          <cell r="B9789">
            <v>75121841</v>
          </cell>
          <cell r="C9789" t="str">
            <v>Jihočeský kraj</v>
          </cell>
          <cell r="D9789" t="str">
            <v xml:space="preserve">České Budějovice </v>
          </cell>
          <cell r="E9789" t="str">
            <v>Magistrát města Českých Budějovic</v>
          </cell>
          <cell r="F9789" t="str">
            <v>České Budějovice</v>
          </cell>
          <cell r="G9789" t="str">
            <v>obec</v>
          </cell>
          <cell r="H9789">
            <v>663103312</v>
          </cell>
          <cell r="I9789" t="str">
            <v>75121841</v>
          </cell>
          <cell r="J9789">
            <v>400</v>
          </cell>
          <cell r="K9789" t="str">
            <v>SINGCLEAN</v>
          </cell>
          <cell r="L9789" t="str">
            <v>ANO</v>
          </cell>
          <cell r="M9789" t="str">
            <v>Mateřská škola Boršov nad Vltavou</v>
          </cell>
          <cell r="N9789" t="str">
            <v>Ke Školce</v>
          </cell>
          <cell r="O9789">
            <v>30</v>
          </cell>
          <cell r="Q9789">
            <v>37382</v>
          </cell>
          <cell r="R9789" t="str">
            <v>Boršov nad Vltavou</v>
          </cell>
          <cell r="S9789">
            <v>387001220</v>
          </cell>
          <cell r="T9789" t="str">
            <v>reditelna@msborsov.cz</v>
          </cell>
        </row>
        <row r="9790">
          <cell r="A9790">
            <v>674107217</v>
          </cell>
          <cell r="B9790">
            <v>75122073</v>
          </cell>
          <cell r="C9790" t="str">
            <v>Moravskoslezský kraj</v>
          </cell>
          <cell r="D9790" t="str">
            <v xml:space="preserve">Karviná </v>
          </cell>
          <cell r="E9790" t="str">
            <v>Městský úřad Orlová</v>
          </cell>
          <cell r="F9790" t="str">
            <v>Orlová</v>
          </cell>
          <cell r="G9790" t="str">
            <v>obec</v>
          </cell>
          <cell r="H9790">
            <v>674107217</v>
          </cell>
          <cell r="I9790" t="str">
            <v>75122073</v>
          </cell>
          <cell r="J9790" t="str">
            <v>X</v>
          </cell>
          <cell r="K9790" t="str">
            <v>SINGCLEAN</v>
          </cell>
          <cell r="L9790" t="str">
            <v>ANO</v>
          </cell>
          <cell r="M9790" t="str">
            <v>Dům dětí a mládeže, Orlová, příspěvková organizace</v>
          </cell>
          <cell r="N9790" t="str">
            <v>Masarykova třída</v>
          </cell>
          <cell r="O9790">
            <v>958</v>
          </cell>
          <cell r="Q9790">
            <v>73514</v>
          </cell>
          <cell r="R9790" t="str">
            <v>Orlová</v>
          </cell>
          <cell r="S9790">
            <v>596511492</v>
          </cell>
          <cell r="T9790" t="str">
            <v>jana.sertlerova@ddm-orlova.cz</v>
          </cell>
        </row>
        <row r="9791">
          <cell r="A9791">
            <v>600029085</v>
          </cell>
          <cell r="B9791">
            <v>75122294</v>
          </cell>
          <cell r="C9791" t="str">
            <v>Liberecký kraj</v>
          </cell>
          <cell r="D9791" t="str">
            <v xml:space="preserve">Jablonec nad Nisou </v>
          </cell>
          <cell r="E9791" t="str">
            <v>Magistrát města Jablonce nad Nisou</v>
          </cell>
          <cell r="F9791" t="str">
            <v>Jablonec nad Nisou</v>
          </cell>
          <cell r="G9791" t="str">
            <v>obec</v>
          </cell>
          <cell r="H9791">
            <v>600029085</v>
          </cell>
          <cell r="I9791" t="str">
            <v>75122294</v>
          </cell>
          <cell r="J9791" t="str">
            <v>X</v>
          </cell>
          <cell r="K9791" t="str">
            <v>SINGCLEAN</v>
          </cell>
          <cell r="L9791" t="str">
            <v>ANO</v>
          </cell>
          <cell r="M9791" t="str">
            <v>Dům dětí a mládeže Vikýř, Jablonec nad Nisou, Podhorská 49, příspěvková organizace</v>
          </cell>
          <cell r="N9791" t="str">
            <v>Podhorská</v>
          </cell>
          <cell r="O9791">
            <v>946</v>
          </cell>
          <cell r="P9791">
            <v>49</v>
          </cell>
          <cell r="Q9791">
            <v>46601</v>
          </cell>
          <cell r="R9791" t="str">
            <v>Jablonec nad Nisou</v>
          </cell>
          <cell r="S9791">
            <v>483000500</v>
          </cell>
          <cell r="T9791" t="str">
            <v>sipkova@vikyr.cz</v>
          </cell>
        </row>
        <row r="9792">
          <cell r="A9792">
            <v>651040515</v>
          </cell>
          <cell r="B9792">
            <v>75122308</v>
          </cell>
          <cell r="C9792" t="str">
            <v>Liberecký kraj</v>
          </cell>
          <cell r="D9792" t="str">
            <v xml:space="preserve">Jablonec nad Nisou </v>
          </cell>
          <cell r="E9792" t="str">
            <v>Magistrát města Jablonce nad Nisou</v>
          </cell>
          <cell r="F9792" t="str">
            <v>Jablonec nad Nisou</v>
          </cell>
          <cell r="G9792" t="str">
            <v>obec</v>
          </cell>
          <cell r="H9792">
            <v>651040515</v>
          </cell>
          <cell r="I9792" t="str">
            <v>75122308</v>
          </cell>
          <cell r="J9792" t="str">
            <v>X</v>
          </cell>
          <cell r="K9792" t="str">
            <v>SINGCLEAN</v>
          </cell>
          <cell r="L9792" t="str">
            <v>ANO</v>
          </cell>
          <cell r="M9792" t="str">
            <v>Základní umělecká škola, Jablonec nad Nisou, Podhorská 47, příspěvková organizace</v>
          </cell>
          <cell r="N9792" t="str">
            <v>Podhorská</v>
          </cell>
          <cell r="O9792">
            <v>2500</v>
          </cell>
          <cell r="P9792">
            <v>47</v>
          </cell>
          <cell r="Q9792">
            <v>46601</v>
          </cell>
          <cell r="R9792" t="str">
            <v>Jablonec nad Nisou</v>
          </cell>
          <cell r="S9792">
            <v>488880300</v>
          </cell>
          <cell r="T9792" t="str">
            <v>zusjbc@zusjbc.cz</v>
          </cell>
        </row>
        <row r="9793">
          <cell r="A9793">
            <v>671104861</v>
          </cell>
          <cell r="B9793">
            <v>75124211</v>
          </cell>
          <cell r="C9793" t="str">
            <v>Jihomoravský kraj</v>
          </cell>
          <cell r="D9793" t="str">
            <v xml:space="preserve">Brno-venkov </v>
          </cell>
          <cell r="E9793" t="str">
            <v>Městský úřad Rosice</v>
          </cell>
          <cell r="F9793" t="str">
            <v>Rosice</v>
          </cell>
          <cell r="G9793" t="str">
            <v>obec</v>
          </cell>
          <cell r="H9793">
            <v>671104861</v>
          </cell>
          <cell r="I9793" t="str">
            <v>75124211</v>
          </cell>
          <cell r="J9793" t="str">
            <v>X</v>
          </cell>
          <cell r="K9793" t="str">
            <v>SINGCLEAN</v>
          </cell>
          <cell r="L9793" t="str">
            <v>ANO</v>
          </cell>
          <cell r="M9793" t="str">
            <v>Dům dětí a mládeže Zastávka, příspěvková organizace</v>
          </cell>
          <cell r="N9793" t="str">
            <v>Kopečky</v>
          </cell>
          <cell r="O9793">
            <v>115</v>
          </cell>
          <cell r="Q9793">
            <v>66484</v>
          </cell>
          <cell r="R9793" t="str">
            <v>Zastávka</v>
          </cell>
          <cell r="S9793">
            <v>546429035</v>
          </cell>
          <cell r="T9793" t="str">
            <v>ddmzastavka@iol.cz</v>
          </cell>
        </row>
        <row r="9794">
          <cell r="A9794">
            <v>651040230</v>
          </cell>
          <cell r="B9794">
            <v>75125412</v>
          </cell>
          <cell r="C9794" t="str">
            <v>Liberecký kraj</v>
          </cell>
          <cell r="D9794" t="str">
            <v xml:space="preserve">Jablonec nad Nisou </v>
          </cell>
          <cell r="E9794" t="str">
            <v>Městský úřad Železný Brod</v>
          </cell>
          <cell r="F9794" t="str">
            <v>Železný Brod</v>
          </cell>
          <cell r="G9794" t="str">
            <v>obec</v>
          </cell>
          <cell r="H9794">
            <v>651040230</v>
          </cell>
          <cell r="I9794" t="str">
            <v>75125412</v>
          </cell>
          <cell r="J9794" t="str">
            <v>X</v>
          </cell>
          <cell r="K9794" t="str">
            <v>SINGCLEAN</v>
          </cell>
          <cell r="L9794" t="str">
            <v>ANO</v>
          </cell>
          <cell r="M9794" t="str">
            <v>Základní umělecká škola Železný Brod, příspěvková organizace</v>
          </cell>
          <cell r="N9794" t="str">
            <v>Koberovská</v>
          </cell>
          <cell r="O9794">
            <v>589</v>
          </cell>
          <cell r="Q9794">
            <v>46822</v>
          </cell>
          <cell r="R9794" t="str">
            <v>Železný Brod</v>
          </cell>
          <cell r="S9794" t="str">
            <v>608 782 712 ;483389327</v>
          </cell>
          <cell r="T9794" t="str">
            <v>zuszb@email.cz</v>
          </cell>
        </row>
        <row r="9795">
          <cell r="A9795">
            <v>600029051</v>
          </cell>
          <cell r="B9795">
            <v>75125439</v>
          </cell>
          <cell r="C9795" t="str">
            <v>Liberecký kraj</v>
          </cell>
          <cell r="D9795" t="str">
            <v xml:space="preserve">Jablonec nad Nisou </v>
          </cell>
          <cell r="E9795" t="str">
            <v>Městský úřad Železný Brod</v>
          </cell>
          <cell r="F9795" t="str">
            <v>Železný Brod</v>
          </cell>
          <cell r="G9795" t="str">
            <v>obec</v>
          </cell>
          <cell r="H9795">
            <v>600029051</v>
          </cell>
          <cell r="I9795" t="str">
            <v>75125439</v>
          </cell>
          <cell r="J9795" t="str">
            <v>X</v>
          </cell>
          <cell r="K9795" t="str">
            <v>SINGCLEAN</v>
          </cell>
          <cell r="L9795" t="str">
            <v>ANO</v>
          </cell>
          <cell r="M9795" t="str">
            <v>Středisko volného času Mozaika Železný Brod, příspěvková organizace</v>
          </cell>
          <cell r="N9795" t="str">
            <v>Jiráskovo nábřeží</v>
          </cell>
          <cell r="O9795">
            <v>366</v>
          </cell>
          <cell r="Q9795">
            <v>46822</v>
          </cell>
          <cell r="R9795" t="str">
            <v>Železný Brod</v>
          </cell>
          <cell r="S9795">
            <v>778494827</v>
          </cell>
          <cell r="T9795" t="str">
            <v>ddm.zb@seznam.cz</v>
          </cell>
        </row>
        <row r="9796">
          <cell r="A9796">
            <v>691000042</v>
          </cell>
          <cell r="B9796">
            <v>75128721</v>
          </cell>
          <cell r="C9796" t="str">
            <v>Moravskoslezský kraj</v>
          </cell>
          <cell r="D9796" t="str">
            <v xml:space="preserve">Frýdek-Místek </v>
          </cell>
          <cell r="E9796" t="str">
            <v>Městský úřad Frýdlant nad Ostravicí</v>
          </cell>
          <cell r="F9796" t="str">
            <v>Frýdlant nad Ostravicí</v>
          </cell>
          <cell r="G9796" t="str">
            <v>obec</v>
          </cell>
          <cell r="H9796">
            <v>691000042</v>
          </cell>
          <cell r="I9796" t="str">
            <v>75128721</v>
          </cell>
          <cell r="J9796">
            <v>200</v>
          </cell>
          <cell r="K9796" t="str">
            <v>SINGCLEAN</v>
          </cell>
          <cell r="L9796" t="str">
            <v>ANO</v>
          </cell>
          <cell r="M9796" t="str">
            <v>Mateřská škola Čeladná, příspěvková organizace</v>
          </cell>
          <cell r="O9796">
            <v>362</v>
          </cell>
          <cell r="Q9796">
            <v>73912</v>
          </cell>
          <cell r="R9796" t="str">
            <v>Čeladná</v>
          </cell>
          <cell r="S9796">
            <v>558684548</v>
          </cell>
          <cell r="T9796" t="str">
            <v>ms.celadna@seznam.cz</v>
          </cell>
        </row>
        <row r="9797">
          <cell r="A9797">
            <v>691000093</v>
          </cell>
          <cell r="B9797">
            <v>75129507</v>
          </cell>
          <cell r="C9797" t="str">
            <v>Liberecký kraj</v>
          </cell>
          <cell r="D9797" t="str">
            <v xml:space="preserve">Semily </v>
          </cell>
          <cell r="E9797" t="str">
            <v>Krajský úřad Libereckého kraje</v>
          </cell>
          <cell r="F9797" t="str">
            <v>Turnov</v>
          </cell>
          <cell r="G9797" t="str">
            <v>kraj</v>
          </cell>
          <cell r="H9797">
            <v>691000093</v>
          </cell>
          <cell r="I9797" t="str">
            <v>75129507</v>
          </cell>
          <cell r="J9797">
            <v>0</v>
          </cell>
          <cell r="K9797" t="str">
            <v>SINGCLEAN</v>
          </cell>
          <cell r="L9797" t="str">
            <v>ANO</v>
          </cell>
          <cell r="M9797" t="str">
            <v>Obchodní akademie, Hotelová škola a Střední odborná škola, Turnov, Zborovská 519, příspěvková organizace</v>
          </cell>
          <cell r="N9797" t="str">
            <v>Zborovská</v>
          </cell>
          <cell r="O9797">
            <v>519</v>
          </cell>
          <cell r="Q9797">
            <v>51101</v>
          </cell>
          <cell r="R9797" t="str">
            <v>Turnov</v>
          </cell>
          <cell r="S9797">
            <v>481319111</v>
          </cell>
          <cell r="T9797" t="str">
            <v>vedeni@ohsturnov.cz</v>
          </cell>
        </row>
        <row r="9798">
          <cell r="A9798">
            <v>691000301</v>
          </cell>
          <cell r="B9798">
            <v>75130980</v>
          </cell>
          <cell r="C9798" t="str">
            <v>Ústecký kraj</v>
          </cell>
          <cell r="D9798" t="str">
            <v xml:space="preserve">Ústí nad Labem </v>
          </cell>
          <cell r="E9798" t="str">
            <v>Magistrát města Ústí nad Labem</v>
          </cell>
          <cell r="F9798" t="str">
            <v>Ústí nad Labem</v>
          </cell>
          <cell r="G9798" t="str">
            <v>obec</v>
          </cell>
          <cell r="H9798">
            <v>691000301</v>
          </cell>
          <cell r="I9798" t="str">
            <v>75130980</v>
          </cell>
          <cell r="J9798">
            <v>60</v>
          </cell>
          <cell r="K9798" t="str">
            <v>SINGCLEAN</v>
          </cell>
          <cell r="L9798" t="str">
            <v>ANO</v>
          </cell>
          <cell r="M9798" t="str">
            <v>Mateřská škola Telnice</v>
          </cell>
          <cell r="O9798">
            <v>83</v>
          </cell>
          <cell r="Q9798">
            <v>40338</v>
          </cell>
          <cell r="R9798" t="str">
            <v>Telnice</v>
          </cell>
          <cell r="S9798">
            <v>475223387</v>
          </cell>
          <cell r="T9798" t="str">
            <v>mstelnice-ul@seznam.cz</v>
          </cell>
        </row>
        <row r="9799">
          <cell r="A9799">
            <v>691000123</v>
          </cell>
          <cell r="B9799">
            <v>75133849</v>
          </cell>
          <cell r="C9799" t="str">
            <v>Kraj Vysočina</v>
          </cell>
          <cell r="D9799" t="str">
            <v xml:space="preserve">Třebíč </v>
          </cell>
          <cell r="E9799" t="str">
            <v>Městský úřad Moravské Budějovice</v>
          </cell>
          <cell r="F9799" t="str">
            <v>Moravské Budějovice</v>
          </cell>
          <cell r="G9799" t="str">
            <v>obec</v>
          </cell>
          <cell r="H9799">
            <v>691000123</v>
          </cell>
          <cell r="I9799" t="str">
            <v>75133849</v>
          </cell>
          <cell r="J9799">
            <v>60</v>
          </cell>
          <cell r="K9799" t="str">
            <v>SINGCLEAN</v>
          </cell>
          <cell r="L9799" t="str">
            <v>ANO</v>
          </cell>
          <cell r="M9799" t="str">
            <v>Mateřská škola Police, příspěvková organizace</v>
          </cell>
          <cell r="O9799">
            <v>146</v>
          </cell>
          <cell r="Q9799">
            <v>67534</v>
          </cell>
          <cell r="R9799" t="str">
            <v>Police</v>
          </cell>
          <cell r="S9799">
            <v>722815805</v>
          </cell>
          <cell r="T9799" t="str">
            <v>ms.police@seznam.cz</v>
          </cell>
        </row>
        <row r="9800">
          <cell r="A9800">
            <v>691000158</v>
          </cell>
          <cell r="B9800">
            <v>75133881</v>
          </cell>
          <cell r="C9800" t="str">
            <v>Kraj Vysočina</v>
          </cell>
          <cell r="D9800" t="str">
            <v xml:space="preserve">Třebíč </v>
          </cell>
          <cell r="E9800" t="str">
            <v>Městský úřad Moravské Budějovice</v>
          </cell>
          <cell r="F9800" t="str">
            <v>Moravské Budějovice</v>
          </cell>
          <cell r="G9800" t="str">
            <v>obec</v>
          </cell>
          <cell r="H9800">
            <v>691000158</v>
          </cell>
          <cell r="I9800" t="str">
            <v>75133881</v>
          </cell>
          <cell r="J9800">
            <v>120</v>
          </cell>
          <cell r="K9800" t="str">
            <v>SINGCLEAN</v>
          </cell>
          <cell r="L9800" t="str">
            <v>ANO</v>
          </cell>
          <cell r="M9800" t="str">
            <v>Základní škola Police, příspěvková organizace</v>
          </cell>
          <cell r="O9800">
            <v>146</v>
          </cell>
          <cell r="Q9800">
            <v>67534</v>
          </cell>
          <cell r="R9800" t="str">
            <v>Police</v>
          </cell>
          <cell r="S9800">
            <v>568445022</v>
          </cell>
          <cell r="T9800" t="str">
            <v>zspolice@seznam.cz</v>
          </cell>
        </row>
        <row r="9801">
          <cell r="A9801">
            <v>691000115</v>
          </cell>
          <cell r="B9801">
            <v>75135540</v>
          </cell>
          <cell r="C9801" t="str">
            <v>Středočeský kraj</v>
          </cell>
          <cell r="D9801" t="str">
            <v xml:space="preserve">Kladno </v>
          </cell>
          <cell r="E9801" t="str">
            <v>Magistrát města Kladna</v>
          </cell>
          <cell r="F9801" t="str">
            <v>Kladno</v>
          </cell>
          <cell r="G9801" t="str">
            <v>obec</v>
          </cell>
          <cell r="H9801">
            <v>691000115</v>
          </cell>
          <cell r="I9801" t="str">
            <v>75135540</v>
          </cell>
          <cell r="J9801">
            <v>1440</v>
          </cell>
          <cell r="K9801" t="str">
            <v>SINGCLEAN</v>
          </cell>
          <cell r="L9801" t="str">
            <v>ANO</v>
          </cell>
          <cell r="M9801" t="str">
            <v>Základní škola Unhošť</v>
          </cell>
          <cell r="N9801" t="str">
            <v>nám. T. G. Masaryka</v>
          </cell>
          <cell r="O9801">
            <v>58</v>
          </cell>
          <cell r="Q9801">
            <v>27351</v>
          </cell>
          <cell r="R9801" t="str">
            <v>Unhošť</v>
          </cell>
          <cell r="S9801">
            <v>312698497</v>
          </cell>
          <cell r="T9801" t="str">
            <v>zsunhost@zsunhost.cz</v>
          </cell>
        </row>
        <row r="9802">
          <cell r="A9802">
            <v>691000107</v>
          </cell>
          <cell r="B9802">
            <v>75137011</v>
          </cell>
          <cell r="C9802" t="str">
            <v>Královéhradecký kraj</v>
          </cell>
          <cell r="D9802" t="str">
            <v xml:space="preserve">Rychnov nad Kněžnou </v>
          </cell>
          <cell r="E9802" t="str">
            <v>Krajský úřad Královéhradeckého kraje</v>
          </cell>
          <cell r="F9802" t="str">
            <v>Rychnov nad Kněžnou</v>
          </cell>
          <cell r="G9802" t="str">
            <v>kraj</v>
          </cell>
          <cell r="H9802">
            <v>691000107</v>
          </cell>
          <cell r="I9802" t="str">
            <v>75137011</v>
          </cell>
          <cell r="J9802">
            <v>420</v>
          </cell>
          <cell r="K9802" t="str">
            <v>SINGCLEAN</v>
          </cell>
          <cell r="L9802" t="str">
            <v>ANO</v>
          </cell>
          <cell r="M9802" t="str">
            <v>Vyšší odborná škola a Střední průmyslová škola, Rychnov nad Kněžnou, U Stadionu 1166</v>
          </cell>
          <cell r="N9802" t="str">
            <v>U Stadionu</v>
          </cell>
          <cell r="O9802">
            <v>1166</v>
          </cell>
          <cell r="Q9802">
            <v>51601</v>
          </cell>
          <cell r="R9802" t="str">
            <v>Rychnov nad Kněžnou</v>
          </cell>
          <cell r="S9802">
            <v>494539211</v>
          </cell>
          <cell r="T9802" t="str">
            <v>skola@vosrk.cz</v>
          </cell>
        </row>
        <row r="9803">
          <cell r="A9803">
            <v>691000174</v>
          </cell>
          <cell r="B9803">
            <v>75140349</v>
          </cell>
          <cell r="C9803" t="str">
            <v>Kraj Vysočina</v>
          </cell>
          <cell r="D9803" t="str">
            <v xml:space="preserve">Jihlava </v>
          </cell>
          <cell r="E9803" t="str">
            <v>Krajský úřad Kraje Vysočina</v>
          </cell>
          <cell r="F9803" t="str">
            <v>Jihlava</v>
          </cell>
          <cell r="G9803" t="str">
            <v>kraj</v>
          </cell>
          <cell r="H9803">
            <v>691000174</v>
          </cell>
          <cell r="I9803" t="str">
            <v>75140349</v>
          </cell>
          <cell r="J9803" t="str">
            <v>X</v>
          </cell>
          <cell r="K9803" t="str">
            <v>SINGCLEAN</v>
          </cell>
          <cell r="L9803" t="str">
            <v>ANO</v>
          </cell>
          <cell r="M9803" t="str">
            <v>Vysočina Education, školské zařízení pro další vzdělávání pedagogických pracovníků a středisko služeb školám, příspěvková organizace</v>
          </cell>
          <cell r="N9803" t="str">
            <v>Žižkova</v>
          </cell>
          <cell r="O9803">
            <v>1939</v>
          </cell>
          <cell r="P9803">
            <v>20</v>
          </cell>
          <cell r="Q9803">
            <v>58601</v>
          </cell>
          <cell r="R9803" t="str">
            <v>Jihlava</v>
          </cell>
          <cell r="S9803">
            <v>567578590</v>
          </cell>
          <cell r="T9803" t="str">
            <v>krivanek@vys-edu.cz</v>
          </cell>
        </row>
        <row r="9804">
          <cell r="A9804">
            <v>691000166</v>
          </cell>
          <cell r="B9804">
            <v>75143381</v>
          </cell>
          <cell r="C9804" t="str">
            <v>Jihomoravský kraj</v>
          </cell>
          <cell r="D9804" t="str">
            <v xml:space="preserve">Brno-venkov </v>
          </cell>
          <cell r="E9804" t="str">
            <v>Městský úřad Šlapanice</v>
          </cell>
          <cell r="F9804" t="str">
            <v>Šlapanice</v>
          </cell>
          <cell r="G9804" t="str">
            <v>obec</v>
          </cell>
          <cell r="H9804">
            <v>691000166</v>
          </cell>
          <cell r="I9804" t="str">
            <v>75143381</v>
          </cell>
          <cell r="J9804">
            <v>360</v>
          </cell>
          <cell r="K9804" t="str">
            <v>SINGCLEAN</v>
          </cell>
          <cell r="L9804" t="str">
            <v>ANO</v>
          </cell>
          <cell r="M9804" t="str">
            <v>Mateřská škola Moravany, okres Brno-venkov, příspěvková organizace</v>
          </cell>
          <cell r="N9804" t="str">
            <v>Novosady</v>
          </cell>
          <cell r="O9804">
            <v>619</v>
          </cell>
          <cell r="P9804">
            <v>39</v>
          </cell>
          <cell r="Q9804">
            <v>66448</v>
          </cell>
          <cell r="R9804" t="str">
            <v>Moravany</v>
          </cell>
          <cell r="S9804">
            <v>547210093</v>
          </cell>
          <cell r="T9804" t="str">
            <v>reditelna@msmoravanek.cz</v>
          </cell>
        </row>
        <row r="9805">
          <cell r="A9805">
            <v>691000182</v>
          </cell>
          <cell r="B9805">
            <v>75143721</v>
          </cell>
          <cell r="C9805" t="str">
            <v>Středočeský kraj</v>
          </cell>
          <cell r="D9805" t="str">
            <v xml:space="preserve">Beroun </v>
          </cell>
          <cell r="E9805" t="str">
            <v>Městský úřad Hořovice</v>
          </cell>
          <cell r="F9805" t="str">
            <v>Hořovice</v>
          </cell>
          <cell r="G9805" t="str">
            <v>obec</v>
          </cell>
          <cell r="H9805">
            <v>691000182</v>
          </cell>
          <cell r="I9805" t="str">
            <v>75143721</v>
          </cell>
          <cell r="J9805">
            <v>120</v>
          </cell>
          <cell r="K9805" t="str">
            <v>SINGCLEAN</v>
          </cell>
          <cell r="L9805" t="str">
            <v>ANO</v>
          </cell>
          <cell r="M9805" t="str">
            <v>Mateřská škola Praskolesy, okres Beroun</v>
          </cell>
          <cell r="O9805">
            <v>296</v>
          </cell>
          <cell r="Q9805">
            <v>26754</v>
          </cell>
          <cell r="R9805" t="str">
            <v>Praskolesy</v>
          </cell>
          <cell r="S9805">
            <v>311510636</v>
          </cell>
          <cell r="T9805" t="str">
            <v>ptrbokova@centrum.cz</v>
          </cell>
        </row>
        <row r="9806">
          <cell r="A9806">
            <v>691000271</v>
          </cell>
          <cell r="B9806">
            <v>75146886</v>
          </cell>
          <cell r="C9806" t="str">
            <v>Středočeský kraj</v>
          </cell>
          <cell r="D9806" t="str">
            <v xml:space="preserve">Praha-západ </v>
          </cell>
          <cell r="E9806" t="str">
            <v>Městský úřad Černošice</v>
          </cell>
          <cell r="F9806" t="str">
            <v>Černošice</v>
          </cell>
          <cell r="G9806" t="str">
            <v>obec</v>
          </cell>
          <cell r="H9806">
            <v>691000271</v>
          </cell>
          <cell r="I9806" t="str">
            <v>75146886</v>
          </cell>
          <cell r="J9806">
            <v>0</v>
          </cell>
          <cell r="K9806" t="str">
            <v>SINGCLEAN</v>
          </cell>
          <cell r="L9806" t="str">
            <v>ANO</v>
          </cell>
          <cell r="M9806" t="str">
            <v>Mateřská škola Kněževes, okres Praha - západ</v>
          </cell>
          <cell r="N9806" t="str">
            <v>Na Hlavní silnici</v>
          </cell>
          <cell r="O9806">
            <v>155</v>
          </cell>
          <cell r="Q9806">
            <v>25268</v>
          </cell>
          <cell r="R9806" t="str">
            <v>Kněževes</v>
          </cell>
          <cell r="S9806">
            <v>220516460</v>
          </cell>
          <cell r="T9806" t="str">
            <v>msknezeves@centrum.cz</v>
          </cell>
        </row>
        <row r="9807">
          <cell r="A9807">
            <v>691000191</v>
          </cell>
          <cell r="B9807">
            <v>75146959</v>
          </cell>
          <cell r="C9807" t="str">
            <v>Jihomoravský kraj</v>
          </cell>
          <cell r="D9807" t="str">
            <v xml:space="preserve">Brno-venkov </v>
          </cell>
          <cell r="E9807" t="str">
            <v>Městský úřad Ivančice</v>
          </cell>
          <cell r="F9807" t="str">
            <v>Ivančice</v>
          </cell>
          <cell r="G9807" t="str">
            <v>obec</v>
          </cell>
          <cell r="H9807">
            <v>691000191</v>
          </cell>
          <cell r="I9807">
            <v>75146959</v>
          </cell>
          <cell r="J9807">
            <v>320</v>
          </cell>
          <cell r="K9807" t="str">
            <v>SINGCLEAN</v>
          </cell>
          <cell r="L9807" t="str">
            <v>ANO</v>
          </cell>
          <cell r="M9807" t="str">
            <v>Mateřská škola Duha Oslavany, okres Brno-venkov, příspěvková organizace</v>
          </cell>
          <cell r="N9807" t="str">
            <v>Sportovní</v>
          </cell>
          <cell r="O9807">
            <v>965</v>
          </cell>
          <cell r="P9807">
            <v>12</v>
          </cell>
          <cell r="Q9807">
            <v>66412</v>
          </cell>
          <cell r="R9807" t="str">
            <v>Oslavany</v>
          </cell>
          <cell r="S9807">
            <v>546423333</v>
          </cell>
          <cell r="T9807" t="str">
            <v>mssportovni@volny.cz</v>
          </cell>
        </row>
        <row r="9808">
          <cell r="A9808">
            <v>691002070</v>
          </cell>
          <cell r="B9808">
            <v>75148765</v>
          </cell>
          <cell r="C9808" t="str">
            <v>Středočeský kraj</v>
          </cell>
          <cell r="D9808" t="str">
            <v xml:space="preserve">Praha-východ </v>
          </cell>
          <cell r="E9808" t="str">
            <v>Městský úřad Říčany</v>
          </cell>
          <cell r="F9808" t="str">
            <v>Říčany</v>
          </cell>
          <cell r="G9808" t="str">
            <v>obec</v>
          </cell>
          <cell r="H9808">
            <v>691002070</v>
          </cell>
          <cell r="I9808" t="str">
            <v>75148765</v>
          </cell>
          <cell r="J9808">
            <v>100</v>
          </cell>
          <cell r="K9808" t="str">
            <v>SINGCLEAN</v>
          </cell>
          <cell r="L9808" t="str">
            <v>ANO</v>
          </cell>
          <cell r="M9808" t="str">
            <v>Mateřská škola Tehovec, příspěvková organizace</v>
          </cell>
          <cell r="N9808" t="str">
            <v>Tehovecká</v>
          </cell>
          <cell r="O9808">
            <v>5</v>
          </cell>
          <cell r="Q9808">
            <v>25162</v>
          </cell>
          <cell r="R9808" t="str">
            <v>Tehovec</v>
          </cell>
          <cell r="S9808">
            <v>606031341</v>
          </cell>
          <cell r="T9808" t="str">
            <v>reditelka@mstehovec.cz</v>
          </cell>
        </row>
        <row r="9809">
          <cell r="A9809">
            <v>691000476</v>
          </cell>
          <cell r="B9809">
            <v>75150131</v>
          </cell>
          <cell r="C9809" t="str">
            <v>Ústecký kraj</v>
          </cell>
          <cell r="D9809" t="str">
            <v xml:space="preserve">Ústí nad Labem </v>
          </cell>
          <cell r="E9809" t="str">
            <v>Magistrát města Ústí nad Labem</v>
          </cell>
          <cell r="F9809" t="str">
            <v>Ústí nad Labem</v>
          </cell>
          <cell r="G9809" t="str">
            <v>obec</v>
          </cell>
          <cell r="H9809">
            <v>691000476</v>
          </cell>
          <cell r="I9809" t="str">
            <v>75150131</v>
          </cell>
          <cell r="J9809" t="str">
            <v>X</v>
          </cell>
          <cell r="K9809" t="str">
            <v>SINGCLEAN</v>
          </cell>
          <cell r="L9809" t="str">
            <v>ANO</v>
          </cell>
          <cell r="M9809" t="str">
            <v>Dům dětí a mládeže a Zařízení pro další vzdělávání pedagogických pracovníků, Ústí nad Labem, příspěvková organizace</v>
          </cell>
          <cell r="N9809" t="str">
            <v>Velká Hradební</v>
          </cell>
          <cell r="O9809">
            <v>1025</v>
          </cell>
          <cell r="P9809">
            <v>19</v>
          </cell>
          <cell r="Q9809">
            <v>40001</v>
          </cell>
          <cell r="R9809" t="str">
            <v>Ústí nad Labem</v>
          </cell>
          <cell r="S9809">
            <v>475210861</v>
          </cell>
          <cell r="T9809" t="str">
            <v>reditel@ddmul.cz</v>
          </cell>
        </row>
        <row r="9810">
          <cell r="A9810">
            <v>691000468</v>
          </cell>
          <cell r="B9810">
            <v>75151073</v>
          </cell>
          <cell r="C9810" t="str">
            <v>Hlavní město Praha</v>
          </cell>
          <cell r="D9810" t="str">
            <v xml:space="preserve">Praha 4 </v>
          </cell>
          <cell r="E9810" t="str">
            <v>Magistrát hlavního města Prahy</v>
          </cell>
          <cell r="F9810" t="str">
            <v>Praha 4</v>
          </cell>
          <cell r="G9810" t="str">
            <v>kraj</v>
          </cell>
          <cell r="H9810">
            <v>691000468</v>
          </cell>
          <cell r="I9810" t="str">
            <v>75151073</v>
          </cell>
          <cell r="J9810">
            <v>80</v>
          </cell>
          <cell r="K9810" t="str">
            <v>SINGCLEAN</v>
          </cell>
          <cell r="L9810" t="str">
            <v>ANO</v>
          </cell>
          <cell r="M9810" t="str">
            <v>Gymnázium Milady Horákové</v>
          </cell>
          <cell r="N9810" t="str">
            <v>Na planině</v>
          </cell>
          <cell r="O9810">
            <v>1393</v>
          </cell>
          <cell r="P9810">
            <v>13</v>
          </cell>
          <cell r="Q9810">
            <v>14000</v>
          </cell>
          <cell r="R9810" t="str">
            <v>Praha 4</v>
          </cell>
          <cell r="S9810">
            <v>241444144</v>
          </cell>
          <cell r="T9810" t="str">
            <v>skola@gymh.cz</v>
          </cell>
        </row>
        <row r="9811">
          <cell r="A9811">
            <v>691000336</v>
          </cell>
          <cell r="B9811">
            <v>75151227</v>
          </cell>
          <cell r="C9811" t="str">
            <v>Středočeský kraj</v>
          </cell>
          <cell r="D9811" t="str">
            <v xml:space="preserve">Kladno </v>
          </cell>
          <cell r="E9811" t="str">
            <v>Magistrát města Kladna</v>
          </cell>
          <cell r="F9811" t="str">
            <v>Kladno</v>
          </cell>
          <cell r="G9811" t="str">
            <v>obec</v>
          </cell>
          <cell r="H9811">
            <v>691000336</v>
          </cell>
          <cell r="I9811" t="str">
            <v>75151227</v>
          </cell>
          <cell r="J9811">
            <v>240</v>
          </cell>
          <cell r="K9811" t="str">
            <v>SINGCLEAN</v>
          </cell>
          <cell r="L9811" t="str">
            <v>ANO</v>
          </cell>
          <cell r="M9811" t="str">
            <v>Mateřská škola Kladno, Švýcarská 2520</v>
          </cell>
          <cell r="N9811" t="str">
            <v>Švýcarská</v>
          </cell>
          <cell r="O9811">
            <v>2520</v>
          </cell>
          <cell r="Q9811">
            <v>27201</v>
          </cell>
          <cell r="R9811" t="str">
            <v>Kladno</v>
          </cell>
          <cell r="S9811">
            <v>733765781</v>
          </cell>
          <cell r="T9811" t="str">
            <v>mssvycarska.kladno@seznam.cz</v>
          </cell>
        </row>
        <row r="9812">
          <cell r="A9812">
            <v>691000417</v>
          </cell>
          <cell r="B9812">
            <v>75151332</v>
          </cell>
          <cell r="C9812" t="str">
            <v>Kraj Vysočina</v>
          </cell>
          <cell r="D9812" t="str">
            <v xml:space="preserve">Jihlava </v>
          </cell>
          <cell r="E9812" t="str">
            <v>Magistrát města Jihlavy</v>
          </cell>
          <cell r="F9812" t="str">
            <v>Jihlava</v>
          </cell>
          <cell r="G9812" t="str">
            <v>obec</v>
          </cell>
          <cell r="H9812">
            <v>691000417</v>
          </cell>
          <cell r="I9812" t="str">
            <v>75151332</v>
          </cell>
          <cell r="J9812" t="str">
            <v>X</v>
          </cell>
          <cell r="K9812" t="str">
            <v>SINGCLEAN</v>
          </cell>
          <cell r="L9812" t="str">
            <v>ANO</v>
          </cell>
          <cell r="M9812" t="str">
            <v>Základní umělecká škola Jihlava, příspěvková organizace</v>
          </cell>
          <cell r="N9812" t="str">
            <v>Masarykovo náměstí</v>
          </cell>
          <cell r="O9812">
            <v>65</v>
          </cell>
          <cell r="P9812">
            <v>16</v>
          </cell>
          <cell r="Q9812">
            <v>58601</v>
          </cell>
          <cell r="R9812" t="str">
            <v>Jihlava</v>
          </cell>
          <cell r="S9812">
            <v>564565621</v>
          </cell>
          <cell r="T9812" t="str">
            <v>info@zus-jihlava.cz</v>
          </cell>
        </row>
        <row r="9813">
          <cell r="A9813">
            <v>691000441</v>
          </cell>
          <cell r="B9813">
            <v>75153599</v>
          </cell>
          <cell r="C9813" t="str">
            <v>Zlínský kraj</v>
          </cell>
          <cell r="D9813" t="str">
            <v xml:space="preserve">Vsetín </v>
          </cell>
          <cell r="E9813" t="str">
            <v>Městský úřad Valašské Meziříčí</v>
          </cell>
          <cell r="F9813" t="str">
            <v>Valašské Meziříčí</v>
          </cell>
          <cell r="G9813" t="str">
            <v>obec</v>
          </cell>
          <cell r="H9813">
            <v>691000441</v>
          </cell>
          <cell r="I9813" t="str">
            <v>75153599</v>
          </cell>
          <cell r="J9813" t="str">
            <v>X</v>
          </cell>
          <cell r="K9813" t="str">
            <v>SINGCLEAN</v>
          </cell>
          <cell r="L9813" t="str">
            <v>ANO</v>
          </cell>
          <cell r="M9813" t="str">
            <v>Plavecká škola Valašské Meziříčí, příspěvková organizace</v>
          </cell>
          <cell r="N9813" t="str">
            <v>Sokolská</v>
          </cell>
          <cell r="O9813">
            <v>638</v>
          </cell>
          <cell r="P9813">
            <v>12</v>
          </cell>
          <cell r="Q9813">
            <v>75701</v>
          </cell>
          <cell r="R9813" t="str">
            <v>Valašské Meziříčí</v>
          </cell>
          <cell r="S9813">
            <v>571615720</v>
          </cell>
        </row>
        <row r="9814">
          <cell r="A9814">
            <v>691000735</v>
          </cell>
          <cell r="B9814">
            <v>75156237</v>
          </cell>
          <cell r="C9814" t="str">
            <v>Jihomoravský kraj</v>
          </cell>
          <cell r="D9814" t="str">
            <v xml:space="preserve">Brno-město </v>
          </cell>
          <cell r="E9814" t="str">
            <v>Magistrát města Brna</v>
          </cell>
          <cell r="F9814" t="str">
            <v>Brno</v>
          </cell>
          <cell r="G9814" t="str">
            <v>obec</v>
          </cell>
          <cell r="H9814">
            <v>691000735</v>
          </cell>
          <cell r="I9814" t="str">
            <v>75156237</v>
          </cell>
          <cell r="J9814">
            <v>1140</v>
          </cell>
          <cell r="K9814" t="str">
            <v>SINGCLEAN</v>
          </cell>
          <cell r="L9814" t="str">
            <v>ANO</v>
          </cell>
          <cell r="M9814" t="str">
            <v>Waldorfská základní škola a mateřská škola Brno, Plovdivská 8, příspěvková organizace</v>
          </cell>
          <cell r="N9814" t="str">
            <v>Plovdivská</v>
          </cell>
          <cell r="O9814">
            <v>2572</v>
          </cell>
          <cell r="P9814">
            <v>8</v>
          </cell>
          <cell r="Q9814">
            <v>61600</v>
          </cell>
          <cell r="R9814" t="str">
            <v>Brno</v>
          </cell>
          <cell r="S9814">
            <v>511118311</v>
          </cell>
          <cell r="T9814" t="str">
            <v>wskola@waldorf-brno.cz</v>
          </cell>
        </row>
        <row r="9815">
          <cell r="A9815">
            <v>691000409</v>
          </cell>
          <cell r="B9815">
            <v>75157411</v>
          </cell>
          <cell r="C9815" t="str">
            <v>Plzeňský kraj</v>
          </cell>
          <cell r="D9815" t="str">
            <v xml:space="preserve">Plzeň-sever </v>
          </cell>
          <cell r="E9815" t="str">
            <v>Městský úřad Kralovice</v>
          </cell>
          <cell r="F9815" t="str">
            <v>Kralovice</v>
          </cell>
          <cell r="G9815" t="str">
            <v>obec</v>
          </cell>
          <cell r="H9815">
            <v>691000409</v>
          </cell>
          <cell r="I9815" t="str">
            <v>75157411</v>
          </cell>
          <cell r="J9815">
            <v>100</v>
          </cell>
          <cell r="K9815" t="str">
            <v>SINGCLEAN</v>
          </cell>
          <cell r="L9815" t="str">
            <v>ANO</v>
          </cell>
          <cell r="M9815" t="str">
            <v>Mateřská škola Manětín, příspěvková organizace</v>
          </cell>
          <cell r="O9815">
            <v>265</v>
          </cell>
          <cell r="Q9815">
            <v>33162</v>
          </cell>
          <cell r="R9815" t="str">
            <v>Manětín</v>
          </cell>
          <cell r="S9815">
            <v>373392300</v>
          </cell>
          <cell r="T9815" t="str">
            <v>ms.manetin@seznam.cz</v>
          </cell>
        </row>
        <row r="9816">
          <cell r="A9816">
            <v>673101550</v>
          </cell>
          <cell r="B9816">
            <v>75833328</v>
          </cell>
          <cell r="C9816" t="str">
            <v>Zlínský kraj</v>
          </cell>
          <cell r="D9816" t="str">
            <v xml:space="preserve">Uherské Hradiště </v>
          </cell>
          <cell r="E9816" t="str">
            <v>Městský úřad Uherské Hradiště</v>
          </cell>
          <cell r="F9816" t="str">
            <v>Uherské Hradiště</v>
          </cell>
          <cell r="G9816" t="str">
            <v>obec</v>
          </cell>
          <cell r="H9816">
            <v>673101550</v>
          </cell>
          <cell r="I9816" t="str">
            <v>75833328</v>
          </cell>
          <cell r="J9816" t="str">
            <v>X</v>
          </cell>
          <cell r="K9816" t="str">
            <v>SINGCLEAN</v>
          </cell>
          <cell r="L9816" t="str">
            <v>ANO</v>
          </cell>
          <cell r="M9816" t="str">
            <v>Středisko volného času Klubko Staré Město, příspěvková organizace</v>
          </cell>
          <cell r="N9816" t="str">
            <v>U Školky</v>
          </cell>
          <cell r="O9816">
            <v>1409</v>
          </cell>
          <cell r="Q9816">
            <v>68603</v>
          </cell>
          <cell r="R9816" t="str">
            <v>Staré Město</v>
          </cell>
          <cell r="S9816">
            <v>572541103</v>
          </cell>
          <cell r="T9816" t="str">
            <v>reditel@klubkosm.cz</v>
          </cell>
        </row>
        <row r="9817">
          <cell r="A9817">
            <v>673101568</v>
          </cell>
          <cell r="B9817">
            <v>75833514</v>
          </cell>
          <cell r="C9817" t="str">
            <v>Zlínský kraj</v>
          </cell>
          <cell r="D9817" t="str">
            <v xml:space="preserve">Zlín </v>
          </cell>
          <cell r="E9817" t="str">
            <v>Magistrát města Zlína</v>
          </cell>
          <cell r="F9817" t="str">
            <v>Zlín</v>
          </cell>
          <cell r="G9817" t="str">
            <v>obec</v>
          </cell>
          <cell r="H9817">
            <v>673101568</v>
          </cell>
          <cell r="I9817" t="str">
            <v>75833514</v>
          </cell>
          <cell r="J9817" t="str">
            <v>X</v>
          </cell>
          <cell r="K9817" t="str">
            <v>SINGCLEAN</v>
          </cell>
          <cell r="L9817" t="str">
            <v>ANO</v>
          </cell>
          <cell r="M9817" t="str">
            <v>Dům dětí a mládeže ASTRA Zlín, příspěvková organizace</v>
          </cell>
          <cell r="N9817" t="str">
            <v>Tyršovo nábřeží</v>
          </cell>
          <cell r="O9817">
            <v>801</v>
          </cell>
          <cell r="Q9817">
            <v>76001</v>
          </cell>
          <cell r="R9817" t="str">
            <v>Zlín</v>
          </cell>
          <cell r="S9817">
            <v>575753480</v>
          </cell>
          <cell r="T9817" t="str">
            <v>ddmastra@ddmastra.cz</v>
          </cell>
        </row>
        <row r="9818">
          <cell r="A9818">
            <v>671104829</v>
          </cell>
          <cell r="B9818">
            <v>75833581</v>
          </cell>
          <cell r="C9818" t="str">
            <v>Jihomoravský kraj</v>
          </cell>
          <cell r="D9818" t="str">
            <v xml:space="preserve">Brno-venkov </v>
          </cell>
          <cell r="E9818" t="str">
            <v>Městský úřad Šlapanice</v>
          </cell>
          <cell r="F9818" t="str">
            <v>Šlapanice</v>
          </cell>
          <cell r="G9818" t="str">
            <v>obec</v>
          </cell>
          <cell r="H9818">
            <v>671104829</v>
          </cell>
          <cell r="I9818" t="str">
            <v>75833581</v>
          </cell>
          <cell r="J9818">
            <v>40</v>
          </cell>
          <cell r="K9818" t="str">
            <v>SINGCLEAN</v>
          </cell>
          <cell r="L9818" t="str">
            <v>ANO</v>
          </cell>
          <cell r="M9818" t="str">
            <v>Mateřská škola Řícmanice, okres Brno-venkov, příspěvková organizace</v>
          </cell>
          <cell r="N9818" t="str">
            <v>Komenského</v>
          </cell>
          <cell r="O9818">
            <v>68</v>
          </cell>
          <cell r="Q9818">
            <v>66401</v>
          </cell>
          <cell r="R9818" t="str">
            <v>Řícmanice</v>
          </cell>
          <cell r="S9818">
            <v>545213692</v>
          </cell>
          <cell r="T9818" t="str">
            <v>skolka@msricmanice.cz</v>
          </cell>
        </row>
        <row r="9819">
          <cell r="A9819">
            <v>600053148</v>
          </cell>
          <cell r="B9819">
            <v>86594265</v>
          </cell>
          <cell r="C9819" t="str">
            <v>Středočeský kraj</v>
          </cell>
          <cell r="D9819" t="str">
            <v xml:space="preserve">Praha-západ </v>
          </cell>
          <cell r="E9819" t="str">
            <v>Městský úřad Černošice</v>
          </cell>
          <cell r="F9819" t="str">
            <v>Černošice</v>
          </cell>
          <cell r="G9819" t="str">
            <v>obec</v>
          </cell>
          <cell r="H9819">
            <v>600053148</v>
          </cell>
          <cell r="I9819" t="str">
            <v>86594265</v>
          </cell>
          <cell r="J9819">
            <v>320</v>
          </cell>
          <cell r="K9819" t="str">
            <v>SINGCLEAN</v>
          </cell>
          <cell r="L9819" t="str">
            <v>ANO</v>
          </cell>
          <cell r="M9819" t="str">
            <v>Základní škola a Mateřská škola Chrášťany, okres Praha - západ</v>
          </cell>
          <cell r="N9819" t="str">
            <v>U Školy</v>
          </cell>
          <cell r="O9819">
            <v>41</v>
          </cell>
          <cell r="Q9819">
            <v>25219</v>
          </cell>
          <cell r="R9819" t="str">
            <v>Chrášťany</v>
          </cell>
          <cell r="S9819">
            <v>257951333</v>
          </cell>
          <cell r="T9819" t="str">
            <v>reditelka@skola-chrastany.cz</v>
          </cell>
        </row>
        <row r="9820">
          <cell r="A9820">
            <v>600051927</v>
          </cell>
          <cell r="B9820">
            <v>86594508</v>
          </cell>
          <cell r="C9820" t="str">
            <v>Středočeský kraj</v>
          </cell>
          <cell r="D9820" t="str">
            <v xml:space="preserve">Praha-východ </v>
          </cell>
          <cell r="E9820" t="str">
            <v>Městský úřad Říčany</v>
          </cell>
          <cell r="F9820" t="str">
            <v>Říčany</v>
          </cell>
          <cell r="G9820" t="str">
            <v>obec</v>
          </cell>
          <cell r="H9820">
            <v>600051927</v>
          </cell>
          <cell r="I9820" t="str">
            <v>86594508</v>
          </cell>
          <cell r="J9820">
            <v>200</v>
          </cell>
          <cell r="K9820" t="str">
            <v>SINGCLEAN</v>
          </cell>
          <cell r="L9820" t="str">
            <v>ANO</v>
          </cell>
          <cell r="M9820" t="str">
            <v>Mateřská škola Srdíčko Říčany, příspěvková organizace</v>
          </cell>
          <cell r="N9820" t="str">
            <v>Edvarda Beneše</v>
          </cell>
          <cell r="O9820">
            <v>204</v>
          </cell>
          <cell r="P9820">
            <v>41</v>
          </cell>
          <cell r="Q9820">
            <v>25101</v>
          </cell>
          <cell r="R9820" t="str">
            <v>Říčany</v>
          </cell>
          <cell r="S9820">
            <v>323602896</v>
          </cell>
        </row>
        <row r="9821">
          <cell r="A9821">
            <v>600051951</v>
          </cell>
          <cell r="B9821">
            <v>86594583</v>
          </cell>
          <cell r="C9821" t="str">
            <v>Středočeský kraj</v>
          </cell>
          <cell r="D9821" t="str">
            <v xml:space="preserve">Praha-východ </v>
          </cell>
          <cell r="E9821" t="str">
            <v>Městský úřad Říčany</v>
          </cell>
          <cell r="F9821" t="str">
            <v>Říčany</v>
          </cell>
          <cell r="G9821" t="str">
            <v>obec</v>
          </cell>
          <cell r="H9821">
            <v>600051951</v>
          </cell>
          <cell r="I9821" t="str">
            <v>86594583</v>
          </cell>
          <cell r="J9821">
            <v>460</v>
          </cell>
          <cell r="K9821" t="str">
            <v>SINGCLEAN</v>
          </cell>
          <cell r="L9821" t="str">
            <v>ANO</v>
          </cell>
          <cell r="M9821" t="str">
            <v>Mateřská škola Čtyřlístek Říčany, příspěvková organizace</v>
          </cell>
          <cell r="N9821" t="str">
            <v>Domažlická</v>
          </cell>
          <cell r="O9821">
            <v>1656</v>
          </cell>
          <cell r="P9821">
            <v>52</v>
          </cell>
          <cell r="Q9821">
            <v>25101</v>
          </cell>
          <cell r="R9821" t="str">
            <v>Říčany</v>
          </cell>
          <cell r="S9821">
            <v>323631551</v>
          </cell>
          <cell r="T9821" t="str">
            <v>reditelka@ctyrlistek-ricany.cz</v>
          </cell>
        </row>
        <row r="9822">
          <cell r="A9822">
            <v>650065115</v>
          </cell>
          <cell r="B9822">
            <v>86595971</v>
          </cell>
          <cell r="C9822" t="str">
            <v>Hlavní město Praha</v>
          </cell>
          <cell r="D9822" t="str">
            <v xml:space="preserve">Praha 5 </v>
          </cell>
          <cell r="E9822" t="str">
            <v>Ministerstvo školství, mládeže a tělovýchovy</v>
          </cell>
          <cell r="F9822" t="str">
            <v>Praha 5</v>
          </cell>
          <cell r="G9822" t="str">
            <v>MŠMT</v>
          </cell>
          <cell r="H9822">
            <v>650065115</v>
          </cell>
          <cell r="I9822" t="str">
            <v>86595971</v>
          </cell>
          <cell r="J9822">
            <v>0</v>
          </cell>
          <cell r="K9822" t="str">
            <v>SINGCLEAN</v>
          </cell>
          <cell r="L9822" t="str">
            <v>ANO</v>
          </cell>
          <cell r="M9822" t="str">
            <v>Zařízení pro děti - cizince, diagnostický ústav, středisko výchovné péče a základní škola, Praha 5, Radlická 30</v>
          </cell>
          <cell r="N9822" t="str">
            <v>Radlická</v>
          </cell>
          <cell r="O9822">
            <v>795</v>
          </cell>
          <cell r="P9822">
            <v>30</v>
          </cell>
          <cell r="Q9822">
            <v>15000</v>
          </cell>
          <cell r="R9822" t="str">
            <v>Praha 5</v>
          </cell>
          <cell r="S9822">
            <v>777977446</v>
          </cell>
          <cell r="T9822" t="str">
            <v>zuzana.vuckova@zdcpraha.cz</v>
          </cell>
        </row>
        <row r="9823">
          <cell r="A9823">
            <v>691010731</v>
          </cell>
          <cell r="B9823">
            <v>86652184</v>
          </cell>
          <cell r="C9823" t="str">
            <v>Ústecký kraj</v>
          </cell>
          <cell r="D9823" t="str">
            <v xml:space="preserve">Litoměřice </v>
          </cell>
          <cell r="E9823" t="str">
            <v>Městský úřad Litoměřice</v>
          </cell>
          <cell r="F9823" t="str">
            <v>Litoměřice</v>
          </cell>
          <cell r="G9823" t="str">
            <v>obec</v>
          </cell>
          <cell r="H9823">
            <v>691010731</v>
          </cell>
          <cell r="I9823" t="str">
            <v>86652184</v>
          </cell>
          <cell r="J9823">
            <v>60</v>
          </cell>
          <cell r="K9823" t="str">
            <v>SINGCLEAN</v>
          </cell>
          <cell r="L9823" t="str">
            <v>ANO</v>
          </cell>
          <cell r="M9823" t="str">
            <v>Mateřská škola Pod Kalichem příspěvková organizace</v>
          </cell>
          <cell r="O9823">
            <v>115</v>
          </cell>
          <cell r="Q9823">
            <v>41201</v>
          </cell>
          <cell r="R9823" t="str">
            <v>Třebušín</v>
          </cell>
          <cell r="S9823" t="str">
            <v>607 077 818 ,416791195</v>
          </cell>
          <cell r="T9823" t="str">
            <v>mstrebusin@gmail.com</v>
          </cell>
        </row>
        <row r="9824">
          <cell r="A9824">
            <v>691009872</v>
          </cell>
          <cell r="B9824">
            <v>86652192</v>
          </cell>
          <cell r="C9824" t="str">
            <v>Jihomoravský kraj</v>
          </cell>
          <cell r="D9824" t="str">
            <v xml:space="preserve">Blansko </v>
          </cell>
          <cell r="E9824" t="str">
            <v>Městský úřad Blansko</v>
          </cell>
          <cell r="F9824" t="str">
            <v>Blansko</v>
          </cell>
          <cell r="G9824" t="str">
            <v>obec</v>
          </cell>
          <cell r="H9824">
            <v>691009872</v>
          </cell>
          <cell r="I9824" t="str">
            <v>86652192</v>
          </cell>
          <cell r="J9824">
            <v>60</v>
          </cell>
          <cell r="K9824" t="str">
            <v>SINGCLEAN</v>
          </cell>
          <cell r="L9824" t="str">
            <v>ANO</v>
          </cell>
          <cell r="M9824" t="str">
            <v>Mateřská škola Újezd u Černé Hory, příspěvková organizace</v>
          </cell>
          <cell r="O9824">
            <v>108</v>
          </cell>
          <cell r="Q9824">
            <v>67922</v>
          </cell>
          <cell r="R9824" t="str">
            <v>Újezd u Černé Hory</v>
          </cell>
          <cell r="S9824" t="str">
            <v>není</v>
          </cell>
        </row>
        <row r="9825">
          <cell r="A9825">
            <v>691010129</v>
          </cell>
          <cell r="B9825">
            <v>86652206</v>
          </cell>
          <cell r="C9825" t="str">
            <v>Středočeský kraj</v>
          </cell>
          <cell r="D9825" t="str">
            <v xml:space="preserve">Kolín </v>
          </cell>
          <cell r="E9825" t="str">
            <v>Městský úřad Kolín</v>
          </cell>
          <cell r="F9825" t="str">
            <v>Kolín</v>
          </cell>
          <cell r="G9825" t="str">
            <v>obec</v>
          </cell>
          <cell r="H9825">
            <v>691010129</v>
          </cell>
          <cell r="I9825" t="str">
            <v>86652206</v>
          </cell>
          <cell r="J9825">
            <v>0</v>
          </cell>
          <cell r="K9825" t="str">
            <v>SINGCLEAN</v>
          </cell>
          <cell r="L9825" t="str">
            <v>ANO</v>
          </cell>
          <cell r="M9825" t="str">
            <v>Mateřská škola Sluníčko Dobřichov</v>
          </cell>
          <cell r="O9825">
            <v>306</v>
          </cell>
          <cell r="Q9825">
            <v>28911</v>
          </cell>
          <cell r="R9825" t="str">
            <v>Dobřichov</v>
          </cell>
          <cell r="S9825">
            <v>731560458</v>
          </cell>
          <cell r="T9825" t="str">
            <v>msdobrichov-slunicko@seznam.cz</v>
          </cell>
        </row>
        <row r="9826">
          <cell r="A9826">
            <v>691011389</v>
          </cell>
          <cell r="B9826">
            <v>86652231</v>
          </cell>
          <cell r="C9826" t="str">
            <v>Jihočeský kraj</v>
          </cell>
          <cell r="D9826" t="str">
            <v xml:space="preserve">Český Krumlov </v>
          </cell>
          <cell r="E9826" t="str">
            <v>Městský úřad Kaplice</v>
          </cell>
          <cell r="F9826" t="str">
            <v>Kaplice</v>
          </cell>
          <cell r="G9826" t="str">
            <v>obec</v>
          </cell>
          <cell r="H9826">
            <v>691011389</v>
          </cell>
          <cell r="I9826" t="str">
            <v>86652231</v>
          </cell>
          <cell r="J9826">
            <v>120</v>
          </cell>
          <cell r="K9826" t="str">
            <v>SINGCLEAN</v>
          </cell>
          <cell r="L9826" t="str">
            <v>ANO</v>
          </cell>
          <cell r="M9826" t="str">
            <v>Základní škola a Mateřská škola Bujanov, příspěvková organizace</v>
          </cell>
          <cell r="O9826">
            <v>20</v>
          </cell>
          <cell r="Q9826">
            <v>38241</v>
          </cell>
          <cell r="R9826" t="str">
            <v>Bujanov</v>
          </cell>
          <cell r="S9826">
            <v>797997953</v>
          </cell>
          <cell r="T9826" t="str">
            <v>zs.bujanov@seznam.cz</v>
          </cell>
        </row>
        <row r="9827">
          <cell r="A9827">
            <v>691010137</v>
          </cell>
          <cell r="B9827">
            <v>86652249</v>
          </cell>
          <cell r="C9827" t="str">
            <v>Středočeský kraj</v>
          </cell>
          <cell r="D9827" t="str">
            <v xml:space="preserve">Praha-západ </v>
          </cell>
          <cell r="E9827" t="str">
            <v>Městský úřad Černošice</v>
          </cell>
          <cell r="F9827" t="str">
            <v>Černošice</v>
          </cell>
          <cell r="G9827" t="str">
            <v>obec</v>
          </cell>
          <cell r="H9827">
            <v>691010137</v>
          </cell>
          <cell r="I9827" t="str">
            <v>86652249</v>
          </cell>
          <cell r="J9827">
            <v>120</v>
          </cell>
          <cell r="K9827" t="str">
            <v>SINGCLEAN</v>
          </cell>
          <cell r="L9827" t="str">
            <v>ANO</v>
          </cell>
          <cell r="M9827" t="str">
            <v>Mateřská škola Středokluky, příspěvková organizace</v>
          </cell>
          <cell r="N9827" t="str">
            <v>Starý vrch</v>
          </cell>
          <cell r="O9827">
            <v>102</v>
          </cell>
          <cell r="Q9827">
            <v>25268</v>
          </cell>
          <cell r="R9827" t="str">
            <v>Středokluky</v>
          </cell>
          <cell r="S9827">
            <v>733573374</v>
          </cell>
          <cell r="T9827" t="str">
            <v>ms@msstredokluky.cz</v>
          </cell>
        </row>
        <row r="9828">
          <cell r="A9828">
            <v>673100138</v>
          </cell>
          <cell r="B9828">
            <v>86770713</v>
          </cell>
          <cell r="C9828" t="str">
            <v>Zlínský kraj</v>
          </cell>
          <cell r="D9828" t="str">
            <v xml:space="preserve">Uherské Hradiště </v>
          </cell>
          <cell r="E9828" t="str">
            <v>Městský úřad Uherský Brod</v>
          </cell>
          <cell r="F9828" t="str">
            <v>Uherský Brod</v>
          </cell>
          <cell r="G9828" t="str">
            <v>obec</v>
          </cell>
          <cell r="H9828">
            <v>673100138</v>
          </cell>
          <cell r="I9828" t="str">
            <v>86770713</v>
          </cell>
          <cell r="J9828" t="str">
            <v>X</v>
          </cell>
          <cell r="K9828" t="str">
            <v>SINGCLEAN</v>
          </cell>
          <cell r="L9828" t="str">
            <v>ANO</v>
          </cell>
          <cell r="M9828" t="str">
            <v>Dům dětí a mládeže Uherský Brod, příspěvková organizace</v>
          </cell>
          <cell r="N9828" t="str">
            <v>Přemysla Otakara II.</v>
          </cell>
          <cell r="O9828">
            <v>38</v>
          </cell>
          <cell r="Q9828">
            <v>68801</v>
          </cell>
          <cell r="R9828" t="str">
            <v>Uherský Brod</v>
          </cell>
          <cell r="S9828">
            <v>572639570</v>
          </cell>
          <cell r="T9828" t="str">
            <v>info@ddmub.cz</v>
          </cell>
        </row>
        <row r="9829">
          <cell r="A9829">
            <v>673100201</v>
          </cell>
          <cell r="B9829">
            <v>86771442</v>
          </cell>
          <cell r="C9829" t="str">
            <v>Zlínský kraj</v>
          </cell>
          <cell r="D9829" t="str">
            <v xml:space="preserve">Zlín </v>
          </cell>
          <cell r="E9829" t="str">
            <v>Městský úřad Otrokovice</v>
          </cell>
          <cell r="F9829" t="str">
            <v>Otrokovice</v>
          </cell>
          <cell r="G9829" t="str">
            <v>obec</v>
          </cell>
          <cell r="H9829">
            <v>673100201</v>
          </cell>
          <cell r="I9829" t="str">
            <v>86771442</v>
          </cell>
          <cell r="J9829" t="str">
            <v>X</v>
          </cell>
          <cell r="K9829" t="str">
            <v>SINGCLEAN</v>
          </cell>
          <cell r="L9829" t="str">
            <v>ANO</v>
          </cell>
          <cell r="M9829" t="str">
            <v>Dům dětí a mládeže Sluníčko Otrokovice, příspěvková organizace</v>
          </cell>
          <cell r="N9829" t="str">
            <v>tř. Osvobození</v>
          </cell>
          <cell r="O9829">
            <v>168</v>
          </cell>
          <cell r="Q9829">
            <v>76502</v>
          </cell>
          <cell r="R9829" t="str">
            <v>Otrokovice</v>
          </cell>
          <cell r="S9829">
            <v>577922200</v>
          </cell>
          <cell r="T9829" t="str">
            <v>info@ddmslunicko.cz</v>
          </cell>
        </row>
        <row r="9830">
          <cell r="A9830">
            <v>673100090</v>
          </cell>
          <cell r="B9830">
            <v>86786512</v>
          </cell>
          <cell r="C9830" t="str">
            <v>Zlínský kraj</v>
          </cell>
          <cell r="D9830" t="str">
            <v xml:space="preserve">Uherské Hradiště </v>
          </cell>
          <cell r="E9830" t="str">
            <v>Městský úřad Uherské Hradiště</v>
          </cell>
          <cell r="F9830" t="str">
            <v>Uherské Hradiště</v>
          </cell>
          <cell r="G9830" t="str">
            <v>obec</v>
          </cell>
          <cell r="H9830">
            <v>673100090</v>
          </cell>
          <cell r="I9830" t="str">
            <v>86786512</v>
          </cell>
          <cell r="J9830" t="str">
            <v>X</v>
          </cell>
          <cell r="K9830" t="str">
            <v>SINGCLEAN</v>
          </cell>
          <cell r="L9830" t="str">
            <v>ANO</v>
          </cell>
          <cell r="M9830" t="str">
            <v>Dům dětí a mládeže Hluk, příspěvková organizace</v>
          </cell>
          <cell r="N9830" t="str">
            <v>Boršická</v>
          </cell>
          <cell r="O9830">
            <v>145</v>
          </cell>
          <cell r="Q9830">
            <v>68725</v>
          </cell>
          <cell r="R9830" t="str">
            <v>Hluk</v>
          </cell>
          <cell r="S9830">
            <v>572581584</v>
          </cell>
          <cell r="T9830" t="str">
            <v>ddmhluk@uhedu.cz</v>
          </cell>
        </row>
        <row r="9831">
          <cell r="A9831">
            <v>691000387</v>
          </cell>
          <cell r="B9831">
            <v>86797034</v>
          </cell>
          <cell r="C9831" t="str">
            <v>Liberecký kraj</v>
          </cell>
          <cell r="D9831" t="str">
            <v xml:space="preserve">Jablonec nad Nisou </v>
          </cell>
          <cell r="E9831" t="str">
            <v>Magistrát města Jablonce nad Nisou</v>
          </cell>
          <cell r="F9831" t="str">
            <v>Jablonec nad Nisou</v>
          </cell>
          <cell r="G9831" t="str">
            <v>obec</v>
          </cell>
          <cell r="H9831">
            <v>691000387</v>
          </cell>
          <cell r="I9831" t="str">
            <v>86797034</v>
          </cell>
          <cell r="J9831">
            <v>140</v>
          </cell>
          <cell r="K9831" t="str">
            <v>SINGCLEAN</v>
          </cell>
          <cell r="L9831" t="str">
            <v>ANO</v>
          </cell>
          <cell r="M9831" t="str">
            <v>Mateřská škola Montessori Jablonec nad Nisou, Zámecká 10, příspěvková organizace</v>
          </cell>
          <cell r="N9831" t="str">
            <v>Zámecká</v>
          </cell>
          <cell r="O9831">
            <v>223</v>
          </cell>
          <cell r="P9831">
            <v>10</v>
          </cell>
          <cell r="Q9831">
            <v>46606</v>
          </cell>
          <cell r="R9831" t="str">
            <v>Jablonec nad Nisou</v>
          </cell>
          <cell r="S9831">
            <v>483302625</v>
          </cell>
          <cell r="T9831" t="str">
            <v>montessori.jbc@seznam.cz</v>
          </cell>
        </row>
        <row r="9832">
          <cell r="A9832">
            <v>0</v>
          </cell>
          <cell r="J9832">
            <v>0</v>
          </cell>
          <cell r="L9832" t="e">
            <v>#N/A</v>
          </cell>
        </row>
        <row r="9833">
          <cell r="A9833" t="e">
            <v>#VALUE!</v>
          </cell>
          <cell r="C9833" t="str">
            <v>A1</v>
          </cell>
          <cell r="D9833" t="str">
            <v>A2</v>
          </cell>
          <cell r="E9833" t="str">
            <v>A3</v>
          </cell>
          <cell r="F9833" t="str">
            <v>A4</v>
          </cell>
          <cell r="G9833" t="str">
            <v>A5</v>
          </cell>
          <cell r="H9833" t="str">
            <v>A6a</v>
          </cell>
          <cell r="I9833" t="str">
            <v>A6b</v>
          </cell>
          <cell r="J9833" t="str">
            <v>A7</v>
          </cell>
          <cell r="K9833" t="str">
            <v>A8</v>
          </cell>
          <cell r="L9833" t="e">
            <v>#N/A</v>
          </cell>
          <cell r="M9833" t="str">
            <v>A9</v>
          </cell>
          <cell r="N9833" t="str">
            <v>A10</v>
          </cell>
          <cell r="O9833" t="str">
            <v>A11</v>
          </cell>
          <cell r="P9833" t="str">
            <v>A12</v>
          </cell>
          <cell r="Q9833" t="str">
            <v>A13</v>
          </cell>
          <cell r="R9833" t="str">
            <v>A14</v>
          </cell>
          <cell r="S9833" t="str">
            <v>A15</v>
          </cell>
          <cell r="T9833" t="str">
            <v>A16</v>
          </cell>
        </row>
        <row r="9834">
          <cell r="A9834">
            <v>0</v>
          </cell>
          <cell r="L9834" t="e">
            <v>#N/A</v>
          </cell>
        </row>
        <row r="9835">
          <cell r="A9835">
            <v>0</v>
          </cell>
          <cell r="L9835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sheetPr>
    <tabColor theme="9" tint="0.39997558519241921"/>
  </sheetPr>
  <dimension ref="A1:U5303"/>
  <sheetViews>
    <sheetView tabSelected="1" zoomScale="87" zoomScaleNormal="87" workbookViewId="0">
      <pane ySplit="3" topLeftCell="A4" activePane="bottomLeft" state="frozen"/>
      <selection pane="bottomLeft" activeCell="D1" sqref="D1:E1048576"/>
    </sheetView>
  </sheetViews>
  <sheetFormatPr defaultColWidth="8.7109375" defaultRowHeight="15" x14ac:dyDescent="0.25"/>
  <cols>
    <col min="1" max="1" width="12.85546875" style="27" bestFit="1" customWidth="1"/>
    <col min="2" max="2" width="15.28515625" style="27" hidden="1" customWidth="1"/>
    <col min="3" max="3" width="13.140625" style="27" customWidth="1"/>
    <col min="4" max="4" width="14.28515625" style="34" hidden="1" customWidth="1"/>
    <col min="5" max="5" width="15.5703125" style="27" hidden="1" customWidth="1"/>
    <col min="6" max="6" width="19.85546875" style="35" bestFit="1" customWidth="1"/>
    <col min="7" max="7" width="17.28515625" style="35" bestFit="1" customWidth="1"/>
    <col min="8" max="8" width="17.28515625" style="56" customWidth="1"/>
    <col min="9" max="9" width="11.28515625" style="55" bestFit="1" customWidth="1"/>
    <col min="10" max="10" width="12.42578125" style="45" customWidth="1"/>
    <col min="11" max="11" width="14.85546875" style="28" customWidth="1"/>
    <col min="12" max="12" width="13.85546875" style="49" hidden="1" customWidth="1"/>
    <col min="13" max="13" width="40.85546875" style="50" hidden="1" customWidth="1"/>
    <col min="14" max="14" width="82.85546875" style="58" customWidth="1"/>
    <col min="15" max="15" width="25.140625" style="41" customWidth="1"/>
    <col min="16" max="16" width="10" style="79" customWidth="1"/>
    <col min="17" max="17" width="5.140625" style="41" bestFit="1" customWidth="1"/>
    <col min="18" max="18" width="18.7109375" style="41" customWidth="1"/>
    <col min="19" max="19" width="16.85546875" style="41" customWidth="1"/>
    <col min="20" max="20" width="8.7109375" style="41"/>
    <col min="21" max="21" width="11.28515625" style="41" customWidth="1"/>
    <col min="22" max="16384" width="8.7109375" style="41"/>
  </cols>
  <sheetData>
    <row r="1" spans="1:21" ht="23.25" customHeight="1" x14ac:dyDescent="0.25">
      <c r="B1" s="33"/>
      <c r="E1" s="33"/>
      <c r="H1" s="36">
        <f>SUM(H4:H5303)</f>
        <v>1977950</v>
      </c>
      <c r="I1" s="37"/>
      <c r="J1" s="37"/>
      <c r="K1" s="38">
        <f>SUM(K4:K5303)</f>
        <v>52912018.25</v>
      </c>
      <c r="L1" s="39"/>
      <c r="M1" s="40"/>
      <c r="N1" s="57"/>
    </row>
    <row r="2" spans="1:21" ht="6" customHeight="1" x14ac:dyDescent="0.25">
      <c r="B2" s="42"/>
      <c r="C2" s="42">
        <f>SUBTOTAL(9,E4:E5303)</f>
        <v>290154334220</v>
      </c>
      <c r="D2" s="42">
        <f>SUBTOTAL(9,D4:D5303)</f>
        <v>5300</v>
      </c>
      <c r="I2" s="45"/>
      <c r="L2" s="43"/>
      <c r="M2" s="44"/>
      <c r="U2" s="45"/>
    </row>
    <row r="3" spans="1:21" ht="46.5" customHeight="1" x14ac:dyDescent="0.25">
      <c r="A3" s="51" t="s">
        <v>2</v>
      </c>
      <c r="B3" s="52" t="s">
        <v>113</v>
      </c>
      <c r="C3" s="51" t="s">
        <v>114</v>
      </c>
      <c r="D3" s="53" t="s">
        <v>124</v>
      </c>
      <c r="E3" s="52" t="s">
        <v>115</v>
      </c>
      <c r="F3" s="51" t="s">
        <v>0</v>
      </c>
      <c r="G3" s="51" t="s">
        <v>1</v>
      </c>
      <c r="H3" s="46" t="s">
        <v>134</v>
      </c>
      <c r="I3" s="46" t="s">
        <v>3</v>
      </c>
      <c r="J3" s="46" t="s">
        <v>131</v>
      </c>
      <c r="K3" s="46" t="s">
        <v>132</v>
      </c>
      <c r="L3" s="46" t="s">
        <v>138</v>
      </c>
      <c r="M3" s="47"/>
      <c r="N3" s="47" t="s">
        <v>4</v>
      </c>
      <c r="O3" s="46" t="s">
        <v>5</v>
      </c>
      <c r="P3" s="46" t="s">
        <v>6</v>
      </c>
      <c r="Q3" s="46" t="s">
        <v>7</v>
      </c>
      <c r="R3" s="46" t="s">
        <v>8</v>
      </c>
      <c r="S3" s="54" t="s">
        <v>130</v>
      </c>
      <c r="U3" s="45"/>
    </row>
    <row r="4" spans="1:21" s="48" customFormat="1" x14ac:dyDescent="0.25">
      <c r="A4" s="59">
        <v>600004538</v>
      </c>
      <c r="B4" s="59">
        <f>A4*1</f>
        <v>600004538</v>
      </c>
      <c r="C4" s="59" t="s">
        <v>143</v>
      </c>
      <c r="D4" s="60">
        <v>1</v>
      </c>
      <c r="E4" s="61">
        <f>C4*1</f>
        <v>70837911</v>
      </c>
      <c r="F4" s="61" t="s">
        <v>5713</v>
      </c>
      <c r="G4" s="61" t="s">
        <v>5714</v>
      </c>
      <c r="H4" s="62">
        <v>725</v>
      </c>
      <c r="I4" s="62" t="s">
        <v>139</v>
      </c>
      <c r="J4" s="63">
        <v>26.68</v>
      </c>
      <c r="K4" s="64">
        <f>H4*J4</f>
        <v>19343</v>
      </c>
      <c r="L4" s="60"/>
      <c r="M4" s="60"/>
      <c r="N4" s="65" t="s">
        <v>2099</v>
      </c>
      <c r="O4" s="60" t="s">
        <v>4056</v>
      </c>
      <c r="P4" s="80">
        <v>77</v>
      </c>
      <c r="Q4" s="60">
        <v>1</v>
      </c>
      <c r="R4" s="60" t="s">
        <v>4057</v>
      </c>
      <c r="S4" s="60" t="str">
        <f>VLOOKUP(A4,[1]DATA!$1:$1048576,12,0)</f>
        <v>ANO</v>
      </c>
    </row>
    <row r="5" spans="1:21" s="48" customFormat="1" x14ac:dyDescent="0.25">
      <c r="A5" s="59">
        <v>600020151</v>
      </c>
      <c r="B5" s="59">
        <f t="shared" ref="B5:B68" si="0">A5*1</f>
        <v>600020151</v>
      </c>
      <c r="C5" s="59" t="s">
        <v>144</v>
      </c>
      <c r="D5" s="60">
        <v>1</v>
      </c>
      <c r="E5" s="61">
        <f t="shared" ref="E5:E68" si="1">C5*1</f>
        <v>70837881</v>
      </c>
      <c r="F5" s="61" t="s">
        <v>5713</v>
      </c>
      <c r="G5" s="61" t="s">
        <v>5714</v>
      </c>
      <c r="H5" s="62">
        <v>400</v>
      </c>
      <c r="I5" s="62" t="s">
        <v>139</v>
      </c>
      <c r="J5" s="63">
        <v>26.68</v>
      </c>
      <c r="K5" s="64">
        <f t="shared" ref="K5:K68" si="2">H5*J5</f>
        <v>10672</v>
      </c>
      <c r="L5" s="60"/>
      <c r="M5" s="60"/>
      <c r="N5" s="65" t="s">
        <v>2100</v>
      </c>
      <c r="O5" s="60" t="s">
        <v>4058</v>
      </c>
      <c r="P5" s="80">
        <v>856</v>
      </c>
      <c r="Q5" s="60">
        <v>16</v>
      </c>
      <c r="R5" s="60" t="s">
        <v>4057</v>
      </c>
      <c r="S5" s="60" t="str">
        <f>VLOOKUP(A5,[1]DATA!$1:$1048576,12,0)</f>
        <v>ANO</v>
      </c>
    </row>
    <row r="6" spans="1:21" s="48" customFormat="1" x14ac:dyDescent="0.25">
      <c r="A6" s="59">
        <v>600020665</v>
      </c>
      <c r="B6" s="59">
        <f t="shared" si="0"/>
        <v>600020665</v>
      </c>
      <c r="C6" s="59" t="s">
        <v>145</v>
      </c>
      <c r="D6" s="60">
        <v>1</v>
      </c>
      <c r="E6" s="61">
        <f t="shared" si="1"/>
        <v>638749</v>
      </c>
      <c r="F6" s="61" t="s">
        <v>5713</v>
      </c>
      <c r="G6" s="61" t="s">
        <v>5714</v>
      </c>
      <c r="H6" s="62">
        <v>600</v>
      </c>
      <c r="I6" s="62" t="s">
        <v>139</v>
      </c>
      <c r="J6" s="63">
        <v>26.68</v>
      </c>
      <c r="K6" s="64">
        <f t="shared" si="2"/>
        <v>16008</v>
      </c>
      <c r="L6" s="60"/>
      <c r="M6" s="60"/>
      <c r="N6" s="65" t="s">
        <v>2101</v>
      </c>
      <c r="O6" s="60" t="s">
        <v>4059</v>
      </c>
      <c r="P6" s="80">
        <v>82</v>
      </c>
      <c r="Q6" s="60">
        <v>6</v>
      </c>
      <c r="R6" s="60" t="s">
        <v>4057</v>
      </c>
      <c r="S6" s="60" t="str">
        <f>VLOOKUP(A6,[1]DATA!$1:$1048576,12,0)</f>
        <v>ANO</v>
      </c>
    </row>
    <row r="7" spans="1:21" s="48" customFormat="1" x14ac:dyDescent="0.25">
      <c r="A7" s="59">
        <v>600020711</v>
      </c>
      <c r="B7" s="59">
        <f t="shared" si="0"/>
        <v>600020711</v>
      </c>
      <c r="C7" s="59" t="s">
        <v>146</v>
      </c>
      <c r="D7" s="60">
        <v>1</v>
      </c>
      <c r="E7" s="61">
        <f t="shared" si="1"/>
        <v>47611162</v>
      </c>
      <c r="F7" s="61" t="s">
        <v>5713</v>
      </c>
      <c r="G7" s="61" t="s">
        <v>5714</v>
      </c>
      <c r="H7" s="62">
        <v>100</v>
      </c>
      <c r="I7" s="62" t="s">
        <v>139</v>
      </c>
      <c r="J7" s="63">
        <v>26.68</v>
      </c>
      <c r="K7" s="64">
        <f t="shared" si="2"/>
        <v>2668</v>
      </c>
      <c r="L7" s="60"/>
      <c r="M7" s="60"/>
      <c r="N7" s="65" t="s">
        <v>2102</v>
      </c>
      <c r="O7" s="60" t="s">
        <v>4060</v>
      </c>
      <c r="P7" s="80">
        <v>191</v>
      </c>
      <c r="Q7" s="60">
        <v>4</v>
      </c>
      <c r="R7" s="60" t="s">
        <v>4057</v>
      </c>
      <c r="S7" s="60" t="str">
        <f>VLOOKUP(A7,[1]DATA!$1:$1048576,12,0)</f>
        <v>NE</v>
      </c>
    </row>
    <row r="8" spans="1:21" s="48" customFormat="1" x14ac:dyDescent="0.25">
      <c r="A8" s="59">
        <v>600020720</v>
      </c>
      <c r="B8" s="59">
        <f t="shared" si="0"/>
        <v>600020720</v>
      </c>
      <c r="C8" s="59" t="s">
        <v>147</v>
      </c>
      <c r="D8" s="60">
        <v>1</v>
      </c>
      <c r="E8" s="61">
        <f t="shared" si="1"/>
        <v>60436107</v>
      </c>
      <c r="F8" s="61" t="s">
        <v>5713</v>
      </c>
      <c r="G8" s="61" t="s">
        <v>5714</v>
      </c>
      <c r="H8" s="62">
        <v>100</v>
      </c>
      <c r="I8" s="62" t="s">
        <v>139</v>
      </c>
      <c r="J8" s="63">
        <v>26.68</v>
      </c>
      <c r="K8" s="64">
        <f t="shared" si="2"/>
        <v>2668</v>
      </c>
      <c r="L8" s="60"/>
      <c r="M8" s="60"/>
      <c r="N8" s="65" t="s">
        <v>2103</v>
      </c>
      <c r="O8" s="60" t="s">
        <v>4061</v>
      </c>
      <c r="P8" s="80">
        <v>641</v>
      </c>
      <c r="Q8" s="60">
        <v>4</v>
      </c>
      <c r="R8" s="60" t="s">
        <v>4057</v>
      </c>
      <c r="S8" s="60" t="str">
        <f>VLOOKUP(A8,[1]DATA!$1:$1048576,12,0)</f>
        <v>ANO</v>
      </c>
    </row>
    <row r="9" spans="1:21" s="48" customFormat="1" x14ac:dyDescent="0.25">
      <c r="A9" s="59">
        <v>600004520</v>
      </c>
      <c r="B9" s="59">
        <f t="shared" si="0"/>
        <v>600004520</v>
      </c>
      <c r="C9" s="59" t="s">
        <v>148</v>
      </c>
      <c r="D9" s="60">
        <v>1</v>
      </c>
      <c r="E9" s="61">
        <f t="shared" si="1"/>
        <v>70837872</v>
      </c>
      <c r="F9" s="61" t="s">
        <v>5713</v>
      </c>
      <c r="G9" s="61" t="s">
        <v>5714</v>
      </c>
      <c r="H9" s="62">
        <v>425</v>
      </c>
      <c r="I9" s="62" t="s">
        <v>139</v>
      </c>
      <c r="J9" s="63">
        <v>26.68</v>
      </c>
      <c r="K9" s="64">
        <f t="shared" si="2"/>
        <v>11339</v>
      </c>
      <c r="L9" s="60"/>
      <c r="M9" s="60"/>
      <c r="N9" s="65" t="s">
        <v>2104</v>
      </c>
      <c r="O9" s="60" t="s">
        <v>133</v>
      </c>
      <c r="P9" s="80">
        <v>1083</v>
      </c>
      <c r="Q9" s="60">
        <v>7</v>
      </c>
      <c r="R9" s="60" t="s">
        <v>4057</v>
      </c>
      <c r="S9" s="60" t="str">
        <f>VLOOKUP(A9,[1]DATA!$1:$1048576,12,0)</f>
        <v>ANO</v>
      </c>
    </row>
    <row r="10" spans="1:21" s="48" customFormat="1" x14ac:dyDescent="0.25">
      <c r="A10" s="59">
        <v>600004546</v>
      </c>
      <c r="B10" s="59">
        <f t="shared" si="0"/>
        <v>600004546</v>
      </c>
      <c r="C10" s="59" t="s">
        <v>149</v>
      </c>
      <c r="D10" s="60">
        <v>1</v>
      </c>
      <c r="E10" s="61">
        <f t="shared" si="1"/>
        <v>60446218</v>
      </c>
      <c r="F10" s="61" t="s">
        <v>5713</v>
      </c>
      <c r="G10" s="61" t="s">
        <v>5714</v>
      </c>
      <c r="H10" s="62">
        <v>750</v>
      </c>
      <c r="I10" s="62" t="s">
        <v>139</v>
      </c>
      <c r="J10" s="63">
        <v>26.68</v>
      </c>
      <c r="K10" s="64">
        <f t="shared" si="2"/>
        <v>20010</v>
      </c>
      <c r="L10" s="60"/>
      <c r="M10" s="60"/>
      <c r="N10" s="65" t="s">
        <v>2105</v>
      </c>
      <c r="O10" s="60" t="s">
        <v>4062</v>
      </c>
      <c r="P10" s="80">
        <v>1120</v>
      </c>
      <c r="Q10" s="60">
        <v>22</v>
      </c>
      <c r="R10" s="60" t="s">
        <v>4057</v>
      </c>
      <c r="S10" s="60" t="str">
        <f>VLOOKUP(A10,[1]DATA!$1:$1048576,12,0)</f>
        <v>ANO</v>
      </c>
    </row>
    <row r="11" spans="1:21" s="48" customFormat="1" x14ac:dyDescent="0.25">
      <c r="A11" s="59">
        <v>600004554</v>
      </c>
      <c r="B11" s="59">
        <f t="shared" si="0"/>
        <v>600004554</v>
      </c>
      <c r="C11" s="59" t="s">
        <v>150</v>
      </c>
      <c r="D11" s="60">
        <v>1</v>
      </c>
      <c r="E11" s="61">
        <f t="shared" si="1"/>
        <v>61388866</v>
      </c>
      <c r="F11" s="61" t="s">
        <v>5713</v>
      </c>
      <c r="G11" s="61" t="s">
        <v>5714</v>
      </c>
      <c r="H11" s="62">
        <v>750</v>
      </c>
      <c r="I11" s="62" t="s">
        <v>139</v>
      </c>
      <c r="J11" s="63">
        <v>26.68</v>
      </c>
      <c r="K11" s="64">
        <f t="shared" si="2"/>
        <v>20010</v>
      </c>
      <c r="L11" s="60"/>
      <c r="M11" s="60"/>
      <c r="N11" s="65" t="s">
        <v>2106</v>
      </c>
      <c r="O11" s="60" t="s">
        <v>4063</v>
      </c>
      <c r="P11" s="80">
        <v>856</v>
      </c>
      <c r="Q11" s="60">
        <v>3</v>
      </c>
      <c r="R11" s="60" t="s">
        <v>4057</v>
      </c>
      <c r="S11" s="60" t="str">
        <f>VLOOKUP(A11,[1]DATA!$1:$1048576,12,0)</f>
        <v>ANO</v>
      </c>
    </row>
    <row r="12" spans="1:21" s="48" customFormat="1" x14ac:dyDescent="0.25">
      <c r="A12" s="59">
        <v>600004562</v>
      </c>
      <c r="B12" s="59">
        <f t="shared" si="0"/>
        <v>600004562</v>
      </c>
      <c r="C12" s="59" t="s">
        <v>151</v>
      </c>
      <c r="D12" s="60">
        <v>1</v>
      </c>
      <c r="E12" s="61">
        <f t="shared" si="1"/>
        <v>70837783</v>
      </c>
      <c r="F12" s="61" t="s">
        <v>5713</v>
      </c>
      <c r="G12" s="61" t="s">
        <v>5714</v>
      </c>
      <c r="H12" s="62">
        <v>350</v>
      </c>
      <c r="I12" s="62" t="s">
        <v>139</v>
      </c>
      <c r="J12" s="63">
        <v>26.68</v>
      </c>
      <c r="K12" s="64">
        <f t="shared" si="2"/>
        <v>9338</v>
      </c>
      <c r="L12" s="60"/>
      <c r="M12" s="60"/>
      <c r="N12" s="65" t="s">
        <v>2107</v>
      </c>
      <c r="O12" s="60" t="s">
        <v>4064</v>
      </c>
      <c r="P12" s="80">
        <v>535</v>
      </c>
      <c r="Q12" s="60">
        <v>22</v>
      </c>
      <c r="R12" s="60" t="s">
        <v>4057</v>
      </c>
      <c r="S12" s="60" t="str">
        <f>VLOOKUP(A12,[1]DATA!$1:$1048576,12,0)</f>
        <v>ANO</v>
      </c>
    </row>
    <row r="13" spans="1:21" s="48" customFormat="1" x14ac:dyDescent="0.25">
      <c r="A13" s="59">
        <v>600004589</v>
      </c>
      <c r="B13" s="59">
        <f t="shared" si="0"/>
        <v>600004589</v>
      </c>
      <c r="C13" s="59" t="s">
        <v>152</v>
      </c>
      <c r="D13" s="60">
        <v>1</v>
      </c>
      <c r="E13" s="61">
        <f t="shared" si="1"/>
        <v>70872767</v>
      </c>
      <c r="F13" s="61" t="s">
        <v>5713</v>
      </c>
      <c r="G13" s="61" t="s">
        <v>5714</v>
      </c>
      <c r="H13" s="62">
        <v>525</v>
      </c>
      <c r="I13" s="62" t="s">
        <v>139</v>
      </c>
      <c r="J13" s="63">
        <v>26.68</v>
      </c>
      <c r="K13" s="64">
        <f t="shared" si="2"/>
        <v>14007</v>
      </c>
      <c r="L13" s="60"/>
      <c r="M13" s="60"/>
      <c r="N13" s="65" t="s">
        <v>2108</v>
      </c>
      <c r="O13" s="60" t="s">
        <v>4064</v>
      </c>
      <c r="P13" s="80">
        <v>457</v>
      </c>
      <c r="Q13" s="60">
        <v>3</v>
      </c>
      <c r="R13" s="60" t="s">
        <v>4057</v>
      </c>
      <c r="S13" s="60" t="str">
        <f>VLOOKUP(A13,[1]DATA!$1:$1048576,12,0)</f>
        <v>ANO</v>
      </c>
    </row>
    <row r="14" spans="1:21" s="48" customFormat="1" x14ac:dyDescent="0.25">
      <c r="A14" s="59">
        <v>600004597</v>
      </c>
      <c r="B14" s="59">
        <f t="shared" si="0"/>
        <v>600004597</v>
      </c>
      <c r="C14" s="59" t="s">
        <v>153</v>
      </c>
      <c r="D14" s="60">
        <v>1</v>
      </c>
      <c r="E14" s="61">
        <f t="shared" si="1"/>
        <v>63109662</v>
      </c>
      <c r="F14" s="61" t="s">
        <v>5713</v>
      </c>
      <c r="G14" s="61" t="s">
        <v>5714</v>
      </c>
      <c r="H14" s="62">
        <v>375</v>
      </c>
      <c r="I14" s="62" t="s">
        <v>139</v>
      </c>
      <c r="J14" s="63">
        <v>26.68</v>
      </c>
      <c r="K14" s="64">
        <f t="shared" si="2"/>
        <v>10005</v>
      </c>
      <c r="L14" s="60"/>
      <c r="M14" s="60"/>
      <c r="N14" s="65" t="s">
        <v>2109</v>
      </c>
      <c r="O14" s="60" t="s">
        <v>4061</v>
      </c>
      <c r="P14" s="80">
        <v>626</v>
      </c>
      <c r="Q14" s="60">
        <v>7</v>
      </c>
      <c r="R14" s="60" t="s">
        <v>4057</v>
      </c>
      <c r="S14" s="60" t="str">
        <f>VLOOKUP(A14,[1]DATA!$1:$1048576,12,0)</f>
        <v>ANO</v>
      </c>
    </row>
    <row r="15" spans="1:21" s="48" customFormat="1" x14ac:dyDescent="0.25">
      <c r="A15" s="59">
        <v>600004601</v>
      </c>
      <c r="B15" s="59">
        <f t="shared" si="0"/>
        <v>600004601</v>
      </c>
      <c r="C15" s="59" t="s">
        <v>154</v>
      </c>
      <c r="D15" s="60">
        <v>1</v>
      </c>
      <c r="E15" s="61">
        <f t="shared" si="1"/>
        <v>70837775</v>
      </c>
      <c r="F15" s="61" t="s">
        <v>5713</v>
      </c>
      <c r="G15" s="61" t="s">
        <v>5714</v>
      </c>
      <c r="H15" s="62">
        <v>225</v>
      </c>
      <c r="I15" s="62" t="s">
        <v>139</v>
      </c>
      <c r="J15" s="63">
        <v>26.68</v>
      </c>
      <c r="K15" s="64">
        <f t="shared" si="2"/>
        <v>6003</v>
      </c>
      <c r="L15" s="60"/>
      <c r="M15" s="60"/>
      <c r="N15" s="65" t="s">
        <v>2110</v>
      </c>
      <c r="O15" s="60" t="s">
        <v>4065</v>
      </c>
      <c r="P15" s="80">
        <v>81</v>
      </c>
      <c r="Q15" s="60">
        <v>7</v>
      </c>
      <c r="R15" s="60" t="s">
        <v>4057</v>
      </c>
      <c r="S15" s="60" t="str">
        <f>VLOOKUP(A15,[1]DATA!$1:$1048576,12,0)</f>
        <v>ANO</v>
      </c>
    </row>
    <row r="16" spans="1:21" s="48" customFormat="1" x14ac:dyDescent="0.25">
      <c r="A16" s="59">
        <v>600004619</v>
      </c>
      <c r="B16" s="59">
        <f t="shared" si="0"/>
        <v>600004619</v>
      </c>
      <c r="C16" s="59" t="s">
        <v>155</v>
      </c>
      <c r="D16" s="60">
        <v>1</v>
      </c>
      <c r="E16" s="61">
        <f t="shared" si="1"/>
        <v>61388726</v>
      </c>
      <c r="F16" s="61" t="s">
        <v>5713</v>
      </c>
      <c r="G16" s="61" t="s">
        <v>5714</v>
      </c>
      <c r="H16" s="62">
        <v>575</v>
      </c>
      <c r="I16" s="62" t="s">
        <v>139</v>
      </c>
      <c r="J16" s="63">
        <v>26.68</v>
      </c>
      <c r="K16" s="64">
        <f t="shared" si="2"/>
        <v>15341</v>
      </c>
      <c r="L16" s="60"/>
      <c r="M16" s="60"/>
      <c r="N16" s="65" t="s">
        <v>2111</v>
      </c>
      <c r="O16" s="60" t="s">
        <v>133</v>
      </c>
      <c r="P16" s="80">
        <v>900</v>
      </c>
      <c r="Q16" s="60">
        <v>17</v>
      </c>
      <c r="R16" s="60" t="s">
        <v>4057</v>
      </c>
      <c r="S16" s="60" t="str">
        <f>VLOOKUP(A16,[1]DATA!$1:$1048576,12,0)</f>
        <v>ANO</v>
      </c>
    </row>
    <row r="17" spans="1:19" s="48" customFormat="1" x14ac:dyDescent="0.25">
      <c r="A17" s="59">
        <v>600004627</v>
      </c>
      <c r="B17" s="59">
        <f t="shared" si="0"/>
        <v>600004627</v>
      </c>
      <c r="C17" s="59" t="s">
        <v>156</v>
      </c>
      <c r="D17" s="60">
        <v>1</v>
      </c>
      <c r="E17" s="61">
        <f t="shared" si="1"/>
        <v>61387002</v>
      </c>
      <c r="F17" s="61" t="s">
        <v>5713</v>
      </c>
      <c r="G17" s="61" t="s">
        <v>5714</v>
      </c>
      <c r="H17" s="62">
        <v>550</v>
      </c>
      <c r="I17" s="62" t="s">
        <v>139</v>
      </c>
      <c r="J17" s="63">
        <v>26.68</v>
      </c>
      <c r="K17" s="64">
        <f t="shared" si="2"/>
        <v>14674</v>
      </c>
      <c r="L17" s="60"/>
      <c r="M17" s="60"/>
      <c r="N17" s="65" t="s">
        <v>2112</v>
      </c>
      <c r="O17" s="60" t="s">
        <v>4066</v>
      </c>
      <c r="P17" s="80">
        <v>1274</v>
      </c>
      <c r="Q17" s="60">
        <v>9</v>
      </c>
      <c r="R17" s="60" t="s">
        <v>4057</v>
      </c>
      <c r="S17" s="60" t="str">
        <f>VLOOKUP(A17,[1]DATA!$1:$1048576,12,0)</f>
        <v>ANO</v>
      </c>
    </row>
    <row r="18" spans="1:19" s="48" customFormat="1" x14ac:dyDescent="0.25">
      <c r="A18" s="59">
        <v>600004635</v>
      </c>
      <c r="B18" s="59">
        <f t="shared" si="0"/>
        <v>600004635</v>
      </c>
      <c r="C18" s="59" t="s">
        <v>157</v>
      </c>
      <c r="D18" s="60">
        <v>1</v>
      </c>
      <c r="E18" s="61">
        <f t="shared" si="1"/>
        <v>25119702</v>
      </c>
      <c r="F18" s="61" t="s">
        <v>5713</v>
      </c>
      <c r="G18" s="61" t="s">
        <v>5714</v>
      </c>
      <c r="H18" s="62">
        <v>125</v>
      </c>
      <c r="I18" s="62" t="s">
        <v>139</v>
      </c>
      <c r="J18" s="63">
        <v>26.68</v>
      </c>
      <c r="K18" s="64">
        <f t="shared" si="2"/>
        <v>3335</v>
      </c>
      <c r="L18" s="60"/>
      <c r="M18" s="60"/>
      <c r="N18" s="65" t="s">
        <v>2113</v>
      </c>
      <c r="O18" s="60" t="s">
        <v>4067</v>
      </c>
      <c r="P18" s="80">
        <v>203</v>
      </c>
      <c r="Q18" s="60">
        <v>13</v>
      </c>
      <c r="R18" s="60" t="s">
        <v>4057</v>
      </c>
      <c r="S18" s="60" t="str">
        <f>VLOOKUP(A18,[1]DATA!$1:$1048576,12,0)</f>
        <v>NE</v>
      </c>
    </row>
    <row r="19" spans="1:19" s="48" customFormat="1" x14ac:dyDescent="0.25">
      <c r="A19" s="59">
        <v>600004643</v>
      </c>
      <c r="B19" s="59">
        <f t="shared" si="0"/>
        <v>600004643</v>
      </c>
      <c r="C19" s="59" t="s">
        <v>158</v>
      </c>
      <c r="D19" s="60">
        <v>1</v>
      </c>
      <c r="E19" s="61">
        <f t="shared" si="1"/>
        <v>70837899</v>
      </c>
      <c r="F19" s="61" t="s">
        <v>5713</v>
      </c>
      <c r="G19" s="61" t="s">
        <v>5714</v>
      </c>
      <c r="H19" s="62">
        <v>575</v>
      </c>
      <c r="I19" s="62" t="s">
        <v>139</v>
      </c>
      <c r="J19" s="63">
        <v>26.68</v>
      </c>
      <c r="K19" s="64">
        <f t="shared" si="2"/>
        <v>15341</v>
      </c>
      <c r="L19" s="60"/>
      <c r="M19" s="60"/>
      <c r="N19" s="65" t="s">
        <v>2114</v>
      </c>
      <c r="O19" s="60" t="s">
        <v>4068</v>
      </c>
      <c r="P19" s="80">
        <v>1000</v>
      </c>
      <c r="Q19" s="60">
        <v>18</v>
      </c>
      <c r="R19" s="60" t="s">
        <v>4057</v>
      </c>
      <c r="S19" s="60" t="str">
        <f>VLOOKUP(A19,[1]DATA!$1:$1048576,12,0)</f>
        <v>ANO</v>
      </c>
    </row>
    <row r="20" spans="1:19" s="48" customFormat="1" x14ac:dyDescent="0.25">
      <c r="A20" s="59">
        <v>600004678</v>
      </c>
      <c r="B20" s="59">
        <f t="shared" si="0"/>
        <v>600004678</v>
      </c>
      <c r="C20" s="59" t="s">
        <v>159</v>
      </c>
      <c r="D20" s="60">
        <v>1</v>
      </c>
      <c r="E20" s="61">
        <f t="shared" si="1"/>
        <v>70837902</v>
      </c>
      <c r="F20" s="61" t="s">
        <v>5713</v>
      </c>
      <c r="G20" s="61" t="s">
        <v>5714</v>
      </c>
      <c r="H20" s="62">
        <v>300</v>
      </c>
      <c r="I20" s="62" t="s">
        <v>139</v>
      </c>
      <c r="J20" s="63">
        <v>26.68</v>
      </c>
      <c r="K20" s="64">
        <f t="shared" si="2"/>
        <v>8004</v>
      </c>
      <c r="L20" s="60"/>
      <c r="M20" s="60"/>
      <c r="N20" s="65" t="s">
        <v>2115</v>
      </c>
      <c r="O20" s="60" t="s">
        <v>4069</v>
      </c>
      <c r="P20" s="80">
        <v>179</v>
      </c>
      <c r="Q20" s="60">
        <v>12</v>
      </c>
      <c r="R20" s="60" t="s">
        <v>4057</v>
      </c>
      <c r="S20" s="60" t="str">
        <f>VLOOKUP(A20,[1]DATA!$1:$1048576,12,0)</f>
        <v>ANO</v>
      </c>
    </row>
    <row r="21" spans="1:19" s="48" customFormat="1" x14ac:dyDescent="0.25">
      <c r="A21" s="59">
        <v>600004694</v>
      </c>
      <c r="B21" s="59">
        <f t="shared" si="0"/>
        <v>600004694</v>
      </c>
      <c r="C21" s="59" t="s">
        <v>160</v>
      </c>
      <c r="D21" s="60">
        <v>1</v>
      </c>
      <c r="E21" s="61">
        <f t="shared" si="1"/>
        <v>60449004</v>
      </c>
      <c r="F21" s="61" t="s">
        <v>5713</v>
      </c>
      <c r="G21" s="61" t="s">
        <v>5714</v>
      </c>
      <c r="H21" s="62">
        <v>750</v>
      </c>
      <c r="I21" s="62" t="s">
        <v>139</v>
      </c>
      <c r="J21" s="63">
        <v>26.68</v>
      </c>
      <c r="K21" s="64">
        <f t="shared" si="2"/>
        <v>20010</v>
      </c>
      <c r="L21" s="60"/>
      <c r="M21" s="60"/>
      <c r="N21" s="65" t="s">
        <v>2116</v>
      </c>
      <c r="O21" s="60" t="s">
        <v>4070</v>
      </c>
      <c r="P21" s="80">
        <v>966</v>
      </c>
      <c r="Q21" s="60">
        <v>36</v>
      </c>
      <c r="R21" s="60" t="s">
        <v>4057</v>
      </c>
      <c r="S21" s="60" t="str">
        <f>VLOOKUP(A21,[1]DATA!$1:$1048576,12,0)</f>
        <v>ANO</v>
      </c>
    </row>
    <row r="22" spans="1:19" s="48" customFormat="1" x14ac:dyDescent="0.25">
      <c r="A22" s="59">
        <v>600004708</v>
      </c>
      <c r="B22" s="59">
        <f t="shared" si="0"/>
        <v>600004708</v>
      </c>
      <c r="C22" s="59" t="s">
        <v>161</v>
      </c>
      <c r="D22" s="60">
        <v>1</v>
      </c>
      <c r="E22" s="61">
        <f t="shared" si="1"/>
        <v>70872503</v>
      </c>
      <c r="F22" s="61" t="s">
        <v>5713</v>
      </c>
      <c r="G22" s="61" t="s">
        <v>5714</v>
      </c>
      <c r="H22" s="62">
        <v>375</v>
      </c>
      <c r="I22" s="62" t="s">
        <v>139</v>
      </c>
      <c r="J22" s="63">
        <v>26.68</v>
      </c>
      <c r="K22" s="64">
        <f t="shared" si="2"/>
        <v>10005</v>
      </c>
      <c r="L22" s="60"/>
      <c r="M22" s="60"/>
      <c r="N22" s="65" t="s">
        <v>2117</v>
      </c>
      <c r="O22" s="60" t="s">
        <v>4071</v>
      </c>
      <c r="P22" s="80">
        <v>614</v>
      </c>
      <c r="Q22" s="60">
        <v>22</v>
      </c>
      <c r="R22" s="60" t="s">
        <v>4057</v>
      </c>
      <c r="S22" s="60" t="str">
        <f>VLOOKUP(A22,[1]DATA!$1:$1048576,12,0)</f>
        <v>ANO</v>
      </c>
    </row>
    <row r="23" spans="1:19" s="48" customFormat="1" x14ac:dyDescent="0.25">
      <c r="A23" s="59">
        <v>600001083</v>
      </c>
      <c r="B23" s="59">
        <f t="shared" si="0"/>
        <v>600001083</v>
      </c>
      <c r="C23" s="59" t="s">
        <v>162</v>
      </c>
      <c r="D23" s="60">
        <v>1</v>
      </c>
      <c r="E23" s="61">
        <f t="shared" si="1"/>
        <v>45246751</v>
      </c>
      <c r="F23" s="61" t="s">
        <v>5713</v>
      </c>
      <c r="G23" s="61" t="s">
        <v>5714</v>
      </c>
      <c r="H23" s="62">
        <v>950</v>
      </c>
      <c r="I23" s="62" t="s">
        <v>139</v>
      </c>
      <c r="J23" s="63">
        <v>26.68</v>
      </c>
      <c r="K23" s="64">
        <f t="shared" si="2"/>
        <v>25346</v>
      </c>
      <c r="L23" s="60"/>
      <c r="M23" s="60"/>
      <c r="N23" s="65" t="s">
        <v>2118</v>
      </c>
      <c r="O23" s="60" t="s">
        <v>4072</v>
      </c>
      <c r="P23" s="80">
        <v>2070</v>
      </c>
      <c r="Q23" s="60">
        <v>9</v>
      </c>
      <c r="R23" s="60" t="s">
        <v>4057</v>
      </c>
      <c r="S23" s="60" t="str">
        <f>VLOOKUP(A23,[1]DATA!$1:$1048576,12,0)</f>
        <v>NE</v>
      </c>
    </row>
    <row r="24" spans="1:19" s="48" customFormat="1" x14ac:dyDescent="0.25">
      <c r="A24" s="59">
        <v>600001091</v>
      </c>
      <c r="B24" s="59">
        <f t="shared" si="0"/>
        <v>600001091</v>
      </c>
      <c r="C24" s="59" t="s">
        <v>163</v>
      </c>
      <c r="D24" s="60">
        <v>1</v>
      </c>
      <c r="E24" s="61">
        <f t="shared" si="1"/>
        <v>45246726</v>
      </c>
      <c r="F24" s="61" t="s">
        <v>5713</v>
      </c>
      <c r="G24" s="61" t="s">
        <v>5714</v>
      </c>
      <c r="H24" s="62">
        <v>275</v>
      </c>
      <c r="I24" s="62" t="s">
        <v>139</v>
      </c>
      <c r="J24" s="63">
        <v>26.68</v>
      </c>
      <c r="K24" s="64">
        <f t="shared" si="2"/>
        <v>7337</v>
      </c>
      <c r="L24" s="60"/>
      <c r="M24" s="60"/>
      <c r="N24" s="65" t="s">
        <v>2119</v>
      </c>
      <c r="O24" s="60" t="s">
        <v>4073</v>
      </c>
      <c r="P24" s="80">
        <v>1088</v>
      </c>
      <c r="Q24" s="60">
        <v>10</v>
      </c>
      <c r="R24" s="60" t="s">
        <v>4057</v>
      </c>
      <c r="S24" s="60" t="str">
        <f>VLOOKUP(A24,[1]DATA!$1:$1048576,12,0)</f>
        <v>NE</v>
      </c>
    </row>
    <row r="25" spans="1:19" s="48" customFormat="1" x14ac:dyDescent="0.25">
      <c r="A25" s="59">
        <v>600035263</v>
      </c>
      <c r="B25" s="59">
        <f t="shared" si="0"/>
        <v>600035263</v>
      </c>
      <c r="C25" s="59" t="s">
        <v>164</v>
      </c>
      <c r="D25" s="60">
        <v>1</v>
      </c>
      <c r="E25" s="61">
        <f t="shared" si="1"/>
        <v>60436140</v>
      </c>
      <c r="F25" s="61" t="s">
        <v>5713</v>
      </c>
      <c r="G25" s="61" t="s">
        <v>5714</v>
      </c>
      <c r="H25" s="62">
        <v>800</v>
      </c>
      <c r="I25" s="62" t="s">
        <v>139</v>
      </c>
      <c r="J25" s="63">
        <v>26.68</v>
      </c>
      <c r="K25" s="64">
        <f t="shared" si="2"/>
        <v>21344</v>
      </c>
      <c r="L25" s="60"/>
      <c r="M25" s="60"/>
      <c r="N25" s="65" t="s">
        <v>2120</v>
      </c>
      <c r="O25" s="60" t="s">
        <v>4074</v>
      </c>
      <c r="P25" s="80">
        <v>683</v>
      </c>
      <c r="Q25" s="60">
        <v>22</v>
      </c>
      <c r="R25" s="60" t="s">
        <v>4057</v>
      </c>
      <c r="S25" s="60" t="str">
        <f>VLOOKUP(A25,[1]DATA!$1:$1048576,12,0)</f>
        <v>ANO</v>
      </c>
    </row>
    <row r="26" spans="1:19" s="48" customFormat="1" x14ac:dyDescent="0.25">
      <c r="A26" s="59">
        <v>600035239</v>
      </c>
      <c r="B26" s="59">
        <f t="shared" si="0"/>
        <v>600035239</v>
      </c>
      <c r="C26" s="59" t="s">
        <v>165</v>
      </c>
      <c r="D26" s="60">
        <v>1</v>
      </c>
      <c r="E26" s="61">
        <f t="shared" si="1"/>
        <v>60436093</v>
      </c>
      <c r="F26" s="61" t="s">
        <v>5713</v>
      </c>
      <c r="G26" s="61" t="s">
        <v>5714</v>
      </c>
      <c r="H26" s="62">
        <v>725</v>
      </c>
      <c r="I26" s="62" t="s">
        <v>139</v>
      </c>
      <c r="J26" s="63">
        <v>26.68</v>
      </c>
      <c r="K26" s="64">
        <f t="shared" si="2"/>
        <v>19343</v>
      </c>
      <c r="L26" s="60"/>
      <c r="M26" s="60"/>
      <c r="N26" s="65" t="s">
        <v>2121</v>
      </c>
      <c r="O26" s="60" t="s">
        <v>4061</v>
      </c>
      <c r="P26" s="80">
        <v>626</v>
      </c>
      <c r="Q26" s="60">
        <v>5</v>
      </c>
      <c r="R26" s="60" t="s">
        <v>4057</v>
      </c>
      <c r="S26" s="60" t="str">
        <f>VLOOKUP(A26,[1]DATA!$1:$1048576,12,0)</f>
        <v>ANO</v>
      </c>
    </row>
    <row r="27" spans="1:19" s="48" customFormat="1" x14ac:dyDescent="0.25">
      <c r="A27" s="59">
        <v>600035247</v>
      </c>
      <c r="B27" s="59">
        <f t="shared" si="0"/>
        <v>600035247</v>
      </c>
      <c r="C27" s="59" t="s">
        <v>166</v>
      </c>
      <c r="D27" s="60">
        <v>1</v>
      </c>
      <c r="E27" s="61">
        <f t="shared" si="1"/>
        <v>60436115</v>
      </c>
      <c r="F27" s="61" t="s">
        <v>5713</v>
      </c>
      <c r="G27" s="61" t="s">
        <v>5714</v>
      </c>
      <c r="H27" s="62">
        <v>1075</v>
      </c>
      <c r="I27" s="62" t="s">
        <v>139</v>
      </c>
      <c r="J27" s="63">
        <v>26.68</v>
      </c>
      <c r="K27" s="64">
        <f t="shared" si="2"/>
        <v>28681</v>
      </c>
      <c r="L27" s="60"/>
      <c r="M27" s="60"/>
      <c r="N27" s="65" t="s">
        <v>2122</v>
      </c>
      <c r="O27" s="60" t="s">
        <v>4075</v>
      </c>
      <c r="P27" s="80">
        <v>886</v>
      </c>
      <c r="Q27" s="60">
        <v>2</v>
      </c>
      <c r="R27" s="60" t="s">
        <v>4057</v>
      </c>
      <c r="S27" s="60" t="str">
        <f>VLOOKUP(A27,[1]DATA!$1:$1048576,12,0)</f>
        <v>ANO</v>
      </c>
    </row>
    <row r="28" spans="1:19" s="48" customFormat="1" x14ac:dyDescent="0.25">
      <c r="A28" s="59">
        <v>600035255</v>
      </c>
      <c r="B28" s="59">
        <f t="shared" si="0"/>
        <v>600035255</v>
      </c>
      <c r="C28" s="59" t="s">
        <v>167</v>
      </c>
      <c r="D28" s="60">
        <v>1</v>
      </c>
      <c r="E28" s="61">
        <f t="shared" si="1"/>
        <v>60436123</v>
      </c>
      <c r="F28" s="61" t="s">
        <v>5713</v>
      </c>
      <c r="G28" s="61" t="s">
        <v>5714</v>
      </c>
      <c r="H28" s="62">
        <v>1625</v>
      </c>
      <c r="I28" s="62" t="s">
        <v>139</v>
      </c>
      <c r="J28" s="63">
        <v>26.68</v>
      </c>
      <c r="K28" s="64">
        <f t="shared" si="2"/>
        <v>43355</v>
      </c>
      <c r="L28" s="60"/>
      <c r="M28" s="60"/>
      <c r="N28" s="65" t="s">
        <v>2123</v>
      </c>
      <c r="O28" s="60" t="s">
        <v>4076</v>
      </c>
      <c r="P28" s="80">
        <v>425</v>
      </c>
      <c r="Q28" s="60">
        <v>4</v>
      </c>
      <c r="R28" s="60" t="s">
        <v>4057</v>
      </c>
      <c r="S28" s="60" t="str">
        <f>VLOOKUP(A28,[1]DATA!$1:$1048576,12,0)</f>
        <v>ANO</v>
      </c>
    </row>
    <row r="29" spans="1:19" s="48" customFormat="1" x14ac:dyDescent="0.25">
      <c r="A29" s="59">
        <v>600035271</v>
      </c>
      <c r="B29" s="59">
        <f t="shared" si="0"/>
        <v>600035271</v>
      </c>
      <c r="C29" s="59" t="s">
        <v>168</v>
      </c>
      <c r="D29" s="60">
        <v>1</v>
      </c>
      <c r="E29" s="61">
        <f t="shared" si="1"/>
        <v>60436166</v>
      </c>
      <c r="F29" s="61" t="s">
        <v>5713</v>
      </c>
      <c r="G29" s="61" t="s">
        <v>5714</v>
      </c>
      <c r="H29" s="62">
        <v>850</v>
      </c>
      <c r="I29" s="62" t="s">
        <v>139</v>
      </c>
      <c r="J29" s="63">
        <v>26.68</v>
      </c>
      <c r="K29" s="64">
        <f t="shared" si="2"/>
        <v>22678</v>
      </c>
      <c r="L29" s="60"/>
      <c r="M29" s="60"/>
      <c r="N29" s="65" t="s">
        <v>2124</v>
      </c>
      <c r="O29" s="60" t="s">
        <v>4062</v>
      </c>
      <c r="P29" s="80">
        <v>1120</v>
      </c>
      <c r="Q29" s="60">
        <v>22</v>
      </c>
      <c r="R29" s="60" t="s">
        <v>4057</v>
      </c>
      <c r="S29" s="60" t="str">
        <f>VLOOKUP(A29,[1]DATA!$1:$1048576,12,0)</f>
        <v>ANO</v>
      </c>
    </row>
    <row r="30" spans="1:19" s="48" customFormat="1" x14ac:dyDescent="0.25">
      <c r="A30" s="59">
        <v>651028922</v>
      </c>
      <c r="B30" s="59">
        <f t="shared" si="0"/>
        <v>651028922</v>
      </c>
      <c r="C30" s="59" t="s">
        <v>169</v>
      </c>
      <c r="D30" s="60">
        <v>1</v>
      </c>
      <c r="E30" s="61">
        <f t="shared" si="1"/>
        <v>71340769</v>
      </c>
      <c r="F30" s="61" t="s">
        <v>5713</v>
      </c>
      <c r="G30" s="61" t="s">
        <v>5714</v>
      </c>
      <c r="H30" s="62">
        <v>450</v>
      </c>
      <c r="I30" s="62" t="s">
        <v>139</v>
      </c>
      <c r="J30" s="63">
        <v>26.68</v>
      </c>
      <c r="K30" s="64">
        <f t="shared" si="2"/>
        <v>12006</v>
      </c>
      <c r="L30" s="60"/>
      <c r="M30" s="60"/>
      <c r="N30" s="65" t="s">
        <v>2125</v>
      </c>
      <c r="O30" s="60" t="s">
        <v>4068</v>
      </c>
      <c r="P30" s="80">
        <v>700</v>
      </c>
      <c r="Q30" s="60">
        <v>13</v>
      </c>
      <c r="R30" s="60" t="s">
        <v>4057</v>
      </c>
      <c r="S30" s="60" t="str">
        <f>VLOOKUP(A30,[1]DATA!$1:$1048576,12,0)</f>
        <v>NE</v>
      </c>
    </row>
    <row r="31" spans="1:19" s="48" customFormat="1" x14ac:dyDescent="0.25">
      <c r="A31" s="59">
        <v>651037026</v>
      </c>
      <c r="B31" s="59">
        <f t="shared" si="0"/>
        <v>651037026</v>
      </c>
      <c r="C31" s="59" t="s">
        <v>170</v>
      </c>
      <c r="D31" s="60">
        <v>1</v>
      </c>
      <c r="E31" s="61">
        <f t="shared" si="1"/>
        <v>28228235</v>
      </c>
      <c r="F31" s="61" t="s">
        <v>5713</v>
      </c>
      <c r="G31" s="61" t="s">
        <v>5714</v>
      </c>
      <c r="H31" s="62">
        <v>450</v>
      </c>
      <c r="I31" s="62" t="s">
        <v>139</v>
      </c>
      <c r="J31" s="63">
        <v>26.68</v>
      </c>
      <c r="K31" s="64">
        <f t="shared" si="2"/>
        <v>12006</v>
      </c>
      <c r="L31" s="60"/>
      <c r="M31" s="60"/>
      <c r="N31" s="65" t="s">
        <v>2126</v>
      </c>
      <c r="O31" s="60" t="s">
        <v>4077</v>
      </c>
      <c r="P31" s="80">
        <v>406</v>
      </c>
      <c r="Q31" s="60">
        <v>10</v>
      </c>
      <c r="R31" s="60" t="s">
        <v>4057</v>
      </c>
      <c r="S31" s="60" t="str">
        <f>VLOOKUP(A31,[1]DATA!$1:$1048576,12,0)</f>
        <v>NE</v>
      </c>
    </row>
    <row r="32" spans="1:19" s="48" customFormat="1" x14ac:dyDescent="0.25">
      <c r="A32" s="59">
        <v>691000549</v>
      </c>
      <c r="B32" s="59">
        <f t="shared" si="0"/>
        <v>691000549</v>
      </c>
      <c r="C32" s="59" t="s">
        <v>171</v>
      </c>
      <c r="D32" s="60">
        <v>1</v>
      </c>
      <c r="E32" s="61">
        <f t="shared" si="1"/>
        <v>71341048</v>
      </c>
      <c r="F32" s="61" t="s">
        <v>5713</v>
      </c>
      <c r="G32" s="61" t="s">
        <v>5714</v>
      </c>
      <c r="H32" s="62">
        <v>250</v>
      </c>
      <c r="I32" s="62" t="s">
        <v>139</v>
      </c>
      <c r="J32" s="63">
        <v>26.68</v>
      </c>
      <c r="K32" s="64">
        <f t="shared" si="2"/>
        <v>6670</v>
      </c>
      <c r="L32" s="60"/>
      <c r="M32" s="60"/>
      <c r="N32" s="65" t="s">
        <v>2127</v>
      </c>
      <c r="O32" s="60" t="s">
        <v>4078</v>
      </c>
      <c r="P32" s="80">
        <v>1659</v>
      </c>
      <c r="Q32" s="60">
        <v>4</v>
      </c>
      <c r="R32" s="60" t="s">
        <v>4057</v>
      </c>
      <c r="S32" s="60" t="str">
        <f>VLOOKUP(A32,[1]DATA!$1:$1048576,12,0)</f>
        <v>NE</v>
      </c>
    </row>
    <row r="33" spans="1:19" s="48" customFormat="1" x14ac:dyDescent="0.25">
      <c r="A33" s="59">
        <v>691006962</v>
      </c>
      <c r="B33" s="59">
        <f t="shared" si="0"/>
        <v>691006962</v>
      </c>
      <c r="C33" s="59" t="s">
        <v>172</v>
      </c>
      <c r="D33" s="60">
        <v>1</v>
      </c>
      <c r="E33" s="61">
        <f t="shared" si="1"/>
        <v>27233464</v>
      </c>
      <c r="F33" s="61" t="s">
        <v>5713</v>
      </c>
      <c r="G33" s="61" t="s">
        <v>5714</v>
      </c>
      <c r="H33" s="62">
        <v>100</v>
      </c>
      <c r="I33" s="62" t="s">
        <v>139</v>
      </c>
      <c r="J33" s="63">
        <v>26.68</v>
      </c>
      <c r="K33" s="64">
        <f t="shared" si="2"/>
        <v>2668</v>
      </c>
      <c r="L33" s="60"/>
      <c r="M33" s="60"/>
      <c r="N33" s="65" t="s">
        <v>2128</v>
      </c>
      <c r="O33" s="60" t="s">
        <v>4079</v>
      </c>
      <c r="P33" s="80">
        <v>1013</v>
      </c>
      <c r="Q33" s="60">
        <v>59</v>
      </c>
      <c r="R33" s="60" t="s">
        <v>4057</v>
      </c>
      <c r="S33" s="60" t="str">
        <f>VLOOKUP(A33,[1]DATA!$1:$1048576,12,0)</f>
        <v>NE</v>
      </c>
    </row>
    <row r="34" spans="1:19" s="48" customFormat="1" x14ac:dyDescent="0.25">
      <c r="A34" s="59">
        <v>600020746</v>
      </c>
      <c r="B34" s="59">
        <f t="shared" si="0"/>
        <v>600020746</v>
      </c>
      <c r="C34" s="59" t="s">
        <v>173</v>
      </c>
      <c r="D34" s="60">
        <v>1</v>
      </c>
      <c r="E34" s="61">
        <f t="shared" si="1"/>
        <v>48134546</v>
      </c>
      <c r="F34" s="61" t="s">
        <v>5713</v>
      </c>
      <c r="G34" s="61" t="s">
        <v>5714</v>
      </c>
      <c r="H34" s="62">
        <v>125</v>
      </c>
      <c r="I34" s="62" t="s">
        <v>139</v>
      </c>
      <c r="J34" s="63">
        <v>26.68</v>
      </c>
      <c r="K34" s="64">
        <f t="shared" si="2"/>
        <v>3335</v>
      </c>
      <c r="L34" s="60"/>
      <c r="M34" s="60"/>
      <c r="N34" s="65" t="s">
        <v>2129</v>
      </c>
      <c r="O34" s="60" t="s">
        <v>4080</v>
      </c>
      <c r="P34" s="80">
        <v>104</v>
      </c>
      <c r="Q34" s="60">
        <v>19</v>
      </c>
      <c r="R34" s="60" t="s">
        <v>4057</v>
      </c>
      <c r="S34" s="60" t="str">
        <f>VLOOKUP(A34,[1]DATA!$1:$1048576,12,0)</f>
        <v>ANO</v>
      </c>
    </row>
    <row r="35" spans="1:19" s="48" customFormat="1" x14ac:dyDescent="0.25">
      <c r="A35" s="59">
        <v>600020738</v>
      </c>
      <c r="B35" s="59">
        <f t="shared" si="0"/>
        <v>600020738</v>
      </c>
      <c r="C35" s="59" t="s">
        <v>174</v>
      </c>
      <c r="D35" s="60">
        <v>1</v>
      </c>
      <c r="E35" s="61">
        <f t="shared" si="1"/>
        <v>61387339</v>
      </c>
      <c r="F35" s="61" t="s">
        <v>5713</v>
      </c>
      <c r="G35" s="61" t="s">
        <v>5714</v>
      </c>
      <c r="H35" s="62">
        <v>200</v>
      </c>
      <c r="I35" s="62" t="s">
        <v>139</v>
      </c>
      <c r="J35" s="63">
        <v>26.68</v>
      </c>
      <c r="K35" s="64">
        <f t="shared" si="2"/>
        <v>5336</v>
      </c>
      <c r="L35" s="60"/>
      <c r="M35" s="60"/>
      <c r="N35" s="65" t="s">
        <v>2130</v>
      </c>
      <c r="O35" s="60" t="s">
        <v>4081</v>
      </c>
      <c r="P35" s="80">
        <v>476</v>
      </c>
      <c r="Q35" s="60">
        <v>14</v>
      </c>
      <c r="R35" s="60" t="s">
        <v>4057</v>
      </c>
      <c r="S35" s="60" t="str">
        <f>VLOOKUP(A35,[1]DATA!$1:$1048576,12,0)</f>
        <v>ANO</v>
      </c>
    </row>
    <row r="36" spans="1:19" s="48" customFormat="1" x14ac:dyDescent="0.25">
      <c r="A36" s="59">
        <v>691014604</v>
      </c>
      <c r="B36" s="59">
        <f t="shared" si="0"/>
        <v>691014604</v>
      </c>
      <c r="C36" s="59" t="s">
        <v>175</v>
      </c>
      <c r="D36" s="60">
        <v>1</v>
      </c>
      <c r="E36" s="61">
        <f t="shared" si="1"/>
        <v>9552073</v>
      </c>
      <c r="F36" s="61" t="s">
        <v>5713</v>
      </c>
      <c r="G36" s="61" t="s">
        <v>4057</v>
      </c>
      <c r="H36" s="62">
        <v>25</v>
      </c>
      <c r="I36" s="62" t="s">
        <v>139</v>
      </c>
      <c r="J36" s="63">
        <v>26.68</v>
      </c>
      <c r="K36" s="64">
        <f t="shared" si="2"/>
        <v>667</v>
      </c>
      <c r="L36" s="60"/>
      <c r="M36" s="60"/>
      <c r="N36" s="65" t="s">
        <v>2131</v>
      </c>
      <c r="O36" s="60" t="s">
        <v>4071</v>
      </c>
      <c r="P36" s="80" t="s">
        <v>4082</v>
      </c>
      <c r="Q36" s="60" t="s">
        <v>4083</v>
      </c>
      <c r="R36" s="60" t="s">
        <v>4057</v>
      </c>
      <c r="S36" s="66" t="s">
        <v>5754</v>
      </c>
    </row>
    <row r="37" spans="1:19" s="48" customFormat="1" x14ac:dyDescent="0.25">
      <c r="A37" s="59">
        <v>600004686</v>
      </c>
      <c r="B37" s="59">
        <f t="shared" si="0"/>
        <v>600004686</v>
      </c>
      <c r="C37" s="59" t="s">
        <v>176</v>
      </c>
      <c r="D37" s="60">
        <v>1</v>
      </c>
      <c r="E37" s="61">
        <f t="shared" si="1"/>
        <v>70872589</v>
      </c>
      <c r="F37" s="61" t="s">
        <v>5713</v>
      </c>
      <c r="G37" s="61" t="s">
        <v>4057</v>
      </c>
      <c r="H37" s="62">
        <v>275</v>
      </c>
      <c r="I37" s="62" t="s">
        <v>139</v>
      </c>
      <c r="J37" s="63">
        <v>26.68</v>
      </c>
      <c r="K37" s="64">
        <f t="shared" si="2"/>
        <v>7337</v>
      </c>
      <c r="L37" s="60"/>
      <c r="M37" s="60"/>
      <c r="N37" s="65" t="s">
        <v>2132</v>
      </c>
      <c r="O37" s="60" t="s">
        <v>4084</v>
      </c>
      <c r="P37" s="80">
        <v>287</v>
      </c>
      <c r="Q37" s="60">
        <v>4</v>
      </c>
      <c r="R37" s="60" t="s">
        <v>4057</v>
      </c>
      <c r="S37" s="60" t="str">
        <f>VLOOKUP(A37,[1]DATA!$1:$1048576,12,0)</f>
        <v>ANO</v>
      </c>
    </row>
    <row r="38" spans="1:19" s="48" customFormat="1" x14ac:dyDescent="0.25">
      <c r="A38" s="59">
        <v>600006476</v>
      </c>
      <c r="B38" s="59">
        <f t="shared" si="0"/>
        <v>600006476</v>
      </c>
      <c r="C38" s="59" t="s">
        <v>177</v>
      </c>
      <c r="D38" s="60">
        <v>1</v>
      </c>
      <c r="E38" s="61">
        <f t="shared" si="1"/>
        <v>60162961</v>
      </c>
      <c r="F38" s="61" t="s">
        <v>5713</v>
      </c>
      <c r="G38" s="61" t="s">
        <v>5715</v>
      </c>
      <c r="H38" s="62">
        <v>750</v>
      </c>
      <c r="I38" s="62" t="s">
        <v>139</v>
      </c>
      <c r="J38" s="63">
        <v>26.68</v>
      </c>
      <c r="K38" s="64">
        <f t="shared" si="2"/>
        <v>20010</v>
      </c>
      <c r="L38" s="60"/>
      <c r="M38" s="60"/>
      <c r="N38" s="65" t="s">
        <v>2133</v>
      </c>
      <c r="O38" s="60" t="s">
        <v>4085</v>
      </c>
      <c r="P38" s="80">
        <v>1000</v>
      </c>
      <c r="Q38" s="60">
        <v>1</v>
      </c>
      <c r="R38" s="60" t="s">
        <v>4086</v>
      </c>
      <c r="S38" s="60" t="str">
        <f>VLOOKUP(A38,[1]DATA!$1:$1048576,12,0)</f>
        <v>NE</v>
      </c>
    </row>
    <row r="39" spans="1:19" s="48" customFormat="1" x14ac:dyDescent="0.25">
      <c r="A39" s="59">
        <v>600021301</v>
      </c>
      <c r="B39" s="59">
        <f t="shared" si="0"/>
        <v>600021301</v>
      </c>
      <c r="C39" s="59" t="s">
        <v>178</v>
      </c>
      <c r="D39" s="60">
        <v>1</v>
      </c>
      <c r="E39" s="61">
        <f t="shared" si="1"/>
        <v>70835632</v>
      </c>
      <c r="F39" s="61" t="s">
        <v>5713</v>
      </c>
      <c r="G39" s="61" t="s">
        <v>5715</v>
      </c>
      <c r="H39" s="62">
        <v>175</v>
      </c>
      <c r="I39" s="62" t="s">
        <v>139</v>
      </c>
      <c r="J39" s="63">
        <v>26.68</v>
      </c>
      <c r="K39" s="64">
        <f t="shared" si="2"/>
        <v>4669</v>
      </c>
      <c r="L39" s="60"/>
      <c r="M39" s="60"/>
      <c r="N39" s="65" t="s">
        <v>2134</v>
      </c>
      <c r="O39" s="60" t="s">
        <v>4087</v>
      </c>
      <c r="P39" s="80">
        <v>159</v>
      </c>
      <c r="Q39" s="60">
        <v>37</v>
      </c>
      <c r="R39" s="60" t="s">
        <v>4086</v>
      </c>
      <c r="S39" s="60" t="str">
        <f>VLOOKUP(A39,[1]DATA!$1:$1048576,12,0)</f>
        <v>ANO</v>
      </c>
    </row>
    <row r="40" spans="1:19" s="48" customFormat="1" x14ac:dyDescent="0.25">
      <c r="A40" s="59">
        <v>600021360</v>
      </c>
      <c r="B40" s="59">
        <f t="shared" si="0"/>
        <v>600021360</v>
      </c>
      <c r="C40" s="59" t="s">
        <v>179</v>
      </c>
      <c r="D40" s="60">
        <v>1</v>
      </c>
      <c r="E40" s="61">
        <f t="shared" si="1"/>
        <v>70835578</v>
      </c>
      <c r="F40" s="61" t="s">
        <v>5713</v>
      </c>
      <c r="G40" s="61" t="s">
        <v>5715</v>
      </c>
      <c r="H40" s="62">
        <v>125</v>
      </c>
      <c r="I40" s="62" t="s">
        <v>139</v>
      </c>
      <c r="J40" s="63">
        <v>26.68</v>
      </c>
      <c r="K40" s="64">
        <f t="shared" si="2"/>
        <v>3335</v>
      </c>
      <c r="L40" s="60"/>
      <c r="M40" s="60"/>
      <c r="N40" s="65" t="s">
        <v>2135</v>
      </c>
      <c r="O40" s="60" t="s">
        <v>4088</v>
      </c>
      <c r="P40" s="80">
        <v>476</v>
      </c>
      <c r="Q40" s="60">
        <v>1</v>
      </c>
      <c r="R40" s="60" t="s">
        <v>4086</v>
      </c>
      <c r="S40" s="60" t="str">
        <f>VLOOKUP(A40,[1]DATA!$1:$1048576,12,0)</f>
        <v>ANO</v>
      </c>
    </row>
    <row r="41" spans="1:19" s="48" customFormat="1" x14ac:dyDescent="0.25">
      <c r="A41" s="59">
        <v>600021386</v>
      </c>
      <c r="B41" s="59">
        <f t="shared" si="0"/>
        <v>600021386</v>
      </c>
      <c r="C41" s="59" t="s">
        <v>180</v>
      </c>
      <c r="D41" s="60">
        <v>1</v>
      </c>
      <c r="E41" s="61">
        <f t="shared" si="1"/>
        <v>65401646</v>
      </c>
      <c r="F41" s="61" t="s">
        <v>5713</v>
      </c>
      <c r="G41" s="61" t="s">
        <v>5715</v>
      </c>
      <c r="H41" s="62">
        <v>100</v>
      </c>
      <c r="I41" s="62" t="s">
        <v>139</v>
      </c>
      <c r="J41" s="63">
        <v>26.68</v>
      </c>
      <c r="K41" s="64">
        <f t="shared" si="2"/>
        <v>2668</v>
      </c>
      <c r="L41" s="60"/>
      <c r="M41" s="60"/>
      <c r="N41" s="65" t="s">
        <v>2136</v>
      </c>
      <c r="O41" s="60" t="s">
        <v>4089</v>
      </c>
      <c r="P41" s="80">
        <v>120</v>
      </c>
      <c r="Q41" s="60">
        <v>45</v>
      </c>
      <c r="R41" s="60" t="s">
        <v>4086</v>
      </c>
      <c r="S41" s="60" t="str">
        <f>VLOOKUP(A41,[1]DATA!$1:$1048576,12,0)</f>
        <v>ANO</v>
      </c>
    </row>
    <row r="42" spans="1:19" s="48" customFormat="1" x14ac:dyDescent="0.25">
      <c r="A42" s="59">
        <v>600019471</v>
      </c>
      <c r="B42" s="59">
        <f t="shared" si="0"/>
        <v>600019471</v>
      </c>
      <c r="C42" s="59" t="s">
        <v>181</v>
      </c>
      <c r="D42" s="60">
        <v>1</v>
      </c>
      <c r="E42" s="61">
        <f t="shared" si="1"/>
        <v>638765</v>
      </c>
      <c r="F42" s="61" t="s">
        <v>5713</v>
      </c>
      <c r="G42" s="61" t="s">
        <v>5715</v>
      </c>
      <c r="H42" s="62">
        <v>1100</v>
      </c>
      <c r="I42" s="62" t="s">
        <v>139</v>
      </c>
      <c r="J42" s="63">
        <v>26.68</v>
      </c>
      <c r="K42" s="64">
        <f t="shared" si="2"/>
        <v>29348</v>
      </c>
      <c r="L42" s="60"/>
      <c r="M42" s="60"/>
      <c r="N42" s="65" t="s">
        <v>2137</v>
      </c>
      <c r="O42" s="60" t="s">
        <v>4090</v>
      </c>
      <c r="P42" s="80">
        <v>2200</v>
      </c>
      <c r="Q42" s="60">
        <v>91</v>
      </c>
      <c r="R42" s="60" t="s">
        <v>4086</v>
      </c>
      <c r="S42" s="60" t="str">
        <f>VLOOKUP(A42,[1]DATA!$1:$1048576,12,0)</f>
        <v>ANO</v>
      </c>
    </row>
    <row r="43" spans="1:19" s="48" customFormat="1" x14ac:dyDescent="0.25">
      <c r="A43" s="59">
        <v>600006514</v>
      </c>
      <c r="B43" s="59">
        <f t="shared" si="0"/>
        <v>600006514</v>
      </c>
      <c r="C43" s="59" t="s">
        <v>182</v>
      </c>
      <c r="D43" s="60">
        <v>1</v>
      </c>
      <c r="E43" s="61">
        <f t="shared" si="1"/>
        <v>61385409</v>
      </c>
      <c r="F43" s="61" t="s">
        <v>5713</v>
      </c>
      <c r="G43" s="61" t="s">
        <v>5715</v>
      </c>
      <c r="H43" s="62">
        <v>875</v>
      </c>
      <c r="I43" s="62" t="s">
        <v>139</v>
      </c>
      <c r="J43" s="63">
        <v>26.68</v>
      </c>
      <c r="K43" s="64">
        <f t="shared" si="2"/>
        <v>23345</v>
      </c>
      <c r="L43" s="60"/>
      <c r="M43" s="60"/>
      <c r="N43" s="65" t="s">
        <v>2138</v>
      </c>
      <c r="O43" s="60" t="s">
        <v>4091</v>
      </c>
      <c r="P43" s="80">
        <v>320</v>
      </c>
      <c r="Q43" s="60">
        <v>23</v>
      </c>
      <c r="R43" s="60" t="s">
        <v>4086</v>
      </c>
      <c r="S43" s="60" t="str">
        <f>VLOOKUP(A43,[1]DATA!$1:$1048576,12,0)</f>
        <v>ANO</v>
      </c>
    </row>
    <row r="44" spans="1:19" s="48" customFormat="1" x14ac:dyDescent="0.25">
      <c r="A44" s="59">
        <v>600006531</v>
      </c>
      <c r="B44" s="59">
        <f t="shared" si="0"/>
        <v>600006531</v>
      </c>
      <c r="C44" s="59" t="s">
        <v>183</v>
      </c>
      <c r="D44" s="60">
        <v>1</v>
      </c>
      <c r="E44" s="61">
        <f t="shared" si="1"/>
        <v>25100289</v>
      </c>
      <c r="F44" s="61" t="s">
        <v>5713</v>
      </c>
      <c r="G44" s="61" t="s">
        <v>5715</v>
      </c>
      <c r="H44" s="62">
        <v>275</v>
      </c>
      <c r="I44" s="62" t="s">
        <v>139</v>
      </c>
      <c r="J44" s="63">
        <v>26.68</v>
      </c>
      <c r="K44" s="64">
        <f t="shared" si="2"/>
        <v>7337</v>
      </c>
      <c r="L44" s="60"/>
      <c r="M44" s="60"/>
      <c r="N44" s="65" t="s">
        <v>2139</v>
      </c>
      <c r="O44" s="60" t="s">
        <v>4092</v>
      </c>
      <c r="P44" s="80">
        <v>129</v>
      </c>
      <c r="Q44" s="60">
        <v>8</v>
      </c>
      <c r="R44" s="60" t="s">
        <v>4086</v>
      </c>
      <c r="S44" s="60" t="str">
        <f>VLOOKUP(A44,[1]DATA!$1:$1048576,12,0)</f>
        <v>NE</v>
      </c>
    </row>
    <row r="45" spans="1:19" s="48" customFormat="1" x14ac:dyDescent="0.25">
      <c r="A45" s="59">
        <v>600006565</v>
      </c>
      <c r="B45" s="59">
        <f t="shared" si="0"/>
        <v>600006565</v>
      </c>
      <c r="C45" s="59" t="s">
        <v>184</v>
      </c>
      <c r="D45" s="60">
        <v>1</v>
      </c>
      <c r="E45" s="61">
        <f t="shared" si="1"/>
        <v>61385417</v>
      </c>
      <c r="F45" s="61" t="s">
        <v>5713</v>
      </c>
      <c r="G45" s="61" t="s">
        <v>5715</v>
      </c>
      <c r="H45" s="62">
        <v>525</v>
      </c>
      <c r="I45" s="62" t="s">
        <v>139</v>
      </c>
      <c r="J45" s="63">
        <v>26.68</v>
      </c>
      <c r="K45" s="64">
        <f t="shared" si="2"/>
        <v>14007</v>
      </c>
      <c r="L45" s="60"/>
      <c r="M45" s="60"/>
      <c r="N45" s="65" t="s">
        <v>2140</v>
      </c>
      <c r="O45" s="60" t="s">
        <v>4093</v>
      </c>
      <c r="P45" s="80">
        <v>2299</v>
      </c>
      <c r="Q45" s="60">
        <v>69</v>
      </c>
      <c r="R45" s="60" t="s">
        <v>4086</v>
      </c>
      <c r="S45" s="60" t="str">
        <f>VLOOKUP(A45,[1]DATA!$1:$1048576,12,0)</f>
        <v>ANO</v>
      </c>
    </row>
    <row r="46" spans="1:19" s="48" customFormat="1" x14ac:dyDescent="0.25">
      <c r="A46" s="59">
        <v>600006573</v>
      </c>
      <c r="B46" s="59">
        <f t="shared" si="0"/>
        <v>600006573</v>
      </c>
      <c r="C46" s="59" t="s">
        <v>185</v>
      </c>
      <c r="D46" s="60">
        <v>1</v>
      </c>
      <c r="E46" s="61">
        <f t="shared" si="1"/>
        <v>61385387</v>
      </c>
      <c r="F46" s="61" t="s">
        <v>5713</v>
      </c>
      <c r="G46" s="61" t="s">
        <v>5715</v>
      </c>
      <c r="H46" s="62">
        <v>425</v>
      </c>
      <c r="I46" s="62" t="s">
        <v>139</v>
      </c>
      <c r="J46" s="63">
        <v>26.68</v>
      </c>
      <c r="K46" s="64">
        <f t="shared" si="2"/>
        <v>11339</v>
      </c>
      <c r="L46" s="60"/>
      <c r="M46" s="60"/>
      <c r="N46" s="65" t="s">
        <v>2141</v>
      </c>
      <c r="O46" s="60" t="s">
        <v>4094</v>
      </c>
      <c r="P46" s="80">
        <v>362</v>
      </c>
      <c r="Q46" s="60">
        <v>1</v>
      </c>
      <c r="R46" s="60" t="s">
        <v>4086</v>
      </c>
      <c r="S46" s="60" t="str">
        <f>VLOOKUP(A46,[1]DATA!$1:$1048576,12,0)</f>
        <v>ANO</v>
      </c>
    </row>
    <row r="47" spans="1:19" s="48" customFormat="1" x14ac:dyDescent="0.25">
      <c r="A47" s="59">
        <v>600006581</v>
      </c>
      <c r="B47" s="59">
        <f t="shared" si="0"/>
        <v>600006581</v>
      </c>
      <c r="C47" s="59" t="s">
        <v>186</v>
      </c>
      <c r="D47" s="60">
        <v>1</v>
      </c>
      <c r="E47" s="61">
        <f t="shared" si="1"/>
        <v>41190726</v>
      </c>
      <c r="F47" s="61" t="s">
        <v>5713</v>
      </c>
      <c r="G47" s="61" t="s">
        <v>5715</v>
      </c>
      <c r="H47" s="62">
        <v>800</v>
      </c>
      <c r="I47" s="62" t="s">
        <v>139</v>
      </c>
      <c r="J47" s="63">
        <v>26.68</v>
      </c>
      <c r="K47" s="64">
        <f t="shared" si="2"/>
        <v>21344</v>
      </c>
      <c r="L47" s="60"/>
      <c r="M47" s="60"/>
      <c r="N47" s="65" t="s">
        <v>2142</v>
      </c>
      <c r="O47" s="60" t="s">
        <v>4095</v>
      </c>
      <c r="P47" s="80">
        <v>521</v>
      </c>
      <c r="Q47" s="60">
        <v>45</v>
      </c>
      <c r="R47" s="60" t="s">
        <v>4086</v>
      </c>
      <c r="S47" s="60" t="str">
        <f>VLOOKUP(A47,[1]DATA!$1:$1048576,12,0)</f>
        <v>ANO</v>
      </c>
    </row>
    <row r="48" spans="1:19" s="48" customFormat="1" x14ac:dyDescent="0.25">
      <c r="A48" s="59">
        <v>600006603</v>
      </c>
      <c r="B48" s="59">
        <f t="shared" si="0"/>
        <v>600006603</v>
      </c>
      <c r="C48" s="59" t="s">
        <v>187</v>
      </c>
      <c r="D48" s="60">
        <v>1</v>
      </c>
      <c r="E48" s="61">
        <f t="shared" si="1"/>
        <v>61385361</v>
      </c>
      <c r="F48" s="61" t="s">
        <v>5713</v>
      </c>
      <c r="G48" s="61" t="s">
        <v>5715</v>
      </c>
      <c r="H48" s="62">
        <v>850</v>
      </c>
      <c r="I48" s="62" t="s">
        <v>139</v>
      </c>
      <c r="J48" s="63">
        <v>26.68</v>
      </c>
      <c r="K48" s="64">
        <f t="shared" si="2"/>
        <v>22678</v>
      </c>
      <c r="L48" s="60"/>
      <c r="M48" s="60"/>
      <c r="N48" s="65" t="s">
        <v>2143</v>
      </c>
      <c r="O48" s="60" t="s">
        <v>4096</v>
      </c>
      <c r="P48" s="80">
        <v>900</v>
      </c>
      <c r="Q48" s="60">
        <v>2</v>
      </c>
      <c r="R48" s="60" t="s">
        <v>4086</v>
      </c>
      <c r="S48" s="60" t="str">
        <f>VLOOKUP(A48,[1]DATA!$1:$1048576,12,0)</f>
        <v>ANO</v>
      </c>
    </row>
    <row r="49" spans="1:19" s="48" customFormat="1" x14ac:dyDescent="0.25">
      <c r="A49" s="59">
        <v>600006638</v>
      </c>
      <c r="B49" s="59">
        <f t="shared" si="0"/>
        <v>600006638</v>
      </c>
      <c r="C49" s="59" t="s">
        <v>188</v>
      </c>
      <c r="D49" s="60">
        <v>1</v>
      </c>
      <c r="E49" s="61">
        <f t="shared" si="1"/>
        <v>639133</v>
      </c>
      <c r="F49" s="61" t="s">
        <v>5713</v>
      </c>
      <c r="G49" s="61" t="s">
        <v>5715</v>
      </c>
      <c r="H49" s="62">
        <v>675</v>
      </c>
      <c r="I49" s="62" t="s">
        <v>139</v>
      </c>
      <c r="J49" s="63">
        <v>26.68</v>
      </c>
      <c r="K49" s="64">
        <f t="shared" si="2"/>
        <v>18009</v>
      </c>
      <c r="L49" s="60"/>
      <c r="M49" s="60"/>
      <c r="N49" s="65" t="s">
        <v>2144</v>
      </c>
      <c r="O49" s="60" t="s">
        <v>4097</v>
      </c>
      <c r="P49" s="80">
        <v>3067</v>
      </c>
      <c r="Q49" s="60">
        <v>1</v>
      </c>
      <c r="R49" s="60" t="s">
        <v>4086</v>
      </c>
      <c r="S49" s="60" t="str">
        <f>VLOOKUP(A49,[1]DATA!$1:$1048576,12,0)</f>
        <v>ANO</v>
      </c>
    </row>
    <row r="50" spans="1:19" s="48" customFormat="1" x14ac:dyDescent="0.25">
      <c r="A50" s="59">
        <v>600006646</v>
      </c>
      <c r="B50" s="59">
        <f t="shared" si="0"/>
        <v>600006646</v>
      </c>
      <c r="C50" s="59" t="s">
        <v>189</v>
      </c>
      <c r="D50" s="60">
        <v>1</v>
      </c>
      <c r="E50" s="61">
        <f t="shared" si="1"/>
        <v>63109026</v>
      </c>
      <c r="F50" s="61" t="s">
        <v>5713</v>
      </c>
      <c r="G50" s="61" t="s">
        <v>5715</v>
      </c>
      <c r="H50" s="62">
        <v>700</v>
      </c>
      <c r="I50" s="62" t="s">
        <v>139</v>
      </c>
      <c r="J50" s="63">
        <v>26.68</v>
      </c>
      <c r="K50" s="64">
        <f t="shared" si="2"/>
        <v>18676</v>
      </c>
      <c r="L50" s="60"/>
      <c r="M50" s="60"/>
      <c r="N50" s="65" t="s">
        <v>2145</v>
      </c>
      <c r="O50" s="60" t="s">
        <v>4098</v>
      </c>
      <c r="P50" s="80">
        <v>1300</v>
      </c>
      <c r="Q50" s="60">
        <v>4</v>
      </c>
      <c r="R50" s="60" t="s">
        <v>4086</v>
      </c>
      <c r="S50" s="60" t="str">
        <f>VLOOKUP(A50,[1]DATA!$1:$1048576,12,0)</f>
        <v>ANO</v>
      </c>
    </row>
    <row r="51" spans="1:19" s="48" customFormat="1" x14ac:dyDescent="0.25">
      <c r="A51" s="59">
        <v>600006662</v>
      </c>
      <c r="B51" s="59">
        <f t="shared" si="0"/>
        <v>600006662</v>
      </c>
      <c r="C51" s="59" t="s">
        <v>190</v>
      </c>
      <c r="D51" s="60">
        <v>1</v>
      </c>
      <c r="E51" s="61">
        <f t="shared" si="1"/>
        <v>25142771</v>
      </c>
      <c r="F51" s="61" t="s">
        <v>5713</v>
      </c>
      <c r="G51" s="61" t="s">
        <v>5715</v>
      </c>
      <c r="H51" s="62">
        <v>850</v>
      </c>
      <c r="I51" s="62" t="s">
        <v>139</v>
      </c>
      <c r="J51" s="63">
        <v>26.68</v>
      </c>
      <c r="K51" s="64">
        <f t="shared" si="2"/>
        <v>22678</v>
      </c>
      <c r="L51" s="60"/>
      <c r="M51" s="60"/>
      <c r="N51" s="65" t="s">
        <v>2146</v>
      </c>
      <c r="O51" s="60" t="s">
        <v>4099</v>
      </c>
      <c r="P51" s="80">
        <v>873</v>
      </c>
      <c r="Q51" s="60"/>
      <c r="R51" s="60" t="s">
        <v>4086</v>
      </c>
      <c r="S51" s="60" t="str">
        <f>VLOOKUP(A51,[1]DATA!$1:$1048576,12,0)</f>
        <v>NE</v>
      </c>
    </row>
    <row r="52" spans="1:19" s="48" customFormat="1" x14ac:dyDescent="0.25">
      <c r="A52" s="59">
        <v>600004741</v>
      </c>
      <c r="B52" s="59">
        <f t="shared" si="0"/>
        <v>600004741</v>
      </c>
      <c r="C52" s="59" t="s">
        <v>191</v>
      </c>
      <c r="D52" s="60">
        <v>1</v>
      </c>
      <c r="E52" s="61">
        <f t="shared" si="1"/>
        <v>60461713</v>
      </c>
      <c r="F52" s="61" t="s">
        <v>5713</v>
      </c>
      <c r="G52" s="61" t="s">
        <v>5715</v>
      </c>
      <c r="H52" s="62">
        <v>675</v>
      </c>
      <c r="I52" s="62" t="s">
        <v>139</v>
      </c>
      <c r="J52" s="63">
        <v>26.68</v>
      </c>
      <c r="K52" s="64">
        <f t="shared" si="2"/>
        <v>18009</v>
      </c>
      <c r="L52" s="60"/>
      <c r="M52" s="60"/>
      <c r="N52" s="65" t="s">
        <v>2147</v>
      </c>
      <c r="O52" s="60" t="s">
        <v>4100</v>
      </c>
      <c r="P52" s="80">
        <v>564</v>
      </c>
      <c r="Q52" s="60">
        <v>43</v>
      </c>
      <c r="R52" s="60" t="s">
        <v>4086</v>
      </c>
      <c r="S52" s="60" t="str">
        <f>VLOOKUP(A52,[1]DATA!$1:$1048576,12,0)</f>
        <v>ANO</v>
      </c>
    </row>
    <row r="53" spans="1:19" s="48" customFormat="1" x14ac:dyDescent="0.25">
      <c r="A53" s="59">
        <v>600005160</v>
      </c>
      <c r="B53" s="59">
        <f t="shared" si="0"/>
        <v>600005160</v>
      </c>
      <c r="C53" s="59" t="s">
        <v>192</v>
      </c>
      <c r="D53" s="60">
        <v>1</v>
      </c>
      <c r="E53" s="61">
        <f t="shared" si="1"/>
        <v>63672197</v>
      </c>
      <c r="F53" s="61" t="s">
        <v>5713</v>
      </c>
      <c r="G53" s="61" t="s">
        <v>5715</v>
      </c>
      <c r="H53" s="62">
        <v>250</v>
      </c>
      <c r="I53" s="62" t="s">
        <v>139</v>
      </c>
      <c r="J53" s="63">
        <v>26.68</v>
      </c>
      <c r="K53" s="64">
        <f t="shared" si="2"/>
        <v>6670</v>
      </c>
      <c r="L53" s="60"/>
      <c r="M53" s="60"/>
      <c r="N53" s="65" t="s">
        <v>2148</v>
      </c>
      <c r="O53" s="60" t="s">
        <v>4101</v>
      </c>
      <c r="P53" s="80">
        <v>351</v>
      </c>
      <c r="Q53" s="60"/>
      <c r="R53" s="60" t="s">
        <v>4086</v>
      </c>
      <c r="S53" s="60" t="str">
        <f>VLOOKUP(A53,[1]DATA!$1:$1048576,12,0)</f>
        <v>NE</v>
      </c>
    </row>
    <row r="54" spans="1:19" s="48" customFormat="1" x14ac:dyDescent="0.25">
      <c r="A54" s="59">
        <v>600041212</v>
      </c>
      <c r="B54" s="59">
        <f t="shared" si="0"/>
        <v>600041212</v>
      </c>
      <c r="C54" s="59" t="s">
        <v>193</v>
      </c>
      <c r="D54" s="60">
        <v>1</v>
      </c>
      <c r="E54" s="61">
        <f t="shared" si="1"/>
        <v>47611880</v>
      </c>
      <c r="F54" s="61" t="s">
        <v>5713</v>
      </c>
      <c r="G54" s="61" t="s">
        <v>5715</v>
      </c>
      <c r="H54" s="62">
        <v>1175</v>
      </c>
      <c r="I54" s="62" t="s">
        <v>139</v>
      </c>
      <c r="J54" s="63">
        <v>26.68</v>
      </c>
      <c r="K54" s="64">
        <f t="shared" si="2"/>
        <v>31349</v>
      </c>
      <c r="L54" s="60"/>
      <c r="M54" s="60"/>
      <c r="N54" s="65" t="s">
        <v>2149</v>
      </c>
      <c r="O54" s="60" t="s">
        <v>4102</v>
      </c>
      <c r="P54" s="80">
        <v>1987</v>
      </c>
      <c r="Q54" s="60">
        <v>39</v>
      </c>
      <c r="R54" s="60" t="s">
        <v>4086</v>
      </c>
      <c r="S54" s="60" t="str">
        <f>VLOOKUP(A54,[1]DATA!$1:$1048576,12,0)</f>
        <v>ANO</v>
      </c>
    </row>
    <row r="55" spans="1:19" s="48" customFormat="1" x14ac:dyDescent="0.25">
      <c r="A55" s="59">
        <v>600041077</v>
      </c>
      <c r="B55" s="59">
        <f t="shared" si="0"/>
        <v>600041077</v>
      </c>
      <c r="C55" s="59" t="s">
        <v>194</v>
      </c>
      <c r="D55" s="60">
        <v>1</v>
      </c>
      <c r="E55" s="61">
        <f t="shared" si="1"/>
        <v>47611898</v>
      </c>
      <c r="F55" s="61" t="s">
        <v>5713</v>
      </c>
      <c r="G55" s="61" t="s">
        <v>5715</v>
      </c>
      <c r="H55" s="62">
        <v>1025</v>
      </c>
      <c r="I55" s="62" t="s">
        <v>139</v>
      </c>
      <c r="J55" s="63">
        <v>26.68</v>
      </c>
      <c r="K55" s="64">
        <f t="shared" si="2"/>
        <v>27347</v>
      </c>
      <c r="L55" s="60"/>
      <c r="M55" s="60"/>
      <c r="N55" s="65" t="s">
        <v>2150</v>
      </c>
      <c r="O55" s="60" t="s">
        <v>4103</v>
      </c>
      <c r="P55" s="80">
        <v>510</v>
      </c>
      <c r="Q55" s="60">
        <v>14</v>
      </c>
      <c r="R55" s="60" t="s">
        <v>4086</v>
      </c>
      <c r="S55" s="60" t="str">
        <f>VLOOKUP(A55,[1]DATA!$1:$1048576,12,0)</f>
        <v>ANO</v>
      </c>
    </row>
    <row r="56" spans="1:19" s="48" customFormat="1" x14ac:dyDescent="0.25">
      <c r="A56" s="59">
        <v>600041085</v>
      </c>
      <c r="B56" s="59">
        <f t="shared" si="0"/>
        <v>600041085</v>
      </c>
      <c r="C56" s="59" t="s">
        <v>195</v>
      </c>
      <c r="D56" s="60">
        <v>1</v>
      </c>
      <c r="E56" s="61">
        <f t="shared" si="1"/>
        <v>47611073</v>
      </c>
      <c r="F56" s="61" t="s">
        <v>5713</v>
      </c>
      <c r="G56" s="61" t="s">
        <v>5715</v>
      </c>
      <c r="H56" s="62">
        <v>925</v>
      </c>
      <c r="I56" s="62" t="s">
        <v>139</v>
      </c>
      <c r="J56" s="63">
        <v>26.68</v>
      </c>
      <c r="K56" s="64">
        <f t="shared" si="2"/>
        <v>24679</v>
      </c>
      <c r="L56" s="60"/>
      <c r="M56" s="60"/>
      <c r="N56" s="65" t="s">
        <v>2151</v>
      </c>
      <c r="O56" s="60" t="s">
        <v>4104</v>
      </c>
      <c r="P56" s="80">
        <v>2222</v>
      </c>
      <c r="Q56" s="60">
        <v>18</v>
      </c>
      <c r="R56" s="60" t="s">
        <v>4086</v>
      </c>
      <c r="S56" s="60" t="str">
        <f>VLOOKUP(A56,[1]DATA!$1:$1048576,12,0)</f>
        <v>ANO</v>
      </c>
    </row>
    <row r="57" spans="1:19" s="48" customFormat="1" x14ac:dyDescent="0.25">
      <c r="A57" s="59">
        <v>600041093</v>
      </c>
      <c r="B57" s="59">
        <f t="shared" si="0"/>
        <v>600041093</v>
      </c>
      <c r="C57" s="59" t="s">
        <v>196</v>
      </c>
      <c r="D57" s="60">
        <v>1</v>
      </c>
      <c r="E57" s="61">
        <f t="shared" si="1"/>
        <v>47611057</v>
      </c>
      <c r="F57" s="61" t="s">
        <v>5713</v>
      </c>
      <c r="G57" s="61" t="s">
        <v>5715</v>
      </c>
      <c r="H57" s="62">
        <v>1000</v>
      </c>
      <c r="I57" s="62" t="s">
        <v>139</v>
      </c>
      <c r="J57" s="63">
        <v>26.68</v>
      </c>
      <c r="K57" s="64">
        <f t="shared" si="2"/>
        <v>26680</v>
      </c>
      <c r="L57" s="60"/>
      <c r="M57" s="60"/>
      <c r="N57" s="65" t="s">
        <v>2152</v>
      </c>
      <c r="O57" s="60" t="s">
        <v>4105</v>
      </c>
      <c r="P57" s="80">
        <v>658</v>
      </c>
      <c r="Q57" s="60">
        <v>16</v>
      </c>
      <c r="R57" s="60" t="s">
        <v>4086</v>
      </c>
      <c r="S57" s="60" t="str">
        <f>VLOOKUP(A57,[1]DATA!$1:$1048576,12,0)</f>
        <v>ANO</v>
      </c>
    </row>
    <row r="58" spans="1:19" s="48" customFormat="1" x14ac:dyDescent="0.25">
      <c r="A58" s="59">
        <v>600041107</v>
      </c>
      <c r="B58" s="59">
        <f t="shared" si="0"/>
        <v>600041107</v>
      </c>
      <c r="C58" s="59" t="s">
        <v>197</v>
      </c>
      <c r="D58" s="60">
        <v>1</v>
      </c>
      <c r="E58" s="61">
        <f t="shared" si="1"/>
        <v>47611171</v>
      </c>
      <c r="F58" s="61" t="s">
        <v>5713</v>
      </c>
      <c r="G58" s="61" t="s">
        <v>5715</v>
      </c>
      <c r="H58" s="62">
        <v>1150</v>
      </c>
      <c r="I58" s="62" t="s">
        <v>139</v>
      </c>
      <c r="J58" s="63">
        <v>26.68</v>
      </c>
      <c r="K58" s="64">
        <f t="shared" si="2"/>
        <v>30682</v>
      </c>
      <c r="L58" s="60"/>
      <c r="M58" s="60"/>
      <c r="N58" s="65" t="s">
        <v>2153</v>
      </c>
      <c r="O58" s="60" t="s">
        <v>4106</v>
      </c>
      <c r="P58" s="80">
        <v>2100</v>
      </c>
      <c r="Q58" s="60">
        <v>2</v>
      </c>
      <c r="R58" s="60" t="s">
        <v>4086</v>
      </c>
      <c r="S58" s="60" t="str">
        <f>VLOOKUP(A58,[1]DATA!$1:$1048576,12,0)</f>
        <v>ANO</v>
      </c>
    </row>
    <row r="59" spans="1:19" s="48" customFormat="1" x14ac:dyDescent="0.25">
      <c r="A59" s="59">
        <v>600041115</v>
      </c>
      <c r="B59" s="59">
        <f t="shared" si="0"/>
        <v>600041115</v>
      </c>
      <c r="C59" s="59" t="s">
        <v>198</v>
      </c>
      <c r="D59" s="60">
        <v>1</v>
      </c>
      <c r="E59" s="61">
        <f t="shared" si="1"/>
        <v>48132012</v>
      </c>
      <c r="F59" s="61" t="s">
        <v>5713</v>
      </c>
      <c r="G59" s="61" t="s">
        <v>5715</v>
      </c>
      <c r="H59" s="62">
        <v>1200</v>
      </c>
      <c r="I59" s="62" t="s">
        <v>139</v>
      </c>
      <c r="J59" s="63">
        <v>26.68</v>
      </c>
      <c r="K59" s="64">
        <f t="shared" si="2"/>
        <v>32016</v>
      </c>
      <c r="L59" s="60"/>
      <c r="M59" s="60"/>
      <c r="N59" s="65" t="s">
        <v>2154</v>
      </c>
      <c r="O59" s="60" t="s">
        <v>4107</v>
      </c>
      <c r="P59" s="80">
        <v>1980</v>
      </c>
      <c r="Q59" s="60">
        <v>31</v>
      </c>
      <c r="R59" s="60" t="s">
        <v>4086</v>
      </c>
      <c r="S59" s="60" t="str">
        <f>VLOOKUP(A59,[1]DATA!$1:$1048576,12,0)</f>
        <v>ANO</v>
      </c>
    </row>
    <row r="60" spans="1:19" s="48" customFormat="1" x14ac:dyDescent="0.25">
      <c r="A60" s="59">
        <v>600041123</v>
      </c>
      <c r="B60" s="59">
        <f t="shared" si="0"/>
        <v>600041123</v>
      </c>
      <c r="C60" s="59" t="s">
        <v>199</v>
      </c>
      <c r="D60" s="60">
        <v>1</v>
      </c>
      <c r="E60" s="61">
        <f t="shared" si="1"/>
        <v>65993276</v>
      </c>
      <c r="F60" s="61" t="s">
        <v>5713</v>
      </c>
      <c r="G60" s="61" t="s">
        <v>5715</v>
      </c>
      <c r="H60" s="62">
        <v>1100</v>
      </c>
      <c r="I60" s="62" t="s">
        <v>139</v>
      </c>
      <c r="J60" s="63">
        <v>26.68</v>
      </c>
      <c r="K60" s="64">
        <f t="shared" si="2"/>
        <v>29348</v>
      </c>
      <c r="L60" s="60"/>
      <c r="M60" s="60"/>
      <c r="N60" s="65" t="s">
        <v>2155</v>
      </c>
      <c r="O60" s="60" t="s">
        <v>4108</v>
      </c>
      <c r="P60" s="80">
        <v>2900</v>
      </c>
      <c r="Q60" s="60">
        <v>12</v>
      </c>
      <c r="R60" s="60" t="s">
        <v>4086</v>
      </c>
      <c r="S60" s="60" t="str">
        <f>VLOOKUP(A60,[1]DATA!$1:$1048576,12,0)</f>
        <v>ANO</v>
      </c>
    </row>
    <row r="61" spans="1:19" s="48" customFormat="1" x14ac:dyDescent="0.25">
      <c r="A61" s="59">
        <v>600041140</v>
      </c>
      <c r="B61" s="59">
        <f t="shared" si="0"/>
        <v>600041140</v>
      </c>
      <c r="C61" s="59" t="s">
        <v>200</v>
      </c>
      <c r="D61" s="60">
        <v>1</v>
      </c>
      <c r="E61" s="61">
        <f t="shared" si="1"/>
        <v>65993250</v>
      </c>
      <c r="F61" s="61" t="s">
        <v>5713</v>
      </c>
      <c r="G61" s="61" t="s">
        <v>5715</v>
      </c>
      <c r="H61" s="62">
        <v>1000</v>
      </c>
      <c r="I61" s="62" t="s">
        <v>139</v>
      </c>
      <c r="J61" s="63">
        <v>26.68</v>
      </c>
      <c r="K61" s="64">
        <f t="shared" si="2"/>
        <v>26680</v>
      </c>
      <c r="L61" s="60"/>
      <c r="M61" s="60"/>
      <c r="N61" s="65" t="s">
        <v>2156</v>
      </c>
      <c r="O61" s="60" t="s">
        <v>4109</v>
      </c>
      <c r="P61" s="80">
        <v>1210</v>
      </c>
      <c r="Q61" s="60">
        <v>2</v>
      </c>
      <c r="R61" s="60" t="s">
        <v>4086</v>
      </c>
      <c r="S61" s="60" t="str">
        <f>VLOOKUP(A61,[1]DATA!$1:$1048576,12,0)</f>
        <v>ANO</v>
      </c>
    </row>
    <row r="62" spans="1:19" s="48" customFormat="1" x14ac:dyDescent="0.25">
      <c r="A62" s="59">
        <v>600041158</v>
      </c>
      <c r="B62" s="59">
        <f t="shared" si="0"/>
        <v>600041158</v>
      </c>
      <c r="C62" s="59" t="s">
        <v>201</v>
      </c>
      <c r="D62" s="60">
        <v>1</v>
      </c>
      <c r="E62" s="61">
        <f t="shared" si="1"/>
        <v>65993497</v>
      </c>
      <c r="F62" s="61" t="s">
        <v>5713</v>
      </c>
      <c r="G62" s="61" t="s">
        <v>5715</v>
      </c>
      <c r="H62" s="62">
        <v>1250</v>
      </c>
      <c r="I62" s="62" t="s">
        <v>139</v>
      </c>
      <c r="J62" s="63">
        <v>26.68</v>
      </c>
      <c r="K62" s="64">
        <f t="shared" si="2"/>
        <v>33350</v>
      </c>
      <c r="L62" s="60"/>
      <c r="M62" s="60"/>
      <c r="N62" s="65" t="s">
        <v>2157</v>
      </c>
      <c r="O62" s="60" t="s">
        <v>4110</v>
      </c>
      <c r="P62" s="80">
        <v>1035</v>
      </c>
      <c r="Q62" s="60">
        <v>6</v>
      </c>
      <c r="R62" s="60" t="s">
        <v>4086</v>
      </c>
      <c r="S62" s="60" t="str">
        <f>VLOOKUP(A62,[1]DATA!$1:$1048576,12,0)</f>
        <v>ANO</v>
      </c>
    </row>
    <row r="63" spans="1:19" s="48" customFormat="1" x14ac:dyDescent="0.25">
      <c r="A63" s="59">
        <v>600041166</v>
      </c>
      <c r="B63" s="59">
        <f t="shared" si="0"/>
        <v>600041166</v>
      </c>
      <c r="C63" s="59" t="s">
        <v>202</v>
      </c>
      <c r="D63" s="60">
        <v>1</v>
      </c>
      <c r="E63" s="61">
        <f t="shared" si="1"/>
        <v>65993225</v>
      </c>
      <c r="F63" s="61" t="s">
        <v>5713</v>
      </c>
      <c r="G63" s="61" t="s">
        <v>5715</v>
      </c>
      <c r="H63" s="62">
        <v>875</v>
      </c>
      <c r="I63" s="62" t="s">
        <v>139</v>
      </c>
      <c r="J63" s="63">
        <v>26.68</v>
      </c>
      <c r="K63" s="64">
        <f t="shared" si="2"/>
        <v>23345</v>
      </c>
      <c r="L63" s="60"/>
      <c r="M63" s="60"/>
      <c r="N63" s="65" t="s">
        <v>2158</v>
      </c>
      <c r="O63" s="60" t="s">
        <v>4111</v>
      </c>
      <c r="P63" s="80">
        <v>1381</v>
      </c>
      <c r="Q63" s="60">
        <v>19</v>
      </c>
      <c r="R63" s="60" t="s">
        <v>4086</v>
      </c>
      <c r="S63" s="60" t="str">
        <f>VLOOKUP(A63,[1]DATA!$1:$1048576,12,0)</f>
        <v>ANO</v>
      </c>
    </row>
    <row r="64" spans="1:19" s="48" customFormat="1" x14ac:dyDescent="0.25">
      <c r="A64" s="59">
        <v>600041182</v>
      </c>
      <c r="B64" s="59">
        <f t="shared" si="0"/>
        <v>600041182</v>
      </c>
      <c r="C64" s="59" t="s">
        <v>203</v>
      </c>
      <c r="D64" s="60">
        <v>1</v>
      </c>
      <c r="E64" s="61">
        <f t="shared" si="1"/>
        <v>65993284</v>
      </c>
      <c r="F64" s="61" t="s">
        <v>5713</v>
      </c>
      <c r="G64" s="61" t="s">
        <v>5715</v>
      </c>
      <c r="H64" s="62">
        <v>725</v>
      </c>
      <c r="I64" s="62" t="s">
        <v>139</v>
      </c>
      <c r="J64" s="63">
        <v>26.68</v>
      </c>
      <c r="K64" s="64">
        <f t="shared" si="2"/>
        <v>19343</v>
      </c>
      <c r="L64" s="60"/>
      <c r="M64" s="60"/>
      <c r="N64" s="65" t="s">
        <v>2159</v>
      </c>
      <c r="O64" s="60" t="s">
        <v>4112</v>
      </c>
      <c r="P64" s="80">
        <v>950</v>
      </c>
      <c r="Q64" s="60">
        <v>1</v>
      </c>
      <c r="R64" s="60" t="s">
        <v>4086</v>
      </c>
      <c r="S64" s="60" t="str">
        <f>VLOOKUP(A64,[1]DATA!$1:$1048576,12,0)</f>
        <v>ANO</v>
      </c>
    </row>
    <row r="65" spans="1:19" s="48" customFormat="1" x14ac:dyDescent="0.25">
      <c r="A65" s="59">
        <v>600041191</v>
      </c>
      <c r="B65" s="59">
        <f t="shared" si="0"/>
        <v>600041191</v>
      </c>
      <c r="C65" s="59" t="s">
        <v>204</v>
      </c>
      <c r="D65" s="60">
        <v>1</v>
      </c>
      <c r="E65" s="61">
        <f t="shared" si="1"/>
        <v>47611014</v>
      </c>
      <c r="F65" s="61" t="s">
        <v>5713</v>
      </c>
      <c r="G65" s="61" t="s">
        <v>5715</v>
      </c>
      <c r="H65" s="62">
        <v>1100</v>
      </c>
      <c r="I65" s="62" t="s">
        <v>139</v>
      </c>
      <c r="J65" s="63">
        <v>26.68</v>
      </c>
      <c r="K65" s="64">
        <f t="shared" si="2"/>
        <v>29348</v>
      </c>
      <c r="L65" s="60"/>
      <c r="M65" s="60"/>
      <c r="N65" s="65" t="s">
        <v>2160</v>
      </c>
      <c r="O65" s="60" t="s">
        <v>4113</v>
      </c>
      <c r="P65" s="80">
        <v>460</v>
      </c>
      <c r="Q65" s="60">
        <v>81</v>
      </c>
      <c r="R65" s="60" t="s">
        <v>4086</v>
      </c>
      <c r="S65" s="60" t="str">
        <f>VLOOKUP(A65,[1]DATA!$1:$1048576,12,0)</f>
        <v>ANO</v>
      </c>
    </row>
    <row r="66" spans="1:19" s="48" customFormat="1" x14ac:dyDescent="0.25">
      <c r="A66" s="59">
        <v>600041204</v>
      </c>
      <c r="B66" s="59">
        <f t="shared" si="0"/>
        <v>600041204</v>
      </c>
      <c r="C66" s="59" t="s">
        <v>205</v>
      </c>
      <c r="D66" s="60">
        <v>1</v>
      </c>
      <c r="E66" s="61">
        <f t="shared" si="1"/>
        <v>47611871</v>
      </c>
      <c r="F66" s="61" t="s">
        <v>5713</v>
      </c>
      <c r="G66" s="61" t="s">
        <v>5715</v>
      </c>
      <c r="H66" s="62">
        <v>1125</v>
      </c>
      <c r="I66" s="62" t="s">
        <v>139</v>
      </c>
      <c r="J66" s="63">
        <v>26.68</v>
      </c>
      <c r="K66" s="64">
        <f t="shared" si="2"/>
        <v>30015</v>
      </c>
      <c r="L66" s="60"/>
      <c r="M66" s="60"/>
      <c r="N66" s="65" t="s">
        <v>2161</v>
      </c>
      <c r="O66" s="60" t="s">
        <v>4114</v>
      </c>
      <c r="P66" s="80">
        <v>2919</v>
      </c>
      <c r="Q66" s="60">
        <v>6</v>
      </c>
      <c r="R66" s="60" t="s">
        <v>4086</v>
      </c>
      <c r="S66" s="60" t="str">
        <f>VLOOKUP(A66,[1]DATA!$1:$1048576,12,0)</f>
        <v>ANO</v>
      </c>
    </row>
    <row r="67" spans="1:19" s="48" customFormat="1" x14ac:dyDescent="0.25">
      <c r="A67" s="59">
        <v>600171710</v>
      </c>
      <c r="B67" s="59">
        <f t="shared" si="0"/>
        <v>600171710</v>
      </c>
      <c r="C67" s="59" t="s">
        <v>206</v>
      </c>
      <c r="D67" s="60">
        <v>1</v>
      </c>
      <c r="E67" s="61">
        <f t="shared" si="1"/>
        <v>61385379</v>
      </c>
      <c r="F67" s="61" t="s">
        <v>5713</v>
      </c>
      <c r="G67" s="61" t="s">
        <v>5715</v>
      </c>
      <c r="H67" s="62">
        <v>350</v>
      </c>
      <c r="I67" s="62" t="s">
        <v>139</v>
      </c>
      <c r="J67" s="63">
        <v>26.68</v>
      </c>
      <c r="K67" s="64">
        <f t="shared" si="2"/>
        <v>9338</v>
      </c>
      <c r="L67" s="60"/>
      <c r="M67" s="60"/>
      <c r="N67" s="65" t="s">
        <v>2162</v>
      </c>
      <c r="O67" s="60" t="s">
        <v>4115</v>
      </c>
      <c r="P67" s="80">
        <v>1337</v>
      </c>
      <c r="Q67" s="60" t="s">
        <v>10</v>
      </c>
      <c r="R67" s="60" t="s">
        <v>4086</v>
      </c>
      <c r="S67" s="60" t="str">
        <f>VLOOKUP(A67,[1]DATA!$1:$1048576,12,0)</f>
        <v>ANO</v>
      </c>
    </row>
    <row r="68" spans="1:19" s="48" customFormat="1" x14ac:dyDescent="0.25">
      <c r="A68" s="59">
        <v>600171442</v>
      </c>
      <c r="B68" s="59">
        <f t="shared" si="0"/>
        <v>600171442</v>
      </c>
      <c r="C68" s="59" t="s">
        <v>207</v>
      </c>
      <c r="D68" s="60">
        <v>1</v>
      </c>
      <c r="E68" s="61">
        <f t="shared" si="1"/>
        <v>61385425</v>
      </c>
      <c r="F68" s="61" t="s">
        <v>5713</v>
      </c>
      <c r="G68" s="61" t="s">
        <v>5715</v>
      </c>
      <c r="H68" s="62">
        <v>175</v>
      </c>
      <c r="I68" s="62" t="s">
        <v>139</v>
      </c>
      <c r="J68" s="63">
        <v>26.68</v>
      </c>
      <c r="K68" s="64">
        <f t="shared" si="2"/>
        <v>4669</v>
      </c>
      <c r="L68" s="60"/>
      <c r="M68" s="60"/>
      <c r="N68" s="65" t="s">
        <v>2163</v>
      </c>
      <c r="O68" s="60" t="s">
        <v>4116</v>
      </c>
      <c r="P68" s="80">
        <v>408</v>
      </c>
      <c r="Q68" s="60">
        <v>29</v>
      </c>
      <c r="R68" s="60" t="s">
        <v>4086</v>
      </c>
      <c r="S68" s="60" t="str">
        <f>VLOOKUP(A68,[1]DATA!$1:$1048576,12,0)</f>
        <v>ANO</v>
      </c>
    </row>
    <row r="69" spans="1:19" s="48" customFormat="1" x14ac:dyDescent="0.25">
      <c r="A69" s="59">
        <v>651040370</v>
      </c>
      <c r="B69" s="59">
        <f t="shared" ref="B69:B132" si="3">A69*1</f>
        <v>651040370</v>
      </c>
      <c r="C69" s="59" t="s">
        <v>208</v>
      </c>
      <c r="D69" s="60">
        <v>1</v>
      </c>
      <c r="E69" s="61">
        <f t="shared" ref="E69:E132" si="4">C69*1</f>
        <v>27441253</v>
      </c>
      <c r="F69" s="61" t="s">
        <v>5713</v>
      </c>
      <c r="G69" s="61" t="s">
        <v>5715</v>
      </c>
      <c r="H69" s="62">
        <v>175</v>
      </c>
      <c r="I69" s="62" t="s">
        <v>139</v>
      </c>
      <c r="J69" s="63">
        <v>26.68</v>
      </c>
      <c r="K69" s="64">
        <f t="shared" ref="K69:K132" si="5">H69*J69</f>
        <v>4669</v>
      </c>
      <c r="L69" s="60"/>
      <c r="M69" s="60"/>
      <c r="N69" s="65" t="s">
        <v>2164</v>
      </c>
      <c r="O69" s="60" t="s">
        <v>4117</v>
      </c>
      <c r="P69" s="80">
        <v>352</v>
      </c>
      <c r="Q69" s="60"/>
      <c r="R69" s="60" t="s">
        <v>4086</v>
      </c>
      <c r="S69" s="60" t="str">
        <f>VLOOKUP(A69,[1]DATA!$1:$1048576,12,0)</f>
        <v>NE</v>
      </c>
    </row>
    <row r="70" spans="1:19" s="48" customFormat="1" x14ac:dyDescent="0.25">
      <c r="A70" s="59">
        <v>691000557</v>
      </c>
      <c r="B70" s="59">
        <f t="shared" si="3"/>
        <v>691000557</v>
      </c>
      <c r="C70" s="59" t="s">
        <v>209</v>
      </c>
      <c r="D70" s="60">
        <v>1</v>
      </c>
      <c r="E70" s="61">
        <f t="shared" si="4"/>
        <v>71341021</v>
      </c>
      <c r="F70" s="61" t="s">
        <v>5713</v>
      </c>
      <c r="G70" s="61" t="s">
        <v>5715</v>
      </c>
      <c r="H70" s="62">
        <v>200</v>
      </c>
      <c r="I70" s="62" t="s">
        <v>139</v>
      </c>
      <c r="J70" s="63">
        <v>26.68</v>
      </c>
      <c r="K70" s="64">
        <f t="shared" si="5"/>
        <v>5336</v>
      </c>
      <c r="L70" s="60"/>
      <c r="M70" s="60"/>
      <c r="N70" s="65" t="s">
        <v>2165</v>
      </c>
      <c r="O70" s="60" t="s">
        <v>4105</v>
      </c>
      <c r="P70" s="80">
        <v>54</v>
      </c>
      <c r="Q70" s="60">
        <v>10</v>
      </c>
      <c r="R70" s="60" t="s">
        <v>4086</v>
      </c>
      <c r="S70" s="60" t="str">
        <f>VLOOKUP(A70,[1]DATA!$1:$1048576,12,0)</f>
        <v>NE</v>
      </c>
    </row>
    <row r="71" spans="1:19" s="48" customFormat="1" x14ac:dyDescent="0.25">
      <c r="A71" s="59">
        <v>691002711</v>
      </c>
      <c r="B71" s="59">
        <f t="shared" si="3"/>
        <v>691002711</v>
      </c>
      <c r="C71" s="59" t="s">
        <v>210</v>
      </c>
      <c r="D71" s="60">
        <v>1</v>
      </c>
      <c r="E71" s="61">
        <f t="shared" si="4"/>
        <v>24802328</v>
      </c>
      <c r="F71" s="61" t="s">
        <v>5713</v>
      </c>
      <c r="G71" s="61" t="s">
        <v>5715</v>
      </c>
      <c r="H71" s="62">
        <v>200</v>
      </c>
      <c r="I71" s="62" t="s">
        <v>139</v>
      </c>
      <c r="J71" s="63">
        <v>26.68</v>
      </c>
      <c r="K71" s="64">
        <f t="shared" si="5"/>
        <v>5336</v>
      </c>
      <c r="L71" s="60"/>
      <c r="M71" s="60"/>
      <c r="N71" s="65" t="s">
        <v>2166</v>
      </c>
      <c r="O71" s="60" t="s">
        <v>4118</v>
      </c>
      <c r="P71" s="80">
        <v>1651</v>
      </c>
      <c r="Q71" s="60">
        <v>9</v>
      </c>
      <c r="R71" s="60" t="s">
        <v>4086</v>
      </c>
      <c r="S71" s="60" t="str">
        <f>VLOOKUP(A71,[1]DATA!$1:$1048576,12,0)</f>
        <v>NE</v>
      </c>
    </row>
    <row r="72" spans="1:19" s="48" customFormat="1" x14ac:dyDescent="0.25">
      <c r="A72" s="59">
        <v>691009619</v>
      </c>
      <c r="B72" s="59">
        <f t="shared" si="3"/>
        <v>691009619</v>
      </c>
      <c r="C72" s="59" t="s">
        <v>211</v>
      </c>
      <c r="D72" s="60">
        <v>1</v>
      </c>
      <c r="E72" s="61">
        <f t="shared" si="4"/>
        <v>4235380</v>
      </c>
      <c r="F72" s="61" t="s">
        <v>5713</v>
      </c>
      <c r="G72" s="61" t="s">
        <v>5715</v>
      </c>
      <c r="H72" s="62">
        <v>250</v>
      </c>
      <c r="I72" s="62" t="s">
        <v>139</v>
      </c>
      <c r="J72" s="63">
        <v>26.68</v>
      </c>
      <c r="K72" s="64">
        <f t="shared" si="5"/>
        <v>6670</v>
      </c>
      <c r="L72" s="60"/>
      <c r="M72" s="60"/>
      <c r="N72" s="65" t="s">
        <v>2167</v>
      </c>
      <c r="O72" s="60" t="s">
        <v>4105</v>
      </c>
      <c r="P72" s="80">
        <v>54</v>
      </c>
      <c r="Q72" s="60">
        <v>10</v>
      </c>
      <c r="R72" s="60" t="s">
        <v>4086</v>
      </c>
      <c r="S72" s="60" t="str">
        <f>VLOOKUP(A72,[1]DATA!$1:$1048576,12,0)</f>
        <v>NE</v>
      </c>
    </row>
    <row r="73" spans="1:19" s="48" customFormat="1" x14ac:dyDescent="0.25">
      <c r="A73" s="59">
        <v>691011273</v>
      </c>
      <c r="B73" s="59">
        <f t="shared" si="3"/>
        <v>691011273</v>
      </c>
      <c r="C73" s="59" t="s">
        <v>212</v>
      </c>
      <c r="D73" s="60">
        <v>1</v>
      </c>
      <c r="E73" s="61">
        <f t="shared" si="4"/>
        <v>1899635</v>
      </c>
      <c r="F73" s="61" t="s">
        <v>5713</v>
      </c>
      <c r="G73" s="61" t="s">
        <v>5715</v>
      </c>
      <c r="H73" s="62">
        <v>25</v>
      </c>
      <c r="I73" s="62" t="s">
        <v>139</v>
      </c>
      <c r="J73" s="63">
        <v>26.68</v>
      </c>
      <c r="K73" s="64">
        <f t="shared" si="5"/>
        <v>667</v>
      </c>
      <c r="L73" s="60"/>
      <c r="M73" s="60"/>
      <c r="N73" s="65" t="s">
        <v>2168</v>
      </c>
      <c r="O73" s="60" t="s">
        <v>4119</v>
      </c>
      <c r="P73" s="80">
        <v>3419</v>
      </c>
      <c r="Q73" s="60" t="s">
        <v>4120</v>
      </c>
      <c r="R73" s="60" t="s">
        <v>4086</v>
      </c>
      <c r="S73" s="60" t="str">
        <f>VLOOKUP(A73,[1]DATA!$1:$1048576,12,0)</f>
        <v>NE</v>
      </c>
    </row>
    <row r="74" spans="1:19" s="48" customFormat="1" x14ac:dyDescent="0.25">
      <c r="A74" s="59">
        <v>691013543</v>
      </c>
      <c r="B74" s="59">
        <f t="shared" si="3"/>
        <v>691013543</v>
      </c>
      <c r="C74" s="59" t="s">
        <v>213</v>
      </c>
      <c r="D74" s="60">
        <v>1</v>
      </c>
      <c r="E74" s="61">
        <f t="shared" si="4"/>
        <v>7341415</v>
      </c>
      <c r="F74" s="61" t="s">
        <v>5713</v>
      </c>
      <c r="G74" s="61" t="s">
        <v>5715</v>
      </c>
      <c r="H74" s="62">
        <v>250</v>
      </c>
      <c r="I74" s="62" t="s">
        <v>139</v>
      </c>
      <c r="J74" s="63">
        <v>26.68</v>
      </c>
      <c r="K74" s="64">
        <f t="shared" si="5"/>
        <v>6670</v>
      </c>
      <c r="L74" s="60"/>
      <c r="M74" s="60"/>
      <c r="N74" s="65" t="s">
        <v>2169</v>
      </c>
      <c r="O74" s="60" t="s">
        <v>4121</v>
      </c>
      <c r="P74" s="80">
        <v>1658</v>
      </c>
      <c r="Q74" s="60">
        <v>48</v>
      </c>
      <c r="R74" s="60" t="s">
        <v>4086</v>
      </c>
      <c r="S74" s="60" t="str">
        <f>VLOOKUP(A74,[1]DATA!$1:$1048576,12,0)</f>
        <v>NE</v>
      </c>
    </row>
    <row r="75" spans="1:19" s="48" customFormat="1" x14ac:dyDescent="0.25">
      <c r="A75" s="59">
        <v>691013560</v>
      </c>
      <c r="B75" s="59">
        <f t="shared" si="3"/>
        <v>691013560</v>
      </c>
      <c r="C75" s="59" t="s">
        <v>214</v>
      </c>
      <c r="D75" s="60">
        <v>1</v>
      </c>
      <c r="E75" s="61">
        <f t="shared" si="4"/>
        <v>7844468</v>
      </c>
      <c r="F75" s="61" t="s">
        <v>5713</v>
      </c>
      <c r="G75" s="61" t="s">
        <v>5715</v>
      </c>
      <c r="H75" s="62">
        <v>75</v>
      </c>
      <c r="I75" s="62" t="s">
        <v>139</v>
      </c>
      <c r="J75" s="63">
        <v>26.68</v>
      </c>
      <c r="K75" s="64">
        <f t="shared" si="5"/>
        <v>2001</v>
      </c>
      <c r="L75" s="60"/>
      <c r="M75" s="60"/>
      <c r="N75" s="65" t="s">
        <v>2170</v>
      </c>
      <c r="O75" s="60" t="s">
        <v>4121</v>
      </c>
      <c r="P75" s="80">
        <v>1658</v>
      </c>
      <c r="Q75" s="60">
        <v>48</v>
      </c>
      <c r="R75" s="60" t="s">
        <v>4086</v>
      </c>
      <c r="S75" s="60" t="str">
        <f>VLOOKUP(A75,[1]DATA!$1:$1048576,12,0)</f>
        <v>NE</v>
      </c>
    </row>
    <row r="76" spans="1:19" s="48" customFormat="1" x14ac:dyDescent="0.25">
      <c r="A76" s="59">
        <v>691015040</v>
      </c>
      <c r="B76" s="59">
        <f t="shared" si="3"/>
        <v>691015040</v>
      </c>
      <c r="C76" s="59" t="s">
        <v>215</v>
      </c>
      <c r="D76" s="60">
        <v>1</v>
      </c>
      <c r="E76" s="61">
        <f t="shared" si="4"/>
        <v>9442065</v>
      </c>
      <c r="F76" s="61" t="s">
        <v>5713</v>
      </c>
      <c r="G76" s="61" t="s">
        <v>4086</v>
      </c>
      <c r="H76" s="62">
        <v>125</v>
      </c>
      <c r="I76" s="62" t="s">
        <v>139</v>
      </c>
      <c r="J76" s="63">
        <v>26.68</v>
      </c>
      <c r="K76" s="64">
        <f t="shared" si="5"/>
        <v>3335</v>
      </c>
      <c r="L76" s="60"/>
      <c r="M76" s="60"/>
      <c r="N76" s="65" t="s">
        <v>2171</v>
      </c>
      <c r="O76" s="60" t="s">
        <v>4122</v>
      </c>
      <c r="P76" s="80" t="s">
        <v>4123</v>
      </c>
      <c r="Q76" s="60" t="s">
        <v>4124</v>
      </c>
      <c r="R76" s="60" t="s">
        <v>4086</v>
      </c>
      <c r="S76" s="66" t="s">
        <v>5754</v>
      </c>
    </row>
    <row r="77" spans="1:19" s="48" customFormat="1" x14ac:dyDescent="0.25">
      <c r="A77" s="59">
        <v>600021327</v>
      </c>
      <c r="B77" s="59">
        <f t="shared" si="3"/>
        <v>600021327</v>
      </c>
      <c r="C77" s="59" t="s">
        <v>216</v>
      </c>
      <c r="D77" s="60">
        <v>1</v>
      </c>
      <c r="E77" s="61">
        <f t="shared" si="4"/>
        <v>70922306</v>
      </c>
      <c r="F77" s="61" t="s">
        <v>5713</v>
      </c>
      <c r="G77" s="61" t="s">
        <v>5716</v>
      </c>
      <c r="H77" s="62">
        <v>225</v>
      </c>
      <c r="I77" s="62" t="s">
        <v>139</v>
      </c>
      <c r="J77" s="63">
        <v>26.68</v>
      </c>
      <c r="K77" s="64">
        <f t="shared" si="5"/>
        <v>6003</v>
      </c>
      <c r="L77" s="60"/>
      <c r="M77" s="60"/>
      <c r="N77" s="65" t="s">
        <v>2172</v>
      </c>
      <c r="O77" s="60" t="s">
        <v>4125</v>
      </c>
      <c r="P77" s="80">
        <v>1501</v>
      </c>
      <c r="Q77" s="60">
        <v>12</v>
      </c>
      <c r="R77" s="60" t="s">
        <v>4126</v>
      </c>
      <c r="S77" s="60" t="str">
        <f>VLOOKUP(A77,[1]DATA!$1:$1048576,12,0)</f>
        <v>ANO</v>
      </c>
    </row>
    <row r="78" spans="1:19" s="48" customFormat="1" x14ac:dyDescent="0.25">
      <c r="A78" s="59">
        <v>600020916</v>
      </c>
      <c r="B78" s="59">
        <f t="shared" si="3"/>
        <v>600020916</v>
      </c>
      <c r="C78" s="59" t="s">
        <v>217</v>
      </c>
      <c r="D78" s="60">
        <v>1</v>
      </c>
      <c r="E78" s="61">
        <f t="shared" si="4"/>
        <v>48135411</v>
      </c>
      <c r="F78" s="61" t="s">
        <v>5713</v>
      </c>
      <c r="G78" s="61" t="s">
        <v>5716</v>
      </c>
      <c r="H78" s="62">
        <v>525</v>
      </c>
      <c r="I78" s="62" t="s">
        <v>139</v>
      </c>
      <c r="J78" s="63">
        <v>26.68</v>
      </c>
      <c r="K78" s="64">
        <f t="shared" si="5"/>
        <v>14007</v>
      </c>
      <c r="L78" s="60"/>
      <c r="M78" s="60"/>
      <c r="N78" s="65" t="s">
        <v>2173</v>
      </c>
      <c r="O78" s="60" t="s">
        <v>4127</v>
      </c>
      <c r="P78" s="80">
        <v>576</v>
      </c>
      <c r="Q78" s="60">
        <v>17</v>
      </c>
      <c r="R78" s="60" t="s">
        <v>4126</v>
      </c>
      <c r="S78" s="60" t="str">
        <f>VLOOKUP(A78,[1]DATA!$1:$1048576,12,0)</f>
        <v>ANO</v>
      </c>
    </row>
    <row r="79" spans="1:19" s="48" customFormat="1" x14ac:dyDescent="0.25">
      <c r="A79" s="59">
        <v>600005208</v>
      </c>
      <c r="B79" s="59">
        <f t="shared" si="3"/>
        <v>600005208</v>
      </c>
      <c r="C79" s="59" t="s">
        <v>218</v>
      </c>
      <c r="D79" s="60">
        <v>1</v>
      </c>
      <c r="E79" s="61">
        <f t="shared" si="4"/>
        <v>49366629</v>
      </c>
      <c r="F79" s="61" t="s">
        <v>5713</v>
      </c>
      <c r="G79" s="61" t="s">
        <v>5716</v>
      </c>
      <c r="H79" s="62">
        <v>600</v>
      </c>
      <c r="I79" s="62" t="s">
        <v>139</v>
      </c>
      <c r="J79" s="63">
        <v>26.68</v>
      </c>
      <c r="K79" s="64">
        <f t="shared" si="5"/>
        <v>16008</v>
      </c>
      <c r="L79" s="60"/>
      <c r="M79" s="60"/>
      <c r="N79" s="65" t="s">
        <v>2174</v>
      </c>
      <c r="O79" s="60" t="s">
        <v>4128</v>
      </c>
      <c r="P79" s="80">
        <v>1500</v>
      </c>
      <c r="Q79" s="60">
        <v>50</v>
      </c>
      <c r="R79" s="60" t="s">
        <v>4126</v>
      </c>
      <c r="S79" s="60" t="str">
        <f>VLOOKUP(A79,[1]DATA!$1:$1048576,12,0)</f>
        <v>ANO</v>
      </c>
    </row>
    <row r="80" spans="1:19" s="48" customFormat="1" x14ac:dyDescent="0.25">
      <c r="A80" s="59">
        <v>600005275</v>
      </c>
      <c r="B80" s="59">
        <f t="shared" si="3"/>
        <v>600005275</v>
      </c>
      <c r="C80" s="59" t="s">
        <v>219</v>
      </c>
      <c r="D80" s="60">
        <v>1</v>
      </c>
      <c r="E80" s="61">
        <f t="shared" si="4"/>
        <v>25140493</v>
      </c>
      <c r="F80" s="61" t="s">
        <v>5713</v>
      </c>
      <c r="G80" s="61" t="s">
        <v>5716</v>
      </c>
      <c r="H80" s="62">
        <v>875</v>
      </c>
      <c r="I80" s="62" t="s">
        <v>139</v>
      </c>
      <c r="J80" s="63">
        <v>26.68</v>
      </c>
      <c r="K80" s="64">
        <f t="shared" si="5"/>
        <v>23345</v>
      </c>
      <c r="L80" s="60"/>
      <c r="M80" s="60"/>
      <c r="N80" s="65" t="s">
        <v>2175</v>
      </c>
      <c r="O80" s="60" t="s">
        <v>4129</v>
      </c>
      <c r="P80" s="80">
        <v>814</v>
      </c>
      <c r="Q80" s="60">
        <v>2</v>
      </c>
      <c r="R80" s="60" t="s">
        <v>4126</v>
      </c>
      <c r="S80" s="60" t="str">
        <f>VLOOKUP(A80,[1]DATA!$1:$1048576,12,0)</f>
        <v>NE</v>
      </c>
    </row>
    <row r="81" spans="1:19" s="48" customFormat="1" x14ac:dyDescent="0.25">
      <c r="A81" s="59">
        <v>600005305</v>
      </c>
      <c r="B81" s="59">
        <f t="shared" si="3"/>
        <v>600005305</v>
      </c>
      <c r="C81" s="59" t="s">
        <v>220</v>
      </c>
      <c r="D81" s="60">
        <v>1</v>
      </c>
      <c r="E81" s="61">
        <f t="shared" si="4"/>
        <v>25147846</v>
      </c>
      <c r="F81" s="61" t="s">
        <v>5713</v>
      </c>
      <c r="G81" s="61" t="s">
        <v>5716</v>
      </c>
      <c r="H81" s="62">
        <v>1050</v>
      </c>
      <c r="I81" s="62" t="s">
        <v>139</v>
      </c>
      <c r="J81" s="63">
        <v>26.68</v>
      </c>
      <c r="K81" s="64">
        <f t="shared" si="5"/>
        <v>28014</v>
      </c>
      <c r="L81" s="60"/>
      <c r="M81" s="60"/>
      <c r="N81" s="65" t="s">
        <v>2176</v>
      </c>
      <c r="O81" s="60" t="s">
        <v>4130</v>
      </c>
      <c r="P81" s="80">
        <v>1860</v>
      </c>
      <c r="Q81" s="60">
        <v>1</v>
      </c>
      <c r="R81" s="60" t="s">
        <v>4126</v>
      </c>
      <c r="S81" s="60" t="str">
        <f>VLOOKUP(A81,[1]DATA!$1:$1048576,12,0)</f>
        <v>NE</v>
      </c>
    </row>
    <row r="82" spans="1:19" s="48" customFormat="1" x14ac:dyDescent="0.25">
      <c r="A82" s="59">
        <v>600005356</v>
      </c>
      <c r="B82" s="59">
        <f t="shared" si="3"/>
        <v>600005356</v>
      </c>
      <c r="C82" s="59" t="s">
        <v>221</v>
      </c>
      <c r="D82" s="60">
        <v>1</v>
      </c>
      <c r="E82" s="61">
        <f t="shared" si="4"/>
        <v>25604325</v>
      </c>
      <c r="F82" s="61" t="s">
        <v>5713</v>
      </c>
      <c r="G82" s="61" t="s">
        <v>5716</v>
      </c>
      <c r="H82" s="62">
        <v>225</v>
      </c>
      <c r="I82" s="62" t="s">
        <v>139</v>
      </c>
      <c r="J82" s="63">
        <v>26.68</v>
      </c>
      <c r="K82" s="64">
        <f t="shared" si="5"/>
        <v>6003</v>
      </c>
      <c r="L82" s="60"/>
      <c r="M82" s="60"/>
      <c r="N82" s="65" t="s">
        <v>2177</v>
      </c>
      <c r="O82" s="60" t="s">
        <v>4131</v>
      </c>
      <c r="P82" s="80">
        <v>674</v>
      </c>
      <c r="Q82" s="60">
        <v>2</v>
      </c>
      <c r="R82" s="60" t="s">
        <v>4126</v>
      </c>
      <c r="S82" s="60" t="str">
        <f>VLOOKUP(A82,[1]DATA!$1:$1048576,12,0)</f>
        <v>NE</v>
      </c>
    </row>
    <row r="83" spans="1:19" s="48" customFormat="1" x14ac:dyDescent="0.25">
      <c r="A83" s="59">
        <v>600005364</v>
      </c>
      <c r="B83" s="59">
        <f t="shared" si="3"/>
        <v>600005364</v>
      </c>
      <c r="C83" s="59" t="s">
        <v>222</v>
      </c>
      <c r="D83" s="60">
        <v>1</v>
      </c>
      <c r="E83" s="61">
        <f t="shared" si="4"/>
        <v>25607375</v>
      </c>
      <c r="F83" s="61" t="s">
        <v>5713</v>
      </c>
      <c r="G83" s="61" t="s">
        <v>5716</v>
      </c>
      <c r="H83" s="62">
        <v>750</v>
      </c>
      <c r="I83" s="62" t="s">
        <v>139</v>
      </c>
      <c r="J83" s="63">
        <v>26.68</v>
      </c>
      <c r="K83" s="64">
        <f t="shared" si="5"/>
        <v>20010</v>
      </c>
      <c r="L83" s="60"/>
      <c r="M83" s="60"/>
      <c r="N83" s="65" t="s">
        <v>2178</v>
      </c>
      <c r="O83" s="60" t="s">
        <v>4132</v>
      </c>
      <c r="P83" s="80">
        <v>1646</v>
      </c>
      <c r="Q83" s="60">
        <v>1</v>
      </c>
      <c r="R83" s="60" t="s">
        <v>4126</v>
      </c>
      <c r="S83" s="60" t="str">
        <f>VLOOKUP(A83,[1]DATA!$1:$1048576,12,0)</f>
        <v>NE</v>
      </c>
    </row>
    <row r="84" spans="1:19" s="48" customFormat="1" x14ac:dyDescent="0.25">
      <c r="A84" s="59">
        <v>600001121</v>
      </c>
      <c r="B84" s="59">
        <f t="shared" si="3"/>
        <v>600001121</v>
      </c>
      <c r="C84" s="59" t="s">
        <v>223</v>
      </c>
      <c r="D84" s="60">
        <v>1</v>
      </c>
      <c r="E84" s="61">
        <f t="shared" si="4"/>
        <v>25612778</v>
      </c>
      <c r="F84" s="61" t="s">
        <v>5713</v>
      </c>
      <c r="G84" s="61" t="s">
        <v>5716</v>
      </c>
      <c r="H84" s="62">
        <v>300</v>
      </c>
      <c r="I84" s="62" t="s">
        <v>139</v>
      </c>
      <c r="J84" s="63">
        <v>26.68</v>
      </c>
      <c r="K84" s="64">
        <f t="shared" si="5"/>
        <v>8004</v>
      </c>
      <c r="L84" s="60"/>
      <c r="M84" s="60"/>
      <c r="N84" s="65" t="s">
        <v>2179</v>
      </c>
      <c r="O84" s="60" t="s">
        <v>4133</v>
      </c>
      <c r="P84" s="80">
        <v>1863</v>
      </c>
      <c r="Q84" s="60">
        <v>44</v>
      </c>
      <c r="R84" s="60" t="s">
        <v>4126</v>
      </c>
      <c r="S84" s="60" t="str">
        <f>VLOOKUP(A84,[1]DATA!$1:$1048576,12,0)</f>
        <v>NE</v>
      </c>
    </row>
    <row r="85" spans="1:19" s="48" customFormat="1" x14ac:dyDescent="0.25">
      <c r="A85" s="59">
        <v>600037371</v>
      </c>
      <c r="B85" s="59">
        <f t="shared" si="3"/>
        <v>600037371</v>
      </c>
      <c r="C85" s="59" t="s">
        <v>224</v>
      </c>
      <c r="D85" s="60">
        <v>1</v>
      </c>
      <c r="E85" s="61">
        <f t="shared" si="4"/>
        <v>60447354</v>
      </c>
      <c r="F85" s="61" t="s">
        <v>5713</v>
      </c>
      <c r="G85" s="61" t="s">
        <v>5716</v>
      </c>
      <c r="H85" s="62">
        <v>275</v>
      </c>
      <c r="I85" s="62" t="s">
        <v>139</v>
      </c>
      <c r="J85" s="63">
        <v>26.68</v>
      </c>
      <c r="K85" s="64">
        <f t="shared" si="5"/>
        <v>7337</v>
      </c>
      <c r="L85" s="60"/>
      <c r="M85" s="60"/>
      <c r="N85" s="65" t="s">
        <v>2180</v>
      </c>
      <c r="O85" s="60" t="s">
        <v>4134</v>
      </c>
      <c r="P85" s="80">
        <v>6</v>
      </c>
      <c r="Q85" s="60"/>
      <c r="R85" s="60" t="s">
        <v>4126</v>
      </c>
      <c r="S85" s="60" t="str">
        <f>VLOOKUP(A85,[1]DATA!$1:$1048576,12,0)</f>
        <v>ANO</v>
      </c>
    </row>
    <row r="86" spans="1:19" s="48" customFormat="1" x14ac:dyDescent="0.25">
      <c r="A86" s="59">
        <v>600037185</v>
      </c>
      <c r="B86" s="59">
        <f t="shared" si="3"/>
        <v>600037185</v>
      </c>
      <c r="C86" s="59" t="s">
        <v>225</v>
      </c>
      <c r="D86" s="60">
        <v>1</v>
      </c>
      <c r="E86" s="61">
        <f t="shared" si="4"/>
        <v>61388343</v>
      </c>
      <c r="F86" s="61" t="s">
        <v>5713</v>
      </c>
      <c r="G86" s="61" t="s">
        <v>5716</v>
      </c>
      <c r="H86" s="62">
        <v>1050</v>
      </c>
      <c r="I86" s="62" t="s">
        <v>139</v>
      </c>
      <c r="J86" s="63">
        <v>26.68</v>
      </c>
      <c r="K86" s="64">
        <f t="shared" si="5"/>
        <v>28014</v>
      </c>
      <c r="L86" s="60"/>
      <c r="M86" s="60"/>
      <c r="N86" s="65" t="s">
        <v>2181</v>
      </c>
      <c r="O86" s="60" t="s">
        <v>4135</v>
      </c>
      <c r="P86" s="80">
        <v>57</v>
      </c>
      <c r="Q86" s="60">
        <v>17</v>
      </c>
      <c r="R86" s="60" t="s">
        <v>4126</v>
      </c>
      <c r="S86" s="60" t="str">
        <f>VLOOKUP(A86,[1]DATA!$1:$1048576,12,0)</f>
        <v>ANO</v>
      </c>
    </row>
    <row r="87" spans="1:19" s="48" customFormat="1" x14ac:dyDescent="0.25">
      <c r="A87" s="59">
        <v>600037231</v>
      </c>
      <c r="B87" s="59">
        <f t="shared" si="3"/>
        <v>600037231</v>
      </c>
      <c r="C87" s="59" t="s">
        <v>226</v>
      </c>
      <c r="D87" s="60">
        <v>1</v>
      </c>
      <c r="E87" s="61">
        <f t="shared" si="4"/>
        <v>61388424</v>
      </c>
      <c r="F87" s="61" t="s">
        <v>5713</v>
      </c>
      <c r="G87" s="61" t="s">
        <v>5716</v>
      </c>
      <c r="H87" s="62">
        <v>2100</v>
      </c>
      <c r="I87" s="62" t="s">
        <v>139</v>
      </c>
      <c r="J87" s="63">
        <v>26.68</v>
      </c>
      <c r="K87" s="64">
        <f t="shared" si="5"/>
        <v>56028</v>
      </c>
      <c r="L87" s="60"/>
      <c r="M87" s="60"/>
      <c r="N87" s="65" t="s">
        <v>2182</v>
      </c>
      <c r="O87" s="60" t="s">
        <v>4131</v>
      </c>
      <c r="P87" s="80">
        <v>674</v>
      </c>
      <c r="Q87" s="60">
        <v>2</v>
      </c>
      <c r="R87" s="60" t="s">
        <v>4126</v>
      </c>
      <c r="S87" s="60" t="str">
        <f>VLOOKUP(A87,[1]DATA!$1:$1048576,12,0)</f>
        <v>ANO</v>
      </c>
    </row>
    <row r="88" spans="1:19" s="48" customFormat="1" x14ac:dyDescent="0.25">
      <c r="A88" s="59">
        <v>600037274</v>
      </c>
      <c r="B88" s="59">
        <f t="shared" si="3"/>
        <v>600037274</v>
      </c>
      <c r="C88" s="59" t="s">
        <v>227</v>
      </c>
      <c r="D88" s="60">
        <v>1</v>
      </c>
      <c r="E88" s="61">
        <f t="shared" si="4"/>
        <v>61388408</v>
      </c>
      <c r="F88" s="61" t="s">
        <v>5713</v>
      </c>
      <c r="G88" s="61" t="s">
        <v>5716</v>
      </c>
      <c r="H88" s="62">
        <v>1575</v>
      </c>
      <c r="I88" s="62" t="s">
        <v>139</v>
      </c>
      <c r="J88" s="63">
        <v>26.68</v>
      </c>
      <c r="K88" s="64">
        <f t="shared" si="5"/>
        <v>42021</v>
      </c>
      <c r="L88" s="60"/>
      <c r="M88" s="60"/>
      <c r="N88" s="65" t="s">
        <v>2183</v>
      </c>
      <c r="O88" s="60" t="s">
        <v>4133</v>
      </c>
      <c r="P88" s="80">
        <v>1684</v>
      </c>
      <c r="Q88" s="60">
        <v>40</v>
      </c>
      <c r="R88" s="60" t="s">
        <v>4126</v>
      </c>
      <c r="S88" s="60" t="str">
        <f>VLOOKUP(A88,[1]DATA!$1:$1048576,12,0)</f>
        <v>ANO</v>
      </c>
    </row>
    <row r="89" spans="1:19" s="48" customFormat="1" x14ac:dyDescent="0.25">
      <c r="A89" s="59">
        <v>600037282</v>
      </c>
      <c r="B89" s="59">
        <f t="shared" si="3"/>
        <v>600037282</v>
      </c>
      <c r="C89" s="59" t="s">
        <v>228</v>
      </c>
      <c r="D89" s="60">
        <v>1</v>
      </c>
      <c r="E89" s="61">
        <f t="shared" si="4"/>
        <v>61388459</v>
      </c>
      <c r="F89" s="61" t="s">
        <v>5713</v>
      </c>
      <c r="G89" s="61" t="s">
        <v>5716</v>
      </c>
      <c r="H89" s="62">
        <v>1175</v>
      </c>
      <c r="I89" s="62" t="s">
        <v>139</v>
      </c>
      <c r="J89" s="63">
        <v>26.68</v>
      </c>
      <c r="K89" s="64">
        <f t="shared" si="5"/>
        <v>31349</v>
      </c>
      <c r="L89" s="60"/>
      <c r="M89" s="60"/>
      <c r="N89" s="65" t="s">
        <v>2184</v>
      </c>
      <c r="O89" s="60" t="s">
        <v>4136</v>
      </c>
      <c r="P89" s="80">
        <v>1594</v>
      </c>
      <c r="Q89" s="60">
        <v>4</v>
      </c>
      <c r="R89" s="60" t="s">
        <v>4126</v>
      </c>
      <c r="S89" s="60" t="str">
        <f>VLOOKUP(A89,[1]DATA!$1:$1048576,12,0)</f>
        <v>ANO</v>
      </c>
    </row>
    <row r="90" spans="1:19" s="48" customFormat="1" x14ac:dyDescent="0.25">
      <c r="A90" s="59">
        <v>600037291</v>
      </c>
      <c r="B90" s="59">
        <f t="shared" si="3"/>
        <v>600037291</v>
      </c>
      <c r="C90" s="59" t="s">
        <v>229</v>
      </c>
      <c r="D90" s="60">
        <v>1</v>
      </c>
      <c r="E90" s="61">
        <f t="shared" si="4"/>
        <v>47611863</v>
      </c>
      <c r="F90" s="61" t="s">
        <v>5713</v>
      </c>
      <c r="G90" s="61" t="s">
        <v>5716</v>
      </c>
      <c r="H90" s="62">
        <v>2000</v>
      </c>
      <c r="I90" s="62" t="s">
        <v>139</v>
      </c>
      <c r="J90" s="63">
        <v>26.68</v>
      </c>
      <c r="K90" s="64">
        <f t="shared" si="5"/>
        <v>53360</v>
      </c>
      <c r="L90" s="60"/>
      <c r="M90" s="60"/>
      <c r="N90" s="65" t="s">
        <v>2185</v>
      </c>
      <c r="O90" s="60" t="s">
        <v>4135</v>
      </c>
      <c r="P90" s="80">
        <v>1554</v>
      </c>
      <c r="Q90" s="60">
        <v>54</v>
      </c>
      <c r="R90" s="60" t="s">
        <v>4126</v>
      </c>
      <c r="S90" s="60" t="str">
        <f>VLOOKUP(A90,[1]DATA!$1:$1048576,12,0)</f>
        <v>ANO</v>
      </c>
    </row>
    <row r="91" spans="1:19" s="48" customFormat="1" x14ac:dyDescent="0.25">
      <c r="A91" s="59">
        <v>600037401</v>
      </c>
      <c r="B91" s="59">
        <f t="shared" si="3"/>
        <v>600037401</v>
      </c>
      <c r="C91" s="59" t="s">
        <v>230</v>
      </c>
      <c r="D91" s="60">
        <v>1</v>
      </c>
      <c r="E91" s="61">
        <f t="shared" si="4"/>
        <v>61388432</v>
      </c>
      <c r="F91" s="61" t="s">
        <v>5713</v>
      </c>
      <c r="G91" s="61" t="s">
        <v>5716</v>
      </c>
      <c r="H91" s="62">
        <v>1100</v>
      </c>
      <c r="I91" s="62" t="s">
        <v>139</v>
      </c>
      <c r="J91" s="63">
        <v>26.68</v>
      </c>
      <c r="K91" s="64">
        <f t="shared" si="5"/>
        <v>29348</v>
      </c>
      <c r="L91" s="60"/>
      <c r="M91" s="60"/>
      <c r="N91" s="65" t="s">
        <v>2186</v>
      </c>
      <c r="O91" s="60" t="s">
        <v>4137</v>
      </c>
      <c r="P91" s="80">
        <v>2022</v>
      </c>
      <c r="Q91" s="60">
        <v>2</v>
      </c>
      <c r="R91" s="60" t="s">
        <v>4126</v>
      </c>
      <c r="S91" s="60" t="str">
        <f>VLOOKUP(A91,[1]DATA!$1:$1048576,12,0)</f>
        <v>ANO</v>
      </c>
    </row>
    <row r="92" spans="1:19" s="48" customFormat="1" x14ac:dyDescent="0.25">
      <c r="A92" s="59">
        <v>600037452</v>
      </c>
      <c r="B92" s="59">
        <f t="shared" si="3"/>
        <v>600037452</v>
      </c>
      <c r="C92" s="59" t="s">
        <v>231</v>
      </c>
      <c r="D92" s="60">
        <v>1</v>
      </c>
      <c r="E92" s="61">
        <f t="shared" si="4"/>
        <v>48132306</v>
      </c>
      <c r="F92" s="61" t="s">
        <v>5713</v>
      </c>
      <c r="G92" s="61" t="s">
        <v>5716</v>
      </c>
      <c r="H92" s="62">
        <v>2075</v>
      </c>
      <c r="I92" s="62" t="s">
        <v>139</v>
      </c>
      <c r="J92" s="63">
        <v>26.68</v>
      </c>
      <c r="K92" s="64">
        <f t="shared" si="5"/>
        <v>55361</v>
      </c>
      <c r="L92" s="60"/>
      <c r="M92" s="60"/>
      <c r="N92" s="65" t="s">
        <v>2187</v>
      </c>
      <c r="O92" s="60" t="s">
        <v>4138</v>
      </c>
      <c r="P92" s="80">
        <v>1782</v>
      </c>
      <c r="Q92" s="60">
        <v>1</v>
      </c>
      <c r="R92" s="60" t="s">
        <v>4126</v>
      </c>
      <c r="S92" s="60" t="str">
        <f>VLOOKUP(A92,[1]DATA!$1:$1048576,12,0)</f>
        <v>ANO</v>
      </c>
    </row>
    <row r="93" spans="1:19" s="48" customFormat="1" x14ac:dyDescent="0.25">
      <c r="A93" s="59">
        <v>600037487</v>
      </c>
      <c r="B93" s="59">
        <f t="shared" si="3"/>
        <v>600037487</v>
      </c>
      <c r="C93" s="59" t="s">
        <v>232</v>
      </c>
      <c r="D93" s="60">
        <v>1</v>
      </c>
      <c r="E93" s="61">
        <f t="shared" si="4"/>
        <v>61388483</v>
      </c>
      <c r="F93" s="61" t="s">
        <v>5713</v>
      </c>
      <c r="G93" s="61" t="s">
        <v>5716</v>
      </c>
      <c r="H93" s="62">
        <v>1575</v>
      </c>
      <c r="I93" s="62" t="s">
        <v>139</v>
      </c>
      <c r="J93" s="63">
        <v>26.68</v>
      </c>
      <c r="K93" s="64">
        <f t="shared" si="5"/>
        <v>42021</v>
      </c>
      <c r="L93" s="60"/>
      <c r="M93" s="60"/>
      <c r="N93" s="65" t="s">
        <v>2188</v>
      </c>
      <c r="O93" s="60" t="s">
        <v>4139</v>
      </c>
      <c r="P93" s="80">
        <v>1400</v>
      </c>
      <c r="Q93" s="60">
        <v>2</v>
      </c>
      <c r="R93" s="60" t="s">
        <v>4126</v>
      </c>
      <c r="S93" s="60" t="str">
        <f>VLOOKUP(A93,[1]DATA!$1:$1048576,12,0)</f>
        <v>ANO</v>
      </c>
    </row>
    <row r="94" spans="1:19" s="48" customFormat="1" x14ac:dyDescent="0.25">
      <c r="A94" s="59">
        <v>600037509</v>
      </c>
      <c r="B94" s="59">
        <f t="shared" si="3"/>
        <v>600037509</v>
      </c>
      <c r="C94" s="59" t="s">
        <v>233</v>
      </c>
      <c r="D94" s="60">
        <v>1</v>
      </c>
      <c r="E94" s="61">
        <f t="shared" si="4"/>
        <v>61388530</v>
      </c>
      <c r="F94" s="61" t="s">
        <v>5713</v>
      </c>
      <c r="G94" s="61" t="s">
        <v>5716</v>
      </c>
      <c r="H94" s="62">
        <v>1475</v>
      </c>
      <c r="I94" s="62" t="s">
        <v>139</v>
      </c>
      <c r="J94" s="63">
        <v>26.68</v>
      </c>
      <c r="K94" s="64">
        <f t="shared" si="5"/>
        <v>39353</v>
      </c>
      <c r="L94" s="60"/>
      <c r="M94" s="60"/>
      <c r="N94" s="65" t="s">
        <v>2189</v>
      </c>
      <c r="O94" s="60" t="s">
        <v>4140</v>
      </c>
      <c r="P94" s="80">
        <v>550</v>
      </c>
      <c r="Q94" s="60">
        <v>2</v>
      </c>
      <c r="R94" s="60" t="s">
        <v>4126</v>
      </c>
      <c r="S94" s="60" t="str">
        <f>VLOOKUP(A94,[1]DATA!$1:$1048576,12,0)</f>
        <v>ANO</v>
      </c>
    </row>
    <row r="95" spans="1:19" s="48" customFormat="1" x14ac:dyDescent="0.25">
      <c r="A95" s="59">
        <v>691003785</v>
      </c>
      <c r="B95" s="59">
        <f t="shared" si="3"/>
        <v>691003785</v>
      </c>
      <c r="C95" s="59" t="s">
        <v>234</v>
      </c>
      <c r="D95" s="60">
        <v>1</v>
      </c>
      <c r="E95" s="61">
        <f t="shared" si="4"/>
        <v>24736490</v>
      </c>
      <c r="F95" s="61" t="s">
        <v>5713</v>
      </c>
      <c r="G95" s="61" t="s">
        <v>5716</v>
      </c>
      <c r="H95" s="62">
        <v>375</v>
      </c>
      <c r="I95" s="62" t="s">
        <v>139</v>
      </c>
      <c r="J95" s="63">
        <v>26.68</v>
      </c>
      <c r="K95" s="64">
        <f t="shared" si="5"/>
        <v>10005</v>
      </c>
      <c r="L95" s="60"/>
      <c r="M95" s="60"/>
      <c r="N95" s="65" t="s">
        <v>2190</v>
      </c>
      <c r="O95" s="60" t="s">
        <v>4141</v>
      </c>
      <c r="P95" s="80">
        <v>1443</v>
      </c>
      <c r="Q95" s="60">
        <v>4</v>
      </c>
      <c r="R95" s="60" t="s">
        <v>4126</v>
      </c>
      <c r="S95" s="60" t="str">
        <f>VLOOKUP(A95,[1]DATA!$1:$1048576,12,0)</f>
        <v>NE</v>
      </c>
    </row>
    <row r="96" spans="1:19" s="48" customFormat="1" x14ac:dyDescent="0.25">
      <c r="A96" s="59">
        <v>691006482</v>
      </c>
      <c r="B96" s="59">
        <f t="shared" si="3"/>
        <v>691006482</v>
      </c>
      <c r="C96" s="59" t="s">
        <v>235</v>
      </c>
      <c r="D96" s="60">
        <v>1</v>
      </c>
      <c r="E96" s="61">
        <f t="shared" si="4"/>
        <v>28895410</v>
      </c>
      <c r="F96" s="61" t="s">
        <v>5713</v>
      </c>
      <c r="G96" s="61" t="s">
        <v>5716</v>
      </c>
      <c r="H96" s="62">
        <v>475</v>
      </c>
      <c r="I96" s="62" t="s">
        <v>139</v>
      </c>
      <c r="J96" s="63">
        <v>26.68</v>
      </c>
      <c r="K96" s="64">
        <f t="shared" si="5"/>
        <v>12673</v>
      </c>
      <c r="L96" s="60"/>
      <c r="M96" s="60"/>
      <c r="N96" s="65" t="s">
        <v>2191</v>
      </c>
      <c r="O96" s="60" t="s">
        <v>18</v>
      </c>
      <c r="P96" s="80">
        <v>880</v>
      </c>
      <c r="Q96" s="60"/>
      <c r="R96" s="60" t="s">
        <v>4126</v>
      </c>
      <c r="S96" s="60" t="str">
        <f>VLOOKUP(A96,[1]DATA!$1:$1048576,12,0)</f>
        <v>NE</v>
      </c>
    </row>
    <row r="97" spans="1:19" s="48" customFormat="1" x14ac:dyDescent="0.25">
      <c r="A97" s="59">
        <v>691007713</v>
      </c>
      <c r="B97" s="59">
        <f t="shared" si="3"/>
        <v>691007713</v>
      </c>
      <c r="C97" s="59" t="s">
        <v>236</v>
      </c>
      <c r="D97" s="60">
        <v>1</v>
      </c>
      <c r="E97" s="61">
        <f t="shared" si="4"/>
        <v>3739937</v>
      </c>
      <c r="F97" s="61" t="s">
        <v>5713</v>
      </c>
      <c r="G97" s="61" t="s">
        <v>5716</v>
      </c>
      <c r="H97" s="62">
        <v>0</v>
      </c>
      <c r="I97" s="62" t="s">
        <v>139</v>
      </c>
      <c r="J97" s="63">
        <v>26.68</v>
      </c>
      <c r="K97" s="64">
        <f t="shared" si="5"/>
        <v>0</v>
      </c>
      <c r="L97" s="60"/>
      <c r="M97" s="60"/>
      <c r="N97" s="65" t="s">
        <v>2192</v>
      </c>
      <c r="O97" s="60" t="s">
        <v>4137</v>
      </c>
      <c r="P97" s="80">
        <v>2022</v>
      </c>
      <c r="Q97" s="60">
        <v>2</v>
      </c>
      <c r="R97" s="60" t="s">
        <v>4126</v>
      </c>
      <c r="S97" s="60" t="str">
        <f>VLOOKUP(A97,[1]DATA!$1:$1048576,12,0)</f>
        <v>NE</v>
      </c>
    </row>
    <row r="98" spans="1:19" s="48" customFormat="1" x14ac:dyDescent="0.25">
      <c r="A98" s="59">
        <v>691011745</v>
      </c>
      <c r="B98" s="59">
        <f t="shared" si="3"/>
        <v>691011745</v>
      </c>
      <c r="C98" s="59" t="s">
        <v>237</v>
      </c>
      <c r="D98" s="60">
        <v>1</v>
      </c>
      <c r="E98" s="61">
        <f t="shared" si="4"/>
        <v>6090664</v>
      </c>
      <c r="F98" s="61" t="s">
        <v>5713</v>
      </c>
      <c r="G98" s="61" t="s">
        <v>5716</v>
      </c>
      <c r="H98" s="62">
        <v>150</v>
      </c>
      <c r="I98" s="62" t="s">
        <v>139</v>
      </c>
      <c r="J98" s="63">
        <v>26.68</v>
      </c>
      <c r="K98" s="64">
        <f t="shared" si="5"/>
        <v>4002</v>
      </c>
      <c r="L98" s="60"/>
      <c r="M98" s="60"/>
      <c r="N98" s="65" t="s">
        <v>2193</v>
      </c>
      <c r="O98" s="60" t="s">
        <v>4142</v>
      </c>
      <c r="P98" s="80">
        <v>188</v>
      </c>
      <c r="Q98" s="60"/>
      <c r="R98" s="60" t="s">
        <v>4126</v>
      </c>
      <c r="S98" s="60" t="str">
        <f>VLOOKUP(A98,[1]DATA!$1:$1048576,12,0)</f>
        <v>ANO</v>
      </c>
    </row>
    <row r="99" spans="1:19" s="48" customFormat="1" x14ac:dyDescent="0.25">
      <c r="A99" s="59">
        <v>600020932</v>
      </c>
      <c r="B99" s="59">
        <f t="shared" si="3"/>
        <v>600020932</v>
      </c>
      <c r="C99" s="59" t="s">
        <v>238</v>
      </c>
      <c r="D99" s="60">
        <v>1</v>
      </c>
      <c r="E99" s="61">
        <f t="shared" si="4"/>
        <v>25108093</v>
      </c>
      <c r="F99" s="61" t="s">
        <v>5713</v>
      </c>
      <c r="G99" s="61" t="s">
        <v>5716</v>
      </c>
      <c r="H99" s="62">
        <v>475</v>
      </c>
      <c r="I99" s="62" t="s">
        <v>139</v>
      </c>
      <c r="J99" s="63">
        <v>26.68</v>
      </c>
      <c r="K99" s="64">
        <f t="shared" si="5"/>
        <v>12673</v>
      </c>
      <c r="L99" s="60"/>
      <c r="M99" s="60"/>
      <c r="N99" s="65" t="s">
        <v>2194</v>
      </c>
      <c r="O99" s="60" t="s">
        <v>4143</v>
      </c>
      <c r="P99" s="80">
        <v>558</v>
      </c>
      <c r="Q99" s="60">
        <v>2</v>
      </c>
      <c r="R99" s="60" t="s">
        <v>4126</v>
      </c>
      <c r="S99" s="60" t="str">
        <f>VLOOKUP(A99,[1]DATA!$1:$1048576,12,0)</f>
        <v>NE</v>
      </c>
    </row>
    <row r="100" spans="1:19" s="48" customFormat="1" x14ac:dyDescent="0.25">
      <c r="A100" s="59">
        <v>600005046</v>
      </c>
      <c r="B100" s="59">
        <f t="shared" si="3"/>
        <v>600005046</v>
      </c>
      <c r="C100" s="59" t="s">
        <v>239</v>
      </c>
      <c r="D100" s="60">
        <v>1</v>
      </c>
      <c r="E100" s="61">
        <f t="shared" si="4"/>
        <v>60444916</v>
      </c>
      <c r="F100" s="61" t="s">
        <v>5713</v>
      </c>
      <c r="G100" s="61" t="s">
        <v>5716</v>
      </c>
      <c r="H100" s="62">
        <v>425</v>
      </c>
      <c r="I100" s="62" t="s">
        <v>139</v>
      </c>
      <c r="J100" s="63">
        <v>26.68</v>
      </c>
      <c r="K100" s="64">
        <f t="shared" si="5"/>
        <v>11339</v>
      </c>
      <c r="L100" s="60"/>
      <c r="M100" s="60"/>
      <c r="N100" s="65" t="s">
        <v>2195</v>
      </c>
      <c r="O100" s="60" t="s">
        <v>4144</v>
      </c>
      <c r="P100" s="80">
        <v>760</v>
      </c>
      <c r="Q100" s="60">
        <v>11</v>
      </c>
      <c r="R100" s="60" t="s">
        <v>4126</v>
      </c>
      <c r="S100" s="60" t="str">
        <f>VLOOKUP(A100,[1]DATA!$1:$1048576,12,0)</f>
        <v>ANO</v>
      </c>
    </row>
    <row r="101" spans="1:19" s="48" customFormat="1" x14ac:dyDescent="0.25">
      <c r="A101" s="59">
        <v>600005267</v>
      </c>
      <c r="B101" s="59">
        <f t="shared" si="3"/>
        <v>600005267</v>
      </c>
      <c r="C101" s="59" t="s">
        <v>240</v>
      </c>
      <c r="D101" s="60">
        <v>1</v>
      </c>
      <c r="E101" s="61">
        <f t="shared" si="4"/>
        <v>61054682</v>
      </c>
      <c r="F101" s="61" t="s">
        <v>5713</v>
      </c>
      <c r="G101" s="61" t="s">
        <v>5716</v>
      </c>
      <c r="H101" s="62">
        <v>775</v>
      </c>
      <c r="I101" s="62" t="s">
        <v>139</v>
      </c>
      <c r="J101" s="63">
        <v>26.68</v>
      </c>
      <c r="K101" s="64">
        <f t="shared" si="5"/>
        <v>20677</v>
      </c>
      <c r="L101" s="60"/>
      <c r="M101" s="60"/>
      <c r="N101" s="65" t="s">
        <v>2196</v>
      </c>
      <c r="O101" s="60" t="s">
        <v>4145</v>
      </c>
      <c r="P101" s="80">
        <v>3136</v>
      </c>
      <c r="Q101" s="60">
        <v>1</v>
      </c>
      <c r="R101" s="60" t="s">
        <v>4126</v>
      </c>
      <c r="S101" s="60" t="str">
        <f>VLOOKUP(A101,[1]DATA!$1:$1048576,12,0)</f>
        <v>NE</v>
      </c>
    </row>
    <row r="102" spans="1:19" s="48" customFormat="1" x14ac:dyDescent="0.25">
      <c r="A102" s="59">
        <v>600000231</v>
      </c>
      <c r="B102" s="59">
        <f t="shared" si="3"/>
        <v>600000231</v>
      </c>
      <c r="C102" s="59" t="s">
        <v>241</v>
      </c>
      <c r="D102" s="60">
        <v>1</v>
      </c>
      <c r="E102" s="61">
        <f t="shared" si="4"/>
        <v>25765710</v>
      </c>
      <c r="F102" s="61" t="s">
        <v>5713</v>
      </c>
      <c r="G102" s="61" t="s">
        <v>5716</v>
      </c>
      <c r="H102" s="62">
        <v>50</v>
      </c>
      <c r="I102" s="62" t="s">
        <v>139</v>
      </c>
      <c r="J102" s="63">
        <v>26.68</v>
      </c>
      <c r="K102" s="64">
        <f t="shared" si="5"/>
        <v>1334</v>
      </c>
      <c r="L102" s="60"/>
      <c r="M102" s="60"/>
      <c r="N102" s="65" t="s">
        <v>2197</v>
      </c>
      <c r="O102" s="60" t="s">
        <v>4146</v>
      </c>
      <c r="P102" s="80">
        <v>567</v>
      </c>
      <c r="Q102" s="60">
        <v>2</v>
      </c>
      <c r="R102" s="60" t="s">
        <v>4126</v>
      </c>
      <c r="S102" s="60" t="str">
        <f>VLOOKUP(A102,[1]DATA!$1:$1048576,12,0)</f>
        <v>NE</v>
      </c>
    </row>
    <row r="103" spans="1:19" s="48" customFormat="1" x14ac:dyDescent="0.25">
      <c r="A103" s="59">
        <v>600037134</v>
      </c>
      <c r="B103" s="59">
        <f t="shared" si="3"/>
        <v>600037134</v>
      </c>
      <c r="C103" s="59" t="s">
        <v>242</v>
      </c>
      <c r="D103" s="60">
        <v>1</v>
      </c>
      <c r="E103" s="61">
        <f t="shared" si="4"/>
        <v>60437910</v>
      </c>
      <c r="F103" s="61" t="s">
        <v>5713</v>
      </c>
      <c r="G103" s="61" t="s">
        <v>5716</v>
      </c>
      <c r="H103" s="62">
        <v>1100</v>
      </c>
      <c r="I103" s="62" t="s">
        <v>139</v>
      </c>
      <c r="J103" s="63">
        <v>26.68</v>
      </c>
      <c r="K103" s="64">
        <f t="shared" si="5"/>
        <v>29348</v>
      </c>
      <c r="L103" s="60"/>
      <c r="M103" s="60"/>
      <c r="N103" s="65" t="s">
        <v>2198</v>
      </c>
      <c r="O103" s="60" t="s">
        <v>4147</v>
      </c>
      <c r="P103" s="80">
        <v>181</v>
      </c>
      <c r="Q103" s="60">
        <v>2</v>
      </c>
      <c r="R103" s="60" t="s">
        <v>4126</v>
      </c>
      <c r="S103" s="60" t="str">
        <f>VLOOKUP(A103,[1]DATA!$1:$1048576,12,0)</f>
        <v>ANO</v>
      </c>
    </row>
    <row r="104" spans="1:19" s="48" customFormat="1" x14ac:dyDescent="0.25">
      <c r="A104" s="59">
        <v>600037444</v>
      </c>
      <c r="B104" s="59">
        <f t="shared" si="3"/>
        <v>600037444</v>
      </c>
      <c r="C104" s="59" t="s">
        <v>243</v>
      </c>
      <c r="D104" s="60">
        <v>1</v>
      </c>
      <c r="E104" s="61">
        <f t="shared" si="4"/>
        <v>60437197</v>
      </c>
      <c r="F104" s="61" t="s">
        <v>5713</v>
      </c>
      <c r="G104" s="61" t="s">
        <v>5716</v>
      </c>
      <c r="H104" s="62">
        <v>675</v>
      </c>
      <c r="I104" s="62" t="s">
        <v>139</v>
      </c>
      <c r="J104" s="63">
        <v>26.68</v>
      </c>
      <c r="K104" s="64">
        <f t="shared" si="5"/>
        <v>18009</v>
      </c>
      <c r="L104" s="60"/>
      <c r="M104" s="60"/>
      <c r="N104" s="65" t="s">
        <v>2199</v>
      </c>
      <c r="O104" s="60" t="s">
        <v>4148</v>
      </c>
      <c r="P104" s="80">
        <v>977</v>
      </c>
      <c r="Q104" s="60">
        <v>17</v>
      </c>
      <c r="R104" s="60" t="s">
        <v>4126</v>
      </c>
      <c r="S104" s="60" t="str">
        <f>VLOOKUP(A104,[1]DATA!$1:$1048576,12,0)</f>
        <v>ANO</v>
      </c>
    </row>
    <row r="105" spans="1:19" s="48" customFormat="1" x14ac:dyDescent="0.25">
      <c r="A105" s="59">
        <v>600037045</v>
      </c>
      <c r="B105" s="59">
        <f t="shared" si="3"/>
        <v>600037045</v>
      </c>
      <c r="C105" s="59" t="s">
        <v>244</v>
      </c>
      <c r="D105" s="60">
        <v>1</v>
      </c>
      <c r="E105" s="61">
        <f t="shared" si="4"/>
        <v>49367463</v>
      </c>
      <c r="F105" s="61" t="s">
        <v>5713</v>
      </c>
      <c r="G105" s="61" t="s">
        <v>5716</v>
      </c>
      <c r="H105" s="62">
        <v>1800</v>
      </c>
      <c r="I105" s="62" t="s">
        <v>139</v>
      </c>
      <c r="J105" s="63">
        <v>26.68</v>
      </c>
      <c r="K105" s="64">
        <f t="shared" si="5"/>
        <v>48024</v>
      </c>
      <c r="L105" s="60"/>
      <c r="M105" s="60"/>
      <c r="N105" s="65" t="s">
        <v>2200</v>
      </c>
      <c r="O105" s="60" t="s">
        <v>4149</v>
      </c>
      <c r="P105" s="80">
        <v>3183</v>
      </c>
      <c r="Q105" s="60">
        <v>15</v>
      </c>
      <c r="R105" s="60" t="s">
        <v>4126</v>
      </c>
      <c r="S105" s="60" t="str">
        <f>VLOOKUP(A105,[1]DATA!$1:$1048576,12,0)</f>
        <v>ANO</v>
      </c>
    </row>
    <row r="106" spans="1:19" s="48" customFormat="1" x14ac:dyDescent="0.25">
      <c r="A106" s="59">
        <v>600037118</v>
      </c>
      <c r="B106" s="59">
        <f t="shared" si="3"/>
        <v>600037118</v>
      </c>
      <c r="C106" s="59" t="s">
        <v>245</v>
      </c>
      <c r="D106" s="60">
        <v>1</v>
      </c>
      <c r="E106" s="61">
        <f t="shared" si="4"/>
        <v>49367609</v>
      </c>
      <c r="F106" s="61" t="s">
        <v>5713</v>
      </c>
      <c r="G106" s="61" t="s">
        <v>5716</v>
      </c>
      <c r="H106" s="62">
        <v>850</v>
      </c>
      <c r="I106" s="62" t="s">
        <v>139</v>
      </c>
      <c r="J106" s="63">
        <v>26.68</v>
      </c>
      <c r="K106" s="64">
        <f t="shared" si="5"/>
        <v>22678</v>
      </c>
      <c r="L106" s="60"/>
      <c r="M106" s="60"/>
      <c r="N106" s="65" t="s">
        <v>2201</v>
      </c>
      <c r="O106" s="60" t="s">
        <v>4150</v>
      </c>
      <c r="P106" s="80">
        <v>1375</v>
      </c>
      <c r="Q106" s="60" t="s">
        <v>20</v>
      </c>
      <c r="R106" s="60" t="s">
        <v>4126</v>
      </c>
      <c r="S106" s="60" t="str">
        <f>VLOOKUP(A106,[1]DATA!$1:$1048576,12,0)</f>
        <v>ANO</v>
      </c>
    </row>
    <row r="107" spans="1:19" s="48" customFormat="1" x14ac:dyDescent="0.25">
      <c r="A107" s="59">
        <v>600037126</v>
      </c>
      <c r="B107" s="59">
        <f t="shared" si="3"/>
        <v>600037126</v>
      </c>
      <c r="C107" s="59" t="s">
        <v>246</v>
      </c>
      <c r="D107" s="60">
        <v>1</v>
      </c>
      <c r="E107" s="61">
        <f t="shared" si="4"/>
        <v>60437073</v>
      </c>
      <c r="F107" s="61" t="s">
        <v>5713</v>
      </c>
      <c r="G107" s="61" t="s">
        <v>5716</v>
      </c>
      <c r="H107" s="62">
        <v>675</v>
      </c>
      <c r="I107" s="62" t="s">
        <v>139</v>
      </c>
      <c r="J107" s="63">
        <v>26.68</v>
      </c>
      <c r="K107" s="64">
        <f t="shared" si="5"/>
        <v>18009</v>
      </c>
      <c r="L107" s="60"/>
      <c r="M107" s="60"/>
      <c r="N107" s="65" t="s">
        <v>2202</v>
      </c>
      <c r="O107" s="60" t="s">
        <v>4151</v>
      </c>
      <c r="P107" s="80">
        <v>29</v>
      </c>
      <c r="Q107" s="60">
        <v>2</v>
      </c>
      <c r="R107" s="60" t="s">
        <v>4126</v>
      </c>
      <c r="S107" s="60" t="str">
        <f>VLOOKUP(A107,[1]DATA!$1:$1048576,12,0)</f>
        <v>ANO</v>
      </c>
    </row>
    <row r="108" spans="1:19" s="48" customFormat="1" x14ac:dyDescent="0.25">
      <c r="A108" s="59">
        <v>600037258</v>
      </c>
      <c r="B108" s="59">
        <f t="shared" si="3"/>
        <v>600037258</v>
      </c>
      <c r="C108" s="59" t="s">
        <v>247</v>
      </c>
      <c r="D108" s="60">
        <v>1</v>
      </c>
      <c r="E108" s="61">
        <f t="shared" si="4"/>
        <v>60437936</v>
      </c>
      <c r="F108" s="61" t="s">
        <v>5713</v>
      </c>
      <c r="G108" s="61" t="s">
        <v>5716</v>
      </c>
      <c r="H108" s="62">
        <v>300</v>
      </c>
      <c r="I108" s="62" t="s">
        <v>139</v>
      </c>
      <c r="J108" s="63">
        <v>26.68</v>
      </c>
      <c r="K108" s="64">
        <f t="shared" si="5"/>
        <v>8004</v>
      </c>
      <c r="L108" s="60"/>
      <c r="M108" s="60"/>
      <c r="N108" s="65" t="s">
        <v>2203</v>
      </c>
      <c r="O108" s="60" t="s">
        <v>4152</v>
      </c>
      <c r="P108" s="80">
        <v>40</v>
      </c>
      <c r="Q108" s="60">
        <v>3</v>
      </c>
      <c r="R108" s="60" t="s">
        <v>4126</v>
      </c>
      <c r="S108" s="60" t="str">
        <f>VLOOKUP(A108,[1]DATA!$1:$1048576,12,0)</f>
        <v>ANO</v>
      </c>
    </row>
    <row r="109" spans="1:19" s="48" customFormat="1" x14ac:dyDescent="0.25">
      <c r="A109" s="59">
        <v>600037380</v>
      </c>
      <c r="B109" s="59">
        <f t="shared" si="3"/>
        <v>600037380</v>
      </c>
      <c r="C109" s="59" t="s">
        <v>248</v>
      </c>
      <c r="D109" s="60">
        <v>1</v>
      </c>
      <c r="E109" s="61">
        <f t="shared" si="4"/>
        <v>61386685</v>
      </c>
      <c r="F109" s="61" t="s">
        <v>5713</v>
      </c>
      <c r="G109" s="61" t="s">
        <v>5716</v>
      </c>
      <c r="H109" s="62">
        <v>1800</v>
      </c>
      <c r="I109" s="62" t="s">
        <v>139</v>
      </c>
      <c r="J109" s="63">
        <v>26.68</v>
      </c>
      <c r="K109" s="64">
        <f t="shared" si="5"/>
        <v>48024</v>
      </c>
      <c r="L109" s="60"/>
      <c r="M109" s="60"/>
      <c r="N109" s="65" t="s">
        <v>2204</v>
      </c>
      <c r="O109" s="60" t="s">
        <v>4153</v>
      </c>
      <c r="P109" s="80">
        <v>3373</v>
      </c>
      <c r="Q109" s="60">
        <v>51</v>
      </c>
      <c r="R109" s="60" t="s">
        <v>4126</v>
      </c>
      <c r="S109" s="60" t="str">
        <f>VLOOKUP(A109,[1]DATA!$1:$1048576,12,0)</f>
        <v>ANO</v>
      </c>
    </row>
    <row r="110" spans="1:19" s="48" customFormat="1" x14ac:dyDescent="0.25">
      <c r="A110" s="59">
        <v>600037410</v>
      </c>
      <c r="B110" s="59">
        <f t="shared" si="3"/>
        <v>600037410</v>
      </c>
      <c r="C110" s="59" t="s">
        <v>249</v>
      </c>
      <c r="D110" s="60">
        <v>1</v>
      </c>
      <c r="E110" s="61">
        <f t="shared" si="4"/>
        <v>60437189</v>
      </c>
      <c r="F110" s="61" t="s">
        <v>5713</v>
      </c>
      <c r="G110" s="61" t="s">
        <v>5716</v>
      </c>
      <c r="H110" s="62">
        <v>800</v>
      </c>
      <c r="I110" s="62" t="s">
        <v>139</v>
      </c>
      <c r="J110" s="63">
        <v>26.68</v>
      </c>
      <c r="K110" s="64">
        <f t="shared" si="5"/>
        <v>21344</v>
      </c>
      <c r="L110" s="60"/>
      <c r="M110" s="60"/>
      <c r="N110" s="65" t="s">
        <v>2205</v>
      </c>
      <c r="O110" s="60" t="s">
        <v>4146</v>
      </c>
      <c r="P110" s="80">
        <v>565</v>
      </c>
      <c r="Q110" s="60"/>
      <c r="R110" s="60" t="s">
        <v>4126</v>
      </c>
      <c r="S110" s="60" t="str">
        <f>VLOOKUP(A110,[1]DATA!$1:$1048576,12,0)</f>
        <v>ANO</v>
      </c>
    </row>
    <row r="111" spans="1:19" s="48" customFormat="1" x14ac:dyDescent="0.25">
      <c r="A111" s="59">
        <v>600037436</v>
      </c>
      <c r="B111" s="59">
        <f t="shared" si="3"/>
        <v>600037436</v>
      </c>
      <c r="C111" s="59" t="s">
        <v>250</v>
      </c>
      <c r="D111" s="60">
        <v>1</v>
      </c>
      <c r="E111" s="61">
        <f t="shared" si="4"/>
        <v>61388254</v>
      </c>
      <c r="F111" s="61" t="s">
        <v>5713</v>
      </c>
      <c r="G111" s="61" t="s">
        <v>5716</v>
      </c>
      <c r="H111" s="62">
        <v>925</v>
      </c>
      <c r="I111" s="62" t="s">
        <v>139</v>
      </c>
      <c r="J111" s="63">
        <v>26.68</v>
      </c>
      <c r="K111" s="64">
        <f t="shared" si="5"/>
        <v>24679</v>
      </c>
      <c r="L111" s="60"/>
      <c r="M111" s="60"/>
      <c r="N111" s="65" t="s">
        <v>2206</v>
      </c>
      <c r="O111" s="60" t="s">
        <v>4144</v>
      </c>
      <c r="P111" s="80">
        <v>760</v>
      </c>
      <c r="Q111" s="60">
        <v>11</v>
      </c>
      <c r="R111" s="60" t="s">
        <v>4126</v>
      </c>
      <c r="S111" s="60" t="str">
        <f>VLOOKUP(A111,[1]DATA!$1:$1048576,12,0)</f>
        <v>ANO</v>
      </c>
    </row>
    <row r="112" spans="1:19" s="48" customFormat="1" x14ac:dyDescent="0.25">
      <c r="A112" s="59">
        <v>600037517</v>
      </c>
      <c r="B112" s="59">
        <f t="shared" si="3"/>
        <v>600037517</v>
      </c>
      <c r="C112" s="59" t="s">
        <v>251</v>
      </c>
      <c r="D112" s="60">
        <v>1</v>
      </c>
      <c r="E112" s="61">
        <f t="shared" si="4"/>
        <v>61387363</v>
      </c>
      <c r="F112" s="61" t="s">
        <v>5713</v>
      </c>
      <c r="G112" s="61" t="s">
        <v>5716</v>
      </c>
      <c r="H112" s="62">
        <v>1525</v>
      </c>
      <c r="I112" s="62" t="s">
        <v>139</v>
      </c>
      <c r="J112" s="63">
        <v>26.68</v>
      </c>
      <c r="K112" s="64">
        <f t="shared" si="5"/>
        <v>40687</v>
      </c>
      <c r="L112" s="60"/>
      <c r="M112" s="60"/>
      <c r="N112" s="65" t="s">
        <v>2207</v>
      </c>
      <c r="O112" s="60" t="s">
        <v>4154</v>
      </c>
      <c r="P112" s="80">
        <v>3090</v>
      </c>
      <c r="Q112" s="60">
        <v>2</v>
      </c>
      <c r="R112" s="60" t="s">
        <v>4126</v>
      </c>
      <c r="S112" s="60" t="str">
        <f>VLOOKUP(A112,[1]DATA!$1:$1048576,12,0)</f>
        <v>ANO</v>
      </c>
    </row>
    <row r="113" spans="1:19" s="48" customFormat="1" x14ac:dyDescent="0.25">
      <c r="A113" s="59">
        <v>600037525</v>
      </c>
      <c r="B113" s="59">
        <f t="shared" si="3"/>
        <v>600037525</v>
      </c>
      <c r="C113" s="59" t="s">
        <v>252</v>
      </c>
      <c r="D113" s="60">
        <v>1</v>
      </c>
      <c r="E113" s="61">
        <f t="shared" si="4"/>
        <v>61386782</v>
      </c>
      <c r="F113" s="61" t="s">
        <v>5713</v>
      </c>
      <c r="G113" s="61" t="s">
        <v>5716</v>
      </c>
      <c r="H113" s="62">
        <v>1050</v>
      </c>
      <c r="I113" s="62" t="s">
        <v>139</v>
      </c>
      <c r="J113" s="63">
        <v>26.68</v>
      </c>
      <c r="K113" s="64">
        <f t="shared" si="5"/>
        <v>28014</v>
      </c>
      <c r="L113" s="60"/>
      <c r="M113" s="60"/>
      <c r="N113" s="65" t="s">
        <v>2208</v>
      </c>
      <c r="O113" s="60" t="s">
        <v>4145</v>
      </c>
      <c r="P113" s="80">
        <v>3136</v>
      </c>
      <c r="Q113" s="60">
        <v>1</v>
      </c>
      <c r="R113" s="60" t="s">
        <v>4126</v>
      </c>
      <c r="S113" s="60" t="str">
        <f>VLOOKUP(A113,[1]DATA!$1:$1048576,12,0)</f>
        <v>ANO</v>
      </c>
    </row>
    <row r="114" spans="1:19" s="48" customFormat="1" x14ac:dyDescent="0.25">
      <c r="A114" s="59">
        <v>691009341</v>
      </c>
      <c r="B114" s="59">
        <f t="shared" si="3"/>
        <v>691009341</v>
      </c>
      <c r="C114" s="59" t="s">
        <v>253</v>
      </c>
      <c r="D114" s="60">
        <v>1</v>
      </c>
      <c r="E114" s="61">
        <f t="shared" si="4"/>
        <v>4101383</v>
      </c>
      <c r="F114" s="61" t="s">
        <v>5713</v>
      </c>
      <c r="G114" s="61" t="s">
        <v>5716</v>
      </c>
      <c r="H114" s="62">
        <v>50</v>
      </c>
      <c r="I114" s="62" t="s">
        <v>139</v>
      </c>
      <c r="J114" s="63">
        <v>26.68</v>
      </c>
      <c r="K114" s="64">
        <f t="shared" si="5"/>
        <v>1334</v>
      </c>
      <c r="L114" s="60"/>
      <c r="M114" s="60"/>
      <c r="N114" s="65" t="s">
        <v>2209</v>
      </c>
      <c r="O114" s="60" t="s">
        <v>4155</v>
      </c>
      <c r="P114" s="80">
        <v>2135</v>
      </c>
      <c r="Q114" s="60">
        <v>6</v>
      </c>
      <c r="R114" s="60" t="s">
        <v>4126</v>
      </c>
      <c r="S114" s="60" t="str">
        <f>VLOOKUP(A114,[1]DATA!$1:$1048576,12,0)</f>
        <v>NE</v>
      </c>
    </row>
    <row r="115" spans="1:19" s="48" customFormat="1" x14ac:dyDescent="0.25">
      <c r="A115" s="59">
        <v>600021009</v>
      </c>
      <c r="B115" s="59">
        <f t="shared" si="3"/>
        <v>600021009</v>
      </c>
      <c r="C115" s="59" t="s">
        <v>254</v>
      </c>
      <c r="D115" s="60">
        <v>1</v>
      </c>
      <c r="E115" s="61">
        <f t="shared" si="4"/>
        <v>70107084</v>
      </c>
      <c r="F115" s="61" t="s">
        <v>5713</v>
      </c>
      <c r="G115" s="61" t="s">
        <v>5717</v>
      </c>
      <c r="H115" s="62">
        <v>275</v>
      </c>
      <c r="I115" s="62" t="s">
        <v>139</v>
      </c>
      <c r="J115" s="63">
        <v>26.68</v>
      </c>
      <c r="K115" s="64">
        <f t="shared" si="5"/>
        <v>7337</v>
      </c>
      <c r="L115" s="60"/>
      <c r="M115" s="60"/>
      <c r="N115" s="65" t="s">
        <v>2210</v>
      </c>
      <c r="O115" s="60" t="s">
        <v>4156</v>
      </c>
      <c r="P115" s="80">
        <v>1743</v>
      </c>
      <c r="Q115" s="60">
        <v>2</v>
      </c>
      <c r="R115" s="60" t="s">
        <v>4157</v>
      </c>
      <c r="S115" s="60" t="str">
        <f>VLOOKUP(A115,[1]DATA!$1:$1048576,12,0)</f>
        <v>ANO</v>
      </c>
    </row>
    <row r="116" spans="1:19" s="48" customFormat="1" x14ac:dyDescent="0.25">
      <c r="A116" s="59">
        <v>600005534</v>
      </c>
      <c r="B116" s="59">
        <f t="shared" si="3"/>
        <v>600005534</v>
      </c>
      <c r="C116" s="59" t="s">
        <v>255</v>
      </c>
      <c r="D116" s="60">
        <v>1</v>
      </c>
      <c r="E116" s="61">
        <f t="shared" si="4"/>
        <v>60446234</v>
      </c>
      <c r="F116" s="61" t="s">
        <v>5713</v>
      </c>
      <c r="G116" s="61" t="s">
        <v>5717</v>
      </c>
      <c r="H116" s="62">
        <v>825</v>
      </c>
      <c r="I116" s="62" t="s">
        <v>139</v>
      </c>
      <c r="J116" s="63">
        <v>26.68</v>
      </c>
      <c r="K116" s="64">
        <f t="shared" si="5"/>
        <v>22011</v>
      </c>
      <c r="L116" s="60"/>
      <c r="M116" s="60"/>
      <c r="N116" s="65" t="s">
        <v>2211</v>
      </c>
      <c r="O116" s="60" t="s">
        <v>4158</v>
      </c>
      <c r="P116" s="80">
        <v>2475</v>
      </c>
      <c r="Q116" s="60">
        <v>29</v>
      </c>
      <c r="R116" s="60" t="s">
        <v>4157</v>
      </c>
      <c r="S116" s="60" t="str">
        <f>VLOOKUP(A116,[1]DATA!$1:$1048576,12,0)</f>
        <v>ANO</v>
      </c>
    </row>
    <row r="117" spans="1:19" s="48" customFormat="1" x14ac:dyDescent="0.25">
      <c r="A117" s="59">
        <v>600038165</v>
      </c>
      <c r="B117" s="59">
        <f t="shared" si="3"/>
        <v>600038165</v>
      </c>
      <c r="C117" s="59" t="s">
        <v>256</v>
      </c>
      <c r="D117" s="60">
        <v>1</v>
      </c>
      <c r="E117" s="61">
        <f t="shared" si="4"/>
        <v>62934368</v>
      </c>
      <c r="F117" s="61" t="s">
        <v>5713</v>
      </c>
      <c r="G117" s="61" t="s">
        <v>5717</v>
      </c>
      <c r="H117" s="62">
        <v>1250</v>
      </c>
      <c r="I117" s="62" t="s">
        <v>139</v>
      </c>
      <c r="J117" s="63">
        <v>26.68</v>
      </c>
      <c r="K117" s="64">
        <f t="shared" si="5"/>
        <v>33350</v>
      </c>
      <c r="L117" s="60"/>
      <c r="M117" s="60"/>
      <c r="N117" s="65" t="s">
        <v>2212</v>
      </c>
      <c r="O117" s="60" t="s">
        <v>4159</v>
      </c>
      <c r="P117" s="80">
        <v>2027</v>
      </c>
      <c r="Q117" s="60">
        <v>35</v>
      </c>
      <c r="R117" s="60" t="s">
        <v>4157</v>
      </c>
      <c r="S117" s="60" t="str">
        <f>VLOOKUP(A117,[1]DATA!$1:$1048576,12,0)</f>
        <v>ANO</v>
      </c>
    </row>
    <row r="118" spans="1:19" s="48" customFormat="1" x14ac:dyDescent="0.25">
      <c r="A118" s="59">
        <v>600038173</v>
      </c>
      <c r="B118" s="59">
        <f t="shared" si="3"/>
        <v>600038173</v>
      </c>
      <c r="C118" s="59" t="s">
        <v>257</v>
      </c>
      <c r="D118" s="60">
        <v>1</v>
      </c>
      <c r="E118" s="61">
        <f t="shared" si="4"/>
        <v>67799612</v>
      </c>
      <c r="F118" s="61" t="s">
        <v>5713</v>
      </c>
      <c r="G118" s="61" t="s">
        <v>5717</v>
      </c>
      <c r="H118" s="62">
        <v>1300</v>
      </c>
      <c r="I118" s="62" t="s">
        <v>139</v>
      </c>
      <c r="J118" s="63">
        <v>26.68</v>
      </c>
      <c r="K118" s="64">
        <f t="shared" si="5"/>
        <v>34684</v>
      </c>
      <c r="L118" s="60"/>
      <c r="M118" s="60"/>
      <c r="N118" s="65" t="s">
        <v>2213</v>
      </c>
      <c r="O118" s="60" t="s">
        <v>4160</v>
      </c>
      <c r="P118" s="80">
        <v>1878</v>
      </c>
      <c r="Q118" s="60">
        <v>2</v>
      </c>
      <c r="R118" s="60" t="s">
        <v>4157</v>
      </c>
      <c r="S118" s="60" t="str">
        <f>VLOOKUP(A118,[1]DATA!$1:$1048576,12,0)</f>
        <v>ANO</v>
      </c>
    </row>
    <row r="119" spans="1:19" s="48" customFormat="1" x14ac:dyDescent="0.25">
      <c r="A119" s="59">
        <v>600038181</v>
      </c>
      <c r="B119" s="59">
        <f t="shared" si="3"/>
        <v>600038181</v>
      </c>
      <c r="C119" s="59" t="s">
        <v>258</v>
      </c>
      <c r="D119" s="60">
        <v>1</v>
      </c>
      <c r="E119" s="61">
        <f t="shared" si="4"/>
        <v>68407904</v>
      </c>
      <c r="F119" s="61" t="s">
        <v>5713</v>
      </c>
      <c r="G119" s="61" t="s">
        <v>5717</v>
      </c>
      <c r="H119" s="62">
        <v>1250</v>
      </c>
      <c r="I119" s="62" t="s">
        <v>139</v>
      </c>
      <c r="J119" s="63">
        <v>26.68</v>
      </c>
      <c r="K119" s="64">
        <f t="shared" si="5"/>
        <v>33350</v>
      </c>
      <c r="L119" s="60"/>
      <c r="M119" s="60"/>
      <c r="N119" s="65" t="s">
        <v>2214</v>
      </c>
      <c r="O119" s="60" t="s">
        <v>4156</v>
      </c>
      <c r="P119" s="80">
        <v>1744</v>
      </c>
      <c r="Q119" s="60">
        <v>4</v>
      </c>
      <c r="R119" s="60" t="s">
        <v>4157</v>
      </c>
      <c r="S119" s="60" t="str">
        <f>VLOOKUP(A119,[1]DATA!$1:$1048576,12,0)</f>
        <v>ANO</v>
      </c>
    </row>
    <row r="120" spans="1:19" s="48" customFormat="1" x14ac:dyDescent="0.25">
      <c r="A120" s="59">
        <v>600038220</v>
      </c>
      <c r="B120" s="59">
        <f t="shared" si="3"/>
        <v>600038220</v>
      </c>
      <c r="C120" s="59" t="s">
        <v>259</v>
      </c>
      <c r="D120" s="60">
        <v>1</v>
      </c>
      <c r="E120" s="61">
        <f t="shared" si="4"/>
        <v>61385611</v>
      </c>
      <c r="F120" s="61" t="s">
        <v>5713</v>
      </c>
      <c r="G120" s="61" t="s">
        <v>5717</v>
      </c>
      <c r="H120" s="62">
        <v>525</v>
      </c>
      <c r="I120" s="62" t="s">
        <v>139</v>
      </c>
      <c r="J120" s="63">
        <v>26.68</v>
      </c>
      <c r="K120" s="64">
        <f t="shared" si="5"/>
        <v>14007</v>
      </c>
      <c r="L120" s="60"/>
      <c r="M120" s="60"/>
      <c r="N120" s="65" t="s">
        <v>2215</v>
      </c>
      <c r="O120" s="60" t="s">
        <v>4161</v>
      </c>
      <c r="P120" s="80">
        <v>1963</v>
      </c>
      <c r="Q120" s="60">
        <v>2</v>
      </c>
      <c r="R120" s="60" t="s">
        <v>4157</v>
      </c>
      <c r="S120" s="60" t="str">
        <f>VLOOKUP(A120,[1]DATA!$1:$1048576,12,0)</f>
        <v>ANO</v>
      </c>
    </row>
    <row r="121" spans="1:19" s="48" customFormat="1" x14ac:dyDescent="0.25">
      <c r="A121" s="59">
        <v>600038254</v>
      </c>
      <c r="B121" s="59">
        <f t="shared" si="3"/>
        <v>600038254</v>
      </c>
      <c r="C121" s="59" t="s">
        <v>260</v>
      </c>
      <c r="D121" s="60">
        <v>1</v>
      </c>
      <c r="E121" s="61">
        <f t="shared" si="4"/>
        <v>47611219</v>
      </c>
      <c r="F121" s="61" t="s">
        <v>5713</v>
      </c>
      <c r="G121" s="61" t="s">
        <v>5717</v>
      </c>
      <c r="H121" s="62">
        <v>750</v>
      </c>
      <c r="I121" s="62" t="s">
        <v>139</v>
      </c>
      <c r="J121" s="63">
        <v>26.68</v>
      </c>
      <c r="K121" s="64">
        <f t="shared" si="5"/>
        <v>20010</v>
      </c>
      <c r="L121" s="60"/>
      <c r="M121" s="60"/>
      <c r="N121" s="65" t="s">
        <v>2216</v>
      </c>
      <c r="O121" s="60" t="s">
        <v>4162</v>
      </c>
      <c r="P121" s="80">
        <v>596</v>
      </c>
      <c r="Q121" s="60">
        <v>5</v>
      </c>
      <c r="R121" s="60" t="s">
        <v>4157</v>
      </c>
      <c r="S121" s="60" t="str">
        <f>VLOOKUP(A121,[1]DATA!$1:$1048576,12,0)</f>
        <v>ANO</v>
      </c>
    </row>
    <row r="122" spans="1:19" s="48" customFormat="1" x14ac:dyDescent="0.25">
      <c r="A122" s="59">
        <v>600038262</v>
      </c>
      <c r="B122" s="59">
        <f t="shared" si="3"/>
        <v>600038262</v>
      </c>
      <c r="C122" s="59" t="s">
        <v>261</v>
      </c>
      <c r="D122" s="60">
        <v>1</v>
      </c>
      <c r="E122" s="61">
        <f t="shared" si="4"/>
        <v>62934309</v>
      </c>
      <c r="F122" s="61" t="s">
        <v>5713</v>
      </c>
      <c r="G122" s="61" t="s">
        <v>5717</v>
      </c>
      <c r="H122" s="62">
        <v>625</v>
      </c>
      <c r="I122" s="62" t="s">
        <v>139</v>
      </c>
      <c r="J122" s="63">
        <v>26.68</v>
      </c>
      <c r="K122" s="64">
        <f t="shared" si="5"/>
        <v>16675</v>
      </c>
      <c r="L122" s="60"/>
      <c r="M122" s="60"/>
      <c r="N122" s="65" t="s">
        <v>2217</v>
      </c>
      <c r="O122" s="60" t="s">
        <v>4163</v>
      </c>
      <c r="P122" s="80">
        <v>2189</v>
      </c>
      <c r="Q122" s="60">
        <v>18</v>
      </c>
      <c r="R122" s="60" t="s">
        <v>4157</v>
      </c>
      <c r="S122" s="60" t="str">
        <f>VLOOKUP(A122,[1]DATA!$1:$1048576,12,0)</f>
        <v>ANO</v>
      </c>
    </row>
    <row r="123" spans="1:19" s="48" customFormat="1" x14ac:dyDescent="0.25">
      <c r="A123" s="59">
        <v>600038271</v>
      </c>
      <c r="B123" s="59">
        <f t="shared" si="3"/>
        <v>600038271</v>
      </c>
      <c r="C123" s="59" t="s">
        <v>262</v>
      </c>
      <c r="D123" s="60">
        <v>1</v>
      </c>
      <c r="E123" s="61">
        <f t="shared" si="4"/>
        <v>61385531</v>
      </c>
      <c r="F123" s="61" t="s">
        <v>5713</v>
      </c>
      <c r="G123" s="61" t="s">
        <v>5717</v>
      </c>
      <c r="H123" s="62">
        <v>1500</v>
      </c>
      <c r="I123" s="62" t="s">
        <v>139</v>
      </c>
      <c r="J123" s="63">
        <v>26.68</v>
      </c>
      <c r="K123" s="64">
        <f t="shared" si="5"/>
        <v>40020</v>
      </c>
      <c r="L123" s="60"/>
      <c r="M123" s="60"/>
      <c r="N123" s="65" t="s">
        <v>2218</v>
      </c>
      <c r="O123" s="60" t="s">
        <v>4164</v>
      </c>
      <c r="P123" s="80">
        <v>2322</v>
      </c>
      <c r="Q123" s="60">
        <v>1</v>
      </c>
      <c r="R123" s="60" t="s">
        <v>4157</v>
      </c>
      <c r="S123" s="60" t="str">
        <f>VLOOKUP(A123,[1]DATA!$1:$1048576,12,0)</f>
        <v>ANO</v>
      </c>
    </row>
    <row r="124" spans="1:19" s="48" customFormat="1" x14ac:dyDescent="0.25">
      <c r="A124" s="59">
        <v>600038408</v>
      </c>
      <c r="B124" s="59">
        <f t="shared" si="3"/>
        <v>600038408</v>
      </c>
      <c r="C124" s="59" t="s">
        <v>263</v>
      </c>
      <c r="D124" s="60">
        <v>1</v>
      </c>
      <c r="E124" s="61">
        <f t="shared" si="4"/>
        <v>67365213</v>
      </c>
      <c r="F124" s="61" t="s">
        <v>5713</v>
      </c>
      <c r="G124" s="61" t="s">
        <v>5717</v>
      </c>
      <c r="H124" s="62">
        <v>1700</v>
      </c>
      <c r="I124" s="62" t="s">
        <v>139</v>
      </c>
      <c r="J124" s="63">
        <v>26.68</v>
      </c>
      <c r="K124" s="64">
        <f t="shared" si="5"/>
        <v>45356</v>
      </c>
      <c r="L124" s="60"/>
      <c r="M124" s="60"/>
      <c r="N124" s="65" t="s">
        <v>2219</v>
      </c>
      <c r="O124" s="60" t="s">
        <v>4165</v>
      </c>
      <c r="P124" s="80">
        <v>1580</v>
      </c>
      <c r="Q124" s="60">
        <v>1</v>
      </c>
      <c r="R124" s="60" t="s">
        <v>4157</v>
      </c>
      <c r="S124" s="60" t="str">
        <f>VLOOKUP(A124,[1]DATA!$1:$1048576,12,0)</f>
        <v>ANO</v>
      </c>
    </row>
    <row r="125" spans="1:19" s="48" customFormat="1" x14ac:dyDescent="0.25">
      <c r="A125" s="59">
        <v>600038483</v>
      </c>
      <c r="B125" s="59">
        <f t="shared" si="3"/>
        <v>600038483</v>
      </c>
      <c r="C125" s="59" t="s">
        <v>264</v>
      </c>
      <c r="D125" s="60">
        <v>1</v>
      </c>
      <c r="E125" s="61">
        <f t="shared" si="4"/>
        <v>70101078</v>
      </c>
      <c r="F125" s="61" t="s">
        <v>5713</v>
      </c>
      <c r="G125" s="61" t="s">
        <v>5717</v>
      </c>
      <c r="H125" s="62">
        <v>975</v>
      </c>
      <c r="I125" s="62" t="s">
        <v>139</v>
      </c>
      <c r="J125" s="63">
        <v>26.68</v>
      </c>
      <c r="K125" s="64">
        <f t="shared" si="5"/>
        <v>26013</v>
      </c>
      <c r="L125" s="60"/>
      <c r="M125" s="60"/>
      <c r="N125" s="65" t="s">
        <v>2220</v>
      </c>
      <c r="O125" s="60" t="s">
        <v>22</v>
      </c>
      <c r="P125" s="80">
        <v>135</v>
      </c>
      <c r="Q125" s="60">
        <v>4</v>
      </c>
      <c r="R125" s="60" t="s">
        <v>4157</v>
      </c>
      <c r="S125" s="60" t="str">
        <f>VLOOKUP(A125,[1]DATA!$1:$1048576,12,0)</f>
        <v>ANO</v>
      </c>
    </row>
    <row r="126" spans="1:19" s="48" customFormat="1" x14ac:dyDescent="0.25">
      <c r="A126" s="59">
        <v>600038513</v>
      </c>
      <c r="B126" s="59">
        <f t="shared" si="3"/>
        <v>600038513</v>
      </c>
      <c r="C126" s="59" t="s">
        <v>265</v>
      </c>
      <c r="D126" s="60">
        <v>1</v>
      </c>
      <c r="E126" s="61">
        <f t="shared" si="4"/>
        <v>61385620</v>
      </c>
      <c r="F126" s="61" t="s">
        <v>5713</v>
      </c>
      <c r="G126" s="61" t="s">
        <v>5717</v>
      </c>
      <c r="H126" s="62">
        <v>1700</v>
      </c>
      <c r="I126" s="62" t="s">
        <v>139</v>
      </c>
      <c r="J126" s="63">
        <v>26.68</v>
      </c>
      <c r="K126" s="64">
        <f t="shared" si="5"/>
        <v>45356</v>
      </c>
      <c r="L126" s="60"/>
      <c r="M126" s="60"/>
      <c r="N126" s="65" t="s">
        <v>2221</v>
      </c>
      <c r="O126" s="60" t="s">
        <v>4166</v>
      </c>
      <c r="P126" s="80">
        <v>2186</v>
      </c>
      <c r="Q126" s="60">
        <v>17</v>
      </c>
      <c r="R126" s="60" t="s">
        <v>4157</v>
      </c>
      <c r="S126" s="60" t="str">
        <f>VLOOKUP(A126,[1]DATA!$1:$1048576,12,0)</f>
        <v>ANO</v>
      </c>
    </row>
    <row r="127" spans="1:19" s="48" customFormat="1" x14ac:dyDescent="0.25">
      <c r="A127" s="59">
        <v>600038521</v>
      </c>
      <c r="B127" s="59">
        <f t="shared" si="3"/>
        <v>600038521</v>
      </c>
      <c r="C127" s="59" t="s">
        <v>266</v>
      </c>
      <c r="D127" s="60">
        <v>1</v>
      </c>
      <c r="E127" s="61">
        <f t="shared" si="4"/>
        <v>67365744</v>
      </c>
      <c r="F127" s="61" t="s">
        <v>5713</v>
      </c>
      <c r="G127" s="61" t="s">
        <v>5717</v>
      </c>
      <c r="H127" s="62">
        <v>975</v>
      </c>
      <c r="I127" s="62" t="s">
        <v>139</v>
      </c>
      <c r="J127" s="63">
        <v>26.68</v>
      </c>
      <c r="K127" s="64">
        <f t="shared" si="5"/>
        <v>26013</v>
      </c>
      <c r="L127" s="60"/>
      <c r="M127" s="60"/>
      <c r="N127" s="65" t="s">
        <v>2222</v>
      </c>
      <c r="O127" s="60" t="s">
        <v>4167</v>
      </c>
      <c r="P127" s="80">
        <v>2450</v>
      </c>
      <c r="Q127" s="60">
        <v>2</v>
      </c>
      <c r="R127" s="60" t="s">
        <v>4157</v>
      </c>
      <c r="S127" s="60" t="str">
        <f>VLOOKUP(A127,[1]DATA!$1:$1048576,12,0)</f>
        <v>ANO</v>
      </c>
    </row>
    <row r="128" spans="1:19" s="48" customFormat="1" x14ac:dyDescent="0.25">
      <c r="A128" s="59">
        <v>691000212</v>
      </c>
      <c r="B128" s="59">
        <f t="shared" si="3"/>
        <v>691000212</v>
      </c>
      <c r="C128" s="59" t="s">
        <v>267</v>
      </c>
      <c r="D128" s="60">
        <v>1</v>
      </c>
      <c r="E128" s="61">
        <f t="shared" si="4"/>
        <v>28197682</v>
      </c>
      <c r="F128" s="61" t="s">
        <v>5713</v>
      </c>
      <c r="G128" s="61" t="s">
        <v>5717</v>
      </c>
      <c r="H128" s="62">
        <v>750</v>
      </c>
      <c r="I128" s="62" t="s">
        <v>139</v>
      </c>
      <c r="J128" s="63">
        <v>26.68</v>
      </c>
      <c r="K128" s="64">
        <f t="shared" si="5"/>
        <v>20010</v>
      </c>
      <c r="L128" s="60"/>
      <c r="M128" s="60"/>
      <c r="N128" s="65" t="s">
        <v>2223</v>
      </c>
      <c r="O128" s="60" t="s">
        <v>4165</v>
      </c>
      <c r="P128" s="80">
        <v>1580</v>
      </c>
      <c r="Q128" s="60">
        <v>1</v>
      </c>
      <c r="R128" s="60" t="s">
        <v>4157</v>
      </c>
      <c r="S128" s="60" t="str">
        <f>VLOOKUP(A128,[1]DATA!$1:$1048576,12,0)</f>
        <v>NE</v>
      </c>
    </row>
    <row r="129" spans="1:19" s="48" customFormat="1" x14ac:dyDescent="0.25">
      <c r="A129" s="59">
        <v>691008345</v>
      </c>
      <c r="B129" s="59">
        <f t="shared" si="3"/>
        <v>691008345</v>
      </c>
      <c r="C129" s="59" t="s">
        <v>268</v>
      </c>
      <c r="D129" s="60">
        <v>1</v>
      </c>
      <c r="E129" s="61">
        <f t="shared" si="4"/>
        <v>4303881</v>
      </c>
      <c r="F129" s="61" t="s">
        <v>5713</v>
      </c>
      <c r="G129" s="61" t="s">
        <v>5717</v>
      </c>
      <c r="H129" s="62">
        <v>75</v>
      </c>
      <c r="I129" s="62" t="s">
        <v>139</v>
      </c>
      <c r="J129" s="63">
        <v>26.68</v>
      </c>
      <c r="K129" s="64">
        <f t="shared" si="5"/>
        <v>2001</v>
      </c>
      <c r="L129" s="60"/>
      <c r="M129" s="60"/>
      <c r="N129" s="65" t="s">
        <v>2224</v>
      </c>
      <c r="O129" s="60" t="s">
        <v>4163</v>
      </c>
      <c r="P129" s="80">
        <v>2189</v>
      </c>
      <c r="Q129" s="60">
        <v>18</v>
      </c>
      <c r="R129" s="60" t="s">
        <v>4157</v>
      </c>
      <c r="S129" s="60" t="str">
        <f>VLOOKUP(A129,[1]DATA!$1:$1048576,12,0)</f>
        <v>NE</v>
      </c>
    </row>
    <row r="130" spans="1:19" s="48" customFormat="1" x14ac:dyDescent="0.25">
      <c r="A130" s="59">
        <v>691012245</v>
      </c>
      <c r="B130" s="59">
        <f t="shared" si="3"/>
        <v>691012245</v>
      </c>
      <c r="C130" s="59" t="s">
        <v>269</v>
      </c>
      <c r="D130" s="60">
        <v>1</v>
      </c>
      <c r="E130" s="61">
        <f t="shared" si="4"/>
        <v>7116331</v>
      </c>
      <c r="F130" s="61" t="s">
        <v>5713</v>
      </c>
      <c r="G130" s="61" t="s">
        <v>5717</v>
      </c>
      <c r="H130" s="62">
        <v>125</v>
      </c>
      <c r="I130" s="62" t="s">
        <v>139</v>
      </c>
      <c r="J130" s="63">
        <v>26.68</v>
      </c>
      <c r="K130" s="64">
        <f t="shared" si="5"/>
        <v>3335</v>
      </c>
      <c r="L130" s="60"/>
      <c r="M130" s="60"/>
      <c r="N130" s="65" t="s">
        <v>2225</v>
      </c>
      <c r="O130" s="60" t="s">
        <v>4168</v>
      </c>
      <c r="P130" s="80">
        <v>2577</v>
      </c>
      <c r="Q130" s="60">
        <v>16</v>
      </c>
      <c r="R130" s="60" t="s">
        <v>4157</v>
      </c>
      <c r="S130" s="60" t="str">
        <f>VLOOKUP(A130,[1]DATA!$1:$1048576,12,0)</f>
        <v>NE</v>
      </c>
    </row>
    <row r="131" spans="1:19" s="48" customFormat="1" x14ac:dyDescent="0.25">
      <c r="A131" s="59">
        <v>600006301</v>
      </c>
      <c r="B131" s="59">
        <f t="shared" si="3"/>
        <v>600006301</v>
      </c>
      <c r="C131" s="59" t="s">
        <v>270</v>
      </c>
      <c r="D131" s="60">
        <v>1</v>
      </c>
      <c r="E131" s="61">
        <f t="shared" si="4"/>
        <v>63672359</v>
      </c>
      <c r="F131" s="61" t="s">
        <v>5713</v>
      </c>
      <c r="G131" s="61" t="s">
        <v>5718</v>
      </c>
      <c r="H131" s="62">
        <v>125</v>
      </c>
      <c r="I131" s="62" t="s">
        <v>139</v>
      </c>
      <c r="J131" s="63">
        <v>26.68</v>
      </c>
      <c r="K131" s="64">
        <f t="shared" si="5"/>
        <v>3335</v>
      </c>
      <c r="L131" s="60"/>
      <c r="M131" s="60"/>
      <c r="N131" s="65" t="s">
        <v>2226</v>
      </c>
      <c r="O131" s="60" t="s">
        <v>4169</v>
      </c>
      <c r="P131" s="80">
        <v>1006</v>
      </c>
      <c r="Q131" s="60">
        <v>21</v>
      </c>
      <c r="R131" s="60" t="s">
        <v>4170</v>
      </c>
      <c r="S131" s="60" t="str">
        <f>VLOOKUP(A131,[1]DATA!$1:$1048576,12,0)</f>
        <v>NE</v>
      </c>
    </row>
    <row r="132" spans="1:19" s="48" customFormat="1" x14ac:dyDescent="0.25">
      <c r="A132" s="59">
        <v>600006387</v>
      </c>
      <c r="B132" s="59">
        <f t="shared" si="3"/>
        <v>600006387</v>
      </c>
      <c r="C132" s="59" t="s">
        <v>271</v>
      </c>
      <c r="D132" s="60">
        <v>1</v>
      </c>
      <c r="E132" s="61">
        <f t="shared" si="4"/>
        <v>49629077</v>
      </c>
      <c r="F132" s="61" t="s">
        <v>5713</v>
      </c>
      <c r="G132" s="61" t="s">
        <v>5718</v>
      </c>
      <c r="H132" s="62">
        <v>1475</v>
      </c>
      <c r="I132" s="62" t="s">
        <v>139</v>
      </c>
      <c r="J132" s="63">
        <v>26.68</v>
      </c>
      <c r="K132" s="64">
        <f t="shared" si="5"/>
        <v>39353</v>
      </c>
      <c r="L132" s="60"/>
      <c r="M132" s="60"/>
      <c r="N132" s="65" t="s">
        <v>2227</v>
      </c>
      <c r="O132" s="60" t="s">
        <v>4171</v>
      </c>
      <c r="P132" s="80">
        <v>362</v>
      </c>
      <c r="Q132" s="60">
        <v>3</v>
      </c>
      <c r="R132" s="60" t="s">
        <v>4170</v>
      </c>
      <c r="S132" s="60" t="str">
        <f>VLOOKUP(A132,[1]DATA!$1:$1048576,12,0)</f>
        <v>ANO</v>
      </c>
    </row>
    <row r="133" spans="1:19" s="48" customFormat="1" x14ac:dyDescent="0.25">
      <c r="A133" s="59">
        <v>600006441</v>
      </c>
      <c r="B133" s="59">
        <f t="shared" ref="B133:B196" si="6">A133*1</f>
        <v>600006441</v>
      </c>
      <c r="C133" s="59" t="s">
        <v>272</v>
      </c>
      <c r="D133" s="60">
        <v>1</v>
      </c>
      <c r="E133" s="61">
        <f t="shared" ref="E133:E196" si="7">C133*1</f>
        <v>25618440</v>
      </c>
      <c r="F133" s="61" t="s">
        <v>5713</v>
      </c>
      <c r="G133" s="61" t="s">
        <v>5718</v>
      </c>
      <c r="H133" s="62">
        <v>375</v>
      </c>
      <c r="I133" s="62" t="s">
        <v>139</v>
      </c>
      <c r="J133" s="63">
        <v>26.68</v>
      </c>
      <c r="K133" s="64">
        <f t="shared" ref="K133:K196" si="8">H133*J133</f>
        <v>10005</v>
      </c>
      <c r="L133" s="60"/>
      <c r="M133" s="60"/>
      <c r="N133" s="65" t="s">
        <v>2228</v>
      </c>
      <c r="O133" s="60" t="s">
        <v>4172</v>
      </c>
      <c r="P133" s="80">
        <v>1140</v>
      </c>
      <c r="Q133" s="60">
        <v>1</v>
      </c>
      <c r="R133" s="60" t="s">
        <v>4170</v>
      </c>
      <c r="S133" s="60" t="str">
        <f>VLOOKUP(A133,[1]DATA!$1:$1048576,12,0)</f>
        <v>NE</v>
      </c>
    </row>
    <row r="134" spans="1:19" s="48" customFormat="1" x14ac:dyDescent="0.25">
      <c r="A134" s="59">
        <v>600006450</v>
      </c>
      <c r="B134" s="59">
        <f t="shared" si="6"/>
        <v>600006450</v>
      </c>
      <c r="C134" s="59" t="s">
        <v>273</v>
      </c>
      <c r="D134" s="60">
        <v>1</v>
      </c>
      <c r="E134" s="61">
        <f t="shared" si="7"/>
        <v>25614851</v>
      </c>
      <c r="F134" s="61" t="s">
        <v>5713</v>
      </c>
      <c r="G134" s="61" t="s">
        <v>5718</v>
      </c>
      <c r="H134" s="62">
        <v>225</v>
      </c>
      <c r="I134" s="62" t="s">
        <v>139</v>
      </c>
      <c r="J134" s="63">
        <v>26.68</v>
      </c>
      <c r="K134" s="64">
        <f t="shared" si="8"/>
        <v>6003</v>
      </c>
      <c r="L134" s="60"/>
      <c r="M134" s="60"/>
      <c r="N134" s="65" t="s">
        <v>2229</v>
      </c>
      <c r="O134" s="60" t="s">
        <v>4173</v>
      </c>
      <c r="P134" s="80">
        <v>691</v>
      </c>
      <c r="Q134" s="60"/>
      <c r="R134" s="60" t="s">
        <v>4170</v>
      </c>
      <c r="S134" s="60" t="str">
        <f>VLOOKUP(A134,[1]DATA!$1:$1048576,12,0)</f>
        <v>NE</v>
      </c>
    </row>
    <row r="135" spans="1:19" s="48" customFormat="1" x14ac:dyDescent="0.25">
      <c r="A135" s="59">
        <v>600040356</v>
      </c>
      <c r="B135" s="59">
        <f t="shared" si="6"/>
        <v>600040356</v>
      </c>
      <c r="C135" s="59" t="s">
        <v>274</v>
      </c>
      <c r="D135" s="60">
        <v>1</v>
      </c>
      <c r="E135" s="61">
        <f t="shared" si="7"/>
        <v>49625128</v>
      </c>
      <c r="F135" s="61" t="s">
        <v>5713</v>
      </c>
      <c r="G135" s="61" t="s">
        <v>5718</v>
      </c>
      <c r="H135" s="62">
        <v>825</v>
      </c>
      <c r="I135" s="62" t="s">
        <v>139</v>
      </c>
      <c r="J135" s="63">
        <v>26.68</v>
      </c>
      <c r="K135" s="64">
        <f t="shared" si="8"/>
        <v>22011</v>
      </c>
      <c r="L135" s="60"/>
      <c r="M135" s="60"/>
      <c r="N135" s="65" t="s">
        <v>2230</v>
      </c>
      <c r="O135" s="60" t="s">
        <v>4174</v>
      </c>
      <c r="P135" s="80">
        <v>700</v>
      </c>
      <c r="Q135" s="60">
        <v>24</v>
      </c>
      <c r="R135" s="60" t="s">
        <v>4170</v>
      </c>
      <c r="S135" s="60" t="str">
        <f>VLOOKUP(A135,[1]DATA!$1:$1048576,12,0)</f>
        <v>ANO</v>
      </c>
    </row>
    <row r="136" spans="1:19" s="48" customFormat="1" x14ac:dyDescent="0.25">
      <c r="A136" s="59">
        <v>600040364</v>
      </c>
      <c r="B136" s="59">
        <f t="shared" si="6"/>
        <v>600040364</v>
      </c>
      <c r="C136" s="59" t="s">
        <v>275</v>
      </c>
      <c r="D136" s="60">
        <v>1</v>
      </c>
      <c r="E136" s="61">
        <f t="shared" si="7"/>
        <v>70885168</v>
      </c>
      <c r="F136" s="61" t="s">
        <v>5713</v>
      </c>
      <c r="G136" s="61" t="s">
        <v>5718</v>
      </c>
      <c r="H136" s="62">
        <v>800</v>
      </c>
      <c r="I136" s="62" t="s">
        <v>139</v>
      </c>
      <c r="J136" s="63">
        <v>26.68</v>
      </c>
      <c r="K136" s="64">
        <f t="shared" si="8"/>
        <v>21344</v>
      </c>
      <c r="L136" s="60"/>
      <c r="M136" s="60"/>
      <c r="N136" s="65" t="s">
        <v>2231</v>
      </c>
      <c r="O136" s="60" t="s">
        <v>4175</v>
      </c>
      <c r="P136" s="80">
        <v>16</v>
      </c>
      <c r="Q136" s="60"/>
      <c r="R136" s="60" t="s">
        <v>4170</v>
      </c>
      <c r="S136" s="60" t="str">
        <f>VLOOKUP(A136,[1]DATA!$1:$1048576,12,0)</f>
        <v>ANO</v>
      </c>
    </row>
    <row r="137" spans="1:19" s="48" customFormat="1" x14ac:dyDescent="0.25">
      <c r="A137" s="59">
        <v>600040381</v>
      </c>
      <c r="B137" s="59">
        <f t="shared" si="6"/>
        <v>600040381</v>
      </c>
      <c r="C137" s="59" t="s">
        <v>276</v>
      </c>
      <c r="D137" s="60">
        <v>1</v>
      </c>
      <c r="E137" s="61">
        <f t="shared" si="7"/>
        <v>61386618</v>
      </c>
      <c r="F137" s="61" t="s">
        <v>5713</v>
      </c>
      <c r="G137" s="61" t="s">
        <v>5718</v>
      </c>
      <c r="H137" s="62">
        <v>1350</v>
      </c>
      <c r="I137" s="62" t="s">
        <v>139</v>
      </c>
      <c r="J137" s="63">
        <v>26.68</v>
      </c>
      <c r="K137" s="64">
        <f t="shared" si="8"/>
        <v>36018</v>
      </c>
      <c r="L137" s="60"/>
      <c r="M137" s="60"/>
      <c r="N137" s="65" t="s">
        <v>2232</v>
      </c>
      <c r="O137" s="60" t="s">
        <v>4176</v>
      </c>
      <c r="P137" s="80">
        <v>964</v>
      </c>
      <c r="Q137" s="60">
        <v>8</v>
      </c>
      <c r="R137" s="60" t="s">
        <v>4170</v>
      </c>
      <c r="S137" s="60" t="str">
        <f>VLOOKUP(A137,[1]DATA!$1:$1048576,12,0)</f>
        <v>ANO</v>
      </c>
    </row>
    <row r="138" spans="1:19" s="48" customFormat="1" x14ac:dyDescent="0.25">
      <c r="A138" s="59">
        <v>600040461</v>
      </c>
      <c r="B138" s="59">
        <f t="shared" si="6"/>
        <v>600040461</v>
      </c>
      <c r="C138" s="59" t="s">
        <v>277</v>
      </c>
      <c r="D138" s="60">
        <v>1</v>
      </c>
      <c r="E138" s="61">
        <f t="shared" si="7"/>
        <v>45246025</v>
      </c>
      <c r="F138" s="61" t="s">
        <v>5713</v>
      </c>
      <c r="G138" s="61" t="s">
        <v>5718</v>
      </c>
      <c r="H138" s="62">
        <v>725</v>
      </c>
      <c r="I138" s="62" t="s">
        <v>139</v>
      </c>
      <c r="J138" s="63">
        <v>26.68</v>
      </c>
      <c r="K138" s="64">
        <f t="shared" si="8"/>
        <v>19343</v>
      </c>
      <c r="L138" s="60"/>
      <c r="M138" s="60"/>
      <c r="N138" s="65" t="s">
        <v>2233</v>
      </c>
      <c r="O138" s="60" t="s">
        <v>4177</v>
      </c>
      <c r="P138" s="80">
        <v>70</v>
      </c>
      <c r="Q138" s="60"/>
      <c r="R138" s="60" t="s">
        <v>4170</v>
      </c>
      <c r="S138" s="60" t="str">
        <f>VLOOKUP(A138,[1]DATA!$1:$1048576,12,0)</f>
        <v>ANO</v>
      </c>
    </row>
    <row r="139" spans="1:19" s="48" customFormat="1" x14ac:dyDescent="0.25">
      <c r="A139" s="59">
        <v>600040496</v>
      </c>
      <c r="B139" s="59">
        <f t="shared" si="6"/>
        <v>600040496</v>
      </c>
      <c r="C139" s="59" t="s">
        <v>278</v>
      </c>
      <c r="D139" s="60">
        <v>1</v>
      </c>
      <c r="E139" s="61">
        <f t="shared" si="7"/>
        <v>63832836</v>
      </c>
      <c r="F139" s="61" t="s">
        <v>5713</v>
      </c>
      <c r="G139" s="61" t="s">
        <v>5718</v>
      </c>
      <c r="H139" s="62">
        <v>1050</v>
      </c>
      <c r="I139" s="62" t="s">
        <v>139</v>
      </c>
      <c r="J139" s="63">
        <v>26.68</v>
      </c>
      <c r="K139" s="64">
        <f t="shared" si="8"/>
        <v>28014</v>
      </c>
      <c r="L139" s="60"/>
      <c r="M139" s="60"/>
      <c r="N139" s="65" t="s">
        <v>2234</v>
      </c>
      <c r="O139" s="60" t="s">
        <v>4172</v>
      </c>
      <c r="P139" s="80">
        <v>1140</v>
      </c>
      <c r="Q139" s="60">
        <v>1</v>
      </c>
      <c r="R139" s="60" t="s">
        <v>4170</v>
      </c>
      <c r="S139" s="60" t="str">
        <f>VLOOKUP(A139,[1]DATA!$1:$1048576,12,0)</f>
        <v>ANO</v>
      </c>
    </row>
    <row r="140" spans="1:19" s="48" customFormat="1" x14ac:dyDescent="0.25">
      <c r="A140" s="59">
        <v>600040577</v>
      </c>
      <c r="B140" s="59">
        <f t="shared" si="6"/>
        <v>600040577</v>
      </c>
      <c r="C140" s="59" t="s">
        <v>279</v>
      </c>
      <c r="D140" s="60">
        <v>1</v>
      </c>
      <c r="E140" s="61">
        <f t="shared" si="7"/>
        <v>61386898</v>
      </c>
      <c r="F140" s="61" t="s">
        <v>5713</v>
      </c>
      <c r="G140" s="61" t="s">
        <v>5718</v>
      </c>
      <c r="H140" s="62">
        <v>1150</v>
      </c>
      <c r="I140" s="62" t="s">
        <v>139</v>
      </c>
      <c r="J140" s="63">
        <v>26.68</v>
      </c>
      <c r="K140" s="64">
        <f t="shared" si="8"/>
        <v>30682</v>
      </c>
      <c r="L140" s="60"/>
      <c r="M140" s="60"/>
      <c r="N140" s="65" t="s">
        <v>2235</v>
      </c>
      <c r="O140" s="60" t="s">
        <v>4178</v>
      </c>
      <c r="P140" s="80"/>
      <c r="Q140" s="60">
        <v>21</v>
      </c>
      <c r="R140" s="60" t="s">
        <v>4170</v>
      </c>
      <c r="S140" s="60" t="str">
        <f>VLOOKUP(A140,[1]DATA!$1:$1048576,12,0)</f>
        <v>ANO</v>
      </c>
    </row>
    <row r="141" spans="1:19" s="48" customFormat="1" x14ac:dyDescent="0.25">
      <c r="A141" s="59">
        <v>600040585</v>
      </c>
      <c r="B141" s="59">
        <f t="shared" si="6"/>
        <v>600040585</v>
      </c>
      <c r="C141" s="59" t="s">
        <v>280</v>
      </c>
      <c r="D141" s="60">
        <v>1</v>
      </c>
      <c r="E141" s="61">
        <f t="shared" si="7"/>
        <v>61381233</v>
      </c>
      <c r="F141" s="61" t="s">
        <v>5713</v>
      </c>
      <c r="G141" s="61" t="s">
        <v>5718</v>
      </c>
      <c r="H141" s="62">
        <v>1675</v>
      </c>
      <c r="I141" s="62" t="s">
        <v>139</v>
      </c>
      <c r="J141" s="63">
        <v>26.68</v>
      </c>
      <c r="K141" s="64">
        <f t="shared" si="8"/>
        <v>44689</v>
      </c>
      <c r="L141" s="60"/>
      <c r="M141" s="60"/>
      <c r="N141" s="65" t="s">
        <v>2236</v>
      </c>
      <c r="O141" s="60" t="s">
        <v>4179</v>
      </c>
      <c r="P141" s="80">
        <v>918</v>
      </c>
      <c r="Q141" s="60">
        <v>3</v>
      </c>
      <c r="R141" s="60" t="s">
        <v>4170</v>
      </c>
      <c r="S141" s="60" t="str">
        <f>VLOOKUP(A141,[1]DATA!$1:$1048576,12,0)</f>
        <v>ANO</v>
      </c>
    </row>
    <row r="142" spans="1:19" s="48" customFormat="1" x14ac:dyDescent="0.25">
      <c r="A142" s="59">
        <v>600171434</v>
      </c>
      <c r="B142" s="59">
        <f t="shared" si="6"/>
        <v>600171434</v>
      </c>
      <c r="C142" s="59" t="s">
        <v>281</v>
      </c>
      <c r="D142" s="60">
        <v>1</v>
      </c>
      <c r="E142" s="61">
        <f t="shared" si="7"/>
        <v>70831025</v>
      </c>
      <c r="F142" s="61" t="s">
        <v>5713</v>
      </c>
      <c r="G142" s="61" t="s">
        <v>5718</v>
      </c>
      <c r="H142" s="62">
        <v>275</v>
      </c>
      <c r="I142" s="62" t="s">
        <v>139</v>
      </c>
      <c r="J142" s="63">
        <v>26.68</v>
      </c>
      <c r="K142" s="64">
        <f t="shared" si="8"/>
        <v>7337</v>
      </c>
      <c r="L142" s="60"/>
      <c r="M142" s="60"/>
      <c r="N142" s="65" t="s">
        <v>2237</v>
      </c>
      <c r="O142" s="60" t="s">
        <v>4180</v>
      </c>
      <c r="P142" s="80">
        <v>570</v>
      </c>
      <c r="Q142" s="60">
        <v>41</v>
      </c>
      <c r="R142" s="60" t="s">
        <v>4170</v>
      </c>
      <c r="S142" s="60" t="str">
        <f>VLOOKUP(A142,[1]DATA!$1:$1048576,12,0)</f>
        <v>ANO</v>
      </c>
    </row>
    <row r="143" spans="1:19" s="48" customFormat="1" x14ac:dyDescent="0.25">
      <c r="A143" s="59">
        <v>691010331</v>
      </c>
      <c r="B143" s="59">
        <f t="shared" si="6"/>
        <v>691010331</v>
      </c>
      <c r="C143" s="59" t="s">
        <v>282</v>
      </c>
      <c r="D143" s="60">
        <v>1</v>
      </c>
      <c r="E143" s="61">
        <f t="shared" si="7"/>
        <v>5431697</v>
      </c>
      <c r="F143" s="61" t="s">
        <v>5713</v>
      </c>
      <c r="G143" s="61" t="s">
        <v>5718</v>
      </c>
      <c r="H143" s="62">
        <v>150</v>
      </c>
      <c r="I143" s="62" t="s">
        <v>139</v>
      </c>
      <c r="J143" s="63">
        <v>26.68</v>
      </c>
      <c r="K143" s="64">
        <f t="shared" si="8"/>
        <v>4002</v>
      </c>
      <c r="L143" s="60"/>
      <c r="M143" s="60"/>
      <c r="N143" s="65" t="s">
        <v>2238</v>
      </c>
      <c r="O143" s="60" t="s">
        <v>4177</v>
      </c>
      <c r="P143" s="80">
        <v>81</v>
      </c>
      <c r="Q143" s="60"/>
      <c r="R143" s="60" t="s">
        <v>4170</v>
      </c>
      <c r="S143" s="60" t="str">
        <f>VLOOKUP(A143,[1]DATA!$1:$1048576,12,0)</f>
        <v>NE</v>
      </c>
    </row>
    <row r="144" spans="1:19" s="48" customFormat="1" x14ac:dyDescent="0.25">
      <c r="A144" s="59">
        <v>691013098</v>
      </c>
      <c r="B144" s="59">
        <f t="shared" si="6"/>
        <v>691013098</v>
      </c>
      <c r="C144" s="59" t="s">
        <v>283</v>
      </c>
      <c r="D144" s="60">
        <v>1</v>
      </c>
      <c r="E144" s="61">
        <f t="shared" si="7"/>
        <v>1907450</v>
      </c>
      <c r="F144" s="61" t="s">
        <v>5713</v>
      </c>
      <c r="G144" s="61" t="s">
        <v>5718</v>
      </c>
      <c r="H144" s="62">
        <v>250</v>
      </c>
      <c r="I144" s="62" t="s">
        <v>139</v>
      </c>
      <c r="J144" s="63">
        <v>26.68</v>
      </c>
      <c r="K144" s="64">
        <f t="shared" si="8"/>
        <v>6670</v>
      </c>
      <c r="L144" s="60"/>
      <c r="M144" s="60"/>
      <c r="N144" s="65" t="s">
        <v>2239</v>
      </c>
      <c r="O144" s="60" t="s">
        <v>4181</v>
      </c>
      <c r="P144" s="80">
        <v>489</v>
      </c>
      <c r="Q144" s="60">
        <v>116</v>
      </c>
      <c r="R144" s="60" t="s">
        <v>4170</v>
      </c>
      <c r="S144" s="60" t="str">
        <f>VLOOKUP(A144,[1]DATA!$1:$1048576,12,0)</f>
        <v>NE</v>
      </c>
    </row>
    <row r="145" spans="1:19" s="48" customFormat="1" x14ac:dyDescent="0.25">
      <c r="A145" s="59">
        <v>691011966</v>
      </c>
      <c r="B145" s="59">
        <f t="shared" si="6"/>
        <v>691011966</v>
      </c>
      <c r="C145" s="59" t="s">
        <v>284</v>
      </c>
      <c r="D145" s="60">
        <v>1</v>
      </c>
      <c r="E145" s="61">
        <f t="shared" si="7"/>
        <v>6356664</v>
      </c>
      <c r="F145" s="61" t="s">
        <v>5713</v>
      </c>
      <c r="G145" s="61" t="s">
        <v>5718</v>
      </c>
      <c r="H145" s="62">
        <v>200</v>
      </c>
      <c r="I145" s="62" t="s">
        <v>139</v>
      </c>
      <c r="J145" s="63">
        <v>26.68</v>
      </c>
      <c r="K145" s="64">
        <f t="shared" si="8"/>
        <v>5336</v>
      </c>
      <c r="L145" s="60"/>
      <c r="M145" s="60"/>
      <c r="N145" s="65" t="s">
        <v>2240</v>
      </c>
      <c r="O145" s="60" t="s">
        <v>4182</v>
      </c>
      <c r="P145" s="80">
        <v>1029</v>
      </c>
      <c r="Q145" s="60">
        <v>21</v>
      </c>
      <c r="R145" s="60" t="s">
        <v>4170</v>
      </c>
      <c r="S145" s="60" t="str">
        <f>VLOOKUP(A145,[1]DATA!$1:$1048576,12,0)</f>
        <v>NE</v>
      </c>
    </row>
    <row r="146" spans="1:19" s="48" customFormat="1" x14ac:dyDescent="0.25">
      <c r="A146" s="59">
        <v>691013489</v>
      </c>
      <c r="B146" s="59">
        <f t="shared" si="6"/>
        <v>691013489</v>
      </c>
      <c r="C146" s="59" t="s">
        <v>285</v>
      </c>
      <c r="D146" s="60">
        <v>1</v>
      </c>
      <c r="E146" s="61">
        <f t="shared" si="7"/>
        <v>6913491</v>
      </c>
      <c r="F146" s="61" t="s">
        <v>5713</v>
      </c>
      <c r="G146" s="61" t="s">
        <v>5718</v>
      </c>
      <c r="H146" s="62">
        <v>100</v>
      </c>
      <c r="I146" s="62" t="s">
        <v>139</v>
      </c>
      <c r="J146" s="63">
        <v>26.68</v>
      </c>
      <c r="K146" s="64">
        <f t="shared" si="8"/>
        <v>2668</v>
      </c>
      <c r="L146" s="60"/>
      <c r="M146" s="60"/>
      <c r="N146" s="65" t="s">
        <v>2241</v>
      </c>
      <c r="O146" s="60" t="s">
        <v>4183</v>
      </c>
      <c r="P146" s="80">
        <v>129</v>
      </c>
      <c r="Q146" s="60"/>
      <c r="R146" s="60" t="s">
        <v>4170</v>
      </c>
      <c r="S146" s="60" t="str">
        <f>VLOOKUP(A146,[1]DATA!$1:$1048576,12,0)</f>
        <v>NE</v>
      </c>
    </row>
    <row r="147" spans="1:19" s="48" customFormat="1" x14ac:dyDescent="0.25">
      <c r="A147" s="59">
        <v>600041221</v>
      </c>
      <c r="B147" s="59">
        <f t="shared" si="6"/>
        <v>600041221</v>
      </c>
      <c r="C147" s="59" t="s">
        <v>286</v>
      </c>
      <c r="D147" s="60">
        <v>1</v>
      </c>
      <c r="E147" s="61">
        <f t="shared" si="7"/>
        <v>71008314</v>
      </c>
      <c r="F147" s="61" t="s">
        <v>5713</v>
      </c>
      <c r="G147" s="61" t="s">
        <v>5715</v>
      </c>
      <c r="H147" s="62">
        <v>850</v>
      </c>
      <c r="I147" s="62" t="s">
        <v>139</v>
      </c>
      <c r="J147" s="63">
        <v>26.68</v>
      </c>
      <c r="K147" s="64">
        <f t="shared" si="8"/>
        <v>22678</v>
      </c>
      <c r="L147" s="60"/>
      <c r="M147" s="60"/>
      <c r="N147" s="65" t="s">
        <v>2242</v>
      </c>
      <c r="O147" s="60" t="s">
        <v>4101</v>
      </c>
      <c r="P147" s="80">
        <v>351</v>
      </c>
      <c r="Q147" s="60"/>
      <c r="R147" s="60" t="s">
        <v>4086</v>
      </c>
      <c r="S147" s="60" t="str">
        <f>VLOOKUP(A147,[1]DATA!$1:$1048576,12,0)</f>
        <v>ANO</v>
      </c>
    </row>
    <row r="148" spans="1:19" s="48" customFormat="1" x14ac:dyDescent="0.25">
      <c r="A148" s="59">
        <v>600041247</v>
      </c>
      <c r="B148" s="59">
        <f t="shared" si="6"/>
        <v>600041247</v>
      </c>
      <c r="C148" s="59" t="s">
        <v>287</v>
      </c>
      <c r="D148" s="60">
        <v>1</v>
      </c>
      <c r="E148" s="61">
        <f t="shared" si="7"/>
        <v>63831589</v>
      </c>
      <c r="F148" s="61" t="s">
        <v>5713</v>
      </c>
      <c r="G148" s="61" t="s">
        <v>5715</v>
      </c>
      <c r="H148" s="62">
        <v>1050</v>
      </c>
      <c r="I148" s="62" t="s">
        <v>139</v>
      </c>
      <c r="J148" s="63">
        <v>26.68</v>
      </c>
      <c r="K148" s="64">
        <f t="shared" si="8"/>
        <v>28014</v>
      </c>
      <c r="L148" s="60"/>
      <c r="M148" s="60"/>
      <c r="N148" s="65" t="s">
        <v>2243</v>
      </c>
      <c r="O148" s="60" t="s">
        <v>4184</v>
      </c>
      <c r="P148" s="80">
        <v>314</v>
      </c>
      <c r="Q148" s="60"/>
      <c r="R148" s="60" t="s">
        <v>4086</v>
      </c>
      <c r="S148" s="60" t="str">
        <f>VLOOKUP(A148,[1]DATA!$1:$1048576,12,0)</f>
        <v>ANO</v>
      </c>
    </row>
    <row r="149" spans="1:19" s="48" customFormat="1" x14ac:dyDescent="0.25">
      <c r="A149" s="59">
        <v>600041255</v>
      </c>
      <c r="B149" s="59">
        <f t="shared" si="6"/>
        <v>600041255</v>
      </c>
      <c r="C149" s="59" t="s">
        <v>288</v>
      </c>
      <c r="D149" s="60">
        <v>1</v>
      </c>
      <c r="E149" s="61">
        <f t="shared" si="7"/>
        <v>63831678</v>
      </c>
      <c r="F149" s="61" t="s">
        <v>5713</v>
      </c>
      <c r="G149" s="61" t="s">
        <v>5715</v>
      </c>
      <c r="H149" s="62">
        <v>1250</v>
      </c>
      <c r="I149" s="62" t="s">
        <v>139</v>
      </c>
      <c r="J149" s="63">
        <v>26.68</v>
      </c>
      <c r="K149" s="64">
        <f t="shared" si="8"/>
        <v>33350</v>
      </c>
      <c r="L149" s="60"/>
      <c r="M149" s="60"/>
      <c r="N149" s="65" t="s">
        <v>2244</v>
      </c>
      <c r="O149" s="60" t="s">
        <v>4185</v>
      </c>
      <c r="P149" s="80">
        <v>391</v>
      </c>
      <c r="Q149" s="60"/>
      <c r="R149" s="60" t="s">
        <v>4086</v>
      </c>
      <c r="S149" s="60" t="str">
        <f>VLOOKUP(A149,[1]DATA!$1:$1048576,12,0)</f>
        <v>ANO</v>
      </c>
    </row>
    <row r="150" spans="1:19" s="48" customFormat="1" x14ac:dyDescent="0.25">
      <c r="A150" s="59">
        <v>600041263</v>
      </c>
      <c r="B150" s="59">
        <f t="shared" si="6"/>
        <v>600041263</v>
      </c>
      <c r="C150" s="59" t="s">
        <v>289</v>
      </c>
      <c r="D150" s="60">
        <v>1</v>
      </c>
      <c r="E150" s="61">
        <f t="shared" si="7"/>
        <v>63831686</v>
      </c>
      <c r="F150" s="61" t="s">
        <v>5713</v>
      </c>
      <c r="G150" s="61" t="s">
        <v>5715</v>
      </c>
      <c r="H150" s="62">
        <v>875</v>
      </c>
      <c r="I150" s="62" t="s">
        <v>139</v>
      </c>
      <c r="J150" s="63">
        <v>26.68</v>
      </c>
      <c r="K150" s="64">
        <f t="shared" si="8"/>
        <v>23345</v>
      </c>
      <c r="L150" s="60"/>
      <c r="M150" s="60"/>
      <c r="N150" s="65" t="s">
        <v>2245</v>
      </c>
      <c r="O150" s="60" t="s">
        <v>4186</v>
      </c>
      <c r="P150" s="80">
        <v>469</v>
      </c>
      <c r="Q150" s="60"/>
      <c r="R150" s="60" t="s">
        <v>4086</v>
      </c>
      <c r="S150" s="60" t="str">
        <f>VLOOKUP(A150,[1]DATA!$1:$1048576,12,0)</f>
        <v>ANO</v>
      </c>
    </row>
    <row r="151" spans="1:19" s="48" customFormat="1" x14ac:dyDescent="0.25">
      <c r="A151" s="59">
        <v>600041271</v>
      </c>
      <c r="B151" s="59">
        <f t="shared" si="6"/>
        <v>600041271</v>
      </c>
      <c r="C151" s="59" t="s">
        <v>290</v>
      </c>
      <c r="D151" s="60">
        <v>1</v>
      </c>
      <c r="E151" s="61">
        <f t="shared" si="7"/>
        <v>47611332</v>
      </c>
      <c r="F151" s="61" t="s">
        <v>5713</v>
      </c>
      <c r="G151" s="61" t="s">
        <v>5715</v>
      </c>
      <c r="H151" s="62">
        <v>1200</v>
      </c>
      <c r="I151" s="62" t="s">
        <v>139</v>
      </c>
      <c r="J151" s="63">
        <v>26.68</v>
      </c>
      <c r="K151" s="64">
        <f t="shared" si="8"/>
        <v>32016</v>
      </c>
      <c r="L151" s="60"/>
      <c r="M151" s="60"/>
      <c r="N151" s="65" t="s">
        <v>2246</v>
      </c>
      <c r="O151" s="60" t="s">
        <v>4085</v>
      </c>
      <c r="P151" s="80">
        <v>1000</v>
      </c>
      <c r="Q151" s="60">
        <v>1</v>
      </c>
      <c r="R151" s="60" t="s">
        <v>4086</v>
      </c>
      <c r="S151" s="60" t="str">
        <f>VLOOKUP(A151,[1]DATA!$1:$1048576,12,0)</f>
        <v>ANO</v>
      </c>
    </row>
    <row r="152" spans="1:19" s="48" customFormat="1" x14ac:dyDescent="0.25">
      <c r="A152" s="59">
        <v>600041298</v>
      </c>
      <c r="B152" s="59">
        <f t="shared" si="6"/>
        <v>600041298</v>
      </c>
      <c r="C152" s="59" t="s">
        <v>291</v>
      </c>
      <c r="D152" s="60">
        <v>1</v>
      </c>
      <c r="E152" s="61">
        <f t="shared" si="7"/>
        <v>62930729</v>
      </c>
      <c r="F152" s="61" t="s">
        <v>5713</v>
      </c>
      <c r="G152" s="61" t="s">
        <v>5715</v>
      </c>
      <c r="H152" s="62">
        <v>1025</v>
      </c>
      <c r="I152" s="62" t="s">
        <v>139</v>
      </c>
      <c r="J152" s="63">
        <v>26.68</v>
      </c>
      <c r="K152" s="64">
        <f t="shared" si="8"/>
        <v>27347</v>
      </c>
      <c r="L152" s="60"/>
      <c r="M152" s="60"/>
      <c r="N152" s="65" t="s">
        <v>2247</v>
      </c>
      <c r="O152" s="60" t="s">
        <v>4099</v>
      </c>
      <c r="P152" s="80">
        <v>873</v>
      </c>
      <c r="Q152" s="60"/>
      <c r="R152" s="60" t="s">
        <v>4086</v>
      </c>
      <c r="S152" s="60" t="str">
        <f>VLOOKUP(A152,[1]DATA!$1:$1048576,12,0)</f>
        <v>ANO</v>
      </c>
    </row>
    <row r="153" spans="1:19" s="48" customFormat="1" x14ac:dyDescent="0.25">
      <c r="A153" s="59">
        <v>600041336</v>
      </c>
      <c r="B153" s="59">
        <f t="shared" si="6"/>
        <v>600041336</v>
      </c>
      <c r="C153" s="59" t="s">
        <v>292</v>
      </c>
      <c r="D153" s="60">
        <v>1</v>
      </c>
      <c r="E153" s="61">
        <f t="shared" si="7"/>
        <v>70926280</v>
      </c>
      <c r="F153" s="61" t="s">
        <v>5713</v>
      </c>
      <c r="G153" s="61" t="s">
        <v>5715</v>
      </c>
      <c r="H153" s="62">
        <v>375</v>
      </c>
      <c r="I153" s="62" t="s">
        <v>139</v>
      </c>
      <c r="J153" s="63">
        <v>26.68</v>
      </c>
      <c r="K153" s="64">
        <f t="shared" si="8"/>
        <v>10005</v>
      </c>
      <c r="L153" s="60"/>
      <c r="M153" s="60"/>
      <c r="N153" s="65" t="s">
        <v>2248</v>
      </c>
      <c r="O153" s="60" t="s">
        <v>4187</v>
      </c>
      <c r="P153" s="80">
        <v>36</v>
      </c>
      <c r="Q153" s="60">
        <v>58</v>
      </c>
      <c r="R153" s="60" t="s">
        <v>4086</v>
      </c>
      <c r="S153" s="60" t="str">
        <f>VLOOKUP(A153,[1]DATA!$1:$1048576,12,0)</f>
        <v>ANO</v>
      </c>
    </row>
    <row r="154" spans="1:19" s="48" customFormat="1" x14ac:dyDescent="0.25">
      <c r="A154" s="59">
        <v>600041352</v>
      </c>
      <c r="B154" s="59">
        <f t="shared" si="6"/>
        <v>600041352</v>
      </c>
      <c r="C154" s="59" t="s">
        <v>293</v>
      </c>
      <c r="D154" s="60">
        <v>1</v>
      </c>
      <c r="E154" s="61">
        <f t="shared" si="7"/>
        <v>70885451</v>
      </c>
      <c r="F154" s="61" t="s">
        <v>5713</v>
      </c>
      <c r="G154" s="61" t="s">
        <v>5715</v>
      </c>
      <c r="H154" s="62">
        <v>300</v>
      </c>
      <c r="I154" s="62" t="s">
        <v>139</v>
      </c>
      <c r="J154" s="63">
        <v>26.68</v>
      </c>
      <c r="K154" s="64">
        <f t="shared" si="8"/>
        <v>8004</v>
      </c>
      <c r="L154" s="60"/>
      <c r="M154" s="60"/>
      <c r="N154" s="65" t="s">
        <v>2249</v>
      </c>
      <c r="O154" s="60" t="s">
        <v>11</v>
      </c>
      <c r="P154" s="80">
        <v>285</v>
      </c>
      <c r="Q154" s="60"/>
      <c r="R154" s="60" t="s">
        <v>4086</v>
      </c>
      <c r="S154" s="60" t="str">
        <f>VLOOKUP(A154,[1]DATA!$1:$1048576,12,0)</f>
        <v>ANO</v>
      </c>
    </row>
    <row r="155" spans="1:19" s="48" customFormat="1" x14ac:dyDescent="0.25">
      <c r="A155" s="59">
        <v>600041361</v>
      </c>
      <c r="B155" s="59">
        <f t="shared" si="6"/>
        <v>600041361</v>
      </c>
      <c r="C155" s="59" t="s">
        <v>294</v>
      </c>
      <c r="D155" s="60">
        <v>1</v>
      </c>
      <c r="E155" s="61">
        <f t="shared" si="7"/>
        <v>70888825</v>
      </c>
      <c r="F155" s="61" t="s">
        <v>5713</v>
      </c>
      <c r="G155" s="61" t="s">
        <v>5715</v>
      </c>
      <c r="H155" s="62">
        <v>1000</v>
      </c>
      <c r="I155" s="62" t="s">
        <v>139</v>
      </c>
      <c r="J155" s="63">
        <v>26.68</v>
      </c>
      <c r="K155" s="64">
        <f t="shared" si="8"/>
        <v>26680</v>
      </c>
      <c r="L155" s="60"/>
      <c r="M155" s="60"/>
      <c r="N155" s="65" t="s">
        <v>2250</v>
      </c>
      <c r="O155" s="60" t="s">
        <v>4188</v>
      </c>
      <c r="P155" s="80">
        <v>413</v>
      </c>
      <c r="Q155" s="60">
        <v>14</v>
      </c>
      <c r="R155" s="60" t="s">
        <v>4086</v>
      </c>
      <c r="S155" s="60" t="str">
        <f>VLOOKUP(A155,[1]DATA!$1:$1048576,12,0)</f>
        <v>ANO</v>
      </c>
    </row>
    <row r="156" spans="1:19" s="48" customFormat="1" x14ac:dyDescent="0.25">
      <c r="A156" s="59">
        <v>650069595</v>
      </c>
      <c r="B156" s="59">
        <f t="shared" si="6"/>
        <v>650069595</v>
      </c>
      <c r="C156" s="59" t="s">
        <v>295</v>
      </c>
      <c r="D156" s="60">
        <v>1</v>
      </c>
      <c r="E156" s="61">
        <f t="shared" si="7"/>
        <v>27091619</v>
      </c>
      <c r="F156" s="61" t="s">
        <v>5713</v>
      </c>
      <c r="G156" s="61" t="s">
        <v>5715</v>
      </c>
      <c r="H156" s="62">
        <v>350</v>
      </c>
      <c r="I156" s="62" t="s">
        <v>139</v>
      </c>
      <c r="J156" s="63">
        <v>26.68</v>
      </c>
      <c r="K156" s="64">
        <f t="shared" si="8"/>
        <v>9338</v>
      </c>
      <c r="L156" s="60"/>
      <c r="M156" s="60"/>
      <c r="N156" s="65" t="s">
        <v>2251</v>
      </c>
      <c r="O156" s="60" t="s">
        <v>4117</v>
      </c>
      <c r="P156" s="80">
        <v>352</v>
      </c>
      <c r="Q156" s="60"/>
      <c r="R156" s="60" t="s">
        <v>4086</v>
      </c>
      <c r="S156" s="60" t="str">
        <f>VLOOKUP(A156,[1]DATA!$1:$1048576,12,0)</f>
        <v>NE</v>
      </c>
    </row>
    <row r="157" spans="1:19" s="48" customFormat="1" x14ac:dyDescent="0.25">
      <c r="A157" s="59">
        <v>600170080</v>
      </c>
      <c r="B157" s="59">
        <f t="shared" si="6"/>
        <v>600170080</v>
      </c>
      <c r="C157" s="59" t="s">
        <v>296</v>
      </c>
      <c r="D157" s="60">
        <v>1</v>
      </c>
      <c r="E157" s="61">
        <f t="shared" si="7"/>
        <v>497070</v>
      </c>
      <c r="F157" s="61" t="s">
        <v>5713</v>
      </c>
      <c r="G157" s="61" t="s">
        <v>4086</v>
      </c>
      <c r="H157" s="62">
        <v>1125</v>
      </c>
      <c r="I157" s="62" t="s">
        <v>139</v>
      </c>
      <c r="J157" s="63">
        <v>26.68</v>
      </c>
      <c r="K157" s="64">
        <f t="shared" si="8"/>
        <v>30015</v>
      </c>
      <c r="L157" s="60"/>
      <c r="M157" s="60"/>
      <c r="N157" s="65" t="s">
        <v>2252</v>
      </c>
      <c r="O157" s="60" t="s">
        <v>4189</v>
      </c>
      <c r="P157" s="80">
        <v>1270</v>
      </c>
      <c r="Q157" s="60">
        <v>4</v>
      </c>
      <c r="R157" s="60" t="s">
        <v>4086</v>
      </c>
      <c r="S157" s="60" t="str">
        <f>VLOOKUP(A157,[1]DATA!$1:$1048576,12,0)</f>
        <v>ANO</v>
      </c>
    </row>
    <row r="158" spans="1:19" s="48" customFormat="1" x14ac:dyDescent="0.25">
      <c r="A158" s="59">
        <v>600005500</v>
      </c>
      <c r="B158" s="59">
        <f t="shared" si="6"/>
        <v>600005500</v>
      </c>
      <c r="C158" s="59" t="s">
        <v>297</v>
      </c>
      <c r="D158" s="60">
        <v>1</v>
      </c>
      <c r="E158" s="61">
        <f t="shared" si="7"/>
        <v>61384992</v>
      </c>
      <c r="F158" s="61" t="s">
        <v>5713</v>
      </c>
      <c r="G158" s="61" t="s">
        <v>5717</v>
      </c>
      <c r="H158" s="62">
        <v>425</v>
      </c>
      <c r="I158" s="62" t="s">
        <v>139</v>
      </c>
      <c r="J158" s="63">
        <v>26.68</v>
      </c>
      <c r="K158" s="64">
        <f t="shared" si="8"/>
        <v>11339</v>
      </c>
      <c r="L158" s="60"/>
      <c r="M158" s="60"/>
      <c r="N158" s="65" t="s">
        <v>2253</v>
      </c>
      <c r="O158" s="60" t="s">
        <v>4190</v>
      </c>
      <c r="P158" s="80">
        <v>520</v>
      </c>
      <c r="Q158" s="60">
        <v>1</v>
      </c>
      <c r="R158" s="60" t="s">
        <v>4157</v>
      </c>
      <c r="S158" s="60" t="str">
        <f>VLOOKUP(A158,[1]DATA!$1:$1048576,12,0)</f>
        <v>ANO</v>
      </c>
    </row>
    <row r="159" spans="1:19" s="48" customFormat="1" x14ac:dyDescent="0.25">
      <c r="A159" s="59">
        <v>600005569</v>
      </c>
      <c r="B159" s="59">
        <f t="shared" si="6"/>
        <v>600005569</v>
      </c>
      <c r="C159" s="59" t="s">
        <v>298</v>
      </c>
      <c r="D159" s="60">
        <v>1</v>
      </c>
      <c r="E159" s="61">
        <f t="shared" si="7"/>
        <v>69621</v>
      </c>
      <c r="F159" s="61" t="s">
        <v>5713</v>
      </c>
      <c r="G159" s="61" t="s">
        <v>5717</v>
      </c>
      <c r="H159" s="62">
        <v>325</v>
      </c>
      <c r="I159" s="62" t="s">
        <v>139</v>
      </c>
      <c r="J159" s="63">
        <v>26.68</v>
      </c>
      <c r="K159" s="64">
        <f t="shared" si="8"/>
        <v>8671</v>
      </c>
      <c r="L159" s="60"/>
      <c r="M159" s="60"/>
      <c r="N159" s="65" t="s">
        <v>2254</v>
      </c>
      <c r="O159" s="60" t="s">
        <v>4191</v>
      </c>
      <c r="P159" s="80">
        <v>325</v>
      </c>
      <c r="Q159" s="60">
        <v>1</v>
      </c>
      <c r="R159" s="60" t="s">
        <v>4157</v>
      </c>
      <c r="S159" s="60" t="str">
        <f>VLOOKUP(A159,[1]DATA!$1:$1048576,12,0)</f>
        <v>ANO</v>
      </c>
    </row>
    <row r="160" spans="1:19" s="48" customFormat="1" x14ac:dyDescent="0.25">
      <c r="A160" s="59">
        <v>600005585</v>
      </c>
      <c r="B160" s="59">
        <f t="shared" si="6"/>
        <v>600005585</v>
      </c>
      <c r="C160" s="59" t="s">
        <v>299</v>
      </c>
      <c r="D160" s="60">
        <v>1</v>
      </c>
      <c r="E160" s="61">
        <f t="shared" si="7"/>
        <v>638846</v>
      </c>
      <c r="F160" s="61" t="s">
        <v>5713</v>
      </c>
      <c r="G160" s="61" t="s">
        <v>5717</v>
      </c>
      <c r="H160" s="62">
        <v>300</v>
      </c>
      <c r="I160" s="62" t="s">
        <v>139</v>
      </c>
      <c r="J160" s="63">
        <v>26.68</v>
      </c>
      <c r="K160" s="64">
        <f t="shared" si="8"/>
        <v>8004</v>
      </c>
      <c r="L160" s="60"/>
      <c r="M160" s="60"/>
      <c r="N160" s="65" t="s">
        <v>2255</v>
      </c>
      <c r="O160" s="60" t="s">
        <v>4192</v>
      </c>
      <c r="P160" s="80">
        <v>11</v>
      </c>
      <c r="Q160" s="60">
        <v>15</v>
      </c>
      <c r="R160" s="60" t="s">
        <v>4157</v>
      </c>
      <c r="S160" s="60" t="str">
        <f>VLOOKUP(A160,[1]DATA!$1:$1048576,12,0)</f>
        <v>ANO</v>
      </c>
    </row>
    <row r="161" spans="1:19" s="48" customFormat="1" x14ac:dyDescent="0.25">
      <c r="A161" s="59">
        <v>600038335</v>
      </c>
      <c r="B161" s="59">
        <f t="shared" si="6"/>
        <v>600038335</v>
      </c>
      <c r="C161" s="59" t="s">
        <v>300</v>
      </c>
      <c r="D161" s="60">
        <v>1</v>
      </c>
      <c r="E161" s="61">
        <f t="shared" si="7"/>
        <v>70108145</v>
      </c>
      <c r="F161" s="61" t="s">
        <v>5713</v>
      </c>
      <c r="G161" s="61" t="s">
        <v>5717</v>
      </c>
      <c r="H161" s="62">
        <v>600</v>
      </c>
      <c r="I161" s="62" t="s">
        <v>139</v>
      </c>
      <c r="J161" s="63">
        <v>26.68</v>
      </c>
      <c r="K161" s="64">
        <f t="shared" si="8"/>
        <v>16008</v>
      </c>
      <c r="L161" s="60"/>
      <c r="M161" s="60"/>
      <c r="N161" s="65" t="s">
        <v>2256</v>
      </c>
      <c r="O161" s="60" t="s">
        <v>4193</v>
      </c>
      <c r="P161" s="80">
        <v>168</v>
      </c>
      <c r="Q161" s="60"/>
      <c r="R161" s="60" t="s">
        <v>4157</v>
      </c>
      <c r="S161" s="60" t="str">
        <f>VLOOKUP(A161,[1]DATA!$1:$1048576,12,0)</f>
        <v>ANO</v>
      </c>
    </row>
    <row r="162" spans="1:19" s="48" customFormat="1" x14ac:dyDescent="0.25">
      <c r="A162" s="59">
        <v>600038203</v>
      </c>
      <c r="B162" s="59">
        <f t="shared" si="6"/>
        <v>600038203</v>
      </c>
      <c r="C162" s="59" t="s">
        <v>301</v>
      </c>
      <c r="D162" s="60">
        <v>1</v>
      </c>
      <c r="E162" s="61">
        <f t="shared" si="7"/>
        <v>70874263</v>
      </c>
      <c r="F162" s="61" t="s">
        <v>5713</v>
      </c>
      <c r="G162" s="61" t="s">
        <v>5717</v>
      </c>
      <c r="H162" s="62">
        <v>1375</v>
      </c>
      <c r="I162" s="62" t="s">
        <v>139</v>
      </c>
      <c r="J162" s="63">
        <v>26.68</v>
      </c>
      <c r="K162" s="64">
        <f t="shared" si="8"/>
        <v>36685</v>
      </c>
      <c r="L162" s="60"/>
      <c r="M162" s="60"/>
      <c r="N162" s="65" t="s">
        <v>2257</v>
      </c>
      <c r="O162" s="60" t="s">
        <v>4190</v>
      </c>
      <c r="P162" s="80">
        <v>1112</v>
      </c>
      <c r="Q162" s="60">
        <v>3</v>
      </c>
      <c r="R162" s="60" t="s">
        <v>4157</v>
      </c>
      <c r="S162" s="60" t="str">
        <f>VLOOKUP(A162,[1]DATA!$1:$1048576,12,0)</f>
        <v>ANO</v>
      </c>
    </row>
    <row r="163" spans="1:19" s="48" customFormat="1" x14ac:dyDescent="0.25">
      <c r="A163" s="59">
        <v>600038394</v>
      </c>
      <c r="B163" s="59">
        <f t="shared" si="6"/>
        <v>600038394</v>
      </c>
      <c r="C163" s="59" t="s">
        <v>302</v>
      </c>
      <c r="D163" s="60">
        <v>1</v>
      </c>
      <c r="E163" s="61">
        <f t="shared" si="7"/>
        <v>61386961</v>
      </c>
      <c r="F163" s="61" t="s">
        <v>5713</v>
      </c>
      <c r="G163" s="61" t="s">
        <v>5717</v>
      </c>
      <c r="H163" s="62">
        <v>1750</v>
      </c>
      <c r="I163" s="62" t="s">
        <v>139</v>
      </c>
      <c r="J163" s="63">
        <v>26.68</v>
      </c>
      <c r="K163" s="64">
        <f t="shared" si="8"/>
        <v>46690</v>
      </c>
      <c r="L163" s="60"/>
      <c r="M163" s="60"/>
      <c r="N163" s="65" t="s">
        <v>2258</v>
      </c>
      <c r="O163" s="60" t="s">
        <v>4194</v>
      </c>
      <c r="P163" s="80">
        <v>591</v>
      </c>
      <c r="Q163" s="60"/>
      <c r="R163" s="60" t="s">
        <v>4157</v>
      </c>
      <c r="S163" s="60" t="str">
        <f>VLOOKUP(A163,[1]DATA!$1:$1048576,12,0)</f>
        <v>ANO</v>
      </c>
    </row>
    <row r="164" spans="1:19" s="48" customFormat="1" x14ac:dyDescent="0.25">
      <c r="A164" s="59">
        <v>600038432</v>
      </c>
      <c r="B164" s="59">
        <f t="shared" si="6"/>
        <v>600038432</v>
      </c>
      <c r="C164" s="59" t="s">
        <v>303</v>
      </c>
      <c r="D164" s="60">
        <v>1</v>
      </c>
      <c r="E164" s="61">
        <f t="shared" si="7"/>
        <v>70107521</v>
      </c>
      <c r="F164" s="61" t="s">
        <v>5713</v>
      </c>
      <c r="G164" s="61" t="s">
        <v>5717</v>
      </c>
      <c r="H164" s="62">
        <v>675</v>
      </c>
      <c r="I164" s="62" t="s">
        <v>139</v>
      </c>
      <c r="J164" s="63">
        <v>26.68</v>
      </c>
      <c r="K164" s="64">
        <f t="shared" si="8"/>
        <v>18009</v>
      </c>
      <c r="L164" s="60"/>
      <c r="M164" s="60"/>
      <c r="N164" s="65" t="s">
        <v>2259</v>
      </c>
      <c r="O164" s="60" t="s">
        <v>4195</v>
      </c>
      <c r="P164" s="80">
        <v>240</v>
      </c>
      <c r="Q164" s="60">
        <v>38</v>
      </c>
      <c r="R164" s="60" t="s">
        <v>4157</v>
      </c>
      <c r="S164" s="60" t="str">
        <f>VLOOKUP(A164,[1]DATA!$1:$1048576,12,0)</f>
        <v>ANO</v>
      </c>
    </row>
    <row r="165" spans="1:19" s="48" customFormat="1" x14ac:dyDescent="0.25">
      <c r="A165" s="59">
        <v>661102513</v>
      </c>
      <c r="B165" s="59">
        <f t="shared" si="6"/>
        <v>661102513</v>
      </c>
      <c r="C165" s="59" t="s">
        <v>304</v>
      </c>
      <c r="D165" s="60">
        <v>1</v>
      </c>
      <c r="E165" s="61">
        <f t="shared" si="7"/>
        <v>71340858</v>
      </c>
      <c r="F165" s="61" t="s">
        <v>5713</v>
      </c>
      <c r="G165" s="61" t="s">
        <v>5717</v>
      </c>
      <c r="H165" s="62">
        <v>75</v>
      </c>
      <c r="I165" s="62" t="s">
        <v>139</v>
      </c>
      <c r="J165" s="63">
        <v>26.68</v>
      </c>
      <c r="K165" s="64">
        <f t="shared" si="8"/>
        <v>2001</v>
      </c>
      <c r="L165" s="60"/>
      <c r="M165" s="60"/>
      <c r="N165" s="65" t="s">
        <v>2260</v>
      </c>
      <c r="O165" s="60" t="s">
        <v>4196</v>
      </c>
      <c r="P165" s="80">
        <v>1368</v>
      </c>
      <c r="Q165" s="60">
        <v>27</v>
      </c>
      <c r="R165" s="60" t="s">
        <v>4157</v>
      </c>
      <c r="S165" s="60" t="str">
        <f>VLOOKUP(A165,[1]DATA!$1:$1048576,12,0)</f>
        <v>NE</v>
      </c>
    </row>
    <row r="166" spans="1:19" s="48" customFormat="1" x14ac:dyDescent="0.25">
      <c r="A166" s="59">
        <v>600021114</v>
      </c>
      <c r="B166" s="59">
        <f t="shared" si="6"/>
        <v>600021114</v>
      </c>
      <c r="C166" s="59" t="s">
        <v>305</v>
      </c>
      <c r="D166" s="60">
        <v>1</v>
      </c>
      <c r="E166" s="61">
        <f t="shared" si="7"/>
        <v>68379919</v>
      </c>
      <c r="F166" s="61" t="s">
        <v>5713</v>
      </c>
      <c r="G166" s="61" t="s">
        <v>5719</v>
      </c>
      <c r="H166" s="62">
        <v>225</v>
      </c>
      <c r="I166" s="62" t="s">
        <v>139</v>
      </c>
      <c r="J166" s="63">
        <v>26.68</v>
      </c>
      <c r="K166" s="64">
        <f t="shared" si="8"/>
        <v>6003</v>
      </c>
      <c r="L166" s="60"/>
      <c r="M166" s="60"/>
      <c r="N166" s="65" t="s">
        <v>2261</v>
      </c>
      <c r="O166" s="60" t="s">
        <v>4197</v>
      </c>
      <c r="P166" s="80">
        <v>649</v>
      </c>
      <c r="Q166" s="60">
        <v>3</v>
      </c>
      <c r="R166" s="60" t="s">
        <v>4198</v>
      </c>
      <c r="S166" s="60" t="str">
        <f>VLOOKUP(A166,[1]DATA!$1:$1048576,12,0)</f>
        <v>ANO</v>
      </c>
    </row>
    <row r="167" spans="1:19" s="48" customFormat="1" x14ac:dyDescent="0.25">
      <c r="A167" s="59">
        <v>600005593</v>
      </c>
      <c r="B167" s="59">
        <f t="shared" si="6"/>
        <v>600005593</v>
      </c>
      <c r="C167" s="59" t="s">
        <v>306</v>
      </c>
      <c r="D167" s="60">
        <v>1</v>
      </c>
      <c r="E167" s="61">
        <f t="shared" si="7"/>
        <v>25058843</v>
      </c>
      <c r="F167" s="61" t="s">
        <v>5713</v>
      </c>
      <c r="G167" s="61" t="s">
        <v>5719</v>
      </c>
      <c r="H167" s="62">
        <v>275</v>
      </c>
      <c r="I167" s="62" t="s">
        <v>139</v>
      </c>
      <c r="J167" s="63">
        <v>26.68</v>
      </c>
      <c r="K167" s="64">
        <f t="shared" si="8"/>
        <v>7337</v>
      </c>
      <c r="L167" s="60"/>
      <c r="M167" s="60"/>
      <c r="N167" s="65" t="s">
        <v>2262</v>
      </c>
      <c r="O167" s="60" t="s">
        <v>25</v>
      </c>
      <c r="P167" s="80">
        <v>1111</v>
      </c>
      <c r="Q167" s="60">
        <v>19</v>
      </c>
      <c r="R167" s="60" t="s">
        <v>4198</v>
      </c>
      <c r="S167" s="60" t="str">
        <f>VLOOKUP(A167,[1]DATA!$1:$1048576,12,0)</f>
        <v>NE</v>
      </c>
    </row>
    <row r="168" spans="1:19" s="48" customFormat="1" x14ac:dyDescent="0.25">
      <c r="A168" s="59">
        <v>600006158</v>
      </c>
      <c r="B168" s="59">
        <f t="shared" si="6"/>
        <v>600006158</v>
      </c>
      <c r="C168" s="59" t="s">
        <v>307</v>
      </c>
      <c r="D168" s="60">
        <v>1</v>
      </c>
      <c r="E168" s="61">
        <f t="shared" si="7"/>
        <v>48589373</v>
      </c>
      <c r="F168" s="61" t="s">
        <v>5713</v>
      </c>
      <c r="G168" s="61" t="s">
        <v>5719</v>
      </c>
      <c r="H168" s="62">
        <v>125</v>
      </c>
      <c r="I168" s="62" t="s">
        <v>139</v>
      </c>
      <c r="J168" s="63">
        <v>26.68</v>
      </c>
      <c r="K168" s="64">
        <f t="shared" si="8"/>
        <v>3335</v>
      </c>
      <c r="L168" s="60"/>
      <c r="M168" s="60"/>
      <c r="N168" s="65" t="s">
        <v>2263</v>
      </c>
      <c r="O168" s="60" t="s">
        <v>4199</v>
      </c>
      <c r="P168" s="80">
        <v>68</v>
      </c>
      <c r="Q168" s="60">
        <v>54</v>
      </c>
      <c r="R168" s="60" t="s">
        <v>4198</v>
      </c>
      <c r="S168" s="60" t="str">
        <f>VLOOKUP(A168,[1]DATA!$1:$1048576,12,0)</f>
        <v>NE</v>
      </c>
    </row>
    <row r="169" spans="1:19" s="48" customFormat="1" x14ac:dyDescent="0.25">
      <c r="A169" s="59">
        <v>600038530</v>
      </c>
      <c r="B169" s="59">
        <f t="shared" si="6"/>
        <v>600038530</v>
      </c>
      <c r="C169" s="59" t="s">
        <v>308</v>
      </c>
      <c r="D169" s="60">
        <v>1</v>
      </c>
      <c r="E169" s="61">
        <f t="shared" si="7"/>
        <v>70845905</v>
      </c>
      <c r="F169" s="61" t="s">
        <v>5713</v>
      </c>
      <c r="G169" s="61" t="s">
        <v>5717</v>
      </c>
      <c r="H169" s="62">
        <v>950</v>
      </c>
      <c r="I169" s="62" t="s">
        <v>139</v>
      </c>
      <c r="J169" s="63">
        <v>26.68</v>
      </c>
      <c r="K169" s="64">
        <f t="shared" si="8"/>
        <v>25346</v>
      </c>
      <c r="L169" s="60"/>
      <c r="M169" s="60"/>
      <c r="N169" s="65" t="s">
        <v>2264</v>
      </c>
      <c r="O169" s="60" t="s">
        <v>4200</v>
      </c>
      <c r="P169" s="80">
        <v>328</v>
      </c>
      <c r="Q169" s="60">
        <v>35</v>
      </c>
      <c r="R169" s="60" t="s">
        <v>4157</v>
      </c>
      <c r="S169" s="60" t="str">
        <f>VLOOKUP(A169,[1]DATA!$1:$1048576,12,0)</f>
        <v>ANO</v>
      </c>
    </row>
    <row r="170" spans="1:19" s="48" customFormat="1" x14ac:dyDescent="0.25">
      <c r="A170" s="59">
        <v>600039021</v>
      </c>
      <c r="B170" s="59">
        <f t="shared" si="6"/>
        <v>600039021</v>
      </c>
      <c r="C170" s="59" t="s">
        <v>309</v>
      </c>
      <c r="D170" s="60">
        <v>1</v>
      </c>
      <c r="E170" s="61">
        <f t="shared" si="7"/>
        <v>48133876</v>
      </c>
      <c r="F170" s="61" t="s">
        <v>5713</v>
      </c>
      <c r="G170" s="61" t="s">
        <v>5719</v>
      </c>
      <c r="H170" s="62">
        <v>2825</v>
      </c>
      <c r="I170" s="62" t="s">
        <v>139</v>
      </c>
      <c r="J170" s="63">
        <v>26.68</v>
      </c>
      <c r="K170" s="64">
        <f t="shared" si="8"/>
        <v>75371</v>
      </c>
      <c r="L170" s="60"/>
      <c r="M170" s="60"/>
      <c r="N170" s="65" t="s">
        <v>2265</v>
      </c>
      <c r="O170" s="60" t="s">
        <v>4201</v>
      </c>
      <c r="P170" s="80">
        <v>1139</v>
      </c>
      <c r="Q170" s="60">
        <v>19</v>
      </c>
      <c r="R170" s="60" t="s">
        <v>4198</v>
      </c>
      <c r="S170" s="60" t="str">
        <f>VLOOKUP(A170,[1]DATA!$1:$1048576,12,0)</f>
        <v>ANO</v>
      </c>
    </row>
    <row r="171" spans="1:19" s="48" customFormat="1" x14ac:dyDescent="0.25">
      <c r="A171" s="59">
        <v>600039234</v>
      </c>
      <c r="B171" s="59">
        <f t="shared" si="6"/>
        <v>600039234</v>
      </c>
      <c r="C171" s="59" t="s">
        <v>310</v>
      </c>
      <c r="D171" s="60">
        <v>1</v>
      </c>
      <c r="E171" s="61">
        <f t="shared" si="7"/>
        <v>48133884</v>
      </c>
      <c r="F171" s="61" t="s">
        <v>5713</v>
      </c>
      <c r="G171" s="61" t="s">
        <v>5719</v>
      </c>
      <c r="H171" s="62">
        <v>1250</v>
      </c>
      <c r="I171" s="62" t="s">
        <v>139</v>
      </c>
      <c r="J171" s="63">
        <v>26.68</v>
      </c>
      <c r="K171" s="64">
        <f t="shared" si="8"/>
        <v>33350</v>
      </c>
      <c r="L171" s="60"/>
      <c r="M171" s="60"/>
      <c r="N171" s="65" t="s">
        <v>2266</v>
      </c>
      <c r="O171" s="60" t="s">
        <v>25</v>
      </c>
      <c r="P171" s="80">
        <v>1111</v>
      </c>
      <c r="Q171" s="60">
        <v>19</v>
      </c>
      <c r="R171" s="60" t="s">
        <v>4198</v>
      </c>
      <c r="S171" s="60" t="str">
        <f>VLOOKUP(A171,[1]DATA!$1:$1048576,12,0)</f>
        <v>ANO</v>
      </c>
    </row>
    <row r="172" spans="1:19" s="48" customFormat="1" x14ac:dyDescent="0.25">
      <c r="A172" s="59">
        <v>600006433</v>
      </c>
      <c r="B172" s="59">
        <f t="shared" si="6"/>
        <v>600006433</v>
      </c>
      <c r="C172" s="59" t="s">
        <v>311</v>
      </c>
      <c r="D172" s="60">
        <v>1</v>
      </c>
      <c r="E172" s="61">
        <f t="shared" si="7"/>
        <v>638871</v>
      </c>
      <c r="F172" s="61" t="s">
        <v>5713</v>
      </c>
      <c r="G172" s="61" t="s">
        <v>5718</v>
      </c>
      <c r="H172" s="62">
        <v>700</v>
      </c>
      <c r="I172" s="62" t="s">
        <v>139</v>
      </c>
      <c r="J172" s="63">
        <v>26.68</v>
      </c>
      <c r="K172" s="64">
        <f t="shared" si="8"/>
        <v>18676</v>
      </c>
      <c r="L172" s="60"/>
      <c r="M172" s="60"/>
      <c r="N172" s="65" t="s">
        <v>2267</v>
      </c>
      <c r="O172" s="60" t="s">
        <v>4202</v>
      </c>
      <c r="P172" s="80">
        <v>623</v>
      </c>
      <c r="Q172" s="60">
        <v>9</v>
      </c>
      <c r="R172" s="60" t="s">
        <v>4170</v>
      </c>
      <c r="S172" s="60" t="str">
        <f>VLOOKUP(A172,[1]DATA!$1:$1048576,12,0)</f>
        <v>ANO</v>
      </c>
    </row>
    <row r="173" spans="1:19" s="48" customFormat="1" x14ac:dyDescent="0.25">
      <c r="A173" s="59">
        <v>600006654</v>
      </c>
      <c r="B173" s="59">
        <f t="shared" si="6"/>
        <v>600006654</v>
      </c>
      <c r="C173" s="59" t="s">
        <v>312</v>
      </c>
      <c r="D173" s="60">
        <v>1</v>
      </c>
      <c r="E173" s="61">
        <f t="shared" si="7"/>
        <v>25687344</v>
      </c>
      <c r="F173" s="61" t="s">
        <v>5713</v>
      </c>
      <c r="G173" s="61" t="s">
        <v>5718</v>
      </c>
      <c r="H173" s="62">
        <v>450</v>
      </c>
      <c r="I173" s="62" t="s">
        <v>139</v>
      </c>
      <c r="J173" s="63">
        <v>26.68</v>
      </c>
      <c r="K173" s="64">
        <f t="shared" si="8"/>
        <v>12006</v>
      </c>
      <c r="L173" s="60"/>
      <c r="M173" s="60"/>
      <c r="N173" s="65" t="s">
        <v>2268</v>
      </c>
      <c r="O173" s="60" t="s">
        <v>4203</v>
      </c>
      <c r="P173" s="80">
        <v>695</v>
      </c>
      <c r="Q173" s="60"/>
      <c r="R173" s="60" t="s">
        <v>4170</v>
      </c>
      <c r="S173" s="60" t="str">
        <f>VLOOKUP(A173,[1]DATA!$1:$1048576,12,0)</f>
        <v>NE</v>
      </c>
    </row>
    <row r="174" spans="1:19" s="48" customFormat="1" x14ac:dyDescent="0.25">
      <c r="A174" s="59">
        <v>600006131</v>
      </c>
      <c r="B174" s="59">
        <f t="shared" si="6"/>
        <v>600006131</v>
      </c>
      <c r="C174" s="59" t="s">
        <v>313</v>
      </c>
      <c r="D174" s="60">
        <v>1</v>
      </c>
      <c r="E174" s="61">
        <f t="shared" si="7"/>
        <v>61387835</v>
      </c>
      <c r="F174" s="61" t="s">
        <v>5713</v>
      </c>
      <c r="G174" s="61" t="s">
        <v>5718</v>
      </c>
      <c r="H174" s="62">
        <v>375</v>
      </c>
      <c r="I174" s="62" t="s">
        <v>139</v>
      </c>
      <c r="J174" s="63">
        <v>26.68</v>
      </c>
      <c r="K174" s="64">
        <f t="shared" si="8"/>
        <v>10005</v>
      </c>
      <c r="L174" s="60"/>
      <c r="M174" s="60"/>
      <c r="N174" s="65" t="s">
        <v>2269</v>
      </c>
      <c r="O174" s="60" t="s">
        <v>4204</v>
      </c>
      <c r="P174" s="80">
        <v>100</v>
      </c>
      <c r="Q174" s="60">
        <v>2</v>
      </c>
      <c r="R174" s="60" t="s">
        <v>4170</v>
      </c>
      <c r="S174" s="60" t="str">
        <f>VLOOKUP(A174,[1]DATA!$1:$1048576,12,0)</f>
        <v>ANO</v>
      </c>
    </row>
    <row r="175" spans="1:19" s="48" customFormat="1" x14ac:dyDescent="0.25">
      <c r="A175" s="59">
        <v>600040453</v>
      </c>
      <c r="B175" s="59">
        <f t="shared" si="6"/>
        <v>600040453</v>
      </c>
      <c r="C175" s="59" t="s">
        <v>314</v>
      </c>
      <c r="D175" s="60">
        <v>1</v>
      </c>
      <c r="E175" s="61">
        <f t="shared" si="7"/>
        <v>63832151</v>
      </c>
      <c r="F175" s="61" t="s">
        <v>5713</v>
      </c>
      <c r="G175" s="61" t="s">
        <v>5718</v>
      </c>
      <c r="H175" s="62">
        <v>1475</v>
      </c>
      <c r="I175" s="62" t="s">
        <v>139</v>
      </c>
      <c r="J175" s="63">
        <v>26.68</v>
      </c>
      <c r="K175" s="64">
        <f t="shared" si="8"/>
        <v>39353</v>
      </c>
      <c r="L175" s="60"/>
      <c r="M175" s="60"/>
      <c r="N175" s="65" t="s">
        <v>2270</v>
      </c>
      <c r="O175" s="60" t="s">
        <v>4205</v>
      </c>
      <c r="P175" s="80">
        <v>462</v>
      </c>
      <c r="Q175" s="60"/>
      <c r="R175" s="60" t="s">
        <v>4170</v>
      </c>
      <c r="S175" s="60" t="str">
        <f>VLOOKUP(A175,[1]DATA!$1:$1048576,12,0)</f>
        <v>ANO</v>
      </c>
    </row>
    <row r="176" spans="1:19" s="48" customFormat="1" x14ac:dyDescent="0.25">
      <c r="A176" s="59">
        <v>600040399</v>
      </c>
      <c r="B176" s="59">
        <f t="shared" si="6"/>
        <v>600040399</v>
      </c>
      <c r="C176" s="59" t="s">
        <v>315</v>
      </c>
      <c r="D176" s="60">
        <v>1</v>
      </c>
      <c r="E176" s="61">
        <f t="shared" si="7"/>
        <v>60445939</v>
      </c>
      <c r="F176" s="61" t="s">
        <v>5713</v>
      </c>
      <c r="G176" s="61" t="s">
        <v>5718</v>
      </c>
      <c r="H176" s="62">
        <v>1375</v>
      </c>
      <c r="I176" s="62" t="s">
        <v>139</v>
      </c>
      <c r="J176" s="63">
        <v>26.68</v>
      </c>
      <c r="K176" s="64">
        <f t="shared" si="8"/>
        <v>36685</v>
      </c>
      <c r="L176" s="60"/>
      <c r="M176" s="60"/>
      <c r="N176" s="65" t="s">
        <v>2271</v>
      </c>
      <c r="O176" s="60" t="s">
        <v>4206</v>
      </c>
      <c r="P176" s="80">
        <v>525</v>
      </c>
      <c r="Q176" s="60"/>
      <c r="R176" s="60" t="s">
        <v>4170</v>
      </c>
      <c r="S176" s="60" t="str">
        <f>VLOOKUP(A176,[1]DATA!$1:$1048576,12,0)</f>
        <v>ANO</v>
      </c>
    </row>
    <row r="177" spans="1:19" s="48" customFormat="1" x14ac:dyDescent="0.25">
      <c r="A177" s="59">
        <v>600040500</v>
      </c>
      <c r="B177" s="59">
        <f t="shared" si="6"/>
        <v>600040500</v>
      </c>
      <c r="C177" s="59" t="s">
        <v>316</v>
      </c>
      <c r="D177" s="60">
        <v>1</v>
      </c>
      <c r="E177" s="61">
        <f t="shared" si="7"/>
        <v>70918805</v>
      </c>
      <c r="F177" s="61" t="s">
        <v>5713</v>
      </c>
      <c r="G177" s="61" t="s">
        <v>5718</v>
      </c>
      <c r="H177" s="62">
        <v>2575</v>
      </c>
      <c r="I177" s="62" t="s">
        <v>139</v>
      </c>
      <c r="J177" s="63">
        <v>26.68</v>
      </c>
      <c r="K177" s="64">
        <f t="shared" si="8"/>
        <v>68701</v>
      </c>
      <c r="L177" s="60"/>
      <c r="M177" s="60"/>
      <c r="N177" s="65" t="s">
        <v>2272</v>
      </c>
      <c r="O177" s="60" t="s">
        <v>4207</v>
      </c>
      <c r="P177" s="80">
        <v>500</v>
      </c>
      <c r="Q177" s="60">
        <v>1</v>
      </c>
      <c r="R177" s="60" t="s">
        <v>4170</v>
      </c>
      <c r="S177" s="60" t="str">
        <f>VLOOKUP(A177,[1]DATA!$1:$1048576,12,0)</f>
        <v>ANO</v>
      </c>
    </row>
    <row r="178" spans="1:19" s="48" customFormat="1" x14ac:dyDescent="0.25">
      <c r="A178" s="59">
        <v>600040623</v>
      </c>
      <c r="B178" s="59">
        <f t="shared" si="6"/>
        <v>600040623</v>
      </c>
      <c r="C178" s="59" t="s">
        <v>317</v>
      </c>
      <c r="D178" s="60">
        <v>1</v>
      </c>
      <c r="E178" s="61">
        <f t="shared" si="7"/>
        <v>60446005</v>
      </c>
      <c r="F178" s="61" t="s">
        <v>5713</v>
      </c>
      <c r="G178" s="61" t="s">
        <v>5718</v>
      </c>
      <c r="H178" s="62">
        <v>1275</v>
      </c>
      <c r="I178" s="62" t="s">
        <v>139</v>
      </c>
      <c r="J178" s="63">
        <v>26.68</v>
      </c>
      <c r="K178" s="64">
        <f t="shared" si="8"/>
        <v>34017</v>
      </c>
      <c r="L178" s="60"/>
      <c r="M178" s="60"/>
      <c r="N178" s="65" t="s">
        <v>2273</v>
      </c>
      <c r="O178" s="60" t="s">
        <v>4208</v>
      </c>
      <c r="P178" s="80">
        <v>350</v>
      </c>
      <c r="Q178" s="60"/>
      <c r="R178" s="60" t="s">
        <v>4170</v>
      </c>
      <c r="S178" s="60" t="str">
        <f>VLOOKUP(A178,[1]DATA!$1:$1048576,12,0)</f>
        <v>ANO</v>
      </c>
    </row>
    <row r="179" spans="1:19" s="48" customFormat="1" x14ac:dyDescent="0.25">
      <c r="A179" s="59">
        <v>691005095</v>
      </c>
      <c r="B179" s="59">
        <f t="shared" si="6"/>
        <v>691005095</v>
      </c>
      <c r="C179" s="59" t="s">
        <v>318</v>
      </c>
      <c r="D179" s="60">
        <v>1</v>
      </c>
      <c r="E179" s="61">
        <f t="shared" si="7"/>
        <v>24215627</v>
      </c>
      <c r="F179" s="61" t="s">
        <v>5713</v>
      </c>
      <c r="G179" s="61" t="s">
        <v>5718</v>
      </c>
      <c r="H179" s="62">
        <v>25</v>
      </c>
      <c r="I179" s="62" t="s">
        <v>139</v>
      </c>
      <c r="J179" s="63">
        <v>26.68</v>
      </c>
      <c r="K179" s="64">
        <f t="shared" si="8"/>
        <v>667</v>
      </c>
      <c r="L179" s="60"/>
      <c r="M179" s="60"/>
      <c r="N179" s="65" t="s">
        <v>2274</v>
      </c>
      <c r="O179" s="60" t="s">
        <v>4209</v>
      </c>
      <c r="P179" s="80">
        <v>476</v>
      </c>
      <c r="Q179" s="60"/>
      <c r="R179" s="60" t="s">
        <v>4170</v>
      </c>
      <c r="S179" s="60" t="str">
        <f>VLOOKUP(A179,[1]DATA!$1:$1048576,12,0)</f>
        <v>NE</v>
      </c>
    </row>
    <row r="180" spans="1:19" s="48" customFormat="1" x14ac:dyDescent="0.25">
      <c r="A180" s="59">
        <v>691007039</v>
      </c>
      <c r="B180" s="59">
        <f t="shared" si="6"/>
        <v>691007039</v>
      </c>
      <c r="C180" s="59" t="s">
        <v>319</v>
      </c>
      <c r="D180" s="60">
        <v>1</v>
      </c>
      <c r="E180" s="61">
        <f t="shared" si="7"/>
        <v>3012557</v>
      </c>
      <c r="F180" s="61" t="s">
        <v>5713</v>
      </c>
      <c r="G180" s="61" t="s">
        <v>5718</v>
      </c>
      <c r="H180" s="62">
        <v>250</v>
      </c>
      <c r="I180" s="62" t="s">
        <v>139</v>
      </c>
      <c r="J180" s="63">
        <v>26.68</v>
      </c>
      <c r="K180" s="64">
        <f t="shared" si="8"/>
        <v>6670</v>
      </c>
      <c r="L180" s="60"/>
      <c r="M180" s="60"/>
      <c r="N180" s="65" t="s">
        <v>2275</v>
      </c>
      <c r="O180" s="60" t="s">
        <v>4210</v>
      </c>
      <c r="P180" s="80">
        <v>998</v>
      </c>
      <c r="Q180" s="60">
        <v>2</v>
      </c>
      <c r="R180" s="60" t="s">
        <v>4170</v>
      </c>
      <c r="S180" s="60" t="str">
        <f>VLOOKUP(A180,[1]DATA!$1:$1048576,12,0)</f>
        <v>NE</v>
      </c>
    </row>
    <row r="181" spans="1:19" s="48" customFormat="1" x14ac:dyDescent="0.25">
      <c r="A181" s="59">
        <v>600005836</v>
      </c>
      <c r="B181" s="59">
        <f t="shared" si="6"/>
        <v>600005836</v>
      </c>
      <c r="C181" s="59" t="s">
        <v>320</v>
      </c>
      <c r="D181" s="60">
        <v>1</v>
      </c>
      <c r="E181" s="61">
        <f t="shared" si="7"/>
        <v>25603698</v>
      </c>
      <c r="F181" s="61" t="s">
        <v>5713</v>
      </c>
      <c r="G181" s="61" t="s">
        <v>5718</v>
      </c>
      <c r="H181" s="62">
        <v>450</v>
      </c>
      <c r="I181" s="62" t="s">
        <v>139</v>
      </c>
      <c r="J181" s="63">
        <v>26.68</v>
      </c>
      <c r="K181" s="64">
        <f t="shared" si="8"/>
        <v>12006</v>
      </c>
      <c r="L181" s="60"/>
      <c r="M181" s="60"/>
      <c r="N181" s="65" t="s">
        <v>2276</v>
      </c>
      <c r="O181" s="60" t="s">
        <v>4211</v>
      </c>
      <c r="P181" s="80">
        <v>163</v>
      </c>
      <c r="Q181" s="60">
        <v>17</v>
      </c>
      <c r="R181" s="60" t="s">
        <v>4170</v>
      </c>
      <c r="S181" s="60" t="str">
        <f>VLOOKUP(A181,[1]DATA!$1:$1048576,12,0)</f>
        <v>NE</v>
      </c>
    </row>
    <row r="182" spans="1:19" s="48" customFormat="1" x14ac:dyDescent="0.25">
      <c r="A182" s="59">
        <v>600040402</v>
      </c>
      <c r="B182" s="59">
        <f t="shared" si="6"/>
        <v>600040402</v>
      </c>
      <c r="C182" s="59" t="s">
        <v>321</v>
      </c>
      <c r="D182" s="60">
        <v>1</v>
      </c>
      <c r="E182" s="61">
        <f t="shared" si="7"/>
        <v>60460865</v>
      </c>
      <c r="F182" s="61" t="s">
        <v>5713</v>
      </c>
      <c r="G182" s="61" t="s">
        <v>5718</v>
      </c>
      <c r="H182" s="62">
        <v>1175</v>
      </c>
      <c r="I182" s="62" t="s">
        <v>139</v>
      </c>
      <c r="J182" s="63">
        <v>26.68</v>
      </c>
      <c r="K182" s="64">
        <f t="shared" si="8"/>
        <v>31349</v>
      </c>
      <c r="L182" s="60"/>
      <c r="M182" s="60"/>
      <c r="N182" s="65" t="s">
        <v>2277</v>
      </c>
      <c r="O182" s="60" t="s">
        <v>4212</v>
      </c>
      <c r="P182" s="80">
        <v>340</v>
      </c>
      <c r="Q182" s="60"/>
      <c r="R182" s="60" t="s">
        <v>4170</v>
      </c>
      <c r="S182" s="60" t="str">
        <f>VLOOKUP(A182,[1]DATA!$1:$1048576,12,0)</f>
        <v>ANO</v>
      </c>
    </row>
    <row r="183" spans="1:19" s="48" customFormat="1" x14ac:dyDescent="0.25">
      <c r="A183" s="59">
        <v>600040445</v>
      </c>
      <c r="B183" s="59">
        <f t="shared" si="6"/>
        <v>600040445</v>
      </c>
      <c r="C183" s="59" t="s">
        <v>322</v>
      </c>
      <c r="D183" s="60">
        <v>1</v>
      </c>
      <c r="E183" s="61">
        <f t="shared" si="7"/>
        <v>61384780</v>
      </c>
      <c r="F183" s="61" t="s">
        <v>5713</v>
      </c>
      <c r="G183" s="61" t="s">
        <v>5718</v>
      </c>
      <c r="H183" s="62">
        <v>1675</v>
      </c>
      <c r="I183" s="62" t="s">
        <v>139</v>
      </c>
      <c r="J183" s="63">
        <v>26.68</v>
      </c>
      <c r="K183" s="64">
        <f t="shared" si="8"/>
        <v>44689</v>
      </c>
      <c r="L183" s="60"/>
      <c r="M183" s="60"/>
      <c r="N183" s="65" t="s">
        <v>2278</v>
      </c>
      <c r="O183" s="60" t="s">
        <v>4213</v>
      </c>
      <c r="P183" s="80">
        <v>732</v>
      </c>
      <c r="Q183" s="60">
        <v>1</v>
      </c>
      <c r="R183" s="60" t="s">
        <v>4170</v>
      </c>
      <c r="S183" s="60" t="str">
        <f>VLOOKUP(A183,[1]DATA!$1:$1048576,12,0)</f>
        <v>ANO</v>
      </c>
    </row>
    <row r="184" spans="1:19" s="48" customFormat="1" x14ac:dyDescent="0.25">
      <c r="A184" s="59">
        <v>600040615</v>
      </c>
      <c r="B184" s="59">
        <f t="shared" si="6"/>
        <v>600040615</v>
      </c>
      <c r="C184" s="59" t="s">
        <v>323</v>
      </c>
      <c r="D184" s="60">
        <v>1</v>
      </c>
      <c r="E184" s="61">
        <f t="shared" si="7"/>
        <v>65992911</v>
      </c>
      <c r="F184" s="61" t="s">
        <v>5713</v>
      </c>
      <c r="G184" s="61" t="s">
        <v>5718</v>
      </c>
      <c r="H184" s="62">
        <v>850</v>
      </c>
      <c r="I184" s="62" t="s">
        <v>139</v>
      </c>
      <c r="J184" s="63">
        <v>26.68</v>
      </c>
      <c r="K184" s="64">
        <f t="shared" si="8"/>
        <v>22678</v>
      </c>
      <c r="L184" s="60"/>
      <c r="M184" s="60"/>
      <c r="N184" s="65" t="s">
        <v>2279</v>
      </c>
      <c r="O184" s="60" t="s">
        <v>4214</v>
      </c>
      <c r="P184" s="80">
        <v>137</v>
      </c>
      <c r="Q184" s="60">
        <v>8</v>
      </c>
      <c r="R184" s="60" t="s">
        <v>4170</v>
      </c>
      <c r="S184" s="60" t="str">
        <f>VLOOKUP(A184,[1]DATA!$1:$1048576,12,0)</f>
        <v>ANO</v>
      </c>
    </row>
    <row r="185" spans="1:19" s="48" customFormat="1" x14ac:dyDescent="0.25">
      <c r="A185" s="59">
        <v>600005445</v>
      </c>
      <c r="B185" s="59">
        <f t="shared" si="6"/>
        <v>600005445</v>
      </c>
      <c r="C185" s="59" t="s">
        <v>324</v>
      </c>
      <c r="D185" s="60">
        <v>1</v>
      </c>
      <c r="E185" s="61">
        <f t="shared" si="7"/>
        <v>61456217</v>
      </c>
      <c r="F185" s="61" t="s">
        <v>5713</v>
      </c>
      <c r="G185" s="61" t="s">
        <v>5720</v>
      </c>
      <c r="H185" s="62">
        <v>75</v>
      </c>
      <c r="I185" s="62" t="s">
        <v>139</v>
      </c>
      <c r="J185" s="63">
        <v>26.68</v>
      </c>
      <c r="K185" s="64">
        <f t="shared" si="8"/>
        <v>2001</v>
      </c>
      <c r="L185" s="60"/>
      <c r="M185" s="60"/>
      <c r="N185" s="65" t="s">
        <v>2280</v>
      </c>
      <c r="O185" s="60" t="s">
        <v>4215</v>
      </c>
      <c r="P185" s="80">
        <v>1410</v>
      </c>
      <c r="Q185" s="60"/>
      <c r="R185" s="60" t="s">
        <v>4170</v>
      </c>
      <c r="S185" s="60" t="str">
        <f>VLOOKUP(A185,[1]DATA!$1:$1048576,12,0)</f>
        <v>NE</v>
      </c>
    </row>
    <row r="186" spans="1:19" s="48" customFormat="1" x14ac:dyDescent="0.25">
      <c r="A186" s="59">
        <v>600019454</v>
      </c>
      <c r="B186" s="59">
        <f t="shared" si="6"/>
        <v>600019454</v>
      </c>
      <c r="C186" s="59" t="s">
        <v>325</v>
      </c>
      <c r="D186" s="60">
        <v>1</v>
      </c>
      <c r="E186" s="61">
        <f t="shared" si="7"/>
        <v>638714</v>
      </c>
      <c r="F186" s="61" t="s">
        <v>5713</v>
      </c>
      <c r="G186" s="61" t="s">
        <v>5720</v>
      </c>
      <c r="H186" s="62">
        <v>200</v>
      </c>
      <c r="I186" s="62" t="s">
        <v>139</v>
      </c>
      <c r="J186" s="63">
        <v>26.68</v>
      </c>
      <c r="K186" s="64">
        <f t="shared" si="8"/>
        <v>5336</v>
      </c>
      <c r="L186" s="60"/>
      <c r="M186" s="60"/>
      <c r="N186" s="65" t="s">
        <v>2281</v>
      </c>
      <c r="O186" s="60" t="s">
        <v>4216</v>
      </c>
      <c r="P186" s="80">
        <v>527</v>
      </c>
      <c r="Q186" s="60">
        <v>33</v>
      </c>
      <c r="R186" s="60" t="s">
        <v>4217</v>
      </c>
      <c r="S186" s="60" t="str">
        <f>VLOOKUP(A186,[1]DATA!$1:$1048576,12,0)</f>
        <v>NE</v>
      </c>
    </row>
    <row r="187" spans="1:19" s="48" customFormat="1" x14ac:dyDescent="0.25">
      <c r="A187" s="59">
        <v>600020789</v>
      </c>
      <c r="B187" s="59">
        <f t="shared" si="6"/>
        <v>600020789</v>
      </c>
      <c r="C187" s="59" t="s">
        <v>326</v>
      </c>
      <c r="D187" s="60">
        <v>1</v>
      </c>
      <c r="E187" s="61">
        <f t="shared" si="7"/>
        <v>61389447</v>
      </c>
      <c r="F187" s="61" t="s">
        <v>5713</v>
      </c>
      <c r="G187" s="61" t="s">
        <v>5720</v>
      </c>
      <c r="H187" s="62">
        <v>175</v>
      </c>
      <c r="I187" s="62" t="s">
        <v>139</v>
      </c>
      <c r="J187" s="63">
        <v>26.68</v>
      </c>
      <c r="K187" s="64">
        <f t="shared" si="8"/>
        <v>4669</v>
      </c>
      <c r="L187" s="60"/>
      <c r="M187" s="60"/>
      <c r="N187" s="65" t="s">
        <v>2282</v>
      </c>
      <c r="O187" s="60" t="s">
        <v>4218</v>
      </c>
      <c r="P187" s="80">
        <v>920</v>
      </c>
      <c r="Q187" s="60">
        <v>54</v>
      </c>
      <c r="R187" s="60" t="s">
        <v>4217</v>
      </c>
      <c r="S187" s="60" t="str">
        <f>VLOOKUP(A187,[1]DATA!$1:$1048576,12,0)</f>
        <v>ANO</v>
      </c>
    </row>
    <row r="188" spans="1:19" s="48" customFormat="1" x14ac:dyDescent="0.25">
      <c r="A188" s="59">
        <v>600020797</v>
      </c>
      <c r="B188" s="59">
        <f t="shared" si="6"/>
        <v>600020797</v>
      </c>
      <c r="C188" s="59" t="s">
        <v>327</v>
      </c>
      <c r="D188" s="60">
        <v>1</v>
      </c>
      <c r="E188" s="61">
        <f t="shared" si="7"/>
        <v>61388149</v>
      </c>
      <c r="F188" s="61" t="s">
        <v>5713</v>
      </c>
      <c r="G188" s="61" t="s">
        <v>5720</v>
      </c>
      <c r="H188" s="62">
        <v>350</v>
      </c>
      <c r="I188" s="62" t="s">
        <v>139</v>
      </c>
      <c r="J188" s="63">
        <v>26.68</v>
      </c>
      <c r="K188" s="64">
        <f t="shared" si="8"/>
        <v>9338</v>
      </c>
      <c r="L188" s="60"/>
      <c r="M188" s="60"/>
      <c r="N188" s="65" t="s">
        <v>2283</v>
      </c>
      <c r="O188" s="60" t="s">
        <v>4216</v>
      </c>
      <c r="P188" s="80">
        <v>530</v>
      </c>
      <c r="Q188" s="60">
        <v>27</v>
      </c>
      <c r="R188" s="60" t="s">
        <v>4217</v>
      </c>
      <c r="S188" s="60" t="str">
        <f>VLOOKUP(A188,[1]DATA!$1:$1048576,12,0)</f>
        <v>ANO</v>
      </c>
    </row>
    <row r="189" spans="1:19" s="48" customFormat="1" x14ac:dyDescent="0.25">
      <c r="A189" s="59">
        <v>600020801</v>
      </c>
      <c r="B189" s="59">
        <f t="shared" si="6"/>
        <v>600020801</v>
      </c>
      <c r="C189" s="59" t="s">
        <v>328</v>
      </c>
      <c r="D189" s="60">
        <v>1</v>
      </c>
      <c r="E189" s="61">
        <f t="shared" si="7"/>
        <v>48133035</v>
      </c>
      <c r="F189" s="61" t="s">
        <v>5713</v>
      </c>
      <c r="G189" s="61" t="s">
        <v>5720</v>
      </c>
      <c r="H189" s="62">
        <v>200</v>
      </c>
      <c r="I189" s="62" t="s">
        <v>139</v>
      </c>
      <c r="J189" s="63">
        <v>26.68</v>
      </c>
      <c r="K189" s="64">
        <f t="shared" si="8"/>
        <v>5336</v>
      </c>
      <c r="L189" s="60"/>
      <c r="M189" s="60"/>
      <c r="N189" s="65" t="s">
        <v>2284</v>
      </c>
      <c r="O189" s="60" t="s">
        <v>13</v>
      </c>
      <c r="P189" s="80">
        <v>601</v>
      </c>
      <c r="Q189" s="60">
        <v>19</v>
      </c>
      <c r="R189" s="60" t="s">
        <v>4217</v>
      </c>
      <c r="S189" s="60" t="str">
        <f>VLOOKUP(A189,[1]DATA!$1:$1048576,12,0)</f>
        <v>ANO</v>
      </c>
    </row>
    <row r="190" spans="1:19" s="48" customFormat="1" x14ac:dyDescent="0.25">
      <c r="A190" s="59">
        <v>600020827</v>
      </c>
      <c r="B190" s="59">
        <f t="shared" si="6"/>
        <v>600020827</v>
      </c>
      <c r="C190" s="59" t="s">
        <v>329</v>
      </c>
      <c r="D190" s="60">
        <v>1</v>
      </c>
      <c r="E190" s="61">
        <f t="shared" si="7"/>
        <v>60436735</v>
      </c>
      <c r="F190" s="61" t="s">
        <v>5713</v>
      </c>
      <c r="G190" s="61" t="s">
        <v>5720</v>
      </c>
      <c r="H190" s="62">
        <v>275</v>
      </c>
      <c r="I190" s="62" t="s">
        <v>139</v>
      </c>
      <c r="J190" s="63">
        <v>26.68</v>
      </c>
      <c r="K190" s="64">
        <f t="shared" si="8"/>
        <v>7337</v>
      </c>
      <c r="L190" s="60"/>
      <c r="M190" s="60"/>
      <c r="N190" s="65" t="s">
        <v>2285</v>
      </c>
      <c r="O190" s="60" t="s">
        <v>4219</v>
      </c>
      <c r="P190" s="80">
        <v>31</v>
      </c>
      <c r="Q190" s="60">
        <v>6</v>
      </c>
      <c r="R190" s="60" t="s">
        <v>4217</v>
      </c>
      <c r="S190" s="60" t="str">
        <f>VLOOKUP(A190,[1]DATA!$1:$1048576,12,0)</f>
        <v>ANO</v>
      </c>
    </row>
    <row r="191" spans="1:19" s="48" customFormat="1" x14ac:dyDescent="0.25">
      <c r="A191" s="59">
        <v>600020835</v>
      </c>
      <c r="B191" s="59">
        <f t="shared" si="6"/>
        <v>600020835</v>
      </c>
      <c r="C191" s="59" t="s">
        <v>330</v>
      </c>
      <c r="D191" s="60">
        <v>1</v>
      </c>
      <c r="E191" s="61">
        <f t="shared" si="7"/>
        <v>25602578</v>
      </c>
      <c r="F191" s="61" t="s">
        <v>5713</v>
      </c>
      <c r="G191" s="61" t="s">
        <v>5720</v>
      </c>
      <c r="H191" s="62">
        <v>200</v>
      </c>
      <c r="I191" s="62" t="s">
        <v>139</v>
      </c>
      <c r="J191" s="63">
        <v>26.68</v>
      </c>
      <c r="K191" s="64">
        <f t="shared" si="8"/>
        <v>5336</v>
      </c>
      <c r="L191" s="60"/>
      <c r="M191" s="60"/>
      <c r="N191" s="65" t="s">
        <v>2286</v>
      </c>
      <c r="O191" s="60" t="s">
        <v>4220</v>
      </c>
      <c r="P191" s="80">
        <v>360</v>
      </c>
      <c r="Q191" s="60">
        <v>25</v>
      </c>
      <c r="R191" s="60" t="s">
        <v>4217</v>
      </c>
      <c r="S191" s="60" t="str">
        <f>VLOOKUP(A191,[1]DATA!$1:$1048576,12,0)</f>
        <v>NE</v>
      </c>
    </row>
    <row r="192" spans="1:19" s="48" customFormat="1" x14ac:dyDescent="0.25">
      <c r="A192" s="59">
        <v>600004724</v>
      </c>
      <c r="B192" s="59">
        <f t="shared" si="6"/>
        <v>600004724</v>
      </c>
      <c r="C192" s="59" t="s">
        <v>331</v>
      </c>
      <c r="D192" s="60">
        <v>1</v>
      </c>
      <c r="E192" s="61">
        <f t="shared" si="7"/>
        <v>61388106</v>
      </c>
      <c r="F192" s="61" t="s">
        <v>5713</v>
      </c>
      <c r="G192" s="61" t="s">
        <v>5720</v>
      </c>
      <c r="H192" s="62">
        <v>425</v>
      </c>
      <c r="I192" s="62" t="s">
        <v>139</v>
      </c>
      <c r="J192" s="63">
        <v>26.68</v>
      </c>
      <c r="K192" s="64">
        <f t="shared" si="8"/>
        <v>11339</v>
      </c>
      <c r="L192" s="60"/>
      <c r="M192" s="60"/>
      <c r="N192" s="65" t="s">
        <v>2287</v>
      </c>
      <c r="O192" s="60" t="s">
        <v>4221</v>
      </c>
      <c r="P192" s="80">
        <v>424</v>
      </c>
      <c r="Q192" s="60">
        <v>1</v>
      </c>
      <c r="R192" s="60" t="s">
        <v>4217</v>
      </c>
      <c r="S192" s="60" t="str">
        <f>VLOOKUP(A192,[1]DATA!$1:$1048576,12,0)</f>
        <v>ANO</v>
      </c>
    </row>
    <row r="193" spans="1:19" s="48" customFormat="1" x14ac:dyDescent="0.25">
      <c r="A193" s="59">
        <v>600004759</v>
      </c>
      <c r="B193" s="59">
        <f t="shared" si="6"/>
        <v>600004759</v>
      </c>
      <c r="C193" s="59" t="s">
        <v>332</v>
      </c>
      <c r="D193" s="60">
        <v>1</v>
      </c>
      <c r="E193" s="61">
        <f t="shared" si="7"/>
        <v>638463</v>
      </c>
      <c r="F193" s="61" t="s">
        <v>5713</v>
      </c>
      <c r="G193" s="61" t="s">
        <v>5720</v>
      </c>
      <c r="H193" s="62">
        <v>650</v>
      </c>
      <c r="I193" s="62" t="s">
        <v>139</v>
      </c>
      <c r="J193" s="63">
        <v>26.68</v>
      </c>
      <c r="K193" s="64">
        <f t="shared" si="8"/>
        <v>17342</v>
      </c>
      <c r="L193" s="60"/>
      <c r="M193" s="60"/>
      <c r="N193" s="65" t="s">
        <v>2288</v>
      </c>
      <c r="O193" s="60" t="s">
        <v>15</v>
      </c>
      <c r="P193" s="80">
        <v>1780</v>
      </c>
      <c r="Q193" s="60">
        <v>8</v>
      </c>
      <c r="R193" s="60" t="s">
        <v>4217</v>
      </c>
      <c r="S193" s="60" t="str">
        <f>VLOOKUP(A193,[1]DATA!$1:$1048576,12,0)</f>
        <v>ANO</v>
      </c>
    </row>
    <row r="194" spans="1:19" s="48" customFormat="1" x14ac:dyDescent="0.25">
      <c r="A194" s="59">
        <v>600004775</v>
      </c>
      <c r="B194" s="59">
        <f t="shared" si="6"/>
        <v>600004775</v>
      </c>
      <c r="C194" s="59" t="s">
        <v>333</v>
      </c>
      <c r="D194" s="60">
        <v>1</v>
      </c>
      <c r="E194" s="61">
        <f t="shared" si="7"/>
        <v>61386774</v>
      </c>
      <c r="F194" s="61" t="s">
        <v>5713</v>
      </c>
      <c r="G194" s="61" t="s">
        <v>5720</v>
      </c>
      <c r="H194" s="62">
        <v>850</v>
      </c>
      <c r="I194" s="62" t="s">
        <v>139</v>
      </c>
      <c r="J194" s="63">
        <v>26.68</v>
      </c>
      <c r="K194" s="64">
        <f t="shared" si="8"/>
        <v>22678</v>
      </c>
      <c r="L194" s="60"/>
      <c r="M194" s="60"/>
      <c r="N194" s="65" t="s">
        <v>2289</v>
      </c>
      <c r="O194" s="60" t="s">
        <v>4218</v>
      </c>
      <c r="P194" s="80">
        <v>1971</v>
      </c>
      <c r="Q194" s="60">
        <v>38</v>
      </c>
      <c r="R194" s="60" t="s">
        <v>4217</v>
      </c>
      <c r="S194" s="60" t="str">
        <f>VLOOKUP(A194,[1]DATA!$1:$1048576,12,0)</f>
        <v>ANO</v>
      </c>
    </row>
    <row r="195" spans="1:19" s="48" customFormat="1" x14ac:dyDescent="0.25">
      <c r="A195" s="59">
        <v>600004783</v>
      </c>
      <c r="B195" s="59">
        <f t="shared" si="6"/>
        <v>600004783</v>
      </c>
      <c r="C195" s="59" t="s">
        <v>334</v>
      </c>
      <c r="D195" s="60">
        <v>1</v>
      </c>
      <c r="E195" s="61">
        <f t="shared" si="7"/>
        <v>61385301</v>
      </c>
      <c r="F195" s="61" t="s">
        <v>5713</v>
      </c>
      <c r="G195" s="61" t="s">
        <v>5720</v>
      </c>
      <c r="H195" s="62">
        <v>650</v>
      </c>
      <c r="I195" s="62" t="s">
        <v>139</v>
      </c>
      <c r="J195" s="63">
        <v>26.68</v>
      </c>
      <c r="K195" s="64">
        <f t="shared" si="8"/>
        <v>17342</v>
      </c>
      <c r="L195" s="60"/>
      <c r="M195" s="60"/>
      <c r="N195" s="65" t="s">
        <v>2290</v>
      </c>
      <c r="O195" s="60" t="s">
        <v>4216</v>
      </c>
      <c r="P195" s="80">
        <v>517</v>
      </c>
      <c r="Q195" s="60">
        <v>30</v>
      </c>
      <c r="R195" s="60" t="s">
        <v>4217</v>
      </c>
      <c r="S195" s="60" t="str">
        <f>VLOOKUP(A195,[1]DATA!$1:$1048576,12,0)</f>
        <v>ANO</v>
      </c>
    </row>
    <row r="196" spans="1:19" s="48" customFormat="1" x14ac:dyDescent="0.25">
      <c r="A196" s="59">
        <v>600004791</v>
      </c>
      <c r="B196" s="59">
        <f t="shared" si="6"/>
        <v>600004791</v>
      </c>
      <c r="C196" s="59" t="s">
        <v>335</v>
      </c>
      <c r="D196" s="60">
        <v>1</v>
      </c>
      <c r="E196" s="61">
        <f t="shared" si="7"/>
        <v>44846738</v>
      </c>
      <c r="F196" s="61" t="s">
        <v>5713</v>
      </c>
      <c r="G196" s="61" t="s">
        <v>5720</v>
      </c>
      <c r="H196" s="62">
        <v>750</v>
      </c>
      <c r="I196" s="62" t="s">
        <v>139</v>
      </c>
      <c r="J196" s="63">
        <v>26.68</v>
      </c>
      <c r="K196" s="64">
        <f t="shared" si="8"/>
        <v>20010</v>
      </c>
      <c r="L196" s="60"/>
      <c r="M196" s="60"/>
      <c r="N196" s="65" t="s">
        <v>2291</v>
      </c>
      <c r="O196" s="60" t="s">
        <v>4222</v>
      </c>
      <c r="P196" s="80">
        <v>586</v>
      </c>
      <c r="Q196" s="60">
        <v>2</v>
      </c>
      <c r="R196" s="60" t="s">
        <v>4217</v>
      </c>
      <c r="S196" s="60" t="str">
        <f>VLOOKUP(A196,[1]DATA!$1:$1048576,12,0)</f>
        <v>NE</v>
      </c>
    </row>
    <row r="197" spans="1:19" s="48" customFormat="1" x14ac:dyDescent="0.25">
      <c r="A197" s="59">
        <v>600004830</v>
      </c>
      <c r="B197" s="59">
        <f t="shared" ref="B197:B260" si="9">A197*1</f>
        <v>600004830</v>
      </c>
      <c r="C197" s="59" t="s">
        <v>336</v>
      </c>
      <c r="D197" s="60">
        <v>1</v>
      </c>
      <c r="E197" s="61">
        <f t="shared" ref="E197:E260" si="10">C197*1</f>
        <v>61386138</v>
      </c>
      <c r="F197" s="61" t="s">
        <v>5713</v>
      </c>
      <c r="G197" s="61" t="s">
        <v>5720</v>
      </c>
      <c r="H197" s="62">
        <v>450</v>
      </c>
      <c r="I197" s="62" t="s">
        <v>139</v>
      </c>
      <c r="J197" s="63">
        <v>26.68</v>
      </c>
      <c r="K197" s="64">
        <f t="shared" ref="K197:K260" si="11">H197*J197</f>
        <v>12006</v>
      </c>
      <c r="L197" s="60"/>
      <c r="M197" s="60"/>
      <c r="N197" s="65" t="s">
        <v>2292</v>
      </c>
      <c r="O197" s="60" t="s">
        <v>15</v>
      </c>
      <c r="P197" s="80">
        <v>1940</v>
      </c>
      <c r="Q197" s="60">
        <v>5</v>
      </c>
      <c r="R197" s="60" t="s">
        <v>4217</v>
      </c>
      <c r="S197" s="60" t="str">
        <f>VLOOKUP(A197,[1]DATA!$1:$1048576,12,0)</f>
        <v>ANO</v>
      </c>
    </row>
    <row r="198" spans="1:19" s="48" customFormat="1" x14ac:dyDescent="0.25">
      <c r="A198" s="59">
        <v>600004848</v>
      </c>
      <c r="B198" s="59">
        <f t="shared" si="9"/>
        <v>600004848</v>
      </c>
      <c r="C198" s="59" t="s">
        <v>337</v>
      </c>
      <c r="D198" s="60">
        <v>1</v>
      </c>
      <c r="E198" s="61">
        <f t="shared" si="10"/>
        <v>25127098</v>
      </c>
      <c r="F198" s="61" t="s">
        <v>5713</v>
      </c>
      <c r="G198" s="61" t="s">
        <v>5720</v>
      </c>
      <c r="H198" s="62">
        <v>225</v>
      </c>
      <c r="I198" s="62" t="s">
        <v>139</v>
      </c>
      <c r="J198" s="63">
        <v>26.68</v>
      </c>
      <c r="K198" s="64">
        <f t="shared" si="11"/>
        <v>6003</v>
      </c>
      <c r="L198" s="60"/>
      <c r="M198" s="60"/>
      <c r="N198" s="65" t="s">
        <v>2293</v>
      </c>
      <c r="O198" s="60" t="s">
        <v>4218</v>
      </c>
      <c r="P198" s="80">
        <v>1971</v>
      </c>
      <c r="Q198" s="60">
        <v>38</v>
      </c>
      <c r="R198" s="60" t="s">
        <v>4217</v>
      </c>
      <c r="S198" s="60" t="str">
        <f>VLOOKUP(A198,[1]DATA!$1:$1048576,12,0)</f>
        <v>NE</v>
      </c>
    </row>
    <row r="199" spans="1:19" s="48" customFormat="1" x14ac:dyDescent="0.25">
      <c r="A199" s="59">
        <v>600004856</v>
      </c>
      <c r="B199" s="59">
        <f t="shared" si="9"/>
        <v>600004856</v>
      </c>
      <c r="C199" s="59" t="s">
        <v>338</v>
      </c>
      <c r="D199" s="60">
        <v>1</v>
      </c>
      <c r="E199" s="61">
        <f t="shared" si="10"/>
        <v>61385930</v>
      </c>
      <c r="F199" s="61" t="s">
        <v>5713</v>
      </c>
      <c r="G199" s="61" t="s">
        <v>5720</v>
      </c>
      <c r="H199" s="62">
        <v>525</v>
      </c>
      <c r="I199" s="62" t="s">
        <v>139</v>
      </c>
      <c r="J199" s="63">
        <v>26.68</v>
      </c>
      <c r="K199" s="64">
        <f t="shared" si="11"/>
        <v>14007</v>
      </c>
      <c r="L199" s="60"/>
      <c r="M199" s="60"/>
      <c r="N199" s="65" t="s">
        <v>2294</v>
      </c>
      <c r="O199" s="60" t="s">
        <v>4223</v>
      </c>
      <c r="P199" s="80">
        <v>365</v>
      </c>
      <c r="Q199" s="60">
        <v>10</v>
      </c>
      <c r="R199" s="60" t="s">
        <v>4217</v>
      </c>
      <c r="S199" s="60" t="str">
        <f>VLOOKUP(A199,[1]DATA!$1:$1048576,12,0)</f>
        <v>ANO</v>
      </c>
    </row>
    <row r="200" spans="1:19" s="48" customFormat="1" x14ac:dyDescent="0.25">
      <c r="A200" s="59">
        <v>600004864</v>
      </c>
      <c r="B200" s="59">
        <f t="shared" si="9"/>
        <v>600004864</v>
      </c>
      <c r="C200" s="59" t="s">
        <v>339</v>
      </c>
      <c r="D200" s="60">
        <v>1</v>
      </c>
      <c r="E200" s="61">
        <f t="shared" si="10"/>
        <v>549185</v>
      </c>
      <c r="F200" s="61" t="s">
        <v>5713</v>
      </c>
      <c r="G200" s="61" t="s">
        <v>5720</v>
      </c>
      <c r="H200" s="62">
        <v>750</v>
      </c>
      <c r="I200" s="62" t="s">
        <v>139</v>
      </c>
      <c r="J200" s="63">
        <v>26.68</v>
      </c>
      <c r="K200" s="64">
        <f t="shared" si="11"/>
        <v>20010</v>
      </c>
      <c r="L200" s="60"/>
      <c r="M200" s="60"/>
      <c r="N200" s="65" t="s">
        <v>2295</v>
      </c>
      <c r="O200" s="60" t="s">
        <v>4224</v>
      </c>
      <c r="P200" s="80">
        <v>250</v>
      </c>
      <c r="Q200" s="60">
        <v>29</v>
      </c>
      <c r="R200" s="60" t="s">
        <v>4217</v>
      </c>
      <c r="S200" s="60" t="str">
        <f>VLOOKUP(A200,[1]DATA!$1:$1048576,12,0)</f>
        <v>ANO</v>
      </c>
    </row>
    <row r="201" spans="1:19" s="48" customFormat="1" x14ac:dyDescent="0.25">
      <c r="A201" s="59">
        <v>600004902</v>
      </c>
      <c r="B201" s="59">
        <f t="shared" si="9"/>
        <v>600004902</v>
      </c>
      <c r="C201" s="59" t="s">
        <v>340</v>
      </c>
      <c r="D201" s="60">
        <v>1</v>
      </c>
      <c r="E201" s="61">
        <f t="shared" si="10"/>
        <v>45768561</v>
      </c>
      <c r="F201" s="61" t="s">
        <v>5713</v>
      </c>
      <c r="G201" s="61" t="s">
        <v>5720</v>
      </c>
      <c r="H201" s="62">
        <v>175</v>
      </c>
      <c r="I201" s="62" t="s">
        <v>139</v>
      </c>
      <c r="J201" s="63">
        <v>26.68</v>
      </c>
      <c r="K201" s="64">
        <f t="shared" si="11"/>
        <v>4669</v>
      </c>
      <c r="L201" s="60"/>
      <c r="M201" s="60"/>
      <c r="N201" s="65" t="s">
        <v>2296</v>
      </c>
      <c r="O201" s="60" t="s">
        <v>4216</v>
      </c>
      <c r="P201" s="80">
        <v>527</v>
      </c>
      <c r="Q201" s="60">
        <v>33</v>
      </c>
      <c r="R201" s="60" t="s">
        <v>4217</v>
      </c>
      <c r="S201" s="60" t="str">
        <f>VLOOKUP(A201,[1]DATA!$1:$1048576,12,0)</f>
        <v>NE</v>
      </c>
    </row>
    <row r="202" spans="1:19" s="48" customFormat="1" x14ac:dyDescent="0.25">
      <c r="A202" s="59">
        <v>600005178</v>
      </c>
      <c r="B202" s="59">
        <f t="shared" si="9"/>
        <v>600005178</v>
      </c>
      <c r="C202" s="59" t="s">
        <v>341</v>
      </c>
      <c r="D202" s="60">
        <v>1</v>
      </c>
      <c r="E202" s="61">
        <f t="shared" si="10"/>
        <v>48109355</v>
      </c>
      <c r="F202" s="61" t="s">
        <v>5713</v>
      </c>
      <c r="G202" s="61" t="s">
        <v>5720</v>
      </c>
      <c r="H202" s="62">
        <v>600</v>
      </c>
      <c r="I202" s="62" t="s">
        <v>139</v>
      </c>
      <c r="J202" s="63">
        <v>26.68</v>
      </c>
      <c r="K202" s="64">
        <f t="shared" si="11"/>
        <v>16008</v>
      </c>
      <c r="L202" s="60"/>
      <c r="M202" s="60"/>
      <c r="N202" s="65" t="s">
        <v>2297</v>
      </c>
      <c r="O202" s="60" t="s">
        <v>4225</v>
      </c>
      <c r="P202" s="80">
        <v>830</v>
      </c>
      <c r="Q202" s="60">
        <v>5</v>
      </c>
      <c r="R202" s="60" t="s">
        <v>4217</v>
      </c>
      <c r="S202" s="60" t="str">
        <f>VLOOKUP(A202,[1]DATA!$1:$1048576,12,0)</f>
        <v>NE</v>
      </c>
    </row>
    <row r="203" spans="1:19" s="48" customFormat="1" x14ac:dyDescent="0.25">
      <c r="A203" s="59">
        <v>600027341</v>
      </c>
      <c r="B203" s="59">
        <f t="shared" si="9"/>
        <v>600027341</v>
      </c>
      <c r="C203" s="59" t="s">
        <v>342</v>
      </c>
      <c r="D203" s="60">
        <v>1</v>
      </c>
      <c r="E203" s="61">
        <f t="shared" si="10"/>
        <v>70873160</v>
      </c>
      <c r="F203" s="61" t="s">
        <v>5713</v>
      </c>
      <c r="G203" s="61" t="s">
        <v>5720</v>
      </c>
      <c r="H203" s="62">
        <v>200</v>
      </c>
      <c r="I203" s="62" t="s">
        <v>139</v>
      </c>
      <c r="J203" s="63">
        <v>26.68</v>
      </c>
      <c r="K203" s="64">
        <f t="shared" si="11"/>
        <v>5336</v>
      </c>
      <c r="L203" s="60"/>
      <c r="M203" s="60"/>
      <c r="N203" s="65" t="s">
        <v>2298</v>
      </c>
      <c r="O203" s="60" t="s">
        <v>4226</v>
      </c>
      <c r="P203" s="80">
        <v>13</v>
      </c>
      <c r="Q203" s="60">
        <v>4</v>
      </c>
      <c r="R203" s="60" t="s">
        <v>4217</v>
      </c>
      <c r="S203" s="60" t="str">
        <f>VLOOKUP(A203,[1]DATA!$1:$1048576,12,0)</f>
        <v>ANO</v>
      </c>
    </row>
    <row r="204" spans="1:19" s="48" customFormat="1" x14ac:dyDescent="0.25">
      <c r="A204" s="59">
        <v>600035573</v>
      </c>
      <c r="B204" s="59">
        <f t="shared" si="9"/>
        <v>600035573</v>
      </c>
      <c r="C204" s="59" t="s">
        <v>343</v>
      </c>
      <c r="D204" s="60">
        <v>1</v>
      </c>
      <c r="E204" s="61">
        <f t="shared" si="10"/>
        <v>47609842</v>
      </c>
      <c r="F204" s="61" t="s">
        <v>5713</v>
      </c>
      <c r="G204" s="61" t="s">
        <v>5720</v>
      </c>
      <c r="H204" s="62">
        <v>875</v>
      </c>
      <c r="I204" s="62" t="s">
        <v>139</v>
      </c>
      <c r="J204" s="63">
        <v>26.68</v>
      </c>
      <c r="K204" s="64">
        <f t="shared" si="11"/>
        <v>23345</v>
      </c>
      <c r="L204" s="60"/>
      <c r="M204" s="60"/>
      <c r="N204" s="65" t="s">
        <v>2299</v>
      </c>
      <c r="O204" s="60" t="s">
        <v>14</v>
      </c>
      <c r="P204" s="80">
        <v>1726</v>
      </c>
      <c r="Q204" s="60">
        <v>27</v>
      </c>
      <c r="R204" s="60" t="s">
        <v>4217</v>
      </c>
      <c r="S204" s="60" t="str">
        <f>VLOOKUP(A204,[1]DATA!$1:$1048576,12,0)</f>
        <v>ANO</v>
      </c>
    </row>
    <row r="205" spans="1:19" s="48" customFormat="1" x14ac:dyDescent="0.25">
      <c r="A205" s="59">
        <v>600035581</v>
      </c>
      <c r="B205" s="59">
        <f t="shared" si="9"/>
        <v>600035581</v>
      </c>
      <c r="C205" s="59" t="s">
        <v>344</v>
      </c>
      <c r="D205" s="60">
        <v>1</v>
      </c>
      <c r="E205" s="61">
        <f t="shared" si="10"/>
        <v>47610859</v>
      </c>
      <c r="F205" s="61" t="s">
        <v>5713</v>
      </c>
      <c r="G205" s="61" t="s">
        <v>5720</v>
      </c>
      <c r="H205" s="62">
        <v>525</v>
      </c>
      <c r="I205" s="62" t="s">
        <v>139</v>
      </c>
      <c r="J205" s="63">
        <v>26.68</v>
      </c>
      <c r="K205" s="64">
        <f t="shared" si="11"/>
        <v>14007</v>
      </c>
      <c r="L205" s="60"/>
      <c r="M205" s="60"/>
      <c r="N205" s="65" t="s">
        <v>2300</v>
      </c>
      <c r="O205" s="60" t="s">
        <v>4220</v>
      </c>
      <c r="P205" s="80">
        <v>400</v>
      </c>
      <c r="Q205" s="60">
        <v>21</v>
      </c>
      <c r="R205" s="60" t="s">
        <v>4217</v>
      </c>
      <c r="S205" s="60" t="str">
        <f>VLOOKUP(A205,[1]DATA!$1:$1048576,12,0)</f>
        <v>ANO</v>
      </c>
    </row>
    <row r="206" spans="1:19" s="48" customFormat="1" x14ac:dyDescent="0.25">
      <c r="A206" s="59">
        <v>600035590</v>
      </c>
      <c r="B206" s="59">
        <f t="shared" si="9"/>
        <v>600035590</v>
      </c>
      <c r="C206" s="59" t="s">
        <v>345</v>
      </c>
      <c r="D206" s="60">
        <v>1</v>
      </c>
      <c r="E206" s="61">
        <f t="shared" si="10"/>
        <v>47611928</v>
      </c>
      <c r="F206" s="61" t="s">
        <v>5713</v>
      </c>
      <c r="G206" s="61" t="s">
        <v>5720</v>
      </c>
      <c r="H206" s="62">
        <v>750</v>
      </c>
      <c r="I206" s="62" t="s">
        <v>139</v>
      </c>
      <c r="J206" s="63">
        <v>26.68</v>
      </c>
      <c r="K206" s="64">
        <f t="shared" si="11"/>
        <v>20010</v>
      </c>
      <c r="L206" s="60"/>
      <c r="M206" s="60"/>
      <c r="N206" s="65" t="s">
        <v>2301</v>
      </c>
      <c r="O206" s="60" t="s">
        <v>4227</v>
      </c>
      <c r="P206" s="80">
        <v>505</v>
      </c>
      <c r="Q206" s="60">
        <v>1</v>
      </c>
      <c r="R206" s="60" t="s">
        <v>4217</v>
      </c>
      <c r="S206" s="60" t="str">
        <f>VLOOKUP(A206,[1]DATA!$1:$1048576,12,0)</f>
        <v>ANO</v>
      </c>
    </row>
    <row r="207" spans="1:19" s="48" customFormat="1" x14ac:dyDescent="0.25">
      <c r="A207" s="59">
        <v>600035611</v>
      </c>
      <c r="B207" s="59">
        <f t="shared" si="9"/>
        <v>600035611</v>
      </c>
      <c r="C207" s="59" t="s">
        <v>346</v>
      </c>
      <c r="D207" s="60">
        <v>1</v>
      </c>
      <c r="E207" s="61">
        <f t="shared" si="10"/>
        <v>48132926</v>
      </c>
      <c r="F207" s="61" t="s">
        <v>5713</v>
      </c>
      <c r="G207" s="61" t="s">
        <v>5720</v>
      </c>
      <c r="H207" s="62">
        <v>800</v>
      </c>
      <c r="I207" s="62" t="s">
        <v>139</v>
      </c>
      <c r="J207" s="63">
        <v>26.68</v>
      </c>
      <c r="K207" s="64">
        <f t="shared" si="11"/>
        <v>21344</v>
      </c>
      <c r="L207" s="60"/>
      <c r="M207" s="60"/>
      <c r="N207" s="65" t="s">
        <v>2302</v>
      </c>
      <c r="O207" s="60" t="s">
        <v>4225</v>
      </c>
      <c r="P207" s="80">
        <v>830</v>
      </c>
      <c r="Q207" s="60">
        <v>5</v>
      </c>
      <c r="R207" s="60" t="s">
        <v>4217</v>
      </c>
      <c r="S207" s="60" t="str">
        <f>VLOOKUP(A207,[1]DATA!$1:$1048576,12,0)</f>
        <v>ANO</v>
      </c>
    </row>
    <row r="208" spans="1:19" s="48" customFormat="1" x14ac:dyDescent="0.25">
      <c r="A208" s="59">
        <v>600035620</v>
      </c>
      <c r="B208" s="59">
        <f t="shared" si="9"/>
        <v>600035620</v>
      </c>
      <c r="C208" s="59" t="s">
        <v>347</v>
      </c>
      <c r="D208" s="60">
        <v>1</v>
      </c>
      <c r="E208" s="61">
        <f t="shared" si="10"/>
        <v>48134201</v>
      </c>
      <c r="F208" s="61" t="s">
        <v>5713</v>
      </c>
      <c r="G208" s="61" t="s">
        <v>5720</v>
      </c>
      <c r="H208" s="62">
        <v>525</v>
      </c>
      <c r="I208" s="62" t="s">
        <v>139</v>
      </c>
      <c r="J208" s="63">
        <v>26.68</v>
      </c>
      <c r="K208" s="64">
        <f t="shared" si="11"/>
        <v>14007</v>
      </c>
      <c r="L208" s="60"/>
      <c r="M208" s="60"/>
      <c r="N208" s="65" t="s">
        <v>2303</v>
      </c>
      <c r="O208" s="60" t="s">
        <v>4221</v>
      </c>
      <c r="P208" s="80">
        <v>130</v>
      </c>
      <c r="Q208" s="60">
        <v>8</v>
      </c>
      <c r="R208" s="60" t="s">
        <v>4217</v>
      </c>
      <c r="S208" s="60" t="str">
        <f>VLOOKUP(A208,[1]DATA!$1:$1048576,12,0)</f>
        <v>ANO</v>
      </c>
    </row>
    <row r="209" spans="1:19" s="48" customFormat="1" x14ac:dyDescent="0.25">
      <c r="A209" s="59">
        <v>600035638</v>
      </c>
      <c r="B209" s="59">
        <f t="shared" si="9"/>
        <v>600035638</v>
      </c>
      <c r="C209" s="59" t="s">
        <v>348</v>
      </c>
      <c r="D209" s="60">
        <v>1</v>
      </c>
      <c r="E209" s="61">
        <f t="shared" si="10"/>
        <v>49624911</v>
      </c>
      <c r="F209" s="61" t="s">
        <v>5713</v>
      </c>
      <c r="G209" s="61" t="s">
        <v>5720</v>
      </c>
      <c r="H209" s="62">
        <v>850</v>
      </c>
      <c r="I209" s="62" t="s">
        <v>139</v>
      </c>
      <c r="J209" s="63">
        <v>26.68</v>
      </c>
      <c r="K209" s="64">
        <f t="shared" si="11"/>
        <v>22678</v>
      </c>
      <c r="L209" s="60"/>
      <c r="M209" s="60"/>
      <c r="N209" s="65" t="s">
        <v>2304</v>
      </c>
      <c r="O209" s="60" t="s">
        <v>4228</v>
      </c>
      <c r="P209" s="80">
        <v>1201</v>
      </c>
      <c r="Q209" s="60">
        <v>1</v>
      </c>
      <c r="R209" s="60" t="s">
        <v>4217</v>
      </c>
      <c r="S209" s="60" t="str">
        <f>VLOOKUP(A209,[1]DATA!$1:$1048576,12,0)</f>
        <v>ANO</v>
      </c>
    </row>
    <row r="210" spans="1:19" s="48" customFormat="1" x14ac:dyDescent="0.25">
      <c r="A210" s="59">
        <v>600035646</v>
      </c>
      <c r="B210" s="59">
        <f t="shared" si="9"/>
        <v>600035646</v>
      </c>
      <c r="C210" s="59" t="s">
        <v>349</v>
      </c>
      <c r="D210" s="60">
        <v>1</v>
      </c>
      <c r="E210" s="61">
        <f t="shared" si="10"/>
        <v>60460318</v>
      </c>
      <c r="F210" s="61" t="s">
        <v>5713</v>
      </c>
      <c r="G210" s="61" t="s">
        <v>5720</v>
      </c>
      <c r="H210" s="62">
        <v>550</v>
      </c>
      <c r="I210" s="62" t="s">
        <v>139</v>
      </c>
      <c r="J210" s="63">
        <v>26.68</v>
      </c>
      <c r="K210" s="64">
        <f t="shared" si="11"/>
        <v>14674</v>
      </c>
      <c r="L210" s="60"/>
      <c r="M210" s="60"/>
      <c r="N210" s="65" t="s">
        <v>2305</v>
      </c>
      <c r="O210" s="60" t="s">
        <v>15</v>
      </c>
      <c r="P210" s="80">
        <v>308</v>
      </c>
      <c r="Q210" s="60">
        <v>10</v>
      </c>
      <c r="R210" s="60" t="s">
        <v>4217</v>
      </c>
      <c r="S210" s="60" t="str">
        <f>VLOOKUP(A210,[1]DATA!$1:$1048576,12,0)</f>
        <v>ANO</v>
      </c>
    </row>
    <row r="211" spans="1:19" s="48" customFormat="1" x14ac:dyDescent="0.25">
      <c r="A211" s="59">
        <v>600035662</v>
      </c>
      <c r="B211" s="59">
        <f t="shared" si="9"/>
        <v>600035662</v>
      </c>
      <c r="C211" s="59" t="s">
        <v>350</v>
      </c>
      <c r="D211" s="60">
        <v>1</v>
      </c>
      <c r="E211" s="61">
        <f t="shared" si="10"/>
        <v>47609737</v>
      </c>
      <c r="F211" s="61" t="s">
        <v>5713</v>
      </c>
      <c r="G211" s="61" t="s">
        <v>5720</v>
      </c>
      <c r="H211" s="62">
        <v>1075</v>
      </c>
      <c r="I211" s="62" t="s">
        <v>139</v>
      </c>
      <c r="J211" s="63">
        <v>26.68</v>
      </c>
      <c r="K211" s="64">
        <f t="shared" si="11"/>
        <v>28681</v>
      </c>
      <c r="L211" s="60"/>
      <c r="M211" s="60"/>
      <c r="N211" s="65" t="s">
        <v>2306</v>
      </c>
      <c r="O211" s="60" t="s">
        <v>4229</v>
      </c>
      <c r="P211" s="80">
        <v>782</v>
      </c>
      <c r="Q211" s="60">
        <v>34</v>
      </c>
      <c r="R211" s="60" t="s">
        <v>4217</v>
      </c>
      <c r="S211" s="60" t="str">
        <f>VLOOKUP(A211,[1]DATA!$1:$1048576,12,0)</f>
        <v>ANO</v>
      </c>
    </row>
    <row r="212" spans="1:19" s="48" customFormat="1" x14ac:dyDescent="0.25">
      <c r="A212" s="59">
        <v>600035671</v>
      </c>
      <c r="B212" s="59">
        <f t="shared" si="9"/>
        <v>600035671</v>
      </c>
      <c r="C212" s="59" t="s">
        <v>351</v>
      </c>
      <c r="D212" s="60">
        <v>1</v>
      </c>
      <c r="E212" s="61">
        <f t="shared" si="10"/>
        <v>47610361</v>
      </c>
      <c r="F212" s="61" t="s">
        <v>5713</v>
      </c>
      <c r="G212" s="61" t="s">
        <v>5720</v>
      </c>
      <c r="H212" s="62">
        <v>750</v>
      </c>
      <c r="I212" s="62" t="s">
        <v>139</v>
      </c>
      <c r="J212" s="63">
        <v>26.68</v>
      </c>
      <c r="K212" s="64">
        <f t="shared" si="11"/>
        <v>20010</v>
      </c>
      <c r="L212" s="60"/>
      <c r="M212" s="60"/>
      <c r="N212" s="65" t="s">
        <v>2307</v>
      </c>
      <c r="O212" s="60" t="s">
        <v>4071</v>
      </c>
      <c r="P212" s="80">
        <v>1286</v>
      </c>
      <c r="Q212" s="60">
        <v>8</v>
      </c>
      <c r="R212" s="60" t="s">
        <v>4217</v>
      </c>
      <c r="S212" s="60" t="str">
        <f>VLOOKUP(A212,[1]DATA!$1:$1048576,12,0)</f>
        <v>ANO</v>
      </c>
    </row>
    <row r="213" spans="1:19" s="48" customFormat="1" x14ac:dyDescent="0.25">
      <c r="A213" s="59">
        <v>600035689</v>
      </c>
      <c r="B213" s="59">
        <f t="shared" si="9"/>
        <v>600035689</v>
      </c>
      <c r="C213" s="59" t="s">
        <v>352</v>
      </c>
      <c r="D213" s="60">
        <v>1</v>
      </c>
      <c r="E213" s="61">
        <f t="shared" si="10"/>
        <v>47610425</v>
      </c>
      <c r="F213" s="61" t="s">
        <v>5713</v>
      </c>
      <c r="G213" s="61" t="s">
        <v>5720</v>
      </c>
      <c r="H213" s="62">
        <v>675</v>
      </c>
      <c r="I213" s="62" t="s">
        <v>139</v>
      </c>
      <c r="J213" s="63">
        <v>26.68</v>
      </c>
      <c r="K213" s="64">
        <f t="shared" si="11"/>
        <v>18009</v>
      </c>
      <c r="L213" s="60"/>
      <c r="M213" s="60"/>
      <c r="N213" s="65" t="s">
        <v>2308</v>
      </c>
      <c r="O213" s="60" t="s">
        <v>4219</v>
      </c>
      <c r="P213" s="80">
        <v>64</v>
      </c>
      <c r="Q213" s="60">
        <v>13</v>
      </c>
      <c r="R213" s="60" t="s">
        <v>4217</v>
      </c>
      <c r="S213" s="60" t="str">
        <f>VLOOKUP(A213,[1]DATA!$1:$1048576,12,0)</f>
        <v>ANO</v>
      </c>
    </row>
    <row r="214" spans="1:19" s="48" customFormat="1" x14ac:dyDescent="0.25">
      <c r="A214" s="59">
        <v>610380061</v>
      </c>
      <c r="B214" s="59">
        <f t="shared" si="9"/>
        <v>610380061</v>
      </c>
      <c r="C214" s="59" t="s">
        <v>353</v>
      </c>
      <c r="D214" s="60">
        <v>1</v>
      </c>
      <c r="E214" s="61">
        <f t="shared" si="10"/>
        <v>69780111</v>
      </c>
      <c r="F214" s="61" t="s">
        <v>5713</v>
      </c>
      <c r="G214" s="61" t="s">
        <v>5720</v>
      </c>
      <c r="H214" s="62">
        <v>500</v>
      </c>
      <c r="I214" s="62" t="s">
        <v>139</v>
      </c>
      <c r="J214" s="63">
        <v>26.68</v>
      </c>
      <c r="K214" s="64">
        <f t="shared" si="11"/>
        <v>13340</v>
      </c>
      <c r="L214" s="60"/>
      <c r="M214" s="60"/>
      <c r="N214" s="65" t="s">
        <v>2309</v>
      </c>
      <c r="O214" s="60" t="s">
        <v>4224</v>
      </c>
      <c r="P214" s="80">
        <v>67</v>
      </c>
      <c r="Q214" s="60">
        <v>25</v>
      </c>
      <c r="R214" s="60" t="s">
        <v>4217</v>
      </c>
      <c r="S214" s="60" t="str">
        <f>VLOOKUP(A214,[1]DATA!$1:$1048576,12,0)</f>
        <v>NE</v>
      </c>
    </row>
    <row r="215" spans="1:19" s="48" customFormat="1" x14ac:dyDescent="0.25">
      <c r="A215" s="59">
        <v>691006806</v>
      </c>
      <c r="B215" s="59">
        <f t="shared" si="9"/>
        <v>691006806</v>
      </c>
      <c r="C215" s="59" t="s">
        <v>354</v>
      </c>
      <c r="D215" s="60">
        <v>1</v>
      </c>
      <c r="E215" s="61">
        <f t="shared" si="10"/>
        <v>25771159</v>
      </c>
      <c r="F215" s="61" t="s">
        <v>5713</v>
      </c>
      <c r="G215" s="61" t="s">
        <v>5720</v>
      </c>
      <c r="H215" s="62">
        <v>100</v>
      </c>
      <c r="I215" s="62" t="s">
        <v>139</v>
      </c>
      <c r="J215" s="63">
        <v>26.68</v>
      </c>
      <c r="K215" s="64">
        <f t="shared" si="11"/>
        <v>2668</v>
      </c>
      <c r="L215" s="60"/>
      <c r="M215" s="60"/>
      <c r="N215" s="65" t="s">
        <v>2310</v>
      </c>
      <c r="O215" s="60" t="s">
        <v>4230</v>
      </c>
      <c r="P215" s="80">
        <v>1878</v>
      </c>
      <c r="Q215" s="60">
        <v>5</v>
      </c>
      <c r="R215" s="60" t="s">
        <v>4217</v>
      </c>
      <c r="S215" s="60" t="str">
        <f>VLOOKUP(A215,[1]DATA!$1:$1048576,12,0)</f>
        <v>NE</v>
      </c>
    </row>
    <row r="216" spans="1:19" s="48" customFormat="1" x14ac:dyDescent="0.25">
      <c r="A216" s="59">
        <v>600021271</v>
      </c>
      <c r="B216" s="59">
        <f t="shared" si="9"/>
        <v>600021271</v>
      </c>
      <c r="C216" s="59" t="s">
        <v>355</v>
      </c>
      <c r="D216" s="60">
        <v>1</v>
      </c>
      <c r="E216" s="61">
        <f t="shared" si="10"/>
        <v>70848572</v>
      </c>
      <c r="F216" s="61" t="s">
        <v>5713</v>
      </c>
      <c r="G216" s="61" t="s">
        <v>5718</v>
      </c>
      <c r="H216" s="62">
        <v>175</v>
      </c>
      <c r="I216" s="62" t="s">
        <v>139</v>
      </c>
      <c r="J216" s="63">
        <v>26.68</v>
      </c>
      <c r="K216" s="64">
        <f t="shared" si="11"/>
        <v>4669</v>
      </c>
      <c r="L216" s="60"/>
      <c r="M216" s="60"/>
      <c r="N216" s="65" t="s">
        <v>2311</v>
      </c>
      <c r="O216" s="60" t="s">
        <v>4231</v>
      </c>
      <c r="P216" s="80">
        <v>83</v>
      </c>
      <c r="Q216" s="60">
        <v>1</v>
      </c>
      <c r="R216" s="60" t="s">
        <v>4170</v>
      </c>
      <c r="S216" s="60" t="str">
        <f>VLOOKUP(A216,[1]DATA!$1:$1048576,12,0)</f>
        <v>ANO</v>
      </c>
    </row>
    <row r="217" spans="1:19" s="48" customFormat="1" x14ac:dyDescent="0.25">
      <c r="A217" s="59">
        <v>600006166</v>
      </c>
      <c r="B217" s="59">
        <f t="shared" si="9"/>
        <v>600006166</v>
      </c>
      <c r="C217" s="59" t="s">
        <v>356</v>
      </c>
      <c r="D217" s="60">
        <v>1</v>
      </c>
      <c r="E217" s="61">
        <f t="shared" si="10"/>
        <v>49371185</v>
      </c>
      <c r="F217" s="61" t="s">
        <v>5713</v>
      </c>
      <c r="G217" s="61" t="s">
        <v>5718</v>
      </c>
      <c r="H217" s="62">
        <v>525</v>
      </c>
      <c r="I217" s="62" t="s">
        <v>139</v>
      </c>
      <c r="J217" s="63">
        <v>26.68</v>
      </c>
      <c r="K217" s="64">
        <f t="shared" si="11"/>
        <v>14007</v>
      </c>
      <c r="L217" s="60"/>
      <c r="M217" s="60"/>
      <c r="N217" s="65" t="s">
        <v>2312</v>
      </c>
      <c r="O217" s="60" t="s">
        <v>4232</v>
      </c>
      <c r="P217" s="80">
        <v>2250</v>
      </c>
      <c r="Q217" s="60">
        <v>36</v>
      </c>
      <c r="R217" s="60" t="s">
        <v>4170</v>
      </c>
      <c r="S217" s="60" t="str">
        <f>VLOOKUP(A217,[1]DATA!$1:$1048576,12,0)</f>
        <v>ANO</v>
      </c>
    </row>
    <row r="218" spans="1:19" s="48" customFormat="1" x14ac:dyDescent="0.25">
      <c r="A218" s="59">
        <v>600040411</v>
      </c>
      <c r="B218" s="59">
        <f t="shared" si="9"/>
        <v>600040411</v>
      </c>
      <c r="C218" s="59" t="s">
        <v>357</v>
      </c>
      <c r="D218" s="60">
        <v>1</v>
      </c>
      <c r="E218" s="61">
        <f t="shared" si="10"/>
        <v>63830817</v>
      </c>
      <c r="F218" s="61" t="s">
        <v>5713</v>
      </c>
      <c r="G218" s="61" t="s">
        <v>5718</v>
      </c>
      <c r="H218" s="62">
        <v>250</v>
      </c>
      <c r="I218" s="62" t="s">
        <v>139</v>
      </c>
      <c r="J218" s="63">
        <v>26.68</v>
      </c>
      <c r="K218" s="64">
        <f t="shared" si="11"/>
        <v>6670</v>
      </c>
      <c r="L218" s="60"/>
      <c r="M218" s="60"/>
      <c r="N218" s="65" t="s">
        <v>2313</v>
      </c>
      <c r="O218" s="60" t="s">
        <v>4233</v>
      </c>
      <c r="P218" s="80">
        <v>1408</v>
      </c>
      <c r="Q218" s="60">
        <v>63</v>
      </c>
      <c r="R218" s="60" t="s">
        <v>4170</v>
      </c>
      <c r="S218" s="60" t="str">
        <f>VLOOKUP(A218,[1]DATA!$1:$1048576,12,0)</f>
        <v>ANO</v>
      </c>
    </row>
    <row r="219" spans="1:19" s="48" customFormat="1" x14ac:dyDescent="0.25">
      <c r="A219" s="59">
        <v>600040429</v>
      </c>
      <c r="B219" s="59">
        <f t="shared" si="9"/>
        <v>600040429</v>
      </c>
      <c r="C219" s="59" t="s">
        <v>358</v>
      </c>
      <c r="D219" s="60">
        <v>1</v>
      </c>
      <c r="E219" s="61">
        <f t="shared" si="10"/>
        <v>49625195</v>
      </c>
      <c r="F219" s="61" t="s">
        <v>5713</v>
      </c>
      <c r="G219" s="61" t="s">
        <v>5718</v>
      </c>
      <c r="H219" s="62">
        <v>1100</v>
      </c>
      <c r="I219" s="62" t="s">
        <v>139</v>
      </c>
      <c r="J219" s="63">
        <v>26.68</v>
      </c>
      <c r="K219" s="64">
        <f t="shared" si="11"/>
        <v>29348</v>
      </c>
      <c r="L219" s="60"/>
      <c r="M219" s="60"/>
      <c r="N219" s="65" t="s">
        <v>2314</v>
      </c>
      <c r="O219" s="60" t="s">
        <v>4232</v>
      </c>
      <c r="P219" s="80">
        <v>2250</v>
      </c>
      <c r="Q219" s="60">
        <v>36</v>
      </c>
      <c r="R219" s="60" t="s">
        <v>4170</v>
      </c>
      <c r="S219" s="60" t="str">
        <f>VLOOKUP(A219,[1]DATA!$1:$1048576,12,0)</f>
        <v>ANO</v>
      </c>
    </row>
    <row r="220" spans="1:19" s="48" customFormat="1" x14ac:dyDescent="0.25">
      <c r="A220" s="59">
        <v>600040437</v>
      </c>
      <c r="B220" s="59">
        <f t="shared" si="9"/>
        <v>600040437</v>
      </c>
      <c r="C220" s="59" t="s">
        <v>359</v>
      </c>
      <c r="D220" s="60">
        <v>1</v>
      </c>
      <c r="E220" s="61">
        <f t="shared" si="10"/>
        <v>63830809</v>
      </c>
      <c r="F220" s="61" t="s">
        <v>5713</v>
      </c>
      <c r="G220" s="61" t="s">
        <v>5718</v>
      </c>
      <c r="H220" s="62">
        <v>850</v>
      </c>
      <c r="I220" s="62" t="s">
        <v>139</v>
      </c>
      <c r="J220" s="63">
        <v>26.68</v>
      </c>
      <c r="K220" s="64">
        <f t="shared" si="11"/>
        <v>22678</v>
      </c>
      <c r="L220" s="60"/>
      <c r="M220" s="60"/>
      <c r="N220" s="65" t="s">
        <v>2315</v>
      </c>
      <c r="O220" s="60" t="s">
        <v>4234</v>
      </c>
      <c r="P220" s="80">
        <v>823</v>
      </c>
      <c r="Q220" s="60">
        <v>16</v>
      </c>
      <c r="R220" s="60" t="s">
        <v>4170</v>
      </c>
      <c r="S220" s="60" t="str">
        <f>VLOOKUP(A220,[1]DATA!$1:$1048576,12,0)</f>
        <v>ANO</v>
      </c>
    </row>
    <row r="221" spans="1:19" s="48" customFormat="1" x14ac:dyDescent="0.25">
      <c r="A221" s="59">
        <v>600040607</v>
      </c>
      <c r="B221" s="59">
        <f t="shared" si="9"/>
        <v>600040607</v>
      </c>
      <c r="C221" s="59" t="s">
        <v>360</v>
      </c>
      <c r="D221" s="60">
        <v>1</v>
      </c>
      <c r="E221" s="61">
        <f t="shared" si="10"/>
        <v>63830825</v>
      </c>
      <c r="F221" s="61" t="s">
        <v>5713</v>
      </c>
      <c r="G221" s="61" t="s">
        <v>5718</v>
      </c>
      <c r="H221" s="62">
        <v>1125</v>
      </c>
      <c r="I221" s="62" t="s">
        <v>139</v>
      </c>
      <c r="J221" s="63">
        <v>26.68</v>
      </c>
      <c r="K221" s="64">
        <f t="shared" si="11"/>
        <v>30015</v>
      </c>
      <c r="L221" s="60"/>
      <c r="M221" s="60"/>
      <c r="N221" s="65" t="s">
        <v>2316</v>
      </c>
      <c r="O221" s="60" t="s">
        <v>4235</v>
      </c>
      <c r="P221" s="80">
        <v>1700</v>
      </c>
      <c r="Q221" s="60">
        <v>28</v>
      </c>
      <c r="R221" s="60" t="s">
        <v>4170</v>
      </c>
      <c r="S221" s="60" t="str">
        <f>VLOOKUP(A221,[1]DATA!$1:$1048576,12,0)</f>
        <v>ANO</v>
      </c>
    </row>
    <row r="222" spans="1:19" s="48" customFormat="1" x14ac:dyDescent="0.25">
      <c r="A222" s="59">
        <v>600170047</v>
      </c>
      <c r="B222" s="59">
        <f t="shared" si="9"/>
        <v>600170047</v>
      </c>
      <c r="C222" s="59" t="s">
        <v>361</v>
      </c>
      <c r="D222" s="60">
        <v>1</v>
      </c>
      <c r="E222" s="61">
        <f t="shared" si="10"/>
        <v>14891247</v>
      </c>
      <c r="F222" s="61" t="s">
        <v>5713</v>
      </c>
      <c r="G222" s="61" t="s">
        <v>5718</v>
      </c>
      <c r="H222" s="62">
        <v>1250</v>
      </c>
      <c r="I222" s="62" t="s">
        <v>139</v>
      </c>
      <c r="J222" s="63">
        <v>26.68</v>
      </c>
      <c r="K222" s="64">
        <f t="shared" si="11"/>
        <v>33350</v>
      </c>
      <c r="L222" s="60"/>
      <c r="M222" s="60"/>
      <c r="N222" s="65" t="s">
        <v>2317</v>
      </c>
      <c r="O222" s="60" t="s">
        <v>4236</v>
      </c>
      <c r="P222" s="80">
        <v>1911</v>
      </c>
      <c r="Q222" s="60">
        <v>22</v>
      </c>
      <c r="R222" s="60" t="s">
        <v>4170</v>
      </c>
      <c r="S222" s="60" t="str">
        <f>VLOOKUP(A222,[1]DATA!$1:$1048576,12,0)</f>
        <v>ANO</v>
      </c>
    </row>
    <row r="223" spans="1:19" s="48" customFormat="1" x14ac:dyDescent="0.25">
      <c r="A223" s="59">
        <v>600006298</v>
      </c>
      <c r="B223" s="59">
        <f t="shared" si="9"/>
        <v>600006298</v>
      </c>
      <c r="C223" s="59" t="s">
        <v>362</v>
      </c>
      <c r="D223" s="60">
        <v>1</v>
      </c>
      <c r="E223" s="61">
        <f t="shared" si="10"/>
        <v>49615378</v>
      </c>
      <c r="F223" s="61" t="s">
        <v>5713</v>
      </c>
      <c r="G223" s="61" t="s">
        <v>5718</v>
      </c>
      <c r="H223" s="62">
        <v>375</v>
      </c>
      <c r="I223" s="62" t="s">
        <v>139</v>
      </c>
      <c r="J223" s="63">
        <v>26.68</v>
      </c>
      <c r="K223" s="64">
        <f t="shared" si="11"/>
        <v>10005</v>
      </c>
      <c r="L223" s="60"/>
      <c r="M223" s="60"/>
      <c r="N223" s="65" t="s">
        <v>2318</v>
      </c>
      <c r="O223" s="60" t="s">
        <v>4237</v>
      </c>
      <c r="P223" s="80">
        <v>82</v>
      </c>
      <c r="Q223" s="60"/>
      <c r="R223" s="60" t="s">
        <v>4170</v>
      </c>
      <c r="S223" s="60" t="str">
        <f>VLOOKUP(A223,[1]DATA!$1:$1048576,12,0)</f>
        <v>NE</v>
      </c>
    </row>
    <row r="224" spans="1:19" s="48" customFormat="1" x14ac:dyDescent="0.25">
      <c r="A224" s="59">
        <v>600040470</v>
      </c>
      <c r="B224" s="59">
        <f t="shared" si="9"/>
        <v>600040470</v>
      </c>
      <c r="C224" s="59" t="s">
        <v>363</v>
      </c>
      <c r="D224" s="60">
        <v>1</v>
      </c>
      <c r="E224" s="61">
        <f t="shared" si="10"/>
        <v>70902461</v>
      </c>
      <c r="F224" s="61" t="s">
        <v>5713</v>
      </c>
      <c r="G224" s="61" t="s">
        <v>5718</v>
      </c>
      <c r="H224" s="62">
        <v>650</v>
      </c>
      <c r="I224" s="62" t="s">
        <v>139</v>
      </c>
      <c r="J224" s="63">
        <v>26.68</v>
      </c>
      <c r="K224" s="64">
        <f t="shared" si="11"/>
        <v>17342</v>
      </c>
      <c r="L224" s="60"/>
      <c r="M224" s="60"/>
      <c r="N224" s="65" t="s">
        <v>2319</v>
      </c>
      <c r="O224" s="60" t="s">
        <v>4238</v>
      </c>
      <c r="P224" s="80">
        <v>73</v>
      </c>
      <c r="Q224" s="60"/>
      <c r="R224" s="60" t="s">
        <v>4170</v>
      </c>
      <c r="S224" s="60" t="str">
        <f>VLOOKUP(A224,[1]DATA!$1:$1048576,12,0)</f>
        <v>ANO</v>
      </c>
    </row>
    <row r="225" spans="1:19" s="48" customFormat="1" x14ac:dyDescent="0.25">
      <c r="A225" s="59">
        <v>600040488</v>
      </c>
      <c r="B225" s="59">
        <f t="shared" si="9"/>
        <v>600040488</v>
      </c>
      <c r="C225" s="59" t="s">
        <v>364</v>
      </c>
      <c r="D225" s="60">
        <v>1</v>
      </c>
      <c r="E225" s="61">
        <f t="shared" si="10"/>
        <v>63833956</v>
      </c>
      <c r="F225" s="61" t="s">
        <v>5713</v>
      </c>
      <c r="G225" s="61" t="s">
        <v>5718</v>
      </c>
      <c r="H225" s="62">
        <v>1275</v>
      </c>
      <c r="I225" s="62" t="s">
        <v>139</v>
      </c>
      <c r="J225" s="63">
        <v>26.68</v>
      </c>
      <c r="K225" s="64">
        <f t="shared" si="11"/>
        <v>34017</v>
      </c>
      <c r="L225" s="60"/>
      <c r="M225" s="60"/>
      <c r="N225" s="65" t="s">
        <v>2320</v>
      </c>
      <c r="O225" s="60" t="s">
        <v>4237</v>
      </c>
      <c r="P225" s="80">
        <v>200</v>
      </c>
      <c r="Q225" s="60"/>
      <c r="R225" s="60" t="s">
        <v>4170</v>
      </c>
      <c r="S225" s="60" t="str">
        <f>VLOOKUP(A225,[1]DATA!$1:$1048576,12,0)</f>
        <v>ANO</v>
      </c>
    </row>
    <row r="226" spans="1:19" s="48" customFormat="1" x14ac:dyDescent="0.25">
      <c r="A226" s="59">
        <v>600040518</v>
      </c>
      <c r="B226" s="59">
        <f t="shared" si="9"/>
        <v>600040518</v>
      </c>
      <c r="C226" s="59" t="s">
        <v>365</v>
      </c>
      <c r="D226" s="60">
        <v>1</v>
      </c>
      <c r="E226" s="61">
        <f t="shared" si="10"/>
        <v>70908133</v>
      </c>
      <c r="F226" s="61" t="s">
        <v>5713</v>
      </c>
      <c r="G226" s="61" t="s">
        <v>5718</v>
      </c>
      <c r="H226" s="62">
        <v>250</v>
      </c>
      <c r="I226" s="62" t="s">
        <v>139</v>
      </c>
      <c r="J226" s="63">
        <v>26.68</v>
      </c>
      <c r="K226" s="64">
        <f t="shared" si="11"/>
        <v>6670</v>
      </c>
      <c r="L226" s="60"/>
      <c r="M226" s="60"/>
      <c r="N226" s="65" t="s">
        <v>2321</v>
      </c>
      <c r="O226" s="60" t="s">
        <v>4239</v>
      </c>
      <c r="P226" s="80">
        <v>20</v>
      </c>
      <c r="Q226" s="60">
        <v>6</v>
      </c>
      <c r="R226" s="60" t="s">
        <v>4170</v>
      </c>
      <c r="S226" s="60" t="str">
        <f>VLOOKUP(A226,[1]DATA!$1:$1048576,12,0)</f>
        <v>ANO</v>
      </c>
    </row>
    <row r="227" spans="1:19" s="48" customFormat="1" x14ac:dyDescent="0.25">
      <c r="A227" s="59">
        <v>600040593</v>
      </c>
      <c r="B227" s="59">
        <f t="shared" si="9"/>
        <v>600040593</v>
      </c>
      <c r="C227" s="59" t="s">
        <v>366</v>
      </c>
      <c r="D227" s="60">
        <v>1</v>
      </c>
      <c r="E227" s="61">
        <f t="shared" si="10"/>
        <v>47608579</v>
      </c>
      <c r="F227" s="61" t="s">
        <v>5713</v>
      </c>
      <c r="G227" s="61" t="s">
        <v>5718</v>
      </c>
      <c r="H227" s="62">
        <v>2200</v>
      </c>
      <c r="I227" s="62" t="s">
        <v>139</v>
      </c>
      <c r="J227" s="63">
        <v>26.68</v>
      </c>
      <c r="K227" s="64">
        <f t="shared" si="11"/>
        <v>58696</v>
      </c>
      <c r="L227" s="60"/>
      <c r="M227" s="60"/>
      <c r="N227" s="65" t="s">
        <v>2322</v>
      </c>
      <c r="O227" s="60" t="s">
        <v>4240</v>
      </c>
      <c r="P227" s="80">
        <v>1690</v>
      </c>
      <c r="Q227" s="60"/>
      <c r="R227" s="60" t="s">
        <v>4170</v>
      </c>
      <c r="S227" s="60" t="str">
        <f>VLOOKUP(A227,[1]DATA!$1:$1048576,12,0)</f>
        <v>ANO</v>
      </c>
    </row>
    <row r="228" spans="1:19" s="48" customFormat="1" x14ac:dyDescent="0.25">
      <c r="A228" s="59">
        <v>691005826</v>
      </c>
      <c r="B228" s="59">
        <f t="shared" si="9"/>
        <v>691005826</v>
      </c>
      <c r="C228" s="59" t="s">
        <v>367</v>
      </c>
      <c r="D228" s="60">
        <v>1</v>
      </c>
      <c r="E228" s="61">
        <f t="shared" si="10"/>
        <v>28431634</v>
      </c>
      <c r="F228" s="61" t="s">
        <v>5713</v>
      </c>
      <c r="G228" s="61" t="s">
        <v>5718</v>
      </c>
      <c r="H228" s="62">
        <v>250</v>
      </c>
      <c r="I228" s="62" t="s">
        <v>139</v>
      </c>
      <c r="J228" s="63">
        <v>26.68</v>
      </c>
      <c r="K228" s="64">
        <f t="shared" si="11"/>
        <v>6670</v>
      </c>
      <c r="L228" s="60"/>
      <c r="M228" s="60"/>
      <c r="N228" s="65" t="s">
        <v>2323</v>
      </c>
      <c r="O228" s="60" t="s">
        <v>4241</v>
      </c>
      <c r="P228" s="80">
        <v>2339</v>
      </c>
      <c r="Q228" s="60"/>
      <c r="R228" s="60" t="s">
        <v>4170</v>
      </c>
      <c r="S228" s="60" t="str">
        <f>VLOOKUP(A228,[1]DATA!$1:$1048576,12,0)</f>
        <v>NE</v>
      </c>
    </row>
    <row r="229" spans="1:19" s="48" customFormat="1" x14ac:dyDescent="0.25">
      <c r="A229" s="59">
        <v>600021378</v>
      </c>
      <c r="B229" s="59">
        <f t="shared" si="9"/>
        <v>600021378</v>
      </c>
      <c r="C229" s="59" t="s">
        <v>368</v>
      </c>
      <c r="D229" s="60">
        <v>1</v>
      </c>
      <c r="E229" s="61">
        <f t="shared" si="10"/>
        <v>61385450</v>
      </c>
      <c r="F229" s="61" t="s">
        <v>5713</v>
      </c>
      <c r="G229" s="61" t="s">
        <v>5715</v>
      </c>
      <c r="H229" s="62">
        <v>150</v>
      </c>
      <c r="I229" s="62" t="s">
        <v>139</v>
      </c>
      <c r="J229" s="63">
        <v>26.68</v>
      </c>
      <c r="K229" s="64">
        <f t="shared" si="11"/>
        <v>4002</v>
      </c>
      <c r="L229" s="60"/>
      <c r="M229" s="60"/>
      <c r="N229" s="65" t="s">
        <v>2324</v>
      </c>
      <c r="O229" s="60" t="s">
        <v>4242</v>
      </c>
      <c r="P229" s="80">
        <v>941</v>
      </c>
      <c r="Q229" s="60">
        <v>13</v>
      </c>
      <c r="R229" s="60" t="s">
        <v>4086</v>
      </c>
      <c r="S229" s="60" t="str">
        <f>VLOOKUP(A229,[1]DATA!$1:$1048576,12,0)</f>
        <v>ANO</v>
      </c>
    </row>
    <row r="230" spans="1:19" s="48" customFormat="1" x14ac:dyDescent="0.25">
      <c r="A230" s="59">
        <v>600041301</v>
      </c>
      <c r="B230" s="59">
        <f t="shared" si="9"/>
        <v>600041301</v>
      </c>
      <c r="C230" s="59" t="s">
        <v>369</v>
      </c>
      <c r="D230" s="60">
        <v>1</v>
      </c>
      <c r="E230" s="61">
        <f t="shared" si="10"/>
        <v>62933671</v>
      </c>
      <c r="F230" s="61" t="s">
        <v>5713</v>
      </c>
      <c r="G230" s="61" t="s">
        <v>5715</v>
      </c>
      <c r="H230" s="62">
        <v>1550</v>
      </c>
      <c r="I230" s="62" t="s">
        <v>139</v>
      </c>
      <c r="J230" s="63">
        <v>26.68</v>
      </c>
      <c r="K230" s="64">
        <f t="shared" si="11"/>
        <v>41354</v>
      </c>
      <c r="L230" s="60"/>
      <c r="M230" s="60"/>
      <c r="N230" s="65" t="s">
        <v>2325</v>
      </c>
      <c r="O230" s="60" t="s">
        <v>4242</v>
      </c>
      <c r="P230" s="80">
        <v>630</v>
      </c>
      <c r="Q230" s="60">
        <v>15</v>
      </c>
      <c r="R230" s="60" t="s">
        <v>4086</v>
      </c>
      <c r="S230" s="60" t="str">
        <f>VLOOKUP(A230,[1]DATA!$1:$1048576,12,0)</f>
        <v>ANO</v>
      </c>
    </row>
    <row r="231" spans="1:19" s="48" customFormat="1" x14ac:dyDescent="0.25">
      <c r="A231" s="59">
        <v>600041328</v>
      </c>
      <c r="B231" s="59">
        <f t="shared" si="9"/>
        <v>600041328</v>
      </c>
      <c r="C231" s="59" t="s">
        <v>370</v>
      </c>
      <c r="D231" s="60">
        <v>1</v>
      </c>
      <c r="E231" s="61">
        <f t="shared" si="10"/>
        <v>62933540</v>
      </c>
      <c r="F231" s="61" t="s">
        <v>5713</v>
      </c>
      <c r="G231" s="61" t="s">
        <v>5715</v>
      </c>
      <c r="H231" s="62">
        <v>1475</v>
      </c>
      <c r="I231" s="62" t="s">
        <v>139</v>
      </c>
      <c r="J231" s="63">
        <v>26.68</v>
      </c>
      <c r="K231" s="64">
        <f t="shared" si="11"/>
        <v>39353</v>
      </c>
      <c r="L231" s="60"/>
      <c r="M231" s="60"/>
      <c r="N231" s="65" t="s">
        <v>2326</v>
      </c>
      <c r="O231" s="60" t="s">
        <v>4243</v>
      </c>
      <c r="P231" s="80">
        <v>2</v>
      </c>
      <c r="Q231" s="60">
        <v>38</v>
      </c>
      <c r="R231" s="60" t="s">
        <v>4086</v>
      </c>
      <c r="S231" s="60" t="str">
        <f>VLOOKUP(A231,[1]DATA!$1:$1048576,12,0)</f>
        <v>ANO</v>
      </c>
    </row>
    <row r="232" spans="1:19" s="48" customFormat="1" x14ac:dyDescent="0.25">
      <c r="A232" s="59">
        <v>600041344</v>
      </c>
      <c r="B232" s="59">
        <f t="shared" si="9"/>
        <v>600041344</v>
      </c>
      <c r="C232" s="59" t="s">
        <v>371</v>
      </c>
      <c r="D232" s="60">
        <v>1</v>
      </c>
      <c r="E232" s="61">
        <f t="shared" si="10"/>
        <v>70926921</v>
      </c>
      <c r="F232" s="61" t="s">
        <v>5713</v>
      </c>
      <c r="G232" s="61" t="s">
        <v>5715</v>
      </c>
      <c r="H232" s="62">
        <v>750</v>
      </c>
      <c r="I232" s="62" t="s">
        <v>139</v>
      </c>
      <c r="J232" s="63">
        <v>26.68</v>
      </c>
      <c r="K232" s="64">
        <f t="shared" si="11"/>
        <v>20010</v>
      </c>
      <c r="L232" s="60"/>
      <c r="M232" s="60"/>
      <c r="N232" s="65" t="s">
        <v>2327</v>
      </c>
      <c r="O232" s="60" t="s">
        <v>12</v>
      </c>
      <c r="P232" s="80">
        <v>57</v>
      </c>
      <c r="Q232" s="60">
        <v>47</v>
      </c>
      <c r="R232" s="60" t="s">
        <v>4086</v>
      </c>
      <c r="S232" s="60" t="str">
        <f>VLOOKUP(A232,[1]DATA!$1:$1048576,12,0)</f>
        <v>ANO</v>
      </c>
    </row>
    <row r="233" spans="1:19" s="48" customFormat="1" x14ac:dyDescent="0.25">
      <c r="A233" s="59">
        <v>600020851</v>
      </c>
      <c r="B233" s="59">
        <f t="shared" si="9"/>
        <v>600020851</v>
      </c>
      <c r="C233" s="59" t="s">
        <v>372</v>
      </c>
      <c r="D233" s="60">
        <v>1</v>
      </c>
      <c r="E233" s="61">
        <f t="shared" si="10"/>
        <v>70845883</v>
      </c>
      <c r="F233" s="61" t="s">
        <v>5713</v>
      </c>
      <c r="G233" s="61" t="s">
        <v>5721</v>
      </c>
      <c r="H233" s="62">
        <v>75</v>
      </c>
      <c r="I233" s="62" t="s">
        <v>139</v>
      </c>
      <c r="J233" s="63">
        <v>26.68</v>
      </c>
      <c r="K233" s="64">
        <f t="shared" si="11"/>
        <v>2001</v>
      </c>
      <c r="L233" s="60"/>
      <c r="M233" s="60"/>
      <c r="N233" s="65" t="s">
        <v>2328</v>
      </c>
      <c r="O233" s="60" t="s">
        <v>4244</v>
      </c>
      <c r="P233" s="80">
        <v>2445</v>
      </c>
      <c r="Q233" s="60">
        <v>8</v>
      </c>
      <c r="R233" s="60" t="s">
        <v>4245</v>
      </c>
      <c r="S233" s="60" t="str">
        <f>VLOOKUP(A233,[1]DATA!$1:$1048576,12,0)</f>
        <v>ANO</v>
      </c>
    </row>
    <row r="234" spans="1:19" s="48" customFormat="1" x14ac:dyDescent="0.25">
      <c r="A234" s="59">
        <v>600020819</v>
      </c>
      <c r="B234" s="59">
        <f t="shared" si="9"/>
        <v>600020819</v>
      </c>
      <c r="C234" s="59" t="s">
        <v>373</v>
      </c>
      <c r="D234" s="60">
        <v>1</v>
      </c>
      <c r="E234" s="61">
        <f t="shared" si="10"/>
        <v>25106970</v>
      </c>
      <c r="F234" s="61" t="s">
        <v>5713</v>
      </c>
      <c r="G234" s="61" t="s">
        <v>5721</v>
      </c>
      <c r="H234" s="62">
        <v>50</v>
      </c>
      <c r="I234" s="62" t="s">
        <v>139</v>
      </c>
      <c r="J234" s="63">
        <v>26.68</v>
      </c>
      <c r="K234" s="64">
        <f t="shared" si="11"/>
        <v>1334</v>
      </c>
      <c r="L234" s="60"/>
      <c r="M234" s="60"/>
      <c r="N234" s="65" t="s">
        <v>2329</v>
      </c>
      <c r="O234" s="60" t="s">
        <v>4246</v>
      </c>
      <c r="P234" s="80">
        <v>911</v>
      </c>
      <c r="Q234" s="60">
        <v>2</v>
      </c>
      <c r="R234" s="60" t="s">
        <v>4245</v>
      </c>
      <c r="S234" s="60" t="str">
        <f>VLOOKUP(A234,[1]DATA!$1:$1048576,12,0)</f>
        <v>NE</v>
      </c>
    </row>
    <row r="235" spans="1:19" s="48" customFormat="1" x14ac:dyDescent="0.25">
      <c r="A235" s="59">
        <v>691012342</v>
      </c>
      <c r="B235" s="59">
        <f t="shared" si="9"/>
        <v>691012342</v>
      </c>
      <c r="C235" s="59" t="s">
        <v>374</v>
      </c>
      <c r="D235" s="60">
        <v>1</v>
      </c>
      <c r="E235" s="61">
        <f t="shared" si="10"/>
        <v>7116349</v>
      </c>
      <c r="F235" s="61" t="s">
        <v>5713</v>
      </c>
      <c r="G235" s="61" t="s">
        <v>5721</v>
      </c>
      <c r="H235" s="62">
        <v>225</v>
      </c>
      <c r="I235" s="62" t="s">
        <v>139</v>
      </c>
      <c r="J235" s="63">
        <v>26.68</v>
      </c>
      <c r="K235" s="64">
        <f t="shared" si="11"/>
        <v>6003</v>
      </c>
      <c r="L235" s="60"/>
      <c r="M235" s="60"/>
      <c r="N235" s="65" t="s">
        <v>2330</v>
      </c>
      <c r="O235" s="60" t="s">
        <v>4247</v>
      </c>
      <c r="P235" s="80">
        <v>100</v>
      </c>
      <c r="Q235" s="60">
        <v>16</v>
      </c>
      <c r="R235" s="60" t="s">
        <v>4245</v>
      </c>
      <c r="S235" s="60" t="str">
        <f>VLOOKUP(A235,[1]DATA!$1:$1048576,12,0)</f>
        <v>NE</v>
      </c>
    </row>
    <row r="236" spans="1:19" s="48" customFormat="1" x14ac:dyDescent="0.25">
      <c r="A236" s="59">
        <v>600006425</v>
      </c>
      <c r="B236" s="59">
        <f t="shared" si="9"/>
        <v>600006425</v>
      </c>
      <c r="C236" s="59" t="s">
        <v>375</v>
      </c>
      <c r="D236" s="60">
        <v>1</v>
      </c>
      <c r="E236" s="61">
        <f t="shared" si="10"/>
        <v>25657046</v>
      </c>
      <c r="F236" s="61" t="s">
        <v>5713</v>
      </c>
      <c r="G236" s="61" t="s">
        <v>5721</v>
      </c>
      <c r="H236" s="62">
        <v>175</v>
      </c>
      <c r="I236" s="62" t="s">
        <v>139</v>
      </c>
      <c r="J236" s="63">
        <v>26.68</v>
      </c>
      <c r="K236" s="64">
        <f t="shared" si="11"/>
        <v>4669</v>
      </c>
      <c r="L236" s="60"/>
      <c r="M236" s="60"/>
      <c r="N236" s="65" t="s">
        <v>2331</v>
      </c>
      <c r="O236" s="60" t="s">
        <v>4248</v>
      </c>
      <c r="P236" s="80">
        <v>1100</v>
      </c>
      <c r="Q236" s="60">
        <v>36</v>
      </c>
      <c r="R236" s="60" t="s">
        <v>4245</v>
      </c>
      <c r="S236" s="60" t="str">
        <f>VLOOKUP(A236,[1]DATA!$1:$1048576,12,0)</f>
        <v>NE</v>
      </c>
    </row>
    <row r="237" spans="1:19" s="48" customFormat="1" x14ac:dyDescent="0.25">
      <c r="A237" s="59">
        <v>600004911</v>
      </c>
      <c r="B237" s="59">
        <f t="shared" si="9"/>
        <v>600004911</v>
      </c>
      <c r="C237" s="59" t="s">
        <v>376</v>
      </c>
      <c r="D237" s="60">
        <v>1</v>
      </c>
      <c r="E237" s="61">
        <f t="shared" si="10"/>
        <v>61385131</v>
      </c>
      <c r="F237" s="61" t="s">
        <v>5713</v>
      </c>
      <c r="G237" s="61" t="s">
        <v>5721</v>
      </c>
      <c r="H237" s="62">
        <v>575</v>
      </c>
      <c r="I237" s="62" t="s">
        <v>139</v>
      </c>
      <c r="J237" s="63">
        <v>26.68</v>
      </c>
      <c r="K237" s="64">
        <f t="shared" si="11"/>
        <v>15341</v>
      </c>
      <c r="L237" s="60"/>
      <c r="M237" s="60"/>
      <c r="N237" s="65" t="s">
        <v>2332</v>
      </c>
      <c r="O237" s="60" t="s">
        <v>4249</v>
      </c>
      <c r="P237" s="80">
        <v>900</v>
      </c>
      <c r="Q237" s="60">
        <v>8</v>
      </c>
      <c r="R237" s="60" t="s">
        <v>4245</v>
      </c>
      <c r="S237" s="60" t="str">
        <f>VLOOKUP(A237,[1]DATA!$1:$1048576,12,0)</f>
        <v>ANO</v>
      </c>
    </row>
    <row r="238" spans="1:19" s="48" customFormat="1" x14ac:dyDescent="0.25">
      <c r="A238" s="59">
        <v>600004929</v>
      </c>
      <c r="B238" s="59">
        <f t="shared" si="9"/>
        <v>600004929</v>
      </c>
      <c r="C238" s="59" t="s">
        <v>377</v>
      </c>
      <c r="D238" s="60">
        <v>1</v>
      </c>
      <c r="E238" s="61">
        <f t="shared" si="10"/>
        <v>70107050</v>
      </c>
      <c r="F238" s="61" t="s">
        <v>5713</v>
      </c>
      <c r="G238" s="61" t="s">
        <v>5721</v>
      </c>
      <c r="H238" s="62">
        <v>500</v>
      </c>
      <c r="I238" s="62" t="s">
        <v>139</v>
      </c>
      <c r="J238" s="63">
        <v>26.68</v>
      </c>
      <c r="K238" s="64">
        <f t="shared" si="11"/>
        <v>13340</v>
      </c>
      <c r="L238" s="60"/>
      <c r="M238" s="60"/>
      <c r="N238" s="65" t="s">
        <v>2333</v>
      </c>
      <c r="O238" s="60" t="s">
        <v>4250</v>
      </c>
      <c r="P238" s="80">
        <v>1221</v>
      </c>
      <c r="Q238" s="60">
        <v>37</v>
      </c>
      <c r="R238" s="60" t="s">
        <v>4245</v>
      </c>
      <c r="S238" s="60" t="str">
        <f>VLOOKUP(A238,[1]DATA!$1:$1048576,12,0)</f>
        <v>ANO</v>
      </c>
    </row>
    <row r="239" spans="1:19" s="48" customFormat="1" x14ac:dyDescent="0.25">
      <c r="A239" s="59">
        <v>600004945</v>
      </c>
      <c r="B239" s="59">
        <f t="shared" si="9"/>
        <v>600004945</v>
      </c>
      <c r="C239" s="59" t="s">
        <v>378</v>
      </c>
      <c r="D239" s="60">
        <v>1</v>
      </c>
      <c r="E239" s="61">
        <f t="shared" si="10"/>
        <v>61388025</v>
      </c>
      <c r="F239" s="61" t="s">
        <v>5713</v>
      </c>
      <c r="G239" s="61" t="s">
        <v>5721</v>
      </c>
      <c r="H239" s="62">
        <v>475</v>
      </c>
      <c r="I239" s="62" t="s">
        <v>139</v>
      </c>
      <c r="J239" s="63">
        <v>26.68</v>
      </c>
      <c r="K239" s="64">
        <f t="shared" si="11"/>
        <v>12673</v>
      </c>
      <c r="L239" s="60"/>
      <c r="M239" s="60"/>
      <c r="N239" s="65" t="s">
        <v>2334</v>
      </c>
      <c r="O239" s="60" t="s">
        <v>4251</v>
      </c>
      <c r="P239" s="80">
        <v>1300</v>
      </c>
      <c r="Q239" s="60">
        <v>1</v>
      </c>
      <c r="R239" s="60" t="s">
        <v>4245</v>
      </c>
      <c r="S239" s="60" t="str">
        <f>VLOOKUP(A239,[1]DATA!$1:$1048576,12,0)</f>
        <v>ANO</v>
      </c>
    </row>
    <row r="240" spans="1:19" s="48" customFormat="1" x14ac:dyDescent="0.25">
      <c r="A240" s="59">
        <v>600004961</v>
      </c>
      <c r="B240" s="59">
        <f t="shared" si="9"/>
        <v>600004961</v>
      </c>
      <c r="C240" s="59" t="s">
        <v>379</v>
      </c>
      <c r="D240" s="60">
        <v>1</v>
      </c>
      <c r="E240" s="61">
        <f t="shared" si="10"/>
        <v>60461675</v>
      </c>
      <c r="F240" s="61" t="s">
        <v>5713</v>
      </c>
      <c r="G240" s="61" t="s">
        <v>5721</v>
      </c>
      <c r="H240" s="62">
        <v>500</v>
      </c>
      <c r="I240" s="62" t="s">
        <v>139</v>
      </c>
      <c r="J240" s="63">
        <v>26.68</v>
      </c>
      <c r="K240" s="64">
        <f t="shared" si="11"/>
        <v>13340</v>
      </c>
      <c r="L240" s="60"/>
      <c r="M240" s="60"/>
      <c r="N240" s="65" t="s">
        <v>2335</v>
      </c>
      <c r="O240" s="60" t="s">
        <v>4252</v>
      </c>
      <c r="P240" s="80">
        <v>2825</v>
      </c>
      <c r="Q240" s="60">
        <v>23</v>
      </c>
      <c r="R240" s="60" t="s">
        <v>4245</v>
      </c>
      <c r="S240" s="60" t="str">
        <f>VLOOKUP(A240,[1]DATA!$1:$1048576,12,0)</f>
        <v>ANO</v>
      </c>
    </row>
    <row r="241" spans="1:19" s="48" customFormat="1" x14ac:dyDescent="0.25">
      <c r="A241" s="59">
        <v>600004970</v>
      </c>
      <c r="B241" s="59">
        <f t="shared" si="9"/>
        <v>600004970</v>
      </c>
      <c r="C241" s="59" t="s">
        <v>380</v>
      </c>
      <c r="D241" s="60">
        <v>1</v>
      </c>
      <c r="E241" s="61">
        <f t="shared" si="10"/>
        <v>61386871</v>
      </c>
      <c r="F241" s="61" t="s">
        <v>5713</v>
      </c>
      <c r="G241" s="61" t="s">
        <v>5721</v>
      </c>
      <c r="H241" s="62">
        <v>250</v>
      </c>
      <c r="I241" s="62" t="s">
        <v>139</v>
      </c>
      <c r="J241" s="63">
        <v>26.68</v>
      </c>
      <c r="K241" s="64">
        <f t="shared" si="11"/>
        <v>6670</v>
      </c>
      <c r="L241" s="60"/>
      <c r="M241" s="60"/>
      <c r="N241" s="65" t="s">
        <v>2336</v>
      </c>
      <c r="O241" s="60" t="s">
        <v>4253</v>
      </c>
      <c r="P241" s="80">
        <v>2275</v>
      </c>
      <c r="Q241" s="60">
        <v>2</v>
      </c>
      <c r="R241" s="60" t="s">
        <v>4245</v>
      </c>
      <c r="S241" s="60" t="str">
        <f>VLOOKUP(A241,[1]DATA!$1:$1048576,12,0)</f>
        <v>ANO</v>
      </c>
    </row>
    <row r="242" spans="1:19" s="48" customFormat="1" x14ac:dyDescent="0.25">
      <c r="A242" s="59">
        <v>600005941</v>
      </c>
      <c r="B242" s="59">
        <f t="shared" si="9"/>
        <v>600005941</v>
      </c>
      <c r="C242" s="59" t="s">
        <v>381</v>
      </c>
      <c r="D242" s="60">
        <v>1</v>
      </c>
      <c r="E242" s="61">
        <f t="shared" si="10"/>
        <v>61388017</v>
      </c>
      <c r="F242" s="61" t="s">
        <v>5713</v>
      </c>
      <c r="G242" s="61" t="s">
        <v>5721</v>
      </c>
      <c r="H242" s="62">
        <v>650</v>
      </c>
      <c r="I242" s="62" t="s">
        <v>139</v>
      </c>
      <c r="J242" s="63">
        <v>26.68</v>
      </c>
      <c r="K242" s="64">
        <f t="shared" si="11"/>
        <v>17342</v>
      </c>
      <c r="L242" s="60"/>
      <c r="M242" s="60"/>
      <c r="N242" s="65" t="s">
        <v>2337</v>
      </c>
      <c r="O242" s="60" t="s">
        <v>4254</v>
      </c>
      <c r="P242" s="80">
        <v>2471</v>
      </c>
      <c r="Q242" s="60">
        <v>3</v>
      </c>
      <c r="R242" s="60" t="s">
        <v>4245</v>
      </c>
      <c r="S242" s="60" t="str">
        <f>VLOOKUP(A242,[1]DATA!$1:$1048576,12,0)</f>
        <v>ANO</v>
      </c>
    </row>
    <row r="243" spans="1:19" s="48" customFormat="1" x14ac:dyDescent="0.25">
      <c r="A243" s="59">
        <v>600001873</v>
      </c>
      <c r="B243" s="59">
        <f t="shared" si="9"/>
        <v>600001873</v>
      </c>
      <c r="C243" s="59" t="s">
        <v>382</v>
      </c>
      <c r="D243" s="60">
        <v>1</v>
      </c>
      <c r="E243" s="61">
        <f t="shared" si="10"/>
        <v>70874204</v>
      </c>
      <c r="F243" s="61" t="s">
        <v>5713</v>
      </c>
      <c r="G243" s="61" t="s">
        <v>5721</v>
      </c>
      <c r="H243" s="62">
        <v>0</v>
      </c>
      <c r="I243" s="62" t="s">
        <v>139</v>
      </c>
      <c r="J243" s="63">
        <v>26.68</v>
      </c>
      <c r="K243" s="64">
        <f t="shared" si="11"/>
        <v>0</v>
      </c>
      <c r="L243" s="60"/>
      <c r="M243" s="60"/>
      <c r="N243" s="65" t="s">
        <v>2338</v>
      </c>
      <c r="O243" s="60" t="s">
        <v>4255</v>
      </c>
      <c r="P243" s="80">
        <v>400</v>
      </c>
      <c r="Q243" s="60">
        <v>9</v>
      </c>
      <c r="R243" s="60" t="s">
        <v>4245</v>
      </c>
      <c r="S243" s="60" t="str">
        <f>VLOOKUP(A243,[1]DATA!$1:$1048576,12,0)</f>
        <v>ANO</v>
      </c>
    </row>
    <row r="244" spans="1:19" s="48" customFormat="1" x14ac:dyDescent="0.25">
      <c r="A244" s="59">
        <v>600036111</v>
      </c>
      <c r="B244" s="59">
        <f t="shared" si="9"/>
        <v>600036111</v>
      </c>
      <c r="C244" s="59" t="s">
        <v>383</v>
      </c>
      <c r="D244" s="60">
        <v>1</v>
      </c>
      <c r="E244" s="61">
        <f t="shared" si="10"/>
        <v>63831406</v>
      </c>
      <c r="F244" s="61" t="s">
        <v>5713</v>
      </c>
      <c r="G244" s="61" t="s">
        <v>5721</v>
      </c>
      <c r="H244" s="62">
        <v>1225</v>
      </c>
      <c r="I244" s="62" t="s">
        <v>139</v>
      </c>
      <c r="J244" s="63">
        <v>26.68</v>
      </c>
      <c r="K244" s="64">
        <f t="shared" si="11"/>
        <v>32683</v>
      </c>
      <c r="L244" s="60"/>
      <c r="M244" s="60"/>
      <c r="N244" s="65" t="s">
        <v>2339</v>
      </c>
      <c r="O244" s="60" t="s">
        <v>4256</v>
      </c>
      <c r="P244" s="80">
        <v>121</v>
      </c>
      <c r="Q244" s="60">
        <v>22</v>
      </c>
      <c r="R244" s="60" t="s">
        <v>4245</v>
      </c>
      <c r="S244" s="60" t="str">
        <f>VLOOKUP(A244,[1]DATA!$1:$1048576,12,0)</f>
        <v>ANO</v>
      </c>
    </row>
    <row r="245" spans="1:19" s="48" customFormat="1" x14ac:dyDescent="0.25">
      <c r="A245" s="59">
        <v>600036120</v>
      </c>
      <c r="B245" s="59">
        <f t="shared" si="9"/>
        <v>600036120</v>
      </c>
      <c r="C245" s="59" t="s">
        <v>384</v>
      </c>
      <c r="D245" s="60">
        <v>1</v>
      </c>
      <c r="E245" s="61">
        <f t="shared" si="10"/>
        <v>63831368</v>
      </c>
      <c r="F245" s="61" t="s">
        <v>5713</v>
      </c>
      <c r="G245" s="61" t="s">
        <v>5721</v>
      </c>
      <c r="H245" s="62">
        <v>1200</v>
      </c>
      <c r="I245" s="62" t="s">
        <v>139</v>
      </c>
      <c r="J245" s="63">
        <v>26.68</v>
      </c>
      <c r="K245" s="64">
        <f t="shared" si="11"/>
        <v>32016</v>
      </c>
      <c r="L245" s="60"/>
      <c r="M245" s="60"/>
      <c r="N245" s="65" t="s">
        <v>2340</v>
      </c>
      <c r="O245" s="60" t="s">
        <v>4257</v>
      </c>
      <c r="P245" s="80">
        <v>1200</v>
      </c>
      <c r="Q245" s="60">
        <v>1</v>
      </c>
      <c r="R245" s="60" t="s">
        <v>4245</v>
      </c>
      <c r="S245" s="60" t="str">
        <f>VLOOKUP(A245,[1]DATA!$1:$1048576,12,0)</f>
        <v>ANO</v>
      </c>
    </row>
    <row r="246" spans="1:19" s="48" customFormat="1" x14ac:dyDescent="0.25">
      <c r="A246" s="59">
        <v>600036138</v>
      </c>
      <c r="B246" s="59">
        <f t="shared" si="9"/>
        <v>600036138</v>
      </c>
      <c r="C246" s="59" t="s">
        <v>385</v>
      </c>
      <c r="D246" s="60">
        <v>1</v>
      </c>
      <c r="E246" s="61">
        <f t="shared" si="10"/>
        <v>63831392</v>
      </c>
      <c r="F246" s="61" t="s">
        <v>5713</v>
      </c>
      <c r="G246" s="61" t="s">
        <v>5721</v>
      </c>
      <c r="H246" s="62">
        <v>950</v>
      </c>
      <c r="I246" s="62" t="s">
        <v>139</v>
      </c>
      <c r="J246" s="63">
        <v>26.68</v>
      </c>
      <c r="K246" s="64">
        <f t="shared" si="11"/>
        <v>25346</v>
      </c>
      <c r="L246" s="60"/>
      <c r="M246" s="60"/>
      <c r="N246" s="65" t="s">
        <v>2341</v>
      </c>
      <c r="O246" s="60" t="s">
        <v>17</v>
      </c>
      <c r="P246" s="80">
        <v>1685</v>
      </c>
      <c r="Q246" s="60">
        <v>7</v>
      </c>
      <c r="R246" s="60" t="s">
        <v>4245</v>
      </c>
      <c r="S246" s="60" t="str">
        <f>VLOOKUP(A246,[1]DATA!$1:$1048576,12,0)</f>
        <v>ANO</v>
      </c>
    </row>
    <row r="247" spans="1:19" s="48" customFormat="1" x14ac:dyDescent="0.25">
      <c r="A247" s="59">
        <v>600036146</v>
      </c>
      <c r="B247" s="59">
        <f t="shared" si="9"/>
        <v>600036146</v>
      </c>
      <c r="C247" s="59" t="s">
        <v>386</v>
      </c>
      <c r="D247" s="60">
        <v>1</v>
      </c>
      <c r="E247" s="61">
        <f t="shared" si="10"/>
        <v>63831325</v>
      </c>
      <c r="F247" s="61" t="s">
        <v>5713</v>
      </c>
      <c r="G247" s="61" t="s">
        <v>5721</v>
      </c>
      <c r="H247" s="62">
        <v>475</v>
      </c>
      <c r="I247" s="62" t="s">
        <v>139</v>
      </c>
      <c r="J247" s="63">
        <v>26.68</v>
      </c>
      <c r="K247" s="64">
        <f t="shared" si="11"/>
        <v>12673</v>
      </c>
      <c r="L247" s="60"/>
      <c r="M247" s="60"/>
      <c r="N247" s="65" t="s">
        <v>2342</v>
      </c>
      <c r="O247" s="60" t="s">
        <v>4258</v>
      </c>
      <c r="P247" s="80">
        <v>600</v>
      </c>
      <c r="Q247" s="60">
        <v>18</v>
      </c>
      <c r="R247" s="60" t="s">
        <v>4245</v>
      </c>
      <c r="S247" s="60" t="str">
        <f>VLOOKUP(A247,[1]DATA!$1:$1048576,12,0)</f>
        <v>ANO</v>
      </c>
    </row>
    <row r="248" spans="1:19" s="48" customFormat="1" x14ac:dyDescent="0.25">
      <c r="A248" s="59">
        <v>600036162</v>
      </c>
      <c r="B248" s="59">
        <f t="shared" si="9"/>
        <v>600036162</v>
      </c>
      <c r="C248" s="59" t="s">
        <v>387</v>
      </c>
      <c r="D248" s="60">
        <v>1</v>
      </c>
      <c r="E248" s="61">
        <f t="shared" si="10"/>
        <v>63831333</v>
      </c>
      <c r="F248" s="61" t="s">
        <v>5713</v>
      </c>
      <c r="G248" s="61" t="s">
        <v>5721</v>
      </c>
      <c r="H248" s="62">
        <v>1350</v>
      </c>
      <c r="I248" s="62" t="s">
        <v>139</v>
      </c>
      <c r="J248" s="63">
        <v>26.68</v>
      </c>
      <c r="K248" s="64">
        <f t="shared" si="11"/>
        <v>36018</v>
      </c>
      <c r="L248" s="60"/>
      <c r="M248" s="60"/>
      <c r="N248" s="65" t="s">
        <v>2343</v>
      </c>
      <c r="O248" s="60" t="s">
        <v>4246</v>
      </c>
      <c r="P248" s="80">
        <v>2614</v>
      </c>
      <c r="Q248" s="60">
        <v>43</v>
      </c>
      <c r="R248" s="60" t="s">
        <v>4245</v>
      </c>
      <c r="S248" s="60" t="str">
        <f>VLOOKUP(A248,[1]DATA!$1:$1048576,12,0)</f>
        <v>ANO</v>
      </c>
    </row>
    <row r="249" spans="1:19" s="48" customFormat="1" x14ac:dyDescent="0.25">
      <c r="A249" s="59">
        <v>600036171</v>
      </c>
      <c r="B249" s="59">
        <f t="shared" si="9"/>
        <v>600036171</v>
      </c>
      <c r="C249" s="59" t="s">
        <v>388</v>
      </c>
      <c r="D249" s="60">
        <v>1</v>
      </c>
      <c r="E249" s="61">
        <f t="shared" si="10"/>
        <v>63831350</v>
      </c>
      <c r="F249" s="61" t="s">
        <v>5713</v>
      </c>
      <c r="G249" s="61" t="s">
        <v>5721</v>
      </c>
      <c r="H249" s="62">
        <v>1350</v>
      </c>
      <c r="I249" s="62" t="s">
        <v>139</v>
      </c>
      <c r="J249" s="63">
        <v>26.68</v>
      </c>
      <c r="K249" s="64">
        <f t="shared" si="11"/>
        <v>36018</v>
      </c>
      <c r="L249" s="60"/>
      <c r="M249" s="60"/>
      <c r="N249" s="65" t="s">
        <v>2344</v>
      </c>
      <c r="O249" s="60" t="s">
        <v>4259</v>
      </c>
      <c r="P249" s="80">
        <v>2500</v>
      </c>
      <c r="Q249" s="60">
        <v>18</v>
      </c>
      <c r="R249" s="60" t="s">
        <v>4245</v>
      </c>
      <c r="S249" s="60" t="str">
        <f>VLOOKUP(A249,[1]DATA!$1:$1048576,12,0)</f>
        <v>ANO</v>
      </c>
    </row>
    <row r="250" spans="1:19" s="48" customFormat="1" x14ac:dyDescent="0.25">
      <c r="A250" s="59">
        <v>600036197</v>
      </c>
      <c r="B250" s="59">
        <f t="shared" si="9"/>
        <v>600036197</v>
      </c>
      <c r="C250" s="59" t="s">
        <v>389</v>
      </c>
      <c r="D250" s="60">
        <v>1</v>
      </c>
      <c r="E250" s="61">
        <f t="shared" si="10"/>
        <v>63831449</v>
      </c>
      <c r="F250" s="61" t="s">
        <v>5713</v>
      </c>
      <c r="G250" s="61" t="s">
        <v>5721</v>
      </c>
      <c r="H250" s="62">
        <v>575</v>
      </c>
      <c r="I250" s="62" t="s">
        <v>139</v>
      </c>
      <c r="J250" s="63">
        <v>26.68</v>
      </c>
      <c r="K250" s="64">
        <f t="shared" si="11"/>
        <v>15341</v>
      </c>
      <c r="L250" s="60"/>
      <c r="M250" s="60"/>
      <c r="N250" s="65" t="s">
        <v>2345</v>
      </c>
      <c r="O250" s="60" t="s">
        <v>4260</v>
      </c>
      <c r="P250" s="80">
        <v>1966</v>
      </c>
      <c r="Q250" s="60">
        <v>48</v>
      </c>
      <c r="R250" s="60" t="s">
        <v>4245</v>
      </c>
      <c r="S250" s="60" t="str">
        <f>VLOOKUP(A250,[1]DATA!$1:$1048576,12,0)</f>
        <v>ANO</v>
      </c>
    </row>
    <row r="251" spans="1:19" s="48" customFormat="1" x14ac:dyDescent="0.25">
      <c r="A251" s="59">
        <v>600036201</v>
      </c>
      <c r="B251" s="59">
        <f t="shared" si="9"/>
        <v>600036201</v>
      </c>
      <c r="C251" s="59" t="s">
        <v>390</v>
      </c>
      <c r="D251" s="60">
        <v>1</v>
      </c>
      <c r="E251" s="61">
        <f t="shared" si="10"/>
        <v>63831341</v>
      </c>
      <c r="F251" s="61" t="s">
        <v>5713</v>
      </c>
      <c r="G251" s="61" t="s">
        <v>5721</v>
      </c>
      <c r="H251" s="62">
        <v>1100</v>
      </c>
      <c r="I251" s="62" t="s">
        <v>139</v>
      </c>
      <c r="J251" s="63">
        <v>26.68</v>
      </c>
      <c r="K251" s="64">
        <f t="shared" si="11"/>
        <v>29348</v>
      </c>
      <c r="L251" s="60"/>
      <c r="M251" s="60"/>
      <c r="N251" s="65" t="s">
        <v>2346</v>
      </c>
      <c r="O251" s="60" t="s">
        <v>4261</v>
      </c>
      <c r="P251" s="80">
        <v>2400</v>
      </c>
      <c r="Q251" s="60">
        <v>96</v>
      </c>
      <c r="R251" s="60" t="s">
        <v>4245</v>
      </c>
      <c r="S251" s="60" t="str">
        <f>VLOOKUP(A251,[1]DATA!$1:$1048576,12,0)</f>
        <v>ANO</v>
      </c>
    </row>
    <row r="252" spans="1:19" s="48" customFormat="1" x14ac:dyDescent="0.25">
      <c r="A252" s="59">
        <v>600036219</v>
      </c>
      <c r="B252" s="59">
        <f t="shared" si="9"/>
        <v>600036219</v>
      </c>
      <c r="C252" s="59" t="s">
        <v>391</v>
      </c>
      <c r="D252" s="60">
        <v>1</v>
      </c>
      <c r="E252" s="61">
        <f t="shared" si="10"/>
        <v>63831431</v>
      </c>
      <c r="F252" s="61" t="s">
        <v>5713</v>
      </c>
      <c r="G252" s="61" t="s">
        <v>5721</v>
      </c>
      <c r="H252" s="62">
        <v>400</v>
      </c>
      <c r="I252" s="62" t="s">
        <v>139</v>
      </c>
      <c r="J252" s="63">
        <v>26.68</v>
      </c>
      <c r="K252" s="64">
        <f t="shared" si="11"/>
        <v>10672</v>
      </c>
      <c r="L252" s="60"/>
      <c r="M252" s="60"/>
      <c r="N252" s="65" t="s">
        <v>2347</v>
      </c>
      <c r="O252" s="60" t="s">
        <v>4262</v>
      </c>
      <c r="P252" s="80">
        <v>800</v>
      </c>
      <c r="Q252" s="60">
        <v>31</v>
      </c>
      <c r="R252" s="60" t="s">
        <v>4245</v>
      </c>
      <c r="S252" s="60" t="str">
        <f>VLOOKUP(A252,[1]DATA!$1:$1048576,12,0)</f>
        <v>ANO</v>
      </c>
    </row>
    <row r="253" spans="1:19" s="48" customFormat="1" x14ac:dyDescent="0.25">
      <c r="A253" s="59">
        <v>600036227</v>
      </c>
      <c r="B253" s="59">
        <f t="shared" si="9"/>
        <v>600036227</v>
      </c>
      <c r="C253" s="59" t="s">
        <v>392</v>
      </c>
      <c r="D253" s="60">
        <v>1</v>
      </c>
      <c r="E253" s="61">
        <f t="shared" si="10"/>
        <v>63831376</v>
      </c>
      <c r="F253" s="61" t="s">
        <v>5713</v>
      </c>
      <c r="G253" s="61" t="s">
        <v>5721</v>
      </c>
      <c r="H253" s="62">
        <v>750</v>
      </c>
      <c r="I253" s="62" t="s">
        <v>139</v>
      </c>
      <c r="J253" s="63">
        <v>26.68</v>
      </c>
      <c r="K253" s="64">
        <f t="shared" si="11"/>
        <v>20010</v>
      </c>
      <c r="L253" s="60"/>
      <c r="M253" s="60"/>
      <c r="N253" s="65" t="s">
        <v>2348</v>
      </c>
      <c r="O253" s="60" t="s">
        <v>4252</v>
      </c>
      <c r="P253" s="80">
        <v>1700</v>
      </c>
      <c r="Q253" s="60">
        <v>25</v>
      </c>
      <c r="R253" s="60" t="s">
        <v>4245</v>
      </c>
      <c r="S253" s="60" t="str">
        <f>VLOOKUP(A253,[1]DATA!$1:$1048576,12,0)</f>
        <v>ANO</v>
      </c>
    </row>
    <row r="254" spans="1:19" s="48" customFormat="1" x14ac:dyDescent="0.25">
      <c r="A254" s="59">
        <v>651038880</v>
      </c>
      <c r="B254" s="59">
        <f t="shared" si="9"/>
        <v>651038880</v>
      </c>
      <c r="C254" s="59" t="s">
        <v>393</v>
      </c>
      <c r="D254" s="60">
        <v>1</v>
      </c>
      <c r="E254" s="61">
        <f t="shared" si="10"/>
        <v>28178840</v>
      </c>
      <c r="F254" s="61" t="s">
        <v>5713</v>
      </c>
      <c r="G254" s="61" t="s">
        <v>5721</v>
      </c>
      <c r="H254" s="62">
        <v>525</v>
      </c>
      <c r="I254" s="62" t="s">
        <v>139</v>
      </c>
      <c r="J254" s="63">
        <v>26.68</v>
      </c>
      <c r="K254" s="64">
        <f t="shared" si="11"/>
        <v>14007</v>
      </c>
      <c r="L254" s="60"/>
      <c r="M254" s="60"/>
      <c r="N254" s="65" t="s">
        <v>2349</v>
      </c>
      <c r="O254" s="60" t="s">
        <v>4263</v>
      </c>
      <c r="P254" s="80">
        <v>55</v>
      </c>
      <c r="Q254" s="60">
        <v>5</v>
      </c>
      <c r="R254" s="60" t="s">
        <v>4245</v>
      </c>
      <c r="S254" s="60" t="str">
        <f>VLOOKUP(A254,[1]DATA!$1:$1048576,12,0)</f>
        <v>NE</v>
      </c>
    </row>
    <row r="255" spans="1:19" s="48" customFormat="1" x14ac:dyDescent="0.25">
      <c r="A255" s="59">
        <v>691014914</v>
      </c>
      <c r="B255" s="59">
        <f t="shared" si="9"/>
        <v>691014914</v>
      </c>
      <c r="C255" s="78">
        <v>11689293</v>
      </c>
      <c r="D255" s="61">
        <v>1</v>
      </c>
      <c r="E255" s="61">
        <f t="shared" si="10"/>
        <v>11689293</v>
      </c>
      <c r="F255" s="61" t="s">
        <v>5713</v>
      </c>
      <c r="G255" s="61" t="s">
        <v>4245</v>
      </c>
      <c r="H255" s="62">
        <v>75</v>
      </c>
      <c r="I255" s="62" t="s">
        <v>139</v>
      </c>
      <c r="J255" s="63">
        <v>26.68</v>
      </c>
      <c r="K255" s="64">
        <f t="shared" si="11"/>
        <v>2001</v>
      </c>
      <c r="L255" s="60"/>
      <c r="M255" s="60"/>
      <c r="N255" s="65" t="s">
        <v>2350</v>
      </c>
      <c r="O255" s="60" t="s">
        <v>4264</v>
      </c>
      <c r="P255" s="80" t="s">
        <v>4265</v>
      </c>
      <c r="Q255" s="60" t="s">
        <v>4266</v>
      </c>
      <c r="R255" s="60" t="s">
        <v>4086</v>
      </c>
      <c r="S255" s="66" t="s">
        <v>5754</v>
      </c>
    </row>
    <row r="256" spans="1:19" s="48" customFormat="1" x14ac:dyDescent="0.25">
      <c r="A256" s="59">
        <v>600037363</v>
      </c>
      <c r="B256" s="59">
        <f t="shared" si="9"/>
        <v>600037363</v>
      </c>
      <c r="C256" s="59" t="s">
        <v>394</v>
      </c>
      <c r="D256" s="61">
        <v>1</v>
      </c>
      <c r="E256" s="61">
        <f t="shared" si="10"/>
        <v>60435500</v>
      </c>
      <c r="F256" s="61" t="s">
        <v>5713</v>
      </c>
      <c r="G256" s="61" t="s">
        <v>5716</v>
      </c>
      <c r="H256" s="62">
        <v>850</v>
      </c>
      <c r="I256" s="62" t="s">
        <v>139</v>
      </c>
      <c r="J256" s="63">
        <v>26.68</v>
      </c>
      <c r="K256" s="64">
        <f t="shared" si="11"/>
        <v>22678</v>
      </c>
      <c r="L256" s="60"/>
      <c r="M256" s="60"/>
      <c r="N256" s="65" t="s">
        <v>2351</v>
      </c>
      <c r="O256" s="60" t="s">
        <v>19</v>
      </c>
      <c r="P256" s="80">
        <v>700</v>
      </c>
      <c r="Q256" s="60">
        <v>5</v>
      </c>
      <c r="R256" s="60" t="s">
        <v>4126</v>
      </c>
      <c r="S256" s="60" t="str">
        <f>VLOOKUP(A256,[1]DATA!$1:$1048576,12,0)</f>
        <v>ANO</v>
      </c>
    </row>
    <row r="257" spans="1:19" s="48" customFormat="1" x14ac:dyDescent="0.25">
      <c r="A257" s="59">
        <v>600019462</v>
      </c>
      <c r="B257" s="59">
        <f t="shared" si="9"/>
        <v>600019462</v>
      </c>
      <c r="C257" s="59" t="s">
        <v>395</v>
      </c>
      <c r="D257" s="61">
        <v>1</v>
      </c>
      <c r="E257" s="61">
        <f t="shared" si="10"/>
        <v>638722</v>
      </c>
      <c r="F257" s="61" t="s">
        <v>5713</v>
      </c>
      <c r="G257" s="61" t="s">
        <v>5716</v>
      </c>
      <c r="H257" s="62">
        <v>850</v>
      </c>
      <c r="I257" s="62" t="s">
        <v>139</v>
      </c>
      <c r="J257" s="63">
        <v>26.68</v>
      </c>
      <c r="K257" s="64">
        <f t="shared" si="11"/>
        <v>22678</v>
      </c>
      <c r="L257" s="60"/>
      <c r="M257" s="60"/>
      <c r="N257" s="65" t="s">
        <v>2352</v>
      </c>
      <c r="O257" s="60" t="s">
        <v>4267</v>
      </c>
      <c r="P257" s="80">
        <v>200</v>
      </c>
      <c r="Q257" s="60">
        <v>51</v>
      </c>
      <c r="R257" s="60" t="s">
        <v>4126</v>
      </c>
      <c r="S257" s="60" t="str">
        <f>VLOOKUP(A257,[1]DATA!$1:$1048576,12,0)</f>
        <v>ANO</v>
      </c>
    </row>
    <row r="258" spans="1:19" s="48" customFormat="1" x14ac:dyDescent="0.25">
      <c r="A258" s="59">
        <v>600020860</v>
      </c>
      <c r="B258" s="59">
        <f t="shared" si="9"/>
        <v>600020860</v>
      </c>
      <c r="C258" s="59" t="s">
        <v>396</v>
      </c>
      <c r="D258" s="61">
        <v>1</v>
      </c>
      <c r="E258" s="61">
        <f t="shared" si="10"/>
        <v>71197630</v>
      </c>
      <c r="F258" s="61" t="s">
        <v>5713</v>
      </c>
      <c r="G258" s="61" t="s">
        <v>5716</v>
      </c>
      <c r="H258" s="62">
        <v>175</v>
      </c>
      <c r="I258" s="62" t="s">
        <v>139</v>
      </c>
      <c r="J258" s="63">
        <v>26.68</v>
      </c>
      <c r="K258" s="64">
        <f t="shared" si="11"/>
        <v>4669</v>
      </c>
      <c r="L258" s="60"/>
      <c r="M258" s="60"/>
      <c r="N258" s="65" t="s">
        <v>2353</v>
      </c>
      <c r="O258" s="60" t="s">
        <v>4268</v>
      </c>
      <c r="P258" s="80">
        <v>1250</v>
      </c>
      <c r="Q258" s="60">
        <v>21</v>
      </c>
      <c r="R258" s="60" t="s">
        <v>4126</v>
      </c>
      <c r="S258" s="60" t="str">
        <f>VLOOKUP(A258,[1]DATA!$1:$1048576,12,0)</f>
        <v>NE</v>
      </c>
    </row>
    <row r="259" spans="1:19" s="48" customFormat="1" x14ac:dyDescent="0.25">
      <c r="A259" s="59">
        <v>600020886</v>
      </c>
      <c r="B259" s="59">
        <f t="shared" si="9"/>
        <v>600020886</v>
      </c>
      <c r="C259" s="59" t="s">
        <v>397</v>
      </c>
      <c r="D259" s="61">
        <v>1</v>
      </c>
      <c r="E259" s="61">
        <f t="shared" si="10"/>
        <v>60446161</v>
      </c>
      <c r="F259" s="61" t="s">
        <v>5713</v>
      </c>
      <c r="G259" s="61" t="s">
        <v>5716</v>
      </c>
      <c r="H259" s="62">
        <v>275</v>
      </c>
      <c r="I259" s="62" t="s">
        <v>139</v>
      </c>
      <c r="J259" s="63">
        <v>26.68</v>
      </c>
      <c r="K259" s="64">
        <f t="shared" si="11"/>
        <v>7337</v>
      </c>
      <c r="L259" s="60"/>
      <c r="M259" s="60"/>
      <c r="N259" s="65" t="s">
        <v>2354</v>
      </c>
      <c r="O259" s="60" t="s">
        <v>4269</v>
      </c>
      <c r="P259" s="80">
        <v>2017</v>
      </c>
      <c r="Q259" s="60">
        <v>20</v>
      </c>
      <c r="R259" s="60" t="s">
        <v>4126</v>
      </c>
      <c r="S259" s="60" t="str">
        <f>VLOOKUP(A259,[1]DATA!$1:$1048576,12,0)</f>
        <v>ANO</v>
      </c>
    </row>
    <row r="260" spans="1:19" s="48" customFormat="1" x14ac:dyDescent="0.25">
      <c r="A260" s="59">
        <v>600020959</v>
      </c>
      <c r="B260" s="59">
        <f t="shared" si="9"/>
        <v>600020959</v>
      </c>
      <c r="C260" s="59" t="s">
        <v>398</v>
      </c>
      <c r="D260" s="61">
        <v>1</v>
      </c>
      <c r="E260" s="61">
        <f t="shared" si="10"/>
        <v>638625</v>
      </c>
      <c r="F260" s="61" t="s">
        <v>5713</v>
      </c>
      <c r="G260" s="61" t="s">
        <v>5716</v>
      </c>
      <c r="H260" s="62">
        <v>150</v>
      </c>
      <c r="I260" s="62" t="s">
        <v>139</v>
      </c>
      <c r="J260" s="63">
        <v>26.68</v>
      </c>
      <c r="K260" s="64">
        <f t="shared" si="11"/>
        <v>4002</v>
      </c>
      <c r="L260" s="60"/>
      <c r="M260" s="60"/>
      <c r="N260" s="65" t="s">
        <v>2355</v>
      </c>
      <c r="O260" s="60" t="s">
        <v>4270</v>
      </c>
      <c r="P260" s="80">
        <v>756</v>
      </c>
      <c r="Q260" s="60">
        <v>28</v>
      </c>
      <c r="R260" s="60" t="s">
        <v>4126</v>
      </c>
      <c r="S260" s="60" t="str">
        <f>VLOOKUP(A260,[1]DATA!$1:$1048576,12,0)</f>
        <v>ANO</v>
      </c>
    </row>
    <row r="261" spans="1:19" s="48" customFormat="1" x14ac:dyDescent="0.25">
      <c r="A261" s="59">
        <v>600006549</v>
      </c>
      <c r="B261" s="59">
        <f t="shared" ref="B261:B324" si="12">A261*1</f>
        <v>600006549</v>
      </c>
      <c r="C261" s="59" t="s">
        <v>399</v>
      </c>
      <c r="D261" s="61">
        <v>1</v>
      </c>
      <c r="E261" s="61">
        <f t="shared" ref="E261:E324" si="13">C261*1</f>
        <v>25088246</v>
      </c>
      <c r="F261" s="61" t="s">
        <v>5713</v>
      </c>
      <c r="G261" s="61" t="s">
        <v>5716</v>
      </c>
      <c r="H261" s="62">
        <v>450</v>
      </c>
      <c r="I261" s="62" t="s">
        <v>139</v>
      </c>
      <c r="J261" s="63">
        <v>26.68</v>
      </c>
      <c r="K261" s="64">
        <f t="shared" ref="K261:K324" si="14">H261*J261</f>
        <v>12006</v>
      </c>
      <c r="L261" s="60"/>
      <c r="M261" s="60"/>
      <c r="N261" s="65" t="s">
        <v>2356</v>
      </c>
      <c r="O261" s="60" t="s">
        <v>4271</v>
      </c>
      <c r="P261" s="80">
        <v>333</v>
      </c>
      <c r="Q261" s="60">
        <v>4</v>
      </c>
      <c r="R261" s="60" t="s">
        <v>4126</v>
      </c>
      <c r="S261" s="60" t="str">
        <f>VLOOKUP(A261,[1]DATA!$1:$1048576,12,0)</f>
        <v>NE</v>
      </c>
    </row>
    <row r="262" spans="1:19" s="48" customFormat="1" x14ac:dyDescent="0.25">
      <c r="A262" s="59">
        <v>600005054</v>
      </c>
      <c r="B262" s="59">
        <f t="shared" si="12"/>
        <v>600005054</v>
      </c>
      <c r="C262" s="59" t="s">
        <v>400</v>
      </c>
      <c r="D262" s="61">
        <v>1</v>
      </c>
      <c r="E262" s="61">
        <f t="shared" si="13"/>
        <v>335533</v>
      </c>
      <c r="F262" s="61" t="s">
        <v>5713</v>
      </c>
      <c r="G262" s="61" t="s">
        <v>5716</v>
      </c>
      <c r="H262" s="62">
        <v>425</v>
      </c>
      <c r="I262" s="62" t="s">
        <v>139</v>
      </c>
      <c r="J262" s="63">
        <v>26.68</v>
      </c>
      <c r="K262" s="64">
        <f t="shared" si="14"/>
        <v>11339</v>
      </c>
      <c r="L262" s="60"/>
      <c r="M262" s="60"/>
      <c r="N262" s="65" t="s">
        <v>2357</v>
      </c>
      <c r="O262" s="60" t="s">
        <v>4272</v>
      </c>
      <c r="P262" s="80">
        <v>111</v>
      </c>
      <c r="Q262" s="60">
        <v>55</v>
      </c>
      <c r="R262" s="60" t="s">
        <v>4126</v>
      </c>
      <c r="S262" s="60" t="str">
        <f>VLOOKUP(A262,[1]DATA!$1:$1048576,12,0)</f>
        <v>ANO</v>
      </c>
    </row>
    <row r="263" spans="1:19" s="48" customFormat="1" x14ac:dyDescent="0.25">
      <c r="A263" s="59">
        <v>600005062</v>
      </c>
      <c r="B263" s="59">
        <f t="shared" si="12"/>
        <v>600005062</v>
      </c>
      <c r="C263" s="59" t="s">
        <v>401</v>
      </c>
      <c r="D263" s="61">
        <v>1</v>
      </c>
      <c r="E263" s="61">
        <f t="shared" si="13"/>
        <v>49626655</v>
      </c>
      <c r="F263" s="61" t="s">
        <v>5713</v>
      </c>
      <c r="G263" s="61" t="s">
        <v>5716</v>
      </c>
      <c r="H263" s="62">
        <v>150</v>
      </c>
      <c r="I263" s="62" t="s">
        <v>139</v>
      </c>
      <c r="J263" s="63">
        <v>26.68</v>
      </c>
      <c r="K263" s="64">
        <f t="shared" si="14"/>
        <v>4002</v>
      </c>
      <c r="L263" s="60"/>
      <c r="M263" s="60"/>
      <c r="N263" s="65" t="s">
        <v>2358</v>
      </c>
      <c r="O263" s="60" t="s">
        <v>4273</v>
      </c>
      <c r="P263" s="80">
        <v>145</v>
      </c>
      <c r="Q263" s="60">
        <v>41</v>
      </c>
      <c r="R263" s="60" t="s">
        <v>4126</v>
      </c>
      <c r="S263" s="60" t="str">
        <f>VLOOKUP(A263,[1]DATA!$1:$1048576,12,0)</f>
        <v>ANO</v>
      </c>
    </row>
    <row r="264" spans="1:19" s="48" customFormat="1" x14ac:dyDescent="0.25">
      <c r="A264" s="59">
        <v>600005071</v>
      </c>
      <c r="B264" s="59">
        <f t="shared" si="12"/>
        <v>600005071</v>
      </c>
      <c r="C264" s="59" t="s">
        <v>402</v>
      </c>
      <c r="D264" s="61">
        <v>1</v>
      </c>
      <c r="E264" s="61">
        <f t="shared" si="13"/>
        <v>49624059</v>
      </c>
      <c r="F264" s="61" t="s">
        <v>5713</v>
      </c>
      <c r="G264" s="61" t="s">
        <v>5716</v>
      </c>
      <c r="H264" s="62">
        <v>600</v>
      </c>
      <c r="I264" s="62" t="s">
        <v>139</v>
      </c>
      <c r="J264" s="63">
        <v>26.68</v>
      </c>
      <c r="K264" s="64">
        <f t="shared" si="14"/>
        <v>16008</v>
      </c>
      <c r="L264" s="60"/>
      <c r="M264" s="60"/>
      <c r="N264" s="65" t="s">
        <v>2359</v>
      </c>
      <c r="O264" s="60" t="s">
        <v>4274</v>
      </c>
      <c r="P264" s="80">
        <v>1659</v>
      </c>
      <c r="Q264" s="60">
        <v>3</v>
      </c>
      <c r="R264" s="60" t="s">
        <v>4126</v>
      </c>
      <c r="S264" s="60" t="str">
        <f>VLOOKUP(A264,[1]DATA!$1:$1048576,12,0)</f>
        <v>ANO</v>
      </c>
    </row>
    <row r="265" spans="1:19" s="48" customFormat="1" x14ac:dyDescent="0.25">
      <c r="A265" s="59">
        <v>600005089</v>
      </c>
      <c r="B265" s="59">
        <f t="shared" si="12"/>
        <v>600005089</v>
      </c>
      <c r="C265" s="59" t="s">
        <v>403</v>
      </c>
      <c r="D265" s="61">
        <v>1</v>
      </c>
      <c r="E265" s="61">
        <f t="shared" si="13"/>
        <v>60459085</v>
      </c>
      <c r="F265" s="61" t="s">
        <v>5713</v>
      </c>
      <c r="G265" s="61" t="s">
        <v>5716</v>
      </c>
      <c r="H265" s="62">
        <v>475</v>
      </c>
      <c r="I265" s="62" t="s">
        <v>139</v>
      </c>
      <c r="J265" s="63">
        <v>26.68</v>
      </c>
      <c r="K265" s="64">
        <f t="shared" si="14"/>
        <v>12673</v>
      </c>
      <c r="L265" s="60"/>
      <c r="M265" s="60"/>
      <c r="N265" s="65" t="s">
        <v>2360</v>
      </c>
      <c r="O265" s="60" t="s">
        <v>4275</v>
      </c>
      <c r="P265" s="80">
        <v>3150</v>
      </c>
      <c r="Q265" s="60">
        <v>4</v>
      </c>
      <c r="R265" s="60" t="s">
        <v>4126</v>
      </c>
      <c r="S265" s="60" t="str">
        <f>VLOOKUP(A265,[1]DATA!$1:$1048576,12,0)</f>
        <v>ANO</v>
      </c>
    </row>
    <row r="266" spans="1:19" s="48" customFormat="1" x14ac:dyDescent="0.25">
      <c r="A266" s="59">
        <v>600005143</v>
      </c>
      <c r="B266" s="59">
        <f t="shared" si="12"/>
        <v>600005143</v>
      </c>
      <c r="C266" s="59" t="s">
        <v>404</v>
      </c>
      <c r="D266" s="61">
        <v>1</v>
      </c>
      <c r="E266" s="61">
        <f t="shared" si="13"/>
        <v>335487</v>
      </c>
      <c r="F266" s="61" t="s">
        <v>5713</v>
      </c>
      <c r="G266" s="61" t="s">
        <v>5716</v>
      </c>
      <c r="H266" s="62">
        <v>675</v>
      </c>
      <c r="I266" s="62" t="s">
        <v>139</v>
      </c>
      <c r="J266" s="63">
        <v>26.68</v>
      </c>
      <c r="K266" s="64">
        <f t="shared" si="14"/>
        <v>18009</v>
      </c>
      <c r="L266" s="60"/>
      <c r="M266" s="60"/>
      <c r="N266" s="65" t="s">
        <v>2361</v>
      </c>
      <c r="O266" s="60" t="s">
        <v>4276</v>
      </c>
      <c r="P266" s="80">
        <v>1160</v>
      </c>
      <c r="Q266" s="60">
        <v>1</v>
      </c>
      <c r="R266" s="60" t="s">
        <v>4126</v>
      </c>
      <c r="S266" s="60" t="str">
        <f>VLOOKUP(A266,[1]DATA!$1:$1048576,12,0)</f>
        <v>ANO</v>
      </c>
    </row>
    <row r="267" spans="1:19" s="48" customFormat="1" x14ac:dyDescent="0.25">
      <c r="A267" s="59">
        <v>600005216</v>
      </c>
      <c r="B267" s="59">
        <f t="shared" si="12"/>
        <v>600005216</v>
      </c>
      <c r="C267" s="59" t="s">
        <v>405</v>
      </c>
      <c r="D267" s="61">
        <v>1</v>
      </c>
      <c r="E267" s="61">
        <f t="shared" si="13"/>
        <v>25097547</v>
      </c>
      <c r="F267" s="61" t="s">
        <v>5713</v>
      </c>
      <c r="G267" s="61" t="s">
        <v>5716</v>
      </c>
      <c r="H267" s="62">
        <v>1150</v>
      </c>
      <c r="I267" s="62" t="s">
        <v>139</v>
      </c>
      <c r="J267" s="63">
        <v>26.68</v>
      </c>
      <c r="K267" s="64">
        <f t="shared" si="14"/>
        <v>30682</v>
      </c>
      <c r="L267" s="60"/>
      <c r="M267" s="60"/>
      <c r="N267" s="65" t="s">
        <v>2362</v>
      </c>
      <c r="O267" s="60" t="s">
        <v>4277</v>
      </c>
      <c r="P267" s="80">
        <v>1233</v>
      </c>
      <c r="Q267" s="60">
        <v>34</v>
      </c>
      <c r="R267" s="60" t="s">
        <v>4126</v>
      </c>
      <c r="S267" s="60" t="str">
        <f>VLOOKUP(A267,[1]DATA!$1:$1048576,12,0)</f>
        <v>NE</v>
      </c>
    </row>
    <row r="268" spans="1:19" s="48" customFormat="1" x14ac:dyDescent="0.25">
      <c r="A268" s="59">
        <v>600005259</v>
      </c>
      <c r="B268" s="59">
        <f t="shared" si="12"/>
        <v>600005259</v>
      </c>
      <c r="C268" s="59" t="s">
        <v>406</v>
      </c>
      <c r="D268" s="61">
        <v>1</v>
      </c>
      <c r="E268" s="61">
        <f t="shared" si="13"/>
        <v>14891531</v>
      </c>
      <c r="F268" s="61" t="s">
        <v>5713</v>
      </c>
      <c r="G268" s="61" t="s">
        <v>5716</v>
      </c>
      <c r="H268" s="62">
        <v>500</v>
      </c>
      <c r="I268" s="62" t="s">
        <v>139</v>
      </c>
      <c r="J268" s="63">
        <v>26.68</v>
      </c>
      <c r="K268" s="64">
        <f t="shared" si="14"/>
        <v>13340</v>
      </c>
      <c r="L268" s="60"/>
      <c r="M268" s="60"/>
      <c r="N268" s="65" t="s">
        <v>2363</v>
      </c>
      <c r="O268" s="60" t="s">
        <v>4272</v>
      </c>
      <c r="P268" s="80">
        <v>126</v>
      </c>
      <c r="Q268" s="60">
        <v>57</v>
      </c>
      <c r="R268" s="60" t="s">
        <v>4126</v>
      </c>
      <c r="S268" s="60" t="str">
        <f>VLOOKUP(A268,[1]DATA!$1:$1048576,12,0)</f>
        <v>ANO</v>
      </c>
    </row>
    <row r="269" spans="1:19" s="48" customFormat="1" x14ac:dyDescent="0.25">
      <c r="A269" s="59">
        <v>600005321</v>
      </c>
      <c r="B269" s="59">
        <f t="shared" si="12"/>
        <v>600005321</v>
      </c>
      <c r="C269" s="59" t="s">
        <v>407</v>
      </c>
      <c r="D269" s="61">
        <v>1</v>
      </c>
      <c r="E269" s="61">
        <f t="shared" si="13"/>
        <v>25638530</v>
      </c>
      <c r="F269" s="61" t="s">
        <v>5713</v>
      </c>
      <c r="G269" s="61" t="s">
        <v>5716</v>
      </c>
      <c r="H269" s="62">
        <v>850</v>
      </c>
      <c r="I269" s="62" t="s">
        <v>139</v>
      </c>
      <c r="J269" s="63">
        <v>26.68</v>
      </c>
      <c r="K269" s="64">
        <f t="shared" si="14"/>
        <v>22678</v>
      </c>
      <c r="L269" s="60"/>
      <c r="M269" s="60"/>
      <c r="N269" s="65" t="s">
        <v>2364</v>
      </c>
      <c r="O269" s="60" t="s">
        <v>4278</v>
      </c>
      <c r="P269" s="80">
        <v>350</v>
      </c>
      <c r="Q269" s="60">
        <v>32</v>
      </c>
      <c r="R269" s="60" t="s">
        <v>4126</v>
      </c>
      <c r="S269" s="60" t="str">
        <f>VLOOKUP(A269,[1]DATA!$1:$1048576,12,0)</f>
        <v>NE</v>
      </c>
    </row>
    <row r="270" spans="1:19" s="48" customFormat="1" x14ac:dyDescent="0.25">
      <c r="A270" s="59">
        <v>600005348</v>
      </c>
      <c r="B270" s="59">
        <f t="shared" si="12"/>
        <v>600005348</v>
      </c>
      <c r="C270" s="59" t="s">
        <v>408</v>
      </c>
      <c r="D270" s="61">
        <v>1</v>
      </c>
      <c r="E270" s="61">
        <f t="shared" si="13"/>
        <v>335479</v>
      </c>
      <c r="F270" s="61" t="s">
        <v>5713</v>
      </c>
      <c r="G270" s="61" t="s">
        <v>5716</v>
      </c>
      <c r="H270" s="62">
        <v>750</v>
      </c>
      <c r="I270" s="62" t="s">
        <v>139</v>
      </c>
      <c r="J270" s="63">
        <v>26.68</v>
      </c>
      <c r="K270" s="64">
        <f t="shared" si="14"/>
        <v>20010</v>
      </c>
      <c r="L270" s="60"/>
      <c r="M270" s="60"/>
      <c r="N270" s="65" t="s">
        <v>2365</v>
      </c>
      <c r="O270" s="60" t="s">
        <v>4279</v>
      </c>
      <c r="P270" s="80">
        <v>680</v>
      </c>
      <c r="Q270" s="60">
        <v>17</v>
      </c>
      <c r="R270" s="60" t="s">
        <v>4126</v>
      </c>
      <c r="S270" s="60" t="str">
        <f>VLOOKUP(A270,[1]DATA!$1:$1048576,12,0)</f>
        <v>ANO</v>
      </c>
    </row>
    <row r="271" spans="1:19" s="48" customFormat="1" x14ac:dyDescent="0.25">
      <c r="A271" s="59">
        <v>600005381</v>
      </c>
      <c r="B271" s="59">
        <f t="shared" si="12"/>
        <v>600005381</v>
      </c>
      <c r="C271" s="59" t="s">
        <v>409</v>
      </c>
      <c r="D271" s="61">
        <v>1</v>
      </c>
      <c r="E271" s="61">
        <f t="shared" si="13"/>
        <v>14891522</v>
      </c>
      <c r="F271" s="61" t="s">
        <v>5713</v>
      </c>
      <c r="G271" s="61" t="s">
        <v>5716</v>
      </c>
      <c r="H271" s="62">
        <v>1475</v>
      </c>
      <c r="I271" s="62" t="s">
        <v>139</v>
      </c>
      <c r="J271" s="63">
        <v>26.68</v>
      </c>
      <c r="K271" s="64">
        <f t="shared" si="14"/>
        <v>39353</v>
      </c>
      <c r="L271" s="60"/>
      <c r="M271" s="60"/>
      <c r="N271" s="65" t="s">
        <v>2366</v>
      </c>
      <c r="O271" s="60" t="s">
        <v>4280</v>
      </c>
      <c r="P271" s="80">
        <v>1294</v>
      </c>
      <c r="Q271" s="60">
        <v>52</v>
      </c>
      <c r="R271" s="60" t="s">
        <v>4126</v>
      </c>
      <c r="S271" s="60" t="str">
        <f>VLOOKUP(A271,[1]DATA!$1:$1048576,12,0)</f>
        <v>ANO</v>
      </c>
    </row>
    <row r="272" spans="1:19" s="48" customFormat="1" x14ac:dyDescent="0.25">
      <c r="A272" s="59">
        <v>600005399</v>
      </c>
      <c r="B272" s="59">
        <f t="shared" si="12"/>
        <v>600005399</v>
      </c>
      <c r="C272" s="59" t="s">
        <v>410</v>
      </c>
      <c r="D272" s="61">
        <v>1</v>
      </c>
      <c r="E272" s="61">
        <f t="shared" si="13"/>
        <v>48134023</v>
      </c>
      <c r="F272" s="61" t="s">
        <v>5713</v>
      </c>
      <c r="G272" s="61" t="s">
        <v>5716</v>
      </c>
      <c r="H272" s="62">
        <v>1000</v>
      </c>
      <c r="I272" s="62" t="s">
        <v>139</v>
      </c>
      <c r="J272" s="63">
        <v>26.68</v>
      </c>
      <c r="K272" s="64">
        <f t="shared" si="14"/>
        <v>26680</v>
      </c>
      <c r="L272" s="60"/>
      <c r="M272" s="60"/>
      <c r="N272" s="65" t="s">
        <v>2367</v>
      </c>
      <c r="O272" s="60" t="s">
        <v>4281</v>
      </c>
      <c r="P272" s="80">
        <v>840</v>
      </c>
      <c r="Q272" s="60">
        <v>2</v>
      </c>
      <c r="R272" s="60" t="s">
        <v>4126</v>
      </c>
      <c r="S272" s="60" t="str">
        <f>VLOOKUP(A272,[1]DATA!$1:$1048576,12,0)</f>
        <v>ANO</v>
      </c>
    </row>
    <row r="273" spans="1:19" s="48" customFormat="1" x14ac:dyDescent="0.25">
      <c r="A273" s="59">
        <v>600005402</v>
      </c>
      <c r="B273" s="59">
        <f t="shared" si="12"/>
        <v>600005402</v>
      </c>
      <c r="C273" s="59" t="s">
        <v>411</v>
      </c>
      <c r="D273" s="61">
        <v>1</v>
      </c>
      <c r="E273" s="61">
        <f t="shared" si="13"/>
        <v>25133241</v>
      </c>
      <c r="F273" s="61" t="s">
        <v>5713</v>
      </c>
      <c r="G273" s="61" t="s">
        <v>5716</v>
      </c>
      <c r="H273" s="62">
        <v>425</v>
      </c>
      <c r="I273" s="62" t="s">
        <v>139</v>
      </c>
      <c r="J273" s="63">
        <v>26.68</v>
      </c>
      <c r="K273" s="64">
        <f t="shared" si="14"/>
        <v>11339</v>
      </c>
      <c r="L273" s="60"/>
      <c r="M273" s="60"/>
      <c r="N273" s="65" t="s">
        <v>2368</v>
      </c>
      <c r="O273" s="60" t="s">
        <v>4282</v>
      </c>
      <c r="P273" s="80">
        <v>22</v>
      </c>
      <c r="Q273" s="60">
        <v>12</v>
      </c>
      <c r="R273" s="60" t="s">
        <v>4126</v>
      </c>
      <c r="S273" s="60" t="str">
        <f>VLOOKUP(A273,[1]DATA!$1:$1048576,12,0)</f>
        <v>NE</v>
      </c>
    </row>
    <row r="274" spans="1:19" s="48" customFormat="1" x14ac:dyDescent="0.25">
      <c r="A274" s="59">
        <v>600005429</v>
      </c>
      <c r="B274" s="59">
        <f t="shared" si="12"/>
        <v>600005429</v>
      </c>
      <c r="C274" s="59" t="s">
        <v>412</v>
      </c>
      <c r="D274" s="61">
        <v>1</v>
      </c>
      <c r="E274" s="61">
        <f t="shared" si="13"/>
        <v>45247226</v>
      </c>
      <c r="F274" s="61" t="s">
        <v>5713</v>
      </c>
      <c r="G274" s="61" t="s">
        <v>5716</v>
      </c>
      <c r="H274" s="62">
        <v>125</v>
      </c>
      <c r="I274" s="62" t="s">
        <v>139</v>
      </c>
      <c r="J274" s="63">
        <v>26.68</v>
      </c>
      <c r="K274" s="64">
        <f t="shared" si="14"/>
        <v>3335</v>
      </c>
      <c r="L274" s="60"/>
      <c r="M274" s="60"/>
      <c r="N274" s="65" t="s">
        <v>2369</v>
      </c>
      <c r="O274" s="60" t="s">
        <v>4283</v>
      </c>
      <c r="P274" s="80">
        <v>2537</v>
      </c>
      <c r="Q274" s="60">
        <v>7</v>
      </c>
      <c r="R274" s="60" t="s">
        <v>4126</v>
      </c>
      <c r="S274" s="60" t="str">
        <f>VLOOKUP(A274,[1]DATA!$1:$1048576,12,0)</f>
        <v>NE</v>
      </c>
    </row>
    <row r="275" spans="1:19" s="48" customFormat="1" x14ac:dyDescent="0.25">
      <c r="A275" s="59">
        <v>600005551</v>
      </c>
      <c r="B275" s="59">
        <f t="shared" si="12"/>
        <v>600005551</v>
      </c>
      <c r="C275" s="59" t="s">
        <v>413</v>
      </c>
      <c r="D275" s="61">
        <v>1</v>
      </c>
      <c r="E275" s="61">
        <f t="shared" si="13"/>
        <v>26155281</v>
      </c>
      <c r="F275" s="61" t="s">
        <v>5713</v>
      </c>
      <c r="G275" s="61" t="s">
        <v>5716</v>
      </c>
      <c r="H275" s="62">
        <v>375</v>
      </c>
      <c r="I275" s="62" t="s">
        <v>139</v>
      </c>
      <c r="J275" s="63">
        <v>26.68</v>
      </c>
      <c r="K275" s="64">
        <f t="shared" si="14"/>
        <v>10005</v>
      </c>
      <c r="L275" s="60"/>
      <c r="M275" s="60"/>
      <c r="N275" s="65" t="s">
        <v>2370</v>
      </c>
      <c r="O275" s="60" t="s">
        <v>4284</v>
      </c>
      <c r="P275" s="80">
        <v>2166</v>
      </c>
      <c r="Q275" s="60" t="s">
        <v>4285</v>
      </c>
      <c r="R275" s="60" t="s">
        <v>4126</v>
      </c>
      <c r="S275" s="60" t="str">
        <f>VLOOKUP(A275,[1]DATA!$1:$1048576,12,0)</f>
        <v>NE</v>
      </c>
    </row>
    <row r="276" spans="1:19" s="48" customFormat="1" x14ac:dyDescent="0.25">
      <c r="A276" s="59">
        <v>600037100</v>
      </c>
      <c r="B276" s="59">
        <f t="shared" si="12"/>
        <v>600037100</v>
      </c>
      <c r="C276" s="59" t="s">
        <v>414</v>
      </c>
      <c r="D276" s="61">
        <v>1</v>
      </c>
      <c r="E276" s="61">
        <f t="shared" si="13"/>
        <v>48132900</v>
      </c>
      <c r="F276" s="61" t="s">
        <v>5713</v>
      </c>
      <c r="G276" s="61" t="s">
        <v>5716</v>
      </c>
      <c r="H276" s="62">
        <v>900</v>
      </c>
      <c r="I276" s="62" t="s">
        <v>139</v>
      </c>
      <c r="J276" s="63">
        <v>26.68</v>
      </c>
      <c r="K276" s="64">
        <f t="shared" si="14"/>
        <v>24012</v>
      </c>
      <c r="L276" s="60"/>
      <c r="M276" s="60"/>
      <c r="N276" s="65" t="s">
        <v>2371</v>
      </c>
      <c r="O276" s="60" t="s">
        <v>4286</v>
      </c>
      <c r="P276" s="80">
        <v>936</v>
      </c>
      <c r="Q276" s="60">
        <v>16</v>
      </c>
      <c r="R276" s="60" t="s">
        <v>4126</v>
      </c>
      <c r="S276" s="60" t="str">
        <f>VLOOKUP(A276,[1]DATA!$1:$1048576,12,0)</f>
        <v>ANO</v>
      </c>
    </row>
    <row r="277" spans="1:19" s="48" customFormat="1" x14ac:dyDescent="0.25">
      <c r="A277" s="59">
        <v>600037339</v>
      </c>
      <c r="B277" s="59">
        <f t="shared" si="12"/>
        <v>600037339</v>
      </c>
      <c r="C277" s="59" t="s">
        <v>415</v>
      </c>
      <c r="D277" s="61">
        <v>1</v>
      </c>
      <c r="E277" s="61">
        <f t="shared" si="13"/>
        <v>61384755</v>
      </c>
      <c r="F277" s="61" t="s">
        <v>5713</v>
      </c>
      <c r="G277" s="61" t="s">
        <v>5716</v>
      </c>
      <c r="H277" s="62">
        <v>225</v>
      </c>
      <c r="I277" s="62" t="s">
        <v>139</v>
      </c>
      <c r="J277" s="63">
        <v>26.68</v>
      </c>
      <c r="K277" s="64">
        <f t="shared" si="14"/>
        <v>6003</v>
      </c>
      <c r="L277" s="60"/>
      <c r="M277" s="60"/>
      <c r="N277" s="65" t="s">
        <v>2372</v>
      </c>
      <c r="O277" s="60" t="s">
        <v>4287</v>
      </c>
      <c r="P277" s="80">
        <v>1067</v>
      </c>
      <c r="Q277" s="60">
        <v>3</v>
      </c>
      <c r="R277" s="60" t="s">
        <v>4126</v>
      </c>
      <c r="S277" s="60" t="str">
        <f>VLOOKUP(A277,[1]DATA!$1:$1048576,12,0)</f>
        <v>ANO</v>
      </c>
    </row>
    <row r="278" spans="1:19" s="48" customFormat="1" x14ac:dyDescent="0.25">
      <c r="A278" s="59">
        <v>600037037</v>
      </c>
      <c r="B278" s="59">
        <f t="shared" si="12"/>
        <v>600037037</v>
      </c>
      <c r="C278" s="59" t="s">
        <v>416</v>
      </c>
      <c r="D278" s="61">
        <v>1</v>
      </c>
      <c r="E278" s="61">
        <f t="shared" si="13"/>
        <v>47611413</v>
      </c>
      <c r="F278" s="61" t="s">
        <v>5713</v>
      </c>
      <c r="G278" s="61" t="s">
        <v>5716</v>
      </c>
      <c r="H278" s="62">
        <v>750</v>
      </c>
      <c r="I278" s="62" t="s">
        <v>139</v>
      </c>
      <c r="J278" s="63">
        <v>26.68</v>
      </c>
      <c r="K278" s="64">
        <f t="shared" si="14"/>
        <v>20010</v>
      </c>
      <c r="L278" s="60"/>
      <c r="M278" s="60"/>
      <c r="N278" s="65" t="s">
        <v>2373</v>
      </c>
      <c r="O278" s="60" t="s">
        <v>21</v>
      </c>
      <c r="P278" s="80">
        <v>1003</v>
      </c>
      <c r="Q278" s="60" t="s">
        <v>4288</v>
      </c>
      <c r="R278" s="60" t="s">
        <v>4126</v>
      </c>
      <c r="S278" s="60" t="str">
        <f>VLOOKUP(A278,[1]DATA!$1:$1048576,12,0)</f>
        <v>ANO</v>
      </c>
    </row>
    <row r="279" spans="1:19" s="48" customFormat="1" x14ac:dyDescent="0.25">
      <c r="A279" s="59">
        <v>600037053</v>
      </c>
      <c r="B279" s="59">
        <f t="shared" si="12"/>
        <v>600037053</v>
      </c>
      <c r="C279" s="59" t="s">
        <v>417</v>
      </c>
      <c r="D279" s="61">
        <v>1</v>
      </c>
      <c r="E279" s="61">
        <f t="shared" si="13"/>
        <v>45242810</v>
      </c>
      <c r="F279" s="61" t="s">
        <v>5713</v>
      </c>
      <c r="G279" s="61" t="s">
        <v>5716</v>
      </c>
      <c r="H279" s="62">
        <v>1025</v>
      </c>
      <c r="I279" s="62" t="s">
        <v>139</v>
      </c>
      <c r="J279" s="63">
        <v>26.68</v>
      </c>
      <c r="K279" s="64">
        <f t="shared" si="14"/>
        <v>27347</v>
      </c>
      <c r="L279" s="60"/>
      <c r="M279" s="60"/>
      <c r="N279" s="65" t="s">
        <v>2374</v>
      </c>
      <c r="O279" s="60" t="s">
        <v>4289</v>
      </c>
      <c r="P279" s="80">
        <v>1246</v>
      </c>
      <c r="Q279" s="60">
        <v>1</v>
      </c>
      <c r="R279" s="60" t="s">
        <v>4126</v>
      </c>
      <c r="S279" s="60" t="str">
        <f>VLOOKUP(A279,[1]DATA!$1:$1048576,12,0)</f>
        <v>ANO</v>
      </c>
    </row>
    <row r="280" spans="1:19" s="48" customFormat="1" x14ac:dyDescent="0.25">
      <c r="A280" s="59">
        <v>600037061</v>
      </c>
      <c r="B280" s="59">
        <f t="shared" si="12"/>
        <v>600037061</v>
      </c>
      <c r="C280" s="59" t="s">
        <v>418</v>
      </c>
      <c r="D280" s="61">
        <v>1</v>
      </c>
      <c r="E280" s="61">
        <f t="shared" si="13"/>
        <v>61384216</v>
      </c>
      <c r="F280" s="61" t="s">
        <v>5713</v>
      </c>
      <c r="G280" s="61" t="s">
        <v>5716</v>
      </c>
      <c r="H280" s="62">
        <v>1375</v>
      </c>
      <c r="I280" s="62" t="s">
        <v>139</v>
      </c>
      <c r="J280" s="63">
        <v>26.68</v>
      </c>
      <c r="K280" s="64">
        <f t="shared" si="14"/>
        <v>36685</v>
      </c>
      <c r="L280" s="60"/>
      <c r="M280" s="60"/>
      <c r="N280" s="65" t="s">
        <v>2375</v>
      </c>
      <c r="O280" s="60" t="s">
        <v>4290</v>
      </c>
      <c r="P280" s="80">
        <v>1100</v>
      </c>
      <c r="Q280" s="60">
        <v>16</v>
      </c>
      <c r="R280" s="60" t="s">
        <v>4126</v>
      </c>
      <c r="S280" s="60" t="str">
        <f>VLOOKUP(A280,[1]DATA!$1:$1048576,12,0)</f>
        <v>ANO</v>
      </c>
    </row>
    <row r="281" spans="1:19" s="48" customFormat="1" x14ac:dyDescent="0.25">
      <c r="A281" s="59">
        <v>600037096</v>
      </c>
      <c r="B281" s="59">
        <f t="shared" si="12"/>
        <v>600037096</v>
      </c>
      <c r="C281" s="59" t="s">
        <v>419</v>
      </c>
      <c r="D281" s="61">
        <v>1</v>
      </c>
      <c r="E281" s="61">
        <f t="shared" si="13"/>
        <v>47611642</v>
      </c>
      <c r="F281" s="61" t="s">
        <v>5713</v>
      </c>
      <c r="G281" s="61" t="s">
        <v>5716</v>
      </c>
      <c r="H281" s="62">
        <v>1200</v>
      </c>
      <c r="I281" s="62" t="s">
        <v>139</v>
      </c>
      <c r="J281" s="63">
        <v>26.68</v>
      </c>
      <c r="K281" s="64">
        <f t="shared" si="14"/>
        <v>32016</v>
      </c>
      <c r="L281" s="60"/>
      <c r="M281" s="60"/>
      <c r="N281" s="65" t="s">
        <v>2376</v>
      </c>
      <c r="O281" s="60" t="s">
        <v>4291</v>
      </c>
      <c r="P281" s="80">
        <v>1320</v>
      </c>
      <c r="Q281" s="60">
        <v>2</v>
      </c>
      <c r="R281" s="60" t="s">
        <v>4126</v>
      </c>
      <c r="S281" s="60" t="str">
        <f>VLOOKUP(A281,[1]DATA!$1:$1048576,12,0)</f>
        <v>ANO</v>
      </c>
    </row>
    <row r="282" spans="1:19" s="48" customFormat="1" x14ac:dyDescent="0.25">
      <c r="A282" s="59">
        <v>600037142</v>
      </c>
      <c r="B282" s="59">
        <f t="shared" si="12"/>
        <v>600037142</v>
      </c>
      <c r="C282" s="59" t="s">
        <v>420</v>
      </c>
      <c r="D282" s="61">
        <v>1</v>
      </c>
      <c r="E282" s="61">
        <f t="shared" si="13"/>
        <v>60435917</v>
      </c>
      <c r="F282" s="61" t="s">
        <v>5713</v>
      </c>
      <c r="G282" s="61" t="s">
        <v>5716</v>
      </c>
      <c r="H282" s="62">
        <v>1025</v>
      </c>
      <c r="I282" s="62" t="s">
        <v>139</v>
      </c>
      <c r="J282" s="63">
        <v>26.68</v>
      </c>
      <c r="K282" s="64">
        <f t="shared" si="14"/>
        <v>27347</v>
      </c>
      <c r="L282" s="60"/>
      <c r="M282" s="60"/>
      <c r="N282" s="65" t="s">
        <v>2377</v>
      </c>
      <c r="O282" s="60" t="s">
        <v>4292</v>
      </c>
      <c r="P282" s="80">
        <v>1166</v>
      </c>
      <c r="Q282" s="60">
        <v>3</v>
      </c>
      <c r="R282" s="60" t="s">
        <v>4126</v>
      </c>
      <c r="S282" s="60" t="str">
        <f>VLOOKUP(A282,[1]DATA!$1:$1048576,12,0)</f>
        <v>ANO</v>
      </c>
    </row>
    <row r="283" spans="1:19" s="48" customFormat="1" x14ac:dyDescent="0.25">
      <c r="A283" s="59">
        <v>600037151</v>
      </c>
      <c r="B283" s="59">
        <f t="shared" si="12"/>
        <v>600037151</v>
      </c>
      <c r="C283" s="59" t="s">
        <v>421</v>
      </c>
      <c r="D283" s="61">
        <v>1</v>
      </c>
      <c r="E283" s="61">
        <f t="shared" si="13"/>
        <v>60436221</v>
      </c>
      <c r="F283" s="61" t="s">
        <v>5713</v>
      </c>
      <c r="G283" s="61" t="s">
        <v>5716</v>
      </c>
      <c r="H283" s="62">
        <v>1300</v>
      </c>
      <c r="I283" s="62" t="s">
        <v>139</v>
      </c>
      <c r="J283" s="63">
        <v>26.68</v>
      </c>
      <c r="K283" s="64">
        <f t="shared" si="14"/>
        <v>34684</v>
      </c>
      <c r="L283" s="60"/>
      <c r="M283" s="60"/>
      <c r="N283" s="65" t="s">
        <v>2378</v>
      </c>
      <c r="O283" s="60" t="s">
        <v>4293</v>
      </c>
      <c r="P283" s="80">
        <v>1100</v>
      </c>
      <c r="Q283" s="60">
        <v>14</v>
      </c>
      <c r="R283" s="60" t="s">
        <v>4126</v>
      </c>
      <c r="S283" s="60" t="str">
        <f>VLOOKUP(A283,[1]DATA!$1:$1048576,12,0)</f>
        <v>ANO</v>
      </c>
    </row>
    <row r="284" spans="1:19" s="48" customFormat="1" x14ac:dyDescent="0.25">
      <c r="A284" s="59">
        <v>600037169</v>
      </c>
      <c r="B284" s="59">
        <f t="shared" si="12"/>
        <v>600037169</v>
      </c>
      <c r="C284" s="59" t="s">
        <v>422</v>
      </c>
      <c r="D284" s="61">
        <v>1</v>
      </c>
      <c r="E284" s="61">
        <f t="shared" si="13"/>
        <v>61384704</v>
      </c>
      <c r="F284" s="61" t="s">
        <v>5713</v>
      </c>
      <c r="G284" s="61" t="s">
        <v>5716</v>
      </c>
      <c r="H284" s="62">
        <v>900</v>
      </c>
      <c r="I284" s="62" t="s">
        <v>139</v>
      </c>
      <c r="J284" s="63">
        <v>26.68</v>
      </c>
      <c r="K284" s="64">
        <f t="shared" si="14"/>
        <v>24012</v>
      </c>
      <c r="L284" s="60"/>
      <c r="M284" s="60"/>
      <c r="N284" s="65" t="s">
        <v>2379</v>
      </c>
      <c r="O284" s="60" t="s">
        <v>4294</v>
      </c>
      <c r="P284" s="80">
        <v>2700</v>
      </c>
      <c r="Q284" s="60">
        <v>54</v>
      </c>
      <c r="R284" s="60" t="s">
        <v>4126</v>
      </c>
      <c r="S284" s="60" t="str">
        <f>VLOOKUP(A284,[1]DATA!$1:$1048576,12,0)</f>
        <v>ANO</v>
      </c>
    </row>
    <row r="285" spans="1:19" s="48" customFormat="1" x14ac:dyDescent="0.25">
      <c r="A285" s="59">
        <v>600037177</v>
      </c>
      <c r="B285" s="59">
        <f t="shared" si="12"/>
        <v>600037177</v>
      </c>
      <c r="C285" s="59" t="s">
        <v>423</v>
      </c>
      <c r="D285" s="61">
        <v>1</v>
      </c>
      <c r="E285" s="61">
        <f t="shared" si="13"/>
        <v>61386201</v>
      </c>
      <c r="F285" s="61" t="s">
        <v>5713</v>
      </c>
      <c r="G285" s="61" t="s">
        <v>5716</v>
      </c>
      <c r="H285" s="62">
        <v>600</v>
      </c>
      <c r="I285" s="62" t="s">
        <v>139</v>
      </c>
      <c r="J285" s="63">
        <v>26.68</v>
      </c>
      <c r="K285" s="64">
        <f t="shared" si="14"/>
        <v>16008</v>
      </c>
      <c r="L285" s="60"/>
      <c r="M285" s="60"/>
      <c r="N285" s="65" t="s">
        <v>2380</v>
      </c>
      <c r="O285" s="60" t="s">
        <v>4295</v>
      </c>
      <c r="P285" s="80">
        <v>724</v>
      </c>
      <c r="Q285" s="60">
        <v>2</v>
      </c>
      <c r="R285" s="60" t="s">
        <v>4126</v>
      </c>
      <c r="S285" s="60" t="str">
        <f>VLOOKUP(A285,[1]DATA!$1:$1048576,12,0)</f>
        <v>ANO</v>
      </c>
    </row>
    <row r="286" spans="1:19" s="48" customFormat="1" x14ac:dyDescent="0.25">
      <c r="A286" s="59">
        <v>600037193</v>
      </c>
      <c r="B286" s="59">
        <f t="shared" si="12"/>
        <v>600037193</v>
      </c>
      <c r="C286" s="59" t="s">
        <v>424</v>
      </c>
      <c r="D286" s="61">
        <v>1</v>
      </c>
      <c r="E286" s="61">
        <f t="shared" si="13"/>
        <v>60435348</v>
      </c>
      <c r="F286" s="61" t="s">
        <v>5713</v>
      </c>
      <c r="G286" s="61" t="s">
        <v>5716</v>
      </c>
      <c r="H286" s="62">
        <v>850</v>
      </c>
      <c r="I286" s="62" t="s">
        <v>139</v>
      </c>
      <c r="J286" s="63">
        <v>26.68</v>
      </c>
      <c r="K286" s="64">
        <f t="shared" si="14"/>
        <v>22678</v>
      </c>
      <c r="L286" s="60"/>
      <c r="M286" s="60"/>
      <c r="N286" s="65" t="s">
        <v>2381</v>
      </c>
      <c r="O286" s="60" t="s">
        <v>4296</v>
      </c>
      <c r="P286" s="80">
        <v>1000</v>
      </c>
      <c r="Q286" s="60">
        <v>2</v>
      </c>
      <c r="R286" s="60" t="s">
        <v>4126</v>
      </c>
      <c r="S286" s="60" t="str">
        <f>VLOOKUP(A286,[1]DATA!$1:$1048576,12,0)</f>
        <v>ANO</v>
      </c>
    </row>
    <row r="287" spans="1:19" s="48" customFormat="1" x14ac:dyDescent="0.25">
      <c r="A287" s="59">
        <v>600037207</v>
      </c>
      <c r="B287" s="59">
        <f t="shared" si="12"/>
        <v>600037207</v>
      </c>
      <c r="C287" s="59" t="s">
        <v>425</v>
      </c>
      <c r="D287" s="61">
        <v>1</v>
      </c>
      <c r="E287" s="61">
        <f t="shared" si="13"/>
        <v>60435909</v>
      </c>
      <c r="F287" s="61" t="s">
        <v>5713</v>
      </c>
      <c r="G287" s="61" t="s">
        <v>5716</v>
      </c>
      <c r="H287" s="62">
        <v>650</v>
      </c>
      <c r="I287" s="62" t="s">
        <v>139</v>
      </c>
      <c r="J287" s="63">
        <v>26.68</v>
      </c>
      <c r="K287" s="64">
        <f t="shared" si="14"/>
        <v>17342</v>
      </c>
      <c r="L287" s="60"/>
      <c r="M287" s="60"/>
      <c r="N287" s="65" t="s">
        <v>2382</v>
      </c>
      <c r="O287" s="60" t="s">
        <v>4297</v>
      </c>
      <c r="P287" s="80">
        <v>1393</v>
      </c>
      <c r="Q287" s="60">
        <v>13</v>
      </c>
      <c r="R287" s="60" t="s">
        <v>4126</v>
      </c>
      <c r="S287" s="60" t="str">
        <f>VLOOKUP(A287,[1]DATA!$1:$1048576,12,0)</f>
        <v>ANO</v>
      </c>
    </row>
    <row r="288" spans="1:19" s="48" customFormat="1" x14ac:dyDescent="0.25">
      <c r="A288" s="59">
        <v>600037215</v>
      </c>
      <c r="B288" s="59">
        <f t="shared" si="12"/>
        <v>600037215</v>
      </c>
      <c r="C288" s="59" t="s">
        <v>426</v>
      </c>
      <c r="D288" s="61">
        <v>1</v>
      </c>
      <c r="E288" s="61">
        <f t="shared" si="13"/>
        <v>61384828</v>
      </c>
      <c r="F288" s="61" t="s">
        <v>5713</v>
      </c>
      <c r="G288" s="61" t="s">
        <v>5716</v>
      </c>
      <c r="H288" s="62">
        <v>1425</v>
      </c>
      <c r="I288" s="62" t="s">
        <v>139</v>
      </c>
      <c r="J288" s="63">
        <v>26.68</v>
      </c>
      <c r="K288" s="64">
        <f t="shared" si="14"/>
        <v>38019</v>
      </c>
      <c r="L288" s="60"/>
      <c r="M288" s="60"/>
      <c r="N288" s="65" t="s">
        <v>2383</v>
      </c>
      <c r="O288" s="60" t="s">
        <v>4298</v>
      </c>
      <c r="P288" s="80">
        <v>1750</v>
      </c>
      <c r="Q288" s="60">
        <v>10</v>
      </c>
      <c r="R288" s="60" t="s">
        <v>4126</v>
      </c>
      <c r="S288" s="60" t="str">
        <f>VLOOKUP(A288,[1]DATA!$1:$1048576,12,0)</f>
        <v>ANO</v>
      </c>
    </row>
    <row r="289" spans="1:19" s="48" customFormat="1" x14ac:dyDescent="0.25">
      <c r="A289" s="59">
        <v>600037266</v>
      </c>
      <c r="B289" s="59">
        <f t="shared" si="12"/>
        <v>600037266</v>
      </c>
      <c r="C289" s="59" t="s">
        <v>427</v>
      </c>
      <c r="D289" s="61">
        <v>1</v>
      </c>
      <c r="E289" s="61">
        <f t="shared" si="13"/>
        <v>60435674</v>
      </c>
      <c r="F289" s="61" t="s">
        <v>5713</v>
      </c>
      <c r="G289" s="61" t="s">
        <v>5716</v>
      </c>
      <c r="H289" s="62">
        <v>1150</v>
      </c>
      <c r="I289" s="62" t="s">
        <v>139</v>
      </c>
      <c r="J289" s="63">
        <v>26.68</v>
      </c>
      <c r="K289" s="64">
        <f t="shared" si="14"/>
        <v>30682</v>
      </c>
      <c r="L289" s="60"/>
      <c r="M289" s="60"/>
      <c r="N289" s="65" t="s">
        <v>2384</v>
      </c>
      <c r="O289" s="60" t="s">
        <v>4272</v>
      </c>
      <c r="P289" s="80">
        <v>1366</v>
      </c>
      <c r="Q289" s="60">
        <v>49</v>
      </c>
      <c r="R289" s="60" t="s">
        <v>4126</v>
      </c>
      <c r="S289" s="60" t="str">
        <f>VLOOKUP(A289,[1]DATA!$1:$1048576,12,0)</f>
        <v>ANO</v>
      </c>
    </row>
    <row r="290" spans="1:19" s="48" customFormat="1" x14ac:dyDescent="0.25">
      <c r="A290" s="59">
        <v>600037321</v>
      </c>
      <c r="B290" s="59">
        <f t="shared" si="12"/>
        <v>600037321</v>
      </c>
      <c r="C290" s="59" t="s">
        <v>428</v>
      </c>
      <c r="D290" s="61">
        <v>1</v>
      </c>
      <c r="E290" s="61">
        <f t="shared" si="13"/>
        <v>47611456</v>
      </c>
      <c r="F290" s="61" t="s">
        <v>5713</v>
      </c>
      <c r="G290" s="61" t="s">
        <v>5716</v>
      </c>
      <c r="H290" s="62">
        <v>975</v>
      </c>
      <c r="I290" s="62" t="s">
        <v>139</v>
      </c>
      <c r="J290" s="63">
        <v>26.68</v>
      </c>
      <c r="K290" s="64">
        <f t="shared" si="14"/>
        <v>26013</v>
      </c>
      <c r="L290" s="60"/>
      <c r="M290" s="60"/>
      <c r="N290" s="65" t="s">
        <v>2385</v>
      </c>
      <c r="O290" s="60" t="s">
        <v>4278</v>
      </c>
      <c r="P290" s="80">
        <v>421</v>
      </c>
      <c r="Q290" s="60">
        <v>45</v>
      </c>
      <c r="R290" s="60" t="s">
        <v>4126</v>
      </c>
      <c r="S290" s="60" t="str">
        <f>VLOOKUP(A290,[1]DATA!$1:$1048576,12,0)</f>
        <v>ANO</v>
      </c>
    </row>
    <row r="291" spans="1:19" s="48" customFormat="1" x14ac:dyDescent="0.25">
      <c r="A291" s="59">
        <v>600037347</v>
      </c>
      <c r="B291" s="59">
        <f t="shared" si="12"/>
        <v>600037347</v>
      </c>
      <c r="C291" s="59" t="s">
        <v>429</v>
      </c>
      <c r="D291" s="61">
        <v>1</v>
      </c>
      <c r="E291" s="61">
        <f t="shared" si="13"/>
        <v>61384518</v>
      </c>
      <c r="F291" s="61" t="s">
        <v>5713</v>
      </c>
      <c r="G291" s="61" t="s">
        <v>5716</v>
      </c>
      <c r="H291" s="62">
        <v>850</v>
      </c>
      <c r="I291" s="62" t="s">
        <v>139</v>
      </c>
      <c r="J291" s="63">
        <v>26.68</v>
      </c>
      <c r="K291" s="64">
        <f t="shared" si="14"/>
        <v>22678</v>
      </c>
      <c r="L291" s="60"/>
      <c r="M291" s="60"/>
      <c r="N291" s="65" t="s">
        <v>2386</v>
      </c>
      <c r="O291" s="60" t="s">
        <v>4299</v>
      </c>
      <c r="P291" s="80">
        <v>1080</v>
      </c>
      <c r="Q291" s="60" t="s">
        <v>4300</v>
      </c>
      <c r="R291" s="60" t="s">
        <v>4126</v>
      </c>
      <c r="S291" s="60" t="str">
        <f>VLOOKUP(A291,[1]DATA!$1:$1048576,12,0)</f>
        <v>ANO</v>
      </c>
    </row>
    <row r="292" spans="1:19" s="48" customFormat="1" x14ac:dyDescent="0.25">
      <c r="A292" s="59">
        <v>600037355</v>
      </c>
      <c r="B292" s="59">
        <f t="shared" si="12"/>
        <v>600037355</v>
      </c>
      <c r="C292" s="59" t="s">
        <v>430</v>
      </c>
      <c r="D292" s="61">
        <v>1</v>
      </c>
      <c r="E292" s="61">
        <f t="shared" si="13"/>
        <v>60435640</v>
      </c>
      <c r="F292" s="61" t="s">
        <v>5713</v>
      </c>
      <c r="G292" s="61" t="s">
        <v>5716</v>
      </c>
      <c r="H292" s="62">
        <v>475</v>
      </c>
      <c r="I292" s="62" t="s">
        <v>139</v>
      </c>
      <c r="J292" s="63">
        <v>26.68</v>
      </c>
      <c r="K292" s="64">
        <f t="shared" si="14"/>
        <v>12673</v>
      </c>
      <c r="L292" s="60"/>
      <c r="M292" s="60"/>
      <c r="N292" s="65" t="s">
        <v>2387</v>
      </c>
      <c r="O292" s="60" t="s">
        <v>4301</v>
      </c>
      <c r="P292" s="80">
        <v>1593</v>
      </c>
      <c r="Q292" s="60">
        <v>2</v>
      </c>
      <c r="R292" s="60" t="s">
        <v>4126</v>
      </c>
      <c r="S292" s="60" t="str">
        <f>VLOOKUP(A292,[1]DATA!$1:$1048576,12,0)</f>
        <v>ANO</v>
      </c>
    </row>
    <row r="293" spans="1:19" s="48" customFormat="1" x14ac:dyDescent="0.25">
      <c r="A293" s="59">
        <v>600037461</v>
      </c>
      <c r="B293" s="59">
        <f t="shared" si="12"/>
        <v>600037461</v>
      </c>
      <c r="C293" s="59" t="s">
        <v>431</v>
      </c>
      <c r="D293" s="61">
        <v>1</v>
      </c>
      <c r="E293" s="61">
        <f t="shared" si="13"/>
        <v>62931377</v>
      </c>
      <c r="F293" s="61" t="s">
        <v>5713</v>
      </c>
      <c r="G293" s="61" t="s">
        <v>5716</v>
      </c>
      <c r="H293" s="62">
        <v>1525</v>
      </c>
      <c r="I293" s="62" t="s">
        <v>139</v>
      </c>
      <c r="J293" s="63">
        <v>26.68</v>
      </c>
      <c r="K293" s="64">
        <f t="shared" si="14"/>
        <v>40687</v>
      </c>
      <c r="L293" s="60"/>
      <c r="M293" s="60"/>
      <c r="N293" s="65" t="s">
        <v>2388</v>
      </c>
      <c r="O293" s="60" t="s">
        <v>4302</v>
      </c>
      <c r="P293" s="80">
        <v>420</v>
      </c>
      <c r="Q293" s="60">
        <v>5</v>
      </c>
      <c r="R293" s="60" t="s">
        <v>4126</v>
      </c>
      <c r="S293" s="60" t="str">
        <f>VLOOKUP(A293,[1]DATA!$1:$1048576,12,0)</f>
        <v>ANO</v>
      </c>
    </row>
    <row r="294" spans="1:19" s="48" customFormat="1" x14ac:dyDescent="0.25">
      <c r="A294" s="59">
        <v>600037479</v>
      </c>
      <c r="B294" s="59">
        <f t="shared" si="12"/>
        <v>600037479</v>
      </c>
      <c r="C294" s="59" t="s">
        <v>432</v>
      </c>
      <c r="D294" s="61">
        <v>1</v>
      </c>
      <c r="E294" s="61">
        <f t="shared" si="13"/>
        <v>61384224</v>
      </c>
      <c r="F294" s="61" t="s">
        <v>5713</v>
      </c>
      <c r="G294" s="61" t="s">
        <v>5716</v>
      </c>
      <c r="H294" s="62">
        <v>750</v>
      </c>
      <c r="I294" s="62" t="s">
        <v>139</v>
      </c>
      <c r="J294" s="63">
        <v>26.68</v>
      </c>
      <c r="K294" s="64">
        <f t="shared" si="14"/>
        <v>20010</v>
      </c>
      <c r="L294" s="60"/>
      <c r="M294" s="60"/>
      <c r="N294" s="65" t="s">
        <v>2389</v>
      </c>
      <c r="O294" s="60" t="s">
        <v>4303</v>
      </c>
      <c r="P294" s="80">
        <v>140</v>
      </c>
      <c r="Q294" s="60">
        <v>13</v>
      </c>
      <c r="R294" s="60" t="s">
        <v>4126</v>
      </c>
      <c r="S294" s="60" t="str">
        <f>VLOOKUP(A294,[1]DATA!$1:$1048576,12,0)</f>
        <v>ANO</v>
      </c>
    </row>
    <row r="295" spans="1:19" s="48" customFormat="1" x14ac:dyDescent="0.25">
      <c r="A295" s="59">
        <v>600175782</v>
      </c>
      <c r="B295" s="59">
        <f t="shared" si="12"/>
        <v>600175782</v>
      </c>
      <c r="C295" s="59" t="s">
        <v>433</v>
      </c>
      <c r="D295" s="61">
        <v>1</v>
      </c>
      <c r="E295" s="61">
        <f t="shared" si="13"/>
        <v>60446170</v>
      </c>
      <c r="F295" s="61" t="s">
        <v>5713</v>
      </c>
      <c r="G295" s="61" t="s">
        <v>5716</v>
      </c>
      <c r="H295" s="62">
        <v>125</v>
      </c>
      <c r="I295" s="62" t="s">
        <v>139</v>
      </c>
      <c r="J295" s="63">
        <v>26.68</v>
      </c>
      <c r="K295" s="64">
        <f t="shared" si="14"/>
        <v>3335</v>
      </c>
      <c r="L295" s="60"/>
      <c r="M295" s="60"/>
      <c r="N295" s="65" t="s">
        <v>2390</v>
      </c>
      <c r="O295" s="60" t="s">
        <v>4304</v>
      </c>
      <c r="P295" s="80">
        <v>250</v>
      </c>
      <c r="Q295" s="60">
        <v>1</v>
      </c>
      <c r="R295" s="60" t="s">
        <v>4126</v>
      </c>
      <c r="S295" s="60" t="str">
        <f>VLOOKUP(A295,[1]DATA!$1:$1048576,12,0)</f>
        <v>ANO</v>
      </c>
    </row>
    <row r="296" spans="1:19" s="48" customFormat="1" x14ac:dyDescent="0.25">
      <c r="A296" s="59">
        <v>691012237</v>
      </c>
      <c r="B296" s="59">
        <f t="shared" si="12"/>
        <v>691012237</v>
      </c>
      <c r="C296" s="59" t="s">
        <v>434</v>
      </c>
      <c r="D296" s="61">
        <v>1</v>
      </c>
      <c r="E296" s="61">
        <f t="shared" si="13"/>
        <v>24318582</v>
      </c>
      <c r="F296" s="61" t="s">
        <v>5713</v>
      </c>
      <c r="G296" s="61" t="s">
        <v>5716</v>
      </c>
      <c r="H296" s="62">
        <v>300</v>
      </c>
      <c r="I296" s="62" t="s">
        <v>139</v>
      </c>
      <c r="J296" s="63">
        <v>26.68</v>
      </c>
      <c r="K296" s="64">
        <f t="shared" si="14"/>
        <v>8004</v>
      </c>
      <c r="L296" s="60"/>
      <c r="M296" s="60"/>
      <c r="N296" s="65" t="s">
        <v>2391</v>
      </c>
      <c r="O296" s="60" t="s">
        <v>4271</v>
      </c>
      <c r="P296" s="80">
        <v>333</v>
      </c>
      <c r="Q296" s="60">
        <v>6</v>
      </c>
      <c r="R296" s="60" t="s">
        <v>4126</v>
      </c>
      <c r="S296" s="60" t="str">
        <f>VLOOKUP(A296,[1]DATA!$1:$1048576,12,0)</f>
        <v>NE</v>
      </c>
    </row>
    <row r="297" spans="1:19" s="48" customFormat="1" x14ac:dyDescent="0.25">
      <c r="A297" s="59">
        <v>650075684</v>
      </c>
      <c r="B297" s="59">
        <f t="shared" si="12"/>
        <v>650075684</v>
      </c>
      <c r="C297" s="59" t="s">
        <v>435</v>
      </c>
      <c r="D297" s="61">
        <v>1</v>
      </c>
      <c r="E297" s="61">
        <f t="shared" si="13"/>
        <v>71219293</v>
      </c>
      <c r="F297" s="61" t="s">
        <v>5713</v>
      </c>
      <c r="G297" s="61" t="s">
        <v>5716</v>
      </c>
      <c r="H297" s="62">
        <v>200</v>
      </c>
      <c r="I297" s="62" t="s">
        <v>139</v>
      </c>
      <c r="J297" s="63">
        <v>26.68</v>
      </c>
      <c r="K297" s="64">
        <f t="shared" si="14"/>
        <v>5336</v>
      </c>
      <c r="L297" s="60"/>
      <c r="M297" s="60"/>
      <c r="N297" s="65" t="s">
        <v>2392</v>
      </c>
      <c r="O297" s="60" t="s">
        <v>4125</v>
      </c>
      <c r="P297" s="80">
        <v>1501</v>
      </c>
      <c r="Q297" s="60">
        <v>12</v>
      </c>
      <c r="R297" s="60" t="s">
        <v>4126</v>
      </c>
      <c r="S297" s="60" t="str">
        <f>VLOOKUP(A297,[1]DATA!$1:$1048576,12,0)</f>
        <v>ANO</v>
      </c>
    </row>
    <row r="298" spans="1:19" s="48" customFormat="1" x14ac:dyDescent="0.25">
      <c r="A298" s="59">
        <v>651015995</v>
      </c>
      <c r="B298" s="59">
        <f t="shared" si="12"/>
        <v>651015995</v>
      </c>
      <c r="C298" s="59" t="s">
        <v>436</v>
      </c>
      <c r="D298" s="61">
        <v>1</v>
      </c>
      <c r="E298" s="61">
        <f t="shared" si="13"/>
        <v>27185753</v>
      </c>
      <c r="F298" s="61" t="s">
        <v>5713</v>
      </c>
      <c r="G298" s="61" t="s">
        <v>5716</v>
      </c>
      <c r="H298" s="62">
        <v>475</v>
      </c>
      <c r="I298" s="62" t="s">
        <v>139</v>
      </c>
      <c r="J298" s="63">
        <v>26.68</v>
      </c>
      <c r="K298" s="64">
        <f t="shared" si="14"/>
        <v>12673</v>
      </c>
      <c r="L298" s="60"/>
      <c r="M298" s="60"/>
      <c r="N298" s="65" t="s">
        <v>2393</v>
      </c>
      <c r="O298" s="60" t="s">
        <v>4305</v>
      </c>
      <c r="P298" s="80">
        <v>2139</v>
      </c>
      <c r="Q298" s="60">
        <v>1</v>
      </c>
      <c r="R298" s="60" t="s">
        <v>4126</v>
      </c>
      <c r="S298" s="60" t="str">
        <f>VLOOKUP(A298,[1]DATA!$1:$1048576,12,0)</f>
        <v>NE</v>
      </c>
    </row>
    <row r="299" spans="1:19" s="48" customFormat="1" x14ac:dyDescent="0.25">
      <c r="A299" s="59">
        <v>651040001</v>
      </c>
      <c r="B299" s="59">
        <f t="shared" si="12"/>
        <v>651040001</v>
      </c>
      <c r="C299" s="59" t="s">
        <v>437</v>
      </c>
      <c r="D299" s="61">
        <v>1</v>
      </c>
      <c r="E299" s="61">
        <f t="shared" si="13"/>
        <v>71340904</v>
      </c>
      <c r="F299" s="61" t="s">
        <v>5713</v>
      </c>
      <c r="G299" s="61" t="s">
        <v>5716</v>
      </c>
      <c r="H299" s="62">
        <v>400</v>
      </c>
      <c r="I299" s="62" t="s">
        <v>139</v>
      </c>
      <c r="J299" s="63">
        <v>26.68</v>
      </c>
      <c r="K299" s="64">
        <f t="shared" si="14"/>
        <v>10672</v>
      </c>
      <c r="L299" s="60"/>
      <c r="M299" s="60"/>
      <c r="N299" s="65" t="s">
        <v>2394</v>
      </c>
      <c r="O299" s="60" t="s">
        <v>4306</v>
      </c>
      <c r="P299" s="80">
        <v>360</v>
      </c>
      <c r="Q299" s="60">
        <v>24</v>
      </c>
      <c r="R299" s="60" t="s">
        <v>4126</v>
      </c>
      <c r="S299" s="60" t="str">
        <f>VLOOKUP(A299,[1]DATA!$1:$1048576,12,0)</f>
        <v>NE</v>
      </c>
    </row>
    <row r="300" spans="1:19" s="48" customFormat="1" x14ac:dyDescent="0.25">
      <c r="A300" s="59">
        <v>651040744</v>
      </c>
      <c r="B300" s="59">
        <f t="shared" si="12"/>
        <v>651040744</v>
      </c>
      <c r="C300" s="59" t="s">
        <v>438</v>
      </c>
      <c r="D300" s="61">
        <v>1</v>
      </c>
      <c r="E300" s="61">
        <f t="shared" si="13"/>
        <v>27907538</v>
      </c>
      <c r="F300" s="61" t="s">
        <v>5713</v>
      </c>
      <c r="G300" s="61" t="s">
        <v>5716</v>
      </c>
      <c r="H300" s="62">
        <v>125</v>
      </c>
      <c r="I300" s="62" t="s">
        <v>139</v>
      </c>
      <c r="J300" s="63">
        <v>26.68</v>
      </c>
      <c r="K300" s="64">
        <f t="shared" si="14"/>
        <v>3335</v>
      </c>
      <c r="L300" s="60"/>
      <c r="M300" s="60"/>
      <c r="N300" s="65" t="s">
        <v>2395</v>
      </c>
      <c r="O300" s="60" t="s">
        <v>4147</v>
      </c>
      <c r="P300" s="80">
        <v>181</v>
      </c>
      <c r="Q300" s="60">
        <v>2</v>
      </c>
      <c r="R300" s="60" t="s">
        <v>4126</v>
      </c>
      <c r="S300" s="60" t="str">
        <f>VLOOKUP(A300,[1]DATA!$1:$1048576,12,0)</f>
        <v>NE</v>
      </c>
    </row>
    <row r="301" spans="1:19" s="48" customFormat="1" x14ac:dyDescent="0.25">
      <c r="A301" s="59">
        <v>691000468</v>
      </c>
      <c r="B301" s="59">
        <f t="shared" si="12"/>
        <v>691000468</v>
      </c>
      <c r="C301" s="59" t="s">
        <v>439</v>
      </c>
      <c r="D301" s="61">
        <v>1</v>
      </c>
      <c r="E301" s="61">
        <f t="shared" si="13"/>
        <v>75151073</v>
      </c>
      <c r="F301" s="61" t="s">
        <v>5713</v>
      </c>
      <c r="G301" s="61" t="s">
        <v>5716</v>
      </c>
      <c r="H301" s="62">
        <v>425</v>
      </c>
      <c r="I301" s="62" t="s">
        <v>139</v>
      </c>
      <c r="J301" s="63">
        <v>26.68</v>
      </c>
      <c r="K301" s="64">
        <f t="shared" si="14"/>
        <v>11339</v>
      </c>
      <c r="L301" s="60"/>
      <c r="M301" s="60"/>
      <c r="N301" s="65" t="s">
        <v>2396</v>
      </c>
      <c r="O301" s="60" t="s">
        <v>4297</v>
      </c>
      <c r="P301" s="80">
        <v>1393</v>
      </c>
      <c r="Q301" s="60">
        <v>13</v>
      </c>
      <c r="R301" s="60" t="s">
        <v>4126</v>
      </c>
      <c r="S301" s="60" t="str">
        <f>VLOOKUP(A301,[1]DATA!$1:$1048576,12,0)</f>
        <v>ANO</v>
      </c>
    </row>
    <row r="302" spans="1:19" s="48" customFormat="1" x14ac:dyDescent="0.25">
      <c r="A302" s="59">
        <v>691002177</v>
      </c>
      <c r="B302" s="59">
        <f t="shared" si="12"/>
        <v>691002177</v>
      </c>
      <c r="C302" s="59" t="s">
        <v>440</v>
      </c>
      <c r="D302" s="61">
        <v>1</v>
      </c>
      <c r="E302" s="61">
        <f t="shared" si="13"/>
        <v>28999657</v>
      </c>
      <c r="F302" s="61" t="s">
        <v>5713</v>
      </c>
      <c r="G302" s="61" t="s">
        <v>5716</v>
      </c>
      <c r="H302" s="62">
        <v>125</v>
      </c>
      <c r="I302" s="62" t="s">
        <v>139</v>
      </c>
      <c r="J302" s="63">
        <v>26.68</v>
      </c>
      <c r="K302" s="64">
        <f t="shared" si="14"/>
        <v>3335</v>
      </c>
      <c r="L302" s="60"/>
      <c r="M302" s="60"/>
      <c r="N302" s="65" t="s">
        <v>2397</v>
      </c>
      <c r="O302" s="60" t="s">
        <v>4307</v>
      </c>
      <c r="P302" s="80">
        <v>445</v>
      </c>
      <c r="Q302" s="60">
        <v>36</v>
      </c>
      <c r="R302" s="60" t="s">
        <v>4126</v>
      </c>
      <c r="S302" s="60" t="str">
        <f>VLOOKUP(A302,[1]DATA!$1:$1048576,12,0)</f>
        <v>NE</v>
      </c>
    </row>
    <row r="303" spans="1:19" s="48" customFormat="1" x14ac:dyDescent="0.25">
      <c r="A303" s="59">
        <v>691003050</v>
      </c>
      <c r="B303" s="59">
        <f t="shared" si="12"/>
        <v>691003050</v>
      </c>
      <c r="C303" s="59" t="s">
        <v>441</v>
      </c>
      <c r="D303" s="61">
        <v>1</v>
      </c>
      <c r="E303" s="61">
        <f t="shared" si="13"/>
        <v>71341340</v>
      </c>
      <c r="F303" s="61" t="s">
        <v>5713</v>
      </c>
      <c r="G303" s="61" t="s">
        <v>5716</v>
      </c>
      <c r="H303" s="62">
        <v>425</v>
      </c>
      <c r="I303" s="62" t="s">
        <v>139</v>
      </c>
      <c r="J303" s="63">
        <v>26.68</v>
      </c>
      <c r="K303" s="64">
        <f t="shared" si="14"/>
        <v>11339</v>
      </c>
      <c r="L303" s="60"/>
      <c r="M303" s="60"/>
      <c r="N303" s="65" t="s">
        <v>2398</v>
      </c>
      <c r="O303" s="60" t="s">
        <v>4308</v>
      </c>
      <c r="P303" s="80">
        <v>709</v>
      </c>
      <c r="Q303" s="60">
        <v>3</v>
      </c>
      <c r="R303" s="60" t="s">
        <v>4126</v>
      </c>
      <c r="S303" s="60" t="str">
        <f>VLOOKUP(A303,[1]DATA!$1:$1048576,12,0)</f>
        <v>NE</v>
      </c>
    </row>
    <row r="304" spans="1:19" s="48" customFormat="1" x14ac:dyDescent="0.25">
      <c r="A304" s="59">
        <v>691006512</v>
      </c>
      <c r="B304" s="59">
        <f t="shared" si="12"/>
        <v>691006512</v>
      </c>
      <c r="C304" s="59" t="s">
        <v>442</v>
      </c>
      <c r="D304" s="61">
        <v>1</v>
      </c>
      <c r="E304" s="61">
        <f t="shared" si="13"/>
        <v>2046504</v>
      </c>
      <c r="F304" s="61" t="s">
        <v>5713</v>
      </c>
      <c r="G304" s="61" t="s">
        <v>5716</v>
      </c>
      <c r="H304" s="62">
        <v>175</v>
      </c>
      <c r="I304" s="62" t="s">
        <v>139</v>
      </c>
      <c r="J304" s="63">
        <v>26.68</v>
      </c>
      <c r="K304" s="64">
        <f t="shared" si="14"/>
        <v>4669</v>
      </c>
      <c r="L304" s="60"/>
      <c r="M304" s="60"/>
      <c r="N304" s="65" t="s">
        <v>2399</v>
      </c>
      <c r="O304" s="60" t="s">
        <v>4309</v>
      </c>
      <c r="P304" s="80">
        <v>178</v>
      </c>
      <c r="Q304" s="60">
        <v>38</v>
      </c>
      <c r="R304" s="60" t="s">
        <v>4126</v>
      </c>
      <c r="S304" s="60" t="str">
        <f>VLOOKUP(A304,[1]DATA!$1:$1048576,12,0)</f>
        <v>NE</v>
      </c>
    </row>
    <row r="305" spans="1:19" s="48" customFormat="1" x14ac:dyDescent="0.25">
      <c r="A305" s="59">
        <v>691012385</v>
      </c>
      <c r="B305" s="59">
        <f t="shared" si="12"/>
        <v>691012385</v>
      </c>
      <c r="C305" s="59" t="s">
        <v>443</v>
      </c>
      <c r="D305" s="61">
        <v>1</v>
      </c>
      <c r="E305" s="61">
        <f t="shared" si="13"/>
        <v>22756281</v>
      </c>
      <c r="F305" s="61" t="s">
        <v>5713</v>
      </c>
      <c r="G305" s="61" t="s">
        <v>5716</v>
      </c>
      <c r="H305" s="62">
        <v>300</v>
      </c>
      <c r="I305" s="62" t="s">
        <v>139</v>
      </c>
      <c r="J305" s="63">
        <v>26.68</v>
      </c>
      <c r="K305" s="64">
        <f t="shared" si="14"/>
        <v>8004</v>
      </c>
      <c r="L305" s="60"/>
      <c r="M305" s="60"/>
      <c r="N305" s="65" t="s">
        <v>2400</v>
      </c>
      <c r="O305" s="60" t="s">
        <v>4310</v>
      </c>
      <c r="P305" s="80">
        <v>1032</v>
      </c>
      <c r="Q305" s="60">
        <v>3</v>
      </c>
      <c r="R305" s="60" t="s">
        <v>4126</v>
      </c>
      <c r="S305" s="60" t="str">
        <f>VLOOKUP(A305,[1]DATA!$1:$1048576,12,0)</f>
        <v>NE</v>
      </c>
    </row>
    <row r="306" spans="1:19" s="48" customFormat="1" x14ac:dyDescent="0.25">
      <c r="A306" s="59">
        <v>691012423</v>
      </c>
      <c r="B306" s="59">
        <f t="shared" si="12"/>
        <v>691012423</v>
      </c>
      <c r="C306" s="59" t="s">
        <v>444</v>
      </c>
      <c r="D306" s="61">
        <v>1</v>
      </c>
      <c r="E306" s="61">
        <f t="shared" si="13"/>
        <v>7231881</v>
      </c>
      <c r="F306" s="61" t="s">
        <v>5713</v>
      </c>
      <c r="G306" s="61" t="s">
        <v>5716</v>
      </c>
      <c r="H306" s="62">
        <v>275</v>
      </c>
      <c r="I306" s="62" t="s">
        <v>139</v>
      </c>
      <c r="J306" s="63">
        <v>26.68</v>
      </c>
      <c r="K306" s="64">
        <f t="shared" si="14"/>
        <v>7337</v>
      </c>
      <c r="L306" s="60"/>
      <c r="M306" s="60"/>
      <c r="N306" s="65" t="s">
        <v>2401</v>
      </c>
      <c r="O306" s="60" t="s">
        <v>4304</v>
      </c>
      <c r="P306" s="80">
        <v>250</v>
      </c>
      <c r="Q306" s="60">
        <v>1</v>
      </c>
      <c r="R306" s="60" t="s">
        <v>4126</v>
      </c>
      <c r="S306" s="60" t="str">
        <f>VLOOKUP(A306,[1]DATA!$1:$1048576,12,0)</f>
        <v>NE</v>
      </c>
    </row>
    <row r="307" spans="1:19" s="48" customFormat="1" x14ac:dyDescent="0.25">
      <c r="A307" s="59">
        <v>691012636</v>
      </c>
      <c r="B307" s="59">
        <f t="shared" si="12"/>
        <v>691012636</v>
      </c>
      <c r="C307" s="59" t="s">
        <v>445</v>
      </c>
      <c r="D307" s="61">
        <v>1</v>
      </c>
      <c r="E307" s="61">
        <f t="shared" si="13"/>
        <v>6548733</v>
      </c>
      <c r="F307" s="61" t="s">
        <v>5713</v>
      </c>
      <c r="G307" s="61" t="s">
        <v>5716</v>
      </c>
      <c r="H307" s="62">
        <v>950</v>
      </c>
      <c r="I307" s="62" t="s">
        <v>139</v>
      </c>
      <c r="J307" s="63">
        <v>26.68</v>
      </c>
      <c r="K307" s="64">
        <f t="shared" si="14"/>
        <v>25346</v>
      </c>
      <c r="L307" s="60"/>
      <c r="M307" s="60"/>
      <c r="N307" s="65" t="s">
        <v>2402</v>
      </c>
      <c r="O307" s="60" t="s">
        <v>4311</v>
      </c>
      <c r="P307" s="80">
        <v>185</v>
      </c>
      <c r="Q307" s="60">
        <v>6</v>
      </c>
      <c r="R307" s="60" t="s">
        <v>4126</v>
      </c>
      <c r="S307" s="60" t="str">
        <f>VLOOKUP(A307,[1]DATA!$1:$1048576,12,0)</f>
        <v>ANO</v>
      </c>
    </row>
    <row r="308" spans="1:19" s="48" customFormat="1" x14ac:dyDescent="0.25">
      <c r="A308" s="59">
        <v>600004660</v>
      </c>
      <c r="B308" s="59">
        <f t="shared" si="12"/>
        <v>600004660</v>
      </c>
      <c r="C308" s="59" t="s">
        <v>446</v>
      </c>
      <c r="D308" s="61">
        <v>1</v>
      </c>
      <c r="E308" s="61">
        <f t="shared" si="13"/>
        <v>63834286</v>
      </c>
      <c r="F308" s="61" t="s">
        <v>5713</v>
      </c>
      <c r="G308" s="61" t="s">
        <v>4126</v>
      </c>
      <c r="H308" s="62">
        <v>625</v>
      </c>
      <c r="I308" s="62" t="s">
        <v>139</v>
      </c>
      <c r="J308" s="63">
        <v>26.68</v>
      </c>
      <c r="K308" s="64">
        <f t="shared" si="14"/>
        <v>16675</v>
      </c>
      <c r="L308" s="60"/>
      <c r="M308" s="60"/>
      <c r="N308" s="65" t="s">
        <v>2403</v>
      </c>
      <c r="O308" s="60" t="s">
        <v>4312</v>
      </c>
      <c r="P308" s="80">
        <v>1692</v>
      </c>
      <c r="Q308" s="60">
        <v>4</v>
      </c>
      <c r="R308" s="60" t="s">
        <v>4126</v>
      </c>
      <c r="S308" s="60" t="str">
        <f>VLOOKUP(A308,[1]DATA!$1:$1048576,12,0)</f>
        <v>ANO</v>
      </c>
    </row>
    <row r="309" spans="1:19" s="48" customFormat="1" x14ac:dyDescent="0.25">
      <c r="A309" s="59">
        <v>600020983</v>
      </c>
      <c r="B309" s="59">
        <f t="shared" si="12"/>
        <v>600020983</v>
      </c>
      <c r="C309" s="59" t="s">
        <v>447</v>
      </c>
      <c r="D309" s="61">
        <v>1</v>
      </c>
      <c r="E309" s="61">
        <f t="shared" si="13"/>
        <v>70845964</v>
      </c>
      <c r="F309" s="61" t="s">
        <v>5713</v>
      </c>
      <c r="G309" s="61" t="s">
        <v>5717</v>
      </c>
      <c r="H309" s="62">
        <v>175</v>
      </c>
      <c r="I309" s="62" t="s">
        <v>139</v>
      </c>
      <c r="J309" s="63">
        <v>26.68</v>
      </c>
      <c r="K309" s="64">
        <f t="shared" si="14"/>
        <v>4669</v>
      </c>
      <c r="L309" s="60"/>
      <c r="M309" s="60"/>
      <c r="N309" s="65" t="s">
        <v>2404</v>
      </c>
      <c r="O309" s="60" t="s">
        <v>4313</v>
      </c>
      <c r="P309" s="80">
        <v>315</v>
      </c>
      <c r="Q309" s="60">
        <v>5</v>
      </c>
      <c r="R309" s="60" t="s">
        <v>4157</v>
      </c>
      <c r="S309" s="60" t="str">
        <f>VLOOKUP(A309,[1]DATA!$1:$1048576,12,0)</f>
        <v>ANO</v>
      </c>
    </row>
    <row r="310" spans="1:19" s="48" customFormat="1" x14ac:dyDescent="0.25">
      <c r="A310" s="59">
        <v>600021050</v>
      </c>
      <c r="B310" s="59">
        <f t="shared" si="12"/>
        <v>600021050</v>
      </c>
      <c r="C310" s="59" t="s">
        <v>448</v>
      </c>
      <c r="D310" s="61">
        <v>1</v>
      </c>
      <c r="E310" s="61">
        <f t="shared" si="13"/>
        <v>48134058</v>
      </c>
      <c r="F310" s="61" t="s">
        <v>5713</v>
      </c>
      <c r="G310" s="61" t="s">
        <v>5717</v>
      </c>
      <c r="H310" s="62">
        <v>175</v>
      </c>
      <c r="I310" s="62" t="s">
        <v>139</v>
      </c>
      <c r="J310" s="63">
        <v>26.68</v>
      </c>
      <c r="K310" s="64">
        <f t="shared" si="14"/>
        <v>4669</v>
      </c>
      <c r="L310" s="60"/>
      <c r="M310" s="60"/>
      <c r="N310" s="65" t="s">
        <v>2405</v>
      </c>
      <c r="O310" s="60" t="s">
        <v>4314</v>
      </c>
      <c r="P310" s="80">
        <v>169</v>
      </c>
      <c r="Q310" s="60">
        <v>2</v>
      </c>
      <c r="R310" s="60" t="s">
        <v>4157</v>
      </c>
      <c r="S310" s="60" t="str">
        <f>VLOOKUP(A310,[1]DATA!$1:$1048576,12,0)</f>
        <v>ANO</v>
      </c>
    </row>
    <row r="311" spans="1:19" s="48" customFormat="1" x14ac:dyDescent="0.25">
      <c r="A311" s="59">
        <v>600021076</v>
      </c>
      <c r="B311" s="59">
        <f t="shared" si="12"/>
        <v>600021076</v>
      </c>
      <c r="C311" s="59" t="s">
        <v>449</v>
      </c>
      <c r="D311" s="61">
        <v>1</v>
      </c>
      <c r="E311" s="61">
        <f t="shared" si="13"/>
        <v>67774172</v>
      </c>
      <c r="F311" s="61" t="s">
        <v>5713</v>
      </c>
      <c r="G311" s="61" t="s">
        <v>5717</v>
      </c>
      <c r="H311" s="62">
        <v>300</v>
      </c>
      <c r="I311" s="62" t="s">
        <v>139</v>
      </c>
      <c r="J311" s="63">
        <v>26.68</v>
      </c>
      <c r="K311" s="64">
        <f t="shared" si="14"/>
        <v>8004</v>
      </c>
      <c r="L311" s="60"/>
      <c r="M311" s="60"/>
      <c r="N311" s="65" t="s">
        <v>2406</v>
      </c>
      <c r="O311" s="60" t="s">
        <v>4315</v>
      </c>
      <c r="P311" s="80">
        <v>254</v>
      </c>
      <c r="Q311" s="60">
        <v>19</v>
      </c>
      <c r="R311" s="60" t="s">
        <v>4157</v>
      </c>
      <c r="S311" s="60" t="str">
        <f>VLOOKUP(A311,[1]DATA!$1:$1048576,12,0)</f>
        <v>ANO</v>
      </c>
    </row>
    <row r="312" spans="1:19" s="48" customFormat="1" x14ac:dyDescent="0.25">
      <c r="A312" s="59">
        <v>600005496</v>
      </c>
      <c r="B312" s="59">
        <f t="shared" si="12"/>
        <v>600005496</v>
      </c>
      <c r="C312" s="59" t="s">
        <v>450</v>
      </c>
      <c r="D312" s="61">
        <v>1</v>
      </c>
      <c r="E312" s="61">
        <f t="shared" si="13"/>
        <v>61385271</v>
      </c>
      <c r="F312" s="61" t="s">
        <v>5713</v>
      </c>
      <c r="G312" s="61" t="s">
        <v>5717</v>
      </c>
      <c r="H312" s="62">
        <v>475</v>
      </c>
      <c r="I312" s="62" t="s">
        <v>139</v>
      </c>
      <c r="J312" s="63">
        <v>26.68</v>
      </c>
      <c r="K312" s="64">
        <f t="shared" si="14"/>
        <v>12673</v>
      </c>
      <c r="L312" s="60"/>
      <c r="M312" s="60"/>
      <c r="N312" s="65" t="s">
        <v>2407</v>
      </c>
      <c r="O312" s="60" t="s">
        <v>4316</v>
      </c>
      <c r="P312" s="80">
        <v>1330</v>
      </c>
      <c r="Q312" s="60">
        <v>11</v>
      </c>
      <c r="R312" s="60" t="s">
        <v>4157</v>
      </c>
      <c r="S312" s="60" t="str">
        <f>VLOOKUP(A312,[1]DATA!$1:$1048576,12,0)</f>
        <v>ANO</v>
      </c>
    </row>
    <row r="313" spans="1:19" s="48" customFormat="1" x14ac:dyDescent="0.25">
      <c r="A313" s="59">
        <v>600005518</v>
      </c>
      <c r="B313" s="59">
        <f t="shared" si="12"/>
        <v>600005518</v>
      </c>
      <c r="C313" s="59" t="s">
        <v>451</v>
      </c>
      <c r="D313" s="61">
        <v>1</v>
      </c>
      <c r="E313" s="61">
        <f t="shared" si="13"/>
        <v>61385701</v>
      </c>
      <c r="F313" s="61" t="s">
        <v>5713</v>
      </c>
      <c r="G313" s="61" t="s">
        <v>5717</v>
      </c>
      <c r="H313" s="62">
        <v>750</v>
      </c>
      <c r="I313" s="62" t="s">
        <v>139</v>
      </c>
      <c r="J313" s="63">
        <v>26.68</v>
      </c>
      <c r="K313" s="64">
        <f t="shared" si="14"/>
        <v>20010</v>
      </c>
      <c r="L313" s="60"/>
      <c r="M313" s="60"/>
      <c r="N313" s="65" t="s">
        <v>2408</v>
      </c>
      <c r="O313" s="60" t="s">
        <v>61</v>
      </c>
      <c r="P313" s="80">
        <v>621</v>
      </c>
      <c r="Q313" s="60">
        <v>45</v>
      </c>
      <c r="R313" s="60" t="s">
        <v>4157</v>
      </c>
      <c r="S313" s="60" t="str">
        <f>VLOOKUP(A313,[1]DATA!$1:$1048576,12,0)</f>
        <v>ANO</v>
      </c>
    </row>
    <row r="314" spans="1:19" s="48" customFormat="1" x14ac:dyDescent="0.25">
      <c r="A314" s="59">
        <v>600005542</v>
      </c>
      <c r="B314" s="59">
        <f t="shared" si="12"/>
        <v>600005542</v>
      </c>
      <c r="C314" s="59" t="s">
        <v>452</v>
      </c>
      <c r="D314" s="61">
        <v>1</v>
      </c>
      <c r="E314" s="61">
        <f t="shared" si="13"/>
        <v>61386855</v>
      </c>
      <c r="F314" s="61" t="s">
        <v>5713</v>
      </c>
      <c r="G314" s="61" t="s">
        <v>5717</v>
      </c>
      <c r="H314" s="62">
        <v>1350</v>
      </c>
      <c r="I314" s="62" t="s">
        <v>139</v>
      </c>
      <c r="J314" s="63">
        <v>26.68</v>
      </c>
      <c r="K314" s="64">
        <f t="shared" si="14"/>
        <v>36018</v>
      </c>
      <c r="L314" s="60"/>
      <c r="M314" s="60"/>
      <c r="N314" s="65" t="s">
        <v>2409</v>
      </c>
      <c r="O314" s="60" t="s">
        <v>4317</v>
      </c>
      <c r="P314" s="80">
        <v>72</v>
      </c>
      <c r="Q314" s="60">
        <v>25</v>
      </c>
      <c r="R314" s="60" t="s">
        <v>4157</v>
      </c>
      <c r="S314" s="60" t="str">
        <f>VLOOKUP(A314,[1]DATA!$1:$1048576,12,0)</f>
        <v>ANO</v>
      </c>
    </row>
    <row r="315" spans="1:19" s="48" customFormat="1" x14ac:dyDescent="0.25">
      <c r="A315" s="59">
        <v>600005623</v>
      </c>
      <c r="B315" s="59">
        <f t="shared" si="12"/>
        <v>600005623</v>
      </c>
      <c r="C315" s="59" t="s">
        <v>453</v>
      </c>
      <c r="D315" s="61">
        <v>1</v>
      </c>
      <c r="E315" s="61">
        <f t="shared" si="13"/>
        <v>61385298</v>
      </c>
      <c r="F315" s="61" t="s">
        <v>5713</v>
      </c>
      <c r="G315" s="61" t="s">
        <v>5717</v>
      </c>
      <c r="H315" s="62">
        <v>500</v>
      </c>
      <c r="I315" s="62" t="s">
        <v>139</v>
      </c>
      <c r="J315" s="63">
        <v>26.68</v>
      </c>
      <c r="K315" s="64">
        <f t="shared" si="14"/>
        <v>13340</v>
      </c>
      <c r="L315" s="60"/>
      <c r="M315" s="60"/>
      <c r="N315" s="65" t="s">
        <v>2410</v>
      </c>
      <c r="O315" s="60" t="s">
        <v>4318</v>
      </c>
      <c r="P315" s="80">
        <v>100</v>
      </c>
      <c r="Q315" s="60">
        <v>1</v>
      </c>
      <c r="R315" s="60" t="s">
        <v>4157</v>
      </c>
      <c r="S315" s="60" t="str">
        <f>VLOOKUP(A315,[1]DATA!$1:$1048576,12,0)</f>
        <v>ANO</v>
      </c>
    </row>
    <row r="316" spans="1:19" s="48" customFormat="1" x14ac:dyDescent="0.25">
      <c r="A316" s="59">
        <v>600005631</v>
      </c>
      <c r="B316" s="59">
        <f t="shared" si="12"/>
        <v>600005631</v>
      </c>
      <c r="C316" s="59" t="s">
        <v>454</v>
      </c>
      <c r="D316" s="61">
        <v>1</v>
      </c>
      <c r="E316" s="61">
        <f t="shared" si="13"/>
        <v>60446242</v>
      </c>
      <c r="F316" s="61" t="s">
        <v>5713</v>
      </c>
      <c r="G316" s="61" t="s">
        <v>5717</v>
      </c>
      <c r="H316" s="62">
        <v>525</v>
      </c>
      <c r="I316" s="62" t="s">
        <v>139</v>
      </c>
      <c r="J316" s="63">
        <v>26.68</v>
      </c>
      <c r="K316" s="64">
        <f t="shared" si="14"/>
        <v>14007</v>
      </c>
      <c r="L316" s="60"/>
      <c r="M316" s="60"/>
      <c r="N316" s="65" t="s">
        <v>2411</v>
      </c>
      <c r="O316" s="60" t="s">
        <v>4319</v>
      </c>
      <c r="P316" s="80">
        <v>591</v>
      </c>
      <c r="Q316" s="60">
        <v>115</v>
      </c>
      <c r="R316" s="60" t="s">
        <v>4157</v>
      </c>
      <c r="S316" s="60" t="str">
        <f>VLOOKUP(A316,[1]DATA!$1:$1048576,12,0)</f>
        <v>ANO</v>
      </c>
    </row>
    <row r="317" spans="1:19" s="48" customFormat="1" x14ac:dyDescent="0.25">
      <c r="A317" s="59">
        <v>600005640</v>
      </c>
      <c r="B317" s="59">
        <f t="shared" si="12"/>
        <v>600005640</v>
      </c>
      <c r="C317" s="59" t="s">
        <v>455</v>
      </c>
      <c r="D317" s="61">
        <v>1</v>
      </c>
      <c r="E317" s="61">
        <f t="shared" si="13"/>
        <v>14891263</v>
      </c>
      <c r="F317" s="61" t="s">
        <v>5713</v>
      </c>
      <c r="G317" s="61" t="s">
        <v>5717</v>
      </c>
      <c r="H317" s="62">
        <v>1000</v>
      </c>
      <c r="I317" s="62" t="s">
        <v>139</v>
      </c>
      <c r="J317" s="63">
        <v>26.68</v>
      </c>
      <c r="K317" s="64">
        <f t="shared" si="14"/>
        <v>26680</v>
      </c>
      <c r="L317" s="60"/>
      <c r="M317" s="60"/>
      <c r="N317" s="65" t="s">
        <v>2412</v>
      </c>
      <c r="O317" s="60" t="s">
        <v>4320</v>
      </c>
      <c r="P317" s="80">
        <v>1063</v>
      </c>
      <c r="Q317" s="60">
        <v>1</v>
      </c>
      <c r="R317" s="60" t="s">
        <v>4157</v>
      </c>
      <c r="S317" s="60" t="str">
        <f>VLOOKUP(A317,[1]DATA!$1:$1048576,12,0)</f>
        <v>ANO</v>
      </c>
    </row>
    <row r="318" spans="1:19" s="48" customFormat="1" x14ac:dyDescent="0.25">
      <c r="A318" s="59">
        <v>600005658</v>
      </c>
      <c r="B318" s="59">
        <f t="shared" si="12"/>
        <v>600005658</v>
      </c>
      <c r="C318" s="59" t="s">
        <v>456</v>
      </c>
      <c r="D318" s="61">
        <v>1</v>
      </c>
      <c r="E318" s="61">
        <f t="shared" si="13"/>
        <v>25632141</v>
      </c>
      <c r="F318" s="61" t="s">
        <v>5713</v>
      </c>
      <c r="G318" s="61" t="s">
        <v>5717</v>
      </c>
      <c r="H318" s="62">
        <v>1875</v>
      </c>
      <c r="I318" s="62" t="s">
        <v>139</v>
      </c>
      <c r="J318" s="63">
        <v>26.68</v>
      </c>
      <c r="K318" s="64">
        <f t="shared" si="14"/>
        <v>50025</v>
      </c>
      <c r="L318" s="60"/>
      <c r="M318" s="60"/>
      <c r="N318" s="65" t="s">
        <v>2413</v>
      </c>
      <c r="O318" s="60" t="s">
        <v>4321</v>
      </c>
      <c r="P318" s="80">
        <v>298</v>
      </c>
      <c r="Q318" s="60" t="s">
        <v>4322</v>
      </c>
      <c r="R318" s="60" t="s">
        <v>4157</v>
      </c>
      <c r="S318" s="60" t="str">
        <f>VLOOKUP(A318,[1]DATA!$1:$1048576,12,0)</f>
        <v>NE</v>
      </c>
    </row>
    <row r="319" spans="1:19" s="48" customFormat="1" x14ac:dyDescent="0.25">
      <c r="A319" s="59">
        <v>600005674</v>
      </c>
      <c r="B319" s="59">
        <f t="shared" si="12"/>
        <v>600005674</v>
      </c>
      <c r="C319" s="59" t="s">
        <v>457</v>
      </c>
      <c r="D319" s="61">
        <v>1</v>
      </c>
      <c r="E319" s="61">
        <f t="shared" si="13"/>
        <v>45248001</v>
      </c>
      <c r="F319" s="61" t="s">
        <v>5713</v>
      </c>
      <c r="G319" s="61" t="s">
        <v>5717</v>
      </c>
      <c r="H319" s="62">
        <v>350</v>
      </c>
      <c r="I319" s="62" t="s">
        <v>139</v>
      </c>
      <c r="J319" s="63">
        <v>26.68</v>
      </c>
      <c r="K319" s="64">
        <f t="shared" si="14"/>
        <v>9338</v>
      </c>
      <c r="L319" s="60"/>
      <c r="M319" s="60"/>
      <c r="N319" s="65" t="s">
        <v>2414</v>
      </c>
      <c r="O319" s="60" t="s">
        <v>4323</v>
      </c>
      <c r="P319" s="80">
        <v>498</v>
      </c>
      <c r="Q319" s="60">
        <v>3</v>
      </c>
      <c r="R319" s="60" t="s">
        <v>4157</v>
      </c>
      <c r="S319" s="60" t="str">
        <f>VLOOKUP(A319,[1]DATA!$1:$1048576,12,0)</f>
        <v>ANO</v>
      </c>
    </row>
    <row r="320" spans="1:19" s="48" customFormat="1" x14ac:dyDescent="0.25">
      <c r="A320" s="59">
        <v>600005780</v>
      </c>
      <c r="B320" s="59">
        <f t="shared" si="12"/>
        <v>600005780</v>
      </c>
      <c r="C320" s="59" t="s">
        <v>458</v>
      </c>
      <c r="D320" s="61">
        <v>1</v>
      </c>
      <c r="E320" s="61">
        <f t="shared" si="13"/>
        <v>25106121</v>
      </c>
      <c r="F320" s="61" t="s">
        <v>5713</v>
      </c>
      <c r="G320" s="61" t="s">
        <v>5717</v>
      </c>
      <c r="H320" s="62">
        <v>225</v>
      </c>
      <c r="I320" s="62" t="s">
        <v>139</v>
      </c>
      <c r="J320" s="63">
        <v>26.68</v>
      </c>
      <c r="K320" s="64">
        <f t="shared" si="14"/>
        <v>6003</v>
      </c>
      <c r="L320" s="60"/>
      <c r="M320" s="60"/>
      <c r="N320" s="65" t="s">
        <v>2415</v>
      </c>
      <c r="O320" s="60" t="s">
        <v>4324</v>
      </c>
      <c r="P320" s="80">
        <v>463</v>
      </c>
      <c r="Q320" s="60" t="s">
        <v>4325</v>
      </c>
      <c r="R320" s="60" t="s">
        <v>4157</v>
      </c>
      <c r="S320" s="60" t="str">
        <f>VLOOKUP(A320,[1]DATA!$1:$1048576,12,0)</f>
        <v>NE</v>
      </c>
    </row>
    <row r="321" spans="1:19" s="48" customFormat="1" x14ac:dyDescent="0.25">
      <c r="A321" s="59">
        <v>600038211</v>
      </c>
      <c r="B321" s="59">
        <f t="shared" si="12"/>
        <v>600038211</v>
      </c>
      <c r="C321" s="59" t="s">
        <v>459</v>
      </c>
      <c r="D321" s="61">
        <v>1</v>
      </c>
      <c r="E321" s="61">
        <f t="shared" si="13"/>
        <v>69781869</v>
      </c>
      <c r="F321" s="61" t="s">
        <v>5713</v>
      </c>
      <c r="G321" s="61" t="s">
        <v>5717</v>
      </c>
      <c r="H321" s="62">
        <v>1325</v>
      </c>
      <c r="I321" s="62" t="s">
        <v>139</v>
      </c>
      <c r="J321" s="63">
        <v>26.68</v>
      </c>
      <c r="K321" s="64">
        <f t="shared" si="14"/>
        <v>35351</v>
      </c>
      <c r="L321" s="60"/>
      <c r="M321" s="60"/>
      <c r="N321" s="65" t="s">
        <v>2416</v>
      </c>
      <c r="O321" s="60" t="s">
        <v>4323</v>
      </c>
      <c r="P321" s="80">
        <v>1861</v>
      </c>
      <c r="Q321" s="60">
        <v>1</v>
      </c>
      <c r="R321" s="60" t="s">
        <v>4157</v>
      </c>
      <c r="S321" s="60" t="str">
        <f>VLOOKUP(A321,[1]DATA!$1:$1048576,12,0)</f>
        <v>ANO</v>
      </c>
    </row>
    <row r="322" spans="1:19" s="48" customFormat="1" x14ac:dyDescent="0.25">
      <c r="A322" s="59">
        <v>600038238</v>
      </c>
      <c r="B322" s="59">
        <f t="shared" si="12"/>
        <v>600038238</v>
      </c>
      <c r="C322" s="59" t="s">
        <v>460</v>
      </c>
      <c r="D322" s="61">
        <v>1</v>
      </c>
      <c r="E322" s="61">
        <f t="shared" si="13"/>
        <v>69781745</v>
      </c>
      <c r="F322" s="61" t="s">
        <v>5713</v>
      </c>
      <c r="G322" s="61" t="s">
        <v>5717</v>
      </c>
      <c r="H322" s="62">
        <v>1775</v>
      </c>
      <c r="I322" s="62" t="s">
        <v>139</v>
      </c>
      <c r="J322" s="63">
        <v>26.68</v>
      </c>
      <c r="K322" s="64">
        <f t="shared" si="14"/>
        <v>47357</v>
      </c>
      <c r="L322" s="60"/>
      <c r="M322" s="60"/>
      <c r="N322" s="65" t="s">
        <v>2417</v>
      </c>
      <c r="O322" s="60" t="s">
        <v>4326</v>
      </c>
      <c r="P322" s="80">
        <v>919</v>
      </c>
      <c r="Q322" s="60">
        <v>7</v>
      </c>
      <c r="R322" s="60" t="s">
        <v>4157</v>
      </c>
      <c r="S322" s="60" t="str">
        <f>VLOOKUP(A322,[1]DATA!$1:$1048576,12,0)</f>
        <v>ANO</v>
      </c>
    </row>
    <row r="323" spans="1:19" s="48" customFormat="1" x14ac:dyDescent="0.25">
      <c r="A323" s="59">
        <v>600038246</v>
      </c>
      <c r="B323" s="59">
        <f t="shared" si="12"/>
        <v>600038246</v>
      </c>
      <c r="C323" s="59" t="s">
        <v>461</v>
      </c>
      <c r="D323" s="61">
        <v>1</v>
      </c>
      <c r="E323" s="61">
        <f t="shared" si="13"/>
        <v>44851987</v>
      </c>
      <c r="F323" s="61" t="s">
        <v>5713</v>
      </c>
      <c r="G323" s="61" t="s">
        <v>5717</v>
      </c>
      <c r="H323" s="62">
        <v>400</v>
      </c>
      <c r="I323" s="62" t="s">
        <v>139</v>
      </c>
      <c r="J323" s="63">
        <v>26.68</v>
      </c>
      <c r="K323" s="64">
        <f t="shared" si="14"/>
        <v>10672</v>
      </c>
      <c r="L323" s="60"/>
      <c r="M323" s="60"/>
      <c r="N323" s="65" t="s">
        <v>2418</v>
      </c>
      <c r="O323" s="60" t="s">
        <v>4327</v>
      </c>
      <c r="P323" s="80">
        <v>1060</v>
      </c>
      <c r="Q323" s="60">
        <v>13</v>
      </c>
      <c r="R323" s="60" t="s">
        <v>4157</v>
      </c>
      <c r="S323" s="60" t="str">
        <f>VLOOKUP(A323,[1]DATA!$1:$1048576,12,0)</f>
        <v>ANO</v>
      </c>
    </row>
    <row r="324" spans="1:19" s="48" customFormat="1" x14ac:dyDescent="0.25">
      <c r="A324" s="59">
        <v>600038289</v>
      </c>
      <c r="B324" s="59">
        <f t="shared" si="12"/>
        <v>600038289</v>
      </c>
      <c r="C324" s="59" t="s">
        <v>462</v>
      </c>
      <c r="D324" s="61">
        <v>1</v>
      </c>
      <c r="E324" s="61">
        <f t="shared" si="13"/>
        <v>65990722</v>
      </c>
      <c r="F324" s="61" t="s">
        <v>5713</v>
      </c>
      <c r="G324" s="61" t="s">
        <v>5717</v>
      </c>
      <c r="H324" s="62">
        <v>475</v>
      </c>
      <c r="I324" s="62" t="s">
        <v>139</v>
      </c>
      <c r="J324" s="63">
        <v>26.68</v>
      </c>
      <c r="K324" s="64">
        <f t="shared" si="14"/>
        <v>12673</v>
      </c>
      <c r="L324" s="60"/>
      <c r="M324" s="60"/>
      <c r="N324" s="65" t="s">
        <v>2419</v>
      </c>
      <c r="O324" s="60" t="s">
        <v>4328</v>
      </c>
      <c r="P324" s="80">
        <v>228</v>
      </c>
      <c r="Q324" s="60">
        <v>9</v>
      </c>
      <c r="R324" s="60" t="s">
        <v>4157</v>
      </c>
      <c r="S324" s="60" t="str">
        <f>VLOOKUP(A324,[1]DATA!$1:$1048576,12,0)</f>
        <v>ANO</v>
      </c>
    </row>
    <row r="325" spans="1:19" s="48" customFormat="1" x14ac:dyDescent="0.25">
      <c r="A325" s="59">
        <v>600038297</v>
      </c>
      <c r="B325" s="59">
        <f t="shared" ref="B325:B388" si="15">A325*1</f>
        <v>600038297</v>
      </c>
      <c r="C325" s="59" t="s">
        <v>463</v>
      </c>
      <c r="D325" s="61">
        <v>1</v>
      </c>
      <c r="E325" s="61">
        <f t="shared" ref="E325:E388" si="16">C325*1</f>
        <v>69781877</v>
      </c>
      <c r="F325" s="61" t="s">
        <v>5713</v>
      </c>
      <c r="G325" s="61" t="s">
        <v>5717</v>
      </c>
      <c r="H325" s="62">
        <v>1325</v>
      </c>
      <c r="I325" s="62" t="s">
        <v>139</v>
      </c>
      <c r="J325" s="63">
        <v>26.68</v>
      </c>
      <c r="K325" s="64">
        <f t="shared" ref="K325:K388" si="17">H325*J325</f>
        <v>35351</v>
      </c>
      <c r="L325" s="60"/>
      <c r="M325" s="60"/>
      <c r="N325" s="65" t="s">
        <v>2420</v>
      </c>
      <c r="O325" s="60" t="s">
        <v>4329</v>
      </c>
      <c r="P325" s="80">
        <v>1090</v>
      </c>
      <c r="Q325" s="60">
        <v>1</v>
      </c>
      <c r="R325" s="60" t="s">
        <v>4157</v>
      </c>
      <c r="S325" s="60" t="str">
        <f>VLOOKUP(A325,[1]DATA!$1:$1048576,12,0)</f>
        <v>ANO</v>
      </c>
    </row>
    <row r="326" spans="1:19" s="48" customFormat="1" x14ac:dyDescent="0.25">
      <c r="A326" s="59">
        <v>600038301</v>
      </c>
      <c r="B326" s="59">
        <f t="shared" si="15"/>
        <v>600038301</v>
      </c>
      <c r="C326" s="59" t="s">
        <v>464</v>
      </c>
      <c r="D326" s="61">
        <v>1</v>
      </c>
      <c r="E326" s="61">
        <f t="shared" si="16"/>
        <v>70107416</v>
      </c>
      <c r="F326" s="61" t="s">
        <v>5713</v>
      </c>
      <c r="G326" s="61" t="s">
        <v>5717</v>
      </c>
      <c r="H326" s="62">
        <v>600</v>
      </c>
      <c r="I326" s="62" t="s">
        <v>139</v>
      </c>
      <c r="J326" s="63">
        <v>26.68</v>
      </c>
      <c r="K326" s="64">
        <f t="shared" si="17"/>
        <v>16008</v>
      </c>
      <c r="L326" s="60"/>
      <c r="M326" s="60"/>
      <c r="N326" s="65" t="s">
        <v>2421</v>
      </c>
      <c r="O326" s="60" t="s">
        <v>4330</v>
      </c>
      <c r="P326" s="80">
        <v>760</v>
      </c>
      <c r="Q326" s="60">
        <v>10</v>
      </c>
      <c r="R326" s="60" t="s">
        <v>4157</v>
      </c>
      <c r="S326" s="60" t="str">
        <f>VLOOKUP(A326,[1]DATA!$1:$1048576,12,0)</f>
        <v>ANO</v>
      </c>
    </row>
    <row r="327" spans="1:19" s="48" customFormat="1" x14ac:dyDescent="0.25">
      <c r="A327" s="59">
        <v>600038327</v>
      </c>
      <c r="B327" s="59">
        <f t="shared" si="15"/>
        <v>600038327</v>
      </c>
      <c r="C327" s="59" t="s">
        <v>465</v>
      </c>
      <c r="D327" s="61">
        <v>1</v>
      </c>
      <c r="E327" s="61">
        <f t="shared" si="16"/>
        <v>70108391</v>
      </c>
      <c r="F327" s="61" t="s">
        <v>5713</v>
      </c>
      <c r="G327" s="61" t="s">
        <v>5717</v>
      </c>
      <c r="H327" s="62">
        <v>750</v>
      </c>
      <c r="I327" s="62" t="s">
        <v>139</v>
      </c>
      <c r="J327" s="63">
        <v>26.68</v>
      </c>
      <c r="K327" s="64">
        <f t="shared" si="17"/>
        <v>20010</v>
      </c>
      <c r="L327" s="60"/>
      <c r="M327" s="60"/>
      <c r="N327" s="65" t="s">
        <v>2422</v>
      </c>
      <c r="O327" s="60" t="s">
        <v>4331</v>
      </c>
      <c r="P327" s="80">
        <v>16</v>
      </c>
      <c r="Q327" s="60">
        <v>140</v>
      </c>
      <c r="R327" s="60" t="s">
        <v>4157</v>
      </c>
      <c r="S327" s="60" t="str">
        <f>VLOOKUP(A327,[1]DATA!$1:$1048576,12,0)</f>
        <v>ANO</v>
      </c>
    </row>
    <row r="328" spans="1:19" s="48" customFormat="1" x14ac:dyDescent="0.25">
      <c r="A328" s="59">
        <v>600038343</v>
      </c>
      <c r="B328" s="59">
        <f t="shared" si="15"/>
        <v>600038343</v>
      </c>
      <c r="C328" s="59" t="s">
        <v>466</v>
      </c>
      <c r="D328" s="61">
        <v>1</v>
      </c>
      <c r="E328" s="61">
        <f t="shared" si="16"/>
        <v>69781885</v>
      </c>
      <c r="F328" s="61" t="s">
        <v>5713</v>
      </c>
      <c r="G328" s="61" t="s">
        <v>5717</v>
      </c>
      <c r="H328" s="62">
        <v>475</v>
      </c>
      <c r="I328" s="62" t="s">
        <v>139</v>
      </c>
      <c r="J328" s="63">
        <v>26.68</v>
      </c>
      <c r="K328" s="64">
        <f t="shared" si="17"/>
        <v>12673</v>
      </c>
      <c r="L328" s="60"/>
      <c r="M328" s="60"/>
      <c r="N328" s="65" t="s">
        <v>2423</v>
      </c>
      <c r="O328" s="60" t="s">
        <v>4332</v>
      </c>
      <c r="P328" s="80">
        <v>720</v>
      </c>
      <c r="Q328" s="60">
        <v>26</v>
      </c>
      <c r="R328" s="60" t="s">
        <v>4157</v>
      </c>
      <c r="S328" s="60" t="str">
        <f>VLOOKUP(A328,[1]DATA!$1:$1048576,12,0)</f>
        <v>ANO</v>
      </c>
    </row>
    <row r="329" spans="1:19" s="48" customFormat="1" x14ac:dyDescent="0.25">
      <c r="A329" s="59">
        <v>600038360</v>
      </c>
      <c r="B329" s="59">
        <f t="shared" si="15"/>
        <v>600038360</v>
      </c>
      <c r="C329" s="59" t="s">
        <v>467</v>
      </c>
      <c r="D329" s="61">
        <v>1</v>
      </c>
      <c r="E329" s="61">
        <f t="shared" si="16"/>
        <v>69781931</v>
      </c>
      <c r="F329" s="61" t="s">
        <v>5713</v>
      </c>
      <c r="G329" s="61" t="s">
        <v>5717</v>
      </c>
      <c r="H329" s="62">
        <v>625</v>
      </c>
      <c r="I329" s="62" t="s">
        <v>139</v>
      </c>
      <c r="J329" s="63">
        <v>26.68</v>
      </c>
      <c r="K329" s="64">
        <f t="shared" si="17"/>
        <v>16675</v>
      </c>
      <c r="L329" s="60"/>
      <c r="M329" s="60"/>
      <c r="N329" s="65" t="s">
        <v>2424</v>
      </c>
      <c r="O329" s="60" t="s">
        <v>4319</v>
      </c>
      <c r="P329" s="80">
        <v>115</v>
      </c>
      <c r="Q329" s="60">
        <v>140</v>
      </c>
      <c r="R329" s="60" t="s">
        <v>4157</v>
      </c>
      <c r="S329" s="60" t="str">
        <f>VLOOKUP(A329,[1]DATA!$1:$1048576,12,0)</f>
        <v>ANO</v>
      </c>
    </row>
    <row r="330" spans="1:19" s="48" customFormat="1" x14ac:dyDescent="0.25">
      <c r="A330" s="59">
        <v>600038424</v>
      </c>
      <c r="B330" s="59">
        <f t="shared" si="15"/>
        <v>600038424</v>
      </c>
      <c r="C330" s="59" t="s">
        <v>468</v>
      </c>
      <c r="D330" s="61">
        <v>1</v>
      </c>
      <c r="E330" s="61">
        <f t="shared" si="16"/>
        <v>69781907</v>
      </c>
      <c r="F330" s="61" t="s">
        <v>5713</v>
      </c>
      <c r="G330" s="61" t="s">
        <v>5717</v>
      </c>
      <c r="H330" s="62">
        <v>975</v>
      </c>
      <c r="I330" s="62" t="s">
        <v>139</v>
      </c>
      <c r="J330" s="63">
        <v>26.68</v>
      </c>
      <c r="K330" s="64">
        <f t="shared" si="17"/>
        <v>26013</v>
      </c>
      <c r="L330" s="60"/>
      <c r="M330" s="60"/>
      <c r="N330" s="65" t="s">
        <v>2425</v>
      </c>
      <c r="O330" s="60" t="s">
        <v>4333</v>
      </c>
      <c r="P330" s="80">
        <v>1007</v>
      </c>
      <c r="Q330" s="60">
        <v>1</v>
      </c>
      <c r="R330" s="60" t="s">
        <v>4157</v>
      </c>
      <c r="S330" s="60" t="str">
        <f>VLOOKUP(A330,[1]DATA!$1:$1048576,12,0)</f>
        <v>ANO</v>
      </c>
    </row>
    <row r="331" spans="1:19" s="48" customFormat="1" x14ac:dyDescent="0.25">
      <c r="A331" s="59">
        <v>600038441</v>
      </c>
      <c r="B331" s="59">
        <f t="shared" si="15"/>
        <v>600038441</v>
      </c>
      <c r="C331" s="59" t="s">
        <v>469</v>
      </c>
      <c r="D331" s="61">
        <v>1</v>
      </c>
      <c r="E331" s="61">
        <f t="shared" si="16"/>
        <v>69781761</v>
      </c>
      <c r="F331" s="61" t="s">
        <v>5713</v>
      </c>
      <c r="G331" s="61" t="s">
        <v>5717</v>
      </c>
      <c r="H331" s="62">
        <v>1075</v>
      </c>
      <c r="I331" s="62" t="s">
        <v>139</v>
      </c>
      <c r="J331" s="63">
        <v>26.68</v>
      </c>
      <c r="K331" s="64">
        <f t="shared" si="17"/>
        <v>28681</v>
      </c>
      <c r="L331" s="60"/>
      <c r="M331" s="60"/>
      <c r="N331" s="65" t="s">
        <v>2426</v>
      </c>
      <c r="O331" s="60" t="s">
        <v>4334</v>
      </c>
      <c r="P331" s="80">
        <v>139</v>
      </c>
      <c r="Q331" s="60">
        <v>1</v>
      </c>
      <c r="R331" s="60" t="s">
        <v>4157</v>
      </c>
      <c r="S331" s="60" t="str">
        <f>VLOOKUP(A331,[1]DATA!$1:$1048576,12,0)</f>
        <v>ANO</v>
      </c>
    </row>
    <row r="332" spans="1:19" s="48" customFormat="1" x14ac:dyDescent="0.25">
      <c r="A332" s="59">
        <v>600038467</v>
      </c>
      <c r="B332" s="59">
        <f t="shared" si="15"/>
        <v>600038467</v>
      </c>
      <c r="C332" s="59" t="s">
        <v>470</v>
      </c>
      <c r="D332" s="61">
        <v>1</v>
      </c>
      <c r="E332" s="61">
        <f t="shared" si="16"/>
        <v>70107661</v>
      </c>
      <c r="F332" s="61" t="s">
        <v>5713</v>
      </c>
      <c r="G332" s="61" t="s">
        <v>5717</v>
      </c>
      <c r="H332" s="62">
        <v>725</v>
      </c>
      <c r="I332" s="62" t="s">
        <v>139</v>
      </c>
      <c r="J332" s="63">
        <v>26.68</v>
      </c>
      <c r="K332" s="64">
        <f t="shared" si="17"/>
        <v>19343</v>
      </c>
      <c r="L332" s="60"/>
      <c r="M332" s="60"/>
      <c r="N332" s="65" t="s">
        <v>2427</v>
      </c>
      <c r="O332" s="60" t="s">
        <v>4335</v>
      </c>
      <c r="P332" s="80">
        <v>430</v>
      </c>
      <c r="Q332" s="60">
        <v>1</v>
      </c>
      <c r="R332" s="60" t="s">
        <v>4157</v>
      </c>
      <c r="S332" s="60" t="str">
        <f>VLOOKUP(A332,[1]DATA!$1:$1048576,12,0)</f>
        <v>ANO</v>
      </c>
    </row>
    <row r="333" spans="1:19" s="48" customFormat="1" x14ac:dyDescent="0.25">
      <c r="A333" s="59">
        <v>600038475</v>
      </c>
      <c r="B333" s="59">
        <f t="shared" si="15"/>
        <v>600038475</v>
      </c>
      <c r="C333" s="59" t="s">
        <v>471</v>
      </c>
      <c r="D333" s="61">
        <v>1</v>
      </c>
      <c r="E333" s="61">
        <f t="shared" si="16"/>
        <v>65993527</v>
      </c>
      <c r="F333" s="61" t="s">
        <v>5713</v>
      </c>
      <c r="G333" s="61" t="s">
        <v>5717</v>
      </c>
      <c r="H333" s="62">
        <v>1375</v>
      </c>
      <c r="I333" s="62" t="s">
        <v>139</v>
      </c>
      <c r="J333" s="63">
        <v>26.68</v>
      </c>
      <c r="K333" s="64">
        <f t="shared" si="17"/>
        <v>36685</v>
      </c>
      <c r="L333" s="60"/>
      <c r="M333" s="60"/>
      <c r="N333" s="65" t="s">
        <v>2428</v>
      </c>
      <c r="O333" s="60" t="s">
        <v>4336</v>
      </c>
      <c r="P333" s="80">
        <v>615</v>
      </c>
      <c r="Q333" s="60">
        <v>1</v>
      </c>
      <c r="R333" s="60" t="s">
        <v>4157</v>
      </c>
      <c r="S333" s="60" t="str">
        <f>VLOOKUP(A333,[1]DATA!$1:$1048576,12,0)</f>
        <v>ANO</v>
      </c>
    </row>
    <row r="334" spans="1:19" s="48" customFormat="1" x14ac:dyDescent="0.25">
      <c r="A334" s="59">
        <v>600171418</v>
      </c>
      <c r="B334" s="59">
        <f t="shared" si="15"/>
        <v>600171418</v>
      </c>
      <c r="C334" s="59" t="s">
        <v>472</v>
      </c>
      <c r="D334" s="61">
        <v>1</v>
      </c>
      <c r="E334" s="61">
        <f t="shared" si="16"/>
        <v>61386901</v>
      </c>
      <c r="F334" s="61" t="s">
        <v>5713</v>
      </c>
      <c r="G334" s="61" t="s">
        <v>5717</v>
      </c>
      <c r="H334" s="62">
        <v>125</v>
      </c>
      <c r="I334" s="62" t="s">
        <v>139</v>
      </c>
      <c r="J334" s="63">
        <v>26.68</v>
      </c>
      <c r="K334" s="64">
        <f t="shared" si="17"/>
        <v>3335</v>
      </c>
      <c r="L334" s="60"/>
      <c r="M334" s="60"/>
      <c r="N334" s="65" t="s">
        <v>2429</v>
      </c>
      <c r="O334" s="60" t="s">
        <v>4319</v>
      </c>
      <c r="P334" s="80">
        <v>591</v>
      </c>
      <c r="Q334" s="60">
        <v>115</v>
      </c>
      <c r="R334" s="60" t="s">
        <v>4157</v>
      </c>
      <c r="S334" s="60" t="str">
        <f>VLOOKUP(A334,[1]DATA!$1:$1048576,12,0)</f>
        <v>ANO</v>
      </c>
    </row>
    <row r="335" spans="1:19" s="48" customFormat="1" x14ac:dyDescent="0.25">
      <c r="A335" s="59">
        <v>650004639</v>
      </c>
      <c r="B335" s="59">
        <f t="shared" si="15"/>
        <v>650004639</v>
      </c>
      <c r="C335" s="59" t="s">
        <v>473</v>
      </c>
      <c r="D335" s="61">
        <v>1</v>
      </c>
      <c r="E335" s="61">
        <f t="shared" si="16"/>
        <v>25136241</v>
      </c>
      <c r="F335" s="61" t="s">
        <v>5713</v>
      </c>
      <c r="G335" s="61" t="s">
        <v>5717</v>
      </c>
      <c r="H335" s="62">
        <v>700</v>
      </c>
      <c r="I335" s="62" t="s">
        <v>139</v>
      </c>
      <c r="J335" s="63">
        <v>26.68</v>
      </c>
      <c r="K335" s="64">
        <f t="shared" si="17"/>
        <v>18676</v>
      </c>
      <c r="L335" s="60"/>
      <c r="M335" s="60"/>
      <c r="N335" s="65" t="s">
        <v>2430</v>
      </c>
      <c r="O335" s="60" t="s">
        <v>4337</v>
      </c>
      <c r="P335" s="80">
        <v>700</v>
      </c>
      <c r="Q335" s="60">
        <v>1</v>
      </c>
      <c r="R335" s="60" t="s">
        <v>4157</v>
      </c>
      <c r="S335" s="60" t="str">
        <f>VLOOKUP(A335,[1]DATA!$1:$1048576,12,0)</f>
        <v>NE</v>
      </c>
    </row>
    <row r="336" spans="1:19" s="48" customFormat="1" x14ac:dyDescent="0.25">
      <c r="A336" s="59">
        <v>691004935</v>
      </c>
      <c r="B336" s="59">
        <f t="shared" si="15"/>
        <v>691004935</v>
      </c>
      <c r="C336" s="59" t="s">
        <v>474</v>
      </c>
      <c r="D336" s="61">
        <v>1</v>
      </c>
      <c r="E336" s="61">
        <f t="shared" si="16"/>
        <v>28414756</v>
      </c>
      <c r="F336" s="61" t="s">
        <v>5713</v>
      </c>
      <c r="G336" s="61" t="s">
        <v>5717</v>
      </c>
      <c r="H336" s="62">
        <v>175</v>
      </c>
      <c r="I336" s="62" t="s">
        <v>139</v>
      </c>
      <c r="J336" s="63">
        <v>26.68</v>
      </c>
      <c r="K336" s="64">
        <f t="shared" si="17"/>
        <v>4669</v>
      </c>
      <c r="L336" s="60"/>
      <c r="M336" s="60"/>
      <c r="N336" s="65" t="s">
        <v>2431</v>
      </c>
      <c r="O336" s="60" t="s">
        <v>4338</v>
      </c>
      <c r="P336" s="80">
        <v>152</v>
      </c>
      <c r="Q336" s="60">
        <v>3</v>
      </c>
      <c r="R336" s="60" t="s">
        <v>4157</v>
      </c>
      <c r="S336" s="60" t="str">
        <f>VLOOKUP(A336,[1]DATA!$1:$1048576,12,0)</f>
        <v>NE</v>
      </c>
    </row>
    <row r="337" spans="1:19" s="48" customFormat="1" x14ac:dyDescent="0.25">
      <c r="A337" s="59">
        <v>691013063</v>
      </c>
      <c r="B337" s="59">
        <f t="shared" si="15"/>
        <v>691013063</v>
      </c>
      <c r="C337" s="59" t="s">
        <v>475</v>
      </c>
      <c r="D337" s="61">
        <v>1</v>
      </c>
      <c r="E337" s="61">
        <f t="shared" si="16"/>
        <v>6919448</v>
      </c>
      <c r="F337" s="61" t="s">
        <v>5713</v>
      </c>
      <c r="G337" s="61" t="s">
        <v>5717</v>
      </c>
      <c r="H337" s="62">
        <v>525</v>
      </c>
      <c r="I337" s="62" t="s">
        <v>139</v>
      </c>
      <c r="J337" s="63">
        <v>26.68</v>
      </c>
      <c r="K337" s="64">
        <f t="shared" si="17"/>
        <v>14007</v>
      </c>
      <c r="L337" s="60"/>
      <c r="M337" s="60"/>
      <c r="N337" s="65" t="s">
        <v>2432</v>
      </c>
      <c r="O337" s="60" t="s">
        <v>4324</v>
      </c>
      <c r="P337" s="80">
        <v>463</v>
      </c>
      <c r="Q337" s="60" t="s">
        <v>4325</v>
      </c>
      <c r="R337" s="60" t="s">
        <v>4157</v>
      </c>
      <c r="S337" s="60" t="str">
        <f>VLOOKUP(A337,[1]DATA!$1:$1048576,12,0)</f>
        <v>ANO</v>
      </c>
    </row>
    <row r="338" spans="1:19" s="48" customFormat="1" x14ac:dyDescent="0.25">
      <c r="A338" s="59">
        <v>600171426</v>
      </c>
      <c r="B338" s="59">
        <f t="shared" si="15"/>
        <v>600171426</v>
      </c>
      <c r="C338" s="59" t="s">
        <v>476</v>
      </c>
      <c r="D338" s="61">
        <v>1</v>
      </c>
      <c r="E338" s="61">
        <f t="shared" si="16"/>
        <v>48134368</v>
      </c>
      <c r="F338" s="61" t="s">
        <v>5713</v>
      </c>
      <c r="G338" s="61" t="s">
        <v>5717</v>
      </c>
      <c r="H338" s="62">
        <v>500</v>
      </c>
      <c r="I338" s="62" t="s">
        <v>139</v>
      </c>
      <c r="J338" s="63">
        <v>26.68</v>
      </c>
      <c r="K338" s="64">
        <f t="shared" si="17"/>
        <v>13340</v>
      </c>
      <c r="L338" s="60"/>
      <c r="M338" s="60"/>
      <c r="N338" s="65" t="s">
        <v>2433</v>
      </c>
      <c r="O338" s="60" t="s">
        <v>4339</v>
      </c>
      <c r="P338" s="80">
        <v>104</v>
      </c>
      <c r="Q338" s="60">
        <v>4</v>
      </c>
      <c r="R338" s="60" t="s">
        <v>4157</v>
      </c>
      <c r="S338" s="60" t="str">
        <f>VLOOKUP(A338,[1]DATA!$1:$1048576,12,0)</f>
        <v>ANO</v>
      </c>
    </row>
    <row r="339" spans="1:19" s="48" customFormat="1" x14ac:dyDescent="0.25">
      <c r="A339" s="59">
        <v>691015341</v>
      </c>
      <c r="B339" s="59">
        <f t="shared" si="15"/>
        <v>691015341</v>
      </c>
      <c r="C339" s="59" t="s">
        <v>477</v>
      </c>
      <c r="D339" s="61">
        <v>1</v>
      </c>
      <c r="E339" s="61">
        <f t="shared" si="16"/>
        <v>11709171</v>
      </c>
      <c r="F339" s="61" t="s">
        <v>5713</v>
      </c>
      <c r="G339" s="61" t="s">
        <v>4157</v>
      </c>
      <c r="H339" s="62">
        <v>150</v>
      </c>
      <c r="I339" s="62" t="s">
        <v>139</v>
      </c>
      <c r="J339" s="63">
        <v>26.68</v>
      </c>
      <c r="K339" s="64">
        <f t="shared" si="17"/>
        <v>4002</v>
      </c>
      <c r="L339" s="60"/>
      <c r="M339" s="60"/>
      <c r="N339" s="65" t="s">
        <v>2434</v>
      </c>
      <c r="O339" s="60" t="s">
        <v>61</v>
      </c>
      <c r="P339" s="80">
        <v>814</v>
      </c>
      <c r="Q339" s="60">
        <v>19</v>
      </c>
      <c r="R339" s="60" t="s">
        <v>4157</v>
      </c>
      <c r="S339" s="66" t="s">
        <v>5754</v>
      </c>
    </row>
    <row r="340" spans="1:19" s="48" customFormat="1" x14ac:dyDescent="0.25">
      <c r="A340" s="59">
        <v>600005691</v>
      </c>
      <c r="B340" s="59">
        <f t="shared" si="15"/>
        <v>600005691</v>
      </c>
      <c r="C340" s="59" t="s">
        <v>478</v>
      </c>
      <c r="D340" s="61">
        <v>1</v>
      </c>
      <c r="E340" s="61">
        <f t="shared" si="16"/>
        <v>61388246</v>
      </c>
      <c r="F340" s="61" t="s">
        <v>5713</v>
      </c>
      <c r="G340" s="61" t="s">
        <v>5719</v>
      </c>
      <c r="H340" s="62">
        <v>0</v>
      </c>
      <c r="I340" s="62" t="s">
        <v>139</v>
      </c>
      <c r="J340" s="63">
        <v>26.68</v>
      </c>
      <c r="K340" s="64">
        <f t="shared" si="17"/>
        <v>0</v>
      </c>
      <c r="L340" s="60"/>
      <c r="M340" s="60"/>
      <c r="N340" s="65" t="s">
        <v>2435</v>
      </c>
      <c r="O340" s="60" t="s">
        <v>4340</v>
      </c>
      <c r="P340" s="80">
        <v>118</v>
      </c>
      <c r="Q340" s="60">
        <v>2</v>
      </c>
      <c r="R340" s="60" t="s">
        <v>4198</v>
      </c>
      <c r="S340" s="60" t="str">
        <f>VLOOKUP(A340,[1]DATA!$1:$1048576,12,0)</f>
        <v>ANO</v>
      </c>
    </row>
    <row r="341" spans="1:19" s="48" customFormat="1" x14ac:dyDescent="0.25">
      <c r="A341" s="59">
        <v>600021092</v>
      </c>
      <c r="B341" s="59">
        <f t="shared" si="15"/>
        <v>600021092</v>
      </c>
      <c r="C341" s="59" t="s">
        <v>479</v>
      </c>
      <c r="D341" s="61">
        <v>1</v>
      </c>
      <c r="E341" s="61">
        <f t="shared" si="16"/>
        <v>60461969</v>
      </c>
      <c r="F341" s="61" t="s">
        <v>5713</v>
      </c>
      <c r="G341" s="61" t="s">
        <v>5719</v>
      </c>
      <c r="H341" s="62">
        <v>275</v>
      </c>
      <c r="I341" s="62" t="s">
        <v>139</v>
      </c>
      <c r="J341" s="63">
        <v>26.68</v>
      </c>
      <c r="K341" s="64">
        <f t="shared" si="17"/>
        <v>7337</v>
      </c>
      <c r="L341" s="60"/>
      <c r="M341" s="60"/>
      <c r="N341" s="65" t="s">
        <v>2436</v>
      </c>
      <c r="O341" s="60" t="s">
        <v>4341</v>
      </c>
      <c r="P341" s="80">
        <v>32</v>
      </c>
      <c r="Q341" s="60">
        <v>3</v>
      </c>
      <c r="R341" s="60" t="s">
        <v>4198</v>
      </c>
      <c r="S341" s="60" t="str">
        <f>VLOOKUP(A341,[1]DATA!$1:$1048576,12,0)</f>
        <v>ANO</v>
      </c>
    </row>
    <row r="342" spans="1:19" s="48" customFormat="1" x14ac:dyDescent="0.25">
      <c r="A342" s="59">
        <v>600021106</v>
      </c>
      <c r="B342" s="59">
        <f t="shared" si="15"/>
        <v>600021106</v>
      </c>
      <c r="C342" s="59" t="s">
        <v>480</v>
      </c>
      <c r="D342" s="61">
        <v>1</v>
      </c>
      <c r="E342" s="61">
        <f t="shared" si="16"/>
        <v>68407157</v>
      </c>
      <c r="F342" s="61" t="s">
        <v>5713</v>
      </c>
      <c r="G342" s="61" t="s">
        <v>5719</v>
      </c>
      <c r="H342" s="62">
        <v>125</v>
      </c>
      <c r="I342" s="62" t="s">
        <v>139</v>
      </c>
      <c r="J342" s="63">
        <v>26.68</v>
      </c>
      <c r="K342" s="64">
        <f t="shared" si="17"/>
        <v>3335</v>
      </c>
      <c r="L342" s="60"/>
      <c r="M342" s="60"/>
      <c r="N342" s="65" t="s">
        <v>2437</v>
      </c>
      <c r="O342" s="60" t="s">
        <v>4342</v>
      </c>
      <c r="P342" s="80">
        <v>169</v>
      </c>
      <c r="Q342" s="60">
        <v>8</v>
      </c>
      <c r="R342" s="60" t="s">
        <v>4198</v>
      </c>
      <c r="S342" s="60" t="str">
        <f>VLOOKUP(A342,[1]DATA!$1:$1048576,12,0)</f>
        <v>ANO</v>
      </c>
    </row>
    <row r="343" spans="1:19" s="48" customFormat="1" x14ac:dyDescent="0.25">
      <c r="A343" s="59">
        <v>600005666</v>
      </c>
      <c r="B343" s="59">
        <f t="shared" si="15"/>
        <v>600005666</v>
      </c>
      <c r="C343" s="59" t="s">
        <v>481</v>
      </c>
      <c r="D343" s="61">
        <v>1</v>
      </c>
      <c r="E343" s="61">
        <f t="shared" si="16"/>
        <v>25122690</v>
      </c>
      <c r="F343" s="61" t="s">
        <v>5713</v>
      </c>
      <c r="G343" s="61" t="s">
        <v>5719</v>
      </c>
      <c r="H343" s="62">
        <v>225</v>
      </c>
      <c r="I343" s="62" t="s">
        <v>139</v>
      </c>
      <c r="J343" s="63">
        <v>26.68</v>
      </c>
      <c r="K343" s="64">
        <f t="shared" si="17"/>
        <v>6003</v>
      </c>
      <c r="L343" s="60"/>
      <c r="M343" s="60"/>
      <c r="N343" s="65" t="s">
        <v>2438</v>
      </c>
      <c r="O343" s="60" t="s">
        <v>4343</v>
      </c>
      <c r="P343" s="80">
        <v>1024</v>
      </c>
      <c r="Q343" s="60">
        <v>10</v>
      </c>
      <c r="R343" s="60" t="s">
        <v>4198</v>
      </c>
      <c r="S343" s="60" t="str">
        <f>VLOOKUP(A343,[1]DATA!$1:$1048576,12,0)</f>
        <v>NE</v>
      </c>
    </row>
    <row r="344" spans="1:19" s="48" customFormat="1" x14ac:dyDescent="0.25">
      <c r="A344" s="59">
        <v>600005682</v>
      </c>
      <c r="B344" s="59">
        <f t="shared" si="15"/>
        <v>600005682</v>
      </c>
      <c r="C344" s="59" t="s">
        <v>482</v>
      </c>
      <c r="D344" s="61">
        <v>1</v>
      </c>
      <c r="E344" s="61">
        <f t="shared" si="16"/>
        <v>61386022</v>
      </c>
      <c r="F344" s="61" t="s">
        <v>5713</v>
      </c>
      <c r="G344" s="61" t="s">
        <v>5719</v>
      </c>
      <c r="H344" s="62">
        <v>500</v>
      </c>
      <c r="I344" s="62" t="s">
        <v>139</v>
      </c>
      <c r="J344" s="63">
        <v>26.68</v>
      </c>
      <c r="K344" s="64">
        <f t="shared" si="17"/>
        <v>13340</v>
      </c>
      <c r="L344" s="60"/>
      <c r="M344" s="60"/>
      <c r="N344" s="65" t="s">
        <v>2439</v>
      </c>
      <c r="O344" s="60" t="s">
        <v>4344</v>
      </c>
      <c r="P344" s="80">
        <v>682</v>
      </c>
      <c r="Q344" s="60">
        <v>14</v>
      </c>
      <c r="R344" s="60" t="s">
        <v>4198</v>
      </c>
      <c r="S344" s="60" t="str">
        <f>VLOOKUP(A344,[1]DATA!$1:$1048576,12,0)</f>
        <v>ANO</v>
      </c>
    </row>
    <row r="345" spans="1:19" s="48" customFormat="1" x14ac:dyDescent="0.25">
      <c r="A345" s="59">
        <v>600005771</v>
      </c>
      <c r="B345" s="59">
        <f t="shared" si="15"/>
        <v>600005771</v>
      </c>
      <c r="C345" s="59" t="s">
        <v>483</v>
      </c>
      <c r="D345" s="61">
        <v>1</v>
      </c>
      <c r="E345" s="61">
        <f t="shared" si="16"/>
        <v>49625446</v>
      </c>
      <c r="F345" s="61" t="s">
        <v>5713</v>
      </c>
      <c r="G345" s="61" t="s">
        <v>5719</v>
      </c>
      <c r="H345" s="62">
        <v>600</v>
      </c>
      <c r="I345" s="62" t="s">
        <v>139</v>
      </c>
      <c r="J345" s="63">
        <v>26.68</v>
      </c>
      <c r="K345" s="64">
        <f t="shared" si="17"/>
        <v>16008</v>
      </c>
      <c r="L345" s="60"/>
      <c r="M345" s="60"/>
      <c r="N345" s="65" t="s">
        <v>2440</v>
      </c>
      <c r="O345" s="60" t="s">
        <v>4345</v>
      </c>
      <c r="P345" s="80">
        <v>1952</v>
      </c>
      <c r="Q345" s="60">
        <v>5</v>
      </c>
      <c r="R345" s="60" t="s">
        <v>4198</v>
      </c>
      <c r="S345" s="60" t="str">
        <f>VLOOKUP(A345,[1]DATA!$1:$1048576,12,0)</f>
        <v>ANO</v>
      </c>
    </row>
    <row r="346" spans="1:19" s="48" customFormat="1" x14ac:dyDescent="0.25">
      <c r="A346" s="59">
        <v>600005721</v>
      </c>
      <c r="B346" s="59">
        <f t="shared" si="15"/>
        <v>600005721</v>
      </c>
      <c r="C346" s="59" t="s">
        <v>484</v>
      </c>
      <c r="D346" s="61">
        <v>1</v>
      </c>
      <c r="E346" s="61">
        <f t="shared" si="16"/>
        <v>61384534</v>
      </c>
      <c r="F346" s="61" t="s">
        <v>5713</v>
      </c>
      <c r="G346" s="61" t="s">
        <v>5719</v>
      </c>
      <c r="H346" s="62">
        <v>425</v>
      </c>
      <c r="I346" s="62" t="s">
        <v>139</v>
      </c>
      <c r="J346" s="63">
        <v>26.68</v>
      </c>
      <c r="K346" s="64">
        <f t="shared" si="17"/>
        <v>11339</v>
      </c>
      <c r="L346" s="60"/>
      <c r="M346" s="60"/>
      <c r="N346" s="65" t="s">
        <v>2441</v>
      </c>
      <c r="O346" s="60" t="s">
        <v>4346</v>
      </c>
      <c r="P346" s="80">
        <v>26</v>
      </c>
      <c r="Q346" s="60">
        <v>4</v>
      </c>
      <c r="R346" s="60" t="s">
        <v>4198</v>
      </c>
      <c r="S346" s="60" t="str">
        <f>VLOOKUP(A346,[1]DATA!$1:$1048576,12,0)</f>
        <v>ANO</v>
      </c>
    </row>
    <row r="347" spans="1:19" s="48" customFormat="1" x14ac:dyDescent="0.25">
      <c r="A347" s="59">
        <v>600005810</v>
      </c>
      <c r="B347" s="59">
        <f t="shared" si="15"/>
        <v>600005810</v>
      </c>
      <c r="C347" s="59" t="s">
        <v>485</v>
      </c>
      <c r="D347" s="61">
        <v>1</v>
      </c>
      <c r="E347" s="61">
        <f t="shared" si="16"/>
        <v>639494</v>
      </c>
      <c r="F347" s="61" t="s">
        <v>5713</v>
      </c>
      <c r="G347" s="61" t="s">
        <v>5719</v>
      </c>
      <c r="H347" s="62">
        <v>0</v>
      </c>
      <c r="I347" s="62" t="s">
        <v>139</v>
      </c>
      <c r="J347" s="63">
        <v>26.68</v>
      </c>
      <c r="K347" s="64">
        <f t="shared" si="17"/>
        <v>0</v>
      </c>
      <c r="L347" s="60"/>
      <c r="M347" s="60"/>
      <c r="N347" s="65" t="s">
        <v>2442</v>
      </c>
      <c r="O347" s="60" t="s">
        <v>4347</v>
      </c>
      <c r="P347" s="80">
        <v>278</v>
      </c>
      <c r="Q347" s="60" t="s">
        <v>23</v>
      </c>
      <c r="R347" s="60" t="s">
        <v>4198</v>
      </c>
      <c r="S347" s="60" t="str">
        <f>VLOOKUP(A347,[1]DATA!$1:$1048576,12,0)</f>
        <v>ANO</v>
      </c>
    </row>
    <row r="348" spans="1:19" s="48" customFormat="1" x14ac:dyDescent="0.25">
      <c r="A348" s="59">
        <v>600005844</v>
      </c>
      <c r="B348" s="59">
        <f t="shared" si="15"/>
        <v>600005844</v>
      </c>
      <c r="C348" s="59" t="s">
        <v>486</v>
      </c>
      <c r="D348" s="61">
        <v>1</v>
      </c>
      <c r="E348" s="61">
        <f t="shared" si="16"/>
        <v>61388068</v>
      </c>
      <c r="F348" s="61" t="s">
        <v>5713</v>
      </c>
      <c r="G348" s="61" t="s">
        <v>5719</v>
      </c>
      <c r="H348" s="62">
        <v>475</v>
      </c>
      <c r="I348" s="62" t="s">
        <v>139</v>
      </c>
      <c r="J348" s="63">
        <v>26.68</v>
      </c>
      <c r="K348" s="64">
        <f t="shared" si="17"/>
        <v>12673</v>
      </c>
      <c r="L348" s="60"/>
      <c r="M348" s="60"/>
      <c r="N348" s="65" t="s">
        <v>2443</v>
      </c>
      <c r="O348" s="60" t="s">
        <v>4348</v>
      </c>
      <c r="P348" s="80">
        <v>330</v>
      </c>
      <c r="Q348" s="60">
        <v>33</v>
      </c>
      <c r="R348" s="60" t="s">
        <v>4198</v>
      </c>
      <c r="S348" s="60" t="str">
        <f>VLOOKUP(A348,[1]DATA!$1:$1048576,12,0)</f>
        <v>ANO</v>
      </c>
    </row>
    <row r="349" spans="1:19" s="48" customFormat="1" x14ac:dyDescent="0.25">
      <c r="A349" s="59">
        <v>600001130</v>
      </c>
      <c r="B349" s="59">
        <f t="shared" si="15"/>
        <v>600001130</v>
      </c>
      <c r="C349" s="59" t="s">
        <v>487</v>
      </c>
      <c r="D349" s="61">
        <v>1</v>
      </c>
      <c r="E349" s="61">
        <f t="shared" si="16"/>
        <v>25625845</v>
      </c>
      <c r="F349" s="61" t="s">
        <v>5713</v>
      </c>
      <c r="G349" s="61" t="s">
        <v>5719</v>
      </c>
      <c r="H349" s="62">
        <v>450</v>
      </c>
      <c r="I349" s="62" t="s">
        <v>139</v>
      </c>
      <c r="J349" s="63">
        <v>26.68</v>
      </c>
      <c r="K349" s="64">
        <f t="shared" si="17"/>
        <v>12006</v>
      </c>
      <c r="L349" s="60"/>
      <c r="M349" s="60"/>
      <c r="N349" s="65" t="s">
        <v>2444</v>
      </c>
      <c r="O349" s="60" t="s">
        <v>4349</v>
      </c>
      <c r="P349" s="80">
        <v>134</v>
      </c>
      <c r="Q349" s="60">
        <v>9</v>
      </c>
      <c r="R349" s="60" t="s">
        <v>4198</v>
      </c>
      <c r="S349" s="60" t="str">
        <f>VLOOKUP(A349,[1]DATA!$1:$1048576,12,0)</f>
        <v>NE</v>
      </c>
    </row>
    <row r="350" spans="1:19" s="48" customFormat="1" x14ac:dyDescent="0.25">
      <c r="A350" s="59">
        <v>600039005</v>
      </c>
      <c r="B350" s="59">
        <f t="shared" si="15"/>
        <v>600039005</v>
      </c>
      <c r="C350" s="59" t="s">
        <v>488</v>
      </c>
      <c r="D350" s="61">
        <v>1</v>
      </c>
      <c r="E350" s="61">
        <f t="shared" si="16"/>
        <v>70106576</v>
      </c>
      <c r="F350" s="61" t="s">
        <v>5713</v>
      </c>
      <c r="G350" s="61" t="s">
        <v>5719</v>
      </c>
      <c r="H350" s="62">
        <v>425</v>
      </c>
      <c r="I350" s="62" t="s">
        <v>139</v>
      </c>
      <c r="J350" s="63">
        <v>26.68</v>
      </c>
      <c r="K350" s="64">
        <f t="shared" si="17"/>
        <v>11339</v>
      </c>
      <c r="L350" s="60"/>
      <c r="M350" s="60"/>
      <c r="N350" s="65" t="s">
        <v>2445</v>
      </c>
      <c r="O350" s="60" t="s">
        <v>26</v>
      </c>
      <c r="P350" s="80">
        <v>164</v>
      </c>
      <c r="Q350" s="60">
        <v>3</v>
      </c>
      <c r="R350" s="60" t="s">
        <v>4198</v>
      </c>
      <c r="S350" s="60" t="str">
        <f>VLOOKUP(A350,[1]DATA!$1:$1048576,12,0)</f>
        <v>ANO</v>
      </c>
    </row>
    <row r="351" spans="1:19" s="48" customFormat="1" x14ac:dyDescent="0.25">
      <c r="A351" s="59">
        <v>600039030</v>
      </c>
      <c r="B351" s="59">
        <f t="shared" si="15"/>
        <v>600039030</v>
      </c>
      <c r="C351" s="59" t="s">
        <v>489</v>
      </c>
      <c r="D351" s="61">
        <v>1</v>
      </c>
      <c r="E351" s="61">
        <f t="shared" si="16"/>
        <v>60434651</v>
      </c>
      <c r="F351" s="61" t="s">
        <v>5713</v>
      </c>
      <c r="G351" s="61" t="s">
        <v>5719</v>
      </c>
      <c r="H351" s="62">
        <v>1300</v>
      </c>
      <c r="I351" s="62" t="s">
        <v>139</v>
      </c>
      <c r="J351" s="63">
        <v>26.68</v>
      </c>
      <c r="K351" s="64">
        <f t="shared" si="17"/>
        <v>34684</v>
      </c>
      <c r="L351" s="60"/>
      <c r="M351" s="60"/>
      <c r="N351" s="65" t="s">
        <v>2446</v>
      </c>
      <c r="O351" s="60" t="s">
        <v>4350</v>
      </c>
      <c r="P351" s="80">
        <v>360</v>
      </c>
      <c r="Q351" s="60">
        <v>61</v>
      </c>
      <c r="R351" s="60" t="s">
        <v>4198</v>
      </c>
      <c r="S351" s="60" t="str">
        <f>VLOOKUP(A351,[1]DATA!$1:$1048576,12,0)</f>
        <v>ANO</v>
      </c>
    </row>
    <row r="352" spans="1:19" s="48" customFormat="1" x14ac:dyDescent="0.25">
      <c r="A352" s="59">
        <v>600039048</v>
      </c>
      <c r="B352" s="59">
        <f t="shared" si="15"/>
        <v>600039048</v>
      </c>
      <c r="C352" s="59" t="s">
        <v>490</v>
      </c>
      <c r="D352" s="61">
        <v>1</v>
      </c>
      <c r="E352" s="61">
        <f t="shared" si="16"/>
        <v>48133809</v>
      </c>
      <c r="F352" s="61" t="s">
        <v>5713</v>
      </c>
      <c r="G352" s="61" t="s">
        <v>5719</v>
      </c>
      <c r="H352" s="62">
        <v>1325</v>
      </c>
      <c r="I352" s="62" t="s">
        <v>139</v>
      </c>
      <c r="J352" s="63">
        <v>26.68</v>
      </c>
      <c r="K352" s="64">
        <f t="shared" si="17"/>
        <v>35351</v>
      </c>
      <c r="L352" s="60"/>
      <c r="M352" s="60"/>
      <c r="N352" s="65" t="s">
        <v>2447</v>
      </c>
      <c r="O352" s="60" t="s">
        <v>4351</v>
      </c>
      <c r="P352" s="80">
        <v>680</v>
      </c>
      <c r="Q352" s="60">
        <v>26</v>
      </c>
      <c r="R352" s="60" t="s">
        <v>4198</v>
      </c>
      <c r="S352" s="60" t="str">
        <f>VLOOKUP(A352,[1]DATA!$1:$1048576,12,0)</f>
        <v>ANO</v>
      </c>
    </row>
    <row r="353" spans="1:19" s="48" customFormat="1" x14ac:dyDescent="0.25">
      <c r="A353" s="59">
        <v>600039064</v>
      </c>
      <c r="B353" s="59">
        <f t="shared" si="15"/>
        <v>600039064</v>
      </c>
      <c r="C353" s="59" t="s">
        <v>491</v>
      </c>
      <c r="D353" s="61">
        <v>1</v>
      </c>
      <c r="E353" s="61">
        <f t="shared" si="16"/>
        <v>48133833</v>
      </c>
      <c r="F353" s="61" t="s">
        <v>5713</v>
      </c>
      <c r="G353" s="61" t="s">
        <v>5719</v>
      </c>
      <c r="H353" s="62">
        <v>1250</v>
      </c>
      <c r="I353" s="62" t="s">
        <v>139</v>
      </c>
      <c r="J353" s="63">
        <v>26.68</v>
      </c>
      <c r="K353" s="64">
        <f t="shared" si="17"/>
        <v>33350</v>
      </c>
      <c r="L353" s="60"/>
      <c r="M353" s="60"/>
      <c r="N353" s="65" t="s">
        <v>2448</v>
      </c>
      <c r="O353" s="60" t="s">
        <v>4352</v>
      </c>
      <c r="P353" s="80">
        <v>1784</v>
      </c>
      <c r="Q353" s="60">
        <v>1</v>
      </c>
      <c r="R353" s="60" t="s">
        <v>4198</v>
      </c>
      <c r="S353" s="60" t="str">
        <f>VLOOKUP(A353,[1]DATA!$1:$1048576,12,0)</f>
        <v>ANO</v>
      </c>
    </row>
    <row r="354" spans="1:19" s="48" customFormat="1" x14ac:dyDescent="0.25">
      <c r="A354" s="59">
        <v>600039072</v>
      </c>
      <c r="B354" s="59">
        <f t="shared" si="15"/>
        <v>600039072</v>
      </c>
      <c r="C354" s="59" t="s">
        <v>492</v>
      </c>
      <c r="D354" s="61">
        <v>1</v>
      </c>
      <c r="E354" s="61">
        <f t="shared" si="16"/>
        <v>68407122</v>
      </c>
      <c r="F354" s="61" t="s">
        <v>5713</v>
      </c>
      <c r="G354" s="61" t="s">
        <v>5719</v>
      </c>
      <c r="H354" s="62">
        <v>1125</v>
      </c>
      <c r="I354" s="62" t="s">
        <v>139</v>
      </c>
      <c r="J354" s="63">
        <v>26.68</v>
      </c>
      <c r="K354" s="64">
        <f t="shared" si="17"/>
        <v>30015</v>
      </c>
      <c r="L354" s="60"/>
      <c r="M354" s="60"/>
      <c r="N354" s="65" t="s">
        <v>2449</v>
      </c>
      <c r="O354" s="60" t="s">
        <v>4353</v>
      </c>
      <c r="P354" s="80">
        <v>555</v>
      </c>
      <c r="Q354" s="60">
        <v>43</v>
      </c>
      <c r="R354" s="60" t="s">
        <v>4198</v>
      </c>
      <c r="S354" s="60" t="str">
        <f>VLOOKUP(A354,[1]DATA!$1:$1048576,12,0)</f>
        <v>ANO</v>
      </c>
    </row>
    <row r="355" spans="1:19" s="48" customFormat="1" x14ac:dyDescent="0.25">
      <c r="A355" s="59">
        <v>600039081</v>
      </c>
      <c r="B355" s="59">
        <f t="shared" si="15"/>
        <v>600039081</v>
      </c>
      <c r="C355" s="59" t="s">
        <v>493</v>
      </c>
      <c r="D355" s="61">
        <v>1</v>
      </c>
      <c r="E355" s="61">
        <f t="shared" si="16"/>
        <v>48133795</v>
      </c>
      <c r="F355" s="61" t="s">
        <v>5713</v>
      </c>
      <c r="G355" s="61" t="s">
        <v>5719</v>
      </c>
      <c r="H355" s="62">
        <v>1225</v>
      </c>
      <c r="I355" s="62" t="s">
        <v>139</v>
      </c>
      <c r="J355" s="63">
        <v>26.68</v>
      </c>
      <c r="K355" s="64">
        <f t="shared" si="17"/>
        <v>32683</v>
      </c>
      <c r="L355" s="60"/>
      <c r="M355" s="60"/>
      <c r="N355" s="65" t="s">
        <v>2450</v>
      </c>
      <c r="O355" s="60" t="s">
        <v>4354</v>
      </c>
      <c r="P355" s="80">
        <v>305</v>
      </c>
      <c r="Q355" s="60">
        <v>43</v>
      </c>
      <c r="R355" s="60" t="s">
        <v>4198</v>
      </c>
      <c r="S355" s="60" t="str">
        <f>VLOOKUP(A355,[1]DATA!$1:$1048576,12,0)</f>
        <v>ANO</v>
      </c>
    </row>
    <row r="356" spans="1:19" s="48" customFormat="1" x14ac:dyDescent="0.25">
      <c r="A356" s="59">
        <v>600039099</v>
      </c>
      <c r="B356" s="59">
        <f t="shared" si="15"/>
        <v>600039099</v>
      </c>
      <c r="C356" s="59" t="s">
        <v>494</v>
      </c>
      <c r="D356" s="61">
        <v>1</v>
      </c>
      <c r="E356" s="61">
        <f t="shared" si="16"/>
        <v>49624521</v>
      </c>
      <c r="F356" s="61" t="s">
        <v>5713</v>
      </c>
      <c r="G356" s="61" t="s">
        <v>5719</v>
      </c>
      <c r="H356" s="62">
        <v>775</v>
      </c>
      <c r="I356" s="62" t="s">
        <v>139</v>
      </c>
      <c r="J356" s="63">
        <v>26.68</v>
      </c>
      <c r="K356" s="64">
        <f t="shared" si="17"/>
        <v>20677</v>
      </c>
      <c r="L356" s="60"/>
      <c r="M356" s="60"/>
      <c r="N356" s="65" t="s">
        <v>2451</v>
      </c>
      <c r="O356" s="60" t="s">
        <v>4355</v>
      </c>
      <c r="P356" s="80">
        <v>511</v>
      </c>
      <c r="Q356" s="60">
        <v>6</v>
      </c>
      <c r="R356" s="60" t="s">
        <v>4198</v>
      </c>
      <c r="S356" s="60" t="str">
        <f>VLOOKUP(A356,[1]DATA!$1:$1048576,12,0)</f>
        <v>ANO</v>
      </c>
    </row>
    <row r="357" spans="1:19" s="48" customFormat="1" x14ac:dyDescent="0.25">
      <c r="A357" s="59">
        <v>600039102</v>
      </c>
      <c r="B357" s="59">
        <f t="shared" si="15"/>
        <v>600039102</v>
      </c>
      <c r="C357" s="59" t="s">
        <v>495</v>
      </c>
      <c r="D357" s="61">
        <v>1</v>
      </c>
      <c r="E357" s="61">
        <f t="shared" si="16"/>
        <v>48133850</v>
      </c>
      <c r="F357" s="61" t="s">
        <v>5713</v>
      </c>
      <c r="G357" s="61" t="s">
        <v>5719</v>
      </c>
      <c r="H357" s="62">
        <v>1350</v>
      </c>
      <c r="I357" s="62" t="s">
        <v>139</v>
      </c>
      <c r="J357" s="63">
        <v>26.68</v>
      </c>
      <c r="K357" s="64">
        <f t="shared" si="17"/>
        <v>36018</v>
      </c>
      <c r="L357" s="60"/>
      <c r="M357" s="60"/>
      <c r="N357" s="65" t="s">
        <v>2452</v>
      </c>
      <c r="O357" s="60" t="s">
        <v>4356</v>
      </c>
      <c r="P357" s="80">
        <v>1022</v>
      </c>
      <c r="Q357" s="60">
        <v>6</v>
      </c>
      <c r="R357" s="60" t="s">
        <v>4198</v>
      </c>
      <c r="S357" s="60" t="str">
        <f>VLOOKUP(A357,[1]DATA!$1:$1048576,12,0)</f>
        <v>ANO</v>
      </c>
    </row>
    <row r="358" spans="1:19" s="48" customFormat="1" x14ac:dyDescent="0.25">
      <c r="A358" s="59">
        <v>600039111</v>
      </c>
      <c r="B358" s="59">
        <f t="shared" si="15"/>
        <v>600039111</v>
      </c>
      <c r="C358" s="59" t="s">
        <v>496</v>
      </c>
      <c r="D358" s="61">
        <v>1</v>
      </c>
      <c r="E358" s="61">
        <f t="shared" si="16"/>
        <v>48133892</v>
      </c>
      <c r="F358" s="61" t="s">
        <v>5713</v>
      </c>
      <c r="G358" s="61" t="s">
        <v>5719</v>
      </c>
      <c r="H358" s="62">
        <v>1625</v>
      </c>
      <c r="I358" s="62" t="s">
        <v>139</v>
      </c>
      <c r="J358" s="63">
        <v>26.68</v>
      </c>
      <c r="K358" s="64">
        <f t="shared" si="17"/>
        <v>43355</v>
      </c>
      <c r="L358" s="60"/>
      <c r="M358" s="60"/>
      <c r="N358" s="65" t="s">
        <v>2453</v>
      </c>
      <c r="O358" s="60" t="s">
        <v>4357</v>
      </c>
      <c r="P358" s="80">
        <v>930</v>
      </c>
      <c r="Q358" s="60">
        <v>3</v>
      </c>
      <c r="R358" s="60" t="s">
        <v>4198</v>
      </c>
      <c r="S358" s="60" t="str">
        <f>VLOOKUP(A358,[1]DATA!$1:$1048576,12,0)</f>
        <v>ANO</v>
      </c>
    </row>
    <row r="359" spans="1:19" s="48" customFormat="1" x14ac:dyDescent="0.25">
      <c r="A359" s="59">
        <v>600039129</v>
      </c>
      <c r="B359" s="59">
        <f t="shared" si="15"/>
        <v>600039129</v>
      </c>
      <c r="C359" s="59" t="s">
        <v>497</v>
      </c>
      <c r="D359" s="61">
        <v>1</v>
      </c>
      <c r="E359" s="61">
        <f t="shared" si="16"/>
        <v>67798543</v>
      </c>
      <c r="F359" s="61" t="s">
        <v>5713</v>
      </c>
      <c r="G359" s="61" t="s">
        <v>5719</v>
      </c>
      <c r="H359" s="62">
        <v>1075</v>
      </c>
      <c r="I359" s="62" t="s">
        <v>139</v>
      </c>
      <c r="J359" s="63">
        <v>26.68</v>
      </c>
      <c r="K359" s="64">
        <f t="shared" si="17"/>
        <v>28681</v>
      </c>
      <c r="L359" s="60"/>
      <c r="M359" s="60"/>
      <c r="N359" s="65" t="s">
        <v>2454</v>
      </c>
      <c r="O359" s="60" t="s">
        <v>4357</v>
      </c>
      <c r="P359" s="80">
        <v>930</v>
      </c>
      <c r="Q359" s="60">
        <v>2</v>
      </c>
      <c r="R359" s="60" t="s">
        <v>4198</v>
      </c>
      <c r="S359" s="60" t="str">
        <f>VLOOKUP(A359,[1]DATA!$1:$1048576,12,0)</f>
        <v>ANO</v>
      </c>
    </row>
    <row r="360" spans="1:19" s="48" customFormat="1" x14ac:dyDescent="0.25">
      <c r="A360" s="59">
        <v>600039137</v>
      </c>
      <c r="B360" s="59">
        <f t="shared" si="15"/>
        <v>600039137</v>
      </c>
      <c r="C360" s="59" t="s">
        <v>498</v>
      </c>
      <c r="D360" s="61">
        <v>1</v>
      </c>
      <c r="E360" s="61">
        <f t="shared" si="16"/>
        <v>48133906</v>
      </c>
      <c r="F360" s="61" t="s">
        <v>5713</v>
      </c>
      <c r="G360" s="61" t="s">
        <v>5719</v>
      </c>
      <c r="H360" s="62">
        <v>775</v>
      </c>
      <c r="I360" s="62" t="s">
        <v>139</v>
      </c>
      <c r="J360" s="63">
        <v>26.68</v>
      </c>
      <c r="K360" s="64">
        <f t="shared" si="17"/>
        <v>20677</v>
      </c>
      <c r="L360" s="60"/>
      <c r="M360" s="60"/>
      <c r="N360" s="65" t="s">
        <v>2455</v>
      </c>
      <c r="O360" s="60" t="s">
        <v>4358</v>
      </c>
      <c r="P360" s="80">
        <v>126</v>
      </c>
      <c r="Q360" s="60">
        <v>1</v>
      </c>
      <c r="R360" s="60" t="s">
        <v>4198</v>
      </c>
      <c r="S360" s="60" t="str">
        <f>VLOOKUP(A360,[1]DATA!$1:$1048576,12,0)</f>
        <v>ANO</v>
      </c>
    </row>
    <row r="361" spans="1:19" s="48" customFormat="1" x14ac:dyDescent="0.25">
      <c r="A361" s="59">
        <v>600039145</v>
      </c>
      <c r="B361" s="59">
        <f t="shared" si="15"/>
        <v>600039145</v>
      </c>
      <c r="C361" s="59" t="s">
        <v>499</v>
      </c>
      <c r="D361" s="61">
        <v>1</v>
      </c>
      <c r="E361" s="61">
        <f t="shared" si="16"/>
        <v>48133761</v>
      </c>
      <c r="F361" s="61" t="s">
        <v>5713</v>
      </c>
      <c r="G361" s="61" t="s">
        <v>5719</v>
      </c>
      <c r="H361" s="62">
        <v>1375</v>
      </c>
      <c r="I361" s="62" t="s">
        <v>139</v>
      </c>
      <c r="J361" s="63">
        <v>26.68</v>
      </c>
      <c r="K361" s="64">
        <f t="shared" si="17"/>
        <v>36685</v>
      </c>
      <c r="L361" s="60"/>
      <c r="M361" s="60"/>
      <c r="N361" s="65" t="s">
        <v>2456</v>
      </c>
      <c r="O361" s="60" t="s">
        <v>4359</v>
      </c>
      <c r="P361" s="80">
        <v>1900</v>
      </c>
      <c r="Q361" s="60">
        <v>2</v>
      </c>
      <c r="R361" s="60" t="s">
        <v>4198</v>
      </c>
      <c r="S361" s="60" t="str">
        <f>VLOOKUP(A361,[1]DATA!$1:$1048576,12,0)</f>
        <v>ANO</v>
      </c>
    </row>
    <row r="362" spans="1:19" s="48" customFormat="1" x14ac:dyDescent="0.25">
      <c r="A362" s="59">
        <v>600039153</v>
      </c>
      <c r="B362" s="59">
        <f t="shared" si="15"/>
        <v>600039153</v>
      </c>
      <c r="C362" s="59" t="s">
        <v>500</v>
      </c>
      <c r="D362" s="61">
        <v>1</v>
      </c>
      <c r="E362" s="61">
        <f t="shared" si="16"/>
        <v>48133787</v>
      </c>
      <c r="F362" s="61" t="s">
        <v>5713</v>
      </c>
      <c r="G362" s="61" t="s">
        <v>5719</v>
      </c>
      <c r="H362" s="62">
        <v>1100</v>
      </c>
      <c r="I362" s="62" t="s">
        <v>139</v>
      </c>
      <c r="J362" s="63">
        <v>26.68</v>
      </c>
      <c r="K362" s="64">
        <f t="shared" si="17"/>
        <v>29348</v>
      </c>
      <c r="L362" s="60"/>
      <c r="M362" s="60"/>
      <c r="N362" s="65" t="s">
        <v>2457</v>
      </c>
      <c r="O362" s="60" t="s">
        <v>4360</v>
      </c>
      <c r="P362" s="80">
        <v>1000</v>
      </c>
      <c r="Q362" s="60">
        <v>29</v>
      </c>
      <c r="R362" s="60" t="s">
        <v>4198</v>
      </c>
      <c r="S362" s="60" t="str">
        <f>VLOOKUP(A362,[1]DATA!$1:$1048576,12,0)</f>
        <v>ANO</v>
      </c>
    </row>
    <row r="363" spans="1:19" s="48" customFormat="1" x14ac:dyDescent="0.25">
      <c r="A363" s="59">
        <v>600039161</v>
      </c>
      <c r="B363" s="59">
        <f t="shared" si="15"/>
        <v>600039161</v>
      </c>
      <c r="C363" s="59" t="s">
        <v>501</v>
      </c>
      <c r="D363" s="61">
        <v>1</v>
      </c>
      <c r="E363" s="61">
        <f t="shared" si="16"/>
        <v>48133779</v>
      </c>
      <c r="F363" s="61" t="s">
        <v>5713</v>
      </c>
      <c r="G363" s="61" t="s">
        <v>5719</v>
      </c>
      <c r="H363" s="62">
        <v>1375</v>
      </c>
      <c r="I363" s="62" t="s">
        <v>139</v>
      </c>
      <c r="J363" s="63">
        <v>26.68</v>
      </c>
      <c r="K363" s="64">
        <f t="shared" si="17"/>
        <v>36685</v>
      </c>
      <c r="L363" s="60"/>
      <c r="M363" s="60"/>
      <c r="N363" s="65" t="s">
        <v>2458</v>
      </c>
      <c r="O363" s="60" t="s">
        <v>4361</v>
      </c>
      <c r="P363" s="80">
        <v>1800</v>
      </c>
      <c r="Q363" s="60">
        <v>2</v>
      </c>
      <c r="R363" s="60" t="s">
        <v>4198</v>
      </c>
      <c r="S363" s="60" t="str">
        <f>VLOOKUP(A363,[1]DATA!$1:$1048576,12,0)</f>
        <v>ANO</v>
      </c>
    </row>
    <row r="364" spans="1:19" s="48" customFormat="1" x14ac:dyDescent="0.25">
      <c r="A364" s="59">
        <v>600039170</v>
      </c>
      <c r="B364" s="59">
        <f t="shared" si="15"/>
        <v>600039170</v>
      </c>
      <c r="C364" s="59" t="s">
        <v>502</v>
      </c>
      <c r="D364" s="61">
        <v>1</v>
      </c>
      <c r="E364" s="61">
        <f t="shared" si="16"/>
        <v>48133817</v>
      </c>
      <c r="F364" s="61" t="s">
        <v>5713</v>
      </c>
      <c r="G364" s="61" t="s">
        <v>5719</v>
      </c>
      <c r="H364" s="62">
        <v>650</v>
      </c>
      <c r="I364" s="62" t="s">
        <v>139</v>
      </c>
      <c r="J364" s="63">
        <v>26.68</v>
      </c>
      <c r="K364" s="64">
        <f t="shared" si="17"/>
        <v>17342</v>
      </c>
      <c r="L364" s="60"/>
      <c r="M364" s="60"/>
      <c r="N364" s="65" t="s">
        <v>2459</v>
      </c>
      <c r="O364" s="60" t="s">
        <v>4362</v>
      </c>
      <c r="P364" s="80">
        <v>1100</v>
      </c>
      <c r="Q364" s="60">
        <v>1</v>
      </c>
      <c r="R364" s="60" t="s">
        <v>4198</v>
      </c>
      <c r="S364" s="60" t="str">
        <f>VLOOKUP(A364,[1]DATA!$1:$1048576,12,0)</f>
        <v>ANO</v>
      </c>
    </row>
    <row r="365" spans="1:19" s="48" customFormat="1" x14ac:dyDescent="0.25">
      <c r="A365" s="59">
        <v>600039196</v>
      </c>
      <c r="B365" s="59">
        <f t="shared" si="15"/>
        <v>600039196</v>
      </c>
      <c r="C365" s="59" t="s">
        <v>503</v>
      </c>
      <c r="D365" s="61">
        <v>1</v>
      </c>
      <c r="E365" s="61">
        <f t="shared" si="16"/>
        <v>48133914</v>
      </c>
      <c r="F365" s="61" t="s">
        <v>5713</v>
      </c>
      <c r="G365" s="61" t="s">
        <v>5719</v>
      </c>
      <c r="H365" s="62">
        <v>1500</v>
      </c>
      <c r="I365" s="62" t="s">
        <v>139</v>
      </c>
      <c r="J365" s="63">
        <v>26.68</v>
      </c>
      <c r="K365" s="64">
        <f t="shared" si="17"/>
        <v>40020</v>
      </c>
      <c r="L365" s="60"/>
      <c r="M365" s="60"/>
      <c r="N365" s="65" t="s">
        <v>2460</v>
      </c>
      <c r="O365" s="60" t="s">
        <v>4363</v>
      </c>
      <c r="P365" s="80">
        <v>580</v>
      </c>
      <c r="Q365" s="60">
        <v>6</v>
      </c>
      <c r="R365" s="60" t="s">
        <v>4198</v>
      </c>
      <c r="S365" s="60" t="str">
        <f>VLOOKUP(A365,[1]DATA!$1:$1048576,12,0)</f>
        <v>ANO</v>
      </c>
    </row>
    <row r="366" spans="1:19" s="48" customFormat="1" x14ac:dyDescent="0.25">
      <c r="A366" s="59">
        <v>600039200</v>
      </c>
      <c r="B366" s="59">
        <f t="shared" si="15"/>
        <v>600039200</v>
      </c>
      <c r="C366" s="59" t="s">
        <v>504</v>
      </c>
      <c r="D366" s="61">
        <v>1</v>
      </c>
      <c r="E366" s="61">
        <f t="shared" si="16"/>
        <v>49624539</v>
      </c>
      <c r="F366" s="61" t="s">
        <v>5713</v>
      </c>
      <c r="G366" s="61" t="s">
        <v>5719</v>
      </c>
      <c r="H366" s="62">
        <v>850</v>
      </c>
      <c r="I366" s="62" t="s">
        <v>139</v>
      </c>
      <c r="J366" s="63">
        <v>26.68</v>
      </c>
      <c r="K366" s="64">
        <f t="shared" si="17"/>
        <v>22678</v>
      </c>
      <c r="L366" s="60"/>
      <c r="M366" s="60"/>
      <c r="N366" s="65" t="s">
        <v>2461</v>
      </c>
      <c r="O366" s="60" t="s">
        <v>4364</v>
      </c>
      <c r="P366" s="80">
        <v>369</v>
      </c>
      <c r="Q366" s="60"/>
      <c r="R366" s="60" t="s">
        <v>4198</v>
      </c>
      <c r="S366" s="60" t="str">
        <f>VLOOKUP(A366,[1]DATA!$1:$1048576,12,0)</f>
        <v>ANO</v>
      </c>
    </row>
    <row r="367" spans="1:19" s="48" customFormat="1" x14ac:dyDescent="0.25">
      <c r="A367" s="59">
        <v>600039218</v>
      </c>
      <c r="B367" s="59">
        <f t="shared" si="15"/>
        <v>600039218</v>
      </c>
      <c r="C367" s="59" t="s">
        <v>505</v>
      </c>
      <c r="D367" s="61">
        <v>1</v>
      </c>
      <c r="E367" s="61">
        <f t="shared" si="16"/>
        <v>63834341</v>
      </c>
      <c r="F367" s="61" t="s">
        <v>5713</v>
      </c>
      <c r="G367" s="61" t="s">
        <v>5719</v>
      </c>
      <c r="H367" s="62">
        <v>1150</v>
      </c>
      <c r="I367" s="62" t="s">
        <v>139</v>
      </c>
      <c r="J367" s="63">
        <v>26.68</v>
      </c>
      <c r="K367" s="64">
        <f t="shared" si="17"/>
        <v>30682</v>
      </c>
      <c r="L367" s="60"/>
      <c r="M367" s="60"/>
      <c r="N367" s="65" t="s">
        <v>2462</v>
      </c>
      <c r="O367" s="60" t="s">
        <v>4365</v>
      </c>
      <c r="P367" s="80">
        <v>417</v>
      </c>
      <c r="Q367" s="60">
        <v>52</v>
      </c>
      <c r="R367" s="60" t="s">
        <v>4198</v>
      </c>
      <c r="S367" s="60" t="str">
        <f>VLOOKUP(A367,[1]DATA!$1:$1048576,12,0)</f>
        <v>ANO</v>
      </c>
    </row>
    <row r="368" spans="1:19" s="48" customFormat="1" x14ac:dyDescent="0.25">
      <c r="A368" s="59">
        <v>651034221</v>
      </c>
      <c r="B368" s="59">
        <f t="shared" si="15"/>
        <v>651034221</v>
      </c>
      <c r="C368" s="59" t="s">
        <v>506</v>
      </c>
      <c r="D368" s="61">
        <v>1</v>
      </c>
      <c r="E368" s="61">
        <f t="shared" si="16"/>
        <v>27141284</v>
      </c>
      <c r="F368" s="61" t="s">
        <v>5713</v>
      </c>
      <c r="G368" s="61" t="s">
        <v>5719</v>
      </c>
      <c r="H368" s="62">
        <v>250</v>
      </c>
      <c r="I368" s="62" t="s">
        <v>139</v>
      </c>
      <c r="J368" s="63">
        <v>26.68</v>
      </c>
      <c r="K368" s="64">
        <f t="shared" si="17"/>
        <v>6670</v>
      </c>
      <c r="L368" s="60"/>
      <c r="M368" s="60"/>
      <c r="N368" s="65" t="s">
        <v>2463</v>
      </c>
      <c r="O368" s="60" t="s">
        <v>4366</v>
      </c>
      <c r="P368" s="80">
        <v>1544</v>
      </c>
      <c r="Q368" s="60">
        <v>11</v>
      </c>
      <c r="R368" s="60" t="s">
        <v>4198</v>
      </c>
      <c r="S368" s="60" t="str">
        <f>VLOOKUP(A368,[1]DATA!$1:$1048576,12,0)</f>
        <v>NE</v>
      </c>
    </row>
    <row r="369" spans="1:19" s="48" customFormat="1" x14ac:dyDescent="0.25">
      <c r="A369" s="59">
        <v>691001111</v>
      </c>
      <c r="B369" s="59">
        <f t="shared" si="15"/>
        <v>691001111</v>
      </c>
      <c r="C369" s="59" t="s">
        <v>507</v>
      </c>
      <c r="D369" s="61">
        <v>1</v>
      </c>
      <c r="E369" s="61">
        <f t="shared" si="16"/>
        <v>25735624</v>
      </c>
      <c r="F369" s="61" t="s">
        <v>5713</v>
      </c>
      <c r="G369" s="61" t="s">
        <v>5719</v>
      </c>
      <c r="H369" s="62">
        <v>450</v>
      </c>
      <c r="I369" s="62" t="s">
        <v>139</v>
      </c>
      <c r="J369" s="63">
        <v>26.68</v>
      </c>
      <c r="K369" s="64">
        <f t="shared" si="17"/>
        <v>12006</v>
      </c>
      <c r="L369" s="60"/>
      <c r="M369" s="60"/>
      <c r="N369" s="65" t="s">
        <v>2464</v>
      </c>
      <c r="O369" s="60" t="s">
        <v>4365</v>
      </c>
      <c r="P369" s="80">
        <v>182</v>
      </c>
      <c r="Q369" s="60">
        <v>171</v>
      </c>
      <c r="R369" s="60" t="s">
        <v>4198</v>
      </c>
      <c r="S369" s="60" t="str">
        <f>VLOOKUP(A369,[1]DATA!$1:$1048576,12,0)</f>
        <v>NE</v>
      </c>
    </row>
    <row r="370" spans="1:19" s="48" customFormat="1" x14ac:dyDescent="0.25">
      <c r="A370" s="59">
        <v>691002860</v>
      </c>
      <c r="B370" s="59">
        <f t="shared" si="15"/>
        <v>691002860</v>
      </c>
      <c r="C370" s="59" t="s">
        <v>508</v>
      </c>
      <c r="D370" s="61">
        <v>1</v>
      </c>
      <c r="E370" s="61">
        <f t="shared" si="16"/>
        <v>71341315</v>
      </c>
      <c r="F370" s="61" t="s">
        <v>5713</v>
      </c>
      <c r="G370" s="61" t="s">
        <v>5719</v>
      </c>
      <c r="H370" s="62">
        <v>150</v>
      </c>
      <c r="I370" s="62" t="s">
        <v>139</v>
      </c>
      <c r="J370" s="63">
        <v>26.68</v>
      </c>
      <c r="K370" s="64">
        <f t="shared" si="17"/>
        <v>4002</v>
      </c>
      <c r="L370" s="60"/>
      <c r="M370" s="60"/>
      <c r="N370" s="65" t="s">
        <v>2465</v>
      </c>
      <c r="O370" s="60" t="s">
        <v>4367</v>
      </c>
      <c r="P370" s="80">
        <v>550</v>
      </c>
      <c r="Q370" s="60">
        <v>1</v>
      </c>
      <c r="R370" s="60" t="s">
        <v>4198</v>
      </c>
      <c r="S370" s="60" t="str">
        <f>VLOOKUP(A370,[1]DATA!$1:$1048576,12,0)</f>
        <v>NE</v>
      </c>
    </row>
    <row r="371" spans="1:19" s="48" customFormat="1" x14ac:dyDescent="0.25">
      <c r="A371" s="59">
        <v>691006989</v>
      </c>
      <c r="B371" s="59">
        <f t="shared" si="15"/>
        <v>691006989</v>
      </c>
      <c r="C371" s="59" t="s">
        <v>509</v>
      </c>
      <c r="D371" s="61">
        <v>1</v>
      </c>
      <c r="E371" s="61">
        <f t="shared" si="16"/>
        <v>3036600</v>
      </c>
      <c r="F371" s="61" t="s">
        <v>5713</v>
      </c>
      <c r="G371" s="61" t="s">
        <v>5719</v>
      </c>
      <c r="H371" s="62">
        <v>275</v>
      </c>
      <c r="I371" s="62" t="s">
        <v>139</v>
      </c>
      <c r="J371" s="63">
        <v>26.68</v>
      </c>
      <c r="K371" s="64">
        <f t="shared" si="17"/>
        <v>7337</v>
      </c>
      <c r="L371" s="60"/>
      <c r="M371" s="60"/>
      <c r="N371" s="65" t="s">
        <v>2466</v>
      </c>
      <c r="O371" s="60" t="s">
        <v>4368</v>
      </c>
      <c r="P371" s="80">
        <v>282</v>
      </c>
      <c r="Q371" s="60">
        <v>45</v>
      </c>
      <c r="R371" s="60" t="s">
        <v>4198</v>
      </c>
      <c r="S371" s="60" t="str">
        <f>VLOOKUP(A371,[1]DATA!$1:$1048576,12,0)</f>
        <v>NE</v>
      </c>
    </row>
    <row r="372" spans="1:19" s="48" customFormat="1" x14ac:dyDescent="0.25">
      <c r="A372" s="59">
        <v>691007080</v>
      </c>
      <c r="B372" s="59">
        <f t="shared" si="15"/>
        <v>691007080</v>
      </c>
      <c r="C372" s="59" t="s">
        <v>510</v>
      </c>
      <c r="D372" s="61">
        <v>1</v>
      </c>
      <c r="E372" s="61">
        <f t="shared" si="16"/>
        <v>2556031</v>
      </c>
      <c r="F372" s="61" t="s">
        <v>5713</v>
      </c>
      <c r="G372" s="61" t="s">
        <v>5719</v>
      </c>
      <c r="H372" s="62">
        <v>225</v>
      </c>
      <c r="I372" s="62" t="s">
        <v>139</v>
      </c>
      <c r="J372" s="63">
        <v>26.68</v>
      </c>
      <c r="K372" s="64">
        <f t="shared" si="17"/>
        <v>6003</v>
      </c>
      <c r="L372" s="60"/>
      <c r="M372" s="60"/>
      <c r="N372" s="65" t="s">
        <v>2467</v>
      </c>
      <c r="O372" s="60" t="s">
        <v>4343</v>
      </c>
      <c r="P372" s="80">
        <v>1024</v>
      </c>
      <c r="Q372" s="60">
        <v>10</v>
      </c>
      <c r="R372" s="60" t="s">
        <v>4198</v>
      </c>
      <c r="S372" s="60" t="str">
        <f>VLOOKUP(A372,[1]DATA!$1:$1048576,12,0)</f>
        <v>NE</v>
      </c>
    </row>
    <row r="373" spans="1:19" s="48" customFormat="1" x14ac:dyDescent="0.25">
      <c r="A373" s="59">
        <v>691010323</v>
      </c>
      <c r="B373" s="59">
        <f t="shared" si="15"/>
        <v>691010323</v>
      </c>
      <c r="C373" s="59" t="s">
        <v>511</v>
      </c>
      <c r="D373" s="61">
        <v>1</v>
      </c>
      <c r="E373" s="61">
        <f t="shared" si="16"/>
        <v>5317266</v>
      </c>
      <c r="F373" s="61" t="s">
        <v>5713</v>
      </c>
      <c r="G373" s="61" t="s">
        <v>5719</v>
      </c>
      <c r="H373" s="62">
        <v>125</v>
      </c>
      <c r="I373" s="62" t="s">
        <v>139</v>
      </c>
      <c r="J373" s="63">
        <v>26.68</v>
      </c>
      <c r="K373" s="64">
        <f t="shared" si="17"/>
        <v>3335</v>
      </c>
      <c r="L373" s="60"/>
      <c r="M373" s="60"/>
      <c r="N373" s="65" t="s">
        <v>2468</v>
      </c>
      <c r="O373" s="60" t="s">
        <v>4369</v>
      </c>
      <c r="P373" s="80">
        <v>40</v>
      </c>
      <c r="Q373" s="60">
        <v>29</v>
      </c>
      <c r="R373" s="60" t="s">
        <v>4198</v>
      </c>
      <c r="S373" s="60" t="str">
        <f>VLOOKUP(A373,[1]DATA!$1:$1048576,12,0)</f>
        <v>NE</v>
      </c>
    </row>
    <row r="374" spans="1:19" s="48" customFormat="1" x14ac:dyDescent="0.25">
      <c r="A374" s="59">
        <v>691011117</v>
      </c>
      <c r="B374" s="59">
        <f t="shared" si="15"/>
        <v>691011117</v>
      </c>
      <c r="C374" s="59" t="s">
        <v>512</v>
      </c>
      <c r="D374" s="61">
        <v>1</v>
      </c>
      <c r="E374" s="61">
        <f t="shared" si="16"/>
        <v>4775031</v>
      </c>
      <c r="F374" s="61" t="s">
        <v>5713</v>
      </c>
      <c r="G374" s="61" t="s">
        <v>5719</v>
      </c>
      <c r="H374" s="62">
        <v>300</v>
      </c>
      <c r="I374" s="62" t="s">
        <v>139</v>
      </c>
      <c r="J374" s="63">
        <v>26.68</v>
      </c>
      <c r="K374" s="64">
        <f t="shared" si="17"/>
        <v>8004</v>
      </c>
      <c r="L374" s="60"/>
      <c r="M374" s="60"/>
      <c r="N374" s="65" t="s">
        <v>2469</v>
      </c>
      <c r="O374" s="60" t="s">
        <v>4370</v>
      </c>
      <c r="P374" s="80">
        <v>2440</v>
      </c>
      <c r="Q374" s="60">
        <v>5</v>
      </c>
      <c r="R374" s="60" t="s">
        <v>4198</v>
      </c>
      <c r="S374" s="60" t="str">
        <f>VLOOKUP(A374,[1]DATA!$1:$1048576,12,0)</f>
        <v>NE</v>
      </c>
    </row>
    <row r="375" spans="1:19" s="48" customFormat="1" x14ac:dyDescent="0.25">
      <c r="A375" s="59">
        <v>691014817</v>
      </c>
      <c r="B375" s="59">
        <f t="shared" si="15"/>
        <v>691014817</v>
      </c>
      <c r="C375" s="59" t="s">
        <v>513</v>
      </c>
      <c r="D375" s="61">
        <v>1</v>
      </c>
      <c r="E375" s="61">
        <f t="shared" si="16"/>
        <v>9499768</v>
      </c>
      <c r="F375" s="61" t="s">
        <v>5713</v>
      </c>
      <c r="G375" s="61" t="s">
        <v>4198</v>
      </c>
      <c r="H375" s="62">
        <v>50</v>
      </c>
      <c r="I375" s="62" t="s">
        <v>139</v>
      </c>
      <c r="J375" s="63">
        <v>26.68</v>
      </c>
      <c r="K375" s="64">
        <f t="shared" si="17"/>
        <v>1334</v>
      </c>
      <c r="L375" s="60"/>
      <c r="M375" s="60"/>
      <c r="N375" s="65" t="s">
        <v>2470</v>
      </c>
      <c r="O375" s="60" t="s">
        <v>4350</v>
      </c>
      <c r="P375" s="80" t="s">
        <v>4371</v>
      </c>
      <c r="Q375" s="60" t="s">
        <v>4372</v>
      </c>
      <c r="R375" s="60" t="s">
        <v>4198</v>
      </c>
      <c r="S375" s="66" t="s">
        <v>5754</v>
      </c>
    </row>
    <row r="376" spans="1:19" s="48" customFormat="1" x14ac:dyDescent="0.25">
      <c r="A376" s="59">
        <v>600005984</v>
      </c>
      <c r="B376" s="59">
        <f t="shared" si="15"/>
        <v>600005984</v>
      </c>
      <c r="C376" s="59" t="s">
        <v>514</v>
      </c>
      <c r="D376" s="61">
        <v>1</v>
      </c>
      <c r="E376" s="61">
        <f t="shared" si="16"/>
        <v>25107500</v>
      </c>
      <c r="F376" s="61" t="s">
        <v>5713</v>
      </c>
      <c r="G376" s="61" t="s">
        <v>5722</v>
      </c>
      <c r="H376" s="62">
        <v>125</v>
      </c>
      <c r="I376" s="62" t="s">
        <v>139</v>
      </c>
      <c r="J376" s="63">
        <v>26.68</v>
      </c>
      <c r="K376" s="64">
        <f t="shared" si="17"/>
        <v>3335</v>
      </c>
      <c r="L376" s="60"/>
      <c r="M376" s="60"/>
      <c r="N376" s="65" t="s">
        <v>2471</v>
      </c>
      <c r="O376" s="60" t="s">
        <v>4373</v>
      </c>
      <c r="P376" s="80">
        <v>370</v>
      </c>
      <c r="Q376" s="60">
        <v>1</v>
      </c>
      <c r="R376" s="60" t="s">
        <v>4374</v>
      </c>
      <c r="S376" s="60" t="str">
        <f>VLOOKUP(A376,[1]DATA!$1:$1048576,12,0)</f>
        <v>NE</v>
      </c>
    </row>
    <row r="377" spans="1:19" s="48" customFormat="1" x14ac:dyDescent="0.25">
      <c r="A377" s="59">
        <v>600039447</v>
      </c>
      <c r="B377" s="59">
        <f t="shared" si="15"/>
        <v>600039447</v>
      </c>
      <c r="C377" s="59" t="s">
        <v>515</v>
      </c>
      <c r="D377" s="61">
        <v>1</v>
      </c>
      <c r="E377" s="61">
        <f t="shared" si="16"/>
        <v>70997365</v>
      </c>
      <c r="F377" s="61" t="s">
        <v>5713</v>
      </c>
      <c r="G377" s="61" t="s">
        <v>5722</v>
      </c>
      <c r="H377" s="62">
        <v>325</v>
      </c>
      <c r="I377" s="62" t="s">
        <v>139</v>
      </c>
      <c r="J377" s="63">
        <v>26.68</v>
      </c>
      <c r="K377" s="64">
        <f t="shared" si="17"/>
        <v>8671</v>
      </c>
      <c r="L377" s="60"/>
      <c r="M377" s="60"/>
      <c r="N377" s="65" t="s">
        <v>2472</v>
      </c>
      <c r="O377" s="60" t="s">
        <v>4375</v>
      </c>
      <c r="P377" s="80">
        <v>211</v>
      </c>
      <c r="Q377" s="60">
        <v>110</v>
      </c>
      <c r="R377" s="60" t="s">
        <v>4374</v>
      </c>
      <c r="S377" s="60" t="str">
        <f>VLOOKUP(A377,[1]DATA!$1:$1048576,12,0)</f>
        <v>ANO</v>
      </c>
    </row>
    <row r="378" spans="1:19" s="48" customFormat="1" x14ac:dyDescent="0.25">
      <c r="A378" s="59">
        <v>600006409</v>
      </c>
      <c r="B378" s="59">
        <f t="shared" si="15"/>
        <v>600006409</v>
      </c>
      <c r="C378" s="59" t="s">
        <v>516</v>
      </c>
      <c r="D378" s="61">
        <v>1</v>
      </c>
      <c r="E378" s="61">
        <f t="shared" si="16"/>
        <v>25600397</v>
      </c>
      <c r="F378" s="61" t="s">
        <v>5713</v>
      </c>
      <c r="G378" s="61" t="s">
        <v>5722</v>
      </c>
      <c r="H378" s="62">
        <v>150</v>
      </c>
      <c r="I378" s="62" t="s">
        <v>139</v>
      </c>
      <c r="J378" s="63">
        <v>26.68</v>
      </c>
      <c r="K378" s="64">
        <f t="shared" si="17"/>
        <v>4002</v>
      </c>
      <c r="L378" s="60"/>
      <c r="M378" s="60"/>
      <c r="N378" s="65" t="s">
        <v>2473</v>
      </c>
      <c r="O378" s="60" t="s">
        <v>4375</v>
      </c>
      <c r="P378" s="80">
        <v>211</v>
      </c>
      <c r="Q378" s="60">
        <v>110</v>
      </c>
      <c r="R378" s="60" t="s">
        <v>4374</v>
      </c>
      <c r="S378" s="60" t="str">
        <f>VLOOKUP(A378,[1]DATA!$1:$1048576,12,0)</f>
        <v>NE</v>
      </c>
    </row>
    <row r="379" spans="1:19" s="48" customFormat="1" x14ac:dyDescent="0.25">
      <c r="A379" s="59">
        <v>600005895</v>
      </c>
      <c r="B379" s="59">
        <f t="shared" si="15"/>
        <v>600005895</v>
      </c>
      <c r="C379" s="59" t="s">
        <v>517</v>
      </c>
      <c r="D379" s="61">
        <v>1</v>
      </c>
      <c r="E379" s="61">
        <f t="shared" si="16"/>
        <v>25142101</v>
      </c>
      <c r="F379" s="61" t="s">
        <v>5713</v>
      </c>
      <c r="G379" s="61" t="s">
        <v>5722</v>
      </c>
      <c r="H379" s="62">
        <v>275</v>
      </c>
      <c r="I379" s="62" t="s">
        <v>139</v>
      </c>
      <c r="J379" s="63">
        <v>26.68</v>
      </c>
      <c r="K379" s="64">
        <f t="shared" si="17"/>
        <v>7337</v>
      </c>
      <c r="L379" s="60"/>
      <c r="M379" s="60"/>
      <c r="N379" s="65" t="s">
        <v>2474</v>
      </c>
      <c r="O379" s="60" t="s">
        <v>4375</v>
      </c>
      <c r="P379" s="80">
        <v>211</v>
      </c>
      <c r="Q379" s="60">
        <v>110</v>
      </c>
      <c r="R379" s="60" t="s">
        <v>4374</v>
      </c>
      <c r="S379" s="60" t="str">
        <f>VLOOKUP(A379,[1]DATA!$1:$1048576,12,0)</f>
        <v>NE</v>
      </c>
    </row>
    <row r="380" spans="1:19" s="48" customFormat="1" x14ac:dyDescent="0.25">
      <c r="A380" s="59">
        <v>600004821</v>
      </c>
      <c r="B380" s="59">
        <f t="shared" si="15"/>
        <v>600004821</v>
      </c>
      <c r="C380" s="59" t="s">
        <v>518</v>
      </c>
      <c r="D380" s="61">
        <v>1</v>
      </c>
      <c r="E380" s="61">
        <f t="shared" si="16"/>
        <v>25107186</v>
      </c>
      <c r="F380" s="61" t="s">
        <v>5713</v>
      </c>
      <c r="G380" s="61" t="s">
        <v>5722</v>
      </c>
      <c r="H380" s="62">
        <v>525</v>
      </c>
      <c r="I380" s="62" t="s">
        <v>139</v>
      </c>
      <c r="J380" s="63">
        <v>26.68</v>
      </c>
      <c r="K380" s="64">
        <f t="shared" si="17"/>
        <v>14007</v>
      </c>
      <c r="L380" s="60"/>
      <c r="M380" s="60"/>
      <c r="N380" s="65" t="s">
        <v>2475</v>
      </c>
      <c r="O380" s="60" t="s">
        <v>4376</v>
      </c>
      <c r="P380" s="80">
        <v>1275</v>
      </c>
      <c r="Q380" s="60">
        <v>34</v>
      </c>
      <c r="R380" s="60" t="s">
        <v>4374</v>
      </c>
      <c r="S380" s="60" t="str">
        <f>VLOOKUP(A380,[1]DATA!$1:$1048576,12,0)</f>
        <v>NE</v>
      </c>
    </row>
    <row r="381" spans="1:19" s="48" customFormat="1" x14ac:dyDescent="0.25">
      <c r="A381" s="59">
        <v>600005861</v>
      </c>
      <c r="B381" s="59">
        <f t="shared" si="15"/>
        <v>600005861</v>
      </c>
      <c r="C381" s="59" t="s">
        <v>519</v>
      </c>
      <c r="D381" s="61">
        <v>1</v>
      </c>
      <c r="E381" s="61">
        <f t="shared" si="16"/>
        <v>61385891</v>
      </c>
      <c r="F381" s="61" t="s">
        <v>5713</v>
      </c>
      <c r="G381" s="61" t="s">
        <v>5722</v>
      </c>
      <c r="H381" s="62">
        <v>450</v>
      </c>
      <c r="I381" s="62" t="s">
        <v>139</v>
      </c>
      <c r="J381" s="63">
        <v>26.68</v>
      </c>
      <c r="K381" s="64">
        <f t="shared" si="17"/>
        <v>12006</v>
      </c>
      <c r="L381" s="60"/>
      <c r="M381" s="60"/>
      <c r="N381" s="65" t="s">
        <v>2476</v>
      </c>
      <c r="O381" s="60" t="s">
        <v>4377</v>
      </c>
      <c r="P381" s="80">
        <v>333</v>
      </c>
      <c r="Q381" s="60">
        <v>3</v>
      </c>
      <c r="R381" s="60" t="s">
        <v>4374</v>
      </c>
      <c r="S381" s="60" t="str">
        <f>VLOOKUP(A381,[1]DATA!$1:$1048576,12,0)</f>
        <v>ANO</v>
      </c>
    </row>
    <row r="382" spans="1:19" s="48" customFormat="1" x14ac:dyDescent="0.25">
      <c r="A382" s="59">
        <v>600001148</v>
      </c>
      <c r="B382" s="59">
        <f t="shared" si="15"/>
        <v>600001148</v>
      </c>
      <c r="C382" s="59" t="s">
        <v>520</v>
      </c>
      <c r="D382" s="61">
        <v>1</v>
      </c>
      <c r="E382" s="61">
        <f t="shared" si="16"/>
        <v>48546119</v>
      </c>
      <c r="F382" s="61" t="s">
        <v>5713</v>
      </c>
      <c r="G382" s="61" t="s">
        <v>5722</v>
      </c>
      <c r="H382" s="62">
        <v>300</v>
      </c>
      <c r="I382" s="62" t="s">
        <v>139</v>
      </c>
      <c r="J382" s="63">
        <v>26.68</v>
      </c>
      <c r="K382" s="64">
        <f t="shared" si="17"/>
        <v>8004</v>
      </c>
      <c r="L382" s="60"/>
      <c r="M382" s="60"/>
      <c r="N382" s="65" t="s">
        <v>2477</v>
      </c>
      <c r="O382" s="60" t="s">
        <v>4378</v>
      </c>
      <c r="P382" s="80">
        <v>300</v>
      </c>
      <c r="Q382" s="60">
        <v>3</v>
      </c>
      <c r="R382" s="60" t="s">
        <v>4374</v>
      </c>
      <c r="S382" s="60" t="str">
        <f>VLOOKUP(A382,[1]DATA!$1:$1048576,12,0)</f>
        <v>NE</v>
      </c>
    </row>
    <row r="383" spans="1:19" s="48" customFormat="1" x14ac:dyDescent="0.25">
      <c r="A383" s="59">
        <v>600039382</v>
      </c>
      <c r="B383" s="59">
        <f t="shared" si="15"/>
        <v>600039382</v>
      </c>
      <c r="C383" s="59" t="s">
        <v>521</v>
      </c>
      <c r="D383" s="61">
        <v>1</v>
      </c>
      <c r="E383" s="61">
        <f t="shared" si="16"/>
        <v>61389820</v>
      </c>
      <c r="F383" s="61" t="s">
        <v>5713</v>
      </c>
      <c r="G383" s="61" t="s">
        <v>5722</v>
      </c>
      <c r="H383" s="62">
        <v>1000</v>
      </c>
      <c r="I383" s="62" t="s">
        <v>139</v>
      </c>
      <c r="J383" s="63">
        <v>26.68</v>
      </c>
      <c r="K383" s="64">
        <f t="shared" si="17"/>
        <v>26680</v>
      </c>
      <c r="L383" s="60"/>
      <c r="M383" s="60"/>
      <c r="N383" s="65" t="s">
        <v>2478</v>
      </c>
      <c r="O383" s="60" t="s">
        <v>4379</v>
      </c>
      <c r="P383" s="80">
        <v>164</v>
      </c>
      <c r="Q383" s="60">
        <v>8</v>
      </c>
      <c r="R383" s="60" t="s">
        <v>4374</v>
      </c>
      <c r="S383" s="60" t="str">
        <f>VLOOKUP(A383,[1]DATA!$1:$1048576,12,0)</f>
        <v>ANO</v>
      </c>
    </row>
    <row r="384" spans="1:19" s="48" customFormat="1" x14ac:dyDescent="0.25">
      <c r="A384" s="59">
        <v>600039374</v>
      </c>
      <c r="B384" s="59">
        <f t="shared" si="15"/>
        <v>600039374</v>
      </c>
      <c r="C384" s="59" t="s">
        <v>522</v>
      </c>
      <c r="D384" s="61">
        <v>1</v>
      </c>
      <c r="E384" s="61">
        <f t="shared" si="16"/>
        <v>60435216</v>
      </c>
      <c r="F384" s="61" t="s">
        <v>5713</v>
      </c>
      <c r="G384" s="61" t="s">
        <v>5722</v>
      </c>
      <c r="H384" s="62">
        <v>1250</v>
      </c>
      <c r="I384" s="62" t="s">
        <v>139</v>
      </c>
      <c r="J384" s="63">
        <v>26.68</v>
      </c>
      <c r="K384" s="64">
        <f t="shared" si="17"/>
        <v>33350</v>
      </c>
      <c r="L384" s="60"/>
      <c r="M384" s="60"/>
      <c r="N384" s="65" t="s">
        <v>2479</v>
      </c>
      <c r="O384" s="60" t="s">
        <v>4380</v>
      </c>
      <c r="P384" s="80">
        <v>850</v>
      </c>
      <c r="Q384" s="60">
        <v>8</v>
      </c>
      <c r="R384" s="60" t="s">
        <v>4374</v>
      </c>
      <c r="S384" s="60" t="str">
        <f>VLOOKUP(A384,[1]DATA!$1:$1048576,12,0)</f>
        <v>ANO</v>
      </c>
    </row>
    <row r="385" spans="1:19" s="48" customFormat="1" x14ac:dyDescent="0.25">
      <c r="A385" s="59">
        <v>600039391</v>
      </c>
      <c r="B385" s="59">
        <f t="shared" si="15"/>
        <v>600039391</v>
      </c>
      <c r="C385" s="59" t="s">
        <v>523</v>
      </c>
      <c r="D385" s="61">
        <v>1</v>
      </c>
      <c r="E385" s="61">
        <f t="shared" si="16"/>
        <v>61389838</v>
      </c>
      <c r="F385" s="61" t="s">
        <v>5713</v>
      </c>
      <c r="G385" s="61" t="s">
        <v>5722</v>
      </c>
      <c r="H385" s="62">
        <v>1875</v>
      </c>
      <c r="I385" s="62" t="s">
        <v>139</v>
      </c>
      <c r="J385" s="63">
        <v>26.68</v>
      </c>
      <c r="K385" s="64">
        <f t="shared" si="17"/>
        <v>50025</v>
      </c>
      <c r="L385" s="60"/>
      <c r="M385" s="60"/>
      <c r="N385" s="65" t="s">
        <v>2480</v>
      </c>
      <c r="O385" s="60" t="s">
        <v>4381</v>
      </c>
      <c r="P385" s="80">
        <v>990</v>
      </c>
      <c r="Q385" s="60">
        <v>4</v>
      </c>
      <c r="R385" s="60" t="s">
        <v>4374</v>
      </c>
      <c r="S385" s="60" t="str">
        <f>VLOOKUP(A385,[1]DATA!$1:$1048576,12,0)</f>
        <v>ANO</v>
      </c>
    </row>
    <row r="386" spans="1:19" s="48" customFormat="1" x14ac:dyDescent="0.25">
      <c r="A386" s="59">
        <v>600039404</v>
      </c>
      <c r="B386" s="59">
        <f t="shared" si="15"/>
        <v>600039404</v>
      </c>
      <c r="C386" s="59" t="s">
        <v>524</v>
      </c>
      <c r="D386" s="61">
        <v>1</v>
      </c>
      <c r="E386" s="61">
        <f t="shared" si="16"/>
        <v>62930958</v>
      </c>
      <c r="F386" s="61" t="s">
        <v>5713</v>
      </c>
      <c r="G386" s="61" t="s">
        <v>5722</v>
      </c>
      <c r="H386" s="62">
        <v>900</v>
      </c>
      <c r="I386" s="62" t="s">
        <v>139</v>
      </c>
      <c r="J386" s="63">
        <v>26.68</v>
      </c>
      <c r="K386" s="64">
        <f t="shared" si="17"/>
        <v>24012</v>
      </c>
      <c r="L386" s="60"/>
      <c r="M386" s="60"/>
      <c r="N386" s="65" t="s">
        <v>2481</v>
      </c>
      <c r="O386" s="60" t="s">
        <v>4382</v>
      </c>
      <c r="P386" s="80">
        <v>490</v>
      </c>
      <c r="Q386" s="60">
        <v>2</v>
      </c>
      <c r="R386" s="60" t="s">
        <v>4374</v>
      </c>
      <c r="S386" s="60" t="str">
        <f>VLOOKUP(A386,[1]DATA!$1:$1048576,12,0)</f>
        <v>ANO</v>
      </c>
    </row>
    <row r="387" spans="1:19" s="48" customFormat="1" x14ac:dyDescent="0.25">
      <c r="A387" s="59">
        <v>600039412</v>
      </c>
      <c r="B387" s="59">
        <f t="shared" si="15"/>
        <v>600039412</v>
      </c>
      <c r="C387" s="59" t="s">
        <v>525</v>
      </c>
      <c r="D387" s="61">
        <v>1</v>
      </c>
      <c r="E387" s="61">
        <f t="shared" si="16"/>
        <v>62930991</v>
      </c>
      <c r="F387" s="61" t="s">
        <v>5713</v>
      </c>
      <c r="G387" s="61" t="s">
        <v>5722</v>
      </c>
      <c r="H387" s="62">
        <v>975</v>
      </c>
      <c r="I387" s="62" t="s">
        <v>139</v>
      </c>
      <c r="J387" s="63">
        <v>26.68</v>
      </c>
      <c r="K387" s="64">
        <f t="shared" si="17"/>
        <v>26013</v>
      </c>
      <c r="L387" s="60"/>
      <c r="M387" s="60"/>
      <c r="N387" s="65" t="s">
        <v>2482</v>
      </c>
      <c r="O387" s="60" t="s">
        <v>4383</v>
      </c>
      <c r="P387" s="80">
        <v>790</v>
      </c>
      <c r="Q387" s="60">
        <v>21</v>
      </c>
      <c r="R387" s="60" t="s">
        <v>4374</v>
      </c>
      <c r="S387" s="60" t="str">
        <f>VLOOKUP(A387,[1]DATA!$1:$1048576,12,0)</f>
        <v>ANO</v>
      </c>
    </row>
    <row r="388" spans="1:19" s="48" customFormat="1" x14ac:dyDescent="0.25">
      <c r="A388" s="59">
        <v>600039439</v>
      </c>
      <c r="B388" s="59">
        <f t="shared" si="15"/>
        <v>600039439</v>
      </c>
      <c r="C388" s="59" t="s">
        <v>526</v>
      </c>
      <c r="D388" s="61">
        <v>1</v>
      </c>
      <c r="E388" s="61">
        <f t="shared" si="16"/>
        <v>62931016</v>
      </c>
      <c r="F388" s="61" t="s">
        <v>5713</v>
      </c>
      <c r="G388" s="61" t="s">
        <v>5722</v>
      </c>
      <c r="H388" s="62">
        <v>925</v>
      </c>
      <c r="I388" s="62" t="s">
        <v>139</v>
      </c>
      <c r="J388" s="63">
        <v>26.68</v>
      </c>
      <c r="K388" s="64">
        <f t="shared" si="17"/>
        <v>24679</v>
      </c>
      <c r="L388" s="60"/>
      <c r="M388" s="60"/>
      <c r="N388" s="65" t="s">
        <v>2483</v>
      </c>
      <c r="O388" s="60" t="s">
        <v>4376</v>
      </c>
      <c r="P388" s="80">
        <v>1275</v>
      </c>
      <c r="Q388" s="60">
        <v>34</v>
      </c>
      <c r="R388" s="60" t="s">
        <v>4374</v>
      </c>
      <c r="S388" s="60" t="str">
        <f>VLOOKUP(A388,[1]DATA!$1:$1048576,12,0)</f>
        <v>ANO</v>
      </c>
    </row>
    <row r="389" spans="1:19" s="48" customFormat="1" x14ac:dyDescent="0.25">
      <c r="A389" s="59">
        <v>600170012</v>
      </c>
      <c r="B389" s="59">
        <f t="shared" ref="B389:B452" si="18">A389*1</f>
        <v>600170012</v>
      </c>
      <c r="C389" s="59" t="s">
        <v>527</v>
      </c>
      <c r="D389" s="61">
        <v>1</v>
      </c>
      <c r="E389" s="61">
        <f t="shared" ref="E389:E452" si="19">C389*1</f>
        <v>61386626</v>
      </c>
      <c r="F389" s="61" t="s">
        <v>5713</v>
      </c>
      <c r="G389" s="61" t="s">
        <v>5722</v>
      </c>
      <c r="H389" s="62">
        <v>1000</v>
      </c>
      <c r="I389" s="62" t="s">
        <v>139</v>
      </c>
      <c r="J389" s="63">
        <v>26.68</v>
      </c>
      <c r="K389" s="64">
        <f t="shared" ref="K389:K452" si="20">H389*J389</f>
        <v>26680</v>
      </c>
      <c r="L389" s="60"/>
      <c r="M389" s="60"/>
      <c r="N389" s="65" t="s">
        <v>2484</v>
      </c>
      <c r="O389" s="60" t="s">
        <v>4377</v>
      </c>
      <c r="P389" s="80">
        <v>333</v>
      </c>
      <c r="Q389" s="60">
        <v>3</v>
      </c>
      <c r="R389" s="60" t="s">
        <v>4374</v>
      </c>
      <c r="S389" s="60" t="str">
        <f>VLOOKUP(A389,[1]DATA!$1:$1048576,12,0)</f>
        <v>ANO</v>
      </c>
    </row>
    <row r="390" spans="1:19" s="48" customFormat="1" x14ac:dyDescent="0.25">
      <c r="A390" s="59">
        <v>600171701</v>
      </c>
      <c r="B390" s="59">
        <f t="shared" si="18"/>
        <v>600171701</v>
      </c>
      <c r="C390" s="59" t="s">
        <v>528</v>
      </c>
      <c r="D390" s="61">
        <v>1</v>
      </c>
      <c r="E390" s="61">
        <f t="shared" si="19"/>
        <v>61385476</v>
      </c>
      <c r="F390" s="61" t="s">
        <v>5713</v>
      </c>
      <c r="G390" s="61" t="s">
        <v>5722</v>
      </c>
      <c r="H390" s="62">
        <v>925</v>
      </c>
      <c r="I390" s="62" t="s">
        <v>139</v>
      </c>
      <c r="J390" s="63">
        <v>26.68</v>
      </c>
      <c r="K390" s="64">
        <f t="shared" si="20"/>
        <v>24679</v>
      </c>
      <c r="L390" s="60"/>
      <c r="M390" s="60"/>
      <c r="N390" s="65" t="s">
        <v>2485</v>
      </c>
      <c r="O390" s="60" t="s">
        <v>4384</v>
      </c>
      <c r="P390" s="80">
        <v>1510</v>
      </c>
      <c r="Q390" s="60">
        <v>1</v>
      </c>
      <c r="R390" s="60" t="s">
        <v>4374</v>
      </c>
      <c r="S390" s="60" t="str">
        <f>VLOOKUP(A390,[1]DATA!$1:$1048576,12,0)</f>
        <v>ANO</v>
      </c>
    </row>
    <row r="391" spans="1:19" s="48" customFormat="1" x14ac:dyDescent="0.25">
      <c r="A391" s="59">
        <v>691013624</v>
      </c>
      <c r="B391" s="59">
        <f t="shared" si="18"/>
        <v>691013624</v>
      </c>
      <c r="C391" s="59" t="s">
        <v>529</v>
      </c>
      <c r="D391" s="61">
        <v>1</v>
      </c>
      <c r="E391" s="61">
        <f t="shared" si="19"/>
        <v>6458351</v>
      </c>
      <c r="F391" s="61" t="s">
        <v>5713</v>
      </c>
      <c r="G391" s="61" t="s">
        <v>5722</v>
      </c>
      <c r="H391" s="62">
        <v>150</v>
      </c>
      <c r="I391" s="62" t="s">
        <v>139</v>
      </c>
      <c r="J391" s="63">
        <v>26.68</v>
      </c>
      <c r="K391" s="64">
        <f t="shared" si="20"/>
        <v>4002</v>
      </c>
      <c r="L391" s="60"/>
      <c r="M391" s="60"/>
      <c r="N391" s="65" t="s">
        <v>2486</v>
      </c>
      <c r="O391" s="60" t="s">
        <v>4385</v>
      </c>
      <c r="P391" s="80">
        <v>459</v>
      </c>
      <c r="Q391" s="60">
        <v>3</v>
      </c>
      <c r="R391" s="60" t="s">
        <v>4374</v>
      </c>
      <c r="S391" s="60" t="str">
        <f>VLOOKUP(A391,[1]DATA!$1:$1048576,12,0)</f>
        <v>NE</v>
      </c>
    </row>
    <row r="392" spans="1:19" s="48" customFormat="1" x14ac:dyDescent="0.25">
      <c r="A392" s="59">
        <v>600021246</v>
      </c>
      <c r="B392" s="59">
        <f t="shared" si="18"/>
        <v>600021246</v>
      </c>
      <c r="C392" s="59" t="s">
        <v>530</v>
      </c>
      <c r="D392" s="61">
        <v>1</v>
      </c>
      <c r="E392" s="61">
        <f t="shared" si="19"/>
        <v>61387479</v>
      </c>
      <c r="F392" s="61" t="s">
        <v>5713</v>
      </c>
      <c r="G392" s="61" t="s">
        <v>5723</v>
      </c>
      <c r="H392" s="62">
        <v>400</v>
      </c>
      <c r="I392" s="62" t="s">
        <v>139</v>
      </c>
      <c r="J392" s="63">
        <v>26.68</v>
      </c>
      <c r="K392" s="64">
        <f t="shared" si="20"/>
        <v>10672</v>
      </c>
      <c r="L392" s="60"/>
      <c r="M392" s="60"/>
      <c r="N392" s="65" t="s">
        <v>2487</v>
      </c>
      <c r="O392" s="60" t="s">
        <v>4386</v>
      </c>
      <c r="P392" s="80">
        <v>399</v>
      </c>
      <c r="Q392" s="60">
        <v>8</v>
      </c>
      <c r="R392" s="60" t="s">
        <v>4387</v>
      </c>
      <c r="S392" s="60" t="str">
        <f>VLOOKUP(A392,[1]DATA!$1:$1048576,12,0)</f>
        <v>ANO</v>
      </c>
    </row>
    <row r="393" spans="1:19" s="48" customFormat="1" x14ac:dyDescent="0.25">
      <c r="A393" s="59">
        <v>600021254</v>
      </c>
      <c r="B393" s="59">
        <f t="shared" si="18"/>
        <v>600021254</v>
      </c>
      <c r="C393" s="59" t="s">
        <v>531</v>
      </c>
      <c r="D393" s="61">
        <v>1</v>
      </c>
      <c r="E393" s="61">
        <f t="shared" si="19"/>
        <v>45770301</v>
      </c>
      <c r="F393" s="61" t="s">
        <v>5713</v>
      </c>
      <c r="G393" s="61" t="s">
        <v>5723</v>
      </c>
      <c r="H393" s="62">
        <v>275</v>
      </c>
      <c r="I393" s="62" t="s">
        <v>139</v>
      </c>
      <c r="J393" s="63">
        <v>26.68</v>
      </c>
      <c r="K393" s="64">
        <f t="shared" si="20"/>
        <v>7337</v>
      </c>
      <c r="L393" s="60"/>
      <c r="M393" s="60"/>
      <c r="N393" s="65" t="s">
        <v>2488</v>
      </c>
      <c r="O393" s="60" t="s">
        <v>4388</v>
      </c>
      <c r="P393" s="80">
        <v>555</v>
      </c>
      <c r="Q393" s="60">
        <v>1</v>
      </c>
      <c r="R393" s="60" t="s">
        <v>4387</v>
      </c>
      <c r="S393" s="60" t="str">
        <f>VLOOKUP(A393,[1]DATA!$1:$1048576,12,0)</f>
        <v>NE</v>
      </c>
    </row>
    <row r="394" spans="1:19" s="48" customFormat="1" x14ac:dyDescent="0.25">
      <c r="A394" s="59">
        <v>600021262</v>
      </c>
      <c r="B394" s="59">
        <f t="shared" si="18"/>
        <v>600021262</v>
      </c>
      <c r="C394" s="59" t="s">
        <v>532</v>
      </c>
      <c r="D394" s="61">
        <v>1</v>
      </c>
      <c r="E394" s="61">
        <f t="shared" si="19"/>
        <v>70828083</v>
      </c>
      <c r="F394" s="61" t="s">
        <v>5713</v>
      </c>
      <c r="G394" s="61" t="s">
        <v>5723</v>
      </c>
      <c r="H394" s="62">
        <v>75</v>
      </c>
      <c r="I394" s="62" t="s">
        <v>139</v>
      </c>
      <c r="J394" s="63">
        <v>26.68</v>
      </c>
      <c r="K394" s="64">
        <f t="shared" si="20"/>
        <v>2001</v>
      </c>
      <c r="L394" s="60"/>
      <c r="M394" s="60"/>
      <c r="N394" s="65" t="s">
        <v>2489</v>
      </c>
      <c r="O394" s="60" t="s">
        <v>4389</v>
      </c>
      <c r="P394" s="80">
        <v>91</v>
      </c>
      <c r="Q394" s="60">
        <v>7</v>
      </c>
      <c r="R394" s="60" t="s">
        <v>4387</v>
      </c>
      <c r="S394" s="60" t="str">
        <f>VLOOKUP(A394,[1]DATA!$1:$1048576,12,0)</f>
        <v>ANO</v>
      </c>
    </row>
    <row r="395" spans="1:19" s="48" customFormat="1" x14ac:dyDescent="0.25">
      <c r="A395" s="59">
        <v>600006310</v>
      </c>
      <c r="B395" s="59">
        <f t="shared" si="18"/>
        <v>600006310</v>
      </c>
      <c r="C395" s="59" t="s">
        <v>533</v>
      </c>
      <c r="D395" s="61">
        <v>1</v>
      </c>
      <c r="E395" s="61">
        <f t="shared" si="19"/>
        <v>25108476</v>
      </c>
      <c r="F395" s="61" t="s">
        <v>5713</v>
      </c>
      <c r="G395" s="61" t="s">
        <v>5723</v>
      </c>
      <c r="H395" s="62">
        <v>1000</v>
      </c>
      <c r="I395" s="62" t="s">
        <v>139</v>
      </c>
      <c r="J395" s="63">
        <v>26.68</v>
      </c>
      <c r="K395" s="64">
        <f t="shared" si="20"/>
        <v>26680</v>
      </c>
      <c r="L395" s="60"/>
      <c r="M395" s="60"/>
      <c r="N395" s="65" t="s">
        <v>2490</v>
      </c>
      <c r="O395" s="60" t="s">
        <v>4390</v>
      </c>
      <c r="P395" s="80">
        <v>1125</v>
      </c>
      <c r="Q395" s="60">
        <v>4</v>
      </c>
      <c r="R395" s="60" t="s">
        <v>4387</v>
      </c>
      <c r="S395" s="60" t="str">
        <f>VLOOKUP(A395,[1]DATA!$1:$1048576,12,0)</f>
        <v>NE</v>
      </c>
    </row>
    <row r="396" spans="1:19" s="48" customFormat="1" x14ac:dyDescent="0.25">
      <c r="A396" s="59">
        <v>600005101</v>
      </c>
      <c r="B396" s="59">
        <f t="shared" si="18"/>
        <v>600005101</v>
      </c>
      <c r="C396" s="59" t="s">
        <v>534</v>
      </c>
      <c r="D396" s="61">
        <v>1</v>
      </c>
      <c r="E396" s="61">
        <f t="shared" si="19"/>
        <v>639028</v>
      </c>
      <c r="F396" s="61" t="s">
        <v>5713</v>
      </c>
      <c r="G396" s="61" t="s">
        <v>5723</v>
      </c>
      <c r="H396" s="62">
        <v>575</v>
      </c>
      <c r="I396" s="62" t="s">
        <v>139</v>
      </c>
      <c r="J396" s="63">
        <v>26.68</v>
      </c>
      <c r="K396" s="64">
        <f t="shared" si="20"/>
        <v>15341</v>
      </c>
      <c r="L396" s="60"/>
      <c r="M396" s="60"/>
      <c r="N396" s="65" t="s">
        <v>2491</v>
      </c>
      <c r="O396" s="60" t="s">
        <v>4391</v>
      </c>
      <c r="P396" s="80">
        <v>225</v>
      </c>
      <c r="Q396" s="60">
        <v>8</v>
      </c>
      <c r="R396" s="60" t="s">
        <v>4387</v>
      </c>
      <c r="S396" s="60" t="str">
        <f>VLOOKUP(A396,[1]DATA!$1:$1048576,12,0)</f>
        <v>ANO</v>
      </c>
    </row>
    <row r="397" spans="1:19" s="48" customFormat="1" x14ac:dyDescent="0.25">
      <c r="A397" s="59">
        <v>600005933</v>
      </c>
      <c r="B397" s="59">
        <f t="shared" si="18"/>
        <v>600005933</v>
      </c>
      <c r="C397" s="59" t="s">
        <v>535</v>
      </c>
      <c r="D397" s="61">
        <v>1</v>
      </c>
      <c r="E397" s="61">
        <f t="shared" si="19"/>
        <v>61387509</v>
      </c>
      <c r="F397" s="61" t="s">
        <v>5713</v>
      </c>
      <c r="G397" s="61" t="s">
        <v>5723</v>
      </c>
      <c r="H397" s="62">
        <v>425</v>
      </c>
      <c r="I397" s="62" t="s">
        <v>139</v>
      </c>
      <c r="J397" s="63">
        <v>26.68</v>
      </c>
      <c r="K397" s="64">
        <f t="shared" si="20"/>
        <v>11339</v>
      </c>
      <c r="L397" s="60"/>
      <c r="M397" s="60"/>
      <c r="N397" s="65" t="s">
        <v>2492</v>
      </c>
      <c r="O397" s="60" t="s">
        <v>4392</v>
      </c>
      <c r="P397" s="80">
        <v>1</v>
      </c>
      <c r="Q397" s="60">
        <v>2</v>
      </c>
      <c r="R397" s="60" t="s">
        <v>4387</v>
      </c>
      <c r="S397" s="60" t="str">
        <f>VLOOKUP(A397,[1]DATA!$1:$1048576,12,0)</f>
        <v>ANO</v>
      </c>
    </row>
    <row r="398" spans="1:19" s="48" customFormat="1" x14ac:dyDescent="0.25">
      <c r="A398" s="59">
        <v>600005968</v>
      </c>
      <c r="B398" s="59">
        <f t="shared" si="18"/>
        <v>600005968</v>
      </c>
      <c r="C398" s="59" t="s">
        <v>536</v>
      </c>
      <c r="D398" s="61">
        <v>1</v>
      </c>
      <c r="E398" s="61">
        <f t="shared" si="19"/>
        <v>61389064</v>
      </c>
      <c r="F398" s="61" t="s">
        <v>5713</v>
      </c>
      <c r="G398" s="61" t="s">
        <v>5723</v>
      </c>
      <c r="H398" s="62">
        <v>275</v>
      </c>
      <c r="I398" s="62" t="s">
        <v>139</v>
      </c>
      <c r="J398" s="63">
        <v>26.68</v>
      </c>
      <c r="K398" s="64">
        <f t="shared" si="20"/>
        <v>7337</v>
      </c>
      <c r="L398" s="60"/>
      <c r="M398" s="60"/>
      <c r="N398" s="65" t="s">
        <v>2493</v>
      </c>
      <c r="O398" s="60" t="s">
        <v>4393</v>
      </c>
      <c r="P398" s="80">
        <v>273</v>
      </c>
      <c r="Q398" s="60">
        <v>25</v>
      </c>
      <c r="R398" s="60" t="s">
        <v>4387</v>
      </c>
      <c r="S398" s="60" t="str">
        <f>VLOOKUP(A398,[1]DATA!$1:$1048576,12,0)</f>
        <v>ANO</v>
      </c>
    </row>
    <row r="399" spans="1:19" s="48" customFormat="1" x14ac:dyDescent="0.25">
      <c r="A399" s="59">
        <v>600005992</v>
      </c>
      <c r="B399" s="59">
        <f t="shared" si="18"/>
        <v>600005992</v>
      </c>
      <c r="C399" s="59" t="s">
        <v>537</v>
      </c>
      <c r="D399" s="61">
        <v>1</v>
      </c>
      <c r="E399" s="61">
        <f t="shared" si="19"/>
        <v>60460784</v>
      </c>
      <c r="F399" s="61" t="s">
        <v>5713</v>
      </c>
      <c r="G399" s="61" t="s">
        <v>5723</v>
      </c>
      <c r="H399" s="62">
        <v>700</v>
      </c>
      <c r="I399" s="62" t="s">
        <v>139</v>
      </c>
      <c r="J399" s="63">
        <v>26.68</v>
      </c>
      <c r="K399" s="64">
        <f t="shared" si="20"/>
        <v>18676</v>
      </c>
      <c r="L399" s="60"/>
      <c r="M399" s="60"/>
      <c r="N399" s="65" t="s">
        <v>2494</v>
      </c>
      <c r="O399" s="60" t="s">
        <v>4389</v>
      </c>
      <c r="P399" s="80">
        <v>400</v>
      </c>
      <c r="Q399" s="60">
        <v>12</v>
      </c>
      <c r="R399" s="60" t="s">
        <v>4387</v>
      </c>
      <c r="S399" s="60" t="str">
        <f>VLOOKUP(A399,[1]DATA!$1:$1048576,12,0)</f>
        <v>ANO</v>
      </c>
    </row>
    <row r="400" spans="1:19" s="48" customFormat="1" x14ac:dyDescent="0.25">
      <c r="A400" s="59">
        <v>600006000</v>
      </c>
      <c r="B400" s="59">
        <f t="shared" si="18"/>
        <v>600006000</v>
      </c>
      <c r="C400" s="59" t="s">
        <v>538</v>
      </c>
      <c r="D400" s="61">
        <v>1</v>
      </c>
      <c r="E400" s="61">
        <f t="shared" si="19"/>
        <v>26190508</v>
      </c>
      <c r="F400" s="61" t="s">
        <v>5713</v>
      </c>
      <c r="G400" s="61" t="s">
        <v>5723</v>
      </c>
      <c r="H400" s="62">
        <v>50</v>
      </c>
      <c r="I400" s="62" t="s">
        <v>139</v>
      </c>
      <c r="J400" s="63">
        <v>26.68</v>
      </c>
      <c r="K400" s="64">
        <f t="shared" si="20"/>
        <v>1334</v>
      </c>
      <c r="L400" s="60"/>
      <c r="M400" s="60"/>
      <c r="N400" s="65" t="s">
        <v>2495</v>
      </c>
      <c r="O400" s="60" t="s">
        <v>4394</v>
      </c>
      <c r="P400" s="80">
        <v>345</v>
      </c>
      <c r="Q400" s="60">
        <v>4</v>
      </c>
      <c r="R400" s="60" t="s">
        <v>4387</v>
      </c>
      <c r="S400" s="60" t="str">
        <f>VLOOKUP(A400,[1]DATA!$1:$1048576,12,0)</f>
        <v>NE</v>
      </c>
    </row>
    <row r="401" spans="1:19" s="48" customFormat="1" x14ac:dyDescent="0.25">
      <c r="A401" s="59">
        <v>600006018</v>
      </c>
      <c r="B401" s="59">
        <f t="shared" si="18"/>
        <v>600006018</v>
      </c>
      <c r="C401" s="59" t="s">
        <v>539</v>
      </c>
      <c r="D401" s="61">
        <v>1</v>
      </c>
      <c r="E401" s="61">
        <f t="shared" si="19"/>
        <v>25698117</v>
      </c>
      <c r="F401" s="61" t="s">
        <v>5713</v>
      </c>
      <c r="G401" s="61" t="s">
        <v>5723</v>
      </c>
      <c r="H401" s="62">
        <v>2375</v>
      </c>
      <c r="I401" s="62" t="s">
        <v>139</v>
      </c>
      <c r="J401" s="63">
        <v>26.68</v>
      </c>
      <c r="K401" s="64">
        <f t="shared" si="20"/>
        <v>63365</v>
      </c>
      <c r="L401" s="60"/>
      <c r="M401" s="60"/>
      <c r="N401" s="65" t="s">
        <v>2496</v>
      </c>
      <c r="O401" s="60" t="s">
        <v>4395</v>
      </c>
      <c r="P401" s="80">
        <v>517</v>
      </c>
      <c r="Q401" s="60">
        <v>3</v>
      </c>
      <c r="R401" s="60" t="s">
        <v>4387</v>
      </c>
      <c r="S401" s="60" t="str">
        <f>VLOOKUP(A401,[1]DATA!$1:$1048576,12,0)</f>
        <v>NE</v>
      </c>
    </row>
    <row r="402" spans="1:19" s="48" customFormat="1" x14ac:dyDescent="0.25">
      <c r="A402" s="59">
        <v>600006034</v>
      </c>
      <c r="B402" s="59">
        <f t="shared" si="18"/>
        <v>600006034</v>
      </c>
      <c r="C402" s="59" t="s">
        <v>540</v>
      </c>
      <c r="D402" s="61">
        <v>1</v>
      </c>
      <c r="E402" s="61">
        <f t="shared" si="19"/>
        <v>25098250</v>
      </c>
      <c r="F402" s="61" t="s">
        <v>5713</v>
      </c>
      <c r="G402" s="61" t="s">
        <v>5723</v>
      </c>
      <c r="H402" s="62">
        <v>400</v>
      </c>
      <c r="I402" s="62" t="s">
        <v>139</v>
      </c>
      <c r="J402" s="63">
        <v>26.68</v>
      </c>
      <c r="K402" s="64">
        <f t="shared" si="20"/>
        <v>10672</v>
      </c>
      <c r="L402" s="60"/>
      <c r="M402" s="60"/>
      <c r="N402" s="65" t="s">
        <v>2497</v>
      </c>
      <c r="O402" s="60" t="s">
        <v>4396</v>
      </c>
      <c r="P402" s="80">
        <v>599</v>
      </c>
      <c r="Q402" s="60" t="s">
        <v>10</v>
      </c>
      <c r="R402" s="60" t="s">
        <v>4387</v>
      </c>
      <c r="S402" s="60" t="str">
        <f>VLOOKUP(A402,[1]DATA!$1:$1048576,12,0)</f>
        <v>NE</v>
      </c>
    </row>
    <row r="403" spans="1:19" s="48" customFormat="1" x14ac:dyDescent="0.25">
      <c r="A403" s="59">
        <v>600006042</v>
      </c>
      <c r="B403" s="59">
        <f t="shared" si="18"/>
        <v>600006042</v>
      </c>
      <c r="C403" s="59" t="s">
        <v>541</v>
      </c>
      <c r="D403" s="61">
        <v>1</v>
      </c>
      <c r="E403" s="61">
        <f t="shared" si="19"/>
        <v>45796955</v>
      </c>
      <c r="F403" s="61" t="s">
        <v>5713</v>
      </c>
      <c r="G403" s="61" t="s">
        <v>5723</v>
      </c>
      <c r="H403" s="62">
        <v>325</v>
      </c>
      <c r="I403" s="62" t="s">
        <v>139</v>
      </c>
      <c r="J403" s="63">
        <v>26.68</v>
      </c>
      <c r="K403" s="64">
        <f t="shared" si="20"/>
        <v>8671</v>
      </c>
      <c r="L403" s="60"/>
      <c r="M403" s="60"/>
      <c r="N403" s="65" t="s">
        <v>2498</v>
      </c>
      <c r="O403" s="60" t="s">
        <v>4397</v>
      </c>
      <c r="P403" s="80">
        <v>111</v>
      </c>
      <c r="Q403" s="60">
        <v>7</v>
      </c>
      <c r="R403" s="60" t="s">
        <v>4387</v>
      </c>
      <c r="S403" s="60" t="str">
        <f>VLOOKUP(A403,[1]DATA!$1:$1048576,12,0)</f>
        <v>NE</v>
      </c>
    </row>
    <row r="404" spans="1:19" s="48" customFormat="1" x14ac:dyDescent="0.25">
      <c r="A404" s="59">
        <v>600006051</v>
      </c>
      <c r="B404" s="59">
        <f t="shared" si="18"/>
        <v>600006051</v>
      </c>
      <c r="C404" s="59" t="s">
        <v>542</v>
      </c>
      <c r="D404" s="61">
        <v>1</v>
      </c>
      <c r="E404" s="61">
        <f t="shared" si="19"/>
        <v>25109138</v>
      </c>
      <c r="F404" s="61" t="s">
        <v>5713</v>
      </c>
      <c r="G404" s="61" t="s">
        <v>5723</v>
      </c>
      <c r="H404" s="62">
        <v>750</v>
      </c>
      <c r="I404" s="62" t="s">
        <v>139</v>
      </c>
      <c r="J404" s="63">
        <v>26.68</v>
      </c>
      <c r="K404" s="64">
        <f t="shared" si="20"/>
        <v>20010</v>
      </c>
      <c r="L404" s="60"/>
      <c r="M404" s="60"/>
      <c r="N404" s="65" t="s">
        <v>2499</v>
      </c>
      <c r="O404" s="60" t="s">
        <v>4398</v>
      </c>
      <c r="P404" s="80">
        <v>1281</v>
      </c>
      <c r="Q404" s="60">
        <v>11</v>
      </c>
      <c r="R404" s="60" t="s">
        <v>4387</v>
      </c>
      <c r="S404" s="60" t="str">
        <f>VLOOKUP(A404,[1]DATA!$1:$1048576,12,0)</f>
        <v>NE</v>
      </c>
    </row>
    <row r="405" spans="1:19" s="48" customFormat="1" x14ac:dyDescent="0.25">
      <c r="A405" s="59">
        <v>600006077</v>
      </c>
      <c r="B405" s="59">
        <f t="shared" si="18"/>
        <v>600006077</v>
      </c>
      <c r="C405" s="59" t="s">
        <v>543</v>
      </c>
      <c r="D405" s="61">
        <v>1</v>
      </c>
      <c r="E405" s="61">
        <f t="shared" si="19"/>
        <v>48551694</v>
      </c>
      <c r="F405" s="61" t="s">
        <v>5713</v>
      </c>
      <c r="G405" s="61" t="s">
        <v>5723</v>
      </c>
      <c r="H405" s="62">
        <v>125</v>
      </c>
      <c r="I405" s="62" t="s">
        <v>139</v>
      </c>
      <c r="J405" s="63">
        <v>26.68</v>
      </c>
      <c r="K405" s="64">
        <f t="shared" si="20"/>
        <v>3335</v>
      </c>
      <c r="L405" s="60"/>
      <c r="M405" s="60"/>
      <c r="N405" s="65" t="s">
        <v>2500</v>
      </c>
      <c r="O405" s="60" t="s">
        <v>4399</v>
      </c>
      <c r="P405" s="80">
        <v>15</v>
      </c>
      <c r="Q405" s="60">
        <v>12</v>
      </c>
      <c r="R405" s="60" t="s">
        <v>4387</v>
      </c>
      <c r="S405" s="60" t="str">
        <f>VLOOKUP(A405,[1]DATA!$1:$1048576,12,0)</f>
        <v>NE</v>
      </c>
    </row>
    <row r="406" spans="1:19" s="48" customFormat="1" x14ac:dyDescent="0.25">
      <c r="A406" s="59">
        <v>600039790</v>
      </c>
      <c r="B406" s="59">
        <f t="shared" si="18"/>
        <v>600039790</v>
      </c>
      <c r="C406" s="59" t="s">
        <v>544</v>
      </c>
      <c r="D406" s="61">
        <v>1</v>
      </c>
      <c r="E406" s="61">
        <f t="shared" si="19"/>
        <v>60461811</v>
      </c>
      <c r="F406" s="61" t="s">
        <v>5713</v>
      </c>
      <c r="G406" s="61" t="s">
        <v>5723</v>
      </c>
      <c r="H406" s="62">
        <v>0</v>
      </c>
      <c r="I406" s="62" t="s">
        <v>139</v>
      </c>
      <c r="J406" s="63">
        <v>26.68</v>
      </c>
      <c r="K406" s="64">
        <f t="shared" si="20"/>
        <v>0</v>
      </c>
      <c r="L406" s="60"/>
      <c r="M406" s="60"/>
      <c r="N406" s="65" t="s">
        <v>2501</v>
      </c>
      <c r="O406" s="60" t="s">
        <v>4386</v>
      </c>
      <c r="P406" s="80">
        <v>658</v>
      </c>
      <c r="Q406" s="60">
        <v>10</v>
      </c>
      <c r="R406" s="60" t="s">
        <v>4387</v>
      </c>
      <c r="S406" s="60" t="str">
        <f>VLOOKUP(A406,[1]DATA!$1:$1048576,12,0)</f>
        <v>ANO</v>
      </c>
    </row>
    <row r="407" spans="1:19" s="48" customFormat="1" x14ac:dyDescent="0.25">
      <c r="A407" s="59">
        <v>600039749</v>
      </c>
      <c r="B407" s="59">
        <f t="shared" si="18"/>
        <v>600039749</v>
      </c>
      <c r="C407" s="59" t="s">
        <v>545</v>
      </c>
      <c r="D407" s="61">
        <v>1</v>
      </c>
      <c r="E407" s="61">
        <f t="shared" si="19"/>
        <v>60433345</v>
      </c>
      <c r="F407" s="61" t="s">
        <v>5713</v>
      </c>
      <c r="G407" s="61" t="s">
        <v>5723</v>
      </c>
      <c r="H407" s="62">
        <v>1650</v>
      </c>
      <c r="I407" s="62" t="s">
        <v>139</v>
      </c>
      <c r="J407" s="63">
        <v>26.68</v>
      </c>
      <c r="K407" s="64">
        <f t="shared" si="20"/>
        <v>44022</v>
      </c>
      <c r="L407" s="60"/>
      <c r="M407" s="60"/>
      <c r="N407" s="65" t="s">
        <v>2502</v>
      </c>
      <c r="O407" s="60" t="s">
        <v>4400</v>
      </c>
      <c r="P407" s="80">
        <v>1130</v>
      </c>
      <c r="Q407" s="60">
        <v>14</v>
      </c>
      <c r="R407" s="60" t="s">
        <v>4387</v>
      </c>
      <c r="S407" s="60" t="str">
        <f>VLOOKUP(A407,[1]DATA!$1:$1048576,12,0)</f>
        <v>ANO</v>
      </c>
    </row>
    <row r="408" spans="1:19" s="48" customFormat="1" x14ac:dyDescent="0.25">
      <c r="A408" s="59">
        <v>600039757</v>
      </c>
      <c r="B408" s="59">
        <f t="shared" si="18"/>
        <v>600039757</v>
      </c>
      <c r="C408" s="59" t="s">
        <v>546</v>
      </c>
      <c r="D408" s="61">
        <v>1</v>
      </c>
      <c r="E408" s="61">
        <f t="shared" si="19"/>
        <v>60433281</v>
      </c>
      <c r="F408" s="61" t="s">
        <v>5713</v>
      </c>
      <c r="G408" s="61" t="s">
        <v>5723</v>
      </c>
      <c r="H408" s="62">
        <v>825</v>
      </c>
      <c r="I408" s="62" t="s">
        <v>139</v>
      </c>
      <c r="J408" s="63">
        <v>26.68</v>
      </c>
      <c r="K408" s="64">
        <f t="shared" si="20"/>
        <v>22011</v>
      </c>
      <c r="L408" s="60"/>
      <c r="M408" s="60"/>
      <c r="N408" s="65" t="s">
        <v>2503</v>
      </c>
      <c r="O408" s="60" t="s">
        <v>4388</v>
      </c>
      <c r="P408" s="80">
        <v>555</v>
      </c>
      <c r="Q408" s="60">
        <v>1</v>
      </c>
      <c r="R408" s="60" t="s">
        <v>4387</v>
      </c>
      <c r="S408" s="60" t="str">
        <f>VLOOKUP(A408,[1]DATA!$1:$1048576,12,0)</f>
        <v>ANO</v>
      </c>
    </row>
    <row r="409" spans="1:19" s="48" customFormat="1" x14ac:dyDescent="0.25">
      <c r="A409" s="59">
        <v>600039765</v>
      </c>
      <c r="B409" s="59">
        <f t="shared" si="18"/>
        <v>600039765</v>
      </c>
      <c r="C409" s="59" t="s">
        <v>547</v>
      </c>
      <c r="D409" s="61">
        <v>1</v>
      </c>
      <c r="E409" s="61">
        <f t="shared" si="19"/>
        <v>60433302</v>
      </c>
      <c r="F409" s="61" t="s">
        <v>5713</v>
      </c>
      <c r="G409" s="61" t="s">
        <v>5723</v>
      </c>
      <c r="H409" s="62">
        <v>1475</v>
      </c>
      <c r="I409" s="62" t="s">
        <v>139</v>
      </c>
      <c r="J409" s="63">
        <v>26.68</v>
      </c>
      <c r="K409" s="64">
        <f t="shared" si="20"/>
        <v>39353</v>
      </c>
      <c r="L409" s="60"/>
      <c r="M409" s="60"/>
      <c r="N409" s="65" t="s">
        <v>2504</v>
      </c>
      <c r="O409" s="60" t="s">
        <v>4401</v>
      </c>
      <c r="P409" s="80">
        <v>555</v>
      </c>
      <c r="Q409" s="60">
        <v>6</v>
      </c>
      <c r="R409" s="60" t="s">
        <v>4387</v>
      </c>
      <c r="S409" s="60" t="str">
        <f>VLOOKUP(A409,[1]DATA!$1:$1048576,12,0)</f>
        <v>ANO</v>
      </c>
    </row>
    <row r="410" spans="1:19" s="48" customFormat="1" x14ac:dyDescent="0.25">
      <c r="A410" s="59">
        <v>600039773</v>
      </c>
      <c r="B410" s="59">
        <f t="shared" si="18"/>
        <v>600039773</v>
      </c>
      <c r="C410" s="59" t="s">
        <v>548</v>
      </c>
      <c r="D410" s="61">
        <v>1</v>
      </c>
      <c r="E410" s="61">
        <f t="shared" si="19"/>
        <v>60433337</v>
      </c>
      <c r="F410" s="61" t="s">
        <v>5713</v>
      </c>
      <c r="G410" s="61" t="s">
        <v>5723</v>
      </c>
      <c r="H410" s="62">
        <v>1150</v>
      </c>
      <c r="I410" s="62" t="s">
        <v>139</v>
      </c>
      <c r="J410" s="63">
        <v>26.68</v>
      </c>
      <c r="K410" s="64">
        <f t="shared" si="20"/>
        <v>30682</v>
      </c>
      <c r="L410" s="60"/>
      <c r="M410" s="60"/>
      <c r="N410" s="65" t="s">
        <v>2505</v>
      </c>
      <c r="O410" s="60" t="s">
        <v>4402</v>
      </c>
      <c r="P410" s="80">
        <v>400</v>
      </c>
      <c r="Q410" s="60">
        <v>1</v>
      </c>
      <c r="R410" s="60" t="s">
        <v>4387</v>
      </c>
      <c r="S410" s="60" t="str">
        <f>VLOOKUP(A410,[1]DATA!$1:$1048576,12,0)</f>
        <v>ANO</v>
      </c>
    </row>
    <row r="411" spans="1:19" s="48" customFormat="1" x14ac:dyDescent="0.25">
      <c r="A411" s="59">
        <v>600039803</v>
      </c>
      <c r="B411" s="59">
        <f t="shared" si="18"/>
        <v>600039803</v>
      </c>
      <c r="C411" s="59" t="s">
        <v>549</v>
      </c>
      <c r="D411" s="61">
        <v>1</v>
      </c>
      <c r="E411" s="61">
        <f t="shared" si="19"/>
        <v>60433230</v>
      </c>
      <c r="F411" s="61" t="s">
        <v>5713</v>
      </c>
      <c r="G411" s="61" t="s">
        <v>5723</v>
      </c>
      <c r="H411" s="62">
        <v>1450</v>
      </c>
      <c r="I411" s="62" t="s">
        <v>139</v>
      </c>
      <c r="J411" s="63">
        <v>26.68</v>
      </c>
      <c r="K411" s="64">
        <f t="shared" si="20"/>
        <v>38686</v>
      </c>
      <c r="L411" s="60"/>
      <c r="M411" s="60"/>
      <c r="N411" s="65" t="s">
        <v>2506</v>
      </c>
      <c r="O411" s="60" t="s">
        <v>4403</v>
      </c>
      <c r="P411" s="80">
        <v>460</v>
      </c>
      <c r="Q411" s="60">
        <v>6</v>
      </c>
      <c r="R411" s="60" t="s">
        <v>4387</v>
      </c>
      <c r="S411" s="60" t="str">
        <f>VLOOKUP(A411,[1]DATA!$1:$1048576,12,0)</f>
        <v>ANO</v>
      </c>
    </row>
    <row r="412" spans="1:19" s="48" customFormat="1" x14ac:dyDescent="0.25">
      <c r="A412" s="59">
        <v>600039811</v>
      </c>
      <c r="B412" s="59">
        <f t="shared" si="18"/>
        <v>600039811</v>
      </c>
      <c r="C412" s="59" t="s">
        <v>550</v>
      </c>
      <c r="D412" s="61">
        <v>1</v>
      </c>
      <c r="E412" s="61">
        <f t="shared" si="19"/>
        <v>60461845</v>
      </c>
      <c r="F412" s="61" t="s">
        <v>5713</v>
      </c>
      <c r="G412" s="61" t="s">
        <v>5723</v>
      </c>
      <c r="H412" s="62">
        <v>1050</v>
      </c>
      <c r="I412" s="62" t="s">
        <v>139</v>
      </c>
      <c r="J412" s="63">
        <v>26.68</v>
      </c>
      <c r="K412" s="64">
        <f t="shared" si="20"/>
        <v>28014</v>
      </c>
      <c r="L412" s="60"/>
      <c r="M412" s="60"/>
      <c r="N412" s="65" t="s">
        <v>2507</v>
      </c>
      <c r="O412" s="60" t="s">
        <v>4404</v>
      </c>
      <c r="P412" s="80">
        <v>440</v>
      </c>
      <c r="Q412" s="60">
        <v>28</v>
      </c>
      <c r="R412" s="60" t="s">
        <v>4387</v>
      </c>
      <c r="S412" s="60" t="str">
        <f>VLOOKUP(A412,[1]DATA!$1:$1048576,12,0)</f>
        <v>ANO</v>
      </c>
    </row>
    <row r="413" spans="1:19" s="48" customFormat="1" x14ac:dyDescent="0.25">
      <c r="A413" s="59">
        <v>600039820</v>
      </c>
      <c r="B413" s="59">
        <f t="shared" si="18"/>
        <v>600039820</v>
      </c>
      <c r="C413" s="59" t="s">
        <v>551</v>
      </c>
      <c r="D413" s="61">
        <v>1</v>
      </c>
      <c r="E413" s="61">
        <f t="shared" si="19"/>
        <v>60433248</v>
      </c>
      <c r="F413" s="61" t="s">
        <v>5713</v>
      </c>
      <c r="G413" s="61" t="s">
        <v>5723</v>
      </c>
      <c r="H413" s="62">
        <v>500</v>
      </c>
      <c r="I413" s="62" t="s">
        <v>139</v>
      </c>
      <c r="J413" s="63">
        <v>26.68</v>
      </c>
      <c r="K413" s="64">
        <f t="shared" si="20"/>
        <v>13340</v>
      </c>
      <c r="L413" s="60"/>
      <c r="M413" s="60"/>
      <c r="N413" s="65" t="s">
        <v>2508</v>
      </c>
      <c r="O413" s="60" t="s">
        <v>4405</v>
      </c>
      <c r="P413" s="80">
        <v>468</v>
      </c>
      <c r="Q413" s="60">
        <v>8</v>
      </c>
      <c r="R413" s="60" t="s">
        <v>4387</v>
      </c>
      <c r="S413" s="60" t="str">
        <f>VLOOKUP(A413,[1]DATA!$1:$1048576,12,0)</f>
        <v>ANO</v>
      </c>
    </row>
    <row r="414" spans="1:19" s="48" customFormat="1" x14ac:dyDescent="0.25">
      <c r="A414" s="59">
        <v>600039846</v>
      </c>
      <c r="B414" s="59">
        <f t="shared" si="18"/>
        <v>600039846</v>
      </c>
      <c r="C414" s="59" t="s">
        <v>552</v>
      </c>
      <c r="D414" s="61">
        <v>1</v>
      </c>
      <c r="E414" s="61">
        <f t="shared" si="19"/>
        <v>70970190</v>
      </c>
      <c r="F414" s="61" t="s">
        <v>5713</v>
      </c>
      <c r="G414" s="61" t="s">
        <v>5723</v>
      </c>
      <c r="H414" s="62">
        <v>900</v>
      </c>
      <c r="I414" s="62" t="s">
        <v>139</v>
      </c>
      <c r="J414" s="63">
        <v>26.68</v>
      </c>
      <c r="K414" s="64">
        <f t="shared" si="20"/>
        <v>24012</v>
      </c>
      <c r="L414" s="60"/>
      <c r="M414" s="60"/>
      <c r="N414" s="65" t="s">
        <v>2509</v>
      </c>
      <c r="O414" s="60" t="s">
        <v>4406</v>
      </c>
      <c r="P414" s="80">
        <v>400</v>
      </c>
      <c r="Q414" s="60">
        <v>34</v>
      </c>
      <c r="R414" s="60" t="s">
        <v>4387</v>
      </c>
      <c r="S414" s="60" t="str">
        <f>VLOOKUP(A414,[1]DATA!$1:$1048576,12,0)</f>
        <v>ANO</v>
      </c>
    </row>
    <row r="415" spans="1:19" s="48" customFormat="1" x14ac:dyDescent="0.25">
      <c r="A415" s="59">
        <v>600039854</v>
      </c>
      <c r="B415" s="59">
        <f t="shared" si="18"/>
        <v>600039854</v>
      </c>
      <c r="C415" s="59" t="s">
        <v>553</v>
      </c>
      <c r="D415" s="61">
        <v>1</v>
      </c>
      <c r="E415" s="61">
        <f t="shared" si="19"/>
        <v>60433329</v>
      </c>
      <c r="F415" s="61" t="s">
        <v>5713</v>
      </c>
      <c r="G415" s="61" t="s">
        <v>5723</v>
      </c>
      <c r="H415" s="62">
        <v>1025</v>
      </c>
      <c r="I415" s="62" t="s">
        <v>139</v>
      </c>
      <c r="J415" s="63">
        <v>26.68</v>
      </c>
      <c r="K415" s="64">
        <f t="shared" si="20"/>
        <v>27347</v>
      </c>
      <c r="L415" s="60"/>
      <c r="M415" s="60"/>
      <c r="N415" s="65" t="s">
        <v>2510</v>
      </c>
      <c r="O415" s="60" t="s">
        <v>4396</v>
      </c>
      <c r="P415" s="80">
        <v>599</v>
      </c>
      <c r="Q415" s="60" t="s">
        <v>10</v>
      </c>
      <c r="R415" s="60" t="s">
        <v>4387</v>
      </c>
      <c r="S415" s="60" t="str">
        <f>VLOOKUP(A415,[1]DATA!$1:$1048576,12,0)</f>
        <v>ANO</v>
      </c>
    </row>
    <row r="416" spans="1:19" s="48" customFormat="1" x14ac:dyDescent="0.25">
      <c r="A416" s="59">
        <v>600039862</v>
      </c>
      <c r="B416" s="59">
        <f t="shared" si="18"/>
        <v>600039862</v>
      </c>
      <c r="C416" s="59" t="s">
        <v>554</v>
      </c>
      <c r="D416" s="61">
        <v>1</v>
      </c>
      <c r="E416" s="61">
        <f t="shared" si="19"/>
        <v>70930716</v>
      </c>
      <c r="F416" s="61" t="s">
        <v>5713</v>
      </c>
      <c r="G416" s="61" t="s">
        <v>5723</v>
      </c>
      <c r="H416" s="62">
        <v>900</v>
      </c>
      <c r="I416" s="62" t="s">
        <v>139</v>
      </c>
      <c r="J416" s="63">
        <v>26.68</v>
      </c>
      <c r="K416" s="64">
        <f t="shared" si="20"/>
        <v>24012</v>
      </c>
      <c r="L416" s="60"/>
      <c r="M416" s="60"/>
      <c r="N416" s="65" t="s">
        <v>2511</v>
      </c>
      <c r="O416" s="60" t="s">
        <v>4407</v>
      </c>
      <c r="P416" s="80">
        <v>17</v>
      </c>
      <c r="Q416" s="60">
        <v>11</v>
      </c>
      <c r="R416" s="60" t="s">
        <v>4387</v>
      </c>
      <c r="S416" s="60" t="str">
        <f>VLOOKUP(A416,[1]DATA!$1:$1048576,12,0)</f>
        <v>ANO</v>
      </c>
    </row>
    <row r="417" spans="1:19" s="48" customFormat="1" x14ac:dyDescent="0.25">
      <c r="A417" s="59">
        <v>600039871</v>
      </c>
      <c r="B417" s="59">
        <f t="shared" si="18"/>
        <v>600039871</v>
      </c>
      <c r="C417" s="59" t="s">
        <v>555</v>
      </c>
      <c r="D417" s="61">
        <v>1</v>
      </c>
      <c r="E417" s="61">
        <f t="shared" si="19"/>
        <v>60461837</v>
      </c>
      <c r="F417" s="61" t="s">
        <v>5713</v>
      </c>
      <c r="G417" s="61" t="s">
        <v>5723</v>
      </c>
      <c r="H417" s="62">
        <v>725</v>
      </c>
      <c r="I417" s="62" t="s">
        <v>139</v>
      </c>
      <c r="J417" s="63">
        <v>26.68</v>
      </c>
      <c r="K417" s="64">
        <f t="shared" si="20"/>
        <v>19343</v>
      </c>
      <c r="L417" s="60"/>
      <c r="M417" s="60"/>
      <c r="N417" s="65" t="s">
        <v>2512</v>
      </c>
      <c r="O417" s="60" t="s">
        <v>4408</v>
      </c>
      <c r="P417" s="80">
        <v>1030</v>
      </c>
      <c r="Q417" s="60">
        <v>4</v>
      </c>
      <c r="R417" s="60" t="s">
        <v>4387</v>
      </c>
      <c r="S417" s="60" t="str">
        <f>VLOOKUP(A417,[1]DATA!$1:$1048576,12,0)</f>
        <v>ANO</v>
      </c>
    </row>
    <row r="418" spans="1:19" s="48" customFormat="1" x14ac:dyDescent="0.25">
      <c r="A418" s="59">
        <v>600039889</v>
      </c>
      <c r="B418" s="59">
        <f t="shared" si="18"/>
        <v>600039889</v>
      </c>
      <c r="C418" s="59" t="s">
        <v>556</v>
      </c>
      <c r="D418" s="61">
        <v>1</v>
      </c>
      <c r="E418" s="61">
        <f t="shared" si="19"/>
        <v>60461853</v>
      </c>
      <c r="F418" s="61" t="s">
        <v>5713</v>
      </c>
      <c r="G418" s="61" t="s">
        <v>5723</v>
      </c>
      <c r="H418" s="62">
        <v>650</v>
      </c>
      <c r="I418" s="62" t="s">
        <v>139</v>
      </c>
      <c r="J418" s="63">
        <v>26.68</v>
      </c>
      <c r="K418" s="64">
        <f t="shared" si="20"/>
        <v>17342</v>
      </c>
      <c r="L418" s="60"/>
      <c r="M418" s="60"/>
      <c r="N418" s="65" t="s">
        <v>2513</v>
      </c>
      <c r="O418" s="60" t="s">
        <v>4409</v>
      </c>
      <c r="P418" s="80">
        <v>579</v>
      </c>
      <c r="Q418" s="60">
        <v>3</v>
      </c>
      <c r="R418" s="60" t="s">
        <v>4387</v>
      </c>
      <c r="S418" s="60" t="str">
        <f>VLOOKUP(A418,[1]DATA!$1:$1048576,12,0)</f>
        <v>ANO</v>
      </c>
    </row>
    <row r="419" spans="1:19" s="48" customFormat="1" x14ac:dyDescent="0.25">
      <c r="A419" s="59">
        <v>600039897</v>
      </c>
      <c r="B419" s="59">
        <f t="shared" si="18"/>
        <v>600039897</v>
      </c>
      <c r="C419" s="59" t="s">
        <v>557</v>
      </c>
      <c r="D419" s="61">
        <v>1</v>
      </c>
      <c r="E419" s="61">
        <f t="shared" si="19"/>
        <v>63113961</v>
      </c>
      <c r="F419" s="61" t="s">
        <v>5713</v>
      </c>
      <c r="G419" s="61" t="s">
        <v>5723</v>
      </c>
      <c r="H419" s="62">
        <v>1775</v>
      </c>
      <c r="I419" s="62" t="s">
        <v>139</v>
      </c>
      <c r="J419" s="63">
        <v>26.68</v>
      </c>
      <c r="K419" s="64">
        <f t="shared" si="20"/>
        <v>47357</v>
      </c>
      <c r="L419" s="60"/>
      <c r="M419" s="60"/>
      <c r="N419" s="65" t="s">
        <v>2514</v>
      </c>
      <c r="O419" s="60" t="s">
        <v>4410</v>
      </c>
      <c r="P419" s="80">
        <v>26</v>
      </c>
      <c r="Q419" s="60">
        <v>52</v>
      </c>
      <c r="R419" s="60" t="s">
        <v>4387</v>
      </c>
      <c r="S419" s="60" t="str">
        <f>VLOOKUP(A419,[1]DATA!$1:$1048576,12,0)</f>
        <v>ANO</v>
      </c>
    </row>
    <row r="420" spans="1:19" s="48" customFormat="1" x14ac:dyDescent="0.25">
      <c r="A420" s="59">
        <v>600039901</v>
      </c>
      <c r="B420" s="59">
        <f t="shared" si="18"/>
        <v>600039901</v>
      </c>
      <c r="C420" s="59" t="s">
        <v>558</v>
      </c>
      <c r="D420" s="61">
        <v>1</v>
      </c>
      <c r="E420" s="61">
        <f t="shared" si="19"/>
        <v>60433272</v>
      </c>
      <c r="F420" s="61" t="s">
        <v>5713</v>
      </c>
      <c r="G420" s="61" t="s">
        <v>5723</v>
      </c>
      <c r="H420" s="62">
        <v>1375</v>
      </c>
      <c r="I420" s="62" t="s">
        <v>139</v>
      </c>
      <c r="J420" s="63">
        <v>26.68</v>
      </c>
      <c r="K420" s="64">
        <f t="shared" si="20"/>
        <v>36685</v>
      </c>
      <c r="L420" s="60"/>
      <c r="M420" s="60"/>
      <c r="N420" s="65" t="s">
        <v>2515</v>
      </c>
      <c r="O420" s="60" t="s">
        <v>4411</v>
      </c>
      <c r="P420" s="80">
        <v>1597</v>
      </c>
      <c r="Q420" s="60">
        <v>3</v>
      </c>
      <c r="R420" s="60" t="s">
        <v>4387</v>
      </c>
      <c r="S420" s="60" t="str">
        <f>VLOOKUP(A420,[1]DATA!$1:$1048576,12,0)</f>
        <v>ANO</v>
      </c>
    </row>
    <row r="421" spans="1:19" s="48" customFormat="1" x14ac:dyDescent="0.25">
      <c r="A421" s="59">
        <v>600039919</v>
      </c>
      <c r="B421" s="59">
        <f t="shared" si="18"/>
        <v>600039919</v>
      </c>
      <c r="C421" s="59" t="s">
        <v>559</v>
      </c>
      <c r="D421" s="61">
        <v>1</v>
      </c>
      <c r="E421" s="61">
        <f t="shared" si="19"/>
        <v>60433299</v>
      </c>
      <c r="F421" s="61" t="s">
        <v>5713</v>
      </c>
      <c r="G421" s="61" t="s">
        <v>5723</v>
      </c>
      <c r="H421" s="62">
        <v>925</v>
      </c>
      <c r="I421" s="62" t="s">
        <v>139</v>
      </c>
      <c r="J421" s="63">
        <v>26.68</v>
      </c>
      <c r="K421" s="64">
        <f t="shared" si="20"/>
        <v>24679</v>
      </c>
      <c r="L421" s="60"/>
      <c r="M421" s="60"/>
      <c r="N421" s="65" t="s">
        <v>2516</v>
      </c>
      <c r="O421" s="60" t="s">
        <v>4398</v>
      </c>
      <c r="P421" s="80">
        <v>1281</v>
      </c>
      <c r="Q421" s="60">
        <v>11</v>
      </c>
      <c r="R421" s="60" t="s">
        <v>4387</v>
      </c>
      <c r="S421" s="60" t="str">
        <f>VLOOKUP(A421,[1]DATA!$1:$1048576,12,0)</f>
        <v>ANO</v>
      </c>
    </row>
    <row r="422" spans="1:19" s="48" customFormat="1" x14ac:dyDescent="0.25">
      <c r="A422" s="59">
        <v>600039935</v>
      </c>
      <c r="B422" s="59">
        <f t="shared" si="18"/>
        <v>600039935</v>
      </c>
      <c r="C422" s="59" t="s">
        <v>560</v>
      </c>
      <c r="D422" s="61">
        <v>1</v>
      </c>
      <c r="E422" s="61">
        <f t="shared" si="19"/>
        <v>60433256</v>
      </c>
      <c r="F422" s="61" t="s">
        <v>5713</v>
      </c>
      <c r="G422" s="61" t="s">
        <v>5723</v>
      </c>
      <c r="H422" s="62">
        <v>1000</v>
      </c>
      <c r="I422" s="62" t="s">
        <v>139</v>
      </c>
      <c r="J422" s="63">
        <v>26.68</v>
      </c>
      <c r="K422" s="64">
        <f t="shared" si="20"/>
        <v>26680</v>
      </c>
      <c r="L422" s="60"/>
      <c r="M422" s="60"/>
      <c r="N422" s="65" t="s">
        <v>2517</v>
      </c>
      <c r="O422" s="60" t="s">
        <v>4412</v>
      </c>
      <c r="P422" s="80">
        <v>1960</v>
      </c>
      <c r="Q422" s="60">
        <v>1</v>
      </c>
      <c r="R422" s="60" t="s">
        <v>4387</v>
      </c>
      <c r="S422" s="60" t="str">
        <f>VLOOKUP(A422,[1]DATA!$1:$1048576,12,0)</f>
        <v>ANO</v>
      </c>
    </row>
    <row r="423" spans="1:19" s="48" customFormat="1" x14ac:dyDescent="0.25">
      <c r="A423" s="59">
        <v>600170021</v>
      </c>
      <c r="B423" s="59">
        <f t="shared" si="18"/>
        <v>600170021</v>
      </c>
      <c r="C423" s="59" t="s">
        <v>561</v>
      </c>
      <c r="D423" s="61">
        <v>1</v>
      </c>
      <c r="E423" s="61">
        <f t="shared" si="19"/>
        <v>61388262</v>
      </c>
      <c r="F423" s="61" t="s">
        <v>5713</v>
      </c>
      <c r="G423" s="61" t="s">
        <v>5723</v>
      </c>
      <c r="H423" s="62">
        <v>625</v>
      </c>
      <c r="I423" s="62" t="s">
        <v>139</v>
      </c>
      <c r="J423" s="63">
        <v>26.68</v>
      </c>
      <c r="K423" s="64">
        <f t="shared" si="20"/>
        <v>16675</v>
      </c>
      <c r="L423" s="60"/>
      <c r="M423" s="60"/>
      <c r="N423" s="65" t="s">
        <v>2518</v>
      </c>
      <c r="O423" s="60" t="s">
        <v>4413</v>
      </c>
      <c r="P423" s="80">
        <v>525</v>
      </c>
      <c r="Q423" s="60">
        <v>1</v>
      </c>
      <c r="R423" s="60" t="s">
        <v>4387</v>
      </c>
      <c r="S423" s="60" t="str">
        <f>VLOOKUP(A423,[1]DATA!$1:$1048576,12,0)</f>
        <v>ANO</v>
      </c>
    </row>
    <row r="424" spans="1:19" s="48" customFormat="1" x14ac:dyDescent="0.25">
      <c r="A424" s="59">
        <v>610350803</v>
      </c>
      <c r="B424" s="59">
        <f t="shared" si="18"/>
        <v>610350803</v>
      </c>
      <c r="C424" s="59" t="s">
        <v>562</v>
      </c>
      <c r="D424" s="61">
        <v>1</v>
      </c>
      <c r="E424" s="61">
        <f t="shared" si="19"/>
        <v>70102431</v>
      </c>
      <c r="F424" s="61" t="s">
        <v>5713</v>
      </c>
      <c r="G424" s="61" t="s">
        <v>5723</v>
      </c>
      <c r="H424" s="62">
        <v>225</v>
      </c>
      <c r="I424" s="62" t="s">
        <v>139</v>
      </c>
      <c r="J424" s="63">
        <v>26.68</v>
      </c>
      <c r="K424" s="64">
        <f t="shared" si="20"/>
        <v>6003</v>
      </c>
      <c r="L424" s="60"/>
      <c r="M424" s="60"/>
      <c r="N424" s="65" t="s">
        <v>2519</v>
      </c>
      <c r="O424" s="60" t="s">
        <v>4409</v>
      </c>
      <c r="P424" s="80">
        <v>628</v>
      </c>
      <c r="Q424" s="60">
        <v>1</v>
      </c>
      <c r="R424" s="60" t="s">
        <v>4387</v>
      </c>
      <c r="S424" s="60" t="str">
        <f>VLOOKUP(A424,[1]DATA!$1:$1048576,12,0)</f>
        <v>ANO</v>
      </c>
    </row>
    <row r="425" spans="1:19" s="48" customFormat="1" x14ac:dyDescent="0.25">
      <c r="A425" s="59">
        <v>610380109</v>
      </c>
      <c r="B425" s="59">
        <f t="shared" si="18"/>
        <v>610380109</v>
      </c>
      <c r="C425" s="59" t="s">
        <v>563</v>
      </c>
      <c r="D425" s="61">
        <v>1</v>
      </c>
      <c r="E425" s="61">
        <f t="shared" si="19"/>
        <v>25741497</v>
      </c>
      <c r="F425" s="61" t="s">
        <v>5713</v>
      </c>
      <c r="G425" s="61" t="s">
        <v>5723</v>
      </c>
      <c r="H425" s="62">
        <v>825</v>
      </c>
      <c r="I425" s="62" t="s">
        <v>139</v>
      </c>
      <c r="J425" s="63">
        <v>26.68</v>
      </c>
      <c r="K425" s="64">
        <f t="shared" si="20"/>
        <v>22011</v>
      </c>
      <c r="L425" s="60"/>
      <c r="M425" s="60"/>
      <c r="N425" s="65" t="s">
        <v>2520</v>
      </c>
      <c r="O425" s="60" t="s">
        <v>4414</v>
      </c>
      <c r="P425" s="80">
        <v>32</v>
      </c>
      <c r="Q425" s="60">
        <v>27</v>
      </c>
      <c r="R425" s="60" t="s">
        <v>4387</v>
      </c>
      <c r="S425" s="60" t="str">
        <f>VLOOKUP(A425,[1]DATA!$1:$1048576,12,0)</f>
        <v>NE</v>
      </c>
    </row>
    <row r="426" spans="1:19" s="48" customFormat="1" x14ac:dyDescent="0.25">
      <c r="A426" s="59">
        <v>691002819</v>
      </c>
      <c r="B426" s="59">
        <f t="shared" si="18"/>
        <v>691002819</v>
      </c>
      <c r="C426" s="59" t="s">
        <v>564</v>
      </c>
      <c r="D426" s="61">
        <v>1</v>
      </c>
      <c r="E426" s="61">
        <f t="shared" si="19"/>
        <v>24746819</v>
      </c>
      <c r="F426" s="61" t="s">
        <v>5713</v>
      </c>
      <c r="G426" s="61" t="s">
        <v>5718</v>
      </c>
      <c r="H426" s="62">
        <v>125</v>
      </c>
      <c r="I426" s="62" t="s">
        <v>139</v>
      </c>
      <c r="J426" s="63">
        <v>26.68</v>
      </c>
      <c r="K426" s="64">
        <f t="shared" si="20"/>
        <v>3335</v>
      </c>
      <c r="L426" s="60"/>
      <c r="M426" s="60"/>
      <c r="N426" s="65" t="s">
        <v>2521</v>
      </c>
      <c r="O426" s="60" t="s">
        <v>4415</v>
      </c>
      <c r="P426" s="80">
        <v>645</v>
      </c>
      <c r="Q426" s="60" t="s">
        <v>4300</v>
      </c>
      <c r="R426" s="60" t="s">
        <v>4170</v>
      </c>
      <c r="S426" s="60" t="str">
        <f>VLOOKUP(A426,[1]DATA!$1:$1048576,12,0)</f>
        <v>NE</v>
      </c>
    </row>
    <row r="427" spans="1:19" s="48" customFormat="1" x14ac:dyDescent="0.25">
      <c r="A427" s="59">
        <v>691003955</v>
      </c>
      <c r="B427" s="59">
        <f t="shared" si="18"/>
        <v>691003955</v>
      </c>
      <c r="C427" s="59" t="s">
        <v>565</v>
      </c>
      <c r="D427" s="61">
        <v>1</v>
      </c>
      <c r="E427" s="61">
        <f t="shared" si="19"/>
        <v>24136786</v>
      </c>
      <c r="F427" s="61" t="s">
        <v>5713</v>
      </c>
      <c r="G427" s="61" t="s">
        <v>5723</v>
      </c>
      <c r="H427" s="62">
        <v>200</v>
      </c>
      <c r="I427" s="62" t="s">
        <v>139</v>
      </c>
      <c r="J427" s="63">
        <v>26.68</v>
      </c>
      <c r="K427" s="64">
        <f t="shared" si="20"/>
        <v>5336</v>
      </c>
      <c r="L427" s="60"/>
      <c r="M427" s="60"/>
      <c r="N427" s="65" t="s">
        <v>2522</v>
      </c>
      <c r="O427" s="60" t="s">
        <v>4416</v>
      </c>
      <c r="P427" s="80">
        <v>1199</v>
      </c>
      <c r="Q427" s="60">
        <v>4</v>
      </c>
      <c r="R427" s="60" t="s">
        <v>4387</v>
      </c>
      <c r="S427" s="60" t="str">
        <f>VLOOKUP(A427,[1]DATA!$1:$1048576,12,0)</f>
        <v>NE</v>
      </c>
    </row>
    <row r="428" spans="1:19" s="48" customFormat="1" x14ac:dyDescent="0.25">
      <c r="A428" s="59">
        <v>691008426</v>
      </c>
      <c r="B428" s="59">
        <f t="shared" si="18"/>
        <v>691008426</v>
      </c>
      <c r="C428" s="59" t="s">
        <v>566</v>
      </c>
      <c r="D428" s="61">
        <v>1</v>
      </c>
      <c r="E428" s="61">
        <f t="shared" si="19"/>
        <v>4288939</v>
      </c>
      <c r="F428" s="61" t="s">
        <v>5713</v>
      </c>
      <c r="G428" s="61" t="s">
        <v>5723</v>
      </c>
      <c r="H428" s="62">
        <v>200</v>
      </c>
      <c r="I428" s="62" t="s">
        <v>139</v>
      </c>
      <c r="J428" s="63">
        <v>26.68</v>
      </c>
      <c r="K428" s="64">
        <f t="shared" si="20"/>
        <v>5336</v>
      </c>
      <c r="L428" s="60"/>
      <c r="M428" s="60"/>
      <c r="N428" s="65" t="s">
        <v>2523</v>
      </c>
      <c r="O428" s="60" t="s">
        <v>4416</v>
      </c>
      <c r="P428" s="80">
        <v>1199</v>
      </c>
      <c r="Q428" s="60">
        <v>4</v>
      </c>
      <c r="R428" s="60" t="s">
        <v>4387</v>
      </c>
      <c r="S428" s="60" t="str">
        <f>VLOOKUP(A428,[1]DATA!$1:$1048576,12,0)</f>
        <v>NE</v>
      </c>
    </row>
    <row r="429" spans="1:19" s="48" customFormat="1" x14ac:dyDescent="0.25">
      <c r="A429" s="59">
        <v>691009031</v>
      </c>
      <c r="B429" s="59">
        <f t="shared" si="18"/>
        <v>691009031</v>
      </c>
      <c r="C429" s="59" t="s">
        <v>567</v>
      </c>
      <c r="D429" s="61">
        <v>1</v>
      </c>
      <c r="E429" s="61">
        <f t="shared" si="19"/>
        <v>4775112</v>
      </c>
      <c r="F429" s="61" t="s">
        <v>5713</v>
      </c>
      <c r="G429" s="61" t="s">
        <v>5723</v>
      </c>
      <c r="H429" s="62">
        <v>250</v>
      </c>
      <c r="I429" s="62" t="s">
        <v>139</v>
      </c>
      <c r="J429" s="63">
        <v>26.68</v>
      </c>
      <c r="K429" s="64">
        <f t="shared" si="20"/>
        <v>6670</v>
      </c>
      <c r="L429" s="60"/>
      <c r="M429" s="60"/>
      <c r="N429" s="65" t="s">
        <v>2524</v>
      </c>
      <c r="O429" s="60" t="s">
        <v>4417</v>
      </c>
      <c r="P429" s="80">
        <v>658</v>
      </c>
      <c r="Q429" s="60">
        <v>34</v>
      </c>
      <c r="R429" s="60" t="s">
        <v>4387</v>
      </c>
      <c r="S429" s="60" t="str">
        <f>VLOOKUP(A429,[1]DATA!$1:$1048576,12,0)</f>
        <v>NE</v>
      </c>
    </row>
    <row r="430" spans="1:19" s="48" customFormat="1" x14ac:dyDescent="0.25">
      <c r="A430" s="59">
        <v>691014990</v>
      </c>
      <c r="B430" s="59">
        <f t="shared" si="18"/>
        <v>691014990</v>
      </c>
      <c r="C430" s="67">
        <v>10788069</v>
      </c>
      <c r="D430" s="61">
        <v>1</v>
      </c>
      <c r="E430" s="61">
        <f t="shared" si="19"/>
        <v>10788069</v>
      </c>
      <c r="F430" s="61" t="s">
        <v>5713</v>
      </c>
      <c r="G430" s="61" t="s">
        <v>4387</v>
      </c>
      <c r="H430" s="62">
        <v>0</v>
      </c>
      <c r="I430" s="62" t="s">
        <v>139</v>
      </c>
      <c r="J430" s="63">
        <v>26.68</v>
      </c>
      <c r="K430" s="64">
        <f t="shared" si="20"/>
        <v>0</v>
      </c>
      <c r="L430" s="60"/>
      <c r="M430" s="60"/>
      <c r="N430" s="65" t="s">
        <v>2525</v>
      </c>
      <c r="O430" s="60" t="s">
        <v>4417</v>
      </c>
      <c r="P430" s="80" t="s">
        <v>4418</v>
      </c>
      <c r="Q430" s="60" t="s">
        <v>4419</v>
      </c>
      <c r="R430" s="60" t="s">
        <v>4387</v>
      </c>
      <c r="S430" s="66" t="s">
        <v>5754</v>
      </c>
    </row>
    <row r="431" spans="1:19" s="48" customFormat="1" x14ac:dyDescent="0.25">
      <c r="A431" s="59">
        <v>600005976</v>
      </c>
      <c r="B431" s="59">
        <f t="shared" si="18"/>
        <v>600005976</v>
      </c>
      <c r="C431" s="59" t="s">
        <v>568</v>
      </c>
      <c r="D431" s="61">
        <v>1</v>
      </c>
      <c r="E431" s="61">
        <f t="shared" si="19"/>
        <v>61388548</v>
      </c>
      <c r="F431" s="61" t="s">
        <v>5713</v>
      </c>
      <c r="G431" s="61" t="s">
        <v>4387</v>
      </c>
      <c r="H431" s="62">
        <v>375</v>
      </c>
      <c r="I431" s="62" t="s">
        <v>139</v>
      </c>
      <c r="J431" s="63">
        <v>26.68</v>
      </c>
      <c r="K431" s="64">
        <f t="shared" si="20"/>
        <v>10005</v>
      </c>
      <c r="L431" s="60"/>
      <c r="M431" s="60"/>
      <c r="N431" s="65" t="s">
        <v>2526</v>
      </c>
      <c r="O431" s="60" t="s">
        <v>28</v>
      </c>
      <c r="P431" s="80">
        <v>271</v>
      </c>
      <c r="Q431" s="60">
        <v>5</v>
      </c>
      <c r="R431" s="60" t="s">
        <v>4387</v>
      </c>
      <c r="S431" s="60" t="str">
        <f>VLOOKUP(A431,[1]DATA!$1:$1048576,12,0)</f>
        <v>ANO</v>
      </c>
    </row>
    <row r="432" spans="1:19" s="48" customFormat="1" x14ac:dyDescent="0.25">
      <c r="A432" s="59">
        <v>600006174</v>
      </c>
      <c r="B432" s="59">
        <f t="shared" si="18"/>
        <v>600006174</v>
      </c>
      <c r="C432" s="59" t="s">
        <v>569</v>
      </c>
      <c r="D432" s="61">
        <v>1</v>
      </c>
      <c r="E432" s="61">
        <f t="shared" si="19"/>
        <v>14891409</v>
      </c>
      <c r="F432" s="61" t="s">
        <v>5713</v>
      </c>
      <c r="G432" s="61" t="s">
        <v>5718</v>
      </c>
      <c r="H432" s="62">
        <v>875</v>
      </c>
      <c r="I432" s="62" t="s">
        <v>139</v>
      </c>
      <c r="J432" s="63">
        <v>26.68</v>
      </c>
      <c r="K432" s="64">
        <f t="shared" si="20"/>
        <v>23345</v>
      </c>
      <c r="L432" s="60"/>
      <c r="M432" s="60"/>
      <c r="N432" s="65" t="s">
        <v>2527</v>
      </c>
      <c r="O432" s="60" t="s">
        <v>4420</v>
      </c>
      <c r="P432" s="80">
        <v>280</v>
      </c>
      <c r="Q432" s="60">
        <v>48</v>
      </c>
      <c r="R432" s="60" t="s">
        <v>4170</v>
      </c>
      <c r="S432" s="60" t="str">
        <f>VLOOKUP(A432,[1]DATA!$1:$1048576,12,0)</f>
        <v>ANO</v>
      </c>
    </row>
    <row r="433" spans="1:19" s="48" customFormat="1" x14ac:dyDescent="0.25">
      <c r="A433" s="59">
        <v>600006239</v>
      </c>
      <c r="B433" s="59">
        <f t="shared" si="18"/>
        <v>600006239</v>
      </c>
      <c r="C433" s="59" t="s">
        <v>570</v>
      </c>
      <c r="D433" s="61">
        <v>1</v>
      </c>
      <c r="E433" s="61">
        <f t="shared" si="19"/>
        <v>62913981</v>
      </c>
      <c r="F433" s="61" t="s">
        <v>5713</v>
      </c>
      <c r="G433" s="61" t="s">
        <v>5718</v>
      </c>
      <c r="H433" s="62">
        <v>325</v>
      </c>
      <c r="I433" s="62" t="s">
        <v>139</v>
      </c>
      <c r="J433" s="63">
        <v>26.68</v>
      </c>
      <c r="K433" s="64">
        <f t="shared" si="20"/>
        <v>8671</v>
      </c>
      <c r="L433" s="60"/>
      <c r="M433" s="60"/>
      <c r="N433" s="65" t="s">
        <v>2528</v>
      </c>
      <c r="O433" s="60" t="s">
        <v>4421</v>
      </c>
      <c r="P433" s="80">
        <v>600</v>
      </c>
      <c r="Q433" s="60">
        <v>1</v>
      </c>
      <c r="R433" s="60" t="s">
        <v>4170</v>
      </c>
      <c r="S433" s="60" t="str">
        <f>VLOOKUP(A433,[1]DATA!$1:$1048576,12,0)</f>
        <v>NE</v>
      </c>
    </row>
    <row r="434" spans="1:19" s="48" customFormat="1" x14ac:dyDescent="0.25">
      <c r="A434" s="59">
        <v>600006247</v>
      </c>
      <c r="B434" s="59">
        <f t="shared" si="18"/>
        <v>600006247</v>
      </c>
      <c r="C434" s="59" t="s">
        <v>571</v>
      </c>
      <c r="D434" s="61">
        <v>1</v>
      </c>
      <c r="E434" s="61">
        <f t="shared" si="19"/>
        <v>61387061</v>
      </c>
      <c r="F434" s="61" t="s">
        <v>5713</v>
      </c>
      <c r="G434" s="61" t="s">
        <v>5718</v>
      </c>
      <c r="H434" s="62">
        <v>950</v>
      </c>
      <c r="I434" s="62" t="s">
        <v>139</v>
      </c>
      <c r="J434" s="63">
        <v>26.68</v>
      </c>
      <c r="K434" s="64">
        <f t="shared" si="20"/>
        <v>25346</v>
      </c>
      <c r="L434" s="60"/>
      <c r="M434" s="60"/>
      <c r="N434" s="65" t="s">
        <v>2529</v>
      </c>
      <c r="O434" s="60" t="s">
        <v>4422</v>
      </c>
      <c r="P434" s="80">
        <v>726</v>
      </c>
      <c r="Q434" s="60">
        <v>17</v>
      </c>
      <c r="R434" s="60" t="s">
        <v>4170</v>
      </c>
      <c r="S434" s="60" t="str">
        <f>VLOOKUP(A434,[1]DATA!$1:$1048576,12,0)</f>
        <v>ANO</v>
      </c>
    </row>
    <row r="435" spans="1:19" s="48" customFormat="1" x14ac:dyDescent="0.25">
      <c r="A435" s="59">
        <v>600006280</v>
      </c>
      <c r="B435" s="59">
        <f t="shared" si="18"/>
        <v>600006280</v>
      </c>
      <c r="C435" s="59" t="s">
        <v>572</v>
      </c>
      <c r="D435" s="61">
        <v>1</v>
      </c>
      <c r="E435" s="61">
        <f t="shared" si="19"/>
        <v>300268</v>
      </c>
      <c r="F435" s="61" t="s">
        <v>5713</v>
      </c>
      <c r="G435" s="61" t="s">
        <v>5718</v>
      </c>
      <c r="H435" s="62">
        <v>2300</v>
      </c>
      <c r="I435" s="62" t="s">
        <v>139</v>
      </c>
      <c r="J435" s="63">
        <v>26.68</v>
      </c>
      <c r="K435" s="64">
        <f t="shared" si="20"/>
        <v>61364</v>
      </c>
      <c r="L435" s="60"/>
      <c r="M435" s="60"/>
      <c r="N435" s="65" t="s">
        <v>2530</v>
      </c>
      <c r="O435" s="60" t="s">
        <v>4423</v>
      </c>
      <c r="P435" s="80">
        <v>100</v>
      </c>
      <c r="Q435" s="60">
        <v>1</v>
      </c>
      <c r="R435" s="60" t="s">
        <v>4170</v>
      </c>
      <c r="S435" s="60" t="str">
        <f>VLOOKUP(A435,[1]DATA!$1:$1048576,12,0)</f>
        <v>ANO</v>
      </c>
    </row>
    <row r="436" spans="1:19" s="48" customFormat="1" x14ac:dyDescent="0.25">
      <c r="A436" s="59">
        <v>600006328</v>
      </c>
      <c r="B436" s="59">
        <f t="shared" si="18"/>
        <v>600006328</v>
      </c>
      <c r="C436" s="59" t="s">
        <v>573</v>
      </c>
      <c r="D436" s="61">
        <v>1</v>
      </c>
      <c r="E436" s="61">
        <f t="shared" si="19"/>
        <v>25641034</v>
      </c>
      <c r="F436" s="61" t="s">
        <v>5713</v>
      </c>
      <c r="G436" s="61" t="s">
        <v>5718</v>
      </c>
      <c r="H436" s="62">
        <v>950</v>
      </c>
      <c r="I436" s="62" t="s">
        <v>139</v>
      </c>
      <c r="J436" s="63">
        <v>26.68</v>
      </c>
      <c r="K436" s="64">
        <f t="shared" si="20"/>
        <v>25346</v>
      </c>
      <c r="L436" s="60"/>
      <c r="M436" s="60"/>
      <c r="N436" s="65" t="s">
        <v>2531</v>
      </c>
      <c r="O436" s="60" t="s">
        <v>4424</v>
      </c>
      <c r="P436" s="80">
        <v>362</v>
      </c>
      <c r="Q436" s="60" t="s">
        <v>4425</v>
      </c>
      <c r="R436" s="60" t="s">
        <v>4170</v>
      </c>
      <c r="S436" s="60" t="str">
        <f>VLOOKUP(A436,[1]DATA!$1:$1048576,12,0)</f>
        <v>NE</v>
      </c>
    </row>
    <row r="437" spans="1:19" s="48" customFormat="1" x14ac:dyDescent="0.25">
      <c r="A437" s="59">
        <v>600006352</v>
      </c>
      <c r="B437" s="59">
        <f t="shared" si="18"/>
        <v>600006352</v>
      </c>
      <c r="C437" s="59" t="s">
        <v>574</v>
      </c>
      <c r="D437" s="61">
        <v>1</v>
      </c>
      <c r="E437" s="61">
        <f t="shared" si="19"/>
        <v>63831562</v>
      </c>
      <c r="F437" s="61" t="s">
        <v>5713</v>
      </c>
      <c r="G437" s="61" t="s">
        <v>5718</v>
      </c>
      <c r="H437" s="62">
        <v>375</v>
      </c>
      <c r="I437" s="62" t="s">
        <v>139</v>
      </c>
      <c r="J437" s="63">
        <v>26.68</v>
      </c>
      <c r="K437" s="64">
        <f t="shared" si="20"/>
        <v>10005</v>
      </c>
      <c r="L437" s="60"/>
      <c r="M437" s="60"/>
      <c r="N437" s="65" t="s">
        <v>2532</v>
      </c>
      <c r="O437" s="60" t="s">
        <v>4426</v>
      </c>
      <c r="P437" s="80">
        <v>700</v>
      </c>
      <c r="Q437" s="60">
        <v>2</v>
      </c>
      <c r="R437" s="60" t="s">
        <v>4170</v>
      </c>
      <c r="S437" s="60" t="str">
        <f>VLOOKUP(A437,[1]DATA!$1:$1048576,12,0)</f>
        <v>ANO</v>
      </c>
    </row>
    <row r="438" spans="1:19" s="48" customFormat="1" x14ac:dyDescent="0.25">
      <c r="A438" s="59">
        <v>600006379</v>
      </c>
      <c r="B438" s="59">
        <f t="shared" si="18"/>
        <v>600006379</v>
      </c>
      <c r="C438" s="59" t="s">
        <v>575</v>
      </c>
      <c r="D438" s="61">
        <v>1</v>
      </c>
      <c r="E438" s="61">
        <f t="shared" si="19"/>
        <v>25641018</v>
      </c>
      <c r="F438" s="61" t="s">
        <v>5713</v>
      </c>
      <c r="G438" s="61" t="s">
        <v>5718</v>
      </c>
      <c r="H438" s="62">
        <v>350</v>
      </c>
      <c r="I438" s="62" t="s">
        <v>139</v>
      </c>
      <c r="J438" s="63">
        <v>26.68</v>
      </c>
      <c r="K438" s="64">
        <f t="shared" si="20"/>
        <v>9338</v>
      </c>
      <c r="L438" s="60"/>
      <c r="M438" s="60"/>
      <c r="N438" s="65" t="s">
        <v>2533</v>
      </c>
      <c r="O438" s="60" t="s">
        <v>4427</v>
      </c>
      <c r="P438" s="80">
        <v>797</v>
      </c>
      <c r="Q438" s="60">
        <v>4</v>
      </c>
      <c r="R438" s="60" t="s">
        <v>4170</v>
      </c>
      <c r="S438" s="60" t="str">
        <f>VLOOKUP(A438,[1]DATA!$1:$1048576,12,0)</f>
        <v>NE</v>
      </c>
    </row>
    <row r="439" spans="1:19" s="48" customFormat="1" x14ac:dyDescent="0.25">
      <c r="A439" s="59">
        <v>600005798</v>
      </c>
      <c r="B439" s="59">
        <f t="shared" si="18"/>
        <v>600005798</v>
      </c>
      <c r="C439" s="59" t="s">
        <v>576</v>
      </c>
      <c r="D439" s="61">
        <v>1</v>
      </c>
      <c r="E439" s="61">
        <f t="shared" si="19"/>
        <v>25059491</v>
      </c>
      <c r="F439" s="61" t="s">
        <v>5713</v>
      </c>
      <c r="G439" s="61" t="s">
        <v>5718</v>
      </c>
      <c r="H439" s="62">
        <v>75</v>
      </c>
      <c r="I439" s="62" t="s">
        <v>139</v>
      </c>
      <c r="J439" s="63">
        <v>26.68</v>
      </c>
      <c r="K439" s="64">
        <f t="shared" si="20"/>
        <v>2001</v>
      </c>
      <c r="L439" s="60"/>
      <c r="M439" s="60"/>
      <c r="N439" s="65" t="s">
        <v>2534</v>
      </c>
      <c r="O439" s="60" t="s">
        <v>4424</v>
      </c>
      <c r="P439" s="80">
        <v>362</v>
      </c>
      <c r="Q439" s="60" t="s">
        <v>4425</v>
      </c>
      <c r="R439" s="60" t="s">
        <v>4170</v>
      </c>
      <c r="S439" s="60" t="str">
        <f>VLOOKUP(A439,[1]DATA!$1:$1048576,12,0)</f>
        <v>NE</v>
      </c>
    </row>
    <row r="440" spans="1:19" s="48" customFormat="1" x14ac:dyDescent="0.25">
      <c r="A440" s="59">
        <v>600006107</v>
      </c>
      <c r="B440" s="59">
        <f t="shared" si="18"/>
        <v>600006107</v>
      </c>
      <c r="C440" s="59" t="s">
        <v>577</v>
      </c>
      <c r="D440" s="61">
        <v>1</v>
      </c>
      <c r="E440" s="61">
        <f t="shared" si="19"/>
        <v>49626931</v>
      </c>
      <c r="F440" s="61" t="s">
        <v>5713</v>
      </c>
      <c r="G440" s="61" t="s">
        <v>5718</v>
      </c>
      <c r="H440" s="62">
        <v>325</v>
      </c>
      <c r="I440" s="62" t="s">
        <v>139</v>
      </c>
      <c r="J440" s="63">
        <v>26.68</v>
      </c>
      <c r="K440" s="64">
        <f t="shared" si="20"/>
        <v>8671</v>
      </c>
      <c r="L440" s="60"/>
      <c r="M440" s="60"/>
      <c r="N440" s="65" t="s">
        <v>2535</v>
      </c>
      <c r="O440" s="60" t="s">
        <v>4428</v>
      </c>
      <c r="P440" s="80">
        <v>500</v>
      </c>
      <c r="Q440" s="60"/>
      <c r="R440" s="60" t="s">
        <v>4170</v>
      </c>
      <c r="S440" s="60" t="str">
        <f>VLOOKUP(A440,[1]DATA!$1:$1048576,12,0)</f>
        <v>NE</v>
      </c>
    </row>
    <row r="441" spans="1:19" s="48" customFormat="1" x14ac:dyDescent="0.25">
      <c r="A441" s="59">
        <v>600006115</v>
      </c>
      <c r="B441" s="59">
        <f t="shared" si="18"/>
        <v>600006115</v>
      </c>
      <c r="C441" s="59" t="s">
        <v>578</v>
      </c>
      <c r="D441" s="61">
        <v>1</v>
      </c>
      <c r="E441" s="61">
        <f t="shared" si="19"/>
        <v>60445475</v>
      </c>
      <c r="F441" s="61" t="s">
        <v>5713</v>
      </c>
      <c r="G441" s="61" t="s">
        <v>5718</v>
      </c>
      <c r="H441" s="62">
        <v>775</v>
      </c>
      <c r="I441" s="62" t="s">
        <v>139</v>
      </c>
      <c r="J441" s="63">
        <v>26.68</v>
      </c>
      <c r="K441" s="64">
        <f t="shared" si="20"/>
        <v>20677</v>
      </c>
      <c r="L441" s="60"/>
      <c r="M441" s="60"/>
      <c r="N441" s="65" t="s">
        <v>2536</v>
      </c>
      <c r="O441" s="60" t="s">
        <v>4429</v>
      </c>
      <c r="P441" s="80">
        <v>373</v>
      </c>
      <c r="Q441" s="60">
        <v>27</v>
      </c>
      <c r="R441" s="60" t="s">
        <v>4170</v>
      </c>
      <c r="S441" s="60" t="str">
        <f>VLOOKUP(A441,[1]DATA!$1:$1048576,12,0)</f>
        <v>ANO</v>
      </c>
    </row>
    <row r="442" spans="1:19" s="48" customFormat="1" x14ac:dyDescent="0.25">
      <c r="A442" s="59">
        <v>600006123</v>
      </c>
      <c r="B442" s="59">
        <f t="shared" si="18"/>
        <v>600006123</v>
      </c>
      <c r="C442" s="59" t="s">
        <v>579</v>
      </c>
      <c r="D442" s="61">
        <v>1</v>
      </c>
      <c r="E442" s="61">
        <f t="shared" si="19"/>
        <v>61386278</v>
      </c>
      <c r="F442" s="61" t="s">
        <v>5713</v>
      </c>
      <c r="G442" s="61" t="s">
        <v>5718</v>
      </c>
      <c r="H442" s="62">
        <v>225</v>
      </c>
      <c r="I442" s="62" t="s">
        <v>139</v>
      </c>
      <c r="J442" s="63">
        <v>26.68</v>
      </c>
      <c r="K442" s="64">
        <f t="shared" si="20"/>
        <v>6003</v>
      </c>
      <c r="L442" s="60"/>
      <c r="M442" s="60"/>
      <c r="N442" s="65" t="s">
        <v>2537</v>
      </c>
      <c r="O442" s="60" t="s">
        <v>4430</v>
      </c>
      <c r="P442" s="80">
        <v>300</v>
      </c>
      <c r="Q442" s="60">
        <v>7</v>
      </c>
      <c r="R442" s="60" t="s">
        <v>4170</v>
      </c>
      <c r="S442" s="60" t="str">
        <f>VLOOKUP(A442,[1]DATA!$1:$1048576,12,0)</f>
        <v>ANO</v>
      </c>
    </row>
    <row r="443" spans="1:19" s="48" customFormat="1" x14ac:dyDescent="0.25">
      <c r="A443" s="59">
        <v>600006140</v>
      </c>
      <c r="B443" s="59">
        <f t="shared" si="18"/>
        <v>600006140</v>
      </c>
      <c r="C443" s="59" t="s">
        <v>580</v>
      </c>
      <c r="D443" s="61">
        <v>1</v>
      </c>
      <c r="E443" s="61">
        <f t="shared" si="19"/>
        <v>25719815</v>
      </c>
      <c r="F443" s="61" t="s">
        <v>5713</v>
      </c>
      <c r="G443" s="61" t="s">
        <v>5718</v>
      </c>
      <c r="H443" s="62">
        <v>500</v>
      </c>
      <c r="I443" s="62" t="s">
        <v>139</v>
      </c>
      <c r="J443" s="63">
        <v>26.68</v>
      </c>
      <c r="K443" s="64">
        <f t="shared" si="20"/>
        <v>13340</v>
      </c>
      <c r="L443" s="60"/>
      <c r="M443" s="60"/>
      <c r="N443" s="65" t="s">
        <v>2538</v>
      </c>
      <c r="O443" s="60" t="s">
        <v>29</v>
      </c>
      <c r="P443" s="80">
        <v>139</v>
      </c>
      <c r="Q443" s="60">
        <v>320</v>
      </c>
      <c r="R443" s="60" t="s">
        <v>4170</v>
      </c>
      <c r="S443" s="60" t="str">
        <f>VLOOKUP(A443,[1]DATA!$1:$1048576,12,0)</f>
        <v>NE</v>
      </c>
    </row>
    <row r="444" spans="1:19" s="48" customFormat="1" x14ac:dyDescent="0.25">
      <c r="A444" s="59">
        <v>600001172</v>
      </c>
      <c r="B444" s="59">
        <f t="shared" si="18"/>
        <v>600001172</v>
      </c>
      <c r="C444" s="59" t="s">
        <v>581</v>
      </c>
      <c r="D444" s="61">
        <v>1</v>
      </c>
      <c r="E444" s="61">
        <f t="shared" si="19"/>
        <v>25132083</v>
      </c>
      <c r="F444" s="61" t="s">
        <v>5713</v>
      </c>
      <c r="G444" s="61" t="s">
        <v>5718</v>
      </c>
      <c r="H444" s="62">
        <v>350</v>
      </c>
      <c r="I444" s="62" t="s">
        <v>139</v>
      </c>
      <c r="J444" s="63">
        <v>26.68</v>
      </c>
      <c r="K444" s="64">
        <f t="shared" si="20"/>
        <v>9338</v>
      </c>
      <c r="L444" s="60"/>
      <c r="M444" s="60"/>
      <c r="N444" s="65" t="s">
        <v>2539</v>
      </c>
      <c r="O444" s="60" t="s">
        <v>4429</v>
      </c>
      <c r="P444" s="80">
        <v>373</v>
      </c>
      <c r="Q444" s="60">
        <v>27</v>
      </c>
      <c r="R444" s="60" t="s">
        <v>4170</v>
      </c>
      <c r="S444" s="60" t="str">
        <f>VLOOKUP(A444,[1]DATA!$1:$1048576,12,0)</f>
        <v>NE</v>
      </c>
    </row>
    <row r="445" spans="1:19" s="48" customFormat="1" x14ac:dyDescent="0.25">
      <c r="A445" s="59">
        <v>600040526</v>
      </c>
      <c r="B445" s="59">
        <f t="shared" si="18"/>
        <v>600040526</v>
      </c>
      <c r="C445" s="59" t="s">
        <v>582</v>
      </c>
      <c r="D445" s="61">
        <v>1</v>
      </c>
      <c r="E445" s="61">
        <f t="shared" si="19"/>
        <v>61381276</v>
      </c>
      <c r="F445" s="61" t="s">
        <v>5713</v>
      </c>
      <c r="G445" s="61" t="s">
        <v>5718</v>
      </c>
      <c r="H445" s="62">
        <v>2075</v>
      </c>
      <c r="I445" s="62" t="s">
        <v>139</v>
      </c>
      <c r="J445" s="63">
        <v>26.68</v>
      </c>
      <c r="K445" s="64">
        <f t="shared" si="20"/>
        <v>55361</v>
      </c>
      <c r="L445" s="60"/>
      <c r="M445" s="60"/>
      <c r="N445" s="65" t="s">
        <v>2540</v>
      </c>
      <c r="O445" s="60" t="s">
        <v>4431</v>
      </c>
      <c r="P445" s="80">
        <v>371</v>
      </c>
      <c r="Q445" s="60">
        <v>10</v>
      </c>
      <c r="R445" s="60" t="s">
        <v>4170</v>
      </c>
      <c r="S445" s="60" t="str">
        <f>VLOOKUP(A445,[1]DATA!$1:$1048576,12,0)</f>
        <v>ANO</v>
      </c>
    </row>
    <row r="446" spans="1:19" s="48" customFormat="1" x14ac:dyDescent="0.25">
      <c r="A446" s="59">
        <v>600040534</v>
      </c>
      <c r="B446" s="59">
        <f t="shared" si="18"/>
        <v>600040534</v>
      </c>
      <c r="C446" s="59" t="s">
        <v>583</v>
      </c>
      <c r="D446" s="61">
        <v>1</v>
      </c>
      <c r="E446" s="61">
        <f t="shared" si="19"/>
        <v>61381861</v>
      </c>
      <c r="F446" s="61" t="s">
        <v>5713</v>
      </c>
      <c r="G446" s="61" t="s">
        <v>5718</v>
      </c>
      <c r="H446" s="62">
        <v>1200</v>
      </c>
      <c r="I446" s="62" t="s">
        <v>139</v>
      </c>
      <c r="J446" s="63">
        <v>26.68</v>
      </c>
      <c r="K446" s="64">
        <f t="shared" si="20"/>
        <v>32016</v>
      </c>
      <c r="L446" s="60"/>
      <c r="M446" s="60"/>
      <c r="N446" s="65" t="s">
        <v>2541</v>
      </c>
      <c r="O446" s="60" t="s">
        <v>4421</v>
      </c>
      <c r="P446" s="80">
        <v>500</v>
      </c>
      <c r="Q446" s="60">
        <v>5</v>
      </c>
      <c r="R446" s="60" t="s">
        <v>4170</v>
      </c>
      <c r="S446" s="60" t="str">
        <f>VLOOKUP(A446,[1]DATA!$1:$1048576,12,0)</f>
        <v>ANO</v>
      </c>
    </row>
    <row r="447" spans="1:19" s="48" customFormat="1" x14ac:dyDescent="0.25">
      <c r="A447" s="59">
        <v>600040542</v>
      </c>
      <c r="B447" s="59">
        <f t="shared" si="18"/>
        <v>600040542</v>
      </c>
      <c r="C447" s="59" t="s">
        <v>584</v>
      </c>
      <c r="D447" s="61">
        <v>1</v>
      </c>
      <c r="E447" s="61">
        <f t="shared" si="19"/>
        <v>61387568</v>
      </c>
      <c r="F447" s="61" t="s">
        <v>5713</v>
      </c>
      <c r="G447" s="61" t="s">
        <v>5718</v>
      </c>
      <c r="H447" s="62">
        <v>1200</v>
      </c>
      <c r="I447" s="62" t="s">
        <v>139</v>
      </c>
      <c r="J447" s="63">
        <v>26.68</v>
      </c>
      <c r="K447" s="64">
        <f t="shared" si="20"/>
        <v>32016</v>
      </c>
      <c r="L447" s="60"/>
      <c r="M447" s="60"/>
      <c r="N447" s="65" t="s">
        <v>2542</v>
      </c>
      <c r="O447" s="60" t="s">
        <v>4421</v>
      </c>
      <c r="P447" s="80">
        <v>600</v>
      </c>
      <c r="Q447" s="60">
        <v>1</v>
      </c>
      <c r="R447" s="60" t="s">
        <v>4170</v>
      </c>
      <c r="S447" s="60" t="str">
        <f>VLOOKUP(A447,[1]DATA!$1:$1048576,12,0)</f>
        <v>ANO</v>
      </c>
    </row>
    <row r="448" spans="1:19" s="48" customFormat="1" x14ac:dyDescent="0.25">
      <c r="A448" s="59">
        <v>600040551</v>
      </c>
      <c r="B448" s="59">
        <f t="shared" si="18"/>
        <v>600040551</v>
      </c>
      <c r="C448" s="59" t="s">
        <v>585</v>
      </c>
      <c r="D448" s="61">
        <v>1</v>
      </c>
      <c r="E448" s="61">
        <f t="shared" si="19"/>
        <v>61387525</v>
      </c>
      <c r="F448" s="61" t="s">
        <v>5713</v>
      </c>
      <c r="G448" s="61" t="s">
        <v>5718</v>
      </c>
      <c r="H448" s="62">
        <v>1450</v>
      </c>
      <c r="I448" s="62" t="s">
        <v>139</v>
      </c>
      <c r="J448" s="63">
        <v>26.68</v>
      </c>
      <c r="K448" s="64">
        <f t="shared" si="20"/>
        <v>38686</v>
      </c>
      <c r="L448" s="60"/>
      <c r="M448" s="60"/>
      <c r="N448" s="65" t="s">
        <v>2543</v>
      </c>
      <c r="O448" s="60" t="s">
        <v>4432</v>
      </c>
      <c r="P448" s="80">
        <v>800</v>
      </c>
      <c r="Q448" s="60">
        <v>7</v>
      </c>
      <c r="R448" s="60" t="s">
        <v>4170</v>
      </c>
      <c r="S448" s="60" t="str">
        <f>VLOOKUP(A448,[1]DATA!$1:$1048576,12,0)</f>
        <v>ANO</v>
      </c>
    </row>
    <row r="449" spans="1:19" s="48" customFormat="1" x14ac:dyDescent="0.25">
      <c r="A449" s="59">
        <v>600040569</v>
      </c>
      <c r="B449" s="59">
        <f t="shared" si="18"/>
        <v>600040569</v>
      </c>
      <c r="C449" s="59" t="s">
        <v>586</v>
      </c>
      <c r="D449" s="61">
        <v>1</v>
      </c>
      <c r="E449" s="61">
        <f t="shared" si="19"/>
        <v>61382213</v>
      </c>
      <c r="F449" s="61" t="s">
        <v>5713</v>
      </c>
      <c r="G449" s="61" t="s">
        <v>5718</v>
      </c>
      <c r="H449" s="62">
        <v>1050</v>
      </c>
      <c r="I449" s="62" t="s">
        <v>139</v>
      </c>
      <c r="J449" s="63">
        <v>26.68</v>
      </c>
      <c r="K449" s="64">
        <f t="shared" si="20"/>
        <v>28014</v>
      </c>
      <c r="L449" s="60"/>
      <c r="M449" s="60"/>
      <c r="N449" s="65" t="s">
        <v>2544</v>
      </c>
      <c r="O449" s="60" t="s">
        <v>4426</v>
      </c>
      <c r="P449" s="80">
        <v>789</v>
      </c>
      <c r="Q449" s="60">
        <v>4</v>
      </c>
      <c r="R449" s="60" t="s">
        <v>4170</v>
      </c>
      <c r="S449" s="60" t="str">
        <f>VLOOKUP(A449,[1]DATA!$1:$1048576,12,0)</f>
        <v>ANO</v>
      </c>
    </row>
    <row r="450" spans="1:19" s="48" customFormat="1" x14ac:dyDescent="0.25">
      <c r="A450" s="59">
        <v>600170039</v>
      </c>
      <c r="B450" s="59">
        <f t="shared" si="18"/>
        <v>600170039</v>
      </c>
      <c r="C450" s="59" t="s">
        <v>587</v>
      </c>
      <c r="D450" s="61">
        <v>1</v>
      </c>
      <c r="E450" s="61">
        <f t="shared" si="19"/>
        <v>14891239</v>
      </c>
      <c r="F450" s="61" t="s">
        <v>5713</v>
      </c>
      <c r="G450" s="61" t="s">
        <v>5718</v>
      </c>
      <c r="H450" s="62">
        <v>625</v>
      </c>
      <c r="I450" s="62" t="s">
        <v>139</v>
      </c>
      <c r="J450" s="63">
        <v>26.68</v>
      </c>
      <c r="K450" s="64">
        <f t="shared" si="20"/>
        <v>16675</v>
      </c>
      <c r="L450" s="60"/>
      <c r="M450" s="60"/>
      <c r="N450" s="65" t="s">
        <v>2545</v>
      </c>
      <c r="O450" s="60" t="s">
        <v>4431</v>
      </c>
      <c r="P450" s="80">
        <v>610</v>
      </c>
      <c r="Q450" s="60">
        <v>2</v>
      </c>
      <c r="R450" s="60" t="s">
        <v>4170</v>
      </c>
      <c r="S450" s="60" t="str">
        <f>VLOOKUP(A450,[1]DATA!$1:$1048576,12,0)</f>
        <v>ANO</v>
      </c>
    </row>
    <row r="451" spans="1:19" s="48" customFormat="1" x14ac:dyDescent="0.25">
      <c r="A451" s="59">
        <v>600170063</v>
      </c>
      <c r="B451" s="59">
        <f t="shared" si="18"/>
        <v>600170063</v>
      </c>
      <c r="C451" s="59" t="s">
        <v>588</v>
      </c>
      <c r="D451" s="61">
        <v>1</v>
      </c>
      <c r="E451" s="61">
        <f t="shared" si="19"/>
        <v>14891212</v>
      </c>
      <c r="F451" s="61" t="s">
        <v>5713</v>
      </c>
      <c r="G451" s="61" t="s">
        <v>5718</v>
      </c>
      <c r="H451" s="62">
        <v>2200</v>
      </c>
      <c r="I451" s="62" t="s">
        <v>139</v>
      </c>
      <c r="J451" s="63">
        <v>26.68</v>
      </c>
      <c r="K451" s="64">
        <f t="shared" si="20"/>
        <v>58696</v>
      </c>
      <c r="L451" s="60"/>
      <c r="M451" s="60"/>
      <c r="N451" s="65" t="s">
        <v>2546</v>
      </c>
      <c r="O451" s="60" t="s">
        <v>4181</v>
      </c>
      <c r="P451" s="80">
        <v>179</v>
      </c>
      <c r="Q451" s="60">
        <v>1</v>
      </c>
      <c r="R451" s="60" t="s">
        <v>4170</v>
      </c>
      <c r="S451" s="60" t="str">
        <f>VLOOKUP(A451,[1]DATA!$1:$1048576,12,0)</f>
        <v>ANO</v>
      </c>
    </row>
    <row r="452" spans="1:19" s="48" customFormat="1" x14ac:dyDescent="0.25">
      <c r="A452" s="59">
        <v>600170071</v>
      </c>
      <c r="B452" s="59">
        <f t="shared" si="18"/>
        <v>600170071</v>
      </c>
      <c r="C452" s="59" t="s">
        <v>589</v>
      </c>
      <c r="D452" s="61">
        <v>1</v>
      </c>
      <c r="E452" s="61">
        <f t="shared" si="19"/>
        <v>639516</v>
      </c>
      <c r="F452" s="61" t="s">
        <v>5713</v>
      </c>
      <c r="G452" s="61" t="s">
        <v>5718</v>
      </c>
      <c r="H452" s="62">
        <v>0</v>
      </c>
      <c r="I452" s="62" t="s">
        <v>139</v>
      </c>
      <c r="J452" s="63">
        <v>26.68</v>
      </c>
      <c r="K452" s="64">
        <f t="shared" si="20"/>
        <v>0</v>
      </c>
      <c r="L452" s="60"/>
      <c r="M452" s="60"/>
      <c r="N452" s="65" t="s">
        <v>2547</v>
      </c>
      <c r="O452" s="60" t="s">
        <v>4423</v>
      </c>
      <c r="P452" s="80">
        <v>100</v>
      </c>
      <c r="Q452" s="60">
        <v>1</v>
      </c>
      <c r="R452" s="60" t="s">
        <v>4170</v>
      </c>
      <c r="S452" s="60" t="str">
        <f>VLOOKUP(A452,[1]DATA!$1:$1048576,12,0)</f>
        <v>ANO</v>
      </c>
    </row>
    <row r="453" spans="1:19" s="48" customFormat="1" x14ac:dyDescent="0.25">
      <c r="A453" s="59">
        <v>651039983</v>
      </c>
      <c r="B453" s="59">
        <f t="shared" ref="B453:B516" si="21">A453*1</f>
        <v>651039983</v>
      </c>
      <c r="C453" s="59" t="s">
        <v>590</v>
      </c>
      <c r="D453" s="61">
        <v>1</v>
      </c>
      <c r="E453" s="61">
        <f t="shared" ref="E453:E516" si="22">C453*1</f>
        <v>28237692</v>
      </c>
      <c r="F453" s="61" t="s">
        <v>5713</v>
      </c>
      <c r="G453" s="61" t="s">
        <v>5718</v>
      </c>
      <c r="H453" s="62">
        <v>250</v>
      </c>
      <c r="I453" s="62" t="s">
        <v>139</v>
      </c>
      <c r="J453" s="63">
        <v>26.68</v>
      </c>
      <c r="K453" s="64">
        <f t="shared" ref="K453:K516" si="23">H453*J453</f>
        <v>6670</v>
      </c>
      <c r="L453" s="60"/>
      <c r="M453" s="60"/>
      <c r="N453" s="65" t="s">
        <v>2548</v>
      </c>
      <c r="O453" s="60" t="s">
        <v>4433</v>
      </c>
      <c r="P453" s="80">
        <v>757</v>
      </c>
      <c r="Q453" s="60">
        <v>17</v>
      </c>
      <c r="R453" s="60" t="s">
        <v>4170</v>
      </c>
      <c r="S453" s="60" t="str">
        <f>VLOOKUP(A453,[1]DATA!$1:$1048576,12,0)</f>
        <v>NE</v>
      </c>
    </row>
    <row r="454" spans="1:19" s="48" customFormat="1" x14ac:dyDescent="0.25">
      <c r="A454" s="59">
        <v>680000011</v>
      </c>
      <c r="B454" s="59">
        <f t="shared" si="21"/>
        <v>680000011</v>
      </c>
      <c r="C454" s="59" t="s">
        <v>591</v>
      </c>
      <c r="D454" s="61">
        <v>1</v>
      </c>
      <c r="E454" s="61">
        <f t="shared" si="22"/>
        <v>48135453</v>
      </c>
      <c r="F454" s="61" t="s">
        <v>5713</v>
      </c>
      <c r="G454" s="61" t="s">
        <v>5718</v>
      </c>
      <c r="H454" s="62">
        <v>475</v>
      </c>
      <c r="I454" s="62" t="s">
        <v>139</v>
      </c>
      <c r="J454" s="63">
        <v>26.68</v>
      </c>
      <c r="K454" s="64">
        <f t="shared" si="23"/>
        <v>12673</v>
      </c>
      <c r="L454" s="60"/>
      <c r="M454" s="60"/>
      <c r="N454" s="65" t="s">
        <v>2549</v>
      </c>
      <c r="O454" s="60" t="s">
        <v>4430</v>
      </c>
      <c r="P454" s="80">
        <v>102</v>
      </c>
      <c r="Q454" s="60">
        <v>5</v>
      </c>
      <c r="R454" s="60" t="s">
        <v>4170</v>
      </c>
      <c r="S454" s="60" t="str">
        <f>VLOOKUP(A454,[1]DATA!$1:$1048576,12,0)</f>
        <v>ANO</v>
      </c>
    </row>
    <row r="455" spans="1:19" s="48" customFormat="1" x14ac:dyDescent="0.25">
      <c r="A455" s="59">
        <v>691004862</v>
      </c>
      <c r="B455" s="59">
        <f t="shared" si="21"/>
        <v>691004862</v>
      </c>
      <c r="C455" s="59" t="s">
        <v>592</v>
      </c>
      <c r="D455" s="61">
        <v>1</v>
      </c>
      <c r="E455" s="61">
        <f t="shared" si="22"/>
        <v>24308404</v>
      </c>
      <c r="F455" s="61" t="s">
        <v>5713</v>
      </c>
      <c r="G455" s="61" t="s">
        <v>5718</v>
      </c>
      <c r="H455" s="62">
        <v>325</v>
      </c>
      <c r="I455" s="62" t="s">
        <v>139</v>
      </c>
      <c r="J455" s="63">
        <v>26.68</v>
      </c>
      <c r="K455" s="64">
        <f t="shared" si="23"/>
        <v>8671</v>
      </c>
      <c r="L455" s="60"/>
      <c r="M455" s="60"/>
      <c r="N455" s="65" t="s">
        <v>2550</v>
      </c>
      <c r="O455" s="60" t="s">
        <v>4434</v>
      </c>
      <c r="P455" s="80">
        <v>599</v>
      </c>
      <c r="Q455" s="60">
        <v>2</v>
      </c>
      <c r="R455" s="60" t="s">
        <v>4170</v>
      </c>
      <c r="S455" s="60" t="str">
        <f>VLOOKUP(A455,[1]DATA!$1:$1048576,12,0)</f>
        <v>NE</v>
      </c>
    </row>
    <row r="456" spans="1:19" s="48" customFormat="1" x14ac:dyDescent="0.25">
      <c r="A456" s="59">
        <v>600022587</v>
      </c>
      <c r="B456" s="59">
        <f t="shared" si="21"/>
        <v>600022587</v>
      </c>
      <c r="C456" s="59" t="s">
        <v>593</v>
      </c>
      <c r="D456" s="61">
        <v>1</v>
      </c>
      <c r="E456" s="61">
        <f t="shared" si="22"/>
        <v>70834814</v>
      </c>
      <c r="F456" s="61" t="s">
        <v>30</v>
      </c>
      <c r="G456" s="61" t="s">
        <v>5724</v>
      </c>
      <c r="H456" s="62">
        <v>50</v>
      </c>
      <c r="I456" s="62" t="s">
        <v>139</v>
      </c>
      <c r="J456" s="63">
        <v>26.68</v>
      </c>
      <c r="K456" s="64">
        <f t="shared" si="23"/>
        <v>1334</v>
      </c>
      <c r="L456" s="60"/>
      <c r="M456" s="60"/>
      <c r="N456" s="65" t="s">
        <v>2551</v>
      </c>
      <c r="O456" s="60" t="s">
        <v>4339</v>
      </c>
      <c r="P456" s="80">
        <v>1060</v>
      </c>
      <c r="Q456" s="60"/>
      <c r="R456" s="60" t="s">
        <v>4435</v>
      </c>
      <c r="S456" s="60" t="str">
        <f>VLOOKUP(A456,[1]DATA!$1:$1048576,12,0)</f>
        <v>ANO</v>
      </c>
    </row>
    <row r="457" spans="1:19" s="48" customFormat="1" x14ac:dyDescent="0.25">
      <c r="A457" s="59">
        <v>600008703</v>
      </c>
      <c r="B457" s="59">
        <f t="shared" si="21"/>
        <v>600008703</v>
      </c>
      <c r="C457" s="59" t="s">
        <v>594</v>
      </c>
      <c r="D457" s="61">
        <v>1</v>
      </c>
      <c r="E457" s="61">
        <f t="shared" si="22"/>
        <v>60650486</v>
      </c>
      <c r="F457" s="61" t="s">
        <v>30</v>
      </c>
      <c r="G457" s="61" t="s">
        <v>5724</v>
      </c>
      <c r="H457" s="62">
        <v>175</v>
      </c>
      <c r="I457" s="62" t="s">
        <v>139</v>
      </c>
      <c r="J457" s="63">
        <v>26.68</v>
      </c>
      <c r="K457" s="64">
        <f t="shared" si="23"/>
        <v>4669</v>
      </c>
      <c r="L457" s="60"/>
      <c r="M457" s="60"/>
      <c r="N457" s="65" t="s">
        <v>2552</v>
      </c>
      <c r="O457" s="60" t="s">
        <v>4436</v>
      </c>
      <c r="P457" s="80">
        <v>745</v>
      </c>
      <c r="Q457" s="60"/>
      <c r="R457" s="60" t="s">
        <v>4435</v>
      </c>
      <c r="S457" s="60" t="str">
        <f>VLOOKUP(A457,[1]DATA!$1:$1048576,12,0)</f>
        <v>ANO</v>
      </c>
    </row>
    <row r="458" spans="1:19" s="48" customFormat="1" x14ac:dyDescent="0.25">
      <c r="A458" s="59">
        <v>600008754</v>
      </c>
      <c r="B458" s="59">
        <f t="shared" si="21"/>
        <v>600008754</v>
      </c>
      <c r="C458" s="59" t="s">
        <v>595</v>
      </c>
      <c r="D458" s="61">
        <v>1</v>
      </c>
      <c r="E458" s="61">
        <f t="shared" si="22"/>
        <v>668079</v>
      </c>
      <c r="F458" s="61" t="s">
        <v>30</v>
      </c>
      <c r="G458" s="61" t="s">
        <v>5724</v>
      </c>
      <c r="H458" s="62">
        <v>375</v>
      </c>
      <c r="I458" s="62" t="s">
        <v>139</v>
      </c>
      <c r="J458" s="63">
        <v>26.68</v>
      </c>
      <c r="K458" s="64">
        <f t="shared" si="23"/>
        <v>10005</v>
      </c>
      <c r="L458" s="60"/>
      <c r="M458" s="60"/>
      <c r="N458" s="65" t="s">
        <v>2553</v>
      </c>
      <c r="O458" s="60" t="s">
        <v>4437</v>
      </c>
      <c r="P458" s="80">
        <v>671</v>
      </c>
      <c r="Q458" s="60"/>
      <c r="R458" s="60" t="s">
        <v>4435</v>
      </c>
      <c r="S458" s="60" t="str">
        <f>VLOOKUP(A458,[1]DATA!$1:$1048576,12,0)</f>
        <v>ANO</v>
      </c>
    </row>
    <row r="459" spans="1:19" s="48" customFormat="1" x14ac:dyDescent="0.25">
      <c r="A459" s="59">
        <v>600063798</v>
      </c>
      <c r="B459" s="59">
        <f t="shared" si="21"/>
        <v>600063798</v>
      </c>
      <c r="C459" s="59" t="s">
        <v>596</v>
      </c>
      <c r="D459" s="61">
        <v>1</v>
      </c>
      <c r="E459" s="61">
        <f t="shared" si="22"/>
        <v>70872490</v>
      </c>
      <c r="F459" s="61" t="s">
        <v>30</v>
      </c>
      <c r="G459" s="61" t="s">
        <v>5724</v>
      </c>
      <c r="H459" s="62">
        <v>725</v>
      </c>
      <c r="I459" s="62" t="s">
        <v>139</v>
      </c>
      <c r="J459" s="63">
        <v>26.68</v>
      </c>
      <c r="K459" s="64">
        <f t="shared" si="23"/>
        <v>19343</v>
      </c>
      <c r="L459" s="60"/>
      <c r="M459" s="60"/>
      <c r="N459" s="65" t="s">
        <v>2554</v>
      </c>
      <c r="O459" s="60" t="s">
        <v>4438</v>
      </c>
      <c r="P459" s="80">
        <v>387</v>
      </c>
      <c r="Q459" s="60"/>
      <c r="R459" s="60" t="s">
        <v>4435</v>
      </c>
      <c r="S459" s="60" t="str">
        <f>VLOOKUP(A459,[1]DATA!$1:$1048576,12,0)</f>
        <v>ANO</v>
      </c>
    </row>
    <row r="460" spans="1:19" s="48" customFormat="1" x14ac:dyDescent="0.25">
      <c r="A460" s="59">
        <v>600063801</v>
      </c>
      <c r="B460" s="59">
        <f t="shared" si="21"/>
        <v>600063801</v>
      </c>
      <c r="C460" s="59" t="s">
        <v>597</v>
      </c>
      <c r="D460" s="61">
        <v>1</v>
      </c>
      <c r="E460" s="61">
        <f t="shared" si="22"/>
        <v>70872481</v>
      </c>
      <c r="F460" s="61" t="s">
        <v>30</v>
      </c>
      <c r="G460" s="61" t="s">
        <v>5724</v>
      </c>
      <c r="H460" s="62">
        <v>875</v>
      </c>
      <c r="I460" s="62" t="s">
        <v>139</v>
      </c>
      <c r="J460" s="63">
        <v>26.68</v>
      </c>
      <c r="K460" s="64">
        <f t="shared" si="23"/>
        <v>23345</v>
      </c>
      <c r="L460" s="60"/>
      <c r="M460" s="60"/>
      <c r="N460" s="65" t="s">
        <v>2555</v>
      </c>
      <c r="O460" s="60" t="s">
        <v>4439</v>
      </c>
      <c r="P460" s="80">
        <v>520</v>
      </c>
      <c r="Q460" s="60"/>
      <c r="R460" s="60" t="s">
        <v>4435</v>
      </c>
      <c r="S460" s="60" t="str">
        <f>VLOOKUP(A460,[1]DATA!$1:$1048576,12,0)</f>
        <v>ANO</v>
      </c>
    </row>
    <row r="461" spans="1:19" s="48" customFormat="1" x14ac:dyDescent="0.25">
      <c r="A461" s="59">
        <v>650039564</v>
      </c>
      <c r="B461" s="59">
        <f t="shared" si="21"/>
        <v>650039564</v>
      </c>
      <c r="C461" s="59" t="s">
        <v>598</v>
      </c>
      <c r="D461" s="61">
        <v>1</v>
      </c>
      <c r="E461" s="61">
        <f t="shared" si="22"/>
        <v>75000512</v>
      </c>
      <c r="F461" s="61" t="s">
        <v>30</v>
      </c>
      <c r="G461" s="61" t="s">
        <v>5724</v>
      </c>
      <c r="H461" s="62">
        <v>150</v>
      </c>
      <c r="I461" s="62" t="s">
        <v>139</v>
      </c>
      <c r="J461" s="63">
        <v>26.68</v>
      </c>
      <c r="K461" s="64">
        <f t="shared" si="23"/>
        <v>4002</v>
      </c>
      <c r="L461" s="60"/>
      <c r="M461" s="60"/>
      <c r="N461" s="65" t="s">
        <v>2556</v>
      </c>
      <c r="O461" s="60" t="s">
        <v>4440</v>
      </c>
      <c r="P461" s="80">
        <v>69</v>
      </c>
      <c r="Q461" s="60"/>
      <c r="R461" s="60" t="s">
        <v>4441</v>
      </c>
      <c r="S461" s="60" t="str">
        <f>VLOOKUP(A461,[1]DATA!$1:$1048576,12,0)</f>
        <v>ANO</v>
      </c>
    </row>
    <row r="462" spans="1:19" s="48" customFormat="1" x14ac:dyDescent="0.25">
      <c r="A462" s="59">
        <v>650041836</v>
      </c>
      <c r="B462" s="59">
        <f t="shared" si="21"/>
        <v>650041836</v>
      </c>
      <c r="C462" s="59" t="s">
        <v>599</v>
      </c>
      <c r="D462" s="61">
        <v>1</v>
      </c>
      <c r="E462" s="61">
        <f t="shared" si="22"/>
        <v>71006265</v>
      </c>
      <c r="F462" s="61" t="s">
        <v>30</v>
      </c>
      <c r="G462" s="61" t="s">
        <v>5724</v>
      </c>
      <c r="H462" s="62">
        <v>75</v>
      </c>
      <c r="I462" s="62" t="s">
        <v>139</v>
      </c>
      <c r="J462" s="63">
        <v>26.68</v>
      </c>
      <c r="K462" s="64">
        <f t="shared" si="23"/>
        <v>2001</v>
      </c>
      <c r="L462" s="60"/>
      <c r="M462" s="60"/>
      <c r="N462" s="65" t="s">
        <v>2557</v>
      </c>
      <c r="O462" s="60"/>
      <c r="P462" s="80">
        <v>158</v>
      </c>
      <c r="Q462" s="60"/>
      <c r="R462" s="60" t="s">
        <v>4442</v>
      </c>
      <c r="S462" s="60" t="str">
        <f>VLOOKUP(A462,[1]DATA!$1:$1048576,12,0)</f>
        <v>ANO</v>
      </c>
    </row>
    <row r="463" spans="1:19" s="48" customFormat="1" x14ac:dyDescent="0.25">
      <c r="A463" s="59">
        <v>650050738</v>
      </c>
      <c r="B463" s="59">
        <f t="shared" si="21"/>
        <v>650050738</v>
      </c>
      <c r="C463" s="59" t="s">
        <v>600</v>
      </c>
      <c r="D463" s="61">
        <v>1</v>
      </c>
      <c r="E463" s="61">
        <f t="shared" si="22"/>
        <v>75000971</v>
      </c>
      <c r="F463" s="61" t="s">
        <v>30</v>
      </c>
      <c r="G463" s="61" t="s">
        <v>5724</v>
      </c>
      <c r="H463" s="62">
        <v>175</v>
      </c>
      <c r="I463" s="62" t="s">
        <v>139</v>
      </c>
      <c r="J463" s="63">
        <v>26.68</v>
      </c>
      <c r="K463" s="64">
        <f t="shared" si="23"/>
        <v>4669</v>
      </c>
      <c r="L463" s="60"/>
      <c r="M463" s="60"/>
      <c r="N463" s="65" t="s">
        <v>2558</v>
      </c>
      <c r="O463" s="60"/>
      <c r="P463" s="80">
        <v>105</v>
      </c>
      <c r="Q463" s="60"/>
      <c r="R463" s="60" t="s">
        <v>4443</v>
      </c>
      <c r="S463" s="60" t="str">
        <f>VLOOKUP(A463,[1]DATA!$1:$1048576,12,0)</f>
        <v>ANO</v>
      </c>
    </row>
    <row r="464" spans="1:19" s="48" customFormat="1" x14ac:dyDescent="0.25">
      <c r="A464" s="59">
        <v>650055551</v>
      </c>
      <c r="B464" s="59">
        <f t="shared" si="21"/>
        <v>650055551</v>
      </c>
      <c r="C464" s="59" t="s">
        <v>601</v>
      </c>
      <c r="D464" s="61">
        <v>1</v>
      </c>
      <c r="E464" s="61">
        <f t="shared" si="22"/>
        <v>75001128</v>
      </c>
      <c r="F464" s="61" t="s">
        <v>30</v>
      </c>
      <c r="G464" s="61" t="s">
        <v>5724</v>
      </c>
      <c r="H464" s="62">
        <v>275</v>
      </c>
      <c r="I464" s="62" t="s">
        <v>139</v>
      </c>
      <c r="J464" s="63">
        <v>26.68</v>
      </c>
      <c r="K464" s="64">
        <f t="shared" si="23"/>
        <v>7337</v>
      </c>
      <c r="L464" s="60"/>
      <c r="M464" s="60"/>
      <c r="N464" s="65" t="s">
        <v>2559</v>
      </c>
      <c r="O464" s="60" t="s">
        <v>41</v>
      </c>
      <c r="P464" s="80">
        <v>256</v>
      </c>
      <c r="Q464" s="60"/>
      <c r="R464" s="60" t="s">
        <v>4444</v>
      </c>
      <c r="S464" s="60" t="str">
        <f>VLOOKUP(A464,[1]DATA!$1:$1048576,12,0)</f>
        <v>ANO</v>
      </c>
    </row>
    <row r="465" spans="1:19" s="48" customFormat="1" x14ac:dyDescent="0.25">
      <c r="A465" s="59">
        <v>600008185</v>
      </c>
      <c r="B465" s="59">
        <f t="shared" si="21"/>
        <v>600008185</v>
      </c>
      <c r="C465" s="59" t="s">
        <v>5755</v>
      </c>
      <c r="D465" s="61">
        <v>1</v>
      </c>
      <c r="E465" s="61">
        <f t="shared" si="22"/>
        <v>60076089</v>
      </c>
      <c r="F465" s="61" t="s">
        <v>30</v>
      </c>
      <c r="G465" s="61" t="s">
        <v>9089</v>
      </c>
      <c r="H465" s="62">
        <v>525</v>
      </c>
      <c r="I465" s="62" t="s">
        <v>139</v>
      </c>
      <c r="J465" s="63">
        <v>26.68</v>
      </c>
      <c r="K465" s="64">
        <f t="shared" si="23"/>
        <v>14007</v>
      </c>
      <c r="L465" s="60"/>
      <c r="M465" s="60"/>
      <c r="N465" s="65" t="s">
        <v>9161</v>
      </c>
      <c r="O465" s="60" t="s">
        <v>15</v>
      </c>
      <c r="P465" s="80">
        <v>1579</v>
      </c>
      <c r="Q465" s="60">
        <v>2</v>
      </c>
      <c r="R465" s="60" t="s">
        <v>9090</v>
      </c>
      <c r="S465" s="60" t="str">
        <f>VLOOKUP(A465,[1]DATA!$1:$1048576,12,0)</f>
        <v>ANO</v>
      </c>
    </row>
    <row r="466" spans="1:19" s="48" customFormat="1" x14ac:dyDescent="0.25">
      <c r="A466" s="59">
        <v>600022242</v>
      </c>
      <c r="B466" s="59">
        <f t="shared" si="21"/>
        <v>600022242</v>
      </c>
      <c r="C466" s="59" t="s">
        <v>5756</v>
      </c>
      <c r="D466" s="61">
        <v>1</v>
      </c>
      <c r="E466" s="61">
        <f t="shared" si="22"/>
        <v>60075856</v>
      </c>
      <c r="F466" s="61" t="s">
        <v>30</v>
      </c>
      <c r="G466" s="61" t="s">
        <v>9089</v>
      </c>
      <c r="H466" s="62">
        <v>250</v>
      </c>
      <c r="I466" s="62" t="s">
        <v>139</v>
      </c>
      <c r="J466" s="63">
        <v>26.68</v>
      </c>
      <c r="K466" s="64">
        <f t="shared" si="23"/>
        <v>6670</v>
      </c>
      <c r="L466" s="60"/>
      <c r="M466" s="60"/>
      <c r="N466" s="65" t="s">
        <v>9162</v>
      </c>
      <c r="O466" s="60" t="s">
        <v>9163</v>
      </c>
      <c r="P466" s="80">
        <v>57</v>
      </c>
      <c r="Q466" s="60">
        <v>3</v>
      </c>
      <c r="R466" s="60" t="s">
        <v>9090</v>
      </c>
      <c r="S466" s="60" t="str">
        <f>VLOOKUP(A466,[1]DATA!$1:$1048576,12,0)</f>
        <v>ANO</v>
      </c>
    </row>
    <row r="467" spans="1:19" s="48" customFormat="1" x14ac:dyDescent="0.25">
      <c r="A467" s="59">
        <v>600022277</v>
      </c>
      <c r="B467" s="59">
        <f t="shared" si="21"/>
        <v>600022277</v>
      </c>
      <c r="C467" s="59" t="s">
        <v>5757</v>
      </c>
      <c r="D467" s="61">
        <v>1</v>
      </c>
      <c r="E467" s="61">
        <f t="shared" si="22"/>
        <v>25167201</v>
      </c>
      <c r="F467" s="61" t="s">
        <v>30</v>
      </c>
      <c r="G467" s="61" t="s">
        <v>9089</v>
      </c>
      <c r="H467" s="62">
        <v>150</v>
      </c>
      <c r="I467" s="62" t="s">
        <v>139</v>
      </c>
      <c r="J467" s="63">
        <v>26.68</v>
      </c>
      <c r="K467" s="64">
        <f t="shared" si="23"/>
        <v>4002</v>
      </c>
      <c r="L467" s="60"/>
      <c r="M467" s="60"/>
      <c r="N467" s="65" t="s">
        <v>9164</v>
      </c>
      <c r="O467" s="60" t="s">
        <v>9165</v>
      </c>
      <c r="P467" s="80">
        <v>1402</v>
      </c>
      <c r="Q467" s="60">
        <v>9</v>
      </c>
      <c r="R467" s="60" t="s">
        <v>9090</v>
      </c>
      <c r="S467" s="60" t="str">
        <f>VLOOKUP(A467,[1]DATA!$1:$1048576,12,0)</f>
        <v>NE</v>
      </c>
    </row>
    <row r="468" spans="1:19" s="48" customFormat="1" x14ac:dyDescent="0.25">
      <c r="A468" s="59">
        <v>600019578</v>
      </c>
      <c r="B468" s="59">
        <f t="shared" si="21"/>
        <v>600019578</v>
      </c>
      <c r="C468" s="59" t="s">
        <v>5758</v>
      </c>
      <c r="D468" s="61">
        <v>1</v>
      </c>
      <c r="E468" s="61">
        <f t="shared" si="22"/>
        <v>582239</v>
      </c>
      <c r="F468" s="61" t="s">
        <v>30</v>
      </c>
      <c r="G468" s="61" t="s">
        <v>9089</v>
      </c>
      <c r="H468" s="62">
        <v>800</v>
      </c>
      <c r="I468" s="62" t="s">
        <v>139</v>
      </c>
      <c r="J468" s="63">
        <v>26.68</v>
      </c>
      <c r="K468" s="64">
        <f t="shared" si="23"/>
        <v>21344</v>
      </c>
      <c r="L468" s="60"/>
      <c r="M468" s="60"/>
      <c r="N468" s="65" t="s">
        <v>9166</v>
      </c>
      <c r="O468" s="60" t="s">
        <v>9167</v>
      </c>
      <c r="P468" s="80">
        <v>555</v>
      </c>
      <c r="Q468" s="60">
        <v>3</v>
      </c>
      <c r="R468" s="60" t="s">
        <v>9090</v>
      </c>
      <c r="S468" s="60" t="str">
        <f>VLOOKUP(A468,[1]DATA!$1:$1048576,12,0)</f>
        <v>ANO</v>
      </c>
    </row>
    <row r="469" spans="1:19" s="48" customFormat="1" x14ac:dyDescent="0.25">
      <c r="A469" s="59">
        <v>600020231</v>
      </c>
      <c r="B469" s="59">
        <f t="shared" si="21"/>
        <v>600020231</v>
      </c>
      <c r="C469" s="59" t="s">
        <v>5759</v>
      </c>
      <c r="D469" s="61">
        <v>1</v>
      </c>
      <c r="E469" s="61">
        <f t="shared" si="22"/>
        <v>25157426</v>
      </c>
      <c r="F469" s="61" t="s">
        <v>30</v>
      </c>
      <c r="G469" s="61" t="s">
        <v>9089</v>
      </c>
      <c r="H469" s="62">
        <v>200</v>
      </c>
      <c r="I469" s="62" t="s">
        <v>139</v>
      </c>
      <c r="J469" s="63">
        <v>26.68</v>
      </c>
      <c r="K469" s="64">
        <f t="shared" si="23"/>
        <v>5336</v>
      </c>
      <c r="L469" s="60"/>
      <c r="M469" s="60"/>
      <c r="N469" s="65" t="s">
        <v>9168</v>
      </c>
      <c r="O469" s="60" t="s">
        <v>9169</v>
      </c>
      <c r="P469" s="80">
        <v>395</v>
      </c>
      <c r="Q469" s="60"/>
      <c r="R469" s="60" t="s">
        <v>9090</v>
      </c>
      <c r="S469" s="60" t="str">
        <f>VLOOKUP(A469,[1]DATA!$1:$1048576,12,0)</f>
        <v>NE</v>
      </c>
    </row>
    <row r="470" spans="1:19" s="48" customFormat="1" x14ac:dyDescent="0.25">
      <c r="A470" s="59">
        <v>600008100</v>
      </c>
      <c r="B470" s="59">
        <f t="shared" si="21"/>
        <v>600008100</v>
      </c>
      <c r="C470" s="59" t="s">
        <v>5760</v>
      </c>
      <c r="D470" s="61">
        <v>1</v>
      </c>
      <c r="E470" s="61">
        <f t="shared" si="22"/>
        <v>49060317</v>
      </c>
      <c r="F470" s="61" t="s">
        <v>30</v>
      </c>
      <c r="G470" s="61" t="s">
        <v>9089</v>
      </c>
      <c r="H470" s="62">
        <v>400</v>
      </c>
      <c r="I470" s="62" t="s">
        <v>139</v>
      </c>
      <c r="J470" s="63">
        <v>26.68</v>
      </c>
      <c r="K470" s="64">
        <f t="shared" si="23"/>
        <v>10672</v>
      </c>
      <c r="L470" s="60"/>
      <c r="M470" s="60"/>
      <c r="N470" s="65" t="s">
        <v>9170</v>
      </c>
      <c r="O470" s="60" t="s">
        <v>9171</v>
      </c>
      <c r="P470" s="80">
        <v>2532</v>
      </c>
      <c r="Q470" s="60" t="s">
        <v>9172</v>
      </c>
      <c r="R470" s="60" t="s">
        <v>9090</v>
      </c>
      <c r="S470" s="60" t="str">
        <f>VLOOKUP(A470,[1]DATA!$1:$1048576,12,0)</f>
        <v>NE</v>
      </c>
    </row>
    <row r="471" spans="1:19" s="48" customFormat="1" x14ac:dyDescent="0.25">
      <c r="A471" s="59">
        <v>600007995</v>
      </c>
      <c r="B471" s="59">
        <f t="shared" si="21"/>
        <v>600007995</v>
      </c>
      <c r="C471" s="59" t="s">
        <v>5761</v>
      </c>
      <c r="D471" s="61">
        <v>1</v>
      </c>
      <c r="E471" s="61">
        <f t="shared" si="22"/>
        <v>60076135</v>
      </c>
      <c r="F471" s="61" t="s">
        <v>30</v>
      </c>
      <c r="G471" s="61" t="s">
        <v>9089</v>
      </c>
      <c r="H471" s="62">
        <v>625</v>
      </c>
      <c r="I471" s="62" t="s">
        <v>139</v>
      </c>
      <c r="J471" s="63">
        <v>26.68</v>
      </c>
      <c r="K471" s="64">
        <f t="shared" si="23"/>
        <v>16675</v>
      </c>
      <c r="L471" s="60"/>
      <c r="M471" s="60"/>
      <c r="N471" s="65" t="s">
        <v>9173</v>
      </c>
      <c r="O471" s="60" t="s">
        <v>9174</v>
      </c>
      <c r="P471" s="80">
        <v>1193</v>
      </c>
      <c r="Q471" s="60">
        <v>23</v>
      </c>
      <c r="R471" s="60" t="s">
        <v>9090</v>
      </c>
      <c r="S471" s="60" t="str">
        <f>VLOOKUP(A471,[1]DATA!$1:$1048576,12,0)</f>
        <v>ANO</v>
      </c>
    </row>
    <row r="472" spans="1:19" s="48" customFormat="1" x14ac:dyDescent="0.25">
      <c r="A472" s="59">
        <v>600008002</v>
      </c>
      <c r="B472" s="59">
        <f t="shared" si="21"/>
        <v>600008002</v>
      </c>
      <c r="C472" s="59" t="s">
        <v>5762</v>
      </c>
      <c r="D472" s="61">
        <v>1</v>
      </c>
      <c r="E472" s="61">
        <f t="shared" si="22"/>
        <v>60076101</v>
      </c>
      <c r="F472" s="61" t="s">
        <v>30</v>
      </c>
      <c r="G472" s="61" t="s">
        <v>9089</v>
      </c>
      <c r="H472" s="62">
        <v>475</v>
      </c>
      <c r="I472" s="62" t="s">
        <v>139</v>
      </c>
      <c r="J472" s="63">
        <v>26.68</v>
      </c>
      <c r="K472" s="64">
        <f t="shared" si="23"/>
        <v>12673</v>
      </c>
      <c r="L472" s="60"/>
      <c r="M472" s="60"/>
      <c r="N472" s="65" t="s">
        <v>9175</v>
      </c>
      <c r="O472" s="60" t="s">
        <v>9176</v>
      </c>
      <c r="P472" s="80">
        <v>1788</v>
      </c>
      <c r="Q472" s="60">
        <v>8</v>
      </c>
      <c r="R472" s="60" t="s">
        <v>9090</v>
      </c>
      <c r="S472" s="60" t="str">
        <f>VLOOKUP(A472,[1]DATA!$1:$1048576,12,0)</f>
        <v>ANO</v>
      </c>
    </row>
    <row r="473" spans="1:19" s="48" customFormat="1" x14ac:dyDescent="0.25">
      <c r="A473" s="59">
        <v>600008011</v>
      </c>
      <c r="B473" s="59">
        <f t="shared" si="21"/>
        <v>600008011</v>
      </c>
      <c r="C473" s="59" t="s">
        <v>5763</v>
      </c>
      <c r="D473" s="61">
        <v>1</v>
      </c>
      <c r="E473" s="61">
        <f t="shared" si="22"/>
        <v>60075902</v>
      </c>
      <c r="F473" s="61" t="s">
        <v>30</v>
      </c>
      <c r="G473" s="61" t="s">
        <v>9089</v>
      </c>
      <c r="H473" s="62">
        <v>300</v>
      </c>
      <c r="I473" s="62" t="s">
        <v>139</v>
      </c>
      <c r="J473" s="63">
        <v>26.68</v>
      </c>
      <c r="K473" s="64">
        <f t="shared" si="23"/>
        <v>8004</v>
      </c>
      <c r="L473" s="60"/>
      <c r="M473" s="60"/>
      <c r="N473" s="65" t="s">
        <v>9177</v>
      </c>
      <c r="O473" s="60" t="s">
        <v>9178</v>
      </c>
      <c r="P473" s="80">
        <v>391</v>
      </c>
      <c r="Q473" s="60">
        <v>22</v>
      </c>
      <c r="R473" s="60" t="s">
        <v>9090</v>
      </c>
      <c r="S473" s="60" t="str">
        <f>VLOOKUP(A473,[1]DATA!$1:$1048576,12,0)</f>
        <v>ANO</v>
      </c>
    </row>
    <row r="474" spans="1:19" s="48" customFormat="1" x14ac:dyDescent="0.25">
      <c r="A474" s="59">
        <v>600008045</v>
      </c>
      <c r="B474" s="59">
        <f t="shared" si="21"/>
        <v>600008045</v>
      </c>
      <c r="C474" s="59" t="s">
        <v>5764</v>
      </c>
      <c r="D474" s="61">
        <v>1</v>
      </c>
      <c r="E474" s="61">
        <f t="shared" si="22"/>
        <v>60076046</v>
      </c>
      <c r="F474" s="61" t="s">
        <v>30</v>
      </c>
      <c r="G474" s="61" t="s">
        <v>9089</v>
      </c>
      <c r="H474" s="62">
        <v>325</v>
      </c>
      <c r="I474" s="62" t="s">
        <v>139</v>
      </c>
      <c r="J474" s="63">
        <v>26.68</v>
      </c>
      <c r="K474" s="64">
        <f t="shared" si="23"/>
        <v>8671</v>
      </c>
      <c r="L474" s="60"/>
      <c r="M474" s="60"/>
      <c r="N474" s="65" t="s">
        <v>9179</v>
      </c>
      <c r="O474" s="60" t="s">
        <v>9167</v>
      </c>
      <c r="P474" s="80">
        <v>1849</v>
      </c>
      <c r="Q474" s="60">
        <v>1</v>
      </c>
      <c r="R474" s="60" t="s">
        <v>9090</v>
      </c>
      <c r="S474" s="60" t="str">
        <f>VLOOKUP(A474,[1]DATA!$1:$1048576,12,0)</f>
        <v>ANO</v>
      </c>
    </row>
    <row r="475" spans="1:19" s="48" customFormat="1" x14ac:dyDescent="0.25">
      <c r="A475" s="59">
        <v>600008088</v>
      </c>
      <c r="B475" s="59">
        <f t="shared" si="21"/>
        <v>600008088</v>
      </c>
      <c r="C475" s="59" t="s">
        <v>5765</v>
      </c>
      <c r="D475" s="61">
        <v>1</v>
      </c>
      <c r="E475" s="61">
        <f t="shared" si="22"/>
        <v>666122</v>
      </c>
      <c r="F475" s="61" t="s">
        <v>30</v>
      </c>
      <c r="G475" s="61" t="s">
        <v>9089</v>
      </c>
      <c r="H475" s="62">
        <v>1775</v>
      </c>
      <c r="I475" s="62" t="s">
        <v>139</v>
      </c>
      <c r="J475" s="63">
        <v>26.68</v>
      </c>
      <c r="K475" s="64">
        <f t="shared" si="23"/>
        <v>47357</v>
      </c>
      <c r="L475" s="60"/>
      <c r="M475" s="60"/>
      <c r="N475" s="65" t="s">
        <v>9180</v>
      </c>
      <c r="O475" s="60" t="s">
        <v>9181</v>
      </c>
      <c r="P475" s="80">
        <v>420</v>
      </c>
      <c r="Q475" s="60">
        <v>5</v>
      </c>
      <c r="R475" s="60" t="s">
        <v>9090</v>
      </c>
      <c r="S475" s="60" t="str">
        <f>VLOOKUP(A475,[1]DATA!$1:$1048576,12,0)</f>
        <v>NE</v>
      </c>
    </row>
    <row r="476" spans="1:19" s="48" customFormat="1" x14ac:dyDescent="0.25">
      <c r="A476" s="59">
        <v>600008096</v>
      </c>
      <c r="B476" s="59">
        <f t="shared" si="21"/>
        <v>600008096</v>
      </c>
      <c r="C476" s="59" t="s">
        <v>5766</v>
      </c>
      <c r="D476" s="61">
        <v>1</v>
      </c>
      <c r="E476" s="61">
        <f t="shared" si="22"/>
        <v>63908352</v>
      </c>
      <c r="F476" s="61" t="s">
        <v>30</v>
      </c>
      <c r="G476" s="61" t="s">
        <v>9089</v>
      </c>
      <c r="H476" s="62">
        <v>400</v>
      </c>
      <c r="I476" s="62" t="s">
        <v>139</v>
      </c>
      <c r="J476" s="63">
        <v>26.68</v>
      </c>
      <c r="K476" s="64">
        <f t="shared" si="23"/>
        <v>10672</v>
      </c>
      <c r="L476" s="60"/>
      <c r="M476" s="60"/>
      <c r="N476" s="65" t="s">
        <v>9182</v>
      </c>
      <c r="O476" s="60" t="s">
        <v>112</v>
      </c>
      <c r="P476" s="80">
        <v>1010</v>
      </c>
      <c r="Q476" s="60">
        <v>9</v>
      </c>
      <c r="R476" s="60" t="s">
        <v>9090</v>
      </c>
      <c r="S476" s="60" t="str">
        <f>VLOOKUP(A476,[1]DATA!$1:$1048576,12,0)</f>
        <v>NE</v>
      </c>
    </row>
    <row r="477" spans="1:19" s="48" customFormat="1" x14ac:dyDescent="0.25">
      <c r="A477" s="59">
        <v>600008118</v>
      </c>
      <c r="B477" s="59">
        <f t="shared" si="21"/>
        <v>600008118</v>
      </c>
      <c r="C477" s="59" t="s">
        <v>5767</v>
      </c>
      <c r="D477" s="61">
        <v>1</v>
      </c>
      <c r="E477" s="61">
        <f t="shared" si="22"/>
        <v>25184181</v>
      </c>
      <c r="F477" s="61" t="s">
        <v>30</v>
      </c>
      <c r="G477" s="61" t="s">
        <v>9089</v>
      </c>
      <c r="H477" s="62">
        <v>200</v>
      </c>
      <c r="I477" s="62" t="s">
        <v>139</v>
      </c>
      <c r="J477" s="63">
        <v>26.68</v>
      </c>
      <c r="K477" s="64">
        <f t="shared" si="23"/>
        <v>5336</v>
      </c>
      <c r="L477" s="60"/>
      <c r="M477" s="60"/>
      <c r="N477" s="65" t="s">
        <v>9183</v>
      </c>
      <c r="O477" s="60" t="s">
        <v>9184</v>
      </c>
      <c r="P477" s="80">
        <v>250</v>
      </c>
      <c r="Q477" s="60">
        <v>4</v>
      </c>
      <c r="R477" s="60" t="s">
        <v>9090</v>
      </c>
      <c r="S477" s="60" t="str">
        <f>VLOOKUP(A477,[1]DATA!$1:$1048576,12,0)</f>
        <v>NE</v>
      </c>
    </row>
    <row r="478" spans="1:19" s="48" customFormat="1" x14ac:dyDescent="0.25">
      <c r="A478" s="59">
        <v>600008151</v>
      </c>
      <c r="B478" s="59">
        <f t="shared" si="21"/>
        <v>600008151</v>
      </c>
      <c r="C478" s="59" t="s">
        <v>5768</v>
      </c>
      <c r="D478" s="61">
        <v>1</v>
      </c>
      <c r="E478" s="61">
        <f t="shared" si="22"/>
        <v>60075775</v>
      </c>
      <c r="F478" s="61" t="s">
        <v>30</v>
      </c>
      <c r="G478" s="61" t="s">
        <v>9089</v>
      </c>
      <c r="H478" s="62">
        <v>650</v>
      </c>
      <c r="I478" s="62" t="s">
        <v>139</v>
      </c>
      <c r="J478" s="63">
        <v>26.68</v>
      </c>
      <c r="K478" s="64">
        <f t="shared" si="23"/>
        <v>17342</v>
      </c>
      <c r="L478" s="60"/>
      <c r="M478" s="60"/>
      <c r="N478" s="65" t="s">
        <v>9185</v>
      </c>
      <c r="O478" s="60" t="s">
        <v>78</v>
      </c>
      <c r="P478" s="80">
        <v>142</v>
      </c>
      <c r="Q478" s="60">
        <v>64</v>
      </c>
      <c r="R478" s="60" t="s">
        <v>9090</v>
      </c>
      <c r="S478" s="60" t="str">
        <f>VLOOKUP(A478,[1]DATA!$1:$1048576,12,0)</f>
        <v>ANO</v>
      </c>
    </row>
    <row r="479" spans="1:19" s="48" customFormat="1" x14ac:dyDescent="0.25">
      <c r="A479" s="59">
        <v>600008169</v>
      </c>
      <c r="B479" s="59">
        <f t="shared" si="21"/>
        <v>600008169</v>
      </c>
      <c r="C479" s="59" t="s">
        <v>5769</v>
      </c>
      <c r="D479" s="61">
        <v>1</v>
      </c>
      <c r="E479" s="61">
        <f t="shared" si="22"/>
        <v>60075911</v>
      </c>
      <c r="F479" s="61" t="s">
        <v>30</v>
      </c>
      <c r="G479" s="61" t="s">
        <v>9089</v>
      </c>
      <c r="H479" s="62">
        <v>750</v>
      </c>
      <c r="I479" s="62" t="s">
        <v>139</v>
      </c>
      <c r="J479" s="63">
        <v>26.68</v>
      </c>
      <c r="K479" s="64">
        <f t="shared" si="23"/>
        <v>20010</v>
      </c>
      <c r="L479" s="60"/>
      <c r="M479" s="60"/>
      <c r="N479" s="65" t="s">
        <v>9186</v>
      </c>
      <c r="O479" s="60" t="s">
        <v>9187</v>
      </c>
      <c r="P479" s="80">
        <v>458</v>
      </c>
      <c r="Q479" s="60">
        <v>92</v>
      </c>
      <c r="R479" s="60" t="s">
        <v>9090</v>
      </c>
      <c r="S479" s="60" t="str">
        <f>VLOOKUP(A479,[1]DATA!$1:$1048576,12,0)</f>
        <v>ANO</v>
      </c>
    </row>
    <row r="480" spans="1:19" s="48" customFormat="1" x14ac:dyDescent="0.25">
      <c r="A480" s="59">
        <v>600008193</v>
      </c>
      <c r="B480" s="59">
        <f t="shared" si="21"/>
        <v>600008193</v>
      </c>
      <c r="C480" s="59" t="s">
        <v>5770</v>
      </c>
      <c r="D480" s="61">
        <v>1</v>
      </c>
      <c r="E480" s="61">
        <f t="shared" si="22"/>
        <v>582158</v>
      </c>
      <c r="F480" s="61" t="s">
        <v>30</v>
      </c>
      <c r="G480" s="61" t="s">
        <v>9089</v>
      </c>
      <c r="H480" s="62">
        <v>2100</v>
      </c>
      <c r="I480" s="62" t="s">
        <v>139</v>
      </c>
      <c r="J480" s="63">
        <v>26.68</v>
      </c>
      <c r="K480" s="64">
        <f t="shared" si="23"/>
        <v>56028</v>
      </c>
      <c r="L480" s="60"/>
      <c r="M480" s="60"/>
      <c r="N480" s="65" t="s">
        <v>9188</v>
      </c>
      <c r="O480" s="60" t="s">
        <v>9189</v>
      </c>
      <c r="P480" s="80">
        <v>1274</v>
      </c>
      <c r="Q480" s="60">
        <v>3</v>
      </c>
      <c r="R480" s="60" t="s">
        <v>9090</v>
      </c>
      <c r="S480" s="60" t="str">
        <f>VLOOKUP(A480,[1]DATA!$1:$1048576,12,0)</f>
        <v>ANO</v>
      </c>
    </row>
    <row r="481" spans="1:19" s="48" customFormat="1" x14ac:dyDescent="0.25">
      <c r="A481" s="59">
        <v>600008207</v>
      </c>
      <c r="B481" s="59">
        <f t="shared" si="21"/>
        <v>600008207</v>
      </c>
      <c r="C481" s="59" t="s">
        <v>5771</v>
      </c>
      <c r="D481" s="61">
        <v>1</v>
      </c>
      <c r="E481" s="61">
        <f t="shared" si="22"/>
        <v>60075970</v>
      </c>
      <c r="F481" s="61" t="s">
        <v>30</v>
      </c>
      <c r="G481" s="61" t="s">
        <v>9089</v>
      </c>
      <c r="H481" s="62">
        <v>475</v>
      </c>
      <c r="I481" s="62" t="s">
        <v>139</v>
      </c>
      <c r="J481" s="63">
        <v>26.68</v>
      </c>
      <c r="K481" s="64">
        <f t="shared" si="23"/>
        <v>12673</v>
      </c>
      <c r="L481" s="60"/>
      <c r="M481" s="60"/>
      <c r="N481" s="65" t="s">
        <v>9190</v>
      </c>
      <c r="O481" s="60" t="s">
        <v>31</v>
      </c>
      <c r="P481" s="80">
        <v>260</v>
      </c>
      <c r="Q481" s="60">
        <v>13</v>
      </c>
      <c r="R481" s="60" t="s">
        <v>9090</v>
      </c>
      <c r="S481" s="60" t="str">
        <f>VLOOKUP(A481,[1]DATA!$1:$1048576,12,0)</f>
        <v>ANO</v>
      </c>
    </row>
    <row r="482" spans="1:19" s="48" customFormat="1" x14ac:dyDescent="0.25">
      <c r="A482" s="59">
        <v>600008215</v>
      </c>
      <c r="B482" s="59">
        <f t="shared" si="21"/>
        <v>600008215</v>
      </c>
      <c r="C482" s="59" t="s">
        <v>5772</v>
      </c>
      <c r="D482" s="61">
        <v>1</v>
      </c>
      <c r="E482" s="61">
        <f t="shared" si="22"/>
        <v>60646764</v>
      </c>
      <c r="F482" s="61" t="s">
        <v>30</v>
      </c>
      <c r="G482" s="61" t="s">
        <v>9089</v>
      </c>
      <c r="H482" s="62">
        <v>475</v>
      </c>
      <c r="I482" s="62" t="s">
        <v>139</v>
      </c>
      <c r="J482" s="63">
        <v>26.68</v>
      </c>
      <c r="K482" s="64">
        <f t="shared" si="23"/>
        <v>12673</v>
      </c>
      <c r="L482" s="60"/>
      <c r="M482" s="60"/>
      <c r="N482" s="65" t="s">
        <v>9191</v>
      </c>
      <c r="O482" s="60" t="s">
        <v>9192</v>
      </c>
      <c r="P482" s="80">
        <v>28</v>
      </c>
      <c r="Q482" s="60">
        <v>22</v>
      </c>
      <c r="R482" s="60" t="s">
        <v>9090</v>
      </c>
      <c r="S482" s="60" t="str">
        <f>VLOOKUP(A482,[1]DATA!$1:$1048576,12,0)</f>
        <v>NE</v>
      </c>
    </row>
    <row r="483" spans="1:19" s="48" customFormat="1" x14ac:dyDescent="0.25">
      <c r="A483" s="59">
        <v>600008266</v>
      </c>
      <c r="B483" s="59">
        <f t="shared" si="21"/>
        <v>600008266</v>
      </c>
      <c r="C483" s="59" t="s">
        <v>5773</v>
      </c>
      <c r="D483" s="61">
        <v>1</v>
      </c>
      <c r="E483" s="61">
        <f t="shared" si="22"/>
        <v>25158392</v>
      </c>
      <c r="F483" s="61" t="s">
        <v>30</v>
      </c>
      <c r="G483" s="61" t="s">
        <v>9089</v>
      </c>
      <c r="H483" s="62">
        <v>225</v>
      </c>
      <c r="I483" s="62" t="s">
        <v>139</v>
      </c>
      <c r="J483" s="63">
        <v>26.68</v>
      </c>
      <c r="K483" s="64">
        <f t="shared" si="23"/>
        <v>6003</v>
      </c>
      <c r="L483" s="60"/>
      <c r="M483" s="60"/>
      <c r="N483" s="65" t="s">
        <v>9193</v>
      </c>
      <c r="O483" s="60" t="s">
        <v>9194</v>
      </c>
      <c r="P483" s="80">
        <v>1595</v>
      </c>
      <c r="Q483" s="60" t="s">
        <v>9195</v>
      </c>
      <c r="R483" s="60" t="s">
        <v>9090</v>
      </c>
      <c r="S483" s="60" t="str">
        <f>VLOOKUP(A483,[1]DATA!$1:$1048576,12,0)</f>
        <v>NE</v>
      </c>
    </row>
    <row r="484" spans="1:19" s="48" customFormat="1" x14ac:dyDescent="0.25">
      <c r="A484" s="59">
        <v>600056988</v>
      </c>
      <c r="B484" s="59">
        <f t="shared" si="21"/>
        <v>600056988</v>
      </c>
      <c r="C484" s="59" t="s">
        <v>5774</v>
      </c>
      <c r="D484" s="61">
        <v>1</v>
      </c>
      <c r="E484" s="61">
        <f t="shared" si="22"/>
        <v>70998957</v>
      </c>
      <c r="F484" s="61" t="s">
        <v>30</v>
      </c>
      <c r="G484" s="61" t="s">
        <v>9089</v>
      </c>
      <c r="H484" s="62">
        <v>150</v>
      </c>
      <c r="I484" s="62" t="s">
        <v>139</v>
      </c>
      <c r="J484" s="63">
        <v>26.68</v>
      </c>
      <c r="K484" s="64">
        <f t="shared" si="23"/>
        <v>4002</v>
      </c>
      <c r="L484" s="60"/>
      <c r="M484" s="60"/>
      <c r="N484" s="65" t="s">
        <v>9196</v>
      </c>
      <c r="O484" s="60" t="s">
        <v>9197</v>
      </c>
      <c r="P484" s="80">
        <v>44</v>
      </c>
      <c r="Q484" s="60"/>
      <c r="R484" s="60" t="s">
        <v>9198</v>
      </c>
      <c r="S484" s="60" t="str">
        <f>VLOOKUP(A484,[1]DATA!$1:$1048576,12,0)</f>
        <v>ANO</v>
      </c>
    </row>
    <row r="485" spans="1:19" s="48" customFormat="1" x14ac:dyDescent="0.25">
      <c r="A485" s="59">
        <v>600057348</v>
      </c>
      <c r="B485" s="59">
        <f t="shared" si="21"/>
        <v>600057348</v>
      </c>
      <c r="C485" s="59" t="s">
        <v>5775</v>
      </c>
      <c r="D485" s="61">
        <v>1</v>
      </c>
      <c r="E485" s="61">
        <f t="shared" si="22"/>
        <v>581551</v>
      </c>
      <c r="F485" s="61" t="s">
        <v>30</v>
      </c>
      <c r="G485" s="61" t="s">
        <v>9089</v>
      </c>
      <c r="H485" s="62">
        <v>825</v>
      </c>
      <c r="I485" s="62" t="s">
        <v>139</v>
      </c>
      <c r="J485" s="63">
        <v>26.68</v>
      </c>
      <c r="K485" s="64">
        <f t="shared" si="23"/>
        <v>22011</v>
      </c>
      <c r="L485" s="60"/>
      <c r="M485" s="60"/>
      <c r="N485" s="65" t="s">
        <v>9199</v>
      </c>
      <c r="O485" s="60" t="s">
        <v>9200</v>
      </c>
      <c r="P485" s="80">
        <v>1347</v>
      </c>
      <c r="Q485" s="60">
        <v>23</v>
      </c>
      <c r="R485" s="60" t="s">
        <v>9090</v>
      </c>
      <c r="S485" s="60" t="str">
        <f>VLOOKUP(A485,[1]DATA!$1:$1048576,12,0)</f>
        <v>ANO</v>
      </c>
    </row>
    <row r="486" spans="1:19" s="48" customFormat="1" x14ac:dyDescent="0.25">
      <c r="A486" s="59">
        <v>600057356</v>
      </c>
      <c r="B486" s="59">
        <f t="shared" si="21"/>
        <v>600057356</v>
      </c>
      <c r="C486" s="59" t="s">
        <v>5776</v>
      </c>
      <c r="D486" s="61">
        <v>1</v>
      </c>
      <c r="E486" s="61">
        <f t="shared" si="22"/>
        <v>581585</v>
      </c>
      <c r="F486" s="61" t="s">
        <v>30</v>
      </c>
      <c r="G486" s="61" t="s">
        <v>9089</v>
      </c>
      <c r="H486" s="62">
        <v>1275</v>
      </c>
      <c r="I486" s="62" t="s">
        <v>139</v>
      </c>
      <c r="J486" s="63">
        <v>26.68</v>
      </c>
      <c r="K486" s="64">
        <f t="shared" si="23"/>
        <v>34017</v>
      </c>
      <c r="L486" s="60"/>
      <c r="M486" s="60"/>
      <c r="N486" s="65" t="s">
        <v>9201</v>
      </c>
      <c r="O486" s="60" t="s">
        <v>9200</v>
      </c>
      <c r="P486" s="80">
        <v>1319</v>
      </c>
      <c r="Q486" s="60">
        <v>21</v>
      </c>
      <c r="R486" s="60" t="s">
        <v>9090</v>
      </c>
      <c r="S486" s="60" t="str">
        <f>VLOOKUP(A486,[1]DATA!$1:$1048576,12,0)</f>
        <v>ANO</v>
      </c>
    </row>
    <row r="487" spans="1:19" s="48" customFormat="1" x14ac:dyDescent="0.25">
      <c r="A487" s="59">
        <v>600057364</v>
      </c>
      <c r="B487" s="59">
        <f t="shared" si="21"/>
        <v>600057364</v>
      </c>
      <c r="C487" s="59" t="s">
        <v>5777</v>
      </c>
      <c r="D487" s="61">
        <v>1</v>
      </c>
      <c r="E487" s="61">
        <f t="shared" si="22"/>
        <v>581623</v>
      </c>
      <c r="F487" s="61" t="s">
        <v>30</v>
      </c>
      <c r="G487" s="61" t="s">
        <v>9089</v>
      </c>
      <c r="H487" s="62">
        <v>750</v>
      </c>
      <c r="I487" s="62" t="s">
        <v>139</v>
      </c>
      <c r="J487" s="63">
        <v>26.68</v>
      </c>
      <c r="K487" s="64">
        <f t="shared" si="23"/>
        <v>20010</v>
      </c>
      <c r="L487" s="60"/>
      <c r="M487" s="60"/>
      <c r="N487" s="65" t="s">
        <v>9202</v>
      </c>
      <c r="O487" s="60" t="s">
        <v>35</v>
      </c>
      <c r="P487" s="80">
        <v>315</v>
      </c>
      <c r="Q487" s="60"/>
      <c r="R487" s="60" t="s">
        <v>9203</v>
      </c>
      <c r="S487" s="60" t="str">
        <f>VLOOKUP(A487,[1]DATA!$1:$1048576,12,0)</f>
        <v>ANO</v>
      </c>
    </row>
    <row r="488" spans="1:19" s="48" customFormat="1" x14ac:dyDescent="0.25">
      <c r="A488" s="59">
        <v>600057402</v>
      </c>
      <c r="B488" s="59">
        <f t="shared" si="21"/>
        <v>600057402</v>
      </c>
      <c r="C488" s="59" t="s">
        <v>5778</v>
      </c>
      <c r="D488" s="61">
        <v>1</v>
      </c>
      <c r="E488" s="61">
        <f t="shared" si="22"/>
        <v>62537831</v>
      </c>
      <c r="F488" s="61" t="s">
        <v>30</v>
      </c>
      <c r="G488" s="61" t="s">
        <v>9089</v>
      </c>
      <c r="H488" s="62">
        <v>225</v>
      </c>
      <c r="I488" s="62" t="s">
        <v>139</v>
      </c>
      <c r="J488" s="63">
        <v>26.68</v>
      </c>
      <c r="K488" s="64">
        <f t="shared" si="23"/>
        <v>6003</v>
      </c>
      <c r="L488" s="60"/>
      <c r="M488" s="60"/>
      <c r="N488" s="65" t="s">
        <v>9204</v>
      </c>
      <c r="O488" s="60" t="s">
        <v>19</v>
      </c>
      <c r="P488" s="80">
        <v>108</v>
      </c>
      <c r="Q488" s="60"/>
      <c r="R488" s="60" t="s">
        <v>9205</v>
      </c>
      <c r="S488" s="60" t="str">
        <f>VLOOKUP(A488,[1]DATA!$1:$1048576,12,0)</f>
        <v>ANO</v>
      </c>
    </row>
    <row r="489" spans="1:19" s="48" customFormat="1" x14ac:dyDescent="0.25">
      <c r="A489" s="59">
        <v>600057429</v>
      </c>
      <c r="B489" s="59">
        <f t="shared" si="21"/>
        <v>600057429</v>
      </c>
      <c r="C489" s="59" t="s">
        <v>5779</v>
      </c>
      <c r="D489" s="61">
        <v>1</v>
      </c>
      <c r="E489" s="61">
        <f t="shared" si="22"/>
        <v>70877661</v>
      </c>
      <c r="F489" s="61" t="s">
        <v>30</v>
      </c>
      <c r="G489" s="61" t="s">
        <v>9089</v>
      </c>
      <c r="H489" s="62">
        <v>250</v>
      </c>
      <c r="I489" s="62" t="s">
        <v>139</v>
      </c>
      <c r="J489" s="63">
        <v>26.68</v>
      </c>
      <c r="K489" s="64">
        <f t="shared" si="23"/>
        <v>6670</v>
      </c>
      <c r="L489" s="60"/>
      <c r="M489" s="60"/>
      <c r="N489" s="65" t="s">
        <v>9206</v>
      </c>
      <c r="O489" s="60" t="s">
        <v>9207</v>
      </c>
      <c r="P489" s="80">
        <v>962</v>
      </c>
      <c r="Q489" s="60">
        <v>1</v>
      </c>
      <c r="R489" s="60" t="s">
        <v>9090</v>
      </c>
      <c r="S489" s="60" t="str">
        <f>VLOOKUP(A489,[1]DATA!$1:$1048576,12,0)</f>
        <v>ANO</v>
      </c>
    </row>
    <row r="490" spans="1:19" s="48" customFormat="1" x14ac:dyDescent="0.25">
      <c r="A490" s="59">
        <v>600057453</v>
      </c>
      <c r="B490" s="59">
        <f t="shared" si="21"/>
        <v>600057453</v>
      </c>
      <c r="C490" s="59" t="s">
        <v>5780</v>
      </c>
      <c r="D490" s="61">
        <v>1</v>
      </c>
      <c r="E490" s="61">
        <f t="shared" si="22"/>
        <v>70877645</v>
      </c>
      <c r="F490" s="61" t="s">
        <v>30</v>
      </c>
      <c r="G490" s="61" t="s">
        <v>9089</v>
      </c>
      <c r="H490" s="62">
        <v>175</v>
      </c>
      <c r="I490" s="62" t="s">
        <v>139</v>
      </c>
      <c r="J490" s="63">
        <v>26.68</v>
      </c>
      <c r="K490" s="64">
        <f t="shared" si="23"/>
        <v>4669</v>
      </c>
      <c r="L490" s="60"/>
      <c r="M490" s="60"/>
      <c r="N490" s="65" t="s">
        <v>9208</v>
      </c>
      <c r="O490" s="60" t="s">
        <v>9187</v>
      </c>
      <c r="P490" s="80">
        <v>285</v>
      </c>
      <c r="Q490" s="60">
        <v>143</v>
      </c>
      <c r="R490" s="60" t="s">
        <v>9090</v>
      </c>
      <c r="S490" s="60" t="str">
        <f>VLOOKUP(A490,[1]DATA!$1:$1048576,12,0)</f>
        <v>ANO</v>
      </c>
    </row>
    <row r="491" spans="1:19" s="48" customFormat="1" x14ac:dyDescent="0.25">
      <c r="A491" s="59">
        <v>600057488</v>
      </c>
      <c r="B491" s="59">
        <f t="shared" si="21"/>
        <v>600057488</v>
      </c>
      <c r="C491" s="59" t="s">
        <v>5781</v>
      </c>
      <c r="D491" s="61">
        <v>1</v>
      </c>
      <c r="E491" s="61">
        <f t="shared" si="22"/>
        <v>62537521</v>
      </c>
      <c r="F491" s="61" t="s">
        <v>30</v>
      </c>
      <c r="G491" s="61" t="s">
        <v>9089</v>
      </c>
      <c r="H491" s="62">
        <v>550</v>
      </c>
      <c r="I491" s="62" t="s">
        <v>139</v>
      </c>
      <c r="J491" s="63">
        <v>26.68</v>
      </c>
      <c r="K491" s="64">
        <f t="shared" si="23"/>
        <v>14674</v>
      </c>
      <c r="L491" s="60"/>
      <c r="M491" s="60"/>
      <c r="N491" s="65" t="s">
        <v>9209</v>
      </c>
      <c r="O491" s="60" t="s">
        <v>9210</v>
      </c>
      <c r="P491" s="80">
        <v>300</v>
      </c>
      <c r="Q491" s="60"/>
      <c r="R491" s="60" t="s">
        <v>9211</v>
      </c>
      <c r="S491" s="60" t="str">
        <f>VLOOKUP(A491,[1]DATA!$1:$1048576,12,0)</f>
        <v>ANO</v>
      </c>
    </row>
    <row r="492" spans="1:19" s="48" customFormat="1" x14ac:dyDescent="0.25">
      <c r="A492" s="59">
        <v>600057496</v>
      </c>
      <c r="B492" s="59">
        <f t="shared" si="21"/>
        <v>600057496</v>
      </c>
      <c r="C492" s="59" t="s">
        <v>5782</v>
      </c>
      <c r="D492" s="61">
        <v>1</v>
      </c>
      <c r="E492" s="61">
        <f t="shared" si="22"/>
        <v>62537547</v>
      </c>
      <c r="F492" s="61" t="s">
        <v>30</v>
      </c>
      <c r="G492" s="61" t="s">
        <v>9089</v>
      </c>
      <c r="H492" s="62">
        <v>500</v>
      </c>
      <c r="I492" s="62" t="s">
        <v>139</v>
      </c>
      <c r="J492" s="63">
        <v>26.68</v>
      </c>
      <c r="K492" s="64">
        <f t="shared" si="23"/>
        <v>13340</v>
      </c>
      <c r="L492" s="60"/>
      <c r="M492" s="60"/>
      <c r="N492" s="65" t="s">
        <v>9212</v>
      </c>
      <c r="O492" s="60" t="s">
        <v>37</v>
      </c>
      <c r="P492" s="80">
        <v>88</v>
      </c>
      <c r="Q492" s="60"/>
      <c r="R492" s="60" t="s">
        <v>9213</v>
      </c>
      <c r="S492" s="60" t="str">
        <f>VLOOKUP(A492,[1]DATA!$1:$1048576,12,0)</f>
        <v>ANO</v>
      </c>
    </row>
    <row r="493" spans="1:19" s="48" customFormat="1" x14ac:dyDescent="0.25">
      <c r="A493" s="59">
        <v>600057542</v>
      </c>
      <c r="B493" s="59">
        <f t="shared" si="21"/>
        <v>600057542</v>
      </c>
      <c r="C493" s="59" t="s">
        <v>5783</v>
      </c>
      <c r="D493" s="61">
        <v>1</v>
      </c>
      <c r="E493" s="61">
        <f t="shared" si="22"/>
        <v>581542</v>
      </c>
      <c r="F493" s="61" t="s">
        <v>30</v>
      </c>
      <c r="G493" s="61" t="s">
        <v>9089</v>
      </c>
      <c r="H493" s="62">
        <v>1325</v>
      </c>
      <c r="I493" s="62" t="s">
        <v>139</v>
      </c>
      <c r="J493" s="63">
        <v>26.68</v>
      </c>
      <c r="K493" s="64">
        <f t="shared" si="23"/>
        <v>35351</v>
      </c>
      <c r="L493" s="60"/>
      <c r="M493" s="60"/>
      <c r="N493" s="65" t="s">
        <v>9214</v>
      </c>
      <c r="O493" s="60" t="s">
        <v>9215</v>
      </c>
      <c r="P493" s="80">
        <v>347</v>
      </c>
      <c r="Q493" s="60">
        <v>13</v>
      </c>
      <c r="R493" s="60" t="s">
        <v>9090</v>
      </c>
      <c r="S493" s="60" t="str">
        <f>VLOOKUP(A493,[1]DATA!$1:$1048576,12,0)</f>
        <v>ANO</v>
      </c>
    </row>
    <row r="494" spans="1:19" s="48" customFormat="1" x14ac:dyDescent="0.25">
      <c r="A494" s="59">
        <v>600057551</v>
      </c>
      <c r="B494" s="59">
        <f t="shared" si="21"/>
        <v>600057551</v>
      </c>
      <c r="C494" s="59" t="s">
        <v>5784</v>
      </c>
      <c r="D494" s="61">
        <v>1</v>
      </c>
      <c r="E494" s="61">
        <f t="shared" si="22"/>
        <v>581577</v>
      </c>
      <c r="F494" s="61" t="s">
        <v>30</v>
      </c>
      <c r="G494" s="61" t="s">
        <v>9089</v>
      </c>
      <c r="H494" s="62">
        <v>1250</v>
      </c>
      <c r="I494" s="62" t="s">
        <v>139</v>
      </c>
      <c r="J494" s="63">
        <v>26.68</v>
      </c>
      <c r="K494" s="64">
        <f t="shared" si="23"/>
        <v>33350</v>
      </c>
      <c r="L494" s="60"/>
      <c r="M494" s="60"/>
      <c r="N494" s="65" t="s">
        <v>9216</v>
      </c>
      <c r="O494" s="60" t="s">
        <v>9217</v>
      </c>
      <c r="P494" s="80">
        <v>2202</v>
      </c>
      <c r="Q494" s="60">
        <v>1</v>
      </c>
      <c r="R494" s="60" t="s">
        <v>9090</v>
      </c>
      <c r="S494" s="60" t="str">
        <f>VLOOKUP(A494,[1]DATA!$1:$1048576,12,0)</f>
        <v>ANO</v>
      </c>
    </row>
    <row r="495" spans="1:19" s="48" customFormat="1" x14ac:dyDescent="0.25">
      <c r="A495" s="59">
        <v>600057569</v>
      </c>
      <c r="B495" s="59">
        <f t="shared" si="21"/>
        <v>600057569</v>
      </c>
      <c r="C495" s="59" t="s">
        <v>5785</v>
      </c>
      <c r="D495" s="61">
        <v>1</v>
      </c>
      <c r="E495" s="61">
        <f t="shared" si="22"/>
        <v>581631</v>
      </c>
      <c r="F495" s="61" t="s">
        <v>30</v>
      </c>
      <c r="G495" s="61" t="s">
        <v>9089</v>
      </c>
      <c r="H495" s="62">
        <v>1000</v>
      </c>
      <c r="I495" s="62" t="s">
        <v>139</v>
      </c>
      <c r="J495" s="63">
        <v>26.68</v>
      </c>
      <c r="K495" s="64">
        <f t="shared" si="23"/>
        <v>26680</v>
      </c>
      <c r="L495" s="60"/>
      <c r="M495" s="60"/>
      <c r="N495" s="65" t="s">
        <v>9218</v>
      </c>
      <c r="O495" s="60" t="s">
        <v>9219</v>
      </c>
      <c r="P495" s="80">
        <v>62</v>
      </c>
      <c r="Q495" s="60">
        <v>3</v>
      </c>
      <c r="R495" s="60" t="s">
        <v>9090</v>
      </c>
      <c r="S495" s="60" t="str">
        <f>VLOOKUP(A495,[1]DATA!$1:$1048576,12,0)</f>
        <v>ANO</v>
      </c>
    </row>
    <row r="496" spans="1:19" s="48" customFormat="1" x14ac:dyDescent="0.25">
      <c r="A496" s="59">
        <v>600057585</v>
      </c>
      <c r="B496" s="59">
        <f t="shared" si="21"/>
        <v>600057585</v>
      </c>
      <c r="C496" s="59" t="s">
        <v>5786</v>
      </c>
      <c r="D496" s="61">
        <v>1</v>
      </c>
      <c r="E496" s="61">
        <f t="shared" si="22"/>
        <v>666131</v>
      </c>
      <c r="F496" s="61" t="s">
        <v>30</v>
      </c>
      <c r="G496" s="61" t="s">
        <v>9089</v>
      </c>
      <c r="H496" s="62">
        <v>1525</v>
      </c>
      <c r="I496" s="62" t="s">
        <v>139</v>
      </c>
      <c r="J496" s="63">
        <v>26.68</v>
      </c>
      <c r="K496" s="64">
        <f t="shared" si="23"/>
        <v>40687</v>
      </c>
      <c r="L496" s="60"/>
      <c r="M496" s="60"/>
      <c r="N496" s="65" t="s">
        <v>9220</v>
      </c>
      <c r="O496" s="60" t="s">
        <v>9221</v>
      </c>
      <c r="P496" s="80">
        <v>1036</v>
      </c>
      <c r="Q496" s="60">
        <v>3</v>
      </c>
      <c r="R496" s="60" t="s">
        <v>9090</v>
      </c>
      <c r="S496" s="60" t="str">
        <f>VLOOKUP(A496,[1]DATA!$1:$1048576,12,0)</f>
        <v>ANO</v>
      </c>
    </row>
    <row r="497" spans="1:19" s="48" customFormat="1" x14ac:dyDescent="0.25">
      <c r="A497" s="59">
        <v>600057623</v>
      </c>
      <c r="B497" s="59">
        <f t="shared" si="21"/>
        <v>600057623</v>
      </c>
      <c r="C497" s="59" t="s">
        <v>5787</v>
      </c>
      <c r="D497" s="61">
        <v>1</v>
      </c>
      <c r="E497" s="61">
        <f t="shared" si="22"/>
        <v>60077093</v>
      </c>
      <c r="F497" s="61" t="s">
        <v>30</v>
      </c>
      <c r="G497" s="61" t="s">
        <v>9089</v>
      </c>
      <c r="H497" s="62">
        <v>1550</v>
      </c>
      <c r="I497" s="62" t="s">
        <v>139</v>
      </c>
      <c r="J497" s="63">
        <v>26.68</v>
      </c>
      <c r="K497" s="64">
        <f t="shared" si="23"/>
        <v>41354</v>
      </c>
      <c r="L497" s="60"/>
      <c r="M497" s="60"/>
      <c r="N497" s="65" t="s">
        <v>9222</v>
      </c>
      <c r="O497" s="60" t="s">
        <v>9223</v>
      </c>
      <c r="P497" s="80">
        <v>882</v>
      </c>
      <c r="Q497" s="60">
        <v>30</v>
      </c>
      <c r="R497" s="60" t="s">
        <v>9090</v>
      </c>
      <c r="S497" s="60" t="str">
        <f>VLOOKUP(A497,[1]DATA!$1:$1048576,12,0)</f>
        <v>ANO</v>
      </c>
    </row>
    <row r="498" spans="1:19" s="48" customFormat="1" x14ac:dyDescent="0.25">
      <c r="A498" s="59">
        <v>600057631</v>
      </c>
      <c r="B498" s="59">
        <f t="shared" si="21"/>
        <v>600057631</v>
      </c>
      <c r="C498" s="59" t="s">
        <v>5788</v>
      </c>
      <c r="D498" s="61">
        <v>1</v>
      </c>
      <c r="E498" s="61">
        <f t="shared" si="22"/>
        <v>60077212</v>
      </c>
      <c r="F498" s="61" t="s">
        <v>30</v>
      </c>
      <c r="G498" s="61" t="s">
        <v>9089</v>
      </c>
      <c r="H498" s="62">
        <v>1250</v>
      </c>
      <c r="I498" s="62" t="s">
        <v>139</v>
      </c>
      <c r="J498" s="63">
        <v>26.68</v>
      </c>
      <c r="K498" s="64">
        <f t="shared" si="23"/>
        <v>33350</v>
      </c>
      <c r="L498" s="60"/>
      <c r="M498" s="60"/>
      <c r="N498" s="65" t="s">
        <v>9224</v>
      </c>
      <c r="O498" s="60" t="s">
        <v>9225</v>
      </c>
      <c r="P498" s="80">
        <v>1165</v>
      </c>
      <c r="Q498" s="60">
        <v>48</v>
      </c>
      <c r="R498" s="60" t="s">
        <v>9090</v>
      </c>
      <c r="S498" s="60" t="str">
        <f>VLOOKUP(A498,[1]DATA!$1:$1048576,12,0)</f>
        <v>ANO</v>
      </c>
    </row>
    <row r="499" spans="1:19" s="48" customFormat="1" x14ac:dyDescent="0.25">
      <c r="A499" s="59">
        <v>600057640</v>
      </c>
      <c r="B499" s="59">
        <f t="shared" si="21"/>
        <v>600057640</v>
      </c>
      <c r="C499" s="59" t="s">
        <v>5789</v>
      </c>
      <c r="D499" s="61">
        <v>1</v>
      </c>
      <c r="E499" s="61">
        <f t="shared" si="22"/>
        <v>60077417</v>
      </c>
      <c r="F499" s="61" t="s">
        <v>30</v>
      </c>
      <c r="G499" s="61" t="s">
        <v>9089</v>
      </c>
      <c r="H499" s="62">
        <v>900</v>
      </c>
      <c r="I499" s="62" t="s">
        <v>139</v>
      </c>
      <c r="J499" s="63">
        <v>26.68</v>
      </c>
      <c r="K499" s="64">
        <f t="shared" si="23"/>
        <v>24012</v>
      </c>
      <c r="L499" s="60"/>
      <c r="M499" s="60"/>
      <c r="N499" s="65" t="s">
        <v>9226</v>
      </c>
      <c r="O499" s="60" t="s">
        <v>9176</v>
      </c>
      <c r="P499" s="80">
        <v>1793</v>
      </c>
      <c r="Q499" s="60" t="s">
        <v>9227</v>
      </c>
      <c r="R499" s="60" t="s">
        <v>9090</v>
      </c>
      <c r="S499" s="60" t="str">
        <f>VLOOKUP(A499,[1]DATA!$1:$1048576,12,0)</f>
        <v>ANO</v>
      </c>
    </row>
    <row r="500" spans="1:19" s="48" customFormat="1" x14ac:dyDescent="0.25">
      <c r="A500" s="59">
        <v>600057798</v>
      </c>
      <c r="B500" s="59">
        <f t="shared" si="21"/>
        <v>600057798</v>
      </c>
      <c r="C500" s="59" t="s">
        <v>5790</v>
      </c>
      <c r="D500" s="61">
        <v>1</v>
      </c>
      <c r="E500" s="61">
        <f t="shared" si="22"/>
        <v>62537873</v>
      </c>
      <c r="F500" s="61" t="s">
        <v>30</v>
      </c>
      <c r="G500" s="61" t="s">
        <v>9089</v>
      </c>
      <c r="H500" s="62">
        <v>1450</v>
      </c>
      <c r="I500" s="62" t="s">
        <v>139</v>
      </c>
      <c r="J500" s="63">
        <v>26.68</v>
      </c>
      <c r="K500" s="64">
        <f t="shared" si="23"/>
        <v>38686</v>
      </c>
      <c r="L500" s="60"/>
      <c r="M500" s="60"/>
      <c r="N500" s="65" t="s">
        <v>9228</v>
      </c>
      <c r="O500" s="60" t="s">
        <v>31</v>
      </c>
      <c r="P500" s="80">
        <v>258</v>
      </c>
      <c r="Q500" s="60">
        <v>11</v>
      </c>
      <c r="R500" s="60" t="s">
        <v>9090</v>
      </c>
      <c r="S500" s="60" t="str">
        <f>VLOOKUP(A500,[1]DATA!$1:$1048576,12,0)</f>
        <v>ANO</v>
      </c>
    </row>
    <row r="501" spans="1:19" s="48" customFormat="1" x14ac:dyDescent="0.25">
      <c r="A501" s="59">
        <v>600057801</v>
      </c>
      <c r="B501" s="59">
        <f t="shared" si="21"/>
        <v>600057801</v>
      </c>
      <c r="C501" s="59" t="s">
        <v>5791</v>
      </c>
      <c r="D501" s="61">
        <v>1</v>
      </c>
      <c r="E501" s="61">
        <f t="shared" si="22"/>
        <v>62537784</v>
      </c>
      <c r="F501" s="61" t="s">
        <v>30</v>
      </c>
      <c r="G501" s="61" t="s">
        <v>9089</v>
      </c>
      <c r="H501" s="62">
        <v>2100</v>
      </c>
      <c r="I501" s="62" t="s">
        <v>139</v>
      </c>
      <c r="J501" s="63">
        <v>26.68</v>
      </c>
      <c r="K501" s="64">
        <f t="shared" si="23"/>
        <v>56028</v>
      </c>
      <c r="L501" s="60"/>
      <c r="M501" s="60"/>
      <c r="N501" s="65" t="s">
        <v>9229</v>
      </c>
      <c r="O501" s="60" t="s">
        <v>32</v>
      </c>
      <c r="P501" s="80">
        <v>810</v>
      </c>
      <c r="Q501" s="60">
        <v>9</v>
      </c>
      <c r="R501" s="60" t="s">
        <v>9090</v>
      </c>
      <c r="S501" s="60" t="str">
        <f>VLOOKUP(A501,[1]DATA!$1:$1048576,12,0)</f>
        <v>ANO</v>
      </c>
    </row>
    <row r="502" spans="1:19" s="48" customFormat="1" x14ac:dyDescent="0.25">
      <c r="A502" s="59">
        <v>600057887</v>
      </c>
      <c r="B502" s="59">
        <f t="shared" si="21"/>
        <v>600057887</v>
      </c>
      <c r="C502" s="59" t="s">
        <v>5792</v>
      </c>
      <c r="D502" s="61">
        <v>1</v>
      </c>
      <c r="E502" s="61">
        <f t="shared" si="22"/>
        <v>62537661</v>
      </c>
      <c r="F502" s="61" t="s">
        <v>30</v>
      </c>
      <c r="G502" s="61" t="s">
        <v>9089</v>
      </c>
      <c r="H502" s="62">
        <v>1575</v>
      </c>
      <c r="I502" s="62" t="s">
        <v>139</v>
      </c>
      <c r="J502" s="63">
        <v>26.68</v>
      </c>
      <c r="K502" s="64">
        <f t="shared" si="23"/>
        <v>42021</v>
      </c>
      <c r="L502" s="60"/>
      <c r="M502" s="60"/>
      <c r="N502" s="65" t="s">
        <v>9230</v>
      </c>
      <c r="O502" s="60" t="s">
        <v>9231</v>
      </c>
      <c r="P502" s="80">
        <v>382</v>
      </c>
      <c r="Q502" s="60">
        <v>16</v>
      </c>
      <c r="R502" s="60" t="s">
        <v>9090</v>
      </c>
      <c r="S502" s="60" t="str">
        <f>VLOOKUP(A502,[1]DATA!$1:$1048576,12,0)</f>
        <v>ANO</v>
      </c>
    </row>
    <row r="503" spans="1:19" s="48" customFormat="1" x14ac:dyDescent="0.25">
      <c r="A503" s="59">
        <v>600170276</v>
      </c>
      <c r="B503" s="59">
        <f t="shared" si="21"/>
        <v>600170276</v>
      </c>
      <c r="C503" s="59" t="s">
        <v>5793</v>
      </c>
      <c r="D503" s="61">
        <v>1</v>
      </c>
      <c r="E503" s="61">
        <f t="shared" si="22"/>
        <v>513156</v>
      </c>
      <c r="F503" s="61" t="s">
        <v>30</v>
      </c>
      <c r="G503" s="61" t="s">
        <v>9089</v>
      </c>
      <c r="H503" s="62">
        <v>625</v>
      </c>
      <c r="I503" s="62" t="s">
        <v>139</v>
      </c>
      <c r="J503" s="63">
        <v>26.68</v>
      </c>
      <c r="K503" s="64">
        <f t="shared" si="23"/>
        <v>16675</v>
      </c>
      <c r="L503" s="60"/>
      <c r="M503" s="60"/>
      <c r="N503" s="65" t="s">
        <v>9232</v>
      </c>
      <c r="O503" s="60" t="s">
        <v>9233</v>
      </c>
      <c r="P503" s="80">
        <v>537</v>
      </c>
      <c r="Q503" s="60"/>
      <c r="R503" s="60" t="s">
        <v>9234</v>
      </c>
      <c r="S503" s="60" t="str">
        <f>VLOOKUP(A503,[1]DATA!$1:$1048576,12,0)</f>
        <v>ANO</v>
      </c>
    </row>
    <row r="504" spans="1:19" s="48" customFormat="1" x14ac:dyDescent="0.25">
      <c r="A504" s="59">
        <v>600170292</v>
      </c>
      <c r="B504" s="59">
        <f t="shared" si="21"/>
        <v>600170292</v>
      </c>
      <c r="C504" s="59" t="s">
        <v>5794</v>
      </c>
      <c r="D504" s="61">
        <v>1</v>
      </c>
      <c r="E504" s="61">
        <f t="shared" si="22"/>
        <v>510874</v>
      </c>
      <c r="F504" s="61" t="s">
        <v>30</v>
      </c>
      <c r="G504" s="61" t="s">
        <v>9089</v>
      </c>
      <c r="H504" s="62">
        <v>1100</v>
      </c>
      <c r="I504" s="62" t="s">
        <v>139</v>
      </c>
      <c r="J504" s="63">
        <v>26.68</v>
      </c>
      <c r="K504" s="64">
        <f t="shared" si="23"/>
        <v>29348</v>
      </c>
      <c r="L504" s="60"/>
      <c r="M504" s="60"/>
      <c r="N504" s="65" t="s">
        <v>9235</v>
      </c>
      <c r="O504" s="60" t="s">
        <v>9167</v>
      </c>
      <c r="P504" s="80">
        <v>1846</v>
      </c>
      <c r="Q504" s="60">
        <v>9</v>
      </c>
      <c r="R504" s="60" t="s">
        <v>9090</v>
      </c>
      <c r="S504" s="60" t="str">
        <f>VLOOKUP(A504,[1]DATA!$1:$1048576,12,0)</f>
        <v>ANO</v>
      </c>
    </row>
    <row r="505" spans="1:19" s="48" customFormat="1" x14ac:dyDescent="0.25">
      <c r="A505" s="59">
        <v>600170306</v>
      </c>
      <c r="B505" s="59">
        <f t="shared" si="21"/>
        <v>600170306</v>
      </c>
      <c r="C505" s="59" t="s">
        <v>5795</v>
      </c>
      <c r="D505" s="61">
        <v>1</v>
      </c>
      <c r="E505" s="61">
        <f t="shared" si="22"/>
        <v>582336</v>
      </c>
      <c r="F505" s="61" t="s">
        <v>30</v>
      </c>
      <c r="G505" s="61" t="s">
        <v>9089</v>
      </c>
      <c r="H505" s="62">
        <v>800</v>
      </c>
      <c r="I505" s="62" t="s">
        <v>139</v>
      </c>
      <c r="J505" s="63">
        <v>26.68</v>
      </c>
      <c r="K505" s="64">
        <f t="shared" si="23"/>
        <v>21344</v>
      </c>
      <c r="L505" s="60"/>
      <c r="M505" s="60"/>
      <c r="N505" s="65" t="s">
        <v>9236</v>
      </c>
      <c r="O505" s="60" t="s">
        <v>32</v>
      </c>
      <c r="P505" s="80">
        <v>859</v>
      </c>
      <c r="Q505" s="60">
        <v>59</v>
      </c>
      <c r="R505" s="60" t="s">
        <v>9090</v>
      </c>
      <c r="S505" s="60" t="str">
        <f>VLOOKUP(A505,[1]DATA!$1:$1048576,12,0)</f>
        <v>ANO</v>
      </c>
    </row>
    <row r="506" spans="1:19" s="48" customFormat="1" x14ac:dyDescent="0.25">
      <c r="A506" s="59">
        <v>600170331</v>
      </c>
      <c r="B506" s="59">
        <f t="shared" si="21"/>
        <v>600170331</v>
      </c>
      <c r="C506" s="59" t="s">
        <v>5796</v>
      </c>
      <c r="D506" s="61">
        <v>1</v>
      </c>
      <c r="E506" s="61">
        <f t="shared" si="22"/>
        <v>60077590</v>
      </c>
      <c r="F506" s="61" t="s">
        <v>30</v>
      </c>
      <c r="G506" s="61" t="s">
        <v>9089</v>
      </c>
      <c r="H506" s="62">
        <v>900</v>
      </c>
      <c r="I506" s="62" t="s">
        <v>139</v>
      </c>
      <c r="J506" s="63">
        <v>26.68</v>
      </c>
      <c r="K506" s="64">
        <f t="shared" si="23"/>
        <v>24012</v>
      </c>
      <c r="L506" s="60"/>
      <c r="M506" s="60"/>
      <c r="N506" s="65" t="s">
        <v>9237</v>
      </c>
      <c r="O506" s="60" t="s">
        <v>9238</v>
      </c>
      <c r="P506" s="80">
        <v>239</v>
      </c>
      <c r="Q506" s="60">
        <v>12</v>
      </c>
      <c r="R506" s="60" t="s">
        <v>9090</v>
      </c>
      <c r="S506" s="60" t="str">
        <f>VLOOKUP(A506,[1]DATA!$1:$1048576,12,0)</f>
        <v>ANO</v>
      </c>
    </row>
    <row r="507" spans="1:19" s="48" customFormat="1" x14ac:dyDescent="0.25">
      <c r="A507" s="59">
        <v>650024508</v>
      </c>
      <c r="B507" s="59">
        <f t="shared" si="21"/>
        <v>650024508</v>
      </c>
      <c r="C507" s="59" t="s">
        <v>5797</v>
      </c>
      <c r="D507" s="61">
        <v>1</v>
      </c>
      <c r="E507" s="61">
        <f t="shared" si="22"/>
        <v>75000466</v>
      </c>
      <c r="F507" s="61" t="s">
        <v>30</v>
      </c>
      <c r="G507" s="61" t="s">
        <v>9089</v>
      </c>
      <c r="H507" s="62">
        <v>375</v>
      </c>
      <c r="I507" s="62" t="s">
        <v>139</v>
      </c>
      <c r="J507" s="63">
        <v>26.68</v>
      </c>
      <c r="K507" s="64">
        <f t="shared" si="23"/>
        <v>10005</v>
      </c>
      <c r="L507" s="60"/>
      <c r="M507" s="60"/>
      <c r="N507" s="65" t="s">
        <v>9239</v>
      </c>
      <c r="O507" s="60" t="s">
        <v>9240</v>
      </c>
      <c r="P507" s="80">
        <v>180</v>
      </c>
      <c r="Q507" s="60"/>
      <c r="R507" s="60" t="s">
        <v>9241</v>
      </c>
      <c r="S507" s="60" t="str">
        <f>VLOOKUP(A507,[1]DATA!$1:$1048576,12,0)</f>
        <v>ANO</v>
      </c>
    </row>
    <row r="508" spans="1:19" s="48" customFormat="1" x14ac:dyDescent="0.25">
      <c r="A508" s="59">
        <v>650024770</v>
      </c>
      <c r="B508" s="59">
        <f t="shared" si="21"/>
        <v>650024770</v>
      </c>
      <c r="C508" s="59" t="s">
        <v>5798</v>
      </c>
      <c r="D508" s="61">
        <v>1</v>
      </c>
      <c r="E508" s="61">
        <f t="shared" si="22"/>
        <v>75000326</v>
      </c>
      <c r="F508" s="61" t="s">
        <v>30</v>
      </c>
      <c r="G508" s="61" t="s">
        <v>9089</v>
      </c>
      <c r="H508" s="62">
        <v>225</v>
      </c>
      <c r="I508" s="62" t="s">
        <v>139</v>
      </c>
      <c r="J508" s="63">
        <v>26.68</v>
      </c>
      <c r="K508" s="64">
        <f t="shared" si="23"/>
        <v>6003</v>
      </c>
      <c r="L508" s="60"/>
      <c r="M508" s="60"/>
      <c r="N508" s="65" t="s">
        <v>9242</v>
      </c>
      <c r="O508" s="60" t="s">
        <v>18</v>
      </c>
      <c r="P508" s="80">
        <v>195</v>
      </c>
      <c r="Q508" s="60"/>
      <c r="R508" s="60" t="s">
        <v>9243</v>
      </c>
      <c r="S508" s="60" t="str">
        <f>VLOOKUP(A508,[1]DATA!$1:$1048576,12,0)</f>
        <v>ANO</v>
      </c>
    </row>
    <row r="509" spans="1:19" s="48" customFormat="1" x14ac:dyDescent="0.25">
      <c r="A509" s="59">
        <v>650024915</v>
      </c>
      <c r="B509" s="59">
        <f t="shared" si="21"/>
        <v>650024915</v>
      </c>
      <c r="C509" s="59" t="s">
        <v>5799</v>
      </c>
      <c r="D509" s="61">
        <v>1</v>
      </c>
      <c r="E509" s="61">
        <f t="shared" si="22"/>
        <v>75001144</v>
      </c>
      <c r="F509" s="61" t="s">
        <v>30</v>
      </c>
      <c r="G509" s="61" t="s">
        <v>9089</v>
      </c>
      <c r="H509" s="62">
        <v>625</v>
      </c>
      <c r="I509" s="62" t="s">
        <v>139</v>
      </c>
      <c r="J509" s="63">
        <v>26.68</v>
      </c>
      <c r="K509" s="64">
        <f t="shared" si="23"/>
        <v>16675</v>
      </c>
      <c r="L509" s="60"/>
      <c r="M509" s="60"/>
      <c r="N509" s="65" t="s">
        <v>9244</v>
      </c>
      <c r="O509" s="60" t="s">
        <v>38</v>
      </c>
      <c r="P509" s="80">
        <v>2209</v>
      </c>
      <c r="Q509" s="60">
        <v>6</v>
      </c>
      <c r="R509" s="60" t="s">
        <v>9245</v>
      </c>
      <c r="S509" s="60" t="str">
        <f>VLOOKUP(A509,[1]DATA!$1:$1048576,12,0)</f>
        <v>ANO</v>
      </c>
    </row>
    <row r="510" spans="1:19" s="48" customFormat="1" x14ac:dyDescent="0.25">
      <c r="A510" s="59">
        <v>650028899</v>
      </c>
      <c r="B510" s="59">
        <f t="shared" si="21"/>
        <v>650028899</v>
      </c>
      <c r="C510" s="59" t="s">
        <v>5800</v>
      </c>
      <c r="D510" s="61">
        <v>1</v>
      </c>
      <c r="E510" s="61">
        <f t="shared" si="22"/>
        <v>75000849</v>
      </c>
      <c r="F510" s="61" t="s">
        <v>30</v>
      </c>
      <c r="G510" s="61" t="s">
        <v>9089</v>
      </c>
      <c r="H510" s="62">
        <v>50</v>
      </c>
      <c r="I510" s="62" t="s">
        <v>139</v>
      </c>
      <c r="J510" s="63">
        <v>26.68</v>
      </c>
      <c r="K510" s="64">
        <f t="shared" si="23"/>
        <v>1334</v>
      </c>
      <c r="L510" s="60"/>
      <c r="M510" s="60"/>
      <c r="N510" s="65" t="s">
        <v>9246</v>
      </c>
      <c r="O510" s="60"/>
      <c r="P510" s="80">
        <v>2</v>
      </c>
      <c r="Q510" s="60"/>
      <c r="R510" s="60" t="s">
        <v>9247</v>
      </c>
      <c r="S510" s="60" t="str">
        <f>VLOOKUP(A510,[1]DATA!$1:$1048576,12,0)</f>
        <v>ANO</v>
      </c>
    </row>
    <row r="511" spans="1:19" s="48" customFormat="1" x14ac:dyDescent="0.25">
      <c r="A511" s="59">
        <v>650030168</v>
      </c>
      <c r="B511" s="59">
        <f t="shared" si="21"/>
        <v>650030168</v>
      </c>
      <c r="C511" s="59" t="s">
        <v>5801</v>
      </c>
      <c r="D511" s="61">
        <v>1</v>
      </c>
      <c r="E511" s="61">
        <f t="shared" si="22"/>
        <v>75000199</v>
      </c>
      <c r="F511" s="61" t="s">
        <v>30</v>
      </c>
      <c r="G511" s="61" t="s">
        <v>9089</v>
      </c>
      <c r="H511" s="62">
        <v>950</v>
      </c>
      <c r="I511" s="62" t="s">
        <v>139</v>
      </c>
      <c r="J511" s="63">
        <v>26.68</v>
      </c>
      <c r="K511" s="64">
        <f t="shared" si="23"/>
        <v>25346</v>
      </c>
      <c r="L511" s="60"/>
      <c r="M511" s="60"/>
      <c r="N511" s="65" t="s">
        <v>9248</v>
      </c>
      <c r="O511" s="60" t="s">
        <v>39</v>
      </c>
      <c r="P511" s="80">
        <v>800</v>
      </c>
      <c r="Q511" s="60"/>
      <c r="R511" s="60" t="s">
        <v>9234</v>
      </c>
      <c r="S511" s="60" t="str">
        <f>VLOOKUP(A511,[1]DATA!$1:$1048576,12,0)</f>
        <v>ANO</v>
      </c>
    </row>
    <row r="512" spans="1:19" s="48" customFormat="1" x14ac:dyDescent="0.25">
      <c r="A512" s="59">
        <v>650030265</v>
      </c>
      <c r="B512" s="59">
        <f t="shared" si="21"/>
        <v>650030265</v>
      </c>
      <c r="C512" s="59" t="s">
        <v>5802</v>
      </c>
      <c r="D512" s="61">
        <v>1</v>
      </c>
      <c r="E512" s="61">
        <f t="shared" si="22"/>
        <v>75000547</v>
      </c>
      <c r="F512" s="61" t="s">
        <v>30</v>
      </c>
      <c r="G512" s="61" t="s">
        <v>9089</v>
      </c>
      <c r="H512" s="62">
        <v>825</v>
      </c>
      <c r="I512" s="62" t="s">
        <v>139</v>
      </c>
      <c r="J512" s="63">
        <v>26.68</v>
      </c>
      <c r="K512" s="64">
        <f t="shared" si="23"/>
        <v>22011</v>
      </c>
      <c r="L512" s="60"/>
      <c r="M512" s="60"/>
      <c r="N512" s="65" t="s">
        <v>9249</v>
      </c>
      <c r="O512" s="60"/>
      <c r="P512" s="80">
        <v>35</v>
      </c>
      <c r="Q512" s="60"/>
      <c r="R512" s="60" t="s">
        <v>9250</v>
      </c>
      <c r="S512" s="60" t="str">
        <f>VLOOKUP(A512,[1]DATA!$1:$1048576,12,0)</f>
        <v>ANO</v>
      </c>
    </row>
    <row r="513" spans="1:19" s="48" customFormat="1" x14ac:dyDescent="0.25">
      <c r="A513" s="59">
        <v>650030788</v>
      </c>
      <c r="B513" s="59">
        <f t="shared" si="21"/>
        <v>650030788</v>
      </c>
      <c r="C513" s="59" t="s">
        <v>5803</v>
      </c>
      <c r="D513" s="61">
        <v>1</v>
      </c>
      <c r="E513" s="61">
        <f t="shared" si="22"/>
        <v>75000211</v>
      </c>
      <c r="F513" s="61" t="s">
        <v>30</v>
      </c>
      <c r="G513" s="61" t="s">
        <v>9089</v>
      </c>
      <c r="H513" s="62">
        <v>100</v>
      </c>
      <c r="I513" s="62" t="s">
        <v>139</v>
      </c>
      <c r="J513" s="63">
        <v>26.68</v>
      </c>
      <c r="K513" s="64">
        <f t="shared" si="23"/>
        <v>2668</v>
      </c>
      <c r="L513" s="60"/>
      <c r="M513" s="60"/>
      <c r="N513" s="65" t="s">
        <v>9251</v>
      </c>
      <c r="O513" s="60"/>
      <c r="P513" s="80">
        <v>27</v>
      </c>
      <c r="Q513" s="60"/>
      <c r="R513" s="60" t="s">
        <v>9252</v>
      </c>
      <c r="S513" s="60" t="str">
        <f>VLOOKUP(A513,[1]DATA!$1:$1048576,12,0)</f>
        <v>ANO</v>
      </c>
    </row>
    <row r="514" spans="1:19" s="48" customFormat="1" x14ac:dyDescent="0.25">
      <c r="A514" s="59">
        <v>650031334</v>
      </c>
      <c r="B514" s="59">
        <f t="shared" si="21"/>
        <v>650031334</v>
      </c>
      <c r="C514" s="59" t="s">
        <v>5804</v>
      </c>
      <c r="D514" s="61">
        <v>1</v>
      </c>
      <c r="E514" s="61">
        <f t="shared" si="22"/>
        <v>70983470</v>
      </c>
      <c r="F514" s="61" t="s">
        <v>30</v>
      </c>
      <c r="G514" s="61" t="s">
        <v>9089</v>
      </c>
      <c r="H514" s="62">
        <v>50</v>
      </c>
      <c r="I514" s="62" t="s">
        <v>139</v>
      </c>
      <c r="J514" s="63">
        <v>26.68</v>
      </c>
      <c r="K514" s="64">
        <f t="shared" si="23"/>
        <v>1334</v>
      </c>
      <c r="L514" s="60"/>
      <c r="M514" s="60"/>
      <c r="N514" s="65" t="s">
        <v>9253</v>
      </c>
      <c r="O514" s="60"/>
      <c r="P514" s="80">
        <v>16</v>
      </c>
      <c r="Q514" s="60"/>
      <c r="R514" s="60" t="s">
        <v>9254</v>
      </c>
      <c r="S514" s="60" t="str">
        <f>VLOOKUP(A514,[1]DATA!$1:$1048576,12,0)</f>
        <v>ANO</v>
      </c>
    </row>
    <row r="515" spans="1:19" s="48" customFormat="1" x14ac:dyDescent="0.25">
      <c r="A515" s="59">
        <v>650032128</v>
      </c>
      <c r="B515" s="59">
        <f t="shared" si="21"/>
        <v>650032128</v>
      </c>
      <c r="C515" s="59" t="s">
        <v>5805</v>
      </c>
      <c r="D515" s="61">
        <v>1</v>
      </c>
      <c r="E515" s="61">
        <f t="shared" si="22"/>
        <v>75000709</v>
      </c>
      <c r="F515" s="61" t="s">
        <v>30</v>
      </c>
      <c r="G515" s="61" t="s">
        <v>9089</v>
      </c>
      <c r="H515" s="62">
        <v>450</v>
      </c>
      <c r="I515" s="62" t="s">
        <v>139</v>
      </c>
      <c r="J515" s="63">
        <v>26.68</v>
      </c>
      <c r="K515" s="64">
        <f t="shared" si="23"/>
        <v>12006</v>
      </c>
      <c r="L515" s="60"/>
      <c r="M515" s="60"/>
      <c r="N515" s="65" t="s">
        <v>9255</v>
      </c>
      <c r="O515" s="60"/>
      <c r="P515" s="80">
        <v>40</v>
      </c>
      <c r="Q515" s="60"/>
      <c r="R515" s="60" t="s">
        <v>9256</v>
      </c>
      <c r="S515" s="60" t="str">
        <f>VLOOKUP(A515,[1]DATA!$1:$1048576,12,0)</f>
        <v>ANO</v>
      </c>
    </row>
    <row r="516" spans="1:19" s="48" customFormat="1" x14ac:dyDescent="0.25">
      <c r="A516" s="59">
        <v>650032811</v>
      </c>
      <c r="B516" s="59">
        <f t="shared" si="21"/>
        <v>650032811</v>
      </c>
      <c r="C516" s="59" t="s">
        <v>5806</v>
      </c>
      <c r="D516" s="61">
        <v>1</v>
      </c>
      <c r="E516" s="61">
        <f t="shared" si="22"/>
        <v>70988471</v>
      </c>
      <c r="F516" s="61" t="s">
        <v>30</v>
      </c>
      <c r="G516" s="61" t="s">
        <v>9089</v>
      </c>
      <c r="H516" s="62">
        <v>1050</v>
      </c>
      <c r="I516" s="62" t="s">
        <v>139</v>
      </c>
      <c r="J516" s="63">
        <v>26.68</v>
      </c>
      <c r="K516" s="64">
        <f t="shared" si="23"/>
        <v>28014</v>
      </c>
      <c r="L516" s="60"/>
      <c r="M516" s="60"/>
      <c r="N516" s="65" t="s">
        <v>9257</v>
      </c>
      <c r="O516" s="60" t="s">
        <v>9258</v>
      </c>
      <c r="P516" s="80">
        <v>192</v>
      </c>
      <c r="Q516" s="60">
        <v>5</v>
      </c>
      <c r="R516" s="60" t="s">
        <v>9259</v>
      </c>
      <c r="S516" s="60" t="str">
        <f>VLOOKUP(A516,[1]DATA!$1:$1048576,12,0)</f>
        <v>ANO</v>
      </c>
    </row>
    <row r="517" spans="1:19" s="48" customFormat="1" x14ac:dyDescent="0.25">
      <c r="A517" s="59">
        <v>650033060</v>
      </c>
      <c r="B517" s="59">
        <f t="shared" ref="B517:B580" si="24">A517*1</f>
        <v>650033060</v>
      </c>
      <c r="C517" s="59" t="s">
        <v>5807</v>
      </c>
      <c r="D517" s="61">
        <v>1</v>
      </c>
      <c r="E517" s="61">
        <f t="shared" ref="E517:E580" si="25">C517*1</f>
        <v>75000661</v>
      </c>
      <c r="F517" s="61" t="s">
        <v>30</v>
      </c>
      <c r="G517" s="61" t="s">
        <v>9089</v>
      </c>
      <c r="H517" s="62">
        <v>100</v>
      </c>
      <c r="I517" s="62" t="s">
        <v>139</v>
      </c>
      <c r="J517" s="63">
        <v>26.68</v>
      </c>
      <c r="K517" s="64">
        <f t="shared" ref="K517:K580" si="26">H517*J517</f>
        <v>2668</v>
      </c>
      <c r="L517" s="60"/>
      <c r="M517" s="60"/>
      <c r="N517" s="65" t="s">
        <v>9260</v>
      </c>
      <c r="O517" s="60" t="s">
        <v>19</v>
      </c>
      <c r="P517" s="80">
        <v>63</v>
      </c>
      <c r="Q517" s="60"/>
      <c r="R517" s="60" t="s">
        <v>9261</v>
      </c>
      <c r="S517" s="60" t="str">
        <f>VLOOKUP(A517,[1]DATA!$1:$1048576,12,0)</f>
        <v>ANO</v>
      </c>
    </row>
    <row r="518" spans="1:19" s="48" customFormat="1" x14ac:dyDescent="0.25">
      <c r="A518" s="59">
        <v>650033124</v>
      </c>
      <c r="B518" s="59">
        <f t="shared" si="24"/>
        <v>650033124</v>
      </c>
      <c r="C518" s="59" t="s">
        <v>5808</v>
      </c>
      <c r="D518" s="61">
        <v>1</v>
      </c>
      <c r="E518" s="61">
        <f t="shared" si="25"/>
        <v>75000202</v>
      </c>
      <c r="F518" s="61" t="s">
        <v>30</v>
      </c>
      <c r="G518" s="61" t="s">
        <v>9089</v>
      </c>
      <c r="H518" s="62">
        <v>600</v>
      </c>
      <c r="I518" s="62" t="s">
        <v>139</v>
      </c>
      <c r="J518" s="63">
        <v>26.68</v>
      </c>
      <c r="K518" s="64">
        <f t="shared" si="26"/>
        <v>16008</v>
      </c>
      <c r="L518" s="60"/>
      <c r="M518" s="60"/>
      <c r="N518" s="65" t="s">
        <v>9262</v>
      </c>
      <c r="O518" s="60" t="s">
        <v>40</v>
      </c>
      <c r="P518" s="80">
        <v>189</v>
      </c>
      <c r="Q518" s="60"/>
      <c r="R518" s="60" t="s">
        <v>9263</v>
      </c>
      <c r="S518" s="60" t="str">
        <f>VLOOKUP(A518,[1]DATA!$1:$1048576,12,0)</f>
        <v>ANO</v>
      </c>
    </row>
    <row r="519" spans="1:19" s="48" customFormat="1" x14ac:dyDescent="0.25">
      <c r="A519" s="59">
        <v>650035895</v>
      </c>
      <c r="B519" s="59">
        <f t="shared" si="24"/>
        <v>650035895</v>
      </c>
      <c r="C519" s="59" t="s">
        <v>5809</v>
      </c>
      <c r="D519" s="61">
        <v>1</v>
      </c>
      <c r="E519" s="61">
        <f t="shared" si="25"/>
        <v>75000024</v>
      </c>
      <c r="F519" s="61" t="s">
        <v>30</v>
      </c>
      <c r="G519" s="61" t="s">
        <v>9089</v>
      </c>
      <c r="H519" s="62">
        <v>375</v>
      </c>
      <c r="I519" s="62" t="s">
        <v>139</v>
      </c>
      <c r="J519" s="63">
        <v>26.68</v>
      </c>
      <c r="K519" s="64">
        <f t="shared" si="26"/>
        <v>10005</v>
      </c>
      <c r="L519" s="60"/>
      <c r="M519" s="60"/>
      <c r="N519" s="65" t="s">
        <v>9264</v>
      </c>
      <c r="O519" s="60"/>
      <c r="P519" s="80">
        <v>153</v>
      </c>
      <c r="Q519" s="60"/>
      <c r="R519" s="60" t="s">
        <v>9265</v>
      </c>
      <c r="S519" s="60" t="str">
        <f>VLOOKUP(A519,[1]DATA!$1:$1048576,12,0)</f>
        <v>ANO</v>
      </c>
    </row>
    <row r="520" spans="1:19" s="48" customFormat="1" x14ac:dyDescent="0.25">
      <c r="A520" s="59">
        <v>650036042</v>
      </c>
      <c r="B520" s="59">
        <f t="shared" si="24"/>
        <v>650036042</v>
      </c>
      <c r="C520" s="59" t="s">
        <v>5810</v>
      </c>
      <c r="D520" s="61">
        <v>1</v>
      </c>
      <c r="E520" s="61">
        <f t="shared" si="25"/>
        <v>70986177</v>
      </c>
      <c r="F520" s="61" t="s">
        <v>30</v>
      </c>
      <c r="G520" s="61" t="s">
        <v>9089</v>
      </c>
      <c r="H520" s="62">
        <v>175</v>
      </c>
      <c r="I520" s="62" t="s">
        <v>139</v>
      </c>
      <c r="J520" s="63">
        <v>26.68</v>
      </c>
      <c r="K520" s="64">
        <f t="shared" si="26"/>
        <v>4669</v>
      </c>
      <c r="L520" s="60"/>
      <c r="M520" s="60"/>
      <c r="N520" s="65" t="s">
        <v>9266</v>
      </c>
      <c r="O520" s="60"/>
      <c r="P520" s="80">
        <v>15</v>
      </c>
      <c r="Q520" s="60"/>
      <c r="R520" s="60" t="s">
        <v>9267</v>
      </c>
      <c r="S520" s="60" t="str">
        <f>VLOOKUP(A520,[1]DATA!$1:$1048576,12,0)</f>
        <v>ANO</v>
      </c>
    </row>
    <row r="521" spans="1:19" s="48" customFormat="1" x14ac:dyDescent="0.25">
      <c r="A521" s="59">
        <v>650036140</v>
      </c>
      <c r="B521" s="59">
        <f t="shared" si="24"/>
        <v>650036140</v>
      </c>
      <c r="C521" s="59" t="s">
        <v>5811</v>
      </c>
      <c r="D521" s="61">
        <v>1</v>
      </c>
      <c r="E521" s="61">
        <f t="shared" si="25"/>
        <v>75000369</v>
      </c>
      <c r="F521" s="61" t="s">
        <v>30</v>
      </c>
      <c r="G521" s="61" t="s">
        <v>9089</v>
      </c>
      <c r="H521" s="62">
        <v>975</v>
      </c>
      <c r="I521" s="62" t="s">
        <v>139</v>
      </c>
      <c r="J521" s="63">
        <v>26.68</v>
      </c>
      <c r="K521" s="64">
        <f t="shared" si="26"/>
        <v>26013</v>
      </c>
      <c r="L521" s="60"/>
      <c r="M521" s="60"/>
      <c r="N521" s="65" t="s">
        <v>9268</v>
      </c>
      <c r="O521" s="60" t="s">
        <v>9269</v>
      </c>
      <c r="P521" s="80">
        <v>611</v>
      </c>
      <c r="Q521" s="60">
        <v>14</v>
      </c>
      <c r="R521" s="60" t="s">
        <v>9270</v>
      </c>
      <c r="S521" s="60" t="str">
        <f>VLOOKUP(A521,[1]DATA!$1:$1048576,12,0)</f>
        <v>ANO</v>
      </c>
    </row>
    <row r="522" spans="1:19" s="48" customFormat="1" x14ac:dyDescent="0.25">
      <c r="A522" s="59">
        <v>650038151</v>
      </c>
      <c r="B522" s="59">
        <f t="shared" si="24"/>
        <v>650038151</v>
      </c>
      <c r="C522" s="59" t="s">
        <v>5812</v>
      </c>
      <c r="D522" s="61">
        <v>1</v>
      </c>
      <c r="E522" s="61">
        <f t="shared" si="25"/>
        <v>70991189</v>
      </c>
      <c r="F522" s="61" t="s">
        <v>30</v>
      </c>
      <c r="G522" s="61" t="s">
        <v>9089</v>
      </c>
      <c r="H522" s="62">
        <v>75</v>
      </c>
      <c r="I522" s="62" t="s">
        <v>139</v>
      </c>
      <c r="J522" s="63">
        <v>26.68</v>
      </c>
      <c r="K522" s="64">
        <f t="shared" si="26"/>
        <v>2001</v>
      </c>
      <c r="L522" s="60"/>
      <c r="M522" s="60"/>
      <c r="N522" s="65" t="s">
        <v>9271</v>
      </c>
      <c r="O522" s="60"/>
      <c r="P522" s="80">
        <v>8</v>
      </c>
      <c r="Q522" s="60"/>
      <c r="R522" s="60" t="s">
        <v>9272</v>
      </c>
      <c r="S522" s="60" t="str">
        <f>VLOOKUP(A522,[1]DATA!$1:$1048576,12,0)</f>
        <v>ANO</v>
      </c>
    </row>
    <row r="523" spans="1:19" s="48" customFormat="1" x14ac:dyDescent="0.25">
      <c r="A523" s="59">
        <v>650043898</v>
      </c>
      <c r="B523" s="59">
        <f t="shared" si="24"/>
        <v>650043898</v>
      </c>
      <c r="C523" s="59" t="s">
        <v>5813</v>
      </c>
      <c r="D523" s="61">
        <v>1</v>
      </c>
      <c r="E523" s="61">
        <f t="shared" si="25"/>
        <v>75000695</v>
      </c>
      <c r="F523" s="61" t="s">
        <v>30</v>
      </c>
      <c r="G523" s="61" t="s">
        <v>9089</v>
      </c>
      <c r="H523" s="62">
        <v>75</v>
      </c>
      <c r="I523" s="62" t="s">
        <v>139</v>
      </c>
      <c r="J523" s="63">
        <v>26.68</v>
      </c>
      <c r="K523" s="64">
        <f t="shared" si="26"/>
        <v>2001</v>
      </c>
      <c r="L523" s="60"/>
      <c r="M523" s="60"/>
      <c r="N523" s="65" t="s">
        <v>9273</v>
      </c>
      <c r="O523" s="60"/>
      <c r="P523" s="80">
        <v>41</v>
      </c>
      <c r="Q523" s="60"/>
      <c r="R523" s="60" t="s">
        <v>9274</v>
      </c>
      <c r="S523" s="60" t="str">
        <f>VLOOKUP(A523,[1]DATA!$1:$1048576,12,0)</f>
        <v>ANO</v>
      </c>
    </row>
    <row r="524" spans="1:19" s="48" customFormat="1" x14ac:dyDescent="0.25">
      <c r="A524" s="59">
        <v>650056272</v>
      </c>
      <c r="B524" s="59">
        <f t="shared" si="24"/>
        <v>650056272</v>
      </c>
      <c r="C524" s="59" t="s">
        <v>5814</v>
      </c>
      <c r="D524" s="61">
        <v>1</v>
      </c>
      <c r="E524" s="61">
        <f t="shared" si="25"/>
        <v>71002553</v>
      </c>
      <c r="F524" s="61" t="s">
        <v>30</v>
      </c>
      <c r="G524" s="61" t="s">
        <v>9089</v>
      </c>
      <c r="H524" s="62">
        <v>100</v>
      </c>
      <c r="I524" s="62" t="s">
        <v>139</v>
      </c>
      <c r="J524" s="63">
        <v>26.68</v>
      </c>
      <c r="K524" s="64">
        <f t="shared" si="26"/>
        <v>2668</v>
      </c>
      <c r="L524" s="60"/>
      <c r="M524" s="60"/>
      <c r="N524" s="65" t="s">
        <v>9275</v>
      </c>
      <c r="O524" s="60" t="s">
        <v>9269</v>
      </c>
      <c r="P524" s="80">
        <v>166</v>
      </c>
      <c r="Q524" s="60"/>
      <c r="R524" s="60" t="s">
        <v>9276</v>
      </c>
      <c r="S524" s="60" t="str">
        <f>VLOOKUP(A524,[1]DATA!$1:$1048576,12,0)</f>
        <v>ANO</v>
      </c>
    </row>
    <row r="525" spans="1:19" s="48" customFormat="1" x14ac:dyDescent="0.25">
      <c r="A525" s="59">
        <v>651023599</v>
      </c>
      <c r="B525" s="59">
        <f t="shared" si="24"/>
        <v>651023599</v>
      </c>
      <c r="C525" s="59" t="s">
        <v>5815</v>
      </c>
      <c r="D525" s="61">
        <v>1</v>
      </c>
      <c r="E525" s="61">
        <f t="shared" si="25"/>
        <v>75050111</v>
      </c>
      <c r="F525" s="61" t="s">
        <v>30</v>
      </c>
      <c r="G525" s="61" t="s">
        <v>9089</v>
      </c>
      <c r="H525" s="62">
        <v>400</v>
      </c>
      <c r="I525" s="62" t="s">
        <v>139</v>
      </c>
      <c r="J525" s="63">
        <v>26.68</v>
      </c>
      <c r="K525" s="64">
        <f t="shared" si="26"/>
        <v>10672</v>
      </c>
      <c r="L525" s="60"/>
      <c r="M525" s="60"/>
      <c r="N525" s="65" t="s">
        <v>9277</v>
      </c>
      <c r="O525" s="60" t="s">
        <v>9278</v>
      </c>
      <c r="P525" s="80">
        <v>3</v>
      </c>
      <c r="Q525" s="60">
        <v>93</v>
      </c>
      <c r="R525" s="60" t="s">
        <v>9270</v>
      </c>
      <c r="S525" s="60" t="str">
        <f>VLOOKUP(A525,[1]DATA!$1:$1048576,12,0)</f>
        <v>ANO</v>
      </c>
    </row>
    <row r="526" spans="1:19" s="48" customFormat="1" x14ac:dyDescent="0.25">
      <c r="A526" s="59">
        <v>651040621</v>
      </c>
      <c r="B526" s="59">
        <f t="shared" si="24"/>
        <v>651040621</v>
      </c>
      <c r="C526" s="59" t="s">
        <v>5816</v>
      </c>
      <c r="D526" s="61">
        <v>1</v>
      </c>
      <c r="E526" s="61">
        <f t="shared" si="25"/>
        <v>28068769</v>
      </c>
      <c r="F526" s="61" t="s">
        <v>30</v>
      </c>
      <c r="G526" s="61" t="s">
        <v>9089</v>
      </c>
      <c r="H526" s="62">
        <v>700</v>
      </c>
      <c r="I526" s="62" t="s">
        <v>139</v>
      </c>
      <c r="J526" s="63">
        <v>26.68</v>
      </c>
      <c r="K526" s="64">
        <f t="shared" si="26"/>
        <v>18676</v>
      </c>
      <c r="L526" s="60"/>
      <c r="M526" s="60"/>
      <c r="N526" s="65" t="s">
        <v>9279</v>
      </c>
      <c r="O526" s="60" t="s">
        <v>9200</v>
      </c>
      <c r="P526" s="80">
        <v>1347</v>
      </c>
      <c r="Q526" s="60">
        <v>23</v>
      </c>
      <c r="R526" s="60" t="s">
        <v>9090</v>
      </c>
      <c r="S526" s="60" t="str">
        <f>VLOOKUP(A526,[1]DATA!$1:$1048576,12,0)</f>
        <v>NE</v>
      </c>
    </row>
    <row r="527" spans="1:19" s="48" customFormat="1" x14ac:dyDescent="0.25">
      <c r="A527" s="59">
        <v>691000450</v>
      </c>
      <c r="B527" s="59">
        <f t="shared" si="24"/>
        <v>691000450</v>
      </c>
      <c r="C527" s="59" t="s">
        <v>5817</v>
      </c>
      <c r="D527" s="61">
        <v>1</v>
      </c>
      <c r="E527" s="61">
        <f t="shared" si="25"/>
        <v>28086830</v>
      </c>
      <c r="F527" s="61" t="s">
        <v>30</v>
      </c>
      <c r="G527" s="61" t="s">
        <v>9089</v>
      </c>
      <c r="H527" s="62">
        <v>50</v>
      </c>
      <c r="I527" s="62" t="s">
        <v>139</v>
      </c>
      <c r="J527" s="63">
        <v>26.68</v>
      </c>
      <c r="K527" s="64">
        <f t="shared" si="26"/>
        <v>1334</v>
      </c>
      <c r="L527" s="60"/>
      <c r="M527" s="60"/>
      <c r="N527" s="65" t="s">
        <v>9280</v>
      </c>
      <c r="O527" s="60" t="s">
        <v>9281</v>
      </c>
      <c r="P527" s="80">
        <v>198</v>
      </c>
      <c r="Q527" s="60">
        <v>13</v>
      </c>
      <c r="R527" s="60" t="s">
        <v>9090</v>
      </c>
      <c r="S527" s="60" t="str">
        <f>VLOOKUP(A527,[1]DATA!$1:$1048576,12,0)</f>
        <v>NE</v>
      </c>
    </row>
    <row r="528" spans="1:19" s="48" customFormat="1" x14ac:dyDescent="0.25">
      <c r="A528" s="59">
        <v>691003734</v>
      </c>
      <c r="B528" s="59">
        <f t="shared" si="24"/>
        <v>691003734</v>
      </c>
      <c r="C528" s="59" t="s">
        <v>5818</v>
      </c>
      <c r="D528" s="61">
        <v>1</v>
      </c>
      <c r="E528" s="61">
        <f t="shared" si="25"/>
        <v>28133447</v>
      </c>
      <c r="F528" s="61" t="s">
        <v>30</v>
      </c>
      <c r="G528" s="61" t="s">
        <v>9089</v>
      </c>
      <c r="H528" s="62">
        <v>175</v>
      </c>
      <c r="I528" s="62" t="s">
        <v>139</v>
      </c>
      <c r="J528" s="63">
        <v>26.68</v>
      </c>
      <c r="K528" s="64">
        <f t="shared" si="26"/>
        <v>4669</v>
      </c>
      <c r="L528" s="60"/>
      <c r="M528" s="60"/>
      <c r="N528" s="65" t="s">
        <v>9282</v>
      </c>
      <c r="O528" s="60" t="s">
        <v>9283</v>
      </c>
      <c r="P528" s="80">
        <v>752</v>
      </c>
      <c r="Q528" s="60">
        <v>74</v>
      </c>
      <c r="R528" s="60" t="s">
        <v>9090</v>
      </c>
      <c r="S528" s="60" t="str">
        <f>VLOOKUP(A528,[1]DATA!$1:$1048576,12,0)</f>
        <v>NE</v>
      </c>
    </row>
    <row r="529" spans="1:19" s="48" customFormat="1" x14ac:dyDescent="0.25">
      <c r="A529" s="59">
        <v>691007144</v>
      </c>
      <c r="B529" s="59">
        <f t="shared" si="24"/>
        <v>691007144</v>
      </c>
      <c r="C529" s="59" t="s">
        <v>5819</v>
      </c>
      <c r="D529" s="61">
        <v>1</v>
      </c>
      <c r="E529" s="61">
        <f t="shared" si="25"/>
        <v>3276759</v>
      </c>
      <c r="F529" s="61" t="s">
        <v>30</v>
      </c>
      <c r="G529" s="61" t="s">
        <v>9089</v>
      </c>
      <c r="H529" s="62">
        <v>25</v>
      </c>
      <c r="I529" s="62" t="s">
        <v>139</v>
      </c>
      <c r="J529" s="63">
        <v>26.68</v>
      </c>
      <c r="K529" s="64">
        <f t="shared" si="26"/>
        <v>667</v>
      </c>
      <c r="L529" s="60"/>
      <c r="M529" s="60"/>
      <c r="N529" s="65" t="s">
        <v>9284</v>
      </c>
      <c r="O529" s="60" t="s">
        <v>33</v>
      </c>
      <c r="P529" s="80">
        <v>517</v>
      </c>
      <c r="Q529" s="60">
        <v>10</v>
      </c>
      <c r="R529" s="60" t="s">
        <v>9090</v>
      </c>
      <c r="S529" s="60" t="str">
        <f>VLOOKUP(A529,[1]DATA!$1:$1048576,12,0)</f>
        <v>NE</v>
      </c>
    </row>
    <row r="530" spans="1:19" s="48" customFormat="1" x14ac:dyDescent="0.25">
      <c r="A530" s="59">
        <v>691008710</v>
      </c>
      <c r="B530" s="59">
        <f t="shared" si="24"/>
        <v>691008710</v>
      </c>
      <c r="C530" s="59" t="s">
        <v>5820</v>
      </c>
      <c r="D530" s="61">
        <v>1</v>
      </c>
      <c r="E530" s="61">
        <f t="shared" si="25"/>
        <v>3742725</v>
      </c>
      <c r="F530" s="61" t="s">
        <v>30</v>
      </c>
      <c r="G530" s="61" t="s">
        <v>9089</v>
      </c>
      <c r="H530" s="62">
        <v>50</v>
      </c>
      <c r="I530" s="62" t="s">
        <v>139</v>
      </c>
      <c r="J530" s="63">
        <v>26.68</v>
      </c>
      <c r="K530" s="64">
        <f t="shared" si="26"/>
        <v>1334</v>
      </c>
      <c r="L530" s="60"/>
      <c r="M530" s="60"/>
      <c r="N530" s="65" t="s">
        <v>9285</v>
      </c>
      <c r="O530" s="60" t="s">
        <v>9286</v>
      </c>
      <c r="P530" s="80">
        <v>1811</v>
      </c>
      <c r="Q530" s="60">
        <v>40</v>
      </c>
      <c r="R530" s="60" t="s">
        <v>9090</v>
      </c>
      <c r="S530" s="60" t="str">
        <f>VLOOKUP(A530,[1]DATA!$1:$1048576,12,0)</f>
        <v>NE</v>
      </c>
    </row>
    <row r="531" spans="1:19" s="48" customFormat="1" x14ac:dyDescent="0.25">
      <c r="A531" s="59">
        <v>691008957</v>
      </c>
      <c r="B531" s="59">
        <f t="shared" si="24"/>
        <v>691008957</v>
      </c>
      <c r="C531" s="59" t="s">
        <v>5821</v>
      </c>
      <c r="D531" s="61">
        <v>1</v>
      </c>
      <c r="E531" s="61">
        <f t="shared" si="25"/>
        <v>4677773</v>
      </c>
      <c r="F531" s="61" t="s">
        <v>30</v>
      </c>
      <c r="G531" s="61" t="s">
        <v>9089</v>
      </c>
      <c r="H531" s="62">
        <v>825</v>
      </c>
      <c r="I531" s="62" t="s">
        <v>139</v>
      </c>
      <c r="J531" s="63">
        <v>26.68</v>
      </c>
      <c r="K531" s="64">
        <f t="shared" si="26"/>
        <v>22011</v>
      </c>
      <c r="L531" s="60"/>
      <c r="M531" s="60"/>
      <c r="N531" s="65" t="s">
        <v>9287</v>
      </c>
      <c r="O531" s="60" t="s">
        <v>9169</v>
      </c>
      <c r="P531" s="80">
        <v>1138</v>
      </c>
      <c r="Q531" s="60">
        <v>46</v>
      </c>
      <c r="R531" s="60" t="s">
        <v>9090</v>
      </c>
      <c r="S531" s="60" t="str">
        <f>VLOOKUP(A531,[1]DATA!$1:$1048576,12,0)</f>
        <v>ANO</v>
      </c>
    </row>
    <row r="532" spans="1:19" s="48" customFormat="1" x14ac:dyDescent="0.25">
      <c r="A532" s="59">
        <v>691008965</v>
      </c>
      <c r="B532" s="59">
        <f t="shared" si="24"/>
        <v>691008965</v>
      </c>
      <c r="C532" s="59" t="s">
        <v>5822</v>
      </c>
      <c r="D532" s="61">
        <v>1</v>
      </c>
      <c r="E532" s="61">
        <f t="shared" si="25"/>
        <v>4677722</v>
      </c>
      <c r="F532" s="61" t="s">
        <v>30</v>
      </c>
      <c r="G532" s="61" t="s">
        <v>9089</v>
      </c>
      <c r="H532" s="62">
        <v>500</v>
      </c>
      <c r="I532" s="62" t="s">
        <v>139</v>
      </c>
      <c r="J532" s="63">
        <v>26.68</v>
      </c>
      <c r="K532" s="64">
        <f t="shared" si="26"/>
        <v>13340</v>
      </c>
      <c r="L532" s="60"/>
      <c r="M532" s="60"/>
      <c r="N532" s="65" t="s">
        <v>9288</v>
      </c>
      <c r="O532" s="60" t="s">
        <v>9269</v>
      </c>
      <c r="P532" s="80">
        <v>1871</v>
      </c>
      <c r="Q532" s="60">
        <v>5</v>
      </c>
      <c r="R532" s="60" t="s">
        <v>9090</v>
      </c>
      <c r="S532" s="60" t="str">
        <f>VLOOKUP(A532,[1]DATA!$1:$1048576,12,0)</f>
        <v>ANO</v>
      </c>
    </row>
    <row r="533" spans="1:19" s="48" customFormat="1" x14ac:dyDescent="0.25">
      <c r="A533" s="59">
        <v>691010951</v>
      </c>
      <c r="B533" s="59">
        <f t="shared" si="24"/>
        <v>691010951</v>
      </c>
      <c r="C533" s="59" t="s">
        <v>5823</v>
      </c>
      <c r="D533" s="61">
        <v>1</v>
      </c>
      <c r="E533" s="61">
        <f t="shared" si="25"/>
        <v>22612220</v>
      </c>
      <c r="F533" s="61" t="s">
        <v>30</v>
      </c>
      <c r="G533" s="61" t="s">
        <v>9089</v>
      </c>
      <c r="H533" s="62">
        <v>75</v>
      </c>
      <c r="I533" s="62" t="s">
        <v>139</v>
      </c>
      <c r="J533" s="63">
        <v>26.68</v>
      </c>
      <c r="K533" s="64">
        <f t="shared" si="26"/>
        <v>2001</v>
      </c>
      <c r="L533" s="60"/>
      <c r="M533" s="60"/>
      <c r="N533" s="65" t="s">
        <v>9289</v>
      </c>
      <c r="O533" s="60" t="s">
        <v>9290</v>
      </c>
      <c r="P533" s="80">
        <v>2696</v>
      </c>
      <c r="Q533" s="60">
        <v>20</v>
      </c>
      <c r="R533" s="60" t="s">
        <v>9090</v>
      </c>
      <c r="S533" s="60" t="str">
        <f>VLOOKUP(A533,[1]DATA!$1:$1048576,12,0)</f>
        <v>NE</v>
      </c>
    </row>
    <row r="534" spans="1:19" s="48" customFormat="1" x14ac:dyDescent="0.25">
      <c r="A534" s="59">
        <v>691012652</v>
      </c>
      <c r="B534" s="59">
        <f t="shared" si="24"/>
        <v>691012652</v>
      </c>
      <c r="C534" s="59" t="s">
        <v>5824</v>
      </c>
      <c r="D534" s="61">
        <v>1</v>
      </c>
      <c r="E534" s="61">
        <f t="shared" si="25"/>
        <v>7309309</v>
      </c>
      <c r="F534" s="61" t="s">
        <v>30</v>
      </c>
      <c r="G534" s="61" t="s">
        <v>9089</v>
      </c>
      <c r="H534" s="62">
        <v>375</v>
      </c>
      <c r="I534" s="62" t="s">
        <v>139</v>
      </c>
      <c r="J534" s="63">
        <v>26.68</v>
      </c>
      <c r="K534" s="64">
        <f t="shared" si="26"/>
        <v>10005</v>
      </c>
      <c r="L534" s="60"/>
      <c r="M534" s="60"/>
      <c r="N534" s="65" t="s">
        <v>9291</v>
      </c>
      <c r="O534" s="60"/>
      <c r="P534" s="80">
        <v>13</v>
      </c>
      <c r="Q534" s="60"/>
      <c r="R534" s="60" t="s">
        <v>9292</v>
      </c>
      <c r="S534" s="60" t="str">
        <f>VLOOKUP(A534,[1]DATA!$1:$1048576,12,0)</f>
        <v>NE</v>
      </c>
    </row>
    <row r="535" spans="1:19" s="48" customFormat="1" x14ac:dyDescent="0.25">
      <c r="A535" s="59">
        <v>691013446</v>
      </c>
      <c r="B535" s="59">
        <f t="shared" si="24"/>
        <v>691013446</v>
      </c>
      <c r="C535" s="59" t="s">
        <v>5825</v>
      </c>
      <c r="D535" s="61">
        <v>1</v>
      </c>
      <c r="E535" s="61">
        <f t="shared" si="25"/>
        <v>8393800</v>
      </c>
      <c r="F535" s="61" t="s">
        <v>30</v>
      </c>
      <c r="G535" s="61" t="s">
        <v>9089</v>
      </c>
      <c r="H535" s="62">
        <v>175</v>
      </c>
      <c r="I535" s="62" t="s">
        <v>139</v>
      </c>
      <c r="J535" s="63">
        <v>26.68</v>
      </c>
      <c r="K535" s="64">
        <f t="shared" si="26"/>
        <v>4669</v>
      </c>
      <c r="L535" s="60"/>
      <c r="M535" s="60"/>
      <c r="N535" s="65" t="s">
        <v>9293</v>
      </c>
      <c r="O535" s="60" t="s">
        <v>9294</v>
      </c>
      <c r="P535" s="80">
        <v>1215</v>
      </c>
      <c r="Q535" s="60">
        <v>3</v>
      </c>
      <c r="R535" s="60" t="s">
        <v>9090</v>
      </c>
      <c r="S535" s="60" t="str">
        <f>VLOOKUP(A535,[1]DATA!$1:$1048576,12,0)</f>
        <v>NE</v>
      </c>
    </row>
    <row r="536" spans="1:19" s="48" customFormat="1" x14ac:dyDescent="0.25">
      <c r="A536" s="59">
        <v>600022234</v>
      </c>
      <c r="B536" s="59">
        <f t="shared" si="24"/>
        <v>600022234</v>
      </c>
      <c r="C536" s="59" t="s">
        <v>5826</v>
      </c>
      <c r="D536" s="61">
        <v>1</v>
      </c>
      <c r="E536" s="61">
        <f t="shared" si="25"/>
        <v>60075961</v>
      </c>
      <c r="F536" s="61" t="s">
        <v>30</v>
      </c>
      <c r="G536" s="61" t="s">
        <v>9089</v>
      </c>
      <c r="H536" s="62">
        <v>175</v>
      </c>
      <c r="I536" s="62" t="s">
        <v>139</v>
      </c>
      <c r="J536" s="63">
        <v>26.68</v>
      </c>
      <c r="K536" s="64">
        <f t="shared" si="26"/>
        <v>4669</v>
      </c>
      <c r="L536" s="60"/>
      <c r="M536" s="60"/>
      <c r="N536" s="65" t="s">
        <v>9295</v>
      </c>
      <c r="O536" s="60" t="s">
        <v>9296</v>
      </c>
      <c r="P536" s="80">
        <v>1812</v>
      </c>
      <c r="Q536" s="60">
        <v>1</v>
      </c>
      <c r="R536" s="60" t="s">
        <v>9090</v>
      </c>
      <c r="S536" s="60" t="str">
        <f>VLOOKUP(A536,[1]DATA!$1:$1048576,12,0)</f>
        <v>ANO</v>
      </c>
    </row>
    <row r="537" spans="1:19" s="48" customFormat="1" x14ac:dyDescent="0.25">
      <c r="A537" s="59">
        <v>691014833</v>
      </c>
      <c r="B537" s="59">
        <f t="shared" si="24"/>
        <v>691014833</v>
      </c>
      <c r="C537" s="59" t="s">
        <v>5827</v>
      </c>
      <c r="D537" s="61">
        <v>1</v>
      </c>
      <c r="E537" s="61">
        <f t="shared" si="25"/>
        <v>7108605</v>
      </c>
      <c r="F537" s="61" t="s">
        <v>30</v>
      </c>
      <c r="G537" s="61" t="s">
        <v>9090</v>
      </c>
      <c r="H537" s="62">
        <v>50</v>
      </c>
      <c r="I537" s="62" t="s">
        <v>139</v>
      </c>
      <c r="J537" s="63">
        <v>26.68</v>
      </c>
      <c r="K537" s="64">
        <f t="shared" si="26"/>
        <v>1334</v>
      </c>
      <c r="L537" s="60"/>
      <c r="M537" s="60"/>
      <c r="N537" s="65" t="s">
        <v>9297</v>
      </c>
      <c r="O537" s="60" t="s">
        <v>41</v>
      </c>
      <c r="P537" s="80" t="s">
        <v>9298</v>
      </c>
      <c r="Q537" s="60" t="s">
        <v>9299</v>
      </c>
      <c r="R537" s="60" t="s">
        <v>9090</v>
      </c>
      <c r="S537" s="66" t="s">
        <v>5754</v>
      </c>
    </row>
    <row r="538" spans="1:19" s="48" customFormat="1" x14ac:dyDescent="0.25">
      <c r="A538" s="59">
        <v>600022307</v>
      </c>
      <c r="B538" s="59">
        <f t="shared" si="24"/>
        <v>600022307</v>
      </c>
      <c r="C538" s="59" t="s">
        <v>602</v>
      </c>
      <c r="D538" s="61">
        <v>1</v>
      </c>
      <c r="E538" s="61">
        <f t="shared" si="25"/>
        <v>60084324</v>
      </c>
      <c r="F538" s="61" t="s">
        <v>30</v>
      </c>
      <c r="G538" s="61" t="s">
        <v>5725</v>
      </c>
      <c r="H538" s="62">
        <v>100</v>
      </c>
      <c r="I538" s="62" t="s">
        <v>139</v>
      </c>
      <c r="J538" s="63">
        <v>26.68</v>
      </c>
      <c r="K538" s="64">
        <f t="shared" si="26"/>
        <v>2668</v>
      </c>
      <c r="L538" s="60"/>
      <c r="M538" s="60"/>
      <c r="N538" s="65" t="s">
        <v>2560</v>
      </c>
      <c r="O538" s="60" t="s">
        <v>4445</v>
      </c>
      <c r="P538" s="80">
        <v>151</v>
      </c>
      <c r="Q538" s="60"/>
      <c r="R538" s="60" t="s">
        <v>4446</v>
      </c>
      <c r="S538" s="60" t="str">
        <f>VLOOKUP(A538,[1]DATA!$1:$1048576,12,0)</f>
        <v>ANO</v>
      </c>
    </row>
    <row r="539" spans="1:19" s="48" customFormat="1" x14ac:dyDescent="0.25">
      <c r="A539" s="59">
        <v>600019594</v>
      </c>
      <c r="B539" s="59">
        <f t="shared" si="24"/>
        <v>600019594</v>
      </c>
      <c r="C539" s="59" t="s">
        <v>603</v>
      </c>
      <c r="D539" s="61">
        <v>1</v>
      </c>
      <c r="E539" s="61">
        <f t="shared" si="25"/>
        <v>60821221</v>
      </c>
      <c r="F539" s="61" t="s">
        <v>30</v>
      </c>
      <c r="G539" s="61" t="s">
        <v>5725</v>
      </c>
      <c r="H539" s="62">
        <v>350</v>
      </c>
      <c r="I539" s="62" t="s">
        <v>139</v>
      </c>
      <c r="J539" s="63">
        <v>26.68</v>
      </c>
      <c r="K539" s="64">
        <f t="shared" si="26"/>
        <v>9338</v>
      </c>
      <c r="L539" s="60"/>
      <c r="M539" s="60"/>
      <c r="N539" s="65" t="s">
        <v>2561</v>
      </c>
      <c r="O539" s="60" t="s">
        <v>4447</v>
      </c>
      <c r="P539" s="80">
        <v>342</v>
      </c>
      <c r="Q539" s="60"/>
      <c r="R539" s="60" t="s">
        <v>4446</v>
      </c>
      <c r="S539" s="60" t="str">
        <f>VLOOKUP(A539,[1]DATA!$1:$1048576,12,0)</f>
        <v>ANO</v>
      </c>
    </row>
    <row r="540" spans="1:19" s="48" customFormat="1" x14ac:dyDescent="0.25">
      <c r="A540" s="59">
        <v>600008231</v>
      </c>
      <c r="B540" s="59">
        <f t="shared" si="24"/>
        <v>600008231</v>
      </c>
      <c r="C540" s="59" t="s">
        <v>604</v>
      </c>
      <c r="D540" s="61">
        <v>1</v>
      </c>
      <c r="E540" s="61">
        <f t="shared" si="25"/>
        <v>583839</v>
      </c>
      <c r="F540" s="61" t="s">
        <v>30</v>
      </c>
      <c r="G540" s="61" t="s">
        <v>5725</v>
      </c>
      <c r="H540" s="62">
        <v>800</v>
      </c>
      <c r="I540" s="62" t="s">
        <v>139</v>
      </c>
      <c r="J540" s="63">
        <v>26.68</v>
      </c>
      <c r="K540" s="64">
        <f t="shared" si="26"/>
        <v>21344</v>
      </c>
      <c r="L540" s="60"/>
      <c r="M540" s="60"/>
      <c r="N540" s="65" t="s">
        <v>2562</v>
      </c>
      <c r="O540" s="60" t="s">
        <v>4448</v>
      </c>
      <c r="P540" s="80">
        <v>112</v>
      </c>
      <c r="Q540" s="60"/>
      <c r="R540" s="60" t="s">
        <v>4446</v>
      </c>
      <c r="S540" s="60" t="str">
        <f>VLOOKUP(A540,[1]DATA!$1:$1048576,12,0)</f>
        <v>ANO</v>
      </c>
    </row>
    <row r="541" spans="1:19" s="48" customFormat="1" x14ac:dyDescent="0.25">
      <c r="A541" s="59">
        <v>600008240</v>
      </c>
      <c r="B541" s="59">
        <f t="shared" si="24"/>
        <v>600008240</v>
      </c>
      <c r="C541" s="59" t="s">
        <v>605</v>
      </c>
      <c r="D541" s="61">
        <v>1</v>
      </c>
      <c r="E541" s="61">
        <f t="shared" si="25"/>
        <v>60084286</v>
      </c>
      <c r="F541" s="61" t="s">
        <v>30</v>
      </c>
      <c r="G541" s="61" t="s">
        <v>5725</v>
      </c>
      <c r="H541" s="62">
        <v>300</v>
      </c>
      <c r="I541" s="62" t="s">
        <v>139</v>
      </c>
      <c r="J541" s="63">
        <v>26.68</v>
      </c>
      <c r="K541" s="64">
        <f t="shared" si="26"/>
        <v>8004</v>
      </c>
      <c r="L541" s="60"/>
      <c r="M541" s="60"/>
      <c r="N541" s="65" t="s">
        <v>2563</v>
      </c>
      <c r="O541" s="60" t="s">
        <v>4447</v>
      </c>
      <c r="P541" s="80">
        <v>109</v>
      </c>
      <c r="Q541" s="60"/>
      <c r="R541" s="60" t="s">
        <v>4446</v>
      </c>
      <c r="S541" s="60" t="str">
        <f>VLOOKUP(A541,[1]DATA!$1:$1048576,12,0)</f>
        <v>ANO</v>
      </c>
    </row>
    <row r="542" spans="1:19" s="48" customFormat="1" x14ac:dyDescent="0.25">
      <c r="A542" s="59">
        <v>600059359</v>
      </c>
      <c r="B542" s="59">
        <f t="shared" si="24"/>
        <v>600059359</v>
      </c>
      <c r="C542" s="59" t="s">
        <v>606</v>
      </c>
      <c r="D542" s="61">
        <v>1</v>
      </c>
      <c r="E542" s="61">
        <f t="shared" si="25"/>
        <v>75001438</v>
      </c>
      <c r="F542" s="61" t="s">
        <v>30</v>
      </c>
      <c r="G542" s="61" t="s">
        <v>5725</v>
      </c>
      <c r="H542" s="62">
        <v>50</v>
      </c>
      <c r="I542" s="62" t="s">
        <v>139</v>
      </c>
      <c r="J542" s="63">
        <v>26.68</v>
      </c>
      <c r="K542" s="64">
        <f t="shared" si="26"/>
        <v>1334</v>
      </c>
      <c r="L542" s="60"/>
      <c r="M542" s="60"/>
      <c r="N542" s="65" t="s">
        <v>2564</v>
      </c>
      <c r="O542" s="60"/>
      <c r="P542" s="80">
        <v>45</v>
      </c>
      <c r="Q542" s="60"/>
      <c r="R542" s="60" t="s">
        <v>4449</v>
      </c>
      <c r="S542" s="60" t="str">
        <f>VLOOKUP(A542,[1]DATA!$1:$1048576,12,0)</f>
        <v>ANO</v>
      </c>
    </row>
    <row r="543" spans="1:19" s="48" customFormat="1" x14ac:dyDescent="0.25">
      <c r="A543" s="59">
        <v>600028089</v>
      </c>
      <c r="B543" s="59">
        <f t="shared" si="24"/>
        <v>600028089</v>
      </c>
      <c r="C543" s="59" t="s">
        <v>607</v>
      </c>
      <c r="D543" s="61">
        <v>1</v>
      </c>
      <c r="E543" s="61">
        <f t="shared" si="25"/>
        <v>60084413</v>
      </c>
      <c r="F543" s="61" t="s">
        <v>30</v>
      </c>
      <c r="G543" s="61" t="s">
        <v>5725</v>
      </c>
      <c r="H543" s="62">
        <v>50</v>
      </c>
      <c r="I543" s="62" t="s">
        <v>139</v>
      </c>
      <c r="J543" s="63">
        <v>26.68</v>
      </c>
      <c r="K543" s="64">
        <f t="shared" si="26"/>
        <v>1334</v>
      </c>
      <c r="L543" s="60"/>
      <c r="M543" s="60"/>
      <c r="N543" s="65" t="s">
        <v>2565</v>
      </c>
      <c r="O543" s="60" t="s">
        <v>4450</v>
      </c>
      <c r="P543" s="80">
        <v>40</v>
      </c>
      <c r="Q543" s="60"/>
      <c r="R543" s="60" t="s">
        <v>4451</v>
      </c>
      <c r="S543" s="60" t="str">
        <f>VLOOKUP(A543,[1]DATA!$1:$1048576,12,0)</f>
        <v>ANO</v>
      </c>
    </row>
    <row r="544" spans="1:19" s="48" customFormat="1" x14ac:dyDescent="0.25">
      <c r="A544" s="59">
        <v>600059103</v>
      </c>
      <c r="B544" s="59">
        <f t="shared" si="24"/>
        <v>600059103</v>
      </c>
      <c r="C544" s="59" t="s">
        <v>608</v>
      </c>
      <c r="D544" s="61">
        <v>1</v>
      </c>
      <c r="E544" s="61">
        <f t="shared" si="25"/>
        <v>583642</v>
      </c>
      <c r="F544" s="61" t="s">
        <v>30</v>
      </c>
      <c r="G544" s="61" t="s">
        <v>5725</v>
      </c>
      <c r="H544" s="62">
        <v>550</v>
      </c>
      <c r="I544" s="62" t="s">
        <v>139</v>
      </c>
      <c r="J544" s="63">
        <v>26.68</v>
      </c>
      <c r="K544" s="64">
        <f t="shared" si="26"/>
        <v>14674</v>
      </c>
      <c r="L544" s="60"/>
      <c r="M544" s="60"/>
      <c r="N544" s="65" t="s">
        <v>2566</v>
      </c>
      <c r="O544" s="60" t="s">
        <v>19</v>
      </c>
      <c r="P544" s="80">
        <v>232</v>
      </c>
      <c r="Q544" s="60"/>
      <c r="R544" s="60" t="s">
        <v>4452</v>
      </c>
      <c r="S544" s="60" t="str">
        <f>VLOOKUP(A544,[1]DATA!$1:$1048576,12,0)</f>
        <v>ANO</v>
      </c>
    </row>
    <row r="545" spans="1:19" s="48" customFormat="1" x14ac:dyDescent="0.25">
      <c r="A545" s="59">
        <v>600059138</v>
      </c>
      <c r="B545" s="59">
        <f t="shared" si="24"/>
        <v>600059138</v>
      </c>
      <c r="C545" s="59" t="s">
        <v>609</v>
      </c>
      <c r="D545" s="61">
        <v>1</v>
      </c>
      <c r="E545" s="61">
        <f t="shared" si="25"/>
        <v>583677</v>
      </c>
      <c r="F545" s="61" t="s">
        <v>30</v>
      </c>
      <c r="G545" s="61" t="s">
        <v>5725</v>
      </c>
      <c r="H545" s="62">
        <v>250</v>
      </c>
      <c r="I545" s="62" t="s">
        <v>139</v>
      </c>
      <c r="J545" s="63">
        <v>26.68</v>
      </c>
      <c r="K545" s="64">
        <f t="shared" si="26"/>
        <v>6670</v>
      </c>
      <c r="L545" s="60"/>
      <c r="M545" s="60"/>
      <c r="N545" s="65" t="s">
        <v>2567</v>
      </c>
      <c r="O545" s="60"/>
      <c r="P545" s="80">
        <v>231</v>
      </c>
      <c r="Q545" s="60"/>
      <c r="R545" s="60" t="s">
        <v>4453</v>
      </c>
      <c r="S545" s="60" t="str">
        <f>VLOOKUP(A545,[1]DATA!$1:$1048576,12,0)</f>
        <v>ANO</v>
      </c>
    </row>
    <row r="546" spans="1:19" s="48" customFormat="1" x14ac:dyDescent="0.25">
      <c r="A546" s="59">
        <v>600059146</v>
      </c>
      <c r="B546" s="59">
        <f t="shared" si="24"/>
        <v>600059146</v>
      </c>
      <c r="C546" s="59" t="s">
        <v>610</v>
      </c>
      <c r="D546" s="61">
        <v>1</v>
      </c>
      <c r="E546" s="61">
        <f t="shared" si="25"/>
        <v>583685</v>
      </c>
      <c r="F546" s="61" t="s">
        <v>30</v>
      </c>
      <c r="G546" s="61" t="s">
        <v>5725</v>
      </c>
      <c r="H546" s="62">
        <v>1125</v>
      </c>
      <c r="I546" s="62" t="s">
        <v>139</v>
      </c>
      <c r="J546" s="63">
        <v>26.68</v>
      </c>
      <c r="K546" s="64">
        <f t="shared" si="26"/>
        <v>30015</v>
      </c>
      <c r="L546" s="60"/>
      <c r="M546" s="60"/>
      <c r="N546" s="65" t="s">
        <v>2568</v>
      </c>
      <c r="O546" s="60" t="s">
        <v>4454</v>
      </c>
      <c r="P546" s="80">
        <v>222</v>
      </c>
      <c r="Q546" s="60"/>
      <c r="R546" s="60" t="s">
        <v>4446</v>
      </c>
      <c r="S546" s="60" t="str">
        <f>VLOOKUP(A546,[1]DATA!$1:$1048576,12,0)</f>
        <v>ANO</v>
      </c>
    </row>
    <row r="547" spans="1:19" s="48" customFormat="1" x14ac:dyDescent="0.25">
      <c r="A547" s="59">
        <v>600059154</v>
      </c>
      <c r="B547" s="59">
        <f t="shared" si="24"/>
        <v>600059154</v>
      </c>
      <c r="C547" s="59" t="s">
        <v>611</v>
      </c>
      <c r="D547" s="61">
        <v>1</v>
      </c>
      <c r="E547" s="61">
        <f t="shared" si="25"/>
        <v>583693</v>
      </c>
      <c r="F547" s="61" t="s">
        <v>30</v>
      </c>
      <c r="G547" s="61" t="s">
        <v>5725</v>
      </c>
      <c r="H547" s="62">
        <v>775</v>
      </c>
      <c r="I547" s="62" t="s">
        <v>139</v>
      </c>
      <c r="J547" s="63">
        <v>26.68</v>
      </c>
      <c r="K547" s="64">
        <f t="shared" si="26"/>
        <v>20677</v>
      </c>
      <c r="L547" s="60"/>
      <c r="M547" s="60"/>
      <c r="N547" s="65" t="s">
        <v>2569</v>
      </c>
      <c r="O547" s="60" t="s">
        <v>4455</v>
      </c>
      <c r="P547" s="80">
        <v>213</v>
      </c>
      <c r="Q547" s="60"/>
      <c r="R547" s="60" t="s">
        <v>4446</v>
      </c>
      <c r="S547" s="60" t="str">
        <f>VLOOKUP(A547,[1]DATA!$1:$1048576,12,0)</f>
        <v>ANO</v>
      </c>
    </row>
    <row r="548" spans="1:19" s="48" customFormat="1" x14ac:dyDescent="0.25">
      <c r="A548" s="59">
        <v>600059162</v>
      </c>
      <c r="B548" s="59">
        <f t="shared" si="24"/>
        <v>600059162</v>
      </c>
      <c r="C548" s="59" t="s">
        <v>612</v>
      </c>
      <c r="D548" s="61">
        <v>1</v>
      </c>
      <c r="E548" s="61">
        <f t="shared" si="25"/>
        <v>583731</v>
      </c>
      <c r="F548" s="61" t="s">
        <v>30</v>
      </c>
      <c r="G548" s="61" t="s">
        <v>5725</v>
      </c>
      <c r="H548" s="62">
        <v>475</v>
      </c>
      <c r="I548" s="62" t="s">
        <v>139</v>
      </c>
      <c r="J548" s="63">
        <v>26.68</v>
      </c>
      <c r="K548" s="64">
        <f t="shared" si="26"/>
        <v>12673</v>
      </c>
      <c r="L548" s="60"/>
      <c r="M548" s="60"/>
      <c r="N548" s="65" t="s">
        <v>2570</v>
      </c>
      <c r="O548" s="60" t="s">
        <v>4456</v>
      </c>
      <c r="P548" s="80">
        <v>43</v>
      </c>
      <c r="Q548" s="60"/>
      <c r="R548" s="60" t="s">
        <v>4446</v>
      </c>
      <c r="S548" s="60" t="str">
        <f>VLOOKUP(A548,[1]DATA!$1:$1048576,12,0)</f>
        <v>ANO</v>
      </c>
    </row>
    <row r="549" spans="1:19" s="48" customFormat="1" x14ac:dyDescent="0.25">
      <c r="A549" s="59">
        <v>600059171</v>
      </c>
      <c r="B549" s="59">
        <f t="shared" si="24"/>
        <v>600059171</v>
      </c>
      <c r="C549" s="59" t="s">
        <v>613</v>
      </c>
      <c r="D549" s="61">
        <v>1</v>
      </c>
      <c r="E549" s="61">
        <f t="shared" si="25"/>
        <v>583740</v>
      </c>
      <c r="F549" s="61" t="s">
        <v>30</v>
      </c>
      <c r="G549" s="61" t="s">
        <v>5725</v>
      </c>
      <c r="H549" s="62">
        <v>850</v>
      </c>
      <c r="I549" s="62" t="s">
        <v>139</v>
      </c>
      <c r="J549" s="63">
        <v>26.68</v>
      </c>
      <c r="K549" s="64">
        <f t="shared" si="26"/>
        <v>22678</v>
      </c>
      <c r="L549" s="60"/>
      <c r="M549" s="60"/>
      <c r="N549" s="65" t="s">
        <v>2571</v>
      </c>
      <c r="O549" s="60" t="s">
        <v>4457</v>
      </c>
      <c r="P549" s="80">
        <v>249</v>
      </c>
      <c r="Q549" s="60"/>
      <c r="R549" s="60" t="s">
        <v>4446</v>
      </c>
      <c r="S549" s="60" t="str">
        <f>VLOOKUP(A549,[1]DATA!$1:$1048576,12,0)</f>
        <v>ANO</v>
      </c>
    </row>
    <row r="550" spans="1:19" s="48" customFormat="1" x14ac:dyDescent="0.25">
      <c r="A550" s="59">
        <v>600059197</v>
      </c>
      <c r="B550" s="59">
        <f t="shared" si="24"/>
        <v>600059197</v>
      </c>
      <c r="C550" s="59" t="s">
        <v>614</v>
      </c>
      <c r="D550" s="61">
        <v>1</v>
      </c>
      <c r="E550" s="61">
        <f t="shared" si="25"/>
        <v>583791</v>
      </c>
      <c r="F550" s="61" t="s">
        <v>30</v>
      </c>
      <c r="G550" s="61" t="s">
        <v>5725</v>
      </c>
      <c r="H550" s="62">
        <v>475</v>
      </c>
      <c r="I550" s="62" t="s">
        <v>139</v>
      </c>
      <c r="J550" s="63">
        <v>26.68</v>
      </c>
      <c r="K550" s="64">
        <f t="shared" si="26"/>
        <v>12673</v>
      </c>
      <c r="L550" s="60"/>
      <c r="M550" s="60"/>
      <c r="N550" s="65" t="s">
        <v>2572</v>
      </c>
      <c r="O550" s="60"/>
      <c r="P550" s="80">
        <v>112</v>
      </c>
      <c r="Q550" s="60"/>
      <c r="R550" s="60" t="s">
        <v>4458</v>
      </c>
      <c r="S550" s="60" t="str">
        <f>VLOOKUP(A550,[1]DATA!$1:$1048576,12,0)</f>
        <v>ANO</v>
      </c>
    </row>
    <row r="551" spans="1:19" s="48" customFormat="1" x14ac:dyDescent="0.25">
      <c r="A551" s="59">
        <v>600059219</v>
      </c>
      <c r="B551" s="59">
        <f t="shared" si="24"/>
        <v>600059219</v>
      </c>
      <c r="C551" s="59" t="s">
        <v>615</v>
      </c>
      <c r="D551" s="61">
        <v>1</v>
      </c>
      <c r="E551" s="61">
        <f t="shared" si="25"/>
        <v>60084316</v>
      </c>
      <c r="F551" s="61" t="s">
        <v>30</v>
      </c>
      <c r="G551" s="61" t="s">
        <v>5725</v>
      </c>
      <c r="H551" s="62">
        <v>250</v>
      </c>
      <c r="I551" s="62" t="s">
        <v>139</v>
      </c>
      <c r="J551" s="63">
        <v>26.68</v>
      </c>
      <c r="K551" s="64">
        <f t="shared" si="26"/>
        <v>6670</v>
      </c>
      <c r="L551" s="60"/>
      <c r="M551" s="60"/>
      <c r="N551" s="65" t="s">
        <v>2573</v>
      </c>
      <c r="O551" s="60"/>
      <c r="P551" s="80">
        <v>150</v>
      </c>
      <c r="Q551" s="60"/>
      <c r="R551" s="60" t="s">
        <v>4459</v>
      </c>
      <c r="S551" s="60" t="str">
        <f>VLOOKUP(A551,[1]DATA!$1:$1048576,12,0)</f>
        <v>ANO</v>
      </c>
    </row>
    <row r="552" spans="1:19" s="48" customFormat="1" x14ac:dyDescent="0.25">
      <c r="A552" s="59">
        <v>600059227</v>
      </c>
      <c r="B552" s="59">
        <f t="shared" si="24"/>
        <v>600059227</v>
      </c>
      <c r="C552" s="59" t="s">
        <v>616</v>
      </c>
      <c r="D552" s="61">
        <v>1</v>
      </c>
      <c r="E552" s="61">
        <f t="shared" si="25"/>
        <v>60084391</v>
      </c>
      <c r="F552" s="61" t="s">
        <v>30</v>
      </c>
      <c r="G552" s="61" t="s">
        <v>5725</v>
      </c>
      <c r="H552" s="62">
        <v>500</v>
      </c>
      <c r="I552" s="62" t="s">
        <v>139</v>
      </c>
      <c r="J552" s="63">
        <v>26.68</v>
      </c>
      <c r="K552" s="64">
        <f t="shared" si="26"/>
        <v>13340</v>
      </c>
      <c r="L552" s="60"/>
      <c r="M552" s="60"/>
      <c r="N552" s="65" t="s">
        <v>2574</v>
      </c>
      <c r="O552" s="60" t="s">
        <v>37</v>
      </c>
      <c r="P552" s="80">
        <v>58</v>
      </c>
      <c r="Q552" s="60"/>
      <c r="R552" s="60" t="s">
        <v>4460</v>
      </c>
      <c r="S552" s="60" t="str">
        <f>VLOOKUP(A552,[1]DATA!$1:$1048576,12,0)</f>
        <v>ANO</v>
      </c>
    </row>
    <row r="553" spans="1:19" s="48" customFormat="1" x14ac:dyDescent="0.25">
      <c r="A553" s="59">
        <v>600059235</v>
      </c>
      <c r="B553" s="59">
        <f t="shared" si="24"/>
        <v>600059235</v>
      </c>
      <c r="C553" s="59" t="s">
        <v>617</v>
      </c>
      <c r="D553" s="61">
        <v>1</v>
      </c>
      <c r="E553" s="61">
        <f t="shared" si="25"/>
        <v>60084731</v>
      </c>
      <c r="F553" s="61" t="s">
        <v>30</v>
      </c>
      <c r="G553" s="61" t="s">
        <v>5725</v>
      </c>
      <c r="H553" s="62">
        <v>425</v>
      </c>
      <c r="I553" s="62" t="s">
        <v>139</v>
      </c>
      <c r="J553" s="63">
        <v>26.68</v>
      </c>
      <c r="K553" s="64">
        <f t="shared" si="26"/>
        <v>11339</v>
      </c>
      <c r="L553" s="60"/>
      <c r="M553" s="60"/>
      <c r="N553" s="65" t="s">
        <v>2575</v>
      </c>
      <c r="O553" s="60" t="s">
        <v>4461</v>
      </c>
      <c r="P553" s="80">
        <v>186</v>
      </c>
      <c r="Q553" s="60"/>
      <c r="R553" s="60" t="s">
        <v>4451</v>
      </c>
      <c r="S553" s="60" t="str">
        <f>VLOOKUP(A553,[1]DATA!$1:$1048576,12,0)</f>
        <v>ANO</v>
      </c>
    </row>
    <row r="554" spans="1:19" s="48" customFormat="1" x14ac:dyDescent="0.25">
      <c r="A554" s="59">
        <v>600059260</v>
      </c>
      <c r="B554" s="59">
        <f t="shared" si="24"/>
        <v>600059260</v>
      </c>
      <c r="C554" s="59" t="s">
        <v>618</v>
      </c>
      <c r="D554" s="61">
        <v>1</v>
      </c>
      <c r="E554" s="61">
        <f t="shared" si="25"/>
        <v>71002421</v>
      </c>
      <c r="F554" s="61" t="s">
        <v>30</v>
      </c>
      <c r="G554" s="61" t="s">
        <v>5725</v>
      </c>
      <c r="H554" s="62">
        <v>100</v>
      </c>
      <c r="I554" s="62" t="s">
        <v>139</v>
      </c>
      <c r="J554" s="63">
        <v>26.68</v>
      </c>
      <c r="K554" s="64">
        <f t="shared" si="26"/>
        <v>2668</v>
      </c>
      <c r="L554" s="60"/>
      <c r="M554" s="60"/>
      <c r="N554" s="65" t="s">
        <v>2576</v>
      </c>
      <c r="O554" s="60"/>
      <c r="P554" s="80">
        <v>81</v>
      </c>
      <c r="Q554" s="60"/>
      <c r="R554" s="60" t="s">
        <v>4462</v>
      </c>
      <c r="S554" s="60" t="str">
        <f>VLOOKUP(A554,[1]DATA!$1:$1048576,12,0)</f>
        <v>ANO</v>
      </c>
    </row>
    <row r="555" spans="1:19" s="48" customFormat="1" x14ac:dyDescent="0.25">
      <c r="A555" s="59">
        <v>600059294</v>
      </c>
      <c r="B555" s="59">
        <f t="shared" si="24"/>
        <v>600059294</v>
      </c>
      <c r="C555" s="59" t="s">
        <v>619</v>
      </c>
      <c r="D555" s="61">
        <v>1</v>
      </c>
      <c r="E555" s="61">
        <f t="shared" si="25"/>
        <v>70659273</v>
      </c>
      <c r="F555" s="61" t="s">
        <v>30</v>
      </c>
      <c r="G555" s="61" t="s">
        <v>5725</v>
      </c>
      <c r="H555" s="62">
        <v>100</v>
      </c>
      <c r="I555" s="62" t="s">
        <v>139</v>
      </c>
      <c r="J555" s="63">
        <v>26.68</v>
      </c>
      <c r="K555" s="64">
        <f t="shared" si="26"/>
        <v>2668</v>
      </c>
      <c r="L555" s="60"/>
      <c r="M555" s="60"/>
      <c r="N555" s="65" t="s">
        <v>2577</v>
      </c>
      <c r="O555" s="60"/>
      <c r="P555" s="80">
        <v>38</v>
      </c>
      <c r="Q555" s="60"/>
      <c r="R555" s="60" t="s">
        <v>4463</v>
      </c>
      <c r="S555" s="60" t="str">
        <f>VLOOKUP(A555,[1]DATA!$1:$1048576,12,0)</f>
        <v>ANO</v>
      </c>
    </row>
    <row r="556" spans="1:19" s="48" customFormat="1" x14ac:dyDescent="0.25">
      <c r="A556" s="59">
        <v>600059308</v>
      </c>
      <c r="B556" s="59">
        <f t="shared" si="24"/>
        <v>600059308</v>
      </c>
      <c r="C556" s="59" t="s">
        <v>620</v>
      </c>
      <c r="D556" s="61">
        <v>1</v>
      </c>
      <c r="E556" s="61">
        <f t="shared" si="25"/>
        <v>75000628</v>
      </c>
      <c r="F556" s="61" t="s">
        <v>30</v>
      </c>
      <c r="G556" s="61" t="s">
        <v>5725</v>
      </c>
      <c r="H556" s="62">
        <v>75</v>
      </c>
      <c r="I556" s="62" t="s">
        <v>139</v>
      </c>
      <c r="J556" s="63">
        <v>26.68</v>
      </c>
      <c r="K556" s="64">
        <f t="shared" si="26"/>
        <v>2001</v>
      </c>
      <c r="L556" s="60"/>
      <c r="M556" s="60"/>
      <c r="N556" s="65" t="s">
        <v>2578</v>
      </c>
      <c r="O556" s="60"/>
      <c r="P556" s="80">
        <v>90</v>
      </c>
      <c r="Q556" s="60"/>
      <c r="R556" s="60" t="s">
        <v>4464</v>
      </c>
      <c r="S556" s="60" t="str">
        <f>VLOOKUP(A556,[1]DATA!$1:$1048576,12,0)</f>
        <v>ANO</v>
      </c>
    </row>
    <row r="557" spans="1:19" s="48" customFormat="1" x14ac:dyDescent="0.25">
      <c r="A557" s="59">
        <v>600059367</v>
      </c>
      <c r="B557" s="59">
        <f t="shared" si="24"/>
        <v>600059367</v>
      </c>
      <c r="C557" s="59" t="s">
        <v>621</v>
      </c>
      <c r="D557" s="61">
        <v>1</v>
      </c>
      <c r="E557" s="61">
        <f t="shared" si="25"/>
        <v>583707</v>
      </c>
      <c r="F557" s="61" t="s">
        <v>30</v>
      </c>
      <c r="G557" s="61" t="s">
        <v>5725</v>
      </c>
      <c r="H557" s="62">
        <v>775</v>
      </c>
      <c r="I557" s="62" t="s">
        <v>139</v>
      </c>
      <c r="J557" s="63">
        <v>26.68</v>
      </c>
      <c r="K557" s="64">
        <f t="shared" si="26"/>
        <v>20677</v>
      </c>
      <c r="L557" s="60"/>
      <c r="M557" s="60"/>
      <c r="N557" s="65" t="s">
        <v>2579</v>
      </c>
      <c r="O557" s="60" t="s">
        <v>19</v>
      </c>
      <c r="P557" s="80">
        <v>182</v>
      </c>
      <c r="Q557" s="60"/>
      <c r="R557" s="60" t="s">
        <v>4465</v>
      </c>
      <c r="S557" s="60" t="str">
        <f>VLOOKUP(A557,[1]DATA!$1:$1048576,12,0)</f>
        <v>ANO</v>
      </c>
    </row>
    <row r="558" spans="1:19" s="48" customFormat="1" x14ac:dyDescent="0.25">
      <c r="A558" s="59">
        <v>600059383</v>
      </c>
      <c r="B558" s="59">
        <f t="shared" si="24"/>
        <v>600059383</v>
      </c>
      <c r="C558" s="59" t="s">
        <v>622</v>
      </c>
      <c r="D558" s="61">
        <v>1</v>
      </c>
      <c r="E558" s="61">
        <f t="shared" si="25"/>
        <v>583588</v>
      </c>
      <c r="F558" s="61" t="s">
        <v>30</v>
      </c>
      <c r="G558" s="61" t="s">
        <v>5725</v>
      </c>
      <c r="H558" s="62">
        <v>300</v>
      </c>
      <c r="I558" s="62" t="s">
        <v>139</v>
      </c>
      <c r="J558" s="63">
        <v>26.68</v>
      </c>
      <c r="K558" s="64">
        <f t="shared" si="26"/>
        <v>8004</v>
      </c>
      <c r="L558" s="60"/>
      <c r="M558" s="60"/>
      <c r="N558" s="65" t="s">
        <v>2580</v>
      </c>
      <c r="O558" s="60"/>
      <c r="P558" s="80">
        <v>149</v>
      </c>
      <c r="Q558" s="60"/>
      <c r="R558" s="60" t="s">
        <v>4466</v>
      </c>
      <c r="S558" s="60" t="str">
        <f>VLOOKUP(A558,[1]DATA!$1:$1048576,12,0)</f>
        <v>ANO</v>
      </c>
    </row>
    <row r="559" spans="1:19" s="48" customFormat="1" x14ac:dyDescent="0.25">
      <c r="A559" s="59">
        <v>650036298</v>
      </c>
      <c r="B559" s="59">
        <f t="shared" si="24"/>
        <v>650036298</v>
      </c>
      <c r="C559" s="59" t="s">
        <v>623</v>
      </c>
      <c r="D559" s="61">
        <v>1</v>
      </c>
      <c r="E559" s="61">
        <f t="shared" si="25"/>
        <v>75000318</v>
      </c>
      <c r="F559" s="61" t="s">
        <v>30</v>
      </c>
      <c r="G559" s="61" t="s">
        <v>5725</v>
      </c>
      <c r="H559" s="62">
        <v>75</v>
      </c>
      <c r="I559" s="62" t="s">
        <v>139</v>
      </c>
      <c r="J559" s="63">
        <v>26.68</v>
      </c>
      <c r="K559" s="64">
        <f t="shared" si="26"/>
        <v>2001</v>
      </c>
      <c r="L559" s="60"/>
      <c r="M559" s="60"/>
      <c r="N559" s="65" t="s">
        <v>2581</v>
      </c>
      <c r="O559" s="60"/>
      <c r="P559" s="80">
        <v>71</v>
      </c>
      <c r="Q559" s="60"/>
      <c r="R559" s="60" t="s">
        <v>4467</v>
      </c>
      <c r="S559" s="60" t="str">
        <f>VLOOKUP(A559,[1]DATA!$1:$1048576,12,0)</f>
        <v>ANO</v>
      </c>
    </row>
    <row r="560" spans="1:19" s="48" customFormat="1" x14ac:dyDescent="0.25">
      <c r="A560" s="59">
        <v>650038088</v>
      </c>
      <c r="B560" s="59">
        <f t="shared" si="24"/>
        <v>650038088</v>
      </c>
      <c r="C560" s="59" t="s">
        <v>624</v>
      </c>
      <c r="D560" s="61">
        <v>1</v>
      </c>
      <c r="E560" s="61">
        <f t="shared" si="25"/>
        <v>75001021</v>
      </c>
      <c r="F560" s="61" t="s">
        <v>30</v>
      </c>
      <c r="G560" s="61" t="s">
        <v>5725</v>
      </c>
      <c r="H560" s="62">
        <v>100</v>
      </c>
      <c r="I560" s="62" t="s">
        <v>139</v>
      </c>
      <c r="J560" s="63">
        <v>26.68</v>
      </c>
      <c r="K560" s="64">
        <f t="shared" si="26"/>
        <v>2668</v>
      </c>
      <c r="L560" s="60"/>
      <c r="M560" s="60"/>
      <c r="N560" s="65" t="s">
        <v>2582</v>
      </c>
      <c r="O560" s="60"/>
      <c r="P560" s="80">
        <v>102</v>
      </c>
      <c r="Q560" s="60"/>
      <c r="R560" s="60" t="s">
        <v>4468</v>
      </c>
      <c r="S560" s="60" t="str">
        <f>VLOOKUP(A560,[1]DATA!$1:$1048576,12,0)</f>
        <v>ANO</v>
      </c>
    </row>
    <row r="561" spans="1:19" s="48" customFormat="1" x14ac:dyDescent="0.25">
      <c r="A561" s="59">
        <v>650038959</v>
      </c>
      <c r="B561" s="59">
        <f t="shared" si="24"/>
        <v>650038959</v>
      </c>
      <c r="C561" s="59" t="s">
        <v>625</v>
      </c>
      <c r="D561" s="61">
        <v>1</v>
      </c>
      <c r="E561" s="61">
        <f t="shared" si="25"/>
        <v>75001101</v>
      </c>
      <c r="F561" s="61" t="s">
        <v>30</v>
      </c>
      <c r="G561" s="61" t="s">
        <v>5725</v>
      </c>
      <c r="H561" s="62">
        <v>200</v>
      </c>
      <c r="I561" s="62" t="s">
        <v>139</v>
      </c>
      <c r="J561" s="63">
        <v>26.68</v>
      </c>
      <c r="K561" s="64">
        <f t="shared" si="26"/>
        <v>5336</v>
      </c>
      <c r="L561" s="60"/>
      <c r="M561" s="60"/>
      <c r="N561" s="65" t="s">
        <v>2583</v>
      </c>
      <c r="O561" s="60" t="s">
        <v>4469</v>
      </c>
      <c r="P561" s="80">
        <v>6</v>
      </c>
      <c r="Q561" s="60"/>
      <c r="R561" s="60" t="s">
        <v>4470</v>
      </c>
      <c r="S561" s="60" t="str">
        <f>VLOOKUP(A561,[1]DATA!$1:$1048576,12,0)</f>
        <v>ANO</v>
      </c>
    </row>
    <row r="562" spans="1:19" s="48" customFormat="1" x14ac:dyDescent="0.25">
      <c r="A562" s="59">
        <v>650041895</v>
      </c>
      <c r="B562" s="59">
        <f t="shared" si="24"/>
        <v>650041895</v>
      </c>
      <c r="C562" s="59" t="s">
        <v>626</v>
      </c>
      <c r="D562" s="61">
        <v>1</v>
      </c>
      <c r="E562" s="61">
        <f t="shared" si="25"/>
        <v>71012257</v>
      </c>
      <c r="F562" s="61" t="s">
        <v>30</v>
      </c>
      <c r="G562" s="61" t="s">
        <v>5725</v>
      </c>
      <c r="H562" s="62">
        <v>100</v>
      </c>
      <c r="I562" s="62" t="s">
        <v>139</v>
      </c>
      <c r="J562" s="63">
        <v>26.68</v>
      </c>
      <c r="K562" s="64">
        <f t="shared" si="26"/>
        <v>2668</v>
      </c>
      <c r="L562" s="60"/>
      <c r="M562" s="60"/>
      <c r="N562" s="65" t="s">
        <v>2584</v>
      </c>
      <c r="O562" s="60"/>
      <c r="P562" s="80">
        <v>40</v>
      </c>
      <c r="Q562" s="60"/>
      <c r="R562" s="60" t="s">
        <v>4471</v>
      </c>
      <c r="S562" s="60" t="str">
        <f>VLOOKUP(A562,[1]DATA!$1:$1048576,12,0)</f>
        <v>ANO</v>
      </c>
    </row>
    <row r="563" spans="1:19" s="48" customFormat="1" x14ac:dyDescent="0.25">
      <c r="A563" s="59">
        <v>600022366</v>
      </c>
      <c r="B563" s="59">
        <f t="shared" si="24"/>
        <v>600022366</v>
      </c>
      <c r="C563" s="59" t="s">
        <v>5828</v>
      </c>
      <c r="D563" s="61">
        <v>1</v>
      </c>
      <c r="E563" s="61">
        <f t="shared" si="25"/>
        <v>70946965</v>
      </c>
      <c r="F563" s="61" t="s">
        <v>30</v>
      </c>
      <c r="G563" s="61" t="s">
        <v>9091</v>
      </c>
      <c r="H563" s="62">
        <v>0</v>
      </c>
      <c r="I563" s="62" t="s">
        <v>139</v>
      </c>
      <c r="J563" s="63">
        <v>26.68</v>
      </c>
      <c r="K563" s="64">
        <f t="shared" si="26"/>
        <v>0</v>
      </c>
      <c r="L563" s="60"/>
      <c r="M563" s="60"/>
      <c r="N563" s="65" t="s">
        <v>9300</v>
      </c>
      <c r="O563" s="60" t="s">
        <v>9301</v>
      </c>
      <c r="P563" s="80">
        <v>108</v>
      </c>
      <c r="Q563" s="60"/>
      <c r="R563" s="60" t="s">
        <v>9302</v>
      </c>
      <c r="S563" s="60" t="str">
        <f>VLOOKUP(A563,[1]DATA!$1:$1048576,12,0)</f>
        <v>ANO</v>
      </c>
    </row>
    <row r="564" spans="1:19" s="48" customFormat="1" x14ac:dyDescent="0.25">
      <c r="A564" s="59">
        <v>600060365</v>
      </c>
      <c r="B564" s="59">
        <f t="shared" si="24"/>
        <v>600060365</v>
      </c>
      <c r="C564" s="59" t="s">
        <v>5829</v>
      </c>
      <c r="D564" s="61">
        <v>1</v>
      </c>
      <c r="E564" s="61">
        <f t="shared" si="25"/>
        <v>75001284</v>
      </c>
      <c r="F564" s="61" t="s">
        <v>30</v>
      </c>
      <c r="G564" s="61" t="s">
        <v>9091</v>
      </c>
      <c r="H564" s="62">
        <v>0</v>
      </c>
      <c r="I564" s="62" t="s">
        <v>139</v>
      </c>
      <c r="J564" s="63">
        <v>26.68</v>
      </c>
      <c r="K564" s="64">
        <f t="shared" si="26"/>
        <v>0</v>
      </c>
      <c r="L564" s="60"/>
      <c r="M564" s="60"/>
      <c r="N564" s="65" t="s">
        <v>9303</v>
      </c>
      <c r="O564" s="60"/>
      <c r="P564" s="80">
        <v>1</v>
      </c>
      <c r="Q564" s="60"/>
      <c r="R564" s="60" t="s">
        <v>9304</v>
      </c>
      <c r="S564" s="60" t="str">
        <f>VLOOKUP(A564,[1]DATA!$1:$1048576,12,0)</f>
        <v>ANO</v>
      </c>
    </row>
    <row r="565" spans="1:19" s="48" customFormat="1" x14ac:dyDescent="0.25">
      <c r="A565" s="59">
        <v>600008347</v>
      </c>
      <c r="B565" s="59">
        <f t="shared" si="24"/>
        <v>600008347</v>
      </c>
      <c r="C565" s="59" t="s">
        <v>5830</v>
      </c>
      <c r="D565" s="61">
        <v>1</v>
      </c>
      <c r="E565" s="61">
        <f t="shared" si="25"/>
        <v>60816929</v>
      </c>
      <c r="F565" s="61" t="s">
        <v>30</v>
      </c>
      <c r="G565" s="61" t="s">
        <v>9091</v>
      </c>
      <c r="H565" s="62">
        <v>0</v>
      </c>
      <c r="I565" s="62" t="s">
        <v>139</v>
      </c>
      <c r="J565" s="63">
        <v>26.68</v>
      </c>
      <c r="K565" s="64">
        <f t="shared" si="26"/>
        <v>0</v>
      </c>
      <c r="L565" s="60"/>
      <c r="M565" s="60"/>
      <c r="N565" s="65" t="s">
        <v>9305</v>
      </c>
      <c r="O565" s="60" t="s">
        <v>9283</v>
      </c>
      <c r="P565" s="80">
        <v>213</v>
      </c>
      <c r="Q565" s="60"/>
      <c r="R565" s="60" t="s">
        <v>9302</v>
      </c>
      <c r="S565" s="60" t="str">
        <f>VLOOKUP(A565,[1]DATA!$1:$1048576,12,0)</f>
        <v>ANO</v>
      </c>
    </row>
    <row r="566" spans="1:19" s="48" customFormat="1" x14ac:dyDescent="0.25">
      <c r="A566" s="59">
        <v>600008380</v>
      </c>
      <c r="B566" s="59">
        <f t="shared" si="24"/>
        <v>600008380</v>
      </c>
      <c r="C566" s="59" t="s">
        <v>5831</v>
      </c>
      <c r="D566" s="61">
        <v>1</v>
      </c>
      <c r="E566" s="61">
        <f t="shared" si="25"/>
        <v>73172</v>
      </c>
      <c r="F566" s="61" t="s">
        <v>30</v>
      </c>
      <c r="G566" s="61" t="s">
        <v>9091</v>
      </c>
      <c r="H566" s="62">
        <v>125</v>
      </c>
      <c r="I566" s="62" t="s">
        <v>139</v>
      </c>
      <c r="J566" s="63">
        <v>26.68</v>
      </c>
      <c r="K566" s="64">
        <f t="shared" si="26"/>
        <v>3335</v>
      </c>
      <c r="L566" s="60"/>
      <c r="M566" s="60"/>
      <c r="N566" s="65" t="s">
        <v>9306</v>
      </c>
      <c r="O566" s="60" t="s">
        <v>9307</v>
      </c>
      <c r="P566" s="80">
        <v>86</v>
      </c>
      <c r="Q566" s="60"/>
      <c r="R566" s="60" t="s">
        <v>9302</v>
      </c>
      <c r="S566" s="60" t="str">
        <f>VLOOKUP(A566,[1]DATA!$1:$1048576,12,0)</f>
        <v>ANO</v>
      </c>
    </row>
    <row r="567" spans="1:19" s="48" customFormat="1" x14ac:dyDescent="0.25">
      <c r="A567" s="59">
        <v>600060381</v>
      </c>
      <c r="B567" s="59">
        <f t="shared" si="24"/>
        <v>600060381</v>
      </c>
      <c r="C567" s="59" t="s">
        <v>5832</v>
      </c>
      <c r="D567" s="61">
        <v>1</v>
      </c>
      <c r="E567" s="61">
        <f t="shared" si="25"/>
        <v>70988331</v>
      </c>
      <c r="F567" s="61" t="s">
        <v>30</v>
      </c>
      <c r="G567" s="61" t="s">
        <v>9091</v>
      </c>
      <c r="H567" s="62">
        <v>75</v>
      </c>
      <c r="I567" s="62" t="s">
        <v>139</v>
      </c>
      <c r="J567" s="63">
        <v>26.68</v>
      </c>
      <c r="K567" s="64">
        <f t="shared" si="26"/>
        <v>2001</v>
      </c>
      <c r="L567" s="60"/>
      <c r="M567" s="60"/>
      <c r="N567" s="65" t="s">
        <v>9308</v>
      </c>
      <c r="O567" s="60"/>
      <c r="P567" s="80">
        <v>40</v>
      </c>
      <c r="Q567" s="60"/>
      <c r="R567" s="60" t="s">
        <v>9309</v>
      </c>
      <c r="S567" s="60" t="str">
        <f>VLOOKUP(A567,[1]DATA!$1:$1048576,12,0)</f>
        <v>ANO</v>
      </c>
    </row>
    <row r="568" spans="1:19" s="48" customFormat="1" x14ac:dyDescent="0.25">
      <c r="A568" s="59">
        <v>600060390</v>
      </c>
      <c r="B568" s="59">
        <f t="shared" si="24"/>
        <v>600060390</v>
      </c>
      <c r="C568" s="59" t="s">
        <v>5833</v>
      </c>
      <c r="D568" s="61">
        <v>1</v>
      </c>
      <c r="E568" s="61">
        <f t="shared" si="25"/>
        <v>75000041</v>
      </c>
      <c r="F568" s="61" t="s">
        <v>30</v>
      </c>
      <c r="G568" s="61" t="s">
        <v>9091</v>
      </c>
      <c r="H568" s="62">
        <v>575</v>
      </c>
      <c r="I568" s="62" t="s">
        <v>139</v>
      </c>
      <c r="J568" s="63">
        <v>26.68</v>
      </c>
      <c r="K568" s="64">
        <f t="shared" si="26"/>
        <v>15341</v>
      </c>
      <c r="L568" s="60"/>
      <c r="M568" s="60"/>
      <c r="N568" s="65" t="s">
        <v>9310</v>
      </c>
      <c r="O568" s="60" t="s">
        <v>9283</v>
      </c>
      <c r="P568" s="80">
        <v>213</v>
      </c>
      <c r="Q568" s="60"/>
      <c r="R568" s="60" t="s">
        <v>9302</v>
      </c>
      <c r="S568" s="60" t="str">
        <f>VLOOKUP(A568,[1]DATA!$1:$1048576,12,0)</f>
        <v>ANO</v>
      </c>
    </row>
    <row r="569" spans="1:19" s="48" customFormat="1" x14ac:dyDescent="0.25">
      <c r="A569" s="59">
        <v>600060403</v>
      </c>
      <c r="B569" s="59">
        <f t="shared" si="24"/>
        <v>600060403</v>
      </c>
      <c r="C569" s="59" t="s">
        <v>5834</v>
      </c>
      <c r="D569" s="61">
        <v>1</v>
      </c>
      <c r="E569" s="61">
        <f t="shared" si="25"/>
        <v>75000059</v>
      </c>
      <c r="F569" s="61" t="s">
        <v>30</v>
      </c>
      <c r="G569" s="61" t="s">
        <v>9091</v>
      </c>
      <c r="H569" s="62">
        <v>500</v>
      </c>
      <c r="I569" s="62" t="s">
        <v>139</v>
      </c>
      <c r="J569" s="63">
        <v>26.68</v>
      </c>
      <c r="K569" s="64">
        <f t="shared" si="26"/>
        <v>13340</v>
      </c>
      <c r="L569" s="60"/>
      <c r="M569" s="60"/>
      <c r="N569" s="65" t="s">
        <v>9311</v>
      </c>
      <c r="O569" s="60" t="s">
        <v>41</v>
      </c>
      <c r="P569" s="80">
        <v>7</v>
      </c>
      <c r="Q569" s="60"/>
      <c r="R569" s="60" t="s">
        <v>9302</v>
      </c>
      <c r="S569" s="60" t="str">
        <f>VLOOKUP(A569,[1]DATA!$1:$1048576,12,0)</f>
        <v>ANO</v>
      </c>
    </row>
    <row r="570" spans="1:19" s="48" customFormat="1" x14ac:dyDescent="0.25">
      <c r="A570" s="59">
        <v>600170357</v>
      </c>
      <c r="B570" s="59">
        <f t="shared" si="24"/>
        <v>600170357</v>
      </c>
      <c r="C570" s="59" t="s">
        <v>5835</v>
      </c>
      <c r="D570" s="61">
        <v>1</v>
      </c>
      <c r="E570" s="61">
        <f t="shared" si="25"/>
        <v>13503308</v>
      </c>
      <c r="F570" s="61" t="s">
        <v>30</v>
      </c>
      <c r="G570" s="61" t="s">
        <v>9091</v>
      </c>
      <c r="H570" s="62">
        <v>0</v>
      </c>
      <c r="I570" s="62" t="s">
        <v>139</v>
      </c>
      <c r="J570" s="63">
        <v>26.68</v>
      </c>
      <c r="K570" s="64">
        <f t="shared" si="26"/>
        <v>0</v>
      </c>
      <c r="L570" s="60"/>
      <c r="M570" s="60"/>
      <c r="N570" s="65" t="s">
        <v>9312</v>
      </c>
      <c r="O570" s="60" t="s">
        <v>9313</v>
      </c>
      <c r="P570" s="80">
        <v>304</v>
      </c>
      <c r="Q570" s="60"/>
      <c r="R570" s="60" t="s">
        <v>9302</v>
      </c>
      <c r="S570" s="60" t="str">
        <f>VLOOKUP(A570,[1]DATA!$1:$1048576,12,0)</f>
        <v>ANO</v>
      </c>
    </row>
    <row r="571" spans="1:19" s="48" customFormat="1" x14ac:dyDescent="0.25">
      <c r="A571" s="59">
        <v>650022386</v>
      </c>
      <c r="B571" s="59">
        <f t="shared" si="24"/>
        <v>650022386</v>
      </c>
      <c r="C571" s="59" t="s">
        <v>5836</v>
      </c>
      <c r="D571" s="61">
        <v>1</v>
      </c>
      <c r="E571" s="61">
        <f t="shared" si="25"/>
        <v>75000938</v>
      </c>
      <c r="F571" s="61" t="s">
        <v>30</v>
      </c>
      <c r="G571" s="61" t="s">
        <v>9091</v>
      </c>
      <c r="H571" s="62">
        <v>350</v>
      </c>
      <c r="I571" s="62" t="s">
        <v>139</v>
      </c>
      <c r="J571" s="63">
        <v>26.68</v>
      </c>
      <c r="K571" s="64">
        <f t="shared" si="26"/>
        <v>9338</v>
      </c>
      <c r="L571" s="60"/>
      <c r="M571" s="60"/>
      <c r="N571" s="65" t="s">
        <v>9314</v>
      </c>
      <c r="O571" s="60" t="s">
        <v>41</v>
      </c>
      <c r="P571" s="80">
        <v>446</v>
      </c>
      <c r="Q571" s="60"/>
      <c r="R571" s="60" t="s">
        <v>9315</v>
      </c>
      <c r="S571" s="60" t="str">
        <f>VLOOKUP(A571,[1]DATA!$1:$1048576,12,0)</f>
        <v>ANO</v>
      </c>
    </row>
    <row r="572" spans="1:19" s="48" customFormat="1" x14ac:dyDescent="0.25">
      <c r="A572" s="59">
        <v>650029135</v>
      </c>
      <c r="B572" s="59">
        <f t="shared" si="24"/>
        <v>650029135</v>
      </c>
      <c r="C572" s="59" t="s">
        <v>5837</v>
      </c>
      <c r="D572" s="61">
        <v>1</v>
      </c>
      <c r="E572" s="61">
        <f t="shared" si="25"/>
        <v>75001292</v>
      </c>
      <c r="F572" s="61" t="s">
        <v>30</v>
      </c>
      <c r="G572" s="61" t="s">
        <v>9091</v>
      </c>
      <c r="H572" s="62">
        <v>25</v>
      </c>
      <c r="I572" s="62" t="s">
        <v>139</v>
      </c>
      <c r="J572" s="63">
        <v>26.68</v>
      </c>
      <c r="K572" s="64">
        <f t="shared" si="26"/>
        <v>667</v>
      </c>
      <c r="L572" s="60"/>
      <c r="M572" s="60"/>
      <c r="N572" s="65" t="s">
        <v>9316</v>
      </c>
      <c r="O572" s="60"/>
      <c r="P572" s="80">
        <v>58</v>
      </c>
      <c r="Q572" s="60"/>
      <c r="R572" s="60" t="s">
        <v>9317</v>
      </c>
      <c r="S572" s="60" t="str">
        <f>VLOOKUP(A572,[1]DATA!$1:$1048576,12,0)</f>
        <v>ANO</v>
      </c>
    </row>
    <row r="573" spans="1:19" s="48" customFormat="1" x14ac:dyDescent="0.25">
      <c r="A573" s="59">
        <v>650040881</v>
      </c>
      <c r="B573" s="59">
        <f t="shared" si="24"/>
        <v>650040881</v>
      </c>
      <c r="C573" s="59" t="s">
        <v>5838</v>
      </c>
      <c r="D573" s="61">
        <v>1</v>
      </c>
      <c r="E573" s="61">
        <f t="shared" si="25"/>
        <v>75000652</v>
      </c>
      <c r="F573" s="61" t="s">
        <v>30</v>
      </c>
      <c r="G573" s="61" t="s">
        <v>9091</v>
      </c>
      <c r="H573" s="62">
        <v>25</v>
      </c>
      <c r="I573" s="62" t="s">
        <v>139</v>
      </c>
      <c r="J573" s="63">
        <v>26.68</v>
      </c>
      <c r="K573" s="64">
        <f t="shared" si="26"/>
        <v>667</v>
      </c>
      <c r="L573" s="60"/>
      <c r="M573" s="60"/>
      <c r="N573" s="65" t="s">
        <v>9318</v>
      </c>
      <c r="O573" s="60"/>
      <c r="P573" s="80">
        <v>54</v>
      </c>
      <c r="Q573" s="60"/>
      <c r="R573" s="60" t="s">
        <v>9319</v>
      </c>
      <c r="S573" s="60" t="str">
        <f>VLOOKUP(A573,[1]DATA!$1:$1048576,12,0)</f>
        <v>ANO</v>
      </c>
    </row>
    <row r="574" spans="1:19" s="48" customFormat="1" x14ac:dyDescent="0.25">
      <c r="A574" s="59">
        <v>650049870</v>
      </c>
      <c r="B574" s="59">
        <f t="shared" si="24"/>
        <v>650049870</v>
      </c>
      <c r="C574" s="59" t="s">
        <v>5839</v>
      </c>
      <c r="D574" s="61">
        <v>1</v>
      </c>
      <c r="E574" s="61">
        <f t="shared" si="25"/>
        <v>70986576</v>
      </c>
      <c r="F574" s="61" t="s">
        <v>30</v>
      </c>
      <c r="G574" s="61" t="s">
        <v>9091</v>
      </c>
      <c r="H574" s="62">
        <v>50</v>
      </c>
      <c r="I574" s="62" t="s">
        <v>139</v>
      </c>
      <c r="J574" s="63">
        <v>26.68</v>
      </c>
      <c r="K574" s="64">
        <f t="shared" si="26"/>
        <v>1334</v>
      </c>
      <c r="L574" s="60"/>
      <c r="M574" s="60"/>
      <c r="N574" s="65" t="s">
        <v>9320</v>
      </c>
      <c r="O574" s="60"/>
      <c r="P574" s="80">
        <v>17</v>
      </c>
      <c r="Q574" s="60"/>
      <c r="R574" s="60" t="s">
        <v>9321</v>
      </c>
      <c r="S574" s="60" t="str">
        <f>VLOOKUP(A574,[1]DATA!$1:$1048576,12,0)</f>
        <v>ANO</v>
      </c>
    </row>
    <row r="575" spans="1:19" s="48" customFormat="1" x14ac:dyDescent="0.25">
      <c r="A575" s="59">
        <v>650050258</v>
      </c>
      <c r="B575" s="59">
        <f t="shared" si="24"/>
        <v>650050258</v>
      </c>
      <c r="C575" s="59" t="s">
        <v>5840</v>
      </c>
      <c r="D575" s="61">
        <v>1</v>
      </c>
      <c r="E575" s="61">
        <f t="shared" si="25"/>
        <v>70988382</v>
      </c>
      <c r="F575" s="61" t="s">
        <v>30</v>
      </c>
      <c r="G575" s="61" t="s">
        <v>9091</v>
      </c>
      <c r="H575" s="62">
        <v>125</v>
      </c>
      <c r="I575" s="62" t="s">
        <v>139</v>
      </c>
      <c r="J575" s="63">
        <v>26.68</v>
      </c>
      <c r="K575" s="64">
        <f t="shared" si="26"/>
        <v>3335</v>
      </c>
      <c r="L575" s="60"/>
      <c r="M575" s="60"/>
      <c r="N575" s="65" t="s">
        <v>9322</v>
      </c>
      <c r="O575" s="60" t="s">
        <v>5583</v>
      </c>
      <c r="P575" s="80">
        <v>395</v>
      </c>
      <c r="Q575" s="60"/>
      <c r="R575" s="60" t="s">
        <v>9323</v>
      </c>
      <c r="S575" s="60" t="str">
        <f>VLOOKUP(A575,[1]DATA!$1:$1048576,12,0)</f>
        <v>ANO</v>
      </c>
    </row>
    <row r="576" spans="1:19" s="48" customFormat="1" x14ac:dyDescent="0.25">
      <c r="A576" s="59">
        <v>650055853</v>
      </c>
      <c r="B576" s="59">
        <f t="shared" si="24"/>
        <v>650055853</v>
      </c>
      <c r="C576" s="59" t="s">
        <v>5841</v>
      </c>
      <c r="D576" s="61">
        <v>1</v>
      </c>
      <c r="E576" s="61">
        <f t="shared" si="25"/>
        <v>75001241</v>
      </c>
      <c r="F576" s="61" t="s">
        <v>30</v>
      </c>
      <c r="G576" s="61" t="s">
        <v>9091</v>
      </c>
      <c r="H576" s="62">
        <v>100</v>
      </c>
      <c r="I576" s="62" t="s">
        <v>139</v>
      </c>
      <c r="J576" s="63">
        <v>26.68</v>
      </c>
      <c r="K576" s="64">
        <f t="shared" si="26"/>
        <v>2668</v>
      </c>
      <c r="L576" s="60"/>
      <c r="M576" s="60"/>
      <c r="N576" s="65" t="s">
        <v>9324</v>
      </c>
      <c r="O576" s="60"/>
      <c r="P576" s="80">
        <v>35</v>
      </c>
      <c r="Q576" s="60"/>
      <c r="R576" s="60" t="s">
        <v>9325</v>
      </c>
      <c r="S576" s="60" t="str">
        <f>VLOOKUP(A576,[1]DATA!$1:$1048576,12,0)</f>
        <v>ANO</v>
      </c>
    </row>
    <row r="577" spans="1:19" s="48" customFormat="1" x14ac:dyDescent="0.25">
      <c r="A577" s="59">
        <v>600022331</v>
      </c>
      <c r="B577" s="59">
        <f t="shared" si="24"/>
        <v>600022331</v>
      </c>
      <c r="C577" s="59" t="s">
        <v>5842</v>
      </c>
      <c r="D577" s="61">
        <v>1</v>
      </c>
      <c r="E577" s="61">
        <f t="shared" si="25"/>
        <v>60816848</v>
      </c>
      <c r="F577" s="61" t="s">
        <v>30</v>
      </c>
      <c r="G577" s="61" t="s">
        <v>9091</v>
      </c>
      <c r="H577" s="62">
        <v>125</v>
      </c>
      <c r="I577" s="62" t="s">
        <v>139</v>
      </c>
      <c r="J577" s="63">
        <v>26.68</v>
      </c>
      <c r="K577" s="64">
        <f t="shared" si="26"/>
        <v>3335</v>
      </c>
      <c r="L577" s="60"/>
      <c r="M577" s="60"/>
      <c r="N577" s="65" t="s">
        <v>9326</v>
      </c>
      <c r="O577" s="60" t="s">
        <v>9327</v>
      </c>
      <c r="P577" s="80">
        <v>1125</v>
      </c>
      <c r="Q577" s="60"/>
      <c r="R577" s="60" t="s">
        <v>9328</v>
      </c>
      <c r="S577" s="60" t="str">
        <f>VLOOKUP(A577,[1]DATA!$1:$1048576,12,0)</f>
        <v>ANO</v>
      </c>
    </row>
    <row r="578" spans="1:19" s="48" customFormat="1" x14ac:dyDescent="0.25">
      <c r="A578" s="59">
        <v>600019608</v>
      </c>
      <c r="B578" s="59">
        <f t="shared" si="24"/>
        <v>600019608</v>
      </c>
      <c r="C578" s="59" t="s">
        <v>5843</v>
      </c>
      <c r="D578" s="61">
        <v>1</v>
      </c>
      <c r="E578" s="61">
        <f t="shared" si="25"/>
        <v>666718</v>
      </c>
      <c r="F578" s="61" t="s">
        <v>30</v>
      </c>
      <c r="G578" s="61" t="s">
        <v>9091</v>
      </c>
      <c r="H578" s="62">
        <v>0</v>
      </c>
      <c r="I578" s="62" t="s">
        <v>139</v>
      </c>
      <c r="J578" s="63">
        <v>26.68</v>
      </c>
      <c r="K578" s="64">
        <f t="shared" si="26"/>
        <v>0</v>
      </c>
      <c r="L578" s="60"/>
      <c r="M578" s="60"/>
      <c r="N578" s="65" t="s">
        <v>9329</v>
      </c>
      <c r="O578" s="60" t="s">
        <v>9330</v>
      </c>
      <c r="P578" s="80">
        <v>77</v>
      </c>
      <c r="Q578" s="60"/>
      <c r="R578" s="60" t="s">
        <v>9328</v>
      </c>
      <c r="S578" s="60" t="str">
        <f>VLOOKUP(A578,[1]DATA!$1:$1048576,12,0)</f>
        <v>ANO</v>
      </c>
    </row>
    <row r="579" spans="1:19" s="48" customFormat="1" x14ac:dyDescent="0.25">
      <c r="A579" s="59">
        <v>600008274</v>
      </c>
      <c r="B579" s="59">
        <f t="shared" si="24"/>
        <v>600008274</v>
      </c>
      <c r="C579" s="59" t="s">
        <v>5844</v>
      </c>
      <c r="D579" s="61">
        <v>1</v>
      </c>
      <c r="E579" s="61">
        <f t="shared" si="25"/>
        <v>60816899</v>
      </c>
      <c r="F579" s="61" t="s">
        <v>30</v>
      </c>
      <c r="G579" s="61" t="s">
        <v>9091</v>
      </c>
      <c r="H579" s="62">
        <v>0</v>
      </c>
      <c r="I579" s="62" t="s">
        <v>139</v>
      </c>
      <c r="J579" s="63">
        <v>26.68</v>
      </c>
      <c r="K579" s="64">
        <f t="shared" si="26"/>
        <v>0</v>
      </c>
      <c r="L579" s="60"/>
      <c r="M579" s="60"/>
      <c r="N579" s="65" t="s">
        <v>9331</v>
      </c>
      <c r="O579" s="60" t="s">
        <v>9332</v>
      </c>
      <c r="P579" s="80">
        <v>478</v>
      </c>
      <c r="Q579" s="60"/>
      <c r="R579" s="60" t="s">
        <v>9328</v>
      </c>
      <c r="S579" s="60" t="str">
        <f>VLOOKUP(A579,[1]DATA!$1:$1048576,12,0)</f>
        <v>ANO</v>
      </c>
    </row>
    <row r="580" spans="1:19" s="48" customFormat="1" x14ac:dyDescent="0.25">
      <c r="A580" s="59">
        <v>600008282</v>
      </c>
      <c r="B580" s="59">
        <f t="shared" si="24"/>
        <v>600008282</v>
      </c>
      <c r="C580" s="59" t="s">
        <v>5845</v>
      </c>
      <c r="D580" s="61">
        <v>1</v>
      </c>
      <c r="E580" s="61">
        <f t="shared" si="25"/>
        <v>60816767</v>
      </c>
      <c r="F580" s="61" t="s">
        <v>30</v>
      </c>
      <c r="G580" s="61" t="s">
        <v>9091</v>
      </c>
      <c r="H580" s="62">
        <v>0</v>
      </c>
      <c r="I580" s="62" t="s">
        <v>139</v>
      </c>
      <c r="J580" s="63">
        <v>26.68</v>
      </c>
      <c r="K580" s="64">
        <f t="shared" si="26"/>
        <v>0</v>
      </c>
      <c r="L580" s="60"/>
      <c r="M580" s="60"/>
      <c r="N580" s="65" t="s">
        <v>9333</v>
      </c>
      <c r="O580" s="60" t="s">
        <v>47</v>
      </c>
      <c r="P580" s="80">
        <v>333</v>
      </c>
      <c r="Q580" s="60"/>
      <c r="R580" s="60" t="s">
        <v>9328</v>
      </c>
      <c r="S580" s="60" t="str">
        <f>VLOOKUP(A580,[1]DATA!$1:$1048576,12,0)</f>
        <v>ANO</v>
      </c>
    </row>
    <row r="581" spans="1:19" s="48" customFormat="1" x14ac:dyDescent="0.25">
      <c r="A581" s="59">
        <v>600008304</v>
      </c>
      <c r="B581" s="59">
        <f t="shared" ref="B581:B644" si="27">A581*1</f>
        <v>600008304</v>
      </c>
      <c r="C581" s="59" t="s">
        <v>5846</v>
      </c>
      <c r="D581" s="61">
        <v>1</v>
      </c>
      <c r="E581" s="61">
        <f t="shared" ref="E581:E644" si="28">C581*1</f>
        <v>60816759</v>
      </c>
      <c r="F581" s="61" t="s">
        <v>30</v>
      </c>
      <c r="G581" s="61" t="s">
        <v>9091</v>
      </c>
      <c r="H581" s="62">
        <v>25</v>
      </c>
      <c r="I581" s="62" t="s">
        <v>139</v>
      </c>
      <c r="J581" s="63">
        <v>26.68</v>
      </c>
      <c r="K581" s="64">
        <f t="shared" ref="K581:K644" si="29">H581*J581</f>
        <v>667</v>
      </c>
      <c r="L581" s="60"/>
      <c r="M581" s="60"/>
      <c r="N581" s="65" t="s">
        <v>9334</v>
      </c>
      <c r="O581" s="60" t="s">
        <v>47</v>
      </c>
      <c r="P581" s="80">
        <v>156</v>
      </c>
      <c r="Q581" s="60"/>
      <c r="R581" s="60" t="s">
        <v>9328</v>
      </c>
      <c r="S581" s="60" t="str">
        <f>VLOOKUP(A581,[1]DATA!$1:$1048576,12,0)</f>
        <v>ANO</v>
      </c>
    </row>
    <row r="582" spans="1:19" s="48" customFormat="1" x14ac:dyDescent="0.25">
      <c r="A582" s="59">
        <v>600060284</v>
      </c>
      <c r="B582" s="59">
        <f t="shared" si="27"/>
        <v>600060284</v>
      </c>
      <c r="C582" s="59" t="s">
        <v>5847</v>
      </c>
      <c r="D582" s="61">
        <v>1</v>
      </c>
      <c r="E582" s="61">
        <f t="shared" si="28"/>
        <v>70986550</v>
      </c>
      <c r="F582" s="61" t="s">
        <v>30</v>
      </c>
      <c r="G582" s="61" t="s">
        <v>9091</v>
      </c>
      <c r="H582" s="62">
        <v>0</v>
      </c>
      <c r="I582" s="62" t="s">
        <v>139</v>
      </c>
      <c r="J582" s="63">
        <v>26.68</v>
      </c>
      <c r="K582" s="64">
        <f t="shared" si="29"/>
        <v>0</v>
      </c>
      <c r="L582" s="60"/>
      <c r="M582" s="60"/>
      <c r="N582" s="65" t="s">
        <v>9335</v>
      </c>
      <c r="O582" s="60"/>
      <c r="P582" s="80">
        <v>187</v>
      </c>
      <c r="Q582" s="60"/>
      <c r="R582" s="60" t="s">
        <v>9336</v>
      </c>
      <c r="S582" s="60" t="str">
        <f>VLOOKUP(A582,[1]DATA!$1:$1048576,12,0)</f>
        <v>ANO</v>
      </c>
    </row>
    <row r="583" spans="1:19" s="48" customFormat="1" x14ac:dyDescent="0.25">
      <c r="A583" s="59">
        <v>600060331</v>
      </c>
      <c r="B583" s="59">
        <f t="shared" si="27"/>
        <v>600060331</v>
      </c>
      <c r="C583" s="59" t="s">
        <v>5848</v>
      </c>
      <c r="D583" s="61">
        <v>1</v>
      </c>
      <c r="E583" s="61">
        <f t="shared" si="28"/>
        <v>71005188</v>
      </c>
      <c r="F583" s="61" t="s">
        <v>30</v>
      </c>
      <c r="G583" s="61" t="s">
        <v>9091</v>
      </c>
      <c r="H583" s="62">
        <v>0</v>
      </c>
      <c r="I583" s="62" t="s">
        <v>139</v>
      </c>
      <c r="J583" s="63">
        <v>26.68</v>
      </c>
      <c r="K583" s="64">
        <f t="shared" si="29"/>
        <v>0</v>
      </c>
      <c r="L583" s="60"/>
      <c r="M583" s="60"/>
      <c r="N583" s="65" t="s">
        <v>9337</v>
      </c>
      <c r="O583" s="60"/>
      <c r="P583" s="80">
        <v>139</v>
      </c>
      <c r="Q583" s="60"/>
      <c r="R583" s="60" t="s">
        <v>9338</v>
      </c>
      <c r="S583" s="60" t="str">
        <f>VLOOKUP(A583,[1]DATA!$1:$1048576,12,0)</f>
        <v>ANO</v>
      </c>
    </row>
    <row r="584" spans="1:19" s="48" customFormat="1" x14ac:dyDescent="0.25">
      <c r="A584" s="59">
        <v>600060454</v>
      </c>
      <c r="B584" s="59">
        <f t="shared" si="27"/>
        <v>600060454</v>
      </c>
      <c r="C584" s="59" t="s">
        <v>5849</v>
      </c>
      <c r="D584" s="61">
        <v>1</v>
      </c>
      <c r="E584" s="61">
        <f t="shared" si="28"/>
        <v>70878706</v>
      </c>
      <c r="F584" s="61" t="s">
        <v>30</v>
      </c>
      <c r="G584" s="61" t="s">
        <v>9091</v>
      </c>
      <c r="H584" s="62">
        <v>850</v>
      </c>
      <c r="I584" s="62" t="s">
        <v>139</v>
      </c>
      <c r="J584" s="63">
        <v>26.68</v>
      </c>
      <c r="K584" s="64">
        <f t="shared" si="29"/>
        <v>22678</v>
      </c>
      <c r="L584" s="60"/>
      <c r="M584" s="60"/>
      <c r="N584" s="65" t="s">
        <v>9339</v>
      </c>
      <c r="O584" s="60" t="s">
        <v>9340</v>
      </c>
      <c r="P584" s="80">
        <v>160</v>
      </c>
      <c r="Q584" s="60"/>
      <c r="R584" s="60" t="s">
        <v>9328</v>
      </c>
      <c r="S584" s="60" t="str">
        <f>VLOOKUP(A584,[1]DATA!$1:$1048576,12,0)</f>
        <v>ANO</v>
      </c>
    </row>
    <row r="585" spans="1:19" s="48" customFormat="1" x14ac:dyDescent="0.25">
      <c r="A585" s="59">
        <v>600060471</v>
      </c>
      <c r="B585" s="59">
        <f t="shared" si="27"/>
        <v>600060471</v>
      </c>
      <c r="C585" s="59" t="s">
        <v>5850</v>
      </c>
      <c r="D585" s="61">
        <v>1</v>
      </c>
      <c r="E585" s="61">
        <f t="shared" si="28"/>
        <v>70876908</v>
      </c>
      <c r="F585" s="61" t="s">
        <v>30</v>
      </c>
      <c r="G585" s="61" t="s">
        <v>9091</v>
      </c>
      <c r="H585" s="62">
        <v>375</v>
      </c>
      <c r="I585" s="62" t="s">
        <v>139</v>
      </c>
      <c r="J585" s="63">
        <v>26.68</v>
      </c>
      <c r="K585" s="64">
        <f t="shared" si="29"/>
        <v>10005</v>
      </c>
      <c r="L585" s="60"/>
      <c r="M585" s="60"/>
      <c r="N585" s="65" t="s">
        <v>9341</v>
      </c>
      <c r="O585" s="60" t="s">
        <v>9342</v>
      </c>
      <c r="P585" s="80">
        <v>592</v>
      </c>
      <c r="Q585" s="60"/>
      <c r="R585" s="60" t="s">
        <v>9328</v>
      </c>
      <c r="S585" s="60" t="str">
        <f>VLOOKUP(A585,[1]DATA!$1:$1048576,12,0)</f>
        <v>ANO</v>
      </c>
    </row>
    <row r="586" spans="1:19" s="48" customFormat="1" x14ac:dyDescent="0.25">
      <c r="A586" s="59">
        <v>600060501</v>
      </c>
      <c r="B586" s="59">
        <f t="shared" si="27"/>
        <v>600060501</v>
      </c>
      <c r="C586" s="59" t="s">
        <v>5851</v>
      </c>
      <c r="D586" s="61">
        <v>1</v>
      </c>
      <c r="E586" s="61">
        <f t="shared" si="28"/>
        <v>70659214</v>
      </c>
      <c r="F586" s="61" t="s">
        <v>30</v>
      </c>
      <c r="G586" s="61" t="s">
        <v>9091</v>
      </c>
      <c r="H586" s="62">
        <v>175</v>
      </c>
      <c r="I586" s="62" t="s">
        <v>139</v>
      </c>
      <c r="J586" s="63">
        <v>26.68</v>
      </c>
      <c r="K586" s="64">
        <f t="shared" si="29"/>
        <v>4669</v>
      </c>
      <c r="L586" s="60"/>
      <c r="M586" s="60"/>
      <c r="N586" s="65" t="s">
        <v>9343</v>
      </c>
      <c r="O586" s="60" t="s">
        <v>5431</v>
      </c>
      <c r="P586" s="80">
        <v>237</v>
      </c>
      <c r="Q586" s="60"/>
      <c r="R586" s="60" t="s">
        <v>9344</v>
      </c>
      <c r="S586" s="60" t="str">
        <f>VLOOKUP(A586,[1]DATA!$1:$1048576,12,0)</f>
        <v>ANO</v>
      </c>
    </row>
    <row r="587" spans="1:19" s="48" customFormat="1" x14ac:dyDescent="0.25">
      <c r="A587" s="59">
        <v>600060535</v>
      </c>
      <c r="B587" s="59">
        <f t="shared" si="27"/>
        <v>600060535</v>
      </c>
      <c r="C587" s="59" t="s">
        <v>5852</v>
      </c>
      <c r="D587" s="61">
        <v>1</v>
      </c>
      <c r="E587" s="61">
        <f t="shared" si="28"/>
        <v>70970441</v>
      </c>
      <c r="F587" s="61" t="s">
        <v>30</v>
      </c>
      <c r="G587" s="61" t="s">
        <v>9091</v>
      </c>
      <c r="H587" s="62">
        <v>100</v>
      </c>
      <c r="I587" s="62" t="s">
        <v>139</v>
      </c>
      <c r="J587" s="63">
        <v>26.68</v>
      </c>
      <c r="K587" s="64">
        <f t="shared" si="29"/>
        <v>2668</v>
      </c>
      <c r="L587" s="60"/>
      <c r="M587" s="60"/>
      <c r="N587" s="65" t="s">
        <v>9345</v>
      </c>
      <c r="O587" s="60" t="s">
        <v>19</v>
      </c>
      <c r="P587" s="80">
        <v>414</v>
      </c>
      <c r="Q587" s="60"/>
      <c r="R587" s="60" t="s">
        <v>9346</v>
      </c>
      <c r="S587" s="60" t="str">
        <f>VLOOKUP(A587,[1]DATA!$1:$1048576,12,0)</f>
        <v>ANO</v>
      </c>
    </row>
    <row r="588" spans="1:19" s="48" customFormat="1" x14ac:dyDescent="0.25">
      <c r="A588" s="59">
        <v>600060586</v>
      </c>
      <c r="B588" s="59">
        <f t="shared" si="27"/>
        <v>600060586</v>
      </c>
      <c r="C588" s="59" t="s">
        <v>5853</v>
      </c>
      <c r="D588" s="61">
        <v>1</v>
      </c>
      <c r="E588" s="61">
        <f t="shared" si="28"/>
        <v>70984514</v>
      </c>
      <c r="F588" s="61" t="s">
        <v>30</v>
      </c>
      <c r="G588" s="61" t="s">
        <v>9091</v>
      </c>
      <c r="H588" s="62">
        <v>175</v>
      </c>
      <c r="I588" s="62" t="s">
        <v>139</v>
      </c>
      <c r="J588" s="63">
        <v>26.68</v>
      </c>
      <c r="K588" s="64">
        <f t="shared" si="29"/>
        <v>4669</v>
      </c>
      <c r="L588" s="60"/>
      <c r="M588" s="60"/>
      <c r="N588" s="65" t="s">
        <v>9347</v>
      </c>
      <c r="O588" s="60" t="s">
        <v>51</v>
      </c>
      <c r="P588" s="80">
        <v>366</v>
      </c>
      <c r="Q588" s="60"/>
      <c r="R588" s="60" t="s">
        <v>9348</v>
      </c>
      <c r="S588" s="60" t="str">
        <f>VLOOKUP(A588,[1]DATA!$1:$1048576,12,0)</f>
        <v>ANO</v>
      </c>
    </row>
    <row r="589" spans="1:19" s="48" customFormat="1" x14ac:dyDescent="0.25">
      <c r="A589" s="59">
        <v>614400601</v>
      </c>
      <c r="B589" s="59">
        <f t="shared" si="27"/>
        <v>614400601</v>
      </c>
      <c r="C589" s="59" t="s">
        <v>5854</v>
      </c>
      <c r="D589" s="61">
        <v>1</v>
      </c>
      <c r="E589" s="61">
        <f t="shared" si="28"/>
        <v>70878714</v>
      </c>
      <c r="F589" s="61" t="s">
        <v>30</v>
      </c>
      <c r="G589" s="61" t="s">
        <v>9091</v>
      </c>
      <c r="H589" s="62">
        <v>200</v>
      </c>
      <c r="I589" s="62" t="s">
        <v>139</v>
      </c>
      <c r="J589" s="63">
        <v>26.68</v>
      </c>
      <c r="K589" s="64">
        <f t="shared" si="29"/>
        <v>5336</v>
      </c>
      <c r="L589" s="60"/>
      <c r="M589" s="60"/>
      <c r="N589" s="65" t="s">
        <v>9349</v>
      </c>
      <c r="O589" s="60" t="s">
        <v>9350</v>
      </c>
      <c r="P589" s="80">
        <v>54</v>
      </c>
      <c r="Q589" s="60"/>
      <c r="R589" s="60" t="s">
        <v>9328</v>
      </c>
      <c r="S589" s="60" t="str">
        <f>VLOOKUP(A589,[1]DATA!$1:$1048576,12,0)</f>
        <v>ANO</v>
      </c>
    </row>
    <row r="590" spans="1:19" s="48" customFormat="1" x14ac:dyDescent="0.25">
      <c r="A590" s="59">
        <v>650036492</v>
      </c>
      <c r="B590" s="59">
        <f t="shared" si="27"/>
        <v>650036492</v>
      </c>
      <c r="C590" s="59" t="s">
        <v>5855</v>
      </c>
      <c r="D590" s="61">
        <v>1</v>
      </c>
      <c r="E590" s="61">
        <f t="shared" si="28"/>
        <v>71002430</v>
      </c>
      <c r="F590" s="61" t="s">
        <v>30</v>
      </c>
      <c r="G590" s="61" t="s">
        <v>9091</v>
      </c>
      <c r="H590" s="62">
        <v>0</v>
      </c>
      <c r="I590" s="62" t="s">
        <v>139</v>
      </c>
      <c r="J590" s="63">
        <v>26.68</v>
      </c>
      <c r="K590" s="64">
        <f t="shared" si="29"/>
        <v>0</v>
      </c>
      <c r="L590" s="60"/>
      <c r="M590" s="60"/>
      <c r="N590" s="65" t="s">
        <v>9351</v>
      </c>
      <c r="O590" s="60"/>
      <c r="P590" s="80">
        <v>22</v>
      </c>
      <c r="Q590" s="60"/>
      <c r="R590" s="60" t="s">
        <v>9352</v>
      </c>
      <c r="S590" s="60" t="str">
        <f>VLOOKUP(A590,[1]DATA!$1:$1048576,12,0)</f>
        <v>ANO</v>
      </c>
    </row>
    <row r="591" spans="1:19" s="48" customFormat="1" x14ac:dyDescent="0.25">
      <c r="A591" s="59">
        <v>650035593</v>
      </c>
      <c r="B591" s="59">
        <f t="shared" si="27"/>
        <v>650035593</v>
      </c>
      <c r="C591" s="59" t="s">
        <v>5856</v>
      </c>
      <c r="D591" s="61">
        <v>1</v>
      </c>
      <c r="E591" s="61">
        <f t="shared" si="28"/>
        <v>70984492</v>
      </c>
      <c r="F591" s="61" t="s">
        <v>30</v>
      </c>
      <c r="G591" s="61" t="s">
        <v>9091</v>
      </c>
      <c r="H591" s="62">
        <v>200</v>
      </c>
      <c r="I591" s="62" t="s">
        <v>139</v>
      </c>
      <c r="J591" s="63">
        <v>26.68</v>
      </c>
      <c r="K591" s="64">
        <f t="shared" si="29"/>
        <v>5336</v>
      </c>
      <c r="L591" s="60"/>
      <c r="M591" s="60"/>
      <c r="N591" s="65" t="s">
        <v>9353</v>
      </c>
      <c r="O591" s="60" t="s">
        <v>19</v>
      </c>
      <c r="P591" s="80">
        <v>4</v>
      </c>
      <c r="Q591" s="60"/>
      <c r="R591" s="60" t="s">
        <v>9354</v>
      </c>
      <c r="S591" s="60" t="str">
        <f>VLOOKUP(A591,[1]DATA!$1:$1048576,12,0)</f>
        <v>ANO</v>
      </c>
    </row>
    <row r="592" spans="1:19" s="48" customFormat="1" x14ac:dyDescent="0.25">
      <c r="A592" s="59">
        <v>650036433</v>
      </c>
      <c r="B592" s="59">
        <f t="shared" si="27"/>
        <v>650036433</v>
      </c>
      <c r="C592" s="59" t="s">
        <v>5857</v>
      </c>
      <c r="D592" s="61">
        <v>1</v>
      </c>
      <c r="E592" s="61">
        <f t="shared" si="28"/>
        <v>70985022</v>
      </c>
      <c r="F592" s="61" t="s">
        <v>30</v>
      </c>
      <c r="G592" s="61" t="s">
        <v>9091</v>
      </c>
      <c r="H592" s="62">
        <v>75</v>
      </c>
      <c r="I592" s="62" t="s">
        <v>139</v>
      </c>
      <c r="J592" s="63">
        <v>26.68</v>
      </c>
      <c r="K592" s="64">
        <f t="shared" si="29"/>
        <v>2001</v>
      </c>
      <c r="L592" s="60"/>
      <c r="M592" s="60"/>
      <c r="N592" s="65" t="s">
        <v>9355</v>
      </c>
      <c r="O592" s="60"/>
      <c r="P592" s="80">
        <v>39</v>
      </c>
      <c r="Q592" s="60"/>
      <c r="R592" s="60" t="s">
        <v>9356</v>
      </c>
      <c r="S592" s="60" t="str">
        <f>VLOOKUP(A592,[1]DATA!$1:$1048576,12,0)</f>
        <v>ANO</v>
      </c>
    </row>
    <row r="593" spans="1:19" s="48" customFormat="1" x14ac:dyDescent="0.25">
      <c r="A593" s="59">
        <v>650039831</v>
      </c>
      <c r="B593" s="59">
        <f t="shared" si="27"/>
        <v>650039831</v>
      </c>
      <c r="C593" s="59" t="s">
        <v>5858</v>
      </c>
      <c r="D593" s="61">
        <v>1</v>
      </c>
      <c r="E593" s="61">
        <f t="shared" si="28"/>
        <v>75000393</v>
      </c>
      <c r="F593" s="61" t="s">
        <v>30</v>
      </c>
      <c r="G593" s="61" t="s">
        <v>9091</v>
      </c>
      <c r="H593" s="62">
        <v>175</v>
      </c>
      <c r="I593" s="62" t="s">
        <v>139</v>
      </c>
      <c r="J593" s="63">
        <v>26.68</v>
      </c>
      <c r="K593" s="64">
        <f t="shared" si="29"/>
        <v>4669</v>
      </c>
      <c r="L593" s="60"/>
      <c r="M593" s="60"/>
      <c r="N593" s="65" t="s">
        <v>9357</v>
      </c>
      <c r="O593" s="60" t="s">
        <v>9358</v>
      </c>
      <c r="P593" s="80">
        <v>142</v>
      </c>
      <c r="Q593" s="60"/>
      <c r="R593" s="60" t="s">
        <v>9359</v>
      </c>
      <c r="S593" s="60" t="str">
        <f>VLOOKUP(A593,[1]DATA!$1:$1048576,12,0)</f>
        <v>ANO</v>
      </c>
    </row>
    <row r="594" spans="1:19" s="48" customFormat="1" x14ac:dyDescent="0.25">
      <c r="A594" s="59">
        <v>650040821</v>
      </c>
      <c r="B594" s="59">
        <f t="shared" si="27"/>
        <v>650040821</v>
      </c>
      <c r="C594" s="59" t="s">
        <v>5859</v>
      </c>
      <c r="D594" s="61">
        <v>1</v>
      </c>
      <c r="E594" s="61">
        <f t="shared" si="28"/>
        <v>75000491</v>
      </c>
      <c r="F594" s="61" t="s">
        <v>30</v>
      </c>
      <c r="G594" s="61" t="s">
        <v>9091</v>
      </c>
      <c r="H594" s="62">
        <v>200</v>
      </c>
      <c r="I594" s="62" t="s">
        <v>139</v>
      </c>
      <c r="J594" s="63">
        <v>26.68</v>
      </c>
      <c r="K594" s="64">
        <f t="shared" si="29"/>
        <v>5336</v>
      </c>
      <c r="L594" s="60"/>
      <c r="M594" s="60"/>
      <c r="N594" s="65" t="s">
        <v>9360</v>
      </c>
      <c r="O594" s="60" t="s">
        <v>4776</v>
      </c>
      <c r="P594" s="80">
        <v>390</v>
      </c>
      <c r="Q594" s="60"/>
      <c r="R594" s="60" t="s">
        <v>9361</v>
      </c>
      <c r="S594" s="60" t="str">
        <f>VLOOKUP(A594,[1]DATA!$1:$1048576,12,0)</f>
        <v>ANO</v>
      </c>
    </row>
    <row r="595" spans="1:19" s="48" customFormat="1" x14ac:dyDescent="0.25">
      <c r="A595" s="59">
        <v>650040953</v>
      </c>
      <c r="B595" s="59">
        <f t="shared" si="27"/>
        <v>650040953</v>
      </c>
      <c r="C595" s="59" t="s">
        <v>5860</v>
      </c>
      <c r="D595" s="61">
        <v>1</v>
      </c>
      <c r="E595" s="61">
        <f t="shared" si="28"/>
        <v>70986533</v>
      </c>
      <c r="F595" s="61" t="s">
        <v>30</v>
      </c>
      <c r="G595" s="61" t="s">
        <v>9091</v>
      </c>
      <c r="H595" s="62">
        <v>50</v>
      </c>
      <c r="I595" s="62" t="s">
        <v>139</v>
      </c>
      <c r="J595" s="63">
        <v>26.68</v>
      </c>
      <c r="K595" s="64">
        <f t="shared" si="29"/>
        <v>1334</v>
      </c>
      <c r="L595" s="60"/>
      <c r="M595" s="60"/>
      <c r="N595" s="65" t="s">
        <v>9362</v>
      </c>
      <c r="O595" s="60" t="s">
        <v>9363</v>
      </c>
      <c r="P595" s="80">
        <v>44</v>
      </c>
      <c r="Q595" s="60"/>
      <c r="R595" s="60" t="s">
        <v>4547</v>
      </c>
      <c r="S595" s="60" t="str">
        <f>VLOOKUP(A595,[1]DATA!$1:$1048576,12,0)</f>
        <v>ANO</v>
      </c>
    </row>
    <row r="596" spans="1:19" s="48" customFormat="1" x14ac:dyDescent="0.25">
      <c r="A596" s="59">
        <v>650051041</v>
      </c>
      <c r="B596" s="59">
        <f t="shared" si="27"/>
        <v>650051041</v>
      </c>
      <c r="C596" s="59" t="s">
        <v>5861</v>
      </c>
      <c r="D596" s="61">
        <v>1</v>
      </c>
      <c r="E596" s="61">
        <f t="shared" si="28"/>
        <v>70985111</v>
      </c>
      <c r="F596" s="61" t="s">
        <v>30</v>
      </c>
      <c r="G596" s="61" t="s">
        <v>9091</v>
      </c>
      <c r="H596" s="62">
        <v>25</v>
      </c>
      <c r="I596" s="62" t="s">
        <v>139</v>
      </c>
      <c r="J596" s="63">
        <v>26.68</v>
      </c>
      <c r="K596" s="64">
        <f t="shared" si="29"/>
        <v>667</v>
      </c>
      <c r="L596" s="60"/>
      <c r="M596" s="60"/>
      <c r="N596" s="65" t="s">
        <v>9364</v>
      </c>
      <c r="O596" s="60"/>
      <c r="P596" s="80">
        <v>136</v>
      </c>
      <c r="Q596" s="60"/>
      <c r="R596" s="60" t="s">
        <v>9365</v>
      </c>
      <c r="S596" s="60" t="str">
        <f>VLOOKUP(A596,[1]DATA!$1:$1048576,12,0)</f>
        <v>ANO</v>
      </c>
    </row>
    <row r="597" spans="1:19" s="48" customFormat="1" x14ac:dyDescent="0.25">
      <c r="A597" s="59">
        <v>650053192</v>
      </c>
      <c r="B597" s="59">
        <f t="shared" si="27"/>
        <v>650053192</v>
      </c>
      <c r="C597" s="59" t="s">
        <v>5862</v>
      </c>
      <c r="D597" s="61">
        <v>1</v>
      </c>
      <c r="E597" s="61">
        <f t="shared" si="28"/>
        <v>70981957</v>
      </c>
      <c r="F597" s="61" t="s">
        <v>30</v>
      </c>
      <c r="G597" s="61" t="s">
        <v>9091</v>
      </c>
      <c r="H597" s="62">
        <v>250</v>
      </c>
      <c r="I597" s="62" t="s">
        <v>139</v>
      </c>
      <c r="J597" s="63">
        <v>26.68</v>
      </c>
      <c r="K597" s="64">
        <f t="shared" si="29"/>
        <v>6670</v>
      </c>
      <c r="L597" s="60"/>
      <c r="M597" s="60"/>
      <c r="N597" s="65" t="s">
        <v>9366</v>
      </c>
      <c r="O597" s="60" t="s">
        <v>9342</v>
      </c>
      <c r="P597" s="80">
        <v>692</v>
      </c>
      <c r="Q597" s="60"/>
      <c r="R597" s="60" t="s">
        <v>9328</v>
      </c>
      <c r="S597" s="60" t="str">
        <f>VLOOKUP(A597,[1]DATA!$1:$1048576,12,0)</f>
        <v>ANO</v>
      </c>
    </row>
    <row r="598" spans="1:19" s="48" customFormat="1" x14ac:dyDescent="0.25">
      <c r="A598" s="59">
        <v>650053265</v>
      </c>
      <c r="B598" s="59">
        <f t="shared" si="27"/>
        <v>650053265</v>
      </c>
      <c r="C598" s="59" t="s">
        <v>5863</v>
      </c>
      <c r="D598" s="61">
        <v>1</v>
      </c>
      <c r="E598" s="61">
        <f t="shared" si="28"/>
        <v>70981931</v>
      </c>
      <c r="F598" s="61" t="s">
        <v>30</v>
      </c>
      <c r="G598" s="61" t="s">
        <v>9091</v>
      </c>
      <c r="H598" s="62">
        <v>500</v>
      </c>
      <c r="I598" s="62" t="s">
        <v>139</v>
      </c>
      <c r="J598" s="63">
        <v>26.68</v>
      </c>
      <c r="K598" s="64">
        <f t="shared" si="29"/>
        <v>13340</v>
      </c>
      <c r="L598" s="60"/>
      <c r="M598" s="60"/>
      <c r="N598" s="65" t="s">
        <v>9367</v>
      </c>
      <c r="O598" s="60" t="s">
        <v>9163</v>
      </c>
      <c r="P598" s="80">
        <v>121</v>
      </c>
      <c r="Q598" s="60"/>
      <c r="R598" s="60" t="s">
        <v>9328</v>
      </c>
      <c r="S598" s="60" t="str">
        <f>VLOOKUP(A598,[1]DATA!$1:$1048576,12,0)</f>
        <v>ANO</v>
      </c>
    </row>
    <row r="599" spans="1:19" s="48" customFormat="1" x14ac:dyDescent="0.25">
      <c r="A599" s="59">
        <v>650053346</v>
      </c>
      <c r="B599" s="59">
        <f t="shared" si="27"/>
        <v>650053346</v>
      </c>
      <c r="C599" s="59" t="s">
        <v>5864</v>
      </c>
      <c r="D599" s="61">
        <v>1</v>
      </c>
      <c r="E599" s="61">
        <f t="shared" si="28"/>
        <v>70981949</v>
      </c>
      <c r="F599" s="61" t="s">
        <v>30</v>
      </c>
      <c r="G599" s="61" t="s">
        <v>9091</v>
      </c>
      <c r="H599" s="62">
        <v>500</v>
      </c>
      <c r="I599" s="62" t="s">
        <v>139</v>
      </c>
      <c r="J599" s="63">
        <v>26.68</v>
      </c>
      <c r="K599" s="64">
        <f t="shared" si="29"/>
        <v>13340</v>
      </c>
      <c r="L599" s="60"/>
      <c r="M599" s="60"/>
      <c r="N599" s="65" t="s">
        <v>9368</v>
      </c>
      <c r="O599" s="60" t="s">
        <v>9327</v>
      </c>
      <c r="P599" s="80">
        <v>746</v>
      </c>
      <c r="Q599" s="60"/>
      <c r="R599" s="60" t="s">
        <v>9328</v>
      </c>
      <c r="S599" s="60" t="str">
        <f>VLOOKUP(A599,[1]DATA!$1:$1048576,12,0)</f>
        <v>ANO</v>
      </c>
    </row>
    <row r="600" spans="1:19" s="48" customFormat="1" x14ac:dyDescent="0.25">
      <c r="A600" s="59">
        <v>600022315</v>
      </c>
      <c r="B600" s="59">
        <f t="shared" si="27"/>
        <v>600022315</v>
      </c>
      <c r="C600" s="59" t="s">
        <v>627</v>
      </c>
      <c r="D600" s="61">
        <v>1</v>
      </c>
      <c r="E600" s="61">
        <f t="shared" si="28"/>
        <v>583782</v>
      </c>
      <c r="F600" s="61" t="s">
        <v>30</v>
      </c>
      <c r="G600" s="61" t="s">
        <v>5725</v>
      </c>
      <c r="H600" s="62">
        <v>75</v>
      </c>
      <c r="I600" s="62" t="s">
        <v>139</v>
      </c>
      <c r="J600" s="63">
        <v>26.68</v>
      </c>
      <c r="K600" s="64">
        <f t="shared" si="29"/>
        <v>2001</v>
      </c>
      <c r="L600" s="60"/>
      <c r="M600" s="60"/>
      <c r="N600" s="65" t="s">
        <v>2585</v>
      </c>
      <c r="O600" s="60" t="s">
        <v>4472</v>
      </c>
      <c r="P600" s="80">
        <v>436</v>
      </c>
      <c r="Q600" s="60"/>
      <c r="R600" s="60" t="s">
        <v>4473</v>
      </c>
      <c r="S600" s="60" t="str">
        <f>VLOOKUP(A600,[1]DATA!$1:$1048576,12,0)</f>
        <v>ANO</v>
      </c>
    </row>
    <row r="601" spans="1:19" s="48" customFormat="1" x14ac:dyDescent="0.25">
      <c r="A601" s="59">
        <v>600059090</v>
      </c>
      <c r="B601" s="59">
        <f t="shared" si="27"/>
        <v>600059090</v>
      </c>
      <c r="C601" s="59" t="s">
        <v>628</v>
      </c>
      <c r="D601" s="61">
        <v>1</v>
      </c>
      <c r="E601" s="61">
        <f t="shared" si="28"/>
        <v>583634</v>
      </c>
      <c r="F601" s="61" t="s">
        <v>30</v>
      </c>
      <c r="G601" s="61" t="s">
        <v>5725</v>
      </c>
      <c r="H601" s="62">
        <v>1275</v>
      </c>
      <c r="I601" s="62" t="s">
        <v>139</v>
      </c>
      <c r="J601" s="63">
        <v>26.68</v>
      </c>
      <c r="K601" s="64">
        <f t="shared" si="29"/>
        <v>34017</v>
      </c>
      <c r="L601" s="60"/>
      <c r="M601" s="60"/>
      <c r="N601" s="65" t="s">
        <v>2586</v>
      </c>
      <c r="O601" s="60" t="s">
        <v>4474</v>
      </c>
      <c r="P601" s="80">
        <v>446</v>
      </c>
      <c r="Q601" s="60"/>
      <c r="R601" s="60" t="s">
        <v>4473</v>
      </c>
      <c r="S601" s="60" t="str">
        <f>VLOOKUP(A601,[1]DATA!$1:$1048576,12,0)</f>
        <v>ANO</v>
      </c>
    </row>
    <row r="602" spans="1:19" s="48" customFormat="1" x14ac:dyDescent="0.25">
      <c r="A602" s="59">
        <v>600059081</v>
      </c>
      <c r="B602" s="59">
        <f t="shared" si="27"/>
        <v>600059081</v>
      </c>
      <c r="C602" s="59" t="s">
        <v>629</v>
      </c>
      <c r="D602" s="61">
        <v>1</v>
      </c>
      <c r="E602" s="61">
        <f t="shared" si="28"/>
        <v>583596</v>
      </c>
      <c r="F602" s="61" t="s">
        <v>30</v>
      </c>
      <c r="G602" s="61" t="s">
        <v>5725</v>
      </c>
      <c r="H602" s="62">
        <v>325</v>
      </c>
      <c r="I602" s="62" t="s">
        <v>139</v>
      </c>
      <c r="J602" s="63">
        <v>26.68</v>
      </c>
      <c r="K602" s="64">
        <f t="shared" si="29"/>
        <v>8671</v>
      </c>
      <c r="L602" s="60"/>
      <c r="M602" s="60"/>
      <c r="N602" s="65" t="s">
        <v>2587</v>
      </c>
      <c r="O602" s="60" t="s">
        <v>19</v>
      </c>
      <c r="P602" s="80">
        <v>228</v>
      </c>
      <c r="Q602" s="60"/>
      <c r="R602" s="60" t="s">
        <v>4475</v>
      </c>
      <c r="S602" s="60" t="str">
        <f>VLOOKUP(A602,[1]DATA!$1:$1048576,12,0)</f>
        <v>ANO</v>
      </c>
    </row>
    <row r="603" spans="1:19" s="48" customFormat="1" x14ac:dyDescent="0.25">
      <c r="A603" s="59">
        <v>600059111</v>
      </c>
      <c r="B603" s="59">
        <f t="shared" si="27"/>
        <v>600059111</v>
      </c>
      <c r="C603" s="59" t="s">
        <v>630</v>
      </c>
      <c r="D603" s="61">
        <v>1</v>
      </c>
      <c r="E603" s="61">
        <f t="shared" si="28"/>
        <v>583651</v>
      </c>
      <c r="F603" s="61" t="s">
        <v>30</v>
      </c>
      <c r="G603" s="61" t="s">
        <v>5725</v>
      </c>
      <c r="H603" s="62">
        <v>325</v>
      </c>
      <c r="I603" s="62" t="s">
        <v>139</v>
      </c>
      <c r="J603" s="63">
        <v>26.68</v>
      </c>
      <c r="K603" s="64">
        <f t="shared" si="29"/>
        <v>8671</v>
      </c>
      <c r="L603" s="60"/>
      <c r="M603" s="60"/>
      <c r="N603" s="65" t="s">
        <v>2588</v>
      </c>
      <c r="O603" s="60"/>
      <c r="P603" s="80">
        <v>26</v>
      </c>
      <c r="Q603" s="60"/>
      <c r="R603" s="60" t="s">
        <v>4476</v>
      </c>
      <c r="S603" s="60" t="str">
        <f>VLOOKUP(A603,[1]DATA!$1:$1048576,12,0)</f>
        <v>ANO</v>
      </c>
    </row>
    <row r="604" spans="1:19" s="48" customFormat="1" x14ac:dyDescent="0.25">
      <c r="A604" s="59">
        <v>600059120</v>
      </c>
      <c r="B604" s="59">
        <f t="shared" si="27"/>
        <v>600059120</v>
      </c>
      <c r="C604" s="59" t="s">
        <v>631</v>
      </c>
      <c r="D604" s="61">
        <v>1</v>
      </c>
      <c r="E604" s="61">
        <f t="shared" si="28"/>
        <v>583669</v>
      </c>
      <c r="F604" s="61" t="s">
        <v>30</v>
      </c>
      <c r="G604" s="61" t="s">
        <v>5725</v>
      </c>
      <c r="H604" s="62">
        <v>825</v>
      </c>
      <c r="I604" s="62" t="s">
        <v>139</v>
      </c>
      <c r="J604" s="63">
        <v>26.68</v>
      </c>
      <c r="K604" s="64">
        <f t="shared" si="29"/>
        <v>22011</v>
      </c>
      <c r="L604" s="60"/>
      <c r="M604" s="60"/>
      <c r="N604" s="65" t="s">
        <v>2589</v>
      </c>
      <c r="O604" s="60" t="s">
        <v>19</v>
      </c>
      <c r="P604" s="80">
        <v>226</v>
      </c>
      <c r="Q604" s="60"/>
      <c r="R604" s="60" t="s">
        <v>4473</v>
      </c>
      <c r="S604" s="60" t="str">
        <f>VLOOKUP(A604,[1]DATA!$1:$1048576,12,0)</f>
        <v>ANO</v>
      </c>
    </row>
    <row r="605" spans="1:19" s="48" customFormat="1" x14ac:dyDescent="0.25">
      <c r="A605" s="59">
        <v>600059375</v>
      </c>
      <c r="B605" s="59">
        <f t="shared" si="27"/>
        <v>600059375</v>
      </c>
      <c r="C605" s="59" t="s">
        <v>632</v>
      </c>
      <c r="D605" s="61">
        <v>1</v>
      </c>
      <c r="E605" s="61">
        <f t="shared" si="28"/>
        <v>583723</v>
      </c>
      <c r="F605" s="61" t="s">
        <v>30</v>
      </c>
      <c r="G605" s="61" t="s">
        <v>5725</v>
      </c>
      <c r="H605" s="62">
        <v>900</v>
      </c>
      <c r="I605" s="62" t="s">
        <v>139</v>
      </c>
      <c r="J605" s="63">
        <v>26.68</v>
      </c>
      <c r="K605" s="64">
        <f t="shared" si="29"/>
        <v>24012</v>
      </c>
      <c r="L605" s="60"/>
      <c r="M605" s="60"/>
      <c r="N605" s="65" t="s">
        <v>2590</v>
      </c>
      <c r="O605" s="60" t="s">
        <v>4477</v>
      </c>
      <c r="P605" s="80">
        <v>340</v>
      </c>
      <c r="Q605" s="60"/>
      <c r="R605" s="60" t="s">
        <v>4478</v>
      </c>
      <c r="S605" s="60" t="str">
        <f>VLOOKUP(A605,[1]DATA!$1:$1048576,12,0)</f>
        <v>ANO</v>
      </c>
    </row>
    <row r="606" spans="1:19" s="48" customFormat="1" x14ac:dyDescent="0.25">
      <c r="A606" s="59">
        <v>600059391</v>
      </c>
      <c r="B606" s="59">
        <f t="shared" si="27"/>
        <v>600059391</v>
      </c>
      <c r="C606" s="59" t="s">
        <v>633</v>
      </c>
      <c r="D606" s="61">
        <v>1</v>
      </c>
      <c r="E606" s="61">
        <f t="shared" si="28"/>
        <v>583766</v>
      </c>
      <c r="F606" s="61" t="s">
        <v>30</v>
      </c>
      <c r="G606" s="61" t="s">
        <v>5725</v>
      </c>
      <c r="H606" s="62">
        <v>300</v>
      </c>
      <c r="I606" s="62" t="s">
        <v>139</v>
      </c>
      <c r="J606" s="63">
        <v>26.68</v>
      </c>
      <c r="K606" s="64">
        <f t="shared" si="29"/>
        <v>8004</v>
      </c>
      <c r="L606" s="60"/>
      <c r="M606" s="60"/>
      <c r="N606" s="65" t="s">
        <v>2591</v>
      </c>
      <c r="O606" s="60"/>
      <c r="P606" s="80">
        <v>100</v>
      </c>
      <c r="Q606" s="60"/>
      <c r="R606" s="60" t="s">
        <v>4479</v>
      </c>
      <c r="S606" s="60" t="str">
        <f>VLOOKUP(A606,[1]DATA!$1:$1048576,12,0)</f>
        <v>ANO</v>
      </c>
    </row>
    <row r="607" spans="1:19" s="48" customFormat="1" x14ac:dyDescent="0.25">
      <c r="A607" s="59">
        <v>600059430</v>
      </c>
      <c r="B607" s="59">
        <f t="shared" si="27"/>
        <v>600059430</v>
      </c>
      <c r="C607" s="59" t="s">
        <v>634</v>
      </c>
      <c r="D607" s="61">
        <v>1</v>
      </c>
      <c r="E607" s="61">
        <f t="shared" si="28"/>
        <v>70659206</v>
      </c>
      <c r="F607" s="61" t="s">
        <v>30</v>
      </c>
      <c r="G607" s="61" t="s">
        <v>5725</v>
      </c>
      <c r="H607" s="62">
        <v>50</v>
      </c>
      <c r="I607" s="62" t="s">
        <v>139</v>
      </c>
      <c r="J607" s="63">
        <v>26.68</v>
      </c>
      <c r="K607" s="64">
        <f t="shared" si="29"/>
        <v>1334</v>
      </c>
      <c r="L607" s="60"/>
      <c r="M607" s="60"/>
      <c r="N607" s="65" t="s">
        <v>2592</v>
      </c>
      <c r="O607" s="60"/>
      <c r="P607" s="80">
        <v>52</v>
      </c>
      <c r="Q607" s="60"/>
      <c r="R607" s="60" t="s">
        <v>4480</v>
      </c>
      <c r="S607" s="60" t="str">
        <f>VLOOKUP(A607,[1]DATA!$1:$1048576,12,0)</f>
        <v>ANO</v>
      </c>
    </row>
    <row r="608" spans="1:19" s="48" customFormat="1" x14ac:dyDescent="0.25">
      <c r="A608" s="59">
        <v>600170349</v>
      </c>
      <c r="B608" s="59">
        <f t="shared" si="27"/>
        <v>600170349</v>
      </c>
      <c r="C608" s="59" t="s">
        <v>635</v>
      </c>
      <c r="D608" s="61">
        <v>1</v>
      </c>
      <c r="E608" s="61">
        <f t="shared" si="28"/>
        <v>583855</v>
      </c>
      <c r="F608" s="61" t="s">
        <v>30</v>
      </c>
      <c r="G608" s="61" t="s">
        <v>5725</v>
      </c>
      <c r="H608" s="62">
        <v>550</v>
      </c>
      <c r="I608" s="62" t="s">
        <v>139</v>
      </c>
      <c r="J608" s="63">
        <v>26.68</v>
      </c>
      <c r="K608" s="64">
        <f t="shared" si="29"/>
        <v>14674</v>
      </c>
      <c r="L608" s="60"/>
      <c r="M608" s="60"/>
      <c r="N608" s="65" t="s">
        <v>2593</v>
      </c>
      <c r="O608" s="60" t="s">
        <v>45</v>
      </c>
      <c r="P608" s="80">
        <v>527</v>
      </c>
      <c r="Q608" s="60"/>
      <c r="R608" s="60" t="s">
        <v>4478</v>
      </c>
      <c r="S608" s="60" t="str">
        <f>VLOOKUP(A608,[1]DATA!$1:$1048576,12,0)</f>
        <v>ANO</v>
      </c>
    </row>
    <row r="609" spans="1:19" s="48" customFormat="1" x14ac:dyDescent="0.25">
      <c r="A609" s="59">
        <v>650035658</v>
      </c>
      <c r="B609" s="59">
        <f t="shared" si="27"/>
        <v>650035658</v>
      </c>
      <c r="C609" s="59" t="s">
        <v>636</v>
      </c>
      <c r="D609" s="61">
        <v>1</v>
      </c>
      <c r="E609" s="61">
        <f t="shared" si="28"/>
        <v>75000440</v>
      </c>
      <c r="F609" s="61" t="s">
        <v>30</v>
      </c>
      <c r="G609" s="61" t="s">
        <v>5725</v>
      </c>
      <c r="H609" s="62">
        <v>125</v>
      </c>
      <c r="I609" s="62" t="s">
        <v>139</v>
      </c>
      <c r="J609" s="63">
        <v>26.68</v>
      </c>
      <c r="K609" s="64">
        <f t="shared" si="29"/>
        <v>3335</v>
      </c>
      <c r="L609" s="60"/>
      <c r="M609" s="60"/>
      <c r="N609" s="65" t="s">
        <v>2594</v>
      </c>
      <c r="O609" s="60"/>
      <c r="P609" s="80">
        <v>135</v>
      </c>
      <c r="Q609" s="60"/>
      <c r="R609" s="60" t="s">
        <v>4481</v>
      </c>
      <c r="S609" s="60" t="str">
        <f>VLOOKUP(A609,[1]DATA!$1:$1048576,12,0)</f>
        <v>ANO</v>
      </c>
    </row>
    <row r="610" spans="1:19" s="48" customFormat="1" x14ac:dyDescent="0.25">
      <c r="A610" s="59">
        <v>650040546</v>
      </c>
      <c r="B610" s="59">
        <f t="shared" si="27"/>
        <v>650040546</v>
      </c>
      <c r="C610" s="59" t="s">
        <v>637</v>
      </c>
      <c r="D610" s="61">
        <v>1</v>
      </c>
      <c r="E610" s="61">
        <f t="shared" si="28"/>
        <v>71011773</v>
      </c>
      <c r="F610" s="61" t="s">
        <v>30</v>
      </c>
      <c r="G610" s="61" t="s">
        <v>5725</v>
      </c>
      <c r="H610" s="62">
        <v>25</v>
      </c>
      <c r="I610" s="62" t="s">
        <v>139</v>
      </c>
      <c r="J610" s="63">
        <v>26.68</v>
      </c>
      <c r="K610" s="64">
        <f t="shared" si="29"/>
        <v>667</v>
      </c>
      <c r="L610" s="60"/>
      <c r="M610" s="60"/>
      <c r="N610" s="65" t="s">
        <v>2595</v>
      </c>
      <c r="O610" s="60"/>
      <c r="P610" s="80">
        <v>47</v>
      </c>
      <c r="Q610" s="60"/>
      <c r="R610" s="60" t="s">
        <v>4482</v>
      </c>
      <c r="S610" s="60" t="str">
        <f>VLOOKUP(A610,[1]DATA!$1:$1048576,12,0)</f>
        <v>ANO</v>
      </c>
    </row>
    <row r="611" spans="1:19" s="48" customFormat="1" x14ac:dyDescent="0.25">
      <c r="A611" s="59">
        <v>651016029</v>
      </c>
      <c r="B611" s="59">
        <f t="shared" si="27"/>
        <v>651016029</v>
      </c>
      <c r="C611" s="59" t="s">
        <v>638</v>
      </c>
      <c r="D611" s="61">
        <v>1</v>
      </c>
      <c r="E611" s="61">
        <f t="shared" si="28"/>
        <v>75050081</v>
      </c>
      <c r="F611" s="61" t="s">
        <v>30</v>
      </c>
      <c r="G611" s="61" t="s">
        <v>5725</v>
      </c>
      <c r="H611" s="62">
        <v>425</v>
      </c>
      <c r="I611" s="62" t="s">
        <v>139</v>
      </c>
      <c r="J611" s="63">
        <v>26.68</v>
      </c>
      <c r="K611" s="64">
        <f t="shared" si="29"/>
        <v>11339</v>
      </c>
      <c r="L611" s="60"/>
      <c r="M611" s="60"/>
      <c r="N611" s="65" t="s">
        <v>2596</v>
      </c>
      <c r="O611" s="60" t="s">
        <v>4483</v>
      </c>
      <c r="P611" s="80">
        <v>86</v>
      </c>
      <c r="Q611" s="60"/>
      <c r="R611" s="60" t="s">
        <v>4473</v>
      </c>
      <c r="S611" s="60" t="str">
        <f>VLOOKUP(A611,[1]DATA!$1:$1048576,12,0)</f>
        <v>ANO</v>
      </c>
    </row>
    <row r="612" spans="1:19" s="48" customFormat="1" x14ac:dyDescent="0.25">
      <c r="A612" s="59">
        <v>691011389</v>
      </c>
      <c r="B612" s="59">
        <f t="shared" si="27"/>
        <v>691011389</v>
      </c>
      <c r="C612" s="59" t="s">
        <v>639</v>
      </c>
      <c r="D612" s="61">
        <v>1</v>
      </c>
      <c r="E612" s="61">
        <f t="shared" si="28"/>
        <v>86652231</v>
      </c>
      <c r="F612" s="61" t="s">
        <v>30</v>
      </c>
      <c r="G612" s="61" t="s">
        <v>5725</v>
      </c>
      <c r="H612" s="62">
        <v>75</v>
      </c>
      <c r="I612" s="62" t="s">
        <v>139</v>
      </c>
      <c r="J612" s="63">
        <v>26.68</v>
      </c>
      <c r="K612" s="64">
        <f t="shared" si="29"/>
        <v>2001</v>
      </c>
      <c r="L612" s="60"/>
      <c r="M612" s="60"/>
      <c r="N612" s="65" t="s">
        <v>2597</v>
      </c>
      <c r="O612" s="60"/>
      <c r="P612" s="80">
        <v>20</v>
      </c>
      <c r="Q612" s="60"/>
      <c r="R612" s="60" t="s">
        <v>4484</v>
      </c>
      <c r="S612" s="60" t="str">
        <f>VLOOKUP(A612,[1]DATA!$1:$1048576,12,0)</f>
        <v>ANO</v>
      </c>
    </row>
    <row r="613" spans="1:19" s="48" customFormat="1" x14ac:dyDescent="0.25">
      <c r="A613" s="59">
        <v>600008533</v>
      </c>
      <c r="B613" s="59">
        <f t="shared" si="27"/>
        <v>600008533</v>
      </c>
      <c r="C613" s="59" t="s">
        <v>5865</v>
      </c>
      <c r="D613" s="61">
        <v>1</v>
      </c>
      <c r="E613" s="61">
        <f t="shared" si="28"/>
        <v>60869046</v>
      </c>
      <c r="F613" s="61" t="s">
        <v>30</v>
      </c>
      <c r="G613" s="61" t="s">
        <v>9092</v>
      </c>
      <c r="H613" s="62">
        <v>75</v>
      </c>
      <c r="I613" s="62" t="s">
        <v>139</v>
      </c>
      <c r="J613" s="63">
        <v>26.68</v>
      </c>
      <c r="K613" s="64">
        <f t="shared" si="29"/>
        <v>2001</v>
      </c>
      <c r="L613" s="60"/>
      <c r="M613" s="60"/>
      <c r="N613" s="65" t="s">
        <v>9369</v>
      </c>
      <c r="O613" s="60" t="s">
        <v>53</v>
      </c>
      <c r="P613" s="80">
        <v>183</v>
      </c>
      <c r="Q613" s="60"/>
      <c r="R613" s="60" t="s">
        <v>9370</v>
      </c>
      <c r="S613" s="60" t="str">
        <f>VLOOKUP(A613,[1]DATA!$1:$1048576,12,0)</f>
        <v>ANO</v>
      </c>
    </row>
    <row r="614" spans="1:19" s="48" customFormat="1" x14ac:dyDescent="0.25">
      <c r="A614" s="59">
        <v>600062040</v>
      </c>
      <c r="B614" s="59">
        <f t="shared" si="27"/>
        <v>600062040</v>
      </c>
      <c r="C614" s="59" t="s">
        <v>5866</v>
      </c>
      <c r="D614" s="61">
        <v>1</v>
      </c>
      <c r="E614" s="61">
        <f t="shared" si="28"/>
        <v>70993998</v>
      </c>
      <c r="F614" s="61" t="s">
        <v>30</v>
      </c>
      <c r="G614" s="61" t="s">
        <v>9092</v>
      </c>
      <c r="H614" s="62">
        <v>175</v>
      </c>
      <c r="I614" s="62" t="s">
        <v>139</v>
      </c>
      <c r="J614" s="63">
        <v>26.68</v>
      </c>
      <c r="K614" s="64">
        <f t="shared" si="29"/>
        <v>4669</v>
      </c>
      <c r="L614" s="60"/>
      <c r="M614" s="60"/>
      <c r="N614" s="65" t="s">
        <v>9371</v>
      </c>
      <c r="O614" s="60"/>
      <c r="P614" s="80">
        <v>96</v>
      </c>
      <c r="Q614" s="60"/>
      <c r="R614" s="60" t="s">
        <v>9372</v>
      </c>
      <c r="S614" s="60" t="str">
        <f>VLOOKUP(A614,[1]DATA!$1:$1048576,12,0)</f>
        <v>ANO</v>
      </c>
    </row>
    <row r="615" spans="1:19" s="48" customFormat="1" x14ac:dyDescent="0.25">
      <c r="A615" s="59">
        <v>600062023</v>
      </c>
      <c r="B615" s="59">
        <f t="shared" si="27"/>
        <v>600062023</v>
      </c>
      <c r="C615" s="59" t="s">
        <v>5867</v>
      </c>
      <c r="D615" s="61">
        <v>1</v>
      </c>
      <c r="E615" s="61">
        <f t="shared" si="28"/>
        <v>60869780</v>
      </c>
      <c r="F615" s="61" t="s">
        <v>30</v>
      </c>
      <c r="G615" s="61" t="s">
        <v>9092</v>
      </c>
      <c r="H615" s="62">
        <v>250</v>
      </c>
      <c r="I615" s="62" t="s">
        <v>139</v>
      </c>
      <c r="J615" s="63">
        <v>26.68</v>
      </c>
      <c r="K615" s="64">
        <f t="shared" si="29"/>
        <v>6670</v>
      </c>
      <c r="L615" s="60"/>
      <c r="M615" s="60"/>
      <c r="N615" s="65" t="s">
        <v>9373</v>
      </c>
      <c r="O615" s="60" t="s">
        <v>4278</v>
      </c>
      <c r="P615" s="80">
        <v>34</v>
      </c>
      <c r="Q615" s="60"/>
      <c r="R615" s="60" t="s">
        <v>9374</v>
      </c>
      <c r="S615" s="60" t="str">
        <f>VLOOKUP(A615,[1]DATA!$1:$1048576,12,0)</f>
        <v>ANO</v>
      </c>
    </row>
    <row r="616" spans="1:19" s="48" customFormat="1" x14ac:dyDescent="0.25">
      <c r="A616" s="59">
        <v>600170381</v>
      </c>
      <c r="B616" s="59">
        <f t="shared" si="27"/>
        <v>600170381</v>
      </c>
      <c r="C616" s="59" t="s">
        <v>5868</v>
      </c>
      <c r="D616" s="61">
        <v>1</v>
      </c>
      <c r="E616" s="61">
        <f t="shared" si="28"/>
        <v>14450402</v>
      </c>
      <c r="F616" s="61" t="s">
        <v>30</v>
      </c>
      <c r="G616" s="61" t="s">
        <v>9092</v>
      </c>
      <c r="H616" s="62">
        <v>0</v>
      </c>
      <c r="I616" s="62" t="s">
        <v>139</v>
      </c>
      <c r="J616" s="63">
        <v>26.68</v>
      </c>
      <c r="K616" s="64">
        <f t="shared" si="29"/>
        <v>0</v>
      </c>
      <c r="L616" s="60"/>
      <c r="M616" s="60"/>
      <c r="N616" s="65" t="s">
        <v>9375</v>
      </c>
      <c r="O616" s="60" t="s">
        <v>9376</v>
      </c>
      <c r="P616" s="80">
        <v>777</v>
      </c>
      <c r="Q616" s="60"/>
      <c r="R616" s="60" t="s">
        <v>9370</v>
      </c>
      <c r="S616" s="60" t="str">
        <f>VLOOKUP(A616,[1]DATA!$1:$1048576,12,0)</f>
        <v>ANO</v>
      </c>
    </row>
    <row r="617" spans="1:19" s="48" customFormat="1" x14ac:dyDescent="0.25">
      <c r="A617" s="59">
        <v>650023285</v>
      </c>
      <c r="B617" s="59">
        <f t="shared" si="27"/>
        <v>650023285</v>
      </c>
      <c r="C617" s="59" t="s">
        <v>5869</v>
      </c>
      <c r="D617" s="61">
        <v>1</v>
      </c>
      <c r="E617" s="61">
        <f t="shared" si="28"/>
        <v>75001055</v>
      </c>
      <c r="F617" s="61" t="s">
        <v>30</v>
      </c>
      <c r="G617" s="61" t="s">
        <v>9092</v>
      </c>
      <c r="H617" s="62">
        <v>125</v>
      </c>
      <c r="I617" s="62" t="s">
        <v>139</v>
      </c>
      <c r="J617" s="63">
        <v>26.68</v>
      </c>
      <c r="K617" s="64">
        <f t="shared" si="29"/>
        <v>3335</v>
      </c>
      <c r="L617" s="60"/>
      <c r="M617" s="60"/>
      <c r="N617" s="65" t="s">
        <v>9377</v>
      </c>
      <c r="O617" s="60"/>
      <c r="P617" s="80">
        <v>238</v>
      </c>
      <c r="Q617" s="60"/>
      <c r="R617" s="60" t="s">
        <v>9378</v>
      </c>
      <c r="S617" s="60" t="str">
        <f>VLOOKUP(A617,[1]DATA!$1:$1048576,12,0)</f>
        <v>ANO</v>
      </c>
    </row>
    <row r="618" spans="1:19" s="48" customFormat="1" x14ac:dyDescent="0.25">
      <c r="A618" s="59">
        <v>650039611</v>
      </c>
      <c r="B618" s="59">
        <f t="shared" si="27"/>
        <v>650039611</v>
      </c>
      <c r="C618" s="59" t="s">
        <v>5870</v>
      </c>
      <c r="D618" s="61">
        <v>1</v>
      </c>
      <c r="E618" s="61">
        <f t="shared" si="28"/>
        <v>70986274</v>
      </c>
      <c r="F618" s="61" t="s">
        <v>30</v>
      </c>
      <c r="G618" s="61" t="s">
        <v>9092</v>
      </c>
      <c r="H618" s="62">
        <v>250</v>
      </c>
      <c r="I618" s="62" t="s">
        <v>139</v>
      </c>
      <c r="J618" s="63">
        <v>26.68</v>
      </c>
      <c r="K618" s="64">
        <f t="shared" si="29"/>
        <v>6670</v>
      </c>
      <c r="L618" s="60"/>
      <c r="M618" s="60"/>
      <c r="N618" s="65" t="s">
        <v>9379</v>
      </c>
      <c r="O618" s="60"/>
      <c r="P618" s="80">
        <v>80</v>
      </c>
      <c r="Q618" s="60"/>
      <c r="R618" s="60" t="s">
        <v>9380</v>
      </c>
      <c r="S618" s="60" t="str">
        <f>VLOOKUP(A618,[1]DATA!$1:$1048576,12,0)</f>
        <v>ANO</v>
      </c>
    </row>
    <row r="619" spans="1:19" s="48" customFormat="1" x14ac:dyDescent="0.25">
      <c r="A619" s="59">
        <v>650038223</v>
      </c>
      <c r="B619" s="59">
        <f t="shared" si="27"/>
        <v>650038223</v>
      </c>
      <c r="C619" s="59" t="s">
        <v>5871</v>
      </c>
      <c r="D619" s="61">
        <v>1</v>
      </c>
      <c r="E619" s="61">
        <f t="shared" si="28"/>
        <v>71000381</v>
      </c>
      <c r="F619" s="61" t="s">
        <v>30</v>
      </c>
      <c r="G619" s="61" t="s">
        <v>9092</v>
      </c>
      <c r="H619" s="62">
        <v>0</v>
      </c>
      <c r="I619" s="62" t="s">
        <v>139</v>
      </c>
      <c r="J619" s="63">
        <v>26.68</v>
      </c>
      <c r="K619" s="64">
        <f t="shared" si="29"/>
        <v>0</v>
      </c>
      <c r="L619" s="60"/>
      <c r="M619" s="60"/>
      <c r="N619" s="65" t="s">
        <v>9381</v>
      </c>
      <c r="O619" s="60" t="s">
        <v>9382</v>
      </c>
      <c r="P619" s="80">
        <v>690</v>
      </c>
      <c r="Q619" s="60"/>
      <c r="R619" s="60" t="s">
        <v>9370</v>
      </c>
      <c r="S619" s="60" t="str">
        <f>VLOOKUP(A619,[1]DATA!$1:$1048576,12,0)</f>
        <v>ANO</v>
      </c>
    </row>
    <row r="620" spans="1:19" s="48" customFormat="1" x14ac:dyDescent="0.25">
      <c r="A620" s="59">
        <v>650038410</v>
      </c>
      <c r="B620" s="59">
        <f t="shared" si="27"/>
        <v>650038410</v>
      </c>
      <c r="C620" s="59" t="s">
        <v>5872</v>
      </c>
      <c r="D620" s="61">
        <v>1</v>
      </c>
      <c r="E620" s="61">
        <f t="shared" si="28"/>
        <v>71000364</v>
      </c>
      <c r="F620" s="61" t="s">
        <v>30</v>
      </c>
      <c r="G620" s="61" t="s">
        <v>9092</v>
      </c>
      <c r="H620" s="62">
        <v>250</v>
      </c>
      <c r="I620" s="62" t="s">
        <v>139</v>
      </c>
      <c r="J620" s="63">
        <v>26.68</v>
      </c>
      <c r="K620" s="64">
        <f t="shared" si="29"/>
        <v>6670</v>
      </c>
      <c r="L620" s="60"/>
      <c r="M620" s="60"/>
      <c r="N620" s="65" t="s">
        <v>9383</v>
      </c>
      <c r="O620" s="60" t="s">
        <v>55</v>
      </c>
      <c r="P620" s="80">
        <v>1023</v>
      </c>
      <c r="Q620" s="60"/>
      <c r="R620" s="60" t="s">
        <v>9370</v>
      </c>
      <c r="S620" s="60" t="str">
        <f>VLOOKUP(A620,[1]DATA!$1:$1048576,12,0)</f>
        <v>ANO</v>
      </c>
    </row>
    <row r="621" spans="1:19" s="48" customFormat="1" x14ac:dyDescent="0.25">
      <c r="A621" s="59">
        <v>600022510</v>
      </c>
      <c r="B621" s="59">
        <f t="shared" si="27"/>
        <v>600022510</v>
      </c>
      <c r="C621" s="59" t="s">
        <v>5873</v>
      </c>
      <c r="D621" s="61">
        <v>1</v>
      </c>
      <c r="E621" s="61">
        <f t="shared" si="28"/>
        <v>60869097</v>
      </c>
      <c r="F621" s="61" t="s">
        <v>30</v>
      </c>
      <c r="G621" s="61" t="s">
        <v>9092</v>
      </c>
      <c r="H621" s="62">
        <v>125</v>
      </c>
      <c r="I621" s="62" t="s">
        <v>139</v>
      </c>
      <c r="J621" s="63">
        <v>26.68</v>
      </c>
      <c r="K621" s="64">
        <f t="shared" si="29"/>
        <v>3335</v>
      </c>
      <c r="L621" s="60"/>
      <c r="M621" s="60"/>
      <c r="N621" s="65" t="s">
        <v>9384</v>
      </c>
      <c r="O621" s="60" t="s">
        <v>9385</v>
      </c>
      <c r="P621" s="80">
        <v>111</v>
      </c>
      <c r="Q621" s="60"/>
      <c r="R621" s="60" t="s">
        <v>4862</v>
      </c>
      <c r="S621" s="60" t="str">
        <f>VLOOKUP(A621,[1]DATA!$1:$1048576,12,0)</f>
        <v>ANO</v>
      </c>
    </row>
    <row r="622" spans="1:19" s="48" customFormat="1" x14ac:dyDescent="0.25">
      <c r="A622" s="59">
        <v>600019616</v>
      </c>
      <c r="B622" s="59">
        <f t="shared" si="27"/>
        <v>600019616</v>
      </c>
      <c r="C622" s="59" t="s">
        <v>5874</v>
      </c>
      <c r="D622" s="61">
        <v>1</v>
      </c>
      <c r="E622" s="61">
        <f t="shared" si="28"/>
        <v>512281</v>
      </c>
      <c r="F622" s="61" t="s">
        <v>30</v>
      </c>
      <c r="G622" s="61" t="s">
        <v>9092</v>
      </c>
      <c r="H622" s="62">
        <v>0</v>
      </c>
      <c r="I622" s="62" t="s">
        <v>139</v>
      </c>
      <c r="J622" s="63">
        <v>26.68</v>
      </c>
      <c r="K622" s="64">
        <f t="shared" si="29"/>
        <v>0</v>
      </c>
      <c r="L622" s="60"/>
      <c r="M622" s="60"/>
      <c r="N622" s="65" t="s">
        <v>9386</v>
      </c>
      <c r="O622" s="60" t="s">
        <v>9387</v>
      </c>
      <c r="P622" s="80">
        <v>420</v>
      </c>
      <c r="Q622" s="60"/>
      <c r="R622" s="60" t="s">
        <v>4862</v>
      </c>
      <c r="S622" s="60" t="str">
        <f>VLOOKUP(A622,[1]DATA!$1:$1048576,12,0)</f>
        <v>ANO</v>
      </c>
    </row>
    <row r="623" spans="1:19" s="48" customFormat="1" x14ac:dyDescent="0.25">
      <c r="A623" s="59">
        <v>600020266</v>
      </c>
      <c r="B623" s="59">
        <f t="shared" si="27"/>
        <v>600020266</v>
      </c>
      <c r="C623" s="59" t="s">
        <v>5875</v>
      </c>
      <c r="D623" s="61">
        <v>1</v>
      </c>
      <c r="E623" s="61">
        <f t="shared" si="28"/>
        <v>60869038</v>
      </c>
      <c r="F623" s="61" t="s">
        <v>30</v>
      </c>
      <c r="G623" s="61" t="s">
        <v>9092</v>
      </c>
      <c r="H623" s="62">
        <v>0</v>
      </c>
      <c r="I623" s="62" t="s">
        <v>139</v>
      </c>
      <c r="J623" s="63">
        <v>26.68</v>
      </c>
      <c r="K623" s="64">
        <f t="shared" si="29"/>
        <v>0</v>
      </c>
      <c r="L623" s="60"/>
      <c r="M623" s="60"/>
      <c r="N623" s="65" t="s">
        <v>9388</v>
      </c>
      <c r="O623" s="60" t="s">
        <v>39</v>
      </c>
      <c r="P623" s="80">
        <v>402</v>
      </c>
      <c r="Q623" s="60"/>
      <c r="R623" s="60" t="s">
        <v>4862</v>
      </c>
      <c r="S623" s="60" t="str">
        <f>VLOOKUP(A623,[1]DATA!$1:$1048576,12,0)</f>
        <v>ANO</v>
      </c>
    </row>
    <row r="624" spans="1:19" s="48" customFormat="1" x14ac:dyDescent="0.25">
      <c r="A624" s="59">
        <v>600020274</v>
      </c>
      <c r="B624" s="59">
        <f t="shared" si="27"/>
        <v>600020274</v>
      </c>
      <c r="C624" s="59" t="s">
        <v>5876</v>
      </c>
      <c r="D624" s="61">
        <v>1</v>
      </c>
      <c r="E624" s="61">
        <f t="shared" si="28"/>
        <v>60869861</v>
      </c>
      <c r="F624" s="61" t="s">
        <v>30</v>
      </c>
      <c r="G624" s="61" t="s">
        <v>9092</v>
      </c>
      <c r="H624" s="62">
        <v>0</v>
      </c>
      <c r="I624" s="62" t="s">
        <v>139</v>
      </c>
      <c r="J624" s="63">
        <v>26.68</v>
      </c>
      <c r="K624" s="64">
        <f t="shared" si="29"/>
        <v>0</v>
      </c>
      <c r="L624" s="60"/>
      <c r="M624" s="60"/>
      <c r="N624" s="65" t="s">
        <v>9389</v>
      </c>
      <c r="O624" s="60" t="s">
        <v>9390</v>
      </c>
      <c r="P624" s="80">
        <v>55</v>
      </c>
      <c r="Q624" s="60"/>
      <c r="R624" s="60" t="s">
        <v>4862</v>
      </c>
      <c r="S624" s="60" t="str">
        <f>VLOOKUP(A624,[1]DATA!$1:$1048576,12,0)</f>
        <v>ANO</v>
      </c>
    </row>
    <row r="625" spans="1:19" s="48" customFormat="1" x14ac:dyDescent="0.25">
      <c r="A625" s="59">
        <v>600008541</v>
      </c>
      <c r="B625" s="59">
        <f t="shared" si="27"/>
        <v>600008541</v>
      </c>
      <c r="C625" s="59" t="s">
        <v>5877</v>
      </c>
      <c r="D625" s="61">
        <v>1</v>
      </c>
      <c r="E625" s="61">
        <f t="shared" si="28"/>
        <v>60869020</v>
      </c>
      <c r="F625" s="61" t="s">
        <v>30</v>
      </c>
      <c r="G625" s="61" t="s">
        <v>9092</v>
      </c>
      <c r="H625" s="62">
        <v>0</v>
      </c>
      <c r="I625" s="62" t="s">
        <v>139</v>
      </c>
      <c r="J625" s="63">
        <v>26.68</v>
      </c>
      <c r="K625" s="64">
        <f t="shared" si="29"/>
        <v>0</v>
      </c>
      <c r="L625" s="60"/>
      <c r="M625" s="60"/>
      <c r="N625" s="65" t="s">
        <v>9391</v>
      </c>
      <c r="O625" s="60" t="s">
        <v>41</v>
      </c>
      <c r="P625" s="80">
        <v>89</v>
      </c>
      <c r="Q625" s="60">
        <v>20</v>
      </c>
      <c r="R625" s="60" t="s">
        <v>4862</v>
      </c>
      <c r="S625" s="60" t="str">
        <f>VLOOKUP(A625,[1]DATA!$1:$1048576,12,0)</f>
        <v>ANO</v>
      </c>
    </row>
    <row r="626" spans="1:19" s="48" customFormat="1" x14ac:dyDescent="0.25">
      <c r="A626" s="59">
        <v>600008550</v>
      </c>
      <c r="B626" s="59">
        <f t="shared" si="27"/>
        <v>600008550</v>
      </c>
      <c r="C626" s="59" t="s">
        <v>5878</v>
      </c>
      <c r="D626" s="61">
        <v>1</v>
      </c>
      <c r="E626" s="61">
        <f t="shared" si="28"/>
        <v>60869054</v>
      </c>
      <c r="F626" s="61" t="s">
        <v>30</v>
      </c>
      <c r="G626" s="61" t="s">
        <v>9092</v>
      </c>
      <c r="H626" s="62">
        <v>0</v>
      </c>
      <c r="I626" s="62" t="s">
        <v>139</v>
      </c>
      <c r="J626" s="63">
        <v>26.68</v>
      </c>
      <c r="K626" s="64">
        <f t="shared" si="29"/>
        <v>0</v>
      </c>
      <c r="L626" s="60"/>
      <c r="M626" s="60"/>
      <c r="N626" s="65" t="s">
        <v>9392</v>
      </c>
      <c r="O626" s="60" t="s">
        <v>9393</v>
      </c>
      <c r="P626" s="80">
        <v>200</v>
      </c>
      <c r="Q626" s="60">
        <v>5</v>
      </c>
      <c r="R626" s="60" t="s">
        <v>4862</v>
      </c>
      <c r="S626" s="60" t="str">
        <f>VLOOKUP(A626,[1]DATA!$1:$1048576,12,0)</f>
        <v>ANO</v>
      </c>
    </row>
    <row r="627" spans="1:19" s="48" customFormat="1" x14ac:dyDescent="0.25">
      <c r="A627" s="59">
        <v>600008584</v>
      </c>
      <c r="B627" s="59">
        <f t="shared" si="27"/>
        <v>600008584</v>
      </c>
      <c r="C627" s="59" t="s">
        <v>5879</v>
      </c>
      <c r="D627" s="61">
        <v>1</v>
      </c>
      <c r="E627" s="61">
        <f t="shared" si="28"/>
        <v>60869089</v>
      </c>
      <c r="F627" s="61" t="s">
        <v>30</v>
      </c>
      <c r="G627" s="61" t="s">
        <v>9092</v>
      </c>
      <c r="H627" s="62">
        <v>0</v>
      </c>
      <c r="I627" s="62" t="s">
        <v>139</v>
      </c>
      <c r="J627" s="63">
        <v>26.68</v>
      </c>
      <c r="K627" s="64">
        <f t="shared" si="29"/>
        <v>0</v>
      </c>
      <c r="L627" s="60"/>
      <c r="M627" s="60"/>
      <c r="N627" s="65" t="s">
        <v>9394</v>
      </c>
      <c r="O627" s="60" t="s">
        <v>9393</v>
      </c>
      <c r="P627" s="80">
        <v>200</v>
      </c>
      <c r="Q627" s="60">
        <v>5</v>
      </c>
      <c r="R627" s="60" t="s">
        <v>4862</v>
      </c>
      <c r="S627" s="60" t="str">
        <f>VLOOKUP(A627,[1]DATA!$1:$1048576,12,0)</f>
        <v>ANO</v>
      </c>
    </row>
    <row r="628" spans="1:19" s="48" customFormat="1" x14ac:dyDescent="0.25">
      <c r="A628" s="59">
        <v>600008592</v>
      </c>
      <c r="B628" s="59">
        <f t="shared" si="27"/>
        <v>600008592</v>
      </c>
      <c r="C628" s="59" t="s">
        <v>5880</v>
      </c>
      <c r="D628" s="61">
        <v>1</v>
      </c>
      <c r="E628" s="61">
        <f t="shared" si="28"/>
        <v>511382</v>
      </c>
      <c r="F628" s="61" t="s">
        <v>30</v>
      </c>
      <c r="G628" s="61" t="s">
        <v>9092</v>
      </c>
      <c r="H628" s="62">
        <v>400</v>
      </c>
      <c r="I628" s="62" t="s">
        <v>139</v>
      </c>
      <c r="J628" s="63">
        <v>26.68</v>
      </c>
      <c r="K628" s="64">
        <f t="shared" si="29"/>
        <v>10672</v>
      </c>
      <c r="L628" s="60"/>
      <c r="M628" s="60"/>
      <c r="N628" s="65" t="s">
        <v>9395</v>
      </c>
      <c r="O628" s="60" t="s">
        <v>41</v>
      </c>
      <c r="P628" s="80">
        <v>86</v>
      </c>
      <c r="Q628" s="60">
        <v>14</v>
      </c>
      <c r="R628" s="60" t="s">
        <v>4862</v>
      </c>
      <c r="S628" s="60" t="str">
        <f>VLOOKUP(A628,[1]DATA!$1:$1048576,12,0)</f>
        <v>ANO</v>
      </c>
    </row>
    <row r="629" spans="1:19" s="48" customFormat="1" x14ac:dyDescent="0.25">
      <c r="A629" s="59">
        <v>600062210</v>
      </c>
      <c r="B629" s="59">
        <f t="shared" si="27"/>
        <v>600062210</v>
      </c>
      <c r="C629" s="59" t="s">
        <v>5881</v>
      </c>
      <c r="D629" s="61">
        <v>1</v>
      </c>
      <c r="E629" s="61">
        <f t="shared" si="28"/>
        <v>70986584</v>
      </c>
      <c r="F629" s="61" t="s">
        <v>30</v>
      </c>
      <c r="G629" s="61" t="s">
        <v>9092</v>
      </c>
      <c r="H629" s="62">
        <v>75</v>
      </c>
      <c r="I629" s="62" t="s">
        <v>139</v>
      </c>
      <c r="J629" s="63">
        <v>26.68</v>
      </c>
      <c r="K629" s="64">
        <f t="shared" si="29"/>
        <v>2001</v>
      </c>
      <c r="L629" s="60"/>
      <c r="M629" s="60"/>
      <c r="N629" s="65" t="s">
        <v>9396</v>
      </c>
      <c r="O629" s="60"/>
      <c r="P629" s="80">
        <v>18</v>
      </c>
      <c r="Q629" s="60"/>
      <c r="R629" s="60" t="s">
        <v>9397</v>
      </c>
      <c r="S629" s="60" t="str">
        <f>VLOOKUP(A629,[1]DATA!$1:$1048576,12,0)</f>
        <v>ANO</v>
      </c>
    </row>
    <row r="630" spans="1:19" s="48" customFormat="1" x14ac:dyDescent="0.25">
      <c r="A630" s="59">
        <v>600062015</v>
      </c>
      <c r="B630" s="59">
        <f t="shared" si="27"/>
        <v>600062015</v>
      </c>
      <c r="C630" s="59" t="s">
        <v>5882</v>
      </c>
      <c r="D630" s="61">
        <v>1</v>
      </c>
      <c r="E630" s="61">
        <f t="shared" si="28"/>
        <v>48221350</v>
      </c>
      <c r="F630" s="61" t="s">
        <v>30</v>
      </c>
      <c r="G630" s="61" t="s">
        <v>9092</v>
      </c>
      <c r="H630" s="62">
        <v>100</v>
      </c>
      <c r="I630" s="62" t="s">
        <v>139</v>
      </c>
      <c r="J630" s="63">
        <v>26.68</v>
      </c>
      <c r="K630" s="64">
        <f t="shared" si="29"/>
        <v>2668</v>
      </c>
      <c r="L630" s="60"/>
      <c r="M630" s="60"/>
      <c r="N630" s="65" t="s">
        <v>9398</v>
      </c>
      <c r="O630" s="60"/>
      <c r="P630" s="80">
        <v>139</v>
      </c>
      <c r="Q630" s="60"/>
      <c r="R630" s="60" t="s">
        <v>9399</v>
      </c>
      <c r="S630" s="60" t="str">
        <f>VLOOKUP(A630,[1]DATA!$1:$1048576,12,0)</f>
        <v>ANO</v>
      </c>
    </row>
    <row r="631" spans="1:19" s="48" customFormat="1" x14ac:dyDescent="0.25">
      <c r="A631" s="59">
        <v>600062104</v>
      </c>
      <c r="B631" s="59">
        <f t="shared" si="27"/>
        <v>600062104</v>
      </c>
      <c r="C631" s="59" t="s">
        <v>5883</v>
      </c>
      <c r="D631" s="61">
        <v>1</v>
      </c>
      <c r="E631" s="61">
        <f t="shared" si="28"/>
        <v>48255556</v>
      </c>
      <c r="F631" s="61" t="s">
        <v>30</v>
      </c>
      <c r="G631" s="61" t="s">
        <v>9092</v>
      </c>
      <c r="H631" s="62">
        <v>0</v>
      </c>
      <c r="I631" s="62" t="s">
        <v>139</v>
      </c>
      <c r="J631" s="63">
        <v>26.68</v>
      </c>
      <c r="K631" s="64">
        <f t="shared" si="29"/>
        <v>0</v>
      </c>
      <c r="L631" s="60"/>
      <c r="M631" s="60"/>
      <c r="N631" s="65" t="s">
        <v>9400</v>
      </c>
      <c r="O631" s="60"/>
      <c r="P631" s="80">
        <v>2</v>
      </c>
      <c r="Q631" s="60"/>
      <c r="R631" s="60" t="s">
        <v>9401</v>
      </c>
      <c r="S631" s="60" t="str">
        <f>VLOOKUP(A631,[1]DATA!$1:$1048576,12,0)</f>
        <v>ANO</v>
      </c>
    </row>
    <row r="632" spans="1:19" s="48" customFormat="1" x14ac:dyDescent="0.25">
      <c r="A632" s="59">
        <v>600062112</v>
      </c>
      <c r="B632" s="59">
        <f t="shared" si="27"/>
        <v>600062112</v>
      </c>
      <c r="C632" s="59" t="s">
        <v>5884</v>
      </c>
      <c r="D632" s="61">
        <v>1</v>
      </c>
      <c r="E632" s="61">
        <f t="shared" si="28"/>
        <v>70943842</v>
      </c>
      <c r="F632" s="61" t="s">
        <v>30</v>
      </c>
      <c r="G632" s="61" t="s">
        <v>9092</v>
      </c>
      <c r="H632" s="62">
        <v>325</v>
      </c>
      <c r="I632" s="62" t="s">
        <v>139</v>
      </c>
      <c r="J632" s="63">
        <v>26.68</v>
      </c>
      <c r="K632" s="64">
        <f t="shared" si="29"/>
        <v>8671</v>
      </c>
      <c r="L632" s="60"/>
      <c r="M632" s="60"/>
      <c r="N632" s="65" t="s">
        <v>9402</v>
      </c>
      <c r="O632" s="60" t="s">
        <v>9385</v>
      </c>
      <c r="P632" s="80">
        <v>2070</v>
      </c>
      <c r="Q632" s="60"/>
      <c r="R632" s="60" t="s">
        <v>4862</v>
      </c>
      <c r="S632" s="60" t="str">
        <f>VLOOKUP(A632,[1]DATA!$1:$1048576,12,0)</f>
        <v>ANO</v>
      </c>
    </row>
    <row r="633" spans="1:19" s="48" customFormat="1" x14ac:dyDescent="0.25">
      <c r="A633" s="59">
        <v>600062121</v>
      </c>
      <c r="B633" s="59">
        <f t="shared" si="27"/>
        <v>600062121</v>
      </c>
      <c r="C633" s="59" t="s">
        <v>5885</v>
      </c>
      <c r="D633" s="61">
        <v>1</v>
      </c>
      <c r="E633" s="61">
        <f t="shared" si="28"/>
        <v>70943125</v>
      </c>
      <c r="F633" s="61" t="s">
        <v>30</v>
      </c>
      <c r="G633" s="61" t="s">
        <v>9092</v>
      </c>
      <c r="H633" s="62">
        <v>350</v>
      </c>
      <c r="I633" s="62" t="s">
        <v>139</v>
      </c>
      <c r="J633" s="63">
        <v>26.68</v>
      </c>
      <c r="K633" s="64">
        <f t="shared" si="29"/>
        <v>9338</v>
      </c>
      <c r="L633" s="60"/>
      <c r="M633" s="60"/>
      <c r="N633" s="65" t="s">
        <v>9403</v>
      </c>
      <c r="O633" s="60" t="s">
        <v>9404</v>
      </c>
      <c r="P633" s="80">
        <v>1466</v>
      </c>
      <c r="Q633" s="60"/>
      <c r="R633" s="60" t="s">
        <v>4862</v>
      </c>
      <c r="S633" s="60" t="str">
        <f>VLOOKUP(A633,[1]DATA!$1:$1048576,12,0)</f>
        <v>ANO</v>
      </c>
    </row>
    <row r="634" spans="1:19" s="48" customFormat="1" x14ac:dyDescent="0.25">
      <c r="A634" s="59">
        <v>600062147</v>
      </c>
      <c r="B634" s="59">
        <f t="shared" si="27"/>
        <v>600062147</v>
      </c>
      <c r="C634" s="59" t="s">
        <v>5886</v>
      </c>
      <c r="D634" s="61">
        <v>1</v>
      </c>
      <c r="E634" s="61">
        <f t="shared" si="28"/>
        <v>70943150</v>
      </c>
      <c r="F634" s="61" t="s">
        <v>30</v>
      </c>
      <c r="G634" s="61" t="s">
        <v>9092</v>
      </c>
      <c r="H634" s="62">
        <v>550</v>
      </c>
      <c r="I634" s="62" t="s">
        <v>139</v>
      </c>
      <c r="J634" s="63">
        <v>26.68</v>
      </c>
      <c r="K634" s="64">
        <f t="shared" si="29"/>
        <v>14674</v>
      </c>
      <c r="L634" s="60"/>
      <c r="M634" s="60"/>
      <c r="N634" s="65" t="s">
        <v>9405</v>
      </c>
      <c r="O634" s="60" t="s">
        <v>9393</v>
      </c>
      <c r="P634" s="80">
        <v>24</v>
      </c>
      <c r="Q634" s="60"/>
      <c r="R634" s="60" t="s">
        <v>4862</v>
      </c>
      <c r="S634" s="60" t="str">
        <f>VLOOKUP(A634,[1]DATA!$1:$1048576,12,0)</f>
        <v>ANO</v>
      </c>
    </row>
    <row r="635" spans="1:19" s="48" customFormat="1" x14ac:dyDescent="0.25">
      <c r="A635" s="59">
        <v>600062155</v>
      </c>
      <c r="B635" s="59">
        <f t="shared" si="27"/>
        <v>600062155</v>
      </c>
      <c r="C635" s="59" t="s">
        <v>5887</v>
      </c>
      <c r="D635" s="61">
        <v>1</v>
      </c>
      <c r="E635" s="61">
        <f t="shared" si="28"/>
        <v>70943141</v>
      </c>
      <c r="F635" s="61" t="s">
        <v>30</v>
      </c>
      <c r="G635" s="61" t="s">
        <v>9092</v>
      </c>
      <c r="H635" s="62">
        <v>675</v>
      </c>
      <c r="I635" s="62" t="s">
        <v>139</v>
      </c>
      <c r="J635" s="63">
        <v>26.68</v>
      </c>
      <c r="K635" s="64">
        <f t="shared" si="29"/>
        <v>18009</v>
      </c>
      <c r="L635" s="60"/>
      <c r="M635" s="60"/>
      <c r="N635" s="65" t="s">
        <v>9406</v>
      </c>
      <c r="O635" s="60" t="s">
        <v>9407</v>
      </c>
      <c r="P635" s="80">
        <v>725</v>
      </c>
      <c r="Q635" s="60">
        <v>5</v>
      </c>
      <c r="R635" s="60" t="s">
        <v>4862</v>
      </c>
      <c r="S635" s="60" t="str">
        <f>VLOOKUP(A635,[1]DATA!$1:$1048576,12,0)</f>
        <v>ANO</v>
      </c>
    </row>
    <row r="636" spans="1:19" s="48" customFormat="1" x14ac:dyDescent="0.25">
      <c r="A636" s="59">
        <v>600062163</v>
      </c>
      <c r="B636" s="59">
        <f t="shared" si="27"/>
        <v>600062163</v>
      </c>
      <c r="C636" s="59" t="s">
        <v>5888</v>
      </c>
      <c r="D636" s="61">
        <v>1</v>
      </c>
      <c r="E636" s="61">
        <f t="shared" si="28"/>
        <v>70943168</v>
      </c>
      <c r="F636" s="61" t="s">
        <v>30</v>
      </c>
      <c r="G636" s="61" t="s">
        <v>9092</v>
      </c>
      <c r="H636" s="62">
        <v>0</v>
      </c>
      <c r="I636" s="62" t="s">
        <v>139</v>
      </c>
      <c r="J636" s="63">
        <v>26.68</v>
      </c>
      <c r="K636" s="64">
        <f t="shared" si="29"/>
        <v>0</v>
      </c>
      <c r="L636" s="60"/>
      <c r="M636" s="60"/>
      <c r="N636" s="65" t="s">
        <v>9408</v>
      </c>
      <c r="O636" s="60" t="s">
        <v>9385</v>
      </c>
      <c r="P636" s="80">
        <v>2070</v>
      </c>
      <c r="Q636" s="60"/>
      <c r="R636" s="60" t="s">
        <v>4862</v>
      </c>
      <c r="S636" s="60" t="str">
        <f>VLOOKUP(A636,[1]DATA!$1:$1048576,12,0)</f>
        <v>ANO</v>
      </c>
    </row>
    <row r="637" spans="1:19" s="48" customFormat="1" x14ac:dyDescent="0.25">
      <c r="A637" s="59">
        <v>600062171</v>
      </c>
      <c r="B637" s="59">
        <f t="shared" si="27"/>
        <v>600062171</v>
      </c>
      <c r="C637" s="59" t="s">
        <v>5889</v>
      </c>
      <c r="D637" s="61">
        <v>1</v>
      </c>
      <c r="E637" s="61">
        <f t="shared" si="28"/>
        <v>70890889</v>
      </c>
      <c r="F637" s="61" t="s">
        <v>30</v>
      </c>
      <c r="G637" s="61" t="s">
        <v>9092</v>
      </c>
      <c r="H637" s="62">
        <v>1225</v>
      </c>
      <c r="I637" s="62" t="s">
        <v>139</v>
      </c>
      <c r="J637" s="63">
        <v>26.68</v>
      </c>
      <c r="K637" s="64">
        <f t="shared" si="29"/>
        <v>32683</v>
      </c>
      <c r="L637" s="60"/>
      <c r="M637" s="60"/>
      <c r="N637" s="65" t="s">
        <v>9409</v>
      </c>
      <c r="O637" s="60" t="s">
        <v>5175</v>
      </c>
      <c r="P637" s="80">
        <v>2391</v>
      </c>
      <c r="Q637" s="60"/>
      <c r="R637" s="60" t="s">
        <v>4862</v>
      </c>
      <c r="S637" s="60" t="str">
        <f>VLOOKUP(A637,[1]DATA!$1:$1048576,12,0)</f>
        <v>ANO</v>
      </c>
    </row>
    <row r="638" spans="1:19" s="48" customFormat="1" x14ac:dyDescent="0.25">
      <c r="A638" s="59">
        <v>600062180</v>
      </c>
      <c r="B638" s="59">
        <f t="shared" si="27"/>
        <v>600062180</v>
      </c>
      <c r="C638" s="59" t="s">
        <v>5890</v>
      </c>
      <c r="D638" s="61">
        <v>1</v>
      </c>
      <c r="E638" s="61">
        <f t="shared" si="28"/>
        <v>70986851</v>
      </c>
      <c r="F638" s="61" t="s">
        <v>30</v>
      </c>
      <c r="G638" s="61" t="s">
        <v>9092</v>
      </c>
      <c r="H638" s="62">
        <v>325</v>
      </c>
      <c r="I638" s="62" t="s">
        <v>139</v>
      </c>
      <c r="J638" s="63">
        <v>26.68</v>
      </c>
      <c r="K638" s="64">
        <f t="shared" si="29"/>
        <v>8671</v>
      </c>
      <c r="L638" s="60"/>
      <c r="M638" s="60"/>
      <c r="N638" s="65" t="s">
        <v>9410</v>
      </c>
      <c r="O638" s="60" t="s">
        <v>41</v>
      </c>
      <c r="P638" s="80">
        <v>238</v>
      </c>
      <c r="Q638" s="60"/>
      <c r="R638" s="60" t="s">
        <v>9411</v>
      </c>
      <c r="S638" s="60" t="str">
        <f>VLOOKUP(A638,[1]DATA!$1:$1048576,12,0)</f>
        <v>ANO</v>
      </c>
    </row>
    <row r="639" spans="1:19" s="48" customFormat="1" x14ac:dyDescent="0.25">
      <c r="A639" s="59">
        <v>650020065</v>
      </c>
      <c r="B639" s="59">
        <f t="shared" si="27"/>
        <v>650020065</v>
      </c>
      <c r="C639" s="59" t="s">
        <v>5891</v>
      </c>
      <c r="D639" s="61">
        <v>1</v>
      </c>
      <c r="E639" s="61">
        <f t="shared" si="28"/>
        <v>70999376</v>
      </c>
      <c r="F639" s="61" t="s">
        <v>30</v>
      </c>
      <c r="G639" s="61" t="s">
        <v>9092</v>
      </c>
      <c r="H639" s="62">
        <v>200</v>
      </c>
      <c r="I639" s="62" t="s">
        <v>139</v>
      </c>
      <c r="J639" s="63">
        <v>26.68</v>
      </c>
      <c r="K639" s="64">
        <f t="shared" si="29"/>
        <v>5336</v>
      </c>
      <c r="L639" s="60"/>
      <c r="M639" s="60"/>
      <c r="N639" s="65" t="s">
        <v>9412</v>
      </c>
      <c r="O639" s="60" t="s">
        <v>41</v>
      </c>
      <c r="P639" s="80">
        <v>4</v>
      </c>
      <c r="Q639" s="60"/>
      <c r="R639" s="60" t="s">
        <v>9413</v>
      </c>
      <c r="S639" s="60" t="str">
        <f>VLOOKUP(A639,[1]DATA!$1:$1048576,12,0)</f>
        <v>ANO</v>
      </c>
    </row>
    <row r="640" spans="1:19" s="48" customFormat="1" x14ac:dyDescent="0.25">
      <c r="A640" s="59">
        <v>691006601</v>
      </c>
      <c r="B640" s="59">
        <f t="shared" si="27"/>
        <v>691006601</v>
      </c>
      <c r="C640" s="59" t="s">
        <v>5892</v>
      </c>
      <c r="D640" s="61">
        <v>1</v>
      </c>
      <c r="E640" s="61">
        <f t="shared" si="28"/>
        <v>2716135</v>
      </c>
      <c r="F640" s="61" t="s">
        <v>30</v>
      </c>
      <c r="G640" s="61" t="s">
        <v>9092</v>
      </c>
      <c r="H640" s="62">
        <v>225</v>
      </c>
      <c r="I640" s="62" t="s">
        <v>139</v>
      </c>
      <c r="J640" s="63">
        <v>26.68</v>
      </c>
      <c r="K640" s="64">
        <f t="shared" si="29"/>
        <v>6003</v>
      </c>
      <c r="L640" s="60"/>
      <c r="M640" s="60"/>
      <c r="N640" s="65" t="s">
        <v>9414</v>
      </c>
      <c r="O640" s="60" t="s">
        <v>9415</v>
      </c>
      <c r="P640" s="80">
        <v>463</v>
      </c>
      <c r="Q640" s="60"/>
      <c r="R640" s="60" t="s">
        <v>4862</v>
      </c>
      <c r="S640" s="60" t="str">
        <f>VLOOKUP(A640,[1]DATA!$1:$1048576,12,0)</f>
        <v>NE</v>
      </c>
    </row>
    <row r="641" spans="1:19" s="48" customFormat="1" x14ac:dyDescent="0.25">
      <c r="A641" s="59">
        <v>650038631</v>
      </c>
      <c r="B641" s="59">
        <f t="shared" si="27"/>
        <v>650038631</v>
      </c>
      <c r="C641" s="59" t="s">
        <v>5893</v>
      </c>
      <c r="D641" s="61">
        <v>1</v>
      </c>
      <c r="E641" s="61">
        <f t="shared" si="28"/>
        <v>70984328</v>
      </c>
      <c r="F641" s="61" t="s">
        <v>30</v>
      </c>
      <c r="G641" s="61" t="s">
        <v>9092</v>
      </c>
      <c r="H641" s="62">
        <v>75</v>
      </c>
      <c r="I641" s="62" t="s">
        <v>139</v>
      </c>
      <c r="J641" s="63">
        <v>26.68</v>
      </c>
      <c r="K641" s="64">
        <f t="shared" si="29"/>
        <v>2001</v>
      </c>
      <c r="L641" s="60"/>
      <c r="M641" s="60"/>
      <c r="N641" s="65" t="s">
        <v>9416</v>
      </c>
      <c r="O641" s="60"/>
      <c r="P641" s="80">
        <v>86</v>
      </c>
      <c r="Q641" s="60"/>
      <c r="R641" s="60" t="s">
        <v>9417</v>
      </c>
      <c r="S641" s="60" t="str">
        <f>VLOOKUP(A641,[1]DATA!$1:$1048576,12,0)</f>
        <v>ANO</v>
      </c>
    </row>
    <row r="642" spans="1:19" s="48" customFormat="1" x14ac:dyDescent="0.25">
      <c r="A642" s="59">
        <v>650038835</v>
      </c>
      <c r="B642" s="59">
        <f t="shared" si="27"/>
        <v>650038835</v>
      </c>
      <c r="C642" s="59" t="s">
        <v>5894</v>
      </c>
      <c r="D642" s="61">
        <v>1</v>
      </c>
      <c r="E642" s="61">
        <f t="shared" si="28"/>
        <v>75000989</v>
      </c>
      <c r="F642" s="61" t="s">
        <v>30</v>
      </c>
      <c r="G642" s="61" t="s">
        <v>9092</v>
      </c>
      <c r="H642" s="62">
        <v>0</v>
      </c>
      <c r="I642" s="62" t="s">
        <v>139</v>
      </c>
      <c r="J642" s="63">
        <v>26.68</v>
      </c>
      <c r="K642" s="64">
        <f t="shared" si="29"/>
        <v>0</v>
      </c>
      <c r="L642" s="60"/>
      <c r="M642" s="60"/>
      <c r="N642" s="65" t="s">
        <v>9418</v>
      </c>
      <c r="O642" s="60"/>
      <c r="P642" s="80">
        <v>3</v>
      </c>
      <c r="Q642" s="60"/>
      <c r="R642" s="60" t="s">
        <v>9419</v>
      </c>
      <c r="S642" s="60" t="str">
        <f>VLOOKUP(A642,[1]DATA!$1:$1048576,12,0)</f>
        <v>ANO</v>
      </c>
    </row>
    <row r="643" spans="1:19" s="48" customFormat="1" x14ac:dyDescent="0.25">
      <c r="A643" s="59">
        <v>650042565</v>
      </c>
      <c r="B643" s="59">
        <f t="shared" si="27"/>
        <v>650042565</v>
      </c>
      <c r="C643" s="59" t="s">
        <v>5895</v>
      </c>
      <c r="D643" s="61">
        <v>1</v>
      </c>
      <c r="E643" s="61">
        <f t="shared" si="28"/>
        <v>75001063</v>
      </c>
      <c r="F643" s="61" t="s">
        <v>30</v>
      </c>
      <c r="G643" s="61" t="s">
        <v>9092</v>
      </c>
      <c r="H643" s="62">
        <v>0</v>
      </c>
      <c r="I643" s="62" t="s">
        <v>139</v>
      </c>
      <c r="J643" s="63">
        <v>26.68</v>
      </c>
      <c r="K643" s="64">
        <f t="shared" si="29"/>
        <v>0</v>
      </c>
      <c r="L643" s="60"/>
      <c r="M643" s="60"/>
      <c r="N643" s="65" t="s">
        <v>9420</v>
      </c>
      <c r="O643" s="60" t="s">
        <v>19</v>
      </c>
      <c r="P643" s="80">
        <v>234</v>
      </c>
      <c r="Q643" s="60"/>
      <c r="R643" s="60" t="s">
        <v>9421</v>
      </c>
      <c r="S643" s="60" t="str">
        <f>VLOOKUP(A643,[1]DATA!$1:$1048576,12,0)</f>
        <v>ANO</v>
      </c>
    </row>
    <row r="644" spans="1:19" s="48" customFormat="1" x14ac:dyDescent="0.25">
      <c r="A644" s="59">
        <v>650051548</v>
      </c>
      <c r="B644" s="59">
        <f t="shared" si="27"/>
        <v>650051548</v>
      </c>
      <c r="C644" s="59" t="s">
        <v>5896</v>
      </c>
      <c r="D644" s="61">
        <v>1</v>
      </c>
      <c r="E644" s="61">
        <f t="shared" si="28"/>
        <v>71005153</v>
      </c>
      <c r="F644" s="61" t="s">
        <v>30</v>
      </c>
      <c r="G644" s="61" t="s">
        <v>9092</v>
      </c>
      <c r="H644" s="62">
        <v>225</v>
      </c>
      <c r="I644" s="62" t="s">
        <v>139</v>
      </c>
      <c r="J644" s="63">
        <v>26.68</v>
      </c>
      <c r="K644" s="64">
        <f t="shared" si="29"/>
        <v>6003</v>
      </c>
      <c r="L644" s="60"/>
      <c r="M644" s="60"/>
      <c r="N644" s="65" t="s">
        <v>9422</v>
      </c>
      <c r="O644" s="60"/>
      <c r="P644" s="80">
        <v>115</v>
      </c>
      <c r="Q644" s="60"/>
      <c r="R644" s="60" t="s">
        <v>9423</v>
      </c>
      <c r="S644" s="60" t="str">
        <f>VLOOKUP(A644,[1]DATA!$1:$1048576,12,0)</f>
        <v>ANO</v>
      </c>
    </row>
    <row r="645" spans="1:19" s="48" customFormat="1" x14ac:dyDescent="0.25">
      <c r="A645" s="59">
        <v>691013284</v>
      </c>
      <c r="B645" s="59">
        <f t="shared" ref="B645:B708" si="30">A645*1</f>
        <v>691013284</v>
      </c>
      <c r="C645" s="59" t="s">
        <v>5897</v>
      </c>
      <c r="D645" s="61">
        <v>1</v>
      </c>
      <c r="E645" s="61">
        <f t="shared" ref="E645:E708" si="31">C645*1</f>
        <v>2034859</v>
      </c>
      <c r="F645" s="61" t="s">
        <v>30</v>
      </c>
      <c r="G645" s="61" t="s">
        <v>9092</v>
      </c>
      <c r="H645" s="62">
        <v>50</v>
      </c>
      <c r="I645" s="62" t="s">
        <v>139</v>
      </c>
      <c r="J645" s="63">
        <v>26.68</v>
      </c>
      <c r="K645" s="64">
        <f t="shared" ref="K645:K708" si="32">H645*J645</f>
        <v>1334</v>
      </c>
      <c r="L645" s="60"/>
      <c r="M645" s="60"/>
      <c r="N645" s="65" t="s">
        <v>9424</v>
      </c>
      <c r="O645" s="60" t="s">
        <v>9425</v>
      </c>
      <c r="P645" s="80">
        <v>472</v>
      </c>
      <c r="Q645" s="60">
        <v>6</v>
      </c>
      <c r="R645" s="60" t="s">
        <v>4862</v>
      </c>
      <c r="S645" s="60" t="str">
        <f>VLOOKUP(A645,[1]DATA!$1:$1048576,12,0)</f>
        <v>NE</v>
      </c>
    </row>
    <row r="646" spans="1:19" s="48" customFormat="1" x14ac:dyDescent="0.25">
      <c r="A646" s="59">
        <v>600008649</v>
      </c>
      <c r="B646" s="59">
        <f t="shared" si="30"/>
        <v>600008649</v>
      </c>
      <c r="C646" s="59" t="s">
        <v>5898</v>
      </c>
      <c r="D646" s="61">
        <v>1</v>
      </c>
      <c r="E646" s="61">
        <f t="shared" si="31"/>
        <v>60096136</v>
      </c>
      <c r="F646" s="61" t="s">
        <v>30</v>
      </c>
      <c r="G646" s="61" t="s">
        <v>9093</v>
      </c>
      <c r="H646" s="62">
        <v>325</v>
      </c>
      <c r="I646" s="62" t="s">
        <v>139</v>
      </c>
      <c r="J646" s="63">
        <v>26.68</v>
      </c>
      <c r="K646" s="64">
        <f t="shared" si="32"/>
        <v>8671</v>
      </c>
      <c r="L646" s="60"/>
      <c r="M646" s="60"/>
      <c r="N646" s="65" t="s">
        <v>9426</v>
      </c>
      <c r="O646" s="60" t="s">
        <v>9427</v>
      </c>
      <c r="P646" s="80">
        <v>137</v>
      </c>
      <c r="Q646" s="60"/>
      <c r="R646" s="60" t="s">
        <v>9428</v>
      </c>
      <c r="S646" s="60" t="str">
        <f>VLOOKUP(A646,[1]DATA!$1:$1048576,12,0)</f>
        <v>ANO</v>
      </c>
    </row>
    <row r="647" spans="1:19" s="48" customFormat="1" x14ac:dyDescent="0.25">
      <c r="A647" s="59">
        <v>600020282</v>
      </c>
      <c r="B647" s="59">
        <f t="shared" si="30"/>
        <v>600020282</v>
      </c>
      <c r="C647" s="59" t="s">
        <v>5899</v>
      </c>
      <c r="D647" s="61">
        <v>1</v>
      </c>
      <c r="E647" s="61">
        <f t="shared" si="31"/>
        <v>72818</v>
      </c>
      <c r="F647" s="61" t="s">
        <v>30</v>
      </c>
      <c r="G647" s="61" t="s">
        <v>9093</v>
      </c>
      <c r="H647" s="62">
        <v>425</v>
      </c>
      <c r="I647" s="62" t="s">
        <v>139</v>
      </c>
      <c r="J647" s="63">
        <v>26.68</v>
      </c>
      <c r="K647" s="64">
        <f t="shared" si="32"/>
        <v>11339</v>
      </c>
      <c r="L647" s="60"/>
      <c r="M647" s="60"/>
      <c r="N647" s="65" t="s">
        <v>9429</v>
      </c>
      <c r="O647" s="60" t="s">
        <v>56</v>
      </c>
      <c r="P647" s="80">
        <v>249</v>
      </c>
      <c r="Q647" s="60"/>
      <c r="R647" s="60" t="s">
        <v>9428</v>
      </c>
      <c r="S647" s="60" t="str">
        <f>VLOOKUP(A647,[1]DATA!$1:$1048576,12,0)</f>
        <v>ANO</v>
      </c>
    </row>
    <row r="648" spans="1:19" s="48" customFormat="1" x14ac:dyDescent="0.25">
      <c r="A648" s="59">
        <v>600063160</v>
      </c>
      <c r="B648" s="59">
        <f t="shared" si="30"/>
        <v>600063160</v>
      </c>
      <c r="C648" s="59" t="s">
        <v>5900</v>
      </c>
      <c r="D648" s="61">
        <v>1</v>
      </c>
      <c r="E648" s="61">
        <f t="shared" si="31"/>
        <v>70993378</v>
      </c>
      <c r="F648" s="61" t="s">
        <v>30</v>
      </c>
      <c r="G648" s="61" t="s">
        <v>9093</v>
      </c>
      <c r="H648" s="62">
        <v>75</v>
      </c>
      <c r="I648" s="62" t="s">
        <v>139</v>
      </c>
      <c r="J648" s="63">
        <v>26.68</v>
      </c>
      <c r="K648" s="64">
        <f t="shared" si="32"/>
        <v>2001</v>
      </c>
      <c r="L648" s="60"/>
      <c r="M648" s="60"/>
      <c r="N648" s="65" t="s">
        <v>9430</v>
      </c>
      <c r="O648" s="60"/>
      <c r="P648" s="80">
        <v>12</v>
      </c>
      <c r="Q648" s="60"/>
      <c r="R648" s="60" t="s">
        <v>9431</v>
      </c>
      <c r="S648" s="60" t="str">
        <f>VLOOKUP(A648,[1]DATA!$1:$1048576,12,0)</f>
        <v>ANO</v>
      </c>
    </row>
    <row r="649" spans="1:19" s="48" customFormat="1" x14ac:dyDescent="0.25">
      <c r="A649" s="59">
        <v>600063216</v>
      </c>
      <c r="B649" s="59">
        <f t="shared" si="30"/>
        <v>600063216</v>
      </c>
      <c r="C649" s="59" t="s">
        <v>5901</v>
      </c>
      <c r="D649" s="61">
        <v>1</v>
      </c>
      <c r="E649" s="61">
        <f t="shared" si="31"/>
        <v>71004050</v>
      </c>
      <c r="F649" s="61" t="s">
        <v>30</v>
      </c>
      <c r="G649" s="61" t="s">
        <v>9093</v>
      </c>
      <c r="H649" s="62">
        <v>50</v>
      </c>
      <c r="I649" s="62" t="s">
        <v>139</v>
      </c>
      <c r="J649" s="63">
        <v>26.68</v>
      </c>
      <c r="K649" s="64">
        <f t="shared" si="32"/>
        <v>1334</v>
      </c>
      <c r="L649" s="60"/>
      <c r="M649" s="60"/>
      <c r="N649" s="65" t="s">
        <v>9432</v>
      </c>
      <c r="O649" s="60"/>
      <c r="P649" s="80">
        <v>2</v>
      </c>
      <c r="Q649" s="60"/>
      <c r="R649" s="60" t="s">
        <v>9433</v>
      </c>
      <c r="S649" s="60" t="str">
        <f>VLOOKUP(A649,[1]DATA!$1:$1048576,12,0)</f>
        <v>ANO</v>
      </c>
    </row>
    <row r="650" spans="1:19" s="48" customFormat="1" x14ac:dyDescent="0.25">
      <c r="A650" s="59">
        <v>600062937</v>
      </c>
      <c r="B650" s="59">
        <f t="shared" si="30"/>
        <v>600062937</v>
      </c>
      <c r="C650" s="59" t="s">
        <v>5902</v>
      </c>
      <c r="D650" s="61">
        <v>1</v>
      </c>
      <c r="E650" s="61">
        <f t="shared" si="31"/>
        <v>583278</v>
      </c>
      <c r="F650" s="61" t="s">
        <v>30</v>
      </c>
      <c r="G650" s="61" t="s">
        <v>9093</v>
      </c>
      <c r="H650" s="62">
        <v>825</v>
      </c>
      <c r="I650" s="62" t="s">
        <v>139</v>
      </c>
      <c r="J650" s="63">
        <v>26.68</v>
      </c>
      <c r="K650" s="64">
        <f t="shared" si="32"/>
        <v>22011</v>
      </c>
      <c r="L650" s="60"/>
      <c r="M650" s="60"/>
      <c r="N650" s="65" t="s">
        <v>9434</v>
      </c>
      <c r="O650" s="60" t="s">
        <v>9</v>
      </c>
      <c r="P650" s="80">
        <v>1018</v>
      </c>
      <c r="Q650" s="60"/>
      <c r="R650" s="60" t="s">
        <v>9428</v>
      </c>
      <c r="S650" s="60" t="str">
        <f>VLOOKUP(A650,[1]DATA!$1:$1048576,12,0)</f>
        <v>ANO</v>
      </c>
    </row>
    <row r="651" spans="1:19" s="48" customFormat="1" x14ac:dyDescent="0.25">
      <c r="A651" s="59">
        <v>600062945</v>
      </c>
      <c r="B651" s="59">
        <f t="shared" si="30"/>
        <v>600062945</v>
      </c>
      <c r="C651" s="59" t="s">
        <v>5903</v>
      </c>
      <c r="D651" s="61">
        <v>1</v>
      </c>
      <c r="E651" s="61">
        <f t="shared" si="31"/>
        <v>47258721</v>
      </c>
      <c r="F651" s="61" t="s">
        <v>30</v>
      </c>
      <c r="G651" s="61" t="s">
        <v>9093</v>
      </c>
      <c r="H651" s="62">
        <v>675</v>
      </c>
      <c r="I651" s="62" t="s">
        <v>139</v>
      </c>
      <c r="J651" s="63">
        <v>26.68</v>
      </c>
      <c r="K651" s="64">
        <f t="shared" si="32"/>
        <v>18009</v>
      </c>
      <c r="L651" s="60"/>
      <c r="M651" s="60"/>
      <c r="N651" s="65" t="s">
        <v>9435</v>
      </c>
      <c r="O651" s="60" t="s">
        <v>41</v>
      </c>
      <c r="P651" s="80">
        <v>356</v>
      </c>
      <c r="Q651" s="60"/>
      <c r="R651" s="60" t="s">
        <v>9436</v>
      </c>
      <c r="S651" s="60" t="str">
        <f>VLOOKUP(A651,[1]DATA!$1:$1048576,12,0)</f>
        <v>ANO</v>
      </c>
    </row>
    <row r="652" spans="1:19" s="48" customFormat="1" x14ac:dyDescent="0.25">
      <c r="A652" s="59">
        <v>600062961</v>
      </c>
      <c r="B652" s="59">
        <f t="shared" si="30"/>
        <v>600062961</v>
      </c>
      <c r="C652" s="59" t="s">
        <v>5904</v>
      </c>
      <c r="D652" s="61">
        <v>1</v>
      </c>
      <c r="E652" s="61">
        <f t="shared" si="31"/>
        <v>70932158</v>
      </c>
      <c r="F652" s="61" t="s">
        <v>30</v>
      </c>
      <c r="G652" s="61" t="s">
        <v>9093</v>
      </c>
      <c r="H652" s="62">
        <v>750</v>
      </c>
      <c r="I652" s="62" t="s">
        <v>139</v>
      </c>
      <c r="J652" s="63">
        <v>26.68</v>
      </c>
      <c r="K652" s="64">
        <f t="shared" si="32"/>
        <v>20010</v>
      </c>
      <c r="L652" s="60"/>
      <c r="M652" s="60"/>
      <c r="N652" s="65" t="s">
        <v>9437</v>
      </c>
      <c r="O652" s="60" t="s">
        <v>9438</v>
      </c>
      <c r="P652" s="80">
        <v>287</v>
      </c>
      <c r="Q652" s="60"/>
      <c r="R652" s="60" t="s">
        <v>9428</v>
      </c>
      <c r="S652" s="60" t="str">
        <f>VLOOKUP(A652,[1]DATA!$1:$1048576,12,0)</f>
        <v>ANO</v>
      </c>
    </row>
    <row r="653" spans="1:19" s="48" customFormat="1" x14ac:dyDescent="0.25">
      <c r="A653" s="59">
        <v>600062970</v>
      </c>
      <c r="B653" s="59">
        <f t="shared" si="30"/>
        <v>600062970</v>
      </c>
      <c r="C653" s="59" t="s">
        <v>5905</v>
      </c>
      <c r="D653" s="61">
        <v>1</v>
      </c>
      <c r="E653" s="61">
        <f t="shared" si="31"/>
        <v>583391</v>
      </c>
      <c r="F653" s="61" t="s">
        <v>30</v>
      </c>
      <c r="G653" s="61" t="s">
        <v>9093</v>
      </c>
      <c r="H653" s="62">
        <v>800</v>
      </c>
      <c r="I653" s="62" t="s">
        <v>139</v>
      </c>
      <c r="J653" s="63">
        <v>26.68</v>
      </c>
      <c r="K653" s="64">
        <f t="shared" si="32"/>
        <v>21344</v>
      </c>
      <c r="L653" s="60"/>
      <c r="M653" s="60"/>
      <c r="N653" s="65" t="s">
        <v>9439</v>
      </c>
      <c r="O653" s="60" t="s">
        <v>9440</v>
      </c>
      <c r="P653" s="80">
        <v>512</v>
      </c>
      <c r="Q653" s="60"/>
      <c r="R653" s="60" t="s">
        <v>9441</v>
      </c>
      <c r="S653" s="60" t="str">
        <f>VLOOKUP(A653,[1]DATA!$1:$1048576,12,0)</f>
        <v>ANO</v>
      </c>
    </row>
    <row r="654" spans="1:19" s="48" customFormat="1" x14ac:dyDescent="0.25">
      <c r="A654" s="59">
        <v>600063011</v>
      </c>
      <c r="B654" s="59">
        <f t="shared" si="30"/>
        <v>600063011</v>
      </c>
      <c r="C654" s="59" t="s">
        <v>5906</v>
      </c>
      <c r="D654" s="61">
        <v>1</v>
      </c>
      <c r="E654" s="61">
        <f t="shared" si="31"/>
        <v>60098741</v>
      </c>
      <c r="F654" s="61" t="s">
        <v>30</v>
      </c>
      <c r="G654" s="61" t="s">
        <v>9093</v>
      </c>
      <c r="H654" s="62">
        <v>375</v>
      </c>
      <c r="I654" s="62" t="s">
        <v>139</v>
      </c>
      <c r="J654" s="63">
        <v>26.68</v>
      </c>
      <c r="K654" s="64">
        <f t="shared" si="32"/>
        <v>10005</v>
      </c>
      <c r="L654" s="60"/>
      <c r="M654" s="60"/>
      <c r="N654" s="65" t="s">
        <v>9442</v>
      </c>
      <c r="O654" s="60" t="s">
        <v>19</v>
      </c>
      <c r="P654" s="80">
        <v>284</v>
      </c>
      <c r="Q654" s="60"/>
      <c r="R654" s="60" t="s">
        <v>9443</v>
      </c>
      <c r="S654" s="60" t="str">
        <f>VLOOKUP(A654,[1]DATA!$1:$1048576,12,0)</f>
        <v>ANO</v>
      </c>
    </row>
    <row r="655" spans="1:19" s="48" customFormat="1" x14ac:dyDescent="0.25">
      <c r="A655" s="59">
        <v>600063020</v>
      </c>
      <c r="B655" s="59">
        <f t="shared" si="30"/>
        <v>600063020</v>
      </c>
      <c r="C655" s="59" t="s">
        <v>5907</v>
      </c>
      <c r="D655" s="61">
        <v>1</v>
      </c>
      <c r="E655" s="61">
        <f t="shared" si="31"/>
        <v>68543972</v>
      </c>
      <c r="F655" s="61" t="s">
        <v>30</v>
      </c>
      <c r="G655" s="61" t="s">
        <v>9093</v>
      </c>
      <c r="H655" s="62">
        <v>500</v>
      </c>
      <c r="I655" s="62" t="s">
        <v>139</v>
      </c>
      <c r="J655" s="63">
        <v>26.68</v>
      </c>
      <c r="K655" s="64">
        <f t="shared" si="32"/>
        <v>13340</v>
      </c>
      <c r="L655" s="60"/>
      <c r="M655" s="60"/>
      <c r="N655" s="65" t="s">
        <v>9444</v>
      </c>
      <c r="O655" s="60" t="s">
        <v>9445</v>
      </c>
      <c r="P655" s="80">
        <v>306</v>
      </c>
      <c r="Q655" s="60"/>
      <c r="R655" s="60" t="s">
        <v>9446</v>
      </c>
      <c r="S655" s="60" t="str">
        <f>VLOOKUP(A655,[1]DATA!$1:$1048576,12,0)</f>
        <v>ANO</v>
      </c>
    </row>
    <row r="656" spans="1:19" s="48" customFormat="1" x14ac:dyDescent="0.25">
      <c r="A656" s="59">
        <v>600063038</v>
      </c>
      <c r="B656" s="59">
        <f t="shared" si="30"/>
        <v>600063038</v>
      </c>
      <c r="C656" s="59" t="s">
        <v>5908</v>
      </c>
      <c r="D656" s="61">
        <v>1</v>
      </c>
      <c r="E656" s="61">
        <f t="shared" si="31"/>
        <v>70932174</v>
      </c>
      <c r="F656" s="61" t="s">
        <v>30</v>
      </c>
      <c r="G656" s="61" t="s">
        <v>9093</v>
      </c>
      <c r="H656" s="62">
        <v>775</v>
      </c>
      <c r="I656" s="62" t="s">
        <v>139</v>
      </c>
      <c r="J656" s="63">
        <v>26.68</v>
      </c>
      <c r="K656" s="64">
        <f t="shared" si="32"/>
        <v>20677</v>
      </c>
      <c r="L656" s="60"/>
      <c r="M656" s="60"/>
      <c r="N656" s="65" t="s">
        <v>9447</v>
      </c>
      <c r="O656" s="60" t="s">
        <v>9427</v>
      </c>
      <c r="P656" s="80">
        <v>240</v>
      </c>
      <c r="Q656" s="60"/>
      <c r="R656" s="60" t="s">
        <v>9428</v>
      </c>
      <c r="S656" s="60" t="str">
        <f>VLOOKUP(A656,[1]DATA!$1:$1048576,12,0)</f>
        <v>ANO</v>
      </c>
    </row>
    <row r="657" spans="1:19" s="48" customFormat="1" x14ac:dyDescent="0.25">
      <c r="A657" s="59">
        <v>600063062</v>
      </c>
      <c r="B657" s="59">
        <f t="shared" si="30"/>
        <v>600063062</v>
      </c>
      <c r="C657" s="59" t="s">
        <v>5909</v>
      </c>
      <c r="D657" s="61">
        <v>1</v>
      </c>
      <c r="E657" s="61">
        <f t="shared" si="31"/>
        <v>47258365</v>
      </c>
      <c r="F657" s="61" t="s">
        <v>30</v>
      </c>
      <c r="G657" s="61" t="s">
        <v>9093</v>
      </c>
      <c r="H657" s="62">
        <v>300</v>
      </c>
      <c r="I657" s="62" t="s">
        <v>139</v>
      </c>
      <c r="J657" s="63">
        <v>26.68</v>
      </c>
      <c r="K657" s="64">
        <f t="shared" si="32"/>
        <v>8004</v>
      </c>
      <c r="L657" s="60"/>
      <c r="M657" s="60"/>
      <c r="N657" s="65" t="s">
        <v>9448</v>
      </c>
      <c r="O657" s="60" t="s">
        <v>9449</v>
      </c>
      <c r="P657" s="80">
        <v>227</v>
      </c>
      <c r="Q657" s="60"/>
      <c r="R657" s="60" t="s">
        <v>58</v>
      </c>
      <c r="S657" s="60" t="str">
        <f>VLOOKUP(A657,[1]DATA!$1:$1048576,12,0)</f>
        <v>ANO</v>
      </c>
    </row>
    <row r="658" spans="1:19" s="48" customFormat="1" x14ac:dyDescent="0.25">
      <c r="A658" s="59">
        <v>600171477</v>
      </c>
      <c r="B658" s="59">
        <f t="shared" si="30"/>
        <v>600171477</v>
      </c>
      <c r="C658" s="59" t="s">
        <v>5910</v>
      </c>
      <c r="D658" s="61">
        <v>1</v>
      </c>
      <c r="E658" s="61">
        <f t="shared" si="31"/>
        <v>70841098</v>
      </c>
      <c r="F658" s="61" t="s">
        <v>30</v>
      </c>
      <c r="G658" s="61" t="s">
        <v>9093</v>
      </c>
      <c r="H658" s="62">
        <v>75</v>
      </c>
      <c r="I658" s="62" t="s">
        <v>139</v>
      </c>
      <c r="J658" s="63">
        <v>26.68</v>
      </c>
      <c r="K658" s="64">
        <f t="shared" si="32"/>
        <v>2001</v>
      </c>
      <c r="L658" s="60"/>
      <c r="M658" s="60"/>
      <c r="N658" s="65" t="s">
        <v>9450</v>
      </c>
      <c r="O658" s="60" t="s">
        <v>9427</v>
      </c>
      <c r="P658" s="80">
        <v>387</v>
      </c>
      <c r="Q658" s="60"/>
      <c r="R658" s="60" t="s">
        <v>9428</v>
      </c>
      <c r="S658" s="60" t="str">
        <f>VLOOKUP(A658,[1]DATA!$1:$1048576,12,0)</f>
        <v>ANO</v>
      </c>
    </row>
    <row r="659" spans="1:19" s="48" customFormat="1" x14ac:dyDescent="0.25">
      <c r="A659" s="59">
        <v>650042093</v>
      </c>
      <c r="B659" s="59">
        <f t="shared" si="30"/>
        <v>650042093</v>
      </c>
      <c r="C659" s="59" t="s">
        <v>5911</v>
      </c>
      <c r="D659" s="61">
        <v>1</v>
      </c>
      <c r="E659" s="61">
        <f t="shared" si="31"/>
        <v>70989095</v>
      </c>
      <c r="F659" s="61" t="s">
        <v>30</v>
      </c>
      <c r="G659" s="61" t="s">
        <v>9093</v>
      </c>
      <c r="H659" s="62">
        <v>50</v>
      </c>
      <c r="I659" s="62" t="s">
        <v>139</v>
      </c>
      <c r="J659" s="63">
        <v>26.68</v>
      </c>
      <c r="K659" s="64">
        <f t="shared" si="32"/>
        <v>1334</v>
      </c>
      <c r="L659" s="60"/>
      <c r="M659" s="60"/>
      <c r="N659" s="65" t="s">
        <v>9451</v>
      </c>
      <c r="O659" s="60"/>
      <c r="P659" s="80">
        <v>102</v>
      </c>
      <c r="Q659" s="60"/>
      <c r="R659" s="60" t="s">
        <v>9452</v>
      </c>
      <c r="S659" s="60" t="str">
        <f>VLOOKUP(A659,[1]DATA!$1:$1048576,12,0)</f>
        <v>ANO</v>
      </c>
    </row>
    <row r="660" spans="1:19" s="48" customFormat="1" x14ac:dyDescent="0.25">
      <c r="A660" s="59">
        <v>650050142</v>
      </c>
      <c r="B660" s="59">
        <f t="shared" si="30"/>
        <v>650050142</v>
      </c>
      <c r="C660" s="59" t="s">
        <v>5912</v>
      </c>
      <c r="D660" s="61">
        <v>1</v>
      </c>
      <c r="E660" s="61">
        <f t="shared" si="31"/>
        <v>75004577</v>
      </c>
      <c r="F660" s="61" t="s">
        <v>30</v>
      </c>
      <c r="G660" s="61" t="s">
        <v>9093</v>
      </c>
      <c r="H660" s="62">
        <v>50</v>
      </c>
      <c r="I660" s="62" t="s">
        <v>139</v>
      </c>
      <c r="J660" s="63">
        <v>26.68</v>
      </c>
      <c r="K660" s="64">
        <f t="shared" si="32"/>
        <v>1334</v>
      </c>
      <c r="L660" s="60"/>
      <c r="M660" s="60"/>
      <c r="N660" s="65" t="s">
        <v>9453</v>
      </c>
      <c r="O660" s="60"/>
      <c r="P660" s="80">
        <v>74</v>
      </c>
      <c r="Q660" s="60"/>
      <c r="R660" s="60" t="s">
        <v>9454</v>
      </c>
      <c r="S660" s="60" t="str">
        <f>VLOOKUP(A660,[1]DATA!$1:$1048576,12,0)</f>
        <v>ANO</v>
      </c>
    </row>
    <row r="661" spans="1:19" s="48" customFormat="1" x14ac:dyDescent="0.25">
      <c r="A661" s="59">
        <v>650050312</v>
      </c>
      <c r="B661" s="59">
        <f t="shared" si="30"/>
        <v>650050312</v>
      </c>
      <c r="C661" s="59" t="s">
        <v>5913</v>
      </c>
      <c r="D661" s="61">
        <v>1</v>
      </c>
      <c r="E661" s="61">
        <f t="shared" si="31"/>
        <v>70999694</v>
      </c>
      <c r="F661" s="61" t="s">
        <v>30</v>
      </c>
      <c r="G661" s="61" t="s">
        <v>9093</v>
      </c>
      <c r="H661" s="62">
        <v>50</v>
      </c>
      <c r="I661" s="62" t="s">
        <v>139</v>
      </c>
      <c r="J661" s="63">
        <v>26.68</v>
      </c>
      <c r="K661" s="64">
        <f t="shared" si="32"/>
        <v>1334</v>
      </c>
      <c r="L661" s="60"/>
      <c r="M661" s="60"/>
      <c r="N661" s="65" t="s">
        <v>9455</v>
      </c>
      <c r="O661" s="60"/>
      <c r="P661" s="80">
        <v>16</v>
      </c>
      <c r="Q661" s="60"/>
      <c r="R661" s="60" t="s">
        <v>9456</v>
      </c>
      <c r="S661" s="60" t="str">
        <f>VLOOKUP(A661,[1]DATA!$1:$1048576,12,0)</f>
        <v>ANO</v>
      </c>
    </row>
    <row r="662" spans="1:19" s="48" customFormat="1" x14ac:dyDescent="0.25">
      <c r="A662" s="59">
        <v>650050941</v>
      </c>
      <c r="B662" s="59">
        <f t="shared" si="30"/>
        <v>650050941</v>
      </c>
      <c r="C662" s="59" t="s">
        <v>5914</v>
      </c>
      <c r="D662" s="61">
        <v>1</v>
      </c>
      <c r="E662" s="61">
        <f t="shared" si="31"/>
        <v>70996342</v>
      </c>
      <c r="F662" s="61" t="s">
        <v>30</v>
      </c>
      <c r="G662" s="61" t="s">
        <v>9093</v>
      </c>
      <c r="H662" s="62">
        <v>75</v>
      </c>
      <c r="I662" s="62" t="s">
        <v>139</v>
      </c>
      <c r="J662" s="63">
        <v>26.68</v>
      </c>
      <c r="K662" s="64">
        <f t="shared" si="32"/>
        <v>2001</v>
      </c>
      <c r="L662" s="60"/>
      <c r="M662" s="60"/>
      <c r="N662" s="65" t="s">
        <v>9457</v>
      </c>
      <c r="O662" s="60"/>
      <c r="P662" s="80">
        <v>86</v>
      </c>
      <c r="Q662" s="60"/>
      <c r="R662" s="60" t="s">
        <v>9458</v>
      </c>
      <c r="S662" s="60" t="str">
        <f>VLOOKUP(A662,[1]DATA!$1:$1048576,12,0)</f>
        <v>ANO</v>
      </c>
    </row>
    <row r="663" spans="1:19" s="48" customFormat="1" x14ac:dyDescent="0.25">
      <c r="A663" s="59">
        <v>650051238</v>
      </c>
      <c r="B663" s="59">
        <f t="shared" si="30"/>
        <v>650051238</v>
      </c>
      <c r="C663" s="59" t="s">
        <v>5915</v>
      </c>
      <c r="D663" s="61">
        <v>1</v>
      </c>
      <c r="E663" s="61">
        <f t="shared" si="31"/>
        <v>71004041</v>
      </c>
      <c r="F663" s="61" t="s">
        <v>30</v>
      </c>
      <c r="G663" s="61" t="s">
        <v>9093</v>
      </c>
      <c r="H663" s="62">
        <v>275</v>
      </c>
      <c r="I663" s="62" t="s">
        <v>139</v>
      </c>
      <c r="J663" s="63">
        <v>26.68</v>
      </c>
      <c r="K663" s="64">
        <f t="shared" si="32"/>
        <v>7337</v>
      </c>
      <c r="L663" s="60"/>
      <c r="M663" s="60"/>
      <c r="N663" s="65" t="s">
        <v>9459</v>
      </c>
      <c r="O663" s="60"/>
      <c r="P663" s="80">
        <v>202</v>
      </c>
      <c r="Q663" s="60"/>
      <c r="R663" s="60" t="s">
        <v>9460</v>
      </c>
      <c r="S663" s="60" t="str">
        <f>VLOOKUP(A663,[1]DATA!$1:$1048576,12,0)</f>
        <v>ANO</v>
      </c>
    </row>
    <row r="664" spans="1:19" s="48" customFormat="1" x14ac:dyDescent="0.25">
      <c r="A664" s="59">
        <v>600022706</v>
      </c>
      <c r="B664" s="59">
        <f t="shared" si="30"/>
        <v>600022706</v>
      </c>
      <c r="C664" s="59" t="s">
        <v>5916</v>
      </c>
      <c r="D664" s="61">
        <v>1</v>
      </c>
      <c r="E664" s="61">
        <f t="shared" si="31"/>
        <v>70806209</v>
      </c>
      <c r="F664" s="61" t="s">
        <v>30</v>
      </c>
      <c r="G664" s="61" t="s">
        <v>9094</v>
      </c>
      <c r="H664" s="62">
        <v>0</v>
      </c>
      <c r="I664" s="62" t="s">
        <v>139</v>
      </c>
      <c r="J664" s="63">
        <v>26.68</v>
      </c>
      <c r="K664" s="64">
        <f t="shared" si="32"/>
        <v>0</v>
      </c>
      <c r="L664" s="60"/>
      <c r="M664" s="60"/>
      <c r="N664" s="65" t="s">
        <v>9461</v>
      </c>
      <c r="O664" s="60" t="s">
        <v>9462</v>
      </c>
      <c r="P664" s="80">
        <v>700</v>
      </c>
      <c r="Q664" s="60"/>
      <c r="R664" s="60" t="s">
        <v>9463</v>
      </c>
      <c r="S664" s="60" t="str">
        <f>VLOOKUP(A664,[1]DATA!$1:$1048576,12,0)</f>
        <v>NE</v>
      </c>
    </row>
    <row r="665" spans="1:19" s="48" customFormat="1" x14ac:dyDescent="0.25">
      <c r="A665" s="59">
        <v>600008819</v>
      </c>
      <c r="B665" s="59">
        <f t="shared" si="30"/>
        <v>600008819</v>
      </c>
      <c r="C665" s="59" t="s">
        <v>5917</v>
      </c>
      <c r="D665" s="61">
        <v>1</v>
      </c>
      <c r="E665" s="61">
        <f t="shared" si="31"/>
        <v>60064765</v>
      </c>
      <c r="F665" s="61" t="s">
        <v>30</v>
      </c>
      <c r="G665" s="61" t="s">
        <v>9094</v>
      </c>
      <c r="H665" s="62">
        <v>0</v>
      </c>
      <c r="I665" s="62" t="s">
        <v>139</v>
      </c>
      <c r="J665" s="63">
        <v>26.68</v>
      </c>
      <c r="K665" s="64">
        <f t="shared" si="32"/>
        <v>0</v>
      </c>
      <c r="L665" s="60"/>
      <c r="M665" s="60"/>
      <c r="N665" s="65" t="s">
        <v>9464</v>
      </c>
      <c r="O665" s="60" t="s">
        <v>9465</v>
      </c>
      <c r="P665" s="80">
        <v>449</v>
      </c>
      <c r="Q665" s="60">
        <v>20</v>
      </c>
      <c r="R665" s="60" t="s">
        <v>9463</v>
      </c>
      <c r="S665" s="60" t="str">
        <f>VLOOKUP(A665,[1]DATA!$1:$1048576,12,0)</f>
        <v>ANO</v>
      </c>
    </row>
    <row r="666" spans="1:19" s="48" customFormat="1" x14ac:dyDescent="0.25">
      <c r="A666" s="59">
        <v>600008851</v>
      </c>
      <c r="B666" s="59">
        <f t="shared" si="30"/>
        <v>600008851</v>
      </c>
      <c r="C666" s="59" t="s">
        <v>5918</v>
      </c>
      <c r="D666" s="61">
        <v>1</v>
      </c>
      <c r="E666" s="61">
        <f t="shared" si="31"/>
        <v>60061855</v>
      </c>
      <c r="F666" s="61" t="s">
        <v>30</v>
      </c>
      <c r="G666" s="61" t="s">
        <v>9094</v>
      </c>
      <c r="H666" s="62">
        <v>0</v>
      </c>
      <c r="I666" s="62" t="s">
        <v>139</v>
      </c>
      <c r="J666" s="63">
        <v>26.68</v>
      </c>
      <c r="K666" s="64">
        <f t="shared" si="32"/>
        <v>0</v>
      </c>
      <c r="L666" s="60"/>
      <c r="M666" s="60"/>
      <c r="N666" s="65" t="s">
        <v>9466</v>
      </c>
      <c r="O666" s="60" t="s">
        <v>9467</v>
      </c>
      <c r="P666" s="80">
        <v>600</v>
      </c>
      <c r="Q666" s="60"/>
      <c r="R666" s="60" t="s">
        <v>9468</v>
      </c>
      <c r="S666" s="60" t="str">
        <f>VLOOKUP(A666,[1]DATA!$1:$1048576,12,0)</f>
        <v>ANO</v>
      </c>
    </row>
    <row r="667" spans="1:19" s="48" customFormat="1" x14ac:dyDescent="0.25">
      <c r="A667" s="59">
        <v>600064930</v>
      </c>
      <c r="B667" s="59">
        <f t="shared" si="30"/>
        <v>600064930</v>
      </c>
      <c r="C667" s="59" t="s">
        <v>5919</v>
      </c>
      <c r="D667" s="61">
        <v>1</v>
      </c>
      <c r="E667" s="61">
        <f t="shared" si="31"/>
        <v>75000784</v>
      </c>
      <c r="F667" s="61" t="s">
        <v>30</v>
      </c>
      <c r="G667" s="61" t="s">
        <v>9094</v>
      </c>
      <c r="H667" s="62">
        <v>125</v>
      </c>
      <c r="I667" s="62" t="s">
        <v>139</v>
      </c>
      <c r="J667" s="63">
        <v>26.68</v>
      </c>
      <c r="K667" s="64">
        <f t="shared" si="32"/>
        <v>3335</v>
      </c>
      <c r="L667" s="60"/>
      <c r="M667" s="60"/>
      <c r="N667" s="65" t="s">
        <v>9469</v>
      </c>
      <c r="O667" s="60"/>
      <c r="P667" s="80">
        <v>200</v>
      </c>
      <c r="Q667" s="60"/>
      <c r="R667" s="60" t="s">
        <v>4725</v>
      </c>
      <c r="S667" s="60" t="str">
        <f>VLOOKUP(A667,[1]DATA!$1:$1048576,12,0)</f>
        <v>ANO</v>
      </c>
    </row>
    <row r="668" spans="1:19" s="48" customFormat="1" x14ac:dyDescent="0.25">
      <c r="A668" s="59">
        <v>600064573</v>
      </c>
      <c r="B668" s="59">
        <f t="shared" si="30"/>
        <v>600064573</v>
      </c>
      <c r="C668" s="59" t="s">
        <v>5920</v>
      </c>
      <c r="D668" s="61">
        <v>1</v>
      </c>
      <c r="E668" s="61">
        <f t="shared" si="31"/>
        <v>70890838</v>
      </c>
      <c r="F668" s="61" t="s">
        <v>30</v>
      </c>
      <c r="G668" s="61" t="s">
        <v>9094</v>
      </c>
      <c r="H668" s="62">
        <v>325</v>
      </c>
      <c r="I668" s="62" t="s">
        <v>139</v>
      </c>
      <c r="J668" s="63">
        <v>26.68</v>
      </c>
      <c r="K668" s="64">
        <f t="shared" si="32"/>
        <v>8671</v>
      </c>
      <c r="L668" s="60"/>
      <c r="M668" s="60"/>
      <c r="N668" s="65" t="s">
        <v>9470</v>
      </c>
      <c r="O668" s="60" t="s">
        <v>9471</v>
      </c>
      <c r="P668" s="80">
        <v>210</v>
      </c>
      <c r="Q668" s="60"/>
      <c r="R668" s="60" t="s">
        <v>9468</v>
      </c>
      <c r="S668" s="60" t="str">
        <f>VLOOKUP(A668,[1]DATA!$1:$1048576,12,0)</f>
        <v>ANO</v>
      </c>
    </row>
    <row r="669" spans="1:19" s="48" customFormat="1" x14ac:dyDescent="0.25">
      <c r="A669" s="59">
        <v>600064581</v>
      </c>
      <c r="B669" s="59">
        <f t="shared" si="30"/>
        <v>600064581</v>
      </c>
      <c r="C669" s="59" t="s">
        <v>5921</v>
      </c>
      <c r="D669" s="61">
        <v>1</v>
      </c>
      <c r="E669" s="61">
        <f t="shared" si="31"/>
        <v>70893292</v>
      </c>
      <c r="F669" s="61" t="s">
        <v>30</v>
      </c>
      <c r="G669" s="61" t="s">
        <v>9094</v>
      </c>
      <c r="H669" s="62">
        <v>600</v>
      </c>
      <c r="I669" s="62" t="s">
        <v>139</v>
      </c>
      <c r="J669" s="63">
        <v>26.68</v>
      </c>
      <c r="K669" s="64">
        <f t="shared" si="32"/>
        <v>16008</v>
      </c>
      <c r="L669" s="60"/>
      <c r="M669" s="60"/>
      <c r="N669" s="65" t="s">
        <v>9472</v>
      </c>
      <c r="O669" s="60" t="s">
        <v>9467</v>
      </c>
      <c r="P669" s="80">
        <v>23</v>
      </c>
      <c r="Q669" s="60"/>
      <c r="R669" s="60" t="s">
        <v>9468</v>
      </c>
      <c r="S669" s="60" t="str">
        <f>VLOOKUP(A669,[1]DATA!$1:$1048576,12,0)</f>
        <v>ANO</v>
      </c>
    </row>
    <row r="670" spans="1:19" s="48" customFormat="1" x14ac:dyDescent="0.25">
      <c r="A670" s="59">
        <v>600064603</v>
      </c>
      <c r="B670" s="59">
        <f t="shared" si="30"/>
        <v>600064603</v>
      </c>
      <c r="C670" s="59" t="s">
        <v>5922</v>
      </c>
      <c r="D670" s="61">
        <v>1</v>
      </c>
      <c r="E670" s="61">
        <f t="shared" si="31"/>
        <v>582786</v>
      </c>
      <c r="F670" s="61" t="s">
        <v>30</v>
      </c>
      <c r="G670" s="61" t="s">
        <v>9094</v>
      </c>
      <c r="H670" s="62">
        <v>625</v>
      </c>
      <c r="I670" s="62" t="s">
        <v>139</v>
      </c>
      <c r="J670" s="63">
        <v>26.68</v>
      </c>
      <c r="K670" s="64">
        <f t="shared" si="32"/>
        <v>16675</v>
      </c>
      <c r="L670" s="60"/>
      <c r="M670" s="60"/>
      <c r="N670" s="65" t="s">
        <v>9473</v>
      </c>
      <c r="O670" s="60" t="s">
        <v>41</v>
      </c>
      <c r="P670" s="80">
        <v>20</v>
      </c>
      <c r="Q670" s="60">
        <v>22</v>
      </c>
      <c r="R670" s="60" t="s">
        <v>9463</v>
      </c>
      <c r="S670" s="60" t="str">
        <f>VLOOKUP(A670,[1]DATA!$1:$1048576,12,0)</f>
        <v>ANO</v>
      </c>
    </row>
    <row r="671" spans="1:19" s="48" customFormat="1" x14ac:dyDescent="0.25">
      <c r="A671" s="59">
        <v>600064913</v>
      </c>
      <c r="B671" s="59">
        <f t="shared" si="30"/>
        <v>600064913</v>
      </c>
      <c r="C671" s="59" t="s">
        <v>5923</v>
      </c>
      <c r="D671" s="61">
        <v>1</v>
      </c>
      <c r="E671" s="61">
        <f t="shared" si="31"/>
        <v>582841</v>
      </c>
      <c r="F671" s="61" t="s">
        <v>30</v>
      </c>
      <c r="G671" s="61" t="s">
        <v>9094</v>
      </c>
      <c r="H671" s="62">
        <v>825</v>
      </c>
      <c r="I671" s="62" t="s">
        <v>139</v>
      </c>
      <c r="J671" s="63">
        <v>26.68</v>
      </c>
      <c r="K671" s="64">
        <f t="shared" si="32"/>
        <v>22011</v>
      </c>
      <c r="L671" s="60"/>
      <c r="M671" s="60"/>
      <c r="N671" s="65" t="s">
        <v>9474</v>
      </c>
      <c r="O671" s="60" t="s">
        <v>9465</v>
      </c>
      <c r="P671" s="80">
        <v>50</v>
      </c>
      <c r="Q671" s="60">
        <v>18</v>
      </c>
      <c r="R671" s="60" t="s">
        <v>9463</v>
      </c>
      <c r="S671" s="60" t="str">
        <f>VLOOKUP(A671,[1]DATA!$1:$1048576,12,0)</f>
        <v>ANO</v>
      </c>
    </row>
    <row r="672" spans="1:19" s="48" customFormat="1" x14ac:dyDescent="0.25">
      <c r="A672" s="59">
        <v>691000484</v>
      </c>
      <c r="B672" s="59">
        <f t="shared" si="30"/>
        <v>691000484</v>
      </c>
      <c r="C672" s="59" t="s">
        <v>5924</v>
      </c>
      <c r="D672" s="61">
        <v>1</v>
      </c>
      <c r="E672" s="61">
        <f t="shared" si="31"/>
        <v>28090080</v>
      </c>
      <c r="F672" s="61" t="s">
        <v>30</v>
      </c>
      <c r="G672" s="61" t="s">
        <v>9094</v>
      </c>
      <c r="H672" s="62">
        <v>0</v>
      </c>
      <c r="I672" s="62" t="s">
        <v>139</v>
      </c>
      <c r="J672" s="63">
        <v>26.68</v>
      </c>
      <c r="K672" s="64">
        <f t="shared" si="32"/>
        <v>0</v>
      </c>
      <c r="L672" s="60"/>
      <c r="M672" s="60"/>
      <c r="N672" s="65" t="s">
        <v>9475</v>
      </c>
      <c r="O672" s="60" t="s">
        <v>9476</v>
      </c>
      <c r="P672" s="80">
        <v>2731</v>
      </c>
      <c r="Q672" s="60"/>
      <c r="R672" s="60" t="s">
        <v>9477</v>
      </c>
      <c r="S672" s="60" t="str">
        <f>VLOOKUP(A672,[1]DATA!$1:$1048576,12,0)</f>
        <v>NE</v>
      </c>
    </row>
    <row r="673" spans="1:19" s="48" customFormat="1" x14ac:dyDescent="0.25">
      <c r="A673" s="59">
        <v>691003769</v>
      </c>
      <c r="B673" s="59">
        <f t="shared" si="30"/>
        <v>691003769</v>
      </c>
      <c r="C673" s="59" t="s">
        <v>5925</v>
      </c>
      <c r="D673" s="61">
        <v>1</v>
      </c>
      <c r="E673" s="61">
        <f t="shared" si="31"/>
        <v>72549572</v>
      </c>
      <c r="F673" s="61" t="s">
        <v>30</v>
      </c>
      <c r="G673" s="61" t="s">
        <v>9094</v>
      </c>
      <c r="H673" s="62">
        <v>0</v>
      </c>
      <c r="I673" s="62" t="s">
        <v>139</v>
      </c>
      <c r="J673" s="63">
        <v>26.68</v>
      </c>
      <c r="K673" s="64">
        <f t="shared" si="32"/>
        <v>0</v>
      </c>
      <c r="L673" s="60"/>
      <c r="M673" s="60"/>
      <c r="N673" s="65" t="s">
        <v>9478</v>
      </c>
      <c r="O673" s="60" t="s">
        <v>9479</v>
      </c>
      <c r="P673" s="80">
        <v>405</v>
      </c>
      <c r="Q673" s="60">
        <v>34</v>
      </c>
      <c r="R673" s="60" t="s">
        <v>9463</v>
      </c>
      <c r="S673" s="60" t="str">
        <f>VLOOKUP(A673,[1]DATA!$1:$1048576,12,0)</f>
        <v>ANO</v>
      </c>
    </row>
    <row r="674" spans="1:19" s="48" customFormat="1" x14ac:dyDescent="0.25">
      <c r="A674" s="59">
        <v>600020312</v>
      </c>
      <c r="B674" s="59">
        <f t="shared" si="30"/>
        <v>600020312</v>
      </c>
      <c r="C674" s="59" t="s">
        <v>640</v>
      </c>
      <c r="D674" s="61">
        <v>1</v>
      </c>
      <c r="E674" s="61">
        <f t="shared" si="31"/>
        <v>60650494</v>
      </c>
      <c r="F674" s="61" t="s">
        <v>30</v>
      </c>
      <c r="G674" s="61" t="s">
        <v>5724</v>
      </c>
      <c r="H674" s="62">
        <v>575</v>
      </c>
      <c r="I674" s="62" t="s">
        <v>139</v>
      </c>
      <c r="J674" s="63">
        <v>26.68</v>
      </c>
      <c r="K674" s="64">
        <f t="shared" si="32"/>
        <v>15341</v>
      </c>
      <c r="L674" s="60"/>
      <c r="M674" s="60"/>
      <c r="N674" s="65" t="s">
        <v>2598</v>
      </c>
      <c r="O674" s="60" t="s">
        <v>15</v>
      </c>
      <c r="P674" s="80">
        <v>440</v>
      </c>
      <c r="Q674" s="60"/>
      <c r="R674" s="60" t="s">
        <v>4485</v>
      </c>
      <c r="S674" s="60" t="str">
        <f>VLOOKUP(A674,[1]DATA!$1:$1048576,12,0)</f>
        <v>ANO</v>
      </c>
    </row>
    <row r="675" spans="1:19" s="48" customFormat="1" x14ac:dyDescent="0.25">
      <c r="A675" s="59">
        <v>600008789</v>
      </c>
      <c r="B675" s="59">
        <f t="shared" si="30"/>
        <v>600008789</v>
      </c>
      <c r="C675" s="59" t="s">
        <v>641</v>
      </c>
      <c r="D675" s="61">
        <v>1</v>
      </c>
      <c r="E675" s="61">
        <f t="shared" si="31"/>
        <v>60650443</v>
      </c>
      <c r="F675" s="61" t="s">
        <v>30</v>
      </c>
      <c r="G675" s="61" t="s">
        <v>5724</v>
      </c>
      <c r="H675" s="62">
        <v>700</v>
      </c>
      <c r="I675" s="62" t="s">
        <v>139</v>
      </c>
      <c r="J675" s="63">
        <v>26.68</v>
      </c>
      <c r="K675" s="64">
        <f t="shared" si="32"/>
        <v>18676</v>
      </c>
      <c r="L675" s="60"/>
      <c r="M675" s="60"/>
      <c r="N675" s="65" t="s">
        <v>2599</v>
      </c>
      <c r="O675" s="60" t="s">
        <v>4486</v>
      </c>
      <c r="P675" s="80">
        <v>174</v>
      </c>
      <c r="Q675" s="60"/>
      <c r="R675" s="60" t="s">
        <v>4487</v>
      </c>
      <c r="S675" s="60" t="str">
        <f>VLOOKUP(A675,[1]DATA!$1:$1048576,12,0)</f>
        <v>ANO</v>
      </c>
    </row>
    <row r="676" spans="1:19" s="48" customFormat="1" x14ac:dyDescent="0.25">
      <c r="A676" s="59">
        <v>600008738</v>
      </c>
      <c r="B676" s="59">
        <f t="shared" si="30"/>
        <v>600008738</v>
      </c>
      <c r="C676" s="59" t="s">
        <v>642</v>
      </c>
      <c r="D676" s="61">
        <v>1</v>
      </c>
      <c r="E676" s="61">
        <f t="shared" si="31"/>
        <v>25165542</v>
      </c>
      <c r="F676" s="61" t="s">
        <v>30</v>
      </c>
      <c r="G676" s="61" t="s">
        <v>5724</v>
      </c>
      <c r="H676" s="62">
        <v>150</v>
      </c>
      <c r="I676" s="62" t="s">
        <v>139</v>
      </c>
      <c r="J676" s="63">
        <v>26.68</v>
      </c>
      <c r="K676" s="64">
        <f t="shared" si="32"/>
        <v>4002</v>
      </c>
      <c r="L676" s="60"/>
      <c r="M676" s="60"/>
      <c r="N676" s="65" t="s">
        <v>2600</v>
      </c>
      <c r="O676" s="60" t="s">
        <v>47</v>
      </c>
      <c r="P676" s="80">
        <v>361</v>
      </c>
      <c r="Q676" s="60"/>
      <c r="R676" s="60" t="s">
        <v>4487</v>
      </c>
      <c r="S676" s="60" t="str">
        <f>VLOOKUP(A676,[1]DATA!$1:$1048576,12,0)</f>
        <v>NE</v>
      </c>
    </row>
    <row r="677" spans="1:19" s="48" customFormat="1" x14ac:dyDescent="0.25">
      <c r="A677" s="59">
        <v>650022882</v>
      </c>
      <c r="B677" s="59">
        <f t="shared" si="30"/>
        <v>650022882</v>
      </c>
      <c r="C677" s="59" t="s">
        <v>643</v>
      </c>
      <c r="D677" s="61">
        <v>1</v>
      </c>
      <c r="E677" s="61">
        <f t="shared" si="31"/>
        <v>70659265</v>
      </c>
      <c r="F677" s="61" t="s">
        <v>30</v>
      </c>
      <c r="G677" s="61" t="s">
        <v>5724</v>
      </c>
      <c r="H677" s="62">
        <v>450</v>
      </c>
      <c r="I677" s="62" t="s">
        <v>139</v>
      </c>
      <c r="J677" s="63">
        <v>26.68</v>
      </c>
      <c r="K677" s="64">
        <f t="shared" si="32"/>
        <v>12006</v>
      </c>
      <c r="L677" s="60"/>
      <c r="M677" s="60"/>
      <c r="N677" s="65" t="s">
        <v>2601</v>
      </c>
      <c r="O677" s="60" t="s">
        <v>19</v>
      </c>
      <c r="P677" s="80">
        <v>187</v>
      </c>
      <c r="Q677" s="60"/>
      <c r="R677" s="60" t="s">
        <v>4488</v>
      </c>
      <c r="S677" s="60" t="str">
        <f>VLOOKUP(A677,[1]DATA!$1:$1048576,12,0)</f>
        <v>ANO</v>
      </c>
    </row>
    <row r="678" spans="1:19" s="48" customFormat="1" x14ac:dyDescent="0.25">
      <c r="A678" s="59">
        <v>600063666</v>
      </c>
      <c r="B678" s="59">
        <f t="shared" si="30"/>
        <v>600063666</v>
      </c>
      <c r="C678" s="59" t="s">
        <v>644</v>
      </c>
      <c r="D678" s="61">
        <v>1</v>
      </c>
      <c r="E678" s="61">
        <f t="shared" si="31"/>
        <v>70994285</v>
      </c>
      <c r="F678" s="61" t="s">
        <v>30</v>
      </c>
      <c r="G678" s="61" t="s">
        <v>5724</v>
      </c>
      <c r="H678" s="62">
        <v>250</v>
      </c>
      <c r="I678" s="62" t="s">
        <v>139</v>
      </c>
      <c r="J678" s="63">
        <v>26.68</v>
      </c>
      <c r="K678" s="64">
        <f t="shared" si="32"/>
        <v>6670</v>
      </c>
      <c r="L678" s="60"/>
      <c r="M678" s="60"/>
      <c r="N678" s="65" t="s">
        <v>2602</v>
      </c>
      <c r="O678" s="60"/>
      <c r="P678" s="80">
        <v>105</v>
      </c>
      <c r="Q678" s="60"/>
      <c r="R678" s="60" t="s">
        <v>4489</v>
      </c>
      <c r="S678" s="60" t="str">
        <f>VLOOKUP(A678,[1]DATA!$1:$1048576,12,0)</f>
        <v>ANO</v>
      </c>
    </row>
    <row r="679" spans="1:19" s="48" customFormat="1" x14ac:dyDescent="0.25">
      <c r="A679" s="59">
        <v>600063691</v>
      </c>
      <c r="B679" s="59">
        <f t="shared" si="30"/>
        <v>600063691</v>
      </c>
      <c r="C679" s="59" t="s">
        <v>645</v>
      </c>
      <c r="D679" s="61">
        <v>1</v>
      </c>
      <c r="E679" s="61">
        <f t="shared" si="31"/>
        <v>47255838</v>
      </c>
      <c r="F679" s="61" t="s">
        <v>30</v>
      </c>
      <c r="G679" s="61" t="s">
        <v>5724</v>
      </c>
      <c r="H679" s="62">
        <v>1750</v>
      </c>
      <c r="I679" s="62" t="s">
        <v>139</v>
      </c>
      <c r="J679" s="63">
        <v>26.68</v>
      </c>
      <c r="K679" s="64">
        <f t="shared" si="32"/>
        <v>46690</v>
      </c>
      <c r="L679" s="60"/>
      <c r="M679" s="60"/>
      <c r="N679" s="65" t="s">
        <v>2603</v>
      </c>
      <c r="O679" s="60" t="s">
        <v>31</v>
      </c>
      <c r="P679" s="80">
        <v>166</v>
      </c>
      <c r="Q679" s="60"/>
      <c r="R679" s="60" t="s">
        <v>4487</v>
      </c>
      <c r="S679" s="60" t="str">
        <f>VLOOKUP(A679,[1]DATA!$1:$1048576,12,0)</f>
        <v>ANO</v>
      </c>
    </row>
    <row r="680" spans="1:19" s="48" customFormat="1" x14ac:dyDescent="0.25">
      <c r="A680" s="59">
        <v>600063712</v>
      </c>
      <c r="B680" s="59">
        <f t="shared" si="30"/>
        <v>600063712</v>
      </c>
      <c r="C680" s="59" t="s">
        <v>646</v>
      </c>
      <c r="D680" s="61">
        <v>1</v>
      </c>
      <c r="E680" s="61">
        <f t="shared" si="31"/>
        <v>47255862</v>
      </c>
      <c r="F680" s="61" t="s">
        <v>30</v>
      </c>
      <c r="G680" s="61" t="s">
        <v>5724</v>
      </c>
      <c r="H680" s="62">
        <v>1075</v>
      </c>
      <c r="I680" s="62" t="s">
        <v>139</v>
      </c>
      <c r="J680" s="63">
        <v>26.68</v>
      </c>
      <c r="K680" s="64">
        <f t="shared" si="32"/>
        <v>28681</v>
      </c>
      <c r="L680" s="60"/>
      <c r="M680" s="60"/>
      <c r="N680" s="65" t="s">
        <v>2604</v>
      </c>
      <c r="O680" s="60" t="s">
        <v>4490</v>
      </c>
      <c r="P680" s="80">
        <v>882</v>
      </c>
      <c r="Q680" s="60"/>
      <c r="R680" s="60" t="s">
        <v>4487</v>
      </c>
      <c r="S680" s="60" t="str">
        <f>VLOOKUP(A680,[1]DATA!$1:$1048576,12,0)</f>
        <v>ANO</v>
      </c>
    </row>
    <row r="681" spans="1:19" s="48" customFormat="1" x14ac:dyDescent="0.25">
      <c r="A681" s="59">
        <v>600063721</v>
      </c>
      <c r="B681" s="59">
        <f t="shared" si="30"/>
        <v>600063721</v>
      </c>
      <c r="C681" s="59" t="s">
        <v>647</v>
      </c>
      <c r="D681" s="61">
        <v>1</v>
      </c>
      <c r="E681" s="61">
        <f t="shared" si="31"/>
        <v>47255897</v>
      </c>
      <c r="F681" s="61" t="s">
        <v>30</v>
      </c>
      <c r="G681" s="61" t="s">
        <v>5724</v>
      </c>
      <c r="H681" s="62">
        <v>1375</v>
      </c>
      <c r="I681" s="62" t="s">
        <v>139</v>
      </c>
      <c r="J681" s="63">
        <v>26.68</v>
      </c>
      <c r="K681" s="64">
        <f t="shared" si="32"/>
        <v>36685</v>
      </c>
      <c r="L681" s="60"/>
      <c r="M681" s="60"/>
      <c r="N681" s="65" t="s">
        <v>2605</v>
      </c>
      <c r="O681" s="60" t="s">
        <v>4491</v>
      </c>
      <c r="P681" s="80">
        <v>1280</v>
      </c>
      <c r="Q681" s="60"/>
      <c r="R681" s="60" t="s">
        <v>4487</v>
      </c>
      <c r="S681" s="60" t="str">
        <f>VLOOKUP(A681,[1]DATA!$1:$1048576,12,0)</f>
        <v>ANO</v>
      </c>
    </row>
    <row r="682" spans="1:19" s="48" customFormat="1" x14ac:dyDescent="0.25">
      <c r="A682" s="59">
        <v>600063755</v>
      </c>
      <c r="B682" s="59">
        <f t="shared" si="30"/>
        <v>600063755</v>
      </c>
      <c r="C682" s="59" t="s">
        <v>648</v>
      </c>
      <c r="D682" s="61">
        <v>1</v>
      </c>
      <c r="E682" s="61">
        <f t="shared" si="31"/>
        <v>70876240</v>
      </c>
      <c r="F682" s="61" t="s">
        <v>30</v>
      </c>
      <c r="G682" s="61" t="s">
        <v>5724</v>
      </c>
      <c r="H682" s="62">
        <v>750</v>
      </c>
      <c r="I682" s="62" t="s">
        <v>139</v>
      </c>
      <c r="J682" s="63">
        <v>26.68</v>
      </c>
      <c r="K682" s="64">
        <f t="shared" si="32"/>
        <v>20010</v>
      </c>
      <c r="L682" s="60"/>
      <c r="M682" s="60"/>
      <c r="N682" s="65" t="s">
        <v>2606</v>
      </c>
      <c r="O682" s="60" t="s">
        <v>4492</v>
      </c>
      <c r="P682" s="80">
        <v>560</v>
      </c>
      <c r="Q682" s="60"/>
      <c r="R682" s="60" t="s">
        <v>4487</v>
      </c>
      <c r="S682" s="60" t="str">
        <f>VLOOKUP(A682,[1]DATA!$1:$1048576,12,0)</f>
        <v>ANO</v>
      </c>
    </row>
    <row r="683" spans="1:19" s="48" customFormat="1" x14ac:dyDescent="0.25">
      <c r="A683" s="59">
        <v>600063763</v>
      </c>
      <c r="B683" s="59">
        <f t="shared" si="30"/>
        <v>600063763</v>
      </c>
      <c r="C683" s="59" t="s">
        <v>649</v>
      </c>
      <c r="D683" s="61">
        <v>1</v>
      </c>
      <c r="E683" s="61">
        <f t="shared" si="31"/>
        <v>75000831</v>
      </c>
      <c r="F683" s="61" t="s">
        <v>30</v>
      </c>
      <c r="G683" s="61" t="s">
        <v>5724</v>
      </c>
      <c r="H683" s="62">
        <v>100</v>
      </c>
      <c r="I683" s="62" t="s">
        <v>139</v>
      </c>
      <c r="J683" s="63">
        <v>26.68</v>
      </c>
      <c r="K683" s="64">
        <f t="shared" si="32"/>
        <v>2668</v>
      </c>
      <c r="L683" s="60"/>
      <c r="M683" s="60"/>
      <c r="N683" s="65" t="s">
        <v>2607</v>
      </c>
      <c r="O683" s="60"/>
      <c r="P683" s="80">
        <v>10</v>
      </c>
      <c r="Q683" s="60"/>
      <c r="R683" s="60" t="s">
        <v>4493</v>
      </c>
      <c r="S683" s="60" t="str">
        <f>VLOOKUP(A683,[1]DATA!$1:$1048576,12,0)</f>
        <v>ANO</v>
      </c>
    </row>
    <row r="684" spans="1:19" s="48" customFormat="1" x14ac:dyDescent="0.25">
      <c r="A684" s="59">
        <v>600063810</v>
      </c>
      <c r="B684" s="59">
        <f t="shared" si="30"/>
        <v>600063810</v>
      </c>
      <c r="C684" s="59" t="s">
        <v>650</v>
      </c>
      <c r="D684" s="61">
        <v>1</v>
      </c>
      <c r="E684" s="61">
        <f t="shared" si="31"/>
        <v>70940185</v>
      </c>
      <c r="F684" s="61" t="s">
        <v>30</v>
      </c>
      <c r="G684" s="61" t="s">
        <v>5724</v>
      </c>
      <c r="H684" s="62">
        <v>325</v>
      </c>
      <c r="I684" s="62" t="s">
        <v>139</v>
      </c>
      <c r="J684" s="63">
        <v>26.68</v>
      </c>
      <c r="K684" s="64">
        <f t="shared" si="32"/>
        <v>8671</v>
      </c>
      <c r="L684" s="60"/>
      <c r="M684" s="60"/>
      <c r="N684" s="65" t="s">
        <v>2608</v>
      </c>
      <c r="O684" s="60"/>
      <c r="P684" s="80">
        <v>148</v>
      </c>
      <c r="Q684" s="60"/>
      <c r="R684" s="60" t="s">
        <v>4494</v>
      </c>
      <c r="S684" s="60" t="str">
        <f>VLOOKUP(A684,[1]DATA!$1:$1048576,12,0)</f>
        <v>ANO</v>
      </c>
    </row>
    <row r="685" spans="1:19" s="48" customFormat="1" x14ac:dyDescent="0.25">
      <c r="A685" s="59">
        <v>600063887</v>
      </c>
      <c r="B685" s="59">
        <f t="shared" si="30"/>
        <v>600063887</v>
      </c>
      <c r="C685" s="59" t="s">
        <v>651</v>
      </c>
      <c r="D685" s="61">
        <v>1</v>
      </c>
      <c r="E685" s="61">
        <f t="shared" si="31"/>
        <v>70932549</v>
      </c>
      <c r="F685" s="61" t="s">
        <v>30</v>
      </c>
      <c r="G685" s="61" t="s">
        <v>5724</v>
      </c>
      <c r="H685" s="62">
        <v>850</v>
      </c>
      <c r="I685" s="62" t="s">
        <v>139</v>
      </c>
      <c r="J685" s="63">
        <v>26.68</v>
      </c>
      <c r="K685" s="64">
        <f t="shared" si="32"/>
        <v>22678</v>
      </c>
      <c r="L685" s="60"/>
      <c r="M685" s="60"/>
      <c r="N685" s="65" t="s">
        <v>2609</v>
      </c>
      <c r="O685" s="60" t="s">
        <v>19</v>
      </c>
      <c r="P685" s="80">
        <v>300</v>
      </c>
      <c r="Q685" s="60"/>
      <c r="R685" s="60" t="s">
        <v>4485</v>
      </c>
      <c r="S685" s="60" t="str">
        <f>VLOOKUP(A685,[1]DATA!$1:$1048576,12,0)</f>
        <v>ANO</v>
      </c>
    </row>
    <row r="686" spans="1:19" s="48" customFormat="1" x14ac:dyDescent="0.25">
      <c r="A686" s="59">
        <v>600170403</v>
      </c>
      <c r="B686" s="59">
        <f t="shared" si="30"/>
        <v>600170403</v>
      </c>
      <c r="C686" s="59" t="s">
        <v>652</v>
      </c>
      <c r="D686" s="61">
        <v>1</v>
      </c>
      <c r="E686" s="61">
        <f t="shared" si="31"/>
        <v>60650478</v>
      </c>
      <c r="F686" s="61" t="s">
        <v>30</v>
      </c>
      <c r="G686" s="61" t="s">
        <v>5724</v>
      </c>
      <c r="H686" s="62">
        <v>425</v>
      </c>
      <c r="I686" s="62" t="s">
        <v>139</v>
      </c>
      <c r="J686" s="63">
        <v>26.68</v>
      </c>
      <c r="K686" s="64">
        <f t="shared" si="32"/>
        <v>11339</v>
      </c>
      <c r="L686" s="60"/>
      <c r="M686" s="60"/>
      <c r="N686" s="65" t="s">
        <v>2610</v>
      </c>
      <c r="O686" s="60" t="s">
        <v>35</v>
      </c>
      <c r="P686" s="80">
        <v>135</v>
      </c>
      <c r="Q686" s="60"/>
      <c r="R686" s="60" t="s">
        <v>4485</v>
      </c>
      <c r="S686" s="60" t="str">
        <f>VLOOKUP(A686,[1]DATA!$1:$1048576,12,0)</f>
        <v>ANO</v>
      </c>
    </row>
    <row r="687" spans="1:19" s="48" customFormat="1" x14ac:dyDescent="0.25">
      <c r="A687" s="59">
        <v>610400533</v>
      </c>
      <c r="B687" s="59">
        <f t="shared" si="30"/>
        <v>610400533</v>
      </c>
      <c r="C687" s="59" t="s">
        <v>653</v>
      </c>
      <c r="D687" s="61">
        <v>1</v>
      </c>
      <c r="E687" s="61">
        <f t="shared" si="31"/>
        <v>60650737</v>
      </c>
      <c r="F687" s="61" t="s">
        <v>30</v>
      </c>
      <c r="G687" s="61" t="s">
        <v>5724</v>
      </c>
      <c r="H687" s="62">
        <v>100</v>
      </c>
      <c r="I687" s="62" t="s">
        <v>139</v>
      </c>
      <c r="J687" s="63">
        <v>26.68</v>
      </c>
      <c r="K687" s="64">
        <f t="shared" si="32"/>
        <v>2668</v>
      </c>
      <c r="L687" s="60"/>
      <c r="M687" s="60"/>
      <c r="N687" s="65" t="s">
        <v>2611</v>
      </c>
      <c r="O687" s="60" t="s">
        <v>19</v>
      </c>
      <c r="P687" s="80">
        <v>319</v>
      </c>
      <c r="Q687" s="60"/>
      <c r="R687" s="60" t="s">
        <v>4485</v>
      </c>
      <c r="S687" s="60" t="str">
        <f>VLOOKUP(A687,[1]DATA!$1:$1048576,12,0)</f>
        <v>ANO</v>
      </c>
    </row>
    <row r="688" spans="1:19" s="48" customFormat="1" x14ac:dyDescent="0.25">
      <c r="A688" s="59">
        <v>610400754</v>
      </c>
      <c r="B688" s="59">
        <f t="shared" si="30"/>
        <v>610400754</v>
      </c>
      <c r="C688" s="59" t="s">
        <v>654</v>
      </c>
      <c r="D688" s="61">
        <v>1</v>
      </c>
      <c r="E688" s="61">
        <f t="shared" si="31"/>
        <v>63289920</v>
      </c>
      <c r="F688" s="61" t="s">
        <v>30</v>
      </c>
      <c r="G688" s="61" t="s">
        <v>5724</v>
      </c>
      <c r="H688" s="62">
        <v>225</v>
      </c>
      <c r="I688" s="62" t="s">
        <v>139</v>
      </c>
      <c r="J688" s="63">
        <v>26.68</v>
      </c>
      <c r="K688" s="64">
        <f t="shared" si="32"/>
        <v>6003</v>
      </c>
      <c r="L688" s="60"/>
      <c r="M688" s="60"/>
      <c r="N688" s="65" t="s">
        <v>2612</v>
      </c>
      <c r="O688" s="60" t="s">
        <v>4495</v>
      </c>
      <c r="P688" s="80">
        <v>430</v>
      </c>
      <c r="Q688" s="60"/>
      <c r="R688" s="60" t="s">
        <v>4487</v>
      </c>
      <c r="S688" s="60" t="str">
        <f>VLOOKUP(A688,[1]DATA!$1:$1048576,12,0)</f>
        <v>ANO</v>
      </c>
    </row>
    <row r="689" spans="1:19" s="48" customFormat="1" x14ac:dyDescent="0.25">
      <c r="A689" s="59">
        <v>650020511</v>
      </c>
      <c r="B689" s="59">
        <f t="shared" si="30"/>
        <v>650020511</v>
      </c>
      <c r="C689" s="59" t="s">
        <v>655</v>
      </c>
      <c r="D689" s="61">
        <v>1</v>
      </c>
      <c r="E689" s="61">
        <f t="shared" si="31"/>
        <v>75001268</v>
      </c>
      <c r="F689" s="61" t="s">
        <v>30</v>
      </c>
      <c r="G689" s="61" t="s">
        <v>5724</v>
      </c>
      <c r="H689" s="62">
        <v>500</v>
      </c>
      <c r="I689" s="62" t="s">
        <v>139</v>
      </c>
      <c r="J689" s="63">
        <v>26.68</v>
      </c>
      <c r="K689" s="64">
        <f t="shared" si="32"/>
        <v>13340</v>
      </c>
      <c r="L689" s="60"/>
      <c r="M689" s="60"/>
      <c r="N689" s="65" t="s">
        <v>2613</v>
      </c>
      <c r="O689" s="60" t="s">
        <v>19</v>
      </c>
      <c r="P689" s="80">
        <v>284</v>
      </c>
      <c r="Q689" s="60"/>
      <c r="R689" s="60" t="s">
        <v>4496</v>
      </c>
      <c r="S689" s="60" t="str">
        <f>VLOOKUP(A689,[1]DATA!$1:$1048576,12,0)</f>
        <v>ANO</v>
      </c>
    </row>
    <row r="690" spans="1:19" s="48" customFormat="1" x14ac:dyDescent="0.25">
      <c r="A690" s="59">
        <v>650023595</v>
      </c>
      <c r="B690" s="59">
        <f t="shared" si="30"/>
        <v>650023595</v>
      </c>
      <c r="C690" s="59" t="s">
        <v>656</v>
      </c>
      <c r="D690" s="61">
        <v>1</v>
      </c>
      <c r="E690" s="61">
        <f t="shared" si="31"/>
        <v>75000172</v>
      </c>
      <c r="F690" s="61" t="s">
        <v>30</v>
      </c>
      <c r="G690" s="61" t="s">
        <v>5724</v>
      </c>
      <c r="H690" s="62">
        <v>100</v>
      </c>
      <c r="I690" s="62" t="s">
        <v>139</v>
      </c>
      <c r="J690" s="63">
        <v>26.68</v>
      </c>
      <c r="K690" s="64">
        <f t="shared" si="32"/>
        <v>2668</v>
      </c>
      <c r="L690" s="60"/>
      <c r="M690" s="60"/>
      <c r="N690" s="65" t="s">
        <v>2614</v>
      </c>
      <c r="O690" s="60" t="s">
        <v>4497</v>
      </c>
      <c r="P690" s="80">
        <v>31</v>
      </c>
      <c r="Q690" s="60"/>
      <c r="R690" s="60" t="s">
        <v>4498</v>
      </c>
      <c r="S690" s="60" t="str">
        <f>VLOOKUP(A690,[1]DATA!$1:$1048576,12,0)</f>
        <v>ANO</v>
      </c>
    </row>
    <row r="691" spans="1:19" s="48" customFormat="1" x14ac:dyDescent="0.25">
      <c r="A691" s="59">
        <v>650042301</v>
      </c>
      <c r="B691" s="59">
        <f t="shared" si="30"/>
        <v>650042301</v>
      </c>
      <c r="C691" s="59" t="s">
        <v>657</v>
      </c>
      <c r="D691" s="61">
        <v>1</v>
      </c>
      <c r="E691" s="61">
        <f t="shared" si="31"/>
        <v>75000539</v>
      </c>
      <c r="F691" s="61" t="s">
        <v>30</v>
      </c>
      <c r="G691" s="61" t="s">
        <v>5724</v>
      </c>
      <c r="H691" s="62">
        <v>300</v>
      </c>
      <c r="I691" s="62" t="s">
        <v>139</v>
      </c>
      <c r="J691" s="63">
        <v>26.68</v>
      </c>
      <c r="K691" s="64">
        <f t="shared" si="32"/>
        <v>8004</v>
      </c>
      <c r="L691" s="60"/>
      <c r="M691" s="60"/>
      <c r="N691" s="65" t="s">
        <v>2615</v>
      </c>
      <c r="O691" s="60"/>
      <c r="P691" s="80">
        <v>112</v>
      </c>
      <c r="Q691" s="60"/>
      <c r="R691" s="60" t="s">
        <v>4499</v>
      </c>
      <c r="S691" s="60" t="str">
        <f>VLOOKUP(A691,[1]DATA!$1:$1048576,12,0)</f>
        <v>ANO</v>
      </c>
    </row>
    <row r="692" spans="1:19" s="48" customFormat="1" x14ac:dyDescent="0.25">
      <c r="A692" s="59">
        <v>650044860</v>
      </c>
      <c r="B692" s="59">
        <f t="shared" si="30"/>
        <v>650044860</v>
      </c>
      <c r="C692" s="59" t="s">
        <v>658</v>
      </c>
      <c r="D692" s="61">
        <v>1</v>
      </c>
      <c r="E692" s="61">
        <f t="shared" si="31"/>
        <v>75000521</v>
      </c>
      <c r="F692" s="61" t="s">
        <v>30</v>
      </c>
      <c r="G692" s="61" t="s">
        <v>5724</v>
      </c>
      <c r="H692" s="62">
        <v>375</v>
      </c>
      <c r="I692" s="62" t="s">
        <v>139</v>
      </c>
      <c r="J692" s="63">
        <v>26.68</v>
      </c>
      <c r="K692" s="64">
        <f t="shared" si="32"/>
        <v>10005</v>
      </c>
      <c r="L692" s="60"/>
      <c r="M692" s="60"/>
      <c r="N692" s="65" t="s">
        <v>2616</v>
      </c>
      <c r="O692" s="60" t="s">
        <v>4500</v>
      </c>
      <c r="P692" s="80">
        <v>155</v>
      </c>
      <c r="Q692" s="60"/>
      <c r="R692" s="60" t="s">
        <v>4501</v>
      </c>
      <c r="S692" s="60" t="str">
        <f>VLOOKUP(A692,[1]DATA!$1:$1048576,12,0)</f>
        <v>ANO</v>
      </c>
    </row>
    <row r="693" spans="1:19" s="48" customFormat="1" x14ac:dyDescent="0.25">
      <c r="A693" s="59">
        <v>691003807</v>
      </c>
      <c r="B693" s="59">
        <f t="shared" si="30"/>
        <v>691003807</v>
      </c>
      <c r="C693" s="59" t="s">
        <v>659</v>
      </c>
      <c r="D693" s="61">
        <v>1</v>
      </c>
      <c r="E693" s="61">
        <f t="shared" si="31"/>
        <v>72549581</v>
      </c>
      <c r="F693" s="61" t="s">
        <v>30</v>
      </c>
      <c r="G693" s="61" t="s">
        <v>5724</v>
      </c>
      <c r="H693" s="62">
        <v>1025</v>
      </c>
      <c r="I693" s="62" t="s">
        <v>139</v>
      </c>
      <c r="J693" s="63">
        <v>26.68</v>
      </c>
      <c r="K693" s="64">
        <f t="shared" si="32"/>
        <v>27347</v>
      </c>
      <c r="L693" s="60"/>
      <c r="M693" s="60"/>
      <c r="N693" s="65" t="s">
        <v>2617</v>
      </c>
      <c r="O693" s="60" t="s">
        <v>4502</v>
      </c>
      <c r="P693" s="80">
        <v>934</v>
      </c>
      <c r="Q693" s="60"/>
      <c r="R693" s="60" t="s">
        <v>4487</v>
      </c>
      <c r="S693" s="60" t="str">
        <f>VLOOKUP(A693,[1]DATA!$1:$1048576,12,0)</f>
        <v>ANO</v>
      </c>
    </row>
    <row r="694" spans="1:19" s="48" customFormat="1" x14ac:dyDescent="0.25">
      <c r="A694" s="59">
        <v>691010650</v>
      </c>
      <c r="B694" s="59">
        <f t="shared" si="30"/>
        <v>691010650</v>
      </c>
      <c r="C694" s="59" t="s">
        <v>660</v>
      </c>
      <c r="D694" s="61">
        <v>1</v>
      </c>
      <c r="E694" s="61">
        <f t="shared" si="31"/>
        <v>5200423</v>
      </c>
      <c r="F694" s="61" t="s">
        <v>30</v>
      </c>
      <c r="G694" s="61" t="s">
        <v>5724</v>
      </c>
      <c r="H694" s="62">
        <v>100</v>
      </c>
      <c r="I694" s="62" t="s">
        <v>139</v>
      </c>
      <c r="J694" s="63">
        <v>26.68</v>
      </c>
      <c r="K694" s="64">
        <f t="shared" si="32"/>
        <v>2668</v>
      </c>
      <c r="L694" s="60"/>
      <c r="M694" s="60"/>
      <c r="N694" s="65" t="s">
        <v>2618</v>
      </c>
      <c r="O694" s="60"/>
      <c r="P694" s="80">
        <v>12</v>
      </c>
      <c r="Q694" s="60"/>
      <c r="R694" s="60" t="s">
        <v>4485</v>
      </c>
      <c r="S694" s="60" t="str">
        <f>VLOOKUP(A694,[1]DATA!$1:$1048576,12,0)</f>
        <v>NE</v>
      </c>
    </row>
    <row r="695" spans="1:19" s="48" customFormat="1" x14ac:dyDescent="0.25">
      <c r="A695" s="59">
        <v>691014094</v>
      </c>
      <c r="B695" s="59">
        <f t="shared" si="30"/>
        <v>691014094</v>
      </c>
      <c r="C695" s="59" t="s">
        <v>661</v>
      </c>
      <c r="D695" s="61">
        <v>1</v>
      </c>
      <c r="E695" s="61">
        <f t="shared" si="31"/>
        <v>8849218</v>
      </c>
      <c r="F695" s="61" t="s">
        <v>30</v>
      </c>
      <c r="G695" s="61" t="s">
        <v>5724</v>
      </c>
      <c r="H695" s="62">
        <v>125</v>
      </c>
      <c r="I695" s="62" t="s">
        <v>139</v>
      </c>
      <c r="J695" s="63">
        <v>26.68</v>
      </c>
      <c r="K695" s="64">
        <f t="shared" si="32"/>
        <v>3335</v>
      </c>
      <c r="L695" s="60"/>
      <c r="M695" s="60"/>
      <c r="N695" s="65" t="s">
        <v>2619</v>
      </c>
      <c r="O695" s="60"/>
      <c r="P695" s="80">
        <v>67</v>
      </c>
      <c r="Q695" s="60"/>
      <c r="R695" s="60" t="s">
        <v>4503</v>
      </c>
      <c r="S695" s="60" t="str">
        <f>VLOOKUP(A695,[1]DATA!$1:$1048576,12,0)</f>
        <v>NE</v>
      </c>
    </row>
    <row r="696" spans="1:19" s="48" customFormat="1" x14ac:dyDescent="0.25">
      <c r="A696" s="59">
        <v>600008886</v>
      </c>
      <c r="B696" s="59">
        <f t="shared" si="30"/>
        <v>600008886</v>
      </c>
      <c r="C696" s="59" t="s">
        <v>5926</v>
      </c>
      <c r="D696" s="61">
        <v>1</v>
      </c>
      <c r="E696" s="61">
        <f t="shared" si="31"/>
        <v>476919</v>
      </c>
      <c r="F696" s="61" t="s">
        <v>30</v>
      </c>
      <c r="G696" s="61" t="s">
        <v>9094</v>
      </c>
      <c r="H696" s="62">
        <v>0</v>
      </c>
      <c r="I696" s="62" t="s">
        <v>139</v>
      </c>
      <c r="J696" s="63">
        <v>26.68</v>
      </c>
      <c r="K696" s="64">
        <f t="shared" si="32"/>
        <v>0</v>
      </c>
      <c r="L696" s="60"/>
      <c r="M696" s="60"/>
      <c r="N696" s="65" t="s">
        <v>9480</v>
      </c>
      <c r="O696" s="60" t="s">
        <v>9481</v>
      </c>
      <c r="P696" s="80">
        <v>2474</v>
      </c>
      <c r="Q696" s="60"/>
      <c r="R696" s="60" t="s">
        <v>9477</v>
      </c>
      <c r="S696" s="60" t="str">
        <f>VLOOKUP(A696,[1]DATA!$1:$1048576,12,0)</f>
        <v>ANO</v>
      </c>
    </row>
    <row r="697" spans="1:19" s="48" customFormat="1" x14ac:dyDescent="0.25">
      <c r="A697" s="59">
        <v>600064751</v>
      </c>
      <c r="B697" s="59">
        <f t="shared" si="30"/>
        <v>600064751</v>
      </c>
      <c r="C697" s="59" t="s">
        <v>5927</v>
      </c>
      <c r="D697" s="61">
        <v>1</v>
      </c>
      <c r="E697" s="61">
        <f t="shared" si="31"/>
        <v>75001250</v>
      </c>
      <c r="F697" s="61" t="s">
        <v>30</v>
      </c>
      <c r="G697" s="61" t="s">
        <v>9094</v>
      </c>
      <c r="H697" s="62">
        <v>50</v>
      </c>
      <c r="I697" s="62" t="s">
        <v>139</v>
      </c>
      <c r="J697" s="63">
        <v>26.68</v>
      </c>
      <c r="K697" s="64">
        <f t="shared" si="32"/>
        <v>1334</v>
      </c>
      <c r="L697" s="60"/>
      <c r="M697" s="60"/>
      <c r="N697" s="65" t="s">
        <v>9482</v>
      </c>
      <c r="O697" s="60"/>
      <c r="P697" s="80">
        <v>34</v>
      </c>
      <c r="Q697" s="60"/>
      <c r="R697" s="60" t="s">
        <v>5376</v>
      </c>
      <c r="S697" s="60" t="str">
        <f>VLOOKUP(A697,[1]DATA!$1:$1048576,12,0)</f>
        <v>ANO</v>
      </c>
    </row>
    <row r="698" spans="1:19" s="48" customFormat="1" x14ac:dyDescent="0.25">
      <c r="A698" s="59">
        <v>600022650</v>
      </c>
      <c r="B698" s="59">
        <f t="shared" si="30"/>
        <v>600022650</v>
      </c>
      <c r="C698" s="59" t="s">
        <v>5928</v>
      </c>
      <c r="D698" s="61">
        <v>1</v>
      </c>
      <c r="E698" s="61">
        <f t="shared" si="31"/>
        <v>70842621</v>
      </c>
      <c r="F698" s="61" t="s">
        <v>30</v>
      </c>
      <c r="G698" s="61" t="s">
        <v>9094</v>
      </c>
      <c r="H698" s="62">
        <v>0</v>
      </c>
      <c r="I698" s="62" t="s">
        <v>139</v>
      </c>
      <c r="J698" s="63">
        <v>26.68</v>
      </c>
      <c r="K698" s="64">
        <f t="shared" si="32"/>
        <v>0</v>
      </c>
      <c r="L698" s="60"/>
      <c r="M698" s="60"/>
      <c r="N698" s="65" t="s">
        <v>9483</v>
      </c>
      <c r="O698" s="60"/>
      <c r="P698" s="80">
        <v>160</v>
      </c>
      <c r="Q698" s="60"/>
      <c r="R698" s="60" t="s">
        <v>9484</v>
      </c>
      <c r="S698" s="60" t="str">
        <f>VLOOKUP(A698,[1]DATA!$1:$1048576,12,0)</f>
        <v>ANO</v>
      </c>
    </row>
    <row r="699" spans="1:19" s="48" customFormat="1" x14ac:dyDescent="0.25">
      <c r="A699" s="59">
        <v>600022722</v>
      </c>
      <c r="B699" s="59">
        <f t="shared" si="30"/>
        <v>600022722</v>
      </c>
      <c r="C699" s="59" t="s">
        <v>5929</v>
      </c>
      <c r="D699" s="61">
        <v>1</v>
      </c>
      <c r="E699" s="61">
        <f t="shared" si="31"/>
        <v>60061821</v>
      </c>
      <c r="F699" s="61" t="s">
        <v>30</v>
      </c>
      <c r="G699" s="61" t="s">
        <v>9094</v>
      </c>
      <c r="H699" s="62">
        <v>0</v>
      </c>
      <c r="I699" s="62" t="s">
        <v>139</v>
      </c>
      <c r="J699" s="63">
        <v>26.68</v>
      </c>
      <c r="K699" s="64">
        <f t="shared" si="32"/>
        <v>0</v>
      </c>
      <c r="L699" s="60"/>
      <c r="M699" s="60"/>
      <c r="N699" s="65" t="s">
        <v>9485</v>
      </c>
      <c r="O699" s="60" t="s">
        <v>9486</v>
      </c>
      <c r="P699" s="80">
        <v>925</v>
      </c>
      <c r="Q699" s="60">
        <v>33</v>
      </c>
      <c r="R699" s="60" t="s">
        <v>9477</v>
      </c>
      <c r="S699" s="60" t="str">
        <f>VLOOKUP(A699,[1]DATA!$1:$1048576,12,0)</f>
        <v>ANO</v>
      </c>
    </row>
    <row r="700" spans="1:19" s="48" customFormat="1" x14ac:dyDescent="0.25">
      <c r="A700" s="59">
        <v>600019624</v>
      </c>
      <c r="B700" s="59">
        <f t="shared" si="30"/>
        <v>600019624</v>
      </c>
      <c r="C700" s="59" t="s">
        <v>5930</v>
      </c>
      <c r="D700" s="61">
        <v>1</v>
      </c>
      <c r="E700" s="61">
        <f t="shared" si="31"/>
        <v>667391</v>
      </c>
      <c r="F700" s="61" t="s">
        <v>30</v>
      </c>
      <c r="G700" s="61" t="s">
        <v>9094</v>
      </c>
      <c r="H700" s="62">
        <v>0</v>
      </c>
      <c r="I700" s="62" t="s">
        <v>139</v>
      </c>
      <c r="J700" s="63">
        <v>26.68</v>
      </c>
      <c r="K700" s="64">
        <f t="shared" si="32"/>
        <v>0</v>
      </c>
      <c r="L700" s="60"/>
      <c r="M700" s="60"/>
      <c r="N700" s="65" t="s">
        <v>9487</v>
      </c>
      <c r="O700" s="60" t="s">
        <v>9488</v>
      </c>
      <c r="P700" s="80">
        <v>1912</v>
      </c>
      <c r="Q700" s="60">
        <v>19</v>
      </c>
      <c r="R700" s="60" t="s">
        <v>9477</v>
      </c>
      <c r="S700" s="60" t="str">
        <f>VLOOKUP(A700,[1]DATA!$1:$1048576,12,0)</f>
        <v>ANO</v>
      </c>
    </row>
    <row r="701" spans="1:19" s="48" customFormat="1" x14ac:dyDescent="0.25">
      <c r="A701" s="59">
        <v>600020321</v>
      </c>
      <c r="B701" s="59">
        <f t="shared" si="30"/>
        <v>600020321</v>
      </c>
      <c r="C701" s="59" t="s">
        <v>5931</v>
      </c>
      <c r="D701" s="61">
        <v>1</v>
      </c>
      <c r="E701" s="61">
        <f t="shared" si="31"/>
        <v>60064790</v>
      </c>
      <c r="F701" s="61" t="s">
        <v>30</v>
      </c>
      <c r="G701" s="61" t="s">
        <v>9094</v>
      </c>
      <c r="H701" s="62">
        <v>0</v>
      </c>
      <c r="I701" s="62" t="s">
        <v>139</v>
      </c>
      <c r="J701" s="63">
        <v>26.68</v>
      </c>
      <c r="K701" s="64">
        <f t="shared" si="32"/>
        <v>0</v>
      </c>
      <c r="L701" s="60"/>
      <c r="M701" s="60"/>
      <c r="N701" s="65" t="s">
        <v>9489</v>
      </c>
      <c r="O701" s="60" t="s">
        <v>4461</v>
      </c>
      <c r="P701" s="80">
        <v>1615</v>
      </c>
      <c r="Q701" s="60"/>
      <c r="R701" s="60" t="s">
        <v>9477</v>
      </c>
      <c r="S701" s="60" t="str">
        <f>VLOOKUP(A701,[1]DATA!$1:$1048576,12,0)</f>
        <v>ANO</v>
      </c>
    </row>
    <row r="702" spans="1:19" s="48" customFormat="1" x14ac:dyDescent="0.25">
      <c r="A702" s="59">
        <v>600020339</v>
      </c>
      <c r="B702" s="59">
        <f t="shared" si="30"/>
        <v>600020339</v>
      </c>
      <c r="C702" s="59" t="s">
        <v>5932</v>
      </c>
      <c r="D702" s="61">
        <v>1</v>
      </c>
      <c r="E702" s="61">
        <f t="shared" si="31"/>
        <v>60064781</v>
      </c>
      <c r="F702" s="61" t="s">
        <v>30</v>
      </c>
      <c r="G702" s="61" t="s">
        <v>9094</v>
      </c>
      <c r="H702" s="62">
        <v>0</v>
      </c>
      <c r="I702" s="62" t="s">
        <v>139</v>
      </c>
      <c r="J702" s="63">
        <v>26.68</v>
      </c>
      <c r="K702" s="64">
        <f t="shared" si="32"/>
        <v>0</v>
      </c>
      <c r="L702" s="60"/>
      <c r="M702" s="60"/>
      <c r="N702" s="65" t="s">
        <v>9490</v>
      </c>
      <c r="O702" s="60" t="s">
        <v>5675</v>
      </c>
      <c r="P702" s="80">
        <v>788</v>
      </c>
      <c r="Q702" s="60">
        <v>1</v>
      </c>
      <c r="R702" s="60" t="s">
        <v>9477</v>
      </c>
      <c r="S702" s="60" t="str">
        <f>VLOOKUP(A702,[1]DATA!$1:$1048576,12,0)</f>
        <v>ANO</v>
      </c>
    </row>
    <row r="703" spans="1:19" s="48" customFormat="1" x14ac:dyDescent="0.25">
      <c r="A703" s="59">
        <v>691004056</v>
      </c>
      <c r="B703" s="59">
        <f t="shared" si="30"/>
        <v>691004056</v>
      </c>
      <c r="C703" s="59" t="s">
        <v>5933</v>
      </c>
      <c r="D703" s="61">
        <v>1</v>
      </c>
      <c r="E703" s="61">
        <f t="shared" si="31"/>
        <v>72545526</v>
      </c>
      <c r="F703" s="61" t="s">
        <v>30</v>
      </c>
      <c r="G703" s="61" t="s">
        <v>9094</v>
      </c>
      <c r="H703" s="62">
        <v>0</v>
      </c>
      <c r="I703" s="62" t="s">
        <v>139</v>
      </c>
      <c r="J703" s="63">
        <v>26.68</v>
      </c>
      <c r="K703" s="64">
        <f t="shared" si="32"/>
        <v>0</v>
      </c>
      <c r="L703" s="60"/>
      <c r="M703" s="60"/>
      <c r="N703" s="65" t="s">
        <v>9491</v>
      </c>
      <c r="O703" s="60"/>
      <c r="P703" s="80">
        <v>128</v>
      </c>
      <c r="Q703" s="60"/>
      <c r="R703" s="60" t="s">
        <v>9492</v>
      </c>
      <c r="S703" s="60" t="str">
        <f>VLOOKUP(A703,[1]DATA!$1:$1048576,12,0)</f>
        <v>ANO</v>
      </c>
    </row>
    <row r="704" spans="1:19" s="48" customFormat="1" x14ac:dyDescent="0.25">
      <c r="A704" s="59">
        <v>600008797</v>
      </c>
      <c r="B704" s="59">
        <f t="shared" si="30"/>
        <v>600008797</v>
      </c>
      <c r="C704" s="59" t="s">
        <v>5934</v>
      </c>
      <c r="D704" s="61">
        <v>1</v>
      </c>
      <c r="E704" s="61">
        <f t="shared" si="31"/>
        <v>60061863</v>
      </c>
      <c r="F704" s="61" t="s">
        <v>30</v>
      </c>
      <c r="G704" s="61" t="s">
        <v>9094</v>
      </c>
      <c r="H704" s="62">
        <v>0</v>
      </c>
      <c r="I704" s="62" t="s">
        <v>139</v>
      </c>
      <c r="J704" s="63">
        <v>26.68</v>
      </c>
      <c r="K704" s="64">
        <f t="shared" si="32"/>
        <v>0</v>
      </c>
      <c r="L704" s="60"/>
      <c r="M704" s="60"/>
      <c r="N704" s="65" t="s">
        <v>9493</v>
      </c>
      <c r="O704" s="60" t="s">
        <v>41</v>
      </c>
      <c r="P704" s="80">
        <v>1670</v>
      </c>
      <c r="Q704" s="60">
        <v>4</v>
      </c>
      <c r="R704" s="60" t="s">
        <v>9477</v>
      </c>
      <c r="S704" s="60" t="str">
        <f>VLOOKUP(A704,[1]DATA!$1:$1048576,12,0)</f>
        <v>ANO</v>
      </c>
    </row>
    <row r="705" spans="1:19" s="48" customFormat="1" x14ac:dyDescent="0.25">
      <c r="A705" s="59">
        <v>600008801</v>
      </c>
      <c r="B705" s="59">
        <f t="shared" si="30"/>
        <v>600008801</v>
      </c>
      <c r="C705" s="59" t="s">
        <v>5935</v>
      </c>
      <c r="D705" s="61">
        <v>1</v>
      </c>
      <c r="E705" s="61">
        <f t="shared" si="31"/>
        <v>60061812</v>
      </c>
      <c r="F705" s="61" t="s">
        <v>30</v>
      </c>
      <c r="G705" s="61" t="s">
        <v>9094</v>
      </c>
      <c r="H705" s="62">
        <v>0</v>
      </c>
      <c r="I705" s="62" t="s">
        <v>139</v>
      </c>
      <c r="J705" s="63">
        <v>26.68</v>
      </c>
      <c r="K705" s="64">
        <f t="shared" si="32"/>
        <v>0</v>
      </c>
      <c r="L705" s="60"/>
      <c r="M705" s="60"/>
      <c r="N705" s="65" t="s">
        <v>9494</v>
      </c>
      <c r="O705" s="60" t="s">
        <v>9495</v>
      </c>
      <c r="P705" s="80">
        <v>860</v>
      </c>
      <c r="Q705" s="60">
        <v>25</v>
      </c>
      <c r="R705" s="60" t="s">
        <v>9477</v>
      </c>
      <c r="S705" s="60" t="str">
        <f>VLOOKUP(A705,[1]DATA!$1:$1048576,12,0)</f>
        <v>ANO</v>
      </c>
    </row>
    <row r="706" spans="1:19" s="48" customFormat="1" x14ac:dyDescent="0.25">
      <c r="A706" s="59">
        <v>600008827</v>
      </c>
      <c r="B706" s="59">
        <f t="shared" si="30"/>
        <v>600008827</v>
      </c>
      <c r="C706" s="59" t="s">
        <v>5936</v>
      </c>
      <c r="D706" s="61">
        <v>1</v>
      </c>
      <c r="E706" s="61">
        <f t="shared" si="31"/>
        <v>25158911</v>
      </c>
      <c r="F706" s="61" t="s">
        <v>30</v>
      </c>
      <c r="G706" s="61" t="s">
        <v>9094</v>
      </c>
      <c r="H706" s="62">
        <v>0</v>
      </c>
      <c r="I706" s="62" t="s">
        <v>139</v>
      </c>
      <c r="J706" s="63">
        <v>26.68</v>
      </c>
      <c r="K706" s="64">
        <f t="shared" si="32"/>
        <v>0</v>
      </c>
      <c r="L706" s="60"/>
      <c r="M706" s="60"/>
      <c r="N706" s="65" t="s">
        <v>9496</v>
      </c>
      <c r="O706" s="60" t="s">
        <v>61</v>
      </c>
      <c r="P706" s="80">
        <v>2696</v>
      </c>
      <c r="Q706" s="60"/>
      <c r="R706" s="60" t="s">
        <v>9477</v>
      </c>
      <c r="S706" s="60" t="str">
        <f>VLOOKUP(A706,[1]DATA!$1:$1048576,12,0)</f>
        <v>NE</v>
      </c>
    </row>
    <row r="707" spans="1:19" s="48" customFormat="1" x14ac:dyDescent="0.25">
      <c r="A707" s="59">
        <v>600008835</v>
      </c>
      <c r="B707" s="59">
        <f t="shared" si="30"/>
        <v>600008835</v>
      </c>
      <c r="C707" s="59" t="s">
        <v>5937</v>
      </c>
      <c r="D707" s="61">
        <v>1</v>
      </c>
      <c r="E707" s="61">
        <f t="shared" si="31"/>
        <v>25160184</v>
      </c>
      <c r="F707" s="61" t="s">
        <v>30</v>
      </c>
      <c r="G707" s="61" t="s">
        <v>9094</v>
      </c>
      <c r="H707" s="62">
        <v>75</v>
      </c>
      <c r="I707" s="62" t="s">
        <v>139</v>
      </c>
      <c r="J707" s="63">
        <v>26.68</v>
      </c>
      <c r="K707" s="64">
        <f t="shared" si="32"/>
        <v>2001</v>
      </c>
      <c r="L707" s="60"/>
      <c r="M707" s="60"/>
      <c r="N707" s="65" t="s">
        <v>9497</v>
      </c>
      <c r="O707" s="60" t="s">
        <v>9498</v>
      </c>
      <c r="P707" s="80">
        <v>2472</v>
      </c>
      <c r="Q707" s="60"/>
      <c r="R707" s="60" t="s">
        <v>9477</v>
      </c>
      <c r="S707" s="60" t="str">
        <f>VLOOKUP(A707,[1]DATA!$1:$1048576,12,0)</f>
        <v>NE</v>
      </c>
    </row>
    <row r="708" spans="1:19" s="48" customFormat="1" x14ac:dyDescent="0.25">
      <c r="A708" s="59">
        <v>600008860</v>
      </c>
      <c r="B708" s="59">
        <f t="shared" si="30"/>
        <v>600008860</v>
      </c>
      <c r="C708" s="59" t="s">
        <v>5938</v>
      </c>
      <c r="D708" s="61">
        <v>1</v>
      </c>
      <c r="E708" s="61">
        <f t="shared" si="31"/>
        <v>60061880</v>
      </c>
      <c r="F708" s="61" t="s">
        <v>30</v>
      </c>
      <c r="G708" s="61" t="s">
        <v>9094</v>
      </c>
      <c r="H708" s="62">
        <v>0</v>
      </c>
      <c r="I708" s="62" t="s">
        <v>139</v>
      </c>
      <c r="J708" s="63">
        <v>26.68</v>
      </c>
      <c r="K708" s="64">
        <f t="shared" si="32"/>
        <v>0</v>
      </c>
      <c r="L708" s="60"/>
      <c r="M708" s="60"/>
      <c r="N708" s="65" t="s">
        <v>9499</v>
      </c>
      <c r="O708" s="60" t="s">
        <v>9500</v>
      </c>
      <c r="P708" s="80">
        <v>203</v>
      </c>
      <c r="Q708" s="60"/>
      <c r="R708" s="60" t="s">
        <v>9501</v>
      </c>
      <c r="S708" s="60" t="str">
        <f>VLOOKUP(A708,[1]DATA!$1:$1048576,12,0)</f>
        <v>ANO</v>
      </c>
    </row>
    <row r="709" spans="1:19" x14ac:dyDescent="0.25">
      <c r="A709" s="68">
        <v>600001270</v>
      </c>
      <c r="B709" s="59">
        <f t="shared" ref="B709:B772" si="33">A709*1</f>
        <v>600001270</v>
      </c>
      <c r="C709" s="68" t="s">
        <v>5939</v>
      </c>
      <c r="D709" s="61">
        <v>1</v>
      </c>
      <c r="E709" s="61">
        <f t="shared" ref="E709:E772" si="34">C709*1</f>
        <v>65018711</v>
      </c>
      <c r="F709" s="69" t="s">
        <v>30</v>
      </c>
      <c r="G709" s="69" t="s">
        <v>9094</v>
      </c>
      <c r="H709" s="70">
        <v>50</v>
      </c>
      <c r="I709" s="70" t="s">
        <v>139</v>
      </c>
      <c r="J709" s="74">
        <v>26.68</v>
      </c>
      <c r="K709" s="64">
        <f t="shared" ref="K709:K772" si="35">H709*J709</f>
        <v>1334</v>
      </c>
      <c r="L709" s="71"/>
      <c r="M709" s="72"/>
      <c r="N709" s="72" t="s">
        <v>9502</v>
      </c>
      <c r="O709" s="72" t="s">
        <v>5360</v>
      </c>
      <c r="P709" s="71">
        <v>199</v>
      </c>
      <c r="Q709" s="73">
        <v>15</v>
      </c>
      <c r="R709" s="73" t="s">
        <v>9477</v>
      </c>
      <c r="S709" s="60" t="str">
        <f>VLOOKUP(A709,[1]DATA!$1:$1048576,12,0)</f>
        <v>NE</v>
      </c>
    </row>
    <row r="710" spans="1:19" x14ac:dyDescent="0.25">
      <c r="A710" s="68">
        <v>600001288</v>
      </c>
      <c r="B710" s="59">
        <f t="shared" si="33"/>
        <v>600001288</v>
      </c>
      <c r="C710" s="68" t="s">
        <v>5940</v>
      </c>
      <c r="D710" s="61">
        <v>1</v>
      </c>
      <c r="E710" s="61">
        <f t="shared" si="34"/>
        <v>25159577</v>
      </c>
      <c r="F710" s="69" t="s">
        <v>30</v>
      </c>
      <c r="G710" s="69" t="s">
        <v>9094</v>
      </c>
      <c r="H710" s="70">
        <v>125</v>
      </c>
      <c r="I710" s="70" t="s">
        <v>139</v>
      </c>
      <c r="J710" s="74">
        <v>26.68</v>
      </c>
      <c r="K710" s="64">
        <f t="shared" si="35"/>
        <v>3335</v>
      </c>
      <c r="L710" s="71"/>
      <c r="M710" s="72"/>
      <c r="N710" s="72" t="s">
        <v>9503</v>
      </c>
      <c r="O710" s="72" t="s">
        <v>4279</v>
      </c>
      <c r="P710" s="71">
        <v>825</v>
      </c>
      <c r="Q710" s="73"/>
      <c r="R710" s="73" t="s">
        <v>9477</v>
      </c>
      <c r="S710" s="60" t="str">
        <f>VLOOKUP(A710,[1]DATA!$1:$1048576,12,0)</f>
        <v>NE</v>
      </c>
    </row>
    <row r="711" spans="1:19" x14ac:dyDescent="0.25">
      <c r="A711" s="68">
        <v>600064794</v>
      </c>
      <c r="B711" s="59">
        <f t="shared" si="33"/>
        <v>600064794</v>
      </c>
      <c r="C711" s="68" t="s">
        <v>5941</v>
      </c>
      <c r="D711" s="61">
        <v>1</v>
      </c>
      <c r="E711" s="61">
        <f t="shared" si="34"/>
        <v>70991723</v>
      </c>
      <c r="F711" s="69" t="s">
        <v>30</v>
      </c>
      <c r="G711" s="69" t="s">
        <v>9094</v>
      </c>
      <c r="H711" s="70">
        <v>300</v>
      </c>
      <c r="I711" s="70" t="s">
        <v>139</v>
      </c>
      <c r="J711" s="74">
        <v>26.68</v>
      </c>
      <c r="K711" s="64">
        <f t="shared" si="35"/>
        <v>8004</v>
      </c>
      <c r="L711" s="71"/>
      <c r="M711" s="72"/>
      <c r="N711" s="72" t="s">
        <v>9504</v>
      </c>
      <c r="O711" s="72" t="s">
        <v>19</v>
      </c>
      <c r="P711" s="71">
        <v>293</v>
      </c>
      <c r="Q711" s="73"/>
      <c r="R711" s="73" t="s">
        <v>9501</v>
      </c>
      <c r="S711" s="60" t="str">
        <f>VLOOKUP(A711,[1]DATA!$1:$1048576,12,0)</f>
        <v>ANO</v>
      </c>
    </row>
    <row r="712" spans="1:19" x14ac:dyDescent="0.25">
      <c r="A712" s="68">
        <v>600064921</v>
      </c>
      <c r="B712" s="59">
        <f t="shared" si="33"/>
        <v>600064921</v>
      </c>
      <c r="C712" s="68" t="s">
        <v>5942</v>
      </c>
      <c r="D712" s="61">
        <v>1</v>
      </c>
      <c r="E712" s="61">
        <f t="shared" si="34"/>
        <v>70979511</v>
      </c>
      <c r="F712" s="69" t="s">
        <v>30</v>
      </c>
      <c r="G712" s="69" t="s">
        <v>9094</v>
      </c>
      <c r="H712" s="70">
        <v>0</v>
      </c>
      <c r="I712" s="70" t="s">
        <v>139</v>
      </c>
      <c r="J712" s="74">
        <v>26.68</v>
      </c>
      <c r="K712" s="64">
        <f t="shared" si="35"/>
        <v>0</v>
      </c>
      <c r="L712" s="71"/>
      <c r="M712" s="72"/>
      <c r="N712" s="72" t="s">
        <v>9505</v>
      </c>
      <c r="O712" s="72"/>
      <c r="P712" s="71">
        <v>65</v>
      </c>
      <c r="Q712" s="73"/>
      <c r="R712" s="73" t="s">
        <v>9506</v>
      </c>
      <c r="S712" s="60" t="str">
        <f>VLOOKUP(A712,[1]DATA!$1:$1048576,12,0)</f>
        <v>ANO</v>
      </c>
    </row>
    <row r="713" spans="1:19" x14ac:dyDescent="0.25">
      <c r="A713" s="68">
        <v>600064620</v>
      </c>
      <c r="B713" s="59">
        <f t="shared" si="33"/>
        <v>600064620</v>
      </c>
      <c r="C713" s="68" t="s">
        <v>5943</v>
      </c>
      <c r="D713" s="61">
        <v>1</v>
      </c>
      <c r="E713" s="61">
        <f t="shared" si="34"/>
        <v>582859</v>
      </c>
      <c r="F713" s="69" t="s">
        <v>30</v>
      </c>
      <c r="G713" s="69" t="s">
        <v>9094</v>
      </c>
      <c r="H713" s="70">
        <v>1050</v>
      </c>
      <c r="I713" s="70" t="s">
        <v>139</v>
      </c>
      <c r="J713" s="74">
        <v>26.68</v>
      </c>
      <c r="K713" s="64">
        <f t="shared" si="35"/>
        <v>28014</v>
      </c>
      <c r="L713" s="71"/>
      <c r="M713" s="72"/>
      <c r="N713" s="72" t="s">
        <v>9507</v>
      </c>
      <c r="O713" s="72" t="s">
        <v>61</v>
      </c>
      <c r="P713" s="71">
        <v>2696</v>
      </c>
      <c r="Q713" s="73"/>
      <c r="R713" s="73" t="s">
        <v>9477</v>
      </c>
      <c r="S713" s="60" t="str">
        <f>VLOOKUP(A713,[1]DATA!$1:$1048576,12,0)</f>
        <v>ANO</v>
      </c>
    </row>
    <row r="714" spans="1:19" x14ac:dyDescent="0.25">
      <c r="A714" s="68">
        <v>600064514</v>
      </c>
      <c r="B714" s="59">
        <f t="shared" si="33"/>
        <v>600064514</v>
      </c>
      <c r="C714" s="68" t="s">
        <v>5944</v>
      </c>
      <c r="D714" s="61">
        <v>1</v>
      </c>
      <c r="E714" s="61">
        <f t="shared" si="34"/>
        <v>70887489</v>
      </c>
      <c r="F714" s="69" t="s">
        <v>30</v>
      </c>
      <c r="G714" s="69" t="s">
        <v>9094</v>
      </c>
      <c r="H714" s="70">
        <v>350</v>
      </c>
      <c r="I714" s="70" t="s">
        <v>139</v>
      </c>
      <c r="J714" s="74">
        <v>26.68</v>
      </c>
      <c r="K714" s="64">
        <f t="shared" si="35"/>
        <v>9338</v>
      </c>
      <c r="L714" s="71"/>
      <c r="M714" s="72"/>
      <c r="N714" s="72" t="s">
        <v>9508</v>
      </c>
      <c r="O714" s="72" t="s">
        <v>27</v>
      </c>
      <c r="P714" s="71">
        <v>93</v>
      </c>
      <c r="Q714" s="73"/>
      <c r="R714" s="73" t="s">
        <v>9509</v>
      </c>
      <c r="S714" s="60" t="str">
        <f>VLOOKUP(A714,[1]DATA!$1:$1048576,12,0)</f>
        <v>ANO</v>
      </c>
    </row>
    <row r="715" spans="1:19" x14ac:dyDescent="0.25">
      <c r="A715" s="68">
        <v>600064522</v>
      </c>
      <c r="B715" s="59">
        <f t="shared" si="33"/>
        <v>600064522</v>
      </c>
      <c r="C715" s="68" t="s">
        <v>5945</v>
      </c>
      <c r="D715" s="61">
        <v>1</v>
      </c>
      <c r="E715" s="61">
        <f t="shared" si="34"/>
        <v>582590</v>
      </c>
      <c r="F715" s="69" t="s">
        <v>30</v>
      </c>
      <c r="G715" s="69" t="s">
        <v>9094</v>
      </c>
      <c r="H715" s="70">
        <v>300</v>
      </c>
      <c r="I715" s="70" t="s">
        <v>139</v>
      </c>
      <c r="J715" s="74">
        <v>26.68</v>
      </c>
      <c r="K715" s="64">
        <f t="shared" si="35"/>
        <v>8004</v>
      </c>
      <c r="L715" s="71"/>
      <c r="M715" s="72"/>
      <c r="N715" s="72" t="s">
        <v>9510</v>
      </c>
      <c r="O715" s="72" t="s">
        <v>9511</v>
      </c>
      <c r="P715" s="71">
        <v>45</v>
      </c>
      <c r="Q715" s="73">
        <v>6</v>
      </c>
      <c r="R715" s="73" t="s">
        <v>9477</v>
      </c>
      <c r="S715" s="60" t="str">
        <f>VLOOKUP(A715,[1]DATA!$1:$1048576,12,0)</f>
        <v>ANO</v>
      </c>
    </row>
    <row r="716" spans="1:19" x14ac:dyDescent="0.25">
      <c r="A716" s="68">
        <v>600064549</v>
      </c>
      <c r="B716" s="59">
        <f t="shared" si="33"/>
        <v>600064549</v>
      </c>
      <c r="C716" s="68" t="s">
        <v>5946</v>
      </c>
      <c r="D716" s="61">
        <v>1</v>
      </c>
      <c r="E716" s="61">
        <f t="shared" si="34"/>
        <v>582620</v>
      </c>
      <c r="F716" s="69" t="s">
        <v>30</v>
      </c>
      <c r="G716" s="69" t="s">
        <v>9094</v>
      </c>
      <c r="H716" s="70">
        <v>650</v>
      </c>
      <c r="I716" s="70" t="s">
        <v>139</v>
      </c>
      <c r="J716" s="74">
        <v>26.68</v>
      </c>
      <c r="K716" s="64">
        <f t="shared" si="35"/>
        <v>17342</v>
      </c>
      <c r="L716" s="71"/>
      <c r="M716" s="72"/>
      <c r="N716" s="72" t="s">
        <v>9512</v>
      </c>
      <c r="O716" s="72" t="s">
        <v>5179</v>
      </c>
      <c r="P716" s="71">
        <v>628</v>
      </c>
      <c r="Q716" s="73">
        <v>12</v>
      </c>
      <c r="R716" s="73" t="s">
        <v>9513</v>
      </c>
      <c r="S716" s="60" t="str">
        <f>VLOOKUP(A716,[1]DATA!$1:$1048576,12,0)</f>
        <v>ANO</v>
      </c>
    </row>
    <row r="717" spans="1:19" x14ac:dyDescent="0.25">
      <c r="A717" s="68">
        <v>600064557</v>
      </c>
      <c r="B717" s="59">
        <f t="shared" si="33"/>
        <v>600064557</v>
      </c>
      <c r="C717" s="68" t="s">
        <v>5947</v>
      </c>
      <c r="D717" s="61">
        <v>1</v>
      </c>
      <c r="E717" s="61">
        <f t="shared" si="34"/>
        <v>582671</v>
      </c>
      <c r="F717" s="69" t="s">
        <v>30</v>
      </c>
      <c r="G717" s="69" t="s">
        <v>9094</v>
      </c>
      <c r="H717" s="70">
        <v>425</v>
      </c>
      <c r="I717" s="70" t="s">
        <v>139</v>
      </c>
      <c r="J717" s="74">
        <v>26.68</v>
      </c>
      <c r="K717" s="64">
        <f t="shared" si="35"/>
        <v>11339</v>
      </c>
      <c r="L717" s="71"/>
      <c r="M717" s="72"/>
      <c r="N717" s="72" t="s">
        <v>9514</v>
      </c>
      <c r="O717" s="72" t="s">
        <v>9515</v>
      </c>
      <c r="P717" s="71">
        <v>16</v>
      </c>
      <c r="Q717" s="73"/>
      <c r="R717" s="73" t="s">
        <v>9516</v>
      </c>
      <c r="S717" s="60" t="str">
        <f>VLOOKUP(A717,[1]DATA!$1:$1048576,12,0)</f>
        <v>ANO</v>
      </c>
    </row>
    <row r="718" spans="1:19" x14ac:dyDescent="0.25">
      <c r="A718" s="68">
        <v>600064590</v>
      </c>
      <c r="B718" s="59">
        <f t="shared" si="33"/>
        <v>600064590</v>
      </c>
      <c r="C718" s="68" t="s">
        <v>5948</v>
      </c>
      <c r="D718" s="61">
        <v>1</v>
      </c>
      <c r="E718" s="61">
        <f t="shared" si="34"/>
        <v>582727</v>
      </c>
      <c r="F718" s="69" t="s">
        <v>30</v>
      </c>
      <c r="G718" s="69" t="s">
        <v>9094</v>
      </c>
      <c r="H718" s="70">
        <v>625</v>
      </c>
      <c r="I718" s="70" t="s">
        <v>139</v>
      </c>
      <c r="J718" s="74">
        <v>26.68</v>
      </c>
      <c r="K718" s="64">
        <f t="shared" si="35"/>
        <v>16675</v>
      </c>
      <c r="L718" s="71"/>
      <c r="M718" s="72"/>
      <c r="N718" s="72" t="s">
        <v>9517</v>
      </c>
      <c r="O718" s="72" t="s">
        <v>9518</v>
      </c>
      <c r="P718" s="71">
        <v>65</v>
      </c>
      <c r="Q718" s="73"/>
      <c r="R718" s="73" t="s">
        <v>9519</v>
      </c>
      <c r="S718" s="60" t="str">
        <f>VLOOKUP(A718,[1]DATA!$1:$1048576,12,0)</f>
        <v>ANO</v>
      </c>
    </row>
    <row r="719" spans="1:19" x14ac:dyDescent="0.25">
      <c r="A719" s="68">
        <v>600064611</v>
      </c>
      <c r="B719" s="59">
        <f t="shared" si="33"/>
        <v>600064611</v>
      </c>
      <c r="C719" s="68" t="s">
        <v>5949</v>
      </c>
      <c r="D719" s="61">
        <v>1</v>
      </c>
      <c r="E719" s="61">
        <f t="shared" si="34"/>
        <v>70890773</v>
      </c>
      <c r="F719" s="69" t="s">
        <v>30</v>
      </c>
      <c r="G719" s="69" t="s">
        <v>9094</v>
      </c>
      <c r="H719" s="70">
        <v>175</v>
      </c>
      <c r="I719" s="70" t="s">
        <v>139</v>
      </c>
      <c r="J719" s="74">
        <v>26.68</v>
      </c>
      <c r="K719" s="64">
        <f t="shared" si="35"/>
        <v>4669</v>
      </c>
      <c r="L719" s="71"/>
      <c r="M719" s="72"/>
      <c r="N719" s="72" t="s">
        <v>9520</v>
      </c>
      <c r="O719" s="72"/>
      <c r="P719" s="71">
        <v>165</v>
      </c>
      <c r="Q719" s="73"/>
      <c r="R719" s="73" t="s">
        <v>9484</v>
      </c>
      <c r="S719" s="60" t="str">
        <f>VLOOKUP(A719,[1]DATA!$1:$1048576,12,0)</f>
        <v>ANO</v>
      </c>
    </row>
    <row r="720" spans="1:19" x14ac:dyDescent="0.25">
      <c r="A720" s="68">
        <v>600064638</v>
      </c>
      <c r="B720" s="59">
        <f t="shared" si="33"/>
        <v>600064638</v>
      </c>
      <c r="C720" s="68" t="s">
        <v>5950</v>
      </c>
      <c r="D720" s="61">
        <v>1</v>
      </c>
      <c r="E720" s="61">
        <f t="shared" si="34"/>
        <v>47268034</v>
      </c>
      <c r="F720" s="69" t="s">
        <v>30</v>
      </c>
      <c r="G720" s="69" t="s">
        <v>9094</v>
      </c>
      <c r="H720" s="70">
        <v>0</v>
      </c>
      <c r="I720" s="70" t="s">
        <v>139</v>
      </c>
      <c r="J720" s="74">
        <v>26.68</v>
      </c>
      <c r="K720" s="64">
        <f t="shared" si="35"/>
        <v>0</v>
      </c>
      <c r="L720" s="71"/>
      <c r="M720" s="72"/>
      <c r="N720" s="72" t="s">
        <v>9521</v>
      </c>
      <c r="O720" s="72"/>
      <c r="P720" s="71">
        <v>3</v>
      </c>
      <c r="Q720" s="73"/>
      <c r="R720" s="73" t="s">
        <v>9522</v>
      </c>
      <c r="S720" s="60" t="str">
        <f>VLOOKUP(A720,[1]DATA!$1:$1048576,12,0)</f>
        <v>ANO</v>
      </c>
    </row>
    <row r="721" spans="1:19" x14ac:dyDescent="0.25">
      <c r="A721" s="68">
        <v>600064646</v>
      </c>
      <c r="B721" s="59">
        <f t="shared" si="33"/>
        <v>600064646</v>
      </c>
      <c r="C721" s="68" t="s">
        <v>5951</v>
      </c>
      <c r="D721" s="61">
        <v>1</v>
      </c>
      <c r="E721" s="61">
        <f t="shared" si="34"/>
        <v>60062011</v>
      </c>
      <c r="F721" s="69" t="s">
        <v>30</v>
      </c>
      <c r="G721" s="69" t="s">
        <v>9094</v>
      </c>
      <c r="H721" s="70">
        <v>100</v>
      </c>
      <c r="I721" s="70" t="s">
        <v>139</v>
      </c>
      <c r="J721" s="74">
        <v>26.68</v>
      </c>
      <c r="K721" s="64">
        <f t="shared" si="35"/>
        <v>2668</v>
      </c>
      <c r="L721" s="71"/>
      <c r="M721" s="72"/>
      <c r="N721" s="72" t="s">
        <v>9523</v>
      </c>
      <c r="O721" s="72"/>
      <c r="P721" s="71">
        <v>64</v>
      </c>
      <c r="Q721" s="73"/>
      <c r="R721" s="73" t="s">
        <v>9524</v>
      </c>
      <c r="S721" s="60" t="str">
        <f>VLOOKUP(A721,[1]DATA!$1:$1048576,12,0)</f>
        <v>ANO</v>
      </c>
    </row>
    <row r="722" spans="1:19" x14ac:dyDescent="0.25">
      <c r="A722" s="68">
        <v>600064662</v>
      </c>
      <c r="B722" s="59">
        <f t="shared" si="33"/>
        <v>600064662</v>
      </c>
      <c r="C722" s="68" t="s">
        <v>5952</v>
      </c>
      <c r="D722" s="61">
        <v>1</v>
      </c>
      <c r="E722" s="61">
        <f t="shared" si="34"/>
        <v>71010726</v>
      </c>
      <c r="F722" s="69" t="s">
        <v>30</v>
      </c>
      <c r="G722" s="69" t="s">
        <v>9094</v>
      </c>
      <c r="H722" s="70">
        <v>0</v>
      </c>
      <c r="I722" s="70" t="s">
        <v>139</v>
      </c>
      <c r="J722" s="74">
        <v>26.68</v>
      </c>
      <c r="K722" s="64">
        <f t="shared" si="35"/>
        <v>0</v>
      </c>
      <c r="L722" s="71"/>
      <c r="M722" s="72"/>
      <c r="N722" s="72" t="s">
        <v>9525</v>
      </c>
      <c r="O722" s="72" t="s">
        <v>57</v>
      </c>
      <c r="P722" s="71">
        <v>141</v>
      </c>
      <c r="Q722" s="73"/>
      <c r="R722" s="73" t="s">
        <v>9526</v>
      </c>
      <c r="S722" s="60" t="str">
        <f>VLOOKUP(A722,[1]DATA!$1:$1048576,12,0)</f>
        <v>ANO</v>
      </c>
    </row>
    <row r="723" spans="1:19" x14ac:dyDescent="0.25">
      <c r="A723" s="68">
        <v>600064671</v>
      </c>
      <c r="B723" s="59">
        <f t="shared" si="33"/>
        <v>600064671</v>
      </c>
      <c r="C723" s="68" t="s">
        <v>5953</v>
      </c>
      <c r="D723" s="61">
        <v>1</v>
      </c>
      <c r="E723" s="61">
        <f t="shared" si="34"/>
        <v>70991766</v>
      </c>
      <c r="F723" s="69" t="s">
        <v>30</v>
      </c>
      <c r="G723" s="69" t="s">
        <v>9094</v>
      </c>
      <c r="H723" s="70">
        <v>450</v>
      </c>
      <c r="I723" s="70" t="s">
        <v>139</v>
      </c>
      <c r="J723" s="74">
        <v>26.68</v>
      </c>
      <c r="K723" s="64">
        <f t="shared" si="35"/>
        <v>12006</v>
      </c>
      <c r="L723" s="71"/>
      <c r="M723" s="72"/>
      <c r="N723" s="72" t="s">
        <v>9527</v>
      </c>
      <c r="O723" s="72" t="s">
        <v>5390</v>
      </c>
      <c r="P723" s="71">
        <v>164</v>
      </c>
      <c r="Q723" s="73"/>
      <c r="R723" s="73" t="s">
        <v>9501</v>
      </c>
      <c r="S723" s="60" t="str">
        <f>VLOOKUP(A723,[1]DATA!$1:$1048576,12,0)</f>
        <v>ANO</v>
      </c>
    </row>
    <row r="724" spans="1:19" x14ac:dyDescent="0.25">
      <c r="A724" s="68">
        <v>600064743</v>
      </c>
      <c r="B724" s="59">
        <f t="shared" si="33"/>
        <v>600064743</v>
      </c>
      <c r="C724" s="68" t="s">
        <v>5954</v>
      </c>
      <c r="D724" s="61">
        <v>1</v>
      </c>
      <c r="E724" s="61">
        <f t="shared" si="34"/>
        <v>70938300</v>
      </c>
      <c r="F724" s="69" t="s">
        <v>30</v>
      </c>
      <c r="G724" s="69" t="s">
        <v>9094</v>
      </c>
      <c r="H724" s="70">
        <v>100</v>
      </c>
      <c r="I724" s="70" t="s">
        <v>139</v>
      </c>
      <c r="J724" s="74">
        <v>26.68</v>
      </c>
      <c r="K724" s="64">
        <f t="shared" si="35"/>
        <v>2668</v>
      </c>
      <c r="L724" s="71"/>
      <c r="M724" s="72"/>
      <c r="N724" s="72" t="s">
        <v>9528</v>
      </c>
      <c r="O724" s="72" t="s">
        <v>4108</v>
      </c>
      <c r="P724" s="71">
        <v>111</v>
      </c>
      <c r="Q724" s="73"/>
      <c r="R724" s="73" t="s">
        <v>9513</v>
      </c>
      <c r="S724" s="60" t="str">
        <f>VLOOKUP(A724,[1]DATA!$1:$1048576,12,0)</f>
        <v>ANO</v>
      </c>
    </row>
    <row r="725" spans="1:19" x14ac:dyDescent="0.25">
      <c r="A725" s="68">
        <v>600064824</v>
      </c>
      <c r="B725" s="59">
        <f t="shared" si="33"/>
        <v>600064824</v>
      </c>
      <c r="C725" s="68" t="s">
        <v>5955</v>
      </c>
      <c r="D725" s="61">
        <v>1</v>
      </c>
      <c r="E725" s="61">
        <f t="shared" si="34"/>
        <v>75000601</v>
      </c>
      <c r="F725" s="69" t="s">
        <v>30</v>
      </c>
      <c r="G725" s="69" t="s">
        <v>9094</v>
      </c>
      <c r="H725" s="70">
        <v>350</v>
      </c>
      <c r="I725" s="70" t="s">
        <v>139</v>
      </c>
      <c r="J725" s="74">
        <v>26.68</v>
      </c>
      <c r="K725" s="64">
        <f t="shared" si="35"/>
        <v>9338</v>
      </c>
      <c r="L725" s="71"/>
      <c r="M725" s="72"/>
      <c r="N725" s="72" t="s">
        <v>9529</v>
      </c>
      <c r="O725" s="72" t="s">
        <v>62</v>
      </c>
      <c r="P725" s="71">
        <v>47</v>
      </c>
      <c r="Q725" s="73"/>
      <c r="R725" s="73" t="s">
        <v>9530</v>
      </c>
      <c r="S725" s="60" t="str">
        <f>VLOOKUP(A725,[1]DATA!$1:$1048576,12,0)</f>
        <v>ANO</v>
      </c>
    </row>
    <row r="726" spans="1:19" x14ac:dyDescent="0.25">
      <c r="A726" s="68">
        <v>600064832</v>
      </c>
      <c r="B726" s="59">
        <f t="shared" si="33"/>
        <v>600064832</v>
      </c>
      <c r="C726" s="68" t="s">
        <v>5956</v>
      </c>
      <c r="D726" s="61">
        <v>1</v>
      </c>
      <c r="E726" s="61">
        <f t="shared" si="34"/>
        <v>69561656</v>
      </c>
      <c r="F726" s="69" t="s">
        <v>30</v>
      </c>
      <c r="G726" s="69" t="s">
        <v>9094</v>
      </c>
      <c r="H726" s="70">
        <v>450</v>
      </c>
      <c r="I726" s="70" t="s">
        <v>139</v>
      </c>
      <c r="J726" s="74">
        <v>26.68</v>
      </c>
      <c r="K726" s="64">
        <f t="shared" si="35"/>
        <v>12006</v>
      </c>
      <c r="L726" s="71"/>
      <c r="M726" s="72"/>
      <c r="N726" s="72" t="s">
        <v>9531</v>
      </c>
      <c r="O726" s="72"/>
      <c r="P726" s="71">
        <v>232</v>
      </c>
      <c r="Q726" s="73"/>
      <c r="R726" s="73" t="s">
        <v>9532</v>
      </c>
      <c r="S726" s="60" t="str">
        <f>VLOOKUP(A726,[1]DATA!$1:$1048576,12,0)</f>
        <v>ANO</v>
      </c>
    </row>
    <row r="727" spans="1:19" x14ac:dyDescent="0.25">
      <c r="A727" s="68">
        <v>600064841</v>
      </c>
      <c r="B727" s="59">
        <f t="shared" si="33"/>
        <v>600064841</v>
      </c>
      <c r="C727" s="68" t="s">
        <v>5957</v>
      </c>
      <c r="D727" s="61">
        <v>1</v>
      </c>
      <c r="E727" s="61">
        <f t="shared" si="34"/>
        <v>70941912</v>
      </c>
      <c r="F727" s="69" t="s">
        <v>30</v>
      </c>
      <c r="G727" s="69" t="s">
        <v>9094</v>
      </c>
      <c r="H727" s="70">
        <v>575</v>
      </c>
      <c r="I727" s="70" t="s">
        <v>139</v>
      </c>
      <c r="J727" s="74">
        <v>26.68</v>
      </c>
      <c r="K727" s="64">
        <f t="shared" si="35"/>
        <v>15341</v>
      </c>
      <c r="L727" s="71"/>
      <c r="M727" s="72"/>
      <c r="N727" s="72" t="s">
        <v>9533</v>
      </c>
      <c r="O727" s="72" t="s">
        <v>9534</v>
      </c>
      <c r="P727" s="71">
        <v>25</v>
      </c>
      <c r="Q727" s="73"/>
      <c r="R727" s="73" t="s">
        <v>9535</v>
      </c>
      <c r="S727" s="60" t="str">
        <f>VLOOKUP(A727,[1]DATA!$1:$1048576,12,0)</f>
        <v>ANO</v>
      </c>
    </row>
    <row r="728" spans="1:19" x14ac:dyDescent="0.25">
      <c r="A728" s="68">
        <v>600064867</v>
      </c>
      <c r="B728" s="59">
        <f t="shared" si="33"/>
        <v>600064867</v>
      </c>
      <c r="C728" s="68" t="s">
        <v>5958</v>
      </c>
      <c r="D728" s="61">
        <v>1</v>
      </c>
      <c r="E728" s="61">
        <f t="shared" si="34"/>
        <v>70938318</v>
      </c>
      <c r="F728" s="69" t="s">
        <v>30</v>
      </c>
      <c r="G728" s="69" t="s">
        <v>9094</v>
      </c>
      <c r="H728" s="70">
        <v>400</v>
      </c>
      <c r="I728" s="70" t="s">
        <v>139</v>
      </c>
      <c r="J728" s="74">
        <v>26.68</v>
      </c>
      <c r="K728" s="64">
        <f t="shared" si="35"/>
        <v>10672</v>
      </c>
      <c r="L728" s="71"/>
      <c r="M728" s="72"/>
      <c r="N728" s="72" t="s">
        <v>9536</v>
      </c>
      <c r="O728" s="72" t="s">
        <v>9537</v>
      </c>
      <c r="P728" s="71">
        <v>489</v>
      </c>
      <c r="Q728" s="73">
        <v>7</v>
      </c>
      <c r="R728" s="73" t="s">
        <v>9513</v>
      </c>
      <c r="S728" s="60" t="str">
        <f>VLOOKUP(A728,[1]DATA!$1:$1048576,12,0)</f>
        <v>ANO</v>
      </c>
    </row>
    <row r="729" spans="1:19" x14ac:dyDescent="0.25">
      <c r="A729" s="68">
        <v>600064875</v>
      </c>
      <c r="B729" s="59">
        <f t="shared" si="33"/>
        <v>600064875</v>
      </c>
      <c r="C729" s="68" t="s">
        <v>5959</v>
      </c>
      <c r="D729" s="61">
        <v>1</v>
      </c>
      <c r="E729" s="61">
        <f t="shared" si="34"/>
        <v>70877807</v>
      </c>
      <c r="F729" s="69" t="s">
        <v>30</v>
      </c>
      <c r="G729" s="69" t="s">
        <v>9094</v>
      </c>
      <c r="H729" s="70">
        <v>1300</v>
      </c>
      <c r="I729" s="70" t="s">
        <v>139</v>
      </c>
      <c r="J729" s="74">
        <v>26.68</v>
      </c>
      <c r="K729" s="64">
        <f t="shared" si="35"/>
        <v>34684</v>
      </c>
      <c r="L729" s="71"/>
      <c r="M729" s="72"/>
      <c r="N729" s="72" t="s">
        <v>9538</v>
      </c>
      <c r="O729" s="72" t="s">
        <v>47</v>
      </c>
      <c r="P729" s="71">
        <v>1570</v>
      </c>
      <c r="Q729" s="73">
        <v>23</v>
      </c>
      <c r="R729" s="73" t="s">
        <v>9477</v>
      </c>
      <c r="S729" s="60" t="str">
        <f>VLOOKUP(A729,[1]DATA!$1:$1048576,12,0)</f>
        <v>ANO</v>
      </c>
    </row>
    <row r="730" spans="1:19" x14ac:dyDescent="0.25">
      <c r="A730" s="68">
        <v>600064891</v>
      </c>
      <c r="B730" s="59">
        <f t="shared" si="33"/>
        <v>600064891</v>
      </c>
      <c r="C730" s="68" t="s">
        <v>5960</v>
      </c>
      <c r="D730" s="61">
        <v>1</v>
      </c>
      <c r="E730" s="61">
        <f t="shared" si="34"/>
        <v>70877785</v>
      </c>
      <c r="F730" s="69" t="s">
        <v>30</v>
      </c>
      <c r="G730" s="69" t="s">
        <v>9094</v>
      </c>
      <c r="H730" s="70">
        <v>500</v>
      </c>
      <c r="I730" s="70" t="s">
        <v>139</v>
      </c>
      <c r="J730" s="74">
        <v>26.68</v>
      </c>
      <c r="K730" s="64">
        <f t="shared" si="35"/>
        <v>13340</v>
      </c>
      <c r="L730" s="71"/>
      <c r="M730" s="72"/>
      <c r="N730" s="72" t="s">
        <v>9539</v>
      </c>
      <c r="O730" s="72" t="s">
        <v>9476</v>
      </c>
      <c r="P730" s="71">
        <v>2732</v>
      </c>
      <c r="Q730" s="73">
        <v>3</v>
      </c>
      <c r="R730" s="73" t="s">
        <v>9477</v>
      </c>
      <c r="S730" s="60" t="str">
        <f>VLOOKUP(A730,[1]DATA!$1:$1048576,12,0)</f>
        <v>ANO</v>
      </c>
    </row>
    <row r="731" spans="1:19" x14ac:dyDescent="0.25">
      <c r="A731" s="68">
        <v>600170438</v>
      </c>
      <c r="B731" s="59">
        <f t="shared" si="33"/>
        <v>600170438</v>
      </c>
      <c r="C731" s="68" t="s">
        <v>5961</v>
      </c>
      <c r="D731" s="61">
        <v>1</v>
      </c>
      <c r="E731" s="61">
        <f t="shared" si="34"/>
        <v>12907731</v>
      </c>
      <c r="F731" s="69" t="s">
        <v>30</v>
      </c>
      <c r="G731" s="69" t="s">
        <v>9094</v>
      </c>
      <c r="H731" s="70">
        <v>1050</v>
      </c>
      <c r="I731" s="70" t="s">
        <v>139</v>
      </c>
      <c r="J731" s="74">
        <v>26.68</v>
      </c>
      <c r="K731" s="64">
        <f t="shared" si="35"/>
        <v>28014</v>
      </c>
      <c r="L731" s="71"/>
      <c r="M731" s="72"/>
      <c r="N731" s="72" t="s">
        <v>9540</v>
      </c>
      <c r="O731" s="72" t="s">
        <v>4279</v>
      </c>
      <c r="P731" s="71">
        <v>421</v>
      </c>
      <c r="Q731" s="73">
        <v>10</v>
      </c>
      <c r="R731" s="73" t="s">
        <v>9513</v>
      </c>
      <c r="S731" s="60" t="str">
        <f>VLOOKUP(A731,[1]DATA!$1:$1048576,12,0)</f>
        <v>ANO</v>
      </c>
    </row>
    <row r="732" spans="1:19" x14ac:dyDescent="0.25">
      <c r="A732" s="68">
        <v>610400614</v>
      </c>
      <c r="B732" s="59">
        <f t="shared" si="33"/>
        <v>610400614</v>
      </c>
      <c r="C732" s="68" t="s">
        <v>5962</v>
      </c>
      <c r="D732" s="61">
        <v>1</v>
      </c>
      <c r="E732" s="61">
        <f t="shared" si="34"/>
        <v>70535779</v>
      </c>
      <c r="F732" s="69" t="s">
        <v>30</v>
      </c>
      <c r="G732" s="69" t="s">
        <v>9094</v>
      </c>
      <c r="H732" s="70">
        <v>0</v>
      </c>
      <c r="I732" s="70" t="s">
        <v>139</v>
      </c>
      <c r="J732" s="74">
        <v>26.68</v>
      </c>
      <c r="K732" s="64">
        <f t="shared" si="35"/>
        <v>0</v>
      </c>
      <c r="L732" s="71"/>
      <c r="M732" s="72"/>
      <c r="N732" s="72" t="s">
        <v>9541</v>
      </c>
      <c r="O732" s="72"/>
      <c r="P732" s="71">
        <v>1</v>
      </c>
      <c r="Q732" s="73"/>
      <c r="R732" s="73" t="s">
        <v>9542</v>
      </c>
      <c r="S732" s="60" t="str">
        <f>VLOOKUP(A732,[1]DATA!$1:$1048576,12,0)</f>
        <v>ANO</v>
      </c>
    </row>
    <row r="733" spans="1:19" x14ac:dyDescent="0.25">
      <c r="A733" s="68">
        <v>650035712</v>
      </c>
      <c r="B733" s="59">
        <f t="shared" si="33"/>
        <v>650035712</v>
      </c>
      <c r="C733" s="68" t="s">
        <v>5963</v>
      </c>
      <c r="D733" s="61">
        <v>1</v>
      </c>
      <c r="E733" s="61">
        <f t="shared" si="34"/>
        <v>70988218</v>
      </c>
      <c r="F733" s="69" t="s">
        <v>30</v>
      </c>
      <c r="G733" s="69" t="s">
        <v>9094</v>
      </c>
      <c r="H733" s="70">
        <v>125</v>
      </c>
      <c r="I733" s="70" t="s">
        <v>139</v>
      </c>
      <c r="J733" s="74">
        <v>26.68</v>
      </c>
      <c r="K733" s="64">
        <f t="shared" si="35"/>
        <v>3335</v>
      </c>
      <c r="L733" s="71"/>
      <c r="M733" s="72"/>
      <c r="N733" s="72" t="s">
        <v>9543</v>
      </c>
      <c r="O733" s="72"/>
      <c r="P733" s="71">
        <v>66</v>
      </c>
      <c r="Q733" s="73"/>
      <c r="R733" s="73" t="s">
        <v>9544</v>
      </c>
      <c r="S733" s="60" t="str">
        <f>VLOOKUP(A733,[1]DATA!$1:$1048576,12,0)</f>
        <v>ANO</v>
      </c>
    </row>
    <row r="734" spans="1:19" x14ac:dyDescent="0.25">
      <c r="A734" s="68">
        <v>650035828</v>
      </c>
      <c r="B734" s="59">
        <f t="shared" si="33"/>
        <v>650035828</v>
      </c>
      <c r="C734" s="68" t="s">
        <v>5964</v>
      </c>
      <c r="D734" s="61">
        <v>1</v>
      </c>
      <c r="E734" s="61">
        <f t="shared" si="34"/>
        <v>75000580</v>
      </c>
      <c r="F734" s="69" t="s">
        <v>30</v>
      </c>
      <c r="G734" s="69" t="s">
        <v>9094</v>
      </c>
      <c r="H734" s="70">
        <v>150</v>
      </c>
      <c r="I734" s="70" t="s">
        <v>139</v>
      </c>
      <c r="J734" s="74">
        <v>26.68</v>
      </c>
      <c r="K734" s="64">
        <f t="shared" si="35"/>
        <v>4002</v>
      </c>
      <c r="L734" s="71"/>
      <c r="M734" s="72"/>
      <c r="N734" s="72" t="s">
        <v>9545</v>
      </c>
      <c r="O734" s="72"/>
      <c r="P734" s="71">
        <v>57</v>
      </c>
      <c r="Q734" s="73"/>
      <c r="R734" s="73" t="s">
        <v>9546</v>
      </c>
      <c r="S734" s="60" t="str">
        <f>VLOOKUP(A734,[1]DATA!$1:$1048576,12,0)</f>
        <v>ANO</v>
      </c>
    </row>
    <row r="735" spans="1:19" x14ac:dyDescent="0.25">
      <c r="A735" s="68">
        <v>650043031</v>
      </c>
      <c r="B735" s="59">
        <f t="shared" si="33"/>
        <v>650043031</v>
      </c>
      <c r="C735" s="68" t="s">
        <v>5965</v>
      </c>
      <c r="D735" s="61">
        <v>1</v>
      </c>
      <c r="E735" s="61">
        <f t="shared" si="34"/>
        <v>75001209</v>
      </c>
      <c r="F735" s="69" t="s">
        <v>30</v>
      </c>
      <c r="G735" s="69" t="s">
        <v>9094</v>
      </c>
      <c r="H735" s="70">
        <v>25</v>
      </c>
      <c r="I735" s="70" t="s">
        <v>139</v>
      </c>
      <c r="J735" s="74">
        <v>26.68</v>
      </c>
      <c r="K735" s="64">
        <f t="shared" si="35"/>
        <v>667</v>
      </c>
      <c r="L735" s="71"/>
      <c r="M735" s="72"/>
      <c r="N735" s="72" t="s">
        <v>9547</v>
      </c>
      <c r="O735" s="72" t="s">
        <v>9548</v>
      </c>
      <c r="P735" s="71">
        <v>116</v>
      </c>
      <c r="Q735" s="73"/>
      <c r="R735" s="73" t="s">
        <v>9477</v>
      </c>
      <c r="S735" s="60" t="str">
        <f>VLOOKUP(A735,[1]DATA!$1:$1048576,12,0)</f>
        <v>ANO</v>
      </c>
    </row>
    <row r="736" spans="1:19" x14ac:dyDescent="0.25">
      <c r="A736" s="68">
        <v>650043103</v>
      </c>
      <c r="B736" s="59">
        <f t="shared" si="33"/>
        <v>650043103</v>
      </c>
      <c r="C736" s="68" t="s">
        <v>5966</v>
      </c>
      <c r="D736" s="61">
        <v>1</v>
      </c>
      <c r="E736" s="61">
        <f t="shared" si="34"/>
        <v>75001187</v>
      </c>
      <c r="F736" s="69" t="s">
        <v>30</v>
      </c>
      <c r="G736" s="69" t="s">
        <v>9094</v>
      </c>
      <c r="H736" s="70">
        <v>0</v>
      </c>
      <c r="I736" s="70" t="s">
        <v>139</v>
      </c>
      <c r="J736" s="74">
        <v>26.68</v>
      </c>
      <c r="K736" s="64">
        <f t="shared" si="35"/>
        <v>0</v>
      </c>
      <c r="L736" s="71"/>
      <c r="M736" s="72"/>
      <c r="N736" s="72" t="s">
        <v>9549</v>
      </c>
      <c r="O736" s="72" t="s">
        <v>9550</v>
      </c>
      <c r="P736" s="71">
        <v>64</v>
      </c>
      <c r="Q736" s="73"/>
      <c r="R736" s="73" t="s">
        <v>9477</v>
      </c>
      <c r="S736" s="60" t="str">
        <f>VLOOKUP(A736,[1]DATA!$1:$1048576,12,0)</f>
        <v>ANO</v>
      </c>
    </row>
    <row r="737" spans="1:19" x14ac:dyDescent="0.25">
      <c r="A737" s="68">
        <v>650043332</v>
      </c>
      <c r="B737" s="59">
        <f t="shared" si="33"/>
        <v>650043332</v>
      </c>
      <c r="C737" s="68" t="s">
        <v>5967</v>
      </c>
      <c r="D737" s="61">
        <v>1</v>
      </c>
      <c r="E737" s="61">
        <f t="shared" si="34"/>
        <v>71002464</v>
      </c>
      <c r="F737" s="69" t="s">
        <v>30</v>
      </c>
      <c r="G737" s="69" t="s">
        <v>9094</v>
      </c>
      <c r="H737" s="70">
        <v>225</v>
      </c>
      <c r="I737" s="70" t="s">
        <v>139</v>
      </c>
      <c r="J737" s="74">
        <v>26.68</v>
      </c>
      <c r="K737" s="64">
        <f t="shared" si="35"/>
        <v>6003</v>
      </c>
      <c r="L737" s="71"/>
      <c r="M737" s="72"/>
      <c r="N737" s="72" t="s">
        <v>9551</v>
      </c>
      <c r="O737" s="72"/>
      <c r="P737" s="71">
        <v>146</v>
      </c>
      <c r="Q737" s="73"/>
      <c r="R737" s="73" t="s">
        <v>9552</v>
      </c>
      <c r="S737" s="60" t="str">
        <f>VLOOKUP(A737,[1]DATA!$1:$1048576,12,0)</f>
        <v>ANO</v>
      </c>
    </row>
    <row r="738" spans="1:19" x14ac:dyDescent="0.25">
      <c r="A738" s="68">
        <v>691013268</v>
      </c>
      <c r="B738" s="59">
        <f t="shared" si="33"/>
        <v>691013268</v>
      </c>
      <c r="C738" s="68" t="s">
        <v>5968</v>
      </c>
      <c r="D738" s="61">
        <v>1</v>
      </c>
      <c r="E738" s="61">
        <f t="shared" si="34"/>
        <v>7922434</v>
      </c>
      <c r="F738" s="69" t="s">
        <v>30</v>
      </c>
      <c r="G738" s="69" t="s">
        <v>9094</v>
      </c>
      <c r="H738" s="70">
        <v>25</v>
      </c>
      <c r="I738" s="70" t="s">
        <v>139</v>
      </c>
      <c r="J738" s="74">
        <v>26.68</v>
      </c>
      <c r="K738" s="64">
        <f t="shared" si="35"/>
        <v>667</v>
      </c>
      <c r="L738" s="71"/>
      <c r="M738" s="72"/>
      <c r="N738" s="72" t="s">
        <v>9553</v>
      </c>
      <c r="O738" s="72"/>
      <c r="P738" s="71">
        <v>124</v>
      </c>
      <c r="Q738" s="73"/>
      <c r="R738" s="73" t="s">
        <v>9477</v>
      </c>
      <c r="S738" s="60" t="str">
        <f>VLOOKUP(A738,[1]DATA!$1:$1048576,12,0)</f>
        <v>NE</v>
      </c>
    </row>
    <row r="739" spans="1:19" x14ac:dyDescent="0.25">
      <c r="A739" s="68">
        <v>651023572</v>
      </c>
      <c r="B739" s="59">
        <f t="shared" si="33"/>
        <v>651023572</v>
      </c>
      <c r="C739" s="68" t="s">
        <v>5969</v>
      </c>
      <c r="D739" s="61">
        <v>1</v>
      </c>
      <c r="E739" s="61">
        <f t="shared" si="34"/>
        <v>75050099</v>
      </c>
      <c r="F739" s="69" t="s">
        <v>30</v>
      </c>
      <c r="G739" s="69" t="s">
        <v>9094</v>
      </c>
      <c r="H739" s="70">
        <v>0</v>
      </c>
      <c r="I739" s="70" t="s">
        <v>139</v>
      </c>
      <c r="J739" s="74">
        <v>26.68</v>
      </c>
      <c r="K739" s="64">
        <f t="shared" si="35"/>
        <v>0</v>
      </c>
      <c r="L739" s="71"/>
      <c r="M739" s="72"/>
      <c r="N739" s="72" t="s">
        <v>9554</v>
      </c>
      <c r="O739" s="72" t="s">
        <v>9481</v>
      </c>
      <c r="P739" s="71">
        <v>2474</v>
      </c>
      <c r="Q739" s="73"/>
      <c r="R739" s="73" t="s">
        <v>9477</v>
      </c>
      <c r="S739" s="60" t="str">
        <f>VLOOKUP(A739,[1]DATA!$1:$1048576,12,0)</f>
        <v>ANO</v>
      </c>
    </row>
    <row r="740" spans="1:19" x14ac:dyDescent="0.25">
      <c r="A740" s="68">
        <v>691010579</v>
      </c>
      <c r="B740" s="59">
        <f t="shared" si="33"/>
        <v>691010579</v>
      </c>
      <c r="C740" s="68" t="s">
        <v>5970</v>
      </c>
      <c r="D740" s="61">
        <v>1</v>
      </c>
      <c r="E740" s="61">
        <f t="shared" si="34"/>
        <v>5981883</v>
      </c>
      <c r="F740" s="69" t="s">
        <v>30</v>
      </c>
      <c r="G740" s="69" t="s">
        <v>9094</v>
      </c>
      <c r="H740" s="70">
        <v>175</v>
      </c>
      <c r="I740" s="70" t="s">
        <v>139</v>
      </c>
      <c r="J740" s="74">
        <v>26.68</v>
      </c>
      <c r="K740" s="64">
        <f t="shared" si="35"/>
        <v>4669</v>
      </c>
      <c r="L740" s="71"/>
      <c r="M740" s="72"/>
      <c r="N740" s="72" t="s">
        <v>9555</v>
      </c>
      <c r="O740" s="72"/>
      <c r="P740" s="71">
        <v>34</v>
      </c>
      <c r="Q740" s="73"/>
      <c r="R740" s="73" t="s">
        <v>9556</v>
      </c>
      <c r="S740" s="60" t="str">
        <f>VLOOKUP(A740,[1]DATA!$1:$1048576,12,0)</f>
        <v>NE</v>
      </c>
    </row>
    <row r="741" spans="1:19" x14ac:dyDescent="0.25">
      <c r="A741" s="68">
        <v>600057461</v>
      </c>
      <c r="B741" s="59">
        <f t="shared" si="33"/>
        <v>600057461</v>
      </c>
      <c r="C741" s="68" t="s">
        <v>5971</v>
      </c>
      <c r="D741" s="61">
        <v>1</v>
      </c>
      <c r="E741" s="61">
        <f t="shared" si="34"/>
        <v>62537342</v>
      </c>
      <c r="F741" s="69" t="s">
        <v>30</v>
      </c>
      <c r="G741" s="69" t="s">
        <v>9089</v>
      </c>
      <c r="H741" s="70">
        <v>950</v>
      </c>
      <c r="I741" s="70" t="s">
        <v>139</v>
      </c>
      <c r="J741" s="74">
        <v>26.68</v>
      </c>
      <c r="K741" s="64">
        <f t="shared" si="35"/>
        <v>25346</v>
      </c>
      <c r="L741" s="71"/>
      <c r="M741" s="72"/>
      <c r="N741" s="72" t="s">
        <v>9557</v>
      </c>
      <c r="O741" s="72" t="s">
        <v>9558</v>
      </c>
      <c r="P741" s="71">
        <v>13</v>
      </c>
      <c r="Q741" s="73"/>
      <c r="R741" s="73" t="s">
        <v>9559</v>
      </c>
      <c r="S741" s="60" t="str">
        <f>VLOOKUP(A741,[1]DATA!$1:$1048576,12,0)</f>
        <v>ANO</v>
      </c>
    </row>
    <row r="742" spans="1:19" x14ac:dyDescent="0.25">
      <c r="A742" s="68">
        <v>600022226</v>
      </c>
      <c r="B742" s="59">
        <f t="shared" si="33"/>
        <v>600022226</v>
      </c>
      <c r="C742" s="68" t="s">
        <v>5972</v>
      </c>
      <c r="D742" s="61">
        <v>1</v>
      </c>
      <c r="E742" s="61">
        <f t="shared" si="34"/>
        <v>60076518</v>
      </c>
      <c r="F742" s="69" t="s">
        <v>30</v>
      </c>
      <c r="G742" s="69" t="s">
        <v>9089</v>
      </c>
      <c r="H742" s="70">
        <v>175</v>
      </c>
      <c r="I742" s="70" t="s">
        <v>139</v>
      </c>
      <c r="J742" s="74">
        <v>26.68</v>
      </c>
      <c r="K742" s="64">
        <f t="shared" si="35"/>
        <v>4669</v>
      </c>
      <c r="L742" s="71"/>
      <c r="M742" s="72"/>
      <c r="N742" s="72" t="s">
        <v>9560</v>
      </c>
      <c r="O742" s="72" t="s">
        <v>9561</v>
      </c>
      <c r="P742" s="71">
        <v>228</v>
      </c>
      <c r="Q742" s="73"/>
      <c r="R742" s="73" t="s">
        <v>9562</v>
      </c>
      <c r="S742" s="60" t="str">
        <f>VLOOKUP(A742,[1]DATA!$1:$1048576,12,0)</f>
        <v>ANO</v>
      </c>
    </row>
    <row r="743" spans="1:19" x14ac:dyDescent="0.25">
      <c r="A743" s="68">
        <v>600008061</v>
      </c>
      <c r="B743" s="59">
        <f t="shared" si="33"/>
        <v>600008061</v>
      </c>
      <c r="C743" s="68" t="s">
        <v>5973</v>
      </c>
      <c r="D743" s="61">
        <v>1</v>
      </c>
      <c r="E743" s="61">
        <f t="shared" si="34"/>
        <v>582298</v>
      </c>
      <c r="F743" s="69" t="s">
        <v>30</v>
      </c>
      <c r="G743" s="69" t="s">
        <v>9089</v>
      </c>
      <c r="H743" s="70">
        <v>250</v>
      </c>
      <c r="I743" s="70" t="s">
        <v>139</v>
      </c>
      <c r="J743" s="74">
        <v>26.68</v>
      </c>
      <c r="K743" s="64">
        <f t="shared" si="35"/>
        <v>6670</v>
      </c>
      <c r="L743" s="71"/>
      <c r="M743" s="72"/>
      <c r="N743" s="72" t="s">
        <v>9563</v>
      </c>
      <c r="O743" s="72" t="s">
        <v>19</v>
      </c>
      <c r="P743" s="71">
        <v>709</v>
      </c>
      <c r="Q743" s="73"/>
      <c r="R743" s="73" t="s">
        <v>9562</v>
      </c>
      <c r="S743" s="60" t="str">
        <f>VLOOKUP(A743,[1]DATA!$1:$1048576,12,0)</f>
        <v>ANO</v>
      </c>
    </row>
    <row r="744" spans="1:19" x14ac:dyDescent="0.25">
      <c r="A744" s="68">
        <v>600008037</v>
      </c>
      <c r="B744" s="59">
        <f t="shared" si="33"/>
        <v>600008037</v>
      </c>
      <c r="C744" s="68" t="s">
        <v>5974</v>
      </c>
      <c r="D744" s="61">
        <v>1</v>
      </c>
      <c r="E744" s="61">
        <f t="shared" si="34"/>
        <v>62534408</v>
      </c>
      <c r="F744" s="69" t="s">
        <v>30</v>
      </c>
      <c r="G744" s="69" t="s">
        <v>9089</v>
      </c>
      <c r="H744" s="70">
        <v>325</v>
      </c>
      <c r="I744" s="70" t="s">
        <v>139</v>
      </c>
      <c r="J744" s="74">
        <v>26.68</v>
      </c>
      <c r="K744" s="64">
        <f t="shared" si="35"/>
        <v>8671</v>
      </c>
      <c r="L744" s="71"/>
      <c r="M744" s="72"/>
      <c r="N744" s="72" t="s">
        <v>9564</v>
      </c>
      <c r="O744" s="72" t="s">
        <v>19</v>
      </c>
      <c r="P744" s="71">
        <v>995</v>
      </c>
      <c r="Q744" s="73"/>
      <c r="R744" s="73" t="s">
        <v>9562</v>
      </c>
      <c r="S744" s="60" t="str">
        <f>VLOOKUP(A744,[1]DATA!$1:$1048576,12,0)</f>
        <v>ANO</v>
      </c>
    </row>
    <row r="745" spans="1:19" x14ac:dyDescent="0.25">
      <c r="A745" s="68">
        <v>600057372</v>
      </c>
      <c r="B745" s="59">
        <f t="shared" si="33"/>
        <v>600057372</v>
      </c>
      <c r="C745" s="68" t="s">
        <v>5975</v>
      </c>
      <c r="D745" s="61">
        <v>1</v>
      </c>
      <c r="E745" s="61">
        <f t="shared" si="34"/>
        <v>581658</v>
      </c>
      <c r="F745" s="69" t="s">
        <v>30</v>
      </c>
      <c r="G745" s="69" t="s">
        <v>9089</v>
      </c>
      <c r="H745" s="70">
        <v>1300</v>
      </c>
      <c r="I745" s="70" t="s">
        <v>139</v>
      </c>
      <c r="J745" s="74">
        <v>26.68</v>
      </c>
      <c r="K745" s="64">
        <f t="shared" si="35"/>
        <v>34684</v>
      </c>
      <c r="L745" s="71"/>
      <c r="M745" s="72"/>
      <c r="N745" s="72" t="s">
        <v>9565</v>
      </c>
      <c r="O745" s="72" t="s">
        <v>19</v>
      </c>
      <c r="P745" s="71">
        <v>713</v>
      </c>
      <c r="Q745" s="73"/>
      <c r="R745" s="73" t="s">
        <v>9562</v>
      </c>
      <c r="S745" s="60" t="str">
        <f>VLOOKUP(A745,[1]DATA!$1:$1048576,12,0)</f>
        <v>ANO</v>
      </c>
    </row>
    <row r="746" spans="1:19" x14ac:dyDescent="0.25">
      <c r="A746" s="68">
        <v>650025067</v>
      </c>
      <c r="B746" s="59">
        <f t="shared" si="33"/>
        <v>650025067</v>
      </c>
      <c r="C746" s="68" t="s">
        <v>5976</v>
      </c>
      <c r="D746" s="61">
        <v>1</v>
      </c>
      <c r="E746" s="61">
        <f t="shared" si="34"/>
        <v>70986223</v>
      </c>
      <c r="F746" s="69" t="s">
        <v>30</v>
      </c>
      <c r="G746" s="69" t="s">
        <v>9089</v>
      </c>
      <c r="H746" s="70">
        <v>450</v>
      </c>
      <c r="I746" s="70" t="s">
        <v>139</v>
      </c>
      <c r="J746" s="74">
        <v>26.68</v>
      </c>
      <c r="K746" s="64">
        <f t="shared" si="35"/>
        <v>12006</v>
      </c>
      <c r="L746" s="71"/>
      <c r="M746" s="72"/>
      <c r="N746" s="72" t="s">
        <v>9566</v>
      </c>
      <c r="O746" s="72" t="s">
        <v>41</v>
      </c>
      <c r="P746" s="71">
        <v>30</v>
      </c>
      <c r="Q746" s="73"/>
      <c r="R746" s="73" t="s">
        <v>9567</v>
      </c>
      <c r="S746" s="60" t="str">
        <f>VLOOKUP(A746,[1]DATA!$1:$1048576,12,0)</f>
        <v>ANO</v>
      </c>
    </row>
    <row r="747" spans="1:19" x14ac:dyDescent="0.25">
      <c r="A747" s="68">
        <v>650029577</v>
      </c>
      <c r="B747" s="59">
        <f t="shared" si="33"/>
        <v>650029577</v>
      </c>
      <c r="C747" s="68" t="s">
        <v>5977</v>
      </c>
      <c r="D747" s="61">
        <v>1</v>
      </c>
      <c r="E747" s="61">
        <f t="shared" si="34"/>
        <v>75000776</v>
      </c>
      <c r="F747" s="69" t="s">
        <v>30</v>
      </c>
      <c r="G747" s="69" t="s">
        <v>9089</v>
      </c>
      <c r="H747" s="70">
        <v>250</v>
      </c>
      <c r="I747" s="70" t="s">
        <v>139</v>
      </c>
      <c r="J747" s="74">
        <v>26.68</v>
      </c>
      <c r="K747" s="64">
        <f t="shared" si="35"/>
        <v>6670</v>
      </c>
      <c r="L747" s="71"/>
      <c r="M747" s="72"/>
      <c r="N747" s="72" t="s">
        <v>9568</v>
      </c>
      <c r="O747" s="72"/>
      <c r="P747" s="71">
        <v>214</v>
      </c>
      <c r="Q747" s="73"/>
      <c r="R747" s="73" t="s">
        <v>9569</v>
      </c>
      <c r="S747" s="60" t="str">
        <f>VLOOKUP(A747,[1]DATA!$1:$1048576,12,0)</f>
        <v>ANO</v>
      </c>
    </row>
    <row r="748" spans="1:19" x14ac:dyDescent="0.25">
      <c r="A748" s="68">
        <v>650029623</v>
      </c>
      <c r="B748" s="59">
        <f t="shared" si="33"/>
        <v>650029623</v>
      </c>
      <c r="C748" s="68" t="s">
        <v>5978</v>
      </c>
      <c r="D748" s="61">
        <v>1</v>
      </c>
      <c r="E748" s="61">
        <f t="shared" si="34"/>
        <v>70983577</v>
      </c>
      <c r="F748" s="69" t="s">
        <v>30</v>
      </c>
      <c r="G748" s="69" t="s">
        <v>9089</v>
      </c>
      <c r="H748" s="70">
        <v>100</v>
      </c>
      <c r="I748" s="70" t="s">
        <v>139</v>
      </c>
      <c r="J748" s="74">
        <v>26.68</v>
      </c>
      <c r="K748" s="64">
        <f t="shared" si="35"/>
        <v>2668</v>
      </c>
      <c r="L748" s="71"/>
      <c r="M748" s="72"/>
      <c r="N748" s="72" t="s">
        <v>9570</v>
      </c>
      <c r="O748" s="72"/>
      <c r="P748" s="71">
        <v>17</v>
      </c>
      <c r="Q748" s="73"/>
      <c r="R748" s="73" t="s">
        <v>42</v>
      </c>
      <c r="S748" s="60" t="str">
        <f>VLOOKUP(A748,[1]DATA!$1:$1048576,12,0)</f>
        <v>ANO</v>
      </c>
    </row>
    <row r="749" spans="1:19" x14ac:dyDescent="0.25">
      <c r="A749" s="68">
        <v>650030206</v>
      </c>
      <c r="B749" s="59">
        <f t="shared" si="33"/>
        <v>650030206</v>
      </c>
      <c r="C749" s="68" t="s">
        <v>5979</v>
      </c>
      <c r="D749" s="61">
        <v>1</v>
      </c>
      <c r="E749" s="61">
        <f t="shared" si="34"/>
        <v>75001357</v>
      </c>
      <c r="F749" s="69" t="s">
        <v>30</v>
      </c>
      <c r="G749" s="69" t="s">
        <v>9089</v>
      </c>
      <c r="H749" s="70">
        <v>125</v>
      </c>
      <c r="I749" s="70" t="s">
        <v>139</v>
      </c>
      <c r="J749" s="74">
        <v>26.68</v>
      </c>
      <c r="K749" s="64">
        <f t="shared" si="35"/>
        <v>3335</v>
      </c>
      <c r="L749" s="71"/>
      <c r="M749" s="72"/>
      <c r="N749" s="72" t="s">
        <v>9571</v>
      </c>
      <c r="O749" s="72"/>
      <c r="P749" s="71">
        <v>2</v>
      </c>
      <c r="Q749" s="73"/>
      <c r="R749" s="73" t="s">
        <v>9572</v>
      </c>
      <c r="S749" s="60" t="str">
        <f>VLOOKUP(A749,[1]DATA!$1:$1048576,12,0)</f>
        <v>ANO</v>
      </c>
    </row>
    <row r="750" spans="1:19" x14ac:dyDescent="0.25">
      <c r="A750" s="68">
        <v>650032543</v>
      </c>
      <c r="B750" s="59">
        <f t="shared" si="33"/>
        <v>650032543</v>
      </c>
      <c r="C750" s="68" t="s">
        <v>5980</v>
      </c>
      <c r="D750" s="61">
        <v>1</v>
      </c>
      <c r="E750" s="61">
        <f t="shared" si="34"/>
        <v>70983232</v>
      </c>
      <c r="F750" s="69" t="s">
        <v>30</v>
      </c>
      <c r="G750" s="69" t="s">
        <v>9089</v>
      </c>
      <c r="H750" s="70">
        <v>125</v>
      </c>
      <c r="I750" s="70" t="s">
        <v>139</v>
      </c>
      <c r="J750" s="74">
        <v>26.68</v>
      </c>
      <c r="K750" s="64">
        <f t="shared" si="35"/>
        <v>3335</v>
      </c>
      <c r="L750" s="71"/>
      <c r="M750" s="72"/>
      <c r="N750" s="72" t="s">
        <v>9573</v>
      </c>
      <c r="O750" s="72"/>
      <c r="P750" s="71">
        <v>81</v>
      </c>
      <c r="Q750" s="73"/>
      <c r="R750" s="73" t="s">
        <v>9574</v>
      </c>
      <c r="S750" s="60" t="str">
        <f>VLOOKUP(A750,[1]DATA!$1:$1048576,12,0)</f>
        <v>ANO</v>
      </c>
    </row>
    <row r="751" spans="1:19" x14ac:dyDescent="0.25">
      <c r="A751" s="68">
        <v>691000905</v>
      </c>
      <c r="B751" s="59">
        <f t="shared" si="33"/>
        <v>691000905</v>
      </c>
      <c r="C751" s="68" t="s">
        <v>5981</v>
      </c>
      <c r="D751" s="61">
        <v>1</v>
      </c>
      <c r="E751" s="61">
        <f t="shared" si="34"/>
        <v>72033215</v>
      </c>
      <c r="F751" s="69" t="s">
        <v>30</v>
      </c>
      <c r="G751" s="69" t="s">
        <v>9089</v>
      </c>
      <c r="H751" s="70">
        <v>100</v>
      </c>
      <c r="I751" s="70" t="s">
        <v>139</v>
      </c>
      <c r="J751" s="74">
        <v>26.68</v>
      </c>
      <c r="K751" s="64">
        <f t="shared" si="35"/>
        <v>2668</v>
      </c>
      <c r="L751" s="71"/>
      <c r="M751" s="72"/>
      <c r="N751" s="72" t="s">
        <v>9575</v>
      </c>
      <c r="O751" s="72"/>
      <c r="P751" s="71">
        <v>8</v>
      </c>
      <c r="Q751" s="73"/>
      <c r="R751" s="73" t="s">
        <v>9576</v>
      </c>
      <c r="S751" s="60" t="str">
        <f>VLOOKUP(A751,[1]DATA!$1:$1048576,12,0)</f>
        <v>ANO</v>
      </c>
    </row>
    <row r="752" spans="1:19" x14ac:dyDescent="0.25">
      <c r="A752" s="68">
        <v>600008371</v>
      </c>
      <c r="B752" s="59">
        <f t="shared" si="33"/>
        <v>600008371</v>
      </c>
      <c r="C752" s="68" t="s">
        <v>5982</v>
      </c>
      <c r="D752" s="61">
        <v>1</v>
      </c>
      <c r="E752" s="61">
        <f t="shared" si="34"/>
        <v>73181</v>
      </c>
      <c r="F752" s="69" t="s">
        <v>30</v>
      </c>
      <c r="G752" s="69" t="s">
        <v>9091</v>
      </c>
      <c r="H752" s="70">
        <v>0</v>
      </c>
      <c r="I752" s="70" t="s">
        <v>139</v>
      </c>
      <c r="J752" s="74">
        <v>26.68</v>
      </c>
      <c r="K752" s="64">
        <f t="shared" si="35"/>
        <v>0</v>
      </c>
      <c r="L752" s="71"/>
      <c r="M752" s="72"/>
      <c r="N752" s="72" t="s">
        <v>9577</v>
      </c>
      <c r="O752" s="72" t="s">
        <v>48</v>
      </c>
      <c r="P752" s="71">
        <v>567</v>
      </c>
      <c r="Q752" s="73"/>
      <c r="R752" s="73" t="s">
        <v>9578</v>
      </c>
      <c r="S752" s="60" t="str">
        <f>VLOOKUP(A752,[1]DATA!$1:$1048576,12,0)</f>
        <v>ANO</v>
      </c>
    </row>
    <row r="753" spans="1:19" x14ac:dyDescent="0.25">
      <c r="A753" s="68">
        <v>600022412</v>
      </c>
      <c r="B753" s="59">
        <f t="shared" si="33"/>
        <v>600022412</v>
      </c>
      <c r="C753" s="68" t="s">
        <v>5983</v>
      </c>
      <c r="D753" s="61">
        <v>1</v>
      </c>
      <c r="E753" s="61">
        <f t="shared" si="34"/>
        <v>70946981</v>
      </c>
      <c r="F753" s="69" t="s">
        <v>30</v>
      </c>
      <c r="G753" s="69" t="s">
        <v>9091</v>
      </c>
      <c r="H753" s="70">
        <v>0</v>
      </c>
      <c r="I753" s="70" t="s">
        <v>139</v>
      </c>
      <c r="J753" s="74">
        <v>26.68</v>
      </c>
      <c r="K753" s="64">
        <f t="shared" si="35"/>
        <v>0</v>
      </c>
      <c r="L753" s="71"/>
      <c r="M753" s="72"/>
      <c r="N753" s="72" t="s">
        <v>9579</v>
      </c>
      <c r="O753" s="72" t="s">
        <v>4461</v>
      </c>
      <c r="P753" s="71">
        <v>3</v>
      </c>
      <c r="Q753" s="73"/>
      <c r="R753" s="73" t="s">
        <v>9578</v>
      </c>
      <c r="S753" s="60" t="str">
        <f>VLOOKUP(A753,[1]DATA!$1:$1048576,12,0)</f>
        <v>ANO</v>
      </c>
    </row>
    <row r="754" spans="1:19" x14ac:dyDescent="0.25">
      <c r="A754" s="68">
        <v>600060624</v>
      </c>
      <c r="B754" s="59">
        <f t="shared" si="33"/>
        <v>600060624</v>
      </c>
      <c r="C754" s="68" t="s">
        <v>5984</v>
      </c>
      <c r="D754" s="61">
        <v>1</v>
      </c>
      <c r="E754" s="61">
        <f t="shared" si="34"/>
        <v>60816872</v>
      </c>
      <c r="F754" s="69" t="s">
        <v>30</v>
      </c>
      <c r="G754" s="69" t="s">
        <v>9091</v>
      </c>
      <c r="H754" s="70">
        <v>850</v>
      </c>
      <c r="I754" s="70" t="s">
        <v>139</v>
      </c>
      <c r="J754" s="74">
        <v>26.68</v>
      </c>
      <c r="K754" s="64">
        <f t="shared" si="35"/>
        <v>22678</v>
      </c>
      <c r="L754" s="71"/>
      <c r="M754" s="72"/>
      <c r="N754" s="72" t="s">
        <v>9580</v>
      </c>
      <c r="O754" s="72" t="s">
        <v>9581</v>
      </c>
      <c r="P754" s="71">
        <v>375</v>
      </c>
      <c r="Q754" s="73"/>
      <c r="R754" s="73" t="s">
        <v>9578</v>
      </c>
      <c r="S754" s="60" t="str">
        <f>VLOOKUP(A754,[1]DATA!$1:$1048576,12,0)</f>
        <v>ANO</v>
      </c>
    </row>
    <row r="755" spans="1:19" x14ac:dyDescent="0.25">
      <c r="A755" s="68">
        <v>600008291</v>
      </c>
      <c r="B755" s="59">
        <f t="shared" si="33"/>
        <v>600008291</v>
      </c>
      <c r="C755" s="68" t="s">
        <v>5985</v>
      </c>
      <c r="D755" s="61">
        <v>1</v>
      </c>
      <c r="E755" s="61">
        <f t="shared" si="34"/>
        <v>60816945</v>
      </c>
      <c r="F755" s="69" t="s">
        <v>30</v>
      </c>
      <c r="G755" s="69" t="s">
        <v>9091</v>
      </c>
      <c r="H755" s="70">
        <v>25</v>
      </c>
      <c r="I755" s="70" t="s">
        <v>139</v>
      </c>
      <c r="J755" s="74">
        <v>26.68</v>
      </c>
      <c r="K755" s="64">
        <f t="shared" si="35"/>
        <v>667</v>
      </c>
      <c r="L755" s="71"/>
      <c r="M755" s="72"/>
      <c r="N755" s="72" t="s">
        <v>9582</v>
      </c>
      <c r="O755" s="72" t="s">
        <v>9581</v>
      </c>
      <c r="P755" s="71">
        <v>308</v>
      </c>
      <c r="Q755" s="73"/>
      <c r="R755" s="73" t="s">
        <v>9578</v>
      </c>
      <c r="S755" s="60" t="str">
        <f>VLOOKUP(A755,[1]DATA!$1:$1048576,12,0)</f>
        <v>ANO</v>
      </c>
    </row>
    <row r="756" spans="1:19" x14ac:dyDescent="0.25">
      <c r="A756" s="68">
        <v>600008363</v>
      </c>
      <c r="B756" s="59">
        <f t="shared" si="33"/>
        <v>600008363</v>
      </c>
      <c r="C756" s="68" t="s">
        <v>5986</v>
      </c>
      <c r="D756" s="61">
        <v>1</v>
      </c>
      <c r="E756" s="61">
        <f t="shared" si="34"/>
        <v>510912</v>
      </c>
      <c r="F756" s="69" t="s">
        <v>30</v>
      </c>
      <c r="G756" s="69" t="s">
        <v>9091</v>
      </c>
      <c r="H756" s="70">
        <v>75</v>
      </c>
      <c r="I756" s="70" t="s">
        <v>139</v>
      </c>
      <c r="J756" s="74">
        <v>26.68</v>
      </c>
      <c r="K756" s="64">
        <f t="shared" si="35"/>
        <v>2001</v>
      </c>
      <c r="L756" s="71"/>
      <c r="M756" s="72"/>
      <c r="N756" s="72" t="s">
        <v>9583</v>
      </c>
      <c r="O756" s="72" t="s">
        <v>9584</v>
      </c>
      <c r="P756" s="71">
        <v>688</v>
      </c>
      <c r="Q756" s="73"/>
      <c r="R756" s="73" t="s">
        <v>9578</v>
      </c>
      <c r="S756" s="60" t="str">
        <f>VLOOKUP(A756,[1]DATA!$1:$1048576,12,0)</f>
        <v>ANO</v>
      </c>
    </row>
    <row r="757" spans="1:19" x14ac:dyDescent="0.25">
      <c r="A757" s="68">
        <v>600060217</v>
      </c>
      <c r="B757" s="59">
        <f t="shared" si="33"/>
        <v>600060217</v>
      </c>
      <c r="C757" s="68" t="s">
        <v>5987</v>
      </c>
      <c r="D757" s="61">
        <v>1</v>
      </c>
      <c r="E757" s="61">
        <f t="shared" si="34"/>
        <v>71006214</v>
      </c>
      <c r="F757" s="69" t="s">
        <v>30</v>
      </c>
      <c r="G757" s="69" t="s">
        <v>9091</v>
      </c>
      <c r="H757" s="70">
        <v>0</v>
      </c>
      <c r="I757" s="70" t="s">
        <v>139</v>
      </c>
      <c r="J757" s="74">
        <v>26.68</v>
      </c>
      <c r="K757" s="64">
        <f t="shared" si="35"/>
        <v>0</v>
      </c>
      <c r="L757" s="71"/>
      <c r="M757" s="72"/>
      <c r="N757" s="72" t="s">
        <v>9585</v>
      </c>
      <c r="O757" s="72"/>
      <c r="P757" s="71">
        <v>109</v>
      </c>
      <c r="Q757" s="73"/>
      <c r="R757" s="73" t="s">
        <v>9586</v>
      </c>
      <c r="S757" s="60" t="str">
        <f>VLOOKUP(A757,[1]DATA!$1:$1048576,12,0)</f>
        <v>ANO</v>
      </c>
    </row>
    <row r="758" spans="1:19" x14ac:dyDescent="0.25">
      <c r="A758" s="68">
        <v>600060292</v>
      </c>
      <c r="B758" s="59">
        <f t="shared" si="33"/>
        <v>600060292</v>
      </c>
      <c r="C758" s="68" t="s">
        <v>5988</v>
      </c>
      <c r="D758" s="61">
        <v>1</v>
      </c>
      <c r="E758" s="61">
        <f t="shared" si="34"/>
        <v>71002189</v>
      </c>
      <c r="F758" s="69" t="s">
        <v>30</v>
      </c>
      <c r="G758" s="69" t="s">
        <v>9091</v>
      </c>
      <c r="H758" s="70">
        <v>0</v>
      </c>
      <c r="I758" s="70" t="s">
        <v>139</v>
      </c>
      <c r="J758" s="74">
        <v>26.68</v>
      </c>
      <c r="K758" s="64">
        <f t="shared" si="35"/>
        <v>0</v>
      </c>
      <c r="L758" s="71"/>
      <c r="M758" s="72"/>
      <c r="N758" s="72" t="s">
        <v>9587</v>
      </c>
      <c r="O758" s="72"/>
      <c r="P758" s="71">
        <v>21</v>
      </c>
      <c r="Q758" s="73"/>
      <c r="R758" s="73" t="s">
        <v>9588</v>
      </c>
      <c r="S758" s="60" t="str">
        <f>VLOOKUP(A758,[1]DATA!$1:$1048576,12,0)</f>
        <v>ANO</v>
      </c>
    </row>
    <row r="759" spans="1:19" x14ac:dyDescent="0.25">
      <c r="A759" s="68">
        <v>600060373</v>
      </c>
      <c r="B759" s="59">
        <f t="shared" si="33"/>
        <v>600060373</v>
      </c>
      <c r="C759" s="68" t="s">
        <v>5989</v>
      </c>
      <c r="D759" s="61">
        <v>1</v>
      </c>
      <c r="E759" s="61">
        <f t="shared" si="34"/>
        <v>60818263</v>
      </c>
      <c r="F759" s="69" t="s">
        <v>30</v>
      </c>
      <c r="G759" s="69" t="s">
        <v>9091</v>
      </c>
      <c r="H759" s="70">
        <v>350</v>
      </c>
      <c r="I759" s="70" t="s">
        <v>139</v>
      </c>
      <c r="J759" s="74">
        <v>26.68</v>
      </c>
      <c r="K759" s="64">
        <f t="shared" si="35"/>
        <v>9338</v>
      </c>
      <c r="L759" s="71"/>
      <c r="M759" s="72"/>
      <c r="N759" s="72" t="s">
        <v>9589</v>
      </c>
      <c r="O759" s="72" t="s">
        <v>9590</v>
      </c>
      <c r="P759" s="71">
        <v>325</v>
      </c>
      <c r="Q759" s="73"/>
      <c r="R759" s="73" t="s">
        <v>9591</v>
      </c>
      <c r="S759" s="60" t="str">
        <f>VLOOKUP(A759,[1]DATA!$1:$1048576,12,0)</f>
        <v>ANO</v>
      </c>
    </row>
    <row r="760" spans="1:19" x14ac:dyDescent="0.25">
      <c r="A760" s="68">
        <v>600060438</v>
      </c>
      <c r="B760" s="59">
        <f t="shared" si="33"/>
        <v>600060438</v>
      </c>
      <c r="C760" s="68" t="s">
        <v>5990</v>
      </c>
      <c r="D760" s="61">
        <v>1</v>
      </c>
      <c r="E760" s="61">
        <f t="shared" si="34"/>
        <v>70986631</v>
      </c>
      <c r="F760" s="69" t="s">
        <v>30</v>
      </c>
      <c r="G760" s="69" t="s">
        <v>9091</v>
      </c>
      <c r="H760" s="70">
        <v>275</v>
      </c>
      <c r="I760" s="70" t="s">
        <v>139</v>
      </c>
      <c r="J760" s="74">
        <v>26.68</v>
      </c>
      <c r="K760" s="64">
        <f t="shared" si="35"/>
        <v>7337</v>
      </c>
      <c r="L760" s="71"/>
      <c r="M760" s="72"/>
      <c r="N760" s="72" t="s">
        <v>9592</v>
      </c>
      <c r="O760" s="72" t="s">
        <v>37</v>
      </c>
      <c r="P760" s="71">
        <v>232</v>
      </c>
      <c r="Q760" s="73"/>
      <c r="R760" s="73" t="s">
        <v>9593</v>
      </c>
      <c r="S760" s="60" t="str">
        <f>VLOOKUP(A760,[1]DATA!$1:$1048576,12,0)</f>
        <v>ANO</v>
      </c>
    </row>
    <row r="761" spans="1:19" x14ac:dyDescent="0.25">
      <c r="A761" s="68">
        <v>600060543</v>
      </c>
      <c r="B761" s="59">
        <f t="shared" si="33"/>
        <v>600060543</v>
      </c>
      <c r="C761" s="68" t="s">
        <v>5991</v>
      </c>
      <c r="D761" s="61">
        <v>1</v>
      </c>
      <c r="E761" s="61">
        <f t="shared" si="34"/>
        <v>70873771</v>
      </c>
      <c r="F761" s="69" t="s">
        <v>30</v>
      </c>
      <c r="G761" s="69" t="s">
        <v>9091</v>
      </c>
      <c r="H761" s="70">
        <v>150</v>
      </c>
      <c r="I761" s="70" t="s">
        <v>139</v>
      </c>
      <c r="J761" s="74">
        <v>26.68</v>
      </c>
      <c r="K761" s="64">
        <f t="shared" si="35"/>
        <v>4002</v>
      </c>
      <c r="L761" s="71"/>
      <c r="M761" s="72"/>
      <c r="N761" s="72" t="s">
        <v>9594</v>
      </c>
      <c r="O761" s="72"/>
      <c r="P761" s="71">
        <v>290</v>
      </c>
      <c r="Q761" s="73"/>
      <c r="R761" s="73" t="s">
        <v>9595</v>
      </c>
      <c r="S761" s="60" t="str">
        <f>VLOOKUP(A761,[1]DATA!$1:$1048576,12,0)</f>
        <v>ANO</v>
      </c>
    </row>
    <row r="762" spans="1:19" x14ac:dyDescent="0.25">
      <c r="A762" s="68">
        <v>600060608</v>
      </c>
      <c r="B762" s="59">
        <f t="shared" si="33"/>
        <v>600060608</v>
      </c>
      <c r="C762" s="68" t="s">
        <v>5992</v>
      </c>
      <c r="D762" s="61">
        <v>1</v>
      </c>
      <c r="E762" s="61">
        <f t="shared" si="34"/>
        <v>70659095</v>
      </c>
      <c r="F762" s="69" t="s">
        <v>30</v>
      </c>
      <c r="G762" s="69" t="s">
        <v>9091</v>
      </c>
      <c r="H762" s="70">
        <v>350</v>
      </c>
      <c r="I762" s="70" t="s">
        <v>139</v>
      </c>
      <c r="J762" s="74">
        <v>26.68</v>
      </c>
      <c r="K762" s="64">
        <f t="shared" si="35"/>
        <v>9338</v>
      </c>
      <c r="L762" s="71"/>
      <c r="M762" s="72"/>
      <c r="N762" s="72" t="s">
        <v>9596</v>
      </c>
      <c r="O762" s="72" t="s">
        <v>4806</v>
      </c>
      <c r="P762" s="71">
        <v>329</v>
      </c>
      <c r="Q762" s="73"/>
      <c r="R762" s="73" t="s">
        <v>9597</v>
      </c>
      <c r="S762" s="60" t="str">
        <f>VLOOKUP(A762,[1]DATA!$1:$1048576,12,0)</f>
        <v>ANO</v>
      </c>
    </row>
    <row r="763" spans="1:19" x14ac:dyDescent="0.25">
      <c r="A763" s="68">
        <v>600060616</v>
      </c>
      <c r="B763" s="59">
        <f t="shared" si="33"/>
        <v>600060616</v>
      </c>
      <c r="C763" s="68" t="s">
        <v>5993</v>
      </c>
      <c r="D763" s="61">
        <v>1</v>
      </c>
      <c r="E763" s="61">
        <f t="shared" si="34"/>
        <v>60818174</v>
      </c>
      <c r="F763" s="69" t="s">
        <v>30</v>
      </c>
      <c r="G763" s="69" t="s">
        <v>9091</v>
      </c>
      <c r="H763" s="70">
        <v>600</v>
      </c>
      <c r="I763" s="70" t="s">
        <v>139</v>
      </c>
      <c r="J763" s="74">
        <v>26.68</v>
      </c>
      <c r="K763" s="64">
        <f t="shared" si="35"/>
        <v>16008</v>
      </c>
      <c r="L763" s="71"/>
      <c r="M763" s="72"/>
      <c r="N763" s="72" t="s">
        <v>9598</v>
      </c>
      <c r="O763" s="72" t="s">
        <v>52</v>
      </c>
      <c r="P763" s="71">
        <v>296</v>
      </c>
      <c r="Q763" s="73"/>
      <c r="R763" s="73" t="s">
        <v>9578</v>
      </c>
      <c r="S763" s="60" t="str">
        <f>VLOOKUP(A763,[1]DATA!$1:$1048576,12,0)</f>
        <v>ANO</v>
      </c>
    </row>
    <row r="764" spans="1:19" x14ac:dyDescent="0.25">
      <c r="A764" s="68">
        <v>600170373</v>
      </c>
      <c r="B764" s="59">
        <f t="shared" si="33"/>
        <v>600170373</v>
      </c>
      <c r="C764" s="68" t="s">
        <v>5994</v>
      </c>
      <c r="D764" s="61">
        <v>1</v>
      </c>
      <c r="E764" s="61">
        <f t="shared" si="34"/>
        <v>14450917</v>
      </c>
      <c r="F764" s="69" t="s">
        <v>30</v>
      </c>
      <c r="G764" s="69" t="s">
        <v>9091</v>
      </c>
      <c r="H764" s="70">
        <v>0</v>
      </c>
      <c r="I764" s="70" t="s">
        <v>139</v>
      </c>
      <c r="J764" s="74">
        <v>26.68</v>
      </c>
      <c r="K764" s="64">
        <f t="shared" si="35"/>
        <v>0</v>
      </c>
      <c r="L764" s="71"/>
      <c r="M764" s="72"/>
      <c r="N764" s="72" t="s">
        <v>9599</v>
      </c>
      <c r="O764" s="72" t="s">
        <v>5292</v>
      </c>
      <c r="P764" s="71">
        <v>220</v>
      </c>
      <c r="Q764" s="73"/>
      <c r="R764" s="73" t="s">
        <v>9591</v>
      </c>
      <c r="S764" s="60" t="str">
        <f>VLOOKUP(A764,[1]DATA!$1:$1048576,12,0)</f>
        <v>ANO</v>
      </c>
    </row>
    <row r="765" spans="1:19" x14ac:dyDescent="0.25">
      <c r="A765" s="68">
        <v>650031083</v>
      </c>
      <c r="B765" s="59">
        <f t="shared" si="33"/>
        <v>650031083</v>
      </c>
      <c r="C765" s="68" t="s">
        <v>5995</v>
      </c>
      <c r="D765" s="61">
        <v>1</v>
      </c>
      <c r="E765" s="61">
        <f t="shared" si="34"/>
        <v>70988374</v>
      </c>
      <c r="F765" s="69" t="s">
        <v>30</v>
      </c>
      <c r="G765" s="69" t="s">
        <v>9091</v>
      </c>
      <c r="H765" s="70">
        <v>200</v>
      </c>
      <c r="I765" s="70" t="s">
        <v>139</v>
      </c>
      <c r="J765" s="74">
        <v>26.68</v>
      </c>
      <c r="K765" s="64">
        <f t="shared" si="35"/>
        <v>5336</v>
      </c>
      <c r="L765" s="71"/>
      <c r="M765" s="72"/>
      <c r="N765" s="72" t="s">
        <v>9600</v>
      </c>
      <c r="O765" s="72" t="s">
        <v>4504</v>
      </c>
      <c r="P765" s="71">
        <v>131</v>
      </c>
      <c r="Q765" s="73"/>
      <c r="R765" s="73" t="s">
        <v>9601</v>
      </c>
      <c r="S765" s="60" t="str">
        <f>VLOOKUP(A765,[1]DATA!$1:$1048576,12,0)</f>
        <v>ANO</v>
      </c>
    </row>
    <row r="766" spans="1:19" x14ac:dyDescent="0.25">
      <c r="A766" s="68">
        <v>650036361</v>
      </c>
      <c r="B766" s="59">
        <f t="shared" si="33"/>
        <v>650036361</v>
      </c>
      <c r="C766" s="68" t="s">
        <v>5996</v>
      </c>
      <c r="D766" s="61">
        <v>1</v>
      </c>
      <c r="E766" s="61">
        <f t="shared" si="34"/>
        <v>70985120</v>
      </c>
      <c r="F766" s="69" t="s">
        <v>30</v>
      </c>
      <c r="G766" s="69" t="s">
        <v>9091</v>
      </c>
      <c r="H766" s="70">
        <v>50</v>
      </c>
      <c r="I766" s="70" t="s">
        <v>139</v>
      </c>
      <c r="J766" s="74">
        <v>26.68</v>
      </c>
      <c r="K766" s="64">
        <f t="shared" si="35"/>
        <v>1334</v>
      </c>
      <c r="L766" s="71"/>
      <c r="M766" s="72"/>
      <c r="N766" s="72" t="s">
        <v>9602</v>
      </c>
      <c r="O766" s="72"/>
      <c r="P766" s="71">
        <v>112</v>
      </c>
      <c r="Q766" s="73"/>
      <c r="R766" s="73" t="s">
        <v>9603</v>
      </c>
      <c r="S766" s="60" t="str">
        <f>VLOOKUP(A766,[1]DATA!$1:$1048576,12,0)</f>
        <v>ANO</v>
      </c>
    </row>
    <row r="767" spans="1:19" x14ac:dyDescent="0.25">
      <c r="A767" s="68">
        <v>691013314</v>
      </c>
      <c r="B767" s="59">
        <f t="shared" si="33"/>
        <v>691013314</v>
      </c>
      <c r="C767" s="68" t="s">
        <v>5997</v>
      </c>
      <c r="D767" s="61">
        <v>1</v>
      </c>
      <c r="E767" s="61">
        <f t="shared" si="34"/>
        <v>7418264</v>
      </c>
      <c r="F767" s="69" t="s">
        <v>30</v>
      </c>
      <c r="G767" s="69" t="s">
        <v>9091</v>
      </c>
      <c r="H767" s="70">
        <v>0</v>
      </c>
      <c r="I767" s="70" t="s">
        <v>139</v>
      </c>
      <c r="J767" s="74">
        <v>26.68</v>
      </c>
      <c r="K767" s="64">
        <f t="shared" si="35"/>
        <v>0</v>
      </c>
      <c r="L767" s="71"/>
      <c r="M767" s="72"/>
      <c r="N767" s="72" t="s">
        <v>9604</v>
      </c>
      <c r="O767" s="72"/>
      <c r="P767" s="71">
        <v>32</v>
      </c>
      <c r="Q767" s="73"/>
      <c r="R767" s="73" t="s">
        <v>9605</v>
      </c>
      <c r="S767" s="60" t="str">
        <f>VLOOKUP(A767,[1]DATA!$1:$1048576,12,0)</f>
        <v>NE</v>
      </c>
    </row>
    <row r="768" spans="1:19" x14ac:dyDescent="0.25">
      <c r="A768" s="68">
        <v>691014116</v>
      </c>
      <c r="B768" s="59">
        <f t="shared" si="33"/>
        <v>691014116</v>
      </c>
      <c r="C768" s="68" t="s">
        <v>5998</v>
      </c>
      <c r="D768" s="61">
        <v>1</v>
      </c>
      <c r="E768" s="61">
        <f t="shared" si="34"/>
        <v>8411964</v>
      </c>
      <c r="F768" s="69" t="s">
        <v>30</v>
      </c>
      <c r="G768" s="69" t="s">
        <v>9091</v>
      </c>
      <c r="H768" s="70">
        <v>25</v>
      </c>
      <c r="I768" s="70" t="s">
        <v>139</v>
      </c>
      <c r="J768" s="74">
        <v>26.68</v>
      </c>
      <c r="K768" s="64">
        <f t="shared" si="35"/>
        <v>667</v>
      </c>
      <c r="L768" s="71"/>
      <c r="M768" s="72"/>
      <c r="N768" s="72" t="s">
        <v>9606</v>
      </c>
      <c r="O768" s="72" t="s">
        <v>9607</v>
      </c>
      <c r="P768" s="71">
        <v>22</v>
      </c>
      <c r="Q768" s="73"/>
      <c r="R768" s="73" t="s">
        <v>9578</v>
      </c>
      <c r="S768" s="60" t="str">
        <f>VLOOKUP(A768,[1]DATA!$1:$1048576,12,0)</f>
        <v>NE</v>
      </c>
    </row>
    <row r="769" spans="1:19" x14ac:dyDescent="0.25">
      <c r="A769" s="68">
        <v>600022251</v>
      </c>
      <c r="B769" s="59">
        <f t="shared" si="33"/>
        <v>600022251</v>
      </c>
      <c r="C769" s="68" t="s">
        <v>5999</v>
      </c>
      <c r="D769" s="61">
        <v>1</v>
      </c>
      <c r="E769" s="61">
        <f t="shared" si="34"/>
        <v>60075945</v>
      </c>
      <c r="F769" s="69" t="s">
        <v>30</v>
      </c>
      <c r="G769" s="69" t="s">
        <v>9089</v>
      </c>
      <c r="H769" s="70">
        <v>100</v>
      </c>
      <c r="I769" s="70" t="s">
        <v>139</v>
      </c>
      <c r="J769" s="74">
        <v>26.68</v>
      </c>
      <c r="K769" s="64">
        <f t="shared" si="35"/>
        <v>2668</v>
      </c>
      <c r="L769" s="71"/>
      <c r="M769" s="72"/>
      <c r="N769" s="72" t="s">
        <v>9608</v>
      </c>
      <c r="O769" s="72" t="s">
        <v>9609</v>
      </c>
      <c r="P769" s="71">
        <v>342</v>
      </c>
      <c r="Q769" s="73"/>
      <c r="R769" s="73" t="s">
        <v>9610</v>
      </c>
      <c r="S769" s="60" t="str">
        <f>VLOOKUP(A769,[1]DATA!$1:$1048576,12,0)</f>
        <v>ANO</v>
      </c>
    </row>
    <row r="770" spans="1:19" x14ac:dyDescent="0.25">
      <c r="A770" s="68">
        <v>600008029</v>
      </c>
      <c r="B770" s="59">
        <f t="shared" si="33"/>
        <v>600008029</v>
      </c>
      <c r="C770" s="68" t="s">
        <v>6000</v>
      </c>
      <c r="D770" s="61">
        <v>1</v>
      </c>
      <c r="E770" s="61">
        <f t="shared" si="34"/>
        <v>60076062</v>
      </c>
      <c r="F770" s="69" t="s">
        <v>30</v>
      </c>
      <c r="G770" s="69" t="s">
        <v>9089</v>
      </c>
      <c r="H770" s="70">
        <v>300</v>
      </c>
      <c r="I770" s="70" t="s">
        <v>139</v>
      </c>
      <c r="J770" s="74">
        <v>26.68</v>
      </c>
      <c r="K770" s="64">
        <f t="shared" si="35"/>
        <v>8004</v>
      </c>
      <c r="L770" s="71"/>
      <c r="M770" s="72"/>
      <c r="N770" s="72" t="s">
        <v>9611</v>
      </c>
      <c r="O770" s="72" t="s">
        <v>9612</v>
      </c>
      <c r="P770" s="71">
        <v>13</v>
      </c>
      <c r="Q770" s="73"/>
      <c r="R770" s="73" t="s">
        <v>9610</v>
      </c>
      <c r="S770" s="60" t="str">
        <f>VLOOKUP(A770,[1]DATA!$1:$1048576,12,0)</f>
        <v>ANO</v>
      </c>
    </row>
    <row r="771" spans="1:19" x14ac:dyDescent="0.25">
      <c r="A771" s="68">
        <v>600057593</v>
      </c>
      <c r="B771" s="59">
        <f t="shared" si="33"/>
        <v>600057593</v>
      </c>
      <c r="C771" s="68" t="s">
        <v>6001</v>
      </c>
      <c r="D771" s="61">
        <v>1</v>
      </c>
      <c r="E771" s="61">
        <f t="shared" si="34"/>
        <v>60076909</v>
      </c>
      <c r="F771" s="69" t="s">
        <v>30</v>
      </c>
      <c r="G771" s="69" t="s">
        <v>9089</v>
      </c>
      <c r="H771" s="70">
        <v>875</v>
      </c>
      <c r="I771" s="70" t="s">
        <v>139</v>
      </c>
      <c r="J771" s="74">
        <v>26.68</v>
      </c>
      <c r="K771" s="64">
        <f t="shared" si="35"/>
        <v>23345</v>
      </c>
      <c r="L771" s="71"/>
      <c r="M771" s="72"/>
      <c r="N771" s="72" t="s">
        <v>9613</v>
      </c>
      <c r="O771" s="72" t="s">
        <v>43</v>
      </c>
      <c r="P771" s="71">
        <v>285</v>
      </c>
      <c r="Q771" s="73"/>
      <c r="R771" s="73" t="s">
        <v>9610</v>
      </c>
      <c r="S771" s="60" t="str">
        <f>VLOOKUP(A771,[1]DATA!$1:$1048576,12,0)</f>
        <v>ANO</v>
      </c>
    </row>
    <row r="772" spans="1:19" x14ac:dyDescent="0.25">
      <c r="A772" s="68">
        <v>600057607</v>
      </c>
      <c r="B772" s="59">
        <f t="shared" si="33"/>
        <v>600057607</v>
      </c>
      <c r="C772" s="68" t="s">
        <v>6002</v>
      </c>
      <c r="D772" s="61">
        <v>1</v>
      </c>
      <c r="E772" s="61">
        <f t="shared" si="34"/>
        <v>60077034</v>
      </c>
      <c r="F772" s="69" t="s">
        <v>30</v>
      </c>
      <c r="G772" s="69" t="s">
        <v>9089</v>
      </c>
      <c r="H772" s="70">
        <v>625</v>
      </c>
      <c r="I772" s="70" t="s">
        <v>139</v>
      </c>
      <c r="J772" s="74">
        <v>26.68</v>
      </c>
      <c r="K772" s="64">
        <f t="shared" si="35"/>
        <v>16675</v>
      </c>
      <c r="L772" s="71"/>
      <c r="M772" s="72"/>
      <c r="N772" s="72" t="s">
        <v>9614</v>
      </c>
      <c r="O772" s="72" t="s">
        <v>41</v>
      </c>
      <c r="P772" s="71">
        <v>748</v>
      </c>
      <c r="Q772" s="73"/>
      <c r="R772" s="73" t="s">
        <v>9610</v>
      </c>
      <c r="S772" s="60" t="str">
        <f>VLOOKUP(A772,[1]DATA!$1:$1048576,12,0)</f>
        <v>ANO</v>
      </c>
    </row>
    <row r="773" spans="1:19" x14ac:dyDescent="0.25">
      <c r="A773" s="68">
        <v>600057658</v>
      </c>
      <c r="B773" s="59">
        <f t="shared" ref="B773:B836" si="36">A773*1</f>
        <v>600057658</v>
      </c>
      <c r="C773" s="68" t="s">
        <v>6003</v>
      </c>
      <c r="D773" s="61">
        <v>1</v>
      </c>
      <c r="E773" s="61">
        <f t="shared" ref="E773:E836" si="37">C773*1</f>
        <v>75000725</v>
      </c>
      <c r="F773" s="69" t="s">
        <v>30</v>
      </c>
      <c r="G773" s="69" t="s">
        <v>9089</v>
      </c>
      <c r="H773" s="70">
        <v>75</v>
      </c>
      <c r="I773" s="70" t="s">
        <v>139</v>
      </c>
      <c r="J773" s="74">
        <v>26.68</v>
      </c>
      <c r="K773" s="64">
        <f t="shared" ref="K773:K836" si="38">H773*J773</f>
        <v>2001</v>
      </c>
      <c r="L773" s="71"/>
      <c r="M773" s="72"/>
      <c r="N773" s="72" t="s">
        <v>9615</v>
      </c>
      <c r="O773" s="72"/>
      <c r="P773" s="71">
        <v>28</v>
      </c>
      <c r="Q773" s="73"/>
      <c r="R773" s="73" t="s">
        <v>9616</v>
      </c>
      <c r="S773" s="60" t="str">
        <f>VLOOKUP(A773,[1]DATA!$1:$1048576,12,0)</f>
        <v>ANO</v>
      </c>
    </row>
    <row r="774" spans="1:19" x14ac:dyDescent="0.25">
      <c r="A774" s="68">
        <v>600170284</v>
      </c>
      <c r="B774" s="59">
        <f t="shared" si="36"/>
        <v>600170284</v>
      </c>
      <c r="C774" s="68" t="s">
        <v>6004</v>
      </c>
      <c r="D774" s="61">
        <v>1</v>
      </c>
      <c r="E774" s="61">
        <f t="shared" si="37"/>
        <v>73130</v>
      </c>
      <c r="F774" s="69" t="s">
        <v>30</v>
      </c>
      <c r="G774" s="69" t="s">
        <v>9089</v>
      </c>
      <c r="H774" s="70">
        <v>200</v>
      </c>
      <c r="I774" s="70" t="s">
        <v>139</v>
      </c>
      <c r="J774" s="74">
        <v>26.68</v>
      </c>
      <c r="K774" s="64">
        <f t="shared" si="38"/>
        <v>5336</v>
      </c>
      <c r="L774" s="71"/>
      <c r="M774" s="72"/>
      <c r="N774" s="72" t="s">
        <v>9617</v>
      </c>
      <c r="O774" s="72" t="s">
        <v>9618</v>
      </c>
      <c r="P774" s="71">
        <v>865</v>
      </c>
      <c r="Q774" s="73"/>
      <c r="R774" s="73" t="s">
        <v>9610</v>
      </c>
      <c r="S774" s="60" t="str">
        <f>VLOOKUP(A774,[1]DATA!$1:$1048576,12,0)</f>
        <v>ANO</v>
      </c>
    </row>
    <row r="775" spans="1:19" x14ac:dyDescent="0.25">
      <c r="A775" s="68">
        <v>650024842</v>
      </c>
      <c r="B775" s="59">
        <f t="shared" si="36"/>
        <v>650024842</v>
      </c>
      <c r="C775" s="68" t="s">
        <v>6005</v>
      </c>
      <c r="D775" s="61">
        <v>1</v>
      </c>
      <c r="E775" s="61">
        <f t="shared" si="37"/>
        <v>75001365</v>
      </c>
      <c r="F775" s="69" t="s">
        <v>30</v>
      </c>
      <c r="G775" s="69" t="s">
        <v>9089</v>
      </c>
      <c r="H775" s="70">
        <v>350</v>
      </c>
      <c r="I775" s="70" t="s">
        <v>139</v>
      </c>
      <c r="J775" s="74">
        <v>26.68</v>
      </c>
      <c r="K775" s="64">
        <f t="shared" si="38"/>
        <v>9338</v>
      </c>
      <c r="L775" s="71"/>
      <c r="M775" s="72"/>
      <c r="N775" s="72" t="s">
        <v>9619</v>
      </c>
      <c r="O775" s="72" t="s">
        <v>9620</v>
      </c>
      <c r="P775" s="71">
        <v>31</v>
      </c>
      <c r="Q775" s="73"/>
      <c r="R775" s="73" t="s">
        <v>9621</v>
      </c>
      <c r="S775" s="60" t="str">
        <f>VLOOKUP(A775,[1]DATA!$1:$1048576,12,0)</f>
        <v>ANO</v>
      </c>
    </row>
    <row r="776" spans="1:19" x14ac:dyDescent="0.25">
      <c r="A776" s="68">
        <v>650025121</v>
      </c>
      <c r="B776" s="59">
        <f t="shared" si="36"/>
        <v>650025121</v>
      </c>
      <c r="C776" s="68" t="s">
        <v>6006</v>
      </c>
      <c r="D776" s="61">
        <v>1</v>
      </c>
      <c r="E776" s="61">
        <f t="shared" si="37"/>
        <v>70988862</v>
      </c>
      <c r="F776" s="69" t="s">
        <v>30</v>
      </c>
      <c r="G776" s="69" t="s">
        <v>9089</v>
      </c>
      <c r="H776" s="70">
        <v>225</v>
      </c>
      <c r="I776" s="70" t="s">
        <v>139</v>
      </c>
      <c r="J776" s="74">
        <v>26.68</v>
      </c>
      <c r="K776" s="64">
        <f t="shared" si="38"/>
        <v>6003</v>
      </c>
      <c r="L776" s="71"/>
      <c r="M776" s="72"/>
      <c r="N776" s="72" t="s">
        <v>9622</v>
      </c>
      <c r="O776" s="72"/>
      <c r="P776" s="71">
        <v>100</v>
      </c>
      <c r="Q776" s="73"/>
      <c r="R776" s="73" t="s">
        <v>44</v>
      </c>
      <c r="S776" s="60" t="str">
        <f>VLOOKUP(A776,[1]DATA!$1:$1048576,12,0)</f>
        <v>ANO</v>
      </c>
    </row>
    <row r="777" spans="1:19" x14ac:dyDescent="0.25">
      <c r="A777" s="68">
        <v>650028805</v>
      </c>
      <c r="B777" s="59">
        <f t="shared" si="36"/>
        <v>650028805</v>
      </c>
      <c r="C777" s="68" t="s">
        <v>6007</v>
      </c>
      <c r="D777" s="61">
        <v>1</v>
      </c>
      <c r="E777" s="61">
        <f t="shared" si="37"/>
        <v>75000385</v>
      </c>
      <c r="F777" s="69" t="s">
        <v>30</v>
      </c>
      <c r="G777" s="69" t="s">
        <v>9089</v>
      </c>
      <c r="H777" s="70">
        <v>50</v>
      </c>
      <c r="I777" s="70" t="s">
        <v>139</v>
      </c>
      <c r="J777" s="74">
        <v>26.68</v>
      </c>
      <c r="K777" s="64">
        <f t="shared" si="38"/>
        <v>1334</v>
      </c>
      <c r="L777" s="71"/>
      <c r="M777" s="72"/>
      <c r="N777" s="72" t="s">
        <v>9623</v>
      </c>
      <c r="O777" s="72"/>
      <c r="P777" s="71">
        <v>129</v>
      </c>
      <c r="Q777" s="73"/>
      <c r="R777" s="73" t="s">
        <v>9624</v>
      </c>
      <c r="S777" s="60" t="str">
        <f>VLOOKUP(A777,[1]DATA!$1:$1048576,12,0)</f>
        <v>ANO</v>
      </c>
    </row>
    <row r="778" spans="1:19" x14ac:dyDescent="0.25">
      <c r="A778" s="68">
        <v>650029526</v>
      </c>
      <c r="B778" s="59">
        <f t="shared" si="36"/>
        <v>650029526</v>
      </c>
      <c r="C778" s="68" t="s">
        <v>6008</v>
      </c>
      <c r="D778" s="61">
        <v>1</v>
      </c>
      <c r="E778" s="61">
        <f t="shared" si="37"/>
        <v>75000458</v>
      </c>
      <c r="F778" s="69" t="s">
        <v>30</v>
      </c>
      <c r="G778" s="69" t="s">
        <v>9089</v>
      </c>
      <c r="H778" s="70">
        <v>125</v>
      </c>
      <c r="I778" s="70" t="s">
        <v>139</v>
      </c>
      <c r="J778" s="74">
        <v>26.68</v>
      </c>
      <c r="K778" s="64">
        <f t="shared" si="38"/>
        <v>3335</v>
      </c>
      <c r="L778" s="71"/>
      <c r="M778" s="72"/>
      <c r="N778" s="72" t="s">
        <v>9625</v>
      </c>
      <c r="O778" s="72"/>
      <c r="P778" s="71">
        <v>29</v>
      </c>
      <c r="Q778" s="73"/>
      <c r="R778" s="73" t="s">
        <v>9626</v>
      </c>
      <c r="S778" s="60" t="str">
        <f>VLOOKUP(A778,[1]DATA!$1:$1048576,12,0)</f>
        <v>ANO</v>
      </c>
    </row>
    <row r="779" spans="1:19" x14ac:dyDescent="0.25">
      <c r="A779" s="68">
        <v>600063186</v>
      </c>
      <c r="B779" s="59">
        <f t="shared" si="36"/>
        <v>600063186</v>
      </c>
      <c r="C779" s="68" t="s">
        <v>6009</v>
      </c>
      <c r="D779" s="61">
        <v>1</v>
      </c>
      <c r="E779" s="61">
        <f t="shared" si="37"/>
        <v>68544120</v>
      </c>
      <c r="F779" s="69" t="s">
        <v>30</v>
      </c>
      <c r="G779" s="69" t="s">
        <v>9093</v>
      </c>
      <c r="H779" s="70">
        <v>525</v>
      </c>
      <c r="I779" s="70" t="s">
        <v>139</v>
      </c>
      <c r="J779" s="74">
        <v>26.68</v>
      </c>
      <c r="K779" s="64">
        <f t="shared" si="38"/>
        <v>14007</v>
      </c>
      <c r="L779" s="71"/>
      <c r="M779" s="72"/>
      <c r="N779" s="72" t="s">
        <v>9627</v>
      </c>
      <c r="O779" s="72"/>
      <c r="P779" s="71">
        <v>155</v>
      </c>
      <c r="Q779" s="73"/>
      <c r="R779" s="73" t="s">
        <v>9628</v>
      </c>
      <c r="S779" s="60" t="str">
        <f>VLOOKUP(A779,[1]DATA!$1:$1048576,12,0)</f>
        <v>ANO</v>
      </c>
    </row>
    <row r="780" spans="1:19" x14ac:dyDescent="0.25">
      <c r="A780" s="68">
        <v>600008681</v>
      </c>
      <c r="B780" s="59">
        <f t="shared" si="36"/>
        <v>600008681</v>
      </c>
      <c r="C780" s="68" t="s">
        <v>6010</v>
      </c>
      <c r="D780" s="61">
        <v>1</v>
      </c>
      <c r="E780" s="61">
        <f t="shared" si="37"/>
        <v>477419</v>
      </c>
      <c r="F780" s="69" t="s">
        <v>30</v>
      </c>
      <c r="G780" s="69" t="s">
        <v>9093</v>
      </c>
      <c r="H780" s="70">
        <v>625</v>
      </c>
      <c r="I780" s="70" t="s">
        <v>139</v>
      </c>
      <c r="J780" s="74">
        <v>26.68</v>
      </c>
      <c r="K780" s="64">
        <f t="shared" si="38"/>
        <v>16675</v>
      </c>
      <c r="L780" s="71"/>
      <c r="M780" s="72"/>
      <c r="N780" s="72" t="s">
        <v>9629</v>
      </c>
      <c r="O780" s="72" t="s">
        <v>32</v>
      </c>
      <c r="P780" s="71">
        <v>267</v>
      </c>
      <c r="Q780" s="73"/>
      <c r="R780" s="73" t="s">
        <v>9630</v>
      </c>
      <c r="S780" s="60" t="str">
        <f>VLOOKUP(A780,[1]DATA!$1:$1048576,12,0)</f>
        <v>ANO</v>
      </c>
    </row>
    <row r="781" spans="1:19" x14ac:dyDescent="0.25">
      <c r="A781" s="68">
        <v>600008690</v>
      </c>
      <c r="B781" s="59">
        <f t="shared" si="36"/>
        <v>600008690</v>
      </c>
      <c r="C781" s="68" t="s">
        <v>6011</v>
      </c>
      <c r="D781" s="61">
        <v>1</v>
      </c>
      <c r="E781" s="61">
        <f t="shared" si="37"/>
        <v>72982</v>
      </c>
      <c r="F781" s="69" t="s">
        <v>30</v>
      </c>
      <c r="G781" s="69" t="s">
        <v>9093</v>
      </c>
      <c r="H781" s="70">
        <v>350</v>
      </c>
      <c r="I781" s="70" t="s">
        <v>139</v>
      </c>
      <c r="J781" s="74">
        <v>26.68</v>
      </c>
      <c r="K781" s="64">
        <f t="shared" si="38"/>
        <v>9338</v>
      </c>
      <c r="L781" s="71"/>
      <c r="M781" s="72"/>
      <c r="N781" s="72" t="s">
        <v>9631</v>
      </c>
      <c r="O781" s="72" t="s">
        <v>57</v>
      </c>
      <c r="P781" s="71">
        <v>69</v>
      </c>
      <c r="Q781" s="73">
        <v>36</v>
      </c>
      <c r="R781" s="73" t="s">
        <v>9630</v>
      </c>
      <c r="S781" s="60" t="str">
        <f>VLOOKUP(A781,[1]DATA!$1:$1048576,12,0)</f>
        <v>ANO</v>
      </c>
    </row>
    <row r="782" spans="1:19" x14ac:dyDescent="0.25">
      <c r="A782" s="68">
        <v>600063054</v>
      </c>
      <c r="B782" s="59">
        <f t="shared" si="36"/>
        <v>600063054</v>
      </c>
      <c r="C782" s="68" t="s">
        <v>6012</v>
      </c>
      <c r="D782" s="61">
        <v>1</v>
      </c>
      <c r="E782" s="61">
        <f t="shared" si="37"/>
        <v>583383</v>
      </c>
      <c r="F782" s="69" t="s">
        <v>30</v>
      </c>
      <c r="G782" s="69" t="s">
        <v>9093</v>
      </c>
      <c r="H782" s="70">
        <v>325</v>
      </c>
      <c r="I782" s="70" t="s">
        <v>139</v>
      </c>
      <c r="J782" s="74">
        <v>26.68</v>
      </c>
      <c r="K782" s="64">
        <f t="shared" si="38"/>
        <v>8671</v>
      </c>
      <c r="L782" s="71"/>
      <c r="M782" s="72"/>
      <c r="N782" s="72" t="s">
        <v>9632</v>
      </c>
      <c r="O782" s="72"/>
      <c r="P782" s="71">
        <v>250</v>
      </c>
      <c r="Q782" s="73"/>
      <c r="R782" s="73" t="s">
        <v>9633</v>
      </c>
      <c r="S782" s="60" t="str">
        <f>VLOOKUP(A782,[1]DATA!$1:$1048576,12,0)</f>
        <v>ANO</v>
      </c>
    </row>
    <row r="783" spans="1:19" x14ac:dyDescent="0.25">
      <c r="A783" s="68">
        <v>600063208</v>
      </c>
      <c r="B783" s="59">
        <f t="shared" si="36"/>
        <v>600063208</v>
      </c>
      <c r="C783" s="68" t="s">
        <v>6013</v>
      </c>
      <c r="D783" s="61">
        <v>1</v>
      </c>
      <c r="E783" s="61">
        <f t="shared" si="37"/>
        <v>70873682</v>
      </c>
      <c r="F783" s="69" t="s">
        <v>30</v>
      </c>
      <c r="G783" s="69" t="s">
        <v>9093</v>
      </c>
      <c r="H783" s="70">
        <v>350</v>
      </c>
      <c r="I783" s="70" t="s">
        <v>139</v>
      </c>
      <c r="J783" s="74">
        <v>26.68</v>
      </c>
      <c r="K783" s="64">
        <f t="shared" si="38"/>
        <v>9338</v>
      </c>
      <c r="L783" s="71"/>
      <c r="M783" s="72"/>
      <c r="N783" s="72" t="s">
        <v>9634</v>
      </c>
      <c r="O783" s="72"/>
      <c r="P783" s="71">
        <v>38</v>
      </c>
      <c r="Q783" s="73"/>
      <c r="R783" s="73" t="s">
        <v>9635</v>
      </c>
      <c r="S783" s="60" t="str">
        <f>VLOOKUP(A783,[1]DATA!$1:$1048576,12,0)</f>
        <v>ANO</v>
      </c>
    </row>
    <row r="784" spans="1:19" x14ac:dyDescent="0.25">
      <c r="A784" s="68">
        <v>600062988</v>
      </c>
      <c r="B784" s="59">
        <f t="shared" si="36"/>
        <v>600062988</v>
      </c>
      <c r="C784" s="68" t="s">
        <v>6014</v>
      </c>
      <c r="D784" s="61">
        <v>1</v>
      </c>
      <c r="E784" s="61">
        <f t="shared" si="37"/>
        <v>47259132</v>
      </c>
      <c r="F784" s="69" t="s">
        <v>30</v>
      </c>
      <c r="G784" s="69" t="s">
        <v>9093</v>
      </c>
      <c r="H784" s="70">
        <v>800</v>
      </c>
      <c r="I784" s="70" t="s">
        <v>139</v>
      </c>
      <c r="J784" s="74">
        <v>26.68</v>
      </c>
      <c r="K784" s="64">
        <f t="shared" si="38"/>
        <v>21344</v>
      </c>
      <c r="L784" s="71"/>
      <c r="M784" s="72"/>
      <c r="N784" s="72" t="s">
        <v>9636</v>
      </c>
      <c r="O784" s="72" t="s">
        <v>46</v>
      </c>
      <c r="P784" s="71">
        <v>268</v>
      </c>
      <c r="Q784" s="73">
        <v>14</v>
      </c>
      <c r="R784" s="73" t="s">
        <v>9630</v>
      </c>
      <c r="S784" s="60" t="str">
        <f>VLOOKUP(A784,[1]DATA!$1:$1048576,12,0)</f>
        <v>ANO</v>
      </c>
    </row>
    <row r="785" spans="1:19" x14ac:dyDescent="0.25">
      <c r="A785" s="68">
        <v>600062996</v>
      </c>
      <c r="B785" s="59">
        <f t="shared" si="36"/>
        <v>600062996</v>
      </c>
      <c r="C785" s="68" t="s">
        <v>6015</v>
      </c>
      <c r="D785" s="61">
        <v>1</v>
      </c>
      <c r="E785" s="61">
        <f t="shared" si="37"/>
        <v>47259477</v>
      </c>
      <c r="F785" s="69" t="s">
        <v>30</v>
      </c>
      <c r="G785" s="69" t="s">
        <v>9093</v>
      </c>
      <c r="H785" s="70">
        <v>700</v>
      </c>
      <c r="I785" s="70" t="s">
        <v>139</v>
      </c>
      <c r="J785" s="74">
        <v>26.68</v>
      </c>
      <c r="K785" s="64">
        <f t="shared" si="38"/>
        <v>18676</v>
      </c>
      <c r="L785" s="71"/>
      <c r="M785" s="72"/>
      <c r="N785" s="72" t="s">
        <v>9637</v>
      </c>
      <c r="O785" s="72" t="s">
        <v>59</v>
      </c>
      <c r="P785" s="71">
        <v>405</v>
      </c>
      <c r="Q785" s="73"/>
      <c r="R785" s="73" t="s">
        <v>9630</v>
      </c>
      <c r="S785" s="60" t="str">
        <f>VLOOKUP(A785,[1]DATA!$1:$1048576,12,0)</f>
        <v>ANO</v>
      </c>
    </row>
    <row r="786" spans="1:19" x14ac:dyDescent="0.25">
      <c r="A786" s="68">
        <v>600063046</v>
      </c>
      <c r="B786" s="59">
        <f t="shared" si="36"/>
        <v>600063046</v>
      </c>
      <c r="C786" s="68" t="s">
        <v>6016</v>
      </c>
      <c r="D786" s="61">
        <v>1</v>
      </c>
      <c r="E786" s="61">
        <f t="shared" si="37"/>
        <v>583367</v>
      </c>
      <c r="F786" s="69" t="s">
        <v>30</v>
      </c>
      <c r="G786" s="69" t="s">
        <v>9093</v>
      </c>
      <c r="H786" s="70">
        <v>175</v>
      </c>
      <c r="I786" s="70" t="s">
        <v>139</v>
      </c>
      <c r="J786" s="74">
        <v>26.68</v>
      </c>
      <c r="K786" s="64">
        <f t="shared" si="38"/>
        <v>4669</v>
      </c>
      <c r="L786" s="71"/>
      <c r="M786" s="72"/>
      <c r="N786" s="72" t="s">
        <v>9638</v>
      </c>
      <c r="O786" s="72"/>
      <c r="P786" s="71">
        <v>253</v>
      </c>
      <c r="Q786" s="73"/>
      <c r="R786" s="73" t="s">
        <v>9639</v>
      </c>
      <c r="S786" s="60" t="str">
        <f>VLOOKUP(A786,[1]DATA!$1:$1048576,12,0)</f>
        <v>ANO</v>
      </c>
    </row>
    <row r="787" spans="1:19" x14ac:dyDescent="0.25">
      <c r="A787" s="68">
        <v>650043235</v>
      </c>
      <c r="B787" s="59">
        <f t="shared" si="36"/>
        <v>650043235</v>
      </c>
      <c r="C787" s="68" t="s">
        <v>6017</v>
      </c>
      <c r="D787" s="61">
        <v>1</v>
      </c>
      <c r="E787" s="61">
        <f t="shared" si="37"/>
        <v>70979537</v>
      </c>
      <c r="F787" s="69" t="s">
        <v>30</v>
      </c>
      <c r="G787" s="69" t="s">
        <v>9093</v>
      </c>
      <c r="H787" s="70">
        <v>75</v>
      </c>
      <c r="I787" s="70" t="s">
        <v>139</v>
      </c>
      <c r="J787" s="74">
        <v>26.68</v>
      </c>
      <c r="K787" s="64">
        <f t="shared" si="38"/>
        <v>2001</v>
      </c>
      <c r="L787" s="71"/>
      <c r="M787" s="72"/>
      <c r="N787" s="72" t="s">
        <v>9640</v>
      </c>
      <c r="O787" s="72"/>
      <c r="P787" s="71">
        <v>2</v>
      </c>
      <c r="Q787" s="73"/>
      <c r="R787" s="73" t="s">
        <v>9641</v>
      </c>
      <c r="S787" s="60" t="str">
        <f>VLOOKUP(A787,[1]DATA!$1:$1048576,12,0)</f>
        <v>ANO</v>
      </c>
    </row>
    <row r="788" spans="1:19" x14ac:dyDescent="0.25">
      <c r="A788" s="68">
        <v>650041038</v>
      </c>
      <c r="B788" s="59">
        <f t="shared" si="36"/>
        <v>650041038</v>
      </c>
      <c r="C788" s="68" t="s">
        <v>6018</v>
      </c>
      <c r="D788" s="61">
        <v>1</v>
      </c>
      <c r="E788" s="61">
        <f t="shared" si="37"/>
        <v>71003541</v>
      </c>
      <c r="F788" s="69" t="s">
        <v>30</v>
      </c>
      <c r="G788" s="69" t="s">
        <v>9093</v>
      </c>
      <c r="H788" s="70">
        <v>225</v>
      </c>
      <c r="I788" s="70" t="s">
        <v>139</v>
      </c>
      <c r="J788" s="74">
        <v>26.68</v>
      </c>
      <c r="K788" s="64">
        <f t="shared" si="38"/>
        <v>6003</v>
      </c>
      <c r="L788" s="71"/>
      <c r="M788" s="72"/>
      <c r="N788" s="72" t="s">
        <v>9642</v>
      </c>
      <c r="O788" s="72"/>
      <c r="P788" s="71">
        <v>21</v>
      </c>
      <c r="Q788" s="73"/>
      <c r="R788" s="73" t="s">
        <v>9643</v>
      </c>
      <c r="S788" s="60" t="str">
        <f>VLOOKUP(A788,[1]DATA!$1:$1048576,12,0)</f>
        <v>ANO</v>
      </c>
    </row>
    <row r="789" spans="1:19" x14ac:dyDescent="0.25">
      <c r="A789" s="68">
        <v>650046226</v>
      </c>
      <c r="B789" s="59">
        <f t="shared" si="36"/>
        <v>650046226</v>
      </c>
      <c r="C789" s="68" t="s">
        <v>6019</v>
      </c>
      <c r="D789" s="61">
        <v>1</v>
      </c>
      <c r="E789" s="61">
        <f t="shared" si="37"/>
        <v>70990182</v>
      </c>
      <c r="F789" s="69" t="s">
        <v>30</v>
      </c>
      <c r="G789" s="69" t="s">
        <v>9093</v>
      </c>
      <c r="H789" s="70">
        <v>75</v>
      </c>
      <c r="I789" s="70" t="s">
        <v>139</v>
      </c>
      <c r="J789" s="74">
        <v>26.68</v>
      </c>
      <c r="K789" s="64">
        <f t="shared" si="38"/>
        <v>2001</v>
      </c>
      <c r="L789" s="71"/>
      <c r="M789" s="72"/>
      <c r="N789" s="72" t="s">
        <v>9644</v>
      </c>
      <c r="O789" s="72"/>
      <c r="P789" s="71">
        <v>37</v>
      </c>
      <c r="Q789" s="73"/>
      <c r="R789" s="73" t="s">
        <v>9645</v>
      </c>
      <c r="S789" s="60" t="str">
        <f>VLOOKUP(A789,[1]DATA!$1:$1048576,12,0)</f>
        <v>ANO</v>
      </c>
    </row>
    <row r="790" spans="1:19" x14ac:dyDescent="0.25">
      <c r="A790" s="68">
        <v>650050860</v>
      </c>
      <c r="B790" s="59">
        <f t="shared" si="36"/>
        <v>650050860</v>
      </c>
      <c r="C790" s="68" t="s">
        <v>6020</v>
      </c>
      <c r="D790" s="61">
        <v>1</v>
      </c>
      <c r="E790" s="61">
        <f t="shared" si="37"/>
        <v>70993424</v>
      </c>
      <c r="F790" s="69" t="s">
        <v>30</v>
      </c>
      <c r="G790" s="69" t="s">
        <v>9093</v>
      </c>
      <c r="H790" s="70">
        <v>50</v>
      </c>
      <c r="I790" s="70" t="s">
        <v>139</v>
      </c>
      <c r="J790" s="74">
        <v>26.68</v>
      </c>
      <c r="K790" s="64">
        <f t="shared" si="38"/>
        <v>1334</v>
      </c>
      <c r="L790" s="71"/>
      <c r="M790" s="72"/>
      <c r="N790" s="72" t="s">
        <v>9646</v>
      </c>
      <c r="O790" s="72"/>
      <c r="P790" s="71">
        <v>6</v>
      </c>
      <c r="Q790" s="73"/>
      <c r="R790" s="73" t="s">
        <v>9647</v>
      </c>
      <c r="S790" s="60" t="str">
        <f>VLOOKUP(A790,[1]DATA!$1:$1048576,12,0)</f>
        <v>ANO</v>
      </c>
    </row>
    <row r="791" spans="1:19" x14ac:dyDescent="0.25">
      <c r="A791" s="68">
        <v>650055900</v>
      </c>
      <c r="B791" s="59">
        <f t="shared" si="36"/>
        <v>650055900</v>
      </c>
      <c r="C791" s="68" t="s">
        <v>6021</v>
      </c>
      <c r="D791" s="61">
        <v>1</v>
      </c>
      <c r="E791" s="61">
        <f t="shared" si="37"/>
        <v>70986282</v>
      </c>
      <c r="F791" s="69" t="s">
        <v>30</v>
      </c>
      <c r="G791" s="69" t="s">
        <v>9093</v>
      </c>
      <c r="H791" s="70">
        <v>25</v>
      </c>
      <c r="I791" s="70" t="s">
        <v>139</v>
      </c>
      <c r="J791" s="74">
        <v>26.68</v>
      </c>
      <c r="K791" s="64">
        <f t="shared" si="38"/>
        <v>667</v>
      </c>
      <c r="L791" s="71"/>
      <c r="M791" s="72"/>
      <c r="N791" s="72" t="s">
        <v>9648</v>
      </c>
      <c r="O791" s="72"/>
      <c r="P791" s="71">
        <v>19</v>
      </c>
      <c r="Q791" s="73"/>
      <c r="R791" s="73" t="s">
        <v>9649</v>
      </c>
      <c r="S791" s="60" t="str">
        <f>VLOOKUP(A791,[1]DATA!$1:$1048576,12,0)</f>
        <v>ANO</v>
      </c>
    </row>
    <row r="792" spans="1:19" x14ac:dyDescent="0.25">
      <c r="A792" s="68">
        <v>600022617</v>
      </c>
      <c r="B792" s="59">
        <f t="shared" si="36"/>
        <v>600022617</v>
      </c>
      <c r="C792" s="68" t="s">
        <v>662</v>
      </c>
      <c r="D792" s="61">
        <v>1</v>
      </c>
      <c r="E792" s="61">
        <f t="shared" si="37"/>
        <v>70520208</v>
      </c>
      <c r="F792" s="69" t="s">
        <v>30</v>
      </c>
      <c r="G792" s="69" t="s">
        <v>5724</v>
      </c>
      <c r="H792" s="70">
        <v>50</v>
      </c>
      <c r="I792" s="70" t="s">
        <v>139</v>
      </c>
      <c r="J792" s="74">
        <v>26.68</v>
      </c>
      <c r="K792" s="64">
        <f t="shared" si="38"/>
        <v>1334</v>
      </c>
      <c r="L792" s="71"/>
      <c r="M792" s="72"/>
      <c r="N792" s="72" t="s">
        <v>2620</v>
      </c>
      <c r="O792" s="72" t="s">
        <v>4504</v>
      </c>
      <c r="P792" s="71">
        <v>104</v>
      </c>
      <c r="Q792" s="73"/>
      <c r="R792" s="73" t="s">
        <v>4505</v>
      </c>
      <c r="S792" s="60" t="str">
        <f>VLOOKUP(A792,[1]DATA!$1:$1048576,12,0)</f>
        <v>ANO</v>
      </c>
    </row>
    <row r="793" spans="1:19" x14ac:dyDescent="0.25">
      <c r="A793" s="68">
        <v>600020291</v>
      </c>
      <c r="B793" s="59">
        <f t="shared" si="36"/>
        <v>600020291</v>
      </c>
      <c r="C793" s="68" t="s">
        <v>663</v>
      </c>
      <c r="D793" s="61">
        <v>1</v>
      </c>
      <c r="E793" s="61">
        <f t="shared" si="37"/>
        <v>60650770</v>
      </c>
      <c r="F793" s="69" t="s">
        <v>30</v>
      </c>
      <c r="G793" s="69" t="s">
        <v>5724</v>
      </c>
      <c r="H793" s="70">
        <v>200</v>
      </c>
      <c r="I793" s="70" t="s">
        <v>139</v>
      </c>
      <c r="J793" s="74">
        <v>26.68</v>
      </c>
      <c r="K793" s="64">
        <f t="shared" si="38"/>
        <v>5336</v>
      </c>
      <c r="L793" s="71"/>
      <c r="M793" s="72"/>
      <c r="N793" s="72" t="s">
        <v>2621</v>
      </c>
      <c r="O793" s="72" t="s">
        <v>4506</v>
      </c>
      <c r="P793" s="71">
        <v>480</v>
      </c>
      <c r="Q793" s="73"/>
      <c r="R793" s="73" t="s">
        <v>4505</v>
      </c>
      <c r="S793" s="60" t="str">
        <f>VLOOKUP(A793,[1]DATA!$1:$1048576,12,0)</f>
        <v>ANO</v>
      </c>
    </row>
    <row r="794" spans="1:19" x14ac:dyDescent="0.25">
      <c r="A794" s="68">
        <v>600008711</v>
      </c>
      <c r="B794" s="59">
        <f t="shared" si="36"/>
        <v>600008711</v>
      </c>
      <c r="C794" s="68" t="s">
        <v>664</v>
      </c>
      <c r="D794" s="61">
        <v>1</v>
      </c>
      <c r="E794" s="61">
        <f t="shared" si="37"/>
        <v>25154044</v>
      </c>
      <c r="F794" s="69" t="s">
        <v>30</v>
      </c>
      <c r="G794" s="69" t="s">
        <v>5724</v>
      </c>
      <c r="H794" s="70">
        <v>425</v>
      </c>
      <c r="I794" s="70" t="s">
        <v>139</v>
      </c>
      <c r="J794" s="74">
        <v>26.68</v>
      </c>
      <c r="K794" s="64">
        <f t="shared" si="38"/>
        <v>11339</v>
      </c>
      <c r="L794" s="71"/>
      <c r="M794" s="72"/>
      <c r="N794" s="72" t="s">
        <v>2622</v>
      </c>
      <c r="O794" s="72" t="s">
        <v>60</v>
      </c>
      <c r="P794" s="71">
        <v>81</v>
      </c>
      <c r="Q794" s="73"/>
      <c r="R794" s="73" t="s">
        <v>4505</v>
      </c>
      <c r="S794" s="60" t="str">
        <f>VLOOKUP(A794,[1]DATA!$1:$1048576,12,0)</f>
        <v>NE</v>
      </c>
    </row>
    <row r="795" spans="1:19" x14ac:dyDescent="0.25">
      <c r="A795" s="68">
        <v>600063861</v>
      </c>
      <c r="B795" s="59">
        <f t="shared" si="36"/>
        <v>600063861</v>
      </c>
      <c r="C795" s="68" t="s">
        <v>665</v>
      </c>
      <c r="D795" s="61">
        <v>1</v>
      </c>
      <c r="E795" s="61">
        <f t="shared" si="37"/>
        <v>63289938</v>
      </c>
      <c r="F795" s="69" t="s">
        <v>30</v>
      </c>
      <c r="G795" s="69" t="s">
        <v>5724</v>
      </c>
      <c r="H795" s="70">
        <v>1775</v>
      </c>
      <c r="I795" s="70" t="s">
        <v>139</v>
      </c>
      <c r="J795" s="74">
        <v>26.68</v>
      </c>
      <c r="K795" s="64">
        <f t="shared" si="38"/>
        <v>47357</v>
      </c>
      <c r="L795" s="71"/>
      <c r="M795" s="72"/>
      <c r="N795" s="72" t="s">
        <v>2623</v>
      </c>
      <c r="O795" s="72" t="s">
        <v>4507</v>
      </c>
      <c r="P795" s="71">
        <v>50</v>
      </c>
      <c r="Q795" s="73"/>
      <c r="R795" s="73" t="s">
        <v>4505</v>
      </c>
      <c r="S795" s="60" t="str">
        <f>VLOOKUP(A795,[1]DATA!$1:$1048576,12,0)</f>
        <v>ANO</v>
      </c>
    </row>
    <row r="796" spans="1:19" x14ac:dyDescent="0.25">
      <c r="A796" s="68">
        <v>650042395</v>
      </c>
      <c r="B796" s="59">
        <f t="shared" si="36"/>
        <v>650042395</v>
      </c>
      <c r="C796" s="68" t="s">
        <v>666</v>
      </c>
      <c r="D796" s="61">
        <v>1</v>
      </c>
      <c r="E796" s="61">
        <f t="shared" si="37"/>
        <v>75000598</v>
      </c>
      <c r="F796" s="69" t="s">
        <v>30</v>
      </c>
      <c r="G796" s="69" t="s">
        <v>5724</v>
      </c>
      <c r="H796" s="70">
        <v>375</v>
      </c>
      <c r="I796" s="70" t="s">
        <v>139</v>
      </c>
      <c r="J796" s="74">
        <v>26.68</v>
      </c>
      <c r="K796" s="64">
        <f t="shared" si="38"/>
        <v>10005</v>
      </c>
      <c r="L796" s="71"/>
      <c r="M796" s="72"/>
      <c r="N796" s="72" t="s">
        <v>2624</v>
      </c>
      <c r="O796" s="72" t="s">
        <v>4508</v>
      </c>
      <c r="P796" s="71">
        <v>332</v>
      </c>
      <c r="Q796" s="73"/>
      <c r="R796" s="73" t="s">
        <v>4509</v>
      </c>
      <c r="S796" s="60" t="str">
        <f>VLOOKUP(A796,[1]DATA!$1:$1048576,12,0)</f>
        <v>ANO</v>
      </c>
    </row>
    <row r="797" spans="1:19" x14ac:dyDescent="0.25">
      <c r="A797" s="68">
        <v>651016762</v>
      </c>
      <c r="B797" s="59">
        <f t="shared" si="36"/>
        <v>651016762</v>
      </c>
      <c r="C797" s="68" t="s">
        <v>667</v>
      </c>
      <c r="D797" s="61">
        <v>1</v>
      </c>
      <c r="E797" s="61">
        <f t="shared" si="37"/>
        <v>26099152</v>
      </c>
      <c r="F797" s="69" t="s">
        <v>30</v>
      </c>
      <c r="G797" s="69" t="s">
        <v>5724</v>
      </c>
      <c r="H797" s="70">
        <v>225</v>
      </c>
      <c r="I797" s="70" t="s">
        <v>139</v>
      </c>
      <c r="J797" s="74">
        <v>26.68</v>
      </c>
      <c r="K797" s="64">
        <f t="shared" si="38"/>
        <v>6003</v>
      </c>
      <c r="L797" s="71"/>
      <c r="M797" s="72"/>
      <c r="N797" s="72" t="s">
        <v>2625</v>
      </c>
      <c r="O797" s="72" t="s">
        <v>4510</v>
      </c>
      <c r="P797" s="71">
        <v>43</v>
      </c>
      <c r="Q797" s="73"/>
      <c r="R797" s="73" t="s">
        <v>4505</v>
      </c>
      <c r="S797" s="60" t="str">
        <f>VLOOKUP(A797,[1]DATA!$1:$1048576,12,0)</f>
        <v>ANO</v>
      </c>
    </row>
    <row r="798" spans="1:19" x14ac:dyDescent="0.25">
      <c r="A798" s="68">
        <v>600013383</v>
      </c>
      <c r="B798" s="59">
        <f t="shared" si="36"/>
        <v>600013383</v>
      </c>
      <c r="C798" s="68" t="s">
        <v>668</v>
      </c>
      <c r="D798" s="61">
        <v>1</v>
      </c>
      <c r="E798" s="61">
        <f t="shared" si="37"/>
        <v>25346407</v>
      </c>
      <c r="F798" s="69" t="s">
        <v>63</v>
      </c>
      <c r="G798" s="69" t="s">
        <v>5726</v>
      </c>
      <c r="H798" s="70">
        <v>200</v>
      </c>
      <c r="I798" s="70" t="s">
        <v>139</v>
      </c>
      <c r="J798" s="74">
        <v>26.68</v>
      </c>
      <c r="K798" s="64">
        <f t="shared" si="38"/>
        <v>5336</v>
      </c>
      <c r="L798" s="71"/>
      <c r="M798" s="72"/>
      <c r="N798" s="72" t="s">
        <v>2626</v>
      </c>
      <c r="O798" s="72" t="s">
        <v>53</v>
      </c>
      <c r="P798" s="71">
        <v>1355</v>
      </c>
      <c r="Q798" s="73">
        <v>12</v>
      </c>
      <c r="R798" s="73" t="s">
        <v>4511</v>
      </c>
      <c r="S798" s="60" t="str">
        <f>VLOOKUP(A798,[1]DATA!$1:$1048576,12,0)</f>
        <v>NE</v>
      </c>
    </row>
    <row r="799" spans="1:19" x14ac:dyDescent="0.25">
      <c r="A799" s="68">
        <v>600013391</v>
      </c>
      <c r="B799" s="59">
        <f t="shared" si="36"/>
        <v>600013391</v>
      </c>
      <c r="C799" s="68" t="s">
        <v>669</v>
      </c>
      <c r="D799" s="61">
        <v>1</v>
      </c>
      <c r="E799" s="61">
        <f t="shared" si="37"/>
        <v>497126</v>
      </c>
      <c r="F799" s="69" t="s">
        <v>63</v>
      </c>
      <c r="G799" s="69" t="s">
        <v>5726</v>
      </c>
      <c r="H799" s="70">
        <v>425</v>
      </c>
      <c r="I799" s="70" t="s">
        <v>139</v>
      </c>
      <c r="J799" s="74">
        <v>26.68</v>
      </c>
      <c r="K799" s="64">
        <f t="shared" si="38"/>
        <v>11339</v>
      </c>
      <c r="L799" s="71"/>
      <c r="M799" s="72"/>
      <c r="N799" s="72" t="s">
        <v>2627</v>
      </c>
      <c r="O799" s="72" t="s">
        <v>64</v>
      </c>
      <c r="P799" s="71">
        <v>1601</v>
      </c>
      <c r="Q799" s="73">
        <v>33</v>
      </c>
      <c r="R799" s="73" t="s">
        <v>4511</v>
      </c>
      <c r="S799" s="60" t="str">
        <f>VLOOKUP(A799,[1]DATA!$1:$1048576,12,0)</f>
        <v>ANO</v>
      </c>
    </row>
    <row r="800" spans="1:19" x14ac:dyDescent="0.25">
      <c r="A800" s="68">
        <v>600013235</v>
      </c>
      <c r="B800" s="59">
        <f t="shared" si="36"/>
        <v>600013235</v>
      </c>
      <c r="C800" s="68" t="s">
        <v>670</v>
      </c>
      <c r="D800" s="61">
        <v>1</v>
      </c>
      <c r="E800" s="61">
        <f t="shared" si="37"/>
        <v>62073133</v>
      </c>
      <c r="F800" s="69" t="s">
        <v>63</v>
      </c>
      <c r="G800" s="69" t="s">
        <v>5726</v>
      </c>
      <c r="H800" s="70">
        <v>625</v>
      </c>
      <c r="I800" s="70" t="s">
        <v>139</v>
      </c>
      <c r="J800" s="74">
        <v>26.68</v>
      </c>
      <c r="K800" s="64">
        <f t="shared" si="38"/>
        <v>16675</v>
      </c>
      <c r="L800" s="71"/>
      <c r="M800" s="72"/>
      <c r="N800" s="72" t="s">
        <v>2628</v>
      </c>
      <c r="O800" s="72" t="s">
        <v>65</v>
      </c>
      <c r="P800" s="71">
        <v>33</v>
      </c>
      <c r="Q800" s="73">
        <v>13</v>
      </c>
      <c r="R800" s="73" t="s">
        <v>4511</v>
      </c>
      <c r="S800" s="60" t="str">
        <f>VLOOKUP(A800,[1]DATA!$1:$1048576,12,0)</f>
        <v>ANO</v>
      </c>
    </row>
    <row r="801" spans="1:19" x14ac:dyDescent="0.25">
      <c r="A801" s="68">
        <v>600013243</v>
      </c>
      <c r="B801" s="59">
        <f t="shared" si="36"/>
        <v>600013243</v>
      </c>
      <c r="C801" s="68" t="s">
        <v>671</v>
      </c>
      <c r="D801" s="61">
        <v>1</v>
      </c>
      <c r="E801" s="61">
        <f t="shared" si="37"/>
        <v>62073176</v>
      </c>
      <c r="F801" s="69" t="s">
        <v>63</v>
      </c>
      <c r="G801" s="69" t="s">
        <v>5726</v>
      </c>
      <c r="H801" s="70">
        <v>375</v>
      </c>
      <c r="I801" s="70" t="s">
        <v>139</v>
      </c>
      <c r="J801" s="74">
        <v>26.68</v>
      </c>
      <c r="K801" s="64">
        <f t="shared" si="38"/>
        <v>10005</v>
      </c>
      <c r="L801" s="71"/>
      <c r="M801" s="72"/>
      <c r="N801" s="72" t="s">
        <v>2629</v>
      </c>
      <c r="O801" s="72" t="s">
        <v>4512</v>
      </c>
      <c r="P801" s="71">
        <v>2272</v>
      </c>
      <c r="Q801" s="73">
        <v>18</v>
      </c>
      <c r="R801" s="73" t="s">
        <v>4511</v>
      </c>
      <c r="S801" s="60" t="str">
        <f>VLOOKUP(A801,[1]DATA!$1:$1048576,12,0)</f>
        <v>ANO</v>
      </c>
    </row>
    <row r="802" spans="1:19" x14ac:dyDescent="0.25">
      <c r="A802" s="68">
        <v>600013260</v>
      </c>
      <c r="B802" s="59">
        <f t="shared" si="36"/>
        <v>600013260</v>
      </c>
      <c r="C802" s="68" t="s">
        <v>672</v>
      </c>
      <c r="D802" s="61">
        <v>1</v>
      </c>
      <c r="E802" s="61">
        <f t="shared" si="37"/>
        <v>25313304</v>
      </c>
      <c r="F802" s="69" t="s">
        <v>63</v>
      </c>
      <c r="G802" s="69" t="s">
        <v>5726</v>
      </c>
      <c r="H802" s="70">
        <v>250</v>
      </c>
      <c r="I802" s="70" t="s">
        <v>139</v>
      </c>
      <c r="J802" s="74">
        <v>26.68</v>
      </c>
      <c r="K802" s="64">
        <f t="shared" si="38"/>
        <v>6670</v>
      </c>
      <c r="L802" s="71"/>
      <c r="M802" s="72"/>
      <c r="N802" s="72" t="s">
        <v>2630</v>
      </c>
      <c r="O802" s="72" t="s">
        <v>41</v>
      </c>
      <c r="P802" s="71">
        <v>240</v>
      </c>
      <c r="Q802" s="73"/>
      <c r="R802" s="73" t="s">
        <v>4513</v>
      </c>
      <c r="S802" s="60" t="str">
        <f>VLOOKUP(A802,[1]DATA!$1:$1048576,12,0)</f>
        <v>NE</v>
      </c>
    </row>
    <row r="803" spans="1:19" x14ac:dyDescent="0.25">
      <c r="A803" s="68">
        <v>600024831</v>
      </c>
      <c r="B803" s="59">
        <f t="shared" si="36"/>
        <v>600024831</v>
      </c>
      <c r="C803" s="68" t="s">
        <v>673</v>
      </c>
      <c r="D803" s="61">
        <v>1</v>
      </c>
      <c r="E803" s="61">
        <f t="shared" si="37"/>
        <v>62076060</v>
      </c>
      <c r="F803" s="69" t="s">
        <v>63</v>
      </c>
      <c r="G803" s="69" t="s">
        <v>5726</v>
      </c>
      <c r="H803" s="70">
        <v>125</v>
      </c>
      <c r="I803" s="70" t="s">
        <v>139</v>
      </c>
      <c r="J803" s="74">
        <v>26.68</v>
      </c>
      <c r="K803" s="64">
        <f t="shared" si="38"/>
        <v>3335</v>
      </c>
      <c r="L803" s="71"/>
      <c r="M803" s="72"/>
      <c r="N803" s="72" t="s">
        <v>2631</v>
      </c>
      <c r="O803" s="72" t="s">
        <v>4512</v>
      </c>
      <c r="P803" s="71">
        <v>2304</v>
      </c>
      <c r="Q803" s="73">
        <v>17</v>
      </c>
      <c r="R803" s="73" t="s">
        <v>4511</v>
      </c>
      <c r="S803" s="60" t="str">
        <f>VLOOKUP(A803,[1]DATA!$1:$1048576,12,0)</f>
        <v>ANO</v>
      </c>
    </row>
    <row r="804" spans="1:19" x14ac:dyDescent="0.25">
      <c r="A804" s="68">
        <v>600024865</v>
      </c>
      <c r="B804" s="59">
        <f t="shared" si="36"/>
        <v>600024865</v>
      </c>
      <c r="C804" s="68" t="s">
        <v>674</v>
      </c>
      <c r="D804" s="61">
        <v>1</v>
      </c>
      <c r="E804" s="61">
        <f t="shared" si="37"/>
        <v>62073249</v>
      </c>
      <c r="F804" s="69" t="s">
        <v>63</v>
      </c>
      <c r="G804" s="69" t="s">
        <v>5726</v>
      </c>
      <c r="H804" s="70">
        <v>75</v>
      </c>
      <c r="I804" s="70" t="s">
        <v>139</v>
      </c>
      <c r="J804" s="74">
        <v>26.68</v>
      </c>
      <c r="K804" s="64">
        <f t="shared" si="38"/>
        <v>2001</v>
      </c>
      <c r="L804" s="71"/>
      <c r="M804" s="72"/>
      <c r="N804" s="72" t="s">
        <v>2632</v>
      </c>
      <c r="O804" s="72" t="s">
        <v>43</v>
      </c>
      <c r="P804" s="71">
        <v>1919</v>
      </c>
      <c r="Q804" s="73">
        <v>27</v>
      </c>
      <c r="R804" s="73" t="s">
        <v>4511</v>
      </c>
      <c r="S804" s="60" t="str">
        <f>VLOOKUP(A804,[1]DATA!$1:$1048576,12,0)</f>
        <v>ANO</v>
      </c>
    </row>
    <row r="805" spans="1:19" x14ac:dyDescent="0.25">
      <c r="A805" s="68">
        <v>600106110</v>
      </c>
      <c r="B805" s="59">
        <f t="shared" si="36"/>
        <v>600106110</v>
      </c>
      <c r="C805" s="68" t="s">
        <v>675</v>
      </c>
      <c r="D805" s="61">
        <v>1</v>
      </c>
      <c r="E805" s="61">
        <f t="shared" si="37"/>
        <v>62073435</v>
      </c>
      <c r="F805" s="69" t="s">
        <v>63</v>
      </c>
      <c r="G805" s="69" t="s">
        <v>5726</v>
      </c>
      <c r="H805" s="70">
        <v>75</v>
      </c>
      <c r="I805" s="70" t="s">
        <v>139</v>
      </c>
      <c r="J805" s="74">
        <v>26.68</v>
      </c>
      <c r="K805" s="64">
        <f t="shared" si="38"/>
        <v>2001</v>
      </c>
      <c r="L805" s="71"/>
      <c r="M805" s="72"/>
      <c r="N805" s="72" t="s">
        <v>2633</v>
      </c>
      <c r="O805" s="72"/>
      <c r="P805" s="71">
        <v>42</v>
      </c>
      <c r="Q805" s="73"/>
      <c r="R805" s="73" t="s">
        <v>4514</v>
      </c>
      <c r="S805" s="60" t="str">
        <f>VLOOKUP(A805,[1]DATA!$1:$1048576,12,0)</f>
        <v>ANO</v>
      </c>
    </row>
    <row r="806" spans="1:19" x14ac:dyDescent="0.25">
      <c r="A806" s="68">
        <v>600105148</v>
      </c>
      <c r="B806" s="59">
        <f t="shared" si="36"/>
        <v>600105148</v>
      </c>
      <c r="C806" s="68" t="s">
        <v>676</v>
      </c>
      <c r="D806" s="61">
        <v>1</v>
      </c>
      <c r="E806" s="61">
        <f t="shared" si="37"/>
        <v>62073303</v>
      </c>
      <c r="F806" s="69" t="s">
        <v>63</v>
      </c>
      <c r="G806" s="69" t="s">
        <v>5726</v>
      </c>
      <c r="H806" s="70">
        <v>125</v>
      </c>
      <c r="I806" s="70" t="s">
        <v>139</v>
      </c>
      <c r="J806" s="74">
        <v>26.68</v>
      </c>
      <c r="K806" s="64">
        <f t="shared" si="38"/>
        <v>3335</v>
      </c>
      <c r="L806" s="71"/>
      <c r="M806" s="72"/>
      <c r="N806" s="72" t="s">
        <v>2634</v>
      </c>
      <c r="O806" s="72" t="s">
        <v>34</v>
      </c>
      <c r="P806" s="71">
        <v>279</v>
      </c>
      <c r="Q806" s="73"/>
      <c r="R806" s="73" t="s">
        <v>4515</v>
      </c>
      <c r="S806" s="60" t="str">
        <f>VLOOKUP(A806,[1]DATA!$1:$1048576,12,0)</f>
        <v>ANO</v>
      </c>
    </row>
    <row r="807" spans="1:19" x14ac:dyDescent="0.25">
      <c r="A807" s="68">
        <v>600105946</v>
      </c>
      <c r="B807" s="59">
        <f t="shared" si="36"/>
        <v>600105946</v>
      </c>
      <c r="C807" s="68" t="s">
        <v>677</v>
      </c>
      <c r="D807" s="61">
        <v>1</v>
      </c>
      <c r="E807" s="61">
        <f t="shared" si="37"/>
        <v>75023458</v>
      </c>
      <c r="F807" s="69" t="s">
        <v>63</v>
      </c>
      <c r="G807" s="69" t="s">
        <v>5726</v>
      </c>
      <c r="H807" s="70">
        <v>150</v>
      </c>
      <c r="I807" s="70" t="s">
        <v>139</v>
      </c>
      <c r="J807" s="74">
        <v>26.68</v>
      </c>
      <c r="K807" s="64">
        <f t="shared" si="38"/>
        <v>4002</v>
      </c>
      <c r="L807" s="71"/>
      <c r="M807" s="72"/>
      <c r="N807" s="72" t="s">
        <v>2635</v>
      </c>
      <c r="O807" s="72"/>
      <c r="P807" s="71">
        <v>66</v>
      </c>
      <c r="Q807" s="73"/>
      <c r="R807" s="73" t="s">
        <v>4516</v>
      </c>
      <c r="S807" s="60" t="str">
        <f>VLOOKUP(A807,[1]DATA!$1:$1048576,12,0)</f>
        <v>ANO</v>
      </c>
    </row>
    <row r="808" spans="1:19" x14ac:dyDescent="0.25">
      <c r="A808" s="68">
        <v>600105989</v>
      </c>
      <c r="B808" s="59">
        <f t="shared" si="36"/>
        <v>600105989</v>
      </c>
      <c r="C808" s="68" t="s">
        <v>678</v>
      </c>
      <c r="D808" s="61">
        <v>1</v>
      </c>
      <c r="E808" s="61">
        <f t="shared" si="37"/>
        <v>75023741</v>
      </c>
      <c r="F808" s="69" t="s">
        <v>63</v>
      </c>
      <c r="G808" s="69" t="s">
        <v>5726</v>
      </c>
      <c r="H808" s="70">
        <v>100</v>
      </c>
      <c r="I808" s="70" t="s">
        <v>139</v>
      </c>
      <c r="J808" s="74">
        <v>26.68</v>
      </c>
      <c r="K808" s="64">
        <f t="shared" si="38"/>
        <v>2668</v>
      </c>
      <c r="L808" s="71"/>
      <c r="M808" s="72"/>
      <c r="N808" s="72" t="s">
        <v>2636</v>
      </c>
      <c r="O808" s="72"/>
      <c r="P808" s="71">
        <v>124</v>
      </c>
      <c r="Q808" s="73"/>
      <c r="R808" s="73" t="s">
        <v>4517</v>
      </c>
      <c r="S808" s="60" t="str">
        <f>VLOOKUP(A808,[1]DATA!$1:$1048576,12,0)</f>
        <v>ANO</v>
      </c>
    </row>
    <row r="809" spans="1:19" x14ac:dyDescent="0.25">
      <c r="A809" s="68">
        <v>600105997</v>
      </c>
      <c r="B809" s="59">
        <f t="shared" si="36"/>
        <v>600105997</v>
      </c>
      <c r="C809" s="68" t="s">
        <v>679</v>
      </c>
      <c r="D809" s="61">
        <v>1</v>
      </c>
      <c r="E809" s="61">
        <f t="shared" si="37"/>
        <v>71001727</v>
      </c>
      <c r="F809" s="69" t="s">
        <v>63</v>
      </c>
      <c r="G809" s="69" t="s">
        <v>5726</v>
      </c>
      <c r="H809" s="70">
        <v>150</v>
      </c>
      <c r="I809" s="70" t="s">
        <v>139</v>
      </c>
      <c r="J809" s="74">
        <v>26.68</v>
      </c>
      <c r="K809" s="64">
        <f t="shared" si="38"/>
        <v>4002</v>
      </c>
      <c r="L809" s="71"/>
      <c r="M809" s="72"/>
      <c r="N809" s="72" t="s">
        <v>2637</v>
      </c>
      <c r="O809" s="72"/>
      <c r="P809" s="71">
        <v>10</v>
      </c>
      <c r="Q809" s="73"/>
      <c r="R809" s="73" t="s">
        <v>4518</v>
      </c>
      <c r="S809" s="60" t="str">
        <f>VLOOKUP(A809,[1]DATA!$1:$1048576,12,0)</f>
        <v>ANO</v>
      </c>
    </row>
    <row r="810" spans="1:19" x14ac:dyDescent="0.25">
      <c r="A810" s="68">
        <v>600106021</v>
      </c>
      <c r="B810" s="59">
        <f t="shared" si="36"/>
        <v>600106021</v>
      </c>
      <c r="C810" s="68" t="s">
        <v>680</v>
      </c>
      <c r="D810" s="61">
        <v>1</v>
      </c>
      <c r="E810" s="61">
        <f t="shared" si="37"/>
        <v>68685718</v>
      </c>
      <c r="F810" s="69" t="s">
        <v>63</v>
      </c>
      <c r="G810" s="69" t="s">
        <v>5726</v>
      </c>
      <c r="H810" s="70">
        <v>125</v>
      </c>
      <c r="I810" s="70" t="s">
        <v>139</v>
      </c>
      <c r="J810" s="74">
        <v>26.68</v>
      </c>
      <c r="K810" s="64">
        <f t="shared" si="38"/>
        <v>3335</v>
      </c>
      <c r="L810" s="71"/>
      <c r="M810" s="72"/>
      <c r="N810" s="72" t="s">
        <v>2638</v>
      </c>
      <c r="O810" s="72"/>
      <c r="P810" s="71">
        <v>115</v>
      </c>
      <c r="Q810" s="73"/>
      <c r="R810" s="73" t="s">
        <v>4519</v>
      </c>
      <c r="S810" s="60" t="str">
        <f>VLOOKUP(A810,[1]DATA!$1:$1048576,12,0)</f>
        <v>ANO</v>
      </c>
    </row>
    <row r="811" spans="1:19" x14ac:dyDescent="0.25">
      <c r="A811" s="68">
        <v>600106071</v>
      </c>
      <c r="B811" s="59">
        <f t="shared" si="36"/>
        <v>600106071</v>
      </c>
      <c r="C811" s="68" t="s">
        <v>681</v>
      </c>
      <c r="D811" s="61">
        <v>1</v>
      </c>
      <c r="E811" s="61">
        <f t="shared" si="37"/>
        <v>71009787</v>
      </c>
      <c r="F811" s="69" t="s">
        <v>63</v>
      </c>
      <c r="G811" s="69" t="s">
        <v>5726</v>
      </c>
      <c r="H811" s="70">
        <v>75</v>
      </c>
      <c r="I811" s="70" t="s">
        <v>139</v>
      </c>
      <c r="J811" s="74">
        <v>26.68</v>
      </c>
      <c r="K811" s="64">
        <f t="shared" si="38"/>
        <v>2001</v>
      </c>
      <c r="L811" s="71"/>
      <c r="M811" s="72"/>
      <c r="N811" s="72" t="s">
        <v>2639</v>
      </c>
      <c r="O811" s="72"/>
      <c r="P811" s="71">
        <v>112</v>
      </c>
      <c r="Q811" s="73"/>
      <c r="R811" s="73" t="s">
        <v>4520</v>
      </c>
      <c r="S811" s="60" t="str">
        <f>VLOOKUP(A811,[1]DATA!$1:$1048576,12,0)</f>
        <v>ANO</v>
      </c>
    </row>
    <row r="812" spans="1:19" x14ac:dyDescent="0.25">
      <c r="A812" s="68">
        <v>600106128</v>
      </c>
      <c r="B812" s="59">
        <f t="shared" si="36"/>
        <v>600106128</v>
      </c>
      <c r="C812" s="68" t="s">
        <v>682</v>
      </c>
      <c r="D812" s="61">
        <v>1</v>
      </c>
      <c r="E812" s="61">
        <f t="shared" si="37"/>
        <v>75021269</v>
      </c>
      <c r="F812" s="69" t="s">
        <v>63</v>
      </c>
      <c r="G812" s="69" t="s">
        <v>5726</v>
      </c>
      <c r="H812" s="70">
        <v>150</v>
      </c>
      <c r="I812" s="70" t="s">
        <v>139</v>
      </c>
      <c r="J812" s="74">
        <v>26.68</v>
      </c>
      <c r="K812" s="64">
        <f t="shared" si="38"/>
        <v>4002</v>
      </c>
      <c r="L812" s="71"/>
      <c r="M812" s="72"/>
      <c r="N812" s="72" t="s">
        <v>2640</v>
      </c>
      <c r="O812" s="72" t="s">
        <v>19</v>
      </c>
      <c r="P812" s="71">
        <v>125</v>
      </c>
      <c r="Q812" s="73"/>
      <c r="R812" s="73" t="s">
        <v>4521</v>
      </c>
      <c r="S812" s="60" t="str">
        <f>VLOOKUP(A812,[1]DATA!$1:$1048576,12,0)</f>
        <v>ANO</v>
      </c>
    </row>
    <row r="813" spans="1:19" x14ac:dyDescent="0.25">
      <c r="A813" s="68">
        <v>600106144</v>
      </c>
      <c r="B813" s="59">
        <f t="shared" si="36"/>
        <v>600106144</v>
      </c>
      <c r="C813" s="68" t="s">
        <v>683</v>
      </c>
      <c r="D813" s="61">
        <v>1</v>
      </c>
      <c r="E813" s="61">
        <f t="shared" si="37"/>
        <v>65765907</v>
      </c>
      <c r="F813" s="69" t="s">
        <v>63</v>
      </c>
      <c r="G813" s="69" t="s">
        <v>5726</v>
      </c>
      <c r="H813" s="70">
        <v>775</v>
      </c>
      <c r="I813" s="70" t="s">
        <v>139</v>
      </c>
      <c r="J813" s="74">
        <v>26.68</v>
      </c>
      <c r="K813" s="64">
        <f t="shared" si="38"/>
        <v>20677</v>
      </c>
      <c r="L813" s="71"/>
      <c r="M813" s="72"/>
      <c r="N813" s="72" t="s">
        <v>2641</v>
      </c>
      <c r="O813" s="72" t="s">
        <v>41</v>
      </c>
      <c r="P813" s="71">
        <v>324</v>
      </c>
      <c r="Q813" s="73">
        <v>4</v>
      </c>
      <c r="R813" s="73" t="s">
        <v>4522</v>
      </c>
      <c r="S813" s="60" t="str">
        <f>VLOOKUP(A813,[1]DATA!$1:$1048576,12,0)</f>
        <v>ANO</v>
      </c>
    </row>
    <row r="814" spans="1:19" x14ac:dyDescent="0.25">
      <c r="A814" s="68">
        <v>600106161</v>
      </c>
      <c r="B814" s="59">
        <f t="shared" si="36"/>
        <v>600106161</v>
      </c>
      <c r="C814" s="68" t="s">
        <v>684</v>
      </c>
      <c r="D814" s="61">
        <v>1</v>
      </c>
      <c r="E814" s="61">
        <f t="shared" si="37"/>
        <v>49464205</v>
      </c>
      <c r="F814" s="69" t="s">
        <v>63</v>
      </c>
      <c r="G814" s="69" t="s">
        <v>5726</v>
      </c>
      <c r="H814" s="70">
        <v>950</v>
      </c>
      <c r="I814" s="70" t="s">
        <v>139</v>
      </c>
      <c r="J814" s="74">
        <v>26.68</v>
      </c>
      <c r="K814" s="64">
        <f t="shared" si="38"/>
        <v>25346</v>
      </c>
      <c r="L814" s="71"/>
      <c r="M814" s="72"/>
      <c r="N814" s="72" t="s">
        <v>2642</v>
      </c>
      <c r="O814" s="72" t="s">
        <v>4523</v>
      </c>
      <c r="P814" s="71">
        <v>1415</v>
      </c>
      <c r="Q814" s="73">
        <v>26</v>
      </c>
      <c r="R814" s="73" t="s">
        <v>4511</v>
      </c>
      <c r="S814" s="60" t="str">
        <f>VLOOKUP(A814,[1]DATA!$1:$1048576,12,0)</f>
        <v>ANO</v>
      </c>
    </row>
    <row r="815" spans="1:19" x14ac:dyDescent="0.25">
      <c r="A815" s="68">
        <v>600106179</v>
      </c>
      <c r="B815" s="59">
        <f t="shared" si="36"/>
        <v>600106179</v>
      </c>
      <c r="C815" s="68" t="s">
        <v>685</v>
      </c>
      <c r="D815" s="61">
        <v>1</v>
      </c>
      <c r="E815" s="61">
        <f t="shared" si="37"/>
        <v>49464213</v>
      </c>
      <c r="F815" s="69" t="s">
        <v>63</v>
      </c>
      <c r="G815" s="69" t="s">
        <v>5726</v>
      </c>
      <c r="H815" s="70">
        <v>950</v>
      </c>
      <c r="I815" s="70" t="s">
        <v>139</v>
      </c>
      <c r="J815" s="74">
        <v>26.68</v>
      </c>
      <c r="K815" s="64">
        <f t="shared" si="38"/>
        <v>25346</v>
      </c>
      <c r="L815" s="71"/>
      <c r="M815" s="72"/>
      <c r="N815" s="72" t="s">
        <v>2643</v>
      </c>
      <c r="O815" s="72" t="s">
        <v>4524</v>
      </c>
      <c r="P815" s="71">
        <v>1940</v>
      </c>
      <c r="Q815" s="73">
        <v>17</v>
      </c>
      <c r="R815" s="73" t="s">
        <v>4511</v>
      </c>
      <c r="S815" s="60" t="str">
        <f>VLOOKUP(A815,[1]DATA!$1:$1048576,12,0)</f>
        <v>ANO</v>
      </c>
    </row>
    <row r="816" spans="1:19" x14ac:dyDescent="0.25">
      <c r="A816" s="68">
        <v>600106187</v>
      </c>
      <c r="B816" s="59">
        <f t="shared" si="36"/>
        <v>600106187</v>
      </c>
      <c r="C816" s="68" t="s">
        <v>686</v>
      </c>
      <c r="D816" s="61">
        <v>1</v>
      </c>
      <c r="E816" s="61">
        <f t="shared" si="37"/>
        <v>49463276</v>
      </c>
      <c r="F816" s="69" t="s">
        <v>63</v>
      </c>
      <c r="G816" s="69" t="s">
        <v>5726</v>
      </c>
      <c r="H816" s="70">
        <v>1125</v>
      </c>
      <c r="I816" s="70" t="s">
        <v>139</v>
      </c>
      <c r="J816" s="74">
        <v>26.68</v>
      </c>
      <c r="K816" s="64">
        <f t="shared" si="38"/>
        <v>30015</v>
      </c>
      <c r="L816" s="71"/>
      <c r="M816" s="72"/>
      <c r="N816" s="72" t="s">
        <v>2644</v>
      </c>
      <c r="O816" s="72" t="s">
        <v>4525</v>
      </c>
      <c r="P816" s="71">
        <v>822</v>
      </c>
      <c r="Q816" s="73">
        <v>2</v>
      </c>
      <c r="R816" s="73" t="s">
        <v>4511</v>
      </c>
      <c r="S816" s="60" t="str">
        <f>VLOOKUP(A816,[1]DATA!$1:$1048576,12,0)</f>
        <v>ANO</v>
      </c>
    </row>
    <row r="817" spans="1:19" x14ac:dyDescent="0.25">
      <c r="A817" s="68">
        <v>600106209</v>
      </c>
      <c r="B817" s="59">
        <f t="shared" si="36"/>
        <v>600106209</v>
      </c>
      <c r="C817" s="68" t="s">
        <v>687</v>
      </c>
      <c r="D817" s="61">
        <v>1</v>
      </c>
      <c r="E817" s="61">
        <f t="shared" si="37"/>
        <v>62073478</v>
      </c>
      <c r="F817" s="69" t="s">
        <v>63</v>
      </c>
      <c r="G817" s="69" t="s">
        <v>5726</v>
      </c>
      <c r="H817" s="70">
        <v>725</v>
      </c>
      <c r="I817" s="70" t="s">
        <v>139</v>
      </c>
      <c r="J817" s="74">
        <v>26.68</v>
      </c>
      <c r="K817" s="64">
        <f t="shared" si="38"/>
        <v>19343</v>
      </c>
      <c r="L817" s="71"/>
      <c r="M817" s="72"/>
      <c r="N817" s="72" t="s">
        <v>2645</v>
      </c>
      <c r="O817" s="72" t="s">
        <v>4526</v>
      </c>
      <c r="P817" s="71">
        <v>308</v>
      </c>
      <c r="Q817" s="73"/>
      <c r="R817" s="73" t="s">
        <v>4527</v>
      </c>
      <c r="S817" s="60" t="str">
        <f>VLOOKUP(A817,[1]DATA!$1:$1048576,12,0)</f>
        <v>ANO</v>
      </c>
    </row>
    <row r="818" spans="1:19" x14ac:dyDescent="0.25">
      <c r="A818" s="68">
        <v>600106217</v>
      </c>
      <c r="B818" s="59">
        <f t="shared" si="36"/>
        <v>600106217</v>
      </c>
      <c r="C818" s="68" t="s">
        <v>688</v>
      </c>
      <c r="D818" s="61">
        <v>1</v>
      </c>
      <c r="E818" s="61">
        <f t="shared" si="37"/>
        <v>62073095</v>
      </c>
      <c r="F818" s="69" t="s">
        <v>63</v>
      </c>
      <c r="G818" s="69" t="s">
        <v>5726</v>
      </c>
      <c r="H818" s="70">
        <v>800</v>
      </c>
      <c r="I818" s="70" t="s">
        <v>139</v>
      </c>
      <c r="J818" s="74">
        <v>26.68</v>
      </c>
      <c r="K818" s="64">
        <f t="shared" si="38"/>
        <v>21344</v>
      </c>
      <c r="L818" s="71"/>
      <c r="M818" s="72"/>
      <c r="N818" s="72" t="s">
        <v>2646</v>
      </c>
      <c r="O818" s="72" t="s">
        <v>4528</v>
      </c>
      <c r="P818" s="71">
        <v>401</v>
      </c>
      <c r="Q818" s="73"/>
      <c r="R818" s="73" t="s">
        <v>4529</v>
      </c>
      <c r="S818" s="60" t="str">
        <f>VLOOKUP(A818,[1]DATA!$1:$1048576,12,0)</f>
        <v>ANO</v>
      </c>
    </row>
    <row r="819" spans="1:19" x14ac:dyDescent="0.25">
      <c r="A819" s="68">
        <v>600106233</v>
      </c>
      <c r="B819" s="59">
        <f t="shared" si="36"/>
        <v>600106233</v>
      </c>
      <c r="C819" s="68" t="s">
        <v>689</v>
      </c>
      <c r="D819" s="61">
        <v>1</v>
      </c>
      <c r="E819" s="61">
        <f t="shared" si="37"/>
        <v>62073290</v>
      </c>
      <c r="F819" s="69" t="s">
        <v>63</v>
      </c>
      <c r="G819" s="69" t="s">
        <v>5726</v>
      </c>
      <c r="H819" s="70">
        <v>475</v>
      </c>
      <c r="I819" s="70" t="s">
        <v>139</v>
      </c>
      <c r="J819" s="74">
        <v>26.68</v>
      </c>
      <c r="K819" s="64">
        <f t="shared" si="38"/>
        <v>12673</v>
      </c>
      <c r="L819" s="71"/>
      <c r="M819" s="72"/>
      <c r="N819" s="72" t="s">
        <v>2647</v>
      </c>
      <c r="O819" s="72"/>
      <c r="P819" s="71">
        <v>240</v>
      </c>
      <c r="Q819" s="73"/>
      <c r="R819" s="73" t="s">
        <v>4530</v>
      </c>
      <c r="S819" s="60" t="str">
        <f>VLOOKUP(A819,[1]DATA!$1:$1048576,12,0)</f>
        <v>ANO</v>
      </c>
    </row>
    <row r="820" spans="1:19" x14ac:dyDescent="0.25">
      <c r="A820" s="68">
        <v>600106250</v>
      </c>
      <c r="B820" s="59">
        <f t="shared" si="36"/>
        <v>600106250</v>
      </c>
      <c r="C820" s="68" t="s">
        <v>690</v>
      </c>
      <c r="D820" s="61">
        <v>1</v>
      </c>
      <c r="E820" s="61">
        <f t="shared" si="37"/>
        <v>71004165</v>
      </c>
      <c r="F820" s="69" t="s">
        <v>63</v>
      </c>
      <c r="G820" s="69" t="s">
        <v>5726</v>
      </c>
      <c r="H820" s="70">
        <v>325</v>
      </c>
      <c r="I820" s="70" t="s">
        <v>139</v>
      </c>
      <c r="J820" s="74">
        <v>26.68</v>
      </c>
      <c r="K820" s="64">
        <f t="shared" si="38"/>
        <v>8671</v>
      </c>
      <c r="L820" s="71"/>
      <c r="M820" s="72"/>
      <c r="N820" s="72" t="s">
        <v>2648</v>
      </c>
      <c r="O820" s="72"/>
      <c r="P820" s="71">
        <v>167</v>
      </c>
      <c r="Q820" s="73"/>
      <c r="R820" s="73" t="s">
        <v>4531</v>
      </c>
      <c r="S820" s="60" t="str">
        <f>VLOOKUP(A820,[1]DATA!$1:$1048576,12,0)</f>
        <v>ANO</v>
      </c>
    </row>
    <row r="821" spans="1:19" x14ac:dyDescent="0.25">
      <c r="A821" s="68">
        <v>600106268</v>
      </c>
      <c r="B821" s="59">
        <f t="shared" si="36"/>
        <v>600106268</v>
      </c>
      <c r="C821" s="68" t="s">
        <v>691</v>
      </c>
      <c r="D821" s="61">
        <v>1</v>
      </c>
      <c r="E821" s="61">
        <f t="shared" si="37"/>
        <v>62073184</v>
      </c>
      <c r="F821" s="69" t="s">
        <v>63</v>
      </c>
      <c r="G821" s="69" t="s">
        <v>5726</v>
      </c>
      <c r="H821" s="70">
        <v>525</v>
      </c>
      <c r="I821" s="70" t="s">
        <v>139</v>
      </c>
      <c r="J821" s="74">
        <v>26.68</v>
      </c>
      <c r="K821" s="64">
        <f t="shared" si="38"/>
        <v>14007</v>
      </c>
      <c r="L821" s="71"/>
      <c r="M821" s="72"/>
      <c r="N821" s="72" t="s">
        <v>2649</v>
      </c>
      <c r="O821" s="72"/>
      <c r="P821" s="71">
        <v>283</v>
      </c>
      <c r="Q821" s="73"/>
      <c r="R821" s="73" t="s">
        <v>4532</v>
      </c>
      <c r="S821" s="60" t="str">
        <f>VLOOKUP(A821,[1]DATA!$1:$1048576,12,0)</f>
        <v>ANO</v>
      </c>
    </row>
    <row r="822" spans="1:19" x14ac:dyDescent="0.25">
      <c r="A822" s="68">
        <v>600106306</v>
      </c>
      <c r="B822" s="59">
        <f t="shared" si="36"/>
        <v>600106306</v>
      </c>
      <c r="C822" s="68" t="s">
        <v>692</v>
      </c>
      <c r="D822" s="61">
        <v>1</v>
      </c>
      <c r="E822" s="61">
        <f t="shared" si="37"/>
        <v>62073346</v>
      </c>
      <c r="F822" s="69" t="s">
        <v>63</v>
      </c>
      <c r="G822" s="69" t="s">
        <v>5726</v>
      </c>
      <c r="H822" s="70">
        <v>325</v>
      </c>
      <c r="I822" s="70" t="s">
        <v>139</v>
      </c>
      <c r="J822" s="74">
        <v>26.68</v>
      </c>
      <c r="K822" s="64">
        <f t="shared" si="38"/>
        <v>8671</v>
      </c>
      <c r="L822" s="71"/>
      <c r="M822" s="72"/>
      <c r="N822" s="72" t="s">
        <v>2650</v>
      </c>
      <c r="O822" s="72"/>
      <c r="P822" s="71">
        <v>363</v>
      </c>
      <c r="Q822" s="73"/>
      <c r="R822" s="73" t="s">
        <v>4533</v>
      </c>
      <c r="S822" s="60" t="str">
        <f>VLOOKUP(A822,[1]DATA!$1:$1048576,12,0)</f>
        <v>ANO</v>
      </c>
    </row>
    <row r="823" spans="1:19" x14ac:dyDescent="0.25">
      <c r="A823" s="68">
        <v>600106314</v>
      </c>
      <c r="B823" s="59">
        <f t="shared" si="36"/>
        <v>600106314</v>
      </c>
      <c r="C823" s="68" t="s">
        <v>693</v>
      </c>
      <c r="D823" s="61">
        <v>1</v>
      </c>
      <c r="E823" s="61">
        <f t="shared" si="37"/>
        <v>62073036</v>
      </c>
      <c r="F823" s="69" t="s">
        <v>63</v>
      </c>
      <c r="G823" s="69" t="s">
        <v>5726</v>
      </c>
      <c r="H823" s="70">
        <v>925</v>
      </c>
      <c r="I823" s="70" t="s">
        <v>139</v>
      </c>
      <c r="J823" s="74">
        <v>26.68</v>
      </c>
      <c r="K823" s="64">
        <f t="shared" si="38"/>
        <v>24679</v>
      </c>
      <c r="L823" s="71"/>
      <c r="M823" s="72"/>
      <c r="N823" s="72" t="s">
        <v>2651</v>
      </c>
      <c r="O823" s="72" t="s">
        <v>19</v>
      </c>
      <c r="P823" s="71">
        <v>446</v>
      </c>
      <c r="Q823" s="73"/>
      <c r="R823" s="73" t="s">
        <v>4513</v>
      </c>
      <c r="S823" s="60" t="str">
        <f>VLOOKUP(A823,[1]DATA!$1:$1048576,12,0)</f>
        <v>ANO</v>
      </c>
    </row>
    <row r="824" spans="1:19" x14ac:dyDescent="0.25">
      <c r="A824" s="68">
        <v>600106322</v>
      </c>
      <c r="B824" s="59">
        <f t="shared" si="36"/>
        <v>600106322</v>
      </c>
      <c r="C824" s="68" t="s">
        <v>694</v>
      </c>
      <c r="D824" s="61">
        <v>1</v>
      </c>
      <c r="E824" s="61">
        <f t="shared" si="37"/>
        <v>62075942</v>
      </c>
      <c r="F824" s="69" t="s">
        <v>63</v>
      </c>
      <c r="G824" s="69" t="s">
        <v>5726</v>
      </c>
      <c r="H824" s="70">
        <v>850</v>
      </c>
      <c r="I824" s="70" t="s">
        <v>139</v>
      </c>
      <c r="J824" s="74">
        <v>26.68</v>
      </c>
      <c r="K824" s="64">
        <f t="shared" si="38"/>
        <v>22678</v>
      </c>
      <c r="L824" s="71"/>
      <c r="M824" s="72"/>
      <c r="N824" s="72" t="s">
        <v>2652</v>
      </c>
      <c r="O824" s="72"/>
      <c r="P824" s="71">
        <v>200</v>
      </c>
      <c r="Q824" s="73"/>
      <c r="R824" s="73" t="s">
        <v>4534</v>
      </c>
      <c r="S824" s="60" t="str">
        <f>VLOOKUP(A824,[1]DATA!$1:$1048576,12,0)</f>
        <v>ANO</v>
      </c>
    </row>
    <row r="825" spans="1:19" x14ac:dyDescent="0.25">
      <c r="A825" s="68">
        <v>600106381</v>
      </c>
      <c r="B825" s="59">
        <f t="shared" si="36"/>
        <v>600106381</v>
      </c>
      <c r="C825" s="68" t="s">
        <v>695</v>
      </c>
      <c r="D825" s="61">
        <v>1</v>
      </c>
      <c r="E825" s="61">
        <f t="shared" si="37"/>
        <v>49464191</v>
      </c>
      <c r="F825" s="69" t="s">
        <v>63</v>
      </c>
      <c r="G825" s="69" t="s">
        <v>5726</v>
      </c>
      <c r="H825" s="70">
        <v>975</v>
      </c>
      <c r="I825" s="70" t="s">
        <v>139</v>
      </c>
      <c r="J825" s="74">
        <v>26.68</v>
      </c>
      <c r="K825" s="64">
        <f t="shared" si="38"/>
        <v>26013</v>
      </c>
      <c r="L825" s="71"/>
      <c r="M825" s="72"/>
      <c r="N825" s="72" t="s">
        <v>2653</v>
      </c>
      <c r="O825" s="72" t="s">
        <v>54</v>
      </c>
      <c r="P825" s="71">
        <v>1237</v>
      </c>
      <c r="Q825" s="73">
        <v>13</v>
      </c>
      <c r="R825" s="73" t="s">
        <v>4511</v>
      </c>
      <c r="S825" s="60" t="str">
        <f>VLOOKUP(A825,[1]DATA!$1:$1048576,12,0)</f>
        <v>ANO</v>
      </c>
    </row>
    <row r="826" spans="1:19" x14ac:dyDescent="0.25">
      <c r="A826" s="68">
        <v>600106446</v>
      </c>
      <c r="B826" s="59">
        <f t="shared" si="36"/>
        <v>600106446</v>
      </c>
      <c r="C826" s="68" t="s">
        <v>696</v>
      </c>
      <c r="D826" s="61">
        <v>1</v>
      </c>
      <c r="E826" s="61">
        <f t="shared" si="37"/>
        <v>75023423</v>
      </c>
      <c r="F826" s="69" t="s">
        <v>63</v>
      </c>
      <c r="G826" s="69" t="s">
        <v>5726</v>
      </c>
      <c r="H826" s="70">
        <v>150</v>
      </c>
      <c r="I826" s="70" t="s">
        <v>139</v>
      </c>
      <c r="J826" s="74">
        <v>26.68</v>
      </c>
      <c r="K826" s="64">
        <f t="shared" si="38"/>
        <v>4002</v>
      </c>
      <c r="L826" s="71"/>
      <c r="M826" s="72"/>
      <c r="N826" s="72" t="s">
        <v>2654</v>
      </c>
      <c r="O826" s="72" t="s">
        <v>4535</v>
      </c>
      <c r="P826" s="71">
        <v>90</v>
      </c>
      <c r="Q826" s="73"/>
      <c r="R826" s="73" t="s">
        <v>4536</v>
      </c>
      <c r="S826" s="60" t="str">
        <f>VLOOKUP(A826,[1]DATA!$1:$1048576,12,0)</f>
        <v>ANO</v>
      </c>
    </row>
    <row r="827" spans="1:19" x14ac:dyDescent="0.25">
      <c r="A827" s="68">
        <v>600171841</v>
      </c>
      <c r="B827" s="59">
        <f t="shared" si="36"/>
        <v>600171841</v>
      </c>
      <c r="C827" s="68" t="s">
        <v>697</v>
      </c>
      <c r="D827" s="61">
        <v>1</v>
      </c>
      <c r="E827" s="61">
        <f t="shared" si="37"/>
        <v>62073087</v>
      </c>
      <c r="F827" s="69" t="s">
        <v>63</v>
      </c>
      <c r="G827" s="69" t="s">
        <v>5726</v>
      </c>
      <c r="H827" s="70">
        <v>325</v>
      </c>
      <c r="I827" s="70" t="s">
        <v>139</v>
      </c>
      <c r="J827" s="74">
        <v>26.68</v>
      </c>
      <c r="K827" s="64">
        <f t="shared" si="38"/>
        <v>8671</v>
      </c>
      <c r="L827" s="71"/>
      <c r="M827" s="72"/>
      <c r="N827" s="72" t="s">
        <v>2655</v>
      </c>
      <c r="O827" s="72" t="s">
        <v>4537</v>
      </c>
      <c r="P827" s="71">
        <v>463</v>
      </c>
      <c r="Q827" s="73"/>
      <c r="R827" s="73" t="s">
        <v>4529</v>
      </c>
      <c r="S827" s="60" t="str">
        <f>VLOOKUP(A827,[1]DATA!$1:$1048576,12,0)</f>
        <v>ANO</v>
      </c>
    </row>
    <row r="828" spans="1:19" x14ac:dyDescent="0.25">
      <c r="A828" s="68">
        <v>600013359</v>
      </c>
      <c r="B828" s="59">
        <f t="shared" si="36"/>
        <v>600013359</v>
      </c>
      <c r="C828" s="68" t="s">
        <v>698</v>
      </c>
      <c r="D828" s="61">
        <v>1</v>
      </c>
      <c r="E828" s="61">
        <f t="shared" si="37"/>
        <v>66596882</v>
      </c>
      <c r="F828" s="69" t="s">
        <v>63</v>
      </c>
      <c r="G828" s="69" t="s">
        <v>5726</v>
      </c>
      <c r="H828" s="70">
        <v>525</v>
      </c>
      <c r="I828" s="70" t="s">
        <v>139</v>
      </c>
      <c r="J828" s="74">
        <v>26.68</v>
      </c>
      <c r="K828" s="64">
        <f t="shared" si="38"/>
        <v>14007</v>
      </c>
      <c r="L828" s="71"/>
      <c r="M828" s="72"/>
      <c r="N828" s="72" t="s">
        <v>2656</v>
      </c>
      <c r="O828" s="72" t="s">
        <v>51</v>
      </c>
      <c r="P828" s="71">
        <v>500</v>
      </c>
      <c r="Q828" s="73">
        <v>6</v>
      </c>
      <c r="R828" s="73" t="s">
        <v>4538</v>
      </c>
      <c r="S828" s="60" t="str">
        <f>VLOOKUP(A828,[1]DATA!$1:$1048576,12,0)</f>
        <v>ANO</v>
      </c>
    </row>
    <row r="829" spans="1:19" x14ac:dyDescent="0.25">
      <c r="A829" s="68">
        <v>600013367</v>
      </c>
      <c r="B829" s="59">
        <f t="shared" si="36"/>
        <v>600013367</v>
      </c>
      <c r="C829" s="68" t="s">
        <v>699</v>
      </c>
      <c r="D829" s="61">
        <v>1</v>
      </c>
      <c r="E829" s="61">
        <f t="shared" si="37"/>
        <v>62073117</v>
      </c>
      <c r="F829" s="69" t="s">
        <v>63</v>
      </c>
      <c r="G829" s="69" t="s">
        <v>5726</v>
      </c>
      <c r="H829" s="70">
        <v>475</v>
      </c>
      <c r="I829" s="70" t="s">
        <v>139</v>
      </c>
      <c r="J829" s="74">
        <v>26.68</v>
      </c>
      <c r="K829" s="64">
        <f t="shared" si="38"/>
        <v>12673</v>
      </c>
      <c r="L829" s="71"/>
      <c r="M829" s="72"/>
      <c r="N829" s="72" t="s">
        <v>2657</v>
      </c>
      <c r="O829" s="72" t="s">
        <v>41</v>
      </c>
      <c r="P829" s="71">
        <v>343</v>
      </c>
      <c r="Q829" s="73">
        <v>5</v>
      </c>
      <c r="R829" s="73" t="s">
        <v>4539</v>
      </c>
      <c r="S829" s="60" t="str">
        <f>VLOOKUP(A829,[1]DATA!$1:$1048576,12,0)</f>
        <v>ANO</v>
      </c>
    </row>
    <row r="830" spans="1:19" x14ac:dyDescent="0.25">
      <c r="A830" s="68">
        <v>600013278</v>
      </c>
      <c r="B830" s="59">
        <f t="shared" si="36"/>
        <v>600013278</v>
      </c>
      <c r="C830" s="68" t="s">
        <v>700</v>
      </c>
      <c r="D830" s="61">
        <v>1</v>
      </c>
      <c r="E830" s="61">
        <f t="shared" si="37"/>
        <v>56324</v>
      </c>
      <c r="F830" s="69" t="s">
        <v>63</v>
      </c>
      <c r="G830" s="69" t="s">
        <v>5726</v>
      </c>
      <c r="H830" s="70">
        <v>900</v>
      </c>
      <c r="I830" s="70" t="s">
        <v>139</v>
      </c>
      <c r="J830" s="74">
        <v>26.68</v>
      </c>
      <c r="K830" s="64">
        <f t="shared" si="38"/>
        <v>24012</v>
      </c>
      <c r="L830" s="71"/>
      <c r="M830" s="72"/>
      <c r="N830" s="72" t="s">
        <v>2658</v>
      </c>
      <c r="O830" s="72" t="s">
        <v>4540</v>
      </c>
      <c r="P830" s="71">
        <v>2153</v>
      </c>
      <c r="Q830" s="73" t="s">
        <v>4300</v>
      </c>
      <c r="R830" s="73" t="s">
        <v>4539</v>
      </c>
      <c r="S830" s="60" t="str">
        <f>VLOOKUP(A830,[1]DATA!$1:$1048576,12,0)</f>
        <v>ANO</v>
      </c>
    </row>
    <row r="831" spans="1:19" x14ac:dyDescent="0.25">
      <c r="A831" s="68">
        <v>600013294</v>
      </c>
      <c r="B831" s="59">
        <f t="shared" si="36"/>
        <v>600013294</v>
      </c>
      <c r="C831" s="68" t="s">
        <v>701</v>
      </c>
      <c r="D831" s="61">
        <v>1</v>
      </c>
      <c r="E831" s="61">
        <f t="shared" si="37"/>
        <v>62073109</v>
      </c>
      <c r="F831" s="69" t="s">
        <v>63</v>
      </c>
      <c r="G831" s="69" t="s">
        <v>5726</v>
      </c>
      <c r="H831" s="70">
        <v>750</v>
      </c>
      <c r="I831" s="70" t="s">
        <v>139</v>
      </c>
      <c r="J831" s="74">
        <v>26.68</v>
      </c>
      <c r="K831" s="64">
        <f t="shared" si="38"/>
        <v>20010</v>
      </c>
      <c r="L831" s="71"/>
      <c r="M831" s="72"/>
      <c r="N831" s="72" t="s">
        <v>2659</v>
      </c>
      <c r="O831" s="72" t="s">
        <v>4541</v>
      </c>
      <c r="P831" s="71">
        <v>222</v>
      </c>
      <c r="Q831" s="73">
        <v>1</v>
      </c>
      <c r="R831" s="73" t="s">
        <v>4539</v>
      </c>
      <c r="S831" s="60" t="str">
        <f>VLOOKUP(A831,[1]DATA!$1:$1048576,12,0)</f>
        <v>ANO</v>
      </c>
    </row>
    <row r="832" spans="1:19" x14ac:dyDescent="0.25">
      <c r="A832" s="68">
        <v>600106063</v>
      </c>
      <c r="B832" s="59">
        <f t="shared" si="36"/>
        <v>600106063</v>
      </c>
      <c r="C832" s="68" t="s">
        <v>702</v>
      </c>
      <c r="D832" s="61">
        <v>1</v>
      </c>
      <c r="E832" s="61">
        <f t="shared" si="37"/>
        <v>62073419</v>
      </c>
      <c r="F832" s="69" t="s">
        <v>63</v>
      </c>
      <c r="G832" s="69" t="s">
        <v>5726</v>
      </c>
      <c r="H832" s="70">
        <v>50</v>
      </c>
      <c r="I832" s="70" t="s">
        <v>139</v>
      </c>
      <c r="J832" s="74">
        <v>26.68</v>
      </c>
      <c r="K832" s="64">
        <f t="shared" si="38"/>
        <v>1334</v>
      </c>
      <c r="L832" s="71"/>
      <c r="M832" s="72"/>
      <c r="N832" s="72" t="s">
        <v>2660</v>
      </c>
      <c r="O832" s="72"/>
      <c r="P832" s="71">
        <v>118</v>
      </c>
      <c r="Q832" s="73"/>
      <c r="R832" s="73" t="s">
        <v>4542</v>
      </c>
      <c r="S832" s="60" t="str">
        <f>VLOOKUP(A832,[1]DATA!$1:$1048576,12,0)</f>
        <v>ANO</v>
      </c>
    </row>
    <row r="833" spans="1:19" x14ac:dyDescent="0.25">
      <c r="A833" s="68">
        <v>600024849</v>
      </c>
      <c r="B833" s="59">
        <f t="shared" si="36"/>
        <v>600024849</v>
      </c>
      <c r="C833" s="68" t="s">
        <v>703</v>
      </c>
      <c r="D833" s="61">
        <v>1</v>
      </c>
      <c r="E833" s="61">
        <f t="shared" si="37"/>
        <v>62075985</v>
      </c>
      <c r="F833" s="69" t="s">
        <v>63</v>
      </c>
      <c r="G833" s="69" t="s">
        <v>5726</v>
      </c>
      <c r="H833" s="70">
        <v>125</v>
      </c>
      <c r="I833" s="70" t="s">
        <v>139</v>
      </c>
      <c r="J833" s="74">
        <v>26.68</v>
      </c>
      <c r="K833" s="64">
        <f t="shared" si="38"/>
        <v>3335</v>
      </c>
      <c r="L833" s="71"/>
      <c r="M833" s="72"/>
      <c r="N833" s="72" t="s">
        <v>2661</v>
      </c>
      <c r="O833" s="72" t="s">
        <v>4543</v>
      </c>
      <c r="P833" s="71">
        <v>1142</v>
      </c>
      <c r="Q833" s="73">
        <v>2</v>
      </c>
      <c r="R833" s="73" t="s">
        <v>4539</v>
      </c>
      <c r="S833" s="60" t="str">
        <f>VLOOKUP(A833,[1]DATA!$1:$1048576,12,0)</f>
        <v>ANO</v>
      </c>
    </row>
    <row r="834" spans="1:19" x14ac:dyDescent="0.25">
      <c r="A834" s="68">
        <v>600105954</v>
      </c>
      <c r="B834" s="59">
        <f t="shared" si="36"/>
        <v>600105954</v>
      </c>
      <c r="C834" s="68" t="s">
        <v>704</v>
      </c>
      <c r="D834" s="61">
        <v>1</v>
      </c>
      <c r="E834" s="61">
        <f t="shared" si="37"/>
        <v>62073214</v>
      </c>
      <c r="F834" s="69" t="s">
        <v>63</v>
      </c>
      <c r="G834" s="69" t="s">
        <v>5726</v>
      </c>
      <c r="H834" s="70">
        <v>50</v>
      </c>
      <c r="I834" s="70" t="s">
        <v>139</v>
      </c>
      <c r="J834" s="74">
        <v>26.68</v>
      </c>
      <c r="K834" s="64">
        <f t="shared" si="38"/>
        <v>1334</v>
      </c>
      <c r="L834" s="71"/>
      <c r="M834" s="72"/>
      <c r="N834" s="72" t="s">
        <v>2662</v>
      </c>
      <c r="O834" s="72"/>
      <c r="P834" s="71">
        <v>97</v>
      </c>
      <c r="Q834" s="73"/>
      <c r="R834" s="73" t="s">
        <v>4544</v>
      </c>
      <c r="S834" s="60" t="str">
        <f>VLOOKUP(A834,[1]DATA!$1:$1048576,12,0)</f>
        <v>ANO</v>
      </c>
    </row>
    <row r="835" spans="1:19" x14ac:dyDescent="0.25">
      <c r="A835" s="68">
        <v>600106012</v>
      </c>
      <c r="B835" s="59">
        <f t="shared" si="36"/>
        <v>600106012</v>
      </c>
      <c r="C835" s="68" t="s">
        <v>705</v>
      </c>
      <c r="D835" s="61">
        <v>1</v>
      </c>
      <c r="E835" s="61">
        <f t="shared" si="37"/>
        <v>70985073</v>
      </c>
      <c r="F835" s="69" t="s">
        <v>63</v>
      </c>
      <c r="G835" s="69" t="s">
        <v>5726</v>
      </c>
      <c r="H835" s="70">
        <v>100</v>
      </c>
      <c r="I835" s="70" t="s">
        <v>139</v>
      </c>
      <c r="J835" s="74">
        <v>26.68</v>
      </c>
      <c r="K835" s="64">
        <f t="shared" si="38"/>
        <v>2668</v>
      </c>
      <c r="L835" s="71"/>
      <c r="M835" s="72"/>
      <c r="N835" s="72" t="s">
        <v>2663</v>
      </c>
      <c r="O835" s="72"/>
      <c r="P835" s="71">
        <v>2</v>
      </c>
      <c r="Q835" s="73"/>
      <c r="R835" s="73" t="s">
        <v>4545</v>
      </c>
      <c r="S835" s="60" t="str">
        <f>VLOOKUP(A835,[1]DATA!$1:$1048576,12,0)</f>
        <v>ANO</v>
      </c>
    </row>
    <row r="836" spans="1:19" x14ac:dyDescent="0.25">
      <c r="A836" s="68">
        <v>600106055</v>
      </c>
      <c r="B836" s="59">
        <f t="shared" si="36"/>
        <v>600106055</v>
      </c>
      <c r="C836" s="68" t="s">
        <v>706</v>
      </c>
      <c r="D836" s="61">
        <v>1</v>
      </c>
      <c r="E836" s="61">
        <f t="shared" si="37"/>
        <v>71001981</v>
      </c>
      <c r="F836" s="69" t="s">
        <v>63</v>
      </c>
      <c r="G836" s="69" t="s">
        <v>5726</v>
      </c>
      <c r="H836" s="70">
        <v>50</v>
      </c>
      <c r="I836" s="70" t="s">
        <v>139</v>
      </c>
      <c r="J836" s="74">
        <v>26.68</v>
      </c>
      <c r="K836" s="64">
        <f t="shared" si="38"/>
        <v>1334</v>
      </c>
      <c r="L836" s="71"/>
      <c r="M836" s="72"/>
      <c r="N836" s="72" t="s">
        <v>2664</v>
      </c>
      <c r="O836" s="72"/>
      <c r="P836" s="71">
        <v>13</v>
      </c>
      <c r="Q836" s="73"/>
      <c r="R836" s="73" t="s">
        <v>4546</v>
      </c>
      <c r="S836" s="60" t="str">
        <f>VLOOKUP(A836,[1]DATA!$1:$1048576,12,0)</f>
        <v>ANO</v>
      </c>
    </row>
    <row r="837" spans="1:19" x14ac:dyDescent="0.25">
      <c r="A837" s="68">
        <v>600105911</v>
      </c>
      <c r="B837" s="59">
        <f t="shared" ref="B837:B900" si="39">A837*1</f>
        <v>600105911</v>
      </c>
      <c r="C837" s="68" t="s">
        <v>707</v>
      </c>
      <c r="D837" s="61">
        <v>1</v>
      </c>
      <c r="E837" s="61">
        <f t="shared" ref="E837:E900" si="40">C837*1</f>
        <v>62072897</v>
      </c>
      <c r="F837" s="69" t="s">
        <v>63</v>
      </c>
      <c r="G837" s="69" t="s">
        <v>5726</v>
      </c>
      <c r="H837" s="70">
        <v>1525</v>
      </c>
      <c r="I837" s="70" t="s">
        <v>139</v>
      </c>
      <c r="J837" s="74">
        <v>26.68</v>
      </c>
      <c r="K837" s="64">
        <f t="shared" ref="K837:K900" si="41">H837*J837</f>
        <v>40687</v>
      </c>
      <c r="L837" s="71"/>
      <c r="M837" s="72"/>
      <c r="N837" s="72" t="s">
        <v>2665</v>
      </c>
      <c r="O837" s="72" t="s">
        <v>41</v>
      </c>
      <c r="P837" s="71">
        <v>902</v>
      </c>
      <c r="Q837" s="73">
        <v>5</v>
      </c>
      <c r="R837" s="73" t="s">
        <v>4538</v>
      </c>
      <c r="S837" s="60" t="str">
        <f>VLOOKUP(A837,[1]DATA!$1:$1048576,12,0)</f>
        <v>ANO</v>
      </c>
    </row>
    <row r="838" spans="1:19" x14ac:dyDescent="0.25">
      <c r="A838" s="68">
        <v>600105962</v>
      </c>
      <c r="B838" s="59">
        <f t="shared" si="39"/>
        <v>600105962</v>
      </c>
      <c r="C838" s="68" t="s">
        <v>708</v>
      </c>
      <c r="D838" s="61">
        <v>1</v>
      </c>
      <c r="E838" s="61">
        <f t="shared" si="40"/>
        <v>70299706</v>
      </c>
      <c r="F838" s="69" t="s">
        <v>63</v>
      </c>
      <c r="G838" s="69" t="s">
        <v>5726</v>
      </c>
      <c r="H838" s="70">
        <v>50</v>
      </c>
      <c r="I838" s="70" t="s">
        <v>139</v>
      </c>
      <c r="J838" s="74">
        <v>26.68</v>
      </c>
      <c r="K838" s="64">
        <f t="shared" si="41"/>
        <v>1334</v>
      </c>
      <c r="L838" s="71"/>
      <c r="M838" s="72"/>
      <c r="N838" s="72" t="s">
        <v>2666</v>
      </c>
      <c r="O838" s="72"/>
      <c r="P838" s="71">
        <v>60</v>
      </c>
      <c r="Q838" s="73"/>
      <c r="R838" s="73" t="s">
        <v>4547</v>
      </c>
      <c r="S838" s="60" t="str">
        <f>VLOOKUP(A838,[1]DATA!$1:$1048576,12,0)</f>
        <v>ANO</v>
      </c>
    </row>
    <row r="839" spans="1:19" x14ac:dyDescent="0.25">
      <c r="A839" s="68">
        <v>600105971</v>
      </c>
      <c r="B839" s="59">
        <f t="shared" si="39"/>
        <v>600105971</v>
      </c>
      <c r="C839" s="68" t="s">
        <v>709</v>
      </c>
      <c r="D839" s="61">
        <v>1</v>
      </c>
      <c r="E839" s="61">
        <f t="shared" si="40"/>
        <v>70873861</v>
      </c>
      <c r="F839" s="69" t="s">
        <v>63</v>
      </c>
      <c r="G839" s="69" t="s">
        <v>5726</v>
      </c>
      <c r="H839" s="70">
        <v>200</v>
      </c>
      <c r="I839" s="70" t="s">
        <v>139</v>
      </c>
      <c r="J839" s="74">
        <v>26.68</v>
      </c>
      <c r="K839" s="64">
        <f t="shared" si="41"/>
        <v>5336</v>
      </c>
      <c r="L839" s="71"/>
      <c r="M839" s="72"/>
      <c r="N839" s="72" t="s">
        <v>2667</v>
      </c>
      <c r="O839" s="72"/>
      <c r="P839" s="71">
        <v>60</v>
      </c>
      <c r="Q839" s="73"/>
      <c r="R839" s="73" t="s">
        <v>4548</v>
      </c>
      <c r="S839" s="60" t="str">
        <f>VLOOKUP(A839,[1]DATA!$1:$1048576,12,0)</f>
        <v>ANO</v>
      </c>
    </row>
    <row r="840" spans="1:19" x14ac:dyDescent="0.25">
      <c r="A840" s="68">
        <v>600106039</v>
      </c>
      <c r="B840" s="59">
        <f t="shared" si="39"/>
        <v>600106039</v>
      </c>
      <c r="C840" s="68" t="s">
        <v>710</v>
      </c>
      <c r="D840" s="61">
        <v>1</v>
      </c>
      <c r="E840" s="61">
        <f t="shared" si="40"/>
        <v>75022443</v>
      </c>
      <c r="F840" s="69" t="s">
        <v>63</v>
      </c>
      <c r="G840" s="69" t="s">
        <v>5726</v>
      </c>
      <c r="H840" s="70">
        <v>75</v>
      </c>
      <c r="I840" s="70" t="s">
        <v>139</v>
      </c>
      <c r="J840" s="74">
        <v>26.68</v>
      </c>
      <c r="K840" s="64">
        <f t="shared" si="41"/>
        <v>2001</v>
      </c>
      <c r="L840" s="71"/>
      <c r="M840" s="72"/>
      <c r="N840" s="72" t="s">
        <v>2668</v>
      </c>
      <c r="O840" s="72"/>
      <c r="P840" s="71">
        <v>133</v>
      </c>
      <c r="Q840" s="73"/>
      <c r="R840" s="73" t="s">
        <v>4549</v>
      </c>
      <c r="S840" s="60" t="str">
        <f>VLOOKUP(A840,[1]DATA!$1:$1048576,12,0)</f>
        <v>ANO</v>
      </c>
    </row>
    <row r="841" spans="1:19" x14ac:dyDescent="0.25">
      <c r="A841" s="68">
        <v>600106047</v>
      </c>
      <c r="B841" s="59">
        <f t="shared" si="39"/>
        <v>600106047</v>
      </c>
      <c r="C841" s="68" t="s">
        <v>711</v>
      </c>
      <c r="D841" s="61">
        <v>1</v>
      </c>
      <c r="E841" s="61">
        <f t="shared" si="40"/>
        <v>70886270</v>
      </c>
      <c r="F841" s="69" t="s">
        <v>63</v>
      </c>
      <c r="G841" s="69" t="s">
        <v>5726</v>
      </c>
      <c r="H841" s="70">
        <v>100</v>
      </c>
      <c r="I841" s="70" t="s">
        <v>139</v>
      </c>
      <c r="J841" s="74">
        <v>26.68</v>
      </c>
      <c r="K841" s="64">
        <f t="shared" si="41"/>
        <v>2668</v>
      </c>
      <c r="L841" s="71"/>
      <c r="M841" s="72"/>
      <c r="N841" s="72" t="s">
        <v>2669</v>
      </c>
      <c r="O841" s="72"/>
      <c r="P841" s="71">
        <v>101</v>
      </c>
      <c r="Q841" s="73"/>
      <c r="R841" s="73" t="s">
        <v>4550</v>
      </c>
      <c r="S841" s="60" t="str">
        <f>VLOOKUP(A841,[1]DATA!$1:$1048576,12,0)</f>
        <v>ANO</v>
      </c>
    </row>
    <row r="842" spans="1:19" x14ac:dyDescent="0.25">
      <c r="A842" s="68">
        <v>600106080</v>
      </c>
      <c r="B842" s="59">
        <f t="shared" si="39"/>
        <v>600106080</v>
      </c>
      <c r="C842" s="68" t="s">
        <v>712</v>
      </c>
      <c r="D842" s="61">
        <v>1</v>
      </c>
      <c r="E842" s="61">
        <f t="shared" si="40"/>
        <v>70982520</v>
      </c>
      <c r="F842" s="69" t="s">
        <v>63</v>
      </c>
      <c r="G842" s="69" t="s">
        <v>5726</v>
      </c>
      <c r="H842" s="70">
        <v>50</v>
      </c>
      <c r="I842" s="70" t="s">
        <v>139</v>
      </c>
      <c r="J842" s="74">
        <v>26.68</v>
      </c>
      <c r="K842" s="64">
        <f t="shared" si="41"/>
        <v>1334</v>
      </c>
      <c r="L842" s="71"/>
      <c r="M842" s="72"/>
      <c r="N842" s="72" t="s">
        <v>2670</v>
      </c>
      <c r="O842" s="72"/>
      <c r="P842" s="71">
        <v>33</v>
      </c>
      <c r="Q842" s="73"/>
      <c r="R842" s="73" t="s">
        <v>4551</v>
      </c>
      <c r="S842" s="60" t="str">
        <f>VLOOKUP(A842,[1]DATA!$1:$1048576,12,0)</f>
        <v>ANO</v>
      </c>
    </row>
    <row r="843" spans="1:19" x14ac:dyDescent="0.25">
      <c r="A843" s="68">
        <v>600106098</v>
      </c>
      <c r="B843" s="59">
        <f t="shared" si="39"/>
        <v>600106098</v>
      </c>
      <c r="C843" s="68" t="s">
        <v>713</v>
      </c>
      <c r="D843" s="61">
        <v>1</v>
      </c>
      <c r="E843" s="61">
        <f t="shared" si="40"/>
        <v>75023407</v>
      </c>
      <c r="F843" s="69" t="s">
        <v>63</v>
      </c>
      <c r="G843" s="69" t="s">
        <v>5726</v>
      </c>
      <c r="H843" s="70">
        <v>50</v>
      </c>
      <c r="I843" s="70" t="s">
        <v>139</v>
      </c>
      <c r="J843" s="74">
        <v>26.68</v>
      </c>
      <c r="K843" s="64">
        <f t="shared" si="41"/>
        <v>1334</v>
      </c>
      <c r="L843" s="71"/>
      <c r="M843" s="72"/>
      <c r="N843" s="72" t="s">
        <v>2671</v>
      </c>
      <c r="O843" s="72"/>
      <c r="P843" s="71">
        <v>130</v>
      </c>
      <c r="Q843" s="73"/>
      <c r="R843" s="73" t="s">
        <v>4552</v>
      </c>
      <c r="S843" s="60" t="str">
        <f>VLOOKUP(A843,[1]DATA!$1:$1048576,12,0)</f>
        <v>ANO</v>
      </c>
    </row>
    <row r="844" spans="1:19" x14ac:dyDescent="0.25">
      <c r="A844" s="68">
        <v>600106101</v>
      </c>
      <c r="B844" s="59">
        <f t="shared" si="39"/>
        <v>600106101</v>
      </c>
      <c r="C844" s="68" t="s">
        <v>714</v>
      </c>
      <c r="D844" s="61">
        <v>1</v>
      </c>
      <c r="E844" s="61">
        <f t="shared" si="40"/>
        <v>62073001</v>
      </c>
      <c r="F844" s="69" t="s">
        <v>63</v>
      </c>
      <c r="G844" s="69" t="s">
        <v>5726</v>
      </c>
      <c r="H844" s="70">
        <v>75</v>
      </c>
      <c r="I844" s="70" t="s">
        <v>139</v>
      </c>
      <c r="J844" s="74">
        <v>26.68</v>
      </c>
      <c r="K844" s="64">
        <f t="shared" si="41"/>
        <v>2001</v>
      </c>
      <c r="L844" s="71"/>
      <c r="M844" s="72"/>
      <c r="N844" s="72" t="s">
        <v>2672</v>
      </c>
      <c r="O844" s="72"/>
      <c r="P844" s="71">
        <v>27</v>
      </c>
      <c r="Q844" s="73"/>
      <c r="R844" s="73" t="s">
        <v>4553</v>
      </c>
      <c r="S844" s="60" t="str">
        <f>VLOOKUP(A844,[1]DATA!$1:$1048576,12,0)</f>
        <v>ANO</v>
      </c>
    </row>
    <row r="845" spans="1:19" x14ac:dyDescent="0.25">
      <c r="A845" s="68">
        <v>600106136</v>
      </c>
      <c r="B845" s="59">
        <f t="shared" si="39"/>
        <v>600106136</v>
      </c>
      <c r="C845" s="68" t="s">
        <v>715</v>
      </c>
      <c r="D845" s="61">
        <v>1</v>
      </c>
      <c r="E845" s="61">
        <f t="shared" si="40"/>
        <v>70996229</v>
      </c>
      <c r="F845" s="69" t="s">
        <v>63</v>
      </c>
      <c r="G845" s="69" t="s">
        <v>5726</v>
      </c>
      <c r="H845" s="70">
        <v>325</v>
      </c>
      <c r="I845" s="70" t="s">
        <v>139</v>
      </c>
      <c r="J845" s="74">
        <v>26.68</v>
      </c>
      <c r="K845" s="64">
        <f t="shared" si="41"/>
        <v>8671</v>
      </c>
      <c r="L845" s="71"/>
      <c r="M845" s="72"/>
      <c r="N845" s="72" t="s">
        <v>2673</v>
      </c>
      <c r="O845" s="72"/>
      <c r="P845" s="71">
        <v>217</v>
      </c>
      <c r="Q845" s="73"/>
      <c r="R845" s="73" t="s">
        <v>4554</v>
      </c>
      <c r="S845" s="60" t="str">
        <f>VLOOKUP(A845,[1]DATA!$1:$1048576,12,0)</f>
        <v>ANO</v>
      </c>
    </row>
    <row r="846" spans="1:19" x14ac:dyDescent="0.25">
      <c r="A846" s="68">
        <v>600106152</v>
      </c>
      <c r="B846" s="59">
        <f t="shared" si="39"/>
        <v>600106152</v>
      </c>
      <c r="C846" s="68" t="s">
        <v>716</v>
      </c>
      <c r="D846" s="61">
        <v>1</v>
      </c>
      <c r="E846" s="61">
        <f t="shared" si="40"/>
        <v>62077520</v>
      </c>
      <c r="F846" s="69" t="s">
        <v>63</v>
      </c>
      <c r="G846" s="69" t="s">
        <v>5726</v>
      </c>
      <c r="H846" s="70">
        <v>325</v>
      </c>
      <c r="I846" s="70" t="s">
        <v>139</v>
      </c>
      <c r="J846" s="74">
        <v>26.68</v>
      </c>
      <c r="K846" s="64">
        <f t="shared" si="41"/>
        <v>8671</v>
      </c>
      <c r="L846" s="71"/>
      <c r="M846" s="72"/>
      <c r="N846" s="72" t="s">
        <v>2674</v>
      </c>
      <c r="O846" s="72"/>
      <c r="P846" s="71">
        <v>155</v>
      </c>
      <c r="Q846" s="73"/>
      <c r="R846" s="73" t="s">
        <v>4555</v>
      </c>
      <c r="S846" s="60" t="str">
        <f>VLOOKUP(A846,[1]DATA!$1:$1048576,12,0)</f>
        <v>ANO</v>
      </c>
    </row>
    <row r="847" spans="1:19" x14ac:dyDescent="0.25">
      <c r="A847" s="68">
        <v>600106195</v>
      </c>
      <c r="B847" s="59">
        <f t="shared" si="39"/>
        <v>600106195</v>
      </c>
      <c r="C847" s="68" t="s">
        <v>717</v>
      </c>
      <c r="D847" s="61">
        <v>1</v>
      </c>
      <c r="E847" s="61">
        <f t="shared" si="40"/>
        <v>62072757</v>
      </c>
      <c r="F847" s="69" t="s">
        <v>63</v>
      </c>
      <c r="G847" s="69" t="s">
        <v>5726</v>
      </c>
      <c r="H847" s="70">
        <v>2775</v>
      </c>
      <c r="I847" s="70" t="s">
        <v>139</v>
      </c>
      <c r="J847" s="74">
        <v>26.68</v>
      </c>
      <c r="K847" s="64">
        <f t="shared" si="41"/>
        <v>74037</v>
      </c>
      <c r="L847" s="71"/>
      <c r="M847" s="72"/>
      <c r="N847" s="72" t="s">
        <v>2675</v>
      </c>
      <c r="O847" s="72" t="s">
        <v>4540</v>
      </c>
      <c r="P847" s="71">
        <v>953</v>
      </c>
      <c r="Q847" s="73">
        <v>8</v>
      </c>
      <c r="R847" s="73" t="s">
        <v>4539</v>
      </c>
      <c r="S847" s="60" t="str">
        <f>VLOOKUP(A847,[1]DATA!$1:$1048576,12,0)</f>
        <v>ANO</v>
      </c>
    </row>
    <row r="848" spans="1:19" x14ac:dyDescent="0.25">
      <c r="A848" s="68">
        <v>600106225</v>
      </c>
      <c r="B848" s="59">
        <f t="shared" si="39"/>
        <v>600106225</v>
      </c>
      <c r="C848" s="68" t="s">
        <v>718</v>
      </c>
      <c r="D848" s="61">
        <v>1</v>
      </c>
      <c r="E848" s="61">
        <f t="shared" si="40"/>
        <v>62073061</v>
      </c>
      <c r="F848" s="69" t="s">
        <v>63</v>
      </c>
      <c r="G848" s="69" t="s">
        <v>5726</v>
      </c>
      <c r="H848" s="70">
        <v>475</v>
      </c>
      <c r="I848" s="70" t="s">
        <v>139</v>
      </c>
      <c r="J848" s="74">
        <v>26.68</v>
      </c>
      <c r="K848" s="64">
        <f t="shared" si="41"/>
        <v>12673</v>
      </c>
      <c r="L848" s="71"/>
      <c r="M848" s="72"/>
      <c r="N848" s="72" t="s">
        <v>2676</v>
      </c>
      <c r="O848" s="72"/>
      <c r="P848" s="71">
        <v>210</v>
      </c>
      <c r="Q848" s="73"/>
      <c r="R848" s="73" t="s">
        <v>4556</v>
      </c>
      <c r="S848" s="60" t="str">
        <f>VLOOKUP(A848,[1]DATA!$1:$1048576,12,0)</f>
        <v>ANO</v>
      </c>
    </row>
    <row r="849" spans="1:19" x14ac:dyDescent="0.25">
      <c r="A849" s="68">
        <v>600106241</v>
      </c>
      <c r="B849" s="59">
        <f t="shared" si="39"/>
        <v>600106241</v>
      </c>
      <c r="C849" s="68" t="s">
        <v>719</v>
      </c>
      <c r="D849" s="61">
        <v>1</v>
      </c>
      <c r="E849" s="61">
        <f t="shared" si="40"/>
        <v>62073427</v>
      </c>
      <c r="F849" s="69" t="s">
        <v>63</v>
      </c>
      <c r="G849" s="69" t="s">
        <v>5726</v>
      </c>
      <c r="H849" s="70">
        <v>750</v>
      </c>
      <c r="I849" s="70" t="s">
        <v>139</v>
      </c>
      <c r="J849" s="74">
        <v>26.68</v>
      </c>
      <c r="K849" s="64">
        <f t="shared" si="41"/>
        <v>20010</v>
      </c>
      <c r="L849" s="71"/>
      <c r="M849" s="72"/>
      <c r="N849" s="72" t="s">
        <v>2677</v>
      </c>
      <c r="O849" s="72" t="s">
        <v>49</v>
      </c>
      <c r="P849" s="71">
        <v>32</v>
      </c>
      <c r="Q849" s="73"/>
      <c r="R849" s="73" t="s">
        <v>4557</v>
      </c>
      <c r="S849" s="60" t="str">
        <f>VLOOKUP(A849,[1]DATA!$1:$1048576,12,0)</f>
        <v>ANO</v>
      </c>
    </row>
    <row r="850" spans="1:19" x14ac:dyDescent="0.25">
      <c r="A850" s="68">
        <v>600106284</v>
      </c>
      <c r="B850" s="59">
        <f t="shared" si="39"/>
        <v>600106284</v>
      </c>
      <c r="C850" s="68" t="s">
        <v>720</v>
      </c>
      <c r="D850" s="61">
        <v>1</v>
      </c>
      <c r="E850" s="61">
        <f t="shared" si="40"/>
        <v>47884941</v>
      </c>
      <c r="F850" s="69" t="s">
        <v>63</v>
      </c>
      <c r="G850" s="69" t="s">
        <v>5726</v>
      </c>
      <c r="H850" s="70">
        <v>1100</v>
      </c>
      <c r="I850" s="70" t="s">
        <v>139</v>
      </c>
      <c r="J850" s="74">
        <v>26.68</v>
      </c>
      <c r="K850" s="64">
        <f t="shared" si="41"/>
        <v>29348</v>
      </c>
      <c r="L850" s="71"/>
      <c r="M850" s="72"/>
      <c r="N850" s="72" t="s">
        <v>2678</v>
      </c>
      <c r="O850" s="72" t="s">
        <v>67</v>
      </c>
      <c r="P850" s="71">
        <v>360</v>
      </c>
      <c r="Q850" s="73"/>
      <c r="R850" s="73" t="s">
        <v>4558</v>
      </c>
      <c r="S850" s="60" t="str">
        <f>VLOOKUP(A850,[1]DATA!$1:$1048576,12,0)</f>
        <v>ANO</v>
      </c>
    </row>
    <row r="851" spans="1:19" x14ac:dyDescent="0.25">
      <c r="A851" s="68">
        <v>600106292</v>
      </c>
      <c r="B851" s="59">
        <f t="shared" si="39"/>
        <v>600106292</v>
      </c>
      <c r="C851" s="68" t="s">
        <v>721</v>
      </c>
      <c r="D851" s="61">
        <v>1</v>
      </c>
      <c r="E851" s="61">
        <f t="shared" si="40"/>
        <v>62073281</v>
      </c>
      <c r="F851" s="69" t="s">
        <v>63</v>
      </c>
      <c r="G851" s="69" t="s">
        <v>5726</v>
      </c>
      <c r="H851" s="70">
        <v>525</v>
      </c>
      <c r="I851" s="70" t="s">
        <v>139</v>
      </c>
      <c r="J851" s="74">
        <v>26.68</v>
      </c>
      <c r="K851" s="64">
        <f t="shared" si="41"/>
        <v>14007</v>
      </c>
      <c r="L851" s="71"/>
      <c r="M851" s="72"/>
      <c r="N851" s="72" t="s">
        <v>2679</v>
      </c>
      <c r="O851" s="72" t="s">
        <v>4559</v>
      </c>
      <c r="P851" s="71">
        <v>108</v>
      </c>
      <c r="Q851" s="73"/>
      <c r="R851" s="73" t="s">
        <v>42</v>
      </c>
      <c r="S851" s="60" t="str">
        <f>VLOOKUP(A851,[1]DATA!$1:$1048576,12,0)</f>
        <v>ANO</v>
      </c>
    </row>
    <row r="852" spans="1:19" x14ac:dyDescent="0.25">
      <c r="A852" s="68">
        <v>600106331</v>
      </c>
      <c r="B852" s="59">
        <f t="shared" si="39"/>
        <v>600106331</v>
      </c>
      <c r="C852" s="68" t="s">
        <v>722</v>
      </c>
      <c r="D852" s="61">
        <v>1</v>
      </c>
      <c r="E852" s="61">
        <f t="shared" si="40"/>
        <v>70988617</v>
      </c>
      <c r="F852" s="69" t="s">
        <v>63</v>
      </c>
      <c r="G852" s="69" t="s">
        <v>5726</v>
      </c>
      <c r="H852" s="70">
        <v>375</v>
      </c>
      <c r="I852" s="70" t="s">
        <v>139</v>
      </c>
      <c r="J852" s="74">
        <v>26.68</v>
      </c>
      <c r="K852" s="64">
        <f t="shared" si="41"/>
        <v>10005</v>
      </c>
      <c r="L852" s="71"/>
      <c r="M852" s="72"/>
      <c r="N852" s="72" t="s">
        <v>2680</v>
      </c>
      <c r="O852" s="72" t="s">
        <v>41</v>
      </c>
      <c r="P852" s="71">
        <v>157</v>
      </c>
      <c r="Q852" s="73"/>
      <c r="R852" s="73" t="s">
        <v>4560</v>
      </c>
      <c r="S852" s="60" t="str">
        <f>VLOOKUP(A852,[1]DATA!$1:$1048576,12,0)</f>
        <v>ANO</v>
      </c>
    </row>
    <row r="853" spans="1:19" x14ac:dyDescent="0.25">
      <c r="A853" s="68">
        <v>600106349</v>
      </c>
      <c r="B853" s="59">
        <f t="shared" si="39"/>
        <v>600106349</v>
      </c>
      <c r="C853" s="68" t="s">
        <v>723</v>
      </c>
      <c r="D853" s="61">
        <v>1</v>
      </c>
      <c r="E853" s="61">
        <f t="shared" si="40"/>
        <v>62073591</v>
      </c>
      <c r="F853" s="69" t="s">
        <v>63</v>
      </c>
      <c r="G853" s="69" t="s">
        <v>5726</v>
      </c>
      <c r="H853" s="70">
        <v>850</v>
      </c>
      <c r="I853" s="70" t="s">
        <v>139</v>
      </c>
      <c r="J853" s="74">
        <v>26.68</v>
      </c>
      <c r="K853" s="64">
        <f t="shared" si="41"/>
        <v>22678</v>
      </c>
      <c r="L853" s="71"/>
      <c r="M853" s="72"/>
      <c r="N853" s="72" t="s">
        <v>2681</v>
      </c>
      <c r="O853" s="72" t="s">
        <v>4561</v>
      </c>
      <c r="P853" s="71">
        <v>499</v>
      </c>
      <c r="Q853" s="73"/>
      <c r="R853" s="73" t="s">
        <v>4562</v>
      </c>
      <c r="S853" s="60" t="str">
        <f>VLOOKUP(A853,[1]DATA!$1:$1048576,12,0)</f>
        <v>ANO</v>
      </c>
    </row>
    <row r="854" spans="1:19" x14ac:dyDescent="0.25">
      <c r="A854" s="68">
        <v>600106365</v>
      </c>
      <c r="B854" s="59">
        <f t="shared" si="39"/>
        <v>600106365</v>
      </c>
      <c r="C854" s="68" t="s">
        <v>724</v>
      </c>
      <c r="D854" s="61">
        <v>1</v>
      </c>
      <c r="E854" s="61">
        <f t="shared" si="40"/>
        <v>70994471</v>
      </c>
      <c r="F854" s="69" t="s">
        <v>63</v>
      </c>
      <c r="G854" s="69" t="s">
        <v>5726</v>
      </c>
      <c r="H854" s="70">
        <v>50</v>
      </c>
      <c r="I854" s="70" t="s">
        <v>139</v>
      </c>
      <c r="J854" s="74">
        <v>26.68</v>
      </c>
      <c r="K854" s="64">
        <f t="shared" si="41"/>
        <v>1334</v>
      </c>
      <c r="L854" s="71"/>
      <c r="M854" s="72"/>
      <c r="N854" s="72" t="s">
        <v>2682</v>
      </c>
      <c r="O854" s="72"/>
      <c r="P854" s="71">
        <v>35</v>
      </c>
      <c r="Q854" s="73"/>
      <c r="R854" s="73" t="s">
        <v>4563</v>
      </c>
      <c r="S854" s="60" t="str">
        <f>VLOOKUP(A854,[1]DATA!$1:$1048576,12,0)</f>
        <v>ANO</v>
      </c>
    </row>
    <row r="855" spans="1:19" x14ac:dyDescent="0.25">
      <c r="A855" s="68">
        <v>600106357</v>
      </c>
      <c r="B855" s="59">
        <f t="shared" si="39"/>
        <v>600106357</v>
      </c>
      <c r="C855" s="68" t="s">
        <v>725</v>
      </c>
      <c r="D855" s="61">
        <v>1</v>
      </c>
      <c r="E855" s="61">
        <f t="shared" si="40"/>
        <v>75024161</v>
      </c>
      <c r="F855" s="69" t="s">
        <v>63</v>
      </c>
      <c r="G855" s="69" t="s">
        <v>5726</v>
      </c>
      <c r="H855" s="70">
        <v>75</v>
      </c>
      <c r="I855" s="70" t="s">
        <v>139</v>
      </c>
      <c r="J855" s="74">
        <v>26.68</v>
      </c>
      <c r="K855" s="64">
        <f t="shared" si="41"/>
        <v>2001</v>
      </c>
      <c r="L855" s="71"/>
      <c r="M855" s="72"/>
      <c r="N855" s="72" t="s">
        <v>2683</v>
      </c>
      <c r="O855" s="72"/>
      <c r="P855" s="71">
        <v>38</v>
      </c>
      <c r="Q855" s="73"/>
      <c r="R855" s="73" t="s">
        <v>4564</v>
      </c>
      <c r="S855" s="60" t="str">
        <f>VLOOKUP(A855,[1]DATA!$1:$1048576,12,0)</f>
        <v>ANO</v>
      </c>
    </row>
    <row r="856" spans="1:19" x14ac:dyDescent="0.25">
      <c r="A856" s="68">
        <v>600106411</v>
      </c>
      <c r="B856" s="59">
        <f t="shared" si="39"/>
        <v>600106411</v>
      </c>
      <c r="C856" s="68" t="s">
        <v>726</v>
      </c>
      <c r="D856" s="61">
        <v>1</v>
      </c>
      <c r="E856" s="61">
        <f t="shared" si="40"/>
        <v>75023059</v>
      </c>
      <c r="F856" s="69" t="s">
        <v>63</v>
      </c>
      <c r="G856" s="69" t="s">
        <v>5726</v>
      </c>
      <c r="H856" s="70">
        <v>50</v>
      </c>
      <c r="I856" s="70" t="s">
        <v>139</v>
      </c>
      <c r="J856" s="74">
        <v>26.68</v>
      </c>
      <c r="K856" s="64">
        <f t="shared" si="41"/>
        <v>1334</v>
      </c>
      <c r="L856" s="71"/>
      <c r="M856" s="72"/>
      <c r="N856" s="72" t="s">
        <v>2684</v>
      </c>
      <c r="O856" s="72"/>
      <c r="P856" s="71">
        <v>76</v>
      </c>
      <c r="Q856" s="73"/>
      <c r="R856" s="73" t="s">
        <v>4565</v>
      </c>
      <c r="S856" s="60" t="str">
        <f>VLOOKUP(A856,[1]DATA!$1:$1048576,12,0)</f>
        <v>ANO</v>
      </c>
    </row>
    <row r="857" spans="1:19" x14ac:dyDescent="0.25">
      <c r="A857" s="68">
        <v>600106438</v>
      </c>
      <c r="B857" s="59">
        <f t="shared" si="39"/>
        <v>600106438</v>
      </c>
      <c r="C857" s="68" t="s">
        <v>727</v>
      </c>
      <c r="D857" s="61">
        <v>1</v>
      </c>
      <c r="E857" s="61">
        <f t="shared" si="40"/>
        <v>70990255</v>
      </c>
      <c r="F857" s="69" t="s">
        <v>63</v>
      </c>
      <c r="G857" s="69" t="s">
        <v>5726</v>
      </c>
      <c r="H857" s="70">
        <v>75</v>
      </c>
      <c r="I857" s="70" t="s">
        <v>139</v>
      </c>
      <c r="J857" s="74">
        <v>26.68</v>
      </c>
      <c r="K857" s="64">
        <f t="shared" si="41"/>
        <v>2001</v>
      </c>
      <c r="L857" s="71"/>
      <c r="M857" s="72"/>
      <c r="N857" s="72" t="s">
        <v>2685</v>
      </c>
      <c r="O857" s="72" t="s">
        <v>68</v>
      </c>
      <c r="P857" s="71">
        <v>91</v>
      </c>
      <c r="Q857" s="73"/>
      <c r="R857" s="73" t="s">
        <v>4566</v>
      </c>
      <c r="S857" s="60" t="str">
        <f>VLOOKUP(A857,[1]DATA!$1:$1048576,12,0)</f>
        <v>ANO</v>
      </c>
    </row>
    <row r="858" spans="1:19" x14ac:dyDescent="0.25">
      <c r="A858" s="68">
        <v>600106454</v>
      </c>
      <c r="B858" s="59">
        <f t="shared" si="39"/>
        <v>600106454</v>
      </c>
      <c r="C858" s="68" t="s">
        <v>728</v>
      </c>
      <c r="D858" s="61">
        <v>1</v>
      </c>
      <c r="E858" s="61">
        <f t="shared" si="40"/>
        <v>75021528</v>
      </c>
      <c r="F858" s="69" t="s">
        <v>63</v>
      </c>
      <c r="G858" s="69" t="s">
        <v>5726</v>
      </c>
      <c r="H858" s="70">
        <v>125</v>
      </c>
      <c r="I858" s="70" t="s">
        <v>139</v>
      </c>
      <c r="J858" s="74">
        <v>26.68</v>
      </c>
      <c r="K858" s="64">
        <f t="shared" si="41"/>
        <v>3335</v>
      </c>
      <c r="L858" s="71"/>
      <c r="M858" s="72"/>
      <c r="N858" s="72" t="s">
        <v>2686</v>
      </c>
      <c r="O858" s="72"/>
      <c r="P858" s="71">
        <v>142</v>
      </c>
      <c r="Q858" s="73"/>
      <c r="R858" s="73" t="s">
        <v>4567</v>
      </c>
      <c r="S858" s="60" t="str">
        <f>VLOOKUP(A858,[1]DATA!$1:$1048576,12,0)</f>
        <v>ANO</v>
      </c>
    </row>
    <row r="859" spans="1:19" x14ac:dyDescent="0.25">
      <c r="A859" s="68">
        <v>600171779</v>
      </c>
      <c r="B859" s="59">
        <f t="shared" si="39"/>
        <v>600171779</v>
      </c>
      <c r="C859" s="68" t="s">
        <v>729</v>
      </c>
      <c r="D859" s="61">
        <v>1</v>
      </c>
      <c r="E859" s="61">
        <f t="shared" si="40"/>
        <v>62073516</v>
      </c>
      <c r="F859" s="69" t="s">
        <v>63</v>
      </c>
      <c r="G859" s="69" t="s">
        <v>5726</v>
      </c>
      <c r="H859" s="70">
        <v>1300</v>
      </c>
      <c r="I859" s="70" t="s">
        <v>139</v>
      </c>
      <c r="J859" s="74">
        <v>26.68</v>
      </c>
      <c r="K859" s="64">
        <f t="shared" si="41"/>
        <v>34684</v>
      </c>
      <c r="L859" s="71"/>
      <c r="M859" s="72"/>
      <c r="N859" s="72" t="s">
        <v>2687</v>
      </c>
      <c r="O859" s="72" t="s">
        <v>4568</v>
      </c>
      <c r="P859" s="71">
        <v>982</v>
      </c>
      <c r="Q859" s="73">
        <v>53</v>
      </c>
      <c r="R859" s="73" t="s">
        <v>4539</v>
      </c>
      <c r="S859" s="60" t="str">
        <f>VLOOKUP(A859,[1]DATA!$1:$1048576,12,0)</f>
        <v>ANO</v>
      </c>
    </row>
    <row r="860" spans="1:19" x14ac:dyDescent="0.25">
      <c r="A860" s="68">
        <v>691009996</v>
      </c>
      <c r="B860" s="59">
        <f t="shared" si="39"/>
        <v>691009996</v>
      </c>
      <c r="C860" s="68" t="s">
        <v>730</v>
      </c>
      <c r="D860" s="61">
        <v>1</v>
      </c>
      <c r="E860" s="61">
        <f t="shared" si="40"/>
        <v>5666376</v>
      </c>
      <c r="F860" s="69" t="s">
        <v>63</v>
      </c>
      <c r="G860" s="69" t="s">
        <v>5726</v>
      </c>
      <c r="H860" s="70">
        <v>75</v>
      </c>
      <c r="I860" s="70" t="s">
        <v>139</v>
      </c>
      <c r="J860" s="74">
        <v>26.68</v>
      </c>
      <c r="K860" s="64">
        <f t="shared" si="41"/>
        <v>2001</v>
      </c>
      <c r="L860" s="71"/>
      <c r="M860" s="72"/>
      <c r="N860" s="72" t="s">
        <v>2688</v>
      </c>
      <c r="O860" s="72"/>
      <c r="P860" s="71">
        <v>74</v>
      </c>
      <c r="Q860" s="73"/>
      <c r="R860" s="73" t="s">
        <v>4569</v>
      </c>
      <c r="S860" s="60" t="str">
        <f>VLOOKUP(A860,[1]DATA!$1:$1048576,12,0)</f>
        <v>ANO</v>
      </c>
    </row>
    <row r="861" spans="1:19" x14ac:dyDescent="0.25">
      <c r="A861" s="68">
        <v>600013626</v>
      </c>
      <c r="B861" s="59">
        <f t="shared" si="39"/>
        <v>600013626</v>
      </c>
      <c r="C861" s="68" t="s">
        <v>731</v>
      </c>
      <c r="D861" s="61">
        <v>1</v>
      </c>
      <c r="E861" s="61">
        <f t="shared" si="40"/>
        <v>559008</v>
      </c>
      <c r="F861" s="69" t="s">
        <v>63</v>
      </c>
      <c r="G861" s="69" t="s">
        <v>5727</v>
      </c>
      <c r="H861" s="70">
        <v>1150</v>
      </c>
      <c r="I861" s="70" t="s">
        <v>139</v>
      </c>
      <c r="J861" s="74">
        <v>26.68</v>
      </c>
      <c r="K861" s="64">
        <f t="shared" si="41"/>
        <v>30682</v>
      </c>
      <c r="L861" s="71"/>
      <c r="M861" s="72"/>
      <c r="N861" s="72" t="s">
        <v>2689</v>
      </c>
      <c r="O861" s="72" t="s">
        <v>43</v>
      </c>
      <c r="P861" s="71">
        <v>980</v>
      </c>
      <c r="Q861" s="73">
        <v>55</v>
      </c>
      <c r="R861" s="73" t="s">
        <v>4570</v>
      </c>
      <c r="S861" s="60" t="str">
        <f>VLOOKUP(A861,[1]DATA!$1:$1048576,12,0)</f>
        <v>ANO</v>
      </c>
    </row>
    <row r="862" spans="1:19" x14ac:dyDescent="0.25">
      <c r="A862" s="68">
        <v>600013821</v>
      </c>
      <c r="B862" s="59">
        <f t="shared" si="39"/>
        <v>600013821</v>
      </c>
      <c r="C862" s="68" t="s">
        <v>732</v>
      </c>
      <c r="D862" s="61">
        <v>1</v>
      </c>
      <c r="E862" s="61">
        <f t="shared" si="40"/>
        <v>638013</v>
      </c>
      <c r="F862" s="69" t="s">
        <v>63</v>
      </c>
      <c r="G862" s="69" t="s">
        <v>5727</v>
      </c>
      <c r="H862" s="70">
        <v>2100</v>
      </c>
      <c r="I862" s="70" t="s">
        <v>139</v>
      </c>
      <c r="J862" s="74">
        <v>26.68</v>
      </c>
      <c r="K862" s="64">
        <f t="shared" si="41"/>
        <v>56028</v>
      </c>
      <c r="L862" s="71"/>
      <c r="M862" s="72"/>
      <c r="N862" s="72" t="s">
        <v>2690</v>
      </c>
      <c r="O862" s="72" t="s">
        <v>4571</v>
      </c>
      <c r="P862" s="71">
        <v>164</v>
      </c>
      <c r="Q862" s="73" t="s">
        <v>4572</v>
      </c>
      <c r="R862" s="73" t="s">
        <v>4570</v>
      </c>
      <c r="S862" s="60" t="str">
        <f>VLOOKUP(A862,[1]DATA!$1:$1048576,12,0)</f>
        <v>ANO</v>
      </c>
    </row>
    <row r="863" spans="1:19" x14ac:dyDescent="0.25">
      <c r="A863" s="68">
        <v>600019853</v>
      </c>
      <c r="B863" s="59">
        <f t="shared" si="39"/>
        <v>600019853</v>
      </c>
      <c r="C863" s="68" t="s">
        <v>733</v>
      </c>
      <c r="D863" s="61">
        <v>1</v>
      </c>
      <c r="E863" s="61">
        <f t="shared" si="40"/>
        <v>62159101</v>
      </c>
      <c r="F863" s="69" t="s">
        <v>63</v>
      </c>
      <c r="G863" s="69" t="s">
        <v>5727</v>
      </c>
      <c r="H863" s="70">
        <v>250</v>
      </c>
      <c r="I863" s="70" t="s">
        <v>139</v>
      </c>
      <c r="J863" s="74">
        <v>26.68</v>
      </c>
      <c r="K863" s="64">
        <f t="shared" si="41"/>
        <v>6670</v>
      </c>
      <c r="L863" s="71"/>
      <c r="M863" s="72"/>
      <c r="N863" s="72" t="s">
        <v>2691</v>
      </c>
      <c r="O863" s="72" t="s">
        <v>4573</v>
      </c>
      <c r="P863" s="71">
        <v>235</v>
      </c>
      <c r="Q863" s="73">
        <v>1</v>
      </c>
      <c r="R863" s="73" t="s">
        <v>4570</v>
      </c>
      <c r="S863" s="60" t="str">
        <f>VLOOKUP(A863,[1]DATA!$1:$1048576,12,0)</f>
        <v>NE</v>
      </c>
    </row>
    <row r="864" spans="1:19" x14ac:dyDescent="0.25">
      <c r="A864" s="68">
        <v>600019861</v>
      </c>
      <c r="B864" s="59">
        <f t="shared" si="39"/>
        <v>600019861</v>
      </c>
      <c r="C864" s="68" t="s">
        <v>734</v>
      </c>
      <c r="D864" s="61">
        <v>1</v>
      </c>
      <c r="E864" s="61">
        <f t="shared" si="40"/>
        <v>638005</v>
      </c>
      <c r="F864" s="69" t="s">
        <v>63</v>
      </c>
      <c r="G864" s="69" t="s">
        <v>5727</v>
      </c>
      <c r="H864" s="70">
        <v>750</v>
      </c>
      <c r="I864" s="70" t="s">
        <v>139</v>
      </c>
      <c r="J864" s="74">
        <v>26.68</v>
      </c>
      <c r="K864" s="64">
        <f t="shared" si="41"/>
        <v>20010</v>
      </c>
      <c r="L864" s="71"/>
      <c r="M864" s="72"/>
      <c r="N864" s="72" t="s">
        <v>2692</v>
      </c>
      <c r="O864" s="72" t="s">
        <v>4574</v>
      </c>
      <c r="P864" s="71">
        <v>590</v>
      </c>
      <c r="Q864" s="73">
        <v>15</v>
      </c>
      <c r="R864" s="73" t="s">
        <v>4570</v>
      </c>
      <c r="S864" s="60" t="str">
        <f>VLOOKUP(A864,[1]DATA!$1:$1048576,12,0)</f>
        <v>ANO</v>
      </c>
    </row>
    <row r="865" spans="1:19" x14ac:dyDescent="0.25">
      <c r="A865" s="68">
        <v>600019896</v>
      </c>
      <c r="B865" s="59">
        <f t="shared" si="39"/>
        <v>600019896</v>
      </c>
      <c r="C865" s="68" t="s">
        <v>735</v>
      </c>
      <c r="D865" s="61">
        <v>1</v>
      </c>
      <c r="E865" s="61">
        <f t="shared" si="40"/>
        <v>637998</v>
      </c>
      <c r="F865" s="69" t="s">
        <v>63</v>
      </c>
      <c r="G865" s="69" t="s">
        <v>5727</v>
      </c>
      <c r="H865" s="70">
        <v>750</v>
      </c>
      <c r="I865" s="70" t="s">
        <v>139</v>
      </c>
      <c r="J865" s="74">
        <v>26.68</v>
      </c>
      <c r="K865" s="64">
        <f t="shared" si="41"/>
        <v>20010</v>
      </c>
      <c r="L865" s="71"/>
      <c r="M865" s="72"/>
      <c r="N865" s="72" t="s">
        <v>2693</v>
      </c>
      <c r="O865" s="72" t="s">
        <v>69</v>
      </c>
      <c r="P865" s="71">
        <v>190</v>
      </c>
      <c r="Q865" s="73">
        <v>7</v>
      </c>
      <c r="R865" s="73" t="s">
        <v>4570</v>
      </c>
      <c r="S865" s="60" t="str">
        <f>VLOOKUP(A865,[1]DATA!$1:$1048576,12,0)</f>
        <v>ANO</v>
      </c>
    </row>
    <row r="866" spans="1:19" x14ac:dyDescent="0.25">
      <c r="A866" s="68">
        <v>600019900</v>
      </c>
      <c r="B866" s="59">
        <f t="shared" si="39"/>
        <v>600019900</v>
      </c>
      <c r="C866" s="68" t="s">
        <v>736</v>
      </c>
      <c r="D866" s="61">
        <v>1</v>
      </c>
      <c r="E866" s="61">
        <f t="shared" si="40"/>
        <v>27681866</v>
      </c>
      <c r="F866" s="69" t="s">
        <v>63</v>
      </c>
      <c r="G866" s="69" t="s">
        <v>5727</v>
      </c>
      <c r="H866" s="70">
        <v>375</v>
      </c>
      <c r="I866" s="70" t="s">
        <v>139</v>
      </c>
      <c r="J866" s="74">
        <v>26.68</v>
      </c>
      <c r="K866" s="64">
        <f t="shared" si="41"/>
        <v>10005</v>
      </c>
      <c r="L866" s="71"/>
      <c r="M866" s="72"/>
      <c r="N866" s="72" t="s">
        <v>2694</v>
      </c>
      <c r="O866" s="72" t="s">
        <v>4575</v>
      </c>
      <c r="P866" s="71">
        <v>112</v>
      </c>
      <c r="Q866" s="73">
        <v>16</v>
      </c>
      <c r="R866" s="73" t="s">
        <v>4570</v>
      </c>
      <c r="S866" s="60" t="str">
        <f>VLOOKUP(A866,[1]DATA!$1:$1048576,12,0)</f>
        <v>NE</v>
      </c>
    </row>
    <row r="867" spans="1:19" x14ac:dyDescent="0.25">
      <c r="A867" s="68">
        <v>600013405</v>
      </c>
      <c r="B867" s="59">
        <f t="shared" si="39"/>
        <v>600013405</v>
      </c>
      <c r="C867" s="68" t="s">
        <v>737</v>
      </c>
      <c r="D867" s="61">
        <v>1</v>
      </c>
      <c r="E867" s="61">
        <f t="shared" si="40"/>
        <v>532525</v>
      </c>
      <c r="F867" s="69" t="s">
        <v>63</v>
      </c>
      <c r="G867" s="69" t="s">
        <v>5727</v>
      </c>
      <c r="H867" s="70">
        <v>1050</v>
      </c>
      <c r="I867" s="70" t="s">
        <v>139</v>
      </c>
      <c r="J867" s="74">
        <v>26.68</v>
      </c>
      <c r="K867" s="64">
        <f t="shared" si="41"/>
        <v>28014</v>
      </c>
      <c r="L867" s="71"/>
      <c r="M867" s="72"/>
      <c r="N867" s="72" t="s">
        <v>2695</v>
      </c>
      <c r="O867" s="72" t="s">
        <v>4576</v>
      </c>
      <c r="P867" s="71">
        <v>666</v>
      </c>
      <c r="Q867" s="73">
        <v>85</v>
      </c>
      <c r="R867" s="73" t="s">
        <v>4570</v>
      </c>
      <c r="S867" s="60" t="str">
        <f>VLOOKUP(A867,[1]DATA!$1:$1048576,12,0)</f>
        <v>NE</v>
      </c>
    </row>
    <row r="868" spans="1:19" x14ac:dyDescent="0.25">
      <c r="A868" s="68">
        <v>600013413</v>
      </c>
      <c r="B868" s="59">
        <f t="shared" si="39"/>
        <v>600013413</v>
      </c>
      <c r="C868" s="68" t="s">
        <v>738</v>
      </c>
      <c r="D868" s="61">
        <v>1</v>
      </c>
      <c r="E868" s="61">
        <f t="shared" si="40"/>
        <v>48513512</v>
      </c>
      <c r="F868" s="69" t="s">
        <v>63</v>
      </c>
      <c r="G868" s="69" t="s">
        <v>5727</v>
      </c>
      <c r="H868" s="70">
        <v>875</v>
      </c>
      <c r="I868" s="70" t="s">
        <v>139</v>
      </c>
      <c r="J868" s="74">
        <v>26.68</v>
      </c>
      <c r="K868" s="64">
        <f t="shared" si="41"/>
        <v>23345</v>
      </c>
      <c r="L868" s="71"/>
      <c r="M868" s="72"/>
      <c r="N868" s="72" t="s">
        <v>2696</v>
      </c>
      <c r="O868" s="72" t="s">
        <v>4577</v>
      </c>
      <c r="P868" s="71">
        <v>936</v>
      </c>
      <c r="Q868" s="73">
        <v>2</v>
      </c>
      <c r="R868" s="73" t="s">
        <v>4570</v>
      </c>
      <c r="S868" s="60" t="str">
        <f>VLOOKUP(A868,[1]DATA!$1:$1048576,12,0)</f>
        <v>ANO</v>
      </c>
    </row>
    <row r="869" spans="1:19" x14ac:dyDescent="0.25">
      <c r="A869" s="68">
        <v>600013421</v>
      </c>
      <c r="B869" s="59">
        <f t="shared" si="39"/>
        <v>600013421</v>
      </c>
      <c r="C869" s="68" t="s">
        <v>739</v>
      </c>
      <c r="D869" s="61">
        <v>1</v>
      </c>
      <c r="E869" s="61">
        <f t="shared" si="40"/>
        <v>558974</v>
      </c>
      <c r="F869" s="69" t="s">
        <v>63</v>
      </c>
      <c r="G869" s="69" t="s">
        <v>5727</v>
      </c>
      <c r="H869" s="70">
        <v>425</v>
      </c>
      <c r="I869" s="70" t="s">
        <v>139</v>
      </c>
      <c r="J869" s="74">
        <v>26.68</v>
      </c>
      <c r="K869" s="64">
        <f t="shared" si="41"/>
        <v>11339</v>
      </c>
      <c r="L869" s="71"/>
      <c r="M869" s="72"/>
      <c r="N869" s="72" t="s">
        <v>2697</v>
      </c>
      <c r="O869" s="72" t="s">
        <v>4578</v>
      </c>
      <c r="P869" s="71">
        <v>689</v>
      </c>
      <c r="Q869" s="73">
        <v>3</v>
      </c>
      <c r="R869" s="73" t="s">
        <v>4570</v>
      </c>
      <c r="S869" s="60" t="str">
        <f>VLOOKUP(A869,[1]DATA!$1:$1048576,12,0)</f>
        <v>ANO</v>
      </c>
    </row>
    <row r="870" spans="1:19" x14ac:dyDescent="0.25">
      <c r="A870" s="68">
        <v>600013430</v>
      </c>
      <c r="B870" s="59">
        <f t="shared" si="39"/>
        <v>600013430</v>
      </c>
      <c r="C870" s="68" t="s">
        <v>740</v>
      </c>
      <c r="D870" s="61">
        <v>1</v>
      </c>
      <c r="E870" s="61">
        <f t="shared" si="40"/>
        <v>62157213</v>
      </c>
      <c r="F870" s="69" t="s">
        <v>63</v>
      </c>
      <c r="G870" s="69" t="s">
        <v>5727</v>
      </c>
      <c r="H870" s="70">
        <v>425</v>
      </c>
      <c r="I870" s="70" t="s">
        <v>139</v>
      </c>
      <c r="J870" s="74">
        <v>26.68</v>
      </c>
      <c r="K870" s="64">
        <f t="shared" si="41"/>
        <v>11339</v>
      </c>
      <c r="L870" s="71"/>
      <c r="M870" s="72"/>
      <c r="N870" s="72" t="s">
        <v>2698</v>
      </c>
      <c r="O870" s="72" t="s">
        <v>4579</v>
      </c>
      <c r="P870" s="71">
        <v>1890</v>
      </c>
      <c r="Q870" s="73">
        <v>45</v>
      </c>
      <c r="R870" s="73" t="s">
        <v>4570</v>
      </c>
      <c r="S870" s="60" t="str">
        <f>VLOOKUP(A870,[1]DATA!$1:$1048576,12,0)</f>
        <v>ANO</v>
      </c>
    </row>
    <row r="871" spans="1:19" x14ac:dyDescent="0.25">
      <c r="A871" s="68">
        <v>600013448</v>
      </c>
      <c r="B871" s="59">
        <f t="shared" si="39"/>
        <v>600013448</v>
      </c>
      <c r="C871" s="68" t="s">
        <v>741</v>
      </c>
      <c r="D871" s="61">
        <v>1</v>
      </c>
      <c r="E871" s="61">
        <f t="shared" si="40"/>
        <v>558982</v>
      </c>
      <c r="F871" s="69" t="s">
        <v>63</v>
      </c>
      <c r="G871" s="69" t="s">
        <v>5727</v>
      </c>
      <c r="H871" s="70">
        <v>600</v>
      </c>
      <c r="I871" s="70" t="s">
        <v>139</v>
      </c>
      <c r="J871" s="74">
        <v>26.68</v>
      </c>
      <c r="K871" s="64">
        <f t="shared" si="41"/>
        <v>16008</v>
      </c>
      <c r="L871" s="71"/>
      <c r="M871" s="72"/>
      <c r="N871" s="72" t="s">
        <v>2699</v>
      </c>
      <c r="O871" s="72" t="s">
        <v>4270</v>
      </c>
      <c r="P871" s="71">
        <v>55</v>
      </c>
      <c r="Q871" s="73">
        <v>47</v>
      </c>
      <c r="R871" s="73" t="s">
        <v>4570</v>
      </c>
      <c r="S871" s="60" t="str">
        <f>VLOOKUP(A871,[1]DATA!$1:$1048576,12,0)</f>
        <v>ANO</v>
      </c>
    </row>
    <row r="872" spans="1:19" x14ac:dyDescent="0.25">
      <c r="A872" s="68">
        <v>600013464</v>
      </c>
      <c r="B872" s="59">
        <f t="shared" si="39"/>
        <v>600013464</v>
      </c>
      <c r="C872" s="68" t="s">
        <v>742</v>
      </c>
      <c r="D872" s="61">
        <v>1</v>
      </c>
      <c r="E872" s="61">
        <f t="shared" si="40"/>
        <v>558991</v>
      </c>
      <c r="F872" s="69" t="s">
        <v>63</v>
      </c>
      <c r="G872" s="69" t="s">
        <v>5727</v>
      </c>
      <c r="H872" s="70">
        <v>775</v>
      </c>
      <c r="I872" s="70" t="s">
        <v>139</v>
      </c>
      <c r="J872" s="74">
        <v>26.68</v>
      </c>
      <c r="K872" s="64">
        <f t="shared" si="41"/>
        <v>20677</v>
      </c>
      <c r="L872" s="71"/>
      <c r="M872" s="72"/>
      <c r="N872" s="72" t="s">
        <v>2700</v>
      </c>
      <c r="O872" s="72" t="s">
        <v>4580</v>
      </c>
      <c r="P872" s="71">
        <v>304</v>
      </c>
      <c r="Q872" s="73">
        <v>36</v>
      </c>
      <c r="R872" s="73" t="s">
        <v>4570</v>
      </c>
      <c r="S872" s="60" t="str">
        <f>VLOOKUP(A872,[1]DATA!$1:$1048576,12,0)</f>
        <v>ANO</v>
      </c>
    </row>
    <row r="873" spans="1:19" x14ac:dyDescent="0.25">
      <c r="A873" s="68">
        <v>600013472</v>
      </c>
      <c r="B873" s="59">
        <f t="shared" si="39"/>
        <v>600013472</v>
      </c>
      <c r="C873" s="68" t="s">
        <v>743</v>
      </c>
      <c r="D873" s="61">
        <v>1</v>
      </c>
      <c r="E873" s="61">
        <f t="shared" si="40"/>
        <v>559016</v>
      </c>
      <c r="F873" s="69" t="s">
        <v>63</v>
      </c>
      <c r="G873" s="69" t="s">
        <v>5727</v>
      </c>
      <c r="H873" s="70">
        <v>675</v>
      </c>
      <c r="I873" s="70" t="s">
        <v>139</v>
      </c>
      <c r="J873" s="74">
        <v>26.68</v>
      </c>
      <c r="K873" s="64">
        <f t="shared" si="41"/>
        <v>18009</v>
      </c>
      <c r="L873" s="71"/>
      <c r="M873" s="72"/>
      <c r="N873" s="72" t="s">
        <v>2701</v>
      </c>
      <c r="O873" s="72" t="s">
        <v>4581</v>
      </c>
      <c r="P873" s="71">
        <v>1804</v>
      </c>
      <c r="Q873" s="73">
        <v>7</v>
      </c>
      <c r="R873" s="73" t="s">
        <v>4570</v>
      </c>
      <c r="S873" s="60" t="str">
        <f>VLOOKUP(A873,[1]DATA!$1:$1048576,12,0)</f>
        <v>ANO</v>
      </c>
    </row>
    <row r="874" spans="1:19" x14ac:dyDescent="0.25">
      <c r="A874" s="68">
        <v>600013481</v>
      </c>
      <c r="B874" s="59">
        <f t="shared" si="39"/>
        <v>600013481</v>
      </c>
      <c r="C874" s="68" t="s">
        <v>744</v>
      </c>
      <c r="D874" s="61">
        <v>1</v>
      </c>
      <c r="E874" s="61">
        <f t="shared" si="40"/>
        <v>559032</v>
      </c>
      <c r="F874" s="69" t="s">
        <v>63</v>
      </c>
      <c r="G874" s="69" t="s">
        <v>5727</v>
      </c>
      <c r="H874" s="70">
        <v>750</v>
      </c>
      <c r="I874" s="70" t="s">
        <v>139</v>
      </c>
      <c r="J874" s="74">
        <v>26.68</v>
      </c>
      <c r="K874" s="64">
        <f t="shared" si="41"/>
        <v>20010</v>
      </c>
      <c r="L874" s="71"/>
      <c r="M874" s="72"/>
      <c r="N874" s="72" t="s">
        <v>2702</v>
      </c>
      <c r="O874" s="72" t="s">
        <v>4579</v>
      </c>
      <c r="P874" s="71">
        <v>1829</v>
      </c>
      <c r="Q874" s="73">
        <v>14</v>
      </c>
      <c r="R874" s="73" t="s">
        <v>4570</v>
      </c>
      <c r="S874" s="60" t="str">
        <f>VLOOKUP(A874,[1]DATA!$1:$1048576,12,0)</f>
        <v>ANO</v>
      </c>
    </row>
    <row r="875" spans="1:19" x14ac:dyDescent="0.25">
      <c r="A875" s="68">
        <v>600013502</v>
      </c>
      <c r="B875" s="59">
        <f t="shared" si="39"/>
        <v>600013502</v>
      </c>
      <c r="C875" s="68" t="s">
        <v>745</v>
      </c>
      <c r="D875" s="61">
        <v>1</v>
      </c>
      <c r="E875" s="61">
        <f t="shared" si="40"/>
        <v>566381</v>
      </c>
      <c r="F875" s="69" t="s">
        <v>63</v>
      </c>
      <c r="G875" s="69" t="s">
        <v>5727</v>
      </c>
      <c r="H875" s="70">
        <v>850</v>
      </c>
      <c r="I875" s="70" t="s">
        <v>139</v>
      </c>
      <c r="J875" s="74">
        <v>26.68</v>
      </c>
      <c r="K875" s="64">
        <f t="shared" si="41"/>
        <v>22678</v>
      </c>
      <c r="L875" s="71"/>
      <c r="M875" s="72"/>
      <c r="N875" s="72" t="s">
        <v>2703</v>
      </c>
      <c r="O875" s="72" t="s">
        <v>4582</v>
      </c>
      <c r="P875" s="71">
        <v>263</v>
      </c>
      <c r="Q875" s="73">
        <v>9</v>
      </c>
      <c r="R875" s="73" t="s">
        <v>4570</v>
      </c>
      <c r="S875" s="60" t="str">
        <f>VLOOKUP(A875,[1]DATA!$1:$1048576,12,0)</f>
        <v>ANO</v>
      </c>
    </row>
    <row r="876" spans="1:19" x14ac:dyDescent="0.25">
      <c r="A876" s="68">
        <v>600013511</v>
      </c>
      <c r="B876" s="59">
        <f t="shared" si="39"/>
        <v>600013511</v>
      </c>
      <c r="C876" s="68" t="s">
        <v>746</v>
      </c>
      <c r="D876" s="61">
        <v>1</v>
      </c>
      <c r="E876" s="61">
        <f t="shared" si="40"/>
        <v>63493781</v>
      </c>
      <c r="F876" s="69" t="s">
        <v>63</v>
      </c>
      <c r="G876" s="69" t="s">
        <v>5727</v>
      </c>
      <c r="H876" s="70">
        <v>300</v>
      </c>
      <c r="I876" s="70" t="s">
        <v>139</v>
      </c>
      <c r="J876" s="74">
        <v>26.68</v>
      </c>
      <c r="K876" s="64">
        <f t="shared" si="41"/>
        <v>8004</v>
      </c>
      <c r="L876" s="71"/>
      <c r="M876" s="72"/>
      <c r="N876" s="72" t="s">
        <v>2704</v>
      </c>
      <c r="O876" s="72" t="s">
        <v>4583</v>
      </c>
      <c r="P876" s="71">
        <v>4226</v>
      </c>
      <c r="Q876" s="73">
        <v>23</v>
      </c>
      <c r="R876" s="73" t="s">
        <v>4570</v>
      </c>
      <c r="S876" s="60" t="str">
        <f>VLOOKUP(A876,[1]DATA!$1:$1048576,12,0)</f>
        <v>NE</v>
      </c>
    </row>
    <row r="877" spans="1:19" x14ac:dyDescent="0.25">
      <c r="A877" s="68">
        <v>600013537</v>
      </c>
      <c r="B877" s="59">
        <f t="shared" si="39"/>
        <v>600013537</v>
      </c>
      <c r="C877" s="68" t="s">
        <v>747</v>
      </c>
      <c r="D877" s="61">
        <v>1</v>
      </c>
      <c r="E877" s="61">
        <f t="shared" si="40"/>
        <v>25330365</v>
      </c>
      <c r="F877" s="69" t="s">
        <v>63</v>
      </c>
      <c r="G877" s="69" t="s">
        <v>5727</v>
      </c>
      <c r="H877" s="70">
        <v>125</v>
      </c>
      <c r="I877" s="70" t="s">
        <v>139</v>
      </c>
      <c r="J877" s="74">
        <v>26.68</v>
      </c>
      <c r="K877" s="64">
        <f t="shared" si="41"/>
        <v>3335</v>
      </c>
      <c r="L877" s="71"/>
      <c r="M877" s="72"/>
      <c r="N877" s="72" t="s">
        <v>2705</v>
      </c>
      <c r="O877" s="72" t="s">
        <v>4583</v>
      </c>
      <c r="P877" s="71">
        <v>4226</v>
      </c>
      <c r="Q877" s="73">
        <v>23</v>
      </c>
      <c r="R877" s="73" t="s">
        <v>4570</v>
      </c>
      <c r="S877" s="60" t="str">
        <f>VLOOKUP(A877,[1]DATA!$1:$1048576,12,0)</f>
        <v>NE</v>
      </c>
    </row>
    <row r="878" spans="1:19" x14ac:dyDescent="0.25">
      <c r="A878" s="68">
        <v>600013600</v>
      </c>
      <c r="B878" s="59">
        <f t="shared" si="39"/>
        <v>600013600</v>
      </c>
      <c r="C878" s="68" t="s">
        <v>748</v>
      </c>
      <c r="D878" s="61">
        <v>1</v>
      </c>
      <c r="E878" s="61">
        <f t="shared" si="40"/>
        <v>25339842</v>
      </c>
      <c r="F878" s="69" t="s">
        <v>63</v>
      </c>
      <c r="G878" s="69" t="s">
        <v>5727</v>
      </c>
      <c r="H878" s="70">
        <v>325</v>
      </c>
      <c r="I878" s="70" t="s">
        <v>139</v>
      </c>
      <c r="J878" s="74">
        <v>26.68</v>
      </c>
      <c r="K878" s="64">
        <f t="shared" si="41"/>
        <v>8671</v>
      </c>
      <c r="L878" s="71"/>
      <c r="M878" s="72"/>
      <c r="N878" s="72" t="s">
        <v>2706</v>
      </c>
      <c r="O878" s="72" t="s">
        <v>4584</v>
      </c>
      <c r="P878" s="71">
        <v>467</v>
      </c>
      <c r="Q878" s="73">
        <v>65</v>
      </c>
      <c r="R878" s="73" t="s">
        <v>4570</v>
      </c>
      <c r="S878" s="60" t="str">
        <f>VLOOKUP(A878,[1]DATA!$1:$1048576,12,0)</f>
        <v>NE</v>
      </c>
    </row>
    <row r="879" spans="1:19" x14ac:dyDescent="0.25">
      <c r="A879" s="68">
        <v>600013634</v>
      </c>
      <c r="B879" s="59">
        <f t="shared" si="39"/>
        <v>600013634</v>
      </c>
      <c r="C879" s="68" t="s">
        <v>749</v>
      </c>
      <c r="D879" s="61">
        <v>1</v>
      </c>
      <c r="E879" s="61">
        <f t="shared" si="40"/>
        <v>567582</v>
      </c>
      <c r="F879" s="69" t="s">
        <v>63</v>
      </c>
      <c r="G879" s="69" t="s">
        <v>5727</v>
      </c>
      <c r="H879" s="70">
        <v>575</v>
      </c>
      <c r="I879" s="70" t="s">
        <v>139</v>
      </c>
      <c r="J879" s="74">
        <v>26.68</v>
      </c>
      <c r="K879" s="64">
        <f t="shared" si="41"/>
        <v>15341</v>
      </c>
      <c r="L879" s="71"/>
      <c r="M879" s="72"/>
      <c r="N879" s="72" t="s">
        <v>2707</v>
      </c>
      <c r="O879" s="72" t="s">
        <v>4585</v>
      </c>
      <c r="P879" s="71">
        <v>63</v>
      </c>
      <c r="Q879" s="73">
        <v>70</v>
      </c>
      <c r="R879" s="73" t="s">
        <v>4570</v>
      </c>
      <c r="S879" s="60" t="str">
        <f>VLOOKUP(A879,[1]DATA!$1:$1048576,12,0)</f>
        <v>ANO</v>
      </c>
    </row>
    <row r="880" spans="1:19" x14ac:dyDescent="0.25">
      <c r="A880" s="68">
        <v>600013651</v>
      </c>
      <c r="B880" s="59">
        <f t="shared" si="39"/>
        <v>600013651</v>
      </c>
      <c r="C880" s="68" t="s">
        <v>750</v>
      </c>
      <c r="D880" s="61">
        <v>1</v>
      </c>
      <c r="E880" s="61">
        <f t="shared" si="40"/>
        <v>25332201</v>
      </c>
      <c r="F880" s="69" t="s">
        <v>63</v>
      </c>
      <c r="G880" s="69" t="s">
        <v>5727</v>
      </c>
      <c r="H880" s="70">
        <v>350</v>
      </c>
      <c r="I880" s="70" t="s">
        <v>139</v>
      </c>
      <c r="J880" s="74">
        <v>26.68</v>
      </c>
      <c r="K880" s="64">
        <f t="shared" si="41"/>
        <v>9338</v>
      </c>
      <c r="L880" s="71"/>
      <c r="M880" s="72"/>
      <c r="N880" s="72" t="s">
        <v>2708</v>
      </c>
      <c r="O880" s="72" t="s">
        <v>4586</v>
      </c>
      <c r="P880" s="71">
        <v>58</v>
      </c>
      <c r="Q880" s="73">
        <v>27</v>
      </c>
      <c r="R880" s="73" t="s">
        <v>4570</v>
      </c>
      <c r="S880" s="60" t="str">
        <f>VLOOKUP(A880,[1]DATA!$1:$1048576,12,0)</f>
        <v>NE</v>
      </c>
    </row>
    <row r="881" spans="1:19" x14ac:dyDescent="0.25">
      <c r="A881" s="68">
        <v>600013669</v>
      </c>
      <c r="B881" s="59">
        <f t="shared" si="39"/>
        <v>600013669</v>
      </c>
      <c r="C881" s="68" t="s">
        <v>751</v>
      </c>
      <c r="D881" s="61">
        <v>1</v>
      </c>
      <c r="E881" s="61">
        <f t="shared" si="40"/>
        <v>25326228</v>
      </c>
      <c r="F881" s="69" t="s">
        <v>63</v>
      </c>
      <c r="G881" s="69" t="s">
        <v>5727</v>
      </c>
      <c r="H881" s="70">
        <v>200</v>
      </c>
      <c r="I881" s="70" t="s">
        <v>139</v>
      </c>
      <c r="J881" s="74">
        <v>26.68</v>
      </c>
      <c r="K881" s="64">
        <f t="shared" si="41"/>
        <v>5336</v>
      </c>
      <c r="L881" s="71"/>
      <c r="M881" s="72"/>
      <c r="N881" s="72" t="s">
        <v>2709</v>
      </c>
      <c r="O881" s="72" t="s">
        <v>4587</v>
      </c>
      <c r="P881" s="71">
        <v>573</v>
      </c>
      <c r="Q881" s="73">
        <v>21</v>
      </c>
      <c r="R881" s="73" t="s">
        <v>4570</v>
      </c>
      <c r="S881" s="60" t="str">
        <f>VLOOKUP(A881,[1]DATA!$1:$1048576,12,0)</f>
        <v>NE</v>
      </c>
    </row>
    <row r="882" spans="1:19" x14ac:dyDescent="0.25">
      <c r="A882" s="68">
        <v>600013677</v>
      </c>
      <c r="B882" s="59">
        <f t="shared" si="39"/>
        <v>600013677</v>
      </c>
      <c r="C882" s="68" t="s">
        <v>752</v>
      </c>
      <c r="D882" s="61">
        <v>1</v>
      </c>
      <c r="E882" s="61">
        <f t="shared" si="40"/>
        <v>63489970</v>
      </c>
      <c r="F882" s="69" t="s">
        <v>63</v>
      </c>
      <c r="G882" s="69" t="s">
        <v>5727</v>
      </c>
      <c r="H882" s="70">
        <v>550</v>
      </c>
      <c r="I882" s="70" t="s">
        <v>139</v>
      </c>
      <c r="J882" s="74">
        <v>26.68</v>
      </c>
      <c r="K882" s="64">
        <f t="shared" si="41"/>
        <v>14674</v>
      </c>
      <c r="L882" s="71"/>
      <c r="M882" s="72"/>
      <c r="N882" s="72" t="s">
        <v>2710</v>
      </c>
      <c r="O882" s="72" t="s">
        <v>4588</v>
      </c>
      <c r="P882" s="71">
        <v>472</v>
      </c>
      <c r="Q882" s="73">
        <v>30</v>
      </c>
      <c r="R882" s="73" t="s">
        <v>4570</v>
      </c>
      <c r="S882" s="60" t="str">
        <f>VLOOKUP(A882,[1]DATA!$1:$1048576,12,0)</f>
        <v>NE</v>
      </c>
    </row>
    <row r="883" spans="1:19" x14ac:dyDescent="0.25">
      <c r="A883" s="68">
        <v>600013685</v>
      </c>
      <c r="B883" s="59">
        <f t="shared" si="39"/>
        <v>600013685</v>
      </c>
      <c r="C883" s="68" t="s">
        <v>753</v>
      </c>
      <c r="D883" s="61">
        <v>1</v>
      </c>
      <c r="E883" s="61">
        <f t="shared" si="40"/>
        <v>25341553</v>
      </c>
      <c r="F883" s="69" t="s">
        <v>63</v>
      </c>
      <c r="G883" s="69" t="s">
        <v>5727</v>
      </c>
      <c r="H883" s="70">
        <v>300</v>
      </c>
      <c r="I883" s="70" t="s">
        <v>139</v>
      </c>
      <c r="J883" s="74">
        <v>26.68</v>
      </c>
      <c r="K883" s="64">
        <f t="shared" si="41"/>
        <v>8004</v>
      </c>
      <c r="L883" s="71"/>
      <c r="M883" s="72"/>
      <c r="N883" s="72" t="s">
        <v>2711</v>
      </c>
      <c r="O883" s="72" t="s">
        <v>4278</v>
      </c>
      <c r="P883" s="71">
        <v>1297</v>
      </c>
      <c r="Q883" s="73">
        <v>185</v>
      </c>
      <c r="R883" s="73" t="s">
        <v>4570</v>
      </c>
      <c r="S883" s="60" t="str">
        <f>VLOOKUP(A883,[1]DATA!$1:$1048576,12,0)</f>
        <v>NE</v>
      </c>
    </row>
    <row r="884" spans="1:19" x14ac:dyDescent="0.25">
      <c r="A884" s="68">
        <v>600013693</v>
      </c>
      <c r="B884" s="59">
        <f t="shared" si="39"/>
        <v>600013693</v>
      </c>
      <c r="C884" s="68" t="s">
        <v>754</v>
      </c>
      <c r="D884" s="61">
        <v>1</v>
      </c>
      <c r="E884" s="61">
        <f t="shared" si="40"/>
        <v>26258510</v>
      </c>
      <c r="F884" s="69" t="s">
        <v>63</v>
      </c>
      <c r="G884" s="69" t="s">
        <v>5727</v>
      </c>
      <c r="H884" s="70">
        <v>250</v>
      </c>
      <c r="I884" s="70" t="s">
        <v>139</v>
      </c>
      <c r="J884" s="74">
        <v>26.68</v>
      </c>
      <c r="K884" s="64">
        <f t="shared" si="41"/>
        <v>6670</v>
      </c>
      <c r="L884" s="71"/>
      <c r="M884" s="72"/>
      <c r="N884" s="72" t="s">
        <v>2712</v>
      </c>
      <c r="O884" s="72" t="s">
        <v>4589</v>
      </c>
      <c r="P884" s="71">
        <v>67</v>
      </c>
      <c r="Q884" s="73">
        <v>10</v>
      </c>
      <c r="R884" s="73" t="s">
        <v>4570</v>
      </c>
      <c r="S884" s="60" t="str">
        <f>VLOOKUP(A884,[1]DATA!$1:$1048576,12,0)</f>
        <v>NE</v>
      </c>
    </row>
    <row r="885" spans="1:19" x14ac:dyDescent="0.25">
      <c r="A885" s="68">
        <v>600013715</v>
      </c>
      <c r="B885" s="59">
        <f t="shared" si="39"/>
        <v>600013715</v>
      </c>
      <c r="C885" s="68" t="s">
        <v>755</v>
      </c>
      <c r="D885" s="61">
        <v>1</v>
      </c>
      <c r="E885" s="61">
        <f t="shared" si="40"/>
        <v>25335791</v>
      </c>
      <c r="F885" s="69" t="s">
        <v>63</v>
      </c>
      <c r="G885" s="69" t="s">
        <v>5727</v>
      </c>
      <c r="H885" s="70">
        <v>375</v>
      </c>
      <c r="I885" s="70" t="s">
        <v>139</v>
      </c>
      <c r="J885" s="74">
        <v>26.68</v>
      </c>
      <c r="K885" s="64">
        <f t="shared" si="41"/>
        <v>10005</v>
      </c>
      <c r="L885" s="71"/>
      <c r="M885" s="72"/>
      <c r="N885" s="72" t="s">
        <v>2713</v>
      </c>
      <c r="O885" s="72" t="s">
        <v>4590</v>
      </c>
      <c r="P885" s="71">
        <v>149</v>
      </c>
      <c r="Q885" s="73">
        <v>20</v>
      </c>
      <c r="R885" s="73" t="s">
        <v>4570</v>
      </c>
      <c r="S885" s="60" t="str">
        <f>VLOOKUP(A885,[1]DATA!$1:$1048576,12,0)</f>
        <v>NE</v>
      </c>
    </row>
    <row r="886" spans="1:19" x14ac:dyDescent="0.25">
      <c r="A886" s="68">
        <v>600013731</v>
      </c>
      <c r="B886" s="59">
        <f t="shared" si="39"/>
        <v>600013731</v>
      </c>
      <c r="C886" s="68" t="s">
        <v>756</v>
      </c>
      <c r="D886" s="61">
        <v>1</v>
      </c>
      <c r="E886" s="61">
        <f t="shared" si="40"/>
        <v>25549804</v>
      </c>
      <c r="F886" s="69" t="s">
        <v>63</v>
      </c>
      <c r="G886" s="69" t="s">
        <v>5727</v>
      </c>
      <c r="H886" s="70">
        <v>400</v>
      </c>
      <c r="I886" s="70" t="s">
        <v>139</v>
      </c>
      <c r="J886" s="74">
        <v>26.68</v>
      </c>
      <c r="K886" s="64">
        <f t="shared" si="41"/>
        <v>10672</v>
      </c>
      <c r="L886" s="71"/>
      <c r="M886" s="72"/>
      <c r="N886" s="72" t="s">
        <v>2714</v>
      </c>
      <c r="O886" s="72" t="s">
        <v>4591</v>
      </c>
      <c r="P886" s="71">
        <v>1165</v>
      </c>
      <c r="Q886" s="73">
        <v>5</v>
      </c>
      <c r="R886" s="73" t="s">
        <v>4570</v>
      </c>
      <c r="S886" s="60" t="str">
        <f>VLOOKUP(A886,[1]DATA!$1:$1048576,12,0)</f>
        <v>NE</v>
      </c>
    </row>
    <row r="887" spans="1:19" x14ac:dyDescent="0.25">
      <c r="A887" s="68">
        <v>600013740</v>
      </c>
      <c r="B887" s="59">
        <f t="shared" si="39"/>
        <v>600013740</v>
      </c>
      <c r="C887" s="68" t="s">
        <v>757</v>
      </c>
      <c r="D887" s="61">
        <v>1</v>
      </c>
      <c r="E887" s="61">
        <f t="shared" si="40"/>
        <v>64329984</v>
      </c>
      <c r="F887" s="69" t="s">
        <v>63</v>
      </c>
      <c r="G887" s="69" t="s">
        <v>5727</v>
      </c>
      <c r="H887" s="70">
        <v>675</v>
      </c>
      <c r="I887" s="70" t="s">
        <v>139</v>
      </c>
      <c r="J887" s="74">
        <v>26.68</v>
      </c>
      <c r="K887" s="64">
        <f t="shared" si="41"/>
        <v>18009</v>
      </c>
      <c r="L887" s="71"/>
      <c r="M887" s="72"/>
      <c r="N887" s="72" t="s">
        <v>2715</v>
      </c>
      <c r="O887" s="72" t="s">
        <v>4592</v>
      </c>
      <c r="P887" s="71">
        <v>343</v>
      </c>
      <c r="Q887" s="73">
        <v>63</v>
      </c>
      <c r="R887" s="73" t="s">
        <v>4570</v>
      </c>
      <c r="S887" s="60" t="str">
        <f>VLOOKUP(A887,[1]DATA!$1:$1048576,12,0)</f>
        <v>NE</v>
      </c>
    </row>
    <row r="888" spans="1:19" x14ac:dyDescent="0.25">
      <c r="A888" s="68">
        <v>600013758</v>
      </c>
      <c r="B888" s="59">
        <f t="shared" si="39"/>
        <v>600013758</v>
      </c>
      <c r="C888" s="68" t="s">
        <v>758</v>
      </c>
      <c r="D888" s="61">
        <v>1</v>
      </c>
      <c r="E888" s="61">
        <f t="shared" si="40"/>
        <v>25314122</v>
      </c>
      <c r="F888" s="69" t="s">
        <v>63</v>
      </c>
      <c r="G888" s="69" t="s">
        <v>5727</v>
      </c>
      <c r="H888" s="70">
        <v>525</v>
      </c>
      <c r="I888" s="70" t="s">
        <v>139</v>
      </c>
      <c r="J888" s="74">
        <v>26.68</v>
      </c>
      <c r="K888" s="64">
        <f t="shared" si="41"/>
        <v>14007</v>
      </c>
      <c r="L888" s="71"/>
      <c r="M888" s="72"/>
      <c r="N888" s="72" t="s">
        <v>2716</v>
      </c>
      <c r="O888" s="72" t="s">
        <v>4593</v>
      </c>
      <c r="P888" s="71">
        <v>269</v>
      </c>
      <c r="Q888" s="73">
        <v>27</v>
      </c>
      <c r="R888" s="73" t="s">
        <v>4570</v>
      </c>
      <c r="S888" s="60" t="str">
        <f>VLOOKUP(A888,[1]DATA!$1:$1048576,12,0)</f>
        <v>NE</v>
      </c>
    </row>
    <row r="889" spans="1:19" x14ac:dyDescent="0.25">
      <c r="A889" s="68">
        <v>600013766</v>
      </c>
      <c r="B889" s="59">
        <f t="shared" si="39"/>
        <v>600013766</v>
      </c>
      <c r="C889" s="68" t="s">
        <v>759</v>
      </c>
      <c r="D889" s="61">
        <v>1</v>
      </c>
      <c r="E889" s="61">
        <f t="shared" si="40"/>
        <v>60552255</v>
      </c>
      <c r="F889" s="69" t="s">
        <v>63</v>
      </c>
      <c r="G889" s="69" t="s">
        <v>5727</v>
      </c>
      <c r="H889" s="70">
        <v>3225</v>
      </c>
      <c r="I889" s="70" t="s">
        <v>139</v>
      </c>
      <c r="J889" s="74">
        <v>26.68</v>
      </c>
      <c r="K889" s="64">
        <f t="shared" si="41"/>
        <v>86043</v>
      </c>
      <c r="L889" s="71"/>
      <c r="M889" s="72"/>
      <c r="N889" s="72" t="s">
        <v>2717</v>
      </c>
      <c r="O889" s="72" t="s">
        <v>4594</v>
      </c>
      <c r="P889" s="71">
        <v>1072</v>
      </c>
      <c r="Q889" s="73">
        <v>106</v>
      </c>
      <c r="R889" s="73" t="s">
        <v>4570</v>
      </c>
      <c r="S889" s="60" t="str">
        <f>VLOOKUP(A889,[1]DATA!$1:$1048576,12,0)</f>
        <v>ANO</v>
      </c>
    </row>
    <row r="890" spans="1:19" x14ac:dyDescent="0.25">
      <c r="A890" s="68">
        <v>600013774</v>
      </c>
      <c r="B890" s="59">
        <f t="shared" si="39"/>
        <v>600013774</v>
      </c>
      <c r="C890" s="68" t="s">
        <v>760</v>
      </c>
      <c r="D890" s="61">
        <v>1</v>
      </c>
      <c r="E890" s="61">
        <f t="shared" si="40"/>
        <v>25347390</v>
      </c>
      <c r="F890" s="69" t="s">
        <v>63</v>
      </c>
      <c r="G890" s="69" t="s">
        <v>5727</v>
      </c>
      <c r="H890" s="70">
        <v>225</v>
      </c>
      <c r="I890" s="70" t="s">
        <v>139</v>
      </c>
      <c r="J890" s="74">
        <v>26.68</v>
      </c>
      <c r="K890" s="64">
        <f t="shared" si="41"/>
        <v>6003</v>
      </c>
      <c r="L890" s="71"/>
      <c r="M890" s="72"/>
      <c r="N890" s="72" t="s">
        <v>2718</v>
      </c>
      <c r="O890" s="72" t="s">
        <v>4584</v>
      </c>
      <c r="P890" s="71">
        <v>467</v>
      </c>
      <c r="Q890" s="73">
        <v>65</v>
      </c>
      <c r="R890" s="73" t="s">
        <v>4570</v>
      </c>
      <c r="S890" s="60" t="str">
        <f>VLOOKUP(A890,[1]DATA!$1:$1048576,12,0)</f>
        <v>NE</v>
      </c>
    </row>
    <row r="891" spans="1:19" x14ac:dyDescent="0.25">
      <c r="A891" s="68">
        <v>600013782</v>
      </c>
      <c r="B891" s="59">
        <f t="shared" si="39"/>
        <v>600013782</v>
      </c>
      <c r="C891" s="68" t="s">
        <v>761</v>
      </c>
      <c r="D891" s="61">
        <v>1</v>
      </c>
      <c r="E891" s="61">
        <f t="shared" si="40"/>
        <v>380385</v>
      </c>
      <c r="F891" s="69" t="s">
        <v>63</v>
      </c>
      <c r="G891" s="69" t="s">
        <v>5727</v>
      </c>
      <c r="H891" s="70">
        <v>1450</v>
      </c>
      <c r="I891" s="70" t="s">
        <v>139</v>
      </c>
      <c r="J891" s="74">
        <v>26.68</v>
      </c>
      <c r="K891" s="64">
        <f t="shared" si="41"/>
        <v>38686</v>
      </c>
      <c r="L891" s="71"/>
      <c r="M891" s="72"/>
      <c r="N891" s="72" t="s">
        <v>2719</v>
      </c>
      <c r="O891" s="72" t="s">
        <v>4595</v>
      </c>
      <c r="P891" s="71">
        <v>982</v>
      </c>
      <c r="Q891" s="73">
        <v>23</v>
      </c>
      <c r="R891" s="73" t="s">
        <v>4570</v>
      </c>
      <c r="S891" s="60" t="str">
        <f>VLOOKUP(A891,[1]DATA!$1:$1048576,12,0)</f>
        <v>ANO</v>
      </c>
    </row>
    <row r="892" spans="1:19" x14ac:dyDescent="0.25">
      <c r="A892" s="68">
        <v>600013804</v>
      </c>
      <c r="B892" s="59">
        <f t="shared" si="39"/>
        <v>600013804</v>
      </c>
      <c r="C892" s="68" t="s">
        <v>762</v>
      </c>
      <c r="D892" s="61">
        <v>1</v>
      </c>
      <c r="E892" s="61">
        <f t="shared" si="40"/>
        <v>559466</v>
      </c>
      <c r="F892" s="69" t="s">
        <v>63</v>
      </c>
      <c r="G892" s="69" t="s">
        <v>5727</v>
      </c>
      <c r="H892" s="70">
        <v>775</v>
      </c>
      <c r="I892" s="70" t="s">
        <v>139</v>
      </c>
      <c r="J892" s="74">
        <v>26.68</v>
      </c>
      <c r="K892" s="64">
        <f t="shared" si="41"/>
        <v>20677</v>
      </c>
      <c r="L892" s="71"/>
      <c r="M892" s="72"/>
      <c r="N892" s="72" t="s">
        <v>2720</v>
      </c>
      <c r="O892" s="72" t="s">
        <v>4596</v>
      </c>
      <c r="P892" s="71">
        <v>1855</v>
      </c>
      <c r="Q892" s="73">
        <v>8</v>
      </c>
      <c r="R892" s="73" t="s">
        <v>4570</v>
      </c>
      <c r="S892" s="60" t="str">
        <f>VLOOKUP(A892,[1]DATA!$1:$1048576,12,0)</f>
        <v>ANO</v>
      </c>
    </row>
    <row r="893" spans="1:19" x14ac:dyDescent="0.25">
      <c r="A893" s="68">
        <v>600013812</v>
      </c>
      <c r="B893" s="59">
        <f t="shared" si="39"/>
        <v>600013812</v>
      </c>
      <c r="C893" s="68" t="s">
        <v>763</v>
      </c>
      <c r="D893" s="61">
        <v>1</v>
      </c>
      <c r="E893" s="61">
        <f t="shared" si="40"/>
        <v>567566</v>
      </c>
      <c r="F893" s="69" t="s">
        <v>63</v>
      </c>
      <c r="G893" s="69" t="s">
        <v>5727</v>
      </c>
      <c r="H893" s="70">
        <v>250</v>
      </c>
      <c r="I893" s="70" t="s">
        <v>139</v>
      </c>
      <c r="J893" s="74">
        <v>26.68</v>
      </c>
      <c r="K893" s="64">
        <f t="shared" si="41"/>
        <v>6670</v>
      </c>
      <c r="L893" s="71"/>
      <c r="M893" s="72"/>
      <c r="N893" s="72" t="s">
        <v>2721</v>
      </c>
      <c r="O893" s="72" t="s">
        <v>4597</v>
      </c>
      <c r="P893" s="71">
        <v>375</v>
      </c>
      <c r="Q893" s="73">
        <v>3</v>
      </c>
      <c r="R893" s="73" t="s">
        <v>4570</v>
      </c>
      <c r="S893" s="60" t="str">
        <f>VLOOKUP(A893,[1]DATA!$1:$1048576,12,0)</f>
        <v>ANO</v>
      </c>
    </row>
    <row r="894" spans="1:19" x14ac:dyDescent="0.25">
      <c r="A894" s="68">
        <v>600013839</v>
      </c>
      <c r="B894" s="59">
        <f t="shared" si="39"/>
        <v>600013839</v>
      </c>
      <c r="C894" s="68" t="s">
        <v>764</v>
      </c>
      <c r="D894" s="61">
        <v>1</v>
      </c>
      <c r="E894" s="61">
        <f t="shared" si="40"/>
        <v>25312146</v>
      </c>
      <c r="F894" s="69" t="s">
        <v>63</v>
      </c>
      <c r="G894" s="69" t="s">
        <v>5727</v>
      </c>
      <c r="H894" s="70">
        <v>650</v>
      </c>
      <c r="I894" s="70" t="s">
        <v>139</v>
      </c>
      <c r="J894" s="74">
        <v>26.68</v>
      </c>
      <c r="K894" s="64">
        <f t="shared" si="41"/>
        <v>17342</v>
      </c>
      <c r="L894" s="71"/>
      <c r="M894" s="72"/>
      <c r="N894" s="72" t="s">
        <v>2722</v>
      </c>
      <c r="O894" s="72" t="s">
        <v>4598</v>
      </c>
      <c r="P894" s="71">
        <v>552</v>
      </c>
      <c r="Q894" s="73">
        <v>59</v>
      </c>
      <c r="R894" s="73" t="s">
        <v>4570</v>
      </c>
      <c r="S894" s="60" t="str">
        <f>VLOOKUP(A894,[1]DATA!$1:$1048576,12,0)</f>
        <v>NE</v>
      </c>
    </row>
    <row r="895" spans="1:19" x14ac:dyDescent="0.25">
      <c r="A895" s="68">
        <v>600013847</v>
      </c>
      <c r="B895" s="59">
        <f t="shared" si="39"/>
        <v>600013847</v>
      </c>
      <c r="C895" s="68" t="s">
        <v>765</v>
      </c>
      <c r="D895" s="61">
        <v>1</v>
      </c>
      <c r="E895" s="61">
        <f t="shared" si="40"/>
        <v>173843</v>
      </c>
      <c r="F895" s="69" t="s">
        <v>63</v>
      </c>
      <c r="G895" s="69" t="s">
        <v>5727</v>
      </c>
      <c r="H895" s="70">
        <v>875</v>
      </c>
      <c r="I895" s="70" t="s">
        <v>139</v>
      </c>
      <c r="J895" s="74">
        <v>26.68</v>
      </c>
      <c r="K895" s="64">
        <f t="shared" si="41"/>
        <v>23345</v>
      </c>
      <c r="L895" s="71"/>
      <c r="M895" s="72"/>
      <c r="N895" s="72" t="s">
        <v>2723</v>
      </c>
      <c r="O895" s="72" t="s">
        <v>4599</v>
      </c>
      <c r="P895" s="71">
        <v>636</v>
      </c>
      <c r="Q895" s="73" t="s">
        <v>4600</v>
      </c>
      <c r="R895" s="73" t="s">
        <v>4570</v>
      </c>
      <c r="S895" s="60" t="str">
        <f>VLOOKUP(A895,[1]DATA!$1:$1048576,12,0)</f>
        <v>ANO</v>
      </c>
    </row>
    <row r="896" spans="1:19" x14ac:dyDescent="0.25">
      <c r="A896" s="68">
        <v>600013855</v>
      </c>
      <c r="B896" s="59">
        <f t="shared" si="39"/>
        <v>600013855</v>
      </c>
      <c r="C896" s="68" t="s">
        <v>766</v>
      </c>
      <c r="D896" s="61">
        <v>1</v>
      </c>
      <c r="E896" s="61">
        <f t="shared" si="40"/>
        <v>380431</v>
      </c>
      <c r="F896" s="69" t="s">
        <v>63</v>
      </c>
      <c r="G896" s="69" t="s">
        <v>5727</v>
      </c>
      <c r="H896" s="70">
        <v>1050</v>
      </c>
      <c r="I896" s="70" t="s">
        <v>139</v>
      </c>
      <c r="J896" s="74">
        <v>26.68</v>
      </c>
      <c r="K896" s="64">
        <f t="shared" si="41"/>
        <v>28014</v>
      </c>
      <c r="L896" s="71"/>
      <c r="M896" s="72"/>
      <c r="N896" s="72" t="s">
        <v>2724</v>
      </c>
      <c r="O896" s="72" t="s">
        <v>4601</v>
      </c>
      <c r="P896" s="71">
        <v>2482</v>
      </c>
      <c r="Q896" s="73">
        <v>113</v>
      </c>
      <c r="R896" s="73" t="s">
        <v>4570</v>
      </c>
      <c r="S896" s="60" t="str">
        <f>VLOOKUP(A896,[1]DATA!$1:$1048576,12,0)</f>
        <v>ANO</v>
      </c>
    </row>
    <row r="897" spans="1:19" x14ac:dyDescent="0.25">
      <c r="A897" s="68">
        <v>600013863</v>
      </c>
      <c r="B897" s="59">
        <f t="shared" si="39"/>
        <v>600013863</v>
      </c>
      <c r="C897" s="68" t="s">
        <v>767</v>
      </c>
      <c r="D897" s="61">
        <v>1</v>
      </c>
      <c r="E897" s="61">
        <f t="shared" si="40"/>
        <v>60555211</v>
      </c>
      <c r="F897" s="69" t="s">
        <v>63</v>
      </c>
      <c r="G897" s="69" t="s">
        <v>5727</v>
      </c>
      <c r="H897" s="70">
        <v>1125</v>
      </c>
      <c r="I897" s="70" t="s">
        <v>139</v>
      </c>
      <c r="J897" s="74">
        <v>26.68</v>
      </c>
      <c r="K897" s="64">
        <f t="shared" si="41"/>
        <v>30015</v>
      </c>
      <c r="L897" s="71"/>
      <c r="M897" s="72"/>
      <c r="N897" s="72" t="s">
        <v>2725</v>
      </c>
      <c r="O897" s="72" t="s">
        <v>4602</v>
      </c>
      <c r="P897" s="71">
        <v>1143</v>
      </c>
      <c r="Q897" s="73">
        <v>2</v>
      </c>
      <c r="R897" s="73" t="s">
        <v>4570</v>
      </c>
      <c r="S897" s="60" t="str">
        <f>VLOOKUP(A897,[1]DATA!$1:$1048576,12,0)</f>
        <v>ANO</v>
      </c>
    </row>
    <row r="898" spans="1:19" x14ac:dyDescent="0.25">
      <c r="A898" s="68">
        <v>600013880</v>
      </c>
      <c r="B898" s="59">
        <f t="shared" si="39"/>
        <v>600013880</v>
      </c>
      <c r="C898" s="68" t="s">
        <v>768</v>
      </c>
      <c r="D898" s="61">
        <v>1</v>
      </c>
      <c r="E898" s="61">
        <f t="shared" si="40"/>
        <v>25322192</v>
      </c>
      <c r="F898" s="69" t="s">
        <v>63</v>
      </c>
      <c r="G898" s="69" t="s">
        <v>5727</v>
      </c>
      <c r="H898" s="70">
        <v>375</v>
      </c>
      <c r="I898" s="70" t="s">
        <v>139</v>
      </c>
      <c r="J898" s="74">
        <v>26.68</v>
      </c>
      <c r="K898" s="64">
        <f t="shared" si="41"/>
        <v>10005</v>
      </c>
      <c r="L898" s="71"/>
      <c r="M898" s="72"/>
      <c r="N898" s="72" t="s">
        <v>2726</v>
      </c>
      <c r="O898" s="72" t="s">
        <v>4603</v>
      </c>
      <c r="P898" s="71">
        <v>381</v>
      </c>
      <c r="Q898" s="73">
        <v>9</v>
      </c>
      <c r="R898" s="73" t="s">
        <v>4570</v>
      </c>
      <c r="S898" s="60" t="str">
        <f>VLOOKUP(A898,[1]DATA!$1:$1048576,12,0)</f>
        <v>NE</v>
      </c>
    </row>
    <row r="899" spans="1:19" x14ac:dyDescent="0.25">
      <c r="A899" s="68">
        <v>600013898</v>
      </c>
      <c r="B899" s="59">
        <f t="shared" si="39"/>
        <v>600013898</v>
      </c>
      <c r="C899" s="68" t="s">
        <v>769</v>
      </c>
      <c r="D899" s="61">
        <v>1</v>
      </c>
      <c r="E899" s="61">
        <f t="shared" si="40"/>
        <v>25546210</v>
      </c>
      <c r="F899" s="69" t="s">
        <v>63</v>
      </c>
      <c r="G899" s="69" t="s">
        <v>5727</v>
      </c>
      <c r="H899" s="70">
        <v>1025</v>
      </c>
      <c r="I899" s="70" t="s">
        <v>139</v>
      </c>
      <c r="J899" s="74">
        <v>26.68</v>
      </c>
      <c r="K899" s="64">
        <f t="shared" si="41"/>
        <v>27347</v>
      </c>
      <c r="L899" s="71"/>
      <c r="M899" s="72"/>
      <c r="N899" s="72" t="s">
        <v>2727</v>
      </c>
      <c r="O899" s="72" t="s">
        <v>4604</v>
      </c>
      <c r="P899" s="71">
        <v>1</v>
      </c>
      <c r="Q899" s="73">
        <v>4</v>
      </c>
      <c r="R899" s="73" t="s">
        <v>4570</v>
      </c>
      <c r="S899" s="60" t="str">
        <f>VLOOKUP(A899,[1]DATA!$1:$1048576,12,0)</f>
        <v>NE</v>
      </c>
    </row>
    <row r="900" spans="1:19" x14ac:dyDescent="0.25">
      <c r="A900" s="68">
        <v>600013910</v>
      </c>
      <c r="B900" s="59">
        <f t="shared" si="39"/>
        <v>600013910</v>
      </c>
      <c r="C900" s="68" t="s">
        <v>770</v>
      </c>
      <c r="D900" s="61">
        <v>1</v>
      </c>
      <c r="E900" s="61">
        <f t="shared" si="40"/>
        <v>226467</v>
      </c>
      <c r="F900" s="69" t="s">
        <v>63</v>
      </c>
      <c r="G900" s="69" t="s">
        <v>5727</v>
      </c>
      <c r="H900" s="70">
        <v>550</v>
      </c>
      <c r="I900" s="70" t="s">
        <v>139</v>
      </c>
      <c r="J900" s="74">
        <v>26.68</v>
      </c>
      <c r="K900" s="64">
        <f t="shared" si="41"/>
        <v>14674</v>
      </c>
      <c r="L900" s="71"/>
      <c r="M900" s="72"/>
      <c r="N900" s="72" t="s">
        <v>2728</v>
      </c>
      <c r="O900" s="72" t="s">
        <v>4605</v>
      </c>
      <c r="P900" s="71">
        <v>364</v>
      </c>
      <c r="Q900" s="73">
        <v>110</v>
      </c>
      <c r="R900" s="73" t="s">
        <v>4570</v>
      </c>
      <c r="S900" s="60" t="str">
        <f>VLOOKUP(A900,[1]DATA!$1:$1048576,12,0)</f>
        <v>ANO</v>
      </c>
    </row>
    <row r="901" spans="1:19" x14ac:dyDescent="0.25">
      <c r="A901" s="68">
        <v>600013928</v>
      </c>
      <c r="B901" s="59">
        <f t="shared" ref="B901:B964" si="42">A901*1</f>
        <v>600013928</v>
      </c>
      <c r="C901" s="68" t="s">
        <v>771</v>
      </c>
      <c r="D901" s="61">
        <v>1</v>
      </c>
      <c r="E901" s="61">
        <f t="shared" ref="E901:E964" si="43">C901*1</f>
        <v>62157264</v>
      </c>
      <c r="F901" s="69" t="s">
        <v>63</v>
      </c>
      <c r="G901" s="69" t="s">
        <v>5727</v>
      </c>
      <c r="H901" s="70">
        <v>450</v>
      </c>
      <c r="I901" s="70" t="s">
        <v>139</v>
      </c>
      <c r="J901" s="74">
        <v>26.68</v>
      </c>
      <c r="K901" s="64">
        <f t="shared" ref="K901:K964" si="44">H901*J901</f>
        <v>12006</v>
      </c>
      <c r="L901" s="71"/>
      <c r="M901" s="72"/>
      <c r="N901" s="72" t="s">
        <v>2729</v>
      </c>
      <c r="O901" s="72" t="s">
        <v>4606</v>
      </c>
      <c r="P901" s="71">
        <v>1364</v>
      </c>
      <c r="Q901" s="73">
        <v>65</v>
      </c>
      <c r="R901" s="73" t="s">
        <v>4570</v>
      </c>
      <c r="S901" s="60" t="str">
        <f>VLOOKUP(A901,[1]DATA!$1:$1048576,12,0)</f>
        <v>ANO</v>
      </c>
    </row>
    <row r="902" spans="1:19" x14ac:dyDescent="0.25">
      <c r="A902" s="68">
        <v>600013936</v>
      </c>
      <c r="B902" s="59">
        <f t="shared" si="42"/>
        <v>600013936</v>
      </c>
      <c r="C902" s="68" t="s">
        <v>772</v>
      </c>
      <c r="D902" s="61">
        <v>1</v>
      </c>
      <c r="E902" s="61">
        <f t="shared" si="43"/>
        <v>559415</v>
      </c>
      <c r="F902" s="69" t="s">
        <v>63</v>
      </c>
      <c r="G902" s="69" t="s">
        <v>5727</v>
      </c>
      <c r="H902" s="70">
        <v>1425</v>
      </c>
      <c r="I902" s="70" t="s">
        <v>139</v>
      </c>
      <c r="J902" s="74">
        <v>26.68</v>
      </c>
      <c r="K902" s="64">
        <f t="shared" si="44"/>
        <v>38019</v>
      </c>
      <c r="L902" s="71"/>
      <c r="M902" s="72"/>
      <c r="N902" s="72" t="s">
        <v>2730</v>
      </c>
      <c r="O902" s="72" t="s">
        <v>52</v>
      </c>
      <c r="P902" s="71">
        <v>366</v>
      </c>
      <c r="Q902" s="73">
        <v>1</v>
      </c>
      <c r="R902" s="73" t="s">
        <v>4570</v>
      </c>
      <c r="S902" s="60" t="str">
        <f>VLOOKUP(A902,[1]DATA!$1:$1048576,12,0)</f>
        <v>ANO</v>
      </c>
    </row>
    <row r="903" spans="1:19" x14ac:dyDescent="0.25">
      <c r="A903" s="68">
        <v>600013944</v>
      </c>
      <c r="B903" s="59">
        <f t="shared" si="42"/>
        <v>600013944</v>
      </c>
      <c r="C903" s="68" t="s">
        <v>773</v>
      </c>
      <c r="D903" s="61">
        <v>1</v>
      </c>
      <c r="E903" s="61">
        <f t="shared" si="43"/>
        <v>566756</v>
      </c>
      <c r="F903" s="69" t="s">
        <v>63</v>
      </c>
      <c r="G903" s="69" t="s">
        <v>5727</v>
      </c>
      <c r="H903" s="70">
        <v>725</v>
      </c>
      <c r="I903" s="70" t="s">
        <v>139</v>
      </c>
      <c r="J903" s="74">
        <v>26.68</v>
      </c>
      <c r="K903" s="64">
        <f t="shared" si="44"/>
        <v>19343</v>
      </c>
      <c r="L903" s="71"/>
      <c r="M903" s="72"/>
      <c r="N903" s="72" t="s">
        <v>2731</v>
      </c>
      <c r="O903" s="72" t="s">
        <v>47</v>
      </c>
      <c r="P903" s="71">
        <v>537</v>
      </c>
      <c r="Q903" s="73">
        <v>10</v>
      </c>
      <c r="R903" s="73" t="s">
        <v>4570</v>
      </c>
      <c r="S903" s="60" t="str">
        <f>VLOOKUP(A903,[1]DATA!$1:$1048576,12,0)</f>
        <v>ANO</v>
      </c>
    </row>
    <row r="904" spans="1:19" x14ac:dyDescent="0.25">
      <c r="A904" s="68">
        <v>600013961</v>
      </c>
      <c r="B904" s="59">
        <f t="shared" si="42"/>
        <v>600013961</v>
      </c>
      <c r="C904" s="68" t="s">
        <v>774</v>
      </c>
      <c r="D904" s="61">
        <v>1</v>
      </c>
      <c r="E904" s="61">
        <f t="shared" si="43"/>
        <v>25327747</v>
      </c>
      <c r="F904" s="69" t="s">
        <v>63</v>
      </c>
      <c r="G904" s="69" t="s">
        <v>5727</v>
      </c>
      <c r="H904" s="70">
        <v>625</v>
      </c>
      <c r="I904" s="70" t="s">
        <v>139</v>
      </c>
      <c r="J904" s="74">
        <v>26.68</v>
      </c>
      <c r="K904" s="64">
        <f t="shared" si="44"/>
        <v>16675</v>
      </c>
      <c r="L904" s="71"/>
      <c r="M904" s="72"/>
      <c r="N904" s="72" t="s">
        <v>2732</v>
      </c>
      <c r="O904" s="72" t="s">
        <v>4604</v>
      </c>
      <c r="P904" s="71">
        <v>1</v>
      </c>
      <c r="Q904" s="73">
        <v>3</v>
      </c>
      <c r="R904" s="73" t="s">
        <v>4570</v>
      </c>
      <c r="S904" s="60" t="str">
        <f>VLOOKUP(A904,[1]DATA!$1:$1048576,12,0)</f>
        <v>NE</v>
      </c>
    </row>
    <row r="905" spans="1:19" x14ac:dyDescent="0.25">
      <c r="A905" s="68">
        <v>600013979</v>
      </c>
      <c r="B905" s="59">
        <f t="shared" si="42"/>
        <v>600013979</v>
      </c>
      <c r="C905" s="68" t="s">
        <v>775</v>
      </c>
      <c r="D905" s="61">
        <v>1</v>
      </c>
      <c r="E905" s="61">
        <f t="shared" si="43"/>
        <v>60729937</v>
      </c>
      <c r="F905" s="69" t="s">
        <v>63</v>
      </c>
      <c r="G905" s="69" t="s">
        <v>5727</v>
      </c>
      <c r="H905" s="70">
        <v>1100</v>
      </c>
      <c r="I905" s="70" t="s">
        <v>139</v>
      </c>
      <c r="J905" s="74">
        <v>26.68</v>
      </c>
      <c r="K905" s="64">
        <f t="shared" si="44"/>
        <v>29348</v>
      </c>
      <c r="L905" s="71"/>
      <c r="M905" s="72"/>
      <c r="N905" s="72" t="s">
        <v>2733</v>
      </c>
      <c r="O905" s="72" t="s">
        <v>4598</v>
      </c>
      <c r="P905" s="71">
        <v>552</v>
      </c>
      <c r="Q905" s="73">
        <v>59</v>
      </c>
      <c r="R905" s="73" t="s">
        <v>4570</v>
      </c>
      <c r="S905" s="60" t="str">
        <f>VLOOKUP(A905,[1]DATA!$1:$1048576,12,0)</f>
        <v>NE</v>
      </c>
    </row>
    <row r="906" spans="1:19" x14ac:dyDescent="0.25">
      <c r="A906" s="68">
        <v>691012890</v>
      </c>
      <c r="B906" s="59">
        <f t="shared" si="42"/>
        <v>691012890</v>
      </c>
      <c r="C906" s="68" t="s">
        <v>776</v>
      </c>
      <c r="D906" s="61">
        <v>1</v>
      </c>
      <c r="E906" s="61">
        <f t="shared" si="43"/>
        <v>7699603</v>
      </c>
      <c r="F906" s="69" t="s">
        <v>63</v>
      </c>
      <c r="G906" s="69" t="s">
        <v>5727</v>
      </c>
      <c r="H906" s="70">
        <v>75</v>
      </c>
      <c r="I906" s="70" t="s">
        <v>139</v>
      </c>
      <c r="J906" s="74">
        <v>26.68</v>
      </c>
      <c r="K906" s="64">
        <f t="shared" si="44"/>
        <v>2001</v>
      </c>
      <c r="L906" s="71"/>
      <c r="M906" s="72"/>
      <c r="N906" s="72" t="s">
        <v>2734</v>
      </c>
      <c r="O906" s="72" t="s">
        <v>4607</v>
      </c>
      <c r="P906" s="71">
        <v>866</v>
      </c>
      <c r="Q906" s="73" t="s">
        <v>4608</v>
      </c>
      <c r="R906" s="73" t="s">
        <v>4570</v>
      </c>
      <c r="S906" s="60" t="str">
        <f>VLOOKUP(A906,[1]DATA!$1:$1048576,12,0)</f>
        <v>NE</v>
      </c>
    </row>
    <row r="907" spans="1:19" x14ac:dyDescent="0.25">
      <c r="A907" s="68">
        <v>600000729</v>
      </c>
      <c r="B907" s="59">
        <f t="shared" si="42"/>
        <v>600000729</v>
      </c>
      <c r="C907" s="68" t="s">
        <v>777</v>
      </c>
      <c r="D907" s="61">
        <v>1</v>
      </c>
      <c r="E907" s="61">
        <f t="shared" si="43"/>
        <v>25338790</v>
      </c>
      <c r="F907" s="69" t="s">
        <v>63</v>
      </c>
      <c r="G907" s="69" t="s">
        <v>5727</v>
      </c>
      <c r="H907" s="70">
        <v>100</v>
      </c>
      <c r="I907" s="70" t="s">
        <v>139</v>
      </c>
      <c r="J907" s="74">
        <v>26.68</v>
      </c>
      <c r="K907" s="64">
        <f t="shared" si="44"/>
        <v>2668</v>
      </c>
      <c r="L907" s="71"/>
      <c r="M907" s="72"/>
      <c r="N907" s="72" t="s">
        <v>2735</v>
      </c>
      <c r="O907" s="72" t="s">
        <v>70</v>
      </c>
      <c r="P907" s="71">
        <v>432</v>
      </c>
      <c r="Q907" s="73">
        <v>14</v>
      </c>
      <c r="R907" s="73" t="s">
        <v>4570</v>
      </c>
      <c r="S907" s="60" t="str">
        <f>VLOOKUP(A907,[1]DATA!$1:$1048576,12,0)</f>
        <v>NE</v>
      </c>
    </row>
    <row r="908" spans="1:19" x14ac:dyDescent="0.25">
      <c r="A908" s="68">
        <v>600001504</v>
      </c>
      <c r="B908" s="59">
        <f t="shared" si="42"/>
        <v>600001504</v>
      </c>
      <c r="C908" s="68" t="s">
        <v>778</v>
      </c>
      <c r="D908" s="61">
        <v>1</v>
      </c>
      <c r="E908" s="61">
        <f t="shared" si="43"/>
        <v>25324233</v>
      </c>
      <c r="F908" s="69" t="s">
        <v>63</v>
      </c>
      <c r="G908" s="69" t="s">
        <v>5727</v>
      </c>
      <c r="H908" s="70">
        <v>175</v>
      </c>
      <c r="I908" s="70" t="s">
        <v>139</v>
      </c>
      <c r="J908" s="74">
        <v>26.68</v>
      </c>
      <c r="K908" s="64">
        <f t="shared" si="44"/>
        <v>4669</v>
      </c>
      <c r="L908" s="71"/>
      <c r="M908" s="72"/>
      <c r="N908" s="72" t="s">
        <v>2736</v>
      </c>
      <c r="O908" s="72" t="s">
        <v>4609</v>
      </c>
      <c r="P908" s="71">
        <v>577</v>
      </c>
      <c r="Q908" s="73">
        <v>2</v>
      </c>
      <c r="R908" s="73" t="s">
        <v>4570</v>
      </c>
      <c r="S908" s="60" t="str">
        <f>VLOOKUP(A908,[1]DATA!$1:$1048576,12,0)</f>
        <v>NE</v>
      </c>
    </row>
    <row r="909" spans="1:19" x14ac:dyDescent="0.25">
      <c r="A909" s="68">
        <v>600001512</v>
      </c>
      <c r="B909" s="59">
        <f t="shared" si="42"/>
        <v>600001512</v>
      </c>
      <c r="C909" s="68" t="s">
        <v>779</v>
      </c>
      <c r="D909" s="61">
        <v>1</v>
      </c>
      <c r="E909" s="61">
        <f t="shared" si="43"/>
        <v>25330012</v>
      </c>
      <c r="F909" s="69" t="s">
        <v>63</v>
      </c>
      <c r="G909" s="69" t="s">
        <v>5727</v>
      </c>
      <c r="H909" s="70">
        <v>175</v>
      </c>
      <c r="I909" s="70" t="s">
        <v>139</v>
      </c>
      <c r="J909" s="74">
        <v>26.68</v>
      </c>
      <c r="K909" s="64">
        <f t="shared" si="44"/>
        <v>4669</v>
      </c>
      <c r="L909" s="71"/>
      <c r="M909" s="72"/>
      <c r="N909" s="72" t="s">
        <v>2737</v>
      </c>
      <c r="O909" s="72" t="s">
        <v>4610</v>
      </c>
      <c r="P909" s="71">
        <v>676</v>
      </c>
      <c r="Q909" s="73">
        <v>3</v>
      </c>
      <c r="R909" s="73" t="s">
        <v>4570</v>
      </c>
      <c r="S909" s="60" t="str">
        <f>VLOOKUP(A909,[1]DATA!$1:$1048576,12,0)</f>
        <v>NE</v>
      </c>
    </row>
    <row r="910" spans="1:19" x14ac:dyDescent="0.25">
      <c r="A910" s="68">
        <v>600001521</v>
      </c>
      <c r="B910" s="59">
        <f t="shared" si="42"/>
        <v>600001521</v>
      </c>
      <c r="C910" s="68" t="s">
        <v>780</v>
      </c>
      <c r="D910" s="61">
        <v>1</v>
      </c>
      <c r="E910" s="61">
        <f t="shared" si="43"/>
        <v>25348221</v>
      </c>
      <c r="F910" s="69" t="s">
        <v>63</v>
      </c>
      <c r="G910" s="69" t="s">
        <v>5727</v>
      </c>
      <c r="H910" s="70">
        <v>375</v>
      </c>
      <c r="I910" s="70" t="s">
        <v>139</v>
      </c>
      <c r="J910" s="74">
        <v>26.68</v>
      </c>
      <c r="K910" s="64">
        <f t="shared" si="44"/>
        <v>10005</v>
      </c>
      <c r="L910" s="71"/>
      <c r="M910" s="72"/>
      <c r="N910" s="72" t="s">
        <v>2738</v>
      </c>
      <c r="O910" s="72" t="s">
        <v>4611</v>
      </c>
      <c r="P910" s="71">
        <v>828</v>
      </c>
      <c r="Q910" s="73">
        <v>13</v>
      </c>
      <c r="R910" s="73" t="s">
        <v>4570</v>
      </c>
      <c r="S910" s="60" t="str">
        <f>VLOOKUP(A910,[1]DATA!$1:$1048576,12,0)</f>
        <v>NE</v>
      </c>
    </row>
    <row r="911" spans="1:19" x14ac:dyDescent="0.25">
      <c r="A911" s="68">
        <v>600001539</v>
      </c>
      <c r="B911" s="59">
        <f t="shared" si="42"/>
        <v>600001539</v>
      </c>
      <c r="C911" s="68" t="s">
        <v>781</v>
      </c>
      <c r="D911" s="61">
        <v>1</v>
      </c>
      <c r="E911" s="61">
        <f t="shared" si="43"/>
        <v>402443</v>
      </c>
      <c r="F911" s="69" t="s">
        <v>63</v>
      </c>
      <c r="G911" s="69" t="s">
        <v>5727</v>
      </c>
      <c r="H911" s="70">
        <v>975</v>
      </c>
      <c r="I911" s="70" t="s">
        <v>139</v>
      </c>
      <c r="J911" s="74">
        <v>26.68</v>
      </c>
      <c r="K911" s="64">
        <f t="shared" si="44"/>
        <v>26013</v>
      </c>
      <c r="L911" s="71"/>
      <c r="M911" s="72"/>
      <c r="N911" s="72" t="s">
        <v>2739</v>
      </c>
      <c r="O911" s="72" t="s">
        <v>4592</v>
      </c>
      <c r="P911" s="71">
        <v>344</v>
      </c>
      <c r="Q911" s="73">
        <v>65</v>
      </c>
      <c r="R911" s="73" t="s">
        <v>4570</v>
      </c>
      <c r="S911" s="60" t="str">
        <f>VLOOKUP(A911,[1]DATA!$1:$1048576,12,0)</f>
        <v>NE</v>
      </c>
    </row>
    <row r="912" spans="1:19" x14ac:dyDescent="0.25">
      <c r="A912" s="68">
        <v>600024911</v>
      </c>
      <c r="B912" s="59">
        <f t="shared" si="42"/>
        <v>600024911</v>
      </c>
      <c r="C912" s="68" t="s">
        <v>782</v>
      </c>
      <c r="D912" s="61">
        <v>1</v>
      </c>
      <c r="E912" s="61">
        <f t="shared" si="43"/>
        <v>44993633</v>
      </c>
      <c r="F912" s="69" t="s">
        <v>63</v>
      </c>
      <c r="G912" s="69" t="s">
        <v>5727</v>
      </c>
      <c r="H912" s="70">
        <v>175</v>
      </c>
      <c r="I912" s="70" t="s">
        <v>139</v>
      </c>
      <c r="J912" s="74">
        <v>26.68</v>
      </c>
      <c r="K912" s="64">
        <f t="shared" si="44"/>
        <v>4669</v>
      </c>
      <c r="L912" s="71"/>
      <c r="M912" s="72"/>
      <c r="N912" s="72" t="s">
        <v>2740</v>
      </c>
      <c r="O912" s="72" t="s">
        <v>4270</v>
      </c>
      <c r="P912" s="71">
        <v>244</v>
      </c>
      <c r="Q912" s="73">
        <v>26</v>
      </c>
      <c r="R912" s="73" t="s">
        <v>4570</v>
      </c>
      <c r="S912" s="60" t="str">
        <f>VLOOKUP(A912,[1]DATA!$1:$1048576,12,0)</f>
        <v>ANO</v>
      </c>
    </row>
    <row r="913" spans="1:19" x14ac:dyDescent="0.25">
      <c r="A913" s="68">
        <v>600024938</v>
      </c>
      <c r="B913" s="59">
        <f t="shared" si="42"/>
        <v>600024938</v>
      </c>
      <c r="C913" s="68" t="s">
        <v>783</v>
      </c>
      <c r="D913" s="61">
        <v>1</v>
      </c>
      <c r="E913" s="61">
        <f t="shared" si="43"/>
        <v>44991665</v>
      </c>
      <c r="F913" s="69" t="s">
        <v>63</v>
      </c>
      <c r="G913" s="69" t="s">
        <v>5727</v>
      </c>
      <c r="H913" s="70">
        <v>425</v>
      </c>
      <c r="I913" s="70" t="s">
        <v>139</v>
      </c>
      <c r="J913" s="74">
        <v>26.68</v>
      </c>
      <c r="K913" s="64">
        <f t="shared" si="44"/>
        <v>11339</v>
      </c>
      <c r="L913" s="71"/>
      <c r="M913" s="72"/>
      <c r="N913" s="72" t="s">
        <v>2741</v>
      </c>
      <c r="O913" s="72" t="s">
        <v>4612</v>
      </c>
      <c r="P913" s="71">
        <v>2433</v>
      </c>
      <c r="Q913" s="73">
        <v>11</v>
      </c>
      <c r="R913" s="73" t="s">
        <v>4570</v>
      </c>
      <c r="S913" s="60" t="str">
        <f>VLOOKUP(A913,[1]DATA!$1:$1048576,12,0)</f>
        <v>NE</v>
      </c>
    </row>
    <row r="914" spans="1:19" x14ac:dyDescent="0.25">
      <c r="A914" s="68">
        <v>600024954</v>
      </c>
      <c r="B914" s="59">
        <f t="shared" si="42"/>
        <v>600024954</v>
      </c>
      <c r="C914" s="68" t="s">
        <v>784</v>
      </c>
      <c r="D914" s="61">
        <v>1</v>
      </c>
      <c r="E914" s="61">
        <f t="shared" si="43"/>
        <v>62157396</v>
      </c>
      <c r="F914" s="69" t="s">
        <v>63</v>
      </c>
      <c r="G914" s="69" t="s">
        <v>5727</v>
      </c>
      <c r="H914" s="70">
        <v>625</v>
      </c>
      <c r="I914" s="70" t="s">
        <v>139</v>
      </c>
      <c r="J914" s="74">
        <v>26.68</v>
      </c>
      <c r="K914" s="64">
        <f t="shared" si="44"/>
        <v>16675</v>
      </c>
      <c r="L914" s="71"/>
      <c r="M914" s="72"/>
      <c r="N914" s="72" t="s">
        <v>2742</v>
      </c>
      <c r="O914" s="72" t="s">
        <v>4613</v>
      </c>
      <c r="P914" s="71">
        <v>2801</v>
      </c>
      <c r="Q914" s="73" t="s">
        <v>71</v>
      </c>
      <c r="R914" s="73" t="s">
        <v>4570</v>
      </c>
      <c r="S914" s="60" t="str">
        <f>VLOOKUP(A914,[1]DATA!$1:$1048576,12,0)</f>
        <v>ANO</v>
      </c>
    </row>
    <row r="915" spans="1:19" x14ac:dyDescent="0.25">
      <c r="A915" s="68">
        <v>600024962</v>
      </c>
      <c r="B915" s="59">
        <f t="shared" si="42"/>
        <v>600024962</v>
      </c>
      <c r="C915" s="68" t="s">
        <v>785</v>
      </c>
      <c r="D915" s="61">
        <v>1</v>
      </c>
      <c r="E915" s="61">
        <f t="shared" si="43"/>
        <v>62157655</v>
      </c>
      <c r="F915" s="69" t="s">
        <v>63</v>
      </c>
      <c r="G915" s="69" t="s">
        <v>5727</v>
      </c>
      <c r="H915" s="70">
        <v>225</v>
      </c>
      <c r="I915" s="70" t="s">
        <v>139</v>
      </c>
      <c r="J915" s="74">
        <v>26.68</v>
      </c>
      <c r="K915" s="64">
        <f t="shared" si="44"/>
        <v>6003</v>
      </c>
      <c r="L915" s="71"/>
      <c r="M915" s="72"/>
      <c r="N915" s="72" t="s">
        <v>2743</v>
      </c>
      <c r="O915" s="72" t="s">
        <v>4614</v>
      </c>
      <c r="P915" s="71">
        <v>66</v>
      </c>
      <c r="Q915" s="73">
        <v>1</v>
      </c>
      <c r="R915" s="73" t="s">
        <v>4570</v>
      </c>
      <c r="S915" s="60" t="str">
        <f>VLOOKUP(A915,[1]DATA!$1:$1048576,12,0)</f>
        <v>ANO</v>
      </c>
    </row>
    <row r="916" spans="1:19" x14ac:dyDescent="0.25">
      <c r="A916" s="68">
        <v>600024997</v>
      </c>
      <c r="B916" s="59">
        <f t="shared" si="42"/>
        <v>600024997</v>
      </c>
      <c r="C916" s="68" t="s">
        <v>786</v>
      </c>
      <c r="D916" s="61">
        <v>1</v>
      </c>
      <c r="E916" s="61">
        <f t="shared" si="43"/>
        <v>62160095</v>
      </c>
      <c r="F916" s="69" t="s">
        <v>63</v>
      </c>
      <c r="G916" s="69" t="s">
        <v>5727</v>
      </c>
      <c r="H916" s="70">
        <v>250</v>
      </c>
      <c r="I916" s="70" t="s">
        <v>139</v>
      </c>
      <c r="J916" s="74">
        <v>26.68</v>
      </c>
      <c r="K916" s="64">
        <f t="shared" si="44"/>
        <v>6670</v>
      </c>
      <c r="L916" s="71"/>
      <c r="M916" s="72"/>
      <c r="N916" s="72" t="s">
        <v>2744</v>
      </c>
      <c r="O916" s="72" t="s">
        <v>72</v>
      </c>
      <c r="P916" s="71">
        <v>803</v>
      </c>
      <c r="Q916" s="73">
        <v>2</v>
      </c>
      <c r="R916" s="73" t="s">
        <v>4570</v>
      </c>
      <c r="S916" s="60" t="str">
        <f>VLOOKUP(A916,[1]DATA!$1:$1048576,12,0)</f>
        <v>ANO</v>
      </c>
    </row>
    <row r="917" spans="1:19" x14ac:dyDescent="0.25">
      <c r="A917" s="68">
        <v>600025004</v>
      </c>
      <c r="B917" s="59">
        <f t="shared" si="42"/>
        <v>600025004</v>
      </c>
      <c r="C917" s="68" t="s">
        <v>787</v>
      </c>
      <c r="D917" s="61">
        <v>1</v>
      </c>
      <c r="E917" s="61">
        <f t="shared" si="43"/>
        <v>64327981</v>
      </c>
      <c r="F917" s="69" t="s">
        <v>63</v>
      </c>
      <c r="G917" s="69" t="s">
        <v>5727</v>
      </c>
      <c r="H917" s="70">
        <v>200</v>
      </c>
      <c r="I917" s="70" t="s">
        <v>139</v>
      </c>
      <c r="J917" s="74">
        <v>26.68</v>
      </c>
      <c r="K917" s="64">
        <f t="shared" si="44"/>
        <v>5336</v>
      </c>
      <c r="L917" s="71"/>
      <c r="M917" s="72"/>
      <c r="N917" s="72" t="s">
        <v>2745</v>
      </c>
      <c r="O917" s="72" t="s">
        <v>4615</v>
      </c>
      <c r="P917" s="71">
        <v>343</v>
      </c>
      <c r="Q917" s="73">
        <v>68</v>
      </c>
      <c r="R917" s="73" t="s">
        <v>4570</v>
      </c>
      <c r="S917" s="60" t="str">
        <f>VLOOKUP(A917,[1]DATA!$1:$1048576,12,0)</f>
        <v>ANO</v>
      </c>
    </row>
    <row r="918" spans="1:19" x14ac:dyDescent="0.25">
      <c r="A918" s="68">
        <v>600025021</v>
      </c>
      <c r="B918" s="59">
        <f t="shared" si="42"/>
        <v>600025021</v>
      </c>
      <c r="C918" s="68" t="s">
        <v>788</v>
      </c>
      <c r="D918" s="61">
        <v>1</v>
      </c>
      <c r="E918" s="61">
        <f t="shared" si="43"/>
        <v>48515027</v>
      </c>
      <c r="F918" s="69" t="s">
        <v>63</v>
      </c>
      <c r="G918" s="69" t="s">
        <v>5727</v>
      </c>
      <c r="H918" s="70">
        <v>200</v>
      </c>
      <c r="I918" s="70" t="s">
        <v>139</v>
      </c>
      <c r="J918" s="74">
        <v>26.68</v>
      </c>
      <c r="K918" s="64">
        <f t="shared" si="44"/>
        <v>5336</v>
      </c>
      <c r="L918" s="71"/>
      <c r="M918" s="72"/>
      <c r="N918" s="72" t="s">
        <v>2746</v>
      </c>
      <c r="O918" s="72" t="s">
        <v>4616</v>
      </c>
      <c r="P918" s="71">
        <v>259</v>
      </c>
      <c r="Q918" s="73">
        <v>14</v>
      </c>
      <c r="R918" s="73" t="s">
        <v>4570</v>
      </c>
      <c r="S918" s="60" t="str">
        <f>VLOOKUP(A918,[1]DATA!$1:$1048576,12,0)</f>
        <v>ANO</v>
      </c>
    </row>
    <row r="919" spans="1:19" x14ac:dyDescent="0.25">
      <c r="A919" s="68">
        <v>600025039</v>
      </c>
      <c r="B919" s="59">
        <f t="shared" si="42"/>
        <v>600025039</v>
      </c>
      <c r="C919" s="68" t="s">
        <v>789</v>
      </c>
      <c r="D919" s="61">
        <v>1</v>
      </c>
      <c r="E919" s="61">
        <f t="shared" si="43"/>
        <v>62157299</v>
      </c>
      <c r="F919" s="69" t="s">
        <v>63</v>
      </c>
      <c r="G919" s="69" t="s">
        <v>5727</v>
      </c>
      <c r="H919" s="70">
        <v>200</v>
      </c>
      <c r="I919" s="70" t="s">
        <v>139</v>
      </c>
      <c r="J919" s="74">
        <v>26.68</v>
      </c>
      <c r="K919" s="64">
        <f t="shared" si="44"/>
        <v>5336</v>
      </c>
      <c r="L919" s="71"/>
      <c r="M919" s="72"/>
      <c r="N919" s="72" t="s">
        <v>2747</v>
      </c>
      <c r="O919" s="72" t="s">
        <v>4617</v>
      </c>
      <c r="P919" s="71">
        <v>301</v>
      </c>
      <c r="Q919" s="73">
        <v>16</v>
      </c>
      <c r="R919" s="73" t="s">
        <v>4570</v>
      </c>
      <c r="S919" s="60" t="str">
        <f>VLOOKUP(A919,[1]DATA!$1:$1048576,12,0)</f>
        <v>ANO</v>
      </c>
    </row>
    <row r="920" spans="1:19" x14ac:dyDescent="0.25">
      <c r="A920" s="68">
        <v>600025055</v>
      </c>
      <c r="B920" s="59">
        <f t="shared" si="42"/>
        <v>600025055</v>
      </c>
      <c r="C920" s="68" t="s">
        <v>790</v>
      </c>
      <c r="D920" s="61">
        <v>1</v>
      </c>
      <c r="E920" s="61">
        <f t="shared" si="43"/>
        <v>567213</v>
      </c>
      <c r="F920" s="69" t="s">
        <v>63</v>
      </c>
      <c r="G920" s="69" t="s">
        <v>5727</v>
      </c>
      <c r="H920" s="70">
        <v>525</v>
      </c>
      <c r="I920" s="70" t="s">
        <v>139</v>
      </c>
      <c r="J920" s="74">
        <v>26.68</v>
      </c>
      <c r="K920" s="64">
        <f t="shared" si="44"/>
        <v>14007</v>
      </c>
      <c r="L920" s="71"/>
      <c r="M920" s="72"/>
      <c r="N920" s="72" t="s">
        <v>2748</v>
      </c>
      <c r="O920" s="72" t="s">
        <v>4618</v>
      </c>
      <c r="P920" s="71">
        <v>530</v>
      </c>
      <c r="Q920" s="73">
        <v>44</v>
      </c>
      <c r="R920" s="73" t="s">
        <v>4570</v>
      </c>
      <c r="S920" s="60" t="str">
        <f>VLOOKUP(A920,[1]DATA!$1:$1048576,12,0)</f>
        <v>ANO</v>
      </c>
    </row>
    <row r="921" spans="1:19" x14ac:dyDescent="0.25">
      <c r="A921" s="68">
        <v>600025098</v>
      </c>
      <c r="B921" s="59">
        <f t="shared" si="42"/>
        <v>600025098</v>
      </c>
      <c r="C921" s="68" t="s">
        <v>791</v>
      </c>
      <c r="D921" s="61">
        <v>1</v>
      </c>
      <c r="E921" s="61">
        <f t="shared" si="43"/>
        <v>44993668</v>
      </c>
      <c r="F921" s="69" t="s">
        <v>63</v>
      </c>
      <c r="G921" s="69" t="s">
        <v>5727</v>
      </c>
      <c r="H921" s="70">
        <v>175</v>
      </c>
      <c r="I921" s="70" t="s">
        <v>139</v>
      </c>
      <c r="J921" s="74">
        <v>26.68</v>
      </c>
      <c r="K921" s="64">
        <f t="shared" si="44"/>
        <v>4669</v>
      </c>
      <c r="L921" s="71"/>
      <c r="M921" s="72"/>
      <c r="N921" s="72" t="s">
        <v>2749</v>
      </c>
      <c r="O921" s="72" t="s">
        <v>4619</v>
      </c>
      <c r="P921" s="71">
        <v>895</v>
      </c>
      <c r="Q921" s="73">
        <v>1</v>
      </c>
      <c r="R921" s="73" t="s">
        <v>4570</v>
      </c>
      <c r="S921" s="60" t="str">
        <f>VLOOKUP(A921,[1]DATA!$1:$1048576,12,0)</f>
        <v>ANO</v>
      </c>
    </row>
    <row r="922" spans="1:19" x14ac:dyDescent="0.25">
      <c r="A922" s="68">
        <v>691013012</v>
      </c>
      <c r="B922" s="59">
        <f t="shared" si="42"/>
        <v>691013012</v>
      </c>
      <c r="C922" s="68" t="s">
        <v>792</v>
      </c>
      <c r="D922" s="61">
        <v>1</v>
      </c>
      <c r="E922" s="61">
        <f t="shared" si="43"/>
        <v>7928157</v>
      </c>
      <c r="F922" s="69" t="s">
        <v>63</v>
      </c>
      <c r="G922" s="69" t="s">
        <v>5727</v>
      </c>
      <c r="H922" s="70">
        <v>125</v>
      </c>
      <c r="I922" s="70" t="s">
        <v>139</v>
      </c>
      <c r="J922" s="74">
        <v>26.68</v>
      </c>
      <c r="K922" s="64">
        <f t="shared" si="44"/>
        <v>3335</v>
      </c>
      <c r="L922" s="71"/>
      <c r="M922" s="72"/>
      <c r="N922" s="72" t="s">
        <v>2750</v>
      </c>
      <c r="O922" s="72" t="s">
        <v>4620</v>
      </c>
      <c r="P922" s="71">
        <v>1016</v>
      </c>
      <c r="Q922" s="73"/>
      <c r="R922" s="73" t="s">
        <v>4570</v>
      </c>
      <c r="S922" s="60" t="str">
        <f>VLOOKUP(A922,[1]DATA!$1:$1048576,12,0)</f>
        <v>NE</v>
      </c>
    </row>
    <row r="923" spans="1:19" x14ac:dyDescent="0.25">
      <c r="A923" s="68">
        <v>600107949</v>
      </c>
      <c r="B923" s="59">
        <f t="shared" si="42"/>
        <v>600107949</v>
      </c>
      <c r="C923" s="68" t="s">
        <v>793</v>
      </c>
      <c r="D923" s="61">
        <v>1</v>
      </c>
      <c r="E923" s="61">
        <f t="shared" si="43"/>
        <v>44993978</v>
      </c>
      <c r="F923" s="69" t="s">
        <v>63</v>
      </c>
      <c r="G923" s="69" t="s">
        <v>5727</v>
      </c>
      <c r="H923" s="70">
        <v>1100</v>
      </c>
      <c r="I923" s="70" t="s">
        <v>139</v>
      </c>
      <c r="J923" s="74">
        <v>26.68</v>
      </c>
      <c r="K923" s="64">
        <f t="shared" si="44"/>
        <v>29348</v>
      </c>
      <c r="L923" s="71"/>
      <c r="M923" s="72"/>
      <c r="N923" s="72" t="s">
        <v>2751</v>
      </c>
      <c r="O923" s="72" t="s">
        <v>4582</v>
      </c>
      <c r="P923" s="71">
        <v>655</v>
      </c>
      <c r="Q923" s="73">
        <v>4</v>
      </c>
      <c r="R923" s="73" t="s">
        <v>4570</v>
      </c>
      <c r="S923" s="60" t="str">
        <f>VLOOKUP(A923,[1]DATA!$1:$1048576,12,0)</f>
        <v>ANO</v>
      </c>
    </row>
    <row r="924" spans="1:19" x14ac:dyDescent="0.25">
      <c r="A924" s="68">
        <v>600107957</v>
      </c>
      <c r="B924" s="59">
        <f t="shared" si="42"/>
        <v>600107957</v>
      </c>
      <c r="C924" s="68" t="s">
        <v>794</v>
      </c>
      <c r="D924" s="61">
        <v>1</v>
      </c>
      <c r="E924" s="61">
        <f t="shared" si="43"/>
        <v>48512575</v>
      </c>
      <c r="F924" s="69" t="s">
        <v>63</v>
      </c>
      <c r="G924" s="69" t="s">
        <v>5727</v>
      </c>
      <c r="H924" s="70">
        <v>1225</v>
      </c>
      <c r="I924" s="70" t="s">
        <v>139</v>
      </c>
      <c r="J924" s="74">
        <v>26.68</v>
      </c>
      <c r="K924" s="64">
        <f t="shared" si="44"/>
        <v>32683</v>
      </c>
      <c r="L924" s="71"/>
      <c r="M924" s="72"/>
      <c r="N924" s="72" t="s">
        <v>2752</v>
      </c>
      <c r="O924" s="72" t="s">
        <v>4621</v>
      </c>
      <c r="P924" s="71">
        <v>2170</v>
      </c>
      <c r="Q924" s="73">
        <v>1</v>
      </c>
      <c r="R924" s="73" t="s">
        <v>4570</v>
      </c>
      <c r="S924" s="60" t="str">
        <f>VLOOKUP(A924,[1]DATA!$1:$1048576,12,0)</f>
        <v>ANO</v>
      </c>
    </row>
    <row r="925" spans="1:19" x14ac:dyDescent="0.25">
      <c r="A925" s="68">
        <v>600107965</v>
      </c>
      <c r="B925" s="59">
        <f t="shared" si="42"/>
        <v>600107965</v>
      </c>
      <c r="C925" s="68" t="s">
        <v>795</v>
      </c>
      <c r="D925" s="61">
        <v>1</v>
      </c>
      <c r="E925" s="61">
        <f t="shared" si="43"/>
        <v>48512648</v>
      </c>
      <c r="F925" s="69" t="s">
        <v>63</v>
      </c>
      <c r="G925" s="69" t="s">
        <v>5727</v>
      </c>
      <c r="H925" s="70">
        <v>550</v>
      </c>
      <c r="I925" s="70" t="s">
        <v>139</v>
      </c>
      <c r="J925" s="74">
        <v>26.68</v>
      </c>
      <c r="K925" s="64">
        <f t="shared" si="44"/>
        <v>14674</v>
      </c>
      <c r="L925" s="71"/>
      <c r="M925" s="72"/>
      <c r="N925" s="72" t="s">
        <v>2753</v>
      </c>
      <c r="O925" s="72" t="s">
        <v>13</v>
      </c>
      <c r="P925" s="71">
        <v>375</v>
      </c>
      <c r="Q925" s="73">
        <v>3</v>
      </c>
      <c r="R925" s="73" t="s">
        <v>4570</v>
      </c>
      <c r="S925" s="60" t="str">
        <f>VLOOKUP(A925,[1]DATA!$1:$1048576,12,0)</f>
        <v>ANO</v>
      </c>
    </row>
    <row r="926" spans="1:19" x14ac:dyDescent="0.25">
      <c r="A926" s="68">
        <v>600107973</v>
      </c>
      <c r="B926" s="59">
        <f t="shared" si="42"/>
        <v>600107973</v>
      </c>
      <c r="C926" s="68" t="s">
        <v>796</v>
      </c>
      <c r="D926" s="61">
        <v>1</v>
      </c>
      <c r="E926" s="61">
        <f t="shared" si="43"/>
        <v>49466623</v>
      </c>
      <c r="F926" s="69" t="s">
        <v>63</v>
      </c>
      <c r="G926" s="69" t="s">
        <v>5727</v>
      </c>
      <c r="H926" s="70">
        <v>1200</v>
      </c>
      <c r="I926" s="70" t="s">
        <v>139</v>
      </c>
      <c r="J926" s="74">
        <v>26.68</v>
      </c>
      <c r="K926" s="64">
        <f t="shared" si="44"/>
        <v>32016</v>
      </c>
      <c r="L926" s="71"/>
      <c r="M926" s="72"/>
      <c r="N926" s="72" t="s">
        <v>2754</v>
      </c>
      <c r="O926" s="72" t="s">
        <v>4574</v>
      </c>
      <c r="P926" s="71">
        <v>932</v>
      </c>
      <c r="Q926" s="73">
        <v>37</v>
      </c>
      <c r="R926" s="73" t="s">
        <v>4570</v>
      </c>
      <c r="S926" s="60" t="str">
        <f>VLOOKUP(A926,[1]DATA!$1:$1048576,12,0)</f>
        <v>ANO</v>
      </c>
    </row>
    <row r="927" spans="1:19" x14ac:dyDescent="0.25">
      <c r="A927" s="68">
        <v>600107981</v>
      </c>
      <c r="B927" s="59">
        <f t="shared" si="42"/>
        <v>600107981</v>
      </c>
      <c r="C927" s="68" t="s">
        <v>797</v>
      </c>
      <c r="D927" s="61">
        <v>1</v>
      </c>
      <c r="E927" s="61">
        <f t="shared" si="43"/>
        <v>62156624</v>
      </c>
      <c r="F927" s="69" t="s">
        <v>63</v>
      </c>
      <c r="G927" s="69" t="s">
        <v>5727</v>
      </c>
      <c r="H927" s="70">
        <v>1225</v>
      </c>
      <c r="I927" s="70" t="s">
        <v>139</v>
      </c>
      <c r="J927" s="74">
        <v>26.68</v>
      </c>
      <c r="K927" s="64">
        <f t="shared" si="44"/>
        <v>32683</v>
      </c>
      <c r="L927" s="71"/>
      <c r="M927" s="72"/>
      <c r="N927" s="72" t="s">
        <v>2755</v>
      </c>
      <c r="O927" s="72" t="s">
        <v>4622</v>
      </c>
      <c r="P927" s="71">
        <v>1960</v>
      </c>
      <c r="Q927" s="73">
        <v>1</v>
      </c>
      <c r="R927" s="73" t="s">
        <v>4570</v>
      </c>
      <c r="S927" s="60" t="str">
        <f>VLOOKUP(A927,[1]DATA!$1:$1048576,12,0)</f>
        <v>ANO</v>
      </c>
    </row>
    <row r="928" spans="1:19" x14ac:dyDescent="0.25">
      <c r="A928" s="68">
        <v>600107990</v>
      </c>
      <c r="B928" s="59">
        <f t="shared" si="42"/>
        <v>600107990</v>
      </c>
      <c r="C928" s="68" t="s">
        <v>798</v>
      </c>
      <c r="D928" s="61">
        <v>1</v>
      </c>
      <c r="E928" s="61">
        <f t="shared" si="43"/>
        <v>44994044</v>
      </c>
      <c r="F928" s="69" t="s">
        <v>63</v>
      </c>
      <c r="G928" s="69" t="s">
        <v>5727</v>
      </c>
      <c r="H928" s="70">
        <v>1475</v>
      </c>
      <c r="I928" s="70" t="s">
        <v>139</v>
      </c>
      <c r="J928" s="74">
        <v>26.68</v>
      </c>
      <c r="K928" s="64">
        <f t="shared" si="44"/>
        <v>39353</v>
      </c>
      <c r="L928" s="71"/>
      <c r="M928" s="72"/>
      <c r="N928" s="72" t="s">
        <v>2756</v>
      </c>
      <c r="O928" s="72" t="s">
        <v>4623</v>
      </c>
      <c r="P928" s="71">
        <v>2360</v>
      </c>
      <c r="Q928" s="73">
        <v>11</v>
      </c>
      <c r="R928" s="73" t="s">
        <v>4570</v>
      </c>
      <c r="S928" s="60" t="str">
        <f>VLOOKUP(A928,[1]DATA!$1:$1048576,12,0)</f>
        <v>ANO</v>
      </c>
    </row>
    <row r="929" spans="1:19" x14ac:dyDescent="0.25">
      <c r="A929" s="68">
        <v>600108007</v>
      </c>
      <c r="B929" s="59">
        <f t="shared" si="42"/>
        <v>600108007</v>
      </c>
      <c r="C929" s="68" t="s">
        <v>799</v>
      </c>
      <c r="D929" s="61">
        <v>1</v>
      </c>
      <c r="E929" s="61">
        <f t="shared" si="43"/>
        <v>48510921</v>
      </c>
      <c r="F929" s="69" t="s">
        <v>63</v>
      </c>
      <c r="G929" s="69" t="s">
        <v>5727</v>
      </c>
      <c r="H929" s="70">
        <v>1375</v>
      </c>
      <c r="I929" s="70" t="s">
        <v>139</v>
      </c>
      <c r="J929" s="74">
        <v>26.68</v>
      </c>
      <c r="K929" s="64">
        <f t="shared" si="44"/>
        <v>36685</v>
      </c>
      <c r="L929" s="71"/>
      <c r="M929" s="72"/>
      <c r="N929" s="72" t="s">
        <v>2757</v>
      </c>
      <c r="O929" s="72" t="s">
        <v>75</v>
      </c>
      <c r="P929" s="71">
        <v>1282</v>
      </c>
      <c r="Q929" s="73">
        <v>3</v>
      </c>
      <c r="R929" s="73" t="s">
        <v>4570</v>
      </c>
      <c r="S929" s="60" t="str">
        <f>VLOOKUP(A929,[1]DATA!$1:$1048576,12,0)</f>
        <v>ANO</v>
      </c>
    </row>
    <row r="930" spans="1:19" x14ac:dyDescent="0.25">
      <c r="A930" s="68">
        <v>600108015</v>
      </c>
      <c r="B930" s="59">
        <f t="shared" si="42"/>
        <v>600108015</v>
      </c>
      <c r="C930" s="68" t="s">
        <v>800</v>
      </c>
      <c r="D930" s="61">
        <v>1</v>
      </c>
      <c r="E930" s="61">
        <f t="shared" si="43"/>
        <v>48511927</v>
      </c>
      <c r="F930" s="69" t="s">
        <v>63</v>
      </c>
      <c r="G930" s="69" t="s">
        <v>5727</v>
      </c>
      <c r="H930" s="70">
        <v>1250</v>
      </c>
      <c r="I930" s="70" t="s">
        <v>139</v>
      </c>
      <c r="J930" s="74">
        <v>26.68</v>
      </c>
      <c r="K930" s="64">
        <f t="shared" si="44"/>
        <v>33350</v>
      </c>
      <c r="L930" s="71"/>
      <c r="M930" s="72"/>
      <c r="N930" s="72" t="s">
        <v>2758</v>
      </c>
      <c r="O930" s="72" t="s">
        <v>4624</v>
      </c>
      <c r="P930" s="71">
        <v>438</v>
      </c>
      <c r="Q930" s="73">
        <v>9</v>
      </c>
      <c r="R930" s="73" t="s">
        <v>4570</v>
      </c>
      <c r="S930" s="60" t="str">
        <f>VLOOKUP(A930,[1]DATA!$1:$1048576,12,0)</f>
        <v>ANO</v>
      </c>
    </row>
    <row r="931" spans="1:19" x14ac:dyDescent="0.25">
      <c r="A931" s="68">
        <v>600108023</v>
      </c>
      <c r="B931" s="59">
        <f t="shared" si="42"/>
        <v>600108023</v>
      </c>
      <c r="C931" s="68" t="s">
        <v>801</v>
      </c>
      <c r="D931" s="61">
        <v>1</v>
      </c>
      <c r="E931" s="61">
        <f t="shared" si="43"/>
        <v>48512681</v>
      </c>
      <c r="F931" s="69" t="s">
        <v>63</v>
      </c>
      <c r="G931" s="69" t="s">
        <v>5727</v>
      </c>
      <c r="H931" s="70">
        <v>1500</v>
      </c>
      <c r="I931" s="70" t="s">
        <v>139</v>
      </c>
      <c r="J931" s="74">
        <v>26.68</v>
      </c>
      <c r="K931" s="64">
        <f t="shared" si="44"/>
        <v>40020</v>
      </c>
      <c r="L931" s="71"/>
      <c r="M931" s="72"/>
      <c r="N931" s="72" t="s">
        <v>2759</v>
      </c>
      <c r="O931" s="72" t="s">
        <v>4625</v>
      </c>
      <c r="P931" s="71">
        <v>8</v>
      </c>
      <c r="Q931" s="73">
        <v>8</v>
      </c>
      <c r="R931" s="73" t="s">
        <v>4570</v>
      </c>
      <c r="S931" s="60" t="str">
        <f>VLOOKUP(A931,[1]DATA!$1:$1048576,12,0)</f>
        <v>ANO</v>
      </c>
    </row>
    <row r="932" spans="1:19" x14ac:dyDescent="0.25">
      <c r="A932" s="68">
        <v>600108031</v>
      </c>
      <c r="B932" s="59">
        <f t="shared" si="42"/>
        <v>600108031</v>
      </c>
      <c r="C932" s="68" t="s">
        <v>802</v>
      </c>
      <c r="D932" s="61">
        <v>1</v>
      </c>
      <c r="E932" s="61">
        <f t="shared" si="43"/>
        <v>48512699</v>
      </c>
      <c r="F932" s="69" t="s">
        <v>63</v>
      </c>
      <c r="G932" s="69" t="s">
        <v>5727</v>
      </c>
      <c r="H932" s="70">
        <v>1000</v>
      </c>
      <c r="I932" s="70" t="s">
        <v>139</v>
      </c>
      <c r="J932" s="74">
        <v>26.68</v>
      </c>
      <c r="K932" s="64">
        <f t="shared" si="44"/>
        <v>26680</v>
      </c>
      <c r="L932" s="71"/>
      <c r="M932" s="72"/>
      <c r="N932" s="72" t="s">
        <v>2760</v>
      </c>
      <c r="O932" s="72" t="s">
        <v>4626</v>
      </c>
      <c r="P932" s="71">
        <v>423</v>
      </c>
      <c r="Q932" s="73">
        <v>55</v>
      </c>
      <c r="R932" s="73" t="s">
        <v>4570</v>
      </c>
      <c r="S932" s="60" t="str">
        <f>VLOOKUP(A932,[1]DATA!$1:$1048576,12,0)</f>
        <v>ANO</v>
      </c>
    </row>
    <row r="933" spans="1:19" x14ac:dyDescent="0.25">
      <c r="A933" s="68">
        <v>600108040</v>
      </c>
      <c r="B933" s="59">
        <f t="shared" si="42"/>
        <v>600108040</v>
      </c>
      <c r="C933" s="68" t="s">
        <v>803</v>
      </c>
      <c r="D933" s="61">
        <v>1</v>
      </c>
      <c r="E933" s="61">
        <f t="shared" si="43"/>
        <v>48512702</v>
      </c>
      <c r="F933" s="69" t="s">
        <v>63</v>
      </c>
      <c r="G933" s="69" t="s">
        <v>5727</v>
      </c>
      <c r="H933" s="70">
        <v>900</v>
      </c>
      <c r="I933" s="70" t="s">
        <v>139</v>
      </c>
      <c r="J933" s="74">
        <v>26.68</v>
      </c>
      <c r="K933" s="64">
        <f t="shared" si="44"/>
        <v>24012</v>
      </c>
      <c r="L933" s="71"/>
      <c r="M933" s="72"/>
      <c r="N933" s="72" t="s">
        <v>2761</v>
      </c>
      <c r="O933" s="72" t="s">
        <v>4627</v>
      </c>
      <c r="P933" s="71">
        <v>1902</v>
      </c>
      <c r="Q933" s="73">
        <v>22</v>
      </c>
      <c r="R933" s="73" t="s">
        <v>4570</v>
      </c>
      <c r="S933" s="60" t="str">
        <f>VLOOKUP(A933,[1]DATA!$1:$1048576,12,0)</f>
        <v>ANO</v>
      </c>
    </row>
    <row r="934" spans="1:19" x14ac:dyDescent="0.25">
      <c r="A934" s="68">
        <v>600108058</v>
      </c>
      <c r="B934" s="59">
        <f t="shared" si="42"/>
        <v>600108058</v>
      </c>
      <c r="C934" s="68" t="s">
        <v>804</v>
      </c>
      <c r="D934" s="61">
        <v>1</v>
      </c>
      <c r="E934" s="61">
        <f t="shared" si="43"/>
        <v>48513091</v>
      </c>
      <c r="F934" s="69" t="s">
        <v>63</v>
      </c>
      <c r="G934" s="69" t="s">
        <v>5727</v>
      </c>
      <c r="H934" s="70">
        <v>1750</v>
      </c>
      <c r="I934" s="70" t="s">
        <v>139</v>
      </c>
      <c r="J934" s="74">
        <v>26.68</v>
      </c>
      <c r="K934" s="64">
        <f t="shared" si="44"/>
        <v>46690</v>
      </c>
      <c r="L934" s="71"/>
      <c r="M934" s="72"/>
      <c r="N934" s="72" t="s">
        <v>2762</v>
      </c>
      <c r="O934" s="72" t="s">
        <v>4602</v>
      </c>
      <c r="P934" s="71">
        <v>1066</v>
      </c>
      <c r="Q934" s="73">
        <v>1</v>
      </c>
      <c r="R934" s="73" t="s">
        <v>4570</v>
      </c>
      <c r="S934" s="60" t="str">
        <f>VLOOKUP(A934,[1]DATA!$1:$1048576,12,0)</f>
        <v>ANO</v>
      </c>
    </row>
    <row r="935" spans="1:19" x14ac:dyDescent="0.25">
      <c r="A935" s="68">
        <v>600108066</v>
      </c>
      <c r="B935" s="59">
        <f t="shared" si="42"/>
        <v>600108066</v>
      </c>
      <c r="C935" s="68" t="s">
        <v>805</v>
      </c>
      <c r="D935" s="61">
        <v>1</v>
      </c>
      <c r="E935" s="61">
        <f t="shared" si="43"/>
        <v>48513121</v>
      </c>
      <c r="F935" s="69" t="s">
        <v>63</v>
      </c>
      <c r="G935" s="69" t="s">
        <v>5727</v>
      </c>
      <c r="H935" s="70">
        <v>975</v>
      </c>
      <c r="I935" s="70" t="s">
        <v>139</v>
      </c>
      <c r="J935" s="74">
        <v>26.68</v>
      </c>
      <c r="K935" s="64">
        <f t="shared" si="44"/>
        <v>26013</v>
      </c>
      <c r="L935" s="71"/>
      <c r="M935" s="72"/>
      <c r="N935" s="72" t="s">
        <v>2763</v>
      </c>
      <c r="O935" s="72" t="s">
        <v>4611</v>
      </c>
      <c r="P935" s="71">
        <v>611</v>
      </c>
      <c r="Q935" s="73">
        <v>32</v>
      </c>
      <c r="R935" s="73" t="s">
        <v>4570</v>
      </c>
      <c r="S935" s="60" t="str">
        <f>VLOOKUP(A935,[1]DATA!$1:$1048576,12,0)</f>
        <v>ANO</v>
      </c>
    </row>
    <row r="936" spans="1:19" x14ac:dyDescent="0.25">
      <c r="A936" s="68">
        <v>600108074</v>
      </c>
      <c r="B936" s="59">
        <f t="shared" si="42"/>
        <v>600108074</v>
      </c>
      <c r="C936" s="68" t="s">
        <v>806</v>
      </c>
      <c r="D936" s="61">
        <v>1</v>
      </c>
      <c r="E936" s="61">
        <f t="shared" si="43"/>
        <v>48513245</v>
      </c>
      <c r="F936" s="69" t="s">
        <v>63</v>
      </c>
      <c r="G936" s="69" t="s">
        <v>5727</v>
      </c>
      <c r="H936" s="70">
        <v>900</v>
      </c>
      <c r="I936" s="70" t="s">
        <v>139</v>
      </c>
      <c r="J936" s="74">
        <v>26.68</v>
      </c>
      <c r="K936" s="64">
        <f t="shared" si="44"/>
        <v>24012</v>
      </c>
      <c r="L936" s="71"/>
      <c r="M936" s="72"/>
      <c r="N936" s="72" t="s">
        <v>2764</v>
      </c>
      <c r="O936" s="72" t="s">
        <v>4628</v>
      </c>
      <c r="P936" s="71">
        <v>575</v>
      </c>
      <c r="Q936" s="73">
        <v>2</v>
      </c>
      <c r="R936" s="73" t="s">
        <v>4570</v>
      </c>
      <c r="S936" s="60" t="str">
        <f>VLOOKUP(A936,[1]DATA!$1:$1048576,12,0)</f>
        <v>ANO</v>
      </c>
    </row>
    <row r="937" spans="1:19" x14ac:dyDescent="0.25">
      <c r="A937" s="68">
        <v>600108082</v>
      </c>
      <c r="B937" s="59">
        <f t="shared" si="42"/>
        <v>600108082</v>
      </c>
      <c r="C937" s="68" t="s">
        <v>807</v>
      </c>
      <c r="D937" s="61">
        <v>1</v>
      </c>
      <c r="E937" s="61">
        <f t="shared" si="43"/>
        <v>49465872</v>
      </c>
      <c r="F937" s="69" t="s">
        <v>63</v>
      </c>
      <c r="G937" s="69" t="s">
        <v>5727</v>
      </c>
      <c r="H937" s="70">
        <v>1050</v>
      </c>
      <c r="I937" s="70" t="s">
        <v>139</v>
      </c>
      <c r="J937" s="74">
        <v>26.68</v>
      </c>
      <c r="K937" s="64">
        <f t="shared" si="44"/>
        <v>28014</v>
      </c>
      <c r="L937" s="71"/>
      <c r="M937" s="72"/>
      <c r="N937" s="72" t="s">
        <v>2765</v>
      </c>
      <c r="O937" s="72" t="s">
        <v>4593</v>
      </c>
      <c r="P937" s="71">
        <v>269</v>
      </c>
      <c r="Q937" s="73">
        <v>27</v>
      </c>
      <c r="R937" s="73" t="s">
        <v>4570</v>
      </c>
      <c r="S937" s="60" t="str">
        <f>VLOOKUP(A937,[1]DATA!$1:$1048576,12,0)</f>
        <v>ANO</v>
      </c>
    </row>
    <row r="938" spans="1:19" x14ac:dyDescent="0.25">
      <c r="A938" s="68">
        <v>600108091</v>
      </c>
      <c r="B938" s="59">
        <f t="shared" si="42"/>
        <v>600108091</v>
      </c>
      <c r="C938" s="68" t="s">
        <v>808</v>
      </c>
      <c r="D938" s="61">
        <v>1</v>
      </c>
      <c r="E938" s="61">
        <f t="shared" si="43"/>
        <v>49466135</v>
      </c>
      <c r="F938" s="69" t="s">
        <v>63</v>
      </c>
      <c r="G938" s="69" t="s">
        <v>5727</v>
      </c>
      <c r="H938" s="70">
        <v>850</v>
      </c>
      <c r="I938" s="70" t="s">
        <v>139</v>
      </c>
      <c r="J938" s="74">
        <v>26.68</v>
      </c>
      <c r="K938" s="64">
        <f t="shared" si="44"/>
        <v>22678</v>
      </c>
      <c r="L938" s="71"/>
      <c r="M938" s="72"/>
      <c r="N938" s="72" t="s">
        <v>2766</v>
      </c>
      <c r="O938" s="72" t="s">
        <v>4591</v>
      </c>
      <c r="P938" s="71">
        <v>1020</v>
      </c>
      <c r="Q938" s="73">
        <v>3</v>
      </c>
      <c r="R938" s="73" t="s">
        <v>4570</v>
      </c>
      <c r="S938" s="60" t="str">
        <f>VLOOKUP(A938,[1]DATA!$1:$1048576,12,0)</f>
        <v>ANO</v>
      </c>
    </row>
    <row r="939" spans="1:19" x14ac:dyDescent="0.25">
      <c r="A939" s="68">
        <v>600108104</v>
      </c>
      <c r="B939" s="59">
        <f t="shared" si="42"/>
        <v>600108104</v>
      </c>
      <c r="C939" s="68" t="s">
        <v>809</v>
      </c>
      <c r="D939" s="61">
        <v>1</v>
      </c>
      <c r="E939" s="61">
        <f t="shared" si="43"/>
        <v>49466241</v>
      </c>
      <c r="F939" s="69" t="s">
        <v>63</v>
      </c>
      <c r="G939" s="69" t="s">
        <v>5727</v>
      </c>
      <c r="H939" s="70">
        <v>1000</v>
      </c>
      <c r="I939" s="70" t="s">
        <v>139</v>
      </c>
      <c r="J939" s="74">
        <v>26.68</v>
      </c>
      <c r="K939" s="64">
        <f t="shared" si="44"/>
        <v>26680</v>
      </c>
      <c r="L939" s="71"/>
      <c r="M939" s="72"/>
      <c r="N939" s="72" t="s">
        <v>2767</v>
      </c>
      <c r="O939" s="72" t="s">
        <v>4587</v>
      </c>
      <c r="P939" s="71">
        <v>573</v>
      </c>
      <c r="Q939" s="73">
        <v>21</v>
      </c>
      <c r="R939" s="73" t="s">
        <v>4570</v>
      </c>
      <c r="S939" s="60" t="str">
        <f>VLOOKUP(A939,[1]DATA!$1:$1048576,12,0)</f>
        <v>ANO</v>
      </c>
    </row>
    <row r="940" spans="1:19" x14ac:dyDescent="0.25">
      <c r="A940" s="68">
        <v>600108112</v>
      </c>
      <c r="B940" s="59">
        <f t="shared" si="42"/>
        <v>600108112</v>
      </c>
      <c r="C940" s="68" t="s">
        <v>810</v>
      </c>
      <c r="D940" s="61">
        <v>1</v>
      </c>
      <c r="E940" s="61">
        <f t="shared" si="43"/>
        <v>49466607</v>
      </c>
      <c r="F940" s="69" t="s">
        <v>63</v>
      </c>
      <c r="G940" s="69" t="s">
        <v>5727</v>
      </c>
      <c r="H940" s="70">
        <v>1425</v>
      </c>
      <c r="I940" s="70" t="s">
        <v>139</v>
      </c>
      <c r="J940" s="74">
        <v>26.68</v>
      </c>
      <c r="K940" s="64">
        <f t="shared" si="44"/>
        <v>38019</v>
      </c>
      <c r="L940" s="71"/>
      <c r="M940" s="72"/>
      <c r="N940" s="72" t="s">
        <v>2768</v>
      </c>
      <c r="O940" s="72" t="s">
        <v>4629</v>
      </c>
      <c r="P940" s="71">
        <v>808</v>
      </c>
      <c r="Q940" s="73">
        <v>14</v>
      </c>
      <c r="R940" s="73" t="s">
        <v>4570</v>
      </c>
      <c r="S940" s="60" t="str">
        <f>VLOOKUP(A940,[1]DATA!$1:$1048576,12,0)</f>
        <v>ANO</v>
      </c>
    </row>
    <row r="941" spans="1:19" x14ac:dyDescent="0.25">
      <c r="A941" s="68">
        <v>600108121</v>
      </c>
      <c r="B941" s="59">
        <f t="shared" si="42"/>
        <v>600108121</v>
      </c>
      <c r="C941" s="68" t="s">
        <v>811</v>
      </c>
      <c r="D941" s="61">
        <v>1</v>
      </c>
      <c r="E941" s="61">
        <f t="shared" si="43"/>
        <v>49466631</v>
      </c>
      <c r="F941" s="69" t="s">
        <v>63</v>
      </c>
      <c r="G941" s="69" t="s">
        <v>5727</v>
      </c>
      <c r="H941" s="70">
        <v>1250</v>
      </c>
      <c r="I941" s="70" t="s">
        <v>139</v>
      </c>
      <c r="J941" s="74">
        <v>26.68</v>
      </c>
      <c r="K941" s="64">
        <f t="shared" si="44"/>
        <v>33350</v>
      </c>
      <c r="L941" s="71"/>
      <c r="M941" s="72"/>
      <c r="N941" s="72" t="s">
        <v>2769</v>
      </c>
      <c r="O941" s="72" t="s">
        <v>4630</v>
      </c>
      <c r="P941" s="71">
        <v>21</v>
      </c>
      <c r="Q941" s="73">
        <v>9</v>
      </c>
      <c r="R941" s="73" t="s">
        <v>4570</v>
      </c>
      <c r="S941" s="60" t="str">
        <f>VLOOKUP(A941,[1]DATA!$1:$1048576,12,0)</f>
        <v>ANO</v>
      </c>
    </row>
    <row r="942" spans="1:19" x14ac:dyDescent="0.25">
      <c r="A942" s="68">
        <v>600108139</v>
      </c>
      <c r="B942" s="59">
        <f t="shared" si="42"/>
        <v>600108139</v>
      </c>
      <c r="C942" s="68" t="s">
        <v>812</v>
      </c>
      <c r="D942" s="61">
        <v>1</v>
      </c>
      <c r="E942" s="61">
        <f t="shared" si="43"/>
        <v>49467247</v>
      </c>
      <c r="F942" s="69" t="s">
        <v>63</v>
      </c>
      <c r="G942" s="69" t="s">
        <v>5727</v>
      </c>
      <c r="H942" s="70">
        <v>1000</v>
      </c>
      <c r="I942" s="70" t="s">
        <v>139</v>
      </c>
      <c r="J942" s="74">
        <v>26.68</v>
      </c>
      <c r="K942" s="64">
        <f t="shared" si="44"/>
        <v>26680</v>
      </c>
      <c r="L942" s="71"/>
      <c r="M942" s="72"/>
      <c r="N942" s="72" t="s">
        <v>2770</v>
      </c>
      <c r="O942" s="72" t="s">
        <v>4631</v>
      </c>
      <c r="P942" s="71">
        <v>3191</v>
      </c>
      <c r="Q942" s="73">
        <v>24</v>
      </c>
      <c r="R942" s="73" t="s">
        <v>4570</v>
      </c>
      <c r="S942" s="60" t="str">
        <f>VLOOKUP(A942,[1]DATA!$1:$1048576,12,0)</f>
        <v>ANO</v>
      </c>
    </row>
    <row r="943" spans="1:19" x14ac:dyDescent="0.25">
      <c r="A943" s="68">
        <v>600108147</v>
      </c>
      <c r="B943" s="59">
        <f t="shared" si="42"/>
        <v>600108147</v>
      </c>
      <c r="C943" s="68" t="s">
        <v>813</v>
      </c>
      <c r="D943" s="61">
        <v>1</v>
      </c>
      <c r="E943" s="61">
        <f t="shared" si="43"/>
        <v>60556102</v>
      </c>
      <c r="F943" s="69" t="s">
        <v>63</v>
      </c>
      <c r="G943" s="69" t="s">
        <v>5727</v>
      </c>
      <c r="H943" s="70">
        <v>900</v>
      </c>
      <c r="I943" s="70" t="s">
        <v>139</v>
      </c>
      <c r="J943" s="74">
        <v>26.68</v>
      </c>
      <c r="K943" s="64">
        <f t="shared" si="44"/>
        <v>24012</v>
      </c>
      <c r="L943" s="71"/>
      <c r="M943" s="72"/>
      <c r="N943" s="72" t="s">
        <v>2771</v>
      </c>
      <c r="O943" s="72" t="s">
        <v>4632</v>
      </c>
      <c r="P943" s="71">
        <v>4164</v>
      </c>
      <c r="Q943" s="73">
        <v>23</v>
      </c>
      <c r="R943" s="73" t="s">
        <v>4570</v>
      </c>
      <c r="S943" s="60" t="str">
        <f>VLOOKUP(A943,[1]DATA!$1:$1048576,12,0)</f>
        <v>ANO</v>
      </c>
    </row>
    <row r="944" spans="1:19" x14ac:dyDescent="0.25">
      <c r="A944" s="68">
        <v>600108155</v>
      </c>
      <c r="B944" s="59">
        <f t="shared" si="42"/>
        <v>600108155</v>
      </c>
      <c r="C944" s="68" t="s">
        <v>814</v>
      </c>
      <c r="D944" s="61">
        <v>1</v>
      </c>
      <c r="E944" s="61">
        <f t="shared" si="43"/>
        <v>62156420</v>
      </c>
      <c r="F944" s="69" t="s">
        <v>63</v>
      </c>
      <c r="G944" s="69" t="s">
        <v>5727</v>
      </c>
      <c r="H944" s="70">
        <v>775</v>
      </c>
      <c r="I944" s="70" t="s">
        <v>139</v>
      </c>
      <c r="J944" s="74">
        <v>26.68</v>
      </c>
      <c r="K944" s="64">
        <f t="shared" si="44"/>
        <v>20677</v>
      </c>
      <c r="L944" s="71"/>
      <c r="M944" s="72"/>
      <c r="N944" s="72" t="s">
        <v>2772</v>
      </c>
      <c r="O944" s="72" t="s">
        <v>4633</v>
      </c>
      <c r="P944" s="71">
        <v>89</v>
      </c>
      <c r="Q944" s="73">
        <v>1</v>
      </c>
      <c r="R944" s="73" t="s">
        <v>4570</v>
      </c>
      <c r="S944" s="60" t="str">
        <f>VLOOKUP(A944,[1]DATA!$1:$1048576,12,0)</f>
        <v>ANO</v>
      </c>
    </row>
    <row r="945" spans="1:19" x14ac:dyDescent="0.25">
      <c r="A945" s="68">
        <v>600108163</v>
      </c>
      <c r="B945" s="59">
        <f t="shared" si="42"/>
        <v>600108163</v>
      </c>
      <c r="C945" s="68" t="s">
        <v>815</v>
      </c>
      <c r="D945" s="61">
        <v>1</v>
      </c>
      <c r="E945" s="61">
        <f t="shared" si="43"/>
        <v>62157060</v>
      </c>
      <c r="F945" s="69" t="s">
        <v>63</v>
      </c>
      <c r="G945" s="69" t="s">
        <v>5727</v>
      </c>
      <c r="H945" s="70">
        <v>775</v>
      </c>
      <c r="I945" s="70" t="s">
        <v>139</v>
      </c>
      <c r="J945" s="74">
        <v>26.68</v>
      </c>
      <c r="K945" s="64">
        <f t="shared" si="44"/>
        <v>20677</v>
      </c>
      <c r="L945" s="71"/>
      <c r="M945" s="72"/>
      <c r="N945" s="72" t="s">
        <v>2773</v>
      </c>
      <c r="O945" s="72" t="s">
        <v>4634</v>
      </c>
      <c r="P945" s="71">
        <v>742</v>
      </c>
      <c r="Q945" s="73">
        <v>16</v>
      </c>
      <c r="R945" s="73" t="s">
        <v>4570</v>
      </c>
      <c r="S945" s="60" t="str">
        <f>VLOOKUP(A945,[1]DATA!$1:$1048576,12,0)</f>
        <v>ANO</v>
      </c>
    </row>
    <row r="946" spans="1:19" x14ac:dyDescent="0.25">
      <c r="A946" s="68">
        <v>600108171</v>
      </c>
      <c r="B946" s="59">
        <f t="shared" si="42"/>
        <v>600108171</v>
      </c>
      <c r="C946" s="68" t="s">
        <v>816</v>
      </c>
      <c r="D946" s="61">
        <v>1</v>
      </c>
      <c r="E946" s="61">
        <f t="shared" si="43"/>
        <v>62157108</v>
      </c>
      <c r="F946" s="69" t="s">
        <v>63</v>
      </c>
      <c r="G946" s="69" t="s">
        <v>5727</v>
      </c>
      <c r="H946" s="70">
        <v>375</v>
      </c>
      <c r="I946" s="70" t="s">
        <v>139</v>
      </c>
      <c r="J946" s="74">
        <v>26.68</v>
      </c>
      <c r="K946" s="64">
        <f t="shared" si="44"/>
        <v>10005</v>
      </c>
      <c r="L946" s="71"/>
      <c r="M946" s="72"/>
      <c r="N946" s="72" t="s">
        <v>2774</v>
      </c>
      <c r="O946" s="72" t="s">
        <v>4635</v>
      </c>
      <c r="P946" s="71">
        <v>661</v>
      </c>
      <c r="Q946" s="73">
        <v>22</v>
      </c>
      <c r="R946" s="73" t="s">
        <v>4570</v>
      </c>
      <c r="S946" s="60" t="str">
        <f>VLOOKUP(A946,[1]DATA!$1:$1048576,12,0)</f>
        <v>ANO</v>
      </c>
    </row>
    <row r="947" spans="1:19" x14ac:dyDescent="0.25">
      <c r="A947" s="68">
        <v>600108180</v>
      </c>
      <c r="B947" s="59">
        <f t="shared" si="42"/>
        <v>600108180</v>
      </c>
      <c r="C947" s="68" t="s">
        <v>817</v>
      </c>
      <c r="D947" s="61">
        <v>1</v>
      </c>
      <c r="E947" s="61">
        <f t="shared" si="43"/>
        <v>62157116</v>
      </c>
      <c r="F947" s="69" t="s">
        <v>63</v>
      </c>
      <c r="G947" s="69" t="s">
        <v>5727</v>
      </c>
      <c r="H947" s="70">
        <v>1275</v>
      </c>
      <c r="I947" s="70" t="s">
        <v>139</v>
      </c>
      <c r="J947" s="74">
        <v>26.68</v>
      </c>
      <c r="K947" s="64">
        <f t="shared" si="44"/>
        <v>34017</v>
      </c>
      <c r="L947" s="71"/>
      <c r="M947" s="72"/>
      <c r="N947" s="72" t="s">
        <v>2775</v>
      </c>
      <c r="O947" s="72" t="s">
        <v>4636</v>
      </c>
      <c r="P947" s="71">
        <v>2499</v>
      </c>
      <c r="Q947" s="73">
        <v>19</v>
      </c>
      <c r="R947" s="73" t="s">
        <v>4570</v>
      </c>
      <c r="S947" s="60" t="str">
        <f>VLOOKUP(A947,[1]DATA!$1:$1048576,12,0)</f>
        <v>ANO</v>
      </c>
    </row>
    <row r="948" spans="1:19" x14ac:dyDescent="0.25">
      <c r="A948" s="68">
        <v>600108198</v>
      </c>
      <c r="B948" s="59">
        <f t="shared" si="42"/>
        <v>600108198</v>
      </c>
      <c r="C948" s="68" t="s">
        <v>818</v>
      </c>
      <c r="D948" s="61">
        <v>1</v>
      </c>
      <c r="E948" s="61">
        <f t="shared" si="43"/>
        <v>70262969</v>
      </c>
      <c r="F948" s="69" t="s">
        <v>63</v>
      </c>
      <c r="G948" s="69" t="s">
        <v>5727</v>
      </c>
      <c r="H948" s="70">
        <v>925</v>
      </c>
      <c r="I948" s="70" t="s">
        <v>139</v>
      </c>
      <c r="J948" s="74">
        <v>26.68</v>
      </c>
      <c r="K948" s="64">
        <f t="shared" si="44"/>
        <v>24679</v>
      </c>
      <c r="L948" s="71"/>
      <c r="M948" s="72"/>
      <c r="N948" s="72" t="s">
        <v>2776</v>
      </c>
      <c r="O948" s="72" t="s">
        <v>4637</v>
      </c>
      <c r="P948" s="71">
        <v>1887</v>
      </c>
      <c r="Q948" s="73">
        <v>21</v>
      </c>
      <c r="R948" s="73" t="s">
        <v>4570</v>
      </c>
      <c r="S948" s="60" t="str">
        <f>VLOOKUP(A948,[1]DATA!$1:$1048576,12,0)</f>
        <v>ANO</v>
      </c>
    </row>
    <row r="949" spans="1:19" x14ac:dyDescent="0.25">
      <c r="A949" s="68">
        <v>600108201</v>
      </c>
      <c r="B949" s="59">
        <f t="shared" si="42"/>
        <v>600108201</v>
      </c>
      <c r="C949" s="68" t="s">
        <v>819</v>
      </c>
      <c r="D949" s="61">
        <v>1</v>
      </c>
      <c r="E949" s="61">
        <f t="shared" si="43"/>
        <v>64328678</v>
      </c>
      <c r="F949" s="69" t="s">
        <v>63</v>
      </c>
      <c r="G949" s="69" t="s">
        <v>5727</v>
      </c>
      <c r="H949" s="70">
        <v>1275</v>
      </c>
      <c r="I949" s="70" t="s">
        <v>139</v>
      </c>
      <c r="J949" s="74">
        <v>26.68</v>
      </c>
      <c r="K949" s="64">
        <f t="shared" si="44"/>
        <v>34017</v>
      </c>
      <c r="L949" s="71"/>
      <c r="M949" s="72"/>
      <c r="N949" s="72" t="s">
        <v>2777</v>
      </c>
      <c r="O949" s="72" t="s">
        <v>4638</v>
      </c>
      <c r="P949" s="71">
        <v>388</v>
      </c>
      <c r="Q949" s="73">
        <v>3</v>
      </c>
      <c r="R949" s="73" t="s">
        <v>4570</v>
      </c>
      <c r="S949" s="60" t="str">
        <f>VLOOKUP(A949,[1]DATA!$1:$1048576,12,0)</f>
        <v>ANO</v>
      </c>
    </row>
    <row r="950" spans="1:19" x14ac:dyDescent="0.25">
      <c r="A950" s="68">
        <v>600108210</v>
      </c>
      <c r="B950" s="59">
        <f t="shared" si="42"/>
        <v>600108210</v>
      </c>
      <c r="C950" s="68" t="s">
        <v>820</v>
      </c>
      <c r="D950" s="61">
        <v>1</v>
      </c>
      <c r="E950" s="61">
        <f t="shared" si="43"/>
        <v>44994036</v>
      </c>
      <c r="F950" s="69" t="s">
        <v>63</v>
      </c>
      <c r="G950" s="69" t="s">
        <v>5727</v>
      </c>
      <c r="H950" s="70">
        <v>950</v>
      </c>
      <c r="I950" s="70" t="s">
        <v>139</v>
      </c>
      <c r="J950" s="74">
        <v>26.68</v>
      </c>
      <c r="K950" s="64">
        <f t="shared" si="44"/>
        <v>25346</v>
      </c>
      <c r="L950" s="71"/>
      <c r="M950" s="72"/>
      <c r="N950" s="72" t="s">
        <v>2778</v>
      </c>
      <c r="O950" s="72" t="s">
        <v>4639</v>
      </c>
      <c r="P950" s="71">
        <v>576</v>
      </c>
      <c r="Q950" s="73">
        <v>16</v>
      </c>
      <c r="R950" s="73" t="s">
        <v>4570</v>
      </c>
      <c r="S950" s="60" t="str">
        <f>VLOOKUP(A950,[1]DATA!$1:$1048576,12,0)</f>
        <v>ANO</v>
      </c>
    </row>
    <row r="951" spans="1:19" x14ac:dyDescent="0.25">
      <c r="A951" s="68">
        <v>600108228</v>
      </c>
      <c r="B951" s="59">
        <f t="shared" si="42"/>
        <v>600108228</v>
      </c>
      <c r="C951" s="68" t="s">
        <v>821</v>
      </c>
      <c r="D951" s="61">
        <v>1</v>
      </c>
      <c r="E951" s="61">
        <f t="shared" si="43"/>
        <v>48512524</v>
      </c>
      <c r="F951" s="69" t="s">
        <v>63</v>
      </c>
      <c r="G951" s="69" t="s">
        <v>5727</v>
      </c>
      <c r="H951" s="70">
        <v>1225</v>
      </c>
      <c r="I951" s="70" t="s">
        <v>139</v>
      </c>
      <c r="J951" s="74">
        <v>26.68</v>
      </c>
      <c r="K951" s="64">
        <f t="shared" si="44"/>
        <v>32683</v>
      </c>
      <c r="L951" s="71"/>
      <c r="M951" s="72"/>
      <c r="N951" s="72" t="s">
        <v>2779</v>
      </c>
      <c r="O951" s="72" t="s">
        <v>4640</v>
      </c>
      <c r="P951" s="71">
        <v>1461</v>
      </c>
      <c r="Q951" s="73">
        <v>1</v>
      </c>
      <c r="R951" s="73" t="s">
        <v>4570</v>
      </c>
      <c r="S951" s="60" t="str">
        <f>VLOOKUP(A951,[1]DATA!$1:$1048576,12,0)</f>
        <v>ANO</v>
      </c>
    </row>
    <row r="952" spans="1:19" x14ac:dyDescent="0.25">
      <c r="A952" s="68">
        <v>600108236</v>
      </c>
      <c r="B952" s="59">
        <f t="shared" si="42"/>
        <v>600108236</v>
      </c>
      <c r="C952" s="68" t="s">
        <v>822</v>
      </c>
      <c r="D952" s="61">
        <v>1</v>
      </c>
      <c r="E952" s="61">
        <f t="shared" si="43"/>
        <v>62156527</v>
      </c>
      <c r="F952" s="69" t="s">
        <v>63</v>
      </c>
      <c r="G952" s="69" t="s">
        <v>5727</v>
      </c>
      <c r="H952" s="70">
        <v>1025</v>
      </c>
      <c r="I952" s="70" t="s">
        <v>139</v>
      </c>
      <c r="J952" s="74">
        <v>26.68</v>
      </c>
      <c r="K952" s="64">
        <f t="shared" si="44"/>
        <v>27347</v>
      </c>
      <c r="L952" s="71"/>
      <c r="M952" s="72"/>
      <c r="N952" s="72" t="s">
        <v>2780</v>
      </c>
      <c r="O952" s="72" t="s">
        <v>4641</v>
      </c>
      <c r="P952" s="71">
        <v>1089</v>
      </c>
      <c r="Q952" s="73">
        <v>2</v>
      </c>
      <c r="R952" s="73" t="s">
        <v>4570</v>
      </c>
      <c r="S952" s="60" t="str">
        <f>VLOOKUP(A952,[1]DATA!$1:$1048576,12,0)</f>
        <v>ANO</v>
      </c>
    </row>
    <row r="953" spans="1:19" x14ac:dyDescent="0.25">
      <c r="A953" s="68">
        <v>600108244</v>
      </c>
      <c r="B953" s="59">
        <f t="shared" si="42"/>
        <v>600108244</v>
      </c>
      <c r="C953" s="68" t="s">
        <v>823</v>
      </c>
      <c r="D953" s="61">
        <v>1</v>
      </c>
      <c r="E953" s="61">
        <f t="shared" si="43"/>
        <v>62156969</v>
      </c>
      <c r="F953" s="69" t="s">
        <v>63</v>
      </c>
      <c r="G953" s="69" t="s">
        <v>5727</v>
      </c>
      <c r="H953" s="70">
        <v>1600</v>
      </c>
      <c r="I953" s="70" t="s">
        <v>139</v>
      </c>
      <c r="J953" s="74">
        <v>26.68</v>
      </c>
      <c r="K953" s="64">
        <f t="shared" si="44"/>
        <v>42688</v>
      </c>
      <c r="L953" s="71"/>
      <c r="M953" s="72"/>
      <c r="N953" s="72" t="s">
        <v>2781</v>
      </c>
      <c r="O953" s="72" t="s">
        <v>4581</v>
      </c>
      <c r="P953" s="71">
        <v>1218</v>
      </c>
      <c r="Q953" s="73">
        <v>2</v>
      </c>
      <c r="R953" s="73" t="s">
        <v>4570</v>
      </c>
      <c r="S953" s="60" t="str">
        <f>VLOOKUP(A953,[1]DATA!$1:$1048576,12,0)</f>
        <v>ANO</v>
      </c>
    </row>
    <row r="954" spans="1:19" x14ac:dyDescent="0.25">
      <c r="A954" s="68">
        <v>600108252</v>
      </c>
      <c r="B954" s="59">
        <f t="shared" si="42"/>
        <v>600108252</v>
      </c>
      <c r="C954" s="68" t="s">
        <v>824</v>
      </c>
      <c r="D954" s="61">
        <v>1</v>
      </c>
      <c r="E954" s="61">
        <f t="shared" si="43"/>
        <v>48512672</v>
      </c>
      <c r="F954" s="69" t="s">
        <v>63</v>
      </c>
      <c r="G954" s="69" t="s">
        <v>5727</v>
      </c>
      <c r="H954" s="70">
        <v>875</v>
      </c>
      <c r="I954" s="70" t="s">
        <v>139</v>
      </c>
      <c r="J954" s="74">
        <v>26.68</v>
      </c>
      <c r="K954" s="64">
        <f t="shared" si="44"/>
        <v>23345</v>
      </c>
      <c r="L954" s="71"/>
      <c r="M954" s="72"/>
      <c r="N954" s="72" t="s">
        <v>2782</v>
      </c>
      <c r="O954" s="72" t="s">
        <v>4642</v>
      </c>
      <c r="P954" s="71">
        <v>65</v>
      </c>
      <c r="Q954" s="73">
        <v>1</v>
      </c>
      <c r="R954" s="73" t="s">
        <v>4570</v>
      </c>
      <c r="S954" s="60" t="str">
        <f>VLOOKUP(A954,[1]DATA!$1:$1048576,12,0)</f>
        <v>ANO</v>
      </c>
    </row>
    <row r="955" spans="1:19" x14ac:dyDescent="0.25">
      <c r="A955" s="68">
        <v>600108261</v>
      </c>
      <c r="B955" s="59">
        <f t="shared" si="42"/>
        <v>600108261</v>
      </c>
      <c r="C955" s="68" t="s">
        <v>825</v>
      </c>
      <c r="D955" s="61">
        <v>1</v>
      </c>
      <c r="E955" s="61">
        <f t="shared" si="43"/>
        <v>60556188</v>
      </c>
      <c r="F955" s="69" t="s">
        <v>63</v>
      </c>
      <c r="G955" s="69" t="s">
        <v>5727</v>
      </c>
      <c r="H955" s="70">
        <v>1175</v>
      </c>
      <c r="I955" s="70" t="s">
        <v>139</v>
      </c>
      <c r="J955" s="74">
        <v>26.68</v>
      </c>
      <c r="K955" s="64">
        <f t="shared" si="44"/>
        <v>31349</v>
      </c>
      <c r="L955" s="71"/>
      <c r="M955" s="72"/>
      <c r="N955" s="72" t="s">
        <v>2783</v>
      </c>
      <c r="O955" s="72" t="s">
        <v>47</v>
      </c>
      <c r="P955" s="71">
        <v>219</v>
      </c>
      <c r="Q955" s="73">
        <v>17</v>
      </c>
      <c r="R955" s="73" t="s">
        <v>4570</v>
      </c>
      <c r="S955" s="60" t="str">
        <f>VLOOKUP(A955,[1]DATA!$1:$1048576,12,0)</f>
        <v>ANO</v>
      </c>
    </row>
    <row r="956" spans="1:19" x14ac:dyDescent="0.25">
      <c r="A956" s="68">
        <v>600108279</v>
      </c>
      <c r="B956" s="59">
        <f t="shared" si="42"/>
        <v>600108279</v>
      </c>
      <c r="C956" s="68" t="s">
        <v>826</v>
      </c>
      <c r="D956" s="61">
        <v>1</v>
      </c>
      <c r="E956" s="61">
        <f t="shared" si="43"/>
        <v>49465481</v>
      </c>
      <c r="F956" s="69" t="s">
        <v>63</v>
      </c>
      <c r="G956" s="69" t="s">
        <v>5727</v>
      </c>
      <c r="H956" s="70">
        <v>1650</v>
      </c>
      <c r="I956" s="70" t="s">
        <v>139</v>
      </c>
      <c r="J956" s="74">
        <v>26.68</v>
      </c>
      <c r="K956" s="64">
        <f t="shared" si="44"/>
        <v>44022</v>
      </c>
      <c r="L956" s="71"/>
      <c r="M956" s="72"/>
      <c r="N956" s="72" t="s">
        <v>2784</v>
      </c>
      <c r="O956" s="72" t="s">
        <v>4643</v>
      </c>
      <c r="P956" s="71">
        <v>1493</v>
      </c>
      <c r="Q956" s="73">
        <v>13</v>
      </c>
      <c r="R956" s="73" t="s">
        <v>4570</v>
      </c>
      <c r="S956" s="60" t="str">
        <f>VLOOKUP(A956,[1]DATA!$1:$1048576,12,0)</f>
        <v>ANO</v>
      </c>
    </row>
    <row r="957" spans="1:19" x14ac:dyDescent="0.25">
      <c r="A957" s="68">
        <v>600108287</v>
      </c>
      <c r="B957" s="59">
        <f t="shared" si="42"/>
        <v>600108287</v>
      </c>
      <c r="C957" s="68" t="s">
        <v>827</v>
      </c>
      <c r="D957" s="61">
        <v>1</v>
      </c>
      <c r="E957" s="61">
        <f t="shared" si="43"/>
        <v>62156632</v>
      </c>
      <c r="F957" s="69" t="s">
        <v>63</v>
      </c>
      <c r="G957" s="69" t="s">
        <v>5727</v>
      </c>
      <c r="H957" s="70">
        <v>525</v>
      </c>
      <c r="I957" s="70" t="s">
        <v>139</v>
      </c>
      <c r="J957" s="74">
        <v>26.68</v>
      </c>
      <c r="K957" s="64">
        <f t="shared" si="44"/>
        <v>14007</v>
      </c>
      <c r="L957" s="71"/>
      <c r="M957" s="72"/>
      <c r="N957" s="72" t="s">
        <v>2785</v>
      </c>
      <c r="O957" s="72" t="s">
        <v>4644</v>
      </c>
      <c r="P957" s="71">
        <v>497</v>
      </c>
      <c r="Q957" s="73">
        <v>10</v>
      </c>
      <c r="R957" s="73" t="s">
        <v>4570</v>
      </c>
      <c r="S957" s="60" t="str">
        <f>VLOOKUP(A957,[1]DATA!$1:$1048576,12,0)</f>
        <v>ANO</v>
      </c>
    </row>
    <row r="958" spans="1:19" x14ac:dyDescent="0.25">
      <c r="A958" s="68">
        <v>600108295</v>
      </c>
      <c r="B958" s="59">
        <f t="shared" si="42"/>
        <v>600108295</v>
      </c>
      <c r="C958" s="68" t="s">
        <v>828</v>
      </c>
      <c r="D958" s="61">
        <v>1</v>
      </c>
      <c r="E958" s="61">
        <f t="shared" si="43"/>
        <v>44994052</v>
      </c>
      <c r="F958" s="69" t="s">
        <v>63</v>
      </c>
      <c r="G958" s="69" t="s">
        <v>5727</v>
      </c>
      <c r="H958" s="70">
        <v>1375</v>
      </c>
      <c r="I958" s="70" t="s">
        <v>139</v>
      </c>
      <c r="J958" s="74">
        <v>26.68</v>
      </c>
      <c r="K958" s="64">
        <f t="shared" si="44"/>
        <v>36685</v>
      </c>
      <c r="L958" s="71"/>
      <c r="M958" s="72"/>
      <c r="N958" s="72" t="s">
        <v>2786</v>
      </c>
      <c r="O958" s="72" t="s">
        <v>4645</v>
      </c>
      <c r="P958" s="71">
        <v>920</v>
      </c>
      <c r="Q958" s="73">
        <v>77</v>
      </c>
      <c r="R958" s="73" t="s">
        <v>4570</v>
      </c>
      <c r="S958" s="60" t="str">
        <f>VLOOKUP(A958,[1]DATA!$1:$1048576,12,0)</f>
        <v>ANO</v>
      </c>
    </row>
    <row r="959" spans="1:19" x14ac:dyDescent="0.25">
      <c r="A959" s="68">
        <v>600108309</v>
      </c>
      <c r="B959" s="59">
        <f t="shared" si="42"/>
        <v>600108309</v>
      </c>
      <c r="C959" s="68" t="s">
        <v>829</v>
      </c>
      <c r="D959" s="61">
        <v>1</v>
      </c>
      <c r="E959" s="61">
        <f t="shared" si="43"/>
        <v>48512401</v>
      </c>
      <c r="F959" s="69" t="s">
        <v>63</v>
      </c>
      <c r="G959" s="69" t="s">
        <v>5727</v>
      </c>
      <c r="H959" s="70">
        <v>1475</v>
      </c>
      <c r="I959" s="70" t="s">
        <v>139</v>
      </c>
      <c r="J959" s="74">
        <v>26.68</v>
      </c>
      <c r="K959" s="64">
        <f t="shared" si="44"/>
        <v>39353</v>
      </c>
      <c r="L959" s="71"/>
      <c r="M959" s="72"/>
      <c r="N959" s="72" t="s">
        <v>2787</v>
      </c>
      <c r="O959" s="72" t="s">
        <v>4646</v>
      </c>
      <c r="P959" s="71">
        <v>2411</v>
      </c>
      <c r="Q959" s="73">
        <v>10</v>
      </c>
      <c r="R959" s="73" t="s">
        <v>4570</v>
      </c>
      <c r="S959" s="60" t="str">
        <f>VLOOKUP(A959,[1]DATA!$1:$1048576,12,0)</f>
        <v>ANO</v>
      </c>
    </row>
    <row r="960" spans="1:19" x14ac:dyDescent="0.25">
      <c r="A960" s="68">
        <v>600108317</v>
      </c>
      <c r="B960" s="59">
        <f t="shared" si="42"/>
        <v>600108317</v>
      </c>
      <c r="C960" s="68" t="s">
        <v>830</v>
      </c>
      <c r="D960" s="61">
        <v>1</v>
      </c>
      <c r="E960" s="61">
        <f t="shared" si="43"/>
        <v>48512630</v>
      </c>
      <c r="F960" s="69" t="s">
        <v>63</v>
      </c>
      <c r="G960" s="69" t="s">
        <v>5727</v>
      </c>
      <c r="H960" s="70">
        <v>1250</v>
      </c>
      <c r="I960" s="70" t="s">
        <v>139</v>
      </c>
      <c r="J960" s="74">
        <v>26.68</v>
      </c>
      <c r="K960" s="64">
        <f t="shared" si="44"/>
        <v>33350</v>
      </c>
      <c r="L960" s="71"/>
      <c r="M960" s="72"/>
      <c r="N960" s="72" t="s">
        <v>2788</v>
      </c>
      <c r="O960" s="72" t="s">
        <v>4647</v>
      </c>
      <c r="P960" s="71">
        <v>513</v>
      </c>
      <c r="Q960" s="73" t="s">
        <v>4648</v>
      </c>
      <c r="R960" s="73" t="s">
        <v>4570</v>
      </c>
      <c r="S960" s="60" t="str">
        <f>VLOOKUP(A960,[1]DATA!$1:$1048576,12,0)</f>
        <v>ANO</v>
      </c>
    </row>
    <row r="961" spans="1:19" x14ac:dyDescent="0.25">
      <c r="A961" s="68">
        <v>600108325</v>
      </c>
      <c r="B961" s="59">
        <f t="shared" si="42"/>
        <v>600108325</v>
      </c>
      <c r="C961" s="68" t="s">
        <v>831</v>
      </c>
      <c r="D961" s="61">
        <v>1</v>
      </c>
      <c r="E961" s="61">
        <f t="shared" si="43"/>
        <v>60555823</v>
      </c>
      <c r="F961" s="69" t="s">
        <v>63</v>
      </c>
      <c r="G961" s="69" t="s">
        <v>5727</v>
      </c>
      <c r="H961" s="70">
        <v>1300</v>
      </c>
      <c r="I961" s="70" t="s">
        <v>139</v>
      </c>
      <c r="J961" s="74">
        <v>26.68</v>
      </c>
      <c r="K961" s="64">
        <f t="shared" si="44"/>
        <v>34684</v>
      </c>
      <c r="L961" s="71"/>
      <c r="M961" s="72"/>
      <c r="N961" s="72" t="s">
        <v>2789</v>
      </c>
      <c r="O961" s="72" t="s">
        <v>4649</v>
      </c>
      <c r="P961" s="71">
        <v>655</v>
      </c>
      <c r="Q961" s="73">
        <v>10</v>
      </c>
      <c r="R961" s="73" t="s">
        <v>4570</v>
      </c>
      <c r="S961" s="60" t="str">
        <f>VLOOKUP(A961,[1]DATA!$1:$1048576,12,0)</f>
        <v>ANO</v>
      </c>
    </row>
    <row r="962" spans="1:19" x14ac:dyDescent="0.25">
      <c r="A962" s="68">
        <v>600108350</v>
      </c>
      <c r="B962" s="59">
        <f t="shared" si="42"/>
        <v>600108350</v>
      </c>
      <c r="C962" s="68" t="s">
        <v>832</v>
      </c>
      <c r="D962" s="61">
        <v>1</v>
      </c>
      <c r="E962" s="61">
        <f t="shared" si="43"/>
        <v>44994290</v>
      </c>
      <c r="F962" s="69" t="s">
        <v>63</v>
      </c>
      <c r="G962" s="69" t="s">
        <v>5727</v>
      </c>
      <c r="H962" s="70">
        <v>875</v>
      </c>
      <c r="I962" s="70" t="s">
        <v>139</v>
      </c>
      <c r="J962" s="74">
        <v>26.68</v>
      </c>
      <c r="K962" s="64">
        <f t="shared" si="44"/>
        <v>23345</v>
      </c>
      <c r="L962" s="71"/>
      <c r="M962" s="72"/>
      <c r="N962" s="72" t="s">
        <v>2790</v>
      </c>
      <c r="O962" s="72" t="s">
        <v>4650</v>
      </c>
      <c r="P962" s="71">
        <v>647</v>
      </c>
      <c r="Q962" s="73">
        <v>2</v>
      </c>
      <c r="R962" s="73" t="s">
        <v>4570</v>
      </c>
      <c r="S962" s="60" t="str">
        <f>VLOOKUP(A962,[1]DATA!$1:$1048576,12,0)</f>
        <v>ANO</v>
      </c>
    </row>
    <row r="963" spans="1:19" x14ac:dyDescent="0.25">
      <c r="A963" s="68">
        <v>600108368</v>
      </c>
      <c r="B963" s="59">
        <f t="shared" si="42"/>
        <v>600108368</v>
      </c>
      <c r="C963" s="68" t="s">
        <v>833</v>
      </c>
      <c r="D963" s="61">
        <v>1</v>
      </c>
      <c r="E963" s="61">
        <f t="shared" si="43"/>
        <v>48511111</v>
      </c>
      <c r="F963" s="69" t="s">
        <v>63</v>
      </c>
      <c r="G963" s="69" t="s">
        <v>5727</v>
      </c>
      <c r="H963" s="70">
        <v>675</v>
      </c>
      <c r="I963" s="70" t="s">
        <v>139</v>
      </c>
      <c r="J963" s="74">
        <v>26.68</v>
      </c>
      <c r="K963" s="64">
        <f t="shared" si="44"/>
        <v>18009</v>
      </c>
      <c r="L963" s="71"/>
      <c r="M963" s="72"/>
      <c r="N963" s="72" t="s">
        <v>2791</v>
      </c>
      <c r="O963" s="72" t="s">
        <v>4651</v>
      </c>
      <c r="P963" s="71">
        <v>734</v>
      </c>
      <c r="Q963" s="73">
        <v>38</v>
      </c>
      <c r="R963" s="73" t="s">
        <v>4570</v>
      </c>
      <c r="S963" s="60" t="str">
        <f>VLOOKUP(A963,[1]DATA!$1:$1048576,12,0)</f>
        <v>ANO</v>
      </c>
    </row>
    <row r="964" spans="1:19" x14ac:dyDescent="0.25">
      <c r="A964" s="68">
        <v>600108376</v>
      </c>
      <c r="B964" s="59">
        <f t="shared" si="42"/>
        <v>600108376</v>
      </c>
      <c r="C964" s="68" t="s">
        <v>834</v>
      </c>
      <c r="D964" s="61">
        <v>1</v>
      </c>
      <c r="E964" s="61">
        <f t="shared" si="43"/>
        <v>48511226</v>
      </c>
      <c r="F964" s="69" t="s">
        <v>63</v>
      </c>
      <c r="G964" s="69" t="s">
        <v>5727</v>
      </c>
      <c r="H964" s="70">
        <v>750</v>
      </c>
      <c r="I964" s="70" t="s">
        <v>139</v>
      </c>
      <c r="J964" s="74">
        <v>26.68</v>
      </c>
      <c r="K964" s="64">
        <f t="shared" si="44"/>
        <v>20010</v>
      </c>
      <c r="L964" s="71"/>
      <c r="M964" s="72"/>
      <c r="N964" s="72" t="s">
        <v>2792</v>
      </c>
      <c r="O964" s="72" t="s">
        <v>4652</v>
      </c>
      <c r="P964" s="71">
        <v>368</v>
      </c>
      <c r="Q964" s="73">
        <v>5</v>
      </c>
      <c r="R964" s="73" t="s">
        <v>4570</v>
      </c>
      <c r="S964" s="60" t="str">
        <f>VLOOKUP(A964,[1]DATA!$1:$1048576,12,0)</f>
        <v>ANO</v>
      </c>
    </row>
    <row r="965" spans="1:19" x14ac:dyDescent="0.25">
      <c r="A965" s="68">
        <v>600108384</v>
      </c>
      <c r="B965" s="59">
        <f t="shared" ref="B965:B1028" si="45">A965*1</f>
        <v>600108384</v>
      </c>
      <c r="C965" s="68" t="s">
        <v>835</v>
      </c>
      <c r="D965" s="61">
        <v>1</v>
      </c>
      <c r="E965" s="61">
        <f t="shared" ref="E965:E1028" si="46">C965*1</f>
        <v>48512184</v>
      </c>
      <c r="F965" s="69" t="s">
        <v>63</v>
      </c>
      <c r="G965" s="69" t="s">
        <v>5727</v>
      </c>
      <c r="H965" s="70">
        <v>400</v>
      </c>
      <c r="I965" s="70" t="s">
        <v>139</v>
      </c>
      <c r="J965" s="74">
        <v>26.68</v>
      </c>
      <c r="K965" s="64">
        <f t="shared" ref="K965:K1028" si="47">H965*J965</f>
        <v>10672</v>
      </c>
      <c r="L965" s="71"/>
      <c r="M965" s="72"/>
      <c r="N965" s="72" t="s">
        <v>2793</v>
      </c>
      <c r="O965" s="72" t="s">
        <v>4653</v>
      </c>
      <c r="P965" s="71">
        <v>1536</v>
      </c>
      <c r="Q965" s="73">
        <v>10</v>
      </c>
      <c r="R965" s="73" t="s">
        <v>4570</v>
      </c>
      <c r="S965" s="60" t="str">
        <f>VLOOKUP(A965,[1]DATA!$1:$1048576,12,0)</f>
        <v>ANO</v>
      </c>
    </row>
    <row r="966" spans="1:19" x14ac:dyDescent="0.25">
      <c r="A966" s="68">
        <v>600108422</v>
      </c>
      <c r="B966" s="59">
        <f t="shared" si="45"/>
        <v>600108422</v>
      </c>
      <c r="C966" s="68" t="s">
        <v>836</v>
      </c>
      <c r="D966" s="61">
        <v>1</v>
      </c>
      <c r="E966" s="61">
        <f t="shared" si="46"/>
        <v>48512664</v>
      </c>
      <c r="F966" s="69" t="s">
        <v>63</v>
      </c>
      <c r="G966" s="69" t="s">
        <v>5727</v>
      </c>
      <c r="H966" s="70">
        <v>600</v>
      </c>
      <c r="I966" s="70" t="s">
        <v>139</v>
      </c>
      <c r="J966" s="74">
        <v>26.68</v>
      </c>
      <c r="K966" s="64">
        <f t="shared" si="47"/>
        <v>16008</v>
      </c>
      <c r="L966" s="71"/>
      <c r="M966" s="72"/>
      <c r="N966" s="72" t="s">
        <v>2794</v>
      </c>
      <c r="O966" s="72" t="s">
        <v>4580</v>
      </c>
      <c r="P966" s="71">
        <v>99</v>
      </c>
      <c r="Q966" s="73">
        <v>21</v>
      </c>
      <c r="R966" s="73" t="s">
        <v>4570</v>
      </c>
      <c r="S966" s="60" t="str">
        <f>VLOOKUP(A966,[1]DATA!$1:$1048576,12,0)</f>
        <v>ANO</v>
      </c>
    </row>
    <row r="967" spans="1:19" x14ac:dyDescent="0.25">
      <c r="A967" s="68">
        <v>600108431</v>
      </c>
      <c r="B967" s="59">
        <f t="shared" si="45"/>
        <v>600108431</v>
      </c>
      <c r="C967" s="68" t="s">
        <v>837</v>
      </c>
      <c r="D967" s="61">
        <v>1</v>
      </c>
      <c r="E967" s="61">
        <f t="shared" si="46"/>
        <v>48512711</v>
      </c>
      <c r="F967" s="69" t="s">
        <v>63</v>
      </c>
      <c r="G967" s="69" t="s">
        <v>5727</v>
      </c>
      <c r="H967" s="70">
        <v>925</v>
      </c>
      <c r="I967" s="70" t="s">
        <v>139</v>
      </c>
      <c r="J967" s="74">
        <v>26.68</v>
      </c>
      <c r="K967" s="64">
        <f t="shared" si="47"/>
        <v>24679</v>
      </c>
      <c r="L967" s="71"/>
      <c r="M967" s="72"/>
      <c r="N967" s="72" t="s">
        <v>2795</v>
      </c>
      <c r="O967" s="72" t="s">
        <v>4654</v>
      </c>
      <c r="P967" s="71">
        <v>550</v>
      </c>
      <c r="Q967" s="73">
        <v>3</v>
      </c>
      <c r="R967" s="73" t="s">
        <v>4570</v>
      </c>
      <c r="S967" s="60" t="str">
        <f>VLOOKUP(A967,[1]DATA!$1:$1048576,12,0)</f>
        <v>ANO</v>
      </c>
    </row>
    <row r="968" spans="1:19" x14ac:dyDescent="0.25">
      <c r="A968" s="68">
        <v>600108449</v>
      </c>
      <c r="B968" s="59">
        <f t="shared" si="45"/>
        <v>600108449</v>
      </c>
      <c r="C968" s="68" t="s">
        <v>838</v>
      </c>
      <c r="D968" s="61">
        <v>1</v>
      </c>
      <c r="E968" s="61">
        <f t="shared" si="46"/>
        <v>49465538</v>
      </c>
      <c r="F968" s="69" t="s">
        <v>63</v>
      </c>
      <c r="G968" s="69" t="s">
        <v>5727</v>
      </c>
      <c r="H968" s="70">
        <v>800</v>
      </c>
      <c r="I968" s="70" t="s">
        <v>139</v>
      </c>
      <c r="J968" s="74">
        <v>26.68</v>
      </c>
      <c r="K968" s="64">
        <f t="shared" si="47"/>
        <v>21344</v>
      </c>
      <c r="L968" s="71"/>
      <c r="M968" s="72"/>
      <c r="N968" s="72" t="s">
        <v>2796</v>
      </c>
      <c r="O968" s="72" t="s">
        <v>4655</v>
      </c>
      <c r="P968" s="71">
        <v>576</v>
      </c>
      <c r="Q968" s="73">
        <v>12</v>
      </c>
      <c r="R968" s="73" t="s">
        <v>4570</v>
      </c>
      <c r="S968" s="60" t="str">
        <f>VLOOKUP(A968,[1]DATA!$1:$1048576,12,0)</f>
        <v>ANO</v>
      </c>
    </row>
    <row r="969" spans="1:19" x14ac:dyDescent="0.25">
      <c r="A969" s="68">
        <v>600108465</v>
      </c>
      <c r="B969" s="59">
        <f t="shared" si="45"/>
        <v>600108465</v>
      </c>
      <c r="C969" s="68" t="s">
        <v>839</v>
      </c>
      <c r="D969" s="61">
        <v>1</v>
      </c>
      <c r="E969" s="61">
        <f t="shared" si="46"/>
        <v>49466208</v>
      </c>
      <c r="F969" s="69" t="s">
        <v>63</v>
      </c>
      <c r="G969" s="69" t="s">
        <v>5727</v>
      </c>
      <c r="H969" s="70">
        <v>1000</v>
      </c>
      <c r="I969" s="70" t="s">
        <v>139</v>
      </c>
      <c r="J969" s="74">
        <v>26.68</v>
      </c>
      <c r="K969" s="64">
        <f t="shared" si="47"/>
        <v>26680</v>
      </c>
      <c r="L969" s="71"/>
      <c r="M969" s="72"/>
      <c r="N969" s="72" t="s">
        <v>2797</v>
      </c>
      <c r="O969" s="72" t="s">
        <v>4656</v>
      </c>
      <c r="P969" s="71">
        <v>986</v>
      </c>
      <c r="Q969" s="73" t="s">
        <v>4657</v>
      </c>
      <c r="R969" s="73" t="s">
        <v>4570</v>
      </c>
      <c r="S969" s="60" t="str">
        <f>VLOOKUP(A969,[1]DATA!$1:$1048576,12,0)</f>
        <v>ANO</v>
      </c>
    </row>
    <row r="970" spans="1:19" x14ac:dyDescent="0.25">
      <c r="A970" s="68">
        <v>600108473</v>
      </c>
      <c r="B970" s="59">
        <f t="shared" si="45"/>
        <v>600108473</v>
      </c>
      <c r="C970" s="68" t="s">
        <v>840</v>
      </c>
      <c r="D970" s="61">
        <v>1</v>
      </c>
      <c r="E970" s="61">
        <f t="shared" si="46"/>
        <v>49466321</v>
      </c>
      <c r="F970" s="69" t="s">
        <v>63</v>
      </c>
      <c r="G970" s="69" t="s">
        <v>5727</v>
      </c>
      <c r="H970" s="70">
        <v>575</v>
      </c>
      <c r="I970" s="70" t="s">
        <v>139</v>
      </c>
      <c r="J970" s="74">
        <v>26.68</v>
      </c>
      <c r="K970" s="64">
        <f t="shared" si="47"/>
        <v>15341</v>
      </c>
      <c r="L970" s="71"/>
      <c r="M970" s="72"/>
      <c r="N970" s="72" t="s">
        <v>2798</v>
      </c>
      <c r="O970" s="72" t="s">
        <v>4658</v>
      </c>
      <c r="P970" s="71">
        <v>697</v>
      </c>
      <c r="Q970" s="73">
        <v>28</v>
      </c>
      <c r="R970" s="73" t="s">
        <v>4570</v>
      </c>
      <c r="S970" s="60" t="str">
        <f>VLOOKUP(A970,[1]DATA!$1:$1048576,12,0)</f>
        <v>ANO</v>
      </c>
    </row>
    <row r="971" spans="1:19" x14ac:dyDescent="0.25">
      <c r="A971" s="68">
        <v>600108481</v>
      </c>
      <c r="B971" s="59">
        <f t="shared" si="45"/>
        <v>600108481</v>
      </c>
      <c r="C971" s="68" t="s">
        <v>841</v>
      </c>
      <c r="D971" s="61">
        <v>1</v>
      </c>
      <c r="E971" s="61">
        <f t="shared" si="46"/>
        <v>60555882</v>
      </c>
      <c r="F971" s="69" t="s">
        <v>63</v>
      </c>
      <c r="G971" s="69" t="s">
        <v>5727</v>
      </c>
      <c r="H971" s="70">
        <v>1600</v>
      </c>
      <c r="I971" s="70" t="s">
        <v>139</v>
      </c>
      <c r="J971" s="74">
        <v>26.68</v>
      </c>
      <c r="K971" s="64">
        <f t="shared" si="47"/>
        <v>42688</v>
      </c>
      <c r="L971" s="71"/>
      <c r="M971" s="72"/>
      <c r="N971" s="72" t="s">
        <v>2799</v>
      </c>
      <c r="O971" s="72" t="s">
        <v>4659</v>
      </c>
      <c r="P971" s="71">
        <v>718</v>
      </c>
      <c r="Q971" s="73">
        <v>70</v>
      </c>
      <c r="R971" s="73" t="s">
        <v>4570</v>
      </c>
      <c r="S971" s="60" t="str">
        <f>VLOOKUP(A971,[1]DATA!$1:$1048576,12,0)</f>
        <v>ANO</v>
      </c>
    </row>
    <row r="972" spans="1:19" x14ac:dyDescent="0.25">
      <c r="A972" s="68">
        <v>600108490</v>
      </c>
      <c r="B972" s="59">
        <f t="shared" si="45"/>
        <v>600108490</v>
      </c>
      <c r="C972" s="68" t="s">
        <v>842</v>
      </c>
      <c r="D972" s="61">
        <v>1</v>
      </c>
      <c r="E972" s="61">
        <f t="shared" si="46"/>
        <v>62156781</v>
      </c>
      <c r="F972" s="69" t="s">
        <v>63</v>
      </c>
      <c r="G972" s="69" t="s">
        <v>5727</v>
      </c>
      <c r="H972" s="70">
        <v>1525</v>
      </c>
      <c r="I972" s="70" t="s">
        <v>139</v>
      </c>
      <c r="J972" s="74">
        <v>26.68</v>
      </c>
      <c r="K972" s="64">
        <f t="shared" si="47"/>
        <v>40687</v>
      </c>
      <c r="L972" s="71"/>
      <c r="M972" s="72"/>
      <c r="N972" s="72" t="s">
        <v>2800</v>
      </c>
      <c r="O972" s="72" t="s">
        <v>4660</v>
      </c>
      <c r="P972" s="71">
        <v>371</v>
      </c>
      <c r="Q972" s="73">
        <v>36</v>
      </c>
      <c r="R972" s="73" t="s">
        <v>4570</v>
      </c>
      <c r="S972" s="60" t="str">
        <f>VLOOKUP(A972,[1]DATA!$1:$1048576,12,0)</f>
        <v>ANO</v>
      </c>
    </row>
    <row r="973" spans="1:19" x14ac:dyDescent="0.25">
      <c r="A973" s="68">
        <v>600108503</v>
      </c>
      <c r="B973" s="59">
        <f t="shared" si="45"/>
        <v>600108503</v>
      </c>
      <c r="C973" s="68" t="s">
        <v>843</v>
      </c>
      <c r="D973" s="61">
        <v>1</v>
      </c>
      <c r="E973" s="61">
        <f t="shared" si="46"/>
        <v>62157094</v>
      </c>
      <c r="F973" s="69" t="s">
        <v>63</v>
      </c>
      <c r="G973" s="69" t="s">
        <v>5727</v>
      </c>
      <c r="H973" s="70">
        <v>1000</v>
      </c>
      <c r="I973" s="70" t="s">
        <v>139</v>
      </c>
      <c r="J973" s="74">
        <v>26.68</v>
      </c>
      <c r="K973" s="64">
        <f t="shared" si="47"/>
        <v>26680</v>
      </c>
      <c r="L973" s="71"/>
      <c r="M973" s="72"/>
      <c r="N973" s="72" t="s">
        <v>2801</v>
      </c>
      <c r="O973" s="72" t="s">
        <v>4661</v>
      </c>
      <c r="P973" s="71">
        <v>327</v>
      </c>
      <c r="Q973" s="73">
        <v>14</v>
      </c>
      <c r="R973" s="73" t="s">
        <v>4570</v>
      </c>
      <c r="S973" s="60" t="str">
        <f>VLOOKUP(A973,[1]DATA!$1:$1048576,12,0)</f>
        <v>ANO</v>
      </c>
    </row>
    <row r="974" spans="1:19" x14ac:dyDescent="0.25">
      <c r="A974" s="68">
        <v>600108511</v>
      </c>
      <c r="B974" s="59">
        <f t="shared" si="45"/>
        <v>600108511</v>
      </c>
      <c r="C974" s="68" t="s">
        <v>844</v>
      </c>
      <c r="D974" s="61">
        <v>1</v>
      </c>
      <c r="E974" s="61">
        <f t="shared" si="46"/>
        <v>70994218</v>
      </c>
      <c r="F974" s="69" t="s">
        <v>63</v>
      </c>
      <c r="G974" s="69" t="s">
        <v>5727</v>
      </c>
      <c r="H974" s="70">
        <v>275</v>
      </c>
      <c r="I974" s="70" t="s">
        <v>139</v>
      </c>
      <c r="J974" s="74">
        <v>26.68</v>
      </c>
      <c r="K974" s="64">
        <f t="shared" si="47"/>
        <v>7337</v>
      </c>
      <c r="L974" s="71"/>
      <c r="M974" s="72"/>
      <c r="N974" s="72" t="s">
        <v>2802</v>
      </c>
      <c r="O974" s="72" t="s">
        <v>4662</v>
      </c>
      <c r="P974" s="71">
        <v>72</v>
      </c>
      <c r="Q974" s="73">
        <v>49</v>
      </c>
      <c r="R974" s="73" t="s">
        <v>4570</v>
      </c>
      <c r="S974" s="60" t="str">
        <f>VLOOKUP(A974,[1]DATA!$1:$1048576,12,0)</f>
        <v>ANO</v>
      </c>
    </row>
    <row r="975" spans="1:19" x14ac:dyDescent="0.25">
      <c r="A975" s="68">
        <v>600108520</v>
      </c>
      <c r="B975" s="59">
        <f t="shared" si="45"/>
        <v>600108520</v>
      </c>
      <c r="C975" s="68" t="s">
        <v>845</v>
      </c>
      <c r="D975" s="61">
        <v>1</v>
      </c>
      <c r="E975" s="61">
        <f t="shared" si="46"/>
        <v>70829705</v>
      </c>
      <c r="F975" s="69" t="s">
        <v>63</v>
      </c>
      <c r="G975" s="69" t="s">
        <v>5727</v>
      </c>
      <c r="H975" s="70">
        <v>200</v>
      </c>
      <c r="I975" s="70" t="s">
        <v>139</v>
      </c>
      <c r="J975" s="74">
        <v>26.68</v>
      </c>
      <c r="K975" s="64">
        <f t="shared" si="47"/>
        <v>5336</v>
      </c>
      <c r="L975" s="71"/>
      <c r="M975" s="72"/>
      <c r="N975" s="72" t="s">
        <v>2803</v>
      </c>
      <c r="O975" s="72" t="s">
        <v>4663</v>
      </c>
      <c r="P975" s="71">
        <v>1</v>
      </c>
      <c r="Q975" s="73">
        <v>2</v>
      </c>
      <c r="R975" s="73" t="s">
        <v>4570</v>
      </c>
      <c r="S975" s="60" t="str">
        <f>VLOOKUP(A975,[1]DATA!$1:$1048576,12,0)</f>
        <v>ANO</v>
      </c>
    </row>
    <row r="976" spans="1:19" x14ac:dyDescent="0.25">
      <c r="A976" s="68">
        <v>600108538</v>
      </c>
      <c r="B976" s="59">
        <f t="shared" si="45"/>
        <v>600108538</v>
      </c>
      <c r="C976" s="68" t="s">
        <v>846</v>
      </c>
      <c r="D976" s="61">
        <v>1</v>
      </c>
      <c r="E976" s="61">
        <f t="shared" si="46"/>
        <v>70435839</v>
      </c>
      <c r="F976" s="69" t="s">
        <v>63</v>
      </c>
      <c r="G976" s="69" t="s">
        <v>5727</v>
      </c>
      <c r="H976" s="70">
        <v>475</v>
      </c>
      <c r="I976" s="70" t="s">
        <v>139</v>
      </c>
      <c r="J976" s="74">
        <v>26.68</v>
      </c>
      <c r="K976" s="64">
        <f t="shared" si="47"/>
        <v>12673</v>
      </c>
      <c r="L976" s="71"/>
      <c r="M976" s="72"/>
      <c r="N976" s="72" t="s">
        <v>2804</v>
      </c>
      <c r="O976" s="72" t="s">
        <v>4664</v>
      </c>
      <c r="P976" s="71">
        <v>496</v>
      </c>
      <c r="Q976" s="73">
        <v>28</v>
      </c>
      <c r="R976" s="73" t="s">
        <v>4570</v>
      </c>
      <c r="S976" s="60" t="str">
        <f>VLOOKUP(A976,[1]DATA!$1:$1048576,12,0)</f>
        <v>ANO</v>
      </c>
    </row>
    <row r="977" spans="1:19" x14ac:dyDescent="0.25">
      <c r="A977" s="68">
        <v>600108546</v>
      </c>
      <c r="B977" s="59">
        <f t="shared" si="45"/>
        <v>600108546</v>
      </c>
      <c r="C977" s="68" t="s">
        <v>847</v>
      </c>
      <c r="D977" s="61">
        <v>1</v>
      </c>
      <c r="E977" s="61">
        <f t="shared" si="46"/>
        <v>62156543</v>
      </c>
      <c r="F977" s="69" t="s">
        <v>63</v>
      </c>
      <c r="G977" s="69" t="s">
        <v>5727</v>
      </c>
      <c r="H977" s="70">
        <v>875</v>
      </c>
      <c r="I977" s="70" t="s">
        <v>139</v>
      </c>
      <c r="J977" s="74">
        <v>26.68</v>
      </c>
      <c r="K977" s="64">
        <f t="shared" si="47"/>
        <v>23345</v>
      </c>
      <c r="L977" s="71"/>
      <c r="M977" s="72"/>
      <c r="N977" s="72" t="s">
        <v>2805</v>
      </c>
      <c r="O977" s="72" t="s">
        <v>4603</v>
      </c>
      <c r="P977" s="71">
        <v>381</v>
      </c>
      <c r="Q977" s="73">
        <v>9</v>
      </c>
      <c r="R977" s="73" t="s">
        <v>4570</v>
      </c>
      <c r="S977" s="60" t="str">
        <f>VLOOKUP(A977,[1]DATA!$1:$1048576,12,0)</f>
        <v>ANO</v>
      </c>
    </row>
    <row r="978" spans="1:19" x14ac:dyDescent="0.25">
      <c r="A978" s="68">
        <v>600108562</v>
      </c>
      <c r="B978" s="59">
        <f t="shared" si="45"/>
        <v>600108562</v>
      </c>
      <c r="C978" s="68" t="s">
        <v>848</v>
      </c>
      <c r="D978" s="61">
        <v>1</v>
      </c>
      <c r="E978" s="61">
        <f t="shared" si="46"/>
        <v>70867917</v>
      </c>
      <c r="F978" s="69" t="s">
        <v>63</v>
      </c>
      <c r="G978" s="69" t="s">
        <v>5727</v>
      </c>
      <c r="H978" s="70">
        <v>750</v>
      </c>
      <c r="I978" s="70" t="s">
        <v>139</v>
      </c>
      <c r="J978" s="74">
        <v>26.68</v>
      </c>
      <c r="K978" s="64">
        <f t="shared" si="47"/>
        <v>20010</v>
      </c>
      <c r="L978" s="71"/>
      <c r="M978" s="72"/>
      <c r="N978" s="72" t="s">
        <v>2806</v>
      </c>
      <c r="O978" s="72" t="s">
        <v>4665</v>
      </c>
      <c r="P978" s="71">
        <v>23</v>
      </c>
      <c r="Q978" s="73">
        <v>25</v>
      </c>
      <c r="R978" s="73" t="s">
        <v>4570</v>
      </c>
      <c r="S978" s="60" t="str">
        <f>VLOOKUP(A978,[1]DATA!$1:$1048576,12,0)</f>
        <v>ANO</v>
      </c>
    </row>
    <row r="979" spans="1:19" x14ac:dyDescent="0.25">
      <c r="A979" s="68">
        <v>600108571</v>
      </c>
      <c r="B979" s="59">
        <f t="shared" si="45"/>
        <v>600108571</v>
      </c>
      <c r="C979" s="68" t="s">
        <v>849</v>
      </c>
      <c r="D979" s="61">
        <v>1</v>
      </c>
      <c r="E979" s="61">
        <f t="shared" si="46"/>
        <v>48510661</v>
      </c>
      <c r="F979" s="69" t="s">
        <v>63</v>
      </c>
      <c r="G979" s="69" t="s">
        <v>5727</v>
      </c>
      <c r="H979" s="70">
        <v>700</v>
      </c>
      <c r="I979" s="70" t="s">
        <v>139</v>
      </c>
      <c r="J979" s="74">
        <v>26.68</v>
      </c>
      <c r="K979" s="64">
        <f t="shared" si="47"/>
        <v>18676</v>
      </c>
      <c r="L979" s="71"/>
      <c r="M979" s="72"/>
      <c r="N979" s="72" t="s">
        <v>2807</v>
      </c>
      <c r="O979" s="72" t="s">
        <v>4666</v>
      </c>
      <c r="P979" s="71">
        <v>3591</v>
      </c>
      <c r="Q979" s="73">
        <v>4</v>
      </c>
      <c r="R979" s="73" t="s">
        <v>4570</v>
      </c>
      <c r="S979" s="60" t="str">
        <f>VLOOKUP(A979,[1]DATA!$1:$1048576,12,0)</f>
        <v>ANO</v>
      </c>
    </row>
    <row r="980" spans="1:19" x14ac:dyDescent="0.25">
      <c r="A980" s="68">
        <v>600108589</v>
      </c>
      <c r="B980" s="59">
        <f t="shared" si="45"/>
        <v>600108589</v>
      </c>
      <c r="C980" s="68" t="s">
        <v>850</v>
      </c>
      <c r="D980" s="61">
        <v>1</v>
      </c>
      <c r="E980" s="61">
        <f t="shared" si="46"/>
        <v>49466615</v>
      </c>
      <c r="F980" s="69" t="s">
        <v>63</v>
      </c>
      <c r="G980" s="69" t="s">
        <v>5727</v>
      </c>
      <c r="H980" s="70">
        <v>1100</v>
      </c>
      <c r="I980" s="70" t="s">
        <v>139</v>
      </c>
      <c r="J980" s="74">
        <v>26.68</v>
      </c>
      <c r="K980" s="64">
        <f t="shared" si="47"/>
        <v>29348</v>
      </c>
      <c r="L980" s="71"/>
      <c r="M980" s="72"/>
      <c r="N980" s="72" t="s">
        <v>2808</v>
      </c>
      <c r="O980" s="72" t="s">
        <v>4609</v>
      </c>
      <c r="P980" s="71">
        <v>577</v>
      </c>
      <c r="Q980" s="73">
        <v>2</v>
      </c>
      <c r="R980" s="73" t="s">
        <v>4570</v>
      </c>
      <c r="S980" s="60" t="str">
        <f>VLOOKUP(A980,[1]DATA!$1:$1048576,12,0)</f>
        <v>ANO</v>
      </c>
    </row>
    <row r="981" spans="1:19" x14ac:dyDescent="0.25">
      <c r="A981" s="68">
        <v>600108597</v>
      </c>
      <c r="B981" s="59">
        <f t="shared" si="45"/>
        <v>600108597</v>
      </c>
      <c r="C981" s="68" t="s">
        <v>851</v>
      </c>
      <c r="D981" s="61">
        <v>1</v>
      </c>
      <c r="E981" s="61">
        <f t="shared" si="46"/>
        <v>62156888</v>
      </c>
      <c r="F981" s="69" t="s">
        <v>63</v>
      </c>
      <c r="G981" s="69" t="s">
        <v>5727</v>
      </c>
      <c r="H981" s="70">
        <v>1050</v>
      </c>
      <c r="I981" s="70" t="s">
        <v>139</v>
      </c>
      <c r="J981" s="74">
        <v>26.68</v>
      </c>
      <c r="K981" s="64">
        <f t="shared" si="47"/>
        <v>28014</v>
      </c>
      <c r="L981" s="71"/>
      <c r="M981" s="72"/>
      <c r="N981" s="72" t="s">
        <v>2809</v>
      </c>
      <c r="O981" s="72" t="s">
        <v>4667</v>
      </c>
      <c r="P981" s="71">
        <v>81</v>
      </c>
      <c r="Q981" s="73">
        <v>35</v>
      </c>
      <c r="R981" s="73" t="s">
        <v>4570</v>
      </c>
      <c r="S981" s="60" t="str">
        <f>VLOOKUP(A981,[1]DATA!$1:$1048576,12,0)</f>
        <v>ANO</v>
      </c>
    </row>
    <row r="982" spans="1:19" x14ac:dyDescent="0.25">
      <c r="A982" s="68">
        <v>600108601</v>
      </c>
      <c r="B982" s="59">
        <f t="shared" si="45"/>
        <v>600108601</v>
      </c>
      <c r="C982" s="68" t="s">
        <v>852</v>
      </c>
      <c r="D982" s="61">
        <v>1</v>
      </c>
      <c r="E982" s="61">
        <f t="shared" si="46"/>
        <v>48513997</v>
      </c>
      <c r="F982" s="69" t="s">
        <v>63</v>
      </c>
      <c r="G982" s="69" t="s">
        <v>5727</v>
      </c>
      <c r="H982" s="70">
        <v>250</v>
      </c>
      <c r="I982" s="70" t="s">
        <v>139</v>
      </c>
      <c r="J982" s="74">
        <v>26.68</v>
      </c>
      <c r="K982" s="64">
        <f t="shared" si="47"/>
        <v>6670</v>
      </c>
      <c r="L982" s="71"/>
      <c r="M982" s="72"/>
      <c r="N982" s="72" t="s">
        <v>2810</v>
      </c>
      <c r="O982" s="72" t="s">
        <v>4668</v>
      </c>
      <c r="P982" s="71">
        <v>100</v>
      </c>
      <c r="Q982" s="73">
        <v>44</v>
      </c>
      <c r="R982" s="73" t="s">
        <v>4570</v>
      </c>
      <c r="S982" s="60" t="str">
        <f>VLOOKUP(A982,[1]DATA!$1:$1048576,12,0)</f>
        <v>ANO</v>
      </c>
    </row>
    <row r="983" spans="1:19" x14ac:dyDescent="0.25">
      <c r="A983" s="68">
        <v>600108619</v>
      </c>
      <c r="B983" s="59">
        <f t="shared" si="45"/>
        <v>600108619</v>
      </c>
      <c r="C983" s="68" t="s">
        <v>853</v>
      </c>
      <c r="D983" s="61">
        <v>1</v>
      </c>
      <c r="E983" s="61">
        <f t="shared" si="46"/>
        <v>49465091</v>
      </c>
      <c r="F983" s="69" t="s">
        <v>63</v>
      </c>
      <c r="G983" s="69" t="s">
        <v>5727</v>
      </c>
      <c r="H983" s="70">
        <v>1050</v>
      </c>
      <c r="I983" s="70" t="s">
        <v>139</v>
      </c>
      <c r="J983" s="74">
        <v>26.68</v>
      </c>
      <c r="K983" s="64">
        <f t="shared" si="47"/>
        <v>28014</v>
      </c>
      <c r="L983" s="71"/>
      <c r="M983" s="72"/>
      <c r="N983" s="72" t="s">
        <v>2811</v>
      </c>
      <c r="O983" s="72" t="s">
        <v>4669</v>
      </c>
      <c r="P983" s="71">
        <v>173</v>
      </c>
      <c r="Q983" s="73">
        <v>29</v>
      </c>
      <c r="R983" s="73" t="s">
        <v>4570</v>
      </c>
      <c r="S983" s="60" t="str">
        <f>VLOOKUP(A983,[1]DATA!$1:$1048576,12,0)</f>
        <v>ANO</v>
      </c>
    </row>
    <row r="984" spans="1:19" x14ac:dyDescent="0.25">
      <c r="A984" s="68">
        <v>600108635</v>
      </c>
      <c r="B984" s="59">
        <f t="shared" si="45"/>
        <v>600108635</v>
      </c>
      <c r="C984" s="68" t="s">
        <v>854</v>
      </c>
      <c r="D984" s="61">
        <v>1</v>
      </c>
      <c r="E984" s="61">
        <f t="shared" si="46"/>
        <v>70944776</v>
      </c>
      <c r="F984" s="69" t="s">
        <v>63</v>
      </c>
      <c r="G984" s="69" t="s">
        <v>5727</v>
      </c>
      <c r="H984" s="70">
        <v>975</v>
      </c>
      <c r="I984" s="70" t="s">
        <v>139</v>
      </c>
      <c r="J984" s="74">
        <v>26.68</v>
      </c>
      <c r="K984" s="64">
        <f t="shared" si="47"/>
        <v>26013</v>
      </c>
      <c r="L984" s="71"/>
      <c r="M984" s="72"/>
      <c r="N984" s="72" t="s">
        <v>2812</v>
      </c>
      <c r="O984" s="72" t="s">
        <v>4670</v>
      </c>
      <c r="P984" s="71">
        <v>459</v>
      </c>
      <c r="Q984" s="73">
        <v>21</v>
      </c>
      <c r="R984" s="73" t="s">
        <v>4570</v>
      </c>
      <c r="S984" s="60" t="str">
        <f>VLOOKUP(A984,[1]DATA!$1:$1048576,12,0)</f>
        <v>ANO</v>
      </c>
    </row>
    <row r="985" spans="1:19" x14ac:dyDescent="0.25">
      <c r="A985" s="68">
        <v>600171019</v>
      </c>
      <c r="B985" s="59">
        <f t="shared" si="45"/>
        <v>600171019</v>
      </c>
      <c r="C985" s="68" t="s">
        <v>855</v>
      </c>
      <c r="D985" s="61">
        <v>1</v>
      </c>
      <c r="E985" s="61">
        <f t="shared" si="46"/>
        <v>226475</v>
      </c>
      <c r="F985" s="69" t="s">
        <v>63</v>
      </c>
      <c r="G985" s="69" t="s">
        <v>5727</v>
      </c>
      <c r="H985" s="70">
        <v>2125</v>
      </c>
      <c r="I985" s="70" t="s">
        <v>139</v>
      </c>
      <c r="J985" s="74">
        <v>26.68</v>
      </c>
      <c r="K985" s="64">
        <f t="shared" si="47"/>
        <v>56695</v>
      </c>
      <c r="L985" s="71"/>
      <c r="M985" s="72"/>
      <c r="N985" s="72" t="s">
        <v>2813</v>
      </c>
      <c r="O985" s="72" t="s">
        <v>4671</v>
      </c>
      <c r="P985" s="71">
        <v>1140</v>
      </c>
      <c r="Q985" s="73">
        <v>61</v>
      </c>
      <c r="R985" s="73" t="s">
        <v>4570</v>
      </c>
      <c r="S985" s="60" t="str">
        <f>VLOOKUP(A985,[1]DATA!$1:$1048576,12,0)</f>
        <v>ANO</v>
      </c>
    </row>
    <row r="986" spans="1:19" x14ac:dyDescent="0.25">
      <c r="A986" s="68">
        <v>600171027</v>
      </c>
      <c r="B986" s="59">
        <f t="shared" si="45"/>
        <v>600171027</v>
      </c>
      <c r="C986" s="68" t="s">
        <v>856</v>
      </c>
      <c r="D986" s="61">
        <v>1</v>
      </c>
      <c r="E986" s="61">
        <f t="shared" si="46"/>
        <v>15530213</v>
      </c>
      <c r="F986" s="69" t="s">
        <v>63</v>
      </c>
      <c r="G986" s="69" t="s">
        <v>5727</v>
      </c>
      <c r="H986" s="70">
        <v>2700</v>
      </c>
      <c r="I986" s="70" t="s">
        <v>139</v>
      </c>
      <c r="J986" s="74">
        <v>26.68</v>
      </c>
      <c r="K986" s="64">
        <f t="shared" si="47"/>
        <v>72036</v>
      </c>
      <c r="L986" s="71"/>
      <c r="M986" s="72"/>
      <c r="N986" s="72" t="s">
        <v>2814</v>
      </c>
      <c r="O986" s="72" t="s">
        <v>73</v>
      </c>
      <c r="P986" s="71">
        <v>2832</v>
      </c>
      <c r="Q986" s="73">
        <v>97</v>
      </c>
      <c r="R986" s="73" t="s">
        <v>4570</v>
      </c>
      <c r="S986" s="60" t="str">
        <f>VLOOKUP(A986,[1]DATA!$1:$1048576,12,0)</f>
        <v>ANO</v>
      </c>
    </row>
    <row r="987" spans="1:19" x14ac:dyDescent="0.25">
      <c r="A987" s="68">
        <v>600171531</v>
      </c>
      <c r="B987" s="59">
        <f t="shared" si="45"/>
        <v>600171531</v>
      </c>
      <c r="C987" s="68" t="s">
        <v>857</v>
      </c>
      <c r="D987" s="61">
        <v>1</v>
      </c>
      <c r="E987" s="61">
        <f t="shared" si="46"/>
        <v>567191</v>
      </c>
      <c r="F987" s="69" t="s">
        <v>63</v>
      </c>
      <c r="G987" s="69" t="s">
        <v>5727</v>
      </c>
      <c r="H987" s="70">
        <v>225</v>
      </c>
      <c r="I987" s="70" t="s">
        <v>139</v>
      </c>
      <c r="J987" s="74">
        <v>26.68</v>
      </c>
      <c r="K987" s="64">
        <f t="shared" si="47"/>
        <v>6003</v>
      </c>
      <c r="L987" s="71"/>
      <c r="M987" s="72"/>
      <c r="N987" s="72" t="s">
        <v>2815</v>
      </c>
      <c r="O987" s="72" t="s">
        <v>4394</v>
      </c>
      <c r="P987" s="71">
        <v>1694</v>
      </c>
      <c r="Q987" s="73">
        <v>11</v>
      </c>
      <c r="R987" s="73" t="s">
        <v>4570</v>
      </c>
      <c r="S987" s="60" t="str">
        <f>VLOOKUP(A987,[1]DATA!$1:$1048576,12,0)</f>
        <v>ANO</v>
      </c>
    </row>
    <row r="988" spans="1:19" x14ac:dyDescent="0.25">
      <c r="A988" s="68">
        <v>600171850</v>
      </c>
      <c r="B988" s="59">
        <f t="shared" si="45"/>
        <v>600171850</v>
      </c>
      <c r="C988" s="68" t="s">
        <v>858</v>
      </c>
      <c r="D988" s="61">
        <v>1</v>
      </c>
      <c r="E988" s="61">
        <f t="shared" si="46"/>
        <v>219321</v>
      </c>
      <c r="F988" s="69" t="s">
        <v>63</v>
      </c>
      <c r="G988" s="69" t="s">
        <v>5727</v>
      </c>
      <c r="H988" s="70">
        <v>1550</v>
      </c>
      <c r="I988" s="70" t="s">
        <v>139</v>
      </c>
      <c r="J988" s="74">
        <v>26.68</v>
      </c>
      <c r="K988" s="64">
        <f t="shared" si="47"/>
        <v>41354</v>
      </c>
      <c r="L988" s="71"/>
      <c r="M988" s="72"/>
      <c r="N988" s="72" t="s">
        <v>2816</v>
      </c>
      <c r="O988" s="72" t="s">
        <v>4394</v>
      </c>
      <c r="P988" s="71">
        <v>106</v>
      </c>
      <c r="Q988" s="73">
        <v>15</v>
      </c>
      <c r="R988" s="73" t="s">
        <v>4570</v>
      </c>
      <c r="S988" s="60" t="str">
        <f>VLOOKUP(A988,[1]DATA!$1:$1048576,12,0)</f>
        <v>ANO</v>
      </c>
    </row>
    <row r="989" spans="1:19" x14ac:dyDescent="0.25">
      <c r="A989" s="68">
        <v>610300733</v>
      </c>
      <c r="B989" s="59">
        <f t="shared" si="45"/>
        <v>610300733</v>
      </c>
      <c r="C989" s="68" t="s">
        <v>859</v>
      </c>
      <c r="D989" s="61">
        <v>1</v>
      </c>
      <c r="E989" s="61">
        <f t="shared" si="46"/>
        <v>60555998</v>
      </c>
      <c r="F989" s="69" t="s">
        <v>63</v>
      </c>
      <c r="G989" s="69" t="s">
        <v>5727</v>
      </c>
      <c r="H989" s="70">
        <v>175</v>
      </c>
      <c r="I989" s="70" t="s">
        <v>139</v>
      </c>
      <c r="J989" s="74">
        <v>26.68</v>
      </c>
      <c r="K989" s="64">
        <f t="shared" si="47"/>
        <v>4669</v>
      </c>
      <c r="L989" s="71"/>
      <c r="M989" s="72"/>
      <c r="N989" s="72" t="s">
        <v>2817</v>
      </c>
      <c r="O989" s="72" t="s">
        <v>4672</v>
      </c>
      <c r="P989" s="71">
        <v>114</v>
      </c>
      <c r="Q989" s="73">
        <v>1</v>
      </c>
      <c r="R989" s="73" t="s">
        <v>4570</v>
      </c>
      <c r="S989" s="60" t="str">
        <f>VLOOKUP(A989,[1]DATA!$1:$1048576,12,0)</f>
        <v>ANO</v>
      </c>
    </row>
    <row r="990" spans="1:19" x14ac:dyDescent="0.25">
      <c r="A990" s="68">
        <v>618201254</v>
      </c>
      <c r="B990" s="59">
        <f t="shared" si="45"/>
        <v>618201254</v>
      </c>
      <c r="C990" s="68" t="s">
        <v>860</v>
      </c>
      <c r="D990" s="61">
        <v>1</v>
      </c>
      <c r="E990" s="61">
        <f t="shared" si="46"/>
        <v>70919682</v>
      </c>
      <c r="F990" s="69" t="s">
        <v>63</v>
      </c>
      <c r="G990" s="69" t="s">
        <v>5727</v>
      </c>
      <c r="H990" s="70">
        <v>675</v>
      </c>
      <c r="I990" s="70" t="s">
        <v>139</v>
      </c>
      <c r="J990" s="74">
        <v>26.68</v>
      </c>
      <c r="K990" s="64">
        <f t="shared" si="47"/>
        <v>18009</v>
      </c>
      <c r="L990" s="71"/>
      <c r="M990" s="72"/>
      <c r="N990" s="72" t="s">
        <v>2818</v>
      </c>
      <c r="O990" s="72" t="s">
        <v>4673</v>
      </c>
      <c r="P990" s="71">
        <v>4339</v>
      </c>
      <c r="Q990" s="73">
        <v>10</v>
      </c>
      <c r="R990" s="73" t="s">
        <v>4570</v>
      </c>
      <c r="S990" s="60" t="str">
        <f>VLOOKUP(A990,[1]DATA!$1:$1048576,12,0)</f>
        <v>ANO</v>
      </c>
    </row>
    <row r="991" spans="1:19" x14ac:dyDescent="0.25">
      <c r="A991" s="68">
        <v>651040809</v>
      </c>
      <c r="B991" s="59">
        <f t="shared" si="45"/>
        <v>651040809</v>
      </c>
      <c r="C991" s="68" t="s">
        <v>861</v>
      </c>
      <c r="D991" s="61">
        <v>1</v>
      </c>
      <c r="E991" s="61">
        <f t="shared" si="46"/>
        <v>71340955</v>
      </c>
      <c r="F991" s="69" t="s">
        <v>63</v>
      </c>
      <c r="G991" s="69" t="s">
        <v>5727</v>
      </c>
      <c r="H991" s="70">
        <v>150</v>
      </c>
      <c r="I991" s="70" t="s">
        <v>139</v>
      </c>
      <c r="J991" s="74">
        <v>26.68</v>
      </c>
      <c r="K991" s="64">
        <f t="shared" si="47"/>
        <v>4002</v>
      </c>
      <c r="L991" s="71"/>
      <c r="M991" s="72"/>
      <c r="N991" s="72" t="s">
        <v>2819</v>
      </c>
      <c r="O991" s="72" t="s">
        <v>4674</v>
      </c>
      <c r="P991" s="71">
        <v>357</v>
      </c>
      <c r="Q991" s="73">
        <v>14</v>
      </c>
      <c r="R991" s="73" t="s">
        <v>4570</v>
      </c>
      <c r="S991" s="60" t="str">
        <f>VLOOKUP(A991,[1]DATA!$1:$1048576,12,0)</f>
        <v>NE</v>
      </c>
    </row>
    <row r="992" spans="1:19" x14ac:dyDescent="0.25">
      <c r="A992" s="68">
        <v>671100769</v>
      </c>
      <c r="B992" s="59">
        <f t="shared" si="45"/>
        <v>671100769</v>
      </c>
      <c r="C992" s="68" t="s">
        <v>862</v>
      </c>
      <c r="D992" s="61">
        <v>1</v>
      </c>
      <c r="E992" s="61">
        <f t="shared" si="46"/>
        <v>26916061</v>
      </c>
      <c r="F992" s="69" t="s">
        <v>63</v>
      </c>
      <c r="G992" s="69" t="s">
        <v>5727</v>
      </c>
      <c r="H992" s="70">
        <v>200</v>
      </c>
      <c r="I992" s="70" t="s">
        <v>139</v>
      </c>
      <c r="J992" s="74">
        <v>26.68</v>
      </c>
      <c r="K992" s="64">
        <f t="shared" si="47"/>
        <v>5336</v>
      </c>
      <c r="L992" s="71"/>
      <c r="M992" s="72"/>
      <c r="N992" s="72" t="s">
        <v>2820</v>
      </c>
      <c r="O992" s="72" t="s">
        <v>4675</v>
      </c>
      <c r="P992" s="71">
        <v>2890</v>
      </c>
      <c r="Q992" s="73">
        <v>8</v>
      </c>
      <c r="R992" s="73" t="s">
        <v>4570</v>
      </c>
      <c r="S992" s="60" t="str">
        <f>VLOOKUP(A992,[1]DATA!$1:$1048576,12,0)</f>
        <v>NE</v>
      </c>
    </row>
    <row r="993" spans="1:19" x14ac:dyDescent="0.25">
      <c r="A993" s="68">
        <v>691000697</v>
      </c>
      <c r="B993" s="59">
        <f t="shared" si="45"/>
        <v>691000697</v>
      </c>
      <c r="C993" s="68" t="s">
        <v>863</v>
      </c>
      <c r="D993" s="61">
        <v>1</v>
      </c>
      <c r="E993" s="61">
        <f t="shared" si="46"/>
        <v>28293240</v>
      </c>
      <c r="F993" s="69" t="s">
        <v>63</v>
      </c>
      <c r="G993" s="69" t="s">
        <v>5727</v>
      </c>
      <c r="H993" s="70">
        <v>125</v>
      </c>
      <c r="I993" s="70" t="s">
        <v>139</v>
      </c>
      <c r="J993" s="74">
        <v>26.68</v>
      </c>
      <c r="K993" s="64">
        <f t="shared" si="47"/>
        <v>3335</v>
      </c>
      <c r="L993" s="71"/>
      <c r="M993" s="72"/>
      <c r="N993" s="72" t="s">
        <v>2821</v>
      </c>
      <c r="O993" s="72" t="s">
        <v>4676</v>
      </c>
      <c r="P993" s="71">
        <v>356</v>
      </c>
      <c r="Q993" s="73">
        <v>1</v>
      </c>
      <c r="R993" s="73" t="s">
        <v>4570</v>
      </c>
      <c r="S993" s="60" t="str">
        <f>VLOOKUP(A993,[1]DATA!$1:$1048576,12,0)</f>
        <v>NE</v>
      </c>
    </row>
    <row r="994" spans="1:19" x14ac:dyDescent="0.25">
      <c r="A994" s="68">
        <v>691000735</v>
      </c>
      <c r="B994" s="59">
        <f t="shared" si="45"/>
        <v>691000735</v>
      </c>
      <c r="C994" s="68" t="s">
        <v>864</v>
      </c>
      <c r="D994" s="61">
        <v>1</v>
      </c>
      <c r="E994" s="61">
        <f t="shared" si="46"/>
        <v>75156237</v>
      </c>
      <c r="F994" s="69" t="s">
        <v>63</v>
      </c>
      <c r="G994" s="69" t="s">
        <v>5727</v>
      </c>
      <c r="H994" s="70">
        <v>700</v>
      </c>
      <c r="I994" s="70" t="s">
        <v>139</v>
      </c>
      <c r="J994" s="74">
        <v>26.68</v>
      </c>
      <c r="K994" s="64">
        <f t="shared" si="47"/>
        <v>18676</v>
      </c>
      <c r="L994" s="71"/>
      <c r="M994" s="72"/>
      <c r="N994" s="72" t="s">
        <v>2822</v>
      </c>
      <c r="O994" s="72" t="s">
        <v>4677</v>
      </c>
      <c r="P994" s="71">
        <v>2572</v>
      </c>
      <c r="Q994" s="73">
        <v>8</v>
      </c>
      <c r="R994" s="73" t="s">
        <v>4570</v>
      </c>
      <c r="S994" s="60" t="str">
        <f>VLOOKUP(A994,[1]DATA!$1:$1048576,12,0)</f>
        <v>ANO</v>
      </c>
    </row>
    <row r="995" spans="1:19" x14ac:dyDescent="0.25">
      <c r="A995" s="68">
        <v>691005958</v>
      </c>
      <c r="B995" s="59">
        <f t="shared" si="45"/>
        <v>691005958</v>
      </c>
      <c r="C995" s="68" t="s">
        <v>865</v>
      </c>
      <c r="D995" s="61">
        <v>1</v>
      </c>
      <c r="E995" s="61">
        <f t="shared" si="46"/>
        <v>2077469</v>
      </c>
      <c r="F995" s="69" t="s">
        <v>63</v>
      </c>
      <c r="G995" s="69" t="s">
        <v>5727</v>
      </c>
      <c r="H995" s="70">
        <v>300</v>
      </c>
      <c r="I995" s="70" t="s">
        <v>139</v>
      </c>
      <c r="J995" s="74">
        <v>26.68</v>
      </c>
      <c r="K995" s="64">
        <f t="shared" si="47"/>
        <v>8004</v>
      </c>
      <c r="L995" s="71"/>
      <c r="M995" s="72"/>
      <c r="N995" s="72" t="s">
        <v>2823</v>
      </c>
      <c r="O995" s="72" t="s">
        <v>4678</v>
      </c>
      <c r="P995" s="71">
        <v>225</v>
      </c>
      <c r="Q995" s="73">
        <v>44</v>
      </c>
      <c r="R995" s="73" t="s">
        <v>4570</v>
      </c>
      <c r="S995" s="60" t="str">
        <f>VLOOKUP(A995,[1]DATA!$1:$1048576,12,0)</f>
        <v>NE</v>
      </c>
    </row>
    <row r="996" spans="1:19" x14ac:dyDescent="0.25">
      <c r="A996" s="68">
        <v>691006172</v>
      </c>
      <c r="B996" s="59">
        <f t="shared" si="45"/>
        <v>691006172</v>
      </c>
      <c r="C996" s="68" t="s">
        <v>866</v>
      </c>
      <c r="D996" s="61">
        <v>1</v>
      </c>
      <c r="E996" s="61">
        <f t="shared" si="46"/>
        <v>2584735</v>
      </c>
      <c r="F996" s="69" t="s">
        <v>63</v>
      </c>
      <c r="G996" s="69" t="s">
        <v>5727</v>
      </c>
      <c r="H996" s="70">
        <v>100</v>
      </c>
      <c r="I996" s="70" t="s">
        <v>139</v>
      </c>
      <c r="J996" s="74">
        <v>26.68</v>
      </c>
      <c r="K996" s="64">
        <f t="shared" si="47"/>
        <v>2668</v>
      </c>
      <c r="L996" s="71"/>
      <c r="M996" s="72"/>
      <c r="N996" s="72" t="s">
        <v>2824</v>
      </c>
      <c r="O996" s="72" t="s">
        <v>4577</v>
      </c>
      <c r="P996" s="71">
        <v>1947</v>
      </c>
      <c r="Q996" s="73" t="s">
        <v>4679</v>
      </c>
      <c r="R996" s="73" t="s">
        <v>4570</v>
      </c>
      <c r="S996" s="60" t="str">
        <f>VLOOKUP(A996,[1]DATA!$1:$1048576,12,0)</f>
        <v>NE</v>
      </c>
    </row>
    <row r="997" spans="1:19" x14ac:dyDescent="0.25">
      <c r="A997" s="68">
        <v>691009538</v>
      </c>
      <c r="B997" s="59">
        <f t="shared" si="45"/>
        <v>691009538</v>
      </c>
      <c r="C997" s="68" t="s">
        <v>867</v>
      </c>
      <c r="D997" s="61">
        <v>1</v>
      </c>
      <c r="E997" s="61">
        <f t="shared" si="46"/>
        <v>4428757</v>
      </c>
      <c r="F997" s="69" t="s">
        <v>63</v>
      </c>
      <c r="G997" s="69" t="s">
        <v>5727</v>
      </c>
      <c r="H997" s="70">
        <v>150</v>
      </c>
      <c r="I997" s="70" t="s">
        <v>139</v>
      </c>
      <c r="J997" s="74">
        <v>26.68</v>
      </c>
      <c r="K997" s="64">
        <f t="shared" si="47"/>
        <v>4002</v>
      </c>
      <c r="L997" s="71"/>
      <c r="M997" s="72"/>
      <c r="N997" s="72" t="s">
        <v>2825</v>
      </c>
      <c r="O997" s="72" t="s">
        <v>4680</v>
      </c>
      <c r="P997" s="71">
        <v>20</v>
      </c>
      <c r="Q997" s="73" t="s">
        <v>4681</v>
      </c>
      <c r="R997" s="73" t="s">
        <v>4570</v>
      </c>
      <c r="S997" s="60" t="str">
        <f>VLOOKUP(A997,[1]DATA!$1:$1048576,12,0)</f>
        <v>NE</v>
      </c>
    </row>
    <row r="998" spans="1:19" x14ac:dyDescent="0.25">
      <c r="A998" s="68">
        <v>691008698</v>
      </c>
      <c r="B998" s="59">
        <f t="shared" si="45"/>
        <v>691008698</v>
      </c>
      <c r="C998" s="68" t="s">
        <v>868</v>
      </c>
      <c r="D998" s="61">
        <v>1</v>
      </c>
      <c r="E998" s="61">
        <f t="shared" si="46"/>
        <v>2050439</v>
      </c>
      <c r="F998" s="69" t="s">
        <v>63</v>
      </c>
      <c r="G998" s="69" t="s">
        <v>5727</v>
      </c>
      <c r="H998" s="70">
        <v>225</v>
      </c>
      <c r="I998" s="70" t="s">
        <v>139</v>
      </c>
      <c r="J998" s="74">
        <v>26.68</v>
      </c>
      <c r="K998" s="64">
        <f t="shared" si="47"/>
        <v>6003</v>
      </c>
      <c r="L998" s="71"/>
      <c r="M998" s="72"/>
      <c r="N998" s="72" t="s">
        <v>2826</v>
      </c>
      <c r="O998" s="72" t="s">
        <v>4682</v>
      </c>
      <c r="P998" s="71">
        <v>3178</v>
      </c>
      <c r="Q998" s="73">
        <v>23</v>
      </c>
      <c r="R998" s="73" t="s">
        <v>4570</v>
      </c>
      <c r="S998" s="60" t="str">
        <f>VLOOKUP(A998,[1]DATA!$1:$1048576,12,0)</f>
        <v>NE</v>
      </c>
    </row>
    <row r="999" spans="1:19" x14ac:dyDescent="0.25">
      <c r="A999" s="68">
        <v>691008736</v>
      </c>
      <c r="B999" s="59">
        <f t="shared" si="45"/>
        <v>691008736</v>
      </c>
      <c r="C999" s="68" t="s">
        <v>869</v>
      </c>
      <c r="D999" s="61">
        <v>1</v>
      </c>
      <c r="E999" s="61">
        <f t="shared" si="46"/>
        <v>4774850</v>
      </c>
      <c r="F999" s="69" t="s">
        <v>63</v>
      </c>
      <c r="G999" s="69" t="s">
        <v>5727</v>
      </c>
      <c r="H999" s="70">
        <v>250</v>
      </c>
      <c r="I999" s="70" t="s">
        <v>139</v>
      </c>
      <c r="J999" s="74">
        <v>26.68</v>
      </c>
      <c r="K999" s="64">
        <f t="shared" si="47"/>
        <v>6670</v>
      </c>
      <c r="L999" s="71"/>
      <c r="M999" s="72"/>
      <c r="N999" s="72" t="s">
        <v>2827</v>
      </c>
      <c r="O999" s="72" t="s">
        <v>4683</v>
      </c>
      <c r="P999" s="71">
        <v>145</v>
      </c>
      <c r="Q999" s="73">
        <v>4</v>
      </c>
      <c r="R999" s="73" t="s">
        <v>4570</v>
      </c>
      <c r="S999" s="60" t="str">
        <f>VLOOKUP(A999,[1]DATA!$1:$1048576,12,0)</f>
        <v>NE</v>
      </c>
    </row>
    <row r="1000" spans="1:19" x14ac:dyDescent="0.25">
      <c r="A1000" s="68">
        <v>691009015</v>
      </c>
      <c r="B1000" s="59">
        <f t="shared" si="45"/>
        <v>691009015</v>
      </c>
      <c r="C1000" s="68" t="s">
        <v>870</v>
      </c>
      <c r="D1000" s="61">
        <v>1</v>
      </c>
      <c r="E1000" s="61">
        <f t="shared" si="46"/>
        <v>4494482</v>
      </c>
      <c r="F1000" s="69" t="s">
        <v>63</v>
      </c>
      <c r="G1000" s="69" t="s">
        <v>5727</v>
      </c>
      <c r="H1000" s="70">
        <v>100</v>
      </c>
      <c r="I1000" s="70" t="s">
        <v>139</v>
      </c>
      <c r="J1000" s="74">
        <v>26.68</v>
      </c>
      <c r="K1000" s="64">
        <f t="shared" si="47"/>
        <v>2668</v>
      </c>
      <c r="L1000" s="71"/>
      <c r="M1000" s="72"/>
      <c r="N1000" s="72" t="s">
        <v>2828</v>
      </c>
      <c r="O1000" s="72" t="s">
        <v>4684</v>
      </c>
      <c r="P1000" s="71">
        <v>112</v>
      </c>
      <c r="Q1000" s="73" t="s">
        <v>23</v>
      </c>
      <c r="R1000" s="73" t="s">
        <v>4570</v>
      </c>
      <c r="S1000" s="60" t="str">
        <f>VLOOKUP(A1000,[1]DATA!$1:$1048576,12,0)</f>
        <v>NE</v>
      </c>
    </row>
    <row r="1001" spans="1:19" x14ac:dyDescent="0.25">
      <c r="A1001" s="68">
        <v>691009627</v>
      </c>
      <c r="B1001" s="59">
        <f t="shared" si="45"/>
        <v>691009627</v>
      </c>
      <c r="C1001" s="68" t="s">
        <v>871</v>
      </c>
      <c r="D1001" s="61">
        <v>1</v>
      </c>
      <c r="E1001" s="61">
        <f t="shared" si="46"/>
        <v>3972071</v>
      </c>
      <c r="F1001" s="69" t="s">
        <v>63</v>
      </c>
      <c r="G1001" s="69" t="s">
        <v>5727</v>
      </c>
      <c r="H1001" s="70">
        <v>525</v>
      </c>
      <c r="I1001" s="70" t="s">
        <v>139</v>
      </c>
      <c r="J1001" s="74">
        <v>26.68</v>
      </c>
      <c r="K1001" s="64">
        <f t="shared" si="47"/>
        <v>14007</v>
      </c>
      <c r="L1001" s="71"/>
      <c r="M1001" s="72"/>
      <c r="N1001" s="72" t="s">
        <v>2829</v>
      </c>
      <c r="O1001" s="72" t="s">
        <v>35</v>
      </c>
      <c r="P1001" s="71">
        <v>1869</v>
      </c>
      <c r="Q1001" s="73">
        <v>28</v>
      </c>
      <c r="R1001" s="73" t="s">
        <v>4570</v>
      </c>
      <c r="S1001" s="60" t="str">
        <f>VLOOKUP(A1001,[1]DATA!$1:$1048576,12,0)</f>
        <v>NE</v>
      </c>
    </row>
    <row r="1002" spans="1:19" x14ac:dyDescent="0.25">
      <c r="A1002" s="68">
        <v>691012164</v>
      </c>
      <c r="B1002" s="59">
        <f t="shared" si="45"/>
        <v>691012164</v>
      </c>
      <c r="C1002" s="68" t="s">
        <v>872</v>
      </c>
      <c r="D1002" s="61">
        <v>1</v>
      </c>
      <c r="E1002" s="61">
        <f t="shared" si="46"/>
        <v>6959474</v>
      </c>
      <c r="F1002" s="69" t="s">
        <v>63</v>
      </c>
      <c r="G1002" s="69" t="s">
        <v>5727</v>
      </c>
      <c r="H1002" s="70">
        <v>200</v>
      </c>
      <c r="I1002" s="70" t="s">
        <v>139</v>
      </c>
      <c r="J1002" s="74">
        <v>26.68</v>
      </c>
      <c r="K1002" s="64">
        <f t="shared" si="47"/>
        <v>5336</v>
      </c>
      <c r="L1002" s="71"/>
      <c r="M1002" s="72"/>
      <c r="N1002" s="72" t="s">
        <v>2830</v>
      </c>
      <c r="O1002" s="72" t="s">
        <v>4685</v>
      </c>
      <c r="P1002" s="71">
        <v>300</v>
      </c>
      <c r="Q1002" s="73">
        <v>1</v>
      </c>
      <c r="R1002" s="73" t="s">
        <v>4570</v>
      </c>
      <c r="S1002" s="60" t="str">
        <f>VLOOKUP(A1002,[1]DATA!$1:$1048576,12,0)</f>
        <v>NE</v>
      </c>
    </row>
    <row r="1003" spans="1:19" x14ac:dyDescent="0.25">
      <c r="A1003" s="68">
        <v>691013799</v>
      </c>
      <c r="B1003" s="59">
        <f t="shared" si="45"/>
        <v>691013799</v>
      </c>
      <c r="C1003" s="68" t="s">
        <v>873</v>
      </c>
      <c r="D1003" s="61">
        <v>1</v>
      </c>
      <c r="E1003" s="61">
        <f t="shared" si="46"/>
        <v>8199876</v>
      </c>
      <c r="F1003" s="69" t="s">
        <v>63</v>
      </c>
      <c r="G1003" s="69" t="s">
        <v>5727</v>
      </c>
      <c r="H1003" s="70">
        <v>900</v>
      </c>
      <c r="I1003" s="70" t="s">
        <v>139</v>
      </c>
      <c r="J1003" s="74">
        <v>26.68</v>
      </c>
      <c r="K1003" s="64">
        <f t="shared" si="47"/>
        <v>24012</v>
      </c>
      <c r="L1003" s="71"/>
      <c r="M1003" s="72"/>
      <c r="N1003" s="72" t="s">
        <v>2831</v>
      </c>
      <c r="O1003" s="72" t="s">
        <v>4686</v>
      </c>
      <c r="P1003" s="71">
        <v>2571</v>
      </c>
      <c r="Q1003" s="73">
        <v>7</v>
      </c>
      <c r="R1003" s="73" t="s">
        <v>4570</v>
      </c>
      <c r="S1003" s="60" t="str">
        <f>VLOOKUP(A1003,[1]DATA!$1:$1048576,12,0)</f>
        <v>ANO</v>
      </c>
    </row>
    <row r="1004" spans="1:19" x14ac:dyDescent="0.25">
      <c r="A1004" s="68">
        <v>600025047</v>
      </c>
      <c r="B1004" s="59">
        <f t="shared" si="45"/>
        <v>600025047</v>
      </c>
      <c r="C1004" s="68" t="s">
        <v>874</v>
      </c>
      <c r="D1004" s="61">
        <v>1</v>
      </c>
      <c r="E1004" s="61">
        <f t="shared" si="46"/>
        <v>65353650</v>
      </c>
      <c r="F1004" s="69" t="s">
        <v>63</v>
      </c>
      <c r="G1004" s="69" t="s">
        <v>5727</v>
      </c>
      <c r="H1004" s="70">
        <v>475</v>
      </c>
      <c r="I1004" s="70" t="s">
        <v>139</v>
      </c>
      <c r="J1004" s="74">
        <v>26.68</v>
      </c>
      <c r="K1004" s="64">
        <f t="shared" si="47"/>
        <v>12673</v>
      </c>
      <c r="L1004" s="71"/>
      <c r="M1004" s="72"/>
      <c r="N1004" s="72" t="s">
        <v>2832</v>
      </c>
      <c r="O1004" s="72" t="s">
        <v>4687</v>
      </c>
      <c r="P1004" s="71">
        <v>124</v>
      </c>
      <c r="Q1004" s="73">
        <v>2</v>
      </c>
      <c r="R1004" s="73" t="s">
        <v>4570</v>
      </c>
      <c r="S1004" s="60" t="str">
        <f>VLOOKUP(A1004,[1]DATA!$1:$1048576,12,0)</f>
        <v>ANO</v>
      </c>
    </row>
    <row r="1005" spans="1:19" x14ac:dyDescent="0.25">
      <c r="A1005" s="68">
        <v>600025110</v>
      </c>
      <c r="B1005" s="59">
        <f t="shared" si="45"/>
        <v>600025110</v>
      </c>
      <c r="C1005" s="68" t="s">
        <v>875</v>
      </c>
      <c r="D1005" s="61">
        <v>1</v>
      </c>
      <c r="E1005" s="61">
        <f t="shared" si="46"/>
        <v>62157787</v>
      </c>
      <c r="F1005" s="69" t="s">
        <v>63</v>
      </c>
      <c r="G1005" s="69" t="s">
        <v>5727</v>
      </c>
      <c r="H1005" s="70">
        <v>350</v>
      </c>
      <c r="I1005" s="70" t="s">
        <v>139</v>
      </c>
      <c r="J1005" s="74">
        <v>26.68</v>
      </c>
      <c r="K1005" s="64">
        <f t="shared" si="47"/>
        <v>9338</v>
      </c>
      <c r="L1005" s="71"/>
      <c r="M1005" s="72"/>
      <c r="N1005" s="72" t="s">
        <v>2833</v>
      </c>
      <c r="O1005" s="72" t="s">
        <v>4688</v>
      </c>
      <c r="P1005" s="71">
        <v>339</v>
      </c>
      <c r="Q1005" s="73">
        <v>234</v>
      </c>
      <c r="R1005" s="73" t="s">
        <v>4570</v>
      </c>
      <c r="S1005" s="60" t="str">
        <f>VLOOKUP(A1005,[1]DATA!$1:$1048576,12,0)</f>
        <v>ANO</v>
      </c>
    </row>
    <row r="1006" spans="1:19" x14ac:dyDescent="0.25">
      <c r="A1006" s="68">
        <v>691014795</v>
      </c>
      <c r="B1006" s="59">
        <f t="shared" si="45"/>
        <v>691014795</v>
      </c>
      <c r="C1006" s="68" t="s">
        <v>876</v>
      </c>
      <c r="D1006" s="61">
        <v>1</v>
      </c>
      <c r="E1006" s="61">
        <f t="shared" si="46"/>
        <v>9591141</v>
      </c>
      <c r="F1006" s="69" t="s">
        <v>63</v>
      </c>
      <c r="G1006" s="69" t="s">
        <v>5728</v>
      </c>
      <c r="H1006" s="70">
        <v>25</v>
      </c>
      <c r="I1006" s="70" t="s">
        <v>139</v>
      </c>
      <c r="J1006" s="74">
        <v>26.68</v>
      </c>
      <c r="K1006" s="64">
        <f t="shared" si="47"/>
        <v>667</v>
      </c>
      <c r="L1006" s="71"/>
      <c r="M1006" s="72"/>
      <c r="N1006" s="72" t="s">
        <v>2834</v>
      </c>
      <c r="O1006" s="72" t="s">
        <v>4689</v>
      </c>
      <c r="P1006" s="71" t="s">
        <v>4690</v>
      </c>
      <c r="Q1006" s="73" t="s">
        <v>4691</v>
      </c>
      <c r="R1006" s="73" t="s">
        <v>4570</v>
      </c>
      <c r="S1006" s="66" t="s">
        <v>5754</v>
      </c>
    </row>
    <row r="1007" spans="1:19" x14ac:dyDescent="0.25">
      <c r="A1007" s="68">
        <v>600014177</v>
      </c>
      <c r="B1007" s="59">
        <f t="shared" si="45"/>
        <v>600014177</v>
      </c>
      <c r="C1007" s="68" t="s">
        <v>6022</v>
      </c>
      <c r="D1007" s="61">
        <v>1</v>
      </c>
      <c r="E1007" s="61">
        <f t="shared" si="46"/>
        <v>60680318</v>
      </c>
      <c r="F1007" s="69" t="s">
        <v>63</v>
      </c>
      <c r="G1007" s="69" t="s">
        <v>9095</v>
      </c>
      <c r="H1007" s="70">
        <v>350</v>
      </c>
      <c r="I1007" s="70" t="s">
        <v>139</v>
      </c>
      <c r="J1007" s="74">
        <v>26.68</v>
      </c>
      <c r="K1007" s="64">
        <f t="shared" si="47"/>
        <v>9338</v>
      </c>
      <c r="L1007" s="71"/>
      <c r="M1007" s="72"/>
      <c r="N1007" s="72" t="s">
        <v>9650</v>
      </c>
      <c r="O1007" s="72" t="s">
        <v>9651</v>
      </c>
      <c r="P1007" s="71">
        <v>116</v>
      </c>
      <c r="Q1007" s="73"/>
      <c r="R1007" s="73" t="s">
        <v>9652</v>
      </c>
      <c r="S1007" s="60" t="str">
        <f>VLOOKUP(A1007,[1]DATA!$1:$1048576,12,0)</f>
        <v>ANO</v>
      </c>
    </row>
    <row r="1008" spans="1:19" x14ac:dyDescent="0.25">
      <c r="A1008" s="68">
        <v>600014231</v>
      </c>
      <c r="B1008" s="59">
        <f t="shared" si="45"/>
        <v>600014231</v>
      </c>
      <c r="C1008" s="68" t="s">
        <v>6023</v>
      </c>
      <c r="D1008" s="61">
        <v>1</v>
      </c>
      <c r="E1008" s="61">
        <f t="shared" si="46"/>
        <v>60680342</v>
      </c>
      <c r="F1008" s="69" t="s">
        <v>63</v>
      </c>
      <c r="G1008" s="69" t="s">
        <v>9095</v>
      </c>
      <c r="H1008" s="70">
        <v>1000</v>
      </c>
      <c r="I1008" s="70" t="s">
        <v>139</v>
      </c>
      <c r="J1008" s="74">
        <v>26.68</v>
      </c>
      <c r="K1008" s="64">
        <f t="shared" si="47"/>
        <v>26680</v>
      </c>
      <c r="L1008" s="71"/>
      <c r="M1008" s="72"/>
      <c r="N1008" s="72" t="s">
        <v>9653</v>
      </c>
      <c r="O1008" s="72" t="s">
        <v>9654</v>
      </c>
      <c r="P1008" s="71">
        <v>1126</v>
      </c>
      <c r="Q1008" s="73">
        <v>1</v>
      </c>
      <c r="R1008" s="73" t="s">
        <v>9655</v>
      </c>
      <c r="S1008" s="60" t="str">
        <f>VLOOKUP(A1008,[1]DATA!$1:$1048576,12,0)</f>
        <v>ANO</v>
      </c>
    </row>
    <row r="1009" spans="1:19" x14ac:dyDescent="0.25">
      <c r="A1009" s="68">
        <v>600014258</v>
      </c>
      <c r="B1009" s="59">
        <f t="shared" si="45"/>
        <v>600014258</v>
      </c>
      <c r="C1009" s="68" t="s">
        <v>6024</v>
      </c>
      <c r="D1009" s="61">
        <v>1</v>
      </c>
      <c r="E1009" s="61">
        <f t="shared" si="46"/>
        <v>60680351</v>
      </c>
      <c r="F1009" s="69" t="s">
        <v>63</v>
      </c>
      <c r="G1009" s="69" t="s">
        <v>9095</v>
      </c>
      <c r="H1009" s="70">
        <v>0</v>
      </c>
      <c r="I1009" s="70" t="s">
        <v>139</v>
      </c>
      <c r="J1009" s="74">
        <v>26.68</v>
      </c>
      <c r="K1009" s="64">
        <f t="shared" si="47"/>
        <v>0</v>
      </c>
      <c r="L1009" s="71"/>
      <c r="M1009" s="72"/>
      <c r="N1009" s="72" t="s">
        <v>9656</v>
      </c>
      <c r="O1009" s="72" t="s">
        <v>9657</v>
      </c>
      <c r="P1009" s="71">
        <v>674</v>
      </c>
      <c r="Q1009" s="73">
        <v>1</v>
      </c>
      <c r="R1009" s="73" t="s">
        <v>9655</v>
      </c>
      <c r="S1009" s="60" t="str">
        <f>VLOOKUP(A1009,[1]DATA!$1:$1048576,12,0)</f>
        <v>ANO</v>
      </c>
    </row>
    <row r="1010" spans="1:19" x14ac:dyDescent="0.25">
      <c r="A1010" s="68">
        <v>600014266</v>
      </c>
      <c r="B1010" s="59">
        <f t="shared" si="45"/>
        <v>600014266</v>
      </c>
      <c r="C1010" s="68" t="s">
        <v>6025</v>
      </c>
      <c r="D1010" s="61">
        <v>1</v>
      </c>
      <c r="E1010" s="61">
        <f t="shared" si="46"/>
        <v>25315811</v>
      </c>
      <c r="F1010" s="69" t="s">
        <v>63</v>
      </c>
      <c r="G1010" s="69" t="s">
        <v>9095</v>
      </c>
      <c r="H1010" s="70">
        <v>0</v>
      </c>
      <c r="I1010" s="70" t="s">
        <v>139</v>
      </c>
      <c r="J1010" s="74">
        <v>26.68</v>
      </c>
      <c r="K1010" s="64">
        <f t="shared" si="47"/>
        <v>0</v>
      </c>
      <c r="L1010" s="71"/>
      <c r="M1010" s="72"/>
      <c r="N1010" s="72" t="s">
        <v>9658</v>
      </c>
      <c r="O1010" s="72" t="s">
        <v>9659</v>
      </c>
      <c r="P1010" s="71">
        <v>322</v>
      </c>
      <c r="Q1010" s="73" t="s">
        <v>10</v>
      </c>
      <c r="R1010" s="73" t="s">
        <v>9655</v>
      </c>
      <c r="S1010" s="60" t="str">
        <f>VLOOKUP(A1010,[1]DATA!$1:$1048576,12,0)</f>
        <v>NE</v>
      </c>
    </row>
    <row r="1011" spans="1:19" x14ac:dyDescent="0.25">
      <c r="A1011" s="68">
        <v>600112144</v>
      </c>
      <c r="B1011" s="59">
        <f t="shared" si="45"/>
        <v>600112144</v>
      </c>
      <c r="C1011" s="68" t="s">
        <v>6026</v>
      </c>
      <c r="D1011" s="61">
        <v>1</v>
      </c>
      <c r="E1011" s="61">
        <f t="shared" si="46"/>
        <v>70982554</v>
      </c>
      <c r="F1011" s="69" t="s">
        <v>63</v>
      </c>
      <c r="G1011" s="69" t="s">
        <v>9095</v>
      </c>
      <c r="H1011" s="70">
        <v>100</v>
      </c>
      <c r="I1011" s="70" t="s">
        <v>139</v>
      </c>
      <c r="J1011" s="74">
        <v>26.68</v>
      </c>
      <c r="K1011" s="64">
        <f t="shared" si="47"/>
        <v>2668</v>
      </c>
      <c r="L1011" s="71"/>
      <c r="M1011" s="72"/>
      <c r="N1011" s="72" t="s">
        <v>9660</v>
      </c>
      <c r="O1011" s="72" t="s">
        <v>9661</v>
      </c>
      <c r="P1011" s="71">
        <v>239</v>
      </c>
      <c r="Q1011" s="73"/>
      <c r="R1011" s="73" t="s">
        <v>9662</v>
      </c>
      <c r="S1011" s="60" t="str">
        <f>VLOOKUP(A1011,[1]DATA!$1:$1048576,12,0)</f>
        <v>ANO</v>
      </c>
    </row>
    <row r="1012" spans="1:19" x14ac:dyDescent="0.25">
      <c r="A1012" s="68">
        <v>600112225</v>
      </c>
      <c r="B1012" s="59">
        <f t="shared" si="45"/>
        <v>600112225</v>
      </c>
      <c r="C1012" s="68" t="s">
        <v>6027</v>
      </c>
      <c r="D1012" s="61">
        <v>1</v>
      </c>
      <c r="E1012" s="61">
        <f t="shared" si="46"/>
        <v>60680539</v>
      </c>
      <c r="F1012" s="69" t="s">
        <v>63</v>
      </c>
      <c r="G1012" s="69" t="s">
        <v>9095</v>
      </c>
      <c r="H1012" s="70">
        <v>175</v>
      </c>
      <c r="I1012" s="70" t="s">
        <v>139</v>
      </c>
      <c r="J1012" s="74">
        <v>26.68</v>
      </c>
      <c r="K1012" s="64">
        <f t="shared" si="47"/>
        <v>4669</v>
      </c>
      <c r="L1012" s="71"/>
      <c r="M1012" s="72"/>
      <c r="N1012" s="72" t="s">
        <v>9663</v>
      </c>
      <c r="O1012" s="72" t="s">
        <v>19</v>
      </c>
      <c r="P1012" s="71">
        <v>1589</v>
      </c>
      <c r="Q1012" s="73">
        <v>16</v>
      </c>
      <c r="R1012" s="73" t="s">
        <v>9655</v>
      </c>
      <c r="S1012" s="60" t="str">
        <f>VLOOKUP(A1012,[1]DATA!$1:$1048576,12,0)</f>
        <v>ANO</v>
      </c>
    </row>
    <row r="1013" spans="1:19" x14ac:dyDescent="0.25">
      <c r="A1013" s="68">
        <v>600112276</v>
      </c>
      <c r="B1013" s="59">
        <f t="shared" si="45"/>
        <v>600112276</v>
      </c>
      <c r="C1013" s="68" t="s">
        <v>6028</v>
      </c>
      <c r="D1013" s="61">
        <v>1</v>
      </c>
      <c r="E1013" s="61">
        <f t="shared" si="46"/>
        <v>60680709</v>
      </c>
      <c r="F1013" s="69" t="s">
        <v>63</v>
      </c>
      <c r="G1013" s="69" t="s">
        <v>9095</v>
      </c>
      <c r="H1013" s="70">
        <v>1175</v>
      </c>
      <c r="I1013" s="70" t="s">
        <v>139</v>
      </c>
      <c r="J1013" s="74">
        <v>26.68</v>
      </c>
      <c r="K1013" s="64">
        <f t="shared" si="47"/>
        <v>31349</v>
      </c>
      <c r="L1013" s="71"/>
      <c r="M1013" s="72"/>
      <c r="N1013" s="72" t="s">
        <v>9664</v>
      </c>
      <c r="O1013" s="72" t="s">
        <v>9659</v>
      </c>
      <c r="P1013" s="71">
        <v>2853</v>
      </c>
      <c r="Q1013" s="73">
        <v>40</v>
      </c>
      <c r="R1013" s="73" t="s">
        <v>9655</v>
      </c>
      <c r="S1013" s="60" t="str">
        <f>VLOOKUP(A1013,[1]DATA!$1:$1048576,12,0)</f>
        <v>ANO</v>
      </c>
    </row>
    <row r="1014" spans="1:19" x14ac:dyDescent="0.25">
      <c r="A1014" s="68">
        <v>600112365</v>
      </c>
      <c r="B1014" s="59">
        <f t="shared" si="45"/>
        <v>600112365</v>
      </c>
      <c r="C1014" s="68" t="s">
        <v>6029</v>
      </c>
      <c r="D1014" s="61">
        <v>1</v>
      </c>
      <c r="E1014" s="61">
        <f t="shared" si="46"/>
        <v>70880174</v>
      </c>
      <c r="F1014" s="69" t="s">
        <v>63</v>
      </c>
      <c r="G1014" s="69" t="s">
        <v>9095</v>
      </c>
      <c r="H1014" s="70">
        <v>125</v>
      </c>
      <c r="I1014" s="70" t="s">
        <v>139</v>
      </c>
      <c r="J1014" s="74">
        <v>26.68</v>
      </c>
      <c r="K1014" s="64">
        <f t="shared" si="47"/>
        <v>3335</v>
      </c>
      <c r="L1014" s="71"/>
      <c r="M1014" s="72"/>
      <c r="N1014" s="72" t="s">
        <v>9665</v>
      </c>
      <c r="O1014" s="72" t="s">
        <v>36</v>
      </c>
      <c r="P1014" s="71">
        <v>94</v>
      </c>
      <c r="Q1014" s="73"/>
      <c r="R1014" s="73" t="s">
        <v>4703</v>
      </c>
      <c r="S1014" s="60" t="str">
        <f>VLOOKUP(A1014,[1]DATA!$1:$1048576,12,0)</f>
        <v>ANO</v>
      </c>
    </row>
    <row r="1015" spans="1:19" x14ac:dyDescent="0.25">
      <c r="A1015" s="68">
        <v>600112578</v>
      </c>
      <c r="B1015" s="59">
        <f t="shared" si="45"/>
        <v>600112578</v>
      </c>
      <c r="C1015" s="68" t="s">
        <v>6030</v>
      </c>
      <c r="D1015" s="61">
        <v>1</v>
      </c>
      <c r="E1015" s="61">
        <f t="shared" si="46"/>
        <v>70934479</v>
      </c>
      <c r="F1015" s="69" t="s">
        <v>63</v>
      </c>
      <c r="G1015" s="69" t="s">
        <v>9095</v>
      </c>
      <c r="H1015" s="70">
        <v>125</v>
      </c>
      <c r="I1015" s="70" t="s">
        <v>139</v>
      </c>
      <c r="J1015" s="74">
        <v>26.68</v>
      </c>
      <c r="K1015" s="64">
        <f t="shared" si="47"/>
        <v>3335</v>
      </c>
      <c r="L1015" s="71"/>
      <c r="M1015" s="72"/>
      <c r="N1015" s="72" t="s">
        <v>9666</v>
      </c>
      <c r="O1015" s="72" t="s">
        <v>19</v>
      </c>
      <c r="P1015" s="71">
        <v>402</v>
      </c>
      <c r="Q1015" s="73"/>
      <c r="R1015" s="73" t="s">
        <v>9667</v>
      </c>
      <c r="S1015" s="60" t="str">
        <f>VLOOKUP(A1015,[1]DATA!$1:$1048576,12,0)</f>
        <v>ANO</v>
      </c>
    </row>
    <row r="1016" spans="1:19" x14ac:dyDescent="0.25">
      <c r="A1016" s="68">
        <v>600112284</v>
      </c>
      <c r="B1016" s="59">
        <f t="shared" si="45"/>
        <v>600112284</v>
      </c>
      <c r="C1016" s="68" t="s">
        <v>6031</v>
      </c>
      <c r="D1016" s="61">
        <v>1</v>
      </c>
      <c r="E1016" s="61">
        <f t="shared" si="46"/>
        <v>63434474</v>
      </c>
      <c r="F1016" s="69" t="s">
        <v>63</v>
      </c>
      <c r="G1016" s="69" t="s">
        <v>9095</v>
      </c>
      <c r="H1016" s="70">
        <v>425</v>
      </c>
      <c r="I1016" s="70" t="s">
        <v>139</v>
      </c>
      <c r="J1016" s="74">
        <v>26.68</v>
      </c>
      <c r="K1016" s="64">
        <f t="shared" si="47"/>
        <v>11339</v>
      </c>
      <c r="L1016" s="71"/>
      <c r="M1016" s="72"/>
      <c r="N1016" s="72" t="s">
        <v>9668</v>
      </c>
      <c r="O1016" s="72" t="s">
        <v>9669</v>
      </c>
      <c r="P1016" s="71">
        <v>641</v>
      </c>
      <c r="Q1016" s="73" t="s">
        <v>9670</v>
      </c>
      <c r="R1016" s="73" t="s">
        <v>9655</v>
      </c>
      <c r="S1016" s="60" t="str">
        <f>VLOOKUP(A1016,[1]DATA!$1:$1048576,12,0)</f>
        <v>ANO</v>
      </c>
    </row>
    <row r="1017" spans="1:19" x14ac:dyDescent="0.25">
      <c r="A1017" s="68">
        <v>600112292</v>
      </c>
      <c r="B1017" s="59">
        <f t="shared" si="45"/>
        <v>600112292</v>
      </c>
      <c r="C1017" s="68" t="s">
        <v>6032</v>
      </c>
      <c r="D1017" s="61">
        <v>1</v>
      </c>
      <c r="E1017" s="61">
        <f t="shared" si="46"/>
        <v>63434504</v>
      </c>
      <c r="F1017" s="69" t="s">
        <v>63</v>
      </c>
      <c r="G1017" s="69" t="s">
        <v>9095</v>
      </c>
      <c r="H1017" s="70">
        <v>250</v>
      </c>
      <c r="I1017" s="70" t="s">
        <v>139</v>
      </c>
      <c r="J1017" s="74">
        <v>26.68</v>
      </c>
      <c r="K1017" s="64">
        <f t="shared" si="47"/>
        <v>6670</v>
      </c>
      <c r="L1017" s="71"/>
      <c r="M1017" s="72"/>
      <c r="N1017" s="72" t="s">
        <v>9671</v>
      </c>
      <c r="O1017" s="72" t="s">
        <v>9672</v>
      </c>
      <c r="P1017" s="71">
        <v>186</v>
      </c>
      <c r="Q1017" s="73">
        <v>7</v>
      </c>
      <c r="R1017" s="73" t="s">
        <v>9655</v>
      </c>
      <c r="S1017" s="60" t="str">
        <f>VLOOKUP(A1017,[1]DATA!$1:$1048576,12,0)</f>
        <v>ANO</v>
      </c>
    </row>
    <row r="1018" spans="1:19" x14ac:dyDescent="0.25">
      <c r="A1018" s="68">
        <v>600112306</v>
      </c>
      <c r="B1018" s="59">
        <f t="shared" si="45"/>
        <v>600112306</v>
      </c>
      <c r="C1018" s="68" t="s">
        <v>6033</v>
      </c>
      <c r="D1018" s="61">
        <v>1</v>
      </c>
      <c r="E1018" s="61">
        <f t="shared" si="46"/>
        <v>63434458</v>
      </c>
      <c r="F1018" s="69" t="s">
        <v>63</v>
      </c>
      <c r="G1018" s="69" t="s">
        <v>9095</v>
      </c>
      <c r="H1018" s="70">
        <v>350</v>
      </c>
      <c r="I1018" s="70" t="s">
        <v>139</v>
      </c>
      <c r="J1018" s="74">
        <v>26.68</v>
      </c>
      <c r="K1018" s="64">
        <f t="shared" si="47"/>
        <v>9338</v>
      </c>
      <c r="L1018" s="71"/>
      <c r="M1018" s="72"/>
      <c r="N1018" s="72" t="s">
        <v>9673</v>
      </c>
      <c r="O1018" s="72" t="s">
        <v>41</v>
      </c>
      <c r="P1018" s="71">
        <v>60</v>
      </c>
      <c r="Q1018" s="73">
        <v>2</v>
      </c>
      <c r="R1018" s="73" t="s">
        <v>9655</v>
      </c>
      <c r="S1018" s="60" t="str">
        <f>VLOOKUP(A1018,[1]DATA!$1:$1048576,12,0)</f>
        <v>ANO</v>
      </c>
    </row>
    <row r="1019" spans="1:19" x14ac:dyDescent="0.25">
      <c r="A1019" s="68">
        <v>600112314</v>
      </c>
      <c r="B1019" s="59">
        <f t="shared" si="45"/>
        <v>600112314</v>
      </c>
      <c r="C1019" s="68" t="s">
        <v>6034</v>
      </c>
      <c r="D1019" s="61">
        <v>1</v>
      </c>
      <c r="E1019" s="61">
        <f t="shared" si="46"/>
        <v>63434466</v>
      </c>
      <c r="F1019" s="69" t="s">
        <v>63</v>
      </c>
      <c r="G1019" s="69" t="s">
        <v>9095</v>
      </c>
      <c r="H1019" s="70">
        <v>500</v>
      </c>
      <c r="I1019" s="70" t="s">
        <v>139</v>
      </c>
      <c r="J1019" s="74">
        <v>26.68</v>
      </c>
      <c r="K1019" s="64">
        <f t="shared" si="47"/>
        <v>13340</v>
      </c>
      <c r="L1019" s="71"/>
      <c r="M1019" s="72"/>
      <c r="N1019" s="72" t="s">
        <v>9674</v>
      </c>
      <c r="O1019" s="72" t="s">
        <v>9675</v>
      </c>
      <c r="P1019" s="71">
        <v>1020</v>
      </c>
      <c r="Q1019" s="73">
        <v>1</v>
      </c>
      <c r="R1019" s="73" t="s">
        <v>9655</v>
      </c>
      <c r="S1019" s="60" t="str">
        <f>VLOOKUP(A1019,[1]DATA!$1:$1048576,12,0)</f>
        <v>ANO</v>
      </c>
    </row>
    <row r="1020" spans="1:19" x14ac:dyDescent="0.25">
      <c r="A1020" s="68">
        <v>600112403</v>
      </c>
      <c r="B1020" s="59">
        <f t="shared" si="45"/>
        <v>600112403</v>
      </c>
      <c r="C1020" s="68" t="s">
        <v>6035</v>
      </c>
      <c r="D1020" s="61">
        <v>1</v>
      </c>
      <c r="E1020" s="61">
        <f t="shared" si="46"/>
        <v>65267281</v>
      </c>
      <c r="F1020" s="69" t="s">
        <v>63</v>
      </c>
      <c r="G1020" s="69" t="s">
        <v>9095</v>
      </c>
      <c r="H1020" s="70">
        <v>475</v>
      </c>
      <c r="I1020" s="70" t="s">
        <v>139</v>
      </c>
      <c r="J1020" s="74">
        <v>26.68</v>
      </c>
      <c r="K1020" s="64">
        <f t="shared" si="47"/>
        <v>12673</v>
      </c>
      <c r="L1020" s="71"/>
      <c r="M1020" s="72"/>
      <c r="N1020" s="72" t="s">
        <v>9676</v>
      </c>
      <c r="O1020" s="72" t="s">
        <v>53</v>
      </c>
      <c r="P1020" s="71">
        <v>730</v>
      </c>
      <c r="Q1020" s="73">
        <v>22</v>
      </c>
      <c r="R1020" s="73" t="s">
        <v>9677</v>
      </c>
      <c r="S1020" s="60" t="str">
        <f>VLOOKUP(A1020,[1]DATA!$1:$1048576,12,0)</f>
        <v>ANO</v>
      </c>
    </row>
    <row r="1021" spans="1:19" x14ac:dyDescent="0.25">
      <c r="A1021" s="68">
        <v>600112411</v>
      </c>
      <c r="B1021" s="59">
        <f t="shared" si="45"/>
        <v>600112411</v>
      </c>
      <c r="C1021" s="68" t="s">
        <v>6036</v>
      </c>
      <c r="D1021" s="61">
        <v>1</v>
      </c>
      <c r="E1021" s="61">
        <f t="shared" si="46"/>
        <v>60680270</v>
      </c>
      <c r="F1021" s="69" t="s">
        <v>63</v>
      </c>
      <c r="G1021" s="69" t="s">
        <v>9095</v>
      </c>
      <c r="H1021" s="70">
        <v>325</v>
      </c>
      <c r="I1021" s="70" t="s">
        <v>139</v>
      </c>
      <c r="J1021" s="74">
        <v>26.68</v>
      </c>
      <c r="K1021" s="64">
        <f t="shared" si="47"/>
        <v>8671</v>
      </c>
      <c r="L1021" s="71"/>
      <c r="M1021" s="72"/>
      <c r="N1021" s="72" t="s">
        <v>9678</v>
      </c>
      <c r="O1021" s="72" t="s">
        <v>9679</v>
      </c>
      <c r="P1021" s="71">
        <v>510</v>
      </c>
      <c r="Q1021" s="73"/>
      <c r="R1021" s="73" t="s">
        <v>9680</v>
      </c>
      <c r="S1021" s="60" t="str">
        <f>VLOOKUP(A1021,[1]DATA!$1:$1048576,12,0)</f>
        <v>ANO</v>
      </c>
    </row>
    <row r="1022" spans="1:19" x14ac:dyDescent="0.25">
      <c r="A1022" s="68">
        <v>600112438</v>
      </c>
      <c r="B1022" s="59">
        <f t="shared" si="45"/>
        <v>600112438</v>
      </c>
      <c r="C1022" s="68" t="s">
        <v>6037</v>
      </c>
      <c r="D1022" s="61">
        <v>1</v>
      </c>
      <c r="E1022" s="61">
        <f t="shared" si="46"/>
        <v>70872015</v>
      </c>
      <c r="F1022" s="69" t="s">
        <v>63</v>
      </c>
      <c r="G1022" s="69" t="s">
        <v>9095</v>
      </c>
      <c r="H1022" s="70">
        <v>350</v>
      </c>
      <c r="I1022" s="70" t="s">
        <v>139</v>
      </c>
      <c r="J1022" s="74">
        <v>26.68</v>
      </c>
      <c r="K1022" s="64">
        <f t="shared" si="47"/>
        <v>9338</v>
      </c>
      <c r="L1022" s="71"/>
      <c r="M1022" s="72"/>
      <c r="N1022" s="72" t="s">
        <v>9681</v>
      </c>
      <c r="O1022" s="72" t="s">
        <v>19</v>
      </c>
      <c r="P1022" s="71">
        <v>396</v>
      </c>
      <c r="Q1022" s="73"/>
      <c r="R1022" s="73" t="s">
        <v>9682</v>
      </c>
      <c r="S1022" s="60" t="str">
        <f>VLOOKUP(A1022,[1]DATA!$1:$1048576,12,0)</f>
        <v>ANO</v>
      </c>
    </row>
    <row r="1023" spans="1:19" x14ac:dyDescent="0.25">
      <c r="A1023" s="68">
        <v>600112446</v>
      </c>
      <c r="B1023" s="59">
        <f t="shared" si="45"/>
        <v>600112446</v>
      </c>
      <c r="C1023" s="68" t="s">
        <v>6038</v>
      </c>
      <c r="D1023" s="61">
        <v>1</v>
      </c>
      <c r="E1023" s="61">
        <f t="shared" si="46"/>
        <v>70948305</v>
      </c>
      <c r="F1023" s="69" t="s">
        <v>63</v>
      </c>
      <c r="G1023" s="69" t="s">
        <v>9095</v>
      </c>
      <c r="H1023" s="70">
        <v>225</v>
      </c>
      <c r="I1023" s="70" t="s">
        <v>139</v>
      </c>
      <c r="J1023" s="74">
        <v>26.68</v>
      </c>
      <c r="K1023" s="64">
        <f t="shared" si="47"/>
        <v>6003</v>
      </c>
      <c r="L1023" s="71"/>
      <c r="M1023" s="72"/>
      <c r="N1023" s="72" t="s">
        <v>9683</v>
      </c>
      <c r="O1023" s="72" t="s">
        <v>9684</v>
      </c>
      <c r="P1023" s="71">
        <v>78</v>
      </c>
      <c r="Q1023" s="73"/>
      <c r="R1023" s="73" t="s">
        <v>9685</v>
      </c>
      <c r="S1023" s="60" t="str">
        <f>VLOOKUP(A1023,[1]DATA!$1:$1048576,12,0)</f>
        <v>ANO</v>
      </c>
    </row>
    <row r="1024" spans="1:19" x14ac:dyDescent="0.25">
      <c r="A1024" s="68">
        <v>600112462</v>
      </c>
      <c r="B1024" s="59">
        <f t="shared" si="45"/>
        <v>600112462</v>
      </c>
      <c r="C1024" s="68" t="s">
        <v>6039</v>
      </c>
      <c r="D1024" s="61">
        <v>1</v>
      </c>
      <c r="E1024" s="61">
        <f t="shared" si="46"/>
        <v>70285471</v>
      </c>
      <c r="F1024" s="69" t="s">
        <v>63</v>
      </c>
      <c r="G1024" s="69" t="s">
        <v>9095</v>
      </c>
      <c r="H1024" s="70">
        <v>150</v>
      </c>
      <c r="I1024" s="70" t="s">
        <v>139</v>
      </c>
      <c r="J1024" s="74">
        <v>26.68</v>
      </c>
      <c r="K1024" s="64">
        <f t="shared" si="47"/>
        <v>4002</v>
      </c>
      <c r="L1024" s="71"/>
      <c r="M1024" s="72"/>
      <c r="N1024" s="72" t="s">
        <v>9686</v>
      </c>
      <c r="O1024" s="72" t="s">
        <v>5031</v>
      </c>
      <c r="P1024" s="71">
        <v>230</v>
      </c>
      <c r="Q1024" s="73">
        <v>23</v>
      </c>
      <c r="R1024" s="73" t="s">
        <v>9687</v>
      </c>
      <c r="S1024" s="60" t="str">
        <f>VLOOKUP(A1024,[1]DATA!$1:$1048576,12,0)</f>
        <v>ANO</v>
      </c>
    </row>
    <row r="1025" spans="1:19" x14ac:dyDescent="0.25">
      <c r="A1025" s="68">
        <v>600112489</v>
      </c>
      <c r="B1025" s="59">
        <f t="shared" si="45"/>
        <v>600112489</v>
      </c>
      <c r="C1025" s="68" t="s">
        <v>6040</v>
      </c>
      <c r="D1025" s="61">
        <v>1</v>
      </c>
      <c r="E1025" s="61">
        <f t="shared" si="46"/>
        <v>49963074</v>
      </c>
      <c r="F1025" s="69" t="s">
        <v>63</v>
      </c>
      <c r="G1025" s="69" t="s">
        <v>9095</v>
      </c>
      <c r="H1025" s="70">
        <v>200</v>
      </c>
      <c r="I1025" s="70" t="s">
        <v>139</v>
      </c>
      <c r="J1025" s="74">
        <v>26.68</v>
      </c>
      <c r="K1025" s="64">
        <f t="shared" si="47"/>
        <v>5336</v>
      </c>
      <c r="L1025" s="71"/>
      <c r="M1025" s="72"/>
      <c r="N1025" s="72" t="s">
        <v>9688</v>
      </c>
      <c r="O1025" s="72" t="s">
        <v>4634</v>
      </c>
      <c r="P1025" s="71">
        <v>566</v>
      </c>
      <c r="Q1025" s="73"/>
      <c r="R1025" s="73" t="s">
        <v>9689</v>
      </c>
      <c r="S1025" s="60" t="str">
        <f>VLOOKUP(A1025,[1]DATA!$1:$1048576,12,0)</f>
        <v>ANO</v>
      </c>
    </row>
    <row r="1026" spans="1:19" x14ac:dyDescent="0.25">
      <c r="A1026" s="68">
        <v>600112501</v>
      </c>
      <c r="B1026" s="59">
        <f t="shared" si="45"/>
        <v>600112501</v>
      </c>
      <c r="C1026" s="68" t="s">
        <v>6041</v>
      </c>
      <c r="D1026" s="61">
        <v>1</v>
      </c>
      <c r="E1026" s="61">
        <f t="shared" si="46"/>
        <v>70942595</v>
      </c>
      <c r="F1026" s="69" t="s">
        <v>63</v>
      </c>
      <c r="G1026" s="69" t="s">
        <v>9095</v>
      </c>
      <c r="H1026" s="70">
        <v>450</v>
      </c>
      <c r="I1026" s="70" t="s">
        <v>139</v>
      </c>
      <c r="J1026" s="74">
        <v>26.68</v>
      </c>
      <c r="K1026" s="64">
        <f t="shared" si="47"/>
        <v>12006</v>
      </c>
      <c r="L1026" s="71"/>
      <c r="M1026" s="72"/>
      <c r="N1026" s="72" t="s">
        <v>9690</v>
      </c>
      <c r="O1026" s="72" t="s">
        <v>9691</v>
      </c>
      <c r="P1026" s="71">
        <v>600</v>
      </c>
      <c r="Q1026" s="73">
        <v>98</v>
      </c>
      <c r="R1026" s="73" t="s">
        <v>9692</v>
      </c>
      <c r="S1026" s="60" t="str">
        <f>VLOOKUP(A1026,[1]DATA!$1:$1048576,12,0)</f>
        <v>ANO</v>
      </c>
    </row>
    <row r="1027" spans="1:19" x14ac:dyDescent="0.25">
      <c r="A1027" s="68">
        <v>600112519</v>
      </c>
      <c r="B1027" s="59">
        <f t="shared" si="45"/>
        <v>600112519</v>
      </c>
      <c r="C1027" s="68" t="s">
        <v>6042</v>
      </c>
      <c r="D1027" s="61">
        <v>1</v>
      </c>
      <c r="E1027" s="61">
        <f t="shared" si="46"/>
        <v>70281254</v>
      </c>
      <c r="F1027" s="69" t="s">
        <v>63</v>
      </c>
      <c r="G1027" s="69" t="s">
        <v>9095</v>
      </c>
      <c r="H1027" s="70">
        <v>0</v>
      </c>
      <c r="I1027" s="70" t="s">
        <v>139</v>
      </c>
      <c r="J1027" s="74">
        <v>26.68</v>
      </c>
      <c r="K1027" s="64">
        <f t="shared" si="47"/>
        <v>0</v>
      </c>
      <c r="L1027" s="71"/>
      <c r="M1027" s="72"/>
      <c r="N1027" s="72" t="s">
        <v>9693</v>
      </c>
      <c r="O1027" s="72" t="s">
        <v>9694</v>
      </c>
      <c r="P1027" s="71">
        <v>38</v>
      </c>
      <c r="Q1027" s="73"/>
      <c r="R1027" s="73" t="s">
        <v>9652</v>
      </c>
      <c r="S1027" s="60" t="str">
        <f>VLOOKUP(A1027,[1]DATA!$1:$1048576,12,0)</f>
        <v>ANO</v>
      </c>
    </row>
    <row r="1028" spans="1:19" x14ac:dyDescent="0.25">
      <c r="A1028" s="68">
        <v>600112527</v>
      </c>
      <c r="B1028" s="59">
        <f t="shared" si="45"/>
        <v>600112527</v>
      </c>
      <c r="C1028" s="68" t="s">
        <v>6043</v>
      </c>
      <c r="D1028" s="61">
        <v>1</v>
      </c>
      <c r="E1028" s="61">
        <f t="shared" si="46"/>
        <v>70933219</v>
      </c>
      <c r="F1028" s="69" t="s">
        <v>63</v>
      </c>
      <c r="G1028" s="69" t="s">
        <v>9095</v>
      </c>
      <c r="H1028" s="70">
        <v>600</v>
      </c>
      <c r="I1028" s="70" t="s">
        <v>139</v>
      </c>
      <c r="J1028" s="74">
        <v>26.68</v>
      </c>
      <c r="K1028" s="64">
        <f t="shared" si="47"/>
        <v>16008</v>
      </c>
      <c r="L1028" s="71"/>
      <c r="M1028" s="72"/>
      <c r="N1028" s="72" t="s">
        <v>9695</v>
      </c>
      <c r="O1028" s="72" t="s">
        <v>9696</v>
      </c>
      <c r="P1028" s="71">
        <v>1215</v>
      </c>
      <c r="Q1028" s="73"/>
      <c r="R1028" s="73" t="s">
        <v>9697</v>
      </c>
      <c r="S1028" s="60" t="str">
        <f>VLOOKUP(A1028,[1]DATA!$1:$1048576,12,0)</f>
        <v>ANO</v>
      </c>
    </row>
    <row r="1029" spans="1:19" x14ac:dyDescent="0.25">
      <c r="A1029" s="68">
        <v>600112624</v>
      </c>
      <c r="B1029" s="59">
        <f t="shared" ref="B1029:B1092" si="48">A1029*1</f>
        <v>600112624</v>
      </c>
      <c r="C1029" s="68" t="s">
        <v>6044</v>
      </c>
      <c r="D1029" s="61">
        <v>1</v>
      </c>
      <c r="E1029" s="61">
        <f t="shared" ref="E1029:E1092" si="49">C1029*1</f>
        <v>65804228</v>
      </c>
      <c r="F1029" s="69" t="s">
        <v>63</v>
      </c>
      <c r="G1029" s="69" t="s">
        <v>9095</v>
      </c>
      <c r="H1029" s="70">
        <v>0</v>
      </c>
      <c r="I1029" s="70" t="s">
        <v>139</v>
      </c>
      <c r="J1029" s="74">
        <v>26.68</v>
      </c>
      <c r="K1029" s="64">
        <f t="shared" ref="K1029:K1092" si="50">H1029*J1029</f>
        <v>0</v>
      </c>
      <c r="L1029" s="71"/>
      <c r="M1029" s="72"/>
      <c r="N1029" s="72" t="s">
        <v>9698</v>
      </c>
      <c r="O1029" s="72" t="s">
        <v>19</v>
      </c>
      <c r="P1029" s="71">
        <v>221</v>
      </c>
      <c r="Q1029" s="73"/>
      <c r="R1029" s="73" t="s">
        <v>9699</v>
      </c>
      <c r="S1029" s="60" t="str">
        <f>VLOOKUP(A1029,[1]DATA!$1:$1048576,12,0)</f>
        <v>ANO</v>
      </c>
    </row>
    <row r="1030" spans="1:19" x14ac:dyDescent="0.25">
      <c r="A1030" s="68">
        <v>610251121</v>
      </c>
      <c r="B1030" s="59">
        <f t="shared" si="48"/>
        <v>610251121</v>
      </c>
      <c r="C1030" s="68" t="s">
        <v>6045</v>
      </c>
      <c r="D1030" s="61">
        <v>1</v>
      </c>
      <c r="E1030" s="61">
        <f t="shared" si="49"/>
        <v>70838771</v>
      </c>
      <c r="F1030" s="69" t="s">
        <v>63</v>
      </c>
      <c r="G1030" s="69" t="s">
        <v>9095</v>
      </c>
      <c r="H1030" s="70">
        <v>0</v>
      </c>
      <c r="I1030" s="70" t="s">
        <v>139</v>
      </c>
      <c r="J1030" s="74">
        <v>26.68</v>
      </c>
      <c r="K1030" s="64">
        <f t="shared" si="50"/>
        <v>0</v>
      </c>
      <c r="L1030" s="71"/>
      <c r="M1030" s="72"/>
      <c r="N1030" s="72" t="s">
        <v>9700</v>
      </c>
      <c r="O1030" s="72" t="s">
        <v>9701</v>
      </c>
      <c r="P1030" s="71">
        <v>2969</v>
      </c>
      <c r="Q1030" s="73">
        <v>4</v>
      </c>
      <c r="R1030" s="73" t="s">
        <v>9655</v>
      </c>
      <c r="S1030" s="60" t="str">
        <f>VLOOKUP(A1030,[1]DATA!$1:$1048576,12,0)</f>
        <v>ANO</v>
      </c>
    </row>
    <row r="1031" spans="1:19" x14ac:dyDescent="0.25">
      <c r="A1031" s="68">
        <v>671104152</v>
      </c>
      <c r="B1031" s="59">
        <f t="shared" si="48"/>
        <v>671104152</v>
      </c>
      <c r="C1031" s="68" t="s">
        <v>6046</v>
      </c>
      <c r="D1031" s="61">
        <v>1</v>
      </c>
      <c r="E1031" s="61">
        <f t="shared" si="49"/>
        <v>75092654</v>
      </c>
      <c r="F1031" s="69" t="s">
        <v>63</v>
      </c>
      <c r="G1031" s="69" t="s">
        <v>9095</v>
      </c>
      <c r="H1031" s="70">
        <v>125</v>
      </c>
      <c r="I1031" s="70" t="s">
        <v>139</v>
      </c>
      <c r="J1031" s="74">
        <v>26.68</v>
      </c>
      <c r="K1031" s="64">
        <f t="shared" si="50"/>
        <v>3335</v>
      </c>
      <c r="L1031" s="71"/>
      <c r="M1031" s="72"/>
      <c r="N1031" s="72" t="s">
        <v>9702</v>
      </c>
      <c r="O1031" s="72" t="s">
        <v>50</v>
      </c>
      <c r="P1031" s="71">
        <v>135</v>
      </c>
      <c r="Q1031" s="73">
        <v>13</v>
      </c>
      <c r="R1031" s="73" t="s">
        <v>9703</v>
      </c>
      <c r="S1031" s="60" t="str">
        <f>VLOOKUP(A1031,[1]DATA!$1:$1048576,12,0)</f>
        <v>ANO</v>
      </c>
    </row>
    <row r="1032" spans="1:19" x14ac:dyDescent="0.25">
      <c r="A1032" s="68">
        <v>600015637</v>
      </c>
      <c r="B1032" s="59">
        <f t="shared" si="48"/>
        <v>600015637</v>
      </c>
      <c r="C1032" s="68" t="s">
        <v>877</v>
      </c>
      <c r="D1032" s="61">
        <v>1</v>
      </c>
      <c r="E1032" s="61">
        <f t="shared" si="49"/>
        <v>559261</v>
      </c>
      <c r="F1032" s="69" t="s">
        <v>63</v>
      </c>
      <c r="G1032" s="69" t="s">
        <v>5729</v>
      </c>
      <c r="H1032" s="70">
        <v>600</v>
      </c>
      <c r="I1032" s="70" t="s">
        <v>139</v>
      </c>
      <c r="J1032" s="74">
        <v>26.68</v>
      </c>
      <c r="K1032" s="64">
        <f t="shared" si="50"/>
        <v>16008</v>
      </c>
      <c r="L1032" s="71"/>
      <c r="M1032" s="72"/>
      <c r="N1032" s="72" t="s">
        <v>2835</v>
      </c>
      <c r="O1032" s="72" t="s">
        <v>4692</v>
      </c>
      <c r="P1032" s="71">
        <v>500</v>
      </c>
      <c r="Q1032" s="73"/>
      <c r="R1032" s="73" t="s">
        <v>4693</v>
      </c>
      <c r="S1032" s="60" t="str">
        <f>VLOOKUP(A1032,[1]DATA!$1:$1048576,12,0)</f>
        <v>ANO</v>
      </c>
    </row>
    <row r="1033" spans="1:19" x14ac:dyDescent="0.25">
      <c r="A1033" s="68">
        <v>600125611</v>
      </c>
      <c r="B1033" s="59">
        <f t="shared" si="48"/>
        <v>600125611</v>
      </c>
      <c r="C1033" s="68" t="s">
        <v>878</v>
      </c>
      <c r="D1033" s="61">
        <v>1</v>
      </c>
      <c r="E1033" s="61">
        <f t="shared" si="49"/>
        <v>75022605</v>
      </c>
      <c r="F1033" s="69" t="s">
        <v>63</v>
      </c>
      <c r="G1033" s="69" t="s">
        <v>5729</v>
      </c>
      <c r="H1033" s="70">
        <v>125</v>
      </c>
      <c r="I1033" s="70" t="s">
        <v>139</v>
      </c>
      <c r="J1033" s="74">
        <v>26.68</v>
      </c>
      <c r="K1033" s="64">
        <f t="shared" si="50"/>
        <v>3335</v>
      </c>
      <c r="L1033" s="71"/>
      <c r="M1033" s="72"/>
      <c r="N1033" s="72" t="s">
        <v>2836</v>
      </c>
      <c r="O1033" s="72" t="s">
        <v>19</v>
      </c>
      <c r="P1033" s="71">
        <v>320</v>
      </c>
      <c r="Q1033" s="73"/>
      <c r="R1033" s="73" t="s">
        <v>4694</v>
      </c>
      <c r="S1033" s="60" t="str">
        <f>VLOOKUP(A1033,[1]DATA!$1:$1048576,12,0)</f>
        <v>ANO</v>
      </c>
    </row>
    <row r="1034" spans="1:19" x14ac:dyDescent="0.25">
      <c r="A1034" s="68">
        <v>600125475</v>
      </c>
      <c r="B1034" s="59">
        <f t="shared" si="48"/>
        <v>600125475</v>
      </c>
      <c r="C1034" s="68" t="s">
        <v>879</v>
      </c>
      <c r="D1034" s="61">
        <v>1</v>
      </c>
      <c r="E1034" s="61">
        <f t="shared" si="49"/>
        <v>70991618</v>
      </c>
      <c r="F1034" s="69" t="s">
        <v>63</v>
      </c>
      <c r="G1034" s="69" t="s">
        <v>5729</v>
      </c>
      <c r="H1034" s="70">
        <v>100</v>
      </c>
      <c r="I1034" s="70" t="s">
        <v>139</v>
      </c>
      <c r="J1034" s="74">
        <v>26.68</v>
      </c>
      <c r="K1034" s="64">
        <f t="shared" si="50"/>
        <v>2668</v>
      </c>
      <c r="L1034" s="71"/>
      <c r="M1034" s="72"/>
      <c r="N1034" s="72" t="s">
        <v>2837</v>
      </c>
      <c r="O1034" s="72"/>
      <c r="P1034" s="71">
        <v>31</v>
      </c>
      <c r="Q1034" s="73"/>
      <c r="R1034" s="73" t="s">
        <v>4695</v>
      </c>
      <c r="S1034" s="60" t="str">
        <f>VLOOKUP(A1034,[1]DATA!$1:$1048576,12,0)</f>
        <v>ANO</v>
      </c>
    </row>
    <row r="1035" spans="1:19" x14ac:dyDescent="0.25">
      <c r="A1035" s="68">
        <v>600125521</v>
      </c>
      <c r="B1035" s="59">
        <f t="shared" si="48"/>
        <v>600125521</v>
      </c>
      <c r="C1035" s="68" t="s">
        <v>880</v>
      </c>
      <c r="D1035" s="61">
        <v>1</v>
      </c>
      <c r="E1035" s="61">
        <f t="shared" si="49"/>
        <v>75024195</v>
      </c>
      <c r="F1035" s="69" t="s">
        <v>63</v>
      </c>
      <c r="G1035" s="69" t="s">
        <v>5729</v>
      </c>
      <c r="H1035" s="70">
        <v>100</v>
      </c>
      <c r="I1035" s="70" t="s">
        <v>139</v>
      </c>
      <c r="J1035" s="74">
        <v>26.68</v>
      </c>
      <c r="K1035" s="64">
        <f t="shared" si="50"/>
        <v>2668</v>
      </c>
      <c r="L1035" s="71"/>
      <c r="M1035" s="72"/>
      <c r="N1035" s="72" t="s">
        <v>2838</v>
      </c>
      <c r="O1035" s="72"/>
      <c r="P1035" s="71">
        <v>121</v>
      </c>
      <c r="Q1035" s="73"/>
      <c r="R1035" s="73" t="s">
        <v>4696</v>
      </c>
      <c r="S1035" s="60" t="str">
        <f>VLOOKUP(A1035,[1]DATA!$1:$1048576,12,0)</f>
        <v>ANO</v>
      </c>
    </row>
    <row r="1036" spans="1:19" x14ac:dyDescent="0.25">
      <c r="A1036" s="68">
        <v>600125661</v>
      </c>
      <c r="B1036" s="59">
        <f t="shared" si="48"/>
        <v>600125661</v>
      </c>
      <c r="C1036" s="68" t="s">
        <v>881</v>
      </c>
      <c r="D1036" s="61">
        <v>1</v>
      </c>
      <c r="E1036" s="61">
        <f t="shared" si="49"/>
        <v>75022052</v>
      </c>
      <c r="F1036" s="69" t="s">
        <v>63</v>
      </c>
      <c r="G1036" s="69" t="s">
        <v>5729</v>
      </c>
      <c r="H1036" s="70">
        <v>175</v>
      </c>
      <c r="I1036" s="70" t="s">
        <v>139</v>
      </c>
      <c r="J1036" s="74">
        <v>26.68</v>
      </c>
      <c r="K1036" s="64">
        <f t="shared" si="50"/>
        <v>4669</v>
      </c>
      <c r="L1036" s="71"/>
      <c r="M1036" s="72"/>
      <c r="N1036" s="72" t="s">
        <v>2839</v>
      </c>
      <c r="O1036" s="72"/>
      <c r="P1036" s="71">
        <v>154</v>
      </c>
      <c r="Q1036" s="73"/>
      <c r="R1036" s="73" t="s">
        <v>4697</v>
      </c>
      <c r="S1036" s="60" t="str">
        <f>VLOOKUP(A1036,[1]DATA!$1:$1048576,12,0)</f>
        <v>ANO</v>
      </c>
    </row>
    <row r="1037" spans="1:19" x14ac:dyDescent="0.25">
      <c r="A1037" s="68">
        <v>600125688</v>
      </c>
      <c r="B1037" s="59">
        <f t="shared" si="48"/>
        <v>600125688</v>
      </c>
      <c r="C1037" s="68" t="s">
        <v>882</v>
      </c>
      <c r="D1037" s="61">
        <v>1</v>
      </c>
      <c r="E1037" s="61">
        <f t="shared" si="49"/>
        <v>75021323</v>
      </c>
      <c r="F1037" s="69" t="s">
        <v>63</v>
      </c>
      <c r="G1037" s="69" t="s">
        <v>5729</v>
      </c>
      <c r="H1037" s="70">
        <v>100</v>
      </c>
      <c r="I1037" s="70" t="s">
        <v>139</v>
      </c>
      <c r="J1037" s="74">
        <v>26.68</v>
      </c>
      <c r="K1037" s="64">
        <f t="shared" si="50"/>
        <v>2668</v>
      </c>
      <c r="L1037" s="71"/>
      <c r="M1037" s="72"/>
      <c r="N1037" s="72" t="s">
        <v>2840</v>
      </c>
      <c r="O1037" s="72"/>
      <c r="P1037" s="71">
        <v>66</v>
      </c>
      <c r="Q1037" s="73"/>
      <c r="R1037" s="73" t="s">
        <v>4698</v>
      </c>
      <c r="S1037" s="60" t="str">
        <f>VLOOKUP(A1037,[1]DATA!$1:$1048576,12,0)</f>
        <v>ANO</v>
      </c>
    </row>
    <row r="1038" spans="1:19" x14ac:dyDescent="0.25">
      <c r="A1038" s="68">
        <v>600125807</v>
      </c>
      <c r="B1038" s="59">
        <f t="shared" si="48"/>
        <v>600125807</v>
      </c>
      <c r="C1038" s="68" t="s">
        <v>883</v>
      </c>
      <c r="D1038" s="61">
        <v>1</v>
      </c>
      <c r="E1038" s="61">
        <f t="shared" si="49"/>
        <v>46270914</v>
      </c>
      <c r="F1038" s="69" t="s">
        <v>63</v>
      </c>
      <c r="G1038" s="69" t="s">
        <v>5729</v>
      </c>
      <c r="H1038" s="70">
        <v>550</v>
      </c>
      <c r="I1038" s="70" t="s">
        <v>139</v>
      </c>
      <c r="J1038" s="74">
        <v>26.68</v>
      </c>
      <c r="K1038" s="64">
        <f t="shared" si="50"/>
        <v>14674</v>
      </c>
      <c r="L1038" s="71"/>
      <c r="M1038" s="72"/>
      <c r="N1038" s="72" t="s">
        <v>2841</v>
      </c>
      <c r="O1038" s="72" t="s">
        <v>4699</v>
      </c>
      <c r="P1038" s="71">
        <v>272</v>
      </c>
      <c r="Q1038" s="73"/>
      <c r="R1038" s="73" t="s">
        <v>4700</v>
      </c>
      <c r="S1038" s="60" t="str">
        <f>VLOOKUP(A1038,[1]DATA!$1:$1048576,12,0)</f>
        <v>ANO</v>
      </c>
    </row>
    <row r="1039" spans="1:19" x14ac:dyDescent="0.25">
      <c r="A1039" s="68">
        <v>600125815</v>
      </c>
      <c r="B1039" s="59">
        <f t="shared" si="48"/>
        <v>600125815</v>
      </c>
      <c r="C1039" s="68" t="s">
        <v>884</v>
      </c>
      <c r="D1039" s="61">
        <v>1</v>
      </c>
      <c r="E1039" s="61">
        <f t="shared" si="49"/>
        <v>46271171</v>
      </c>
      <c r="F1039" s="69" t="s">
        <v>63</v>
      </c>
      <c r="G1039" s="69" t="s">
        <v>5729</v>
      </c>
      <c r="H1039" s="70">
        <v>700</v>
      </c>
      <c r="I1039" s="70" t="s">
        <v>139</v>
      </c>
      <c r="J1039" s="74">
        <v>26.68</v>
      </c>
      <c r="K1039" s="64">
        <f t="shared" si="50"/>
        <v>18676</v>
      </c>
      <c r="L1039" s="71"/>
      <c r="M1039" s="72"/>
      <c r="N1039" s="72" t="s">
        <v>2842</v>
      </c>
      <c r="O1039" s="72" t="s">
        <v>19</v>
      </c>
      <c r="P1039" s="71">
        <v>711</v>
      </c>
      <c r="Q1039" s="73"/>
      <c r="R1039" s="73" t="s">
        <v>4693</v>
      </c>
      <c r="S1039" s="60" t="str">
        <f>VLOOKUP(A1039,[1]DATA!$1:$1048576,12,0)</f>
        <v>ANO</v>
      </c>
    </row>
    <row r="1040" spans="1:19" x14ac:dyDescent="0.25">
      <c r="A1040" s="68">
        <v>600125823</v>
      </c>
      <c r="B1040" s="59">
        <f t="shared" si="48"/>
        <v>600125823</v>
      </c>
      <c r="C1040" s="68" t="s">
        <v>885</v>
      </c>
      <c r="D1040" s="61">
        <v>1</v>
      </c>
      <c r="E1040" s="61">
        <f t="shared" si="49"/>
        <v>46271104</v>
      </c>
      <c r="F1040" s="69" t="s">
        <v>63</v>
      </c>
      <c r="G1040" s="69" t="s">
        <v>5729</v>
      </c>
      <c r="H1040" s="70">
        <v>1000</v>
      </c>
      <c r="I1040" s="70" t="s">
        <v>139</v>
      </c>
      <c r="J1040" s="74">
        <v>26.68</v>
      </c>
      <c r="K1040" s="64">
        <f t="shared" si="50"/>
        <v>26680</v>
      </c>
      <c r="L1040" s="71"/>
      <c r="M1040" s="72"/>
      <c r="N1040" s="72" t="s">
        <v>2843</v>
      </c>
      <c r="O1040" s="72" t="s">
        <v>19</v>
      </c>
      <c r="P1040" s="71">
        <v>710</v>
      </c>
      <c r="Q1040" s="73"/>
      <c r="R1040" s="73" t="s">
        <v>4693</v>
      </c>
      <c r="S1040" s="60" t="str">
        <f>VLOOKUP(A1040,[1]DATA!$1:$1048576,12,0)</f>
        <v>ANO</v>
      </c>
    </row>
    <row r="1041" spans="1:19" x14ac:dyDescent="0.25">
      <c r="A1041" s="68">
        <v>600014673</v>
      </c>
      <c r="B1041" s="59">
        <f t="shared" si="48"/>
        <v>600014673</v>
      </c>
      <c r="C1041" s="68" t="s">
        <v>6047</v>
      </c>
      <c r="D1041" s="61">
        <v>1</v>
      </c>
      <c r="E1041" s="61">
        <f t="shared" si="49"/>
        <v>559130</v>
      </c>
      <c r="F1041" s="69" t="s">
        <v>63</v>
      </c>
      <c r="G1041" s="69" t="s">
        <v>9096</v>
      </c>
      <c r="H1041" s="70">
        <v>0</v>
      </c>
      <c r="I1041" s="70" t="s">
        <v>139</v>
      </c>
      <c r="J1041" s="74">
        <v>26.68</v>
      </c>
      <c r="K1041" s="64">
        <f t="shared" si="50"/>
        <v>0</v>
      </c>
      <c r="L1041" s="71"/>
      <c r="M1041" s="72"/>
      <c r="N1041" s="72" t="s">
        <v>9704</v>
      </c>
      <c r="O1041" s="72" t="s">
        <v>9705</v>
      </c>
      <c r="P1041" s="71">
        <v>813</v>
      </c>
      <c r="Q1041" s="73">
        <v>1</v>
      </c>
      <c r="R1041" s="73" t="s">
        <v>9706</v>
      </c>
      <c r="S1041" s="60" t="str">
        <f>VLOOKUP(A1041,[1]DATA!$1:$1048576,12,0)</f>
        <v>ANO</v>
      </c>
    </row>
    <row r="1042" spans="1:19" x14ac:dyDescent="0.25">
      <c r="A1042" s="68">
        <v>600014681</v>
      </c>
      <c r="B1042" s="59">
        <f t="shared" si="48"/>
        <v>600014681</v>
      </c>
      <c r="C1042" s="68" t="s">
        <v>6048</v>
      </c>
      <c r="D1042" s="61">
        <v>1</v>
      </c>
      <c r="E1042" s="61">
        <f t="shared" si="49"/>
        <v>559539</v>
      </c>
      <c r="F1042" s="69" t="s">
        <v>63</v>
      </c>
      <c r="G1042" s="69" t="s">
        <v>9096</v>
      </c>
      <c r="H1042" s="70">
        <v>0</v>
      </c>
      <c r="I1042" s="70" t="s">
        <v>139</v>
      </c>
      <c r="J1042" s="74">
        <v>26.68</v>
      </c>
      <c r="K1042" s="64">
        <f t="shared" si="50"/>
        <v>0</v>
      </c>
      <c r="L1042" s="71"/>
      <c r="M1042" s="72"/>
      <c r="N1042" s="72" t="s">
        <v>9707</v>
      </c>
      <c r="O1042" s="72" t="s">
        <v>9708</v>
      </c>
      <c r="P1042" s="71">
        <v>2222</v>
      </c>
      <c r="Q1042" s="73">
        <v>32</v>
      </c>
      <c r="R1042" s="73" t="s">
        <v>9706</v>
      </c>
      <c r="S1042" s="60" t="str">
        <f>VLOOKUP(A1042,[1]DATA!$1:$1048576,12,0)</f>
        <v>ANO</v>
      </c>
    </row>
    <row r="1043" spans="1:19" x14ac:dyDescent="0.25">
      <c r="A1043" s="68">
        <v>600014690</v>
      </c>
      <c r="B1043" s="59">
        <f t="shared" si="48"/>
        <v>600014690</v>
      </c>
      <c r="C1043" s="68" t="s">
        <v>6049</v>
      </c>
      <c r="D1043" s="61">
        <v>1</v>
      </c>
      <c r="E1043" s="61">
        <f t="shared" si="49"/>
        <v>837385</v>
      </c>
      <c r="F1043" s="69" t="s">
        <v>63</v>
      </c>
      <c r="G1043" s="69" t="s">
        <v>9096</v>
      </c>
      <c r="H1043" s="70">
        <v>0</v>
      </c>
      <c r="I1043" s="70" t="s">
        <v>139</v>
      </c>
      <c r="J1043" s="74">
        <v>26.68</v>
      </c>
      <c r="K1043" s="64">
        <f t="shared" si="50"/>
        <v>0</v>
      </c>
      <c r="L1043" s="71"/>
      <c r="M1043" s="72"/>
      <c r="N1043" s="72" t="s">
        <v>9709</v>
      </c>
      <c r="O1043" s="72" t="s">
        <v>9710</v>
      </c>
      <c r="P1043" s="71">
        <v>890</v>
      </c>
      <c r="Q1043" s="73"/>
      <c r="R1043" s="73" t="s">
        <v>9711</v>
      </c>
      <c r="S1043" s="60" t="str">
        <f>VLOOKUP(A1043,[1]DATA!$1:$1048576,12,0)</f>
        <v>ANO</v>
      </c>
    </row>
    <row r="1044" spans="1:19" x14ac:dyDescent="0.25">
      <c r="A1044" s="68">
        <v>600025446</v>
      </c>
      <c r="B1044" s="59">
        <f t="shared" si="48"/>
        <v>600025446</v>
      </c>
      <c r="C1044" s="68" t="s">
        <v>6050</v>
      </c>
      <c r="D1044" s="61">
        <v>1</v>
      </c>
      <c r="E1044" s="61">
        <f t="shared" si="49"/>
        <v>70284831</v>
      </c>
      <c r="F1044" s="69" t="s">
        <v>63</v>
      </c>
      <c r="G1044" s="69" t="s">
        <v>9096</v>
      </c>
      <c r="H1044" s="70">
        <v>125</v>
      </c>
      <c r="I1044" s="70" t="s">
        <v>139</v>
      </c>
      <c r="J1044" s="74">
        <v>26.68</v>
      </c>
      <c r="K1044" s="64">
        <f t="shared" si="50"/>
        <v>3335</v>
      </c>
      <c r="L1044" s="71"/>
      <c r="M1044" s="72"/>
      <c r="N1044" s="72" t="s">
        <v>9712</v>
      </c>
      <c r="O1044" s="72" t="s">
        <v>9713</v>
      </c>
      <c r="P1044" s="71">
        <v>2952</v>
      </c>
      <c r="Q1044" s="73">
        <v>5</v>
      </c>
      <c r="R1044" s="73" t="s">
        <v>9706</v>
      </c>
      <c r="S1044" s="60" t="str">
        <f>VLOOKUP(A1044,[1]DATA!$1:$1048576,12,0)</f>
        <v>ANO</v>
      </c>
    </row>
    <row r="1045" spans="1:19" x14ac:dyDescent="0.25">
      <c r="A1045" s="68">
        <v>600115518</v>
      </c>
      <c r="B1045" s="59">
        <f t="shared" si="48"/>
        <v>600115518</v>
      </c>
      <c r="C1045" s="68" t="s">
        <v>6051</v>
      </c>
      <c r="D1045" s="61">
        <v>1</v>
      </c>
      <c r="E1045" s="61">
        <f t="shared" si="49"/>
        <v>70869936</v>
      </c>
      <c r="F1045" s="69" t="s">
        <v>63</v>
      </c>
      <c r="G1045" s="69" t="s">
        <v>9096</v>
      </c>
      <c r="H1045" s="70">
        <v>400</v>
      </c>
      <c r="I1045" s="70" t="s">
        <v>139</v>
      </c>
      <c r="J1045" s="74">
        <v>26.68</v>
      </c>
      <c r="K1045" s="64">
        <f t="shared" si="50"/>
        <v>10672</v>
      </c>
      <c r="L1045" s="71"/>
      <c r="M1045" s="72"/>
      <c r="N1045" s="72" t="s">
        <v>9714</v>
      </c>
      <c r="O1045" s="72" t="s">
        <v>19</v>
      </c>
      <c r="P1045" s="71">
        <v>800</v>
      </c>
      <c r="Q1045" s="73"/>
      <c r="R1045" s="73" t="s">
        <v>9715</v>
      </c>
      <c r="S1045" s="60" t="str">
        <f>VLOOKUP(A1045,[1]DATA!$1:$1048576,12,0)</f>
        <v>ANO</v>
      </c>
    </row>
    <row r="1046" spans="1:19" x14ac:dyDescent="0.25">
      <c r="A1046" s="68">
        <v>600115551</v>
      </c>
      <c r="B1046" s="59">
        <f t="shared" si="48"/>
        <v>600115551</v>
      </c>
      <c r="C1046" s="68" t="s">
        <v>6052</v>
      </c>
      <c r="D1046" s="61">
        <v>1</v>
      </c>
      <c r="E1046" s="61">
        <f t="shared" si="49"/>
        <v>227901</v>
      </c>
      <c r="F1046" s="69" t="s">
        <v>63</v>
      </c>
      <c r="G1046" s="69" t="s">
        <v>9096</v>
      </c>
      <c r="H1046" s="70">
        <v>625</v>
      </c>
      <c r="I1046" s="70" t="s">
        <v>139</v>
      </c>
      <c r="J1046" s="74">
        <v>26.68</v>
      </c>
      <c r="K1046" s="64">
        <f t="shared" si="50"/>
        <v>16675</v>
      </c>
      <c r="L1046" s="71"/>
      <c r="M1046" s="72"/>
      <c r="N1046" s="72" t="s">
        <v>9716</v>
      </c>
      <c r="O1046" s="72" t="s">
        <v>4928</v>
      </c>
      <c r="P1046" s="71">
        <v>701</v>
      </c>
      <c r="Q1046" s="73"/>
      <c r="R1046" s="73" t="s">
        <v>9717</v>
      </c>
      <c r="S1046" s="60" t="str">
        <f>VLOOKUP(A1046,[1]DATA!$1:$1048576,12,0)</f>
        <v>ANO</v>
      </c>
    </row>
    <row r="1047" spans="1:19" x14ac:dyDescent="0.25">
      <c r="A1047" s="68">
        <v>600115577</v>
      </c>
      <c r="B1047" s="59">
        <f t="shared" si="48"/>
        <v>600115577</v>
      </c>
      <c r="C1047" s="68" t="s">
        <v>6053</v>
      </c>
      <c r="D1047" s="61">
        <v>1</v>
      </c>
      <c r="E1047" s="61">
        <f t="shared" si="49"/>
        <v>68688512</v>
      </c>
      <c r="F1047" s="69" t="s">
        <v>63</v>
      </c>
      <c r="G1047" s="69" t="s">
        <v>9096</v>
      </c>
      <c r="H1047" s="70">
        <v>375</v>
      </c>
      <c r="I1047" s="70" t="s">
        <v>139</v>
      </c>
      <c r="J1047" s="74">
        <v>26.68</v>
      </c>
      <c r="K1047" s="64">
        <f t="shared" si="50"/>
        <v>10005</v>
      </c>
      <c r="L1047" s="71"/>
      <c r="M1047" s="72"/>
      <c r="N1047" s="72" t="s">
        <v>9718</v>
      </c>
      <c r="O1047" s="72" t="s">
        <v>49</v>
      </c>
      <c r="P1047" s="71">
        <v>777</v>
      </c>
      <c r="Q1047" s="73"/>
      <c r="R1047" s="73" t="s">
        <v>9719</v>
      </c>
      <c r="S1047" s="60" t="str">
        <f>VLOOKUP(A1047,[1]DATA!$1:$1048576,12,0)</f>
        <v>ANO</v>
      </c>
    </row>
    <row r="1048" spans="1:19" x14ac:dyDescent="0.25">
      <c r="A1048" s="68">
        <v>600115623</v>
      </c>
      <c r="B1048" s="59">
        <f t="shared" si="48"/>
        <v>600115623</v>
      </c>
      <c r="C1048" s="68" t="s">
        <v>6054</v>
      </c>
      <c r="D1048" s="61">
        <v>1</v>
      </c>
      <c r="E1048" s="61">
        <f t="shared" si="49"/>
        <v>49418815</v>
      </c>
      <c r="F1048" s="69" t="s">
        <v>63</v>
      </c>
      <c r="G1048" s="69" t="s">
        <v>9096</v>
      </c>
      <c r="H1048" s="70">
        <v>950</v>
      </c>
      <c r="I1048" s="70" t="s">
        <v>139</v>
      </c>
      <c r="J1048" s="74">
        <v>26.68</v>
      </c>
      <c r="K1048" s="64">
        <f t="shared" si="50"/>
        <v>25346</v>
      </c>
      <c r="L1048" s="71"/>
      <c r="M1048" s="72"/>
      <c r="N1048" s="72" t="s">
        <v>9720</v>
      </c>
      <c r="O1048" s="72" t="s">
        <v>9721</v>
      </c>
      <c r="P1048" s="71">
        <v>3835</v>
      </c>
      <c r="Q1048" s="73">
        <v>1</v>
      </c>
      <c r="R1048" s="73" t="s">
        <v>9706</v>
      </c>
      <c r="S1048" s="60" t="str">
        <f>VLOOKUP(A1048,[1]DATA!$1:$1048576,12,0)</f>
        <v>ANO</v>
      </c>
    </row>
    <row r="1049" spans="1:19" x14ac:dyDescent="0.25">
      <c r="A1049" s="68">
        <v>600115631</v>
      </c>
      <c r="B1049" s="59">
        <f t="shared" si="48"/>
        <v>600115631</v>
      </c>
      <c r="C1049" s="68" t="s">
        <v>6055</v>
      </c>
      <c r="D1049" s="61">
        <v>1</v>
      </c>
      <c r="E1049" s="61">
        <f t="shared" si="49"/>
        <v>49418823</v>
      </c>
      <c r="F1049" s="69" t="s">
        <v>63</v>
      </c>
      <c r="G1049" s="69" t="s">
        <v>9096</v>
      </c>
      <c r="H1049" s="70">
        <v>425</v>
      </c>
      <c r="I1049" s="70" t="s">
        <v>139</v>
      </c>
      <c r="J1049" s="74">
        <v>26.68</v>
      </c>
      <c r="K1049" s="64">
        <f t="shared" si="50"/>
        <v>11339</v>
      </c>
      <c r="L1049" s="71"/>
      <c r="M1049" s="72"/>
      <c r="N1049" s="72" t="s">
        <v>9722</v>
      </c>
      <c r="O1049" s="72" t="s">
        <v>9723</v>
      </c>
      <c r="P1049" s="71">
        <v>3423</v>
      </c>
      <c r="Q1049" s="73">
        <v>2</v>
      </c>
      <c r="R1049" s="73" t="s">
        <v>9706</v>
      </c>
      <c r="S1049" s="60" t="str">
        <f>VLOOKUP(A1049,[1]DATA!$1:$1048576,12,0)</f>
        <v>ANO</v>
      </c>
    </row>
    <row r="1050" spans="1:19" x14ac:dyDescent="0.25">
      <c r="A1050" s="68">
        <v>600115640</v>
      </c>
      <c r="B1050" s="59">
        <f t="shared" si="48"/>
        <v>600115640</v>
      </c>
      <c r="C1050" s="68" t="s">
        <v>6056</v>
      </c>
      <c r="D1050" s="61">
        <v>1</v>
      </c>
      <c r="E1050" s="61">
        <f t="shared" si="49"/>
        <v>49418831</v>
      </c>
      <c r="F1050" s="69" t="s">
        <v>63</v>
      </c>
      <c r="G1050" s="69" t="s">
        <v>9096</v>
      </c>
      <c r="H1050" s="70">
        <v>0</v>
      </c>
      <c r="I1050" s="70" t="s">
        <v>139</v>
      </c>
      <c r="J1050" s="74">
        <v>26.68</v>
      </c>
      <c r="K1050" s="64">
        <f t="shared" si="50"/>
        <v>0</v>
      </c>
      <c r="L1050" s="71"/>
      <c r="M1050" s="72"/>
      <c r="N1050" s="72" t="s">
        <v>9724</v>
      </c>
      <c r="O1050" s="72" t="s">
        <v>9725</v>
      </c>
      <c r="P1050" s="71">
        <v>3206</v>
      </c>
      <c r="Q1050" s="73">
        <v>40</v>
      </c>
      <c r="R1050" s="73" t="s">
        <v>9706</v>
      </c>
      <c r="S1050" s="60" t="str">
        <f>VLOOKUP(A1050,[1]DATA!$1:$1048576,12,0)</f>
        <v>ANO</v>
      </c>
    </row>
    <row r="1051" spans="1:19" x14ac:dyDescent="0.25">
      <c r="A1051" s="68">
        <v>600115704</v>
      </c>
      <c r="B1051" s="59">
        <f t="shared" si="48"/>
        <v>600115704</v>
      </c>
      <c r="C1051" s="68" t="s">
        <v>6057</v>
      </c>
      <c r="D1051" s="61">
        <v>1</v>
      </c>
      <c r="E1051" s="61">
        <f t="shared" si="49"/>
        <v>71005471</v>
      </c>
      <c r="F1051" s="69" t="s">
        <v>63</v>
      </c>
      <c r="G1051" s="69" t="s">
        <v>9096</v>
      </c>
      <c r="H1051" s="70">
        <v>50</v>
      </c>
      <c r="I1051" s="70" t="s">
        <v>139</v>
      </c>
      <c r="J1051" s="74">
        <v>26.68</v>
      </c>
      <c r="K1051" s="64">
        <f t="shared" si="50"/>
        <v>1334</v>
      </c>
      <c r="L1051" s="71"/>
      <c r="M1051" s="72"/>
      <c r="N1051" s="72" t="s">
        <v>9726</v>
      </c>
      <c r="O1051" s="72"/>
      <c r="P1051" s="71">
        <v>201</v>
      </c>
      <c r="Q1051" s="73"/>
      <c r="R1051" s="73" t="s">
        <v>9727</v>
      </c>
      <c r="S1051" s="60" t="str">
        <f>VLOOKUP(A1051,[1]DATA!$1:$1048576,12,0)</f>
        <v>ANO</v>
      </c>
    </row>
    <row r="1052" spans="1:19" x14ac:dyDescent="0.25">
      <c r="A1052" s="68">
        <v>600115771</v>
      </c>
      <c r="B1052" s="59">
        <f t="shared" si="48"/>
        <v>600115771</v>
      </c>
      <c r="C1052" s="68" t="s">
        <v>6058</v>
      </c>
      <c r="D1052" s="61">
        <v>1</v>
      </c>
      <c r="E1052" s="61">
        <f t="shared" si="49"/>
        <v>71007423</v>
      </c>
      <c r="F1052" s="69" t="s">
        <v>63</v>
      </c>
      <c r="G1052" s="69" t="s">
        <v>9096</v>
      </c>
      <c r="H1052" s="70">
        <v>100</v>
      </c>
      <c r="I1052" s="70" t="s">
        <v>139</v>
      </c>
      <c r="J1052" s="74">
        <v>26.68</v>
      </c>
      <c r="K1052" s="64">
        <f t="shared" si="50"/>
        <v>2668</v>
      </c>
      <c r="L1052" s="71"/>
      <c r="M1052" s="72"/>
      <c r="N1052" s="72" t="s">
        <v>9728</v>
      </c>
      <c r="O1052" s="72"/>
      <c r="P1052" s="71">
        <v>281</v>
      </c>
      <c r="Q1052" s="73"/>
      <c r="R1052" s="73" t="s">
        <v>9729</v>
      </c>
      <c r="S1052" s="60" t="str">
        <f>VLOOKUP(A1052,[1]DATA!$1:$1048576,12,0)</f>
        <v>ANO</v>
      </c>
    </row>
    <row r="1053" spans="1:19" x14ac:dyDescent="0.25">
      <c r="A1053" s="68">
        <v>600115780</v>
      </c>
      <c r="B1053" s="59">
        <f t="shared" si="48"/>
        <v>600115780</v>
      </c>
      <c r="C1053" s="68" t="s">
        <v>6059</v>
      </c>
      <c r="D1053" s="61">
        <v>1</v>
      </c>
      <c r="E1053" s="61">
        <f t="shared" si="49"/>
        <v>75021200</v>
      </c>
      <c r="F1053" s="69" t="s">
        <v>63</v>
      </c>
      <c r="G1053" s="69" t="s">
        <v>9096</v>
      </c>
      <c r="H1053" s="70">
        <v>0</v>
      </c>
      <c r="I1053" s="70" t="s">
        <v>139</v>
      </c>
      <c r="J1053" s="74">
        <v>26.68</v>
      </c>
      <c r="K1053" s="64">
        <f t="shared" si="50"/>
        <v>0</v>
      </c>
      <c r="L1053" s="71"/>
      <c r="M1053" s="72"/>
      <c r="N1053" s="72" t="s">
        <v>9730</v>
      </c>
      <c r="O1053" s="72"/>
      <c r="P1053" s="71">
        <v>173</v>
      </c>
      <c r="Q1053" s="73"/>
      <c r="R1053" s="73" t="s">
        <v>9731</v>
      </c>
      <c r="S1053" s="60" t="str">
        <f>VLOOKUP(A1053,[1]DATA!$1:$1048576,12,0)</f>
        <v>ANO</v>
      </c>
    </row>
    <row r="1054" spans="1:19" x14ac:dyDescent="0.25">
      <c r="A1054" s="68">
        <v>600115801</v>
      </c>
      <c r="B1054" s="59">
        <f t="shared" si="48"/>
        <v>600115801</v>
      </c>
      <c r="C1054" s="68" t="s">
        <v>6060</v>
      </c>
      <c r="D1054" s="61">
        <v>1</v>
      </c>
      <c r="E1054" s="61">
        <f t="shared" si="49"/>
        <v>71010327</v>
      </c>
      <c r="F1054" s="69" t="s">
        <v>63</v>
      </c>
      <c r="G1054" s="69" t="s">
        <v>9096</v>
      </c>
      <c r="H1054" s="70">
        <v>125</v>
      </c>
      <c r="I1054" s="70" t="s">
        <v>139</v>
      </c>
      <c r="J1054" s="74">
        <v>26.68</v>
      </c>
      <c r="K1054" s="64">
        <f t="shared" si="50"/>
        <v>3335</v>
      </c>
      <c r="L1054" s="71"/>
      <c r="M1054" s="72"/>
      <c r="N1054" s="72" t="s">
        <v>9732</v>
      </c>
      <c r="O1054" s="72"/>
      <c r="P1054" s="71">
        <v>29</v>
      </c>
      <c r="Q1054" s="73"/>
      <c r="R1054" s="73" t="s">
        <v>9733</v>
      </c>
      <c r="S1054" s="60" t="str">
        <f>VLOOKUP(A1054,[1]DATA!$1:$1048576,12,0)</f>
        <v>ANO</v>
      </c>
    </row>
    <row r="1055" spans="1:19" x14ac:dyDescent="0.25">
      <c r="A1055" s="68">
        <v>600115887</v>
      </c>
      <c r="B1055" s="59">
        <f t="shared" si="48"/>
        <v>600115887</v>
      </c>
      <c r="C1055" s="68" t="s">
        <v>6061</v>
      </c>
      <c r="D1055" s="61">
        <v>1</v>
      </c>
      <c r="E1055" s="61">
        <f t="shared" si="49"/>
        <v>70943044</v>
      </c>
      <c r="F1055" s="69" t="s">
        <v>63</v>
      </c>
      <c r="G1055" s="69" t="s">
        <v>9096</v>
      </c>
      <c r="H1055" s="70">
        <v>100</v>
      </c>
      <c r="I1055" s="70" t="s">
        <v>139</v>
      </c>
      <c r="J1055" s="74">
        <v>26.68</v>
      </c>
      <c r="K1055" s="64">
        <f t="shared" si="50"/>
        <v>2668</v>
      </c>
      <c r="L1055" s="71"/>
      <c r="M1055" s="72"/>
      <c r="N1055" s="72" t="s">
        <v>9734</v>
      </c>
      <c r="O1055" s="72" t="s">
        <v>19</v>
      </c>
      <c r="P1055" s="71">
        <v>195</v>
      </c>
      <c r="Q1055" s="73"/>
      <c r="R1055" s="73" t="s">
        <v>9735</v>
      </c>
      <c r="S1055" s="60" t="str">
        <f>VLOOKUP(A1055,[1]DATA!$1:$1048576,12,0)</f>
        <v>ANO</v>
      </c>
    </row>
    <row r="1056" spans="1:19" x14ac:dyDescent="0.25">
      <c r="A1056" s="68">
        <v>600115895</v>
      </c>
      <c r="B1056" s="59">
        <f t="shared" si="48"/>
        <v>600115895</v>
      </c>
      <c r="C1056" s="68" t="s">
        <v>6062</v>
      </c>
      <c r="D1056" s="61">
        <v>1</v>
      </c>
      <c r="E1056" s="61">
        <f t="shared" si="49"/>
        <v>70284857</v>
      </c>
      <c r="F1056" s="69" t="s">
        <v>63</v>
      </c>
      <c r="G1056" s="69" t="s">
        <v>9096</v>
      </c>
      <c r="H1056" s="70">
        <v>350</v>
      </c>
      <c r="I1056" s="70" t="s">
        <v>139</v>
      </c>
      <c r="J1056" s="74">
        <v>26.68</v>
      </c>
      <c r="K1056" s="64">
        <f t="shared" si="50"/>
        <v>9338</v>
      </c>
      <c r="L1056" s="71"/>
      <c r="M1056" s="72"/>
      <c r="N1056" s="72" t="s">
        <v>9736</v>
      </c>
      <c r="O1056" s="72" t="s">
        <v>9404</v>
      </c>
      <c r="P1056" s="71">
        <v>2244</v>
      </c>
      <c r="Q1056" s="73">
        <v>19</v>
      </c>
      <c r="R1056" s="73" t="s">
        <v>9706</v>
      </c>
      <c r="S1056" s="60" t="str">
        <f>VLOOKUP(A1056,[1]DATA!$1:$1048576,12,0)</f>
        <v>ANO</v>
      </c>
    </row>
    <row r="1057" spans="1:19" x14ac:dyDescent="0.25">
      <c r="A1057" s="68">
        <v>600115941</v>
      </c>
      <c r="B1057" s="59">
        <f t="shared" si="48"/>
        <v>600115941</v>
      </c>
      <c r="C1057" s="68" t="s">
        <v>6063</v>
      </c>
      <c r="D1057" s="61">
        <v>1</v>
      </c>
      <c r="E1057" s="61">
        <f t="shared" si="49"/>
        <v>75023369</v>
      </c>
      <c r="F1057" s="69" t="s">
        <v>63</v>
      </c>
      <c r="G1057" s="69" t="s">
        <v>9096</v>
      </c>
      <c r="H1057" s="70">
        <v>175</v>
      </c>
      <c r="I1057" s="70" t="s">
        <v>139</v>
      </c>
      <c r="J1057" s="74">
        <v>26.68</v>
      </c>
      <c r="K1057" s="64">
        <f t="shared" si="50"/>
        <v>4669</v>
      </c>
      <c r="L1057" s="71"/>
      <c r="M1057" s="72"/>
      <c r="N1057" s="72" t="s">
        <v>9737</v>
      </c>
      <c r="O1057" s="72" t="s">
        <v>9738</v>
      </c>
      <c r="P1057" s="71">
        <v>220</v>
      </c>
      <c r="Q1057" s="73">
        <v>264</v>
      </c>
      <c r="R1057" s="73" t="s">
        <v>9739</v>
      </c>
      <c r="S1057" s="60" t="str">
        <f>VLOOKUP(A1057,[1]DATA!$1:$1048576,12,0)</f>
        <v>ANO</v>
      </c>
    </row>
    <row r="1058" spans="1:19" x14ac:dyDescent="0.25">
      <c r="A1058" s="68">
        <v>600115950</v>
      </c>
      <c r="B1058" s="59">
        <f t="shared" si="48"/>
        <v>600115950</v>
      </c>
      <c r="C1058" s="68" t="s">
        <v>6064</v>
      </c>
      <c r="D1058" s="61">
        <v>1</v>
      </c>
      <c r="E1058" s="61">
        <f t="shared" si="49"/>
        <v>75020441</v>
      </c>
      <c r="F1058" s="69" t="s">
        <v>63</v>
      </c>
      <c r="G1058" s="69" t="s">
        <v>9096</v>
      </c>
      <c r="H1058" s="70">
        <v>375</v>
      </c>
      <c r="I1058" s="70" t="s">
        <v>139</v>
      </c>
      <c r="J1058" s="74">
        <v>26.68</v>
      </c>
      <c r="K1058" s="64">
        <f t="shared" si="50"/>
        <v>10005</v>
      </c>
      <c r="L1058" s="71"/>
      <c r="M1058" s="72"/>
      <c r="N1058" s="72" t="s">
        <v>9740</v>
      </c>
      <c r="O1058" s="72"/>
      <c r="P1058" s="71">
        <v>555</v>
      </c>
      <c r="Q1058" s="73"/>
      <c r="R1058" s="73" t="s">
        <v>9741</v>
      </c>
      <c r="S1058" s="60" t="str">
        <f>VLOOKUP(A1058,[1]DATA!$1:$1048576,12,0)</f>
        <v>ANO</v>
      </c>
    </row>
    <row r="1059" spans="1:19" x14ac:dyDescent="0.25">
      <c r="A1059" s="68">
        <v>600116000</v>
      </c>
      <c r="B1059" s="59">
        <f t="shared" si="48"/>
        <v>600116000</v>
      </c>
      <c r="C1059" s="68" t="s">
        <v>6065</v>
      </c>
      <c r="D1059" s="61">
        <v>1</v>
      </c>
      <c r="E1059" s="61">
        <f t="shared" si="49"/>
        <v>70915121</v>
      </c>
      <c r="F1059" s="69" t="s">
        <v>63</v>
      </c>
      <c r="G1059" s="69" t="s">
        <v>9096</v>
      </c>
      <c r="H1059" s="70">
        <v>200</v>
      </c>
      <c r="I1059" s="70" t="s">
        <v>139</v>
      </c>
      <c r="J1059" s="74">
        <v>26.68</v>
      </c>
      <c r="K1059" s="64">
        <f t="shared" si="50"/>
        <v>5336</v>
      </c>
      <c r="L1059" s="71"/>
      <c r="M1059" s="72"/>
      <c r="N1059" s="72" t="s">
        <v>9742</v>
      </c>
      <c r="O1059" s="72"/>
      <c r="P1059" s="71">
        <v>289</v>
      </c>
      <c r="Q1059" s="73"/>
      <c r="R1059" s="73" t="s">
        <v>9743</v>
      </c>
      <c r="S1059" s="60" t="str">
        <f>VLOOKUP(A1059,[1]DATA!$1:$1048576,12,0)</f>
        <v>ANO</v>
      </c>
    </row>
    <row r="1060" spans="1:19" x14ac:dyDescent="0.25">
      <c r="A1060" s="68">
        <v>600116018</v>
      </c>
      <c r="B1060" s="59">
        <f t="shared" si="48"/>
        <v>600116018</v>
      </c>
      <c r="C1060" s="68" t="s">
        <v>6066</v>
      </c>
      <c r="D1060" s="61">
        <v>1</v>
      </c>
      <c r="E1060" s="61">
        <f t="shared" si="49"/>
        <v>61392871</v>
      </c>
      <c r="F1060" s="69" t="s">
        <v>63</v>
      </c>
      <c r="G1060" s="69" t="s">
        <v>9096</v>
      </c>
      <c r="H1060" s="70">
        <v>0</v>
      </c>
      <c r="I1060" s="70" t="s">
        <v>139</v>
      </c>
      <c r="J1060" s="74">
        <v>26.68</v>
      </c>
      <c r="K1060" s="64">
        <f t="shared" si="50"/>
        <v>0</v>
      </c>
      <c r="L1060" s="71"/>
      <c r="M1060" s="72"/>
      <c r="N1060" s="72" t="s">
        <v>9744</v>
      </c>
      <c r="O1060" s="72" t="s">
        <v>19</v>
      </c>
      <c r="P1060" s="71">
        <v>742</v>
      </c>
      <c r="Q1060" s="73">
        <v>50</v>
      </c>
      <c r="R1060" s="73" t="s">
        <v>9745</v>
      </c>
      <c r="S1060" s="60" t="str">
        <f>VLOOKUP(A1060,[1]DATA!$1:$1048576,12,0)</f>
        <v>ANO</v>
      </c>
    </row>
    <row r="1061" spans="1:19" x14ac:dyDescent="0.25">
      <c r="A1061" s="68">
        <v>600171086</v>
      </c>
      <c r="B1061" s="59">
        <f t="shared" si="48"/>
        <v>600171086</v>
      </c>
      <c r="C1061" s="68" t="s">
        <v>6067</v>
      </c>
      <c r="D1061" s="61">
        <v>1</v>
      </c>
      <c r="E1061" s="61">
        <f t="shared" si="49"/>
        <v>838225</v>
      </c>
      <c r="F1061" s="69" t="s">
        <v>63</v>
      </c>
      <c r="G1061" s="69" t="s">
        <v>9096</v>
      </c>
      <c r="H1061" s="70">
        <v>0</v>
      </c>
      <c r="I1061" s="70" t="s">
        <v>139</v>
      </c>
      <c r="J1061" s="74">
        <v>26.68</v>
      </c>
      <c r="K1061" s="64">
        <f t="shared" si="50"/>
        <v>0</v>
      </c>
      <c r="L1061" s="71"/>
      <c r="M1061" s="72"/>
      <c r="N1061" s="72" t="s">
        <v>9746</v>
      </c>
      <c r="O1061" s="72" t="s">
        <v>9747</v>
      </c>
      <c r="P1061" s="71">
        <v>3756</v>
      </c>
      <c r="Q1061" s="73">
        <v>21</v>
      </c>
      <c r="R1061" s="73" t="s">
        <v>9706</v>
      </c>
      <c r="S1061" s="60" t="str">
        <f>VLOOKUP(A1061,[1]DATA!$1:$1048576,12,0)</f>
        <v>ANO</v>
      </c>
    </row>
    <row r="1062" spans="1:19" x14ac:dyDescent="0.25">
      <c r="A1062" s="68">
        <v>618600663</v>
      </c>
      <c r="B1062" s="59">
        <f t="shared" si="48"/>
        <v>618600663</v>
      </c>
      <c r="C1062" s="68" t="s">
        <v>6068</v>
      </c>
      <c r="D1062" s="61">
        <v>1</v>
      </c>
      <c r="E1062" s="61">
        <f t="shared" si="49"/>
        <v>65268237</v>
      </c>
      <c r="F1062" s="69" t="s">
        <v>63</v>
      </c>
      <c r="G1062" s="69" t="s">
        <v>9096</v>
      </c>
      <c r="H1062" s="70">
        <v>650</v>
      </c>
      <c r="I1062" s="70" t="s">
        <v>139</v>
      </c>
      <c r="J1062" s="74">
        <v>26.68</v>
      </c>
      <c r="K1062" s="64">
        <f t="shared" si="50"/>
        <v>17342</v>
      </c>
      <c r="L1062" s="71"/>
      <c r="M1062" s="72"/>
      <c r="N1062" s="72" t="s">
        <v>9748</v>
      </c>
      <c r="O1062" s="72" t="s">
        <v>9749</v>
      </c>
      <c r="P1062" s="71">
        <v>925</v>
      </c>
      <c r="Q1062" s="73"/>
      <c r="R1062" s="73" t="s">
        <v>9750</v>
      </c>
      <c r="S1062" s="60" t="str">
        <f>VLOOKUP(A1062,[1]DATA!$1:$1048576,12,0)</f>
        <v>ANO</v>
      </c>
    </row>
    <row r="1063" spans="1:19" x14ac:dyDescent="0.25">
      <c r="A1063" s="68">
        <v>691008370</v>
      </c>
      <c r="B1063" s="59">
        <f t="shared" si="48"/>
        <v>691008370</v>
      </c>
      <c r="C1063" s="68" t="s">
        <v>6069</v>
      </c>
      <c r="D1063" s="61">
        <v>1</v>
      </c>
      <c r="E1063" s="61">
        <f t="shared" si="49"/>
        <v>4295480</v>
      </c>
      <c r="F1063" s="69" t="s">
        <v>63</v>
      </c>
      <c r="G1063" s="69" t="s">
        <v>9096</v>
      </c>
      <c r="H1063" s="70">
        <v>125</v>
      </c>
      <c r="I1063" s="70" t="s">
        <v>139</v>
      </c>
      <c r="J1063" s="74">
        <v>26.68</v>
      </c>
      <c r="K1063" s="64">
        <f t="shared" si="50"/>
        <v>3335</v>
      </c>
      <c r="L1063" s="71"/>
      <c r="M1063" s="72"/>
      <c r="N1063" s="72" t="s">
        <v>9751</v>
      </c>
      <c r="O1063" s="72" t="s">
        <v>9752</v>
      </c>
      <c r="P1063" s="71">
        <v>667</v>
      </c>
      <c r="Q1063" s="73">
        <v>35</v>
      </c>
      <c r="R1063" s="73" t="s">
        <v>9739</v>
      </c>
      <c r="S1063" s="60" t="str">
        <f>VLOOKUP(A1063,[1]DATA!$1:$1048576,12,0)</f>
        <v>NE</v>
      </c>
    </row>
    <row r="1064" spans="1:19" x14ac:dyDescent="0.25">
      <c r="A1064" s="68">
        <v>600014291</v>
      </c>
      <c r="B1064" s="59">
        <f t="shared" si="48"/>
        <v>600014291</v>
      </c>
      <c r="C1064" s="68" t="s">
        <v>6070</v>
      </c>
      <c r="D1064" s="61">
        <v>1</v>
      </c>
      <c r="E1064" s="61">
        <f t="shared" si="49"/>
        <v>16355474</v>
      </c>
      <c r="F1064" s="69" t="s">
        <v>63</v>
      </c>
      <c r="G1064" s="69" t="s">
        <v>9095</v>
      </c>
      <c r="H1064" s="70">
        <v>375</v>
      </c>
      <c r="I1064" s="70" t="s">
        <v>139</v>
      </c>
      <c r="J1064" s="74">
        <v>26.68</v>
      </c>
      <c r="K1064" s="64">
        <f t="shared" si="50"/>
        <v>10005</v>
      </c>
      <c r="L1064" s="71"/>
      <c r="M1064" s="72"/>
      <c r="N1064" s="72" t="s">
        <v>9753</v>
      </c>
      <c r="O1064" s="72" t="s">
        <v>5031</v>
      </c>
      <c r="P1064" s="71">
        <v>136</v>
      </c>
      <c r="Q1064" s="73">
        <v>1</v>
      </c>
      <c r="R1064" s="73" t="s">
        <v>9754</v>
      </c>
      <c r="S1064" s="60" t="str">
        <f>VLOOKUP(A1064,[1]DATA!$1:$1048576,12,0)</f>
        <v>ANO</v>
      </c>
    </row>
    <row r="1065" spans="1:19" x14ac:dyDescent="0.25">
      <c r="A1065" s="68">
        <v>600014118</v>
      </c>
      <c r="B1065" s="59">
        <f t="shared" si="48"/>
        <v>600014118</v>
      </c>
      <c r="C1065" s="68" t="s">
        <v>6071</v>
      </c>
      <c r="D1065" s="61">
        <v>1</v>
      </c>
      <c r="E1065" s="61">
        <f t="shared" si="49"/>
        <v>48455822</v>
      </c>
      <c r="F1065" s="69" t="s">
        <v>63</v>
      </c>
      <c r="G1065" s="69" t="s">
        <v>9095</v>
      </c>
      <c r="H1065" s="70">
        <v>25</v>
      </c>
      <c r="I1065" s="70" t="s">
        <v>139</v>
      </c>
      <c r="J1065" s="74">
        <v>26.68</v>
      </c>
      <c r="K1065" s="64">
        <f t="shared" si="50"/>
        <v>667</v>
      </c>
      <c r="L1065" s="71"/>
      <c r="M1065" s="72"/>
      <c r="N1065" s="72" t="s">
        <v>9755</v>
      </c>
      <c r="O1065" s="72" t="s">
        <v>9756</v>
      </c>
      <c r="P1065" s="71">
        <v>719</v>
      </c>
      <c r="Q1065" s="73">
        <v>29</v>
      </c>
      <c r="R1065" s="73" t="s">
        <v>9757</v>
      </c>
      <c r="S1065" s="60" t="str">
        <f>VLOOKUP(A1065,[1]DATA!$1:$1048576,12,0)</f>
        <v>ANO</v>
      </c>
    </row>
    <row r="1066" spans="1:19" x14ac:dyDescent="0.25">
      <c r="A1066" s="68">
        <v>600014134</v>
      </c>
      <c r="B1066" s="59">
        <f t="shared" si="48"/>
        <v>600014134</v>
      </c>
      <c r="C1066" s="68" t="s">
        <v>6072</v>
      </c>
      <c r="D1066" s="61">
        <v>1</v>
      </c>
      <c r="E1066" s="61">
        <f t="shared" si="49"/>
        <v>60680369</v>
      </c>
      <c r="F1066" s="69" t="s">
        <v>63</v>
      </c>
      <c r="G1066" s="69" t="s">
        <v>9095</v>
      </c>
      <c r="H1066" s="70">
        <v>50</v>
      </c>
      <c r="I1066" s="70" t="s">
        <v>139</v>
      </c>
      <c r="J1066" s="74">
        <v>26.68</v>
      </c>
      <c r="K1066" s="64">
        <f t="shared" si="50"/>
        <v>1334</v>
      </c>
      <c r="L1066" s="71"/>
      <c r="M1066" s="72"/>
      <c r="N1066" s="72" t="s">
        <v>9758</v>
      </c>
      <c r="O1066" s="72" t="s">
        <v>9759</v>
      </c>
      <c r="P1066" s="71">
        <v>31</v>
      </c>
      <c r="Q1066" s="73">
        <v>7</v>
      </c>
      <c r="R1066" s="73" t="s">
        <v>9754</v>
      </c>
      <c r="S1066" s="60" t="str">
        <f>VLOOKUP(A1066,[1]DATA!$1:$1048576,12,0)</f>
        <v>ANO</v>
      </c>
    </row>
    <row r="1067" spans="1:19" x14ac:dyDescent="0.25">
      <c r="A1067" s="68">
        <v>600025276</v>
      </c>
      <c r="B1067" s="59">
        <f t="shared" si="48"/>
        <v>600025276</v>
      </c>
      <c r="C1067" s="68" t="s">
        <v>6073</v>
      </c>
      <c r="D1067" s="61">
        <v>1</v>
      </c>
      <c r="E1067" s="61">
        <f t="shared" si="49"/>
        <v>70839034</v>
      </c>
      <c r="F1067" s="69" t="s">
        <v>63</v>
      </c>
      <c r="G1067" s="69" t="s">
        <v>9095</v>
      </c>
      <c r="H1067" s="70">
        <v>25</v>
      </c>
      <c r="I1067" s="70" t="s">
        <v>139</v>
      </c>
      <c r="J1067" s="74">
        <v>26.68</v>
      </c>
      <c r="K1067" s="64">
        <f t="shared" si="50"/>
        <v>667</v>
      </c>
      <c r="L1067" s="71"/>
      <c r="M1067" s="72"/>
      <c r="N1067" s="72" t="s">
        <v>9760</v>
      </c>
      <c r="O1067" s="72" t="s">
        <v>5617</v>
      </c>
      <c r="P1067" s="71">
        <v>999</v>
      </c>
      <c r="Q1067" s="73">
        <v>24</v>
      </c>
      <c r="R1067" s="73" t="s">
        <v>9754</v>
      </c>
      <c r="S1067" s="60" t="str">
        <f>VLOOKUP(A1067,[1]DATA!$1:$1048576,12,0)</f>
        <v>ANO</v>
      </c>
    </row>
    <row r="1068" spans="1:19" x14ac:dyDescent="0.25">
      <c r="A1068" s="68">
        <v>600111814</v>
      </c>
      <c r="B1068" s="59">
        <f t="shared" si="48"/>
        <v>600111814</v>
      </c>
      <c r="C1068" s="68" t="s">
        <v>6074</v>
      </c>
      <c r="D1068" s="61">
        <v>1</v>
      </c>
      <c r="E1068" s="61">
        <f t="shared" si="49"/>
        <v>75024331</v>
      </c>
      <c r="F1068" s="69" t="s">
        <v>63</v>
      </c>
      <c r="G1068" s="69" t="s">
        <v>9095</v>
      </c>
      <c r="H1068" s="70">
        <v>50</v>
      </c>
      <c r="I1068" s="70" t="s">
        <v>139</v>
      </c>
      <c r="J1068" s="74">
        <v>26.68</v>
      </c>
      <c r="K1068" s="64">
        <f t="shared" si="50"/>
        <v>1334</v>
      </c>
      <c r="L1068" s="71"/>
      <c r="M1068" s="72"/>
      <c r="N1068" s="72" t="s">
        <v>9761</v>
      </c>
      <c r="O1068" s="72"/>
      <c r="P1068" s="71">
        <v>113</v>
      </c>
      <c r="Q1068" s="73"/>
      <c r="R1068" s="73" t="s">
        <v>9762</v>
      </c>
      <c r="S1068" s="60" t="str">
        <f>VLOOKUP(A1068,[1]DATA!$1:$1048576,12,0)</f>
        <v>ANO</v>
      </c>
    </row>
    <row r="1069" spans="1:19" x14ac:dyDescent="0.25">
      <c r="A1069" s="68">
        <v>600112128</v>
      </c>
      <c r="B1069" s="59">
        <f t="shared" si="48"/>
        <v>600112128</v>
      </c>
      <c r="C1069" s="68" t="s">
        <v>6075</v>
      </c>
      <c r="D1069" s="61">
        <v>1</v>
      </c>
      <c r="E1069" s="61">
        <f t="shared" si="49"/>
        <v>70915351</v>
      </c>
      <c r="F1069" s="69" t="s">
        <v>63</v>
      </c>
      <c r="G1069" s="69" t="s">
        <v>9095</v>
      </c>
      <c r="H1069" s="70">
        <v>0</v>
      </c>
      <c r="I1069" s="70" t="s">
        <v>139</v>
      </c>
      <c r="J1069" s="74">
        <v>26.68</v>
      </c>
      <c r="K1069" s="64">
        <f t="shared" si="50"/>
        <v>0</v>
      </c>
      <c r="L1069" s="71"/>
      <c r="M1069" s="72"/>
      <c r="N1069" s="72" t="s">
        <v>9763</v>
      </c>
      <c r="O1069" s="72"/>
      <c r="P1069" s="71">
        <v>57</v>
      </c>
      <c r="Q1069" s="73"/>
      <c r="R1069" s="73" t="s">
        <v>9764</v>
      </c>
      <c r="S1069" s="60" t="str">
        <f>VLOOKUP(A1069,[1]DATA!$1:$1048576,12,0)</f>
        <v>ANO</v>
      </c>
    </row>
    <row r="1070" spans="1:19" x14ac:dyDescent="0.25">
      <c r="A1070" s="68">
        <v>600112136</v>
      </c>
      <c r="B1070" s="59">
        <f t="shared" si="48"/>
        <v>600112136</v>
      </c>
      <c r="C1070" s="68" t="s">
        <v>6076</v>
      </c>
      <c r="D1070" s="61">
        <v>1</v>
      </c>
      <c r="E1070" s="61">
        <f t="shared" si="49"/>
        <v>70436479</v>
      </c>
      <c r="F1070" s="69" t="s">
        <v>63</v>
      </c>
      <c r="G1070" s="69" t="s">
        <v>9095</v>
      </c>
      <c r="H1070" s="70">
        <v>100</v>
      </c>
      <c r="I1070" s="70" t="s">
        <v>139</v>
      </c>
      <c r="J1070" s="74">
        <v>26.68</v>
      </c>
      <c r="K1070" s="64">
        <f t="shared" si="50"/>
        <v>2668</v>
      </c>
      <c r="L1070" s="71"/>
      <c r="M1070" s="72"/>
      <c r="N1070" s="72" t="s">
        <v>9765</v>
      </c>
      <c r="O1070" s="72"/>
      <c r="P1070" s="71">
        <v>140</v>
      </c>
      <c r="Q1070" s="73"/>
      <c r="R1070" s="73" t="s">
        <v>9766</v>
      </c>
      <c r="S1070" s="60" t="str">
        <f>VLOOKUP(A1070,[1]DATA!$1:$1048576,12,0)</f>
        <v>ANO</v>
      </c>
    </row>
    <row r="1071" spans="1:19" x14ac:dyDescent="0.25">
      <c r="A1071" s="68">
        <v>600112152</v>
      </c>
      <c r="B1071" s="59">
        <f t="shared" si="48"/>
        <v>600112152</v>
      </c>
      <c r="C1071" s="68" t="s">
        <v>6077</v>
      </c>
      <c r="D1071" s="61">
        <v>1</v>
      </c>
      <c r="E1071" s="61">
        <f t="shared" si="49"/>
        <v>70940126</v>
      </c>
      <c r="F1071" s="69" t="s">
        <v>63</v>
      </c>
      <c r="G1071" s="69" t="s">
        <v>9095</v>
      </c>
      <c r="H1071" s="70">
        <v>0</v>
      </c>
      <c r="I1071" s="70" t="s">
        <v>139</v>
      </c>
      <c r="J1071" s="74">
        <v>26.68</v>
      </c>
      <c r="K1071" s="64">
        <f t="shared" si="50"/>
        <v>0</v>
      </c>
      <c r="L1071" s="71"/>
      <c r="M1071" s="72"/>
      <c r="N1071" s="72" t="s">
        <v>9767</v>
      </c>
      <c r="O1071" s="72"/>
      <c r="P1071" s="71">
        <v>23</v>
      </c>
      <c r="Q1071" s="73"/>
      <c r="R1071" s="73" t="s">
        <v>9768</v>
      </c>
      <c r="S1071" s="60" t="str">
        <f>VLOOKUP(A1071,[1]DATA!$1:$1048576,12,0)</f>
        <v>ANO</v>
      </c>
    </row>
    <row r="1072" spans="1:19" x14ac:dyDescent="0.25">
      <c r="A1072" s="68">
        <v>600112161</v>
      </c>
      <c r="B1072" s="59">
        <f t="shared" si="48"/>
        <v>600112161</v>
      </c>
      <c r="C1072" s="68" t="s">
        <v>6078</v>
      </c>
      <c r="D1072" s="61">
        <v>1</v>
      </c>
      <c r="E1072" s="61">
        <f t="shared" si="49"/>
        <v>70979626</v>
      </c>
      <c r="F1072" s="69" t="s">
        <v>63</v>
      </c>
      <c r="G1072" s="69" t="s">
        <v>9095</v>
      </c>
      <c r="H1072" s="70">
        <v>0</v>
      </c>
      <c r="I1072" s="70" t="s">
        <v>139</v>
      </c>
      <c r="J1072" s="74">
        <v>26.68</v>
      </c>
      <c r="K1072" s="64">
        <f t="shared" si="50"/>
        <v>0</v>
      </c>
      <c r="L1072" s="71"/>
      <c r="M1072" s="72"/>
      <c r="N1072" s="72" t="s">
        <v>9769</v>
      </c>
      <c r="O1072" s="72"/>
      <c r="P1072" s="71">
        <v>217</v>
      </c>
      <c r="Q1072" s="73"/>
      <c r="R1072" s="73" t="s">
        <v>9770</v>
      </c>
      <c r="S1072" s="60" t="str">
        <f>VLOOKUP(A1072,[1]DATA!$1:$1048576,12,0)</f>
        <v>ANO</v>
      </c>
    </row>
    <row r="1073" spans="1:19" x14ac:dyDescent="0.25">
      <c r="A1073" s="68">
        <v>600112187</v>
      </c>
      <c r="B1073" s="59">
        <f t="shared" si="48"/>
        <v>600112187</v>
      </c>
      <c r="C1073" s="68" t="s">
        <v>6079</v>
      </c>
      <c r="D1073" s="61">
        <v>1</v>
      </c>
      <c r="E1073" s="61">
        <f t="shared" si="49"/>
        <v>75020548</v>
      </c>
      <c r="F1073" s="69" t="s">
        <v>63</v>
      </c>
      <c r="G1073" s="69" t="s">
        <v>9095</v>
      </c>
      <c r="H1073" s="70">
        <v>0</v>
      </c>
      <c r="I1073" s="70" t="s">
        <v>139</v>
      </c>
      <c r="J1073" s="74">
        <v>26.68</v>
      </c>
      <c r="K1073" s="64">
        <f t="shared" si="50"/>
        <v>0</v>
      </c>
      <c r="L1073" s="71"/>
      <c r="M1073" s="72"/>
      <c r="N1073" s="72" t="s">
        <v>9771</v>
      </c>
      <c r="O1073" s="72" t="s">
        <v>36</v>
      </c>
      <c r="P1073" s="71">
        <v>85</v>
      </c>
      <c r="Q1073" s="73"/>
      <c r="R1073" s="73" t="s">
        <v>9772</v>
      </c>
      <c r="S1073" s="60" t="str">
        <f>VLOOKUP(A1073,[1]DATA!$1:$1048576,12,0)</f>
        <v>ANO</v>
      </c>
    </row>
    <row r="1074" spans="1:19" x14ac:dyDescent="0.25">
      <c r="A1074" s="68">
        <v>600112195</v>
      </c>
      <c r="B1074" s="59">
        <f t="shared" si="48"/>
        <v>600112195</v>
      </c>
      <c r="C1074" s="68" t="s">
        <v>6080</v>
      </c>
      <c r="D1074" s="61">
        <v>1</v>
      </c>
      <c r="E1074" s="61">
        <f t="shared" si="49"/>
        <v>70979375</v>
      </c>
      <c r="F1074" s="69" t="s">
        <v>63</v>
      </c>
      <c r="G1074" s="69" t="s">
        <v>9095</v>
      </c>
      <c r="H1074" s="70">
        <v>25</v>
      </c>
      <c r="I1074" s="70" t="s">
        <v>139</v>
      </c>
      <c r="J1074" s="74">
        <v>26.68</v>
      </c>
      <c r="K1074" s="64">
        <f t="shared" si="50"/>
        <v>667</v>
      </c>
      <c r="L1074" s="71"/>
      <c r="M1074" s="72"/>
      <c r="N1074" s="72" t="s">
        <v>9773</v>
      </c>
      <c r="O1074" s="72" t="s">
        <v>9774</v>
      </c>
      <c r="P1074" s="71">
        <v>279</v>
      </c>
      <c r="Q1074" s="73"/>
      <c r="R1074" s="73" t="s">
        <v>9775</v>
      </c>
      <c r="S1074" s="60" t="str">
        <f>VLOOKUP(A1074,[1]DATA!$1:$1048576,12,0)</f>
        <v>ANO</v>
      </c>
    </row>
    <row r="1075" spans="1:19" x14ac:dyDescent="0.25">
      <c r="A1075" s="68">
        <v>600112209</v>
      </c>
      <c r="B1075" s="59">
        <f t="shared" si="48"/>
        <v>600112209</v>
      </c>
      <c r="C1075" s="68" t="s">
        <v>6081</v>
      </c>
      <c r="D1075" s="61">
        <v>1</v>
      </c>
      <c r="E1075" s="61">
        <f t="shared" si="49"/>
        <v>70867984</v>
      </c>
      <c r="F1075" s="69" t="s">
        <v>63</v>
      </c>
      <c r="G1075" s="69" t="s">
        <v>9095</v>
      </c>
      <c r="H1075" s="70">
        <v>175</v>
      </c>
      <c r="I1075" s="70" t="s">
        <v>139</v>
      </c>
      <c r="J1075" s="74">
        <v>26.68</v>
      </c>
      <c r="K1075" s="64">
        <f t="shared" si="50"/>
        <v>4669</v>
      </c>
      <c r="L1075" s="71"/>
      <c r="M1075" s="72"/>
      <c r="N1075" s="72" t="s">
        <v>9776</v>
      </c>
      <c r="O1075" s="72"/>
      <c r="P1075" s="71">
        <v>24</v>
      </c>
      <c r="Q1075" s="73"/>
      <c r="R1075" s="73" t="s">
        <v>9777</v>
      </c>
      <c r="S1075" s="60" t="str">
        <f>VLOOKUP(A1075,[1]DATA!$1:$1048576,12,0)</f>
        <v>ANO</v>
      </c>
    </row>
    <row r="1076" spans="1:19" x14ac:dyDescent="0.25">
      <c r="A1076" s="68">
        <v>600112217</v>
      </c>
      <c r="B1076" s="59">
        <f t="shared" si="48"/>
        <v>600112217</v>
      </c>
      <c r="C1076" s="68" t="s">
        <v>6082</v>
      </c>
      <c r="D1076" s="61">
        <v>1</v>
      </c>
      <c r="E1076" s="61">
        <f t="shared" si="49"/>
        <v>70965994</v>
      </c>
      <c r="F1076" s="69" t="s">
        <v>63</v>
      </c>
      <c r="G1076" s="69" t="s">
        <v>9095</v>
      </c>
      <c r="H1076" s="70">
        <v>125</v>
      </c>
      <c r="I1076" s="70" t="s">
        <v>139</v>
      </c>
      <c r="J1076" s="74">
        <v>26.68</v>
      </c>
      <c r="K1076" s="64">
        <f t="shared" si="50"/>
        <v>3335</v>
      </c>
      <c r="L1076" s="71"/>
      <c r="M1076" s="72"/>
      <c r="N1076" s="72" t="s">
        <v>9778</v>
      </c>
      <c r="O1076" s="72"/>
      <c r="P1076" s="71">
        <v>239</v>
      </c>
      <c r="Q1076" s="73"/>
      <c r="R1076" s="73" t="s">
        <v>9779</v>
      </c>
      <c r="S1076" s="60" t="str">
        <f>VLOOKUP(A1076,[1]DATA!$1:$1048576,12,0)</f>
        <v>ANO</v>
      </c>
    </row>
    <row r="1077" spans="1:19" x14ac:dyDescent="0.25">
      <c r="A1077" s="68">
        <v>600112241</v>
      </c>
      <c r="B1077" s="59">
        <f t="shared" si="48"/>
        <v>600112241</v>
      </c>
      <c r="C1077" s="68" t="s">
        <v>6083</v>
      </c>
      <c r="D1077" s="61">
        <v>1</v>
      </c>
      <c r="E1077" s="61">
        <f t="shared" si="49"/>
        <v>70880646</v>
      </c>
      <c r="F1077" s="69" t="s">
        <v>63</v>
      </c>
      <c r="G1077" s="69" t="s">
        <v>9095</v>
      </c>
      <c r="H1077" s="70">
        <v>125</v>
      </c>
      <c r="I1077" s="70" t="s">
        <v>139</v>
      </c>
      <c r="J1077" s="74">
        <v>26.68</v>
      </c>
      <c r="K1077" s="64">
        <f t="shared" si="50"/>
        <v>3335</v>
      </c>
      <c r="L1077" s="71"/>
      <c r="M1077" s="72"/>
      <c r="N1077" s="72" t="s">
        <v>9780</v>
      </c>
      <c r="O1077" s="72"/>
      <c r="P1077" s="71">
        <v>112</v>
      </c>
      <c r="Q1077" s="73"/>
      <c r="R1077" s="73" t="s">
        <v>9781</v>
      </c>
      <c r="S1077" s="60" t="str">
        <f>VLOOKUP(A1077,[1]DATA!$1:$1048576,12,0)</f>
        <v>ANO</v>
      </c>
    </row>
    <row r="1078" spans="1:19" x14ac:dyDescent="0.25">
      <c r="A1078" s="68">
        <v>600112268</v>
      </c>
      <c r="B1078" s="59">
        <f t="shared" si="48"/>
        <v>600112268</v>
      </c>
      <c r="C1078" s="68" t="s">
        <v>6084</v>
      </c>
      <c r="D1078" s="61">
        <v>1</v>
      </c>
      <c r="E1078" s="61">
        <f t="shared" si="49"/>
        <v>75022001</v>
      </c>
      <c r="F1078" s="69" t="s">
        <v>63</v>
      </c>
      <c r="G1078" s="69" t="s">
        <v>9095</v>
      </c>
      <c r="H1078" s="70">
        <v>475</v>
      </c>
      <c r="I1078" s="70" t="s">
        <v>139</v>
      </c>
      <c r="J1078" s="74">
        <v>26.68</v>
      </c>
      <c r="K1078" s="64">
        <f t="shared" si="50"/>
        <v>12673</v>
      </c>
      <c r="L1078" s="71"/>
      <c r="M1078" s="72"/>
      <c r="N1078" s="72" t="s">
        <v>9782</v>
      </c>
      <c r="O1078" s="72" t="s">
        <v>9783</v>
      </c>
      <c r="P1078" s="71">
        <v>531</v>
      </c>
      <c r="Q1078" s="73"/>
      <c r="R1078" s="73" t="s">
        <v>9784</v>
      </c>
      <c r="S1078" s="60" t="str">
        <f>VLOOKUP(A1078,[1]DATA!$1:$1048576,12,0)</f>
        <v>ANO</v>
      </c>
    </row>
    <row r="1079" spans="1:19" x14ac:dyDescent="0.25">
      <c r="A1079" s="68">
        <v>600112373</v>
      </c>
      <c r="B1079" s="59">
        <f t="shared" si="48"/>
        <v>600112373</v>
      </c>
      <c r="C1079" s="68" t="s">
        <v>6085</v>
      </c>
      <c r="D1079" s="61">
        <v>1</v>
      </c>
      <c r="E1079" s="61">
        <f t="shared" si="49"/>
        <v>49137077</v>
      </c>
      <c r="F1079" s="69" t="s">
        <v>63</v>
      </c>
      <c r="G1079" s="69" t="s">
        <v>9095</v>
      </c>
      <c r="H1079" s="70">
        <v>1200</v>
      </c>
      <c r="I1079" s="70" t="s">
        <v>139</v>
      </c>
      <c r="J1079" s="74">
        <v>26.68</v>
      </c>
      <c r="K1079" s="64">
        <f t="shared" si="50"/>
        <v>32016</v>
      </c>
      <c r="L1079" s="71"/>
      <c r="M1079" s="72"/>
      <c r="N1079" s="72" t="s">
        <v>9785</v>
      </c>
      <c r="O1079" s="72" t="s">
        <v>41</v>
      </c>
      <c r="P1079" s="71">
        <v>163</v>
      </c>
      <c r="Q1079" s="73">
        <v>2</v>
      </c>
      <c r="R1079" s="73" t="s">
        <v>9754</v>
      </c>
      <c r="S1079" s="60" t="str">
        <f>VLOOKUP(A1079,[1]DATA!$1:$1048576,12,0)</f>
        <v>ANO</v>
      </c>
    </row>
    <row r="1080" spans="1:19" x14ac:dyDescent="0.25">
      <c r="A1080" s="68">
        <v>600112381</v>
      </c>
      <c r="B1080" s="59">
        <f t="shared" si="48"/>
        <v>600112381</v>
      </c>
      <c r="C1080" s="68" t="s">
        <v>6086</v>
      </c>
      <c r="D1080" s="61">
        <v>1</v>
      </c>
      <c r="E1080" s="61">
        <f t="shared" si="49"/>
        <v>71009868</v>
      </c>
      <c r="F1080" s="69" t="s">
        <v>63</v>
      </c>
      <c r="G1080" s="69" t="s">
        <v>9095</v>
      </c>
      <c r="H1080" s="70">
        <v>550</v>
      </c>
      <c r="I1080" s="70" t="s">
        <v>139</v>
      </c>
      <c r="J1080" s="74">
        <v>26.68</v>
      </c>
      <c r="K1080" s="64">
        <f t="shared" si="50"/>
        <v>14674</v>
      </c>
      <c r="L1080" s="71"/>
      <c r="M1080" s="72"/>
      <c r="N1080" s="72" t="s">
        <v>9786</v>
      </c>
      <c r="O1080" s="72" t="s">
        <v>83</v>
      </c>
      <c r="P1080" s="71">
        <v>175</v>
      </c>
      <c r="Q1080" s="73">
        <v>4</v>
      </c>
      <c r="R1080" s="73" t="s">
        <v>9754</v>
      </c>
      <c r="S1080" s="60" t="str">
        <f>VLOOKUP(A1080,[1]DATA!$1:$1048576,12,0)</f>
        <v>ANO</v>
      </c>
    </row>
    <row r="1081" spans="1:19" x14ac:dyDescent="0.25">
      <c r="A1081" s="68">
        <v>600112390</v>
      </c>
      <c r="B1081" s="59">
        <f t="shared" si="48"/>
        <v>600112390</v>
      </c>
      <c r="C1081" s="68" t="s">
        <v>6087</v>
      </c>
      <c r="D1081" s="61">
        <v>1</v>
      </c>
      <c r="E1081" s="61">
        <f t="shared" si="49"/>
        <v>48452688</v>
      </c>
      <c r="F1081" s="69" t="s">
        <v>63</v>
      </c>
      <c r="G1081" s="69" t="s">
        <v>9095</v>
      </c>
      <c r="H1081" s="70">
        <v>625</v>
      </c>
      <c r="I1081" s="70" t="s">
        <v>139</v>
      </c>
      <c r="J1081" s="74">
        <v>26.68</v>
      </c>
      <c r="K1081" s="64">
        <f t="shared" si="50"/>
        <v>16675</v>
      </c>
      <c r="L1081" s="71"/>
      <c r="M1081" s="72"/>
      <c r="N1081" s="72" t="s">
        <v>9787</v>
      </c>
      <c r="O1081" s="72" t="s">
        <v>9756</v>
      </c>
      <c r="P1081" s="71">
        <v>719</v>
      </c>
      <c r="Q1081" s="73">
        <v>29</v>
      </c>
      <c r="R1081" s="73" t="s">
        <v>9757</v>
      </c>
      <c r="S1081" s="60" t="str">
        <f>VLOOKUP(A1081,[1]DATA!$1:$1048576,12,0)</f>
        <v>ANO</v>
      </c>
    </row>
    <row r="1082" spans="1:19" x14ac:dyDescent="0.25">
      <c r="A1082" s="68">
        <v>600112454</v>
      </c>
      <c r="B1082" s="59">
        <f t="shared" si="48"/>
        <v>600112454</v>
      </c>
      <c r="C1082" s="68" t="s">
        <v>6088</v>
      </c>
      <c r="D1082" s="61">
        <v>1</v>
      </c>
      <c r="E1082" s="61">
        <f t="shared" si="49"/>
        <v>70838046</v>
      </c>
      <c r="F1082" s="69" t="s">
        <v>63</v>
      </c>
      <c r="G1082" s="69" t="s">
        <v>9095</v>
      </c>
      <c r="H1082" s="70">
        <v>50</v>
      </c>
      <c r="I1082" s="70" t="s">
        <v>139</v>
      </c>
      <c r="J1082" s="74">
        <v>26.68</v>
      </c>
      <c r="K1082" s="64">
        <f t="shared" si="50"/>
        <v>1334</v>
      </c>
      <c r="L1082" s="71"/>
      <c r="M1082" s="72"/>
      <c r="N1082" s="72" t="s">
        <v>9788</v>
      </c>
      <c r="O1082" s="72"/>
      <c r="P1082" s="71">
        <v>79</v>
      </c>
      <c r="Q1082" s="73"/>
      <c r="R1082" s="73" t="s">
        <v>9789</v>
      </c>
      <c r="S1082" s="60" t="str">
        <f>VLOOKUP(A1082,[1]DATA!$1:$1048576,12,0)</f>
        <v>ANO</v>
      </c>
    </row>
    <row r="1083" spans="1:19" x14ac:dyDescent="0.25">
      <c r="A1083" s="68">
        <v>600112497</v>
      </c>
      <c r="B1083" s="59">
        <f t="shared" si="48"/>
        <v>600112497</v>
      </c>
      <c r="C1083" s="68" t="s">
        <v>6089</v>
      </c>
      <c r="D1083" s="61">
        <v>1</v>
      </c>
      <c r="E1083" s="61">
        <f t="shared" si="49"/>
        <v>70826129</v>
      </c>
      <c r="F1083" s="69" t="s">
        <v>63</v>
      </c>
      <c r="G1083" s="69" t="s">
        <v>9095</v>
      </c>
      <c r="H1083" s="70">
        <v>175</v>
      </c>
      <c r="I1083" s="70" t="s">
        <v>139</v>
      </c>
      <c r="J1083" s="74">
        <v>26.68</v>
      </c>
      <c r="K1083" s="64">
        <f t="shared" si="50"/>
        <v>4669</v>
      </c>
      <c r="L1083" s="71"/>
      <c r="M1083" s="72"/>
      <c r="N1083" s="72" t="s">
        <v>9790</v>
      </c>
      <c r="O1083" s="72" t="s">
        <v>36</v>
      </c>
      <c r="P1083" s="71">
        <v>41</v>
      </c>
      <c r="Q1083" s="73"/>
      <c r="R1083" s="73" t="s">
        <v>9791</v>
      </c>
      <c r="S1083" s="60" t="str">
        <f>VLOOKUP(A1083,[1]DATA!$1:$1048576,12,0)</f>
        <v>ANO</v>
      </c>
    </row>
    <row r="1084" spans="1:19" x14ac:dyDescent="0.25">
      <c r="A1084" s="68">
        <v>600112535</v>
      </c>
      <c r="B1084" s="59">
        <f t="shared" si="48"/>
        <v>600112535</v>
      </c>
      <c r="C1084" s="68" t="s">
        <v>6090</v>
      </c>
      <c r="D1084" s="61">
        <v>1</v>
      </c>
      <c r="E1084" s="61">
        <f t="shared" si="49"/>
        <v>60680008</v>
      </c>
      <c r="F1084" s="69" t="s">
        <v>63</v>
      </c>
      <c r="G1084" s="69" t="s">
        <v>9095</v>
      </c>
      <c r="H1084" s="70">
        <v>150</v>
      </c>
      <c r="I1084" s="70" t="s">
        <v>139</v>
      </c>
      <c r="J1084" s="74">
        <v>26.68</v>
      </c>
      <c r="K1084" s="64">
        <f t="shared" si="50"/>
        <v>4002</v>
      </c>
      <c r="L1084" s="71"/>
      <c r="M1084" s="72"/>
      <c r="N1084" s="72" t="s">
        <v>9792</v>
      </c>
      <c r="O1084" s="72" t="s">
        <v>19</v>
      </c>
      <c r="P1084" s="71">
        <v>105</v>
      </c>
      <c r="Q1084" s="73"/>
      <c r="R1084" s="73" t="s">
        <v>9793</v>
      </c>
      <c r="S1084" s="60" t="str">
        <f>VLOOKUP(A1084,[1]DATA!$1:$1048576,12,0)</f>
        <v>ANO</v>
      </c>
    </row>
    <row r="1085" spans="1:19" x14ac:dyDescent="0.25">
      <c r="A1085" s="68">
        <v>600112543</v>
      </c>
      <c r="B1085" s="59">
        <f t="shared" si="48"/>
        <v>600112543</v>
      </c>
      <c r="C1085" s="68" t="s">
        <v>6091</v>
      </c>
      <c r="D1085" s="61">
        <v>1</v>
      </c>
      <c r="E1085" s="61">
        <f t="shared" si="49"/>
        <v>70878421</v>
      </c>
      <c r="F1085" s="69" t="s">
        <v>63</v>
      </c>
      <c r="G1085" s="69" t="s">
        <v>9095</v>
      </c>
      <c r="H1085" s="70">
        <v>375</v>
      </c>
      <c r="I1085" s="70" t="s">
        <v>139</v>
      </c>
      <c r="J1085" s="74">
        <v>26.68</v>
      </c>
      <c r="K1085" s="64">
        <f t="shared" si="50"/>
        <v>10005</v>
      </c>
      <c r="L1085" s="71"/>
      <c r="M1085" s="72"/>
      <c r="N1085" s="72" t="s">
        <v>9794</v>
      </c>
      <c r="O1085" s="72" t="s">
        <v>9795</v>
      </c>
      <c r="P1085" s="71">
        <v>46</v>
      </c>
      <c r="Q1085" s="73">
        <v>2</v>
      </c>
      <c r="R1085" s="73" t="s">
        <v>9796</v>
      </c>
      <c r="S1085" s="60" t="str">
        <f>VLOOKUP(A1085,[1]DATA!$1:$1048576,12,0)</f>
        <v>ANO</v>
      </c>
    </row>
    <row r="1086" spans="1:19" x14ac:dyDescent="0.25">
      <c r="A1086" s="68">
        <v>600112586</v>
      </c>
      <c r="B1086" s="59">
        <f t="shared" si="48"/>
        <v>600112586</v>
      </c>
      <c r="C1086" s="68" t="s">
        <v>6092</v>
      </c>
      <c r="D1086" s="61">
        <v>1</v>
      </c>
      <c r="E1086" s="61">
        <f t="shared" si="49"/>
        <v>75024004</v>
      </c>
      <c r="F1086" s="69" t="s">
        <v>63</v>
      </c>
      <c r="G1086" s="69" t="s">
        <v>9095</v>
      </c>
      <c r="H1086" s="70">
        <v>75</v>
      </c>
      <c r="I1086" s="70" t="s">
        <v>139</v>
      </c>
      <c r="J1086" s="74">
        <v>26.68</v>
      </c>
      <c r="K1086" s="64">
        <f t="shared" si="50"/>
        <v>2001</v>
      </c>
      <c r="L1086" s="71"/>
      <c r="M1086" s="72"/>
      <c r="N1086" s="72" t="s">
        <v>9797</v>
      </c>
      <c r="O1086" s="72"/>
      <c r="P1086" s="71">
        <v>49</v>
      </c>
      <c r="Q1086" s="73"/>
      <c r="R1086" s="73" t="s">
        <v>9798</v>
      </c>
      <c r="S1086" s="60" t="str">
        <f>VLOOKUP(A1086,[1]DATA!$1:$1048576,12,0)</f>
        <v>ANO</v>
      </c>
    </row>
    <row r="1087" spans="1:19" x14ac:dyDescent="0.25">
      <c r="A1087" s="68">
        <v>600112594</v>
      </c>
      <c r="B1087" s="59">
        <f t="shared" si="48"/>
        <v>600112594</v>
      </c>
      <c r="C1087" s="68" t="s">
        <v>6093</v>
      </c>
      <c r="D1087" s="61">
        <v>1</v>
      </c>
      <c r="E1087" s="61">
        <f t="shared" si="49"/>
        <v>70914320</v>
      </c>
      <c r="F1087" s="69" t="s">
        <v>63</v>
      </c>
      <c r="G1087" s="69" t="s">
        <v>9095</v>
      </c>
      <c r="H1087" s="70">
        <v>75</v>
      </c>
      <c r="I1087" s="70" t="s">
        <v>139</v>
      </c>
      <c r="J1087" s="74">
        <v>26.68</v>
      </c>
      <c r="K1087" s="64">
        <f t="shared" si="50"/>
        <v>2001</v>
      </c>
      <c r="L1087" s="71"/>
      <c r="M1087" s="72"/>
      <c r="N1087" s="72" t="s">
        <v>9799</v>
      </c>
      <c r="O1087" s="72"/>
      <c r="P1087" s="71">
        <v>123</v>
      </c>
      <c r="Q1087" s="73"/>
      <c r="R1087" s="73" t="s">
        <v>9800</v>
      </c>
      <c r="S1087" s="60" t="str">
        <f>VLOOKUP(A1087,[1]DATA!$1:$1048576,12,0)</f>
        <v>ANO</v>
      </c>
    </row>
    <row r="1088" spans="1:19" x14ac:dyDescent="0.25">
      <c r="A1088" s="68">
        <v>600112659</v>
      </c>
      <c r="B1088" s="59">
        <f t="shared" si="48"/>
        <v>600112659</v>
      </c>
      <c r="C1088" s="68" t="s">
        <v>6094</v>
      </c>
      <c r="D1088" s="61">
        <v>1</v>
      </c>
      <c r="E1088" s="61">
        <f t="shared" si="49"/>
        <v>63402939</v>
      </c>
      <c r="F1088" s="69" t="s">
        <v>63</v>
      </c>
      <c r="G1088" s="69" t="s">
        <v>9095</v>
      </c>
      <c r="H1088" s="70">
        <v>325</v>
      </c>
      <c r="I1088" s="70" t="s">
        <v>139</v>
      </c>
      <c r="J1088" s="74">
        <v>26.68</v>
      </c>
      <c r="K1088" s="64">
        <f t="shared" si="50"/>
        <v>8671</v>
      </c>
      <c r="L1088" s="71"/>
      <c r="M1088" s="72"/>
      <c r="N1088" s="72" t="s">
        <v>9801</v>
      </c>
      <c r="O1088" s="72"/>
      <c r="P1088" s="71">
        <v>661</v>
      </c>
      <c r="Q1088" s="73"/>
      <c r="R1088" s="73" t="s">
        <v>9802</v>
      </c>
      <c r="S1088" s="60" t="str">
        <f>VLOOKUP(A1088,[1]DATA!$1:$1048576,12,0)</f>
        <v>ANO</v>
      </c>
    </row>
    <row r="1089" spans="1:19" x14ac:dyDescent="0.25">
      <c r="A1089" s="68">
        <v>650071409</v>
      </c>
      <c r="B1089" s="59">
        <f t="shared" si="48"/>
        <v>650071409</v>
      </c>
      <c r="C1089" s="68" t="s">
        <v>6095</v>
      </c>
      <c r="D1089" s="61">
        <v>1</v>
      </c>
      <c r="E1089" s="61">
        <f t="shared" si="49"/>
        <v>71219978</v>
      </c>
      <c r="F1089" s="69" t="s">
        <v>63</v>
      </c>
      <c r="G1089" s="69" t="s">
        <v>9095</v>
      </c>
      <c r="H1089" s="70">
        <v>100</v>
      </c>
      <c r="I1089" s="70" t="s">
        <v>139</v>
      </c>
      <c r="J1089" s="74">
        <v>26.68</v>
      </c>
      <c r="K1089" s="64">
        <f t="shared" si="50"/>
        <v>2668</v>
      </c>
      <c r="L1089" s="71"/>
      <c r="M1089" s="72"/>
      <c r="N1089" s="72" t="s">
        <v>9803</v>
      </c>
      <c r="O1089" s="72" t="s">
        <v>9363</v>
      </c>
      <c r="P1089" s="71">
        <v>101</v>
      </c>
      <c r="Q1089" s="73">
        <v>6</v>
      </c>
      <c r="R1089" s="73" t="s">
        <v>9757</v>
      </c>
      <c r="S1089" s="60" t="str">
        <f>VLOOKUP(A1089,[1]DATA!$1:$1048576,12,0)</f>
        <v>ANO</v>
      </c>
    </row>
    <row r="1090" spans="1:19" x14ac:dyDescent="0.25">
      <c r="A1090" s="68">
        <v>650071484</v>
      </c>
      <c r="B1090" s="59">
        <f t="shared" si="48"/>
        <v>650071484</v>
      </c>
      <c r="C1090" s="68" t="s">
        <v>6096</v>
      </c>
      <c r="D1090" s="61">
        <v>1</v>
      </c>
      <c r="E1090" s="61">
        <f t="shared" si="49"/>
        <v>71220321</v>
      </c>
      <c r="F1090" s="69" t="s">
        <v>63</v>
      </c>
      <c r="G1090" s="69" t="s">
        <v>9095</v>
      </c>
      <c r="H1090" s="70">
        <v>0</v>
      </c>
      <c r="I1090" s="70" t="s">
        <v>139</v>
      </c>
      <c r="J1090" s="74">
        <v>26.68</v>
      </c>
      <c r="K1090" s="64">
        <f t="shared" si="50"/>
        <v>0</v>
      </c>
      <c r="L1090" s="71"/>
      <c r="M1090" s="72"/>
      <c r="N1090" s="72" t="s">
        <v>9804</v>
      </c>
      <c r="O1090" s="72" t="s">
        <v>5009</v>
      </c>
      <c r="P1090" s="71">
        <v>10</v>
      </c>
      <c r="Q1090" s="73">
        <v>10</v>
      </c>
      <c r="R1090" s="73" t="s">
        <v>9796</v>
      </c>
      <c r="S1090" s="60" t="str">
        <f>VLOOKUP(A1090,[1]DATA!$1:$1048576,12,0)</f>
        <v>ANO</v>
      </c>
    </row>
    <row r="1091" spans="1:19" x14ac:dyDescent="0.25">
      <c r="A1091" s="68">
        <v>600014053</v>
      </c>
      <c r="B1091" s="59">
        <f t="shared" si="48"/>
        <v>600014053</v>
      </c>
      <c r="C1091" s="68" t="s">
        <v>6097</v>
      </c>
      <c r="D1091" s="61">
        <v>1</v>
      </c>
      <c r="E1091" s="61">
        <f t="shared" si="49"/>
        <v>66596769</v>
      </c>
      <c r="F1091" s="69" t="s">
        <v>63</v>
      </c>
      <c r="G1091" s="69" t="s">
        <v>9097</v>
      </c>
      <c r="H1091" s="70">
        <v>475</v>
      </c>
      <c r="I1091" s="70" t="s">
        <v>139</v>
      </c>
      <c r="J1091" s="74">
        <v>26.68</v>
      </c>
      <c r="K1091" s="64">
        <f t="shared" si="50"/>
        <v>12673</v>
      </c>
      <c r="L1091" s="71"/>
      <c r="M1091" s="72"/>
      <c r="N1091" s="72" t="s">
        <v>9805</v>
      </c>
      <c r="O1091" s="72" t="s">
        <v>9806</v>
      </c>
      <c r="P1091" s="71">
        <v>859</v>
      </c>
      <c r="Q1091" s="73">
        <v>2</v>
      </c>
      <c r="R1091" s="73" t="s">
        <v>9807</v>
      </c>
      <c r="S1091" s="60" t="str">
        <f>VLOOKUP(A1091,[1]DATA!$1:$1048576,12,0)</f>
        <v>ANO</v>
      </c>
    </row>
    <row r="1092" spans="1:19" x14ac:dyDescent="0.25">
      <c r="A1092" s="68">
        <v>600025128</v>
      </c>
      <c r="B1092" s="59">
        <f t="shared" si="48"/>
        <v>600025128</v>
      </c>
      <c r="C1092" s="68" t="s">
        <v>6098</v>
      </c>
      <c r="D1092" s="61">
        <v>1</v>
      </c>
      <c r="E1092" s="61">
        <f t="shared" si="49"/>
        <v>70840661</v>
      </c>
      <c r="F1092" s="69" t="s">
        <v>63</v>
      </c>
      <c r="G1092" s="69" t="s">
        <v>9097</v>
      </c>
      <c r="H1092" s="70">
        <v>200</v>
      </c>
      <c r="I1092" s="70" t="s">
        <v>139</v>
      </c>
      <c r="J1092" s="74">
        <v>26.68</v>
      </c>
      <c r="K1092" s="64">
        <f t="shared" si="50"/>
        <v>5336</v>
      </c>
      <c r="L1092" s="71"/>
      <c r="M1092" s="72"/>
      <c r="N1092" s="72" t="s">
        <v>9808</v>
      </c>
      <c r="O1092" s="72" t="s">
        <v>9809</v>
      </c>
      <c r="P1092" s="71">
        <v>484</v>
      </c>
      <c r="Q1092" s="73">
        <v>42</v>
      </c>
      <c r="R1092" s="73" t="s">
        <v>9807</v>
      </c>
      <c r="S1092" s="60" t="str">
        <f>VLOOKUP(A1092,[1]DATA!$1:$1048576,12,0)</f>
        <v>ANO</v>
      </c>
    </row>
    <row r="1093" spans="1:19" x14ac:dyDescent="0.25">
      <c r="A1093" s="68">
        <v>600110478</v>
      </c>
      <c r="B1093" s="59">
        <f t="shared" ref="B1093:B1156" si="51">A1093*1</f>
        <v>600110478</v>
      </c>
      <c r="C1093" s="68" t="s">
        <v>6099</v>
      </c>
      <c r="D1093" s="61">
        <v>1</v>
      </c>
      <c r="E1093" s="61">
        <f t="shared" ref="E1093:E1156" si="52">C1093*1</f>
        <v>70981345</v>
      </c>
      <c r="F1093" s="69" t="s">
        <v>63</v>
      </c>
      <c r="G1093" s="69" t="s">
        <v>9097</v>
      </c>
      <c r="H1093" s="70">
        <v>100</v>
      </c>
      <c r="I1093" s="70" t="s">
        <v>139</v>
      </c>
      <c r="J1093" s="74">
        <v>26.68</v>
      </c>
      <c r="K1093" s="64">
        <f t="shared" ref="K1093:K1156" si="53">H1093*J1093</f>
        <v>2668</v>
      </c>
      <c r="L1093" s="71"/>
      <c r="M1093" s="72"/>
      <c r="N1093" s="72" t="s">
        <v>9810</v>
      </c>
      <c r="O1093" s="72"/>
      <c r="P1093" s="71">
        <v>146</v>
      </c>
      <c r="Q1093" s="73"/>
      <c r="R1093" s="73" t="s">
        <v>9811</v>
      </c>
      <c r="S1093" s="60" t="str">
        <f>VLOOKUP(A1093,[1]DATA!$1:$1048576,12,0)</f>
        <v>ANO</v>
      </c>
    </row>
    <row r="1094" spans="1:19" x14ac:dyDescent="0.25">
      <c r="A1094" s="68">
        <v>600110486</v>
      </c>
      <c r="B1094" s="59">
        <f t="shared" si="51"/>
        <v>600110486</v>
      </c>
      <c r="C1094" s="68" t="s">
        <v>6100</v>
      </c>
      <c r="D1094" s="61">
        <v>1</v>
      </c>
      <c r="E1094" s="61">
        <f t="shared" si="52"/>
        <v>49458787</v>
      </c>
      <c r="F1094" s="69" t="s">
        <v>63</v>
      </c>
      <c r="G1094" s="69" t="s">
        <v>9097</v>
      </c>
      <c r="H1094" s="70">
        <v>825</v>
      </c>
      <c r="I1094" s="70" t="s">
        <v>139</v>
      </c>
      <c r="J1094" s="74">
        <v>26.68</v>
      </c>
      <c r="K1094" s="64">
        <f t="shared" si="53"/>
        <v>22011</v>
      </c>
      <c r="L1094" s="71"/>
      <c r="M1094" s="72"/>
      <c r="N1094" s="72" t="s">
        <v>9812</v>
      </c>
      <c r="O1094" s="72" t="s">
        <v>59</v>
      </c>
      <c r="P1094" s="71">
        <v>547</v>
      </c>
      <c r="Q1094" s="73">
        <v>2</v>
      </c>
      <c r="R1094" s="73" t="s">
        <v>9813</v>
      </c>
      <c r="S1094" s="60" t="str">
        <f>VLOOKUP(A1094,[1]DATA!$1:$1048576,12,0)</f>
        <v>ANO</v>
      </c>
    </row>
    <row r="1095" spans="1:19" x14ac:dyDescent="0.25">
      <c r="A1095" s="68">
        <v>600110885</v>
      </c>
      <c r="B1095" s="59">
        <f t="shared" si="51"/>
        <v>600110885</v>
      </c>
      <c r="C1095" s="68" t="s">
        <v>6101</v>
      </c>
      <c r="D1095" s="61">
        <v>1</v>
      </c>
      <c r="E1095" s="61">
        <f t="shared" si="52"/>
        <v>70880859</v>
      </c>
      <c r="F1095" s="69" t="s">
        <v>63</v>
      </c>
      <c r="G1095" s="69" t="s">
        <v>9097</v>
      </c>
      <c r="H1095" s="70">
        <v>50</v>
      </c>
      <c r="I1095" s="70" t="s">
        <v>139</v>
      </c>
      <c r="J1095" s="74">
        <v>26.68</v>
      </c>
      <c r="K1095" s="64">
        <f t="shared" si="53"/>
        <v>1334</v>
      </c>
      <c r="L1095" s="71"/>
      <c r="M1095" s="72"/>
      <c r="N1095" s="72" t="s">
        <v>9814</v>
      </c>
      <c r="O1095" s="72"/>
      <c r="P1095" s="71">
        <v>100</v>
      </c>
      <c r="Q1095" s="73"/>
      <c r="R1095" s="73" t="s">
        <v>9815</v>
      </c>
      <c r="S1095" s="60" t="str">
        <f>VLOOKUP(A1095,[1]DATA!$1:$1048576,12,0)</f>
        <v>ANO</v>
      </c>
    </row>
    <row r="1096" spans="1:19" x14ac:dyDescent="0.25">
      <c r="A1096" s="68">
        <v>600110729</v>
      </c>
      <c r="B1096" s="59">
        <f t="shared" si="51"/>
        <v>600110729</v>
      </c>
      <c r="C1096" s="68" t="s">
        <v>6102</v>
      </c>
      <c r="D1096" s="61">
        <v>1</v>
      </c>
      <c r="E1096" s="61">
        <f t="shared" si="52"/>
        <v>70852022</v>
      </c>
      <c r="F1096" s="69" t="s">
        <v>63</v>
      </c>
      <c r="G1096" s="69" t="s">
        <v>9097</v>
      </c>
      <c r="H1096" s="70">
        <v>325</v>
      </c>
      <c r="I1096" s="70" t="s">
        <v>139</v>
      </c>
      <c r="J1096" s="74">
        <v>26.68</v>
      </c>
      <c r="K1096" s="64">
        <f t="shared" si="53"/>
        <v>8671</v>
      </c>
      <c r="L1096" s="71"/>
      <c r="M1096" s="72"/>
      <c r="N1096" s="72" t="s">
        <v>9816</v>
      </c>
      <c r="O1096" s="72" t="s">
        <v>19</v>
      </c>
      <c r="P1096" s="71">
        <v>230</v>
      </c>
      <c r="Q1096" s="73">
        <v>34</v>
      </c>
      <c r="R1096" s="73" t="s">
        <v>9807</v>
      </c>
      <c r="S1096" s="60" t="str">
        <f>VLOOKUP(A1096,[1]DATA!$1:$1048576,12,0)</f>
        <v>ANO</v>
      </c>
    </row>
    <row r="1097" spans="1:19" x14ac:dyDescent="0.25">
      <c r="A1097" s="68">
        <v>600110770</v>
      </c>
      <c r="B1097" s="59">
        <f t="shared" si="51"/>
        <v>600110770</v>
      </c>
      <c r="C1097" s="68" t="s">
        <v>6103</v>
      </c>
      <c r="D1097" s="61">
        <v>1</v>
      </c>
      <c r="E1097" s="61">
        <f t="shared" si="52"/>
        <v>70918767</v>
      </c>
      <c r="F1097" s="69" t="s">
        <v>63</v>
      </c>
      <c r="G1097" s="69" t="s">
        <v>9097</v>
      </c>
      <c r="H1097" s="70">
        <v>1050</v>
      </c>
      <c r="I1097" s="70" t="s">
        <v>139</v>
      </c>
      <c r="J1097" s="74">
        <v>26.68</v>
      </c>
      <c r="K1097" s="64">
        <f t="shared" si="53"/>
        <v>28014</v>
      </c>
      <c r="L1097" s="71"/>
      <c r="M1097" s="72"/>
      <c r="N1097" s="72" t="s">
        <v>9817</v>
      </c>
      <c r="O1097" s="72" t="s">
        <v>9818</v>
      </c>
      <c r="P1097" s="71">
        <v>545</v>
      </c>
      <c r="Q1097" s="73">
        <v>1</v>
      </c>
      <c r="R1097" s="73" t="s">
        <v>9807</v>
      </c>
      <c r="S1097" s="60" t="str">
        <f>VLOOKUP(A1097,[1]DATA!$1:$1048576,12,0)</f>
        <v>ANO</v>
      </c>
    </row>
    <row r="1098" spans="1:19" x14ac:dyDescent="0.25">
      <c r="A1098" s="68">
        <v>600110800</v>
      </c>
      <c r="B1098" s="59">
        <f t="shared" si="51"/>
        <v>600110800</v>
      </c>
      <c r="C1098" s="68" t="s">
        <v>6104</v>
      </c>
      <c r="D1098" s="61">
        <v>1</v>
      </c>
      <c r="E1098" s="61">
        <f t="shared" si="52"/>
        <v>65265530</v>
      </c>
      <c r="F1098" s="69" t="s">
        <v>63</v>
      </c>
      <c r="G1098" s="69" t="s">
        <v>9097</v>
      </c>
      <c r="H1098" s="70">
        <v>175</v>
      </c>
      <c r="I1098" s="70" t="s">
        <v>139</v>
      </c>
      <c r="J1098" s="74">
        <v>26.68</v>
      </c>
      <c r="K1098" s="64">
        <f t="shared" si="53"/>
        <v>4669</v>
      </c>
      <c r="L1098" s="71"/>
      <c r="M1098" s="72"/>
      <c r="N1098" s="72" t="s">
        <v>9819</v>
      </c>
      <c r="O1098" s="72"/>
      <c r="P1098" s="71">
        <v>88</v>
      </c>
      <c r="Q1098" s="73"/>
      <c r="R1098" s="73" t="s">
        <v>9807</v>
      </c>
      <c r="S1098" s="60" t="str">
        <f>VLOOKUP(A1098,[1]DATA!$1:$1048576,12,0)</f>
        <v>ANO</v>
      </c>
    </row>
    <row r="1099" spans="1:19" x14ac:dyDescent="0.25">
      <c r="A1099" s="68">
        <v>600110842</v>
      </c>
      <c r="B1099" s="59">
        <f t="shared" si="51"/>
        <v>600110842</v>
      </c>
      <c r="C1099" s="68" t="s">
        <v>6105</v>
      </c>
      <c r="D1099" s="61">
        <v>1</v>
      </c>
      <c r="E1099" s="61">
        <f t="shared" si="52"/>
        <v>75023628</v>
      </c>
      <c r="F1099" s="69" t="s">
        <v>63</v>
      </c>
      <c r="G1099" s="69" t="s">
        <v>9097</v>
      </c>
      <c r="H1099" s="70">
        <v>75</v>
      </c>
      <c r="I1099" s="70" t="s">
        <v>139</v>
      </c>
      <c r="J1099" s="74">
        <v>26.68</v>
      </c>
      <c r="K1099" s="64">
        <f t="shared" si="53"/>
        <v>2001</v>
      </c>
      <c r="L1099" s="71"/>
      <c r="M1099" s="72"/>
      <c r="N1099" s="72" t="s">
        <v>9820</v>
      </c>
      <c r="O1099" s="72"/>
      <c r="P1099" s="71">
        <v>74</v>
      </c>
      <c r="Q1099" s="73"/>
      <c r="R1099" s="73" t="s">
        <v>9821</v>
      </c>
      <c r="S1099" s="60" t="str">
        <f>VLOOKUP(A1099,[1]DATA!$1:$1048576,12,0)</f>
        <v>ANO</v>
      </c>
    </row>
    <row r="1100" spans="1:19" x14ac:dyDescent="0.25">
      <c r="A1100" s="68">
        <v>600110851</v>
      </c>
      <c r="B1100" s="59">
        <f t="shared" si="51"/>
        <v>600110851</v>
      </c>
      <c r="C1100" s="68" t="s">
        <v>6106</v>
      </c>
      <c r="D1100" s="61">
        <v>1</v>
      </c>
      <c r="E1100" s="61">
        <f t="shared" si="52"/>
        <v>75003805</v>
      </c>
      <c r="F1100" s="69" t="s">
        <v>63</v>
      </c>
      <c r="G1100" s="69" t="s">
        <v>9097</v>
      </c>
      <c r="H1100" s="70">
        <v>100</v>
      </c>
      <c r="I1100" s="70" t="s">
        <v>139</v>
      </c>
      <c r="J1100" s="74">
        <v>26.68</v>
      </c>
      <c r="K1100" s="64">
        <f t="shared" si="53"/>
        <v>2668</v>
      </c>
      <c r="L1100" s="71"/>
      <c r="M1100" s="72"/>
      <c r="N1100" s="72" t="s">
        <v>9822</v>
      </c>
      <c r="O1100" s="72"/>
      <c r="P1100" s="71">
        <v>18</v>
      </c>
      <c r="Q1100" s="73"/>
      <c r="R1100" s="73" t="s">
        <v>9823</v>
      </c>
      <c r="S1100" s="60" t="str">
        <f>VLOOKUP(A1100,[1]DATA!$1:$1048576,12,0)</f>
        <v>ANO</v>
      </c>
    </row>
    <row r="1101" spans="1:19" x14ac:dyDescent="0.25">
      <c r="A1101" s="68">
        <v>600110869</v>
      </c>
      <c r="B1101" s="59">
        <f t="shared" si="51"/>
        <v>600110869</v>
      </c>
      <c r="C1101" s="68" t="s">
        <v>6107</v>
      </c>
      <c r="D1101" s="61">
        <v>1</v>
      </c>
      <c r="E1101" s="61">
        <f t="shared" si="52"/>
        <v>49458795</v>
      </c>
      <c r="F1101" s="69" t="s">
        <v>63</v>
      </c>
      <c r="G1101" s="69" t="s">
        <v>9097</v>
      </c>
      <c r="H1101" s="70">
        <v>50</v>
      </c>
      <c r="I1101" s="70" t="s">
        <v>139</v>
      </c>
      <c r="J1101" s="74">
        <v>26.68</v>
      </c>
      <c r="K1101" s="64">
        <f t="shared" si="53"/>
        <v>1334</v>
      </c>
      <c r="L1101" s="71"/>
      <c r="M1101" s="72"/>
      <c r="N1101" s="72" t="s">
        <v>9824</v>
      </c>
      <c r="O1101" s="72"/>
      <c r="P1101" s="71">
        <v>131</v>
      </c>
      <c r="Q1101" s="73"/>
      <c r="R1101" s="73" t="s">
        <v>9825</v>
      </c>
      <c r="S1101" s="60" t="str">
        <f>VLOOKUP(A1101,[1]DATA!$1:$1048576,12,0)</f>
        <v>ANO</v>
      </c>
    </row>
    <row r="1102" spans="1:19" x14ac:dyDescent="0.25">
      <c r="A1102" s="68">
        <v>600111041</v>
      </c>
      <c r="B1102" s="59">
        <f t="shared" si="51"/>
        <v>600111041</v>
      </c>
      <c r="C1102" s="68" t="s">
        <v>6108</v>
      </c>
      <c r="D1102" s="61">
        <v>1</v>
      </c>
      <c r="E1102" s="61">
        <f t="shared" si="52"/>
        <v>70919453</v>
      </c>
      <c r="F1102" s="69" t="s">
        <v>63</v>
      </c>
      <c r="G1102" s="69" t="s">
        <v>9097</v>
      </c>
      <c r="H1102" s="70">
        <v>775</v>
      </c>
      <c r="I1102" s="70" t="s">
        <v>139</v>
      </c>
      <c r="J1102" s="74">
        <v>26.68</v>
      </c>
      <c r="K1102" s="64">
        <f t="shared" si="53"/>
        <v>20677</v>
      </c>
      <c r="L1102" s="71"/>
      <c r="M1102" s="72"/>
      <c r="N1102" s="72" t="s">
        <v>9826</v>
      </c>
      <c r="O1102" s="72" t="s">
        <v>9827</v>
      </c>
      <c r="P1102" s="71">
        <v>149</v>
      </c>
      <c r="Q1102" s="73">
        <v>7</v>
      </c>
      <c r="R1102" s="73" t="s">
        <v>9807</v>
      </c>
      <c r="S1102" s="60" t="str">
        <f>VLOOKUP(A1102,[1]DATA!$1:$1048576,12,0)</f>
        <v>ANO</v>
      </c>
    </row>
    <row r="1103" spans="1:19" x14ac:dyDescent="0.25">
      <c r="A1103" s="68">
        <v>600111105</v>
      </c>
      <c r="B1103" s="59">
        <f t="shared" si="51"/>
        <v>600111105</v>
      </c>
      <c r="C1103" s="68" t="s">
        <v>6109</v>
      </c>
      <c r="D1103" s="61">
        <v>1</v>
      </c>
      <c r="E1103" s="61">
        <f t="shared" si="52"/>
        <v>49459619</v>
      </c>
      <c r="F1103" s="69" t="s">
        <v>63</v>
      </c>
      <c r="G1103" s="69" t="s">
        <v>9097</v>
      </c>
      <c r="H1103" s="70">
        <v>850</v>
      </c>
      <c r="I1103" s="70" t="s">
        <v>139</v>
      </c>
      <c r="J1103" s="74">
        <v>26.68</v>
      </c>
      <c r="K1103" s="64">
        <f t="shared" si="53"/>
        <v>22678</v>
      </c>
      <c r="L1103" s="71"/>
      <c r="M1103" s="72"/>
      <c r="N1103" s="72" t="s">
        <v>9828</v>
      </c>
      <c r="O1103" s="72" t="s">
        <v>36</v>
      </c>
      <c r="P1103" s="71">
        <v>850</v>
      </c>
      <c r="Q1103" s="73">
        <v>43</v>
      </c>
      <c r="R1103" s="73" t="s">
        <v>9829</v>
      </c>
      <c r="S1103" s="60" t="str">
        <f>VLOOKUP(A1103,[1]DATA!$1:$1048576,12,0)</f>
        <v>ANO</v>
      </c>
    </row>
    <row r="1104" spans="1:19" x14ac:dyDescent="0.25">
      <c r="A1104" s="68">
        <v>600111318</v>
      </c>
      <c r="B1104" s="59">
        <f t="shared" si="51"/>
        <v>600111318</v>
      </c>
      <c r="C1104" s="68" t="s">
        <v>6110</v>
      </c>
      <c r="D1104" s="61">
        <v>1</v>
      </c>
      <c r="E1104" s="61">
        <f t="shared" si="52"/>
        <v>70999503</v>
      </c>
      <c r="F1104" s="69" t="s">
        <v>63</v>
      </c>
      <c r="G1104" s="69" t="s">
        <v>9097</v>
      </c>
      <c r="H1104" s="70">
        <v>400</v>
      </c>
      <c r="I1104" s="70" t="s">
        <v>139</v>
      </c>
      <c r="J1104" s="74">
        <v>26.68</v>
      </c>
      <c r="K1104" s="64">
        <f t="shared" si="53"/>
        <v>10672</v>
      </c>
      <c r="L1104" s="71"/>
      <c r="M1104" s="72"/>
      <c r="N1104" s="72" t="s">
        <v>9830</v>
      </c>
      <c r="O1104" s="72" t="s">
        <v>36</v>
      </c>
      <c r="P1104" s="71">
        <v>71</v>
      </c>
      <c r="Q1104" s="73"/>
      <c r="R1104" s="73" t="s">
        <v>9831</v>
      </c>
      <c r="S1104" s="60" t="str">
        <f>VLOOKUP(A1104,[1]DATA!$1:$1048576,12,0)</f>
        <v>ANO</v>
      </c>
    </row>
    <row r="1105" spans="1:19" x14ac:dyDescent="0.25">
      <c r="A1105" s="68">
        <v>600014029</v>
      </c>
      <c r="B1105" s="59">
        <f t="shared" si="51"/>
        <v>600014029</v>
      </c>
      <c r="C1105" s="68" t="s">
        <v>6111</v>
      </c>
      <c r="D1105" s="61">
        <v>1</v>
      </c>
      <c r="E1105" s="61">
        <f t="shared" si="52"/>
        <v>47917865</v>
      </c>
      <c r="F1105" s="69" t="s">
        <v>63</v>
      </c>
      <c r="G1105" s="69" t="s">
        <v>9097</v>
      </c>
      <c r="H1105" s="70">
        <v>375</v>
      </c>
      <c r="I1105" s="70" t="s">
        <v>139</v>
      </c>
      <c r="J1105" s="74">
        <v>26.68</v>
      </c>
      <c r="K1105" s="64">
        <f t="shared" si="53"/>
        <v>10005</v>
      </c>
      <c r="L1105" s="71"/>
      <c r="M1105" s="72"/>
      <c r="N1105" s="72" t="s">
        <v>9832</v>
      </c>
      <c r="O1105" s="72" t="s">
        <v>9833</v>
      </c>
      <c r="P1105" s="71">
        <v>48</v>
      </c>
      <c r="Q1105" s="73">
        <v>2</v>
      </c>
      <c r="R1105" s="73" t="s">
        <v>9834</v>
      </c>
      <c r="S1105" s="60" t="str">
        <f>VLOOKUP(A1105,[1]DATA!$1:$1048576,12,0)</f>
        <v>NE</v>
      </c>
    </row>
    <row r="1106" spans="1:19" x14ac:dyDescent="0.25">
      <c r="A1106" s="68">
        <v>600109879</v>
      </c>
      <c r="B1106" s="59">
        <f t="shared" si="51"/>
        <v>600109879</v>
      </c>
      <c r="C1106" s="68" t="s">
        <v>6112</v>
      </c>
      <c r="D1106" s="61">
        <v>1</v>
      </c>
      <c r="E1106" s="61">
        <f t="shared" si="52"/>
        <v>75002981</v>
      </c>
      <c r="F1106" s="69" t="s">
        <v>63</v>
      </c>
      <c r="G1106" s="69" t="s">
        <v>9097</v>
      </c>
      <c r="H1106" s="70">
        <v>100</v>
      </c>
      <c r="I1106" s="70" t="s">
        <v>139</v>
      </c>
      <c r="J1106" s="74">
        <v>26.68</v>
      </c>
      <c r="K1106" s="64">
        <f t="shared" si="53"/>
        <v>2668</v>
      </c>
      <c r="L1106" s="71"/>
      <c r="M1106" s="72"/>
      <c r="N1106" s="72" t="s">
        <v>9835</v>
      </c>
      <c r="O1106" s="72"/>
      <c r="P1106" s="71">
        <v>19</v>
      </c>
      <c r="Q1106" s="73"/>
      <c r="R1106" s="73" t="s">
        <v>9836</v>
      </c>
      <c r="S1106" s="60" t="str">
        <f>VLOOKUP(A1106,[1]DATA!$1:$1048576,12,0)</f>
        <v>ANO</v>
      </c>
    </row>
    <row r="1107" spans="1:19" x14ac:dyDescent="0.25">
      <c r="A1107" s="68">
        <v>600110494</v>
      </c>
      <c r="B1107" s="59">
        <f t="shared" si="51"/>
        <v>600110494</v>
      </c>
      <c r="C1107" s="68" t="s">
        <v>6113</v>
      </c>
      <c r="D1107" s="61">
        <v>1</v>
      </c>
      <c r="E1107" s="61">
        <f t="shared" si="52"/>
        <v>49457888</v>
      </c>
      <c r="F1107" s="69" t="s">
        <v>63</v>
      </c>
      <c r="G1107" s="69" t="s">
        <v>9097</v>
      </c>
      <c r="H1107" s="70">
        <v>1050</v>
      </c>
      <c r="I1107" s="70" t="s">
        <v>139</v>
      </c>
      <c r="J1107" s="74">
        <v>26.68</v>
      </c>
      <c r="K1107" s="64">
        <f t="shared" si="53"/>
        <v>28014</v>
      </c>
      <c r="L1107" s="71"/>
      <c r="M1107" s="72"/>
      <c r="N1107" s="72" t="s">
        <v>9837</v>
      </c>
      <c r="O1107" s="72" t="s">
        <v>51</v>
      </c>
      <c r="P1107" s="71">
        <v>1255</v>
      </c>
      <c r="Q1107" s="73">
        <v>56</v>
      </c>
      <c r="R1107" s="73" t="s">
        <v>9834</v>
      </c>
      <c r="S1107" s="60" t="str">
        <f>VLOOKUP(A1107,[1]DATA!$1:$1048576,12,0)</f>
        <v>ANO</v>
      </c>
    </row>
    <row r="1108" spans="1:19" x14ac:dyDescent="0.25">
      <c r="A1108" s="68">
        <v>600110591</v>
      </c>
      <c r="B1108" s="59">
        <f t="shared" si="51"/>
        <v>600110591</v>
      </c>
      <c r="C1108" s="68" t="s">
        <v>6114</v>
      </c>
      <c r="D1108" s="61">
        <v>1</v>
      </c>
      <c r="E1108" s="61">
        <f t="shared" si="52"/>
        <v>70875481</v>
      </c>
      <c r="F1108" s="69" t="s">
        <v>63</v>
      </c>
      <c r="G1108" s="69" t="s">
        <v>9097</v>
      </c>
      <c r="H1108" s="70">
        <v>125</v>
      </c>
      <c r="I1108" s="70" t="s">
        <v>139</v>
      </c>
      <c r="J1108" s="74">
        <v>26.68</v>
      </c>
      <c r="K1108" s="64">
        <f t="shared" si="53"/>
        <v>3335</v>
      </c>
      <c r="L1108" s="71"/>
      <c r="M1108" s="72"/>
      <c r="N1108" s="72" t="s">
        <v>9838</v>
      </c>
      <c r="O1108" s="72" t="s">
        <v>9839</v>
      </c>
      <c r="P1108" s="71">
        <v>99</v>
      </c>
      <c r="Q1108" s="73"/>
      <c r="R1108" s="73" t="s">
        <v>9840</v>
      </c>
      <c r="S1108" s="60" t="str">
        <f>VLOOKUP(A1108,[1]DATA!$1:$1048576,12,0)</f>
        <v>ANO</v>
      </c>
    </row>
    <row r="1109" spans="1:19" x14ac:dyDescent="0.25">
      <c r="A1109" s="68">
        <v>600110664</v>
      </c>
      <c r="B1109" s="59">
        <f t="shared" si="51"/>
        <v>600110664</v>
      </c>
      <c r="C1109" s="68" t="s">
        <v>6115</v>
      </c>
      <c r="D1109" s="61">
        <v>1</v>
      </c>
      <c r="E1109" s="61">
        <f t="shared" si="52"/>
        <v>75003759</v>
      </c>
      <c r="F1109" s="69" t="s">
        <v>63</v>
      </c>
      <c r="G1109" s="69" t="s">
        <v>9097</v>
      </c>
      <c r="H1109" s="70">
        <v>200</v>
      </c>
      <c r="I1109" s="70" t="s">
        <v>139</v>
      </c>
      <c r="J1109" s="74">
        <v>26.68</v>
      </c>
      <c r="K1109" s="64">
        <f t="shared" si="53"/>
        <v>5336</v>
      </c>
      <c r="L1109" s="71"/>
      <c r="M1109" s="72"/>
      <c r="N1109" s="72" t="s">
        <v>9841</v>
      </c>
      <c r="O1109" s="72" t="s">
        <v>9842</v>
      </c>
      <c r="P1109" s="71">
        <v>54</v>
      </c>
      <c r="Q1109" s="73"/>
      <c r="R1109" s="73" t="s">
        <v>9843</v>
      </c>
      <c r="S1109" s="60" t="str">
        <f>VLOOKUP(A1109,[1]DATA!$1:$1048576,12,0)</f>
        <v>ANO</v>
      </c>
    </row>
    <row r="1110" spans="1:19" x14ac:dyDescent="0.25">
      <c r="A1110" s="68">
        <v>600110702</v>
      </c>
      <c r="B1110" s="59">
        <f t="shared" si="51"/>
        <v>600110702</v>
      </c>
      <c r="C1110" s="68" t="s">
        <v>6116</v>
      </c>
      <c r="D1110" s="61">
        <v>1</v>
      </c>
      <c r="E1110" s="61">
        <f t="shared" si="52"/>
        <v>75023211</v>
      </c>
      <c r="F1110" s="69" t="s">
        <v>63</v>
      </c>
      <c r="G1110" s="69" t="s">
        <v>9097</v>
      </c>
      <c r="H1110" s="70">
        <v>275</v>
      </c>
      <c r="I1110" s="70" t="s">
        <v>139</v>
      </c>
      <c r="J1110" s="74">
        <v>26.68</v>
      </c>
      <c r="K1110" s="64">
        <f t="shared" si="53"/>
        <v>7337</v>
      </c>
      <c r="L1110" s="71"/>
      <c r="M1110" s="72"/>
      <c r="N1110" s="72" t="s">
        <v>9844</v>
      </c>
      <c r="O1110" s="72"/>
      <c r="P1110" s="71">
        <v>118</v>
      </c>
      <c r="Q1110" s="73"/>
      <c r="R1110" s="73" t="s">
        <v>9845</v>
      </c>
      <c r="S1110" s="60" t="str">
        <f>VLOOKUP(A1110,[1]DATA!$1:$1048576,12,0)</f>
        <v>ANO</v>
      </c>
    </row>
    <row r="1111" spans="1:19" x14ac:dyDescent="0.25">
      <c r="A1111" s="68">
        <v>600110737</v>
      </c>
      <c r="B1111" s="59">
        <f t="shared" si="51"/>
        <v>600110737</v>
      </c>
      <c r="C1111" s="68" t="s">
        <v>6117</v>
      </c>
      <c r="D1111" s="61">
        <v>1</v>
      </c>
      <c r="E1111" s="61">
        <f t="shared" si="52"/>
        <v>75021871</v>
      </c>
      <c r="F1111" s="69" t="s">
        <v>63</v>
      </c>
      <c r="G1111" s="69" t="s">
        <v>9097</v>
      </c>
      <c r="H1111" s="70">
        <v>275</v>
      </c>
      <c r="I1111" s="70" t="s">
        <v>139</v>
      </c>
      <c r="J1111" s="74">
        <v>26.68</v>
      </c>
      <c r="K1111" s="64">
        <f t="shared" si="53"/>
        <v>7337</v>
      </c>
      <c r="L1111" s="71"/>
      <c r="M1111" s="72"/>
      <c r="N1111" s="72" t="s">
        <v>9846</v>
      </c>
      <c r="O1111" s="72" t="s">
        <v>36</v>
      </c>
      <c r="P1111" s="71">
        <v>102</v>
      </c>
      <c r="Q1111" s="73">
        <v>32</v>
      </c>
      <c r="R1111" s="73" t="s">
        <v>9847</v>
      </c>
      <c r="S1111" s="60" t="str">
        <f>VLOOKUP(A1111,[1]DATA!$1:$1048576,12,0)</f>
        <v>ANO</v>
      </c>
    </row>
    <row r="1112" spans="1:19" x14ac:dyDescent="0.25">
      <c r="A1112" s="68">
        <v>600111059</v>
      </c>
      <c r="B1112" s="59">
        <f t="shared" si="51"/>
        <v>600111059</v>
      </c>
      <c r="C1112" s="68" t="s">
        <v>6118</v>
      </c>
      <c r="D1112" s="61">
        <v>1</v>
      </c>
      <c r="E1112" s="61">
        <f t="shared" si="52"/>
        <v>70988285</v>
      </c>
      <c r="F1112" s="69" t="s">
        <v>63</v>
      </c>
      <c r="G1112" s="69" t="s">
        <v>9097</v>
      </c>
      <c r="H1112" s="70">
        <v>1400</v>
      </c>
      <c r="I1112" s="70" t="s">
        <v>139</v>
      </c>
      <c r="J1112" s="74">
        <v>26.68</v>
      </c>
      <c r="K1112" s="64">
        <f t="shared" si="53"/>
        <v>37352</v>
      </c>
      <c r="L1112" s="71"/>
      <c r="M1112" s="72"/>
      <c r="N1112" s="72" t="s">
        <v>9848</v>
      </c>
      <c r="O1112" s="72" t="s">
        <v>79</v>
      </c>
      <c r="P1112" s="71">
        <v>813</v>
      </c>
      <c r="Q1112" s="73">
        <v>5</v>
      </c>
      <c r="R1112" s="73" t="s">
        <v>9834</v>
      </c>
      <c r="S1112" s="60" t="str">
        <f>VLOOKUP(A1112,[1]DATA!$1:$1048576,12,0)</f>
        <v>ANO</v>
      </c>
    </row>
    <row r="1113" spans="1:19" x14ac:dyDescent="0.25">
      <c r="A1113" s="68">
        <v>600111164</v>
      </c>
      <c r="B1113" s="59">
        <f t="shared" si="51"/>
        <v>600111164</v>
      </c>
      <c r="C1113" s="68" t="s">
        <v>6119</v>
      </c>
      <c r="D1113" s="61">
        <v>1</v>
      </c>
      <c r="E1113" s="61">
        <f t="shared" si="52"/>
        <v>70982970</v>
      </c>
      <c r="F1113" s="69" t="s">
        <v>63</v>
      </c>
      <c r="G1113" s="69" t="s">
        <v>9097</v>
      </c>
      <c r="H1113" s="70">
        <v>950</v>
      </c>
      <c r="I1113" s="70" t="s">
        <v>139</v>
      </c>
      <c r="J1113" s="74">
        <v>26.68</v>
      </c>
      <c r="K1113" s="64">
        <f t="shared" si="53"/>
        <v>25346</v>
      </c>
      <c r="L1113" s="71"/>
      <c r="M1113" s="72"/>
      <c r="N1113" s="72" t="s">
        <v>9849</v>
      </c>
      <c r="O1113" s="72" t="s">
        <v>9850</v>
      </c>
      <c r="P1113" s="71">
        <v>51</v>
      </c>
      <c r="Q1113" s="73"/>
      <c r="R1113" s="73" t="s">
        <v>9851</v>
      </c>
      <c r="S1113" s="60" t="str">
        <f>VLOOKUP(A1113,[1]DATA!$1:$1048576,12,0)</f>
        <v>ANO</v>
      </c>
    </row>
    <row r="1114" spans="1:19" x14ac:dyDescent="0.25">
      <c r="A1114" s="68">
        <v>691013101</v>
      </c>
      <c r="B1114" s="59">
        <f t="shared" si="51"/>
        <v>691013101</v>
      </c>
      <c r="C1114" s="68" t="s">
        <v>6120</v>
      </c>
      <c r="D1114" s="61">
        <v>1</v>
      </c>
      <c r="E1114" s="61">
        <f t="shared" si="52"/>
        <v>7488866</v>
      </c>
      <c r="F1114" s="69" t="s">
        <v>63</v>
      </c>
      <c r="G1114" s="69" t="s">
        <v>9097</v>
      </c>
      <c r="H1114" s="70">
        <v>100</v>
      </c>
      <c r="I1114" s="70" t="s">
        <v>139</v>
      </c>
      <c r="J1114" s="74">
        <v>26.68</v>
      </c>
      <c r="K1114" s="64">
        <f t="shared" si="53"/>
        <v>2668</v>
      </c>
      <c r="L1114" s="71"/>
      <c r="M1114" s="72"/>
      <c r="N1114" s="72" t="s">
        <v>9852</v>
      </c>
      <c r="O1114" s="72" t="s">
        <v>76</v>
      </c>
      <c r="P1114" s="71">
        <v>508</v>
      </c>
      <c r="Q1114" s="73">
        <v>33</v>
      </c>
      <c r="R1114" s="73" t="s">
        <v>9834</v>
      </c>
      <c r="S1114" s="60" t="str">
        <f>VLOOKUP(A1114,[1]DATA!$1:$1048576,12,0)</f>
        <v>NE</v>
      </c>
    </row>
    <row r="1115" spans="1:19" x14ac:dyDescent="0.25">
      <c r="A1115" s="68">
        <v>600014533</v>
      </c>
      <c r="B1115" s="59">
        <f t="shared" si="51"/>
        <v>600014533</v>
      </c>
      <c r="C1115" s="68" t="s">
        <v>6121</v>
      </c>
      <c r="D1115" s="61">
        <v>1</v>
      </c>
      <c r="E1115" s="61">
        <f t="shared" si="52"/>
        <v>559148</v>
      </c>
      <c r="F1115" s="69" t="s">
        <v>63</v>
      </c>
      <c r="G1115" s="69" t="s">
        <v>9096</v>
      </c>
      <c r="H1115" s="70">
        <v>0</v>
      </c>
      <c r="I1115" s="70" t="s">
        <v>139</v>
      </c>
      <c r="J1115" s="74">
        <v>26.68</v>
      </c>
      <c r="K1115" s="64">
        <f t="shared" si="53"/>
        <v>0</v>
      </c>
      <c r="L1115" s="71"/>
      <c r="M1115" s="72"/>
      <c r="N1115" s="72" t="s">
        <v>9853</v>
      </c>
      <c r="O1115" s="72" t="s">
        <v>9854</v>
      </c>
      <c r="P1115" s="71">
        <v>549</v>
      </c>
      <c r="Q1115" s="73">
        <v>23</v>
      </c>
      <c r="R1115" s="73" t="s">
        <v>9855</v>
      </c>
      <c r="S1115" s="60" t="str">
        <f>VLOOKUP(A1115,[1]DATA!$1:$1048576,12,0)</f>
        <v>ANO</v>
      </c>
    </row>
    <row r="1116" spans="1:19" x14ac:dyDescent="0.25">
      <c r="A1116" s="68">
        <v>600014614</v>
      </c>
      <c r="B1116" s="59">
        <f t="shared" si="51"/>
        <v>600014614</v>
      </c>
      <c r="C1116" s="68" t="s">
        <v>6122</v>
      </c>
      <c r="D1116" s="61">
        <v>1</v>
      </c>
      <c r="E1116" s="61">
        <f t="shared" si="52"/>
        <v>53155</v>
      </c>
      <c r="F1116" s="69" t="s">
        <v>63</v>
      </c>
      <c r="G1116" s="69" t="s">
        <v>9096</v>
      </c>
      <c r="H1116" s="70">
        <v>25</v>
      </c>
      <c r="I1116" s="70" t="s">
        <v>139</v>
      </c>
      <c r="J1116" s="74">
        <v>26.68</v>
      </c>
      <c r="K1116" s="64">
        <f t="shared" si="53"/>
        <v>667</v>
      </c>
      <c r="L1116" s="71"/>
      <c r="M1116" s="72"/>
      <c r="N1116" s="72" t="s">
        <v>9856</v>
      </c>
      <c r="O1116" s="72" t="s">
        <v>4357</v>
      </c>
      <c r="P1116" s="71">
        <v>318</v>
      </c>
      <c r="Q1116" s="73"/>
      <c r="R1116" s="73" t="s">
        <v>9857</v>
      </c>
      <c r="S1116" s="60" t="str">
        <f>VLOOKUP(A1116,[1]DATA!$1:$1048576,12,0)</f>
        <v>ANO</v>
      </c>
    </row>
    <row r="1117" spans="1:19" x14ac:dyDescent="0.25">
      <c r="A1117" s="68">
        <v>600014649</v>
      </c>
      <c r="B1117" s="59">
        <f t="shared" si="51"/>
        <v>600014649</v>
      </c>
      <c r="C1117" s="68" t="s">
        <v>6123</v>
      </c>
      <c r="D1117" s="61">
        <v>1</v>
      </c>
      <c r="E1117" s="61">
        <f t="shared" si="52"/>
        <v>53163</v>
      </c>
      <c r="F1117" s="69" t="s">
        <v>63</v>
      </c>
      <c r="G1117" s="69" t="s">
        <v>9096</v>
      </c>
      <c r="H1117" s="70">
        <v>0</v>
      </c>
      <c r="I1117" s="70" t="s">
        <v>139</v>
      </c>
      <c r="J1117" s="74">
        <v>26.68</v>
      </c>
      <c r="K1117" s="64">
        <f t="shared" si="53"/>
        <v>0</v>
      </c>
      <c r="L1117" s="71"/>
      <c r="M1117" s="72"/>
      <c r="N1117" s="72" t="s">
        <v>9858</v>
      </c>
      <c r="O1117" s="72" t="s">
        <v>76</v>
      </c>
      <c r="P1117" s="71">
        <v>1223</v>
      </c>
      <c r="Q1117" s="73">
        <v>17</v>
      </c>
      <c r="R1117" s="73" t="s">
        <v>9855</v>
      </c>
      <c r="S1117" s="60" t="str">
        <f>VLOOKUP(A1117,[1]DATA!$1:$1048576,12,0)</f>
        <v>ANO</v>
      </c>
    </row>
    <row r="1118" spans="1:19" x14ac:dyDescent="0.25">
      <c r="A1118" s="68">
        <v>600025438</v>
      </c>
      <c r="B1118" s="59">
        <f t="shared" si="51"/>
        <v>600025438</v>
      </c>
      <c r="C1118" s="68" t="s">
        <v>6124</v>
      </c>
      <c r="D1118" s="61">
        <v>1</v>
      </c>
      <c r="E1118" s="61">
        <f t="shared" si="52"/>
        <v>69651914</v>
      </c>
      <c r="F1118" s="69" t="s">
        <v>63</v>
      </c>
      <c r="G1118" s="69" t="s">
        <v>9096</v>
      </c>
      <c r="H1118" s="70">
        <v>0</v>
      </c>
      <c r="I1118" s="70" t="s">
        <v>139</v>
      </c>
      <c r="J1118" s="74">
        <v>26.68</v>
      </c>
      <c r="K1118" s="64">
        <f t="shared" si="53"/>
        <v>0</v>
      </c>
      <c r="L1118" s="71"/>
      <c r="M1118" s="72"/>
      <c r="N1118" s="72" t="s">
        <v>9859</v>
      </c>
      <c r="O1118" s="72"/>
      <c r="P1118" s="71">
        <v>243</v>
      </c>
      <c r="Q1118" s="73"/>
      <c r="R1118" s="73" t="s">
        <v>9860</v>
      </c>
      <c r="S1118" s="60" t="str">
        <f>VLOOKUP(A1118,[1]DATA!$1:$1048576,12,0)</f>
        <v>ANO</v>
      </c>
    </row>
    <row r="1119" spans="1:19" x14ac:dyDescent="0.25">
      <c r="A1119" s="68">
        <v>600025501</v>
      </c>
      <c r="B1119" s="59">
        <f t="shared" si="51"/>
        <v>600025501</v>
      </c>
      <c r="C1119" s="68" t="s">
        <v>6125</v>
      </c>
      <c r="D1119" s="61">
        <v>1</v>
      </c>
      <c r="E1119" s="61">
        <f t="shared" si="52"/>
        <v>567043</v>
      </c>
      <c r="F1119" s="69" t="s">
        <v>63</v>
      </c>
      <c r="G1119" s="69" t="s">
        <v>9096</v>
      </c>
      <c r="H1119" s="70">
        <v>75</v>
      </c>
      <c r="I1119" s="70" t="s">
        <v>139</v>
      </c>
      <c r="J1119" s="74">
        <v>26.68</v>
      </c>
      <c r="K1119" s="64">
        <f t="shared" si="53"/>
        <v>2001</v>
      </c>
      <c r="L1119" s="71"/>
      <c r="M1119" s="72"/>
      <c r="N1119" s="72" t="s">
        <v>9861</v>
      </c>
      <c r="O1119" s="72" t="s">
        <v>19</v>
      </c>
      <c r="P1119" s="71">
        <v>3208</v>
      </c>
      <c r="Q1119" s="73">
        <v>51</v>
      </c>
      <c r="R1119" s="73" t="s">
        <v>9855</v>
      </c>
      <c r="S1119" s="60" t="str">
        <f>VLOOKUP(A1119,[1]DATA!$1:$1048576,12,0)</f>
        <v>ANO</v>
      </c>
    </row>
    <row r="1120" spans="1:19" x14ac:dyDescent="0.25">
      <c r="A1120" s="68">
        <v>600025519</v>
      </c>
      <c r="B1120" s="59">
        <f t="shared" si="51"/>
        <v>600025519</v>
      </c>
      <c r="C1120" s="68" t="s">
        <v>6126</v>
      </c>
      <c r="D1120" s="61">
        <v>1</v>
      </c>
      <c r="E1120" s="61">
        <f t="shared" si="52"/>
        <v>70284849</v>
      </c>
      <c r="F1120" s="69" t="s">
        <v>63</v>
      </c>
      <c r="G1120" s="69" t="s">
        <v>9096</v>
      </c>
      <c r="H1120" s="70">
        <v>0</v>
      </c>
      <c r="I1120" s="70" t="s">
        <v>139</v>
      </c>
      <c r="J1120" s="74">
        <v>26.68</v>
      </c>
      <c r="K1120" s="64">
        <f t="shared" si="53"/>
        <v>0</v>
      </c>
      <c r="L1120" s="71"/>
      <c r="M1120" s="72"/>
      <c r="N1120" s="72" t="s">
        <v>9862</v>
      </c>
      <c r="O1120" s="72" t="s">
        <v>9863</v>
      </c>
      <c r="P1120" s="71">
        <v>3304</v>
      </c>
      <c r="Q1120" s="73">
        <v>46</v>
      </c>
      <c r="R1120" s="73" t="s">
        <v>9855</v>
      </c>
      <c r="S1120" s="60" t="str">
        <f>VLOOKUP(A1120,[1]DATA!$1:$1048576,12,0)</f>
        <v>ANO</v>
      </c>
    </row>
    <row r="1121" spans="1:19" x14ac:dyDescent="0.25">
      <c r="A1121" s="68">
        <v>600115135</v>
      </c>
      <c r="B1121" s="59">
        <f t="shared" si="51"/>
        <v>600115135</v>
      </c>
      <c r="C1121" s="68" t="s">
        <v>6127</v>
      </c>
      <c r="D1121" s="61">
        <v>1</v>
      </c>
      <c r="E1121" s="61">
        <f t="shared" si="52"/>
        <v>70987131</v>
      </c>
      <c r="F1121" s="69" t="s">
        <v>63</v>
      </c>
      <c r="G1121" s="69" t="s">
        <v>9096</v>
      </c>
      <c r="H1121" s="70">
        <v>25</v>
      </c>
      <c r="I1121" s="70" t="s">
        <v>139</v>
      </c>
      <c r="J1121" s="74">
        <v>26.68</v>
      </c>
      <c r="K1121" s="64">
        <f t="shared" si="53"/>
        <v>667</v>
      </c>
      <c r="L1121" s="71"/>
      <c r="M1121" s="72"/>
      <c r="N1121" s="72" t="s">
        <v>9864</v>
      </c>
      <c r="O1121" s="72"/>
      <c r="P1121" s="71">
        <v>119</v>
      </c>
      <c r="Q1121" s="73"/>
      <c r="R1121" s="73" t="s">
        <v>9865</v>
      </c>
      <c r="S1121" s="60" t="str">
        <f>VLOOKUP(A1121,[1]DATA!$1:$1048576,12,0)</f>
        <v>ANO</v>
      </c>
    </row>
    <row r="1122" spans="1:19" x14ac:dyDescent="0.25">
      <c r="A1122" s="68">
        <v>600115496</v>
      </c>
      <c r="B1122" s="59">
        <f t="shared" si="51"/>
        <v>600115496</v>
      </c>
      <c r="C1122" s="68" t="s">
        <v>6128</v>
      </c>
      <c r="D1122" s="61">
        <v>1</v>
      </c>
      <c r="E1122" s="61">
        <f t="shared" si="52"/>
        <v>70993611</v>
      </c>
      <c r="F1122" s="69" t="s">
        <v>63</v>
      </c>
      <c r="G1122" s="69" t="s">
        <v>9096</v>
      </c>
      <c r="H1122" s="70">
        <v>100</v>
      </c>
      <c r="I1122" s="70" t="s">
        <v>139</v>
      </c>
      <c r="J1122" s="74">
        <v>26.68</v>
      </c>
      <c r="K1122" s="64">
        <f t="shared" si="53"/>
        <v>2668</v>
      </c>
      <c r="L1122" s="71"/>
      <c r="M1122" s="72"/>
      <c r="N1122" s="72" t="s">
        <v>9866</v>
      </c>
      <c r="O1122" s="72"/>
      <c r="P1122" s="71">
        <v>37</v>
      </c>
      <c r="Q1122" s="73"/>
      <c r="R1122" s="73" t="s">
        <v>9867</v>
      </c>
      <c r="S1122" s="60" t="str">
        <f>VLOOKUP(A1122,[1]DATA!$1:$1048576,12,0)</f>
        <v>ANO</v>
      </c>
    </row>
    <row r="1123" spans="1:19" x14ac:dyDescent="0.25">
      <c r="A1123" s="68">
        <v>600115500</v>
      </c>
      <c r="B1123" s="59">
        <f t="shared" si="51"/>
        <v>600115500</v>
      </c>
      <c r="C1123" s="68" t="s">
        <v>6129</v>
      </c>
      <c r="D1123" s="61">
        <v>1</v>
      </c>
      <c r="E1123" s="61">
        <f t="shared" si="52"/>
        <v>48847721</v>
      </c>
      <c r="F1123" s="69" t="s">
        <v>63</v>
      </c>
      <c r="G1123" s="69" t="s">
        <v>9096</v>
      </c>
      <c r="H1123" s="70">
        <v>1200</v>
      </c>
      <c r="I1123" s="70" t="s">
        <v>139</v>
      </c>
      <c r="J1123" s="74">
        <v>26.68</v>
      </c>
      <c r="K1123" s="64">
        <f t="shared" si="53"/>
        <v>32016</v>
      </c>
      <c r="L1123" s="71"/>
      <c r="M1123" s="72"/>
      <c r="N1123" s="72" t="s">
        <v>9868</v>
      </c>
      <c r="O1123" s="72" t="s">
        <v>5073</v>
      </c>
      <c r="P1123" s="71">
        <v>990</v>
      </c>
      <c r="Q1123" s="73">
        <v>2</v>
      </c>
      <c r="R1123" s="73" t="s">
        <v>9855</v>
      </c>
      <c r="S1123" s="60" t="str">
        <f>VLOOKUP(A1123,[1]DATA!$1:$1048576,12,0)</f>
        <v>ANO</v>
      </c>
    </row>
    <row r="1124" spans="1:19" x14ac:dyDescent="0.25">
      <c r="A1124" s="68">
        <v>600115526</v>
      </c>
      <c r="B1124" s="59">
        <f t="shared" si="51"/>
        <v>600115526</v>
      </c>
      <c r="C1124" s="68" t="s">
        <v>6130</v>
      </c>
      <c r="D1124" s="61">
        <v>1</v>
      </c>
      <c r="E1124" s="61">
        <f t="shared" si="52"/>
        <v>70998086</v>
      </c>
      <c r="F1124" s="69" t="s">
        <v>63</v>
      </c>
      <c r="G1124" s="69" t="s">
        <v>9096</v>
      </c>
      <c r="H1124" s="70">
        <v>200</v>
      </c>
      <c r="I1124" s="70" t="s">
        <v>139</v>
      </c>
      <c r="J1124" s="74">
        <v>26.68</v>
      </c>
      <c r="K1124" s="64">
        <f t="shared" si="53"/>
        <v>5336</v>
      </c>
      <c r="L1124" s="71"/>
      <c r="M1124" s="72"/>
      <c r="N1124" s="72" t="s">
        <v>9869</v>
      </c>
      <c r="O1124" s="72"/>
      <c r="P1124" s="71">
        <v>50</v>
      </c>
      <c r="Q1124" s="73"/>
      <c r="R1124" s="73" t="s">
        <v>9870</v>
      </c>
      <c r="S1124" s="60" t="str">
        <f>VLOOKUP(A1124,[1]DATA!$1:$1048576,12,0)</f>
        <v>ANO</v>
      </c>
    </row>
    <row r="1125" spans="1:19" x14ac:dyDescent="0.25">
      <c r="A1125" s="68">
        <v>600115534</v>
      </c>
      <c r="B1125" s="59">
        <f t="shared" si="51"/>
        <v>600115534</v>
      </c>
      <c r="C1125" s="68" t="s">
        <v>6131</v>
      </c>
      <c r="D1125" s="61">
        <v>1</v>
      </c>
      <c r="E1125" s="61">
        <f t="shared" si="52"/>
        <v>70924538</v>
      </c>
      <c r="F1125" s="69" t="s">
        <v>63</v>
      </c>
      <c r="G1125" s="69" t="s">
        <v>9096</v>
      </c>
      <c r="H1125" s="70">
        <v>225</v>
      </c>
      <c r="I1125" s="70" t="s">
        <v>139</v>
      </c>
      <c r="J1125" s="74">
        <v>26.68</v>
      </c>
      <c r="K1125" s="64">
        <f t="shared" si="53"/>
        <v>6003</v>
      </c>
      <c r="L1125" s="71"/>
      <c r="M1125" s="72"/>
      <c r="N1125" s="72" t="s">
        <v>9871</v>
      </c>
      <c r="O1125" s="72"/>
      <c r="P1125" s="71">
        <v>321</v>
      </c>
      <c r="Q1125" s="73"/>
      <c r="R1125" s="73" t="s">
        <v>9872</v>
      </c>
      <c r="S1125" s="60" t="str">
        <f>VLOOKUP(A1125,[1]DATA!$1:$1048576,12,0)</f>
        <v>ANO</v>
      </c>
    </row>
    <row r="1126" spans="1:19" x14ac:dyDescent="0.25">
      <c r="A1126" s="68">
        <v>600115585</v>
      </c>
      <c r="B1126" s="59">
        <f t="shared" si="51"/>
        <v>600115585</v>
      </c>
      <c r="C1126" s="68" t="s">
        <v>6132</v>
      </c>
      <c r="D1126" s="61">
        <v>1</v>
      </c>
      <c r="E1126" s="61">
        <f t="shared" si="52"/>
        <v>48847682</v>
      </c>
      <c r="F1126" s="69" t="s">
        <v>63</v>
      </c>
      <c r="G1126" s="69" t="s">
        <v>9096</v>
      </c>
      <c r="H1126" s="70">
        <v>700</v>
      </c>
      <c r="I1126" s="70" t="s">
        <v>139</v>
      </c>
      <c r="J1126" s="74">
        <v>26.68</v>
      </c>
      <c r="K1126" s="64">
        <f t="shared" si="53"/>
        <v>18676</v>
      </c>
      <c r="L1126" s="71"/>
      <c r="M1126" s="72"/>
      <c r="N1126" s="72" t="s">
        <v>9873</v>
      </c>
      <c r="O1126" s="72" t="s">
        <v>41</v>
      </c>
      <c r="P1126" s="71">
        <v>950</v>
      </c>
      <c r="Q1126" s="73"/>
      <c r="R1126" s="73" t="s">
        <v>9874</v>
      </c>
      <c r="S1126" s="60" t="str">
        <f>VLOOKUP(A1126,[1]DATA!$1:$1048576,12,0)</f>
        <v>ANO</v>
      </c>
    </row>
    <row r="1127" spans="1:19" x14ac:dyDescent="0.25">
      <c r="A1127" s="68">
        <v>600115607</v>
      </c>
      <c r="B1127" s="59">
        <f t="shared" si="51"/>
        <v>600115607</v>
      </c>
      <c r="C1127" s="68" t="s">
        <v>6133</v>
      </c>
      <c r="D1127" s="61">
        <v>1</v>
      </c>
      <c r="E1127" s="61">
        <f t="shared" si="52"/>
        <v>48847747</v>
      </c>
      <c r="F1127" s="69" t="s">
        <v>63</v>
      </c>
      <c r="G1127" s="69" t="s">
        <v>9096</v>
      </c>
      <c r="H1127" s="70">
        <v>900</v>
      </c>
      <c r="I1127" s="70" t="s">
        <v>139</v>
      </c>
      <c r="J1127" s="74">
        <v>26.68</v>
      </c>
      <c r="K1127" s="64">
        <f t="shared" si="53"/>
        <v>24012</v>
      </c>
      <c r="L1127" s="71"/>
      <c r="M1127" s="72"/>
      <c r="N1127" s="72" t="s">
        <v>9875</v>
      </c>
      <c r="O1127" s="72" t="s">
        <v>9876</v>
      </c>
      <c r="P1127" s="71">
        <v>1261</v>
      </c>
      <c r="Q1127" s="73">
        <v>18</v>
      </c>
      <c r="R1127" s="73" t="s">
        <v>9855</v>
      </c>
      <c r="S1127" s="60" t="str">
        <f>VLOOKUP(A1127,[1]DATA!$1:$1048576,12,0)</f>
        <v>ANO</v>
      </c>
    </row>
    <row r="1128" spans="1:19" x14ac:dyDescent="0.25">
      <c r="A1128" s="68">
        <v>600115674</v>
      </c>
      <c r="B1128" s="59">
        <f t="shared" si="51"/>
        <v>600115674</v>
      </c>
      <c r="C1128" s="68" t="s">
        <v>6134</v>
      </c>
      <c r="D1128" s="61">
        <v>1</v>
      </c>
      <c r="E1128" s="61">
        <f t="shared" si="52"/>
        <v>49939840</v>
      </c>
      <c r="F1128" s="69" t="s">
        <v>63</v>
      </c>
      <c r="G1128" s="69" t="s">
        <v>9096</v>
      </c>
      <c r="H1128" s="70">
        <v>575</v>
      </c>
      <c r="I1128" s="70" t="s">
        <v>139</v>
      </c>
      <c r="J1128" s="74">
        <v>26.68</v>
      </c>
      <c r="K1128" s="64">
        <f t="shared" si="53"/>
        <v>15341</v>
      </c>
      <c r="L1128" s="71"/>
      <c r="M1128" s="72"/>
      <c r="N1128" s="72" t="s">
        <v>9877</v>
      </c>
      <c r="O1128" s="72" t="s">
        <v>9878</v>
      </c>
      <c r="P1128" s="71">
        <v>1428</v>
      </c>
      <c r="Q1128" s="73"/>
      <c r="R1128" s="73" t="s">
        <v>9857</v>
      </c>
      <c r="S1128" s="60" t="str">
        <f>VLOOKUP(A1128,[1]DATA!$1:$1048576,12,0)</f>
        <v>ANO</v>
      </c>
    </row>
    <row r="1129" spans="1:19" x14ac:dyDescent="0.25">
      <c r="A1129" s="68">
        <v>600115712</v>
      </c>
      <c r="B1129" s="59">
        <f t="shared" si="51"/>
        <v>600115712</v>
      </c>
      <c r="C1129" s="68" t="s">
        <v>6135</v>
      </c>
      <c r="D1129" s="61">
        <v>1</v>
      </c>
      <c r="E1129" s="61">
        <f t="shared" si="52"/>
        <v>71003754</v>
      </c>
      <c r="F1129" s="69" t="s">
        <v>63</v>
      </c>
      <c r="G1129" s="69" t="s">
        <v>9096</v>
      </c>
      <c r="H1129" s="70">
        <v>175</v>
      </c>
      <c r="I1129" s="70" t="s">
        <v>139</v>
      </c>
      <c r="J1129" s="74">
        <v>26.68</v>
      </c>
      <c r="K1129" s="64">
        <f t="shared" si="53"/>
        <v>4669</v>
      </c>
      <c r="L1129" s="71"/>
      <c r="M1129" s="72"/>
      <c r="N1129" s="72" t="s">
        <v>9879</v>
      </c>
      <c r="O1129" s="72"/>
      <c r="P1129" s="71">
        <v>256</v>
      </c>
      <c r="Q1129" s="73"/>
      <c r="R1129" s="73" t="s">
        <v>9880</v>
      </c>
      <c r="S1129" s="60" t="str">
        <f>VLOOKUP(A1129,[1]DATA!$1:$1048576,12,0)</f>
        <v>ANO</v>
      </c>
    </row>
    <row r="1130" spans="1:19" x14ac:dyDescent="0.25">
      <c r="A1130" s="68">
        <v>600115747</v>
      </c>
      <c r="B1130" s="59">
        <f t="shared" si="51"/>
        <v>600115747</v>
      </c>
      <c r="C1130" s="68" t="s">
        <v>6136</v>
      </c>
      <c r="D1130" s="61">
        <v>1</v>
      </c>
      <c r="E1130" s="61">
        <f t="shared" si="52"/>
        <v>75022435</v>
      </c>
      <c r="F1130" s="69" t="s">
        <v>63</v>
      </c>
      <c r="G1130" s="69" t="s">
        <v>9096</v>
      </c>
      <c r="H1130" s="70">
        <v>50</v>
      </c>
      <c r="I1130" s="70" t="s">
        <v>139</v>
      </c>
      <c r="J1130" s="74">
        <v>26.68</v>
      </c>
      <c r="K1130" s="64">
        <f t="shared" si="53"/>
        <v>1334</v>
      </c>
      <c r="L1130" s="71"/>
      <c r="M1130" s="72"/>
      <c r="N1130" s="72" t="s">
        <v>9881</v>
      </c>
      <c r="O1130" s="72"/>
      <c r="P1130" s="71">
        <v>3</v>
      </c>
      <c r="Q1130" s="73"/>
      <c r="R1130" s="73" t="s">
        <v>4749</v>
      </c>
      <c r="S1130" s="60" t="str">
        <f>VLOOKUP(A1130,[1]DATA!$1:$1048576,12,0)</f>
        <v>ANO</v>
      </c>
    </row>
    <row r="1131" spans="1:19" x14ac:dyDescent="0.25">
      <c r="A1131" s="68">
        <v>600115755</v>
      </c>
      <c r="B1131" s="59">
        <f t="shared" si="51"/>
        <v>600115755</v>
      </c>
      <c r="C1131" s="68" t="s">
        <v>6137</v>
      </c>
      <c r="D1131" s="61">
        <v>1</v>
      </c>
      <c r="E1131" s="61">
        <f t="shared" si="52"/>
        <v>71009825</v>
      </c>
      <c r="F1131" s="69" t="s">
        <v>63</v>
      </c>
      <c r="G1131" s="69" t="s">
        <v>9096</v>
      </c>
      <c r="H1131" s="70">
        <v>50</v>
      </c>
      <c r="I1131" s="70" t="s">
        <v>139</v>
      </c>
      <c r="J1131" s="74">
        <v>26.68</v>
      </c>
      <c r="K1131" s="64">
        <f t="shared" si="53"/>
        <v>1334</v>
      </c>
      <c r="L1131" s="71"/>
      <c r="M1131" s="72"/>
      <c r="N1131" s="72" t="s">
        <v>9882</v>
      </c>
      <c r="O1131" s="72"/>
      <c r="P1131" s="71">
        <v>72</v>
      </c>
      <c r="Q1131" s="73"/>
      <c r="R1131" s="73" t="s">
        <v>9883</v>
      </c>
      <c r="S1131" s="60" t="str">
        <f>VLOOKUP(A1131,[1]DATA!$1:$1048576,12,0)</f>
        <v>ANO</v>
      </c>
    </row>
    <row r="1132" spans="1:19" x14ac:dyDescent="0.25">
      <c r="A1132" s="68">
        <v>600115763</v>
      </c>
      <c r="B1132" s="59">
        <f t="shared" si="51"/>
        <v>600115763</v>
      </c>
      <c r="C1132" s="68" t="s">
        <v>6138</v>
      </c>
      <c r="D1132" s="61">
        <v>1</v>
      </c>
      <c r="E1132" s="61">
        <f t="shared" si="52"/>
        <v>71002154</v>
      </c>
      <c r="F1132" s="69" t="s">
        <v>63</v>
      </c>
      <c r="G1132" s="69" t="s">
        <v>9096</v>
      </c>
      <c r="H1132" s="70">
        <v>0</v>
      </c>
      <c r="I1132" s="70" t="s">
        <v>139</v>
      </c>
      <c r="J1132" s="74">
        <v>26.68</v>
      </c>
      <c r="K1132" s="64">
        <f t="shared" si="53"/>
        <v>0</v>
      </c>
      <c r="L1132" s="71"/>
      <c r="M1132" s="72"/>
      <c r="N1132" s="72" t="s">
        <v>9884</v>
      </c>
      <c r="O1132" s="72"/>
      <c r="P1132" s="71">
        <v>16</v>
      </c>
      <c r="Q1132" s="73"/>
      <c r="R1132" s="73" t="s">
        <v>9885</v>
      </c>
      <c r="S1132" s="60" t="str">
        <f>VLOOKUP(A1132,[1]DATA!$1:$1048576,12,0)</f>
        <v>ANO</v>
      </c>
    </row>
    <row r="1133" spans="1:19" x14ac:dyDescent="0.25">
      <c r="A1133" s="68">
        <v>600115798</v>
      </c>
      <c r="B1133" s="59">
        <f t="shared" si="51"/>
        <v>600115798</v>
      </c>
      <c r="C1133" s="68" t="s">
        <v>6139</v>
      </c>
      <c r="D1133" s="61">
        <v>1</v>
      </c>
      <c r="E1133" s="61">
        <f t="shared" si="52"/>
        <v>70989699</v>
      </c>
      <c r="F1133" s="69" t="s">
        <v>63</v>
      </c>
      <c r="G1133" s="69" t="s">
        <v>9096</v>
      </c>
      <c r="H1133" s="70">
        <v>100</v>
      </c>
      <c r="I1133" s="70" t="s">
        <v>139</v>
      </c>
      <c r="J1133" s="74">
        <v>26.68</v>
      </c>
      <c r="K1133" s="64">
        <f t="shared" si="53"/>
        <v>2668</v>
      </c>
      <c r="L1133" s="71"/>
      <c r="M1133" s="72"/>
      <c r="N1133" s="72" t="s">
        <v>9886</v>
      </c>
      <c r="O1133" s="72"/>
      <c r="P1133" s="71">
        <v>280</v>
      </c>
      <c r="Q1133" s="73"/>
      <c r="R1133" s="73" t="s">
        <v>9887</v>
      </c>
      <c r="S1133" s="60" t="str">
        <f>VLOOKUP(A1133,[1]DATA!$1:$1048576,12,0)</f>
        <v>ANO</v>
      </c>
    </row>
    <row r="1134" spans="1:19" x14ac:dyDescent="0.25">
      <c r="A1134" s="68">
        <v>600115828</v>
      </c>
      <c r="B1134" s="59">
        <f t="shared" si="51"/>
        <v>600115828</v>
      </c>
      <c r="C1134" s="68" t="s">
        <v>6140</v>
      </c>
      <c r="D1134" s="61">
        <v>1</v>
      </c>
      <c r="E1134" s="61">
        <f t="shared" si="52"/>
        <v>70995273</v>
      </c>
      <c r="F1134" s="69" t="s">
        <v>63</v>
      </c>
      <c r="G1134" s="69" t="s">
        <v>9096</v>
      </c>
      <c r="H1134" s="70">
        <v>225</v>
      </c>
      <c r="I1134" s="70" t="s">
        <v>139</v>
      </c>
      <c r="J1134" s="74">
        <v>26.68</v>
      </c>
      <c r="K1134" s="64">
        <f t="shared" si="53"/>
        <v>6003</v>
      </c>
      <c r="L1134" s="71"/>
      <c r="M1134" s="72"/>
      <c r="N1134" s="72" t="s">
        <v>9888</v>
      </c>
      <c r="O1134" s="72" t="s">
        <v>9889</v>
      </c>
      <c r="P1134" s="71">
        <v>41</v>
      </c>
      <c r="Q1134" s="73"/>
      <c r="R1134" s="73" t="s">
        <v>9890</v>
      </c>
      <c r="S1134" s="60" t="str">
        <f>VLOOKUP(A1134,[1]DATA!$1:$1048576,12,0)</f>
        <v>ANO</v>
      </c>
    </row>
    <row r="1135" spans="1:19" x14ac:dyDescent="0.25">
      <c r="A1135" s="68">
        <v>600115836</v>
      </c>
      <c r="B1135" s="59">
        <f t="shared" si="51"/>
        <v>600115836</v>
      </c>
      <c r="C1135" s="68" t="s">
        <v>6141</v>
      </c>
      <c r="D1135" s="61">
        <v>1</v>
      </c>
      <c r="E1135" s="61">
        <f t="shared" si="52"/>
        <v>70299668</v>
      </c>
      <c r="F1135" s="69" t="s">
        <v>63</v>
      </c>
      <c r="G1135" s="69" t="s">
        <v>9096</v>
      </c>
      <c r="H1135" s="70">
        <v>125</v>
      </c>
      <c r="I1135" s="70" t="s">
        <v>139</v>
      </c>
      <c r="J1135" s="74">
        <v>26.68</v>
      </c>
      <c r="K1135" s="64">
        <f t="shared" si="53"/>
        <v>3335</v>
      </c>
      <c r="L1135" s="71"/>
      <c r="M1135" s="72"/>
      <c r="N1135" s="72" t="s">
        <v>9891</v>
      </c>
      <c r="O1135" s="72"/>
      <c r="P1135" s="71">
        <v>285</v>
      </c>
      <c r="Q1135" s="73"/>
      <c r="R1135" s="73" t="s">
        <v>9892</v>
      </c>
      <c r="S1135" s="60" t="str">
        <f>VLOOKUP(A1135,[1]DATA!$1:$1048576,12,0)</f>
        <v>ANO</v>
      </c>
    </row>
    <row r="1136" spans="1:19" x14ac:dyDescent="0.25">
      <c r="A1136" s="68">
        <v>600115852</v>
      </c>
      <c r="B1136" s="59">
        <f t="shared" si="51"/>
        <v>600115852</v>
      </c>
      <c r="C1136" s="68" t="s">
        <v>6142</v>
      </c>
      <c r="D1136" s="61">
        <v>1</v>
      </c>
      <c r="E1136" s="61">
        <f t="shared" si="52"/>
        <v>70993297</v>
      </c>
      <c r="F1136" s="69" t="s">
        <v>63</v>
      </c>
      <c r="G1136" s="69" t="s">
        <v>9096</v>
      </c>
      <c r="H1136" s="70">
        <v>175</v>
      </c>
      <c r="I1136" s="70" t="s">
        <v>139</v>
      </c>
      <c r="J1136" s="74">
        <v>26.68</v>
      </c>
      <c r="K1136" s="64">
        <f t="shared" si="53"/>
        <v>4669</v>
      </c>
      <c r="L1136" s="71"/>
      <c r="M1136" s="72"/>
      <c r="N1136" s="72" t="s">
        <v>9893</v>
      </c>
      <c r="O1136" s="72"/>
      <c r="P1136" s="71">
        <v>357</v>
      </c>
      <c r="Q1136" s="73"/>
      <c r="R1136" s="73" t="s">
        <v>9894</v>
      </c>
      <c r="S1136" s="60" t="str">
        <f>VLOOKUP(A1136,[1]DATA!$1:$1048576,12,0)</f>
        <v>ANO</v>
      </c>
    </row>
    <row r="1137" spans="1:19" x14ac:dyDescent="0.25">
      <c r="A1137" s="68">
        <v>600115879</v>
      </c>
      <c r="B1137" s="59">
        <f t="shared" si="51"/>
        <v>600115879</v>
      </c>
      <c r="C1137" s="68" t="s">
        <v>6143</v>
      </c>
      <c r="D1137" s="61">
        <v>1</v>
      </c>
      <c r="E1137" s="61">
        <f t="shared" si="52"/>
        <v>70995711</v>
      </c>
      <c r="F1137" s="69" t="s">
        <v>63</v>
      </c>
      <c r="G1137" s="69" t="s">
        <v>9096</v>
      </c>
      <c r="H1137" s="70">
        <v>225</v>
      </c>
      <c r="I1137" s="70" t="s">
        <v>139</v>
      </c>
      <c r="J1137" s="74">
        <v>26.68</v>
      </c>
      <c r="K1137" s="64">
        <f t="shared" si="53"/>
        <v>6003</v>
      </c>
      <c r="L1137" s="71"/>
      <c r="M1137" s="72"/>
      <c r="N1137" s="72" t="s">
        <v>9895</v>
      </c>
      <c r="O1137" s="72" t="s">
        <v>9896</v>
      </c>
      <c r="P1137" s="71">
        <v>466</v>
      </c>
      <c r="Q1137" s="73"/>
      <c r="R1137" s="73" t="s">
        <v>9897</v>
      </c>
      <c r="S1137" s="60" t="str">
        <f>VLOOKUP(A1137,[1]DATA!$1:$1048576,12,0)</f>
        <v>ANO</v>
      </c>
    </row>
    <row r="1138" spans="1:19" x14ac:dyDescent="0.25">
      <c r="A1138" s="68">
        <v>600115909</v>
      </c>
      <c r="B1138" s="59">
        <f t="shared" si="51"/>
        <v>600115909</v>
      </c>
      <c r="C1138" s="68" t="s">
        <v>6144</v>
      </c>
      <c r="D1138" s="61">
        <v>1</v>
      </c>
      <c r="E1138" s="61">
        <f t="shared" si="52"/>
        <v>70995753</v>
      </c>
      <c r="F1138" s="69" t="s">
        <v>63</v>
      </c>
      <c r="G1138" s="69" t="s">
        <v>9096</v>
      </c>
      <c r="H1138" s="70">
        <v>300</v>
      </c>
      <c r="I1138" s="70" t="s">
        <v>139</v>
      </c>
      <c r="J1138" s="74">
        <v>26.68</v>
      </c>
      <c r="K1138" s="64">
        <f t="shared" si="53"/>
        <v>8004</v>
      </c>
      <c r="L1138" s="71"/>
      <c r="M1138" s="72"/>
      <c r="N1138" s="72" t="s">
        <v>9898</v>
      </c>
      <c r="O1138" s="72"/>
      <c r="P1138" s="71">
        <v>594</v>
      </c>
      <c r="Q1138" s="73"/>
      <c r="R1138" s="73" t="s">
        <v>9899</v>
      </c>
      <c r="S1138" s="60" t="str">
        <f>VLOOKUP(A1138,[1]DATA!$1:$1048576,12,0)</f>
        <v>ANO</v>
      </c>
    </row>
    <row r="1139" spans="1:19" x14ac:dyDescent="0.25">
      <c r="A1139" s="68">
        <v>600115968</v>
      </c>
      <c r="B1139" s="59">
        <f t="shared" si="51"/>
        <v>600115968</v>
      </c>
      <c r="C1139" s="68" t="s">
        <v>6145</v>
      </c>
      <c r="D1139" s="61">
        <v>1</v>
      </c>
      <c r="E1139" s="61">
        <f t="shared" si="52"/>
        <v>70284351</v>
      </c>
      <c r="F1139" s="69" t="s">
        <v>63</v>
      </c>
      <c r="G1139" s="69" t="s">
        <v>9096</v>
      </c>
      <c r="H1139" s="70">
        <v>350</v>
      </c>
      <c r="I1139" s="70" t="s">
        <v>139</v>
      </c>
      <c r="J1139" s="74">
        <v>26.68</v>
      </c>
      <c r="K1139" s="64">
        <f t="shared" si="53"/>
        <v>9338</v>
      </c>
      <c r="L1139" s="71"/>
      <c r="M1139" s="72"/>
      <c r="N1139" s="72" t="s">
        <v>9900</v>
      </c>
      <c r="O1139" s="72" t="s">
        <v>19</v>
      </c>
      <c r="P1139" s="71">
        <v>375</v>
      </c>
      <c r="Q1139" s="73"/>
      <c r="R1139" s="73" t="s">
        <v>9901</v>
      </c>
      <c r="S1139" s="60" t="str">
        <f>VLOOKUP(A1139,[1]DATA!$1:$1048576,12,0)</f>
        <v>ANO</v>
      </c>
    </row>
    <row r="1140" spans="1:19" x14ac:dyDescent="0.25">
      <c r="A1140" s="68">
        <v>600115984</v>
      </c>
      <c r="B1140" s="59">
        <f t="shared" si="51"/>
        <v>600115984</v>
      </c>
      <c r="C1140" s="68" t="s">
        <v>6146</v>
      </c>
      <c r="D1140" s="61">
        <v>1</v>
      </c>
      <c r="E1140" s="61">
        <f t="shared" si="52"/>
        <v>75023172</v>
      </c>
      <c r="F1140" s="69" t="s">
        <v>63</v>
      </c>
      <c r="G1140" s="69" t="s">
        <v>9096</v>
      </c>
      <c r="H1140" s="70">
        <v>75</v>
      </c>
      <c r="I1140" s="70" t="s">
        <v>139</v>
      </c>
      <c r="J1140" s="74">
        <v>26.68</v>
      </c>
      <c r="K1140" s="64">
        <f t="shared" si="53"/>
        <v>2001</v>
      </c>
      <c r="L1140" s="71"/>
      <c r="M1140" s="72"/>
      <c r="N1140" s="72" t="s">
        <v>9902</v>
      </c>
      <c r="O1140" s="72"/>
      <c r="P1140" s="71">
        <v>222</v>
      </c>
      <c r="Q1140" s="73"/>
      <c r="R1140" s="73" t="s">
        <v>9903</v>
      </c>
      <c r="S1140" s="60" t="str">
        <f>VLOOKUP(A1140,[1]DATA!$1:$1048576,12,0)</f>
        <v>ANO</v>
      </c>
    </row>
    <row r="1141" spans="1:19" x14ac:dyDescent="0.25">
      <c r="A1141" s="68">
        <v>600116034</v>
      </c>
      <c r="B1141" s="59">
        <f t="shared" si="51"/>
        <v>600116034</v>
      </c>
      <c r="C1141" s="68" t="s">
        <v>6147</v>
      </c>
      <c r="D1141" s="61">
        <v>1</v>
      </c>
      <c r="E1141" s="61">
        <f t="shared" si="52"/>
        <v>70938482</v>
      </c>
      <c r="F1141" s="69" t="s">
        <v>63</v>
      </c>
      <c r="G1141" s="69" t="s">
        <v>9096</v>
      </c>
      <c r="H1141" s="70">
        <v>225</v>
      </c>
      <c r="I1141" s="70" t="s">
        <v>139</v>
      </c>
      <c r="J1141" s="74">
        <v>26.68</v>
      </c>
      <c r="K1141" s="64">
        <f t="shared" si="53"/>
        <v>6003</v>
      </c>
      <c r="L1141" s="71"/>
      <c r="M1141" s="72"/>
      <c r="N1141" s="72" t="s">
        <v>9904</v>
      </c>
      <c r="O1141" s="72" t="s">
        <v>36</v>
      </c>
      <c r="P1141" s="71">
        <v>871</v>
      </c>
      <c r="Q1141" s="73">
        <v>198</v>
      </c>
      <c r="R1141" s="73" t="s">
        <v>9905</v>
      </c>
      <c r="S1141" s="60" t="str">
        <f>VLOOKUP(A1141,[1]DATA!$1:$1048576,12,0)</f>
        <v>ANO</v>
      </c>
    </row>
    <row r="1142" spans="1:19" x14ac:dyDescent="0.25">
      <c r="A1142" s="68">
        <v>600116042</v>
      </c>
      <c r="B1142" s="59">
        <f t="shared" si="51"/>
        <v>600116042</v>
      </c>
      <c r="C1142" s="68" t="s">
        <v>6148</v>
      </c>
      <c r="D1142" s="61">
        <v>1</v>
      </c>
      <c r="E1142" s="61">
        <f t="shared" si="52"/>
        <v>70995346</v>
      </c>
      <c r="F1142" s="69" t="s">
        <v>63</v>
      </c>
      <c r="G1142" s="69" t="s">
        <v>9096</v>
      </c>
      <c r="H1142" s="70">
        <v>125</v>
      </c>
      <c r="I1142" s="70" t="s">
        <v>139</v>
      </c>
      <c r="J1142" s="74">
        <v>26.68</v>
      </c>
      <c r="K1142" s="64">
        <f t="shared" si="53"/>
        <v>3335</v>
      </c>
      <c r="L1142" s="71"/>
      <c r="M1142" s="72"/>
      <c r="N1142" s="72" t="s">
        <v>9906</v>
      </c>
      <c r="O1142" s="72"/>
      <c r="P1142" s="71">
        <v>521</v>
      </c>
      <c r="Q1142" s="73"/>
      <c r="R1142" s="73" t="s">
        <v>9907</v>
      </c>
      <c r="S1142" s="60" t="str">
        <f>VLOOKUP(A1142,[1]DATA!$1:$1048576,12,0)</f>
        <v>ANO</v>
      </c>
    </row>
    <row r="1143" spans="1:19" x14ac:dyDescent="0.25">
      <c r="A1143" s="68">
        <v>600116085</v>
      </c>
      <c r="B1143" s="59">
        <f t="shared" si="51"/>
        <v>600116085</v>
      </c>
      <c r="C1143" s="68" t="s">
        <v>6149</v>
      </c>
      <c r="D1143" s="61">
        <v>1</v>
      </c>
      <c r="E1143" s="61">
        <f t="shared" si="52"/>
        <v>62812947</v>
      </c>
      <c r="F1143" s="69" t="s">
        <v>63</v>
      </c>
      <c r="G1143" s="69" t="s">
        <v>9096</v>
      </c>
      <c r="H1143" s="70">
        <v>425</v>
      </c>
      <c r="I1143" s="70" t="s">
        <v>139</v>
      </c>
      <c r="J1143" s="74">
        <v>26.68</v>
      </c>
      <c r="K1143" s="64">
        <f t="shared" si="53"/>
        <v>11339</v>
      </c>
      <c r="L1143" s="71"/>
      <c r="M1143" s="72"/>
      <c r="N1143" s="72" t="s">
        <v>9908</v>
      </c>
      <c r="O1143" s="72" t="s">
        <v>9909</v>
      </c>
      <c r="P1143" s="71">
        <v>18</v>
      </c>
      <c r="Q1143" s="73"/>
      <c r="R1143" s="73" t="s">
        <v>9910</v>
      </c>
      <c r="S1143" s="60" t="str">
        <f>VLOOKUP(A1143,[1]DATA!$1:$1048576,12,0)</f>
        <v>ANO</v>
      </c>
    </row>
    <row r="1144" spans="1:19" x14ac:dyDescent="0.25">
      <c r="A1144" s="68">
        <v>600116093</v>
      </c>
      <c r="B1144" s="59">
        <f t="shared" si="51"/>
        <v>600116093</v>
      </c>
      <c r="C1144" s="68" t="s">
        <v>6150</v>
      </c>
      <c r="D1144" s="61">
        <v>1</v>
      </c>
      <c r="E1144" s="61">
        <f t="shared" si="52"/>
        <v>75024080</v>
      </c>
      <c r="F1144" s="69" t="s">
        <v>63</v>
      </c>
      <c r="G1144" s="69" t="s">
        <v>9096</v>
      </c>
      <c r="H1144" s="70">
        <v>50</v>
      </c>
      <c r="I1144" s="70" t="s">
        <v>139</v>
      </c>
      <c r="J1144" s="74">
        <v>26.68</v>
      </c>
      <c r="K1144" s="64">
        <f t="shared" si="53"/>
        <v>1334</v>
      </c>
      <c r="L1144" s="71"/>
      <c r="M1144" s="72"/>
      <c r="N1144" s="72" t="s">
        <v>9911</v>
      </c>
      <c r="O1144" s="72"/>
      <c r="P1144" s="71">
        <v>36</v>
      </c>
      <c r="Q1144" s="73"/>
      <c r="R1144" s="73" t="s">
        <v>9912</v>
      </c>
      <c r="S1144" s="60" t="str">
        <f>VLOOKUP(A1144,[1]DATA!$1:$1048576,12,0)</f>
        <v>ANO</v>
      </c>
    </row>
    <row r="1145" spans="1:19" x14ac:dyDescent="0.25">
      <c r="A1145" s="68">
        <v>600116107</v>
      </c>
      <c r="B1145" s="59">
        <f t="shared" si="51"/>
        <v>600116107</v>
      </c>
      <c r="C1145" s="68" t="s">
        <v>6151</v>
      </c>
      <c r="D1145" s="61">
        <v>1</v>
      </c>
      <c r="E1145" s="61">
        <f t="shared" si="52"/>
        <v>70982309</v>
      </c>
      <c r="F1145" s="69" t="s">
        <v>63</v>
      </c>
      <c r="G1145" s="69" t="s">
        <v>9096</v>
      </c>
      <c r="H1145" s="70">
        <v>75</v>
      </c>
      <c r="I1145" s="70" t="s">
        <v>139</v>
      </c>
      <c r="J1145" s="74">
        <v>26.68</v>
      </c>
      <c r="K1145" s="64">
        <f t="shared" si="53"/>
        <v>2001</v>
      </c>
      <c r="L1145" s="71"/>
      <c r="M1145" s="72"/>
      <c r="N1145" s="72" t="s">
        <v>9913</v>
      </c>
      <c r="O1145" s="72"/>
      <c r="P1145" s="71">
        <v>4177</v>
      </c>
      <c r="Q1145" s="73"/>
      <c r="R1145" s="73" t="s">
        <v>9855</v>
      </c>
      <c r="S1145" s="60" t="str">
        <f>VLOOKUP(A1145,[1]DATA!$1:$1048576,12,0)</f>
        <v>ANO</v>
      </c>
    </row>
    <row r="1146" spans="1:19" x14ac:dyDescent="0.25">
      <c r="A1146" s="68">
        <v>600116115</v>
      </c>
      <c r="B1146" s="59">
        <f t="shared" si="51"/>
        <v>600116115</v>
      </c>
      <c r="C1146" s="68" t="s">
        <v>6152</v>
      </c>
      <c r="D1146" s="61">
        <v>1</v>
      </c>
      <c r="E1146" s="61">
        <f t="shared" si="52"/>
        <v>71008942</v>
      </c>
      <c r="F1146" s="69" t="s">
        <v>63</v>
      </c>
      <c r="G1146" s="69" t="s">
        <v>9096</v>
      </c>
      <c r="H1146" s="70">
        <v>50</v>
      </c>
      <c r="I1146" s="70" t="s">
        <v>139</v>
      </c>
      <c r="J1146" s="74">
        <v>26.68</v>
      </c>
      <c r="K1146" s="64">
        <f t="shared" si="53"/>
        <v>1334</v>
      </c>
      <c r="L1146" s="71"/>
      <c r="M1146" s="72"/>
      <c r="N1146" s="72" t="s">
        <v>9914</v>
      </c>
      <c r="O1146" s="72"/>
      <c r="P1146" s="71">
        <v>90</v>
      </c>
      <c r="Q1146" s="73"/>
      <c r="R1146" s="73" t="s">
        <v>9915</v>
      </c>
      <c r="S1146" s="60" t="str">
        <f>VLOOKUP(A1146,[1]DATA!$1:$1048576,12,0)</f>
        <v>ANO</v>
      </c>
    </row>
    <row r="1147" spans="1:19" x14ac:dyDescent="0.25">
      <c r="A1147" s="68">
        <v>600116123</v>
      </c>
      <c r="B1147" s="59">
        <f t="shared" si="51"/>
        <v>600116123</v>
      </c>
      <c r="C1147" s="68" t="s">
        <v>6153</v>
      </c>
      <c r="D1147" s="61">
        <v>1</v>
      </c>
      <c r="E1147" s="61">
        <f t="shared" si="52"/>
        <v>70984042</v>
      </c>
      <c r="F1147" s="69" t="s">
        <v>63</v>
      </c>
      <c r="G1147" s="69" t="s">
        <v>9096</v>
      </c>
      <c r="H1147" s="70">
        <v>50</v>
      </c>
      <c r="I1147" s="70" t="s">
        <v>139</v>
      </c>
      <c r="J1147" s="74">
        <v>26.68</v>
      </c>
      <c r="K1147" s="64">
        <f t="shared" si="53"/>
        <v>1334</v>
      </c>
      <c r="L1147" s="71"/>
      <c r="M1147" s="72"/>
      <c r="N1147" s="72" t="s">
        <v>9916</v>
      </c>
      <c r="O1147" s="72"/>
      <c r="P1147" s="71">
        <v>132</v>
      </c>
      <c r="Q1147" s="73"/>
      <c r="R1147" s="73" t="s">
        <v>9917</v>
      </c>
      <c r="S1147" s="60" t="str">
        <f>VLOOKUP(A1147,[1]DATA!$1:$1048576,12,0)</f>
        <v>ANO</v>
      </c>
    </row>
    <row r="1148" spans="1:19" x14ac:dyDescent="0.25">
      <c r="A1148" s="68">
        <v>600171094</v>
      </c>
      <c r="B1148" s="59">
        <f t="shared" si="51"/>
        <v>600171094</v>
      </c>
      <c r="C1148" s="68" t="s">
        <v>6154</v>
      </c>
      <c r="D1148" s="61">
        <v>1</v>
      </c>
      <c r="E1148" s="61">
        <f t="shared" si="52"/>
        <v>838217</v>
      </c>
      <c r="F1148" s="69" t="s">
        <v>63</v>
      </c>
      <c r="G1148" s="69" t="s">
        <v>9096</v>
      </c>
      <c r="H1148" s="70">
        <v>150</v>
      </c>
      <c r="I1148" s="70" t="s">
        <v>139</v>
      </c>
      <c r="J1148" s="74">
        <v>26.68</v>
      </c>
      <c r="K1148" s="64">
        <f t="shared" si="53"/>
        <v>4002</v>
      </c>
      <c r="L1148" s="71"/>
      <c r="M1148" s="72"/>
      <c r="N1148" s="72" t="s">
        <v>9918</v>
      </c>
      <c r="O1148" s="72" t="s">
        <v>83</v>
      </c>
      <c r="P1148" s="71">
        <v>471</v>
      </c>
      <c r="Q1148" s="73">
        <v>48</v>
      </c>
      <c r="R1148" s="73" t="s">
        <v>9855</v>
      </c>
      <c r="S1148" s="60" t="str">
        <f>VLOOKUP(A1148,[1]DATA!$1:$1048576,12,0)</f>
        <v>ANO</v>
      </c>
    </row>
    <row r="1149" spans="1:19" x14ac:dyDescent="0.25">
      <c r="A1149" s="68">
        <v>691013853</v>
      </c>
      <c r="B1149" s="59">
        <f t="shared" si="51"/>
        <v>691013853</v>
      </c>
      <c r="C1149" s="68" t="s">
        <v>6155</v>
      </c>
      <c r="D1149" s="61">
        <v>1</v>
      </c>
      <c r="E1149" s="61">
        <f t="shared" si="52"/>
        <v>8849510</v>
      </c>
      <c r="F1149" s="69" t="s">
        <v>63</v>
      </c>
      <c r="G1149" s="69" t="s">
        <v>9096</v>
      </c>
      <c r="H1149" s="70">
        <v>0</v>
      </c>
      <c r="I1149" s="70" t="s">
        <v>139</v>
      </c>
      <c r="J1149" s="74">
        <v>26.68</v>
      </c>
      <c r="K1149" s="64">
        <f t="shared" si="53"/>
        <v>0</v>
      </c>
      <c r="L1149" s="71"/>
      <c r="M1149" s="72"/>
      <c r="N1149" s="72" t="s">
        <v>9919</v>
      </c>
      <c r="O1149" s="72" t="s">
        <v>39</v>
      </c>
      <c r="P1149" s="71">
        <v>2290</v>
      </c>
      <c r="Q1149" s="73">
        <v>10</v>
      </c>
      <c r="R1149" s="73" t="s">
        <v>9855</v>
      </c>
      <c r="S1149" s="60" t="str">
        <f>VLOOKUP(A1149,[1]DATA!$1:$1048576,12,0)</f>
        <v>NE</v>
      </c>
    </row>
    <row r="1150" spans="1:19" x14ac:dyDescent="0.25">
      <c r="A1150" s="68">
        <v>600014151</v>
      </c>
      <c r="B1150" s="59">
        <f t="shared" si="51"/>
        <v>600014151</v>
      </c>
      <c r="C1150" s="68" t="s">
        <v>6156</v>
      </c>
      <c r="D1150" s="61">
        <v>1</v>
      </c>
      <c r="E1150" s="61">
        <f t="shared" si="52"/>
        <v>60680377</v>
      </c>
      <c r="F1150" s="69" t="s">
        <v>63</v>
      </c>
      <c r="G1150" s="69" t="s">
        <v>9095</v>
      </c>
      <c r="H1150" s="70">
        <v>0</v>
      </c>
      <c r="I1150" s="70" t="s">
        <v>139</v>
      </c>
      <c r="J1150" s="74">
        <v>26.68</v>
      </c>
      <c r="K1150" s="64">
        <f t="shared" si="53"/>
        <v>0</v>
      </c>
      <c r="L1150" s="71"/>
      <c r="M1150" s="72"/>
      <c r="N1150" s="72" t="s">
        <v>9920</v>
      </c>
      <c r="O1150" s="72" t="s">
        <v>41</v>
      </c>
      <c r="P1150" s="71">
        <v>273</v>
      </c>
      <c r="Q1150" s="73">
        <v>7</v>
      </c>
      <c r="R1150" s="73" t="s">
        <v>9921</v>
      </c>
      <c r="S1150" s="60" t="str">
        <f>VLOOKUP(A1150,[1]DATA!$1:$1048576,12,0)</f>
        <v>ANO</v>
      </c>
    </row>
    <row r="1151" spans="1:19" x14ac:dyDescent="0.25">
      <c r="A1151" s="68">
        <v>600025284</v>
      </c>
      <c r="B1151" s="59">
        <f t="shared" si="51"/>
        <v>600025284</v>
      </c>
      <c r="C1151" s="68" t="s">
        <v>6157</v>
      </c>
      <c r="D1151" s="61">
        <v>1</v>
      </c>
      <c r="E1151" s="61">
        <f t="shared" si="52"/>
        <v>70838763</v>
      </c>
      <c r="F1151" s="69" t="s">
        <v>63</v>
      </c>
      <c r="G1151" s="69" t="s">
        <v>9095</v>
      </c>
      <c r="H1151" s="70">
        <v>0</v>
      </c>
      <c r="I1151" s="70" t="s">
        <v>139</v>
      </c>
      <c r="J1151" s="74">
        <v>26.68</v>
      </c>
      <c r="K1151" s="64">
        <f t="shared" si="53"/>
        <v>0</v>
      </c>
      <c r="L1151" s="71"/>
      <c r="M1151" s="72"/>
      <c r="N1151" s="72" t="s">
        <v>9922</v>
      </c>
      <c r="O1151" s="72" t="s">
        <v>19</v>
      </c>
      <c r="P1151" s="71">
        <v>184</v>
      </c>
      <c r="Q1151" s="73">
        <v>1</v>
      </c>
      <c r="R1151" s="73" t="s">
        <v>9921</v>
      </c>
      <c r="S1151" s="60" t="str">
        <f>VLOOKUP(A1151,[1]DATA!$1:$1048576,12,0)</f>
        <v>ANO</v>
      </c>
    </row>
    <row r="1152" spans="1:19" x14ac:dyDescent="0.25">
      <c r="A1152" s="68">
        <v>600112110</v>
      </c>
      <c r="B1152" s="59">
        <f t="shared" si="51"/>
        <v>600112110</v>
      </c>
      <c r="C1152" s="68" t="s">
        <v>6158</v>
      </c>
      <c r="D1152" s="61">
        <v>1</v>
      </c>
      <c r="E1152" s="61">
        <f t="shared" si="52"/>
        <v>69749779</v>
      </c>
      <c r="F1152" s="69" t="s">
        <v>63</v>
      </c>
      <c r="G1152" s="69" t="s">
        <v>9095</v>
      </c>
      <c r="H1152" s="70">
        <v>0</v>
      </c>
      <c r="I1152" s="70" t="s">
        <v>139</v>
      </c>
      <c r="J1152" s="74">
        <v>26.68</v>
      </c>
      <c r="K1152" s="64">
        <f t="shared" si="53"/>
        <v>0</v>
      </c>
      <c r="L1152" s="71"/>
      <c r="M1152" s="72"/>
      <c r="N1152" s="72" t="s">
        <v>9923</v>
      </c>
      <c r="O1152" s="72"/>
      <c r="P1152" s="71">
        <v>101</v>
      </c>
      <c r="Q1152" s="73"/>
      <c r="R1152" s="73" t="s">
        <v>9924</v>
      </c>
      <c r="S1152" s="60" t="str">
        <f>VLOOKUP(A1152,[1]DATA!$1:$1048576,12,0)</f>
        <v>ANO</v>
      </c>
    </row>
    <row r="1153" spans="1:19" x14ac:dyDescent="0.25">
      <c r="A1153" s="68">
        <v>600112179</v>
      </c>
      <c r="B1153" s="59">
        <f t="shared" si="51"/>
        <v>600112179</v>
      </c>
      <c r="C1153" s="68" t="s">
        <v>6159</v>
      </c>
      <c r="D1153" s="61">
        <v>1</v>
      </c>
      <c r="E1153" s="61">
        <f t="shared" si="52"/>
        <v>75022656</v>
      </c>
      <c r="F1153" s="69" t="s">
        <v>63</v>
      </c>
      <c r="G1153" s="69" t="s">
        <v>9095</v>
      </c>
      <c r="H1153" s="70">
        <v>125</v>
      </c>
      <c r="I1153" s="70" t="s">
        <v>139</v>
      </c>
      <c r="J1153" s="74">
        <v>26.68</v>
      </c>
      <c r="K1153" s="64">
        <f t="shared" si="53"/>
        <v>3335</v>
      </c>
      <c r="L1153" s="71"/>
      <c r="M1153" s="72"/>
      <c r="N1153" s="72" t="s">
        <v>9925</v>
      </c>
      <c r="O1153" s="72"/>
      <c r="P1153" s="71">
        <v>3</v>
      </c>
      <c r="Q1153" s="73"/>
      <c r="R1153" s="73" t="s">
        <v>9926</v>
      </c>
      <c r="S1153" s="60" t="str">
        <f>VLOOKUP(A1153,[1]DATA!$1:$1048576,12,0)</f>
        <v>ANO</v>
      </c>
    </row>
    <row r="1154" spans="1:19" x14ac:dyDescent="0.25">
      <c r="A1154" s="68">
        <v>600112322</v>
      </c>
      <c r="B1154" s="59">
        <f t="shared" si="51"/>
        <v>600112322</v>
      </c>
      <c r="C1154" s="68" t="s">
        <v>6160</v>
      </c>
      <c r="D1154" s="61">
        <v>1</v>
      </c>
      <c r="E1154" s="61">
        <f t="shared" si="52"/>
        <v>71007580</v>
      </c>
      <c r="F1154" s="69" t="s">
        <v>63</v>
      </c>
      <c r="G1154" s="69" t="s">
        <v>9095</v>
      </c>
      <c r="H1154" s="70">
        <v>250</v>
      </c>
      <c r="I1154" s="70" t="s">
        <v>139</v>
      </c>
      <c r="J1154" s="74">
        <v>26.68</v>
      </c>
      <c r="K1154" s="64">
        <f t="shared" si="53"/>
        <v>6670</v>
      </c>
      <c r="L1154" s="71"/>
      <c r="M1154" s="72"/>
      <c r="N1154" s="72" t="s">
        <v>9927</v>
      </c>
      <c r="O1154" s="72" t="s">
        <v>19</v>
      </c>
      <c r="P1154" s="71">
        <v>194</v>
      </c>
      <c r="Q1154" s="73"/>
      <c r="R1154" s="73" t="s">
        <v>9928</v>
      </c>
      <c r="S1154" s="60" t="str">
        <f>VLOOKUP(A1154,[1]DATA!$1:$1048576,12,0)</f>
        <v>ANO</v>
      </c>
    </row>
    <row r="1155" spans="1:19" x14ac:dyDescent="0.25">
      <c r="A1155" s="68">
        <v>600112331</v>
      </c>
      <c r="B1155" s="59">
        <f t="shared" si="51"/>
        <v>600112331</v>
      </c>
      <c r="C1155" s="68" t="s">
        <v>6161</v>
      </c>
      <c r="D1155" s="61">
        <v>1</v>
      </c>
      <c r="E1155" s="61">
        <f t="shared" si="52"/>
        <v>75020866</v>
      </c>
      <c r="F1155" s="69" t="s">
        <v>63</v>
      </c>
      <c r="G1155" s="69" t="s">
        <v>9095</v>
      </c>
      <c r="H1155" s="70">
        <v>250</v>
      </c>
      <c r="I1155" s="70" t="s">
        <v>139</v>
      </c>
      <c r="J1155" s="74">
        <v>26.68</v>
      </c>
      <c r="K1155" s="64">
        <f t="shared" si="53"/>
        <v>6670</v>
      </c>
      <c r="L1155" s="71"/>
      <c r="M1155" s="72"/>
      <c r="N1155" s="72" t="s">
        <v>9929</v>
      </c>
      <c r="O1155" s="72" t="s">
        <v>36</v>
      </c>
      <c r="P1155" s="71">
        <v>82</v>
      </c>
      <c r="Q1155" s="73"/>
      <c r="R1155" s="73" t="s">
        <v>9930</v>
      </c>
      <c r="S1155" s="60" t="str">
        <f>VLOOKUP(A1155,[1]DATA!$1:$1048576,12,0)</f>
        <v>ANO</v>
      </c>
    </row>
    <row r="1156" spans="1:19" x14ac:dyDescent="0.25">
      <c r="A1156" s="68">
        <v>600112349</v>
      </c>
      <c r="B1156" s="59">
        <f t="shared" si="51"/>
        <v>600112349</v>
      </c>
      <c r="C1156" s="68" t="s">
        <v>6162</v>
      </c>
      <c r="D1156" s="61">
        <v>1</v>
      </c>
      <c r="E1156" s="61">
        <f t="shared" si="52"/>
        <v>70901554</v>
      </c>
      <c r="F1156" s="69" t="s">
        <v>63</v>
      </c>
      <c r="G1156" s="69" t="s">
        <v>9095</v>
      </c>
      <c r="H1156" s="70">
        <v>375</v>
      </c>
      <c r="I1156" s="70" t="s">
        <v>139</v>
      </c>
      <c r="J1156" s="74">
        <v>26.68</v>
      </c>
      <c r="K1156" s="64">
        <f t="shared" si="53"/>
        <v>10005</v>
      </c>
      <c r="L1156" s="71"/>
      <c r="M1156" s="72"/>
      <c r="N1156" s="72" t="s">
        <v>9931</v>
      </c>
      <c r="O1156" s="72"/>
      <c r="P1156" s="71">
        <v>84</v>
      </c>
      <c r="Q1156" s="73"/>
      <c r="R1156" s="73" t="s">
        <v>9932</v>
      </c>
      <c r="S1156" s="60" t="str">
        <f>VLOOKUP(A1156,[1]DATA!$1:$1048576,12,0)</f>
        <v>ANO</v>
      </c>
    </row>
    <row r="1157" spans="1:19" x14ac:dyDescent="0.25">
      <c r="A1157" s="68">
        <v>600112357</v>
      </c>
      <c r="B1157" s="59">
        <f t="shared" ref="B1157:B1220" si="54">A1157*1</f>
        <v>600112357</v>
      </c>
      <c r="C1157" s="68" t="s">
        <v>6163</v>
      </c>
      <c r="D1157" s="61">
        <v>1</v>
      </c>
      <c r="E1157" s="61">
        <f t="shared" ref="E1157:E1220" si="55">C1157*1</f>
        <v>70282790</v>
      </c>
      <c r="F1157" s="69" t="s">
        <v>63</v>
      </c>
      <c r="G1157" s="69" t="s">
        <v>9095</v>
      </c>
      <c r="H1157" s="70">
        <v>425</v>
      </c>
      <c r="I1157" s="70" t="s">
        <v>139</v>
      </c>
      <c r="J1157" s="74">
        <v>26.68</v>
      </c>
      <c r="K1157" s="64">
        <f t="shared" ref="K1157:K1220" si="56">H1157*J1157</f>
        <v>11339</v>
      </c>
      <c r="L1157" s="71"/>
      <c r="M1157" s="72"/>
      <c r="N1157" s="72" t="s">
        <v>9933</v>
      </c>
      <c r="O1157" s="72" t="s">
        <v>4986</v>
      </c>
      <c r="P1157" s="71">
        <v>277</v>
      </c>
      <c r="Q1157" s="73">
        <v>2</v>
      </c>
      <c r="R1157" s="73" t="s">
        <v>9934</v>
      </c>
      <c r="S1157" s="60" t="str">
        <f>VLOOKUP(A1157,[1]DATA!$1:$1048576,12,0)</f>
        <v>ANO</v>
      </c>
    </row>
    <row r="1158" spans="1:19" x14ac:dyDescent="0.25">
      <c r="A1158" s="68">
        <v>600112420</v>
      </c>
      <c r="B1158" s="59">
        <f t="shared" si="54"/>
        <v>600112420</v>
      </c>
      <c r="C1158" s="68" t="s">
        <v>6164</v>
      </c>
      <c r="D1158" s="61">
        <v>1</v>
      </c>
      <c r="E1158" s="61">
        <f t="shared" si="55"/>
        <v>70262179</v>
      </c>
      <c r="F1158" s="69" t="s">
        <v>63</v>
      </c>
      <c r="G1158" s="69" t="s">
        <v>9095</v>
      </c>
      <c r="H1158" s="70">
        <v>800</v>
      </c>
      <c r="I1158" s="70" t="s">
        <v>139</v>
      </c>
      <c r="J1158" s="74">
        <v>26.68</v>
      </c>
      <c r="K1158" s="64">
        <f t="shared" si="56"/>
        <v>21344</v>
      </c>
      <c r="L1158" s="71"/>
      <c r="M1158" s="72"/>
      <c r="N1158" s="72" t="s">
        <v>9935</v>
      </c>
      <c r="O1158" s="72" t="s">
        <v>9936</v>
      </c>
      <c r="P1158" s="71">
        <v>845</v>
      </c>
      <c r="Q1158" s="73">
        <v>3</v>
      </c>
      <c r="R1158" s="73" t="s">
        <v>9921</v>
      </c>
      <c r="S1158" s="60" t="str">
        <f>VLOOKUP(A1158,[1]DATA!$1:$1048576,12,0)</f>
        <v>ANO</v>
      </c>
    </row>
    <row r="1159" spans="1:19" x14ac:dyDescent="0.25">
      <c r="A1159" s="68">
        <v>600112667</v>
      </c>
      <c r="B1159" s="59">
        <f t="shared" si="54"/>
        <v>600112667</v>
      </c>
      <c r="C1159" s="68" t="s">
        <v>6165</v>
      </c>
      <c r="D1159" s="61">
        <v>1</v>
      </c>
      <c r="E1159" s="61">
        <f t="shared" si="55"/>
        <v>70279055</v>
      </c>
      <c r="F1159" s="69" t="s">
        <v>63</v>
      </c>
      <c r="G1159" s="69" t="s">
        <v>9095</v>
      </c>
      <c r="H1159" s="70">
        <v>725</v>
      </c>
      <c r="I1159" s="70" t="s">
        <v>139</v>
      </c>
      <c r="J1159" s="74">
        <v>26.68</v>
      </c>
      <c r="K1159" s="64">
        <f t="shared" si="56"/>
        <v>19343</v>
      </c>
      <c r="L1159" s="71"/>
      <c r="M1159" s="72"/>
      <c r="N1159" s="72" t="s">
        <v>9937</v>
      </c>
      <c r="O1159" s="72" t="s">
        <v>9938</v>
      </c>
      <c r="P1159" s="71">
        <v>69</v>
      </c>
      <c r="Q1159" s="73" t="s">
        <v>9939</v>
      </c>
      <c r="R1159" s="73" t="s">
        <v>9921</v>
      </c>
      <c r="S1159" s="60" t="str">
        <f>VLOOKUP(A1159,[1]DATA!$1:$1048576,12,0)</f>
        <v>ANO</v>
      </c>
    </row>
    <row r="1160" spans="1:19" x14ac:dyDescent="0.25">
      <c r="A1160" s="68">
        <v>651039428</v>
      </c>
      <c r="B1160" s="59">
        <f t="shared" si="54"/>
        <v>651039428</v>
      </c>
      <c r="C1160" s="68" t="s">
        <v>6166</v>
      </c>
      <c r="D1160" s="61">
        <v>1</v>
      </c>
      <c r="E1160" s="61">
        <f t="shared" si="55"/>
        <v>27661172</v>
      </c>
      <c r="F1160" s="69" t="s">
        <v>63</v>
      </c>
      <c r="G1160" s="69" t="s">
        <v>9095</v>
      </c>
      <c r="H1160" s="70">
        <v>25</v>
      </c>
      <c r="I1160" s="70" t="s">
        <v>139</v>
      </c>
      <c r="J1160" s="74">
        <v>26.68</v>
      </c>
      <c r="K1160" s="64">
        <f t="shared" si="56"/>
        <v>667</v>
      </c>
      <c r="L1160" s="71"/>
      <c r="M1160" s="72"/>
      <c r="N1160" s="72" t="s">
        <v>9940</v>
      </c>
      <c r="O1160" s="72"/>
      <c r="P1160" s="71">
        <v>101</v>
      </c>
      <c r="Q1160" s="73"/>
      <c r="R1160" s="73" t="s">
        <v>9924</v>
      </c>
      <c r="S1160" s="60" t="str">
        <f>VLOOKUP(A1160,[1]DATA!$1:$1048576,12,0)</f>
        <v>NE</v>
      </c>
    </row>
    <row r="1161" spans="1:19" x14ac:dyDescent="0.25">
      <c r="A1161" s="68">
        <v>600015726</v>
      </c>
      <c r="B1161" s="59">
        <f t="shared" si="54"/>
        <v>600015726</v>
      </c>
      <c r="C1161" s="68" t="s">
        <v>6167</v>
      </c>
      <c r="D1161" s="61">
        <v>1</v>
      </c>
      <c r="E1161" s="61">
        <f t="shared" si="55"/>
        <v>49438875</v>
      </c>
      <c r="F1161" s="69" t="s">
        <v>63</v>
      </c>
      <c r="G1161" s="69" t="s">
        <v>9098</v>
      </c>
      <c r="H1161" s="70">
        <v>0</v>
      </c>
      <c r="I1161" s="70" t="s">
        <v>139</v>
      </c>
      <c r="J1161" s="74">
        <v>26.68</v>
      </c>
      <c r="K1161" s="64">
        <f t="shared" si="56"/>
        <v>0</v>
      </c>
      <c r="L1161" s="71"/>
      <c r="M1161" s="72"/>
      <c r="N1161" s="72" t="s">
        <v>9941</v>
      </c>
      <c r="O1161" s="72" t="s">
        <v>59</v>
      </c>
      <c r="P1161" s="71">
        <v>168</v>
      </c>
      <c r="Q1161" s="73"/>
      <c r="R1161" s="73" t="s">
        <v>9942</v>
      </c>
      <c r="S1161" s="60" t="str">
        <f>VLOOKUP(A1161,[1]DATA!$1:$1048576,12,0)</f>
        <v>ANO</v>
      </c>
    </row>
    <row r="1162" spans="1:19" x14ac:dyDescent="0.25">
      <c r="A1162" s="68">
        <v>600015793</v>
      </c>
      <c r="B1162" s="59">
        <f t="shared" si="54"/>
        <v>600015793</v>
      </c>
      <c r="C1162" s="68" t="s">
        <v>6168</v>
      </c>
      <c r="D1162" s="61">
        <v>1</v>
      </c>
      <c r="E1162" s="61">
        <f t="shared" si="55"/>
        <v>55166</v>
      </c>
      <c r="F1162" s="69" t="s">
        <v>63</v>
      </c>
      <c r="G1162" s="69" t="s">
        <v>9098</v>
      </c>
      <c r="H1162" s="70">
        <v>325</v>
      </c>
      <c r="I1162" s="70" t="s">
        <v>139</v>
      </c>
      <c r="J1162" s="74">
        <v>26.68</v>
      </c>
      <c r="K1162" s="64">
        <f t="shared" si="56"/>
        <v>8671</v>
      </c>
      <c r="L1162" s="71"/>
      <c r="M1162" s="72"/>
      <c r="N1162" s="72" t="s">
        <v>9943</v>
      </c>
      <c r="O1162" s="72" t="s">
        <v>9944</v>
      </c>
      <c r="P1162" s="71">
        <v>127</v>
      </c>
      <c r="Q1162" s="73"/>
      <c r="R1162" s="73" t="s">
        <v>9942</v>
      </c>
      <c r="S1162" s="60" t="str">
        <f>VLOOKUP(A1162,[1]DATA!$1:$1048576,12,0)</f>
        <v>ANO</v>
      </c>
    </row>
    <row r="1163" spans="1:19" x14ac:dyDescent="0.25">
      <c r="A1163" s="68">
        <v>600127397</v>
      </c>
      <c r="B1163" s="59">
        <f t="shared" si="54"/>
        <v>600127397</v>
      </c>
      <c r="C1163" s="68" t="s">
        <v>6169</v>
      </c>
      <c r="D1163" s="61">
        <v>1</v>
      </c>
      <c r="E1163" s="61">
        <f t="shared" si="55"/>
        <v>70997233</v>
      </c>
      <c r="F1163" s="69" t="s">
        <v>63</v>
      </c>
      <c r="G1163" s="69" t="s">
        <v>9098</v>
      </c>
      <c r="H1163" s="70">
        <v>125</v>
      </c>
      <c r="I1163" s="70" t="s">
        <v>139</v>
      </c>
      <c r="J1163" s="74">
        <v>26.68</v>
      </c>
      <c r="K1163" s="64">
        <f t="shared" si="56"/>
        <v>3335</v>
      </c>
      <c r="L1163" s="71"/>
      <c r="M1163" s="72"/>
      <c r="N1163" s="72" t="s">
        <v>9945</v>
      </c>
      <c r="O1163" s="72"/>
      <c r="P1163" s="71">
        <v>36</v>
      </c>
      <c r="Q1163" s="73"/>
      <c r="R1163" s="73" t="s">
        <v>9946</v>
      </c>
      <c r="S1163" s="60" t="str">
        <f>VLOOKUP(A1163,[1]DATA!$1:$1048576,12,0)</f>
        <v>ANO</v>
      </c>
    </row>
    <row r="1164" spans="1:19" x14ac:dyDescent="0.25">
      <c r="A1164" s="68">
        <v>600127214</v>
      </c>
      <c r="B1164" s="59">
        <f t="shared" si="54"/>
        <v>600127214</v>
      </c>
      <c r="C1164" s="68" t="s">
        <v>6170</v>
      </c>
      <c r="D1164" s="61">
        <v>1</v>
      </c>
      <c r="E1164" s="61">
        <f t="shared" si="55"/>
        <v>70285136</v>
      </c>
      <c r="F1164" s="69" t="s">
        <v>63</v>
      </c>
      <c r="G1164" s="69" t="s">
        <v>9098</v>
      </c>
      <c r="H1164" s="70">
        <v>100</v>
      </c>
      <c r="I1164" s="70" t="s">
        <v>139</v>
      </c>
      <c r="J1164" s="74">
        <v>26.68</v>
      </c>
      <c r="K1164" s="64">
        <f t="shared" si="56"/>
        <v>2668</v>
      </c>
      <c r="L1164" s="71"/>
      <c r="M1164" s="72"/>
      <c r="N1164" s="72" t="s">
        <v>9947</v>
      </c>
      <c r="O1164" s="72"/>
      <c r="P1164" s="71">
        <v>74</v>
      </c>
      <c r="Q1164" s="73"/>
      <c r="R1164" s="73" t="s">
        <v>9948</v>
      </c>
      <c r="S1164" s="60" t="str">
        <f>VLOOKUP(A1164,[1]DATA!$1:$1048576,12,0)</f>
        <v>ANO</v>
      </c>
    </row>
    <row r="1165" spans="1:19" x14ac:dyDescent="0.25">
      <c r="A1165" s="68">
        <v>600127265</v>
      </c>
      <c r="B1165" s="59">
        <f t="shared" si="54"/>
        <v>600127265</v>
      </c>
      <c r="C1165" s="68" t="s">
        <v>6171</v>
      </c>
      <c r="D1165" s="61">
        <v>1</v>
      </c>
      <c r="E1165" s="61">
        <f t="shared" si="55"/>
        <v>71012966</v>
      </c>
      <c r="F1165" s="69" t="s">
        <v>63</v>
      </c>
      <c r="G1165" s="69" t="s">
        <v>9098</v>
      </c>
      <c r="H1165" s="70">
        <v>25</v>
      </c>
      <c r="I1165" s="70" t="s">
        <v>139</v>
      </c>
      <c r="J1165" s="74">
        <v>26.68</v>
      </c>
      <c r="K1165" s="64">
        <f t="shared" si="56"/>
        <v>667</v>
      </c>
      <c r="L1165" s="71"/>
      <c r="M1165" s="72"/>
      <c r="N1165" s="72" t="s">
        <v>9949</v>
      </c>
      <c r="O1165" s="72"/>
      <c r="P1165" s="71">
        <v>73</v>
      </c>
      <c r="Q1165" s="73"/>
      <c r="R1165" s="73" t="s">
        <v>9950</v>
      </c>
      <c r="S1165" s="60" t="str">
        <f>VLOOKUP(A1165,[1]DATA!$1:$1048576,12,0)</f>
        <v>ANO</v>
      </c>
    </row>
    <row r="1166" spans="1:19" x14ac:dyDescent="0.25">
      <c r="A1166" s="68">
        <v>600127303</v>
      </c>
      <c r="B1166" s="59">
        <f t="shared" si="54"/>
        <v>600127303</v>
      </c>
      <c r="C1166" s="68" t="s">
        <v>6172</v>
      </c>
      <c r="D1166" s="61">
        <v>1</v>
      </c>
      <c r="E1166" s="61">
        <f t="shared" si="55"/>
        <v>71001778</v>
      </c>
      <c r="F1166" s="69" t="s">
        <v>63</v>
      </c>
      <c r="G1166" s="69" t="s">
        <v>9098</v>
      </c>
      <c r="H1166" s="70">
        <v>50</v>
      </c>
      <c r="I1166" s="70" t="s">
        <v>139</v>
      </c>
      <c r="J1166" s="74">
        <v>26.68</v>
      </c>
      <c r="K1166" s="64">
        <f t="shared" si="56"/>
        <v>1334</v>
      </c>
      <c r="L1166" s="71"/>
      <c r="M1166" s="72"/>
      <c r="N1166" s="72" t="s">
        <v>9951</v>
      </c>
      <c r="O1166" s="72"/>
      <c r="P1166" s="71">
        <v>108</v>
      </c>
      <c r="Q1166" s="73"/>
      <c r="R1166" s="73" t="s">
        <v>9952</v>
      </c>
      <c r="S1166" s="60" t="str">
        <f>VLOOKUP(A1166,[1]DATA!$1:$1048576,12,0)</f>
        <v>ANO</v>
      </c>
    </row>
    <row r="1167" spans="1:19" x14ac:dyDescent="0.25">
      <c r="A1167" s="68">
        <v>600127338</v>
      </c>
      <c r="B1167" s="59">
        <f t="shared" si="54"/>
        <v>600127338</v>
      </c>
      <c r="C1167" s="68" t="s">
        <v>6173</v>
      </c>
      <c r="D1167" s="61">
        <v>1</v>
      </c>
      <c r="E1167" s="61">
        <f t="shared" si="55"/>
        <v>70992045</v>
      </c>
      <c r="F1167" s="69" t="s">
        <v>63</v>
      </c>
      <c r="G1167" s="69" t="s">
        <v>9098</v>
      </c>
      <c r="H1167" s="70">
        <v>50</v>
      </c>
      <c r="I1167" s="70" t="s">
        <v>139</v>
      </c>
      <c r="J1167" s="74">
        <v>26.68</v>
      </c>
      <c r="K1167" s="64">
        <f t="shared" si="56"/>
        <v>1334</v>
      </c>
      <c r="L1167" s="71"/>
      <c r="M1167" s="72"/>
      <c r="N1167" s="72" t="s">
        <v>9953</v>
      </c>
      <c r="O1167" s="72"/>
      <c r="P1167" s="71">
        <v>62</v>
      </c>
      <c r="Q1167" s="73"/>
      <c r="R1167" s="73" t="s">
        <v>9954</v>
      </c>
      <c r="S1167" s="60" t="str">
        <f>VLOOKUP(A1167,[1]DATA!$1:$1048576,12,0)</f>
        <v>ANO</v>
      </c>
    </row>
    <row r="1168" spans="1:19" x14ac:dyDescent="0.25">
      <c r="A1168" s="68">
        <v>600127362</v>
      </c>
      <c r="B1168" s="59">
        <f t="shared" si="54"/>
        <v>600127362</v>
      </c>
      <c r="C1168" s="68" t="s">
        <v>6174</v>
      </c>
      <c r="D1168" s="61">
        <v>1</v>
      </c>
      <c r="E1168" s="61">
        <f t="shared" si="55"/>
        <v>70998159</v>
      </c>
      <c r="F1168" s="69" t="s">
        <v>63</v>
      </c>
      <c r="G1168" s="69" t="s">
        <v>9098</v>
      </c>
      <c r="H1168" s="70">
        <v>50</v>
      </c>
      <c r="I1168" s="70" t="s">
        <v>139</v>
      </c>
      <c r="J1168" s="74">
        <v>26.68</v>
      </c>
      <c r="K1168" s="64">
        <f t="shared" si="56"/>
        <v>1334</v>
      </c>
      <c r="L1168" s="71"/>
      <c r="M1168" s="72"/>
      <c r="N1168" s="72" t="s">
        <v>9955</v>
      </c>
      <c r="O1168" s="72"/>
      <c r="P1168" s="71">
        <v>325</v>
      </c>
      <c r="Q1168" s="73"/>
      <c r="R1168" s="73" t="s">
        <v>9956</v>
      </c>
      <c r="S1168" s="60" t="str">
        <f>VLOOKUP(A1168,[1]DATA!$1:$1048576,12,0)</f>
        <v>ANO</v>
      </c>
    </row>
    <row r="1169" spans="1:19" x14ac:dyDescent="0.25">
      <c r="A1169" s="68">
        <v>600127613</v>
      </c>
      <c r="B1169" s="59">
        <f t="shared" si="54"/>
        <v>600127613</v>
      </c>
      <c r="C1169" s="68" t="s">
        <v>6175</v>
      </c>
      <c r="D1169" s="61">
        <v>1</v>
      </c>
      <c r="E1169" s="61">
        <f t="shared" si="55"/>
        <v>49438000</v>
      </c>
      <c r="F1169" s="69" t="s">
        <v>63</v>
      </c>
      <c r="G1169" s="69" t="s">
        <v>9098</v>
      </c>
      <c r="H1169" s="70">
        <v>650</v>
      </c>
      <c r="I1169" s="70" t="s">
        <v>139</v>
      </c>
      <c r="J1169" s="74">
        <v>26.68</v>
      </c>
      <c r="K1169" s="64">
        <f t="shared" si="56"/>
        <v>17342</v>
      </c>
      <c r="L1169" s="71"/>
      <c r="M1169" s="72"/>
      <c r="N1169" s="72" t="s">
        <v>9957</v>
      </c>
      <c r="O1169" s="72" t="s">
        <v>9958</v>
      </c>
      <c r="P1169" s="71">
        <v>135</v>
      </c>
      <c r="Q1169" s="73">
        <v>19</v>
      </c>
      <c r="R1169" s="73" t="s">
        <v>9959</v>
      </c>
      <c r="S1169" s="60" t="str">
        <f>VLOOKUP(A1169,[1]DATA!$1:$1048576,12,0)</f>
        <v>ANO</v>
      </c>
    </row>
    <row r="1170" spans="1:19" x14ac:dyDescent="0.25">
      <c r="A1170" s="68">
        <v>600127621</v>
      </c>
      <c r="B1170" s="59">
        <f t="shared" si="54"/>
        <v>600127621</v>
      </c>
      <c r="C1170" s="68" t="s">
        <v>6176</v>
      </c>
      <c r="D1170" s="61">
        <v>1</v>
      </c>
      <c r="E1170" s="61">
        <f t="shared" si="55"/>
        <v>49439324</v>
      </c>
      <c r="F1170" s="69" t="s">
        <v>63</v>
      </c>
      <c r="G1170" s="69" t="s">
        <v>9098</v>
      </c>
      <c r="H1170" s="70">
        <v>500</v>
      </c>
      <c r="I1170" s="70" t="s">
        <v>139</v>
      </c>
      <c r="J1170" s="74">
        <v>26.68</v>
      </c>
      <c r="K1170" s="64">
        <f t="shared" si="56"/>
        <v>13340</v>
      </c>
      <c r="L1170" s="71"/>
      <c r="M1170" s="72"/>
      <c r="N1170" s="72" t="s">
        <v>9960</v>
      </c>
      <c r="O1170" s="72" t="s">
        <v>9944</v>
      </c>
      <c r="P1170" s="71">
        <v>134</v>
      </c>
      <c r="Q1170" s="73"/>
      <c r="R1170" s="73" t="s">
        <v>9942</v>
      </c>
      <c r="S1170" s="60" t="str">
        <f>VLOOKUP(A1170,[1]DATA!$1:$1048576,12,0)</f>
        <v>ANO</v>
      </c>
    </row>
    <row r="1171" spans="1:19" x14ac:dyDescent="0.25">
      <c r="A1171" s="68">
        <v>600127630</v>
      </c>
      <c r="B1171" s="59">
        <f t="shared" si="54"/>
        <v>600127630</v>
      </c>
      <c r="C1171" s="68" t="s">
        <v>6177</v>
      </c>
      <c r="D1171" s="61">
        <v>1</v>
      </c>
      <c r="E1171" s="61">
        <f t="shared" si="55"/>
        <v>75022451</v>
      </c>
      <c r="F1171" s="69" t="s">
        <v>63</v>
      </c>
      <c r="G1171" s="69" t="s">
        <v>9098</v>
      </c>
      <c r="H1171" s="70">
        <v>325</v>
      </c>
      <c r="I1171" s="70" t="s">
        <v>139</v>
      </c>
      <c r="J1171" s="74">
        <v>26.68</v>
      </c>
      <c r="K1171" s="64">
        <f t="shared" si="56"/>
        <v>8671</v>
      </c>
      <c r="L1171" s="71"/>
      <c r="M1171" s="72"/>
      <c r="N1171" s="72" t="s">
        <v>9961</v>
      </c>
      <c r="O1171" s="72"/>
      <c r="P1171" s="71">
        <v>125</v>
      </c>
      <c r="Q1171" s="73"/>
      <c r="R1171" s="73" t="s">
        <v>9962</v>
      </c>
      <c r="S1171" s="60" t="str">
        <f>VLOOKUP(A1171,[1]DATA!$1:$1048576,12,0)</f>
        <v>ANO</v>
      </c>
    </row>
    <row r="1172" spans="1:19" x14ac:dyDescent="0.25">
      <c r="A1172" s="68">
        <v>600127681</v>
      </c>
      <c r="B1172" s="59">
        <f t="shared" si="54"/>
        <v>600127681</v>
      </c>
      <c r="C1172" s="68" t="s">
        <v>6178</v>
      </c>
      <c r="D1172" s="61">
        <v>1</v>
      </c>
      <c r="E1172" s="61">
        <f t="shared" si="55"/>
        <v>71011269</v>
      </c>
      <c r="F1172" s="69" t="s">
        <v>63</v>
      </c>
      <c r="G1172" s="69" t="s">
        <v>9098</v>
      </c>
      <c r="H1172" s="70">
        <v>175</v>
      </c>
      <c r="I1172" s="70" t="s">
        <v>139</v>
      </c>
      <c r="J1172" s="74">
        <v>26.68</v>
      </c>
      <c r="K1172" s="64">
        <f t="shared" si="56"/>
        <v>4669</v>
      </c>
      <c r="L1172" s="71"/>
      <c r="M1172" s="72"/>
      <c r="N1172" s="72" t="s">
        <v>9963</v>
      </c>
      <c r="O1172" s="72"/>
      <c r="P1172" s="71">
        <v>213</v>
      </c>
      <c r="Q1172" s="73"/>
      <c r="R1172" s="73" t="s">
        <v>9964</v>
      </c>
      <c r="S1172" s="60" t="str">
        <f>VLOOKUP(A1172,[1]DATA!$1:$1048576,12,0)</f>
        <v>ANO</v>
      </c>
    </row>
    <row r="1173" spans="1:19" x14ac:dyDescent="0.25">
      <c r="A1173" s="68">
        <v>600127770</v>
      </c>
      <c r="B1173" s="59">
        <f t="shared" si="54"/>
        <v>600127770</v>
      </c>
      <c r="C1173" s="68" t="s">
        <v>6179</v>
      </c>
      <c r="D1173" s="61">
        <v>1</v>
      </c>
      <c r="E1173" s="61">
        <f t="shared" si="55"/>
        <v>70995087</v>
      </c>
      <c r="F1173" s="69" t="s">
        <v>63</v>
      </c>
      <c r="G1173" s="69" t="s">
        <v>9098</v>
      </c>
      <c r="H1173" s="70">
        <v>125</v>
      </c>
      <c r="I1173" s="70" t="s">
        <v>139</v>
      </c>
      <c r="J1173" s="74">
        <v>26.68</v>
      </c>
      <c r="K1173" s="64">
        <f t="shared" si="56"/>
        <v>3335</v>
      </c>
      <c r="L1173" s="71"/>
      <c r="M1173" s="72"/>
      <c r="N1173" s="72" t="s">
        <v>9965</v>
      </c>
      <c r="O1173" s="72" t="s">
        <v>9966</v>
      </c>
      <c r="P1173" s="71">
        <v>218</v>
      </c>
      <c r="Q1173" s="73"/>
      <c r="R1173" s="73" t="s">
        <v>9942</v>
      </c>
      <c r="S1173" s="60" t="str">
        <f>VLOOKUP(A1173,[1]DATA!$1:$1048576,12,0)</f>
        <v>ANO</v>
      </c>
    </row>
    <row r="1174" spans="1:19" x14ac:dyDescent="0.25">
      <c r="A1174" s="68">
        <v>600127788</v>
      </c>
      <c r="B1174" s="59">
        <f t="shared" si="54"/>
        <v>600127788</v>
      </c>
      <c r="C1174" s="68" t="s">
        <v>6180</v>
      </c>
      <c r="D1174" s="61">
        <v>1</v>
      </c>
      <c r="E1174" s="61">
        <f t="shared" si="55"/>
        <v>70997969</v>
      </c>
      <c r="F1174" s="69" t="s">
        <v>63</v>
      </c>
      <c r="G1174" s="69" t="s">
        <v>9098</v>
      </c>
      <c r="H1174" s="70">
        <v>0</v>
      </c>
      <c r="I1174" s="70" t="s">
        <v>139</v>
      </c>
      <c r="J1174" s="74">
        <v>26.68</v>
      </c>
      <c r="K1174" s="64">
        <f t="shared" si="56"/>
        <v>0</v>
      </c>
      <c r="L1174" s="71"/>
      <c r="M1174" s="72"/>
      <c r="N1174" s="72" t="s">
        <v>9967</v>
      </c>
      <c r="O1174" s="72"/>
      <c r="P1174" s="71">
        <v>200</v>
      </c>
      <c r="Q1174" s="73"/>
      <c r="R1174" s="73" t="s">
        <v>9968</v>
      </c>
      <c r="S1174" s="60" t="str">
        <f>VLOOKUP(A1174,[1]DATA!$1:$1048576,12,0)</f>
        <v>ANO</v>
      </c>
    </row>
    <row r="1175" spans="1:19" x14ac:dyDescent="0.25">
      <c r="A1175" s="68">
        <v>600127796</v>
      </c>
      <c r="B1175" s="59">
        <f t="shared" si="54"/>
        <v>600127796</v>
      </c>
      <c r="C1175" s="68" t="s">
        <v>6181</v>
      </c>
      <c r="D1175" s="61">
        <v>1</v>
      </c>
      <c r="E1175" s="61">
        <f t="shared" si="55"/>
        <v>71010670</v>
      </c>
      <c r="F1175" s="69" t="s">
        <v>63</v>
      </c>
      <c r="G1175" s="69" t="s">
        <v>9098</v>
      </c>
      <c r="H1175" s="70">
        <v>0</v>
      </c>
      <c r="I1175" s="70" t="s">
        <v>139</v>
      </c>
      <c r="J1175" s="74">
        <v>26.68</v>
      </c>
      <c r="K1175" s="64">
        <f t="shared" si="56"/>
        <v>0</v>
      </c>
      <c r="L1175" s="71"/>
      <c r="M1175" s="72"/>
      <c r="N1175" s="72" t="s">
        <v>9969</v>
      </c>
      <c r="O1175" s="72"/>
      <c r="P1175" s="71">
        <v>10</v>
      </c>
      <c r="Q1175" s="73"/>
      <c r="R1175" s="73" t="s">
        <v>9970</v>
      </c>
      <c r="S1175" s="60" t="str">
        <f>VLOOKUP(A1175,[1]DATA!$1:$1048576,12,0)</f>
        <v>ANO</v>
      </c>
    </row>
    <row r="1176" spans="1:19" x14ac:dyDescent="0.25">
      <c r="A1176" s="68">
        <v>600127800</v>
      </c>
      <c r="B1176" s="59">
        <f t="shared" si="54"/>
        <v>600127800</v>
      </c>
      <c r="C1176" s="68" t="s">
        <v>6182</v>
      </c>
      <c r="D1176" s="61">
        <v>1</v>
      </c>
      <c r="E1176" s="61">
        <f t="shared" si="55"/>
        <v>71011595</v>
      </c>
      <c r="F1176" s="69" t="s">
        <v>63</v>
      </c>
      <c r="G1176" s="69" t="s">
        <v>9098</v>
      </c>
      <c r="H1176" s="70">
        <v>50</v>
      </c>
      <c r="I1176" s="70" t="s">
        <v>139</v>
      </c>
      <c r="J1176" s="74">
        <v>26.68</v>
      </c>
      <c r="K1176" s="64">
        <f t="shared" si="56"/>
        <v>1334</v>
      </c>
      <c r="L1176" s="71"/>
      <c r="M1176" s="72"/>
      <c r="N1176" s="72" t="s">
        <v>9971</v>
      </c>
      <c r="O1176" s="72"/>
      <c r="P1176" s="71">
        <v>55</v>
      </c>
      <c r="Q1176" s="73"/>
      <c r="R1176" s="73" t="s">
        <v>9972</v>
      </c>
      <c r="S1176" s="60" t="str">
        <f>VLOOKUP(A1176,[1]DATA!$1:$1048576,12,0)</f>
        <v>ANO</v>
      </c>
    </row>
    <row r="1177" spans="1:19" x14ac:dyDescent="0.25">
      <c r="A1177" s="68">
        <v>600127818</v>
      </c>
      <c r="B1177" s="59">
        <f t="shared" si="54"/>
        <v>600127818</v>
      </c>
      <c r="C1177" s="68" t="s">
        <v>6183</v>
      </c>
      <c r="D1177" s="61">
        <v>1</v>
      </c>
      <c r="E1177" s="61">
        <f t="shared" si="55"/>
        <v>75022214</v>
      </c>
      <c r="F1177" s="69" t="s">
        <v>63</v>
      </c>
      <c r="G1177" s="69" t="s">
        <v>9098</v>
      </c>
      <c r="H1177" s="70">
        <v>0</v>
      </c>
      <c r="I1177" s="70" t="s">
        <v>139</v>
      </c>
      <c r="J1177" s="74">
        <v>26.68</v>
      </c>
      <c r="K1177" s="64">
        <f t="shared" si="56"/>
        <v>0</v>
      </c>
      <c r="L1177" s="71"/>
      <c r="M1177" s="72"/>
      <c r="N1177" s="72" t="s">
        <v>9973</v>
      </c>
      <c r="O1177" s="72"/>
      <c r="P1177" s="71">
        <v>120</v>
      </c>
      <c r="Q1177" s="73"/>
      <c r="R1177" s="73" t="s">
        <v>9974</v>
      </c>
      <c r="S1177" s="60" t="str">
        <f>VLOOKUP(A1177,[1]DATA!$1:$1048576,12,0)</f>
        <v>ANO</v>
      </c>
    </row>
    <row r="1178" spans="1:19" x14ac:dyDescent="0.25">
      <c r="A1178" s="68">
        <v>600127834</v>
      </c>
      <c r="B1178" s="59">
        <f t="shared" si="54"/>
        <v>600127834</v>
      </c>
      <c r="C1178" s="68" t="s">
        <v>6184</v>
      </c>
      <c r="D1178" s="61">
        <v>1</v>
      </c>
      <c r="E1178" s="61">
        <f t="shared" si="55"/>
        <v>75021781</v>
      </c>
      <c r="F1178" s="69" t="s">
        <v>63</v>
      </c>
      <c r="G1178" s="69" t="s">
        <v>9098</v>
      </c>
      <c r="H1178" s="70">
        <v>0</v>
      </c>
      <c r="I1178" s="70" t="s">
        <v>139</v>
      </c>
      <c r="J1178" s="74">
        <v>26.68</v>
      </c>
      <c r="K1178" s="64">
        <f t="shared" si="56"/>
        <v>0</v>
      </c>
      <c r="L1178" s="71"/>
      <c r="M1178" s="72"/>
      <c r="N1178" s="72" t="s">
        <v>9975</v>
      </c>
      <c r="O1178" s="72"/>
      <c r="P1178" s="71">
        <v>143</v>
      </c>
      <c r="Q1178" s="73"/>
      <c r="R1178" s="73" t="s">
        <v>9976</v>
      </c>
      <c r="S1178" s="60" t="str">
        <f>VLOOKUP(A1178,[1]DATA!$1:$1048576,12,0)</f>
        <v>ANO</v>
      </c>
    </row>
    <row r="1179" spans="1:19" x14ac:dyDescent="0.25">
      <c r="A1179" s="68">
        <v>600127842</v>
      </c>
      <c r="B1179" s="59">
        <f t="shared" si="54"/>
        <v>600127842</v>
      </c>
      <c r="C1179" s="68" t="s">
        <v>6185</v>
      </c>
      <c r="D1179" s="61">
        <v>1</v>
      </c>
      <c r="E1179" s="61">
        <f t="shared" si="55"/>
        <v>70996296</v>
      </c>
      <c r="F1179" s="69" t="s">
        <v>63</v>
      </c>
      <c r="G1179" s="69" t="s">
        <v>9098</v>
      </c>
      <c r="H1179" s="70">
        <v>25</v>
      </c>
      <c r="I1179" s="70" t="s">
        <v>139</v>
      </c>
      <c r="J1179" s="74">
        <v>26.68</v>
      </c>
      <c r="K1179" s="64">
        <f t="shared" si="56"/>
        <v>667</v>
      </c>
      <c r="L1179" s="71"/>
      <c r="M1179" s="72"/>
      <c r="N1179" s="72" t="s">
        <v>9977</v>
      </c>
      <c r="O1179" s="72"/>
      <c r="P1179" s="71">
        <v>87</v>
      </c>
      <c r="Q1179" s="73"/>
      <c r="R1179" s="73" t="s">
        <v>9978</v>
      </c>
      <c r="S1179" s="60" t="str">
        <f>VLOOKUP(A1179,[1]DATA!$1:$1048576,12,0)</f>
        <v>ANO</v>
      </c>
    </row>
    <row r="1180" spans="1:19" x14ac:dyDescent="0.25">
      <c r="A1180" s="68">
        <v>600025241</v>
      </c>
      <c r="B1180" s="59">
        <f t="shared" si="54"/>
        <v>600025241</v>
      </c>
      <c r="C1180" s="68" t="s">
        <v>6186</v>
      </c>
      <c r="D1180" s="61">
        <v>1</v>
      </c>
      <c r="E1180" s="61">
        <f t="shared" si="55"/>
        <v>60680300</v>
      </c>
      <c r="F1180" s="69" t="s">
        <v>63</v>
      </c>
      <c r="G1180" s="69" t="s">
        <v>9097</v>
      </c>
      <c r="H1180" s="70">
        <v>150</v>
      </c>
      <c r="I1180" s="70" t="s">
        <v>139</v>
      </c>
      <c r="J1180" s="74">
        <v>26.68</v>
      </c>
      <c r="K1180" s="64">
        <f t="shared" si="56"/>
        <v>4002</v>
      </c>
      <c r="L1180" s="71"/>
      <c r="M1180" s="72"/>
      <c r="N1180" s="72" t="s">
        <v>9979</v>
      </c>
      <c r="O1180" s="72"/>
      <c r="P1180" s="71">
        <v>131</v>
      </c>
      <c r="Q1180" s="73"/>
      <c r="R1180" s="73" t="s">
        <v>9980</v>
      </c>
      <c r="S1180" s="60" t="str">
        <f>VLOOKUP(A1180,[1]DATA!$1:$1048576,12,0)</f>
        <v>ANO</v>
      </c>
    </row>
    <row r="1181" spans="1:19" x14ac:dyDescent="0.25">
      <c r="A1181" s="68">
        <v>600112608</v>
      </c>
      <c r="B1181" s="59">
        <f t="shared" si="54"/>
        <v>600112608</v>
      </c>
      <c r="C1181" s="68" t="s">
        <v>6187</v>
      </c>
      <c r="D1181" s="61">
        <v>1</v>
      </c>
      <c r="E1181" s="61">
        <f t="shared" si="55"/>
        <v>49963520</v>
      </c>
      <c r="F1181" s="69" t="s">
        <v>63</v>
      </c>
      <c r="G1181" s="69" t="s">
        <v>9097</v>
      </c>
      <c r="H1181" s="70">
        <v>100</v>
      </c>
      <c r="I1181" s="70" t="s">
        <v>139</v>
      </c>
      <c r="J1181" s="74">
        <v>26.68</v>
      </c>
      <c r="K1181" s="64">
        <f t="shared" si="56"/>
        <v>2668</v>
      </c>
      <c r="L1181" s="71"/>
      <c r="M1181" s="72"/>
      <c r="N1181" s="72" t="s">
        <v>9981</v>
      </c>
      <c r="O1181" s="72"/>
      <c r="P1181" s="71">
        <v>73</v>
      </c>
      <c r="Q1181" s="73"/>
      <c r="R1181" s="73" t="s">
        <v>9982</v>
      </c>
      <c r="S1181" s="60" t="str">
        <f>VLOOKUP(A1181,[1]DATA!$1:$1048576,12,0)</f>
        <v>ANO</v>
      </c>
    </row>
    <row r="1182" spans="1:19" x14ac:dyDescent="0.25">
      <c r="A1182" s="68">
        <v>600112471</v>
      </c>
      <c r="B1182" s="59">
        <f t="shared" si="54"/>
        <v>600112471</v>
      </c>
      <c r="C1182" s="68" t="s">
        <v>6188</v>
      </c>
      <c r="D1182" s="61">
        <v>1</v>
      </c>
      <c r="E1182" s="61">
        <f t="shared" si="55"/>
        <v>65268687</v>
      </c>
      <c r="F1182" s="69" t="s">
        <v>63</v>
      </c>
      <c r="G1182" s="69" t="s">
        <v>9097</v>
      </c>
      <c r="H1182" s="70">
        <v>1525</v>
      </c>
      <c r="I1182" s="70" t="s">
        <v>139</v>
      </c>
      <c r="J1182" s="74">
        <v>26.68</v>
      </c>
      <c r="K1182" s="64">
        <f t="shared" si="56"/>
        <v>40687</v>
      </c>
      <c r="L1182" s="71"/>
      <c r="M1182" s="72"/>
      <c r="N1182" s="72" t="s">
        <v>9983</v>
      </c>
      <c r="O1182" s="72" t="s">
        <v>34</v>
      </c>
      <c r="P1182" s="71">
        <v>35</v>
      </c>
      <c r="Q1182" s="73"/>
      <c r="R1182" s="73" t="s">
        <v>77</v>
      </c>
      <c r="S1182" s="60" t="str">
        <f>VLOOKUP(A1182,[1]DATA!$1:$1048576,12,0)</f>
        <v>ANO</v>
      </c>
    </row>
    <row r="1183" spans="1:19" x14ac:dyDescent="0.25">
      <c r="A1183" s="68">
        <v>600112551</v>
      </c>
      <c r="B1183" s="59">
        <f t="shared" si="54"/>
        <v>600112551</v>
      </c>
      <c r="C1183" s="68" t="s">
        <v>6189</v>
      </c>
      <c r="D1183" s="61">
        <v>1</v>
      </c>
      <c r="E1183" s="61">
        <f t="shared" si="55"/>
        <v>70499969</v>
      </c>
      <c r="F1183" s="69" t="s">
        <v>63</v>
      </c>
      <c r="G1183" s="69" t="s">
        <v>9097</v>
      </c>
      <c r="H1183" s="70">
        <v>175</v>
      </c>
      <c r="I1183" s="70" t="s">
        <v>139</v>
      </c>
      <c r="J1183" s="74">
        <v>26.68</v>
      </c>
      <c r="K1183" s="64">
        <f t="shared" si="56"/>
        <v>4669</v>
      </c>
      <c r="L1183" s="71"/>
      <c r="M1183" s="72"/>
      <c r="N1183" s="72" t="s">
        <v>9984</v>
      </c>
      <c r="O1183" s="72"/>
      <c r="P1183" s="71">
        <v>3</v>
      </c>
      <c r="Q1183" s="73"/>
      <c r="R1183" s="73" t="s">
        <v>9985</v>
      </c>
      <c r="S1183" s="60" t="str">
        <f>VLOOKUP(A1183,[1]DATA!$1:$1048576,12,0)</f>
        <v>ANO</v>
      </c>
    </row>
    <row r="1184" spans="1:19" x14ac:dyDescent="0.25">
      <c r="A1184" s="68">
        <v>600112560</v>
      </c>
      <c r="B1184" s="59">
        <f t="shared" si="54"/>
        <v>600112560</v>
      </c>
      <c r="C1184" s="68" t="s">
        <v>6190</v>
      </c>
      <c r="D1184" s="61">
        <v>1</v>
      </c>
      <c r="E1184" s="61">
        <f t="shared" si="55"/>
        <v>68729928</v>
      </c>
      <c r="F1184" s="69" t="s">
        <v>63</v>
      </c>
      <c r="G1184" s="69" t="s">
        <v>9097</v>
      </c>
      <c r="H1184" s="70">
        <v>625</v>
      </c>
      <c r="I1184" s="70" t="s">
        <v>139</v>
      </c>
      <c r="J1184" s="74">
        <v>26.68</v>
      </c>
      <c r="K1184" s="64">
        <f t="shared" si="56"/>
        <v>16675</v>
      </c>
      <c r="L1184" s="71"/>
      <c r="M1184" s="72"/>
      <c r="N1184" s="72" t="s">
        <v>9986</v>
      </c>
      <c r="O1184" s="72" t="s">
        <v>53</v>
      </c>
      <c r="P1184" s="71">
        <v>178</v>
      </c>
      <c r="Q1184" s="73"/>
      <c r="R1184" s="73" t="s">
        <v>9987</v>
      </c>
      <c r="S1184" s="60" t="str">
        <f>VLOOKUP(A1184,[1]DATA!$1:$1048576,12,0)</f>
        <v>ANO</v>
      </c>
    </row>
    <row r="1185" spans="1:19" x14ac:dyDescent="0.25">
      <c r="A1185" s="68">
        <v>600112616</v>
      </c>
      <c r="B1185" s="59">
        <f t="shared" si="54"/>
        <v>600112616</v>
      </c>
      <c r="C1185" s="68" t="s">
        <v>6191</v>
      </c>
      <c r="D1185" s="61">
        <v>1</v>
      </c>
      <c r="E1185" s="61">
        <f t="shared" si="55"/>
        <v>70877076</v>
      </c>
      <c r="F1185" s="69" t="s">
        <v>63</v>
      </c>
      <c r="G1185" s="69" t="s">
        <v>9097</v>
      </c>
      <c r="H1185" s="70">
        <v>100</v>
      </c>
      <c r="I1185" s="70" t="s">
        <v>139</v>
      </c>
      <c r="J1185" s="74">
        <v>26.68</v>
      </c>
      <c r="K1185" s="64">
        <f t="shared" si="56"/>
        <v>2668</v>
      </c>
      <c r="L1185" s="71"/>
      <c r="M1185" s="72"/>
      <c r="N1185" s="72" t="s">
        <v>9988</v>
      </c>
      <c r="O1185" s="72"/>
      <c r="P1185" s="71">
        <v>46</v>
      </c>
      <c r="Q1185" s="73"/>
      <c r="R1185" s="73" t="s">
        <v>9989</v>
      </c>
      <c r="S1185" s="60" t="str">
        <f>VLOOKUP(A1185,[1]DATA!$1:$1048576,12,0)</f>
        <v>ANO</v>
      </c>
    </row>
    <row r="1186" spans="1:19" x14ac:dyDescent="0.25">
      <c r="A1186" s="68">
        <v>600127346</v>
      </c>
      <c r="B1186" s="59">
        <f t="shared" si="54"/>
        <v>600127346</v>
      </c>
      <c r="C1186" s="68" t="s">
        <v>6192</v>
      </c>
      <c r="D1186" s="61">
        <v>1</v>
      </c>
      <c r="E1186" s="61">
        <f t="shared" si="55"/>
        <v>71011285</v>
      </c>
      <c r="F1186" s="69" t="s">
        <v>63</v>
      </c>
      <c r="G1186" s="69" t="s">
        <v>9097</v>
      </c>
      <c r="H1186" s="70">
        <v>100</v>
      </c>
      <c r="I1186" s="70" t="s">
        <v>139</v>
      </c>
      <c r="J1186" s="74">
        <v>26.68</v>
      </c>
      <c r="K1186" s="64">
        <f t="shared" si="56"/>
        <v>2668</v>
      </c>
      <c r="L1186" s="71"/>
      <c r="M1186" s="72"/>
      <c r="N1186" s="72" t="s">
        <v>9990</v>
      </c>
      <c r="O1186" s="72"/>
      <c r="P1186" s="71">
        <v>160</v>
      </c>
      <c r="Q1186" s="73"/>
      <c r="R1186" s="73" t="s">
        <v>9991</v>
      </c>
      <c r="S1186" s="60" t="str">
        <f>VLOOKUP(A1186,[1]DATA!$1:$1048576,12,0)</f>
        <v>ANO</v>
      </c>
    </row>
    <row r="1187" spans="1:19" x14ac:dyDescent="0.25">
      <c r="A1187" s="68">
        <v>600127494</v>
      </c>
      <c r="B1187" s="59">
        <f t="shared" si="54"/>
        <v>600127494</v>
      </c>
      <c r="C1187" s="68" t="s">
        <v>6193</v>
      </c>
      <c r="D1187" s="61">
        <v>1</v>
      </c>
      <c r="E1187" s="61">
        <f t="shared" si="55"/>
        <v>75021315</v>
      </c>
      <c r="F1187" s="69" t="s">
        <v>63</v>
      </c>
      <c r="G1187" s="69" t="s">
        <v>9097</v>
      </c>
      <c r="H1187" s="70">
        <v>375</v>
      </c>
      <c r="I1187" s="70" t="s">
        <v>139</v>
      </c>
      <c r="J1187" s="74">
        <v>26.68</v>
      </c>
      <c r="K1187" s="64">
        <f t="shared" si="56"/>
        <v>10005</v>
      </c>
      <c r="L1187" s="71"/>
      <c r="M1187" s="72"/>
      <c r="N1187" s="72" t="s">
        <v>9992</v>
      </c>
      <c r="O1187" s="72"/>
      <c r="P1187" s="71">
        <v>134</v>
      </c>
      <c r="Q1187" s="73"/>
      <c r="R1187" s="73" t="s">
        <v>80</v>
      </c>
      <c r="S1187" s="60" t="str">
        <f>VLOOKUP(A1187,[1]DATA!$1:$1048576,12,0)</f>
        <v>ANO</v>
      </c>
    </row>
    <row r="1188" spans="1:19" x14ac:dyDescent="0.25">
      <c r="A1188" s="68">
        <v>600013987</v>
      </c>
      <c r="B1188" s="59">
        <f t="shared" si="54"/>
        <v>600013987</v>
      </c>
      <c r="C1188" s="68" t="s">
        <v>6194</v>
      </c>
      <c r="D1188" s="61">
        <v>1</v>
      </c>
      <c r="E1188" s="61">
        <f t="shared" si="55"/>
        <v>49459899</v>
      </c>
      <c r="F1188" s="69" t="s">
        <v>63</v>
      </c>
      <c r="G1188" s="69" t="s">
        <v>9097</v>
      </c>
      <c r="H1188" s="70">
        <v>400</v>
      </c>
      <c r="I1188" s="70" t="s">
        <v>139</v>
      </c>
      <c r="J1188" s="74">
        <v>26.68</v>
      </c>
      <c r="K1188" s="64">
        <f t="shared" si="56"/>
        <v>10672</v>
      </c>
      <c r="L1188" s="71"/>
      <c r="M1188" s="72"/>
      <c r="N1188" s="72" t="s">
        <v>9993</v>
      </c>
      <c r="O1188" s="72" t="s">
        <v>11</v>
      </c>
      <c r="P1188" s="71">
        <v>39</v>
      </c>
      <c r="Q1188" s="73"/>
      <c r="R1188" s="73" t="s">
        <v>9994</v>
      </c>
      <c r="S1188" s="60" t="str">
        <f>VLOOKUP(A1188,[1]DATA!$1:$1048576,12,0)</f>
        <v>ANO</v>
      </c>
    </row>
    <row r="1189" spans="1:19" x14ac:dyDescent="0.25">
      <c r="A1189" s="68">
        <v>600110982</v>
      </c>
      <c r="B1189" s="59">
        <f t="shared" si="54"/>
        <v>600110982</v>
      </c>
      <c r="C1189" s="68" t="s">
        <v>6195</v>
      </c>
      <c r="D1189" s="61">
        <v>1</v>
      </c>
      <c r="E1189" s="61">
        <f t="shared" si="55"/>
        <v>49461311</v>
      </c>
      <c r="F1189" s="69" t="s">
        <v>63</v>
      </c>
      <c r="G1189" s="69" t="s">
        <v>9097</v>
      </c>
      <c r="H1189" s="70">
        <v>250</v>
      </c>
      <c r="I1189" s="70" t="s">
        <v>139</v>
      </c>
      <c r="J1189" s="74">
        <v>26.68</v>
      </c>
      <c r="K1189" s="64">
        <f t="shared" si="56"/>
        <v>6670</v>
      </c>
      <c r="L1189" s="71"/>
      <c r="M1189" s="72"/>
      <c r="N1189" s="72" t="s">
        <v>9995</v>
      </c>
      <c r="O1189" s="72" t="s">
        <v>9996</v>
      </c>
      <c r="P1189" s="71">
        <v>145</v>
      </c>
      <c r="Q1189" s="73"/>
      <c r="R1189" s="73" t="s">
        <v>81</v>
      </c>
      <c r="S1189" s="60" t="str">
        <f>VLOOKUP(A1189,[1]DATA!$1:$1048576,12,0)</f>
        <v>ANO</v>
      </c>
    </row>
    <row r="1190" spans="1:19" x14ac:dyDescent="0.25">
      <c r="A1190" s="68">
        <v>600110559</v>
      </c>
      <c r="B1190" s="59">
        <f t="shared" si="54"/>
        <v>600110559</v>
      </c>
      <c r="C1190" s="68" t="s">
        <v>6196</v>
      </c>
      <c r="D1190" s="61">
        <v>1</v>
      </c>
      <c r="E1190" s="61">
        <f t="shared" si="55"/>
        <v>70994099</v>
      </c>
      <c r="F1190" s="69" t="s">
        <v>63</v>
      </c>
      <c r="G1190" s="69" t="s">
        <v>9097</v>
      </c>
      <c r="H1190" s="70">
        <v>400</v>
      </c>
      <c r="I1190" s="70" t="s">
        <v>139</v>
      </c>
      <c r="J1190" s="74">
        <v>26.68</v>
      </c>
      <c r="K1190" s="64">
        <f t="shared" si="56"/>
        <v>10672</v>
      </c>
      <c r="L1190" s="71"/>
      <c r="M1190" s="72"/>
      <c r="N1190" s="72" t="s">
        <v>9997</v>
      </c>
      <c r="O1190" s="72" t="s">
        <v>41</v>
      </c>
      <c r="P1190" s="71">
        <v>280</v>
      </c>
      <c r="Q1190" s="73"/>
      <c r="R1190" s="73" t="s">
        <v>9998</v>
      </c>
      <c r="S1190" s="60" t="str">
        <f>VLOOKUP(A1190,[1]DATA!$1:$1048576,12,0)</f>
        <v>ANO</v>
      </c>
    </row>
    <row r="1191" spans="1:19" x14ac:dyDescent="0.25">
      <c r="A1191" s="68">
        <v>600110711</v>
      </c>
      <c r="B1191" s="59">
        <f t="shared" si="54"/>
        <v>600110711</v>
      </c>
      <c r="C1191" s="68" t="s">
        <v>6197</v>
      </c>
      <c r="D1191" s="61">
        <v>1</v>
      </c>
      <c r="E1191" s="61">
        <f t="shared" si="55"/>
        <v>70981892</v>
      </c>
      <c r="F1191" s="69" t="s">
        <v>63</v>
      </c>
      <c r="G1191" s="69" t="s">
        <v>9097</v>
      </c>
      <c r="H1191" s="70">
        <v>0</v>
      </c>
      <c r="I1191" s="70" t="s">
        <v>139</v>
      </c>
      <c r="J1191" s="74">
        <v>26.68</v>
      </c>
      <c r="K1191" s="64">
        <f t="shared" si="56"/>
        <v>0</v>
      </c>
      <c r="L1191" s="71"/>
      <c r="M1191" s="72"/>
      <c r="N1191" s="72" t="s">
        <v>9999</v>
      </c>
      <c r="O1191" s="72" t="s">
        <v>10000</v>
      </c>
      <c r="P1191" s="71">
        <v>48</v>
      </c>
      <c r="Q1191" s="73"/>
      <c r="R1191" s="73" t="s">
        <v>10001</v>
      </c>
      <c r="S1191" s="60" t="str">
        <f>VLOOKUP(A1191,[1]DATA!$1:$1048576,12,0)</f>
        <v>ANO</v>
      </c>
    </row>
    <row r="1192" spans="1:19" x14ac:dyDescent="0.25">
      <c r="A1192" s="68">
        <v>600110931</v>
      </c>
      <c r="B1192" s="59">
        <f t="shared" si="54"/>
        <v>600110931</v>
      </c>
      <c r="C1192" s="68" t="s">
        <v>6198</v>
      </c>
      <c r="D1192" s="61">
        <v>1</v>
      </c>
      <c r="E1192" s="61">
        <f t="shared" si="55"/>
        <v>70990891</v>
      </c>
      <c r="F1192" s="69" t="s">
        <v>63</v>
      </c>
      <c r="G1192" s="69" t="s">
        <v>9097</v>
      </c>
      <c r="H1192" s="70">
        <v>100</v>
      </c>
      <c r="I1192" s="70" t="s">
        <v>139</v>
      </c>
      <c r="J1192" s="74">
        <v>26.68</v>
      </c>
      <c r="K1192" s="64">
        <f t="shared" si="56"/>
        <v>2668</v>
      </c>
      <c r="L1192" s="71"/>
      <c r="M1192" s="72"/>
      <c r="N1192" s="72" t="s">
        <v>10002</v>
      </c>
      <c r="O1192" s="72"/>
      <c r="P1192" s="71">
        <v>44</v>
      </c>
      <c r="Q1192" s="73"/>
      <c r="R1192" s="73" t="s">
        <v>10003</v>
      </c>
      <c r="S1192" s="60" t="str">
        <f>VLOOKUP(A1192,[1]DATA!$1:$1048576,12,0)</f>
        <v>ANO</v>
      </c>
    </row>
    <row r="1193" spans="1:19" x14ac:dyDescent="0.25">
      <c r="A1193" s="68">
        <v>600110940</v>
      </c>
      <c r="B1193" s="59">
        <f t="shared" si="54"/>
        <v>600110940</v>
      </c>
      <c r="C1193" s="68" t="s">
        <v>6199</v>
      </c>
      <c r="D1193" s="61">
        <v>1</v>
      </c>
      <c r="E1193" s="61">
        <f t="shared" si="55"/>
        <v>71005587</v>
      </c>
      <c r="F1193" s="69" t="s">
        <v>63</v>
      </c>
      <c r="G1193" s="69" t="s">
        <v>9097</v>
      </c>
      <c r="H1193" s="70">
        <v>125</v>
      </c>
      <c r="I1193" s="70" t="s">
        <v>139</v>
      </c>
      <c r="J1193" s="74">
        <v>26.68</v>
      </c>
      <c r="K1193" s="64">
        <f t="shared" si="56"/>
        <v>3335</v>
      </c>
      <c r="L1193" s="71"/>
      <c r="M1193" s="72"/>
      <c r="N1193" s="72" t="s">
        <v>10004</v>
      </c>
      <c r="O1193" s="72"/>
      <c r="P1193" s="71">
        <v>134</v>
      </c>
      <c r="Q1193" s="73"/>
      <c r="R1193" s="73" t="s">
        <v>10005</v>
      </c>
      <c r="S1193" s="60" t="str">
        <f>VLOOKUP(A1193,[1]DATA!$1:$1048576,12,0)</f>
        <v>ANO</v>
      </c>
    </row>
    <row r="1194" spans="1:19" x14ac:dyDescent="0.25">
      <c r="A1194" s="68">
        <v>600111016</v>
      </c>
      <c r="B1194" s="59">
        <f t="shared" si="54"/>
        <v>600111016</v>
      </c>
      <c r="C1194" s="68" t="s">
        <v>6200</v>
      </c>
      <c r="D1194" s="61">
        <v>1</v>
      </c>
      <c r="E1194" s="61">
        <f t="shared" si="55"/>
        <v>70979049</v>
      </c>
      <c r="F1194" s="69" t="s">
        <v>63</v>
      </c>
      <c r="G1194" s="69" t="s">
        <v>9097</v>
      </c>
      <c r="H1194" s="70">
        <v>525</v>
      </c>
      <c r="I1194" s="70" t="s">
        <v>139</v>
      </c>
      <c r="J1194" s="74">
        <v>26.68</v>
      </c>
      <c r="K1194" s="64">
        <f t="shared" si="56"/>
        <v>14007</v>
      </c>
      <c r="L1194" s="71"/>
      <c r="M1194" s="72"/>
      <c r="N1194" s="72" t="s">
        <v>10006</v>
      </c>
      <c r="O1194" s="72" t="s">
        <v>10007</v>
      </c>
      <c r="P1194" s="71">
        <v>43</v>
      </c>
      <c r="Q1194" s="73"/>
      <c r="R1194" s="73" t="s">
        <v>10008</v>
      </c>
      <c r="S1194" s="60" t="str">
        <f>VLOOKUP(A1194,[1]DATA!$1:$1048576,12,0)</f>
        <v>ANO</v>
      </c>
    </row>
    <row r="1195" spans="1:19" x14ac:dyDescent="0.25">
      <c r="A1195" s="68">
        <v>600111130</v>
      </c>
      <c r="B1195" s="59">
        <f t="shared" si="54"/>
        <v>600111130</v>
      </c>
      <c r="C1195" s="68" t="s">
        <v>6201</v>
      </c>
      <c r="D1195" s="61">
        <v>1</v>
      </c>
      <c r="E1195" s="61">
        <f t="shared" si="55"/>
        <v>70876843</v>
      </c>
      <c r="F1195" s="69" t="s">
        <v>63</v>
      </c>
      <c r="G1195" s="69" t="s">
        <v>9097</v>
      </c>
      <c r="H1195" s="70">
        <v>1350</v>
      </c>
      <c r="I1195" s="70" t="s">
        <v>139</v>
      </c>
      <c r="J1195" s="74">
        <v>26.68</v>
      </c>
      <c r="K1195" s="64">
        <f t="shared" si="56"/>
        <v>36018</v>
      </c>
      <c r="L1195" s="71"/>
      <c r="M1195" s="72"/>
      <c r="N1195" s="72" t="s">
        <v>10009</v>
      </c>
      <c r="O1195" s="72" t="s">
        <v>10010</v>
      </c>
      <c r="P1195" s="71">
        <v>120</v>
      </c>
      <c r="Q1195" s="73"/>
      <c r="R1195" s="73" t="s">
        <v>10011</v>
      </c>
      <c r="S1195" s="60" t="str">
        <f>VLOOKUP(A1195,[1]DATA!$1:$1048576,12,0)</f>
        <v>ANO</v>
      </c>
    </row>
    <row r="1196" spans="1:19" x14ac:dyDescent="0.25">
      <c r="A1196" s="68">
        <v>600111172</v>
      </c>
      <c r="B1196" s="59">
        <f t="shared" si="54"/>
        <v>600111172</v>
      </c>
      <c r="C1196" s="68" t="s">
        <v>6202</v>
      </c>
      <c r="D1196" s="61">
        <v>1</v>
      </c>
      <c r="E1196" s="61">
        <f t="shared" si="55"/>
        <v>49461541</v>
      </c>
      <c r="F1196" s="69" t="s">
        <v>63</v>
      </c>
      <c r="G1196" s="69" t="s">
        <v>9097</v>
      </c>
      <c r="H1196" s="70">
        <v>800</v>
      </c>
      <c r="I1196" s="70" t="s">
        <v>139</v>
      </c>
      <c r="J1196" s="74">
        <v>26.68</v>
      </c>
      <c r="K1196" s="64">
        <f t="shared" si="56"/>
        <v>21344</v>
      </c>
      <c r="L1196" s="71"/>
      <c r="M1196" s="72"/>
      <c r="N1196" s="72" t="s">
        <v>10012</v>
      </c>
      <c r="O1196" s="72" t="s">
        <v>11</v>
      </c>
      <c r="P1196" s="71">
        <v>181</v>
      </c>
      <c r="Q1196" s="73"/>
      <c r="R1196" s="73" t="s">
        <v>9994</v>
      </c>
      <c r="S1196" s="60" t="str">
        <f>VLOOKUP(A1196,[1]DATA!$1:$1048576,12,0)</f>
        <v>ANO</v>
      </c>
    </row>
    <row r="1197" spans="1:19" x14ac:dyDescent="0.25">
      <c r="A1197" s="68">
        <v>600111181</v>
      </c>
      <c r="B1197" s="59">
        <f t="shared" si="54"/>
        <v>600111181</v>
      </c>
      <c r="C1197" s="68" t="s">
        <v>6203</v>
      </c>
      <c r="D1197" s="61">
        <v>1</v>
      </c>
      <c r="E1197" s="61">
        <f t="shared" si="55"/>
        <v>71007628</v>
      </c>
      <c r="F1197" s="69" t="s">
        <v>63</v>
      </c>
      <c r="G1197" s="69" t="s">
        <v>9097</v>
      </c>
      <c r="H1197" s="70">
        <v>725</v>
      </c>
      <c r="I1197" s="70" t="s">
        <v>139</v>
      </c>
      <c r="J1197" s="74">
        <v>26.68</v>
      </c>
      <c r="K1197" s="64">
        <f t="shared" si="56"/>
        <v>19343</v>
      </c>
      <c r="L1197" s="71"/>
      <c r="M1197" s="72"/>
      <c r="N1197" s="72" t="s">
        <v>10013</v>
      </c>
      <c r="O1197" s="72" t="s">
        <v>55</v>
      </c>
      <c r="P1197" s="71">
        <v>473</v>
      </c>
      <c r="Q1197" s="73"/>
      <c r="R1197" s="73" t="s">
        <v>10014</v>
      </c>
      <c r="S1197" s="60" t="str">
        <f>VLOOKUP(A1197,[1]DATA!$1:$1048576,12,0)</f>
        <v>ANO</v>
      </c>
    </row>
    <row r="1198" spans="1:19" x14ac:dyDescent="0.25">
      <c r="A1198" s="68">
        <v>600111270</v>
      </c>
      <c r="B1198" s="59">
        <f t="shared" si="54"/>
        <v>600111270</v>
      </c>
      <c r="C1198" s="68" t="s">
        <v>6204</v>
      </c>
      <c r="D1198" s="61">
        <v>1</v>
      </c>
      <c r="E1198" s="61">
        <f t="shared" si="55"/>
        <v>71007946</v>
      </c>
      <c r="F1198" s="69" t="s">
        <v>63</v>
      </c>
      <c r="G1198" s="69" t="s">
        <v>9097</v>
      </c>
      <c r="H1198" s="70">
        <v>50</v>
      </c>
      <c r="I1198" s="70" t="s">
        <v>139</v>
      </c>
      <c r="J1198" s="74">
        <v>26.68</v>
      </c>
      <c r="K1198" s="64">
        <f t="shared" si="56"/>
        <v>1334</v>
      </c>
      <c r="L1198" s="71"/>
      <c r="M1198" s="72"/>
      <c r="N1198" s="72" t="s">
        <v>10015</v>
      </c>
      <c r="O1198" s="72"/>
      <c r="P1198" s="71">
        <v>102</v>
      </c>
      <c r="Q1198" s="73"/>
      <c r="R1198" s="73" t="s">
        <v>10016</v>
      </c>
      <c r="S1198" s="60" t="str">
        <f>VLOOKUP(A1198,[1]DATA!$1:$1048576,12,0)</f>
        <v>ANO</v>
      </c>
    </row>
    <row r="1199" spans="1:19" x14ac:dyDescent="0.25">
      <c r="A1199" s="68">
        <v>651031567</v>
      </c>
      <c r="B1199" s="59">
        <f t="shared" si="54"/>
        <v>651031567</v>
      </c>
      <c r="C1199" s="68" t="s">
        <v>6205</v>
      </c>
      <c r="D1199" s="61">
        <v>1</v>
      </c>
      <c r="E1199" s="61">
        <f t="shared" si="55"/>
        <v>75081521</v>
      </c>
      <c r="F1199" s="69" t="s">
        <v>63</v>
      </c>
      <c r="G1199" s="69" t="s">
        <v>9097</v>
      </c>
      <c r="H1199" s="70">
        <v>50</v>
      </c>
      <c r="I1199" s="70" t="s">
        <v>139</v>
      </c>
      <c r="J1199" s="74">
        <v>26.68</v>
      </c>
      <c r="K1199" s="64">
        <f t="shared" si="56"/>
        <v>1334</v>
      </c>
      <c r="L1199" s="71"/>
      <c r="M1199" s="72"/>
      <c r="N1199" s="72" t="s">
        <v>10017</v>
      </c>
      <c r="O1199" s="72"/>
      <c r="P1199" s="71">
        <v>188</v>
      </c>
      <c r="Q1199" s="73"/>
      <c r="R1199" s="73" t="s">
        <v>10018</v>
      </c>
      <c r="S1199" s="60" t="str">
        <f>VLOOKUP(A1199,[1]DATA!$1:$1048576,12,0)</f>
        <v>ANO</v>
      </c>
    </row>
    <row r="1200" spans="1:19" x14ac:dyDescent="0.25">
      <c r="A1200" s="68">
        <v>600125505</v>
      </c>
      <c r="B1200" s="59">
        <f t="shared" si="54"/>
        <v>600125505</v>
      </c>
      <c r="C1200" s="68" t="s">
        <v>886</v>
      </c>
      <c r="D1200" s="61">
        <v>1</v>
      </c>
      <c r="E1200" s="61">
        <f t="shared" si="55"/>
        <v>75021617</v>
      </c>
      <c r="F1200" s="69" t="s">
        <v>63</v>
      </c>
      <c r="G1200" s="69" t="s">
        <v>5729</v>
      </c>
      <c r="H1200" s="70">
        <v>150</v>
      </c>
      <c r="I1200" s="70" t="s">
        <v>139</v>
      </c>
      <c r="J1200" s="74">
        <v>26.68</v>
      </c>
      <c r="K1200" s="64">
        <f t="shared" si="56"/>
        <v>4002</v>
      </c>
      <c r="L1200" s="71"/>
      <c r="M1200" s="72"/>
      <c r="N1200" s="72" t="s">
        <v>2844</v>
      </c>
      <c r="O1200" s="72"/>
      <c r="P1200" s="71">
        <v>106</v>
      </c>
      <c r="Q1200" s="73"/>
      <c r="R1200" s="73" t="s">
        <v>4701</v>
      </c>
      <c r="S1200" s="60" t="str">
        <f>VLOOKUP(A1200,[1]DATA!$1:$1048576,12,0)</f>
        <v>ANO</v>
      </c>
    </row>
    <row r="1201" spans="1:19" x14ac:dyDescent="0.25">
      <c r="A1201" s="68">
        <v>600125556</v>
      </c>
      <c r="B1201" s="59">
        <f t="shared" si="54"/>
        <v>600125556</v>
      </c>
      <c r="C1201" s="68" t="s">
        <v>887</v>
      </c>
      <c r="D1201" s="61">
        <v>1</v>
      </c>
      <c r="E1201" s="61">
        <f t="shared" si="55"/>
        <v>70993301</v>
      </c>
      <c r="F1201" s="69" t="s">
        <v>63</v>
      </c>
      <c r="G1201" s="69" t="s">
        <v>5729</v>
      </c>
      <c r="H1201" s="70">
        <v>150</v>
      </c>
      <c r="I1201" s="70" t="s">
        <v>139</v>
      </c>
      <c r="J1201" s="74">
        <v>26.68</v>
      </c>
      <c r="K1201" s="64">
        <f t="shared" si="56"/>
        <v>4002</v>
      </c>
      <c r="L1201" s="71"/>
      <c r="M1201" s="72"/>
      <c r="N1201" s="72" t="s">
        <v>2845</v>
      </c>
      <c r="O1201" s="72"/>
      <c r="P1201" s="71">
        <v>230</v>
      </c>
      <c r="Q1201" s="73"/>
      <c r="R1201" s="73" t="s">
        <v>4702</v>
      </c>
      <c r="S1201" s="60" t="str">
        <f>VLOOKUP(A1201,[1]DATA!$1:$1048576,12,0)</f>
        <v>ANO</v>
      </c>
    </row>
    <row r="1202" spans="1:19" x14ac:dyDescent="0.25">
      <c r="A1202" s="68">
        <v>600125572</v>
      </c>
      <c r="B1202" s="59">
        <f t="shared" si="54"/>
        <v>600125572</v>
      </c>
      <c r="C1202" s="68" t="s">
        <v>888</v>
      </c>
      <c r="D1202" s="61">
        <v>1</v>
      </c>
      <c r="E1202" s="61">
        <f t="shared" si="55"/>
        <v>70994188</v>
      </c>
      <c r="F1202" s="69" t="s">
        <v>63</v>
      </c>
      <c r="G1202" s="69" t="s">
        <v>5729</v>
      </c>
      <c r="H1202" s="70">
        <v>75</v>
      </c>
      <c r="I1202" s="70" t="s">
        <v>139</v>
      </c>
      <c r="J1202" s="74">
        <v>26.68</v>
      </c>
      <c r="K1202" s="64">
        <f t="shared" si="56"/>
        <v>2001</v>
      </c>
      <c r="L1202" s="71"/>
      <c r="M1202" s="72"/>
      <c r="N1202" s="72" t="s">
        <v>2846</v>
      </c>
      <c r="O1202" s="72"/>
      <c r="P1202" s="71">
        <v>69</v>
      </c>
      <c r="Q1202" s="73"/>
      <c r="R1202" s="73" t="s">
        <v>4703</v>
      </c>
      <c r="S1202" s="60" t="str">
        <f>VLOOKUP(A1202,[1]DATA!$1:$1048576,12,0)</f>
        <v>ANO</v>
      </c>
    </row>
    <row r="1203" spans="1:19" x14ac:dyDescent="0.25">
      <c r="A1203" s="68">
        <v>600125581</v>
      </c>
      <c r="B1203" s="59">
        <f t="shared" si="54"/>
        <v>600125581</v>
      </c>
      <c r="C1203" s="68" t="s">
        <v>889</v>
      </c>
      <c r="D1203" s="61">
        <v>1</v>
      </c>
      <c r="E1203" s="61">
        <f t="shared" si="55"/>
        <v>70983640</v>
      </c>
      <c r="F1203" s="69" t="s">
        <v>63</v>
      </c>
      <c r="G1203" s="69" t="s">
        <v>5729</v>
      </c>
      <c r="H1203" s="70">
        <v>75</v>
      </c>
      <c r="I1203" s="70" t="s">
        <v>139</v>
      </c>
      <c r="J1203" s="74">
        <v>26.68</v>
      </c>
      <c r="K1203" s="64">
        <f t="shared" si="56"/>
        <v>2001</v>
      </c>
      <c r="L1203" s="71"/>
      <c r="M1203" s="72"/>
      <c r="N1203" s="72" t="s">
        <v>2847</v>
      </c>
      <c r="O1203" s="72" t="s">
        <v>4704</v>
      </c>
      <c r="P1203" s="71">
        <v>181</v>
      </c>
      <c r="Q1203" s="73"/>
      <c r="R1203" s="73" t="s">
        <v>4705</v>
      </c>
      <c r="S1203" s="60" t="str">
        <f>VLOOKUP(A1203,[1]DATA!$1:$1048576,12,0)</f>
        <v>ANO</v>
      </c>
    </row>
    <row r="1204" spans="1:19" x14ac:dyDescent="0.25">
      <c r="A1204" s="68">
        <v>600125629</v>
      </c>
      <c r="B1204" s="59">
        <f t="shared" si="54"/>
        <v>600125629</v>
      </c>
      <c r="C1204" s="68" t="s">
        <v>890</v>
      </c>
      <c r="D1204" s="61">
        <v>1</v>
      </c>
      <c r="E1204" s="61">
        <f t="shared" si="55"/>
        <v>70984069</v>
      </c>
      <c r="F1204" s="69" t="s">
        <v>63</v>
      </c>
      <c r="G1204" s="69" t="s">
        <v>5729</v>
      </c>
      <c r="H1204" s="70">
        <v>75</v>
      </c>
      <c r="I1204" s="70" t="s">
        <v>139</v>
      </c>
      <c r="J1204" s="74">
        <v>26.68</v>
      </c>
      <c r="K1204" s="64">
        <f t="shared" si="56"/>
        <v>2001</v>
      </c>
      <c r="L1204" s="71"/>
      <c r="M1204" s="72"/>
      <c r="N1204" s="72" t="s">
        <v>2848</v>
      </c>
      <c r="O1204" s="72" t="s">
        <v>4706</v>
      </c>
      <c r="P1204" s="71"/>
      <c r="Q1204" s="73"/>
      <c r="R1204" s="73" t="s">
        <v>4707</v>
      </c>
      <c r="S1204" s="60" t="str">
        <f>VLOOKUP(A1204,[1]DATA!$1:$1048576,12,0)</f>
        <v>ANO</v>
      </c>
    </row>
    <row r="1205" spans="1:19" x14ac:dyDescent="0.25">
      <c r="A1205" s="68">
        <v>600125645</v>
      </c>
      <c r="B1205" s="59">
        <f t="shared" si="54"/>
        <v>600125645</v>
      </c>
      <c r="C1205" s="68" t="s">
        <v>891</v>
      </c>
      <c r="D1205" s="61">
        <v>1</v>
      </c>
      <c r="E1205" s="61">
        <f t="shared" si="55"/>
        <v>75023318</v>
      </c>
      <c r="F1205" s="69" t="s">
        <v>63</v>
      </c>
      <c r="G1205" s="69" t="s">
        <v>5729</v>
      </c>
      <c r="H1205" s="70">
        <v>100</v>
      </c>
      <c r="I1205" s="70" t="s">
        <v>139</v>
      </c>
      <c r="J1205" s="74">
        <v>26.68</v>
      </c>
      <c r="K1205" s="64">
        <f t="shared" si="56"/>
        <v>2668</v>
      </c>
      <c r="L1205" s="71"/>
      <c r="M1205" s="72"/>
      <c r="N1205" s="72" t="s">
        <v>2849</v>
      </c>
      <c r="O1205" s="72"/>
      <c r="P1205" s="71">
        <v>37</v>
      </c>
      <c r="Q1205" s="73"/>
      <c r="R1205" s="73" t="s">
        <v>4708</v>
      </c>
      <c r="S1205" s="60" t="str">
        <f>VLOOKUP(A1205,[1]DATA!$1:$1048576,12,0)</f>
        <v>ANO</v>
      </c>
    </row>
    <row r="1206" spans="1:19" x14ac:dyDescent="0.25">
      <c r="A1206" s="68">
        <v>600125670</v>
      </c>
      <c r="B1206" s="59">
        <f t="shared" si="54"/>
        <v>600125670</v>
      </c>
      <c r="C1206" s="68" t="s">
        <v>892</v>
      </c>
      <c r="D1206" s="61">
        <v>1</v>
      </c>
      <c r="E1206" s="61">
        <f t="shared" si="55"/>
        <v>75024365</v>
      </c>
      <c r="F1206" s="69" t="s">
        <v>63</v>
      </c>
      <c r="G1206" s="69" t="s">
        <v>5729</v>
      </c>
      <c r="H1206" s="70">
        <v>100</v>
      </c>
      <c r="I1206" s="70" t="s">
        <v>139</v>
      </c>
      <c r="J1206" s="74">
        <v>26.68</v>
      </c>
      <c r="K1206" s="64">
        <f t="shared" si="56"/>
        <v>2668</v>
      </c>
      <c r="L1206" s="71"/>
      <c r="M1206" s="72"/>
      <c r="N1206" s="72" t="s">
        <v>2850</v>
      </c>
      <c r="O1206" s="72"/>
      <c r="P1206" s="71">
        <v>164</v>
      </c>
      <c r="Q1206" s="73"/>
      <c r="R1206" s="73" t="s">
        <v>4709</v>
      </c>
      <c r="S1206" s="60" t="str">
        <f>VLOOKUP(A1206,[1]DATA!$1:$1048576,12,0)</f>
        <v>ANO</v>
      </c>
    </row>
    <row r="1207" spans="1:19" x14ac:dyDescent="0.25">
      <c r="A1207" s="68">
        <v>600125742</v>
      </c>
      <c r="B1207" s="59">
        <f t="shared" si="54"/>
        <v>600125742</v>
      </c>
      <c r="C1207" s="68" t="s">
        <v>893</v>
      </c>
      <c r="D1207" s="61">
        <v>1</v>
      </c>
      <c r="E1207" s="61">
        <f t="shared" si="55"/>
        <v>70990514</v>
      </c>
      <c r="F1207" s="69" t="s">
        <v>63</v>
      </c>
      <c r="G1207" s="69" t="s">
        <v>5729</v>
      </c>
      <c r="H1207" s="70">
        <v>125</v>
      </c>
      <c r="I1207" s="70" t="s">
        <v>139</v>
      </c>
      <c r="J1207" s="74">
        <v>26.68</v>
      </c>
      <c r="K1207" s="64">
        <f t="shared" si="56"/>
        <v>3335</v>
      </c>
      <c r="L1207" s="71"/>
      <c r="M1207" s="72"/>
      <c r="N1207" s="72" t="s">
        <v>2851</v>
      </c>
      <c r="O1207" s="72"/>
      <c r="P1207" s="71">
        <v>181</v>
      </c>
      <c r="Q1207" s="73"/>
      <c r="R1207" s="73" t="s">
        <v>4710</v>
      </c>
      <c r="S1207" s="60" t="str">
        <f>VLOOKUP(A1207,[1]DATA!$1:$1048576,12,0)</f>
        <v>ANO</v>
      </c>
    </row>
    <row r="1208" spans="1:19" x14ac:dyDescent="0.25">
      <c r="A1208" s="68">
        <v>600125769</v>
      </c>
      <c r="B1208" s="59">
        <f t="shared" si="54"/>
        <v>600125769</v>
      </c>
      <c r="C1208" s="68" t="s">
        <v>894</v>
      </c>
      <c r="D1208" s="61">
        <v>1</v>
      </c>
      <c r="E1208" s="61">
        <f t="shared" si="55"/>
        <v>71005013</v>
      </c>
      <c r="F1208" s="69" t="s">
        <v>63</v>
      </c>
      <c r="G1208" s="69" t="s">
        <v>5729</v>
      </c>
      <c r="H1208" s="70">
        <v>175</v>
      </c>
      <c r="I1208" s="70" t="s">
        <v>139</v>
      </c>
      <c r="J1208" s="74">
        <v>26.68</v>
      </c>
      <c r="K1208" s="64">
        <f t="shared" si="56"/>
        <v>4669</v>
      </c>
      <c r="L1208" s="71"/>
      <c r="M1208" s="72"/>
      <c r="N1208" s="72" t="s">
        <v>2852</v>
      </c>
      <c r="O1208" s="72"/>
      <c r="P1208" s="71">
        <v>20</v>
      </c>
      <c r="Q1208" s="73"/>
      <c r="R1208" s="73" t="s">
        <v>4711</v>
      </c>
      <c r="S1208" s="60" t="str">
        <f>VLOOKUP(A1208,[1]DATA!$1:$1048576,12,0)</f>
        <v>ANO</v>
      </c>
    </row>
    <row r="1209" spans="1:19" x14ac:dyDescent="0.25">
      <c r="A1209" s="68">
        <v>600125858</v>
      </c>
      <c r="B1209" s="59">
        <f t="shared" si="54"/>
        <v>600125858</v>
      </c>
      <c r="C1209" s="68" t="s">
        <v>895</v>
      </c>
      <c r="D1209" s="61">
        <v>1</v>
      </c>
      <c r="E1209" s="61">
        <f t="shared" si="55"/>
        <v>46270922</v>
      </c>
      <c r="F1209" s="69" t="s">
        <v>63</v>
      </c>
      <c r="G1209" s="69" t="s">
        <v>5729</v>
      </c>
      <c r="H1209" s="70">
        <v>525</v>
      </c>
      <c r="I1209" s="70" t="s">
        <v>139</v>
      </c>
      <c r="J1209" s="74">
        <v>26.68</v>
      </c>
      <c r="K1209" s="64">
        <f t="shared" si="56"/>
        <v>14007</v>
      </c>
      <c r="L1209" s="71"/>
      <c r="M1209" s="72"/>
      <c r="N1209" s="72" t="s">
        <v>2853</v>
      </c>
      <c r="O1209" s="72" t="s">
        <v>19</v>
      </c>
      <c r="P1209" s="71">
        <v>140</v>
      </c>
      <c r="Q1209" s="73"/>
      <c r="R1209" s="73" t="s">
        <v>85</v>
      </c>
      <c r="S1209" s="60" t="str">
        <f>VLOOKUP(A1209,[1]DATA!$1:$1048576,12,0)</f>
        <v>ANO</v>
      </c>
    </row>
    <row r="1210" spans="1:19" x14ac:dyDescent="0.25">
      <c r="A1210" s="68">
        <v>600125866</v>
      </c>
      <c r="B1210" s="59">
        <f t="shared" si="54"/>
        <v>600125866</v>
      </c>
      <c r="C1210" s="68" t="s">
        <v>896</v>
      </c>
      <c r="D1210" s="61">
        <v>1</v>
      </c>
      <c r="E1210" s="61">
        <f t="shared" si="55"/>
        <v>46270868</v>
      </c>
      <c r="F1210" s="69" t="s">
        <v>63</v>
      </c>
      <c r="G1210" s="69" t="s">
        <v>5729</v>
      </c>
      <c r="H1210" s="70">
        <v>650</v>
      </c>
      <c r="I1210" s="70" t="s">
        <v>139</v>
      </c>
      <c r="J1210" s="74">
        <v>26.68</v>
      </c>
      <c r="K1210" s="64">
        <f t="shared" si="56"/>
        <v>17342</v>
      </c>
      <c r="L1210" s="71"/>
      <c r="M1210" s="72"/>
      <c r="N1210" s="72" t="s">
        <v>2854</v>
      </c>
      <c r="O1210" s="72" t="s">
        <v>19</v>
      </c>
      <c r="P1210" s="71">
        <v>352</v>
      </c>
      <c r="Q1210" s="73"/>
      <c r="R1210" s="73" t="s">
        <v>4707</v>
      </c>
      <c r="S1210" s="60" t="str">
        <f>VLOOKUP(A1210,[1]DATA!$1:$1048576,12,0)</f>
        <v>ANO</v>
      </c>
    </row>
    <row r="1211" spans="1:19" x14ac:dyDescent="0.25">
      <c r="A1211" s="68">
        <v>600125882</v>
      </c>
      <c r="B1211" s="59">
        <f t="shared" si="54"/>
        <v>600125882</v>
      </c>
      <c r="C1211" s="68" t="s">
        <v>897</v>
      </c>
      <c r="D1211" s="61">
        <v>1</v>
      </c>
      <c r="E1211" s="61">
        <f t="shared" si="55"/>
        <v>46270931</v>
      </c>
      <c r="F1211" s="69" t="s">
        <v>63</v>
      </c>
      <c r="G1211" s="69" t="s">
        <v>5729</v>
      </c>
      <c r="H1211" s="70">
        <v>1400</v>
      </c>
      <c r="I1211" s="70" t="s">
        <v>139</v>
      </c>
      <c r="J1211" s="74">
        <v>26.68</v>
      </c>
      <c r="K1211" s="64">
        <f t="shared" si="56"/>
        <v>37352</v>
      </c>
      <c r="L1211" s="71"/>
      <c r="M1211" s="72"/>
      <c r="N1211" s="72" t="s">
        <v>2855</v>
      </c>
      <c r="O1211" s="72" t="s">
        <v>4255</v>
      </c>
      <c r="P1211" s="71">
        <v>495</v>
      </c>
      <c r="Q1211" s="73"/>
      <c r="R1211" s="73" t="s">
        <v>4712</v>
      </c>
      <c r="S1211" s="60" t="str">
        <f>VLOOKUP(A1211,[1]DATA!$1:$1048576,12,0)</f>
        <v>ANO</v>
      </c>
    </row>
    <row r="1212" spans="1:19" x14ac:dyDescent="0.25">
      <c r="A1212" s="68">
        <v>600125891</v>
      </c>
      <c r="B1212" s="59">
        <f t="shared" si="54"/>
        <v>600125891</v>
      </c>
      <c r="C1212" s="68" t="s">
        <v>898</v>
      </c>
      <c r="D1212" s="61">
        <v>1</v>
      </c>
      <c r="E1212" s="61">
        <f t="shared" si="55"/>
        <v>46270949</v>
      </c>
      <c r="F1212" s="69" t="s">
        <v>63</v>
      </c>
      <c r="G1212" s="69" t="s">
        <v>5729</v>
      </c>
      <c r="H1212" s="70">
        <v>925</v>
      </c>
      <c r="I1212" s="70" t="s">
        <v>139</v>
      </c>
      <c r="J1212" s="74">
        <v>26.68</v>
      </c>
      <c r="K1212" s="64">
        <f t="shared" si="56"/>
        <v>24679</v>
      </c>
      <c r="L1212" s="71"/>
      <c r="M1212" s="72"/>
      <c r="N1212" s="72" t="s">
        <v>2856</v>
      </c>
      <c r="O1212" s="72" t="s">
        <v>51</v>
      </c>
      <c r="P1212" s="71">
        <v>977</v>
      </c>
      <c r="Q1212" s="73"/>
      <c r="R1212" s="73" t="s">
        <v>4712</v>
      </c>
      <c r="S1212" s="60" t="str">
        <f>VLOOKUP(A1212,[1]DATA!$1:$1048576,12,0)</f>
        <v>ANO</v>
      </c>
    </row>
    <row r="1213" spans="1:19" x14ac:dyDescent="0.25">
      <c r="A1213" s="68">
        <v>600125971</v>
      </c>
      <c r="B1213" s="59">
        <f t="shared" si="54"/>
        <v>600125971</v>
      </c>
      <c r="C1213" s="68" t="s">
        <v>899</v>
      </c>
      <c r="D1213" s="61">
        <v>1</v>
      </c>
      <c r="E1213" s="61">
        <f t="shared" si="55"/>
        <v>75024250</v>
      </c>
      <c r="F1213" s="69" t="s">
        <v>63</v>
      </c>
      <c r="G1213" s="69" t="s">
        <v>5729</v>
      </c>
      <c r="H1213" s="70">
        <v>100</v>
      </c>
      <c r="I1213" s="70" t="s">
        <v>139</v>
      </c>
      <c r="J1213" s="74">
        <v>26.68</v>
      </c>
      <c r="K1213" s="64">
        <f t="shared" si="56"/>
        <v>2668</v>
      </c>
      <c r="L1213" s="71"/>
      <c r="M1213" s="72"/>
      <c r="N1213" s="72" t="s">
        <v>2857</v>
      </c>
      <c r="O1213" s="72"/>
      <c r="P1213" s="71">
        <v>17</v>
      </c>
      <c r="Q1213" s="73"/>
      <c r="R1213" s="73" t="s">
        <v>4713</v>
      </c>
      <c r="S1213" s="60" t="str">
        <f>VLOOKUP(A1213,[1]DATA!$1:$1048576,12,0)</f>
        <v>ANO</v>
      </c>
    </row>
    <row r="1214" spans="1:19" x14ac:dyDescent="0.25">
      <c r="A1214" s="68">
        <v>600126030</v>
      </c>
      <c r="B1214" s="59">
        <f t="shared" si="54"/>
        <v>600126030</v>
      </c>
      <c r="C1214" s="68" t="s">
        <v>900</v>
      </c>
      <c r="D1214" s="61">
        <v>1</v>
      </c>
      <c r="E1214" s="61">
        <f t="shared" si="55"/>
        <v>46271074</v>
      </c>
      <c r="F1214" s="69" t="s">
        <v>63</v>
      </c>
      <c r="G1214" s="69" t="s">
        <v>5729</v>
      </c>
      <c r="H1214" s="70">
        <v>625</v>
      </c>
      <c r="I1214" s="70" t="s">
        <v>139</v>
      </c>
      <c r="J1214" s="74">
        <v>26.68</v>
      </c>
      <c r="K1214" s="64">
        <f t="shared" si="56"/>
        <v>16675</v>
      </c>
      <c r="L1214" s="71"/>
      <c r="M1214" s="72"/>
      <c r="N1214" s="72" t="s">
        <v>2858</v>
      </c>
      <c r="O1214" s="72" t="s">
        <v>68</v>
      </c>
      <c r="P1214" s="71">
        <v>96</v>
      </c>
      <c r="Q1214" s="73"/>
      <c r="R1214" s="73" t="s">
        <v>4714</v>
      </c>
      <c r="S1214" s="60" t="str">
        <f>VLOOKUP(A1214,[1]DATA!$1:$1048576,12,0)</f>
        <v>ANO</v>
      </c>
    </row>
    <row r="1215" spans="1:19" x14ac:dyDescent="0.25">
      <c r="A1215" s="68">
        <v>600171141</v>
      </c>
      <c r="B1215" s="59">
        <f t="shared" si="54"/>
        <v>600171141</v>
      </c>
      <c r="C1215" s="68" t="s">
        <v>901</v>
      </c>
      <c r="D1215" s="61">
        <v>1</v>
      </c>
      <c r="E1215" s="61">
        <f t="shared" si="55"/>
        <v>49408381</v>
      </c>
      <c r="F1215" s="69" t="s">
        <v>63</v>
      </c>
      <c r="G1215" s="69" t="s">
        <v>5729</v>
      </c>
      <c r="H1215" s="70">
        <v>850</v>
      </c>
      <c r="I1215" s="70" t="s">
        <v>139</v>
      </c>
      <c r="J1215" s="74">
        <v>26.68</v>
      </c>
      <c r="K1215" s="64">
        <f t="shared" si="56"/>
        <v>22678</v>
      </c>
      <c r="L1215" s="71"/>
      <c r="M1215" s="72"/>
      <c r="N1215" s="72" t="s">
        <v>2859</v>
      </c>
      <c r="O1215" s="72" t="s">
        <v>51</v>
      </c>
      <c r="P1215" s="71">
        <v>479</v>
      </c>
      <c r="Q1215" s="73"/>
      <c r="R1215" s="73" t="s">
        <v>4712</v>
      </c>
      <c r="S1215" s="60" t="str">
        <f>VLOOKUP(A1215,[1]DATA!$1:$1048576,12,0)</f>
        <v>ANO</v>
      </c>
    </row>
    <row r="1216" spans="1:19" x14ac:dyDescent="0.25">
      <c r="A1216" s="68">
        <v>650072031</v>
      </c>
      <c r="B1216" s="59">
        <f t="shared" si="54"/>
        <v>650072031</v>
      </c>
      <c r="C1216" s="68" t="s">
        <v>902</v>
      </c>
      <c r="D1216" s="61">
        <v>1</v>
      </c>
      <c r="E1216" s="61">
        <f t="shared" si="55"/>
        <v>71197770</v>
      </c>
      <c r="F1216" s="69" t="s">
        <v>63</v>
      </c>
      <c r="G1216" s="69" t="s">
        <v>5729</v>
      </c>
      <c r="H1216" s="70">
        <v>100</v>
      </c>
      <c r="I1216" s="70" t="s">
        <v>139</v>
      </c>
      <c r="J1216" s="74">
        <v>26.68</v>
      </c>
      <c r="K1216" s="64">
        <f t="shared" si="56"/>
        <v>2668</v>
      </c>
      <c r="L1216" s="71"/>
      <c r="M1216" s="72"/>
      <c r="N1216" s="72" t="s">
        <v>2860</v>
      </c>
      <c r="O1216" s="72" t="s">
        <v>4715</v>
      </c>
      <c r="P1216" s="71">
        <v>280</v>
      </c>
      <c r="Q1216" s="73"/>
      <c r="R1216" s="73" t="s">
        <v>4712</v>
      </c>
      <c r="S1216" s="60" t="str">
        <f>VLOOKUP(A1216,[1]DATA!$1:$1048576,12,0)</f>
        <v>ANO</v>
      </c>
    </row>
    <row r="1217" spans="1:19" x14ac:dyDescent="0.25">
      <c r="A1217" s="68">
        <v>691006270</v>
      </c>
      <c r="B1217" s="59">
        <f t="shared" si="54"/>
        <v>691006270</v>
      </c>
      <c r="C1217" s="68" t="s">
        <v>6206</v>
      </c>
      <c r="D1217" s="61">
        <v>1</v>
      </c>
      <c r="E1217" s="61">
        <f t="shared" si="55"/>
        <v>2900041</v>
      </c>
      <c r="F1217" s="69" t="s">
        <v>63</v>
      </c>
      <c r="G1217" s="69" t="s">
        <v>9097</v>
      </c>
      <c r="H1217" s="70">
        <v>125</v>
      </c>
      <c r="I1217" s="70" t="s">
        <v>139</v>
      </c>
      <c r="J1217" s="74">
        <v>26.68</v>
      </c>
      <c r="K1217" s="64">
        <f t="shared" si="56"/>
        <v>3335</v>
      </c>
      <c r="L1217" s="71"/>
      <c r="M1217" s="72"/>
      <c r="N1217" s="72" t="s">
        <v>10019</v>
      </c>
      <c r="O1217" s="72"/>
      <c r="P1217" s="71">
        <v>61</v>
      </c>
      <c r="Q1217" s="73"/>
      <c r="R1217" s="73" t="s">
        <v>10020</v>
      </c>
      <c r="S1217" s="60" t="str">
        <f>VLOOKUP(A1217,[1]DATA!$1:$1048576,12,0)</f>
        <v>NE</v>
      </c>
    </row>
    <row r="1218" spans="1:19" x14ac:dyDescent="0.25">
      <c r="A1218" s="68">
        <v>600014061</v>
      </c>
      <c r="B1218" s="59">
        <f t="shared" si="54"/>
        <v>600014061</v>
      </c>
      <c r="C1218" s="68" t="s">
        <v>6207</v>
      </c>
      <c r="D1218" s="61">
        <v>1</v>
      </c>
      <c r="E1218" s="61">
        <f t="shared" si="55"/>
        <v>49461249</v>
      </c>
      <c r="F1218" s="69" t="s">
        <v>63</v>
      </c>
      <c r="G1218" s="69" t="s">
        <v>9097</v>
      </c>
      <c r="H1218" s="70">
        <v>350</v>
      </c>
      <c r="I1218" s="70" t="s">
        <v>139</v>
      </c>
      <c r="J1218" s="74">
        <v>26.68</v>
      </c>
      <c r="K1218" s="64">
        <f t="shared" si="56"/>
        <v>9338</v>
      </c>
      <c r="L1218" s="71"/>
      <c r="M1218" s="72"/>
      <c r="N1218" s="72" t="s">
        <v>10021</v>
      </c>
      <c r="O1218" s="72" t="s">
        <v>9296</v>
      </c>
      <c r="P1218" s="71">
        <v>40</v>
      </c>
      <c r="Q1218" s="73">
        <v>17</v>
      </c>
      <c r="R1218" s="73" t="s">
        <v>10022</v>
      </c>
      <c r="S1218" s="60" t="str">
        <f>VLOOKUP(A1218,[1]DATA!$1:$1048576,12,0)</f>
        <v>ANO</v>
      </c>
    </row>
    <row r="1219" spans="1:19" x14ac:dyDescent="0.25">
      <c r="A1219" s="68">
        <v>600025144</v>
      </c>
      <c r="B1219" s="59">
        <f t="shared" si="54"/>
        <v>600025144</v>
      </c>
      <c r="C1219" s="68" t="s">
        <v>6208</v>
      </c>
      <c r="D1219" s="61">
        <v>1</v>
      </c>
      <c r="E1219" s="61">
        <f t="shared" si="55"/>
        <v>70842663</v>
      </c>
      <c r="F1219" s="69" t="s">
        <v>63</v>
      </c>
      <c r="G1219" s="69" t="s">
        <v>9097</v>
      </c>
      <c r="H1219" s="70">
        <v>150</v>
      </c>
      <c r="I1219" s="70" t="s">
        <v>139</v>
      </c>
      <c r="J1219" s="74">
        <v>26.68</v>
      </c>
      <c r="K1219" s="64">
        <f t="shared" si="56"/>
        <v>4002</v>
      </c>
      <c r="L1219" s="71"/>
      <c r="M1219" s="72"/>
      <c r="N1219" s="72" t="s">
        <v>10023</v>
      </c>
      <c r="O1219" s="72" t="s">
        <v>10024</v>
      </c>
      <c r="P1219" s="71">
        <v>530</v>
      </c>
      <c r="Q1219" s="73"/>
      <c r="R1219" s="73" t="s">
        <v>10025</v>
      </c>
      <c r="S1219" s="60" t="str">
        <f>VLOOKUP(A1219,[1]DATA!$1:$1048576,12,0)</f>
        <v>ANO</v>
      </c>
    </row>
    <row r="1220" spans="1:19" x14ac:dyDescent="0.25">
      <c r="A1220" s="68">
        <v>600106420</v>
      </c>
      <c r="B1220" s="59">
        <f t="shared" si="54"/>
        <v>600106420</v>
      </c>
      <c r="C1220" s="68" t="s">
        <v>6209</v>
      </c>
      <c r="D1220" s="61">
        <v>1</v>
      </c>
      <c r="E1220" s="61">
        <f t="shared" si="55"/>
        <v>75020858</v>
      </c>
      <c r="F1220" s="69" t="s">
        <v>63</v>
      </c>
      <c r="G1220" s="69" t="s">
        <v>9097</v>
      </c>
      <c r="H1220" s="70">
        <v>150</v>
      </c>
      <c r="I1220" s="70" t="s">
        <v>139</v>
      </c>
      <c r="J1220" s="74">
        <v>26.68</v>
      </c>
      <c r="K1220" s="64">
        <f t="shared" si="56"/>
        <v>4002</v>
      </c>
      <c r="L1220" s="71"/>
      <c r="M1220" s="72"/>
      <c r="N1220" s="72" t="s">
        <v>10026</v>
      </c>
      <c r="O1220" s="72"/>
      <c r="P1220" s="71">
        <v>50</v>
      </c>
      <c r="Q1220" s="73"/>
      <c r="R1220" s="73" t="s">
        <v>10027</v>
      </c>
      <c r="S1220" s="60" t="str">
        <f>VLOOKUP(A1220,[1]DATA!$1:$1048576,12,0)</f>
        <v>ANO</v>
      </c>
    </row>
    <row r="1221" spans="1:19" x14ac:dyDescent="0.25">
      <c r="A1221" s="68">
        <v>600110508</v>
      </c>
      <c r="B1221" s="59">
        <f t="shared" ref="B1221:B1284" si="57">A1221*1</f>
        <v>600110508</v>
      </c>
      <c r="C1221" s="68" t="s">
        <v>6210</v>
      </c>
      <c r="D1221" s="61">
        <v>1</v>
      </c>
      <c r="E1221" s="61">
        <f t="shared" ref="E1221:E1284" si="58">C1221*1</f>
        <v>71011528</v>
      </c>
      <c r="F1221" s="69" t="s">
        <v>63</v>
      </c>
      <c r="G1221" s="69" t="s">
        <v>9097</v>
      </c>
      <c r="H1221" s="70">
        <v>875</v>
      </c>
      <c r="I1221" s="70" t="s">
        <v>139</v>
      </c>
      <c r="J1221" s="74">
        <v>26.68</v>
      </c>
      <c r="K1221" s="64">
        <f t="shared" ref="K1221:K1284" si="59">H1221*J1221</f>
        <v>23345</v>
      </c>
      <c r="L1221" s="71"/>
      <c r="M1221" s="72"/>
      <c r="N1221" s="72" t="s">
        <v>10028</v>
      </c>
      <c r="O1221" s="72" t="s">
        <v>41</v>
      </c>
      <c r="P1221" s="71">
        <v>585</v>
      </c>
      <c r="Q1221" s="73">
        <v>2</v>
      </c>
      <c r="R1221" s="73" t="s">
        <v>10029</v>
      </c>
      <c r="S1221" s="60" t="str">
        <f>VLOOKUP(A1221,[1]DATA!$1:$1048576,12,0)</f>
        <v>ANO</v>
      </c>
    </row>
    <row r="1222" spans="1:19" x14ac:dyDescent="0.25">
      <c r="A1222" s="68">
        <v>600110516</v>
      </c>
      <c r="B1222" s="59">
        <f t="shared" si="57"/>
        <v>600110516</v>
      </c>
      <c r="C1222" s="68" t="s">
        <v>6211</v>
      </c>
      <c r="D1222" s="61">
        <v>1</v>
      </c>
      <c r="E1222" s="61">
        <f t="shared" si="58"/>
        <v>75023920</v>
      </c>
      <c r="F1222" s="69" t="s">
        <v>63</v>
      </c>
      <c r="G1222" s="69" t="s">
        <v>9097</v>
      </c>
      <c r="H1222" s="70">
        <v>2000</v>
      </c>
      <c r="I1222" s="70" t="s">
        <v>139</v>
      </c>
      <c r="J1222" s="74">
        <v>26.68</v>
      </c>
      <c r="K1222" s="64">
        <f t="shared" si="59"/>
        <v>53360</v>
      </c>
      <c r="L1222" s="71"/>
      <c r="M1222" s="72"/>
      <c r="N1222" s="72" t="s">
        <v>10030</v>
      </c>
      <c r="O1222" s="72" t="s">
        <v>82</v>
      </c>
      <c r="P1222" s="71">
        <v>1594</v>
      </c>
      <c r="Q1222" s="73">
        <v>16</v>
      </c>
      <c r="R1222" s="73" t="s">
        <v>10022</v>
      </c>
      <c r="S1222" s="60" t="str">
        <f>VLOOKUP(A1222,[1]DATA!$1:$1048576,12,0)</f>
        <v>ANO</v>
      </c>
    </row>
    <row r="1223" spans="1:19" x14ac:dyDescent="0.25">
      <c r="A1223" s="68">
        <v>600110541</v>
      </c>
      <c r="B1223" s="59">
        <f t="shared" si="57"/>
        <v>600110541</v>
      </c>
      <c r="C1223" s="68" t="s">
        <v>6212</v>
      </c>
      <c r="D1223" s="61">
        <v>1</v>
      </c>
      <c r="E1223" s="61">
        <f t="shared" si="58"/>
        <v>70990794</v>
      </c>
      <c r="F1223" s="69" t="s">
        <v>63</v>
      </c>
      <c r="G1223" s="69" t="s">
        <v>9097</v>
      </c>
      <c r="H1223" s="70">
        <v>800</v>
      </c>
      <c r="I1223" s="70" t="s">
        <v>139</v>
      </c>
      <c r="J1223" s="74">
        <v>26.68</v>
      </c>
      <c r="K1223" s="64">
        <f t="shared" si="59"/>
        <v>21344</v>
      </c>
      <c r="L1223" s="71"/>
      <c r="M1223" s="72"/>
      <c r="N1223" s="72" t="s">
        <v>10031</v>
      </c>
      <c r="O1223" s="72" t="s">
        <v>19</v>
      </c>
      <c r="P1223" s="71">
        <v>284</v>
      </c>
      <c r="Q1223" s="73"/>
      <c r="R1223" s="73" t="s">
        <v>10032</v>
      </c>
      <c r="S1223" s="60" t="str">
        <f>VLOOKUP(A1223,[1]DATA!$1:$1048576,12,0)</f>
        <v>ANO</v>
      </c>
    </row>
    <row r="1224" spans="1:19" x14ac:dyDescent="0.25">
      <c r="A1224" s="68">
        <v>600110567</v>
      </c>
      <c r="B1224" s="59">
        <f t="shared" si="57"/>
        <v>600110567</v>
      </c>
      <c r="C1224" s="68" t="s">
        <v>6213</v>
      </c>
      <c r="D1224" s="61">
        <v>1</v>
      </c>
      <c r="E1224" s="61">
        <f t="shared" si="58"/>
        <v>70998825</v>
      </c>
      <c r="F1224" s="69" t="s">
        <v>63</v>
      </c>
      <c r="G1224" s="69" t="s">
        <v>9097</v>
      </c>
      <c r="H1224" s="70">
        <v>200</v>
      </c>
      <c r="I1224" s="70" t="s">
        <v>139</v>
      </c>
      <c r="J1224" s="74">
        <v>26.68</v>
      </c>
      <c r="K1224" s="64">
        <f t="shared" si="59"/>
        <v>5336</v>
      </c>
      <c r="L1224" s="71"/>
      <c r="M1224" s="72"/>
      <c r="N1224" s="72" t="s">
        <v>10033</v>
      </c>
      <c r="O1224" s="72" t="s">
        <v>83</v>
      </c>
      <c r="P1224" s="71">
        <v>7</v>
      </c>
      <c r="Q1224" s="73"/>
      <c r="R1224" s="73" t="s">
        <v>10034</v>
      </c>
      <c r="S1224" s="60" t="str">
        <f>VLOOKUP(A1224,[1]DATA!$1:$1048576,12,0)</f>
        <v>ANO</v>
      </c>
    </row>
    <row r="1225" spans="1:19" x14ac:dyDescent="0.25">
      <c r="A1225" s="68">
        <v>600110583</v>
      </c>
      <c r="B1225" s="59">
        <f t="shared" si="57"/>
        <v>600110583</v>
      </c>
      <c r="C1225" s="68" t="s">
        <v>6214</v>
      </c>
      <c r="D1225" s="61">
        <v>1</v>
      </c>
      <c r="E1225" s="61">
        <f t="shared" si="58"/>
        <v>75024241</v>
      </c>
      <c r="F1225" s="69" t="s">
        <v>63</v>
      </c>
      <c r="G1225" s="69" t="s">
        <v>9097</v>
      </c>
      <c r="H1225" s="70">
        <v>125</v>
      </c>
      <c r="I1225" s="70" t="s">
        <v>139</v>
      </c>
      <c r="J1225" s="74">
        <v>26.68</v>
      </c>
      <c r="K1225" s="64">
        <f t="shared" si="59"/>
        <v>3335</v>
      </c>
      <c r="L1225" s="71"/>
      <c r="M1225" s="72"/>
      <c r="N1225" s="72" t="s">
        <v>10035</v>
      </c>
      <c r="O1225" s="72" t="s">
        <v>10036</v>
      </c>
      <c r="P1225" s="71">
        <v>79</v>
      </c>
      <c r="Q1225" s="73"/>
      <c r="R1225" s="73" t="s">
        <v>10037</v>
      </c>
      <c r="S1225" s="60" t="str">
        <f>VLOOKUP(A1225,[1]DATA!$1:$1048576,12,0)</f>
        <v>ANO</v>
      </c>
    </row>
    <row r="1226" spans="1:19" x14ac:dyDescent="0.25">
      <c r="A1226" s="68">
        <v>600110613</v>
      </c>
      <c r="B1226" s="59">
        <f t="shared" si="57"/>
        <v>600110613</v>
      </c>
      <c r="C1226" s="68" t="s">
        <v>6215</v>
      </c>
      <c r="D1226" s="61">
        <v>1</v>
      </c>
      <c r="E1226" s="61">
        <f t="shared" si="58"/>
        <v>70997152</v>
      </c>
      <c r="F1226" s="69" t="s">
        <v>63</v>
      </c>
      <c r="G1226" s="69" t="s">
        <v>9097</v>
      </c>
      <c r="H1226" s="70">
        <v>175</v>
      </c>
      <c r="I1226" s="70" t="s">
        <v>139</v>
      </c>
      <c r="J1226" s="74">
        <v>26.68</v>
      </c>
      <c r="K1226" s="64">
        <f t="shared" si="59"/>
        <v>4669</v>
      </c>
      <c r="L1226" s="71"/>
      <c r="M1226" s="72"/>
      <c r="N1226" s="72" t="s">
        <v>10038</v>
      </c>
      <c r="O1226" s="72"/>
      <c r="P1226" s="71">
        <v>23</v>
      </c>
      <c r="Q1226" s="73"/>
      <c r="R1226" s="73" t="s">
        <v>10039</v>
      </c>
      <c r="S1226" s="60" t="str">
        <f>VLOOKUP(A1226,[1]DATA!$1:$1048576,12,0)</f>
        <v>ANO</v>
      </c>
    </row>
    <row r="1227" spans="1:19" x14ac:dyDescent="0.25">
      <c r="A1227" s="68">
        <v>600110621</v>
      </c>
      <c r="B1227" s="59">
        <f t="shared" si="57"/>
        <v>600110621</v>
      </c>
      <c r="C1227" s="68" t="s">
        <v>6216</v>
      </c>
      <c r="D1227" s="61">
        <v>1</v>
      </c>
      <c r="E1227" s="61">
        <f t="shared" si="58"/>
        <v>75024284</v>
      </c>
      <c r="F1227" s="69" t="s">
        <v>63</v>
      </c>
      <c r="G1227" s="69" t="s">
        <v>9097</v>
      </c>
      <c r="H1227" s="70">
        <v>75</v>
      </c>
      <c r="I1227" s="70" t="s">
        <v>139</v>
      </c>
      <c r="J1227" s="74">
        <v>26.68</v>
      </c>
      <c r="K1227" s="64">
        <f t="shared" si="59"/>
        <v>2001</v>
      </c>
      <c r="L1227" s="71"/>
      <c r="M1227" s="72"/>
      <c r="N1227" s="72" t="s">
        <v>10040</v>
      </c>
      <c r="O1227" s="72" t="s">
        <v>19</v>
      </c>
      <c r="P1227" s="71">
        <v>63</v>
      </c>
      <c r="Q1227" s="73">
        <v>9</v>
      </c>
      <c r="R1227" s="73" t="s">
        <v>10041</v>
      </c>
      <c r="S1227" s="60" t="str">
        <f>VLOOKUP(A1227,[1]DATA!$1:$1048576,12,0)</f>
        <v>ANO</v>
      </c>
    </row>
    <row r="1228" spans="1:19" x14ac:dyDescent="0.25">
      <c r="A1228" s="68">
        <v>600110630</v>
      </c>
      <c r="B1228" s="59">
        <f t="shared" si="57"/>
        <v>600110630</v>
      </c>
      <c r="C1228" s="68" t="s">
        <v>6217</v>
      </c>
      <c r="D1228" s="61">
        <v>1</v>
      </c>
      <c r="E1228" s="61">
        <f t="shared" si="58"/>
        <v>70499870</v>
      </c>
      <c r="F1228" s="69" t="s">
        <v>63</v>
      </c>
      <c r="G1228" s="69" t="s">
        <v>9097</v>
      </c>
      <c r="H1228" s="70">
        <v>100</v>
      </c>
      <c r="I1228" s="70" t="s">
        <v>139</v>
      </c>
      <c r="J1228" s="74">
        <v>26.68</v>
      </c>
      <c r="K1228" s="64">
        <f t="shared" si="59"/>
        <v>2668</v>
      </c>
      <c r="L1228" s="71"/>
      <c r="M1228" s="72"/>
      <c r="N1228" s="72" t="s">
        <v>10042</v>
      </c>
      <c r="O1228" s="72" t="s">
        <v>19</v>
      </c>
      <c r="P1228" s="71">
        <v>109</v>
      </c>
      <c r="Q1228" s="73"/>
      <c r="R1228" s="73" t="s">
        <v>10043</v>
      </c>
      <c r="S1228" s="60" t="str">
        <f>VLOOKUP(A1228,[1]DATA!$1:$1048576,12,0)</f>
        <v>ANO</v>
      </c>
    </row>
    <row r="1229" spans="1:19" x14ac:dyDescent="0.25">
      <c r="A1229" s="68">
        <v>600110648</v>
      </c>
      <c r="B1229" s="59">
        <f t="shared" si="57"/>
        <v>600110648</v>
      </c>
      <c r="C1229" s="68" t="s">
        <v>6218</v>
      </c>
      <c r="D1229" s="61">
        <v>1</v>
      </c>
      <c r="E1229" s="61">
        <f t="shared" si="58"/>
        <v>70995141</v>
      </c>
      <c r="F1229" s="69" t="s">
        <v>63</v>
      </c>
      <c r="G1229" s="69" t="s">
        <v>9097</v>
      </c>
      <c r="H1229" s="70">
        <v>100</v>
      </c>
      <c r="I1229" s="70" t="s">
        <v>139</v>
      </c>
      <c r="J1229" s="74">
        <v>26.68</v>
      </c>
      <c r="K1229" s="64">
        <f t="shared" si="59"/>
        <v>2668</v>
      </c>
      <c r="L1229" s="71"/>
      <c r="M1229" s="72"/>
      <c r="N1229" s="72" t="s">
        <v>10044</v>
      </c>
      <c r="O1229" s="72" t="s">
        <v>19</v>
      </c>
      <c r="P1229" s="71">
        <v>80</v>
      </c>
      <c r="Q1229" s="73"/>
      <c r="R1229" s="73" t="s">
        <v>10045</v>
      </c>
      <c r="S1229" s="60" t="str">
        <f>VLOOKUP(A1229,[1]DATA!$1:$1048576,12,0)</f>
        <v>ANO</v>
      </c>
    </row>
    <row r="1230" spans="1:19" x14ac:dyDescent="0.25">
      <c r="A1230" s="68">
        <v>600110672</v>
      </c>
      <c r="B1230" s="59">
        <f t="shared" si="57"/>
        <v>600110672</v>
      </c>
      <c r="C1230" s="68" t="s">
        <v>6219</v>
      </c>
      <c r="D1230" s="61">
        <v>1</v>
      </c>
      <c r="E1230" s="61">
        <f t="shared" si="58"/>
        <v>75022621</v>
      </c>
      <c r="F1230" s="69" t="s">
        <v>63</v>
      </c>
      <c r="G1230" s="69" t="s">
        <v>9097</v>
      </c>
      <c r="H1230" s="70">
        <v>200</v>
      </c>
      <c r="I1230" s="70" t="s">
        <v>139</v>
      </c>
      <c r="J1230" s="74">
        <v>26.68</v>
      </c>
      <c r="K1230" s="64">
        <f t="shared" si="59"/>
        <v>5336</v>
      </c>
      <c r="L1230" s="71"/>
      <c r="M1230" s="72"/>
      <c r="N1230" s="72" t="s">
        <v>10046</v>
      </c>
      <c r="O1230" s="72" t="s">
        <v>82</v>
      </c>
      <c r="P1230" s="71">
        <v>4</v>
      </c>
      <c r="Q1230" s="73"/>
      <c r="R1230" s="73" t="s">
        <v>10047</v>
      </c>
      <c r="S1230" s="60" t="str">
        <f>VLOOKUP(A1230,[1]DATA!$1:$1048576,12,0)</f>
        <v>ANO</v>
      </c>
    </row>
    <row r="1231" spans="1:19" x14ac:dyDescent="0.25">
      <c r="A1231" s="68">
        <v>600110745</v>
      </c>
      <c r="B1231" s="59">
        <f t="shared" si="57"/>
        <v>600110745</v>
      </c>
      <c r="C1231" s="68" t="s">
        <v>6220</v>
      </c>
      <c r="D1231" s="61">
        <v>1</v>
      </c>
      <c r="E1231" s="61">
        <f t="shared" si="58"/>
        <v>71003762</v>
      </c>
      <c r="F1231" s="69" t="s">
        <v>63</v>
      </c>
      <c r="G1231" s="69" t="s">
        <v>9097</v>
      </c>
      <c r="H1231" s="70">
        <v>50</v>
      </c>
      <c r="I1231" s="70" t="s">
        <v>139</v>
      </c>
      <c r="J1231" s="74">
        <v>26.68</v>
      </c>
      <c r="K1231" s="64">
        <f t="shared" si="59"/>
        <v>1334</v>
      </c>
      <c r="L1231" s="71"/>
      <c r="M1231" s="72"/>
      <c r="N1231" s="72" t="s">
        <v>10048</v>
      </c>
      <c r="O1231" s="72" t="s">
        <v>52</v>
      </c>
      <c r="P1231" s="71">
        <v>81</v>
      </c>
      <c r="Q1231" s="73"/>
      <c r="R1231" s="73" t="s">
        <v>10049</v>
      </c>
      <c r="S1231" s="60" t="str">
        <f>VLOOKUP(A1231,[1]DATA!$1:$1048576,12,0)</f>
        <v>ANO</v>
      </c>
    </row>
    <row r="1232" spans="1:19" x14ac:dyDescent="0.25">
      <c r="A1232" s="68">
        <v>600110796</v>
      </c>
      <c r="B1232" s="59">
        <f t="shared" si="57"/>
        <v>600110796</v>
      </c>
      <c r="C1232" s="68" t="s">
        <v>6221</v>
      </c>
      <c r="D1232" s="61">
        <v>1</v>
      </c>
      <c r="E1232" s="61">
        <f t="shared" si="58"/>
        <v>70299641</v>
      </c>
      <c r="F1232" s="69" t="s">
        <v>63</v>
      </c>
      <c r="G1232" s="69" t="s">
        <v>9097</v>
      </c>
      <c r="H1232" s="70">
        <v>200</v>
      </c>
      <c r="I1232" s="70" t="s">
        <v>139</v>
      </c>
      <c r="J1232" s="74">
        <v>26.68</v>
      </c>
      <c r="K1232" s="64">
        <f t="shared" si="59"/>
        <v>5336</v>
      </c>
      <c r="L1232" s="71"/>
      <c r="M1232" s="72"/>
      <c r="N1232" s="72" t="s">
        <v>10050</v>
      </c>
      <c r="O1232" s="72"/>
      <c r="P1232" s="71">
        <v>139</v>
      </c>
      <c r="Q1232" s="73"/>
      <c r="R1232" s="73" t="s">
        <v>10051</v>
      </c>
      <c r="S1232" s="60" t="str">
        <f>VLOOKUP(A1232,[1]DATA!$1:$1048576,12,0)</f>
        <v>ANO</v>
      </c>
    </row>
    <row r="1233" spans="1:19" x14ac:dyDescent="0.25">
      <c r="A1233" s="68">
        <v>600110818</v>
      </c>
      <c r="B1233" s="59">
        <f t="shared" si="57"/>
        <v>600110818</v>
      </c>
      <c r="C1233" s="68" t="s">
        <v>6222</v>
      </c>
      <c r="D1233" s="61">
        <v>1</v>
      </c>
      <c r="E1233" s="61">
        <f t="shared" si="58"/>
        <v>75023016</v>
      </c>
      <c r="F1233" s="69" t="s">
        <v>63</v>
      </c>
      <c r="G1233" s="69" t="s">
        <v>9097</v>
      </c>
      <c r="H1233" s="70">
        <v>175</v>
      </c>
      <c r="I1233" s="70" t="s">
        <v>139</v>
      </c>
      <c r="J1233" s="74">
        <v>26.68</v>
      </c>
      <c r="K1233" s="64">
        <f t="shared" si="59"/>
        <v>4669</v>
      </c>
      <c r="L1233" s="71"/>
      <c r="M1233" s="72"/>
      <c r="N1233" s="72" t="s">
        <v>10052</v>
      </c>
      <c r="O1233" s="72" t="s">
        <v>10053</v>
      </c>
      <c r="P1233" s="71">
        <v>80</v>
      </c>
      <c r="Q1233" s="73"/>
      <c r="R1233" s="73" t="s">
        <v>10054</v>
      </c>
      <c r="S1233" s="60" t="str">
        <f>VLOOKUP(A1233,[1]DATA!$1:$1048576,12,0)</f>
        <v>ANO</v>
      </c>
    </row>
    <row r="1234" spans="1:19" x14ac:dyDescent="0.25">
      <c r="A1234" s="68">
        <v>600110893</v>
      </c>
      <c r="B1234" s="59">
        <f t="shared" si="57"/>
        <v>600110893</v>
      </c>
      <c r="C1234" s="68" t="s">
        <v>6223</v>
      </c>
      <c r="D1234" s="61">
        <v>1</v>
      </c>
      <c r="E1234" s="61">
        <f t="shared" si="58"/>
        <v>71001581</v>
      </c>
      <c r="F1234" s="69" t="s">
        <v>63</v>
      </c>
      <c r="G1234" s="69" t="s">
        <v>9097</v>
      </c>
      <c r="H1234" s="70">
        <v>125</v>
      </c>
      <c r="I1234" s="70" t="s">
        <v>139</v>
      </c>
      <c r="J1234" s="74">
        <v>26.68</v>
      </c>
      <c r="K1234" s="64">
        <f t="shared" si="59"/>
        <v>3335</v>
      </c>
      <c r="L1234" s="71"/>
      <c r="M1234" s="72"/>
      <c r="N1234" s="72" t="s">
        <v>10055</v>
      </c>
      <c r="O1234" s="72" t="s">
        <v>36</v>
      </c>
      <c r="P1234" s="71">
        <v>13</v>
      </c>
      <c r="Q1234" s="73"/>
      <c r="R1234" s="73" t="s">
        <v>10056</v>
      </c>
      <c r="S1234" s="60" t="str">
        <f>VLOOKUP(A1234,[1]DATA!$1:$1048576,12,0)</f>
        <v>ANO</v>
      </c>
    </row>
    <row r="1235" spans="1:19" x14ac:dyDescent="0.25">
      <c r="A1235" s="68">
        <v>600110923</v>
      </c>
      <c r="B1235" s="59">
        <f t="shared" si="57"/>
        <v>600110923</v>
      </c>
      <c r="C1235" s="68" t="s">
        <v>6224</v>
      </c>
      <c r="D1235" s="61">
        <v>1</v>
      </c>
      <c r="E1235" s="61">
        <f t="shared" si="58"/>
        <v>75023181</v>
      </c>
      <c r="F1235" s="69" t="s">
        <v>63</v>
      </c>
      <c r="G1235" s="69" t="s">
        <v>9097</v>
      </c>
      <c r="H1235" s="70">
        <v>225</v>
      </c>
      <c r="I1235" s="70" t="s">
        <v>139</v>
      </c>
      <c r="J1235" s="74">
        <v>26.68</v>
      </c>
      <c r="K1235" s="64">
        <f t="shared" si="59"/>
        <v>6003</v>
      </c>
      <c r="L1235" s="71"/>
      <c r="M1235" s="72"/>
      <c r="N1235" s="72" t="s">
        <v>10057</v>
      </c>
      <c r="O1235" s="72" t="s">
        <v>19</v>
      </c>
      <c r="P1235" s="71">
        <v>11</v>
      </c>
      <c r="Q1235" s="73">
        <v>22</v>
      </c>
      <c r="R1235" s="73" t="s">
        <v>10058</v>
      </c>
      <c r="S1235" s="60" t="str">
        <f>VLOOKUP(A1235,[1]DATA!$1:$1048576,12,0)</f>
        <v>ANO</v>
      </c>
    </row>
    <row r="1236" spans="1:19" x14ac:dyDescent="0.25">
      <c r="A1236" s="68">
        <v>600110974</v>
      </c>
      <c r="B1236" s="59">
        <f t="shared" si="57"/>
        <v>600110974</v>
      </c>
      <c r="C1236" s="68" t="s">
        <v>6225</v>
      </c>
      <c r="D1236" s="61">
        <v>1</v>
      </c>
      <c r="E1236" s="61">
        <f t="shared" si="58"/>
        <v>71010980</v>
      </c>
      <c r="F1236" s="69" t="s">
        <v>63</v>
      </c>
      <c r="G1236" s="69" t="s">
        <v>9097</v>
      </c>
      <c r="H1236" s="70">
        <v>275</v>
      </c>
      <c r="I1236" s="70" t="s">
        <v>139</v>
      </c>
      <c r="J1236" s="74">
        <v>26.68</v>
      </c>
      <c r="K1236" s="64">
        <f t="shared" si="59"/>
        <v>7337</v>
      </c>
      <c r="L1236" s="71"/>
      <c r="M1236" s="72"/>
      <c r="N1236" s="72" t="s">
        <v>10059</v>
      </c>
      <c r="O1236" s="72" t="s">
        <v>19</v>
      </c>
      <c r="P1236" s="71">
        <v>36</v>
      </c>
      <c r="Q1236" s="73">
        <v>10</v>
      </c>
      <c r="R1236" s="73" t="s">
        <v>9883</v>
      </c>
      <c r="S1236" s="60" t="str">
        <f>VLOOKUP(A1236,[1]DATA!$1:$1048576,12,0)</f>
        <v>ANO</v>
      </c>
    </row>
    <row r="1237" spans="1:19" x14ac:dyDescent="0.25">
      <c r="A1237" s="68">
        <v>600110991</v>
      </c>
      <c r="B1237" s="59">
        <f t="shared" si="57"/>
        <v>600110991</v>
      </c>
      <c r="C1237" s="68" t="s">
        <v>6226</v>
      </c>
      <c r="D1237" s="61">
        <v>1</v>
      </c>
      <c r="E1237" s="61">
        <f t="shared" si="58"/>
        <v>49458884</v>
      </c>
      <c r="F1237" s="69" t="s">
        <v>63</v>
      </c>
      <c r="G1237" s="69" t="s">
        <v>9097</v>
      </c>
      <c r="H1237" s="70">
        <v>225</v>
      </c>
      <c r="I1237" s="70" t="s">
        <v>139</v>
      </c>
      <c r="J1237" s="74">
        <v>26.68</v>
      </c>
      <c r="K1237" s="64">
        <f t="shared" si="59"/>
        <v>6003</v>
      </c>
      <c r="L1237" s="71"/>
      <c r="M1237" s="72"/>
      <c r="N1237" s="72" t="s">
        <v>10060</v>
      </c>
      <c r="O1237" s="72"/>
      <c r="P1237" s="71">
        <v>42</v>
      </c>
      <c r="Q1237" s="73"/>
      <c r="R1237" s="73" t="s">
        <v>10061</v>
      </c>
      <c r="S1237" s="60" t="str">
        <f>VLOOKUP(A1237,[1]DATA!$1:$1048576,12,0)</f>
        <v>ANO</v>
      </c>
    </row>
    <row r="1238" spans="1:19" x14ac:dyDescent="0.25">
      <c r="A1238" s="68">
        <v>600111008</v>
      </c>
      <c r="B1238" s="59">
        <f t="shared" si="57"/>
        <v>600111008</v>
      </c>
      <c r="C1238" s="68" t="s">
        <v>6227</v>
      </c>
      <c r="D1238" s="61">
        <v>1</v>
      </c>
      <c r="E1238" s="61">
        <f t="shared" si="58"/>
        <v>71001689</v>
      </c>
      <c r="F1238" s="69" t="s">
        <v>63</v>
      </c>
      <c r="G1238" s="69" t="s">
        <v>9097</v>
      </c>
      <c r="H1238" s="70">
        <v>425</v>
      </c>
      <c r="I1238" s="70" t="s">
        <v>139</v>
      </c>
      <c r="J1238" s="74">
        <v>26.68</v>
      </c>
      <c r="K1238" s="64">
        <f t="shared" si="59"/>
        <v>11339</v>
      </c>
      <c r="L1238" s="71"/>
      <c r="M1238" s="72"/>
      <c r="N1238" s="72" t="s">
        <v>10062</v>
      </c>
      <c r="O1238" s="72"/>
      <c r="P1238" s="71">
        <v>135</v>
      </c>
      <c r="Q1238" s="73"/>
      <c r="R1238" s="73" t="s">
        <v>10063</v>
      </c>
      <c r="S1238" s="60" t="str">
        <f>VLOOKUP(A1238,[1]DATA!$1:$1048576,12,0)</f>
        <v>ANO</v>
      </c>
    </row>
    <row r="1239" spans="1:19" x14ac:dyDescent="0.25">
      <c r="A1239" s="68">
        <v>600111024</v>
      </c>
      <c r="B1239" s="59">
        <f t="shared" si="57"/>
        <v>600111024</v>
      </c>
      <c r="C1239" s="68" t="s">
        <v>6228</v>
      </c>
      <c r="D1239" s="61">
        <v>1</v>
      </c>
      <c r="E1239" s="61">
        <f t="shared" si="58"/>
        <v>71001883</v>
      </c>
      <c r="F1239" s="69" t="s">
        <v>63</v>
      </c>
      <c r="G1239" s="69" t="s">
        <v>9097</v>
      </c>
      <c r="H1239" s="70">
        <v>1275</v>
      </c>
      <c r="I1239" s="70" t="s">
        <v>139</v>
      </c>
      <c r="J1239" s="74">
        <v>26.68</v>
      </c>
      <c r="K1239" s="64">
        <f t="shared" si="59"/>
        <v>34017</v>
      </c>
      <c r="L1239" s="71"/>
      <c r="M1239" s="72"/>
      <c r="N1239" s="72" t="s">
        <v>10064</v>
      </c>
      <c r="O1239" s="72" t="s">
        <v>41</v>
      </c>
      <c r="P1239" s="71">
        <v>151</v>
      </c>
      <c r="Q1239" s="73"/>
      <c r="R1239" s="73" t="s">
        <v>10065</v>
      </c>
      <c r="S1239" s="60" t="str">
        <f>VLOOKUP(A1239,[1]DATA!$1:$1048576,12,0)</f>
        <v>ANO</v>
      </c>
    </row>
    <row r="1240" spans="1:19" x14ac:dyDescent="0.25">
      <c r="A1240" s="68">
        <v>600111075</v>
      </c>
      <c r="B1240" s="59">
        <f t="shared" si="57"/>
        <v>600111075</v>
      </c>
      <c r="C1240" s="68" t="s">
        <v>6229</v>
      </c>
      <c r="D1240" s="61">
        <v>1</v>
      </c>
      <c r="E1240" s="61">
        <f t="shared" si="58"/>
        <v>75023326</v>
      </c>
      <c r="F1240" s="69" t="s">
        <v>63</v>
      </c>
      <c r="G1240" s="69" t="s">
        <v>9097</v>
      </c>
      <c r="H1240" s="70">
        <v>1025</v>
      </c>
      <c r="I1240" s="70" t="s">
        <v>139</v>
      </c>
      <c r="J1240" s="74">
        <v>26.68</v>
      </c>
      <c r="K1240" s="64">
        <f t="shared" si="59"/>
        <v>27347</v>
      </c>
      <c r="L1240" s="71"/>
      <c r="M1240" s="72"/>
      <c r="N1240" s="72" t="s">
        <v>10066</v>
      </c>
      <c r="O1240" s="72" t="s">
        <v>10067</v>
      </c>
      <c r="P1240" s="71">
        <v>332</v>
      </c>
      <c r="Q1240" s="73"/>
      <c r="R1240" s="73" t="s">
        <v>10068</v>
      </c>
      <c r="S1240" s="60" t="str">
        <f>VLOOKUP(A1240,[1]DATA!$1:$1048576,12,0)</f>
        <v>ANO</v>
      </c>
    </row>
    <row r="1241" spans="1:19" x14ac:dyDescent="0.25">
      <c r="A1241" s="68">
        <v>600111083</v>
      </c>
      <c r="B1241" s="59">
        <f t="shared" si="57"/>
        <v>600111083</v>
      </c>
      <c r="C1241" s="68" t="s">
        <v>6230</v>
      </c>
      <c r="D1241" s="61">
        <v>1</v>
      </c>
      <c r="E1241" s="61">
        <f t="shared" si="58"/>
        <v>49458876</v>
      </c>
      <c r="F1241" s="69" t="s">
        <v>63</v>
      </c>
      <c r="G1241" s="69" t="s">
        <v>9097</v>
      </c>
      <c r="H1241" s="70">
        <v>750</v>
      </c>
      <c r="I1241" s="70" t="s">
        <v>139</v>
      </c>
      <c r="J1241" s="74">
        <v>26.68</v>
      </c>
      <c r="K1241" s="64">
        <f t="shared" si="59"/>
        <v>20010</v>
      </c>
      <c r="L1241" s="71"/>
      <c r="M1241" s="72"/>
      <c r="N1241" s="72" t="s">
        <v>10069</v>
      </c>
      <c r="O1241" s="72"/>
      <c r="P1241" s="71">
        <v>352</v>
      </c>
      <c r="Q1241" s="73"/>
      <c r="R1241" s="73" t="s">
        <v>10020</v>
      </c>
      <c r="S1241" s="60" t="str">
        <f>VLOOKUP(A1241,[1]DATA!$1:$1048576,12,0)</f>
        <v>ANO</v>
      </c>
    </row>
    <row r="1242" spans="1:19" x14ac:dyDescent="0.25">
      <c r="A1242" s="68">
        <v>600111091</v>
      </c>
      <c r="B1242" s="59">
        <f t="shared" si="57"/>
        <v>600111091</v>
      </c>
      <c r="C1242" s="68" t="s">
        <v>6231</v>
      </c>
      <c r="D1242" s="61">
        <v>1</v>
      </c>
      <c r="E1242" s="61">
        <f t="shared" si="58"/>
        <v>49458949</v>
      </c>
      <c r="F1242" s="69" t="s">
        <v>63</v>
      </c>
      <c r="G1242" s="69" t="s">
        <v>9097</v>
      </c>
      <c r="H1242" s="70">
        <v>950</v>
      </c>
      <c r="I1242" s="70" t="s">
        <v>139</v>
      </c>
      <c r="J1242" s="74">
        <v>26.68</v>
      </c>
      <c r="K1242" s="64">
        <f t="shared" si="59"/>
        <v>25346</v>
      </c>
      <c r="L1242" s="71"/>
      <c r="M1242" s="72"/>
      <c r="N1242" s="72" t="s">
        <v>10070</v>
      </c>
      <c r="O1242" s="72" t="s">
        <v>41</v>
      </c>
      <c r="P1242" s="71">
        <v>703</v>
      </c>
      <c r="Q1242" s="73">
        <v>2</v>
      </c>
      <c r="R1242" s="73" t="s">
        <v>10071</v>
      </c>
      <c r="S1242" s="60" t="str">
        <f>VLOOKUP(A1242,[1]DATA!$1:$1048576,12,0)</f>
        <v>ANO</v>
      </c>
    </row>
    <row r="1243" spans="1:19" x14ac:dyDescent="0.25">
      <c r="A1243" s="68">
        <v>600111113</v>
      </c>
      <c r="B1243" s="59">
        <f t="shared" si="57"/>
        <v>600111113</v>
      </c>
      <c r="C1243" s="68" t="s">
        <v>6232</v>
      </c>
      <c r="D1243" s="61">
        <v>1</v>
      </c>
      <c r="E1243" s="61">
        <f t="shared" si="58"/>
        <v>49459724</v>
      </c>
      <c r="F1243" s="69" t="s">
        <v>63</v>
      </c>
      <c r="G1243" s="69" t="s">
        <v>9097</v>
      </c>
      <c r="H1243" s="70">
        <v>1125</v>
      </c>
      <c r="I1243" s="70" t="s">
        <v>139</v>
      </c>
      <c r="J1243" s="74">
        <v>26.68</v>
      </c>
      <c r="K1243" s="64">
        <f t="shared" si="59"/>
        <v>30015</v>
      </c>
      <c r="L1243" s="71"/>
      <c r="M1243" s="72"/>
      <c r="N1243" s="72" t="s">
        <v>10072</v>
      </c>
      <c r="O1243" s="72" t="s">
        <v>10073</v>
      </c>
      <c r="P1243" s="71">
        <v>386</v>
      </c>
      <c r="Q1243" s="73"/>
      <c r="R1243" s="73" t="s">
        <v>10074</v>
      </c>
      <c r="S1243" s="60" t="str">
        <f>VLOOKUP(A1243,[1]DATA!$1:$1048576,12,0)</f>
        <v>ANO</v>
      </c>
    </row>
    <row r="1244" spans="1:19" x14ac:dyDescent="0.25">
      <c r="A1244" s="68">
        <v>600111148</v>
      </c>
      <c r="B1244" s="59">
        <f t="shared" si="57"/>
        <v>600111148</v>
      </c>
      <c r="C1244" s="68" t="s">
        <v>6233</v>
      </c>
      <c r="D1244" s="61">
        <v>1</v>
      </c>
      <c r="E1244" s="61">
        <f t="shared" si="58"/>
        <v>70499977</v>
      </c>
      <c r="F1244" s="69" t="s">
        <v>63</v>
      </c>
      <c r="G1244" s="69" t="s">
        <v>9097</v>
      </c>
      <c r="H1244" s="70">
        <v>600</v>
      </c>
      <c r="I1244" s="70" t="s">
        <v>139</v>
      </c>
      <c r="J1244" s="74">
        <v>26.68</v>
      </c>
      <c r="K1244" s="64">
        <f t="shared" si="59"/>
        <v>16008</v>
      </c>
      <c r="L1244" s="71"/>
      <c r="M1244" s="72"/>
      <c r="N1244" s="72" t="s">
        <v>10075</v>
      </c>
      <c r="O1244" s="72" t="s">
        <v>53</v>
      </c>
      <c r="P1244" s="71">
        <v>20</v>
      </c>
      <c r="Q1244" s="73"/>
      <c r="R1244" s="73" t="s">
        <v>10076</v>
      </c>
      <c r="S1244" s="60" t="str">
        <f>VLOOKUP(A1244,[1]DATA!$1:$1048576,12,0)</f>
        <v>ANO</v>
      </c>
    </row>
    <row r="1245" spans="1:19" x14ac:dyDescent="0.25">
      <c r="A1245" s="68">
        <v>600111199</v>
      </c>
      <c r="B1245" s="59">
        <f t="shared" si="57"/>
        <v>600111199</v>
      </c>
      <c r="C1245" s="68" t="s">
        <v>6234</v>
      </c>
      <c r="D1245" s="61">
        <v>1</v>
      </c>
      <c r="E1245" s="61">
        <f t="shared" si="58"/>
        <v>49459767</v>
      </c>
      <c r="F1245" s="69" t="s">
        <v>63</v>
      </c>
      <c r="G1245" s="69" t="s">
        <v>9097</v>
      </c>
      <c r="H1245" s="70">
        <v>375</v>
      </c>
      <c r="I1245" s="70" t="s">
        <v>139</v>
      </c>
      <c r="J1245" s="74">
        <v>26.68</v>
      </c>
      <c r="K1245" s="64">
        <f t="shared" si="59"/>
        <v>10005</v>
      </c>
      <c r="L1245" s="71"/>
      <c r="M1245" s="72"/>
      <c r="N1245" s="72" t="s">
        <v>10077</v>
      </c>
      <c r="O1245" s="72" t="s">
        <v>10078</v>
      </c>
      <c r="P1245" s="71">
        <v>270</v>
      </c>
      <c r="Q1245" s="73"/>
      <c r="R1245" s="73" t="s">
        <v>10025</v>
      </c>
      <c r="S1245" s="60" t="str">
        <f>VLOOKUP(A1245,[1]DATA!$1:$1048576,12,0)</f>
        <v>ANO</v>
      </c>
    </row>
    <row r="1246" spans="1:19" x14ac:dyDescent="0.25">
      <c r="A1246" s="68">
        <v>600111229</v>
      </c>
      <c r="B1246" s="59">
        <f t="shared" si="57"/>
        <v>600111229</v>
      </c>
      <c r="C1246" s="68" t="s">
        <v>6235</v>
      </c>
      <c r="D1246" s="61">
        <v>1</v>
      </c>
      <c r="E1246" s="61">
        <f t="shared" si="58"/>
        <v>70873232</v>
      </c>
      <c r="F1246" s="69" t="s">
        <v>63</v>
      </c>
      <c r="G1246" s="69" t="s">
        <v>9097</v>
      </c>
      <c r="H1246" s="70">
        <v>200</v>
      </c>
      <c r="I1246" s="70" t="s">
        <v>139</v>
      </c>
      <c r="J1246" s="74">
        <v>26.68</v>
      </c>
      <c r="K1246" s="64">
        <f t="shared" si="59"/>
        <v>5336</v>
      </c>
      <c r="L1246" s="71"/>
      <c r="M1246" s="72"/>
      <c r="N1246" s="72" t="s">
        <v>10079</v>
      </c>
      <c r="O1246" s="72"/>
      <c r="P1246" s="71">
        <v>85</v>
      </c>
      <c r="Q1246" s="73"/>
      <c r="R1246" s="73" t="s">
        <v>10080</v>
      </c>
      <c r="S1246" s="60" t="str">
        <f>VLOOKUP(A1246,[1]DATA!$1:$1048576,12,0)</f>
        <v>ANO</v>
      </c>
    </row>
    <row r="1247" spans="1:19" x14ac:dyDescent="0.25">
      <c r="A1247" s="68">
        <v>600111237</v>
      </c>
      <c r="B1247" s="59">
        <f t="shared" si="57"/>
        <v>600111237</v>
      </c>
      <c r="C1247" s="68" t="s">
        <v>6236</v>
      </c>
      <c r="D1247" s="61">
        <v>1</v>
      </c>
      <c r="E1247" s="61">
        <f t="shared" si="58"/>
        <v>71008322</v>
      </c>
      <c r="F1247" s="69" t="s">
        <v>63</v>
      </c>
      <c r="G1247" s="69" t="s">
        <v>9097</v>
      </c>
      <c r="H1247" s="70">
        <v>150</v>
      </c>
      <c r="I1247" s="70" t="s">
        <v>139</v>
      </c>
      <c r="J1247" s="74">
        <v>26.68</v>
      </c>
      <c r="K1247" s="64">
        <f t="shared" si="59"/>
        <v>4002</v>
      </c>
      <c r="L1247" s="71"/>
      <c r="M1247" s="72"/>
      <c r="N1247" s="72" t="s">
        <v>10081</v>
      </c>
      <c r="O1247" s="72"/>
      <c r="P1247" s="71">
        <v>131</v>
      </c>
      <c r="Q1247" s="73"/>
      <c r="R1247" s="73" t="s">
        <v>10082</v>
      </c>
      <c r="S1247" s="60" t="str">
        <f>VLOOKUP(A1247,[1]DATA!$1:$1048576,12,0)</f>
        <v>ANO</v>
      </c>
    </row>
    <row r="1248" spans="1:19" x14ac:dyDescent="0.25">
      <c r="A1248" s="68">
        <v>600111245</v>
      </c>
      <c r="B1248" s="59">
        <f t="shared" si="57"/>
        <v>600111245</v>
      </c>
      <c r="C1248" s="68" t="s">
        <v>6237</v>
      </c>
      <c r="D1248" s="61">
        <v>1</v>
      </c>
      <c r="E1248" s="61">
        <f t="shared" si="58"/>
        <v>71000453</v>
      </c>
      <c r="F1248" s="69" t="s">
        <v>63</v>
      </c>
      <c r="G1248" s="69" t="s">
        <v>9097</v>
      </c>
      <c r="H1248" s="70">
        <v>250</v>
      </c>
      <c r="I1248" s="70" t="s">
        <v>139</v>
      </c>
      <c r="J1248" s="74">
        <v>26.68</v>
      </c>
      <c r="K1248" s="64">
        <f t="shared" si="59"/>
        <v>6670</v>
      </c>
      <c r="L1248" s="71"/>
      <c r="M1248" s="72"/>
      <c r="N1248" s="72" t="s">
        <v>10083</v>
      </c>
      <c r="O1248" s="72" t="s">
        <v>19</v>
      </c>
      <c r="P1248" s="71">
        <v>2</v>
      </c>
      <c r="Q1248" s="73">
        <v>18</v>
      </c>
      <c r="R1248" s="73" t="s">
        <v>10084</v>
      </c>
      <c r="S1248" s="60" t="str">
        <f>VLOOKUP(A1248,[1]DATA!$1:$1048576,12,0)</f>
        <v>ANO</v>
      </c>
    </row>
    <row r="1249" spans="1:19" x14ac:dyDescent="0.25">
      <c r="A1249" s="68">
        <v>600111261</v>
      </c>
      <c r="B1249" s="59">
        <f t="shared" si="57"/>
        <v>600111261</v>
      </c>
      <c r="C1249" s="68" t="s">
        <v>6238</v>
      </c>
      <c r="D1249" s="61">
        <v>1</v>
      </c>
      <c r="E1249" s="61">
        <f t="shared" si="58"/>
        <v>49459473</v>
      </c>
      <c r="F1249" s="69" t="s">
        <v>63</v>
      </c>
      <c r="G1249" s="69" t="s">
        <v>9097</v>
      </c>
      <c r="H1249" s="70">
        <v>175</v>
      </c>
      <c r="I1249" s="70" t="s">
        <v>139</v>
      </c>
      <c r="J1249" s="74">
        <v>26.68</v>
      </c>
      <c r="K1249" s="64">
        <f t="shared" si="59"/>
        <v>4669</v>
      </c>
      <c r="L1249" s="71"/>
      <c r="M1249" s="72"/>
      <c r="N1249" s="72" t="s">
        <v>10085</v>
      </c>
      <c r="O1249" s="72" t="s">
        <v>49</v>
      </c>
      <c r="P1249" s="71">
        <v>75</v>
      </c>
      <c r="Q1249" s="73"/>
      <c r="R1249" s="73" t="s">
        <v>10086</v>
      </c>
      <c r="S1249" s="60" t="str">
        <f>VLOOKUP(A1249,[1]DATA!$1:$1048576,12,0)</f>
        <v>ANO</v>
      </c>
    </row>
    <row r="1250" spans="1:19" x14ac:dyDescent="0.25">
      <c r="A1250" s="68">
        <v>600111288</v>
      </c>
      <c r="B1250" s="59">
        <f t="shared" si="57"/>
        <v>600111288</v>
      </c>
      <c r="C1250" s="68" t="s">
        <v>6239</v>
      </c>
      <c r="D1250" s="61">
        <v>1</v>
      </c>
      <c r="E1250" s="61">
        <f t="shared" si="58"/>
        <v>70875472</v>
      </c>
      <c r="F1250" s="69" t="s">
        <v>63</v>
      </c>
      <c r="G1250" s="69" t="s">
        <v>9097</v>
      </c>
      <c r="H1250" s="70">
        <v>175</v>
      </c>
      <c r="I1250" s="70" t="s">
        <v>139</v>
      </c>
      <c r="J1250" s="74">
        <v>26.68</v>
      </c>
      <c r="K1250" s="64">
        <f t="shared" si="59"/>
        <v>4669</v>
      </c>
      <c r="L1250" s="71"/>
      <c r="M1250" s="72"/>
      <c r="N1250" s="72" t="s">
        <v>10087</v>
      </c>
      <c r="O1250" s="72"/>
      <c r="P1250" s="71">
        <v>176</v>
      </c>
      <c r="Q1250" s="73"/>
      <c r="R1250" s="73" t="s">
        <v>10088</v>
      </c>
      <c r="S1250" s="60" t="str">
        <f>VLOOKUP(A1250,[1]DATA!$1:$1048576,12,0)</f>
        <v>ANO</v>
      </c>
    </row>
    <row r="1251" spans="1:19" x14ac:dyDescent="0.25">
      <c r="A1251" s="68">
        <v>600171035</v>
      </c>
      <c r="B1251" s="59">
        <f t="shared" si="57"/>
        <v>600171035</v>
      </c>
      <c r="C1251" s="68" t="s">
        <v>6240</v>
      </c>
      <c r="D1251" s="61">
        <v>1</v>
      </c>
      <c r="E1251" s="61">
        <f t="shared" si="58"/>
        <v>380407</v>
      </c>
      <c r="F1251" s="69" t="s">
        <v>63</v>
      </c>
      <c r="G1251" s="69" t="s">
        <v>9097</v>
      </c>
      <c r="H1251" s="70">
        <v>525</v>
      </c>
      <c r="I1251" s="70" t="s">
        <v>139</v>
      </c>
      <c r="J1251" s="74">
        <v>26.68</v>
      </c>
      <c r="K1251" s="64">
        <f t="shared" si="59"/>
        <v>14007</v>
      </c>
      <c r="L1251" s="71"/>
      <c r="M1251" s="72"/>
      <c r="N1251" s="72" t="s">
        <v>10089</v>
      </c>
      <c r="O1251" s="72" t="s">
        <v>10090</v>
      </c>
      <c r="P1251" s="71">
        <v>496</v>
      </c>
      <c r="Q1251" s="73"/>
      <c r="R1251" s="73" t="s">
        <v>10076</v>
      </c>
      <c r="S1251" s="60" t="str">
        <f>VLOOKUP(A1251,[1]DATA!$1:$1048576,12,0)</f>
        <v>ANO</v>
      </c>
    </row>
    <row r="1252" spans="1:19" x14ac:dyDescent="0.25">
      <c r="A1252" s="68">
        <v>600014011</v>
      </c>
      <c r="B1252" s="59">
        <f t="shared" si="57"/>
        <v>600014011</v>
      </c>
      <c r="C1252" s="68" t="s">
        <v>6241</v>
      </c>
      <c r="D1252" s="61">
        <v>1</v>
      </c>
      <c r="E1252" s="61">
        <f t="shared" si="58"/>
        <v>53198</v>
      </c>
      <c r="F1252" s="69" t="s">
        <v>63</v>
      </c>
      <c r="G1252" s="69" t="s">
        <v>9097</v>
      </c>
      <c r="H1252" s="70">
        <v>200</v>
      </c>
      <c r="I1252" s="70" t="s">
        <v>139</v>
      </c>
      <c r="J1252" s="74">
        <v>26.68</v>
      </c>
      <c r="K1252" s="64">
        <f t="shared" si="59"/>
        <v>5336</v>
      </c>
      <c r="L1252" s="71"/>
      <c r="M1252" s="72"/>
      <c r="N1252" s="72" t="s">
        <v>10091</v>
      </c>
      <c r="O1252" s="72" t="s">
        <v>9363</v>
      </c>
      <c r="P1252" s="71">
        <v>22</v>
      </c>
      <c r="Q1252" s="73"/>
      <c r="R1252" s="73" t="s">
        <v>10092</v>
      </c>
      <c r="S1252" s="60" t="str">
        <f>VLOOKUP(A1252,[1]DATA!$1:$1048576,12,0)</f>
        <v>ANO</v>
      </c>
    </row>
    <row r="1253" spans="1:19" x14ac:dyDescent="0.25">
      <c r="A1253" s="68">
        <v>600014070</v>
      </c>
      <c r="B1253" s="59">
        <f t="shared" si="57"/>
        <v>600014070</v>
      </c>
      <c r="C1253" s="68" t="s">
        <v>6242</v>
      </c>
      <c r="D1253" s="61">
        <v>1</v>
      </c>
      <c r="E1253" s="61">
        <f t="shared" si="58"/>
        <v>49459881</v>
      </c>
      <c r="F1253" s="69" t="s">
        <v>63</v>
      </c>
      <c r="G1253" s="69" t="s">
        <v>9097</v>
      </c>
      <c r="H1253" s="70">
        <v>625</v>
      </c>
      <c r="I1253" s="70" t="s">
        <v>139</v>
      </c>
      <c r="J1253" s="74">
        <v>26.68</v>
      </c>
      <c r="K1253" s="64">
        <f t="shared" si="59"/>
        <v>16675</v>
      </c>
      <c r="L1253" s="71"/>
      <c r="M1253" s="72"/>
      <c r="N1253" s="72" t="s">
        <v>10093</v>
      </c>
      <c r="O1253" s="72" t="s">
        <v>10094</v>
      </c>
      <c r="P1253" s="71">
        <v>20</v>
      </c>
      <c r="Q1253" s="73"/>
      <c r="R1253" s="73" t="s">
        <v>10092</v>
      </c>
      <c r="S1253" s="60" t="str">
        <f>VLOOKUP(A1253,[1]DATA!$1:$1048576,12,0)</f>
        <v>ANO</v>
      </c>
    </row>
    <row r="1254" spans="1:19" x14ac:dyDescent="0.25">
      <c r="A1254" s="68">
        <v>600013286</v>
      </c>
      <c r="B1254" s="59">
        <f t="shared" si="57"/>
        <v>600013286</v>
      </c>
      <c r="C1254" s="68" t="s">
        <v>6243</v>
      </c>
      <c r="D1254" s="61">
        <v>1</v>
      </c>
      <c r="E1254" s="61">
        <f t="shared" si="58"/>
        <v>62073257</v>
      </c>
      <c r="F1254" s="69" t="s">
        <v>63</v>
      </c>
      <c r="G1254" s="69" t="s">
        <v>9097</v>
      </c>
      <c r="H1254" s="70">
        <v>275</v>
      </c>
      <c r="I1254" s="70" t="s">
        <v>139</v>
      </c>
      <c r="J1254" s="74">
        <v>26.68</v>
      </c>
      <c r="K1254" s="64">
        <f t="shared" si="59"/>
        <v>7337</v>
      </c>
      <c r="L1254" s="71"/>
      <c r="M1254" s="72"/>
      <c r="N1254" s="72" t="s">
        <v>10095</v>
      </c>
      <c r="O1254" s="72" t="s">
        <v>10096</v>
      </c>
      <c r="P1254" s="71">
        <v>15</v>
      </c>
      <c r="Q1254" s="73"/>
      <c r="R1254" s="73" t="s">
        <v>10097</v>
      </c>
      <c r="S1254" s="60" t="str">
        <f>VLOOKUP(A1254,[1]DATA!$1:$1048576,12,0)</f>
        <v>ANO</v>
      </c>
    </row>
    <row r="1255" spans="1:19" x14ac:dyDescent="0.25">
      <c r="A1255" s="68">
        <v>600105938</v>
      </c>
      <c r="B1255" s="59">
        <f t="shared" si="57"/>
        <v>600105938</v>
      </c>
      <c r="C1255" s="68" t="s">
        <v>6244</v>
      </c>
      <c r="D1255" s="61">
        <v>1</v>
      </c>
      <c r="E1255" s="61">
        <f t="shared" si="58"/>
        <v>62072692</v>
      </c>
      <c r="F1255" s="69" t="s">
        <v>63</v>
      </c>
      <c r="G1255" s="69" t="s">
        <v>9097</v>
      </c>
      <c r="H1255" s="70">
        <v>25</v>
      </c>
      <c r="I1255" s="70" t="s">
        <v>139</v>
      </c>
      <c r="J1255" s="74">
        <v>26.68</v>
      </c>
      <c r="K1255" s="64">
        <f t="shared" si="59"/>
        <v>667</v>
      </c>
      <c r="L1255" s="71"/>
      <c r="M1255" s="72"/>
      <c r="N1255" s="72" t="s">
        <v>10098</v>
      </c>
      <c r="O1255" s="72"/>
      <c r="P1255" s="71">
        <v>51</v>
      </c>
      <c r="Q1255" s="73"/>
      <c r="R1255" s="73" t="s">
        <v>10099</v>
      </c>
      <c r="S1255" s="60" t="str">
        <f>VLOOKUP(A1255,[1]DATA!$1:$1048576,12,0)</f>
        <v>ANO</v>
      </c>
    </row>
    <row r="1256" spans="1:19" x14ac:dyDescent="0.25">
      <c r="A1256" s="68">
        <v>600106276</v>
      </c>
      <c r="B1256" s="59">
        <f t="shared" si="57"/>
        <v>600106276</v>
      </c>
      <c r="C1256" s="68" t="s">
        <v>6245</v>
      </c>
      <c r="D1256" s="61">
        <v>1</v>
      </c>
      <c r="E1256" s="61">
        <f t="shared" si="58"/>
        <v>62072951</v>
      </c>
      <c r="F1256" s="69" t="s">
        <v>63</v>
      </c>
      <c r="G1256" s="69" t="s">
        <v>9097</v>
      </c>
      <c r="H1256" s="70">
        <v>525</v>
      </c>
      <c r="I1256" s="70" t="s">
        <v>139</v>
      </c>
      <c r="J1256" s="74">
        <v>26.68</v>
      </c>
      <c r="K1256" s="64">
        <f t="shared" si="59"/>
        <v>14007</v>
      </c>
      <c r="L1256" s="71"/>
      <c r="M1256" s="72"/>
      <c r="N1256" s="72" t="s">
        <v>10100</v>
      </c>
      <c r="O1256" s="72" t="s">
        <v>10096</v>
      </c>
      <c r="P1256" s="71">
        <v>362</v>
      </c>
      <c r="Q1256" s="73"/>
      <c r="R1256" s="73" t="s">
        <v>10097</v>
      </c>
      <c r="S1256" s="60" t="str">
        <f>VLOOKUP(A1256,[1]DATA!$1:$1048576,12,0)</f>
        <v>ANO</v>
      </c>
    </row>
    <row r="1257" spans="1:19" x14ac:dyDescent="0.25">
      <c r="A1257" s="68">
        <v>600110524</v>
      </c>
      <c r="B1257" s="59">
        <f t="shared" si="57"/>
        <v>600110524</v>
      </c>
      <c r="C1257" s="68" t="s">
        <v>6246</v>
      </c>
      <c r="D1257" s="61">
        <v>1</v>
      </c>
      <c r="E1257" s="61">
        <f t="shared" si="58"/>
        <v>49459708</v>
      </c>
      <c r="F1257" s="69" t="s">
        <v>63</v>
      </c>
      <c r="G1257" s="69" t="s">
        <v>9097</v>
      </c>
      <c r="H1257" s="70">
        <v>1175</v>
      </c>
      <c r="I1257" s="70" t="s">
        <v>139</v>
      </c>
      <c r="J1257" s="74">
        <v>26.68</v>
      </c>
      <c r="K1257" s="64">
        <f t="shared" si="59"/>
        <v>31349</v>
      </c>
      <c r="L1257" s="71"/>
      <c r="M1257" s="72"/>
      <c r="N1257" s="72" t="s">
        <v>10101</v>
      </c>
      <c r="O1257" s="72" t="s">
        <v>10102</v>
      </c>
      <c r="P1257" s="71">
        <v>840</v>
      </c>
      <c r="Q1257" s="73"/>
      <c r="R1257" s="73" t="s">
        <v>10092</v>
      </c>
      <c r="S1257" s="60" t="str">
        <f>VLOOKUP(A1257,[1]DATA!$1:$1048576,12,0)</f>
        <v>ANO</v>
      </c>
    </row>
    <row r="1258" spans="1:19" x14ac:dyDescent="0.25">
      <c r="A1258" s="68">
        <v>600110532</v>
      </c>
      <c r="B1258" s="59">
        <f t="shared" si="57"/>
        <v>600110532</v>
      </c>
      <c r="C1258" s="68" t="s">
        <v>6247</v>
      </c>
      <c r="D1258" s="61">
        <v>1</v>
      </c>
      <c r="E1258" s="61">
        <f t="shared" si="58"/>
        <v>70283940</v>
      </c>
      <c r="F1258" s="69" t="s">
        <v>63</v>
      </c>
      <c r="G1258" s="69" t="s">
        <v>9097</v>
      </c>
      <c r="H1258" s="70">
        <v>1700</v>
      </c>
      <c r="I1258" s="70" t="s">
        <v>139</v>
      </c>
      <c r="J1258" s="74">
        <v>26.68</v>
      </c>
      <c r="K1258" s="64">
        <f t="shared" si="59"/>
        <v>45356</v>
      </c>
      <c r="L1258" s="71"/>
      <c r="M1258" s="72"/>
      <c r="N1258" s="72" t="s">
        <v>10103</v>
      </c>
      <c r="O1258" s="72" t="s">
        <v>10104</v>
      </c>
      <c r="P1258" s="71">
        <v>1708</v>
      </c>
      <c r="Q1258" s="73"/>
      <c r="R1258" s="73" t="s">
        <v>10092</v>
      </c>
      <c r="S1258" s="60" t="str">
        <f>VLOOKUP(A1258,[1]DATA!$1:$1048576,12,0)</f>
        <v>ANO</v>
      </c>
    </row>
    <row r="1259" spans="1:19" x14ac:dyDescent="0.25">
      <c r="A1259" s="68">
        <v>600110753</v>
      </c>
      <c r="B1259" s="59">
        <f t="shared" si="57"/>
        <v>600110753</v>
      </c>
      <c r="C1259" s="68" t="s">
        <v>6248</v>
      </c>
      <c r="D1259" s="61">
        <v>1</v>
      </c>
      <c r="E1259" s="61">
        <f t="shared" si="58"/>
        <v>71003380</v>
      </c>
      <c r="F1259" s="69" t="s">
        <v>63</v>
      </c>
      <c r="G1259" s="69" t="s">
        <v>9097</v>
      </c>
      <c r="H1259" s="70">
        <v>25</v>
      </c>
      <c r="I1259" s="70" t="s">
        <v>139</v>
      </c>
      <c r="J1259" s="74">
        <v>26.68</v>
      </c>
      <c r="K1259" s="64">
        <f t="shared" si="59"/>
        <v>667</v>
      </c>
      <c r="L1259" s="71"/>
      <c r="M1259" s="72"/>
      <c r="N1259" s="72" t="s">
        <v>10105</v>
      </c>
      <c r="O1259" s="72"/>
      <c r="P1259" s="71">
        <v>71</v>
      </c>
      <c r="Q1259" s="73"/>
      <c r="R1259" s="73" t="s">
        <v>10106</v>
      </c>
      <c r="S1259" s="60" t="str">
        <f>VLOOKUP(A1259,[1]DATA!$1:$1048576,12,0)</f>
        <v>ANO</v>
      </c>
    </row>
    <row r="1260" spans="1:19" x14ac:dyDescent="0.25">
      <c r="A1260" s="68">
        <v>600110761</v>
      </c>
      <c r="B1260" s="59">
        <f t="shared" si="57"/>
        <v>600110761</v>
      </c>
      <c r="C1260" s="68" t="s">
        <v>6249</v>
      </c>
      <c r="D1260" s="61">
        <v>1</v>
      </c>
      <c r="E1260" s="61">
        <f t="shared" si="58"/>
        <v>70996512</v>
      </c>
      <c r="F1260" s="69" t="s">
        <v>63</v>
      </c>
      <c r="G1260" s="69" t="s">
        <v>9097</v>
      </c>
      <c r="H1260" s="70">
        <v>200</v>
      </c>
      <c r="I1260" s="70" t="s">
        <v>139</v>
      </c>
      <c r="J1260" s="74">
        <v>26.68</v>
      </c>
      <c r="K1260" s="64">
        <f t="shared" si="59"/>
        <v>5336</v>
      </c>
      <c r="L1260" s="71"/>
      <c r="M1260" s="72"/>
      <c r="N1260" s="72" t="s">
        <v>10107</v>
      </c>
      <c r="O1260" s="72" t="s">
        <v>41</v>
      </c>
      <c r="P1260" s="71">
        <v>1097</v>
      </c>
      <c r="Q1260" s="73"/>
      <c r="R1260" s="73" t="s">
        <v>10108</v>
      </c>
      <c r="S1260" s="60" t="str">
        <f>VLOOKUP(A1260,[1]DATA!$1:$1048576,12,0)</f>
        <v>ANO</v>
      </c>
    </row>
    <row r="1261" spans="1:19" x14ac:dyDescent="0.25">
      <c r="A1261" s="68">
        <v>600110826</v>
      </c>
      <c r="B1261" s="59">
        <f t="shared" si="57"/>
        <v>600110826</v>
      </c>
      <c r="C1261" s="68" t="s">
        <v>6250</v>
      </c>
      <c r="D1261" s="61">
        <v>1</v>
      </c>
      <c r="E1261" s="61">
        <f t="shared" si="58"/>
        <v>70991219</v>
      </c>
      <c r="F1261" s="69" t="s">
        <v>63</v>
      </c>
      <c r="G1261" s="69" t="s">
        <v>9097</v>
      </c>
      <c r="H1261" s="70">
        <v>100</v>
      </c>
      <c r="I1261" s="70" t="s">
        <v>139</v>
      </c>
      <c r="J1261" s="74">
        <v>26.68</v>
      </c>
      <c r="K1261" s="64">
        <f t="shared" si="59"/>
        <v>2668</v>
      </c>
      <c r="L1261" s="71"/>
      <c r="M1261" s="72"/>
      <c r="N1261" s="72" t="s">
        <v>10109</v>
      </c>
      <c r="O1261" s="72"/>
      <c r="P1261" s="71">
        <v>59</v>
      </c>
      <c r="Q1261" s="73"/>
      <c r="R1261" s="73" t="s">
        <v>10110</v>
      </c>
      <c r="S1261" s="60" t="str">
        <f>VLOOKUP(A1261,[1]DATA!$1:$1048576,12,0)</f>
        <v>ANO</v>
      </c>
    </row>
    <row r="1262" spans="1:19" x14ac:dyDescent="0.25">
      <c r="A1262" s="68">
        <v>600111032</v>
      </c>
      <c r="B1262" s="59">
        <f t="shared" si="57"/>
        <v>600111032</v>
      </c>
      <c r="C1262" s="68" t="s">
        <v>6251</v>
      </c>
      <c r="D1262" s="61">
        <v>1</v>
      </c>
      <c r="E1262" s="61">
        <f t="shared" si="58"/>
        <v>75003082</v>
      </c>
      <c r="F1262" s="69" t="s">
        <v>63</v>
      </c>
      <c r="G1262" s="69" t="s">
        <v>9097</v>
      </c>
      <c r="H1262" s="70">
        <v>500</v>
      </c>
      <c r="I1262" s="70" t="s">
        <v>139</v>
      </c>
      <c r="J1262" s="74">
        <v>26.68</v>
      </c>
      <c r="K1262" s="64">
        <f t="shared" si="59"/>
        <v>13340</v>
      </c>
      <c r="L1262" s="71"/>
      <c r="M1262" s="72"/>
      <c r="N1262" s="72" t="s">
        <v>10111</v>
      </c>
      <c r="O1262" s="72"/>
      <c r="P1262" s="71">
        <v>277</v>
      </c>
      <c r="Q1262" s="73"/>
      <c r="R1262" s="73" t="s">
        <v>10112</v>
      </c>
      <c r="S1262" s="60" t="str">
        <f>VLOOKUP(A1262,[1]DATA!$1:$1048576,12,0)</f>
        <v>ANO</v>
      </c>
    </row>
    <row r="1263" spans="1:19" x14ac:dyDescent="0.25">
      <c r="A1263" s="68">
        <v>600111326</v>
      </c>
      <c r="B1263" s="59">
        <f t="shared" si="57"/>
        <v>600111326</v>
      </c>
      <c r="C1263" s="68" t="s">
        <v>6252</v>
      </c>
      <c r="D1263" s="61">
        <v>1</v>
      </c>
      <c r="E1263" s="61">
        <f t="shared" si="58"/>
        <v>70942528</v>
      </c>
      <c r="F1263" s="69" t="s">
        <v>63</v>
      </c>
      <c r="G1263" s="69" t="s">
        <v>9097</v>
      </c>
      <c r="H1263" s="70">
        <v>900</v>
      </c>
      <c r="I1263" s="70" t="s">
        <v>139</v>
      </c>
      <c r="J1263" s="74">
        <v>26.68</v>
      </c>
      <c r="K1263" s="64">
        <f t="shared" si="59"/>
        <v>24012</v>
      </c>
      <c r="L1263" s="71"/>
      <c r="M1263" s="72"/>
      <c r="N1263" s="72" t="s">
        <v>10113</v>
      </c>
      <c r="O1263" s="72"/>
      <c r="P1263" s="71">
        <v>167</v>
      </c>
      <c r="Q1263" s="73"/>
      <c r="R1263" s="73" t="s">
        <v>10114</v>
      </c>
      <c r="S1263" s="60" t="str">
        <f>VLOOKUP(A1263,[1]DATA!$1:$1048576,12,0)</f>
        <v>ANO</v>
      </c>
    </row>
    <row r="1264" spans="1:19" x14ac:dyDescent="0.25">
      <c r="A1264" s="68">
        <v>600130118</v>
      </c>
      <c r="B1264" s="59">
        <f t="shared" si="57"/>
        <v>600130118</v>
      </c>
      <c r="C1264" s="68" t="s">
        <v>6253</v>
      </c>
      <c r="D1264" s="61">
        <v>1</v>
      </c>
      <c r="E1264" s="61">
        <f t="shared" si="58"/>
        <v>70877165</v>
      </c>
      <c r="F1264" s="69" t="s">
        <v>63</v>
      </c>
      <c r="G1264" s="69" t="s">
        <v>9097</v>
      </c>
      <c r="H1264" s="70">
        <v>475</v>
      </c>
      <c r="I1264" s="70" t="s">
        <v>139</v>
      </c>
      <c r="J1264" s="74">
        <v>26.68</v>
      </c>
      <c r="K1264" s="64">
        <f t="shared" si="59"/>
        <v>12673</v>
      </c>
      <c r="L1264" s="71"/>
      <c r="M1264" s="72"/>
      <c r="N1264" s="72" t="s">
        <v>10115</v>
      </c>
      <c r="O1264" s="72"/>
      <c r="P1264" s="71">
        <v>207</v>
      </c>
      <c r="Q1264" s="73"/>
      <c r="R1264" s="73" t="s">
        <v>10116</v>
      </c>
      <c r="S1264" s="60" t="str">
        <f>VLOOKUP(A1264,[1]DATA!$1:$1048576,12,0)</f>
        <v>ANO</v>
      </c>
    </row>
    <row r="1265" spans="1:19" x14ac:dyDescent="0.25">
      <c r="A1265" s="68">
        <v>600130177</v>
      </c>
      <c r="B1265" s="59">
        <f t="shared" si="57"/>
        <v>600130177</v>
      </c>
      <c r="C1265" s="68" t="s">
        <v>6254</v>
      </c>
      <c r="D1265" s="61">
        <v>1</v>
      </c>
      <c r="E1265" s="61">
        <f t="shared" si="58"/>
        <v>43380107</v>
      </c>
      <c r="F1265" s="69" t="s">
        <v>63</v>
      </c>
      <c r="G1265" s="69" t="s">
        <v>9097</v>
      </c>
      <c r="H1265" s="70">
        <v>375</v>
      </c>
      <c r="I1265" s="70" t="s">
        <v>139</v>
      </c>
      <c r="J1265" s="74">
        <v>26.68</v>
      </c>
      <c r="K1265" s="64">
        <f t="shared" si="59"/>
        <v>10005</v>
      </c>
      <c r="L1265" s="71"/>
      <c r="M1265" s="72"/>
      <c r="N1265" s="72" t="s">
        <v>10117</v>
      </c>
      <c r="O1265" s="72"/>
      <c r="P1265" s="71">
        <v>80</v>
      </c>
      <c r="Q1265" s="73"/>
      <c r="R1265" s="73" t="s">
        <v>10118</v>
      </c>
      <c r="S1265" s="60" t="str">
        <f>VLOOKUP(A1265,[1]DATA!$1:$1048576,12,0)</f>
        <v>ANO</v>
      </c>
    </row>
    <row r="1266" spans="1:19" x14ac:dyDescent="0.25">
      <c r="A1266" s="68">
        <v>600130550</v>
      </c>
      <c r="B1266" s="59">
        <f t="shared" si="57"/>
        <v>600130550</v>
      </c>
      <c r="C1266" s="68" t="s">
        <v>6255</v>
      </c>
      <c r="D1266" s="61">
        <v>1</v>
      </c>
      <c r="E1266" s="61">
        <f t="shared" si="58"/>
        <v>75021544</v>
      </c>
      <c r="F1266" s="69" t="s">
        <v>63</v>
      </c>
      <c r="G1266" s="69" t="s">
        <v>9097</v>
      </c>
      <c r="H1266" s="70">
        <v>100</v>
      </c>
      <c r="I1266" s="70" t="s">
        <v>139</v>
      </c>
      <c r="J1266" s="74">
        <v>26.68</v>
      </c>
      <c r="K1266" s="64">
        <f t="shared" si="59"/>
        <v>2668</v>
      </c>
      <c r="L1266" s="71"/>
      <c r="M1266" s="72"/>
      <c r="N1266" s="72" t="s">
        <v>10119</v>
      </c>
      <c r="O1266" s="72"/>
      <c r="P1266" s="71">
        <v>11</v>
      </c>
      <c r="Q1266" s="73"/>
      <c r="R1266" s="73" t="s">
        <v>10120</v>
      </c>
      <c r="S1266" s="60" t="str">
        <f>VLOOKUP(A1266,[1]DATA!$1:$1048576,12,0)</f>
        <v>ANO</v>
      </c>
    </row>
    <row r="1267" spans="1:19" x14ac:dyDescent="0.25">
      <c r="A1267" s="68">
        <v>600130401</v>
      </c>
      <c r="B1267" s="59">
        <f t="shared" si="57"/>
        <v>600130401</v>
      </c>
      <c r="C1267" s="68" t="s">
        <v>6256</v>
      </c>
      <c r="D1267" s="61">
        <v>1</v>
      </c>
      <c r="E1267" s="61">
        <f t="shared" si="58"/>
        <v>75022508</v>
      </c>
      <c r="F1267" s="69" t="s">
        <v>63</v>
      </c>
      <c r="G1267" s="69" t="s">
        <v>9097</v>
      </c>
      <c r="H1267" s="70">
        <v>175</v>
      </c>
      <c r="I1267" s="70" t="s">
        <v>139</v>
      </c>
      <c r="J1267" s="74">
        <v>26.68</v>
      </c>
      <c r="K1267" s="64">
        <f t="shared" si="59"/>
        <v>4669</v>
      </c>
      <c r="L1267" s="71"/>
      <c r="M1267" s="72"/>
      <c r="N1267" s="72" t="s">
        <v>10121</v>
      </c>
      <c r="O1267" s="72"/>
      <c r="P1267" s="71">
        <v>107</v>
      </c>
      <c r="Q1267" s="73"/>
      <c r="R1267" s="73" t="s">
        <v>10122</v>
      </c>
      <c r="S1267" s="60" t="str">
        <f>VLOOKUP(A1267,[1]DATA!$1:$1048576,12,0)</f>
        <v>ANO</v>
      </c>
    </row>
    <row r="1268" spans="1:19" x14ac:dyDescent="0.25">
      <c r="A1268" s="68">
        <v>600130509</v>
      </c>
      <c r="B1268" s="59">
        <f t="shared" si="57"/>
        <v>600130509</v>
      </c>
      <c r="C1268" s="68" t="s">
        <v>6257</v>
      </c>
      <c r="D1268" s="61">
        <v>1</v>
      </c>
      <c r="E1268" s="61">
        <f t="shared" si="58"/>
        <v>70983879</v>
      </c>
      <c r="F1268" s="69" t="s">
        <v>63</v>
      </c>
      <c r="G1268" s="69" t="s">
        <v>9097</v>
      </c>
      <c r="H1268" s="70">
        <v>75</v>
      </c>
      <c r="I1268" s="70" t="s">
        <v>139</v>
      </c>
      <c r="J1268" s="74">
        <v>26.68</v>
      </c>
      <c r="K1268" s="64">
        <f t="shared" si="59"/>
        <v>2001</v>
      </c>
      <c r="L1268" s="71"/>
      <c r="M1268" s="72"/>
      <c r="N1268" s="72" t="s">
        <v>10123</v>
      </c>
      <c r="O1268" s="72"/>
      <c r="P1268" s="71">
        <v>14</v>
      </c>
      <c r="Q1268" s="73"/>
      <c r="R1268" s="73" t="s">
        <v>10124</v>
      </c>
      <c r="S1268" s="60" t="str">
        <f>VLOOKUP(A1268,[1]DATA!$1:$1048576,12,0)</f>
        <v>ANO</v>
      </c>
    </row>
    <row r="1269" spans="1:19" x14ac:dyDescent="0.25">
      <c r="A1269" s="68">
        <v>650012771</v>
      </c>
      <c r="B1269" s="59">
        <f t="shared" si="57"/>
        <v>650012771</v>
      </c>
      <c r="C1269" s="68" t="s">
        <v>6258</v>
      </c>
      <c r="D1269" s="61">
        <v>1</v>
      </c>
      <c r="E1269" s="61">
        <f t="shared" si="58"/>
        <v>70940584</v>
      </c>
      <c r="F1269" s="69" t="s">
        <v>63</v>
      </c>
      <c r="G1269" s="69" t="s">
        <v>9097</v>
      </c>
      <c r="H1269" s="70">
        <v>200</v>
      </c>
      <c r="I1269" s="70" t="s">
        <v>139</v>
      </c>
      <c r="J1269" s="74">
        <v>26.68</v>
      </c>
      <c r="K1269" s="64">
        <f t="shared" si="59"/>
        <v>5336</v>
      </c>
      <c r="L1269" s="71"/>
      <c r="M1269" s="72"/>
      <c r="N1269" s="72" t="s">
        <v>10125</v>
      </c>
      <c r="O1269" s="72"/>
      <c r="P1269" s="71">
        <v>28</v>
      </c>
      <c r="Q1269" s="73"/>
      <c r="R1269" s="73" t="s">
        <v>10126</v>
      </c>
      <c r="S1269" s="60" t="str">
        <f>VLOOKUP(A1269,[1]DATA!$1:$1048576,12,0)</f>
        <v>ANO</v>
      </c>
    </row>
    <row r="1270" spans="1:19" x14ac:dyDescent="0.25">
      <c r="A1270" s="68">
        <v>691013802</v>
      </c>
      <c r="B1270" s="59">
        <f t="shared" si="57"/>
        <v>691013802</v>
      </c>
      <c r="C1270" s="68" t="s">
        <v>6259</v>
      </c>
      <c r="D1270" s="61">
        <v>1</v>
      </c>
      <c r="E1270" s="61">
        <f t="shared" si="58"/>
        <v>8839026</v>
      </c>
      <c r="F1270" s="69" t="s">
        <v>63</v>
      </c>
      <c r="G1270" s="69" t="s">
        <v>9097</v>
      </c>
      <c r="H1270" s="70">
        <v>50</v>
      </c>
      <c r="I1270" s="70" t="s">
        <v>139</v>
      </c>
      <c r="J1270" s="74">
        <v>26.68</v>
      </c>
      <c r="K1270" s="64">
        <f t="shared" si="59"/>
        <v>1334</v>
      </c>
      <c r="L1270" s="71"/>
      <c r="M1270" s="72"/>
      <c r="N1270" s="72" t="s">
        <v>10127</v>
      </c>
      <c r="O1270" s="72"/>
      <c r="P1270" s="71">
        <v>215</v>
      </c>
      <c r="Q1270" s="73"/>
      <c r="R1270" s="73" t="s">
        <v>10106</v>
      </c>
      <c r="S1270" s="60" t="str">
        <f>VLOOKUP(A1270,[1]DATA!$1:$1048576,12,0)</f>
        <v>NE</v>
      </c>
    </row>
    <row r="1271" spans="1:19" x14ac:dyDescent="0.25">
      <c r="A1271" s="68">
        <v>691007586</v>
      </c>
      <c r="B1271" s="59">
        <f t="shared" si="57"/>
        <v>691007586</v>
      </c>
      <c r="C1271" s="68" t="s">
        <v>6260</v>
      </c>
      <c r="D1271" s="61">
        <v>1</v>
      </c>
      <c r="E1271" s="61">
        <f t="shared" si="58"/>
        <v>3798798</v>
      </c>
      <c r="F1271" s="69" t="s">
        <v>63</v>
      </c>
      <c r="G1271" s="69" t="s">
        <v>9097</v>
      </c>
      <c r="H1271" s="70">
        <v>200</v>
      </c>
      <c r="I1271" s="70" t="s">
        <v>139</v>
      </c>
      <c r="J1271" s="74">
        <v>26.68</v>
      </c>
      <c r="K1271" s="64">
        <f t="shared" si="59"/>
        <v>5336</v>
      </c>
      <c r="L1271" s="71"/>
      <c r="M1271" s="72"/>
      <c r="N1271" s="72" t="s">
        <v>10128</v>
      </c>
      <c r="O1271" s="72" t="s">
        <v>9296</v>
      </c>
      <c r="P1271" s="71">
        <v>312</v>
      </c>
      <c r="Q1271" s="73"/>
      <c r="R1271" s="73" t="s">
        <v>10092</v>
      </c>
      <c r="S1271" s="60" t="str">
        <f>VLOOKUP(A1271,[1]DATA!$1:$1048576,12,0)</f>
        <v>NE</v>
      </c>
    </row>
    <row r="1272" spans="1:19" x14ac:dyDescent="0.25">
      <c r="A1272" s="68">
        <v>600014541</v>
      </c>
      <c r="B1272" s="59">
        <f t="shared" si="57"/>
        <v>600014541</v>
      </c>
      <c r="C1272" s="68" t="s">
        <v>6261</v>
      </c>
      <c r="D1272" s="61">
        <v>1</v>
      </c>
      <c r="E1272" s="61">
        <f t="shared" si="58"/>
        <v>61742902</v>
      </c>
      <c r="F1272" s="69" t="s">
        <v>63</v>
      </c>
      <c r="G1272" s="69" t="s">
        <v>9096</v>
      </c>
      <c r="H1272" s="70">
        <v>0</v>
      </c>
      <c r="I1272" s="70" t="s">
        <v>139</v>
      </c>
      <c r="J1272" s="74">
        <v>26.68</v>
      </c>
      <c r="K1272" s="64">
        <f t="shared" si="59"/>
        <v>0</v>
      </c>
      <c r="L1272" s="71"/>
      <c r="M1272" s="72"/>
      <c r="N1272" s="72" t="s">
        <v>10129</v>
      </c>
      <c r="O1272" s="72" t="s">
        <v>53</v>
      </c>
      <c r="P1272" s="71">
        <v>379</v>
      </c>
      <c r="Q1272" s="73"/>
      <c r="R1272" s="73" t="s">
        <v>9711</v>
      </c>
      <c r="S1272" s="60" t="str">
        <f>VLOOKUP(A1272,[1]DATA!$1:$1048576,12,0)</f>
        <v>ANO</v>
      </c>
    </row>
    <row r="1273" spans="1:19" x14ac:dyDescent="0.25">
      <c r="A1273" s="68">
        <v>600014622</v>
      </c>
      <c r="B1273" s="59">
        <f t="shared" si="57"/>
        <v>600014622</v>
      </c>
      <c r="C1273" s="68" t="s">
        <v>6262</v>
      </c>
      <c r="D1273" s="61">
        <v>1</v>
      </c>
      <c r="E1273" s="61">
        <f t="shared" si="58"/>
        <v>566438</v>
      </c>
      <c r="F1273" s="69" t="s">
        <v>63</v>
      </c>
      <c r="G1273" s="69" t="s">
        <v>9096</v>
      </c>
      <c r="H1273" s="70">
        <v>175</v>
      </c>
      <c r="I1273" s="70" t="s">
        <v>139</v>
      </c>
      <c r="J1273" s="74">
        <v>26.68</v>
      </c>
      <c r="K1273" s="64">
        <f t="shared" si="59"/>
        <v>4669</v>
      </c>
      <c r="L1273" s="71"/>
      <c r="M1273" s="72"/>
      <c r="N1273" s="72" t="s">
        <v>10130</v>
      </c>
      <c r="O1273" s="72" t="s">
        <v>28</v>
      </c>
      <c r="P1273" s="71">
        <v>1669</v>
      </c>
      <c r="Q1273" s="73"/>
      <c r="R1273" s="73" t="s">
        <v>10131</v>
      </c>
      <c r="S1273" s="60" t="str">
        <f>VLOOKUP(A1273,[1]DATA!$1:$1048576,12,0)</f>
        <v>ANO</v>
      </c>
    </row>
    <row r="1274" spans="1:19" x14ac:dyDescent="0.25">
      <c r="A1274" s="68">
        <v>600014665</v>
      </c>
      <c r="B1274" s="59">
        <f t="shared" si="57"/>
        <v>600014665</v>
      </c>
      <c r="C1274" s="68" t="s">
        <v>6263</v>
      </c>
      <c r="D1274" s="61">
        <v>1</v>
      </c>
      <c r="E1274" s="61">
        <f t="shared" si="58"/>
        <v>25342193</v>
      </c>
      <c r="F1274" s="69" t="s">
        <v>63</v>
      </c>
      <c r="G1274" s="69" t="s">
        <v>9096</v>
      </c>
      <c r="H1274" s="70">
        <v>75</v>
      </c>
      <c r="I1274" s="70" t="s">
        <v>139</v>
      </c>
      <c r="J1274" s="74">
        <v>26.68</v>
      </c>
      <c r="K1274" s="64">
        <f t="shared" si="59"/>
        <v>2001</v>
      </c>
      <c r="L1274" s="71"/>
      <c r="M1274" s="72"/>
      <c r="N1274" s="72" t="s">
        <v>10132</v>
      </c>
      <c r="O1274" s="72" t="s">
        <v>4357</v>
      </c>
      <c r="P1274" s="71">
        <v>494</v>
      </c>
      <c r="Q1274" s="73"/>
      <c r="R1274" s="73" t="s">
        <v>9711</v>
      </c>
      <c r="S1274" s="60" t="str">
        <f>VLOOKUP(A1274,[1]DATA!$1:$1048576,12,0)</f>
        <v>NE</v>
      </c>
    </row>
    <row r="1275" spans="1:19" x14ac:dyDescent="0.25">
      <c r="A1275" s="68">
        <v>600025471</v>
      </c>
      <c r="B1275" s="59">
        <f t="shared" si="57"/>
        <v>600025471</v>
      </c>
      <c r="C1275" s="68" t="s">
        <v>6264</v>
      </c>
      <c r="D1275" s="61">
        <v>1</v>
      </c>
      <c r="E1275" s="61">
        <f t="shared" si="58"/>
        <v>70840385</v>
      </c>
      <c r="F1275" s="69" t="s">
        <v>63</v>
      </c>
      <c r="G1275" s="69" t="s">
        <v>9096</v>
      </c>
      <c r="H1275" s="70">
        <v>50</v>
      </c>
      <c r="I1275" s="70" t="s">
        <v>139</v>
      </c>
      <c r="J1275" s="74">
        <v>26.68</v>
      </c>
      <c r="K1275" s="64">
        <f t="shared" si="59"/>
        <v>1334</v>
      </c>
      <c r="L1275" s="71"/>
      <c r="M1275" s="72"/>
      <c r="N1275" s="72" t="s">
        <v>10133</v>
      </c>
      <c r="O1275" s="72" t="s">
        <v>28</v>
      </c>
      <c r="P1275" s="71">
        <v>1045</v>
      </c>
      <c r="Q1275" s="73"/>
      <c r="R1275" s="73" t="s">
        <v>10131</v>
      </c>
      <c r="S1275" s="60" t="str">
        <f>VLOOKUP(A1275,[1]DATA!$1:$1048576,12,0)</f>
        <v>ANO</v>
      </c>
    </row>
    <row r="1276" spans="1:19" x14ac:dyDescent="0.25">
      <c r="A1276" s="68">
        <v>600115569</v>
      </c>
      <c r="B1276" s="59">
        <f t="shared" si="57"/>
        <v>600115569</v>
      </c>
      <c r="C1276" s="68" t="s">
        <v>6265</v>
      </c>
      <c r="D1276" s="61">
        <v>1</v>
      </c>
      <c r="E1276" s="61">
        <f t="shared" si="58"/>
        <v>48846856</v>
      </c>
      <c r="F1276" s="69" t="s">
        <v>63</v>
      </c>
      <c r="G1276" s="69" t="s">
        <v>9096</v>
      </c>
      <c r="H1276" s="70">
        <v>525</v>
      </c>
      <c r="I1276" s="70" t="s">
        <v>139</v>
      </c>
      <c r="J1276" s="74">
        <v>26.68</v>
      </c>
      <c r="K1276" s="64">
        <f t="shared" si="59"/>
        <v>14007</v>
      </c>
      <c r="L1276" s="71"/>
      <c r="M1276" s="72"/>
      <c r="N1276" s="72" t="s">
        <v>10134</v>
      </c>
      <c r="O1276" s="72" t="s">
        <v>10135</v>
      </c>
      <c r="P1276" s="71">
        <v>1456</v>
      </c>
      <c r="Q1276" s="73"/>
      <c r="R1276" s="73" t="s">
        <v>10131</v>
      </c>
      <c r="S1276" s="60" t="str">
        <f>VLOOKUP(A1276,[1]DATA!$1:$1048576,12,0)</f>
        <v>ANO</v>
      </c>
    </row>
    <row r="1277" spans="1:19" x14ac:dyDescent="0.25">
      <c r="A1277" s="68">
        <v>600115658</v>
      </c>
      <c r="B1277" s="59">
        <f t="shared" si="57"/>
        <v>600115658</v>
      </c>
      <c r="C1277" s="68" t="s">
        <v>6266</v>
      </c>
      <c r="D1277" s="61">
        <v>1</v>
      </c>
      <c r="E1277" s="61">
        <f t="shared" si="58"/>
        <v>49418971</v>
      </c>
      <c r="F1277" s="69" t="s">
        <v>63</v>
      </c>
      <c r="G1277" s="69" t="s">
        <v>9096</v>
      </c>
      <c r="H1277" s="70">
        <v>275</v>
      </c>
      <c r="I1277" s="70" t="s">
        <v>139</v>
      </c>
      <c r="J1277" s="74">
        <v>26.68</v>
      </c>
      <c r="K1277" s="64">
        <f t="shared" si="59"/>
        <v>7337</v>
      </c>
      <c r="L1277" s="71"/>
      <c r="M1277" s="72"/>
      <c r="N1277" s="72" t="s">
        <v>10136</v>
      </c>
      <c r="O1277" s="72" t="s">
        <v>19</v>
      </c>
      <c r="P1277" s="71">
        <v>283</v>
      </c>
      <c r="Q1277" s="73"/>
      <c r="R1277" s="73" t="s">
        <v>9711</v>
      </c>
      <c r="S1277" s="60" t="str">
        <f>VLOOKUP(A1277,[1]DATA!$1:$1048576,12,0)</f>
        <v>ANO</v>
      </c>
    </row>
    <row r="1278" spans="1:19" x14ac:dyDescent="0.25">
      <c r="A1278" s="68">
        <v>600115682</v>
      </c>
      <c r="B1278" s="59">
        <f t="shared" si="57"/>
        <v>600115682</v>
      </c>
      <c r="C1278" s="68" t="s">
        <v>6267</v>
      </c>
      <c r="D1278" s="61">
        <v>1</v>
      </c>
      <c r="E1278" s="61">
        <f t="shared" si="58"/>
        <v>75023091</v>
      </c>
      <c r="F1278" s="69" t="s">
        <v>63</v>
      </c>
      <c r="G1278" s="69" t="s">
        <v>9096</v>
      </c>
      <c r="H1278" s="70">
        <v>25</v>
      </c>
      <c r="I1278" s="70" t="s">
        <v>139</v>
      </c>
      <c r="J1278" s="74">
        <v>26.68</v>
      </c>
      <c r="K1278" s="64">
        <f t="shared" si="59"/>
        <v>667</v>
      </c>
      <c r="L1278" s="71"/>
      <c r="M1278" s="72"/>
      <c r="N1278" s="72" t="s">
        <v>10137</v>
      </c>
      <c r="O1278" s="72"/>
      <c r="P1278" s="71">
        <v>1</v>
      </c>
      <c r="Q1278" s="73"/>
      <c r="R1278" s="73" t="s">
        <v>10138</v>
      </c>
      <c r="S1278" s="60" t="str">
        <f>VLOOKUP(A1278,[1]DATA!$1:$1048576,12,0)</f>
        <v>ANO</v>
      </c>
    </row>
    <row r="1279" spans="1:19" x14ac:dyDescent="0.25">
      <c r="A1279" s="68">
        <v>600115721</v>
      </c>
      <c r="B1279" s="59">
        <f t="shared" si="57"/>
        <v>600115721</v>
      </c>
      <c r="C1279" s="68" t="s">
        <v>6268</v>
      </c>
      <c r="D1279" s="61">
        <v>1</v>
      </c>
      <c r="E1279" s="61">
        <f t="shared" si="58"/>
        <v>71003495</v>
      </c>
      <c r="F1279" s="69" t="s">
        <v>63</v>
      </c>
      <c r="G1279" s="69" t="s">
        <v>9096</v>
      </c>
      <c r="H1279" s="70">
        <v>75</v>
      </c>
      <c r="I1279" s="70" t="s">
        <v>139</v>
      </c>
      <c r="J1279" s="74">
        <v>26.68</v>
      </c>
      <c r="K1279" s="64">
        <f t="shared" si="59"/>
        <v>2001</v>
      </c>
      <c r="L1279" s="71"/>
      <c r="M1279" s="72"/>
      <c r="N1279" s="72" t="s">
        <v>10139</v>
      </c>
      <c r="O1279" s="72"/>
      <c r="P1279" s="71">
        <v>260</v>
      </c>
      <c r="Q1279" s="73"/>
      <c r="R1279" s="73" t="s">
        <v>10140</v>
      </c>
      <c r="S1279" s="60" t="str">
        <f>VLOOKUP(A1279,[1]DATA!$1:$1048576,12,0)</f>
        <v>ANO</v>
      </c>
    </row>
    <row r="1280" spans="1:19" x14ac:dyDescent="0.25">
      <c r="A1280" s="68">
        <v>600115739</v>
      </c>
      <c r="B1280" s="59">
        <f t="shared" si="57"/>
        <v>600115739</v>
      </c>
      <c r="C1280" s="68" t="s">
        <v>6269</v>
      </c>
      <c r="D1280" s="61">
        <v>1</v>
      </c>
      <c r="E1280" s="61">
        <f t="shared" si="58"/>
        <v>75020009</v>
      </c>
      <c r="F1280" s="69" t="s">
        <v>63</v>
      </c>
      <c r="G1280" s="69" t="s">
        <v>9096</v>
      </c>
      <c r="H1280" s="70">
        <v>200</v>
      </c>
      <c r="I1280" s="70" t="s">
        <v>139</v>
      </c>
      <c r="J1280" s="74">
        <v>26.68</v>
      </c>
      <c r="K1280" s="64">
        <f t="shared" si="59"/>
        <v>5336</v>
      </c>
      <c r="L1280" s="71"/>
      <c r="M1280" s="72"/>
      <c r="N1280" s="72" t="s">
        <v>10141</v>
      </c>
      <c r="O1280" s="72"/>
      <c r="P1280" s="71">
        <v>148</v>
      </c>
      <c r="Q1280" s="73"/>
      <c r="R1280" s="73" t="s">
        <v>10142</v>
      </c>
      <c r="S1280" s="60" t="str">
        <f>VLOOKUP(A1280,[1]DATA!$1:$1048576,12,0)</f>
        <v>ANO</v>
      </c>
    </row>
    <row r="1281" spans="1:19" x14ac:dyDescent="0.25">
      <c r="A1281" s="68">
        <v>600115861</v>
      </c>
      <c r="B1281" s="59">
        <f t="shared" si="57"/>
        <v>600115861</v>
      </c>
      <c r="C1281" s="68" t="s">
        <v>6270</v>
      </c>
      <c r="D1281" s="61">
        <v>1</v>
      </c>
      <c r="E1281" s="61">
        <f t="shared" si="58"/>
        <v>70943133</v>
      </c>
      <c r="F1281" s="69" t="s">
        <v>63</v>
      </c>
      <c r="G1281" s="69" t="s">
        <v>9096</v>
      </c>
      <c r="H1281" s="70">
        <v>225</v>
      </c>
      <c r="I1281" s="70" t="s">
        <v>139</v>
      </c>
      <c r="J1281" s="74">
        <v>26.68</v>
      </c>
      <c r="K1281" s="64">
        <f t="shared" si="59"/>
        <v>6003</v>
      </c>
      <c r="L1281" s="71"/>
      <c r="M1281" s="72"/>
      <c r="N1281" s="72" t="s">
        <v>10143</v>
      </c>
      <c r="O1281" s="72"/>
      <c r="P1281" s="71">
        <v>650</v>
      </c>
      <c r="Q1281" s="73"/>
      <c r="R1281" s="73" t="s">
        <v>10144</v>
      </c>
      <c r="S1281" s="60" t="str">
        <f>VLOOKUP(A1281,[1]DATA!$1:$1048576,12,0)</f>
        <v>ANO</v>
      </c>
    </row>
    <row r="1282" spans="1:19" x14ac:dyDescent="0.25">
      <c r="A1282" s="68">
        <v>600115917</v>
      </c>
      <c r="B1282" s="59">
        <f t="shared" si="57"/>
        <v>600115917</v>
      </c>
      <c r="C1282" s="68" t="s">
        <v>6271</v>
      </c>
      <c r="D1282" s="61">
        <v>1</v>
      </c>
      <c r="E1282" s="61">
        <f t="shared" si="58"/>
        <v>75024381</v>
      </c>
      <c r="F1282" s="69" t="s">
        <v>63</v>
      </c>
      <c r="G1282" s="69" t="s">
        <v>9096</v>
      </c>
      <c r="H1282" s="70">
        <v>300</v>
      </c>
      <c r="I1282" s="70" t="s">
        <v>139</v>
      </c>
      <c r="J1282" s="74">
        <v>26.68</v>
      </c>
      <c r="K1282" s="64">
        <f t="shared" si="59"/>
        <v>8004</v>
      </c>
      <c r="L1282" s="71"/>
      <c r="M1282" s="72"/>
      <c r="N1282" s="72" t="s">
        <v>10145</v>
      </c>
      <c r="O1282" s="72"/>
      <c r="P1282" s="71">
        <v>318</v>
      </c>
      <c r="Q1282" s="73"/>
      <c r="R1282" s="73" t="s">
        <v>10146</v>
      </c>
      <c r="S1282" s="60" t="str">
        <f>VLOOKUP(A1282,[1]DATA!$1:$1048576,12,0)</f>
        <v>ANO</v>
      </c>
    </row>
    <row r="1283" spans="1:19" x14ac:dyDescent="0.25">
      <c r="A1283" s="68">
        <v>600115925</v>
      </c>
      <c r="B1283" s="59">
        <f t="shared" si="57"/>
        <v>600115925</v>
      </c>
      <c r="C1283" s="68" t="s">
        <v>6272</v>
      </c>
      <c r="D1283" s="61">
        <v>1</v>
      </c>
      <c r="E1283" s="61">
        <f t="shared" si="58"/>
        <v>71000283</v>
      </c>
      <c r="F1283" s="69" t="s">
        <v>63</v>
      </c>
      <c r="G1283" s="69" t="s">
        <v>9096</v>
      </c>
      <c r="H1283" s="70">
        <v>75</v>
      </c>
      <c r="I1283" s="70" t="s">
        <v>139</v>
      </c>
      <c r="J1283" s="74">
        <v>26.68</v>
      </c>
      <c r="K1283" s="64">
        <f t="shared" si="59"/>
        <v>2001</v>
      </c>
      <c r="L1283" s="71"/>
      <c r="M1283" s="72"/>
      <c r="N1283" s="72" t="s">
        <v>10147</v>
      </c>
      <c r="O1283" s="72"/>
      <c r="P1283" s="71">
        <v>1</v>
      </c>
      <c r="Q1283" s="73"/>
      <c r="R1283" s="73" t="s">
        <v>10148</v>
      </c>
      <c r="S1283" s="60" t="str">
        <f>VLOOKUP(A1283,[1]DATA!$1:$1048576,12,0)</f>
        <v>ANO</v>
      </c>
    </row>
    <row r="1284" spans="1:19" x14ac:dyDescent="0.25">
      <c r="A1284" s="68">
        <v>600115933</v>
      </c>
      <c r="B1284" s="59">
        <f t="shared" si="57"/>
        <v>600115933</v>
      </c>
      <c r="C1284" s="68" t="s">
        <v>6273</v>
      </c>
      <c r="D1284" s="61">
        <v>1</v>
      </c>
      <c r="E1284" s="61">
        <f t="shared" si="58"/>
        <v>75023377</v>
      </c>
      <c r="F1284" s="69" t="s">
        <v>63</v>
      </c>
      <c r="G1284" s="69" t="s">
        <v>9096</v>
      </c>
      <c r="H1284" s="70">
        <v>275</v>
      </c>
      <c r="I1284" s="70" t="s">
        <v>139</v>
      </c>
      <c r="J1284" s="74">
        <v>26.68</v>
      </c>
      <c r="K1284" s="64">
        <f t="shared" si="59"/>
        <v>7337</v>
      </c>
      <c r="L1284" s="71"/>
      <c r="M1284" s="72"/>
      <c r="N1284" s="72" t="s">
        <v>10149</v>
      </c>
      <c r="O1284" s="72"/>
      <c r="P1284" s="71">
        <v>199</v>
      </c>
      <c r="Q1284" s="73"/>
      <c r="R1284" s="73" t="s">
        <v>10150</v>
      </c>
      <c r="S1284" s="60" t="str">
        <f>VLOOKUP(A1284,[1]DATA!$1:$1048576,12,0)</f>
        <v>ANO</v>
      </c>
    </row>
    <row r="1285" spans="1:19" x14ac:dyDescent="0.25">
      <c r="A1285" s="68">
        <v>600115976</v>
      </c>
      <c r="B1285" s="59">
        <f t="shared" ref="B1285:B1348" si="60">A1285*1</f>
        <v>600115976</v>
      </c>
      <c r="C1285" s="68" t="s">
        <v>6274</v>
      </c>
      <c r="D1285" s="61">
        <v>1</v>
      </c>
      <c r="E1285" s="61">
        <f t="shared" ref="E1285:E1348" si="61">C1285*1</f>
        <v>75021161</v>
      </c>
      <c r="F1285" s="69" t="s">
        <v>63</v>
      </c>
      <c r="G1285" s="69" t="s">
        <v>9096</v>
      </c>
      <c r="H1285" s="70">
        <v>225</v>
      </c>
      <c r="I1285" s="70" t="s">
        <v>139</v>
      </c>
      <c r="J1285" s="74">
        <v>26.68</v>
      </c>
      <c r="K1285" s="64">
        <f t="shared" ref="K1285:K1348" si="62">H1285*J1285</f>
        <v>6003</v>
      </c>
      <c r="L1285" s="71"/>
      <c r="M1285" s="72"/>
      <c r="N1285" s="72" t="s">
        <v>10151</v>
      </c>
      <c r="O1285" s="72" t="s">
        <v>9738</v>
      </c>
      <c r="P1285" s="71">
        <v>168</v>
      </c>
      <c r="Q1285" s="73"/>
      <c r="R1285" s="73" t="s">
        <v>10152</v>
      </c>
      <c r="S1285" s="60" t="str">
        <f>VLOOKUP(A1285,[1]DATA!$1:$1048576,12,0)</f>
        <v>ANO</v>
      </c>
    </row>
    <row r="1286" spans="1:19" x14ac:dyDescent="0.25">
      <c r="A1286" s="68">
        <v>600115992</v>
      </c>
      <c r="B1286" s="59">
        <f t="shared" si="60"/>
        <v>600115992</v>
      </c>
      <c r="C1286" s="68" t="s">
        <v>6275</v>
      </c>
      <c r="D1286" s="61">
        <v>1</v>
      </c>
      <c r="E1286" s="61">
        <f t="shared" si="61"/>
        <v>75024292</v>
      </c>
      <c r="F1286" s="69" t="s">
        <v>63</v>
      </c>
      <c r="G1286" s="69" t="s">
        <v>9096</v>
      </c>
      <c r="H1286" s="70">
        <v>50</v>
      </c>
      <c r="I1286" s="70" t="s">
        <v>139</v>
      </c>
      <c r="J1286" s="74">
        <v>26.68</v>
      </c>
      <c r="K1286" s="64">
        <f t="shared" si="62"/>
        <v>1334</v>
      </c>
      <c r="L1286" s="71"/>
      <c r="M1286" s="72"/>
      <c r="N1286" s="72" t="s">
        <v>10153</v>
      </c>
      <c r="O1286" s="72"/>
      <c r="P1286" s="71">
        <v>241</v>
      </c>
      <c r="Q1286" s="73"/>
      <c r="R1286" s="73" t="s">
        <v>10154</v>
      </c>
      <c r="S1286" s="60" t="str">
        <f>VLOOKUP(A1286,[1]DATA!$1:$1048576,12,0)</f>
        <v>ANO</v>
      </c>
    </row>
    <row r="1287" spans="1:19" x14ac:dyDescent="0.25">
      <c r="A1287" s="68">
        <v>600116026</v>
      </c>
      <c r="B1287" s="59">
        <f t="shared" si="60"/>
        <v>600116026</v>
      </c>
      <c r="C1287" s="68" t="s">
        <v>6276</v>
      </c>
      <c r="D1287" s="61">
        <v>1</v>
      </c>
      <c r="E1287" s="61">
        <f t="shared" si="61"/>
        <v>70945730</v>
      </c>
      <c r="F1287" s="69" t="s">
        <v>63</v>
      </c>
      <c r="G1287" s="69" t="s">
        <v>9096</v>
      </c>
      <c r="H1287" s="70">
        <v>575</v>
      </c>
      <c r="I1287" s="70" t="s">
        <v>139</v>
      </c>
      <c r="J1287" s="74">
        <v>26.68</v>
      </c>
      <c r="K1287" s="64">
        <f t="shared" si="62"/>
        <v>15341</v>
      </c>
      <c r="L1287" s="71"/>
      <c r="M1287" s="72"/>
      <c r="N1287" s="72" t="s">
        <v>10155</v>
      </c>
      <c r="O1287" s="72" t="s">
        <v>4684</v>
      </c>
      <c r="P1287" s="71">
        <v>1365</v>
      </c>
      <c r="Q1287" s="73"/>
      <c r="R1287" s="73" t="s">
        <v>9711</v>
      </c>
      <c r="S1287" s="60" t="str">
        <f>VLOOKUP(A1287,[1]DATA!$1:$1048576,12,0)</f>
        <v>ANO</v>
      </c>
    </row>
    <row r="1288" spans="1:19" x14ac:dyDescent="0.25">
      <c r="A1288" s="68">
        <v>600116051</v>
      </c>
      <c r="B1288" s="59">
        <f t="shared" si="60"/>
        <v>600116051</v>
      </c>
      <c r="C1288" s="68" t="s">
        <v>6277</v>
      </c>
      <c r="D1288" s="61">
        <v>1</v>
      </c>
      <c r="E1288" s="61">
        <f t="shared" si="61"/>
        <v>70943001</v>
      </c>
      <c r="F1288" s="69" t="s">
        <v>63</v>
      </c>
      <c r="G1288" s="69" t="s">
        <v>9096</v>
      </c>
      <c r="H1288" s="70">
        <v>325</v>
      </c>
      <c r="I1288" s="70" t="s">
        <v>139</v>
      </c>
      <c r="J1288" s="74">
        <v>26.68</v>
      </c>
      <c r="K1288" s="64">
        <f t="shared" si="62"/>
        <v>8671</v>
      </c>
      <c r="L1288" s="71"/>
      <c r="M1288" s="72"/>
      <c r="N1288" s="72" t="s">
        <v>10156</v>
      </c>
      <c r="O1288" s="72"/>
      <c r="P1288" s="71">
        <v>461</v>
      </c>
      <c r="Q1288" s="73"/>
      <c r="R1288" s="73" t="s">
        <v>10157</v>
      </c>
      <c r="S1288" s="60" t="str">
        <f>VLOOKUP(A1288,[1]DATA!$1:$1048576,12,0)</f>
        <v>ANO</v>
      </c>
    </row>
    <row r="1289" spans="1:19" x14ac:dyDescent="0.25">
      <c r="A1289" s="68">
        <v>600116077</v>
      </c>
      <c r="B1289" s="59">
        <f t="shared" si="60"/>
        <v>600116077</v>
      </c>
      <c r="C1289" s="68" t="s">
        <v>6278</v>
      </c>
      <c r="D1289" s="61">
        <v>1</v>
      </c>
      <c r="E1289" s="61">
        <f t="shared" si="61"/>
        <v>70992169</v>
      </c>
      <c r="F1289" s="69" t="s">
        <v>63</v>
      </c>
      <c r="G1289" s="69" t="s">
        <v>9096</v>
      </c>
      <c r="H1289" s="70">
        <v>300</v>
      </c>
      <c r="I1289" s="70" t="s">
        <v>139</v>
      </c>
      <c r="J1289" s="74">
        <v>26.68</v>
      </c>
      <c r="K1289" s="64">
        <f t="shared" si="62"/>
        <v>8004</v>
      </c>
      <c r="L1289" s="71"/>
      <c r="M1289" s="72"/>
      <c r="N1289" s="72" t="s">
        <v>10158</v>
      </c>
      <c r="O1289" s="72" t="s">
        <v>36</v>
      </c>
      <c r="P1289" s="71">
        <v>17</v>
      </c>
      <c r="Q1289" s="73"/>
      <c r="R1289" s="73" t="s">
        <v>10159</v>
      </c>
      <c r="S1289" s="60" t="str">
        <f>VLOOKUP(A1289,[1]DATA!$1:$1048576,12,0)</f>
        <v>ANO</v>
      </c>
    </row>
    <row r="1290" spans="1:19" x14ac:dyDescent="0.25">
      <c r="A1290" s="68">
        <v>600116131</v>
      </c>
      <c r="B1290" s="59">
        <f t="shared" si="60"/>
        <v>600116131</v>
      </c>
      <c r="C1290" s="68" t="s">
        <v>6279</v>
      </c>
      <c r="D1290" s="61">
        <v>1</v>
      </c>
      <c r="E1290" s="61">
        <f t="shared" si="61"/>
        <v>75023768</v>
      </c>
      <c r="F1290" s="69" t="s">
        <v>63</v>
      </c>
      <c r="G1290" s="69" t="s">
        <v>9096</v>
      </c>
      <c r="H1290" s="70">
        <v>100</v>
      </c>
      <c r="I1290" s="70" t="s">
        <v>139</v>
      </c>
      <c r="J1290" s="74">
        <v>26.68</v>
      </c>
      <c r="K1290" s="64">
        <f t="shared" si="62"/>
        <v>2668</v>
      </c>
      <c r="L1290" s="71"/>
      <c r="M1290" s="72"/>
      <c r="N1290" s="72" t="s">
        <v>10160</v>
      </c>
      <c r="O1290" s="72"/>
      <c r="P1290" s="71">
        <v>52</v>
      </c>
      <c r="Q1290" s="73"/>
      <c r="R1290" s="73" t="s">
        <v>10161</v>
      </c>
      <c r="S1290" s="60" t="str">
        <f>VLOOKUP(A1290,[1]DATA!$1:$1048576,12,0)</f>
        <v>ANO</v>
      </c>
    </row>
    <row r="1291" spans="1:19" x14ac:dyDescent="0.25">
      <c r="A1291" s="68">
        <v>651040604</v>
      </c>
      <c r="B1291" s="59">
        <f t="shared" si="60"/>
        <v>651040604</v>
      </c>
      <c r="C1291" s="68" t="s">
        <v>6280</v>
      </c>
      <c r="D1291" s="61">
        <v>1</v>
      </c>
      <c r="E1291" s="61">
        <f t="shared" si="61"/>
        <v>71340939</v>
      </c>
      <c r="F1291" s="69" t="s">
        <v>63</v>
      </c>
      <c r="G1291" s="69" t="s">
        <v>9096</v>
      </c>
      <c r="H1291" s="70">
        <v>825</v>
      </c>
      <c r="I1291" s="70" t="s">
        <v>139</v>
      </c>
      <c r="J1291" s="74">
        <v>26.68</v>
      </c>
      <c r="K1291" s="64">
        <f t="shared" si="62"/>
        <v>22011</v>
      </c>
      <c r="L1291" s="71"/>
      <c r="M1291" s="72"/>
      <c r="N1291" s="72" t="s">
        <v>10162</v>
      </c>
      <c r="O1291" s="72" t="s">
        <v>19</v>
      </c>
      <c r="P1291" s="71">
        <v>698</v>
      </c>
      <c r="Q1291" s="73"/>
      <c r="R1291" s="73" t="s">
        <v>10131</v>
      </c>
      <c r="S1291" s="60" t="str">
        <f>VLOOKUP(A1291,[1]DATA!$1:$1048576,12,0)</f>
        <v>NE</v>
      </c>
    </row>
    <row r="1292" spans="1:19" x14ac:dyDescent="0.25">
      <c r="A1292" s="68">
        <v>691004111</v>
      </c>
      <c r="B1292" s="59">
        <f t="shared" si="60"/>
        <v>691004111</v>
      </c>
      <c r="C1292" s="68" t="s">
        <v>6281</v>
      </c>
      <c r="D1292" s="61">
        <v>1</v>
      </c>
      <c r="E1292" s="61">
        <f t="shared" si="61"/>
        <v>72554304</v>
      </c>
      <c r="F1292" s="69" t="s">
        <v>63</v>
      </c>
      <c r="G1292" s="69" t="s">
        <v>9096</v>
      </c>
      <c r="H1292" s="70">
        <v>75</v>
      </c>
      <c r="I1292" s="70" t="s">
        <v>139</v>
      </c>
      <c r="J1292" s="74">
        <v>26.68</v>
      </c>
      <c r="K1292" s="64">
        <f t="shared" si="62"/>
        <v>2001</v>
      </c>
      <c r="L1292" s="71"/>
      <c r="M1292" s="72"/>
      <c r="N1292" s="72" t="s">
        <v>10163</v>
      </c>
      <c r="O1292" s="72"/>
      <c r="P1292" s="71">
        <v>275</v>
      </c>
      <c r="Q1292" s="73"/>
      <c r="R1292" s="73" t="s">
        <v>10164</v>
      </c>
      <c r="S1292" s="60" t="str">
        <f>VLOOKUP(A1292,[1]DATA!$1:$1048576,12,0)</f>
        <v>ANO</v>
      </c>
    </row>
    <row r="1293" spans="1:19" x14ac:dyDescent="0.25">
      <c r="A1293" s="68">
        <v>600015629</v>
      </c>
      <c r="B1293" s="59">
        <f t="shared" si="60"/>
        <v>600015629</v>
      </c>
      <c r="C1293" s="68" t="s">
        <v>903</v>
      </c>
      <c r="D1293" s="61">
        <v>1</v>
      </c>
      <c r="E1293" s="61">
        <f t="shared" si="61"/>
        <v>559270</v>
      </c>
      <c r="F1293" s="69" t="s">
        <v>63</v>
      </c>
      <c r="G1293" s="69" t="s">
        <v>5729</v>
      </c>
      <c r="H1293" s="70">
        <v>950</v>
      </c>
      <c r="I1293" s="70" t="s">
        <v>139</v>
      </c>
      <c r="J1293" s="74">
        <v>26.68</v>
      </c>
      <c r="K1293" s="64">
        <f t="shared" si="62"/>
        <v>25346</v>
      </c>
      <c r="L1293" s="71"/>
      <c r="M1293" s="72"/>
      <c r="N1293" s="72" t="s">
        <v>2861</v>
      </c>
      <c r="O1293" s="72" t="s">
        <v>41</v>
      </c>
      <c r="P1293" s="71">
        <v>16</v>
      </c>
      <c r="Q1293" s="73">
        <v>5</v>
      </c>
      <c r="R1293" s="73" t="s">
        <v>4716</v>
      </c>
      <c r="S1293" s="60" t="str">
        <f>VLOOKUP(A1293,[1]DATA!$1:$1048576,12,0)</f>
        <v>ANO</v>
      </c>
    </row>
    <row r="1294" spans="1:19" x14ac:dyDescent="0.25">
      <c r="A1294" s="68">
        <v>600015670</v>
      </c>
      <c r="B1294" s="59">
        <f t="shared" si="60"/>
        <v>600015670</v>
      </c>
      <c r="C1294" s="68" t="s">
        <v>904</v>
      </c>
      <c r="D1294" s="61">
        <v>1</v>
      </c>
      <c r="E1294" s="61">
        <f t="shared" si="61"/>
        <v>13692933</v>
      </c>
      <c r="F1294" s="69" t="s">
        <v>63</v>
      </c>
      <c r="G1294" s="69" t="s">
        <v>5729</v>
      </c>
      <c r="H1294" s="70">
        <v>500</v>
      </c>
      <c r="I1294" s="70" t="s">
        <v>139</v>
      </c>
      <c r="J1294" s="74">
        <v>26.68</v>
      </c>
      <c r="K1294" s="64">
        <f t="shared" si="62"/>
        <v>13340</v>
      </c>
      <c r="L1294" s="71"/>
      <c r="M1294" s="72"/>
      <c r="N1294" s="72" t="s">
        <v>2862</v>
      </c>
      <c r="O1294" s="72" t="s">
        <v>4682</v>
      </c>
      <c r="P1294" s="71">
        <v>552</v>
      </c>
      <c r="Q1294" s="73">
        <v>15</v>
      </c>
      <c r="R1294" s="73" t="s">
        <v>4716</v>
      </c>
      <c r="S1294" s="60" t="str">
        <f>VLOOKUP(A1294,[1]DATA!$1:$1048576,12,0)</f>
        <v>ANO</v>
      </c>
    </row>
    <row r="1295" spans="1:19" x14ac:dyDescent="0.25">
      <c r="A1295" s="68">
        <v>600025811</v>
      </c>
      <c r="B1295" s="59">
        <f t="shared" si="60"/>
        <v>600025811</v>
      </c>
      <c r="C1295" s="68" t="s">
        <v>905</v>
      </c>
      <c r="D1295" s="61">
        <v>1</v>
      </c>
      <c r="E1295" s="61">
        <f t="shared" si="61"/>
        <v>70843082</v>
      </c>
      <c r="F1295" s="69" t="s">
        <v>63</v>
      </c>
      <c r="G1295" s="69" t="s">
        <v>5729</v>
      </c>
      <c r="H1295" s="70">
        <v>175</v>
      </c>
      <c r="I1295" s="70" t="s">
        <v>139</v>
      </c>
      <c r="J1295" s="74">
        <v>26.68</v>
      </c>
      <c r="K1295" s="64">
        <f t="shared" si="62"/>
        <v>4669</v>
      </c>
      <c r="L1295" s="71"/>
      <c r="M1295" s="72"/>
      <c r="N1295" s="72" t="s">
        <v>2863</v>
      </c>
      <c r="O1295" s="72" t="s">
        <v>4717</v>
      </c>
      <c r="P1295" s="71">
        <v>681</v>
      </c>
      <c r="Q1295" s="73">
        <v>55</v>
      </c>
      <c r="R1295" s="73" t="s">
        <v>4716</v>
      </c>
      <c r="S1295" s="60" t="str">
        <f>VLOOKUP(A1295,[1]DATA!$1:$1048576,12,0)</f>
        <v>ANO</v>
      </c>
    </row>
    <row r="1296" spans="1:19" x14ac:dyDescent="0.25">
      <c r="A1296" s="68">
        <v>600125831</v>
      </c>
      <c r="B1296" s="59">
        <f t="shared" si="60"/>
        <v>600125831</v>
      </c>
      <c r="C1296" s="68" t="s">
        <v>906</v>
      </c>
      <c r="D1296" s="61">
        <v>1</v>
      </c>
      <c r="E1296" s="61">
        <f t="shared" si="61"/>
        <v>46271091</v>
      </c>
      <c r="F1296" s="69" t="s">
        <v>63</v>
      </c>
      <c r="G1296" s="69" t="s">
        <v>5729</v>
      </c>
      <c r="H1296" s="70">
        <v>625</v>
      </c>
      <c r="I1296" s="70" t="s">
        <v>139</v>
      </c>
      <c r="J1296" s="74">
        <v>26.68</v>
      </c>
      <c r="K1296" s="64">
        <f t="shared" si="62"/>
        <v>16675</v>
      </c>
      <c r="L1296" s="71"/>
      <c r="M1296" s="72"/>
      <c r="N1296" s="72" t="s">
        <v>2864</v>
      </c>
      <c r="O1296" s="72"/>
      <c r="P1296" s="71">
        <v>109</v>
      </c>
      <c r="Q1296" s="73"/>
      <c r="R1296" s="73" t="s">
        <v>4548</v>
      </c>
      <c r="S1296" s="60" t="str">
        <f>VLOOKUP(A1296,[1]DATA!$1:$1048576,12,0)</f>
        <v>ANO</v>
      </c>
    </row>
    <row r="1297" spans="1:19" x14ac:dyDescent="0.25">
      <c r="A1297" s="68">
        <v>600125874</v>
      </c>
      <c r="B1297" s="59">
        <f t="shared" si="60"/>
        <v>600125874</v>
      </c>
      <c r="C1297" s="68" t="s">
        <v>907</v>
      </c>
      <c r="D1297" s="61">
        <v>1</v>
      </c>
      <c r="E1297" s="61">
        <f t="shared" si="61"/>
        <v>46270906</v>
      </c>
      <c r="F1297" s="69" t="s">
        <v>63</v>
      </c>
      <c r="G1297" s="69" t="s">
        <v>5729</v>
      </c>
      <c r="H1297" s="70">
        <v>1200</v>
      </c>
      <c r="I1297" s="70" t="s">
        <v>139</v>
      </c>
      <c r="J1297" s="74">
        <v>26.68</v>
      </c>
      <c r="K1297" s="64">
        <f t="shared" si="62"/>
        <v>32016</v>
      </c>
      <c r="L1297" s="71"/>
      <c r="M1297" s="72"/>
      <c r="N1297" s="72" t="s">
        <v>2865</v>
      </c>
      <c r="O1297" s="72" t="s">
        <v>4718</v>
      </c>
      <c r="P1297" s="71">
        <v>312</v>
      </c>
      <c r="Q1297" s="73">
        <v>3</v>
      </c>
      <c r="R1297" s="73" t="s">
        <v>4719</v>
      </c>
      <c r="S1297" s="60" t="str">
        <f>VLOOKUP(A1297,[1]DATA!$1:$1048576,12,0)</f>
        <v>ANO</v>
      </c>
    </row>
    <row r="1298" spans="1:19" x14ac:dyDescent="0.25">
      <c r="A1298" s="68">
        <v>600125483</v>
      </c>
      <c r="B1298" s="59">
        <f t="shared" si="60"/>
        <v>600125483</v>
      </c>
      <c r="C1298" s="68" t="s">
        <v>908</v>
      </c>
      <c r="D1298" s="61">
        <v>1</v>
      </c>
      <c r="E1298" s="61">
        <f t="shared" si="61"/>
        <v>46271007</v>
      </c>
      <c r="F1298" s="69" t="s">
        <v>63</v>
      </c>
      <c r="G1298" s="69" t="s">
        <v>5729</v>
      </c>
      <c r="H1298" s="70">
        <v>1375</v>
      </c>
      <c r="I1298" s="70" t="s">
        <v>139</v>
      </c>
      <c r="J1298" s="74">
        <v>26.68</v>
      </c>
      <c r="K1298" s="64">
        <f t="shared" si="62"/>
        <v>36685</v>
      </c>
      <c r="L1298" s="71"/>
      <c r="M1298" s="72"/>
      <c r="N1298" s="72" t="s">
        <v>2866</v>
      </c>
      <c r="O1298" s="72" t="s">
        <v>83</v>
      </c>
      <c r="P1298" s="71">
        <v>5</v>
      </c>
      <c r="Q1298" s="73">
        <v>5</v>
      </c>
      <c r="R1298" s="73" t="s">
        <v>4716</v>
      </c>
      <c r="S1298" s="60" t="str">
        <f>VLOOKUP(A1298,[1]DATA!$1:$1048576,12,0)</f>
        <v>ANO</v>
      </c>
    </row>
    <row r="1299" spans="1:19" x14ac:dyDescent="0.25">
      <c r="A1299" s="68">
        <v>600125530</v>
      </c>
      <c r="B1299" s="59">
        <f t="shared" si="60"/>
        <v>600125530</v>
      </c>
      <c r="C1299" s="68" t="s">
        <v>909</v>
      </c>
      <c r="D1299" s="61">
        <v>1</v>
      </c>
      <c r="E1299" s="61">
        <f t="shared" si="61"/>
        <v>70993581</v>
      </c>
      <c r="F1299" s="69" t="s">
        <v>63</v>
      </c>
      <c r="G1299" s="69" t="s">
        <v>5729</v>
      </c>
      <c r="H1299" s="70">
        <v>150</v>
      </c>
      <c r="I1299" s="70" t="s">
        <v>139</v>
      </c>
      <c r="J1299" s="74">
        <v>26.68</v>
      </c>
      <c r="K1299" s="64">
        <f t="shared" si="62"/>
        <v>4002</v>
      </c>
      <c r="L1299" s="71"/>
      <c r="M1299" s="72"/>
      <c r="N1299" s="72" t="s">
        <v>2867</v>
      </c>
      <c r="O1299" s="72"/>
      <c r="P1299" s="71">
        <v>189</v>
      </c>
      <c r="Q1299" s="73"/>
      <c r="R1299" s="73" t="s">
        <v>4720</v>
      </c>
      <c r="S1299" s="60" t="str">
        <f>VLOOKUP(A1299,[1]DATA!$1:$1048576,12,0)</f>
        <v>ANO</v>
      </c>
    </row>
    <row r="1300" spans="1:19" x14ac:dyDescent="0.25">
      <c r="A1300" s="68">
        <v>600125548</v>
      </c>
      <c r="B1300" s="59">
        <f t="shared" si="60"/>
        <v>600125548</v>
      </c>
      <c r="C1300" s="68" t="s">
        <v>910</v>
      </c>
      <c r="D1300" s="61">
        <v>1</v>
      </c>
      <c r="E1300" s="61">
        <f t="shared" si="61"/>
        <v>70987971</v>
      </c>
      <c r="F1300" s="69" t="s">
        <v>63</v>
      </c>
      <c r="G1300" s="69" t="s">
        <v>5729</v>
      </c>
      <c r="H1300" s="70">
        <v>75</v>
      </c>
      <c r="I1300" s="70" t="s">
        <v>139</v>
      </c>
      <c r="J1300" s="74">
        <v>26.68</v>
      </c>
      <c r="K1300" s="64">
        <f t="shared" si="62"/>
        <v>2001</v>
      </c>
      <c r="L1300" s="71"/>
      <c r="M1300" s="72"/>
      <c r="N1300" s="72" t="s">
        <v>2868</v>
      </c>
      <c r="O1300" s="72"/>
      <c r="P1300" s="71">
        <v>105</v>
      </c>
      <c r="Q1300" s="73"/>
      <c r="R1300" s="73" t="s">
        <v>4721</v>
      </c>
      <c r="S1300" s="60" t="str">
        <f>VLOOKUP(A1300,[1]DATA!$1:$1048576,12,0)</f>
        <v>ANO</v>
      </c>
    </row>
    <row r="1301" spans="1:19" x14ac:dyDescent="0.25">
      <c r="A1301" s="68">
        <v>600125564</v>
      </c>
      <c r="B1301" s="59">
        <f t="shared" si="60"/>
        <v>600125564</v>
      </c>
      <c r="C1301" s="68" t="s">
        <v>911</v>
      </c>
      <c r="D1301" s="61">
        <v>1</v>
      </c>
      <c r="E1301" s="61">
        <f t="shared" si="61"/>
        <v>70987602</v>
      </c>
      <c r="F1301" s="69" t="s">
        <v>63</v>
      </c>
      <c r="G1301" s="69" t="s">
        <v>5729</v>
      </c>
      <c r="H1301" s="70">
        <v>50</v>
      </c>
      <c r="I1301" s="70" t="s">
        <v>139</v>
      </c>
      <c r="J1301" s="74">
        <v>26.68</v>
      </c>
      <c r="K1301" s="64">
        <f t="shared" si="62"/>
        <v>1334</v>
      </c>
      <c r="L1301" s="71"/>
      <c r="M1301" s="72"/>
      <c r="N1301" s="72" t="s">
        <v>2869</v>
      </c>
      <c r="O1301" s="72"/>
      <c r="P1301" s="71">
        <v>68</v>
      </c>
      <c r="Q1301" s="73"/>
      <c r="R1301" s="73" t="s">
        <v>4722</v>
      </c>
      <c r="S1301" s="60" t="str">
        <f>VLOOKUP(A1301,[1]DATA!$1:$1048576,12,0)</f>
        <v>ANO</v>
      </c>
    </row>
    <row r="1302" spans="1:19" x14ac:dyDescent="0.25">
      <c r="A1302" s="68">
        <v>600125599</v>
      </c>
      <c r="B1302" s="59">
        <f t="shared" si="60"/>
        <v>600125599</v>
      </c>
      <c r="C1302" s="68" t="s">
        <v>912</v>
      </c>
      <c r="D1302" s="61">
        <v>1</v>
      </c>
      <c r="E1302" s="61">
        <f t="shared" si="61"/>
        <v>70997306</v>
      </c>
      <c r="F1302" s="69" t="s">
        <v>63</v>
      </c>
      <c r="G1302" s="69" t="s">
        <v>5729</v>
      </c>
      <c r="H1302" s="70">
        <v>125</v>
      </c>
      <c r="I1302" s="70" t="s">
        <v>139</v>
      </c>
      <c r="J1302" s="74">
        <v>26.68</v>
      </c>
      <c r="K1302" s="64">
        <f t="shared" si="62"/>
        <v>3335</v>
      </c>
      <c r="L1302" s="71"/>
      <c r="M1302" s="72"/>
      <c r="N1302" s="72" t="s">
        <v>2870</v>
      </c>
      <c r="O1302" s="72"/>
      <c r="P1302" s="71">
        <v>125</v>
      </c>
      <c r="Q1302" s="73"/>
      <c r="R1302" s="73" t="s">
        <v>4723</v>
      </c>
      <c r="S1302" s="60" t="str">
        <f>VLOOKUP(A1302,[1]DATA!$1:$1048576,12,0)</f>
        <v>ANO</v>
      </c>
    </row>
    <row r="1303" spans="1:19" x14ac:dyDescent="0.25">
      <c r="A1303" s="68">
        <v>600125696</v>
      </c>
      <c r="B1303" s="59">
        <f t="shared" si="60"/>
        <v>600125696</v>
      </c>
      <c r="C1303" s="68" t="s">
        <v>913</v>
      </c>
      <c r="D1303" s="61">
        <v>1</v>
      </c>
      <c r="E1303" s="61">
        <f t="shared" si="61"/>
        <v>71001298</v>
      </c>
      <c r="F1303" s="69" t="s">
        <v>63</v>
      </c>
      <c r="G1303" s="69" t="s">
        <v>5729</v>
      </c>
      <c r="H1303" s="70">
        <v>25</v>
      </c>
      <c r="I1303" s="70" t="s">
        <v>139</v>
      </c>
      <c r="J1303" s="74">
        <v>26.68</v>
      </c>
      <c r="K1303" s="64">
        <f t="shared" si="62"/>
        <v>667</v>
      </c>
      <c r="L1303" s="71"/>
      <c r="M1303" s="72"/>
      <c r="N1303" s="72" t="s">
        <v>2871</v>
      </c>
      <c r="O1303" s="72"/>
      <c r="P1303" s="71">
        <v>98</v>
      </c>
      <c r="Q1303" s="73"/>
      <c r="R1303" s="73" t="s">
        <v>4724</v>
      </c>
      <c r="S1303" s="60" t="str">
        <f>VLOOKUP(A1303,[1]DATA!$1:$1048576,12,0)</f>
        <v>ANO</v>
      </c>
    </row>
    <row r="1304" spans="1:19" x14ac:dyDescent="0.25">
      <c r="A1304" s="68">
        <v>600125726</v>
      </c>
      <c r="B1304" s="59">
        <f t="shared" si="60"/>
        <v>600125726</v>
      </c>
      <c r="C1304" s="68" t="s">
        <v>914</v>
      </c>
      <c r="D1304" s="61">
        <v>1</v>
      </c>
      <c r="E1304" s="61">
        <f t="shared" si="61"/>
        <v>70988269</v>
      </c>
      <c r="F1304" s="69" t="s">
        <v>63</v>
      </c>
      <c r="G1304" s="69" t="s">
        <v>5729</v>
      </c>
      <c r="H1304" s="70">
        <v>75</v>
      </c>
      <c r="I1304" s="70" t="s">
        <v>139</v>
      </c>
      <c r="J1304" s="74">
        <v>26.68</v>
      </c>
      <c r="K1304" s="64">
        <f t="shared" si="62"/>
        <v>2001</v>
      </c>
      <c r="L1304" s="71"/>
      <c r="M1304" s="72"/>
      <c r="N1304" s="72" t="s">
        <v>2872</v>
      </c>
      <c r="O1304" s="72"/>
      <c r="P1304" s="71">
        <v>116</v>
      </c>
      <c r="Q1304" s="73"/>
      <c r="R1304" s="73" t="s">
        <v>4725</v>
      </c>
      <c r="S1304" s="60" t="str">
        <f>VLOOKUP(A1304,[1]DATA!$1:$1048576,12,0)</f>
        <v>ANO</v>
      </c>
    </row>
    <row r="1305" spans="1:19" x14ac:dyDescent="0.25">
      <c r="A1305" s="68">
        <v>600125751</v>
      </c>
      <c r="B1305" s="59">
        <f t="shared" si="60"/>
        <v>600125751</v>
      </c>
      <c r="C1305" s="68" t="s">
        <v>915</v>
      </c>
      <c r="D1305" s="61">
        <v>1</v>
      </c>
      <c r="E1305" s="61">
        <f t="shared" si="61"/>
        <v>70989842</v>
      </c>
      <c r="F1305" s="69" t="s">
        <v>63</v>
      </c>
      <c r="G1305" s="69" t="s">
        <v>5729</v>
      </c>
      <c r="H1305" s="70">
        <v>100</v>
      </c>
      <c r="I1305" s="70" t="s">
        <v>139</v>
      </c>
      <c r="J1305" s="74">
        <v>26.68</v>
      </c>
      <c r="K1305" s="64">
        <f t="shared" si="62"/>
        <v>2668</v>
      </c>
      <c r="L1305" s="71"/>
      <c r="M1305" s="72"/>
      <c r="N1305" s="72" t="s">
        <v>2873</v>
      </c>
      <c r="O1305" s="72"/>
      <c r="P1305" s="71">
        <v>113</v>
      </c>
      <c r="Q1305" s="73"/>
      <c r="R1305" s="73" t="s">
        <v>4726</v>
      </c>
      <c r="S1305" s="60" t="str">
        <f>VLOOKUP(A1305,[1]DATA!$1:$1048576,12,0)</f>
        <v>ANO</v>
      </c>
    </row>
    <row r="1306" spans="1:19" x14ac:dyDescent="0.25">
      <c r="A1306" s="68">
        <v>600125777</v>
      </c>
      <c r="B1306" s="59">
        <f t="shared" si="60"/>
        <v>600125777</v>
      </c>
      <c r="C1306" s="68" t="s">
        <v>916</v>
      </c>
      <c r="D1306" s="61">
        <v>1</v>
      </c>
      <c r="E1306" s="61">
        <f t="shared" si="61"/>
        <v>70988749</v>
      </c>
      <c r="F1306" s="69" t="s">
        <v>63</v>
      </c>
      <c r="G1306" s="69" t="s">
        <v>5729</v>
      </c>
      <c r="H1306" s="70">
        <v>150</v>
      </c>
      <c r="I1306" s="70" t="s">
        <v>139</v>
      </c>
      <c r="J1306" s="74">
        <v>26.68</v>
      </c>
      <c r="K1306" s="64">
        <f t="shared" si="62"/>
        <v>4002</v>
      </c>
      <c r="L1306" s="71"/>
      <c r="M1306" s="72"/>
      <c r="N1306" s="72" t="s">
        <v>2874</v>
      </c>
      <c r="O1306" s="72"/>
      <c r="P1306" s="71">
        <v>330</v>
      </c>
      <c r="Q1306" s="73"/>
      <c r="R1306" s="73" t="s">
        <v>4727</v>
      </c>
      <c r="S1306" s="60" t="str">
        <f>VLOOKUP(A1306,[1]DATA!$1:$1048576,12,0)</f>
        <v>ANO</v>
      </c>
    </row>
    <row r="1307" spans="1:19" x14ac:dyDescent="0.25">
      <c r="A1307" s="68">
        <v>600125785</v>
      </c>
      <c r="B1307" s="59">
        <f t="shared" si="60"/>
        <v>600125785</v>
      </c>
      <c r="C1307" s="68" t="s">
        <v>917</v>
      </c>
      <c r="D1307" s="61">
        <v>1</v>
      </c>
      <c r="E1307" s="61">
        <f t="shared" si="61"/>
        <v>49408496</v>
      </c>
      <c r="F1307" s="69" t="s">
        <v>63</v>
      </c>
      <c r="G1307" s="69" t="s">
        <v>5729</v>
      </c>
      <c r="H1307" s="70">
        <v>200</v>
      </c>
      <c r="I1307" s="70" t="s">
        <v>139</v>
      </c>
      <c r="J1307" s="74">
        <v>26.68</v>
      </c>
      <c r="K1307" s="64">
        <f t="shared" si="62"/>
        <v>5336</v>
      </c>
      <c r="L1307" s="71"/>
      <c r="M1307" s="72"/>
      <c r="N1307" s="72" t="s">
        <v>2875</v>
      </c>
      <c r="O1307" s="72" t="s">
        <v>38</v>
      </c>
      <c r="P1307" s="71">
        <v>456</v>
      </c>
      <c r="Q1307" s="73">
        <v>12</v>
      </c>
      <c r="R1307" s="73" t="s">
        <v>4716</v>
      </c>
      <c r="S1307" s="60" t="str">
        <f>VLOOKUP(A1307,[1]DATA!$1:$1048576,12,0)</f>
        <v>ANO</v>
      </c>
    </row>
    <row r="1308" spans="1:19" x14ac:dyDescent="0.25">
      <c r="A1308" s="68">
        <v>600125840</v>
      </c>
      <c r="B1308" s="59">
        <f t="shared" si="60"/>
        <v>600125840</v>
      </c>
      <c r="C1308" s="68" t="s">
        <v>918</v>
      </c>
      <c r="D1308" s="61">
        <v>1</v>
      </c>
      <c r="E1308" s="61">
        <f t="shared" si="61"/>
        <v>46270876</v>
      </c>
      <c r="F1308" s="69" t="s">
        <v>63</v>
      </c>
      <c r="G1308" s="69" t="s">
        <v>5729</v>
      </c>
      <c r="H1308" s="70">
        <v>625</v>
      </c>
      <c r="I1308" s="70" t="s">
        <v>139</v>
      </c>
      <c r="J1308" s="74">
        <v>26.68</v>
      </c>
      <c r="K1308" s="64">
        <f t="shared" si="62"/>
        <v>16675</v>
      </c>
      <c r="L1308" s="71"/>
      <c r="M1308" s="72"/>
      <c r="N1308" s="72" t="s">
        <v>2876</v>
      </c>
      <c r="O1308" s="72" t="s">
        <v>51</v>
      </c>
      <c r="P1308" s="71">
        <v>218</v>
      </c>
      <c r="Q1308" s="73">
        <v>4</v>
      </c>
      <c r="R1308" s="73" t="s">
        <v>4728</v>
      </c>
      <c r="S1308" s="60" t="str">
        <f>VLOOKUP(A1308,[1]DATA!$1:$1048576,12,0)</f>
        <v>ANO</v>
      </c>
    </row>
    <row r="1309" spans="1:19" x14ac:dyDescent="0.25">
      <c r="A1309" s="68">
        <v>600125904</v>
      </c>
      <c r="B1309" s="59">
        <f t="shared" si="60"/>
        <v>600125904</v>
      </c>
      <c r="C1309" s="68" t="s">
        <v>919</v>
      </c>
      <c r="D1309" s="61">
        <v>1</v>
      </c>
      <c r="E1309" s="61">
        <f t="shared" si="61"/>
        <v>46271040</v>
      </c>
      <c r="F1309" s="69" t="s">
        <v>63</v>
      </c>
      <c r="G1309" s="69" t="s">
        <v>5729</v>
      </c>
      <c r="H1309" s="70">
        <v>600</v>
      </c>
      <c r="I1309" s="70" t="s">
        <v>139</v>
      </c>
      <c r="J1309" s="74">
        <v>26.68</v>
      </c>
      <c r="K1309" s="64">
        <f t="shared" si="62"/>
        <v>16008</v>
      </c>
      <c r="L1309" s="71"/>
      <c r="M1309" s="72"/>
      <c r="N1309" s="72" t="s">
        <v>2877</v>
      </c>
      <c r="O1309" s="72" t="s">
        <v>4729</v>
      </c>
      <c r="P1309" s="71">
        <v>492</v>
      </c>
      <c r="Q1309" s="73">
        <v>40</v>
      </c>
      <c r="R1309" s="73" t="s">
        <v>4716</v>
      </c>
      <c r="S1309" s="60" t="str">
        <f>VLOOKUP(A1309,[1]DATA!$1:$1048576,12,0)</f>
        <v>ANO</v>
      </c>
    </row>
    <row r="1310" spans="1:19" x14ac:dyDescent="0.25">
      <c r="A1310" s="68">
        <v>600125947</v>
      </c>
      <c r="B1310" s="59">
        <f t="shared" si="60"/>
        <v>600125947</v>
      </c>
      <c r="C1310" s="68" t="s">
        <v>920</v>
      </c>
      <c r="D1310" s="61">
        <v>1</v>
      </c>
      <c r="E1310" s="61">
        <f t="shared" si="61"/>
        <v>46271180</v>
      </c>
      <c r="F1310" s="69" t="s">
        <v>63</v>
      </c>
      <c r="G1310" s="69" t="s">
        <v>5729</v>
      </c>
      <c r="H1310" s="70">
        <v>1200</v>
      </c>
      <c r="I1310" s="70" t="s">
        <v>139</v>
      </c>
      <c r="J1310" s="74">
        <v>26.68</v>
      </c>
      <c r="K1310" s="64">
        <f t="shared" si="62"/>
        <v>32016</v>
      </c>
      <c r="L1310" s="71"/>
      <c r="M1310" s="72"/>
      <c r="N1310" s="72" t="s">
        <v>2878</v>
      </c>
      <c r="O1310" s="72" t="s">
        <v>51</v>
      </c>
      <c r="P1310" s="71">
        <v>664</v>
      </c>
      <c r="Q1310" s="73">
        <v>4</v>
      </c>
      <c r="R1310" s="73" t="s">
        <v>4716</v>
      </c>
      <c r="S1310" s="60" t="str">
        <f>VLOOKUP(A1310,[1]DATA!$1:$1048576,12,0)</f>
        <v>ANO</v>
      </c>
    </row>
    <row r="1311" spans="1:19" x14ac:dyDescent="0.25">
      <c r="A1311" s="68">
        <v>600125980</v>
      </c>
      <c r="B1311" s="59">
        <f t="shared" si="60"/>
        <v>600125980</v>
      </c>
      <c r="C1311" s="68" t="s">
        <v>921</v>
      </c>
      <c r="D1311" s="61">
        <v>1</v>
      </c>
      <c r="E1311" s="61">
        <f t="shared" si="61"/>
        <v>70984620</v>
      </c>
      <c r="F1311" s="69" t="s">
        <v>63</v>
      </c>
      <c r="G1311" s="69" t="s">
        <v>5729</v>
      </c>
      <c r="H1311" s="70">
        <v>100</v>
      </c>
      <c r="I1311" s="70" t="s">
        <v>139</v>
      </c>
      <c r="J1311" s="74">
        <v>26.68</v>
      </c>
      <c r="K1311" s="64">
        <f t="shared" si="62"/>
        <v>2668</v>
      </c>
      <c r="L1311" s="71"/>
      <c r="M1311" s="72"/>
      <c r="N1311" s="72" t="s">
        <v>2879</v>
      </c>
      <c r="O1311" s="72"/>
      <c r="P1311" s="71">
        <v>16</v>
      </c>
      <c r="Q1311" s="73"/>
      <c r="R1311" s="73" t="s">
        <v>4730</v>
      </c>
      <c r="S1311" s="60" t="str">
        <f>VLOOKUP(A1311,[1]DATA!$1:$1048576,12,0)</f>
        <v>ANO</v>
      </c>
    </row>
    <row r="1312" spans="1:19" x14ac:dyDescent="0.25">
      <c r="A1312" s="68">
        <v>600125998</v>
      </c>
      <c r="B1312" s="59">
        <f t="shared" si="60"/>
        <v>600125998</v>
      </c>
      <c r="C1312" s="68" t="s">
        <v>922</v>
      </c>
      <c r="D1312" s="61">
        <v>1</v>
      </c>
      <c r="E1312" s="61">
        <f t="shared" si="61"/>
        <v>70984891</v>
      </c>
      <c r="F1312" s="69" t="s">
        <v>63</v>
      </c>
      <c r="G1312" s="69" t="s">
        <v>5729</v>
      </c>
      <c r="H1312" s="70">
        <v>100</v>
      </c>
      <c r="I1312" s="70" t="s">
        <v>139</v>
      </c>
      <c r="J1312" s="74">
        <v>26.68</v>
      </c>
      <c r="K1312" s="64">
        <f t="shared" si="62"/>
        <v>2668</v>
      </c>
      <c r="L1312" s="71"/>
      <c r="M1312" s="72"/>
      <c r="N1312" s="72" t="s">
        <v>2880</v>
      </c>
      <c r="O1312" s="72"/>
      <c r="P1312" s="71">
        <v>175</v>
      </c>
      <c r="Q1312" s="73"/>
      <c r="R1312" s="73" t="s">
        <v>4731</v>
      </c>
      <c r="S1312" s="60" t="str">
        <f>VLOOKUP(A1312,[1]DATA!$1:$1048576,12,0)</f>
        <v>ANO</v>
      </c>
    </row>
    <row r="1313" spans="1:19" x14ac:dyDescent="0.25">
      <c r="A1313" s="68">
        <v>600126005</v>
      </c>
      <c r="B1313" s="59">
        <f t="shared" si="60"/>
        <v>600126005</v>
      </c>
      <c r="C1313" s="68" t="s">
        <v>923</v>
      </c>
      <c r="D1313" s="61">
        <v>1</v>
      </c>
      <c r="E1313" s="61">
        <f t="shared" si="61"/>
        <v>47409908</v>
      </c>
      <c r="F1313" s="69" t="s">
        <v>63</v>
      </c>
      <c r="G1313" s="69" t="s">
        <v>5729</v>
      </c>
      <c r="H1313" s="70">
        <v>350</v>
      </c>
      <c r="I1313" s="70" t="s">
        <v>139</v>
      </c>
      <c r="J1313" s="74">
        <v>26.68</v>
      </c>
      <c r="K1313" s="64">
        <f t="shared" si="62"/>
        <v>9338</v>
      </c>
      <c r="L1313" s="71"/>
      <c r="M1313" s="72"/>
      <c r="N1313" s="72" t="s">
        <v>2881</v>
      </c>
      <c r="O1313" s="72"/>
      <c r="P1313" s="71">
        <v>155</v>
      </c>
      <c r="Q1313" s="73"/>
      <c r="R1313" s="73" t="s">
        <v>4732</v>
      </c>
      <c r="S1313" s="60" t="str">
        <f>VLOOKUP(A1313,[1]DATA!$1:$1048576,12,0)</f>
        <v>ANO</v>
      </c>
    </row>
    <row r="1314" spans="1:19" x14ac:dyDescent="0.25">
      <c r="A1314" s="68">
        <v>600126013</v>
      </c>
      <c r="B1314" s="59">
        <f t="shared" si="60"/>
        <v>600126013</v>
      </c>
      <c r="C1314" s="68" t="s">
        <v>924</v>
      </c>
      <c r="D1314" s="61">
        <v>1</v>
      </c>
      <c r="E1314" s="61">
        <f t="shared" si="61"/>
        <v>46271139</v>
      </c>
      <c r="F1314" s="69" t="s">
        <v>63</v>
      </c>
      <c r="G1314" s="69" t="s">
        <v>5729</v>
      </c>
      <c r="H1314" s="70">
        <v>300</v>
      </c>
      <c r="I1314" s="70" t="s">
        <v>139</v>
      </c>
      <c r="J1314" s="74">
        <v>26.68</v>
      </c>
      <c r="K1314" s="64">
        <f t="shared" si="62"/>
        <v>8004</v>
      </c>
      <c r="L1314" s="71"/>
      <c r="M1314" s="72"/>
      <c r="N1314" s="72" t="s">
        <v>2882</v>
      </c>
      <c r="O1314" s="72"/>
      <c r="P1314" s="71">
        <v>1</v>
      </c>
      <c r="Q1314" s="73"/>
      <c r="R1314" s="73" t="s">
        <v>4733</v>
      </c>
      <c r="S1314" s="60" t="str">
        <f>VLOOKUP(A1314,[1]DATA!$1:$1048576,12,0)</f>
        <v>ANO</v>
      </c>
    </row>
    <row r="1315" spans="1:19" x14ac:dyDescent="0.25">
      <c r="A1315" s="68">
        <v>600126021</v>
      </c>
      <c r="B1315" s="59">
        <f t="shared" si="60"/>
        <v>600126021</v>
      </c>
      <c r="C1315" s="68" t="s">
        <v>925</v>
      </c>
      <c r="D1315" s="61">
        <v>1</v>
      </c>
      <c r="E1315" s="61">
        <f t="shared" si="61"/>
        <v>46271015</v>
      </c>
      <c r="F1315" s="69" t="s">
        <v>63</v>
      </c>
      <c r="G1315" s="69" t="s">
        <v>5729</v>
      </c>
      <c r="H1315" s="70">
        <v>600</v>
      </c>
      <c r="I1315" s="70" t="s">
        <v>139</v>
      </c>
      <c r="J1315" s="74">
        <v>26.68</v>
      </c>
      <c r="K1315" s="64">
        <f t="shared" si="62"/>
        <v>16008</v>
      </c>
      <c r="L1315" s="71"/>
      <c r="M1315" s="72"/>
      <c r="N1315" s="72" t="s">
        <v>2883</v>
      </c>
      <c r="O1315" s="72"/>
      <c r="P1315" s="71">
        <v>207</v>
      </c>
      <c r="Q1315" s="73"/>
      <c r="R1315" s="73" t="s">
        <v>4734</v>
      </c>
      <c r="S1315" s="60" t="str">
        <f>VLOOKUP(A1315,[1]DATA!$1:$1048576,12,0)</f>
        <v>ANO</v>
      </c>
    </row>
    <row r="1316" spans="1:19" x14ac:dyDescent="0.25">
      <c r="A1316" s="68">
        <v>600126048</v>
      </c>
      <c r="B1316" s="59">
        <f t="shared" si="60"/>
        <v>600126048</v>
      </c>
      <c r="C1316" s="68" t="s">
        <v>926</v>
      </c>
      <c r="D1316" s="61">
        <v>1</v>
      </c>
      <c r="E1316" s="61">
        <f t="shared" si="61"/>
        <v>46270981</v>
      </c>
      <c r="F1316" s="69" t="s">
        <v>63</v>
      </c>
      <c r="G1316" s="69" t="s">
        <v>5729</v>
      </c>
      <c r="H1316" s="70">
        <v>625</v>
      </c>
      <c r="I1316" s="70" t="s">
        <v>139</v>
      </c>
      <c r="J1316" s="74">
        <v>26.68</v>
      </c>
      <c r="K1316" s="64">
        <f t="shared" si="62"/>
        <v>16675</v>
      </c>
      <c r="L1316" s="71"/>
      <c r="M1316" s="72"/>
      <c r="N1316" s="72" t="s">
        <v>2884</v>
      </c>
      <c r="O1316" s="72" t="s">
        <v>4717</v>
      </c>
      <c r="P1316" s="71">
        <v>682</v>
      </c>
      <c r="Q1316" s="73">
        <v>56</v>
      </c>
      <c r="R1316" s="73" t="s">
        <v>4716</v>
      </c>
      <c r="S1316" s="60" t="str">
        <f>VLOOKUP(A1316,[1]DATA!$1:$1048576,12,0)</f>
        <v>ANO</v>
      </c>
    </row>
    <row r="1317" spans="1:19" x14ac:dyDescent="0.25">
      <c r="A1317" s="68">
        <v>600126064</v>
      </c>
      <c r="B1317" s="59">
        <f t="shared" si="60"/>
        <v>600126064</v>
      </c>
      <c r="C1317" s="68" t="s">
        <v>927</v>
      </c>
      <c r="D1317" s="61">
        <v>1</v>
      </c>
      <c r="E1317" s="61">
        <f t="shared" si="61"/>
        <v>42660556</v>
      </c>
      <c r="F1317" s="69" t="s">
        <v>63</v>
      </c>
      <c r="G1317" s="69" t="s">
        <v>5729</v>
      </c>
      <c r="H1317" s="70">
        <v>1250</v>
      </c>
      <c r="I1317" s="70" t="s">
        <v>139</v>
      </c>
      <c r="J1317" s="74">
        <v>26.68</v>
      </c>
      <c r="K1317" s="64">
        <f t="shared" si="62"/>
        <v>33350</v>
      </c>
      <c r="L1317" s="71"/>
      <c r="M1317" s="72"/>
      <c r="N1317" s="72" t="s">
        <v>2885</v>
      </c>
      <c r="O1317" s="72" t="s">
        <v>73</v>
      </c>
      <c r="P1317" s="71">
        <v>308</v>
      </c>
      <c r="Q1317" s="73">
        <v>39</v>
      </c>
      <c r="R1317" s="73" t="s">
        <v>4716</v>
      </c>
      <c r="S1317" s="60" t="str">
        <f>VLOOKUP(A1317,[1]DATA!$1:$1048576,12,0)</f>
        <v>ANO</v>
      </c>
    </row>
    <row r="1318" spans="1:19" x14ac:dyDescent="0.25">
      <c r="A1318" s="68">
        <v>691008094</v>
      </c>
      <c r="B1318" s="59">
        <f t="shared" si="60"/>
        <v>691008094</v>
      </c>
      <c r="C1318" s="68" t="s">
        <v>928</v>
      </c>
      <c r="D1318" s="61">
        <v>1</v>
      </c>
      <c r="E1318" s="61">
        <f t="shared" si="61"/>
        <v>4084454</v>
      </c>
      <c r="F1318" s="69" t="s">
        <v>63</v>
      </c>
      <c r="G1318" s="69" t="s">
        <v>5729</v>
      </c>
      <c r="H1318" s="70">
        <v>150</v>
      </c>
      <c r="I1318" s="70" t="s">
        <v>139</v>
      </c>
      <c r="J1318" s="74">
        <v>26.68</v>
      </c>
      <c r="K1318" s="64">
        <f t="shared" si="62"/>
        <v>4002</v>
      </c>
      <c r="L1318" s="71"/>
      <c r="M1318" s="72"/>
      <c r="N1318" s="72" t="s">
        <v>2886</v>
      </c>
      <c r="O1318" s="72"/>
      <c r="P1318" s="71">
        <v>230</v>
      </c>
      <c r="Q1318" s="73"/>
      <c r="R1318" s="73" t="s">
        <v>4719</v>
      </c>
      <c r="S1318" s="60" t="str">
        <f>VLOOKUP(A1318,[1]DATA!$1:$1048576,12,0)</f>
        <v>NE</v>
      </c>
    </row>
    <row r="1319" spans="1:19" x14ac:dyDescent="0.25">
      <c r="A1319" s="68">
        <v>600019985</v>
      </c>
      <c r="B1319" s="59">
        <f t="shared" si="60"/>
        <v>600019985</v>
      </c>
      <c r="C1319" s="68" t="s">
        <v>6282</v>
      </c>
      <c r="D1319" s="61">
        <v>1</v>
      </c>
      <c r="E1319" s="61">
        <f t="shared" si="61"/>
        <v>638081</v>
      </c>
      <c r="F1319" s="69" t="s">
        <v>63</v>
      </c>
      <c r="G1319" s="69" t="s">
        <v>9098</v>
      </c>
      <c r="H1319" s="70">
        <v>0</v>
      </c>
      <c r="I1319" s="70" t="s">
        <v>139</v>
      </c>
      <c r="J1319" s="74">
        <v>26.68</v>
      </c>
      <c r="K1319" s="64">
        <f t="shared" si="62"/>
        <v>0</v>
      </c>
      <c r="L1319" s="71"/>
      <c r="M1319" s="72"/>
      <c r="N1319" s="72" t="s">
        <v>10165</v>
      </c>
      <c r="O1319" s="72" t="s">
        <v>10166</v>
      </c>
      <c r="P1319" s="71">
        <v>956</v>
      </c>
      <c r="Q1319" s="73">
        <v>8</v>
      </c>
      <c r="R1319" s="73" t="s">
        <v>10167</v>
      </c>
      <c r="S1319" s="60" t="str">
        <f>VLOOKUP(A1319,[1]DATA!$1:$1048576,12,0)</f>
        <v>ANO</v>
      </c>
    </row>
    <row r="1320" spans="1:19" x14ac:dyDescent="0.25">
      <c r="A1320" s="68">
        <v>600127273</v>
      </c>
      <c r="B1320" s="59">
        <f t="shared" si="60"/>
        <v>600127273</v>
      </c>
      <c r="C1320" s="68" t="s">
        <v>6283</v>
      </c>
      <c r="D1320" s="61">
        <v>1</v>
      </c>
      <c r="E1320" s="61">
        <f t="shared" si="61"/>
        <v>71001441</v>
      </c>
      <c r="F1320" s="69" t="s">
        <v>63</v>
      </c>
      <c r="G1320" s="69" t="s">
        <v>9098</v>
      </c>
      <c r="H1320" s="70">
        <v>100</v>
      </c>
      <c r="I1320" s="70" t="s">
        <v>139</v>
      </c>
      <c r="J1320" s="74">
        <v>26.68</v>
      </c>
      <c r="K1320" s="64">
        <f t="shared" si="62"/>
        <v>2668</v>
      </c>
      <c r="L1320" s="71"/>
      <c r="M1320" s="72"/>
      <c r="N1320" s="72" t="s">
        <v>10168</v>
      </c>
      <c r="O1320" s="72"/>
      <c r="P1320" s="71">
        <v>124</v>
      </c>
      <c r="Q1320" s="73"/>
      <c r="R1320" s="73" t="s">
        <v>10169</v>
      </c>
      <c r="S1320" s="60" t="str">
        <f>VLOOKUP(A1320,[1]DATA!$1:$1048576,12,0)</f>
        <v>ANO</v>
      </c>
    </row>
    <row r="1321" spans="1:19" x14ac:dyDescent="0.25">
      <c r="A1321" s="68">
        <v>600015700</v>
      </c>
      <c r="B1321" s="59">
        <f t="shared" si="60"/>
        <v>600015700</v>
      </c>
      <c r="C1321" s="68" t="s">
        <v>6284</v>
      </c>
      <c r="D1321" s="61">
        <v>1</v>
      </c>
      <c r="E1321" s="61">
        <f t="shared" si="61"/>
        <v>49438867</v>
      </c>
      <c r="F1321" s="69" t="s">
        <v>63</v>
      </c>
      <c r="G1321" s="69" t="s">
        <v>9098</v>
      </c>
      <c r="H1321" s="70">
        <v>0</v>
      </c>
      <c r="I1321" s="70" t="s">
        <v>139</v>
      </c>
      <c r="J1321" s="74">
        <v>26.68</v>
      </c>
      <c r="K1321" s="64">
        <f t="shared" si="62"/>
        <v>0</v>
      </c>
      <c r="L1321" s="71"/>
      <c r="M1321" s="72"/>
      <c r="N1321" s="72" t="s">
        <v>10170</v>
      </c>
      <c r="O1321" s="72" t="s">
        <v>5431</v>
      </c>
      <c r="P1321" s="71">
        <v>945</v>
      </c>
      <c r="Q1321" s="73">
        <v>4</v>
      </c>
      <c r="R1321" s="73" t="s">
        <v>10167</v>
      </c>
      <c r="S1321" s="60" t="str">
        <f>VLOOKUP(A1321,[1]DATA!$1:$1048576,12,0)</f>
        <v>ANO</v>
      </c>
    </row>
    <row r="1322" spans="1:19" x14ac:dyDescent="0.25">
      <c r="A1322" s="68">
        <v>600015718</v>
      </c>
      <c r="B1322" s="59">
        <f t="shared" si="60"/>
        <v>600015718</v>
      </c>
      <c r="C1322" s="68" t="s">
        <v>6285</v>
      </c>
      <c r="D1322" s="61">
        <v>1</v>
      </c>
      <c r="E1322" s="61">
        <f t="shared" si="61"/>
        <v>530506</v>
      </c>
      <c r="F1322" s="69" t="s">
        <v>63</v>
      </c>
      <c r="G1322" s="69" t="s">
        <v>9098</v>
      </c>
      <c r="H1322" s="70">
        <v>0</v>
      </c>
      <c r="I1322" s="70" t="s">
        <v>139</v>
      </c>
      <c r="J1322" s="74">
        <v>26.68</v>
      </c>
      <c r="K1322" s="64">
        <f t="shared" si="62"/>
        <v>0</v>
      </c>
      <c r="L1322" s="71"/>
      <c r="M1322" s="72"/>
      <c r="N1322" s="72" t="s">
        <v>10171</v>
      </c>
      <c r="O1322" s="72" t="s">
        <v>10172</v>
      </c>
      <c r="P1322" s="71">
        <v>3264</v>
      </c>
      <c r="Q1322" s="73">
        <v>6</v>
      </c>
      <c r="R1322" s="73" t="s">
        <v>10167</v>
      </c>
      <c r="S1322" s="60" t="str">
        <f>VLOOKUP(A1322,[1]DATA!$1:$1048576,12,0)</f>
        <v>ANO</v>
      </c>
    </row>
    <row r="1323" spans="1:19" x14ac:dyDescent="0.25">
      <c r="A1323" s="68">
        <v>600015751</v>
      </c>
      <c r="B1323" s="59">
        <f t="shared" si="60"/>
        <v>600015751</v>
      </c>
      <c r="C1323" s="68" t="s">
        <v>6286</v>
      </c>
      <c r="D1323" s="61">
        <v>1</v>
      </c>
      <c r="E1323" s="61">
        <f t="shared" si="61"/>
        <v>55301</v>
      </c>
      <c r="F1323" s="69" t="s">
        <v>63</v>
      </c>
      <c r="G1323" s="69" t="s">
        <v>9098</v>
      </c>
      <c r="H1323" s="70">
        <v>0</v>
      </c>
      <c r="I1323" s="70" t="s">
        <v>139</v>
      </c>
      <c r="J1323" s="74">
        <v>26.68</v>
      </c>
      <c r="K1323" s="64">
        <f t="shared" si="62"/>
        <v>0</v>
      </c>
      <c r="L1323" s="71"/>
      <c r="M1323" s="72"/>
      <c r="N1323" s="72" t="s">
        <v>10173</v>
      </c>
      <c r="O1323" s="72" t="s">
        <v>86</v>
      </c>
      <c r="P1323" s="71">
        <v>1594</v>
      </c>
      <c r="Q1323" s="73">
        <v>19</v>
      </c>
      <c r="R1323" s="73" t="s">
        <v>10167</v>
      </c>
      <c r="S1323" s="60" t="str">
        <f>VLOOKUP(A1323,[1]DATA!$1:$1048576,12,0)</f>
        <v>ANO</v>
      </c>
    </row>
    <row r="1324" spans="1:19" x14ac:dyDescent="0.25">
      <c r="A1324" s="68">
        <v>600015785</v>
      </c>
      <c r="B1324" s="59">
        <f t="shared" si="60"/>
        <v>600015785</v>
      </c>
      <c r="C1324" s="68" t="s">
        <v>6287</v>
      </c>
      <c r="D1324" s="61">
        <v>1</v>
      </c>
      <c r="E1324" s="61">
        <f t="shared" si="61"/>
        <v>49438816</v>
      </c>
      <c r="F1324" s="69" t="s">
        <v>63</v>
      </c>
      <c r="G1324" s="69" t="s">
        <v>9098</v>
      </c>
      <c r="H1324" s="70">
        <v>0</v>
      </c>
      <c r="I1324" s="70" t="s">
        <v>139</v>
      </c>
      <c r="J1324" s="74">
        <v>26.68</v>
      </c>
      <c r="K1324" s="64">
        <f t="shared" si="62"/>
        <v>0</v>
      </c>
      <c r="L1324" s="71"/>
      <c r="M1324" s="72"/>
      <c r="N1324" s="72" t="s">
        <v>10174</v>
      </c>
      <c r="O1324" s="72" t="s">
        <v>10175</v>
      </c>
      <c r="P1324" s="71">
        <v>350</v>
      </c>
      <c r="Q1324" s="73">
        <v>3</v>
      </c>
      <c r="R1324" s="73" t="s">
        <v>10167</v>
      </c>
      <c r="S1324" s="60" t="str">
        <f>VLOOKUP(A1324,[1]DATA!$1:$1048576,12,0)</f>
        <v>ANO</v>
      </c>
    </row>
    <row r="1325" spans="1:19" x14ac:dyDescent="0.25">
      <c r="A1325" s="68">
        <v>600015815</v>
      </c>
      <c r="B1325" s="59">
        <f t="shared" si="60"/>
        <v>600015815</v>
      </c>
      <c r="C1325" s="68" t="s">
        <v>6288</v>
      </c>
      <c r="D1325" s="61">
        <v>1</v>
      </c>
      <c r="E1325" s="61">
        <f t="shared" si="61"/>
        <v>47900211</v>
      </c>
      <c r="F1325" s="69" t="s">
        <v>63</v>
      </c>
      <c r="G1325" s="69" t="s">
        <v>9098</v>
      </c>
      <c r="H1325" s="70">
        <v>0</v>
      </c>
      <c r="I1325" s="70" t="s">
        <v>139</v>
      </c>
      <c r="J1325" s="74">
        <v>26.68</v>
      </c>
      <c r="K1325" s="64">
        <f t="shared" si="62"/>
        <v>0</v>
      </c>
      <c r="L1325" s="71"/>
      <c r="M1325" s="72"/>
      <c r="N1325" s="72" t="s">
        <v>10176</v>
      </c>
      <c r="O1325" s="72" t="s">
        <v>10177</v>
      </c>
      <c r="P1325" s="71">
        <v>1812</v>
      </c>
      <c r="Q1325" s="73">
        <v>50</v>
      </c>
      <c r="R1325" s="73" t="s">
        <v>10167</v>
      </c>
      <c r="S1325" s="60" t="str">
        <f>VLOOKUP(A1325,[1]DATA!$1:$1048576,12,0)</f>
        <v>NE</v>
      </c>
    </row>
    <row r="1326" spans="1:19" x14ac:dyDescent="0.25">
      <c r="A1326" s="68">
        <v>600025896</v>
      </c>
      <c r="B1326" s="59">
        <f t="shared" si="60"/>
        <v>600025896</v>
      </c>
      <c r="C1326" s="68" t="s">
        <v>6289</v>
      </c>
      <c r="D1326" s="61">
        <v>1</v>
      </c>
      <c r="E1326" s="61">
        <f t="shared" si="61"/>
        <v>67011748</v>
      </c>
      <c r="F1326" s="69" t="s">
        <v>63</v>
      </c>
      <c r="G1326" s="69" t="s">
        <v>9098</v>
      </c>
      <c r="H1326" s="70">
        <v>0</v>
      </c>
      <c r="I1326" s="70" t="s">
        <v>139</v>
      </c>
      <c r="J1326" s="74">
        <v>26.68</v>
      </c>
      <c r="K1326" s="64">
        <f t="shared" si="62"/>
        <v>0</v>
      </c>
      <c r="L1326" s="71"/>
      <c r="M1326" s="72"/>
      <c r="N1326" s="72" t="s">
        <v>10178</v>
      </c>
      <c r="O1326" s="72" t="s">
        <v>10179</v>
      </c>
      <c r="P1326" s="71">
        <v>247</v>
      </c>
      <c r="Q1326" s="73">
        <v>15</v>
      </c>
      <c r="R1326" s="73" t="s">
        <v>10167</v>
      </c>
      <c r="S1326" s="60" t="str">
        <f>VLOOKUP(A1326,[1]DATA!$1:$1048576,12,0)</f>
        <v>ANO</v>
      </c>
    </row>
    <row r="1327" spans="1:19" x14ac:dyDescent="0.25">
      <c r="A1327" s="68">
        <v>600127591</v>
      </c>
      <c r="B1327" s="59">
        <f t="shared" si="60"/>
        <v>600127591</v>
      </c>
      <c r="C1327" s="68" t="s">
        <v>6290</v>
      </c>
      <c r="D1327" s="61">
        <v>1</v>
      </c>
      <c r="E1327" s="61">
        <f t="shared" si="61"/>
        <v>49438026</v>
      </c>
      <c r="F1327" s="69" t="s">
        <v>63</v>
      </c>
      <c r="G1327" s="69" t="s">
        <v>9098</v>
      </c>
      <c r="H1327" s="70">
        <v>150</v>
      </c>
      <c r="I1327" s="70" t="s">
        <v>139</v>
      </c>
      <c r="J1327" s="74">
        <v>26.68</v>
      </c>
      <c r="K1327" s="64">
        <f t="shared" si="62"/>
        <v>4002</v>
      </c>
      <c r="L1327" s="71"/>
      <c r="M1327" s="72"/>
      <c r="N1327" s="72" t="s">
        <v>10180</v>
      </c>
      <c r="O1327" s="72"/>
      <c r="P1327" s="71">
        <v>20</v>
      </c>
      <c r="Q1327" s="73"/>
      <c r="R1327" s="73" t="s">
        <v>10181</v>
      </c>
      <c r="S1327" s="60" t="str">
        <f>VLOOKUP(A1327,[1]DATA!$1:$1048576,12,0)</f>
        <v>ANO</v>
      </c>
    </row>
    <row r="1328" spans="1:19" x14ac:dyDescent="0.25">
      <c r="A1328" s="68">
        <v>600127516</v>
      </c>
      <c r="B1328" s="59">
        <f t="shared" si="60"/>
        <v>600127516</v>
      </c>
      <c r="C1328" s="68" t="s">
        <v>6291</v>
      </c>
      <c r="D1328" s="61">
        <v>1</v>
      </c>
      <c r="E1328" s="61">
        <f t="shared" si="61"/>
        <v>71005030</v>
      </c>
      <c r="F1328" s="69" t="s">
        <v>63</v>
      </c>
      <c r="G1328" s="69" t="s">
        <v>9098</v>
      </c>
      <c r="H1328" s="70">
        <v>150</v>
      </c>
      <c r="I1328" s="70" t="s">
        <v>139</v>
      </c>
      <c r="J1328" s="74">
        <v>26.68</v>
      </c>
      <c r="K1328" s="64">
        <f t="shared" si="62"/>
        <v>4002</v>
      </c>
      <c r="L1328" s="71"/>
      <c r="M1328" s="72"/>
      <c r="N1328" s="72" t="s">
        <v>10182</v>
      </c>
      <c r="O1328" s="72"/>
      <c r="P1328" s="71">
        <v>161</v>
      </c>
      <c r="Q1328" s="73"/>
      <c r="R1328" s="73" t="s">
        <v>10183</v>
      </c>
      <c r="S1328" s="60" t="str">
        <f>VLOOKUP(A1328,[1]DATA!$1:$1048576,12,0)</f>
        <v>ANO</v>
      </c>
    </row>
    <row r="1329" spans="1:19" x14ac:dyDescent="0.25">
      <c r="A1329" s="68">
        <v>600127907</v>
      </c>
      <c r="B1329" s="59">
        <f t="shared" si="60"/>
        <v>600127907</v>
      </c>
      <c r="C1329" s="68" t="s">
        <v>6292</v>
      </c>
      <c r="D1329" s="61">
        <v>1</v>
      </c>
      <c r="E1329" s="61">
        <f t="shared" si="61"/>
        <v>70991472</v>
      </c>
      <c r="F1329" s="69" t="s">
        <v>63</v>
      </c>
      <c r="G1329" s="69" t="s">
        <v>9098</v>
      </c>
      <c r="H1329" s="70">
        <v>50</v>
      </c>
      <c r="I1329" s="70" t="s">
        <v>139</v>
      </c>
      <c r="J1329" s="74">
        <v>26.68</v>
      </c>
      <c r="K1329" s="64">
        <f t="shared" si="62"/>
        <v>1334</v>
      </c>
      <c r="L1329" s="71"/>
      <c r="M1329" s="72"/>
      <c r="N1329" s="72" t="s">
        <v>10184</v>
      </c>
      <c r="O1329" s="72"/>
      <c r="P1329" s="71">
        <v>84</v>
      </c>
      <c r="Q1329" s="73"/>
      <c r="R1329" s="73" t="s">
        <v>10185</v>
      </c>
      <c r="S1329" s="60" t="str">
        <f>VLOOKUP(A1329,[1]DATA!$1:$1048576,12,0)</f>
        <v>ANO</v>
      </c>
    </row>
    <row r="1330" spans="1:19" x14ac:dyDescent="0.25">
      <c r="A1330" s="68">
        <v>600126668</v>
      </c>
      <c r="B1330" s="59">
        <f t="shared" si="60"/>
        <v>600126668</v>
      </c>
      <c r="C1330" s="68" t="s">
        <v>6293</v>
      </c>
      <c r="D1330" s="61">
        <v>1</v>
      </c>
      <c r="E1330" s="61">
        <f t="shared" si="61"/>
        <v>70989974</v>
      </c>
      <c r="F1330" s="69" t="s">
        <v>63</v>
      </c>
      <c r="G1330" s="69" t="s">
        <v>9098</v>
      </c>
      <c r="H1330" s="70">
        <v>25</v>
      </c>
      <c r="I1330" s="70" t="s">
        <v>139</v>
      </c>
      <c r="J1330" s="74">
        <v>26.68</v>
      </c>
      <c r="K1330" s="64">
        <f t="shared" si="62"/>
        <v>667</v>
      </c>
      <c r="L1330" s="71"/>
      <c r="M1330" s="72"/>
      <c r="N1330" s="72" t="s">
        <v>10186</v>
      </c>
      <c r="O1330" s="72" t="s">
        <v>33</v>
      </c>
      <c r="P1330" s="71">
        <v>297</v>
      </c>
      <c r="Q1330" s="73"/>
      <c r="R1330" s="73" t="s">
        <v>10187</v>
      </c>
      <c r="S1330" s="60" t="str">
        <f>VLOOKUP(A1330,[1]DATA!$1:$1048576,12,0)</f>
        <v>ANO</v>
      </c>
    </row>
    <row r="1331" spans="1:19" x14ac:dyDescent="0.25">
      <c r="A1331" s="68">
        <v>600127222</v>
      </c>
      <c r="B1331" s="59">
        <f t="shared" si="60"/>
        <v>600127222</v>
      </c>
      <c r="C1331" s="68" t="s">
        <v>6294</v>
      </c>
      <c r="D1331" s="61">
        <v>1</v>
      </c>
      <c r="E1331" s="61">
        <f t="shared" si="61"/>
        <v>71008756</v>
      </c>
      <c r="F1331" s="69" t="s">
        <v>63</v>
      </c>
      <c r="G1331" s="69" t="s">
        <v>9098</v>
      </c>
      <c r="H1331" s="70">
        <v>50</v>
      </c>
      <c r="I1331" s="70" t="s">
        <v>139</v>
      </c>
      <c r="J1331" s="74">
        <v>26.68</v>
      </c>
      <c r="K1331" s="64">
        <f t="shared" si="62"/>
        <v>1334</v>
      </c>
      <c r="L1331" s="71"/>
      <c r="M1331" s="72"/>
      <c r="N1331" s="72" t="s">
        <v>10188</v>
      </c>
      <c r="O1331" s="72"/>
      <c r="P1331" s="71">
        <v>157</v>
      </c>
      <c r="Q1331" s="73"/>
      <c r="R1331" s="73" t="s">
        <v>10189</v>
      </c>
      <c r="S1331" s="60" t="str">
        <f>VLOOKUP(A1331,[1]DATA!$1:$1048576,12,0)</f>
        <v>ANO</v>
      </c>
    </row>
    <row r="1332" spans="1:19" x14ac:dyDescent="0.25">
      <c r="A1332" s="68">
        <v>600127249</v>
      </c>
      <c r="B1332" s="59">
        <f t="shared" si="60"/>
        <v>600127249</v>
      </c>
      <c r="C1332" s="68" t="s">
        <v>6295</v>
      </c>
      <c r="D1332" s="61">
        <v>1</v>
      </c>
      <c r="E1332" s="61">
        <f t="shared" si="61"/>
        <v>71005234</v>
      </c>
      <c r="F1332" s="69" t="s">
        <v>63</v>
      </c>
      <c r="G1332" s="69" t="s">
        <v>9098</v>
      </c>
      <c r="H1332" s="70">
        <v>50</v>
      </c>
      <c r="I1332" s="70" t="s">
        <v>139</v>
      </c>
      <c r="J1332" s="74">
        <v>26.68</v>
      </c>
      <c r="K1332" s="64">
        <f t="shared" si="62"/>
        <v>1334</v>
      </c>
      <c r="L1332" s="71"/>
      <c r="M1332" s="72"/>
      <c r="N1332" s="72" t="s">
        <v>10190</v>
      </c>
      <c r="O1332" s="72"/>
      <c r="P1332" s="71">
        <v>184</v>
      </c>
      <c r="Q1332" s="73"/>
      <c r="R1332" s="73" t="s">
        <v>10191</v>
      </c>
      <c r="S1332" s="60" t="str">
        <f>VLOOKUP(A1332,[1]DATA!$1:$1048576,12,0)</f>
        <v>ANO</v>
      </c>
    </row>
    <row r="1333" spans="1:19" x14ac:dyDescent="0.25">
      <c r="A1333" s="68">
        <v>600127257</v>
      </c>
      <c r="B1333" s="59">
        <f t="shared" si="60"/>
        <v>600127257</v>
      </c>
      <c r="C1333" s="68" t="s">
        <v>6296</v>
      </c>
      <c r="D1333" s="61">
        <v>1</v>
      </c>
      <c r="E1333" s="61">
        <f t="shared" si="61"/>
        <v>75021625</v>
      </c>
      <c r="F1333" s="69" t="s">
        <v>63</v>
      </c>
      <c r="G1333" s="69" t="s">
        <v>9098</v>
      </c>
      <c r="H1333" s="70">
        <v>25</v>
      </c>
      <c r="I1333" s="70" t="s">
        <v>139</v>
      </c>
      <c r="J1333" s="74">
        <v>26.68</v>
      </c>
      <c r="K1333" s="64">
        <f t="shared" si="62"/>
        <v>667</v>
      </c>
      <c r="L1333" s="71"/>
      <c r="M1333" s="72"/>
      <c r="N1333" s="72" t="s">
        <v>10192</v>
      </c>
      <c r="O1333" s="72"/>
      <c r="P1333" s="71">
        <v>90</v>
      </c>
      <c r="Q1333" s="73"/>
      <c r="R1333" s="73" t="s">
        <v>10193</v>
      </c>
      <c r="S1333" s="60" t="str">
        <f>VLOOKUP(A1333,[1]DATA!$1:$1048576,12,0)</f>
        <v>ANO</v>
      </c>
    </row>
    <row r="1334" spans="1:19" x14ac:dyDescent="0.25">
      <c r="A1334" s="68">
        <v>600127281</v>
      </c>
      <c r="B1334" s="59">
        <f t="shared" si="60"/>
        <v>600127281</v>
      </c>
      <c r="C1334" s="68" t="s">
        <v>6297</v>
      </c>
      <c r="D1334" s="61">
        <v>1</v>
      </c>
      <c r="E1334" s="61">
        <f t="shared" si="61"/>
        <v>71010581</v>
      </c>
      <c r="F1334" s="69" t="s">
        <v>63</v>
      </c>
      <c r="G1334" s="69" t="s">
        <v>9098</v>
      </c>
      <c r="H1334" s="70">
        <v>0</v>
      </c>
      <c r="I1334" s="70" t="s">
        <v>139</v>
      </c>
      <c r="J1334" s="74">
        <v>26.68</v>
      </c>
      <c r="K1334" s="64">
        <f t="shared" si="62"/>
        <v>0</v>
      </c>
      <c r="L1334" s="71"/>
      <c r="M1334" s="72"/>
      <c r="N1334" s="72" t="s">
        <v>10194</v>
      </c>
      <c r="O1334" s="72"/>
      <c r="P1334" s="71">
        <v>70</v>
      </c>
      <c r="Q1334" s="73"/>
      <c r="R1334" s="73" t="s">
        <v>10195</v>
      </c>
      <c r="S1334" s="60" t="str">
        <f>VLOOKUP(A1334,[1]DATA!$1:$1048576,12,0)</f>
        <v>ANO</v>
      </c>
    </row>
    <row r="1335" spans="1:19" x14ac:dyDescent="0.25">
      <c r="A1335" s="68">
        <v>600127290</v>
      </c>
      <c r="B1335" s="59">
        <f t="shared" si="60"/>
        <v>600127290</v>
      </c>
      <c r="C1335" s="68" t="s">
        <v>6298</v>
      </c>
      <c r="D1335" s="61">
        <v>1</v>
      </c>
      <c r="E1335" s="61">
        <f t="shared" si="61"/>
        <v>75021293</v>
      </c>
      <c r="F1335" s="69" t="s">
        <v>63</v>
      </c>
      <c r="G1335" s="69" t="s">
        <v>9098</v>
      </c>
      <c r="H1335" s="70">
        <v>25</v>
      </c>
      <c r="I1335" s="70" t="s">
        <v>139</v>
      </c>
      <c r="J1335" s="74">
        <v>26.68</v>
      </c>
      <c r="K1335" s="64">
        <f t="shared" si="62"/>
        <v>667</v>
      </c>
      <c r="L1335" s="71"/>
      <c r="M1335" s="72"/>
      <c r="N1335" s="72" t="s">
        <v>10196</v>
      </c>
      <c r="O1335" s="72"/>
      <c r="P1335" s="71">
        <v>79</v>
      </c>
      <c r="Q1335" s="73"/>
      <c r="R1335" s="73" t="s">
        <v>10197</v>
      </c>
      <c r="S1335" s="60" t="str">
        <f>VLOOKUP(A1335,[1]DATA!$1:$1048576,12,0)</f>
        <v>ANO</v>
      </c>
    </row>
    <row r="1336" spans="1:19" x14ac:dyDescent="0.25">
      <c r="A1336" s="68">
        <v>600127311</v>
      </c>
      <c r="B1336" s="59">
        <f t="shared" si="60"/>
        <v>600127311</v>
      </c>
      <c r="C1336" s="68" t="s">
        <v>6299</v>
      </c>
      <c r="D1336" s="61">
        <v>1</v>
      </c>
      <c r="E1336" s="61">
        <f t="shared" si="61"/>
        <v>71000917</v>
      </c>
      <c r="F1336" s="69" t="s">
        <v>63</v>
      </c>
      <c r="G1336" s="69" t="s">
        <v>9098</v>
      </c>
      <c r="H1336" s="70">
        <v>125</v>
      </c>
      <c r="I1336" s="70" t="s">
        <v>139</v>
      </c>
      <c r="J1336" s="74">
        <v>26.68</v>
      </c>
      <c r="K1336" s="64">
        <f t="shared" si="62"/>
        <v>3335</v>
      </c>
      <c r="L1336" s="71"/>
      <c r="M1336" s="72"/>
      <c r="N1336" s="72" t="s">
        <v>10198</v>
      </c>
      <c r="O1336" s="72"/>
      <c r="P1336" s="71">
        <v>71</v>
      </c>
      <c r="Q1336" s="73"/>
      <c r="R1336" s="73" t="s">
        <v>10199</v>
      </c>
      <c r="S1336" s="60" t="str">
        <f>VLOOKUP(A1336,[1]DATA!$1:$1048576,12,0)</f>
        <v>ANO</v>
      </c>
    </row>
    <row r="1337" spans="1:19" x14ac:dyDescent="0.25">
      <c r="A1337" s="68">
        <v>600127320</v>
      </c>
      <c r="B1337" s="59">
        <f t="shared" si="60"/>
        <v>600127320</v>
      </c>
      <c r="C1337" s="68" t="s">
        <v>6300</v>
      </c>
      <c r="D1337" s="61">
        <v>1</v>
      </c>
      <c r="E1337" s="61">
        <f t="shared" si="61"/>
        <v>75022079</v>
      </c>
      <c r="F1337" s="69" t="s">
        <v>63</v>
      </c>
      <c r="G1337" s="69" t="s">
        <v>9098</v>
      </c>
      <c r="H1337" s="70">
        <v>25</v>
      </c>
      <c r="I1337" s="70" t="s">
        <v>139</v>
      </c>
      <c r="J1337" s="74">
        <v>26.68</v>
      </c>
      <c r="K1337" s="64">
        <f t="shared" si="62"/>
        <v>667</v>
      </c>
      <c r="L1337" s="71"/>
      <c r="M1337" s="72"/>
      <c r="N1337" s="72" t="s">
        <v>10200</v>
      </c>
      <c r="O1337" s="72"/>
      <c r="P1337" s="71">
        <v>191</v>
      </c>
      <c r="Q1337" s="73"/>
      <c r="R1337" s="73" t="s">
        <v>10201</v>
      </c>
      <c r="S1337" s="60" t="str">
        <f>VLOOKUP(A1337,[1]DATA!$1:$1048576,12,0)</f>
        <v>ANO</v>
      </c>
    </row>
    <row r="1338" spans="1:19" x14ac:dyDescent="0.25">
      <c r="A1338" s="68">
        <v>600127354</v>
      </c>
      <c r="B1338" s="59">
        <f t="shared" si="60"/>
        <v>600127354</v>
      </c>
      <c r="C1338" s="68" t="s">
        <v>6301</v>
      </c>
      <c r="D1338" s="61">
        <v>1</v>
      </c>
      <c r="E1338" s="61">
        <f t="shared" si="61"/>
        <v>70992274</v>
      </c>
      <c r="F1338" s="69" t="s">
        <v>63</v>
      </c>
      <c r="G1338" s="69" t="s">
        <v>9098</v>
      </c>
      <c r="H1338" s="70">
        <v>75</v>
      </c>
      <c r="I1338" s="70" t="s">
        <v>139</v>
      </c>
      <c r="J1338" s="74">
        <v>26.68</v>
      </c>
      <c r="K1338" s="64">
        <f t="shared" si="62"/>
        <v>2001</v>
      </c>
      <c r="L1338" s="71"/>
      <c r="M1338" s="72"/>
      <c r="N1338" s="72" t="s">
        <v>10202</v>
      </c>
      <c r="O1338" s="72"/>
      <c r="P1338" s="71">
        <v>56</v>
      </c>
      <c r="Q1338" s="73"/>
      <c r="R1338" s="73" t="s">
        <v>10203</v>
      </c>
      <c r="S1338" s="60" t="str">
        <f>VLOOKUP(A1338,[1]DATA!$1:$1048576,12,0)</f>
        <v>ANO</v>
      </c>
    </row>
    <row r="1339" spans="1:19" x14ac:dyDescent="0.25">
      <c r="A1339" s="68">
        <v>600127401</v>
      </c>
      <c r="B1339" s="59">
        <f t="shared" si="60"/>
        <v>600127401</v>
      </c>
      <c r="C1339" s="68" t="s">
        <v>6302</v>
      </c>
      <c r="D1339" s="61">
        <v>1</v>
      </c>
      <c r="E1339" s="61">
        <f t="shared" si="61"/>
        <v>70990336</v>
      </c>
      <c r="F1339" s="69" t="s">
        <v>63</v>
      </c>
      <c r="G1339" s="69" t="s">
        <v>9098</v>
      </c>
      <c r="H1339" s="70">
        <v>50</v>
      </c>
      <c r="I1339" s="70" t="s">
        <v>139</v>
      </c>
      <c r="J1339" s="74">
        <v>26.68</v>
      </c>
      <c r="K1339" s="64">
        <f t="shared" si="62"/>
        <v>1334</v>
      </c>
      <c r="L1339" s="71"/>
      <c r="M1339" s="72"/>
      <c r="N1339" s="72" t="s">
        <v>10204</v>
      </c>
      <c r="O1339" s="72" t="s">
        <v>27</v>
      </c>
      <c r="P1339" s="71">
        <v>216</v>
      </c>
      <c r="Q1339" s="73"/>
      <c r="R1339" s="73" t="s">
        <v>10205</v>
      </c>
      <c r="S1339" s="60" t="str">
        <f>VLOOKUP(A1339,[1]DATA!$1:$1048576,12,0)</f>
        <v>ANO</v>
      </c>
    </row>
    <row r="1340" spans="1:19" x14ac:dyDescent="0.25">
      <c r="A1340" s="68">
        <v>600127419</v>
      </c>
      <c r="B1340" s="59">
        <f t="shared" si="60"/>
        <v>600127419</v>
      </c>
      <c r="C1340" s="68" t="s">
        <v>6303</v>
      </c>
      <c r="D1340" s="61">
        <v>1</v>
      </c>
      <c r="E1340" s="61">
        <f t="shared" si="61"/>
        <v>70989648</v>
      </c>
      <c r="F1340" s="69" t="s">
        <v>63</v>
      </c>
      <c r="G1340" s="69" t="s">
        <v>9098</v>
      </c>
      <c r="H1340" s="70">
        <v>75</v>
      </c>
      <c r="I1340" s="70" t="s">
        <v>139</v>
      </c>
      <c r="J1340" s="74">
        <v>26.68</v>
      </c>
      <c r="K1340" s="64">
        <f t="shared" si="62"/>
        <v>2001</v>
      </c>
      <c r="L1340" s="71"/>
      <c r="M1340" s="72"/>
      <c r="N1340" s="72" t="s">
        <v>10206</v>
      </c>
      <c r="O1340" s="72"/>
      <c r="P1340" s="71">
        <v>53</v>
      </c>
      <c r="Q1340" s="73"/>
      <c r="R1340" s="73" t="s">
        <v>4856</v>
      </c>
      <c r="S1340" s="60" t="str">
        <f>VLOOKUP(A1340,[1]DATA!$1:$1048576,12,0)</f>
        <v>ANO</v>
      </c>
    </row>
    <row r="1341" spans="1:19" x14ac:dyDescent="0.25">
      <c r="A1341" s="68">
        <v>600127451</v>
      </c>
      <c r="B1341" s="59">
        <f t="shared" si="60"/>
        <v>600127451</v>
      </c>
      <c r="C1341" s="68" t="s">
        <v>6304</v>
      </c>
      <c r="D1341" s="61">
        <v>1</v>
      </c>
      <c r="E1341" s="61">
        <f t="shared" si="61"/>
        <v>71012222</v>
      </c>
      <c r="F1341" s="69" t="s">
        <v>63</v>
      </c>
      <c r="G1341" s="69" t="s">
        <v>9098</v>
      </c>
      <c r="H1341" s="70">
        <v>0</v>
      </c>
      <c r="I1341" s="70" t="s">
        <v>139</v>
      </c>
      <c r="J1341" s="74">
        <v>26.68</v>
      </c>
      <c r="K1341" s="64">
        <f t="shared" si="62"/>
        <v>0</v>
      </c>
      <c r="L1341" s="71"/>
      <c r="M1341" s="72"/>
      <c r="N1341" s="72" t="s">
        <v>10207</v>
      </c>
      <c r="O1341" s="72" t="s">
        <v>49</v>
      </c>
      <c r="P1341" s="71">
        <v>52</v>
      </c>
      <c r="Q1341" s="73"/>
      <c r="R1341" s="73" t="s">
        <v>10208</v>
      </c>
      <c r="S1341" s="60" t="str">
        <f>VLOOKUP(A1341,[1]DATA!$1:$1048576,12,0)</f>
        <v>ANO</v>
      </c>
    </row>
    <row r="1342" spans="1:19" x14ac:dyDescent="0.25">
      <c r="A1342" s="68">
        <v>600127486</v>
      </c>
      <c r="B1342" s="59">
        <f t="shared" si="60"/>
        <v>600127486</v>
      </c>
      <c r="C1342" s="68" t="s">
        <v>6305</v>
      </c>
      <c r="D1342" s="61">
        <v>1</v>
      </c>
      <c r="E1342" s="61">
        <f t="shared" si="61"/>
        <v>70999708</v>
      </c>
      <c r="F1342" s="69" t="s">
        <v>63</v>
      </c>
      <c r="G1342" s="69" t="s">
        <v>9098</v>
      </c>
      <c r="H1342" s="70">
        <v>275</v>
      </c>
      <c r="I1342" s="70" t="s">
        <v>139</v>
      </c>
      <c r="J1342" s="74">
        <v>26.68</v>
      </c>
      <c r="K1342" s="64">
        <f t="shared" si="62"/>
        <v>7337</v>
      </c>
      <c r="L1342" s="71"/>
      <c r="M1342" s="72"/>
      <c r="N1342" s="72" t="s">
        <v>10209</v>
      </c>
      <c r="O1342" s="72"/>
      <c r="P1342" s="71">
        <v>169</v>
      </c>
      <c r="Q1342" s="73"/>
      <c r="R1342" s="73" t="s">
        <v>10210</v>
      </c>
      <c r="S1342" s="60" t="str">
        <f>VLOOKUP(A1342,[1]DATA!$1:$1048576,12,0)</f>
        <v>ANO</v>
      </c>
    </row>
    <row r="1343" spans="1:19" x14ac:dyDescent="0.25">
      <c r="A1343" s="68">
        <v>600127508</v>
      </c>
      <c r="B1343" s="59">
        <f t="shared" si="60"/>
        <v>600127508</v>
      </c>
      <c r="C1343" s="68" t="s">
        <v>6306</v>
      </c>
      <c r="D1343" s="61">
        <v>1</v>
      </c>
      <c r="E1343" s="61">
        <f t="shared" si="61"/>
        <v>75022320</v>
      </c>
      <c r="F1343" s="69" t="s">
        <v>63</v>
      </c>
      <c r="G1343" s="69" t="s">
        <v>9098</v>
      </c>
      <c r="H1343" s="70">
        <v>275</v>
      </c>
      <c r="I1343" s="70" t="s">
        <v>139</v>
      </c>
      <c r="J1343" s="74">
        <v>26.68</v>
      </c>
      <c r="K1343" s="64">
        <f t="shared" si="62"/>
        <v>7337</v>
      </c>
      <c r="L1343" s="71"/>
      <c r="M1343" s="72"/>
      <c r="N1343" s="72" t="s">
        <v>10211</v>
      </c>
      <c r="O1343" s="72"/>
      <c r="P1343" s="71">
        <v>92</v>
      </c>
      <c r="Q1343" s="73"/>
      <c r="R1343" s="73" t="s">
        <v>10212</v>
      </c>
      <c r="S1343" s="60" t="str">
        <f>VLOOKUP(A1343,[1]DATA!$1:$1048576,12,0)</f>
        <v>ANO</v>
      </c>
    </row>
    <row r="1344" spans="1:19" x14ac:dyDescent="0.25">
      <c r="A1344" s="68">
        <v>600127524</v>
      </c>
      <c r="B1344" s="59">
        <f t="shared" si="60"/>
        <v>600127524</v>
      </c>
      <c r="C1344" s="68" t="s">
        <v>6307</v>
      </c>
      <c r="D1344" s="61">
        <v>1</v>
      </c>
      <c r="E1344" s="61">
        <f t="shared" si="61"/>
        <v>75024101</v>
      </c>
      <c r="F1344" s="69" t="s">
        <v>63</v>
      </c>
      <c r="G1344" s="69" t="s">
        <v>9098</v>
      </c>
      <c r="H1344" s="70">
        <v>300</v>
      </c>
      <c r="I1344" s="70" t="s">
        <v>139</v>
      </c>
      <c r="J1344" s="74">
        <v>26.68</v>
      </c>
      <c r="K1344" s="64">
        <f t="shared" si="62"/>
        <v>8004</v>
      </c>
      <c r="L1344" s="71"/>
      <c r="M1344" s="72"/>
      <c r="N1344" s="72" t="s">
        <v>10213</v>
      </c>
      <c r="O1344" s="72"/>
      <c r="P1344" s="71">
        <v>220</v>
      </c>
      <c r="Q1344" s="73"/>
      <c r="R1344" s="73" t="s">
        <v>10214</v>
      </c>
      <c r="S1344" s="60" t="str">
        <f>VLOOKUP(A1344,[1]DATA!$1:$1048576,12,0)</f>
        <v>ANO</v>
      </c>
    </row>
    <row r="1345" spans="1:19" x14ac:dyDescent="0.25">
      <c r="A1345" s="68">
        <v>600127532</v>
      </c>
      <c r="B1345" s="59">
        <f t="shared" si="60"/>
        <v>600127532</v>
      </c>
      <c r="C1345" s="68" t="s">
        <v>6308</v>
      </c>
      <c r="D1345" s="61">
        <v>1</v>
      </c>
      <c r="E1345" s="61">
        <f t="shared" si="61"/>
        <v>75023105</v>
      </c>
      <c r="F1345" s="69" t="s">
        <v>63</v>
      </c>
      <c r="G1345" s="69" t="s">
        <v>9098</v>
      </c>
      <c r="H1345" s="70">
        <v>300</v>
      </c>
      <c r="I1345" s="70" t="s">
        <v>139</v>
      </c>
      <c r="J1345" s="74">
        <v>26.68</v>
      </c>
      <c r="K1345" s="64">
        <f t="shared" si="62"/>
        <v>8004</v>
      </c>
      <c r="L1345" s="71"/>
      <c r="M1345" s="72"/>
      <c r="N1345" s="72" t="s">
        <v>10215</v>
      </c>
      <c r="O1345" s="72"/>
      <c r="P1345" s="71">
        <v>393</v>
      </c>
      <c r="Q1345" s="73"/>
      <c r="R1345" s="73" t="s">
        <v>10216</v>
      </c>
      <c r="S1345" s="60" t="str">
        <f>VLOOKUP(A1345,[1]DATA!$1:$1048576,12,0)</f>
        <v>ANO</v>
      </c>
    </row>
    <row r="1346" spans="1:19" x14ac:dyDescent="0.25">
      <c r="A1346" s="68">
        <v>600127541</v>
      </c>
      <c r="B1346" s="59">
        <f t="shared" si="60"/>
        <v>600127541</v>
      </c>
      <c r="C1346" s="68" t="s">
        <v>6309</v>
      </c>
      <c r="D1346" s="61">
        <v>1</v>
      </c>
      <c r="E1346" s="61">
        <f t="shared" si="61"/>
        <v>70998205</v>
      </c>
      <c r="F1346" s="69" t="s">
        <v>63</v>
      </c>
      <c r="G1346" s="69" t="s">
        <v>9098</v>
      </c>
      <c r="H1346" s="70">
        <v>200</v>
      </c>
      <c r="I1346" s="70" t="s">
        <v>139</v>
      </c>
      <c r="J1346" s="74">
        <v>26.68</v>
      </c>
      <c r="K1346" s="64">
        <f t="shared" si="62"/>
        <v>5336</v>
      </c>
      <c r="L1346" s="71"/>
      <c r="M1346" s="72"/>
      <c r="N1346" s="72" t="s">
        <v>10217</v>
      </c>
      <c r="O1346" s="72"/>
      <c r="P1346" s="71">
        <v>234</v>
      </c>
      <c r="Q1346" s="73"/>
      <c r="R1346" s="73" t="s">
        <v>10218</v>
      </c>
      <c r="S1346" s="60" t="str">
        <f>VLOOKUP(A1346,[1]DATA!$1:$1048576,12,0)</f>
        <v>ANO</v>
      </c>
    </row>
    <row r="1347" spans="1:19" x14ac:dyDescent="0.25">
      <c r="A1347" s="68">
        <v>600127559</v>
      </c>
      <c r="B1347" s="59">
        <f t="shared" si="60"/>
        <v>600127559</v>
      </c>
      <c r="C1347" s="68" t="s">
        <v>6310</v>
      </c>
      <c r="D1347" s="61">
        <v>1</v>
      </c>
      <c r="E1347" s="61">
        <f t="shared" si="61"/>
        <v>75023415</v>
      </c>
      <c r="F1347" s="69" t="s">
        <v>63</v>
      </c>
      <c r="G1347" s="69" t="s">
        <v>9098</v>
      </c>
      <c r="H1347" s="70">
        <v>175</v>
      </c>
      <c r="I1347" s="70" t="s">
        <v>139</v>
      </c>
      <c r="J1347" s="74">
        <v>26.68</v>
      </c>
      <c r="K1347" s="64">
        <f t="shared" si="62"/>
        <v>4669</v>
      </c>
      <c r="L1347" s="71"/>
      <c r="M1347" s="72"/>
      <c r="N1347" s="72" t="s">
        <v>10219</v>
      </c>
      <c r="O1347" s="72"/>
      <c r="P1347" s="71">
        <v>225</v>
      </c>
      <c r="Q1347" s="73"/>
      <c r="R1347" s="73" t="s">
        <v>10220</v>
      </c>
      <c r="S1347" s="60" t="str">
        <f>VLOOKUP(A1347,[1]DATA!$1:$1048576,12,0)</f>
        <v>ANO</v>
      </c>
    </row>
    <row r="1348" spans="1:19" x14ac:dyDescent="0.25">
      <c r="A1348" s="68">
        <v>600127567</v>
      </c>
      <c r="B1348" s="59">
        <f t="shared" si="60"/>
        <v>600127567</v>
      </c>
      <c r="C1348" s="68" t="s">
        <v>6311</v>
      </c>
      <c r="D1348" s="61">
        <v>1</v>
      </c>
      <c r="E1348" s="61">
        <f t="shared" si="61"/>
        <v>75024039</v>
      </c>
      <c r="F1348" s="69" t="s">
        <v>63</v>
      </c>
      <c r="G1348" s="69" t="s">
        <v>9098</v>
      </c>
      <c r="H1348" s="70">
        <v>625</v>
      </c>
      <c r="I1348" s="70" t="s">
        <v>139</v>
      </c>
      <c r="J1348" s="74">
        <v>26.68</v>
      </c>
      <c r="K1348" s="64">
        <f t="shared" si="62"/>
        <v>16675</v>
      </c>
      <c r="L1348" s="71"/>
      <c r="M1348" s="72"/>
      <c r="N1348" s="72" t="s">
        <v>10221</v>
      </c>
      <c r="O1348" s="72" t="s">
        <v>83</v>
      </c>
      <c r="P1348" s="71">
        <v>461</v>
      </c>
      <c r="Q1348" s="73"/>
      <c r="R1348" s="73" t="s">
        <v>10222</v>
      </c>
      <c r="S1348" s="60" t="str">
        <f>VLOOKUP(A1348,[1]DATA!$1:$1048576,12,0)</f>
        <v>ANO</v>
      </c>
    </row>
    <row r="1349" spans="1:19" x14ac:dyDescent="0.25">
      <c r="A1349" s="68">
        <v>600127575</v>
      </c>
      <c r="B1349" s="59">
        <f t="shared" ref="B1349:B1412" si="63">A1349*1</f>
        <v>600127575</v>
      </c>
      <c r="C1349" s="68" t="s">
        <v>6312</v>
      </c>
      <c r="D1349" s="61">
        <v>1</v>
      </c>
      <c r="E1349" s="61">
        <f t="shared" ref="E1349:E1412" si="64">C1349*1</f>
        <v>70993866</v>
      </c>
      <c r="F1349" s="69" t="s">
        <v>63</v>
      </c>
      <c r="G1349" s="69" t="s">
        <v>9098</v>
      </c>
      <c r="H1349" s="70">
        <v>125</v>
      </c>
      <c r="I1349" s="70" t="s">
        <v>139</v>
      </c>
      <c r="J1349" s="74">
        <v>26.68</v>
      </c>
      <c r="K1349" s="64">
        <f t="shared" ref="K1349:K1412" si="65">H1349*J1349</f>
        <v>3335</v>
      </c>
      <c r="L1349" s="71"/>
      <c r="M1349" s="72"/>
      <c r="N1349" s="72" t="s">
        <v>10223</v>
      </c>
      <c r="O1349" s="72" t="s">
        <v>19</v>
      </c>
      <c r="P1349" s="71">
        <v>83</v>
      </c>
      <c r="Q1349" s="73"/>
      <c r="R1349" s="73" t="s">
        <v>10224</v>
      </c>
      <c r="S1349" s="60" t="str">
        <f>VLOOKUP(A1349,[1]DATA!$1:$1048576,12,0)</f>
        <v>ANO</v>
      </c>
    </row>
    <row r="1350" spans="1:19" x14ac:dyDescent="0.25">
      <c r="A1350" s="68">
        <v>600127583</v>
      </c>
      <c r="B1350" s="59">
        <f t="shared" si="63"/>
        <v>600127583</v>
      </c>
      <c r="C1350" s="68" t="s">
        <v>6313</v>
      </c>
      <c r="D1350" s="61">
        <v>1</v>
      </c>
      <c r="E1350" s="61">
        <f t="shared" si="64"/>
        <v>70989605</v>
      </c>
      <c r="F1350" s="69" t="s">
        <v>63</v>
      </c>
      <c r="G1350" s="69" t="s">
        <v>9098</v>
      </c>
      <c r="H1350" s="70">
        <v>200</v>
      </c>
      <c r="I1350" s="70" t="s">
        <v>139</v>
      </c>
      <c r="J1350" s="74">
        <v>26.68</v>
      </c>
      <c r="K1350" s="64">
        <f t="shared" si="65"/>
        <v>5336</v>
      </c>
      <c r="L1350" s="71"/>
      <c r="M1350" s="72"/>
      <c r="N1350" s="72" t="s">
        <v>10225</v>
      </c>
      <c r="O1350" s="72"/>
      <c r="P1350" s="71">
        <v>34</v>
      </c>
      <c r="Q1350" s="73"/>
      <c r="R1350" s="73" t="s">
        <v>10226</v>
      </c>
      <c r="S1350" s="60" t="str">
        <f>VLOOKUP(A1350,[1]DATA!$1:$1048576,12,0)</f>
        <v>ANO</v>
      </c>
    </row>
    <row r="1351" spans="1:19" x14ac:dyDescent="0.25">
      <c r="A1351" s="68">
        <v>600127605</v>
      </c>
      <c r="B1351" s="59">
        <f t="shared" si="63"/>
        <v>600127605</v>
      </c>
      <c r="C1351" s="68" t="s">
        <v>6314</v>
      </c>
      <c r="D1351" s="61">
        <v>1</v>
      </c>
      <c r="E1351" s="61">
        <f t="shared" si="64"/>
        <v>75002434</v>
      </c>
      <c r="F1351" s="69" t="s">
        <v>63</v>
      </c>
      <c r="G1351" s="69" t="s">
        <v>9098</v>
      </c>
      <c r="H1351" s="70">
        <v>200</v>
      </c>
      <c r="I1351" s="70" t="s">
        <v>139</v>
      </c>
      <c r="J1351" s="74">
        <v>26.68</v>
      </c>
      <c r="K1351" s="64">
        <f t="shared" si="65"/>
        <v>5336</v>
      </c>
      <c r="L1351" s="71"/>
      <c r="M1351" s="72"/>
      <c r="N1351" s="72" t="s">
        <v>10227</v>
      </c>
      <c r="O1351" s="72"/>
      <c r="P1351" s="71">
        <v>134</v>
      </c>
      <c r="Q1351" s="73"/>
      <c r="R1351" s="73" t="s">
        <v>10228</v>
      </c>
      <c r="S1351" s="60" t="str">
        <f>VLOOKUP(A1351,[1]DATA!$1:$1048576,12,0)</f>
        <v>ANO</v>
      </c>
    </row>
    <row r="1352" spans="1:19" x14ac:dyDescent="0.25">
      <c r="A1352" s="68">
        <v>600127648</v>
      </c>
      <c r="B1352" s="59">
        <f t="shared" si="63"/>
        <v>600127648</v>
      </c>
      <c r="C1352" s="68" t="s">
        <v>6315</v>
      </c>
      <c r="D1352" s="61">
        <v>1</v>
      </c>
      <c r="E1352" s="61">
        <f t="shared" si="64"/>
        <v>70994765</v>
      </c>
      <c r="F1352" s="69" t="s">
        <v>63</v>
      </c>
      <c r="G1352" s="69" t="s">
        <v>9098</v>
      </c>
      <c r="H1352" s="70">
        <v>700</v>
      </c>
      <c r="I1352" s="70" t="s">
        <v>139</v>
      </c>
      <c r="J1352" s="74">
        <v>26.68</v>
      </c>
      <c r="K1352" s="64">
        <f t="shared" si="65"/>
        <v>18676</v>
      </c>
      <c r="L1352" s="71"/>
      <c r="M1352" s="72"/>
      <c r="N1352" s="72" t="s">
        <v>10229</v>
      </c>
      <c r="O1352" s="72"/>
      <c r="P1352" s="71">
        <v>151</v>
      </c>
      <c r="Q1352" s="73"/>
      <c r="R1352" s="73" t="s">
        <v>10230</v>
      </c>
      <c r="S1352" s="60" t="str">
        <f>VLOOKUP(A1352,[1]DATA!$1:$1048576,12,0)</f>
        <v>ANO</v>
      </c>
    </row>
    <row r="1353" spans="1:19" x14ac:dyDescent="0.25">
      <c r="A1353" s="68">
        <v>600127656</v>
      </c>
      <c r="B1353" s="59">
        <f t="shared" si="63"/>
        <v>600127656</v>
      </c>
      <c r="C1353" s="68" t="s">
        <v>6316</v>
      </c>
      <c r="D1353" s="61">
        <v>1</v>
      </c>
      <c r="E1353" s="61">
        <f t="shared" si="64"/>
        <v>70993106</v>
      </c>
      <c r="F1353" s="69" t="s">
        <v>63</v>
      </c>
      <c r="G1353" s="69" t="s">
        <v>9098</v>
      </c>
      <c r="H1353" s="70">
        <v>325</v>
      </c>
      <c r="I1353" s="70" t="s">
        <v>139</v>
      </c>
      <c r="J1353" s="74">
        <v>26.68</v>
      </c>
      <c r="K1353" s="64">
        <f t="shared" si="65"/>
        <v>8671</v>
      </c>
      <c r="L1353" s="71"/>
      <c r="M1353" s="72"/>
      <c r="N1353" s="72" t="s">
        <v>10231</v>
      </c>
      <c r="O1353" s="72" t="s">
        <v>41</v>
      </c>
      <c r="P1353" s="71">
        <v>241</v>
      </c>
      <c r="Q1353" s="73"/>
      <c r="R1353" s="73" t="s">
        <v>5573</v>
      </c>
      <c r="S1353" s="60" t="str">
        <f>VLOOKUP(A1353,[1]DATA!$1:$1048576,12,0)</f>
        <v>ANO</v>
      </c>
    </row>
    <row r="1354" spans="1:19" x14ac:dyDescent="0.25">
      <c r="A1354" s="68">
        <v>600127664</v>
      </c>
      <c r="B1354" s="59">
        <f t="shared" si="63"/>
        <v>600127664</v>
      </c>
      <c r="C1354" s="68" t="s">
        <v>6317</v>
      </c>
      <c r="D1354" s="61">
        <v>1</v>
      </c>
      <c r="E1354" s="61">
        <f t="shared" si="64"/>
        <v>70992380</v>
      </c>
      <c r="F1354" s="69" t="s">
        <v>63</v>
      </c>
      <c r="G1354" s="69" t="s">
        <v>9098</v>
      </c>
      <c r="H1354" s="70">
        <v>100</v>
      </c>
      <c r="I1354" s="70" t="s">
        <v>139</v>
      </c>
      <c r="J1354" s="74">
        <v>26.68</v>
      </c>
      <c r="K1354" s="64">
        <f t="shared" si="65"/>
        <v>2668</v>
      </c>
      <c r="L1354" s="71"/>
      <c r="M1354" s="72"/>
      <c r="N1354" s="72" t="s">
        <v>10232</v>
      </c>
      <c r="O1354" s="72"/>
      <c r="P1354" s="71">
        <v>398</v>
      </c>
      <c r="Q1354" s="73"/>
      <c r="R1354" s="73" t="s">
        <v>10233</v>
      </c>
      <c r="S1354" s="60" t="str">
        <f>VLOOKUP(A1354,[1]DATA!$1:$1048576,12,0)</f>
        <v>ANO</v>
      </c>
    </row>
    <row r="1355" spans="1:19" x14ac:dyDescent="0.25">
      <c r="A1355" s="68">
        <v>600127672</v>
      </c>
      <c r="B1355" s="59">
        <f t="shared" si="63"/>
        <v>600127672</v>
      </c>
      <c r="C1355" s="68" t="s">
        <v>6318</v>
      </c>
      <c r="D1355" s="61">
        <v>1</v>
      </c>
      <c r="E1355" s="61">
        <f t="shared" si="64"/>
        <v>70992959</v>
      </c>
      <c r="F1355" s="69" t="s">
        <v>63</v>
      </c>
      <c r="G1355" s="69" t="s">
        <v>9098</v>
      </c>
      <c r="H1355" s="70">
        <v>225</v>
      </c>
      <c r="I1355" s="70" t="s">
        <v>139</v>
      </c>
      <c r="J1355" s="74">
        <v>26.68</v>
      </c>
      <c r="K1355" s="64">
        <f t="shared" si="65"/>
        <v>6003</v>
      </c>
      <c r="L1355" s="71"/>
      <c r="M1355" s="72"/>
      <c r="N1355" s="72" t="s">
        <v>10234</v>
      </c>
      <c r="O1355" s="72"/>
      <c r="P1355" s="71">
        <v>374</v>
      </c>
      <c r="Q1355" s="73"/>
      <c r="R1355" s="73" t="s">
        <v>10235</v>
      </c>
      <c r="S1355" s="60" t="str">
        <f>VLOOKUP(A1355,[1]DATA!$1:$1048576,12,0)</f>
        <v>ANO</v>
      </c>
    </row>
    <row r="1356" spans="1:19" x14ac:dyDescent="0.25">
      <c r="A1356" s="68">
        <v>600127699</v>
      </c>
      <c r="B1356" s="59">
        <f t="shared" si="63"/>
        <v>600127699</v>
      </c>
      <c r="C1356" s="68" t="s">
        <v>6319</v>
      </c>
      <c r="D1356" s="61">
        <v>1</v>
      </c>
      <c r="E1356" s="61">
        <f t="shared" si="64"/>
        <v>71013032</v>
      </c>
      <c r="F1356" s="69" t="s">
        <v>63</v>
      </c>
      <c r="G1356" s="69" t="s">
        <v>9098</v>
      </c>
      <c r="H1356" s="70">
        <v>200</v>
      </c>
      <c r="I1356" s="70" t="s">
        <v>139</v>
      </c>
      <c r="J1356" s="74">
        <v>26.68</v>
      </c>
      <c r="K1356" s="64">
        <f t="shared" si="65"/>
        <v>5336</v>
      </c>
      <c r="L1356" s="71"/>
      <c r="M1356" s="72"/>
      <c r="N1356" s="72" t="s">
        <v>10236</v>
      </c>
      <c r="O1356" s="72" t="s">
        <v>10237</v>
      </c>
      <c r="P1356" s="71">
        <v>157</v>
      </c>
      <c r="Q1356" s="73"/>
      <c r="R1356" s="73" t="s">
        <v>10238</v>
      </c>
      <c r="S1356" s="60" t="str">
        <f>VLOOKUP(A1356,[1]DATA!$1:$1048576,12,0)</f>
        <v>ANO</v>
      </c>
    </row>
    <row r="1357" spans="1:19" x14ac:dyDescent="0.25">
      <c r="A1357" s="68">
        <v>600127711</v>
      </c>
      <c r="B1357" s="59">
        <f t="shared" si="63"/>
        <v>600127711</v>
      </c>
      <c r="C1357" s="68" t="s">
        <v>6320</v>
      </c>
      <c r="D1357" s="61">
        <v>1</v>
      </c>
      <c r="E1357" s="61">
        <f t="shared" si="64"/>
        <v>70921211</v>
      </c>
      <c r="F1357" s="69" t="s">
        <v>63</v>
      </c>
      <c r="G1357" s="69" t="s">
        <v>9098</v>
      </c>
      <c r="H1357" s="70">
        <v>675</v>
      </c>
      <c r="I1357" s="70" t="s">
        <v>139</v>
      </c>
      <c r="J1357" s="74">
        <v>26.68</v>
      </c>
      <c r="K1357" s="64">
        <f t="shared" si="65"/>
        <v>18009</v>
      </c>
      <c r="L1357" s="71"/>
      <c r="M1357" s="72"/>
      <c r="N1357" s="72" t="s">
        <v>10239</v>
      </c>
      <c r="O1357" s="72" t="s">
        <v>10240</v>
      </c>
      <c r="P1357" s="71">
        <v>133</v>
      </c>
      <c r="Q1357" s="73">
        <v>8</v>
      </c>
      <c r="R1357" s="73" t="s">
        <v>10167</v>
      </c>
      <c r="S1357" s="60" t="str">
        <f>VLOOKUP(A1357,[1]DATA!$1:$1048576,12,0)</f>
        <v>ANO</v>
      </c>
    </row>
    <row r="1358" spans="1:19" x14ac:dyDescent="0.25">
      <c r="A1358" s="68">
        <v>600127729</v>
      </c>
      <c r="B1358" s="59">
        <f t="shared" si="63"/>
        <v>600127729</v>
      </c>
      <c r="C1358" s="68" t="s">
        <v>6321</v>
      </c>
      <c r="D1358" s="61">
        <v>1</v>
      </c>
      <c r="E1358" s="61">
        <f t="shared" si="64"/>
        <v>45669716</v>
      </c>
      <c r="F1358" s="69" t="s">
        <v>63</v>
      </c>
      <c r="G1358" s="69" t="s">
        <v>9098</v>
      </c>
      <c r="H1358" s="70">
        <v>750</v>
      </c>
      <c r="I1358" s="70" t="s">
        <v>139</v>
      </c>
      <c r="J1358" s="74">
        <v>26.68</v>
      </c>
      <c r="K1358" s="64">
        <f t="shared" si="65"/>
        <v>20010</v>
      </c>
      <c r="L1358" s="71"/>
      <c r="M1358" s="72"/>
      <c r="N1358" s="72" t="s">
        <v>10241</v>
      </c>
      <c r="O1358" s="72" t="s">
        <v>4599</v>
      </c>
      <c r="P1358" s="71">
        <v>2808</v>
      </c>
      <c r="Q1358" s="73">
        <v>98</v>
      </c>
      <c r="R1358" s="73" t="s">
        <v>10167</v>
      </c>
      <c r="S1358" s="60" t="str">
        <f>VLOOKUP(A1358,[1]DATA!$1:$1048576,12,0)</f>
        <v>ANO</v>
      </c>
    </row>
    <row r="1359" spans="1:19" x14ac:dyDescent="0.25">
      <c r="A1359" s="68">
        <v>600127737</v>
      </c>
      <c r="B1359" s="59">
        <f t="shared" si="63"/>
        <v>600127737</v>
      </c>
      <c r="C1359" s="68" t="s">
        <v>6322</v>
      </c>
      <c r="D1359" s="61">
        <v>1</v>
      </c>
      <c r="E1359" s="61">
        <f t="shared" si="64"/>
        <v>45671303</v>
      </c>
      <c r="F1359" s="69" t="s">
        <v>63</v>
      </c>
      <c r="G1359" s="69" t="s">
        <v>9098</v>
      </c>
      <c r="H1359" s="70">
        <v>975</v>
      </c>
      <c r="I1359" s="70" t="s">
        <v>139</v>
      </c>
      <c r="J1359" s="74">
        <v>26.68</v>
      </c>
      <c r="K1359" s="64">
        <f t="shared" si="65"/>
        <v>26013</v>
      </c>
      <c r="L1359" s="71"/>
      <c r="M1359" s="72"/>
      <c r="N1359" s="72" t="s">
        <v>10242</v>
      </c>
      <c r="O1359" s="72" t="s">
        <v>4653</v>
      </c>
      <c r="P1359" s="71">
        <v>902</v>
      </c>
      <c r="Q1359" s="73">
        <v>9</v>
      </c>
      <c r="R1359" s="73" t="s">
        <v>10167</v>
      </c>
      <c r="S1359" s="60" t="str">
        <f>VLOOKUP(A1359,[1]DATA!$1:$1048576,12,0)</f>
        <v>ANO</v>
      </c>
    </row>
    <row r="1360" spans="1:19" x14ac:dyDescent="0.25">
      <c r="A1360" s="68">
        <v>600127745</v>
      </c>
      <c r="B1360" s="59">
        <f t="shared" si="63"/>
        <v>600127745</v>
      </c>
      <c r="C1360" s="68" t="s">
        <v>6323</v>
      </c>
      <c r="D1360" s="61">
        <v>1</v>
      </c>
      <c r="E1360" s="61">
        <f t="shared" si="64"/>
        <v>45671311</v>
      </c>
      <c r="F1360" s="69" t="s">
        <v>63</v>
      </c>
      <c r="G1360" s="69" t="s">
        <v>9098</v>
      </c>
      <c r="H1360" s="70">
        <v>975</v>
      </c>
      <c r="I1360" s="70" t="s">
        <v>139</v>
      </c>
      <c r="J1360" s="74">
        <v>26.68</v>
      </c>
      <c r="K1360" s="64">
        <f t="shared" si="65"/>
        <v>26013</v>
      </c>
      <c r="L1360" s="71"/>
      <c r="M1360" s="72"/>
      <c r="N1360" s="72" t="s">
        <v>10243</v>
      </c>
      <c r="O1360" s="72" t="s">
        <v>5247</v>
      </c>
      <c r="P1360" s="71">
        <v>1000</v>
      </c>
      <c r="Q1360" s="73">
        <v>3</v>
      </c>
      <c r="R1360" s="73" t="s">
        <v>10167</v>
      </c>
      <c r="S1360" s="60" t="str">
        <f>VLOOKUP(A1360,[1]DATA!$1:$1048576,12,0)</f>
        <v>ANO</v>
      </c>
    </row>
    <row r="1361" spans="1:19" x14ac:dyDescent="0.25">
      <c r="A1361" s="68">
        <v>600127826</v>
      </c>
      <c r="B1361" s="59">
        <f t="shared" si="63"/>
        <v>600127826</v>
      </c>
      <c r="C1361" s="68" t="s">
        <v>6324</v>
      </c>
      <c r="D1361" s="61">
        <v>1</v>
      </c>
      <c r="E1361" s="61">
        <f t="shared" si="64"/>
        <v>70940843</v>
      </c>
      <c r="F1361" s="69" t="s">
        <v>63</v>
      </c>
      <c r="G1361" s="69" t="s">
        <v>9098</v>
      </c>
      <c r="H1361" s="70">
        <v>875</v>
      </c>
      <c r="I1361" s="70" t="s">
        <v>139</v>
      </c>
      <c r="J1361" s="74">
        <v>26.68</v>
      </c>
      <c r="K1361" s="64">
        <f t="shared" si="65"/>
        <v>23345</v>
      </c>
      <c r="L1361" s="71"/>
      <c r="M1361" s="72"/>
      <c r="N1361" s="72" t="s">
        <v>10244</v>
      </c>
      <c r="O1361" s="72" t="s">
        <v>5309</v>
      </c>
      <c r="P1361" s="71">
        <v>569</v>
      </c>
      <c r="Q1361" s="73">
        <v>15</v>
      </c>
      <c r="R1361" s="73" t="s">
        <v>10167</v>
      </c>
      <c r="S1361" s="60" t="str">
        <f>VLOOKUP(A1361,[1]DATA!$1:$1048576,12,0)</f>
        <v>ANO</v>
      </c>
    </row>
    <row r="1362" spans="1:19" x14ac:dyDescent="0.25">
      <c r="A1362" s="68">
        <v>600127851</v>
      </c>
      <c r="B1362" s="59">
        <f t="shared" si="63"/>
        <v>600127851</v>
      </c>
      <c r="C1362" s="68" t="s">
        <v>6325</v>
      </c>
      <c r="D1362" s="61">
        <v>1</v>
      </c>
      <c r="E1362" s="61">
        <f t="shared" si="64"/>
        <v>70980837</v>
      </c>
      <c r="F1362" s="69" t="s">
        <v>63</v>
      </c>
      <c r="G1362" s="69" t="s">
        <v>9098</v>
      </c>
      <c r="H1362" s="70">
        <v>25</v>
      </c>
      <c r="I1362" s="70" t="s">
        <v>139</v>
      </c>
      <c r="J1362" s="74">
        <v>26.68</v>
      </c>
      <c r="K1362" s="64">
        <f t="shared" si="65"/>
        <v>667</v>
      </c>
      <c r="L1362" s="71"/>
      <c r="M1362" s="72"/>
      <c r="N1362" s="72" t="s">
        <v>10245</v>
      </c>
      <c r="O1362" s="72"/>
      <c r="P1362" s="71">
        <v>100</v>
      </c>
      <c r="Q1362" s="73"/>
      <c r="R1362" s="73" t="s">
        <v>10246</v>
      </c>
      <c r="S1362" s="60" t="str">
        <f>VLOOKUP(A1362,[1]DATA!$1:$1048576,12,0)</f>
        <v>ANO</v>
      </c>
    </row>
    <row r="1363" spans="1:19" x14ac:dyDescent="0.25">
      <c r="A1363" s="68">
        <v>600127877</v>
      </c>
      <c r="B1363" s="59">
        <f t="shared" si="63"/>
        <v>600127877</v>
      </c>
      <c r="C1363" s="68" t="s">
        <v>6326</v>
      </c>
      <c r="D1363" s="61">
        <v>1</v>
      </c>
      <c r="E1363" s="61">
        <f t="shared" si="64"/>
        <v>71001476</v>
      </c>
      <c r="F1363" s="69" t="s">
        <v>63</v>
      </c>
      <c r="G1363" s="69" t="s">
        <v>9098</v>
      </c>
      <c r="H1363" s="70">
        <v>225</v>
      </c>
      <c r="I1363" s="70" t="s">
        <v>139</v>
      </c>
      <c r="J1363" s="74">
        <v>26.68</v>
      </c>
      <c r="K1363" s="64">
        <f t="shared" si="65"/>
        <v>6003</v>
      </c>
      <c r="L1363" s="71"/>
      <c r="M1363" s="72"/>
      <c r="N1363" s="72" t="s">
        <v>10247</v>
      </c>
      <c r="O1363" s="72"/>
      <c r="P1363" s="71">
        <v>228</v>
      </c>
      <c r="Q1363" s="73"/>
      <c r="R1363" s="73" t="s">
        <v>10248</v>
      </c>
      <c r="S1363" s="60" t="str">
        <f>VLOOKUP(A1363,[1]DATA!$1:$1048576,12,0)</f>
        <v>ANO</v>
      </c>
    </row>
    <row r="1364" spans="1:19" x14ac:dyDescent="0.25">
      <c r="A1364" s="68">
        <v>600127915</v>
      </c>
      <c r="B1364" s="59">
        <f t="shared" si="63"/>
        <v>600127915</v>
      </c>
      <c r="C1364" s="68" t="s">
        <v>6327</v>
      </c>
      <c r="D1364" s="61">
        <v>1</v>
      </c>
      <c r="E1364" s="61">
        <f t="shared" si="64"/>
        <v>75008882</v>
      </c>
      <c r="F1364" s="69" t="s">
        <v>63</v>
      </c>
      <c r="G1364" s="69" t="s">
        <v>9098</v>
      </c>
      <c r="H1364" s="70">
        <v>50</v>
      </c>
      <c r="I1364" s="70" t="s">
        <v>139</v>
      </c>
      <c r="J1364" s="74">
        <v>26.68</v>
      </c>
      <c r="K1364" s="64">
        <f t="shared" si="65"/>
        <v>1334</v>
      </c>
      <c r="L1364" s="71"/>
      <c r="M1364" s="72"/>
      <c r="N1364" s="72" t="s">
        <v>10249</v>
      </c>
      <c r="O1364" s="72"/>
      <c r="P1364" s="71">
        <v>174</v>
      </c>
      <c r="Q1364" s="73"/>
      <c r="R1364" s="73" t="s">
        <v>10250</v>
      </c>
      <c r="S1364" s="60" t="str">
        <f>VLOOKUP(A1364,[1]DATA!$1:$1048576,12,0)</f>
        <v>ANO</v>
      </c>
    </row>
    <row r="1365" spans="1:19" x14ac:dyDescent="0.25">
      <c r="A1365" s="68">
        <v>650041135</v>
      </c>
      <c r="B1365" s="59">
        <f t="shared" si="63"/>
        <v>650041135</v>
      </c>
      <c r="C1365" s="68" t="s">
        <v>6328</v>
      </c>
      <c r="D1365" s="61">
        <v>1</v>
      </c>
      <c r="E1365" s="61">
        <f t="shared" si="64"/>
        <v>75003872</v>
      </c>
      <c r="F1365" s="69" t="s">
        <v>63</v>
      </c>
      <c r="G1365" s="69" t="s">
        <v>9098</v>
      </c>
      <c r="H1365" s="70">
        <v>300</v>
      </c>
      <c r="I1365" s="70" t="s">
        <v>139</v>
      </c>
      <c r="J1365" s="74">
        <v>26.68</v>
      </c>
      <c r="K1365" s="64">
        <f t="shared" si="65"/>
        <v>8004</v>
      </c>
      <c r="L1365" s="71"/>
      <c r="M1365" s="72"/>
      <c r="N1365" s="72" t="s">
        <v>10251</v>
      </c>
      <c r="O1365" s="72"/>
      <c r="P1365" s="71">
        <v>143</v>
      </c>
      <c r="Q1365" s="73"/>
      <c r="R1365" s="73" t="s">
        <v>10252</v>
      </c>
      <c r="S1365" s="60" t="str">
        <f>VLOOKUP(A1365,[1]DATA!$1:$1048576,12,0)</f>
        <v>ANO</v>
      </c>
    </row>
    <row r="1366" spans="1:19" x14ac:dyDescent="0.25">
      <c r="A1366" s="68">
        <v>650071603</v>
      </c>
      <c r="B1366" s="59">
        <f t="shared" si="63"/>
        <v>650071603</v>
      </c>
      <c r="C1366" s="68" t="s">
        <v>6329</v>
      </c>
      <c r="D1366" s="61">
        <v>1</v>
      </c>
      <c r="E1366" s="61">
        <f t="shared" si="64"/>
        <v>71217860</v>
      </c>
      <c r="F1366" s="69" t="s">
        <v>63</v>
      </c>
      <c r="G1366" s="69" t="s">
        <v>9098</v>
      </c>
      <c r="H1366" s="70">
        <v>1125</v>
      </c>
      <c r="I1366" s="70" t="s">
        <v>139</v>
      </c>
      <c r="J1366" s="74">
        <v>26.68</v>
      </c>
      <c r="K1366" s="64">
        <f t="shared" si="65"/>
        <v>30015</v>
      </c>
      <c r="L1366" s="71"/>
      <c r="M1366" s="72"/>
      <c r="N1366" s="72" t="s">
        <v>10253</v>
      </c>
      <c r="O1366" s="72" t="s">
        <v>10254</v>
      </c>
      <c r="P1366" s="71">
        <v>3301</v>
      </c>
      <c r="Q1366" s="73">
        <v>2</v>
      </c>
      <c r="R1366" s="73" t="s">
        <v>10167</v>
      </c>
      <c r="S1366" s="60" t="str">
        <f>VLOOKUP(A1366,[1]DATA!$1:$1048576,12,0)</f>
        <v>ANO</v>
      </c>
    </row>
    <row r="1367" spans="1:19" x14ac:dyDescent="0.25">
      <c r="A1367" s="68">
        <v>691010927</v>
      </c>
      <c r="B1367" s="59">
        <f t="shared" si="63"/>
        <v>691010927</v>
      </c>
      <c r="C1367" s="68" t="s">
        <v>6330</v>
      </c>
      <c r="D1367" s="61">
        <v>1</v>
      </c>
      <c r="E1367" s="61">
        <f t="shared" si="64"/>
        <v>6199348</v>
      </c>
      <c r="F1367" s="69" t="s">
        <v>63</v>
      </c>
      <c r="G1367" s="69" t="s">
        <v>9098</v>
      </c>
      <c r="H1367" s="70">
        <v>100</v>
      </c>
      <c r="I1367" s="70" t="s">
        <v>139</v>
      </c>
      <c r="J1367" s="74">
        <v>26.68</v>
      </c>
      <c r="K1367" s="64">
        <f t="shared" si="65"/>
        <v>2668</v>
      </c>
      <c r="L1367" s="71"/>
      <c r="M1367" s="72"/>
      <c r="N1367" s="72" t="s">
        <v>10255</v>
      </c>
      <c r="O1367" s="72" t="s">
        <v>19</v>
      </c>
      <c r="P1367" s="71">
        <v>195</v>
      </c>
      <c r="Q1367" s="73"/>
      <c r="R1367" s="73" t="s">
        <v>10256</v>
      </c>
      <c r="S1367" s="60" t="str">
        <f>VLOOKUP(A1367,[1]DATA!$1:$1048576,12,0)</f>
        <v>ANO</v>
      </c>
    </row>
    <row r="1368" spans="1:19" x14ac:dyDescent="0.25">
      <c r="A1368" s="68">
        <v>600014096</v>
      </c>
      <c r="B1368" s="59">
        <f t="shared" si="63"/>
        <v>600014096</v>
      </c>
      <c r="C1368" s="68" t="s">
        <v>6331</v>
      </c>
      <c r="D1368" s="61">
        <v>1</v>
      </c>
      <c r="E1368" s="61">
        <f t="shared" si="64"/>
        <v>55468</v>
      </c>
      <c r="F1368" s="69" t="s">
        <v>63</v>
      </c>
      <c r="G1368" s="69" t="s">
        <v>9097</v>
      </c>
      <c r="H1368" s="70">
        <v>625</v>
      </c>
      <c r="I1368" s="70" t="s">
        <v>139</v>
      </c>
      <c r="J1368" s="74">
        <v>26.68</v>
      </c>
      <c r="K1368" s="64">
        <f t="shared" si="65"/>
        <v>16675</v>
      </c>
      <c r="L1368" s="71"/>
      <c r="M1368" s="72"/>
      <c r="N1368" s="72" t="s">
        <v>10257</v>
      </c>
      <c r="O1368" s="72" t="s">
        <v>53</v>
      </c>
      <c r="P1368" s="71">
        <v>198</v>
      </c>
      <c r="Q1368" s="73"/>
      <c r="R1368" s="73" t="s">
        <v>10258</v>
      </c>
      <c r="S1368" s="60" t="str">
        <f>VLOOKUP(A1368,[1]DATA!$1:$1048576,12,0)</f>
        <v>ANO</v>
      </c>
    </row>
    <row r="1369" spans="1:19" x14ac:dyDescent="0.25">
      <c r="A1369" s="68">
        <v>600014100</v>
      </c>
      <c r="B1369" s="59">
        <f t="shared" si="63"/>
        <v>600014100</v>
      </c>
      <c r="C1369" s="68" t="s">
        <v>6332</v>
      </c>
      <c r="D1369" s="61">
        <v>1</v>
      </c>
      <c r="E1369" s="61">
        <f t="shared" si="64"/>
        <v>49459171</v>
      </c>
      <c r="F1369" s="69" t="s">
        <v>63</v>
      </c>
      <c r="G1369" s="69" t="s">
        <v>9097</v>
      </c>
      <c r="H1369" s="70">
        <v>300</v>
      </c>
      <c r="I1369" s="70" t="s">
        <v>139</v>
      </c>
      <c r="J1369" s="74">
        <v>26.68</v>
      </c>
      <c r="K1369" s="64">
        <f t="shared" si="65"/>
        <v>8004</v>
      </c>
      <c r="L1369" s="71"/>
      <c r="M1369" s="72"/>
      <c r="N1369" s="72" t="s">
        <v>10259</v>
      </c>
      <c r="O1369" s="72" t="s">
        <v>51</v>
      </c>
      <c r="P1369" s="71">
        <v>400</v>
      </c>
      <c r="Q1369" s="73"/>
      <c r="R1369" s="73" t="s">
        <v>10260</v>
      </c>
      <c r="S1369" s="60" t="str">
        <f>VLOOKUP(A1369,[1]DATA!$1:$1048576,12,0)</f>
        <v>ANO</v>
      </c>
    </row>
    <row r="1370" spans="1:19" x14ac:dyDescent="0.25">
      <c r="A1370" s="68">
        <v>600110575</v>
      </c>
      <c r="B1370" s="59">
        <f t="shared" si="63"/>
        <v>600110575</v>
      </c>
      <c r="C1370" s="68" t="s">
        <v>6333</v>
      </c>
      <c r="D1370" s="61">
        <v>1</v>
      </c>
      <c r="E1370" s="61">
        <f t="shared" si="64"/>
        <v>75022630</v>
      </c>
      <c r="F1370" s="69" t="s">
        <v>63</v>
      </c>
      <c r="G1370" s="69" t="s">
        <v>9097</v>
      </c>
      <c r="H1370" s="70">
        <v>200</v>
      </c>
      <c r="I1370" s="70" t="s">
        <v>139</v>
      </c>
      <c r="J1370" s="74">
        <v>26.68</v>
      </c>
      <c r="K1370" s="64">
        <f t="shared" si="65"/>
        <v>5336</v>
      </c>
      <c r="L1370" s="71"/>
      <c r="M1370" s="72"/>
      <c r="N1370" s="72" t="s">
        <v>10261</v>
      </c>
      <c r="O1370" s="72" t="s">
        <v>60</v>
      </c>
      <c r="P1370" s="71">
        <v>24</v>
      </c>
      <c r="Q1370" s="73"/>
      <c r="R1370" s="73" t="s">
        <v>10262</v>
      </c>
      <c r="S1370" s="60" t="str">
        <f>VLOOKUP(A1370,[1]DATA!$1:$1048576,12,0)</f>
        <v>ANO</v>
      </c>
    </row>
    <row r="1371" spans="1:19" x14ac:dyDescent="0.25">
      <c r="A1371" s="68">
        <v>600110605</v>
      </c>
      <c r="B1371" s="59">
        <f t="shared" si="63"/>
        <v>600110605</v>
      </c>
      <c r="C1371" s="68" t="s">
        <v>6334</v>
      </c>
      <c r="D1371" s="61">
        <v>1</v>
      </c>
      <c r="E1371" s="61">
        <f t="shared" si="64"/>
        <v>70983585</v>
      </c>
      <c r="F1371" s="69" t="s">
        <v>63</v>
      </c>
      <c r="G1371" s="69" t="s">
        <v>9097</v>
      </c>
      <c r="H1371" s="70">
        <v>150</v>
      </c>
      <c r="I1371" s="70" t="s">
        <v>139</v>
      </c>
      <c r="J1371" s="74">
        <v>26.68</v>
      </c>
      <c r="K1371" s="64">
        <f t="shared" si="65"/>
        <v>4002</v>
      </c>
      <c r="L1371" s="71"/>
      <c r="M1371" s="72"/>
      <c r="N1371" s="72" t="s">
        <v>10263</v>
      </c>
      <c r="O1371" s="72"/>
      <c r="P1371" s="71">
        <v>113</v>
      </c>
      <c r="Q1371" s="73"/>
      <c r="R1371" s="73" t="s">
        <v>10264</v>
      </c>
      <c r="S1371" s="60" t="str">
        <f>VLOOKUP(A1371,[1]DATA!$1:$1048576,12,0)</f>
        <v>ANO</v>
      </c>
    </row>
    <row r="1372" spans="1:19" x14ac:dyDescent="0.25">
      <c r="A1372" s="68">
        <v>600110699</v>
      </c>
      <c r="B1372" s="59">
        <f t="shared" si="63"/>
        <v>600110699</v>
      </c>
      <c r="C1372" s="68" t="s">
        <v>6335</v>
      </c>
      <c r="D1372" s="61">
        <v>1</v>
      </c>
      <c r="E1372" s="61">
        <f t="shared" si="64"/>
        <v>75023482</v>
      </c>
      <c r="F1372" s="69" t="s">
        <v>63</v>
      </c>
      <c r="G1372" s="69" t="s">
        <v>9097</v>
      </c>
      <c r="H1372" s="70">
        <v>50</v>
      </c>
      <c r="I1372" s="70" t="s">
        <v>139</v>
      </c>
      <c r="J1372" s="74">
        <v>26.68</v>
      </c>
      <c r="K1372" s="64">
        <f t="shared" si="65"/>
        <v>1334</v>
      </c>
      <c r="L1372" s="71"/>
      <c r="M1372" s="72"/>
      <c r="N1372" s="72" t="s">
        <v>10265</v>
      </c>
      <c r="O1372" s="72"/>
      <c r="P1372" s="71">
        <v>20</v>
      </c>
      <c r="Q1372" s="73"/>
      <c r="R1372" s="73" t="s">
        <v>10266</v>
      </c>
      <c r="S1372" s="60" t="str">
        <f>VLOOKUP(A1372,[1]DATA!$1:$1048576,12,0)</f>
        <v>ANO</v>
      </c>
    </row>
    <row r="1373" spans="1:19" x14ac:dyDescent="0.25">
      <c r="A1373" s="68">
        <v>600110788</v>
      </c>
      <c r="B1373" s="59">
        <f t="shared" si="63"/>
        <v>600110788</v>
      </c>
      <c r="C1373" s="68" t="s">
        <v>6336</v>
      </c>
      <c r="D1373" s="61">
        <v>1</v>
      </c>
      <c r="E1373" s="61">
        <f t="shared" si="64"/>
        <v>75001527</v>
      </c>
      <c r="F1373" s="69" t="s">
        <v>63</v>
      </c>
      <c r="G1373" s="69" t="s">
        <v>9097</v>
      </c>
      <c r="H1373" s="70">
        <v>75</v>
      </c>
      <c r="I1373" s="70" t="s">
        <v>139</v>
      </c>
      <c r="J1373" s="74">
        <v>26.68</v>
      </c>
      <c r="K1373" s="64">
        <f t="shared" si="65"/>
        <v>2001</v>
      </c>
      <c r="L1373" s="71"/>
      <c r="M1373" s="72"/>
      <c r="N1373" s="72" t="s">
        <v>10267</v>
      </c>
      <c r="O1373" s="72" t="s">
        <v>10268</v>
      </c>
      <c r="P1373" s="71">
        <v>2</v>
      </c>
      <c r="Q1373" s="73"/>
      <c r="R1373" s="73" t="s">
        <v>10269</v>
      </c>
      <c r="S1373" s="60" t="str">
        <f>VLOOKUP(A1373,[1]DATA!$1:$1048576,12,0)</f>
        <v>ANO</v>
      </c>
    </row>
    <row r="1374" spans="1:19" x14ac:dyDescent="0.25">
      <c r="A1374" s="68">
        <v>600110834</v>
      </c>
      <c r="B1374" s="59">
        <f t="shared" si="63"/>
        <v>600110834</v>
      </c>
      <c r="C1374" s="68" t="s">
        <v>6337</v>
      </c>
      <c r="D1374" s="61">
        <v>1</v>
      </c>
      <c r="E1374" s="61">
        <f t="shared" si="64"/>
        <v>71003177</v>
      </c>
      <c r="F1374" s="69" t="s">
        <v>63</v>
      </c>
      <c r="G1374" s="69" t="s">
        <v>9097</v>
      </c>
      <c r="H1374" s="70">
        <v>75</v>
      </c>
      <c r="I1374" s="70" t="s">
        <v>139</v>
      </c>
      <c r="J1374" s="74">
        <v>26.68</v>
      </c>
      <c r="K1374" s="64">
        <f t="shared" si="65"/>
        <v>2001</v>
      </c>
      <c r="L1374" s="71"/>
      <c r="M1374" s="72"/>
      <c r="N1374" s="72" t="s">
        <v>10270</v>
      </c>
      <c r="O1374" s="72"/>
      <c r="P1374" s="71">
        <v>12</v>
      </c>
      <c r="Q1374" s="73"/>
      <c r="R1374" s="73" t="s">
        <v>84</v>
      </c>
      <c r="S1374" s="60" t="str">
        <f>VLOOKUP(A1374,[1]DATA!$1:$1048576,12,0)</f>
        <v>ANO</v>
      </c>
    </row>
    <row r="1375" spans="1:19" x14ac:dyDescent="0.25">
      <c r="A1375" s="68">
        <v>600110877</v>
      </c>
      <c r="B1375" s="59">
        <f t="shared" si="63"/>
        <v>600110877</v>
      </c>
      <c r="C1375" s="68" t="s">
        <v>6338</v>
      </c>
      <c r="D1375" s="61">
        <v>1</v>
      </c>
      <c r="E1375" s="61">
        <f t="shared" si="64"/>
        <v>71004033</v>
      </c>
      <c r="F1375" s="69" t="s">
        <v>63</v>
      </c>
      <c r="G1375" s="69" t="s">
        <v>9097</v>
      </c>
      <c r="H1375" s="70">
        <v>125</v>
      </c>
      <c r="I1375" s="70" t="s">
        <v>139</v>
      </c>
      <c r="J1375" s="74">
        <v>26.68</v>
      </c>
      <c r="K1375" s="64">
        <f t="shared" si="65"/>
        <v>3335</v>
      </c>
      <c r="L1375" s="71"/>
      <c r="M1375" s="72"/>
      <c r="N1375" s="72" t="s">
        <v>10271</v>
      </c>
      <c r="O1375" s="72" t="s">
        <v>10272</v>
      </c>
      <c r="P1375" s="71">
        <v>66</v>
      </c>
      <c r="Q1375" s="73"/>
      <c r="R1375" s="73" t="s">
        <v>10273</v>
      </c>
      <c r="S1375" s="60" t="str">
        <f>VLOOKUP(A1375,[1]DATA!$1:$1048576,12,0)</f>
        <v>ANO</v>
      </c>
    </row>
    <row r="1376" spans="1:19" x14ac:dyDescent="0.25">
      <c r="A1376" s="68">
        <v>600110907</v>
      </c>
      <c r="B1376" s="59">
        <f t="shared" si="63"/>
        <v>600110907</v>
      </c>
      <c r="C1376" s="68" t="s">
        <v>6339</v>
      </c>
      <c r="D1376" s="61">
        <v>1</v>
      </c>
      <c r="E1376" s="61">
        <f t="shared" si="64"/>
        <v>49459759</v>
      </c>
      <c r="F1376" s="69" t="s">
        <v>63</v>
      </c>
      <c r="G1376" s="69" t="s">
        <v>9097</v>
      </c>
      <c r="H1376" s="70">
        <v>200</v>
      </c>
      <c r="I1376" s="70" t="s">
        <v>139</v>
      </c>
      <c r="J1376" s="74">
        <v>26.68</v>
      </c>
      <c r="K1376" s="64">
        <f t="shared" si="65"/>
        <v>5336</v>
      </c>
      <c r="L1376" s="71"/>
      <c r="M1376" s="72"/>
      <c r="N1376" s="72" t="s">
        <v>10274</v>
      </c>
      <c r="O1376" s="72" t="s">
        <v>36</v>
      </c>
      <c r="P1376" s="71">
        <v>36</v>
      </c>
      <c r="Q1376" s="73"/>
      <c r="R1376" s="73" t="s">
        <v>10275</v>
      </c>
      <c r="S1376" s="60" t="str">
        <f>VLOOKUP(A1376,[1]DATA!$1:$1048576,12,0)</f>
        <v>ANO</v>
      </c>
    </row>
    <row r="1377" spans="1:19" x14ac:dyDescent="0.25">
      <c r="A1377" s="68">
        <v>600110915</v>
      </c>
      <c r="B1377" s="59">
        <f t="shared" si="63"/>
        <v>600110915</v>
      </c>
      <c r="C1377" s="68" t="s">
        <v>6340</v>
      </c>
      <c r="D1377" s="61">
        <v>1</v>
      </c>
      <c r="E1377" s="61">
        <f t="shared" si="64"/>
        <v>75024063</v>
      </c>
      <c r="F1377" s="69" t="s">
        <v>63</v>
      </c>
      <c r="G1377" s="69" t="s">
        <v>9097</v>
      </c>
      <c r="H1377" s="70">
        <v>375</v>
      </c>
      <c r="I1377" s="70" t="s">
        <v>139</v>
      </c>
      <c r="J1377" s="74">
        <v>26.68</v>
      </c>
      <c r="K1377" s="64">
        <f t="shared" si="65"/>
        <v>10005</v>
      </c>
      <c r="L1377" s="71"/>
      <c r="M1377" s="72"/>
      <c r="N1377" s="72" t="s">
        <v>10276</v>
      </c>
      <c r="O1377" s="72"/>
      <c r="P1377" s="71">
        <v>152</v>
      </c>
      <c r="Q1377" s="73"/>
      <c r="R1377" s="73" t="s">
        <v>10277</v>
      </c>
      <c r="S1377" s="60" t="str">
        <f>VLOOKUP(A1377,[1]DATA!$1:$1048576,12,0)</f>
        <v>ANO</v>
      </c>
    </row>
    <row r="1378" spans="1:19" x14ac:dyDescent="0.25">
      <c r="A1378" s="68">
        <v>600110958</v>
      </c>
      <c r="B1378" s="59">
        <f t="shared" si="63"/>
        <v>600110958</v>
      </c>
      <c r="C1378" s="68" t="s">
        <v>6341</v>
      </c>
      <c r="D1378" s="61">
        <v>1</v>
      </c>
      <c r="E1378" s="61">
        <f t="shared" si="64"/>
        <v>65264843</v>
      </c>
      <c r="F1378" s="69" t="s">
        <v>63</v>
      </c>
      <c r="G1378" s="69" t="s">
        <v>9097</v>
      </c>
      <c r="H1378" s="70">
        <v>250</v>
      </c>
      <c r="I1378" s="70" t="s">
        <v>139</v>
      </c>
      <c r="J1378" s="74">
        <v>26.68</v>
      </c>
      <c r="K1378" s="64">
        <f t="shared" si="65"/>
        <v>6670</v>
      </c>
      <c r="L1378" s="71"/>
      <c r="M1378" s="72"/>
      <c r="N1378" s="72" t="s">
        <v>10278</v>
      </c>
      <c r="O1378" s="72" t="s">
        <v>19</v>
      </c>
      <c r="P1378" s="71">
        <v>447</v>
      </c>
      <c r="Q1378" s="73"/>
      <c r="R1378" s="73" t="s">
        <v>10279</v>
      </c>
      <c r="S1378" s="60" t="str">
        <f>VLOOKUP(A1378,[1]DATA!$1:$1048576,12,0)</f>
        <v>ANO</v>
      </c>
    </row>
    <row r="1379" spans="1:19" x14ac:dyDescent="0.25">
      <c r="A1379" s="68">
        <v>600110966</v>
      </c>
      <c r="B1379" s="59">
        <f t="shared" si="63"/>
        <v>600110966</v>
      </c>
      <c r="C1379" s="68" t="s">
        <v>6342</v>
      </c>
      <c r="D1379" s="61">
        <v>1</v>
      </c>
      <c r="E1379" s="61">
        <f t="shared" si="64"/>
        <v>75023245</v>
      </c>
      <c r="F1379" s="69" t="s">
        <v>63</v>
      </c>
      <c r="G1379" s="69" t="s">
        <v>9097</v>
      </c>
      <c r="H1379" s="70">
        <v>425</v>
      </c>
      <c r="I1379" s="70" t="s">
        <v>139</v>
      </c>
      <c r="J1379" s="74">
        <v>26.68</v>
      </c>
      <c r="K1379" s="64">
        <f t="shared" si="65"/>
        <v>11339</v>
      </c>
      <c r="L1379" s="71"/>
      <c r="M1379" s="72"/>
      <c r="N1379" s="72" t="s">
        <v>10280</v>
      </c>
      <c r="O1379" s="72" t="s">
        <v>53</v>
      </c>
      <c r="P1379" s="71">
        <v>167</v>
      </c>
      <c r="Q1379" s="73"/>
      <c r="R1379" s="73" t="s">
        <v>10281</v>
      </c>
      <c r="S1379" s="60" t="str">
        <f>VLOOKUP(A1379,[1]DATA!$1:$1048576,12,0)</f>
        <v>ANO</v>
      </c>
    </row>
    <row r="1380" spans="1:19" x14ac:dyDescent="0.25">
      <c r="A1380" s="68">
        <v>600111067</v>
      </c>
      <c r="B1380" s="59">
        <f t="shared" si="63"/>
        <v>600111067</v>
      </c>
      <c r="C1380" s="68" t="s">
        <v>6343</v>
      </c>
      <c r="D1380" s="61">
        <v>1</v>
      </c>
      <c r="E1380" s="61">
        <f t="shared" si="64"/>
        <v>70997012</v>
      </c>
      <c r="F1380" s="69" t="s">
        <v>63</v>
      </c>
      <c r="G1380" s="69" t="s">
        <v>9097</v>
      </c>
      <c r="H1380" s="70">
        <v>425</v>
      </c>
      <c r="I1380" s="70" t="s">
        <v>139</v>
      </c>
      <c r="J1380" s="74">
        <v>26.68</v>
      </c>
      <c r="K1380" s="64">
        <f t="shared" si="65"/>
        <v>11339</v>
      </c>
      <c r="L1380" s="71"/>
      <c r="M1380" s="72"/>
      <c r="N1380" s="72" t="s">
        <v>10282</v>
      </c>
      <c r="O1380" s="72"/>
      <c r="P1380" s="71">
        <v>32</v>
      </c>
      <c r="Q1380" s="73"/>
      <c r="R1380" s="73" t="s">
        <v>10283</v>
      </c>
      <c r="S1380" s="60" t="str">
        <f>VLOOKUP(A1380,[1]DATA!$1:$1048576,12,0)</f>
        <v>ANO</v>
      </c>
    </row>
    <row r="1381" spans="1:19" x14ac:dyDescent="0.25">
      <c r="A1381" s="68">
        <v>600111121</v>
      </c>
      <c r="B1381" s="59">
        <f t="shared" si="63"/>
        <v>600111121</v>
      </c>
      <c r="C1381" s="68" t="s">
        <v>6344</v>
      </c>
      <c r="D1381" s="61">
        <v>1</v>
      </c>
      <c r="E1381" s="61">
        <f t="shared" si="64"/>
        <v>71000135</v>
      </c>
      <c r="F1381" s="69" t="s">
        <v>63</v>
      </c>
      <c r="G1381" s="69" t="s">
        <v>9097</v>
      </c>
      <c r="H1381" s="70">
        <v>1225</v>
      </c>
      <c r="I1381" s="70" t="s">
        <v>139</v>
      </c>
      <c r="J1381" s="74">
        <v>26.68</v>
      </c>
      <c r="K1381" s="64">
        <f t="shared" si="65"/>
        <v>32683</v>
      </c>
      <c r="L1381" s="71"/>
      <c r="M1381" s="72"/>
      <c r="N1381" s="72" t="s">
        <v>10284</v>
      </c>
      <c r="O1381" s="72" t="s">
        <v>76</v>
      </c>
      <c r="P1381" s="71">
        <v>452</v>
      </c>
      <c r="Q1381" s="73"/>
      <c r="R1381" s="73" t="s">
        <v>10258</v>
      </c>
      <c r="S1381" s="60" t="str">
        <f>VLOOKUP(A1381,[1]DATA!$1:$1048576,12,0)</f>
        <v>ANO</v>
      </c>
    </row>
    <row r="1382" spans="1:19" x14ac:dyDescent="0.25">
      <c r="A1382" s="68">
        <v>600111156</v>
      </c>
      <c r="B1382" s="59">
        <f t="shared" si="63"/>
        <v>600111156</v>
      </c>
      <c r="C1382" s="68" t="s">
        <v>6345</v>
      </c>
      <c r="D1382" s="61">
        <v>1</v>
      </c>
      <c r="E1382" s="61">
        <f t="shared" si="64"/>
        <v>75023296</v>
      </c>
      <c r="F1382" s="69" t="s">
        <v>63</v>
      </c>
      <c r="G1382" s="69" t="s">
        <v>9097</v>
      </c>
      <c r="H1382" s="70">
        <v>425</v>
      </c>
      <c r="I1382" s="70" t="s">
        <v>139</v>
      </c>
      <c r="J1382" s="74">
        <v>26.68</v>
      </c>
      <c r="K1382" s="64">
        <f t="shared" si="65"/>
        <v>11339</v>
      </c>
      <c r="L1382" s="71"/>
      <c r="M1382" s="72"/>
      <c r="N1382" s="72" t="s">
        <v>10285</v>
      </c>
      <c r="O1382" s="72"/>
      <c r="P1382" s="71">
        <v>305</v>
      </c>
      <c r="Q1382" s="73"/>
      <c r="R1382" s="73" t="s">
        <v>10286</v>
      </c>
      <c r="S1382" s="60" t="str">
        <f>VLOOKUP(A1382,[1]DATA!$1:$1048576,12,0)</f>
        <v>ANO</v>
      </c>
    </row>
    <row r="1383" spans="1:19" x14ac:dyDescent="0.25">
      <c r="A1383" s="68">
        <v>600111202</v>
      </c>
      <c r="B1383" s="59">
        <f t="shared" si="63"/>
        <v>600111202</v>
      </c>
      <c r="C1383" s="68" t="s">
        <v>6346</v>
      </c>
      <c r="D1383" s="61">
        <v>1</v>
      </c>
      <c r="E1383" s="61">
        <f t="shared" si="64"/>
        <v>70999384</v>
      </c>
      <c r="F1383" s="69" t="s">
        <v>63</v>
      </c>
      <c r="G1383" s="69" t="s">
        <v>9097</v>
      </c>
      <c r="H1383" s="70">
        <v>225</v>
      </c>
      <c r="I1383" s="70" t="s">
        <v>139</v>
      </c>
      <c r="J1383" s="74">
        <v>26.68</v>
      </c>
      <c r="K1383" s="64">
        <f t="shared" si="65"/>
        <v>6003</v>
      </c>
      <c r="L1383" s="71"/>
      <c r="M1383" s="72"/>
      <c r="N1383" s="72" t="s">
        <v>10287</v>
      </c>
      <c r="O1383" s="72"/>
      <c r="P1383" s="71">
        <v>69</v>
      </c>
      <c r="Q1383" s="73"/>
      <c r="R1383" s="73" t="s">
        <v>10288</v>
      </c>
      <c r="S1383" s="60" t="str">
        <f>VLOOKUP(A1383,[1]DATA!$1:$1048576,12,0)</f>
        <v>ANO</v>
      </c>
    </row>
    <row r="1384" spans="1:19" x14ac:dyDescent="0.25">
      <c r="A1384" s="68">
        <v>600111211</v>
      </c>
      <c r="B1384" s="59">
        <f t="shared" si="63"/>
        <v>600111211</v>
      </c>
      <c r="C1384" s="68" t="s">
        <v>6347</v>
      </c>
      <c r="D1384" s="61">
        <v>1</v>
      </c>
      <c r="E1384" s="61">
        <f t="shared" si="64"/>
        <v>71010009</v>
      </c>
      <c r="F1384" s="69" t="s">
        <v>63</v>
      </c>
      <c r="G1384" s="69" t="s">
        <v>9097</v>
      </c>
      <c r="H1384" s="70">
        <v>125</v>
      </c>
      <c r="I1384" s="70" t="s">
        <v>139</v>
      </c>
      <c r="J1384" s="74">
        <v>26.68</v>
      </c>
      <c r="K1384" s="64">
        <f t="shared" si="65"/>
        <v>3335</v>
      </c>
      <c r="L1384" s="71"/>
      <c r="M1384" s="72"/>
      <c r="N1384" s="72" t="s">
        <v>10289</v>
      </c>
      <c r="O1384" s="72" t="s">
        <v>83</v>
      </c>
      <c r="P1384" s="71">
        <v>169</v>
      </c>
      <c r="Q1384" s="73"/>
      <c r="R1384" s="73" t="s">
        <v>10290</v>
      </c>
      <c r="S1384" s="60" t="str">
        <f>VLOOKUP(A1384,[1]DATA!$1:$1048576,12,0)</f>
        <v>ANO</v>
      </c>
    </row>
    <row r="1385" spans="1:19" x14ac:dyDescent="0.25">
      <c r="A1385" s="68">
        <v>600111253</v>
      </c>
      <c r="B1385" s="59">
        <f t="shared" si="63"/>
        <v>600111253</v>
      </c>
      <c r="C1385" s="68" t="s">
        <v>6348</v>
      </c>
      <c r="D1385" s="61">
        <v>1</v>
      </c>
      <c r="E1385" s="61">
        <f t="shared" si="64"/>
        <v>65265734</v>
      </c>
      <c r="F1385" s="69" t="s">
        <v>63</v>
      </c>
      <c r="G1385" s="69" t="s">
        <v>9097</v>
      </c>
      <c r="H1385" s="70">
        <v>150</v>
      </c>
      <c r="I1385" s="70" t="s">
        <v>139</v>
      </c>
      <c r="J1385" s="74">
        <v>26.68</v>
      </c>
      <c r="K1385" s="64">
        <f t="shared" si="65"/>
        <v>4002</v>
      </c>
      <c r="L1385" s="71"/>
      <c r="M1385" s="72"/>
      <c r="N1385" s="72" t="s">
        <v>10291</v>
      </c>
      <c r="O1385" s="72" t="s">
        <v>41</v>
      </c>
      <c r="P1385" s="71">
        <v>127</v>
      </c>
      <c r="Q1385" s="73"/>
      <c r="R1385" s="73" t="s">
        <v>10292</v>
      </c>
      <c r="S1385" s="60" t="str">
        <f>VLOOKUP(A1385,[1]DATA!$1:$1048576,12,0)</f>
        <v>ANO</v>
      </c>
    </row>
    <row r="1386" spans="1:19" x14ac:dyDescent="0.25">
      <c r="A1386" s="68">
        <v>600111300</v>
      </c>
      <c r="B1386" s="59">
        <f t="shared" si="63"/>
        <v>600111300</v>
      </c>
      <c r="C1386" s="68" t="s">
        <v>6349</v>
      </c>
      <c r="D1386" s="61">
        <v>1</v>
      </c>
      <c r="E1386" s="61">
        <f t="shared" si="64"/>
        <v>71005251</v>
      </c>
      <c r="F1386" s="69" t="s">
        <v>63</v>
      </c>
      <c r="G1386" s="69" t="s">
        <v>9097</v>
      </c>
      <c r="H1386" s="70">
        <v>275</v>
      </c>
      <c r="I1386" s="70" t="s">
        <v>139</v>
      </c>
      <c r="J1386" s="74">
        <v>26.68</v>
      </c>
      <c r="K1386" s="64">
        <f t="shared" si="65"/>
        <v>7337</v>
      </c>
      <c r="L1386" s="71"/>
      <c r="M1386" s="72"/>
      <c r="N1386" s="72" t="s">
        <v>10293</v>
      </c>
      <c r="O1386" s="72" t="s">
        <v>41</v>
      </c>
      <c r="P1386" s="71">
        <v>19</v>
      </c>
      <c r="Q1386" s="73"/>
      <c r="R1386" s="73" t="s">
        <v>10294</v>
      </c>
      <c r="S1386" s="60" t="str">
        <f>VLOOKUP(A1386,[1]DATA!$1:$1048576,12,0)</f>
        <v>ANO</v>
      </c>
    </row>
    <row r="1387" spans="1:19" x14ac:dyDescent="0.25">
      <c r="A1387" s="68">
        <v>600111334</v>
      </c>
      <c r="B1387" s="59">
        <f t="shared" si="63"/>
        <v>600111334</v>
      </c>
      <c r="C1387" s="68" t="s">
        <v>6350</v>
      </c>
      <c r="D1387" s="61">
        <v>1</v>
      </c>
      <c r="E1387" s="61">
        <f t="shared" si="64"/>
        <v>71001514</v>
      </c>
      <c r="F1387" s="69" t="s">
        <v>63</v>
      </c>
      <c r="G1387" s="69" t="s">
        <v>9097</v>
      </c>
      <c r="H1387" s="70">
        <v>1850</v>
      </c>
      <c r="I1387" s="70" t="s">
        <v>139</v>
      </c>
      <c r="J1387" s="74">
        <v>26.68</v>
      </c>
      <c r="K1387" s="64">
        <f t="shared" si="65"/>
        <v>49358</v>
      </c>
      <c r="L1387" s="71"/>
      <c r="M1387" s="72"/>
      <c r="N1387" s="72" t="s">
        <v>10295</v>
      </c>
      <c r="O1387" s="72" t="s">
        <v>51</v>
      </c>
      <c r="P1387" s="71">
        <v>611</v>
      </c>
      <c r="Q1387" s="73"/>
      <c r="R1387" s="73" t="s">
        <v>10260</v>
      </c>
      <c r="S1387" s="60" t="str">
        <f>VLOOKUP(A1387,[1]DATA!$1:$1048576,12,0)</f>
        <v>ANO</v>
      </c>
    </row>
    <row r="1388" spans="1:19" x14ac:dyDescent="0.25">
      <c r="A1388" s="68">
        <v>650045017</v>
      </c>
      <c r="B1388" s="59">
        <f t="shared" si="63"/>
        <v>650045017</v>
      </c>
      <c r="C1388" s="68" t="s">
        <v>6351</v>
      </c>
      <c r="D1388" s="61">
        <v>1</v>
      </c>
      <c r="E1388" s="61">
        <f t="shared" si="64"/>
        <v>71162488</v>
      </c>
      <c r="F1388" s="69" t="s">
        <v>63</v>
      </c>
      <c r="G1388" s="69" t="s">
        <v>9097</v>
      </c>
      <c r="H1388" s="70">
        <v>100</v>
      </c>
      <c r="I1388" s="70" t="s">
        <v>139</v>
      </c>
      <c r="J1388" s="74">
        <v>26.68</v>
      </c>
      <c r="K1388" s="64">
        <f t="shared" si="65"/>
        <v>2668</v>
      </c>
      <c r="L1388" s="71"/>
      <c r="M1388" s="72"/>
      <c r="N1388" s="72" t="s">
        <v>10296</v>
      </c>
      <c r="O1388" s="72"/>
      <c r="P1388" s="71">
        <v>28</v>
      </c>
      <c r="Q1388" s="73"/>
      <c r="R1388" s="73" t="s">
        <v>10297</v>
      </c>
      <c r="S1388" s="60" t="str">
        <f>VLOOKUP(A1388,[1]DATA!$1:$1048576,12,0)</f>
        <v>ANO</v>
      </c>
    </row>
    <row r="1389" spans="1:19" x14ac:dyDescent="0.25">
      <c r="A1389" s="68">
        <v>600008975</v>
      </c>
      <c r="B1389" s="59">
        <f t="shared" si="63"/>
        <v>600008975</v>
      </c>
      <c r="C1389" s="68" t="s">
        <v>6352</v>
      </c>
      <c r="D1389" s="61">
        <v>1</v>
      </c>
      <c r="E1389" s="61">
        <f t="shared" si="64"/>
        <v>47723416</v>
      </c>
      <c r="F1389" s="69" t="s">
        <v>9099</v>
      </c>
      <c r="G1389" s="69" t="s">
        <v>9100</v>
      </c>
      <c r="H1389" s="70">
        <v>50</v>
      </c>
      <c r="I1389" s="70" t="s">
        <v>139</v>
      </c>
      <c r="J1389" s="74">
        <v>26.68</v>
      </c>
      <c r="K1389" s="64">
        <f t="shared" si="65"/>
        <v>1334</v>
      </c>
      <c r="L1389" s="71"/>
      <c r="M1389" s="72"/>
      <c r="N1389" s="72" t="s">
        <v>10298</v>
      </c>
      <c r="O1389" s="72" t="s">
        <v>36</v>
      </c>
      <c r="P1389" s="71">
        <v>2514</v>
      </c>
      <c r="Q1389" s="73">
        <v>106</v>
      </c>
      <c r="R1389" s="73" t="s">
        <v>10299</v>
      </c>
      <c r="S1389" s="60" t="str">
        <f>VLOOKUP(A1389,[1]DATA!$1:$1048576,12,0)</f>
        <v>ANO</v>
      </c>
    </row>
    <row r="1390" spans="1:19" x14ac:dyDescent="0.25">
      <c r="A1390" s="68">
        <v>600066339</v>
      </c>
      <c r="B1390" s="59">
        <f t="shared" si="63"/>
        <v>600066339</v>
      </c>
      <c r="C1390" s="68" t="s">
        <v>6353</v>
      </c>
      <c r="D1390" s="61">
        <v>1</v>
      </c>
      <c r="E1390" s="61">
        <f t="shared" si="64"/>
        <v>70976473</v>
      </c>
      <c r="F1390" s="69" t="s">
        <v>9099</v>
      </c>
      <c r="G1390" s="69" t="s">
        <v>9100</v>
      </c>
      <c r="H1390" s="70">
        <v>650</v>
      </c>
      <c r="I1390" s="70" t="s">
        <v>139</v>
      </c>
      <c r="J1390" s="74">
        <v>26.68</v>
      </c>
      <c r="K1390" s="64">
        <f t="shared" si="65"/>
        <v>17342</v>
      </c>
      <c r="L1390" s="71"/>
      <c r="M1390" s="72"/>
      <c r="N1390" s="72" t="s">
        <v>10300</v>
      </c>
      <c r="O1390" s="72" t="s">
        <v>5096</v>
      </c>
      <c r="P1390" s="71">
        <v>152</v>
      </c>
      <c r="Q1390" s="73">
        <v>2</v>
      </c>
      <c r="R1390" s="73" t="s">
        <v>10299</v>
      </c>
      <c r="S1390" s="60" t="str">
        <f>VLOOKUP(A1390,[1]DATA!$1:$1048576,12,0)</f>
        <v>ANO</v>
      </c>
    </row>
    <row r="1391" spans="1:19" x14ac:dyDescent="0.25">
      <c r="A1391" s="68">
        <v>600066347</v>
      </c>
      <c r="B1391" s="59">
        <f t="shared" si="63"/>
        <v>600066347</v>
      </c>
      <c r="C1391" s="68" t="s">
        <v>6354</v>
      </c>
      <c r="D1391" s="61">
        <v>1</v>
      </c>
      <c r="E1391" s="61">
        <f t="shared" si="64"/>
        <v>70976481</v>
      </c>
      <c r="F1391" s="69" t="s">
        <v>9099</v>
      </c>
      <c r="G1391" s="69" t="s">
        <v>9100</v>
      </c>
      <c r="H1391" s="70">
        <v>825</v>
      </c>
      <c r="I1391" s="70" t="s">
        <v>139</v>
      </c>
      <c r="J1391" s="74">
        <v>26.68</v>
      </c>
      <c r="K1391" s="64">
        <f t="shared" si="65"/>
        <v>22011</v>
      </c>
      <c r="L1391" s="71"/>
      <c r="M1391" s="72"/>
      <c r="N1391" s="72" t="s">
        <v>10301</v>
      </c>
      <c r="O1391" s="72" t="s">
        <v>10302</v>
      </c>
      <c r="P1391" s="71">
        <v>1472</v>
      </c>
      <c r="Q1391" s="73">
        <v>26</v>
      </c>
      <c r="R1391" s="73" t="s">
        <v>10299</v>
      </c>
      <c r="S1391" s="60" t="str">
        <f>VLOOKUP(A1391,[1]DATA!$1:$1048576,12,0)</f>
        <v>ANO</v>
      </c>
    </row>
    <row r="1392" spans="1:19" x14ac:dyDescent="0.25">
      <c r="A1392" s="68">
        <v>600066355</v>
      </c>
      <c r="B1392" s="59">
        <f t="shared" si="63"/>
        <v>600066355</v>
      </c>
      <c r="C1392" s="68" t="s">
        <v>6355</v>
      </c>
      <c r="D1392" s="61">
        <v>1</v>
      </c>
      <c r="E1392" s="61">
        <f t="shared" si="64"/>
        <v>70976490</v>
      </c>
      <c r="F1392" s="69" t="s">
        <v>9099</v>
      </c>
      <c r="G1392" s="69" t="s">
        <v>9100</v>
      </c>
      <c r="H1392" s="70">
        <v>300</v>
      </c>
      <c r="I1392" s="70" t="s">
        <v>139</v>
      </c>
      <c r="J1392" s="74">
        <v>26.68</v>
      </c>
      <c r="K1392" s="64">
        <f t="shared" si="65"/>
        <v>8004</v>
      </c>
      <c r="L1392" s="71"/>
      <c r="M1392" s="72"/>
      <c r="N1392" s="72" t="s">
        <v>10303</v>
      </c>
      <c r="O1392" s="72" t="s">
        <v>33</v>
      </c>
      <c r="P1392" s="71">
        <v>1580</v>
      </c>
      <c r="Q1392" s="73">
        <v>57</v>
      </c>
      <c r="R1392" s="73" t="s">
        <v>10299</v>
      </c>
      <c r="S1392" s="60" t="str">
        <f>VLOOKUP(A1392,[1]DATA!$1:$1048576,12,0)</f>
        <v>ANO</v>
      </c>
    </row>
    <row r="1393" spans="1:19" x14ac:dyDescent="0.25">
      <c r="A1393" s="68">
        <v>600066380</v>
      </c>
      <c r="B1393" s="59">
        <f t="shared" si="63"/>
        <v>600066380</v>
      </c>
      <c r="C1393" s="68" t="s">
        <v>6356</v>
      </c>
      <c r="D1393" s="61">
        <v>1</v>
      </c>
      <c r="E1393" s="61">
        <f t="shared" si="64"/>
        <v>75010895</v>
      </c>
      <c r="F1393" s="69" t="s">
        <v>9099</v>
      </c>
      <c r="G1393" s="69" t="s">
        <v>9100</v>
      </c>
      <c r="H1393" s="70">
        <v>0</v>
      </c>
      <c r="I1393" s="70" t="s">
        <v>139</v>
      </c>
      <c r="J1393" s="74">
        <v>26.68</v>
      </c>
      <c r="K1393" s="64">
        <f t="shared" si="65"/>
        <v>0</v>
      </c>
      <c r="L1393" s="71"/>
      <c r="M1393" s="72"/>
      <c r="N1393" s="72" t="s">
        <v>10304</v>
      </c>
      <c r="O1393" s="72"/>
      <c r="P1393" s="71">
        <v>119</v>
      </c>
      <c r="Q1393" s="73"/>
      <c r="R1393" s="73" t="s">
        <v>10305</v>
      </c>
      <c r="S1393" s="60" t="str">
        <f>VLOOKUP(A1393,[1]DATA!$1:$1048576,12,0)</f>
        <v>ANO</v>
      </c>
    </row>
    <row r="1394" spans="1:19" x14ac:dyDescent="0.25">
      <c r="A1394" s="68">
        <v>600066398</v>
      </c>
      <c r="B1394" s="59">
        <f t="shared" si="63"/>
        <v>600066398</v>
      </c>
      <c r="C1394" s="68" t="s">
        <v>6357</v>
      </c>
      <c r="D1394" s="61">
        <v>1</v>
      </c>
      <c r="E1394" s="61">
        <f t="shared" si="64"/>
        <v>60611405</v>
      </c>
      <c r="F1394" s="69" t="s">
        <v>9099</v>
      </c>
      <c r="G1394" s="69" t="s">
        <v>9100</v>
      </c>
      <c r="H1394" s="70">
        <v>25</v>
      </c>
      <c r="I1394" s="70" t="s">
        <v>139</v>
      </c>
      <c r="J1394" s="74">
        <v>26.68</v>
      </c>
      <c r="K1394" s="64">
        <f t="shared" si="65"/>
        <v>667</v>
      </c>
      <c r="L1394" s="71"/>
      <c r="M1394" s="72"/>
      <c r="N1394" s="72" t="s">
        <v>10306</v>
      </c>
      <c r="O1394" s="72" t="s">
        <v>47</v>
      </c>
      <c r="P1394" s="71">
        <v>414</v>
      </c>
      <c r="Q1394" s="73"/>
      <c r="R1394" s="73" t="s">
        <v>10307</v>
      </c>
      <c r="S1394" s="60" t="str">
        <f>VLOOKUP(A1394,[1]DATA!$1:$1048576,12,0)</f>
        <v>ANO</v>
      </c>
    </row>
    <row r="1395" spans="1:19" x14ac:dyDescent="0.25">
      <c r="A1395" s="68">
        <v>600066584</v>
      </c>
      <c r="B1395" s="59">
        <f t="shared" si="63"/>
        <v>600066584</v>
      </c>
      <c r="C1395" s="68" t="s">
        <v>6358</v>
      </c>
      <c r="D1395" s="61">
        <v>1</v>
      </c>
      <c r="E1395" s="61">
        <f t="shared" si="64"/>
        <v>68781580</v>
      </c>
      <c r="F1395" s="69" t="s">
        <v>9099</v>
      </c>
      <c r="G1395" s="69" t="s">
        <v>9100</v>
      </c>
      <c r="H1395" s="70">
        <v>150</v>
      </c>
      <c r="I1395" s="70" t="s">
        <v>139</v>
      </c>
      <c r="J1395" s="74">
        <v>26.68</v>
      </c>
      <c r="K1395" s="64">
        <f t="shared" si="65"/>
        <v>4002</v>
      </c>
      <c r="L1395" s="71"/>
      <c r="M1395" s="72"/>
      <c r="N1395" s="72" t="s">
        <v>10308</v>
      </c>
      <c r="O1395" s="72" t="s">
        <v>24</v>
      </c>
      <c r="P1395" s="71">
        <v>1612</v>
      </c>
      <c r="Q1395" s="73">
        <v>13</v>
      </c>
      <c r="R1395" s="73" t="s">
        <v>10299</v>
      </c>
      <c r="S1395" s="60" t="str">
        <f>VLOOKUP(A1395,[1]DATA!$1:$1048576,12,0)</f>
        <v>ANO</v>
      </c>
    </row>
    <row r="1396" spans="1:19" x14ac:dyDescent="0.25">
      <c r="A1396" s="68">
        <v>600019632</v>
      </c>
      <c r="B1396" s="59">
        <f t="shared" si="63"/>
        <v>600019632</v>
      </c>
      <c r="C1396" s="68" t="s">
        <v>6359</v>
      </c>
      <c r="D1396" s="61">
        <v>1</v>
      </c>
      <c r="E1396" s="61">
        <f t="shared" si="64"/>
        <v>669733</v>
      </c>
      <c r="F1396" s="69" t="s">
        <v>9099</v>
      </c>
      <c r="G1396" s="69" t="s">
        <v>9100</v>
      </c>
      <c r="H1396" s="70">
        <v>225</v>
      </c>
      <c r="I1396" s="70" t="s">
        <v>139</v>
      </c>
      <c r="J1396" s="74">
        <v>26.68</v>
      </c>
      <c r="K1396" s="64">
        <f t="shared" si="65"/>
        <v>6003</v>
      </c>
      <c r="L1396" s="71"/>
      <c r="M1396" s="72"/>
      <c r="N1396" s="72" t="s">
        <v>10309</v>
      </c>
      <c r="O1396" s="72" t="s">
        <v>10310</v>
      </c>
      <c r="P1396" s="71">
        <v>58</v>
      </c>
      <c r="Q1396" s="73">
        <v>10</v>
      </c>
      <c r="R1396" s="73" t="s">
        <v>9101</v>
      </c>
      <c r="S1396" s="60" t="str">
        <f>VLOOKUP(A1396,[1]DATA!$1:$1048576,12,0)</f>
        <v>ANO</v>
      </c>
    </row>
    <row r="1397" spans="1:19" x14ac:dyDescent="0.25">
      <c r="A1397" s="68">
        <v>600009009</v>
      </c>
      <c r="B1397" s="59">
        <f t="shared" si="63"/>
        <v>600009009</v>
      </c>
      <c r="C1397" s="68" t="s">
        <v>6360</v>
      </c>
      <c r="D1397" s="61">
        <v>1</v>
      </c>
      <c r="E1397" s="61">
        <f t="shared" si="64"/>
        <v>47723386</v>
      </c>
      <c r="F1397" s="69" t="s">
        <v>9099</v>
      </c>
      <c r="G1397" s="69" t="s">
        <v>9100</v>
      </c>
      <c r="H1397" s="70">
        <v>0</v>
      </c>
      <c r="I1397" s="70" t="s">
        <v>139</v>
      </c>
      <c r="J1397" s="74">
        <v>26.68</v>
      </c>
      <c r="K1397" s="64">
        <f t="shared" si="65"/>
        <v>0</v>
      </c>
      <c r="L1397" s="71"/>
      <c r="M1397" s="72"/>
      <c r="N1397" s="72" t="s">
        <v>10311</v>
      </c>
      <c r="O1397" s="72" t="s">
        <v>32</v>
      </c>
      <c r="P1397" s="71">
        <v>2283</v>
      </c>
      <c r="Q1397" s="73">
        <v>7</v>
      </c>
      <c r="R1397" s="73" t="s">
        <v>9101</v>
      </c>
      <c r="S1397" s="60" t="str">
        <f>VLOOKUP(A1397,[1]DATA!$1:$1048576,12,0)</f>
        <v>ANO</v>
      </c>
    </row>
    <row r="1398" spans="1:19" x14ac:dyDescent="0.25">
      <c r="A1398" s="68">
        <v>600009076</v>
      </c>
      <c r="B1398" s="59">
        <f t="shared" si="63"/>
        <v>600009076</v>
      </c>
      <c r="C1398" s="68" t="s">
        <v>6361</v>
      </c>
      <c r="D1398" s="61">
        <v>1</v>
      </c>
      <c r="E1398" s="61">
        <f t="shared" si="64"/>
        <v>25249355</v>
      </c>
      <c r="F1398" s="69" t="s">
        <v>9099</v>
      </c>
      <c r="G1398" s="69" t="s">
        <v>9100</v>
      </c>
      <c r="H1398" s="70">
        <v>200</v>
      </c>
      <c r="I1398" s="70" t="s">
        <v>139</v>
      </c>
      <c r="J1398" s="74">
        <v>26.68</v>
      </c>
      <c r="K1398" s="64">
        <f t="shared" si="65"/>
        <v>5336</v>
      </c>
      <c r="L1398" s="71"/>
      <c r="M1398" s="72"/>
      <c r="N1398" s="72" t="s">
        <v>10312</v>
      </c>
      <c r="O1398" s="72" t="s">
        <v>10313</v>
      </c>
      <c r="P1398" s="71">
        <v>256</v>
      </c>
      <c r="Q1398" s="73">
        <v>15</v>
      </c>
      <c r="R1398" s="73" t="s">
        <v>9101</v>
      </c>
      <c r="S1398" s="60" t="str">
        <f>VLOOKUP(A1398,[1]DATA!$1:$1048576,12,0)</f>
        <v>NE</v>
      </c>
    </row>
    <row r="1399" spans="1:19" x14ac:dyDescent="0.25">
      <c r="A1399" s="68">
        <v>600066002</v>
      </c>
      <c r="B1399" s="59">
        <f t="shared" si="63"/>
        <v>600066002</v>
      </c>
      <c r="C1399" s="68" t="s">
        <v>6362</v>
      </c>
      <c r="D1399" s="61">
        <v>1</v>
      </c>
      <c r="E1399" s="61">
        <f t="shared" si="64"/>
        <v>70987840</v>
      </c>
      <c r="F1399" s="69" t="s">
        <v>9099</v>
      </c>
      <c r="G1399" s="69" t="s">
        <v>9100</v>
      </c>
      <c r="H1399" s="70">
        <v>25</v>
      </c>
      <c r="I1399" s="70" t="s">
        <v>139</v>
      </c>
      <c r="J1399" s="74">
        <v>26.68</v>
      </c>
      <c r="K1399" s="64">
        <f t="shared" si="65"/>
        <v>667</v>
      </c>
      <c r="L1399" s="71"/>
      <c r="M1399" s="72"/>
      <c r="N1399" s="72" t="s">
        <v>10314</v>
      </c>
      <c r="O1399" s="72"/>
      <c r="P1399" s="71">
        <v>84</v>
      </c>
      <c r="Q1399" s="73"/>
      <c r="R1399" s="73" t="s">
        <v>10315</v>
      </c>
      <c r="S1399" s="60" t="str">
        <f>VLOOKUP(A1399,[1]DATA!$1:$1048576,12,0)</f>
        <v>ANO</v>
      </c>
    </row>
    <row r="1400" spans="1:19" x14ac:dyDescent="0.25">
      <c r="A1400" s="68">
        <v>600066231</v>
      </c>
      <c r="B1400" s="59">
        <f t="shared" si="63"/>
        <v>600066231</v>
      </c>
      <c r="C1400" s="68" t="s">
        <v>6363</v>
      </c>
      <c r="D1400" s="61">
        <v>1</v>
      </c>
      <c r="E1400" s="61">
        <f t="shared" si="64"/>
        <v>75004852</v>
      </c>
      <c r="F1400" s="69" t="s">
        <v>9099</v>
      </c>
      <c r="G1400" s="69" t="s">
        <v>9100</v>
      </c>
      <c r="H1400" s="70">
        <v>50</v>
      </c>
      <c r="I1400" s="70" t="s">
        <v>139</v>
      </c>
      <c r="J1400" s="74">
        <v>26.68</v>
      </c>
      <c r="K1400" s="64">
        <f t="shared" si="65"/>
        <v>1334</v>
      </c>
      <c r="L1400" s="71"/>
      <c r="M1400" s="72"/>
      <c r="N1400" s="72" t="s">
        <v>10316</v>
      </c>
      <c r="O1400" s="72"/>
      <c r="P1400" s="71">
        <v>128</v>
      </c>
      <c r="Q1400" s="73"/>
      <c r="R1400" s="73" t="s">
        <v>10317</v>
      </c>
      <c r="S1400" s="60" t="str">
        <f>VLOOKUP(A1400,[1]DATA!$1:$1048576,12,0)</f>
        <v>ANO</v>
      </c>
    </row>
    <row r="1401" spans="1:19" x14ac:dyDescent="0.25">
      <c r="A1401" s="68">
        <v>600066240</v>
      </c>
      <c r="B1401" s="59">
        <f t="shared" si="63"/>
        <v>600066240</v>
      </c>
      <c r="C1401" s="68" t="s">
        <v>6364</v>
      </c>
      <c r="D1401" s="61">
        <v>1</v>
      </c>
      <c r="E1401" s="61">
        <f t="shared" si="64"/>
        <v>71010696</v>
      </c>
      <c r="F1401" s="69" t="s">
        <v>9099</v>
      </c>
      <c r="G1401" s="69" t="s">
        <v>9100</v>
      </c>
      <c r="H1401" s="70">
        <v>0</v>
      </c>
      <c r="I1401" s="70" t="s">
        <v>139</v>
      </c>
      <c r="J1401" s="74">
        <v>26.68</v>
      </c>
      <c r="K1401" s="64">
        <f t="shared" si="65"/>
        <v>0</v>
      </c>
      <c r="L1401" s="71"/>
      <c r="M1401" s="72"/>
      <c r="N1401" s="72" t="s">
        <v>10318</v>
      </c>
      <c r="O1401" s="72"/>
      <c r="P1401" s="71">
        <v>69</v>
      </c>
      <c r="Q1401" s="73"/>
      <c r="R1401" s="73" t="s">
        <v>10319</v>
      </c>
      <c r="S1401" s="60" t="str">
        <f>VLOOKUP(A1401,[1]DATA!$1:$1048576,12,0)</f>
        <v>ANO</v>
      </c>
    </row>
    <row r="1402" spans="1:19" x14ac:dyDescent="0.25">
      <c r="A1402" s="68">
        <v>600066274</v>
      </c>
      <c r="B1402" s="59">
        <f t="shared" si="63"/>
        <v>600066274</v>
      </c>
      <c r="C1402" s="68" t="s">
        <v>6365</v>
      </c>
      <c r="D1402" s="61">
        <v>1</v>
      </c>
      <c r="E1402" s="61">
        <f t="shared" si="64"/>
        <v>70987181</v>
      </c>
      <c r="F1402" s="69" t="s">
        <v>9099</v>
      </c>
      <c r="G1402" s="69" t="s">
        <v>9100</v>
      </c>
      <c r="H1402" s="70">
        <v>600</v>
      </c>
      <c r="I1402" s="70" t="s">
        <v>139</v>
      </c>
      <c r="J1402" s="74">
        <v>26.68</v>
      </c>
      <c r="K1402" s="64">
        <f t="shared" si="65"/>
        <v>16008</v>
      </c>
      <c r="L1402" s="71"/>
      <c r="M1402" s="72"/>
      <c r="N1402" s="72" t="s">
        <v>10320</v>
      </c>
      <c r="O1402" s="72" t="s">
        <v>10321</v>
      </c>
      <c r="P1402" s="71">
        <v>252</v>
      </c>
      <c r="Q1402" s="73">
        <v>14</v>
      </c>
      <c r="R1402" s="73" t="s">
        <v>9101</v>
      </c>
      <c r="S1402" s="60" t="str">
        <f>VLOOKUP(A1402,[1]DATA!$1:$1048576,12,0)</f>
        <v>ANO</v>
      </c>
    </row>
    <row r="1403" spans="1:19" x14ac:dyDescent="0.25">
      <c r="A1403" s="68">
        <v>600066282</v>
      </c>
      <c r="B1403" s="59">
        <f t="shared" si="63"/>
        <v>600066282</v>
      </c>
      <c r="C1403" s="68" t="s">
        <v>6366</v>
      </c>
      <c r="D1403" s="61">
        <v>1</v>
      </c>
      <c r="E1403" s="61">
        <f t="shared" si="64"/>
        <v>70987165</v>
      </c>
      <c r="F1403" s="69" t="s">
        <v>9099</v>
      </c>
      <c r="G1403" s="69" t="s">
        <v>9100</v>
      </c>
      <c r="H1403" s="70">
        <v>375</v>
      </c>
      <c r="I1403" s="70" t="s">
        <v>139</v>
      </c>
      <c r="J1403" s="74">
        <v>26.68</v>
      </c>
      <c r="K1403" s="64">
        <f t="shared" si="65"/>
        <v>10005</v>
      </c>
      <c r="L1403" s="71"/>
      <c r="M1403" s="72"/>
      <c r="N1403" s="72" t="s">
        <v>10322</v>
      </c>
      <c r="O1403" s="72" t="s">
        <v>10323</v>
      </c>
      <c r="P1403" s="71">
        <v>2287</v>
      </c>
      <c r="Q1403" s="73">
        <v>3</v>
      </c>
      <c r="R1403" s="73" t="s">
        <v>9101</v>
      </c>
      <c r="S1403" s="60" t="str">
        <f>VLOOKUP(A1403,[1]DATA!$1:$1048576,12,0)</f>
        <v>ANO</v>
      </c>
    </row>
    <row r="1404" spans="1:19" x14ac:dyDescent="0.25">
      <c r="A1404" s="68">
        <v>600066291</v>
      </c>
      <c r="B1404" s="59">
        <f t="shared" si="63"/>
        <v>600066291</v>
      </c>
      <c r="C1404" s="68" t="s">
        <v>6367</v>
      </c>
      <c r="D1404" s="61">
        <v>1</v>
      </c>
      <c r="E1404" s="61">
        <f t="shared" si="64"/>
        <v>70987475</v>
      </c>
      <c r="F1404" s="69" t="s">
        <v>9099</v>
      </c>
      <c r="G1404" s="69" t="s">
        <v>9100</v>
      </c>
      <c r="H1404" s="70">
        <v>700</v>
      </c>
      <c r="I1404" s="70" t="s">
        <v>139</v>
      </c>
      <c r="J1404" s="74">
        <v>26.68</v>
      </c>
      <c r="K1404" s="64">
        <f t="shared" si="65"/>
        <v>18676</v>
      </c>
      <c r="L1404" s="71"/>
      <c r="M1404" s="72"/>
      <c r="N1404" s="72" t="s">
        <v>10324</v>
      </c>
      <c r="O1404" s="72" t="s">
        <v>10310</v>
      </c>
      <c r="P1404" s="71">
        <v>52</v>
      </c>
      <c r="Q1404" s="73">
        <v>14</v>
      </c>
      <c r="R1404" s="73" t="s">
        <v>9101</v>
      </c>
      <c r="S1404" s="60" t="str">
        <f>VLOOKUP(A1404,[1]DATA!$1:$1048576,12,0)</f>
        <v>ANO</v>
      </c>
    </row>
    <row r="1405" spans="1:19" x14ac:dyDescent="0.25">
      <c r="A1405" s="68">
        <v>600066304</v>
      </c>
      <c r="B1405" s="59">
        <f t="shared" si="63"/>
        <v>600066304</v>
      </c>
      <c r="C1405" s="68" t="s">
        <v>6368</v>
      </c>
      <c r="D1405" s="61">
        <v>1</v>
      </c>
      <c r="E1405" s="61">
        <f t="shared" si="64"/>
        <v>70987459</v>
      </c>
      <c r="F1405" s="69" t="s">
        <v>9099</v>
      </c>
      <c r="G1405" s="69" t="s">
        <v>9100</v>
      </c>
      <c r="H1405" s="70">
        <v>775</v>
      </c>
      <c r="I1405" s="70" t="s">
        <v>139</v>
      </c>
      <c r="J1405" s="74">
        <v>26.68</v>
      </c>
      <c r="K1405" s="64">
        <f t="shared" si="65"/>
        <v>20677</v>
      </c>
      <c r="L1405" s="71"/>
      <c r="M1405" s="72"/>
      <c r="N1405" s="72" t="s">
        <v>10325</v>
      </c>
      <c r="O1405" s="72" t="s">
        <v>10326</v>
      </c>
      <c r="P1405" s="71">
        <v>1160</v>
      </c>
      <c r="Q1405" s="73">
        <v>1</v>
      </c>
      <c r="R1405" s="73" t="s">
        <v>9101</v>
      </c>
      <c r="S1405" s="60" t="str">
        <f>VLOOKUP(A1405,[1]DATA!$1:$1048576,12,0)</f>
        <v>ANO</v>
      </c>
    </row>
    <row r="1406" spans="1:19" x14ac:dyDescent="0.25">
      <c r="A1406" s="68">
        <v>600066312</v>
      </c>
      <c r="B1406" s="59">
        <f t="shared" si="63"/>
        <v>600066312</v>
      </c>
      <c r="C1406" s="68" t="s">
        <v>6369</v>
      </c>
      <c r="D1406" s="61">
        <v>1</v>
      </c>
      <c r="E1406" s="61">
        <f t="shared" si="64"/>
        <v>70987441</v>
      </c>
      <c r="F1406" s="69" t="s">
        <v>9099</v>
      </c>
      <c r="G1406" s="69" t="s">
        <v>9100</v>
      </c>
      <c r="H1406" s="70">
        <v>925</v>
      </c>
      <c r="I1406" s="70" t="s">
        <v>139</v>
      </c>
      <c r="J1406" s="74">
        <v>26.68</v>
      </c>
      <c r="K1406" s="64">
        <f t="shared" si="65"/>
        <v>24679</v>
      </c>
      <c r="L1406" s="71"/>
      <c r="M1406" s="72"/>
      <c r="N1406" s="72" t="s">
        <v>10327</v>
      </c>
      <c r="O1406" s="72" t="s">
        <v>10328</v>
      </c>
      <c r="P1406" s="71">
        <v>1127</v>
      </c>
      <c r="Q1406" s="73">
        <v>16</v>
      </c>
      <c r="R1406" s="73" t="s">
        <v>9101</v>
      </c>
      <c r="S1406" s="60" t="str">
        <f>VLOOKUP(A1406,[1]DATA!$1:$1048576,12,0)</f>
        <v>ANO</v>
      </c>
    </row>
    <row r="1407" spans="1:19" x14ac:dyDescent="0.25">
      <c r="A1407" s="68">
        <v>600066321</v>
      </c>
      <c r="B1407" s="59">
        <f t="shared" si="63"/>
        <v>600066321</v>
      </c>
      <c r="C1407" s="68" t="s">
        <v>6370</v>
      </c>
      <c r="D1407" s="61">
        <v>1</v>
      </c>
      <c r="E1407" s="61">
        <f t="shared" si="64"/>
        <v>70987211</v>
      </c>
      <c r="F1407" s="69" t="s">
        <v>9099</v>
      </c>
      <c r="G1407" s="69" t="s">
        <v>9100</v>
      </c>
      <c r="H1407" s="70">
        <v>450</v>
      </c>
      <c r="I1407" s="70" t="s">
        <v>139</v>
      </c>
      <c r="J1407" s="74">
        <v>26.68</v>
      </c>
      <c r="K1407" s="64">
        <f t="shared" si="65"/>
        <v>12006</v>
      </c>
      <c r="L1407" s="71"/>
      <c r="M1407" s="72"/>
      <c r="N1407" s="72" t="s">
        <v>10329</v>
      </c>
      <c r="O1407" s="72" t="s">
        <v>5185</v>
      </c>
      <c r="P1407" s="71">
        <v>1453</v>
      </c>
      <c r="Q1407" s="73">
        <v>36</v>
      </c>
      <c r="R1407" s="73" t="s">
        <v>9101</v>
      </c>
      <c r="S1407" s="60" t="str">
        <f>VLOOKUP(A1407,[1]DATA!$1:$1048576,12,0)</f>
        <v>ANO</v>
      </c>
    </row>
    <row r="1408" spans="1:19" x14ac:dyDescent="0.25">
      <c r="A1408" s="68">
        <v>600066371</v>
      </c>
      <c r="B1408" s="59">
        <f t="shared" si="63"/>
        <v>600066371</v>
      </c>
      <c r="C1408" s="68" t="s">
        <v>6371</v>
      </c>
      <c r="D1408" s="61">
        <v>1</v>
      </c>
      <c r="E1408" s="61">
        <f t="shared" si="64"/>
        <v>47721006</v>
      </c>
      <c r="F1408" s="69" t="s">
        <v>9099</v>
      </c>
      <c r="G1408" s="69" t="s">
        <v>9100</v>
      </c>
      <c r="H1408" s="70">
        <v>950</v>
      </c>
      <c r="I1408" s="70" t="s">
        <v>139</v>
      </c>
      <c r="J1408" s="74">
        <v>26.68</v>
      </c>
      <c r="K1408" s="64">
        <f t="shared" si="65"/>
        <v>25346</v>
      </c>
      <c r="L1408" s="71"/>
      <c r="M1408" s="72"/>
      <c r="N1408" s="72" t="s">
        <v>10330</v>
      </c>
      <c r="O1408" s="72" t="s">
        <v>78</v>
      </c>
      <c r="P1408" s="71">
        <v>39</v>
      </c>
      <c r="Q1408" s="73">
        <v>1</v>
      </c>
      <c r="R1408" s="73" t="s">
        <v>10331</v>
      </c>
      <c r="S1408" s="60" t="str">
        <f>VLOOKUP(A1408,[1]DATA!$1:$1048576,12,0)</f>
        <v>ANO</v>
      </c>
    </row>
    <row r="1409" spans="1:19" x14ac:dyDescent="0.25">
      <c r="A1409" s="68">
        <v>600066410</v>
      </c>
      <c r="B1409" s="59">
        <f t="shared" si="63"/>
        <v>600066410</v>
      </c>
      <c r="C1409" s="68" t="s">
        <v>6372</v>
      </c>
      <c r="D1409" s="61">
        <v>1</v>
      </c>
      <c r="E1409" s="61">
        <f t="shared" si="64"/>
        <v>60611464</v>
      </c>
      <c r="F1409" s="69" t="s">
        <v>9099</v>
      </c>
      <c r="G1409" s="69" t="s">
        <v>9100</v>
      </c>
      <c r="H1409" s="70">
        <v>300</v>
      </c>
      <c r="I1409" s="70" t="s">
        <v>139</v>
      </c>
      <c r="J1409" s="74">
        <v>26.68</v>
      </c>
      <c r="K1409" s="64">
        <f t="shared" si="65"/>
        <v>8004</v>
      </c>
      <c r="L1409" s="71"/>
      <c r="M1409" s="72"/>
      <c r="N1409" s="72" t="s">
        <v>10332</v>
      </c>
      <c r="O1409" s="72" t="s">
        <v>53</v>
      </c>
      <c r="P1409" s="71">
        <v>195</v>
      </c>
      <c r="Q1409" s="73"/>
      <c r="R1409" s="73" t="s">
        <v>10333</v>
      </c>
      <c r="S1409" s="60" t="str">
        <f>VLOOKUP(A1409,[1]DATA!$1:$1048576,12,0)</f>
        <v>ANO</v>
      </c>
    </row>
    <row r="1410" spans="1:19" x14ac:dyDescent="0.25">
      <c r="A1410" s="68">
        <v>600066452</v>
      </c>
      <c r="B1410" s="59">
        <f t="shared" si="63"/>
        <v>600066452</v>
      </c>
      <c r="C1410" s="68" t="s">
        <v>6373</v>
      </c>
      <c r="D1410" s="61">
        <v>1</v>
      </c>
      <c r="E1410" s="61">
        <f t="shared" si="64"/>
        <v>75006561</v>
      </c>
      <c r="F1410" s="69" t="s">
        <v>9099</v>
      </c>
      <c r="G1410" s="69" t="s">
        <v>9100</v>
      </c>
      <c r="H1410" s="70">
        <v>250</v>
      </c>
      <c r="I1410" s="70" t="s">
        <v>139</v>
      </c>
      <c r="J1410" s="74">
        <v>26.68</v>
      </c>
      <c r="K1410" s="64">
        <f t="shared" si="65"/>
        <v>6670</v>
      </c>
      <c r="L1410" s="71"/>
      <c r="M1410" s="72"/>
      <c r="N1410" s="72" t="s">
        <v>10334</v>
      </c>
      <c r="O1410" s="72" t="s">
        <v>50</v>
      </c>
      <c r="P1410" s="71">
        <v>260</v>
      </c>
      <c r="Q1410" s="73"/>
      <c r="R1410" s="73" t="s">
        <v>10335</v>
      </c>
      <c r="S1410" s="60" t="str">
        <f>VLOOKUP(A1410,[1]DATA!$1:$1048576,12,0)</f>
        <v>ANO</v>
      </c>
    </row>
    <row r="1411" spans="1:19" x14ac:dyDescent="0.25">
      <c r="A1411" s="68">
        <v>600066509</v>
      </c>
      <c r="B1411" s="59">
        <f t="shared" si="63"/>
        <v>600066509</v>
      </c>
      <c r="C1411" s="68" t="s">
        <v>6374</v>
      </c>
      <c r="D1411" s="61">
        <v>1</v>
      </c>
      <c r="E1411" s="61">
        <f t="shared" si="64"/>
        <v>75006235</v>
      </c>
      <c r="F1411" s="69" t="s">
        <v>9099</v>
      </c>
      <c r="G1411" s="69" t="s">
        <v>9100</v>
      </c>
      <c r="H1411" s="70">
        <v>25</v>
      </c>
      <c r="I1411" s="70" t="s">
        <v>139</v>
      </c>
      <c r="J1411" s="74">
        <v>26.68</v>
      </c>
      <c r="K1411" s="64">
        <f t="shared" si="65"/>
        <v>667</v>
      </c>
      <c r="L1411" s="71"/>
      <c r="M1411" s="72"/>
      <c r="N1411" s="72" t="s">
        <v>10336</v>
      </c>
      <c r="O1411" s="72"/>
      <c r="P1411" s="71">
        <v>225</v>
      </c>
      <c r="Q1411" s="73"/>
      <c r="R1411" s="73" t="s">
        <v>10337</v>
      </c>
      <c r="S1411" s="60" t="str">
        <f>VLOOKUP(A1411,[1]DATA!$1:$1048576,12,0)</f>
        <v>ANO</v>
      </c>
    </row>
    <row r="1412" spans="1:19" x14ac:dyDescent="0.25">
      <c r="A1412" s="68">
        <v>600066517</v>
      </c>
      <c r="B1412" s="59">
        <f t="shared" si="63"/>
        <v>600066517</v>
      </c>
      <c r="C1412" s="68" t="s">
        <v>6375</v>
      </c>
      <c r="D1412" s="61">
        <v>1</v>
      </c>
      <c r="E1412" s="61">
        <f t="shared" si="64"/>
        <v>75005239</v>
      </c>
      <c r="F1412" s="69" t="s">
        <v>9099</v>
      </c>
      <c r="G1412" s="69" t="s">
        <v>9100</v>
      </c>
      <c r="H1412" s="70">
        <v>200</v>
      </c>
      <c r="I1412" s="70" t="s">
        <v>139</v>
      </c>
      <c r="J1412" s="74">
        <v>26.68</v>
      </c>
      <c r="K1412" s="64">
        <f t="shared" si="65"/>
        <v>5336</v>
      </c>
      <c r="L1412" s="71"/>
      <c r="M1412" s="72"/>
      <c r="N1412" s="72" t="s">
        <v>10338</v>
      </c>
      <c r="O1412" s="72"/>
      <c r="P1412" s="71">
        <v>37</v>
      </c>
      <c r="Q1412" s="73"/>
      <c r="R1412" s="73" t="s">
        <v>10339</v>
      </c>
      <c r="S1412" s="60" t="str">
        <f>VLOOKUP(A1412,[1]DATA!$1:$1048576,12,0)</f>
        <v>ANO</v>
      </c>
    </row>
    <row r="1413" spans="1:19" x14ac:dyDescent="0.25">
      <c r="A1413" s="68">
        <v>600066525</v>
      </c>
      <c r="B1413" s="59">
        <f t="shared" ref="B1413:B1476" si="66">A1413*1</f>
        <v>600066525</v>
      </c>
      <c r="C1413" s="68" t="s">
        <v>6376</v>
      </c>
      <c r="D1413" s="61">
        <v>1</v>
      </c>
      <c r="E1413" s="61">
        <f t="shared" ref="E1413:E1476" si="67">C1413*1</f>
        <v>71001930</v>
      </c>
      <c r="F1413" s="69" t="s">
        <v>9099</v>
      </c>
      <c r="G1413" s="69" t="s">
        <v>9100</v>
      </c>
      <c r="H1413" s="70">
        <v>225</v>
      </c>
      <c r="I1413" s="70" t="s">
        <v>139</v>
      </c>
      <c r="J1413" s="74">
        <v>26.68</v>
      </c>
      <c r="K1413" s="64">
        <f t="shared" ref="K1413:K1476" si="68">H1413*J1413</f>
        <v>6003</v>
      </c>
      <c r="L1413" s="71"/>
      <c r="M1413" s="72"/>
      <c r="N1413" s="72" t="s">
        <v>10340</v>
      </c>
      <c r="O1413" s="72" t="s">
        <v>19</v>
      </c>
      <c r="P1413" s="71">
        <v>254</v>
      </c>
      <c r="Q1413" s="73"/>
      <c r="R1413" s="73" t="s">
        <v>10341</v>
      </c>
      <c r="S1413" s="60" t="str">
        <f>VLOOKUP(A1413,[1]DATA!$1:$1048576,12,0)</f>
        <v>ANO</v>
      </c>
    </row>
    <row r="1414" spans="1:19" x14ac:dyDescent="0.25">
      <c r="A1414" s="68">
        <v>600066622</v>
      </c>
      <c r="B1414" s="59">
        <f t="shared" si="66"/>
        <v>600066622</v>
      </c>
      <c r="C1414" s="68" t="s">
        <v>6377</v>
      </c>
      <c r="D1414" s="61">
        <v>1</v>
      </c>
      <c r="E1414" s="61">
        <f t="shared" si="67"/>
        <v>70987238</v>
      </c>
      <c r="F1414" s="69" t="s">
        <v>9099</v>
      </c>
      <c r="G1414" s="69" t="s">
        <v>9100</v>
      </c>
      <c r="H1414" s="70">
        <v>0</v>
      </c>
      <c r="I1414" s="70" t="s">
        <v>139</v>
      </c>
      <c r="J1414" s="74">
        <v>26.68</v>
      </c>
      <c r="K1414" s="64">
        <f t="shared" si="68"/>
        <v>0</v>
      </c>
      <c r="L1414" s="71"/>
      <c r="M1414" s="72"/>
      <c r="N1414" s="72" t="s">
        <v>10342</v>
      </c>
      <c r="O1414" s="72" t="s">
        <v>10343</v>
      </c>
      <c r="P1414" s="71">
        <v>185</v>
      </c>
      <c r="Q1414" s="73">
        <v>14</v>
      </c>
      <c r="R1414" s="73" t="s">
        <v>9101</v>
      </c>
      <c r="S1414" s="60" t="str">
        <f>VLOOKUP(A1414,[1]DATA!$1:$1048576,12,0)</f>
        <v>ANO</v>
      </c>
    </row>
    <row r="1415" spans="1:19" x14ac:dyDescent="0.25">
      <c r="A1415" s="68">
        <v>600170462</v>
      </c>
      <c r="B1415" s="59">
        <f t="shared" si="66"/>
        <v>600170462</v>
      </c>
      <c r="C1415" s="68" t="s">
        <v>6378</v>
      </c>
      <c r="D1415" s="61">
        <v>1</v>
      </c>
      <c r="E1415" s="61">
        <f t="shared" si="67"/>
        <v>77461</v>
      </c>
      <c r="F1415" s="69" t="s">
        <v>9099</v>
      </c>
      <c r="G1415" s="69" t="s">
        <v>9100</v>
      </c>
      <c r="H1415" s="70">
        <v>850</v>
      </c>
      <c r="I1415" s="70" t="s">
        <v>139</v>
      </c>
      <c r="J1415" s="74">
        <v>26.68</v>
      </c>
      <c r="K1415" s="64">
        <f t="shared" si="68"/>
        <v>22678</v>
      </c>
      <c r="L1415" s="71"/>
      <c r="M1415" s="72"/>
      <c r="N1415" s="72" t="s">
        <v>10344</v>
      </c>
      <c r="O1415" s="72" t="s">
        <v>10345</v>
      </c>
      <c r="P1415" s="71">
        <v>2258</v>
      </c>
      <c r="Q1415" s="73">
        <v>6</v>
      </c>
      <c r="R1415" s="73" t="s">
        <v>9101</v>
      </c>
      <c r="S1415" s="60" t="str">
        <f>VLOOKUP(A1415,[1]DATA!$1:$1048576,12,0)</f>
        <v>ANO</v>
      </c>
    </row>
    <row r="1416" spans="1:19" x14ac:dyDescent="0.25">
      <c r="A1416" s="68">
        <v>691015121</v>
      </c>
      <c r="B1416" s="59">
        <f t="shared" si="66"/>
        <v>691015121</v>
      </c>
      <c r="C1416" s="75">
        <v>11689307</v>
      </c>
      <c r="D1416" s="61">
        <v>1</v>
      </c>
      <c r="E1416" s="61">
        <f t="shared" si="67"/>
        <v>11689307</v>
      </c>
      <c r="F1416" s="69" t="s">
        <v>9099</v>
      </c>
      <c r="G1416" s="69" t="s">
        <v>9101</v>
      </c>
      <c r="H1416" s="70">
        <v>125</v>
      </c>
      <c r="I1416" s="70" t="s">
        <v>139</v>
      </c>
      <c r="J1416" s="74">
        <v>26.68</v>
      </c>
      <c r="K1416" s="64">
        <f t="shared" si="68"/>
        <v>3335</v>
      </c>
      <c r="L1416" s="71"/>
      <c r="M1416" s="72"/>
      <c r="N1416" s="72" t="s">
        <v>10346</v>
      </c>
      <c r="O1416" s="72" t="s">
        <v>4097</v>
      </c>
      <c r="P1416" s="71" t="s">
        <v>10347</v>
      </c>
      <c r="Q1416" s="73" t="s">
        <v>10348</v>
      </c>
      <c r="R1416" s="73" t="s">
        <v>9101</v>
      </c>
      <c r="S1416" s="66" t="s">
        <v>5754</v>
      </c>
    </row>
    <row r="1417" spans="1:19" x14ac:dyDescent="0.25">
      <c r="A1417" s="68">
        <v>600009203</v>
      </c>
      <c r="B1417" s="59">
        <f t="shared" si="66"/>
        <v>600009203</v>
      </c>
      <c r="C1417" s="68" t="s">
        <v>6379</v>
      </c>
      <c r="D1417" s="76">
        <v>1</v>
      </c>
      <c r="E1417" s="61">
        <f t="shared" si="67"/>
        <v>77135</v>
      </c>
      <c r="F1417" s="69" t="s">
        <v>9099</v>
      </c>
      <c r="G1417" s="69" t="s">
        <v>9102</v>
      </c>
      <c r="H1417" s="70">
        <v>0</v>
      </c>
      <c r="I1417" s="70" t="s">
        <v>139</v>
      </c>
      <c r="J1417" s="74">
        <v>26.68</v>
      </c>
      <c r="K1417" s="64">
        <f t="shared" si="68"/>
        <v>0</v>
      </c>
      <c r="L1417" s="71"/>
      <c r="M1417" s="72"/>
      <c r="N1417" s="72" t="s">
        <v>10349</v>
      </c>
      <c r="O1417" s="72" t="s">
        <v>10350</v>
      </c>
      <c r="P1417" s="71">
        <v>710</v>
      </c>
      <c r="Q1417" s="73">
        <v>12</v>
      </c>
      <c r="R1417" s="73" t="s">
        <v>9104</v>
      </c>
      <c r="S1417" s="60" t="str">
        <f>VLOOKUP(A1417,[1]DATA!$1:$1048576,12,0)</f>
        <v>ANO</v>
      </c>
    </row>
    <row r="1418" spans="1:19" x14ac:dyDescent="0.25">
      <c r="A1418" s="68">
        <v>600019641</v>
      </c>
      <c r="B1418" s="59">
        <f t="shared" si="66"/>
        <v>600019641</v>
      </c>
      <c r="C1418" s="68" t="s">
        <v>6380</v>
      </c>
      <c r="D1418" s="76">
        <v>1</v>
      </c>
      <c r="E1418" s="61">
        <f t="shared" si="67"/>
        <v>669709</v>
      </c>
      <c r="F1418" s="69" t="s">
        <v>9099</v>
      </c>
      <c r="G1418" s="69" t="s">
        <v>9102</v>
      </c>
      <c r="H1418" s="70">
        <v>0</v>
      </c>
      <c r="I1418" s="70" t="s">
        <v>139</v>
      </c>
      <c r="J1418" s="74">
        <v>26.68</v>
      </c>
      <c r="K1418" s="64">
        <f t="shared" si="68"/>
        <v>0</v>
      </c>
      <c r="L1418" s="71"/>
      <c r="M1418" s="72"/>
      <c r="N1418" s="72" t="s">
        <v>10351</v>
      </c>
      <c r="O1418" s="72" t="s">
        <v>4181</v>
      </c>
      <c r="P1418" s="71">
        <v>1247</v>
      </c>
      <c r="Q1418" s="73">
        <v>2</v>
      </c>
      <c r="R1418" s="73" t="s">
        <v>9104</v>
      </c>
      <c r="S1418" s="60" t="str">
        <f>VLOOKUP(A1418,[1]DATA!$1:$1048576,12,0)</f>
        <v>ANO</v>
      </c>
    </row>
    <row r="1419" spans="1:19" x14ac:dyDescent="0.25">
      <c r="A1419" s="68">
        <v>600022854</v>
      </c>
      <c r="B1419" s="59">
        <f t="shared" si="66"/>
        <v>600022854</v>
      </c>
      <c r="C1419" s="68" t="s">
        <v>6381</v>
      </c>
      <c r="D1419" s="76">
        <v>1</v>
      </c>
      <c r="E1419" s="61">
        <f t="shared" si="67"/>
        <v>66362725</v>
      </c>
      <c r="F1419" s="69" t="s">
        <v>9099</v>
      </c>
      <c r="G1419" s="69" t="s">
        <v>9102</v>
      </c>
      <c r="H1419" s="70">
        <v>0</v>
      </c>
      <c r="I1419" s="70" t="s">
        <v>139</v>
      </c>
      <c r="J1419" s="74">
        <v>26.68</v>
      </c>
      <c r="K1419" s="64">
        <f t="shared" si="68"/>
        <v>0</v>
      </c>
      <c r="L1419" s="71"/>
      <c r="M1419" s="72"/>
      <c r="N1419" s="72" t="s">
        <v>10352</v>
      </c>
      <c r="O1419" s="72" t="s">
        <v>9723</v>
      </c>
      <c r="P1419" s="71">
        <v>83</v>
      </c>
      <c r="Q1419" s="73">
        <v>2</v>
      </c>
      <c r="R1419" s="73" t="s">
        <v>9104</v>
      </c>
      <c r="S1419" s="60" t="str">
        <f>VLOOKUP(A1419,[1]DATA!$1:$1048576,12,0)</f>
        <v>ANO</v>
      </c>
    </row>
    <row r="1420" spans="1:19" x14ac:dyDescent="0.25">
      <c r="A1420" s="68">
        <v>600009106</v>
      </c>
      <c r="B1420" s="59">
        <f t="shared" si="66"/>
        <v>600009106</v>
      </c>
      <c r="C1420" s="68" t="s">
        <v>6382</v>
      </c>
      <c r="D1420" s="76">
        <v>1</v>
      </c>
      <c r="E1420" s="61">
        <f t="shared" si="67"/>
        <v>520055</v>
      </c>
      <c r="F1420" s="69" t="s">
        <v>9099</v>
      </c>
      <c r="G1420" s="69" t="s">
        <v>9102</v>
      </c>
      <c r="H1420" s="70">
        <v>0</v>
      </c>
      <c r="I1420" s="70" t="s">
        <v>139</v>
      </c>
      <c r="J1420" s="74">
        <v>26.68</v>
      </c>
      <c r="K1420" s="64">
        <f t="shared" si="68"/>
        <v>0</v>
      </c>
      <c r="L1420" s="71"/>
      <c r="M1420" s="72"/>
      <c r="N1420" s="72" t="s">
        <v>10353</v>
      </c>
      <c r="O1420" s="72" t="s">
        <v>10354</v>
      </c>
      <c r="P1420" s="71">
        <v>1122</v>
      </c>
      <c r="Q1420" s="73">
        <v>56</v>
      </c>
      <c r="R1420" s="73" t="s">
        <v>9104</v>
      </c>
      <c r="S1420" s="60" t="str">
        <f>VLOOKUP(A1420,[1]DATA!$1:$1048576,12,0)</f>
        <v>ANO</v>
      </c>
    </row>
    <row r="1421" spans="1:19" x14ac:dyDescent="0.25">
      <c r="A1421" s="68">
        <v>600009122</v>
      </c>
      <c r="B1421" s="59">
        <f t="shared" si="66"/>
        <v>600009122</v>
      </c>
      <c r="C1421" s="68" t="s">
        <v>6383</v>
      </c>
      <c r="D1421" s="76">
        <v>1</v>
      </c>
      <c r="E1421" s="61">
        <f t="shared" si="67"/>
        <v>49753789</v>
      </c>
      <c r="F1421" s="69" t="s">
        <v>9099</v>
      </c>
      <c r="G1421" s="69" t="s">
        <v>9102</v>
      </c>
      <c r="H1421" s="70">
        <v>0</v>
      </c>
      <c r="I1421" s="70" t="s">
        <v>139</v>
      </c>
      <c r="J1421" s="74">
        <v>26.68</v>
      </c>
      <c r="K1421" s="64">
        <f t="shared" si="68"/>
        <v>0</v>
      </c>
      <c r="L1421" s="71"/>
      <c r="M1421" s="72"/>
      <c r="N1421" s="72" t="s">
        <v>10355</v>
      </c>
      <c r="O1421" s="72" t="s">
        <v>35</v>
      </c>
      <c r="P1421" s="71">
        <v>455</v>
      </c>
      <c r="Q1421" s="73">
        <v>40</v>
      </c>
      <c r="R1421" s="73" t="s">
        <v>9104</v>
      </c>
      <c r="S1421" s="60" t="str">
        <f>VLOOKUP(A1421,[1]DATA!$1:$1048576,12,0)</f>
        <v>ANO</v>
      </c>
    </row>
    <row r="1422" spans="1:19" x14ac:dyDescent="0.25">
      <c r="A1422" s="68">
        <v>600009190</v>
      </c>
      <c r="B1422" s="59">
        <f t="shared" si="66"/>
        <v>600009190</v>
      </c>
      <c r="C1422" s="68" t="s">
        <v>6384</v>
      </c>
      <c r="D1422" s="76">
        <v>1</v>
      </c>
      <c r="E1422" s="61">
        <f t="shared" si="67"/>
        <v>63553597</v>
      </c>
      <c r="F1422" s="69" t="s">
        <v>9099</v>
      </c>
      <c r="G1422" s="69" t="s">
        <v>9102</v>
      </c>
      <c r="H1422" s="70">
        <v>0</v>
      </c>
      <c r="I1422" s="70" t="s">
        <v>139</v>
      </c>
      <c r="J1422" s="74">
        <v>26.68</v>
      </c>
      <c r="K1422" s="64">
        <f t="shared" si="68"/>
        <v>0</v>
      </c>
      <c r="L1422" s="71"/>
      <c r="M1422" s="72"/>
      <c r="N1422" s="72" t="s">
        <v>10356</v>
      </c>
      <c r="O1422" s="72" t="s">
        <v>64</v>
      </c>
      <c r="P1422" s="71">
        <v>1312</v>
      </c>
      <c r="Q1422" s="73">
        <v>17</v>
      </c>
      <c r="R1422" s="73" t="s">
        <v>9104</v>
      </c>
      <c r="S1422" s="60" t="str">
        <f>VLOOKUP(A1422,[1]DATA!$1:$1048576,12,0)</f>
        <v>ANO</v>
      </c>
    </row>
    <row r="1423" spans="1:19" x14ac:dyDescent="0.25">
      <c r="A1423" s="68">
        <v>600009211</v>
      </c>
      <c r="B1423" s="59">
        <f t="shared" si="66"/>
        <v>600009211</v>
      </c>
      <c r="C1423" s="68" t="s">
        <v>6385</v>
      </c>
      <c r="D1423" s="76">
        <v>1</v>
      </c>
      <c r="E1423" s="61">
        <f t="shared" si="67"/>
        <v>25210564</v>
      </c>
      <c r="F1423" s="69" t="s">
        <v>9099</v>
      </c>
      <c r="G1423" s="69" t="s">
        <v>9102</v>
      </c>
      <c r="H1423" s="70">
        <v>0</v>
      </c>
      <c r="I1423" s="70" t="s">
        <v>139</v>
      </c>
      <c r="J1423" s="74">
        <v>26.68</v>
      </c>
      <c r="K1423" s="64">
        <f t="shared" si="68"/>
        <v>0</v>
      </c>
      <c r="L1423" s="71"/>
      <c r="M1423" s="72"/>
      <c r="N1423" s="72" t="s">
        <v>10357</v>
      </c>
      <c r="O1423" s="72" t="s">
        <v>10358</v>
      </c>
      <c r="P1423" s="71">
        <v>136</v>
      </c>
      <c r="Q1423" s="73">
        <v>5</v>
      </c>
      <c r="R1423" s="73" t="s">
        <v>9104</v>
      </c>
      <c r="S1423" s="60" t="str">
        <f>VLOOKUP(A1423,[1]DATA!$1:$1048576,12,0)</f>
        <v>NE</v>
      </c>
    </row>
    <row r="1424" spans="1:19" x14ac:dyDescent="0.25">
      <c r="A1424" s="68">
        <v>600009238</v>
      </c>
      <c r="B1424" s="59">
        <f t="shared" si="66"/>
        <v>600009238</v>
      </c>
      <c r="C1424" s="68" t="s">
        <v>6386</v>
      </c>
      <c r="D1424" s="76">
        <v>1</v>
      </c>
      <c r="E1424" s="61">
        <f t="shared" si="67"/>
        <v>25207768</v>
      </c>
      <c r="F1424" s="69" t="s">
        <v>9099</v>
      </c>
      <c r="G1424" s="69" t="s">
        <v>9102</v>
      </c>
      <c r="H1424" s="70">
        <v>325</v>
      </c>
      <c r="I1424" s="70" t="s">
        <v>139</v>
      </c>
      <c r="J1424" s="74">
        <v>26.68</v>
      </c>
      <c r="K1424" s="64">
        <f t="shared" si="68"/>
        <v>8671</v>
      </c>
      <c r="L1424" s="71"/>
      <c r="M1424" s="72"/>
      <c r="N1424" s="72" t="s">
        <v>10359</v>
      </c>
      <c r="O1424" s="72" t="s">
        <v>10360</v>
      </c>
      <c r="P1424" s="71">
        <v>908</v>
      </c>
      <c r="Q1424" s="73">
        <v>21</v>
      </c>
      <c r="R1424" s="73" t="s">
        <v>9104</v>
      </c>
      <c r="S1424" s="60" t="str">
        <f>VLOOKUP(A1424,[1]DATA!$1:$1048576,12,0)</f>
        <v>NE</v>
      </c>
    </row>
    <row r="1425" spans="1:19" x14ac:dyDescent="0.25">
      <c r="A1425" s="68">
        <v>600009262</v>
      </c>
      <c r="B1425" s="59">
        <f t="shared" si="66"/>
        <v>600009262</v>
      </c>
      <c r="C1425" s="68" t="s">
        <v>6387</v>
      </c>
      <c r="D1425" s="76">
        <v>1</v>
      </c>
      <c r="E1425" s="61">
        <f t="shared" si="67"/>
        <v>70845417</v>
      </c>
      <c r="F1425" s="69" t="s">
        <v>9099</v>
      </c>
      <c r="G1425" s="69" t="s">
        <v>9102</v>
      </c>
      <c r="H1425" s="70">
        <v>0</v>
      </c>
      <c r="I1425" s="70" t="s">
        <v>139</v>
      </c>
      <c r="J1425" s="74">
        <v>26.68</v>
      </c>
      <c r="K1425" s="64">
        <f t="shared" si="68"/>
        <v>0</v>
      </c>
      <c r="L1425" s="71"/>
      <c r="M1425" s="72"/>
      <c r="N1425" s="72" t="s">
        <v>10361</v>
      </c>
      <c r="O1425" s="72" t="s">
        <v>9</v>
      </c>
      <c r="P1425" s="71">
        <v>445</v>
      </c>
      <c r="Q1425" s="73">
        <v>25</v>
      </c>
      <c r="R1425" s="73" t="s">
        <v>9104</v>
      </c>
      <c r="S1425" s="60" t="str">
        <f>VLOOKUP(A1425,[1]DATA!$1:$1048576,12,0)</f>
        <v>ANO</v>
      </c>
    </row>
    <row r="1426" spans="1:19" x14ac:dyDescent="0.25">
      <c r="A1426" s="68">
        <v>600009271</v>
      </c>
      <c r="B1426" s="59">
        <f t="shared" si="66"/>
        <v>600009271</v>
      </c>
      <c r="C1426" s="68" t="s">
        <v>6388</v>
      </c>
      <c r="D1426" s="76">
        <v>1</v>
      </c>
      <c r="E1426" s="61">
        <f t="shared" si="67"/>
        <v>49754050</v>
      </c>
      <c r="F1426" s="69" t="s">
        <v>9099</v>
      </c>
      <c r="G1426" s="69" t="s">
        <v>9102</v>
      </c>
      <c r="H1426" s="70">
        <v>0</v>
      </c>
      <c r="I1426" s="70" t="s">
        <v>139</v>
      </c>
      <c r="J1426" s="74">
        <v>26.68</v>
      </c>
      <c r="K1426" s="64">
        <f t="shared" si="68"/>
        <v>0</v>
      </c>
      <c r="L1426" s="71"/>
      <c r="M1426" s="72"/>
      <c r="N1426" s="72" t="s">
        <v>10362</v>
      </c>
      <c r="O1426" s="72" t="s">
        <v>4932</v>
      </c>
      <c r="P1426" s="71">
        <v>345</v>
      </c>
      <c r="Q1426" s="73"/>
      <c r="R1426" s="73" t="s">
        <v>10363</v>
      </c>
      <c r="S1426" s="60" t="str">
        <f>VLOOKUP(A1426,[1]DATA!$1:$1048576,12,0)</f>
        <v>ANO</v>
      </c>
    </row>
    <row r="1427" spans="1:19" x14ac:dyDescent="0.25">
      <c r="A1427" s="68">
        <v>600009301</v>
      </c>
      <c r="B1427" s="59">
        <f t="shared" si="66"/>
        <v>600009301</v>
      </c>
      <c r="C1427" s="68" t="s">
        <v>6389</v>
      </c>
      <c r="D1427" s="76">
        <v>1</v>
      </c>
      <c r="E1427" s="61">
        <f t="shared" si="67"/>
        <v>574384</v>
      </c>
      <c r="F1427" s="69" t="s">
        <v>9099</v>
      </c>
      <c r="G1427" s="69" t="s">
        <v>9102</v>
      </c>
      <c r="H1427" s="70">
        <v>0</v>
      </c>
      <c r="I1427" s="70" t="s">
        <v>139</v>
      </c>
      <c r="J1427" s="74">
        <v>26.68</v>
      </c>
      <c r="K1427" s="64">
        <f t="shared" si="68"/>
        <v>0</v>
      </c>
      <c r="L1427" s="71"/>
      <c r="M1427" s="72"/>
      <c r="N1427" s="72" t="s">
        <v>10364</v>
      </c>
      <c r="O1427" s="72" t="s">
        <v>36</v>
      </c>
      <c r="P1427" s="71">
        <v>114</v>
      </c>
      <c r="Q1427" s="73">
        <v>29</v>
      </c>
      <c r="R1427" s="73" t="s">
        <v>10365</v>
      </c>
      <c r="S1427" s="60" t="str">
        <f>VLOOKUP(A1427,[1]DATA!$1:$1048576,12,0)</f>
        <v>ANO</v>
      </c>
    </row>
    <row r="1428" spans="1:19" x14ac:dyDescent="0.25">
      <c r="A1428" s="68">
        <v>600009319</v>
      </c>
      <c r="B1428" s="59">
        <f t="shared" si="66"/>
        <v>600009319</v>
      </c>
      <c r="C1428" s="68" t="s">
        <v>6390</v>
      </c>
      <c r="D1428" s="76">
        <v>1</v>
      </c>
      <c r="E1428" s="61">
        <f t="shared" si="67"/>
        <v>669725</v>
      </c>
      <c r="F1428" s="69" t="s">
        <v>9099</v>
      </c>
      <c r="G1428" s="69" t="s">
        <v>9102</v>
      </c>
      <c r="H1428" s="70">
        <v>0</v>
      </c>
      <c r="I1428" s="70" t="s">
        <v>139</v>
      </c>
      <c r="J1428" s="74">
        <v>26.68</v>
      </c>
      <c r="K1428" s="64">
        <f t="shared" si="68"/>
        <v>0</v>
      </c>
      <c r="L1428" s="71"/>
      <c r="M1428" s="72"/>
      <c r="N1428" s="72" t="s">
        <v>10366</v>
      </c>
      <c r="O1428" s="72" t="s">
        <v>10367</v>
      </c>
      <c r="P1428" s="71">
        <v>159</v>
      </c>
      <c r="Q1428" s="73">
        <v>16</v>
      </c>
      <c r="R1428" s="73" t="s">
        <v>9104</v>
      </c>
      <c r="S1428" s="60" t="str">
        <f>VLOOKUP(A1428,[1]DATA!$1:$1048576,12,0)</f>
        <v>ANO</v>
      </c>
    </row>
    <row r="1429" spans="1:19" x14ac:dyDescent="0.25">
      <c r="A1429" s="68">
        <v>600067211</v>
      </c>
      <c r="B1429" s="59">
        <f t="shared" si="66"/>
        <v>600067211</v>
      </c>
      <c r="C1429" s="68" t="s">
        <v>6391</v>
      </c>
      <c r="D1429" s="76">
        <v>1</v>
      </c>
      <c r="E1429" s="61">
        <f t="shared" si="67"/>
        <v>872296</v>
      </c>
      <c r="F1429" s="69" t="s">
        <v>9099</v>
      </c>
      <c r="G1429" s="69" t="s">
        <v>9102</v>
      </c>
      <c r="H1429" s="70">
        <v>525</v>
      </c>
      <c r="I1429" s="70" t="s">
        <v>139</v>
      </c>
      <c r="J1429" s="74">
        <v>26.68</v>
      </c>
      <c r="K1429" s="64">
        <f t="shared" si="68"/>
        <v>14007</v>
      </c>
      <c r="L1429" s="71"/>
      <c r="M1429" s="72"/>
      <c r="N1429" s="72" t="s">
        <v>10368</v>
      </c>
      <c r="O1429" s="72" t="s">
        <v>5390</v>
      </c>
      <c r="P1429" s="71">
        <v>1032</v>
      </c>
      <c r="Q1429" s="73">
        <v>31</v>
      </c>
      <c r="R1429" s="73" t="s">
        <v>9104</v>
      </c>
      <c r="S1429" s="60" t="str">
        <f>VLOOKUP(A1429,[1]DATA!$1:$1048576,12,0)</f>
        <v>ANO</v>
      </c>
    </row>
    <row r="1430" spans="1:19" x14ac:dyDescent="0.25">
      <c r="A1430" s="68">
        <v>600067220</v>
      </c>
      <c r="B1430" s="59">
        <f t="shared" si="66"/>
        <v>600067220</v>
      </c>
      <c r="C1430" s="68" t="s">
        <v>6392</v>
      </c>
      <c r="D1430" s="76">
        <v>1</v>
      </c>
      <c r="E1430" s="61">
        <f t="shared" si="67"/>
        <v>70895201</v>
      </c>
      <c r="F1430" s="69" t="s">
        <v>9099</v>
      </c>
      <c r="G1430" s="69" t="s">
        <v>9102</v>
      </c>
      <c r="H1430" s="70">
        <v>0</v>
      </c>
      <c r="I1430" s="70" t="s">
        <v>139</v>
      </c>
      <c r="J1430" s="74">
        <v>26.68</v>
      </c>
      <c r="K1430" s="64">
        <f t="shared" si="68"/>
        <v>0</v>
      </c>
      <c r="L1430" s="71"/>
      <c r="M1430" s="72"/>
      <c r="N1430" s="72" t="s">
        <v>10369</v>
      </c>
      <c r="O1430" s="72"/>
      <c r="P1430" s="71">
        <v>97</v>
      </c>
      <c r="Q1430" s="73"/>
      <c r="R1430" s="73" t="s">
        <v>10370</v>
      </c>
      <c r="S1430" s="60" t="str">
        <f>VLOOKUP(A1430,[1]DATA!$1:$1048576,12,0)</f>
        <v>ANO</v>
      </c>
    </row>
    <row r="1431" spans="1:19" x14ac:dyDescent="0.25">
      <c r="A1431" s="68">
        <v>600067238</v>
      </c>
      <c r="B1431" s="59">
        <f t="shared" si="66"/>
        <v>600067238</v>
      </c>
      <c r="C1431" s="68" t="s">
        <v>6393</v>
      </c>
      <c r="D1431" s="76">
        <v>1</v>
      </c>
      <c r="E1431" s="61">
        <f t="shared" si="67"/>
        <v>47701412</v>
      </c>
      <c r="F1431" s="69" t="s">
        <v>9099</v>
      </c>
      <c r="G1431" s="69" t="s">
        <v>9102</v>
      </c>
      <c r="H1431" s="70">
        <v>25</v>
      </c>
      <c r="I1431" s="70" t="s">
        <v>139</v>
      </c>
      <c r="J1431" s="74">
        <v>26.68</v>
      </c>
      <c r="K1431" s="64">
        <f t="shared" si="68"/>
        <v>667</v>
      </c>
      <c r="L1431" s="71"/>
      <c r="M1431" s="72"/>
      <c r="N1431" s="72" t="s">
        <v>10371</v>
      </c>
      <c r="O1431" s="72" t="s">
        <v>88</v>
      </c>
      <c r="P1431" s="71">
        <v>307</v>
      </c>
      <c r="Q1431" s="73"/>
      <c r="R1431" s="73" t="s">
        <v>10363</v>
      </c>
      <c r="S1431" s="60" t="str">
        <f>VLOOKUP(A1431,[1]DATA!$1:$1048576,12,0)</f>
        <v>ANO</v>
      </c>
    </row>
    <row r="1432" spans="1:19" x14ac:dyDescent="0.25">
      <c r="A1432" s="68">
        <v>600067301</v>
      </c>
      <c r="B1432" s="59">
        <f t="shared" si="66"/>
        <v>600067301</v>
      </c>
      <c r="C1432" s="68" t="s">
        <v>6394</v>
      </c>
      <c r="D1432" s="76">
        <v>1</v>
      </c>
      <c r="E1432" s="61">
        <f t="shared" si="67"/>
        <v>49753754</v>
      </c>
      <c r="F1432" s="69" t="s">
        <v>9099</v>
      </c>
      <c r="G1432" s="69" t="s">
        <v>9102</v>
      </c>
      <c r="H1432" s="70">
        <v>700</v>
      </c>
      <c r="I1432" s="70" t="s">
        <v>139</v>
      </c>
      <c r="J1432" s="74">
        <v>26.68</v>
      </c>
      <c r="K1432" s="64">
        <f t="shared" si="68"/>
        <v>18676</v>
      </c>
      <c r="L1432" s="71"/>
      <c r="M1432" s="72"/>
      <c r="N1432" s="72" t="s">
        <v>10372</v>
      </c>
      <c r="O1432" s="72" t="s">
        <v>10360</v>
      </c>
      <c r="P1432" s="71">
        <v>917</v>
      </c>
      <c r="Q1432" s="73">
        <v>25</v>
      </c>
      <c r="R1432" s="73" t="s">
        <v>9104</v>
      </c>
      <c r="S1432" s="60" t="str">
        <f>VLOOKUP(A1432,[1]DATA!$1:$1048576,12,0)</f>
        <v>ANO</v>
      </c>
    </row>
    <row r="1433" spans="1:19" x14ac:dyDescent="0.25">
      <c r="A1433" s="68">
        <v>600067319</v>
      </c>
      <c r="B1433" s="59">
        <f t="shared" si="66"/>
        <v>600067319</v>
      </c>
      <c r="C1433" s="68" t="s">
        <v>6395</v>
      </c>
      <c r="D1433" s="76">
        <v>1</v>
      </c>
      <c r="E1433" s="61">
        <f t="shared" si="67"/>
        <v>60610751</v>
      </c>
      <c r="F1433" s="69" t="s">
        <v>9099</v>
      </c>
      <c r="G1433" s="69" t="s">
        <v>9102</v>
      </c>
      <c r="H1433" s="70">
        <v>0</v>
      </c>
      <c r="I1433" s="70" t="s">
        <v>139</v>
      </c>
      <c r="J1433" s="74">
        <v>26.68</v>
      </c>
      <c r="K1433" s="64">
        <f t="shared" si="68"/>
        <v>0</v>
      </c>
      <c r="L1433" s="71"/>
      <c r="M1433" s="72"/>
      <c r="N1433" s="72" t="s">
        <v>10373</v>
      </c>
      <c r="O1433" s="72"/>
      <c r="P1433" s="71">
        <v>153</v>
      </c>
      <c r="Q1433" s="73"/>
      <c r="R1433" s="73" t="s">
        <v>10374</v>
      </c>
      <c r="S1433" s="60" t="str">
        <f>VLOOKUP(A1433,[1]DATA!$1:$1048576,12,0)</f>
        <v>ANO</v>
      </c>
    </row>
    <row r="1434" spans="1:19" x14ac:dyDescent="0.25">
      <c r="A1434" s="68">
        <v>600067343</v>
      </c>
      <c r="B1434" s="59">
        <f t="shared" si="66"/>
        <v>600067343</v>
      </c>
      <c r="C1434" s="68" t="s">
        <v>6396</v>
      </c>
      <c r="D1434" s="76">
        <v>1</v>
      </c>
      <c r="E1434" s="61">
        <f t="shared" si="67"/>
        <v>75006219</v>
      </c>
      <c r="F1434" s="69" t="s">
        <v>9099</v>
      </c>
      <c r="G1434" s="69" t="s">
        <v>9102</v>
      </c>
      <c r="H1434" s="70">
        <v>0</v>
      </c>
      <c r="I1434" s="70" t="s">
        <v>139</v>
      </c>
      <c r="J1434" s="74">
        <v>26.68</v>
      </c>
      <c r="K1434" s="64">
        <f t="shared" si="68"/>
        <v>0</v>
      </c>
      <c r="L1434" s="71"/>
      <c r="M1434" s="72"/>
      <c r="N1434" s="72" t="s">
        <v>10375</v>
      </c>
      <c r="O1434" s="72" t="s">
        <v>10376</v>
      </c>
      <c r="P1434" s="71">
        <v>32</v>
      </c>
      <c r="Q1434" s="73"/>
      <c r="R1434" s="73" t="s">
        <v>10377</v>
      </c>
      <c r="S1434" s="60" t="str">
        <f>VLOOKUP(A1434,[1]DATA!$1:$1048576,12,0)</f>
        <v>ANO</v>
      </c>
    </row>
    <row r="1435" spans="1:19" x14ac:dyDescent="0.25">
      <c r="A1435" s="68">
        <v>600067378</v>
      </c>
      <c r="B1435" s="59">
        <f t="shared" si="66"/>
        <v>600067378</v>
      </c>
      <c r="C1435" s="68" t="s">
        <v>6397</v>
      </c>
      <c r="D1435" s="76">
        <v>1</v>
      </c>
      <c r="E1435" s="61">
        <f t="shared" si="67"/>
        <v>60611821</v>
      </c>
      <c r="F1435" s="69" t="s">
        <v>9099</v>
      </c>
      <c r="G1435" s="69" t="s">
        <v>9102</v>
      </c>
      <c r="H1435" s="70">
        <v>0</v>
      </c>
      <c r="I1435" s="70" t="s">
        <v>139</v>
      </c>
      <c r="J1435" s="74">
        <v>26.68</v>
      </c>
      <c r="K1435" s="64">
        <f t="shared" si="68"/>
        <v>0</v>
      </c>
      <c r="L1435" s="71"/>
      <c r="M1435" s="72"/>
      <c r="N1435" s="72" t="s">
        <v>10378</v>
      </c>
      <c r="O1435" s="72"/>
      <c r="P1435" s="71">
        <v>49</v>
      </c>
      <c r="Q1435" s="73"/>
      <c r="R1435" s="73" t="s">
        <v>10379</v>
      </c>
      <c r="S1435" s="60" t="str">
        <f>VLOOKUP(A1435,[1]DATA!$1:$1048576,12,0)</f>
        <v>ANO</v>
      </c>
    </row>
    <row r="1436" spans="1:19" x14ac:dyDescent="0.25">
      <c r="A1436" s="68">
        <v>600067416</v>
      </c>
      <c r="B1436" s="59">
        <f t="shared" si="66"/>
        <v>600067416</v>
      </c>
      <c r="C1436" s="68" t="s">
        <v>6398</v>
      </c>
      <c r="D1436" s="76">
        <v>1</v>
      </c>
      <c r="E1436" s="61">
        <f t="shared" si="67"/>
        <v>70933782</v>
      </c>
      <c r="F1436" s="69" t="s">
        <v>9099</v>
      </c>
      <c r="G1436" s="69" t="s">
        <v>9102</v>
      </c>
      <c r="H1436" s="70">
        <v>700</v>
      </c>
      <c r="I1436" s="70" t="s">
        <v>139</v>
      </c>
      <c r="J1436" s="74">
        <v>26.68</v>
      </c>
      <c r="K1436" s="64">
        <f t="shared" si="68"/>
        <v>18676</v>
      </c>
      <c r="L1436" s="71"/>
      <c r="M1436" s="72"/>
      <c r="N1436" s="72" t="s">
        <v>10380</v>
      </c>
      <c r="O1436" s="72" t="s">
        <v>28</v>
      </c>
      <c r="P1436" s="71">
        <v>553</v>
      </c>
      <c r="Q1436" s="73">
        <v>19</v>
      </c>
      <c r="R1436" s="73" t="s">
        <v>9104</v>
      </c>
      <c r="S1436" s="60" t="str">
        <f>VLOOKUP(A1436,[1]DATA!$1:$1048576,12,0)</f>
        <v>ANO</v>
      </c>
    </row>
    <row r="1437" spans="1:19" x14ac:dyDescent="0.25">
      <c r="A1437" s="68">
        <v>600067424</v>
      </c>
      <c r="B1437" s="59">
        <f t="shared" si="66"/>
        <v>600067424</v>
      </c>
      <c r="C1437" s="68" t="s">
        <v>6399</v>
      </c>
      <c r="D1437" s="76">
        <v>1</v>
      </c>
      <c r="E1437" s="61">
        <f t="shared" si="67"/>
        <v>70933774</v>
      </c>
      <c r="F1437" s="69" t="s">
        <v>9099</v>
      </c>
      <c r="G1437" s="69" t="s">
        <v>9102</v>
      </c>
      <c r="H1437" s="70">
        <v>275</v>
      </c>
      <c r="I1437" s="70" t="s">
        <v>139</v>
      </c>
      <c r="J1437" s="74">
        <v>26.68</v>
      </c>
      <c r="K1437" s="64">
        <f t="shared" si="68"/>
        <v>7337</v>
      </c>
      <c r="L1437" s="71"/>
      <c r="M1437" s="72"/>
      <c r="N1437" s="72" t="s">
        <v>10381</v>
      </c>
      <c r="O1437" s="72" t="s">
        <v>46</v>
      </c>
      <c r="P1437" s="71">
        <v>58</v>
      </c>
      <c r="Q1437" s="73">
        <v>1</v>
      </c>
      <c r="R1437" s="73" t="s">
        <v>9104</v>
      </c>
      <c r="S1437" s="60" t="str">
        <f>VLOOKUP(A1437,[1]DATA!$1:$1048576,12,0)</f>
        <v>ANO</v>
      </c>
    </row>
    <row r="1438" spans="1:19" x14ac:dyDescent="0.25">
      <c r="A1438" s="68">
        <v>600067432</v>
      </c>
      <c r="B1438" s="59">
        <f t="shared" si="66"/>
        <v>600067432</v>
      </c>
      <c r="C1438" s="68" t="s">
        <v>6400</v>
      </c>
      <c r="D1438" s="76">
        <v>1</v>
      </c>
      <c r="E1438" s="61">
        <f t="shared" si="67"/>
        <v>70933758</v>
      </c>
      <c r="F1438" s="69" t="s">
        <v>9099</v>
      </c>
      <c r="G1438" s="69" t="s">
        <v>9102</v>
      </c>
      <c r="H1438" s="70">
        <v>0</v>
      </c>
      <c r="I1438" s="70" t="s">
        <v>139</v>
      </c>
      <c r="J1438" s="74">
        <v>26.68</v>
      </c>
      <c r="K1438" s="64">
        <f t="shared" si="68"/>
        <v>0</v>
      </c>
      <c r="L1438" s="71"/>
      <c r="M1438" s="72"/>
      <c r="N1438" s="72" t="s">
        <v>10382</v>
      </c>
      <c r="O1438" s="72" t="s">
        <v>10383</v>
      </c>
      <c r="P1438" s="71">
        <v>1743</v>
      </c>
      <c r="Q1438" s="73">
        <v>19</v>
      </c>
      <c r="R1438" s="73" t="s">
        <v>9104</v>
      </c>
      <c r="S1438" s="60" t="str">
        <f>VLOOKUP(A1438,[1]DATA!$1:$1048576,12,0)</f>
        <v>ANO</v>
      </c>
    </row>
    <row r="1439" spans="1:19" x14ac:dyDescent="0.25">
      <c r="A1439" s="68">
        <v>600067441</v>
      </c>
      <c r="B1439" s="59">
        <f t="shared" si="66"/>
        <v>600067441</v>
      </c>
      <c r="C1439" s="68" t="s">
        <v>6401</v>
      </c>
      <c r="D1439" s="76">
        <v>1</v>
      </c>
      <c r="E1439" s="61">
        <f t="shared" si="67"/>
        <v>70933766</v>
      </c>
      <c r="F1439" s="69" t="s">
        <v>9099</v>
      </c>
      <c r="G1439" s="69" t="s">
        <v>9102</v>
      </c>
      <c r="H1439" s="70">
        <v>450</v>
      </c>
      <c r="I1439" s="70" t="s">
        <v>139</v>
      </c>
      <c r="J1439" s="74">
        <v>26.68</v>
      </c>
      <c r="K1439" s="64">
        <f t="shared" si="68"/>
        <v>12006</v>
      </c>
      <c r="L1439" s="71"/>
      <c r="M1439" s="72"/>
      <c r="N1439" s="72" t="s">
        <v>10384</v>
      </c>
      <c r="O1439" s="72" t="s">
        <v>4116</v>
      </c>
      <c r="P1439" s="71">
        <v>1117</v>
      </c>
      <c r="Q1439" s="73">
        <v>25</v>
      </c>
      <c r="R1439" s="73" t="s">
        <v>9104</v>
      </c>
      <c r="S1439" s="60" t="str">
        <f>VLOOKUP(A1439,[1]DATA!$1:$1048576,12,0)</f>
        <v>ANO</v>
      </c>
    </row>
    <row r="1440" spans="1:19" x14ac:dyDescent="0.25">
      <c r="A1440" s="68">
        <v>600067459</v>
      </c>
      <c r="B1440" s="59">
        <f t="shared" si="66"/>
        <v>600067459</v>
      </c>
      <c r="C1440" s="68" t="s">
        <v>6402</v>
      </c>
      <c r="D1440" s="76">
        <v>1</v>
      </c>
      <c r="E1440" s="61">
        <f t="shared" si="67"/>
        <v>70989290</v>
      </c>
      <c r="F1440" s="69" t="s">
        <v>9099</v>
      </c>
      <c r="G1440" s="69" t="s">
        <v>9102</v>
      </c>
      <c r="H1440" s="70">
        <v>400</v>
      </c>
      <c r="I1440" s="70" t="s">
        <v>139</v>
      </c>
      <c r="J1440" s="74">
        <v>26.68</v>
      </c>
      <c r="K1440" s="64">
        <f t="shared" si="68"/>
        <v>10672</v>
      </c>
      <c r="L1440" s="71"/>
      <c r="M1440" s="72"/>
      <c r="N1440" s="72" t="s">
        <v>10385</v>
      </c>
      <c r="O1440" s="72" t="s">
        <v>10386</v>
      </c>
      <c r="P1440" s="71">
        <v>120</v>
      </c>
      <c r="Q1440" s="73"/>
      <c r="R1440" s="73" t="s">
        <v>10365</v>
      </c>
      <c r="S1440" s="60" t="str">
        <f>VLOOKUP(A1440,[1]DATA!$1:$1048576,12,0)</f>
        <v>ANO</v>
      </c>
    </row>
    <row r="1441" spans="1:19" x14ac:dyDescent="0.25">
      <c r="A1441" s="68">
        <v>600067467</v>
      </c>
      <c r="B1441" s="59">
        <f t="shared" si="66"/>
        <v>600067467</v>
      </c>
      <c r="C1441" s="68" t="s">
        <v>6403</v>
      </c>
      <c r="D1441" s="76">
        <v>1</v>
      </c>
      <c r="E1441" s="61">
        <f t="shared" si="67"/>
        <v>60611057</v>
      </c>
      <c r="F1441" s="69" t="s">
        <v>9099</v>
      </c>
      <c r="G1441" s="69" t="s">
        <v>9102</v>
      </c>
      <c r="H1441" s="70">
        <v>325</v>
      </c>
      <c r="I1441" s="70" t="s">
        <v>139</v>
      </c>
      <c r="J1441" s="74">
        <v>26.68</v>
      </c>
      <c r="K1441" s="64">
        <f t="shared" si="68"/>
        <v>8671</v>
      </c>
      <c r="L1441" s="71"/>
      <c r="M1441" s="72"/>
      <c r="N1441" s="72" t="s">
        <v>10387</v>
      </c>
      <c r="O1441" s="72" t="s">
        <v>5159</v>
      </c>
      <c r="P1441" s="71">
        <v>1189</v>
      </c>
      <c r="Q1441" s="73"/>
      <c r="R1441" s="73" t="s">
        <v>10388</v>
      </c>
      <c r="S1441" s="60" t="str">
        <f>VLOOKUP(A1441,[1]DATA!$1:$1048576,12,0)</f>
        <v>ANO</v>
      </c>
    </row>
    <row r="1442" spans="1:19" x14ac:dyDescent="0.25">
      <c r="A1442" s="68">
        <v>600067475</v>
      </c>
      <c r="B1442" s="59">
        <f t="shared" si="66"/>
        <v>600067475</v>
      </c>
      <c r="C1442" s="68" t="s">
        <v>6404</v>
      </c>
      <c r="D1442" s="76">
        <v>1</v>
      </c>
      <c r="E1442" s="61">
        <f t="shared" si="67"/>
        <v>70939454</v>
      </c>
      <c r="F1442" s="69" t="s">
        <v>9099</v>
      </c>
      <c r="G1442" s="69" t="s">
        <v>9102</v>
      </c>
      <c r="H1442" s="70">
        <v>375</v>
      </c>
      <c r="I1442" s="70" t="s">
        <v>139</v>
      </c>
      <c r="J1442" s="74">
        <v>26.68</v>
      </c>
      <c r="K1442" s="64">
        <f t="shared" si="68"/>
        <v>10005</v>
      </c>
      <c r="L1442" s="71"/>
      <c r="M1442" s="72"/>
      <c r="N1442" s="72" t="s">
        <v>10389</v>
      </c>
      <c r="O1442" s="72" t="s">
        <v>19</v>
      </c>
      <c r="P1442" s="71">
        <v>232</v>
      </c>
      <c r="Q1442" s="73">
        <v>2</v>
      </c>
      <c r="R1442" s="73" t="s">
        <v>10390</v>
      </c>
      <c r="S1442" s="60" t="str">
        <f>VLOOKUP(A1442,[1]DATA!$1:$1048576,12,0)</f>
        <v>ANO</v>
      </c>
    </row>
    <row r="1443" spans="1:19" x14ac:dyDescent="0.25">
      <c r="A1443" s="68">
        <v>600067491</v>
      </c>
      <c r="B1443" s="59">
        <f t="shared" si="66"/>
        <v>600067491</v>
      </c>
      <c r="C1443" s="68" t="s">
        <v>6405</v>
      </c>
      <c r="D1443" s="76">
        <v>1</v>
      </c>
      <c r="E1443" s="61">
        <f t="shared" si="67"/>
        <v>70995826</v>
      </c>
      <c r="F1443" s="69" t="s">
        <v>9099</v>
      </c>
      <c r="G1443" s="69" t="s">
        <v>9102</v>
      </c>
      <c r="H1443" s="70">
        <v>350</v>
      </c>
      <c r="I1443" s="70" t="s">
        <v>139</v>
      </c>
      <c r="J1443" s="74">
        <v>26.68</v>
      </c>
      <c r="K1443" s="64">
        <f t="shared" si="68"/>
        <v>9338</v>
      </c>
      <c r="L1443" s="71"/>
      <c r="M1443" s="72"/>
      <c r="N1443" s="72" t="s">
        <v>10391</v>
      </c>
      <c r="O1443" s="72" t="s">
        <v>4321</v>
      </c>
      <c r="P1443" s="71">
        <v>395</v>
      </c>
      <c r="Q1443" s="73"/>
      <c r="R1443" s="73" t="s">
        <v>10392</v>
      </c>
      <c r="S1443" s="60" t="str">
        <f>VLOOKUP(A1443,[1]DATA!$1:$1048576,12,0)</f>
        <v>ANO</v>
      </c>
    </row>
    <row r="1444" spans="1:19" x14ac:dyDescent="0.25">
      <c r="A1444" s="68">
        <v>600067521</v>
      </c>
      <c r="B1444" s="59">
        <f t="shared" si="66"/>
        <v>600067521</v>
      </c>
      <c r="C1444" s="68" t="s">
        <v>6406</v>
      </c>
      <c r="D1444" s="76">
        <v>1</v>
      </c>
      <c r="E1444" s="61">
        <f t="shared" si="67"/>
        <v>70990492</v>
      </c>
      <c r="F1444" s="69" t="s">
        <v>9099</v>
      </c>
      <c r="G1444" s="69" t="s">
        <v>9102</v>
      </c>
      <c r="H1444" s="70">
        <v>0</v>
      </c>
      <c r="I1444" s="70" t="s">
        <v>139</v>
      </c>
      <c r="J1444" s="74">
        <v>26.68</v>
      </c>
      <c r="K1444" s="64">
        <f t="shared" si="68"/>
        <v>0</v>
      </c>
      <c r="L1444" s="71"/>
      <c r="M1444" s="72"/>
      <c r="N1444" s="72" t="s">
        <v>10393</v>
      </c>
      <c r="O1444" s="72" t="s">
        <v>10394</v>
      </c>
      <c r="P1444" s="71">
        <v>292</v>
      </c>
      <c r="Q1444" s="73"/>
      <c r="R1444" s="73" t="s">
        <v>10395</v>
      </c>
      <c r="S1444" s="60" t="str">
        <f>VLOOKUP(A1444,[1]DATA!$1:$1048576,12,0)</f>
        <v>ANO</v>
      </c>
    </row>
    <row r="1445" spans="1:19" x14ac:dyDescent="0.25">
      <c r="A1445" s="68">
        <v>600067530</v>
      </c>
      <c r="B1445" s="59">
        <f t="shared" si="66"/>
        <v>600067530</v>
      </c>
      <c r="C1445" s="68" t="s">
        <v>6407</v>
      </c>
      <c r="D1445" s="76">
        <v>1</v>
      </c>
      <c r="E1445" s="61">
        <f t="shared" si="67"/>
        <v>70991545</v>
      </c>
      <c r="F1445" s="69" t="s">
        <v>9099</v>
      </c>
      <c r="G1445" s="69" t="s">
        <v>9102</v>
      </c>
      <c r="H1445" s="70">
        <v>200</v>
      </c>
      <c r="I1445" s="70" t="s">
        <v>139</v>
      </c>
      <c r="J1445" s="74">
        <v>26.68</v>
      </c>
      <c r="K1445" s="64">
        <f t="shared" si="68"/>
        <v>5336</v>
      </c>
      <c r="L1445" s="71"/>
      <c r="M1445" s="72"/>
      <c r="N1445" s="72" t="s">
        <v>10396</v>
      </c>
      <c r="O1445" s="72" t="s">
        <v>33</v>
      </c>
      <c r="P1445" s="71">
        <v>367</v>
      </c>
      <c r="Q1445" s="73"/>
      <c r="R1445" s="73" t="s">
        <v>10397</v>
      </c>
      <c r="S1445" s="60" t="str">
        <f>VLOOKUP(A1445,[1]DATA!$1:$1048576,12,0)</f>
        <v>ANO</v>
      </c>
    </row>
    <row r="1446" spans="1:19" x14ac:dyDescent="0.25">
      <c r="A1446" s="68">
        <v>600067556</v>
      </c>
      <c r="B1446" s="59">
        <f t="shared" si="66"/>
        <v>600067556</v>
      </c>
      <c r="C1446" s="68" t="s">
        <v>6408</v>
      </c>
      <c r="D1446" s="76">
        <v>1</v>
      </c>
      <c r="E1446" s="61">
        <f t="shared" si="67"/>
        <v>69983160</v>
      </c>
      <c r="F1446" s="69" t="s">
        <v>9099</v>
      </c>
      <c r="G1446" s="69" t="s">
        <v>9102</v>
      </c>
      <c r="H1446" s="70">
        <v>0</v>
      </c>
      <c r="I1446" s="70" t="s">
        <v>139</v>
      </c>
      <c r="J1446" s="74">
        <v>26.68</v>
      </c>
      <c r="K1446" s="64">
        <f t="shared" si="68"/>
        <v>0</v>
      </c>
      <c r="L1446" s="71"/>
      <c r="M1446" s="72"/>
      <c r="N1446" s="72" t="s">
        <v>10398</v>
      </c>
      <c r="O1446" s="72"/>
      <c r="P1446" s="71">
        <v>76</v>
      </c>
      <c r="Q1446" s="73"/>
      <c r="R1446" s="73" t="s">
        <v>10399</v>
      </c>
      <c r="S1446" s="60" t="str">
        <f>VLOOKUP(A1446,[1]DATA!$1:$1048576,12,0)</f>
        <v>ANO</v>
      </c>
    </row>
    <row r="1447" spans="1:19" x14ac:dyDescent="0.25">
      <c r="A1447" s="68">
        <v>600067599</v>
      </c>
      <c r="B1447" s="59">
        <f t="shared" si="66"/>
        <v>600067599</v>
      </c>
      <c r="C1447" s="68" t="s">
        <v>6409</v>
      </c>
      <c r="D1447" s="76">
        <v>1</v>
      </c>
      <c r="E1447" s="61">
        <f t="shared" si="67"/>
        <v>49751751</v>
      </c>
      <c r="F1447" s="69" t="s">
        <v>9099</v>
      </c>
      <c r="G1447" s="69" t="s">
        <v>9102</v>
      </c>
      <c r="H1447" s="70">
        <v>125</v>
      </c>
      <c r="I1447" s="70" t="s">
        <v>139</v>
      </c>
      <c r="J1447" s="74">
        <v>26.68</v>
      </c>
      <c r="K1447" s="64">
        <f t="shared" si="68"/>
        <v>3335</v>
      </c>
      <c r="L1447" s="71"/>
      <c r="M1447" s="72"/>
      <c r="N1447" s="72" t="s">
        <v>10400</v>
      </c>
      <c r="O1447" s="72" t="s">
        <v>4062</v>
      </c>
      <c r="P1447" s="71">
        <v>681</v>
      </c>
      <c r="Q1447" s="73">
        <v>19</v>
      </c>
      <c r="R1447" s="73" t="s">
        <v>9104</v>
      </c>
      <c r="S1447" s="60" t="str">
        <f>VLOOKUP(A1447,[1]DATA!$1:$1048576,12,0)</f>
        <v>ANO</v>
      </c>
    </row>
    <row r="1448" spans="1:19" x14ac:dyDescent="0.25">
      <c r="A1448" s="68">
        <v>600067602</v>
      </c>
      <c r="B1448" s="59">
        <f t="shared" si="66"/>
        <v>600067602</v>
      </c>
      <c r="C1448" s="68" t="s">
        <v>6410</v>
      </c>
      <c r="D1448" s="76">
        <v>1</v>
      </c>
      <c r="E1448" s="61">
        <f t="shared" si="67"/>
        <v>69979359</v>
      </c>
      <c r="F1448" s="69" t="s">
        <v>9099</v>
      </c>
      <c r="G1448" s="69" t="s">
        <v>9102</v>
      </c>
      <c r="H1448" s="70">
        <v>300</v>
      </c>
      <c r="I1448" s="70" t="s">
        <v>139</v>
      </c>
      <c r="J1448" s="74">
        <v>26.68</v>
      </c>
      <c r="K1448" s="64">
        <f t="shared" si="68"/>
        <v>8004</v>
      </c>
      <c r="L1448" s="71"/>
      <c r="M1448" s="72"/>
      <c r="N1448" s="72" t="s">
        <v>10401</v>
      </c>
      <c r="O1448" s="72" t="s">
        <v>10402</v>
      </c>
      <c r="P1448" s="71">
        <v>735</v>
      </c>
      <c r="Q1448" s="73">
        <v>11</v>
      </c>
      <c r="R1448" s="73" t="s">
        <v>9104</v>
      </c>
      <c r="S1448" s="60" t="str">
        <f>VLOOKUP(A1448,[1]DATA!$1:$1048576,12,0)</f>
        <v>ANO</v>
      </c>
    </row>
    <row r="1449" spans="1:19" x14ac:dyDescent="0.25">
      <c r="A1449" s="68">
        <v>600067629</v>
      </c>
      <c r="B1449" s="59">
        <f t="shared" si="66"/>
        <v>600067629</v>
      </c>
      <c r="C1449" s="68" t="s">
        <v>6411</v>
      </c>
      <c r="D1449" s="76">
        <v>1</v>
      </c>
      <c r="E1449" s="61">
        <f t="shared" si="67"/>
        <v>60611049</v>
      </c>
      <c r="F1449" s="69" t="s">
        <v>9099</v>
      </c>
      <c r="G1449" s="69" t="s">
        <v>9102</v>
      </c>
      <c r="H1449" s="70">
        <v>450</v>
      </c>
      <c r="I1449" s="70" t="s">
        <v>139</v>
      </c>
      <c r="J1449" s="74">
        <v>26.68</v>
      </c>
      <c r="K1449" s="64">
        <f t="shared" si="68"/>
        <v>12006</v>
      </c>
      <c r="L1449" s="71"/>
      <c r="M1449" s="72"/>
      <c r="N1449" s="72" t="s">
        <v>10403</v>
      </c>
      <c r="O1449" s="72" t="s">
        <v>10404</v>
      </c>
      <c r="P1449" s="71">
        <v>423</v>
      </c>
      <c r="Q1449" s="73"/>
      <c r="R1449" s="73" t="s">
        <v>10388</v>
      </c>
      <c r="S1449" s="60" t="str">
        <f>VLOOKUP(A1449,[1]DATA!$1:$1048576,12,0)</f>
        <v>ANO</v>
      </c>
    </row>
    <row r="1450" spans="1:19" x14ac:dyDescent="0.25">
      <c r="A1450" s="68">
        <v>600067645</v>
      </c>
      <c r="B1450" s="59">
        <f t="shared" si="66"/>
        <v>600067645</v>
      </c>
      <c r="C1450" s="68" t="s">
        <v>6412</v>
      </c>
      <c r="D1450" s="76">
        <v>1</v>
      </c>
      <c r="E1450" s="61">
        <f t="shared" si="67"/>
        <v>75006529</v>
      </c>
      <c r="F1450" s="69" t="s">
        <v>9099</v>
      </c>
      <c r="G1450" s="69" t="s">
        <v>9102</v>
      </c>
      <c r="H1450" s="70">
        <v>175</v>
      </c>
      <c r="I1450" s="70" t="s">
        <v>139</v>
      </c>
      <c r="J1450" s="74">
        <v>26.68</v>
      </c>
      <c r="K1450" s="64">
        <f t="shared" si="68"/>
        <v>4669</v>
      </c>
      <c r="L1450" s="71"/>
      <c r="M1450" s="72"/>
      <c r="N1450" s="72" t="s">
        <v>10405</v>
      </c>
      <c r="O1450" s="72"/>
      <c r="P1450" s="71">
        <v>75</v>
      </c>
      <c r="Q1450" s="73"/>
      <c r="R1450" s="73" t="s">
        <v>10406</v>
      </c>
      <c r="S1450" s="60" t="str">
        <f>VLOOKUP(A1450,[1]DATA!$1:$1048576,12,0)</f>
        <v>ANO</v>
      </c>
    </row>
    <row r="1451" spans="1:19" x14ac:dyDescent="0.25">
      <c r="A1451" s="68">
        <v>600067653</v>
      </c>
      <c r="B1451" s="59">
        <f t="shared" si="66"/>
        <v>600067653</v>
      </c>
      <c r="C1451" s="68" t="s">
        <v>6413</v>
      </c>
      <c r="D1451" s="76">
        <v>1</v>
      </c>
      <c r="E1451" s="61">
        <f t="shared" si="67"/>
        <v>60610395</v>
      </c>
      <c r="F1451" s="69" t="s">
        <v>9099</v>
      </c>
      <c r="G1451" s="69" t="s">
        <v>9102</v>
      </c>
      <c r="H1451" s="70">
        <v>100</v>
      </c>
      <c r="I1451" s="70" t="s">
        <v>139</v>
      </c>
      <c r="J1451" s="74">
        <v>26.68</v>
      </c>
      <c r="K1451" s="64">
        <f t="shared" si="68"/>
        <v>2668</v>
      </c>
      <c r="L1451" s="71"/>
      <c r="M1451" s="72"/>
      <c r="N1451" s="72" t="s">
        <v>10407</v>
      </c>
      <c r="O1451" s="72" t="s">
        <v>19</v>
      </c>
      <c r="P1451" s="71">
        <v>152</v>
      </c>
      <c r="Q1451" s="73"/>
      <c r="R1451" s="73" t="s">
        <v>10408</v>
      </c>
      <c r="S1451" s="60" t="str">
        <f>VLOOKUP(A1451,[1]DATA!$1:$1048576,12,0)</f>
        <v>ANO</v>
      </c>
    </row>
    <row r="1452" spans="1:19" x14ac:dyDescent="0.25">
      <c r="A1452" s="68">
        <v>600067661</v>
      </c>
      <c r="B1452" s="59">
        <f t="shared" si="66"/>
        <v>600067661</v>
      </c>
      <c r="C1452" s="68" t="s">
        <v>6414</v>
      </c>
      <c r="D1452" s="76">
        <v>1</v>
      </c>
      <c r="E1452" s="61">
        <f t="shared" si="67"/>
        <v>49752626</v>
      </c>
      <c r="F1452" s="69" t="s">
        <v>9099</v>
      </c>
      <c r="G1452" s="69" t="s">
        <v>9102</v>
      </c>
      <c r="H1452" s="70">
        <v>400</v>
      </c>
      <c r="I1452" s="70" t="s">
        <v>139</v>
      </c>
      <c r="J1452" s="74">
        <v>26.68</v>
      </c>
      <c r="K1452" s="64">
        <f t="shared" si="68"/>
        <v>10672</v>
      </c>
      <c r="L1452" s="71"/>
      <c r="M1452" s="72"/>
      <c r="N1452" s="72" t="s">
        <v>10409</v>
      </c>
      <c r="O1452" s="72" t="s">
        <v>10410</v>
      </c>
      <c r="P1452" s="71">
        <v>336</v>
      </c>
      <c r="Q1452" s="73">
        <v>15</v>
      </c>
      <c r="R1452" s="73" t="s">
        <v>9104</v>
      </c>
      <c r="S1452" s="60" t="str">
        <f>VLOOKUP(A1452,[1]DATA!$1:$1048576,12,0)</f>
        <v>ANO</v>
      </c>
    </row>
    <row r="1453" spans="1:19" x14ac:dyDescent="0.25">
      <c r="A1453" s="68">
        <v>600067700</v>
      </c>
      <c r="B1453" s="59">
        <f t="shared" si="66"/>
        <v>600067700</v>
      </c>
      <c r="C1453" s="68" t="s">
        <v>6415</v>
      </c>
      <c r="D1453" s="76">
        <v>1</v>
      </c>
      <c r="E1453" s="61">
        <f t="shared" si="67"/>
        <v>60611448</v>
      </c>
      <c r="F1453" s="69" t="s">
        <v>9099</v>
      </c>
      <c r="G1453" s="69" t="s">
        <v>9102</v>
      </c>
      <c r="H1453" s="70">
        <v>100</v>
      </c>
      <c r="I1453" s="70" t="s">
        <v>139</v>
      </c>
      <c r="J1453" s="74">
        <v>26.68</v>
      </c>
      <c r="K1453" s="64">
        <f t="shared" si="68"/>
        <v>2668</v>
      </c>
      <c r="L1453" s="71"/>
      <c r="M1453" s="72"/>
      <c r="N1453" s="72" t="s">
        <v>10411</v>
      </c>
      <c r="O1453" s="72" t="s">
        <v>4321</v>
      </c>
      <c r="P1453" s="71">
        <v>395</v>
      </c>
      <c r="Q1453" s="73"/>
      <c r="R1453" s="73" t="s">
        <v>10392</v>
      </c>
      <c r="S1453" s="60" t="str">
        <f>VLOOKUP(A1453,[1]DATA!$1:$1048576,12,0)</f>
        <v>ANO</v>
      </c>
    </row>
    <row r="1454" spans="1:19" x14ac:dyDescent="0.25">
      <c r="A1454" s="68">
        <v>600067718</v>
      </c>
      <c r="B1454" s="59">
        <f t="shared" si="66"/>
        <v>600067718</v>
      </c>
      <c r="C1454" s="68" t="s">
        <v>6416</v>
      </c>
      <c r="D1454" s="76">
        <v>1</v>
      </c>
      <c r="E1454" s="61">
        <f t="shared" si="67"/>
        <v>70993246</v>
      </c>
      <c r="F1454" s="69" t="s">
        <v>9099</v>
      </c>
      <c r="G1454" s="69" t="s">
        <v>9102</v>
      </c>
      <c r="H1454" s="70">
        <v>50</v>
      </c>
      <c r="I1454" s="70" t="s">
        <v>139</v>
      </c>
      <c r="J1454" s="74">
        <v>26.68</v>
      </c>
      <c r="K1454" s="64">
        <f t="shared" si="68"/>
        <v>1334</v>
      </c>
      <c r="L1454" s="71"/>
      <c r="M1454" s="72"/>
      <c r="N1454" s="72" t="s">
        <v>10412</v>
      </c>
      <c r="O1454" s="72" t="s">
        <v>4968</v>
      </c>
      <c r="P1454" s="71">
        <v>346</v>
      </c>
      <c r="Q1454" s="73">
        <v>7</v>
      </c>
      <c r="R1454" s="73" t="s">
        <v>9104</v>
      </c>
      <c r="S1454" s="60" t="str">
        <f>VLOOKUP(A1454,[1]DATA!$1:$1048576,12,0)</f>
        <v>ANO</v>
      </c>
    </row>
    <row r="1455" spans="1:19" x14ac:dyDescent="0.25">
      <c r="A1455" s="68">
        <v>600067726</v>
      </c>
      <c r="B1455" s="59">
        <f t="shared" si="66"/>
        <v>600067726</v>
      </c>
      <c r="C1455" s="68" t="s">
        <v>6417</v>
      </c>
      <c r="D1455" s="76">
        <v>1</v>
      </c>
      <c r="E1455" s="61">
        <f t="shared" si="67"/>
        <v>70991529</v>
      </c>
      <c r="F1455" s="69" t="s">
        <v>9099</v>
      </c>
      <c r="G1455" s="69" t="s">
        <v>9102</v>
      </c>
      <c r="H1455" s="70">
        <v>50</v>
      </c>
      <c r="I1455" s="70" t="s">
        <v>139</v>
      </c>
      <c r="J1455" s="74">
        <v>26.68</v>
      </c>
      <c r="K1455" s="64">
        <f t="shared" si="68"/>
        <v>1334</v>
      </c>
      <c r="L1455" s="71"/>
      <c r="M1455" s="72"/>
      <c r="N1455" s="72" t="s">
        <v>10413</v>
      </c>
      <c r="O1455" s="72" t="s">
        <v>33</v>
      </c>
      <c r="P1455" s="71">
        <v>367</v>
      </c>
      <c r="Q1455" s="73"/>
      <c r="R1455" s="73" t="s">
        <v>10397</v>
      </c>
      <c r="S1455" s="60" t="str">
        <f>VLOOKUP(A1455,[1]DATA!$1:$1048576,12,0)</f>
        <v>ANO</v>
      </c>
    </row>
    <row r="1456" spans="1:19" x14ac:dyDescent="0.25">
      <c r="A1456" s="68">
        <v>650003969</v>
      </c>
      <c r="B1456" s="59">
        <f t="shared" si="66"/>
        <v>650003969</v>
      </c>
      <c r="C1456" s="68" t="s">
        <v>6418</v>
      </c>
      <c r="D1456" s="76">
        <v>1</v>
      </c>
      <c r="E1456" s="61">
        <f t="shared" si="67"/>
        <v>26325233</v>
      </c>
      <c r="F1456" s="69" t="s">
        <v>9099</v>
      </c>
      <c r="G1456" s="69" t="s">
        <v>9102</v>
      </c>
      <c r="H1456" s="70">
        <v>0</v>
      </c>
      <c r="I1456" s="70" t="s">
        <v>139</v>
      </c>
      <c r="J1456" s="74">
        <v>26.68</v>
      </c>
      <c r="K1456" s="64">
        <f t="shared" si="68"/>
        <v>0</v>
      </c>
      <c r="L1456" s="71"/>
      <c r="M1456" s="72"/>
      <c r="N1456" s="72" t="s">
        <v>10414</v>
      </c>
      <c r="O1456" s="72" t="s">
        <v>4455</v>
      </c>
      <c r="P1456" s="71">
        <v>559</v>
      </c>
      <c r="Q1456" s="73">
        <v>1</v>
      </c>
      <c r="R1456" s="73" t="s">
        <v>9104</v>
      </c>
      <c r="S1456" s="60" t="str">
        <f>VLOOKUP(A1456,[1]DATA!$1:$1048576,12,0)</f>
        <v>NE</v>
      </c>
    </row>
    <row r="1457" spans="1:19" x14ac:dyDescent="0.25">
      <c r="A1457" s="68">
        <v>651009227</v>
      </c>
      <c r="B1457" s="59">
        <f t="shared" si="66"/>
        <v>651009227</v>
      </c>
      <c r="C1457" s="68" t="s">
        <v>6419</v>
      </c>
      <c r="D1457" s="76">
        <v>1</v>
      </c>
      <c r="E1457" s="61">
        <f t="shared" si="67"/>
        <v>71340696</v>
      </c>
      <c r="F1457" s="69" t="s">
        <v>9099</v>
      </c>
      <c r="G1457" s="69" t="s">
        <v>9102</v>
      </c>
      <c r="H1457" s="70">
        <v>425</v>
      </c>
      <c r="I1457" s="70" t="s">
        <v>139</v>
      </c>
      <c r="J1457" s="74">
        <v>26.68</v>
      </c>
      <c r="K1457" s="64">
        <f t="shared" si="68"/>
        <v>11339</v>
      </c>
      <c r="L1457" s="71"/>
      <c r="M1457" s="72"/>
      <c r="N1457" s="72" t="s">
        <v>10415</v>
      </c>
      <c r="O1457" s="72"/>
      <c r="P1457" s="71">
        <v>32</v>
      </c>
      <c r="Q1457" s="73"/>
      <c r="R1457" s="73" t="s">
        <v>10416</v>
      </c>
      <c r="S1457" s="60" t="str">
        <f>VLOOKUP(A1457,[1]DATA!$1:$1048576,12,0)</f>
        <v>NE</v>
      </c>
    </row>
    <row r="1458" spans="1:19" x14ac:dyDescent="0.25">
      <c r="A1458" s="68">
        <v>691004005</v>
      </c>
      <c r="B1458" s="59">
        <f t="shared" si="66"/>
        <v>691004005</v>
      </c>
      <c r="C1458" s="68" t="s">
        <v>6420</v>
      </c>
      <c r="D1458" s="76">
        <v>1</v>
      </c>
      <c r="E1458" s="61">
        <f t="shared" si="67"/>
        <v>29125812</v>
      </c>
      <c r="F1458" s="69" t="s">
        <v>9099</v>
      </c>
      <c r="G1458" s="69" t="s">
        <v>9102</v>
      </c>
      <c r="H1458" s="70">
        <v>0</v>
      </c>
      <c r="I1458" s="70" t="s">
        <v>139</v>
      </c>
      <c r="J1458" s="74">
        <v>26.68</v>
      </c>
      <c r="K1458" s="64">
        <f t="shared" si="68"/>
        <v>0</v>
      </c>
      <c r="L1458" s="71"/>
      <c r="M1458" s="72"/>
      <c r="N1458" s="72" t="s">
        <v>10417</v>
      </c>
      <c r="O1458" s="72" t="s">
        <v>10418</v>
      </c>
      <c r="P1458" s="71">
        <v>150</v>
      </c>
      <c r="Q1458" s="73">
        <v>15</v>
      </c>
      <c r="R1458" s="73" t="s">
        <v>9104</v>
      </c>
      <c r="S1458" s="60" t="str">
        <f>VLOOKUP(A1458,[1]DATA!$1:$1048576,12,0)</f>
        <v>NE</v>
      </c>
    </row>
    <row r="1459" spans="1:19" x14ac:dyDescent="0.25">
      <c r="A1459" s="68">
        <v>691004269</v>
      </c>
      <c r="B1459" s="59">
        <f t="shared" si="66"/>
        <v>691004269</v>
      </c>
      <c r="C1459" s="68" t="s">
        <v>6421</v>
      </c>
      <c r="D1459" s="76">
        <v>1</v>
      </c>
      <c r="E1459" s="61">
        <f t="shared" si="67"/>
        <v>29125162</v>
      </c>
      <c r="F1459" s="69" t="s">
        <v>9099</v>
      </c>
      <c r="G1459" s="69" t="s">
        <v>9102</v>
      </c>
      <c r="H1459" s="70">
        <v>100</v>
      </c>
      <c r="I1459" s="70" t="s">
        <v>139</v>
      </c>
      <c r="J1459" s="74">
        <v>26.68</v>
      </c>
      <c r="K1459" s="64">
        <f t="shared" si="68"/>
        <v>2668</v>
      </c>
      <c r="L1459" s="71"/>
      <c r="M1459" s="72"/>
      <c r="N1459" s="72" t="s">
        <v>10419</v>
      </c>
      <c r="O1459" s="72" t="s">
        <v>24</v>
      </c>
      <c r="P1459" s="71">
        <v>312</v>
      </c>
      <c r="Q1459" s="73">
        <v>65</v>
      </c>
      <c r="R1459" s="73" t="s">
        <v>9104</v>
      </c>
      <c r="S1459" s="60" t="str">
        <f>VLOOKUP(A1459,[1]DATA!$1:$1048576,12,0)</f>
        <v>NE</v>
      </c>
    </row>
    <row r="1460" spans="1:19" x14ac:dyDescent="0.25">
      <c r="A1460" s="68">
        <v>600073017</v>
      </c>
      <c r="B1460" s="59">
        <f t="shared" si="66"/>
        <v>600073017</v>
      </c>
      <c r="C1460" s="68" t="s">
        <v>6422</v>
      </c>
      <c r="D1460" s="76">
        <v>1</v>
      </c>
      <c r="E1460" s="61">
        <f t="shared" si="67"/>
        <v>69979847</v>
      </c>
      <c r="F1460" s="69" t="s">
        <v>9099</v>
      </c>
      <c r="G1460" s="69" t="s">
        <v>9103</v>
      </c>
      <c r="H1460" s="70">
        <v>375</v>
      </c>
      <c r="I1460" s="70" t="s">
        <v>139</v>
      </c>
      <c r="J1460" s="74">
        <v>26.68</v>
      </c>
      <c r="K1460" s="64">
        <f t="shared" si="68"/>
        <v>10005</v>
      </c>
      <c r="L1460" s="71"/>
      <c r="M1460" s="72"/>
      <c r="N1460" s="72" t="s">
        <v>10420</v>
      </c>
      <c r="O1460" s="72" t="s">
        <v>76</v>
      </c>
      <c r="P1460" s="71">
        <v>1717</v>
      </c>
      <c r="Q1460" s="73"/>
      <c r="R1460" s="73" t="s">
        <v>10421</v>
      </c>
      <c r="S1460" s="60" t="str">
        <f>VLOOKUP(A1460,[1]DATA!$1:$1048576,12,0)</f>
        <v>ANO</v>
      </c>
    </row>
    <row r="1461" spans="1:19" x14ac:dyDescent="0.25">
      <c r="A1461" s="68">
        <v>600073025</v>
      </c>
      <c r="B1461" s="59">
        <f t="shared" si="66"/>
        <v>600073025</v>
      </c>
      <c r="C1461" s="68" t="s">
        <v>6423</v>
      </c>
      <c r="D1461" s="76">
        <v>1</v>
      </c>
      <c r="E1461" s="61">
        <f t="shared" si="67"/>
        <v>70984841</v>
      </c>
      <c r="F1461" s="69" t="s">
        <v>9099</v>
      </c>
      <c r="G1461" s="69" t="s">
        <v>9103</v>
      </c>
      <c r="H1461" s="70">
        <v>225</v>
      </c>
      <c r="I1461" s="70" t="s">
        <v>139</v>
      </c>
      <c r="J1461" s="74">
        <v>26.68</v>
      </c>
      <c r="K1461" s="64">
        <f t="shared" si="68"/>
        <v>6003</v>
      </c>
      <c r="L1461" s="71"/>
      <c r="M1461" s="72"/>
      <c r="N1461" s="72" t="s">
        <v>10422</v>
      </c>
      <c r="O1461" s="72" t="s">
        <v>31</v>
      </c>
      <c r="P1461" s="71">
        <v>1122</v>
      </c>
      <c r="Q1461" s="73">
        <v>53</v>
      </c>
      <c r="R1461" s="73" t="s">
        <v>10421</v>
      </c>
      <c r="S1461" s="60" t="str">
        <f>VLOOKUP(A1461,[1]DATA!$1:$1048576,12,0)</f>
        <v>ANO</v>
      </c>
    </row>
    <row r="1462" spans="1:19" x14ac:dyDescent="0.25">
      <c r="A1462" s="68">
        <v>600073084</v>
      </c>
      <c r="B1462" s="59">
        <f t="shared" si="66"/>
        <v>600073084</v>
      </c>
      <c r="C1462" s="68" t="s">
        <v>6424</v>
      </c>
      <c r="D1462" s="76">
        <v>1</v>
      </c>
      <c r="E1462" s="61">
        <f t="shared" si="67"/>
        <v>70945128</v>
      </c>
      <c r="F1462" s="69" t="s">
        <v>9099</v>
      </c>
      <c r="G1462" s="69" t="s">
        <v>9103</v>
      </c>
      <c r="H1462" s="70">
        <v>225</v>
      </c>
      <c r="I1462" s="70" t="s">
        <v>139</v>
      </c>
      <c r="J1462" s="74">
        <v>26.68</v>
      </c>
      <c r="K1462" s="64">
        <f t="shared" si="68"/>
        <v>6003</v>
      </c>
      <c r="L1462" s="71"/>
      <c r="M1462" s="72"/>
      <c r="N1462" s="72" t="s">
        <v>10423</v>
      </c>
      <c r="O1462" s="72" t="s">
        <v>10424</v>
      </c>
      <c r="P1462" s="71">
        <v>673</v>
      </c>
      <c r="Q1462" s="73"/>
      <c r="R1462" s="73" t="s">
        <v>10425</v>
      </c>
      <c r="S1462" s="60" t="str">
        <f>VLOOKUP(A1462,[1]DATA!$1:$1048576,12,0)</f>
        <v>ANO</v>
      </c>
    </row>
    <row r="1463" spans="1:19" x14ac:dyDescent="0.25">
      <c r="A1463" s="68">
        <v>600073289</v>
      </c>
      <c r="B1463" s="59">
        <f t="shared" si="66"/>
        <v>600073289</v>
      </c>
      <c r="C1463" s="68" t="s">
        <v>6425</v>
      </c>
      <c r="D1463" s="76">
        <v>1</v>
      </c>
      <c r="E1463" s="61">
        <f t="shared" si="67"/>
        <v>70984859</v>
      </c>
      <c r="F1463" s="69" t="s">
        <v>9099</v>
      </c>
      <c r="G1463" s="69" t="s">
        <v>9103</v>
      </c>
      <c r="H1463" s="70">
        <v>75</v>
      </c>
      <c r="I1463" s="70" t="s">
        <v>139</v>
      </c>
      <c r="J1463" s="74">
        <v>26.68</v>
      </c>
      <c r="K1463" s="64">
        <f t="shared" si="68"/>
        <v>2001</v>
      </c>
      <c r="L1463" s="71"/>
      <c r="M1463" s="72"/>
      <c r="N1463" s="72" t="s">
        <v>10426</v>
      </c>
      <c r="O1463" s="72" t="s">
        <v>4079</v>
      </c>
      <c r="P1463" s="71">
        <v>1121</v>
      </c>
      <c r="Q1463" s="73">
        <v>1</v>
      </c>
      <c r="R1463" s="73" t="s">
        <v>10421</v>
      </c>
      <c r="S1463" s="60" t="str">
        <f>VLOOKUP(A1463,[1]DATA!$1:$1048576,12,0)</f>
        <v>ANO</v>
      </c>
    </row>
    <row r="1464" spans="1:19" x14ac:dyDescent="0.25">
      <c r="A1464" s="68">
        <v>650015002</v>
      </c>
      <c r="B1464" s="59">
        <f t="shared" si="66"/>
        <v>650015002</v>
      </c>
      <c r="C1464" s="68" t="s">
        <v>6426</v>
      </c>
      <c r="D1464" s="76">
        <v>1</v>
      </c>
      <c r="E1464" s="61">
        <f t="shared" si="67"/>
        <v>70980951</v>
      </c>
      <c r="F1464" s="69" t="s">
        <v>9099</v>
      </c>
      <c r="G1464" s="69" t="s">
        <v>9103</v>
      </c>
      <c r="H1464" s="70">
        <v>175</v>
      </c>
      <c r="I1464" s="70" t="s">
        <v>139</v>
      </c>
      <c r="J1464" s="74">
        <v>26.68</v>
      </c>
      <c r="K1464" s="64">
        <f t="shared" si="68"/>
        <v>4669</v>
      </c>
      <c r="L1464" s="71"/>
      <c r="M1464" s="72"/>
      <c r="N1464" s="72" t="s">
        <v>10427</v>
      </c>
      <c r="O1464" s="72" t="s">
        <v>59</v>
      </c>
      <c r="P1464" s="71">
        <v>1</v>
      </c>
      <c r="Q1464" s="73"/>
      <c r="R1464" s="73" t="s">
        <v>10428</v>
      </c>
      <c r="S1464" s="60" t="str">
        <f>VLOOKUP(A1464,[1]DATA!$1:$1048576,12,0)</f>
        <v>ANO</v>
      </c>
    </row>
    <row r="1465" spans="1:19" x14ac:dyDescent="0.25">
      <c r="A1465" s="68">
        <v>600008991</v>
      </c>
      <c r="B1465" s="59">
        <f t="shared" si="66"/>
        <v>600008991</v>
      </c>
      <c r="C1465" s="68" t="s">
        <v>6427</v>
      </c>
      <c r="D1465" s="76">
        <v>1</v>
      </c>
      <c r="E1465" s="61">
        <f t="shared" si="67"/>
        <v>47723394</v>
      </c>
      <c r="F1465" s="69" t="s">
        <v>9099</v>
      </c>
      <c r="G1465" s="69" t="s">
        <v>9100</v>
      </c>
      <c r="H1465" s="70">
        <v>0</v>
      </c>
      <c r="I1465" s="70" t="s">
        <v>139</v>
      </c>
      <c r="J1465" s="74">
        <v>26.68</v>
      </c>
      <c r="K1465" s="64">
        <f t="shared" si="68"/>
        <v>0</v>
      </c>
      <c r="L1465" s="71"/>
      <c r="M1465" s="72"/>
      <c r="N1465" s="72" t="s">
        <v>10429</v>
      </c>
      <c r="O1465" s="72" t="s">
        <v>4090</v>
      </c>
      <c r="P1465" s="71">
        <v>355</v>
      </c>
      <c r="Q1465" s="73">
        <v>7</v>
      </c>
      <c r="R1465" s="73" t="s">
        <v>10430</v>
      </c>
      <c r="S1465" s="60" t="str">
        <f>VLOOKUP(A1465,[1]DATA!$1:$1048576,12,0)</f>
        <v>ANO</v>
      </c>
    </row>
    <row r="1466" spans="1:19" x14ac:dyDescent="0.25">
      <c r="A1466" s="68">
        <v>600009033</v>
      </c>
      <c r="B1466" s="59">
        <f t="shared" si="66"/>
        <v>600009033</v>
      </c>
      <c r="C1466" s="68" t="s">
        <v>6428</v>
      </c>
      <c r="D1466" s="76">
        <v>1</v>
      </c>
      <c r="E1466" s="61">
        <f t="shared" si="67"/>
        <v>77119</v>
      </c>
      <c r="F1466" s="69" t="s">
        <v>9099</v>
      </c>
      <c r="G1466" s="69" t="s">
        <v>9100</v>
      </c>
      <c r="H1466" s="70">
        <v>0</v>
      </c>
      <c r="I1466" s="70" t="s">
        <v>139</v>
      </c>
      <c r="J1466" s="74">
        <v>26.68</v>
      </c>
      <c r="K1466" s="64">
        <f t="shared" si="68"/>
        <v>0</v>
      </c>
      <c r="L1466" s="71"/>
      <c r="M1466" s="72"/>
      <c r="N1466" s="72" t="s">
        <v>10431</v>
      </c>
      <c r="O1466" s="72" t="s">
        <v>41</v>
      </c>
      <c r="P1466" s="71">
        <v>449</v>
      </c>
      <c r="Q1466" s="73">
        <v>2</v>
      </c>
      <c r="R1466" s="73" t="s">
        <v>10430</v>
      </c>
      <c r="S1466" s="60" t="str">
        <f>VLOOKUP(A1466,[1]DATA!$1:$1048576,12,0)</f>
        <v>ANO</v>
      </c>
    </row>
    <row r="1467" spans="1:19" x14ac:dyDescent="0.25">
      <c r="A1467" s="68">
        <v>600066266</v>
      </c>
      <c r="B1467" s="59">
        <f t="shared" si="66"/>
        <v>600066266</v>
      </c>
      <c r="C1467" s="68" t="s">
        <v>6429</v>
      </c>
      <c r="D1467" s="76">
        <v>1</v>
      </c>
      <c r="E1467" s="61">
        <f t="shared" si="67"/>
        <v>70998221</v>
      </c>
      <c r="F1467" s="69" t="s">
        <v>9099</v>
      </c>
      <c r="G1467" s="69" t="s">
        <v>9100</v>
      </c>
      <c r="H1467" s="70">
        <v>125</v>
      </c>
      <c r="I1467" s="70" t="s">
        <v>139</v>
      </c>
      <c r="J1467" s="74">
        <v>26.68</v>
      </c>
      <c r="K1467" s="64">
        <f t="shared" si="68"/>
        <v>3335</v>
      </c>
      <c r="L1467" s="71"/>
      <c r="M1467" s="72"/>
      <c r="N1467" s="72" t="s">
        <v>10432</v>
      </c>
      <c r="O1467" s="72" t="s">
        <v>19</v>
      </c>
      <c r="P1467" s="71">
        <v>26</v>
      </c>
      <c r="Q1467" s="73"/>
      <c r="R1467" s="73" t="s">
        <v>10433</v>
      </c>
      <c r="S1467" s="60" t="str">
        <f>VLOOKUP(A1467,[1]DATA!$1:$1048576,12,0)</f>
        <v>ANO</v>
      </c>
    </row>
    <row r="1468" spans="1:19" x14ac:dyDescent="0.25">
      <c r="A1468" s="68">
        <v>600066401</v>
      </c>
      <c r="B1468" s="59">
        <f t="shared" si="66"/>
        <v>600066401</v>
      </c>
      <c r="C1468" s="68" t="s">
        <v>6430</v>
      </c>
      <c r="D1468" s="76">
        <v>1</v>
      </c>
      <c r="E1468" s="61">
        <f t="shared" si="67"/>
        <v>60610981</v>
      </c>
      <c r="F1468" s="69" t="s">
        <v>9099</v>
      </c>
      <c r="G1468" s="69" t="s">
        <v>9100</v>
      </c>
      <c r="H1468" s="70">
        <v>100</v>
      </c>
      <c r="I1468" s="70" t="s">
        <v>139</v>
      </c>
      <c r="J1468" s="74">
        <v>26.68</v>
      </c>
      <c r="K1468" s="64">
        <f t="shared" si="68"/>
        <v>2668</v>
      </c>
      <c r="L1468" s="71"/>
      <c r="M1468" s="72"/>
      <c r="N1468" s="72" t="s">
        <v>10434</v>
      </c>
      <c r="O1468" s="72" t="s">
        <v>87</v>
      </c>
      <c r="P1468" s="71">
        <v>346</v>
      </c>
      <c r="Q1468" s="73"/>
      <c r="R1468" s="73" t="s">
        <v>10435</v>
      </c>
      <c r="S1468" s="60" t="str">
        <f>VLOOKUP(A1468,[1]DATA!$1:$1048576,12,0)</f>
        <v>ANO</v>
      </c>
    </row>
    <row r="1469" spans="1:19" x14ac:dyDescent="0.25">
      <c r="A1469" s="68">
        <v>600066428</v>
      </c>
      <c r="B1469" s="59">
        <f t="shared" si="66"/>
        <v>600066428</v>
      </c>
      <c r="C1469" s="68" t="s">
        <v>6431</v>
      </c>
      <c r="D1469" s="76">
        <v>1</v>
      </c>
      <c r="E1469" s="61">
        <f t="shared" si="67"/>
        <v>47723505</v>
      </c>
      <c r="F1469" s="69" t="s">
        <v>9099</v>
      </c>
      <c r="G1469" s="69" t="s">
        <v>9100</v>
      </c>
      <c r="H1469" s="70">
        <v>450</v>
      </c>
      <c r="I1469" s="70" t="s">
        <v>139</v>
      </c>
      <c r="J1469" s="74">
        <v>26.68</v>
      </c>
      <c r="K1469" s="64">
        <f t="shared" si="68"/>
        <v>12006</v>
      </c>
      <c r="L1469" s="71"/>
      <c r="M1469" s="72"/>
      <c r="N1469" s="72" t="s">
        <v>10436</v>
      </c>
      <c r="O1469" s="72" t="s">
        <v>41</v>
      </c>
      <c r="P1469" s="71">
        <v>459</v>
      </c>
      <c r="Q1469" s="73">
        <v>1</v>
      </c>
      <c r="R1469" s="73" t="s">
        <v>10430</v>
      </c>
      <c r="S1469" s="60" t="str">
        <f>VLOOKUP(A1469,[1]DATA!$1:$1048576,12,0)</f>
        <v>ANO</v>
      </c>
    </row>
    <row r="1470" spans="1:19" x14ac:dyDescent="0.25">
      <c r="A1470" s="68">
        <v>600066436</v>
      </c>
      <c r="B1470" s="59">
        <f t="shared" si="66"/>
        <v>600066436</v>
      </c>
      <c r="C1470" s="68" t="s">
        <v>6432</v>
      </c>
      <c r="D1470" s="76">
        <v>1</v>
      </c>
      <c r="E1470" s="61">
        <f t="shared" si="67"/>
        <v>70997543</v>
      </c>
      <c r="F1470" s="69" t="s">
        <v>9099</v>
      </c>
      <c r="G1470" s="69" t="s">
        <v>9100</v>
      </c>
      <c r="H1470" s="70">
        <v>975</v>
      </c>
      <c r="I1470" s="70" t="s">
        <v>139</v>
      </c>
      <c r="J1470" s="74">
        <v>26.68</v>
      </c>
      <c r="K1470" s="64">
        <f t="shared" si="68"/>
        <v>26013</v>
      </c>
      <c r="L1470" s="71"/>
      <c r="M1470" s="72"/>
      <c r="N1470" s="72" t="s">
        <v>10437</v>
      </c>
      <c r="O1470" s="72" t="s">
        <v>5360</v>
      </c>
      <c r="P1470" s="71">
        <v>472</v>
      </c>
      <c r="Q1470" s="73">
        <v>3</v>
      </c>
      <c r="R1470" s="73" t="s">
        <v>10430</v>
      </c>
      <c r="S1470" s="60" t="str">
        <f>VLOOKUP(A1470,[1]DATA!$1:$1048576,12,0)</f>
        <v>ANO</v>
      </c>
    </row>
    <row r="1471" spans="1:19" x14ac:dyDescent="0.25">
      <c r="A1471" s="68">
        <v>600066479</v>
      </c>
      <c r="B1471" s="59">
        <f t="shared" si="66"/>
        <v>600066479</v>
      </c>
      <c r="C1471" s="68" t="s">
        <v>6433</v>
      </c>
      <c r="D1471" s="76">
        <v>1</v>
      </c>
      <c r="E1471" s="61">
        <f t="shared" si="67"/>
        <v>70997187</v>
      </c>
      <c r="F1471" s="69" t="s">
        <v>9099</v>
      </c>
      <c r="G1471" s="69" t="s">
        <v>9100</v>
      </c>
      <c r="H1471" s="70">
        <v>225</v>
      </c>
      <c r="I1471" s="70" t="s">
        <v>139</v>
      </c>
      <c r="J1471" s="74">
        <v>26.68</v>
      </c>
      <c r="K1471" s="64">
        <f t="shared" si="68"/>
        <v>6003</v>
      </c>
      <c r="L1471" s="71"/>
      <c r="M1471" s="72"/>
      <c r="N1471" s="72" t="s">
        <v>10438</v>
      </c>
      <c r="O1471" s="72" t="s">
        <v>10439</v>
      </c>
      <c r="P1471" s="71">
        <v>95</v>
      </c>
      <c r="Q1471" s="73"/>
      <c r="R1471" s="73" t="s">
        <v>10440</v>
      </c>
      <c r="S1471" s="60" t="str">
        <f>VLOOKUP(A1471,[1]DATA!$1:$1048576,12,0)</f>
        <v>ANO</v>
      </c>
    </row>
    <row r="1472" spans="1:19" x14ac:dyDescent="0.25">
      <c r="A1472" s="68">
        <v>600066487</v>
      </c>
      <c r="B1472" s="59">
        <f t="shared" si="66"/>
        <v>600066487</v>
      </c>
      <c r="C1472" s="68" t="s">
        <v>6434</v>
      </c>
      <c r="D1472" s="76">
        <v>1</v>
      </c>
      <c r="E1472" s="61">
        <f t="shared" si="67"/>
        <v>70995796</v>
      </c>
      <c r="F1472" s="69" t="s">
        <v>9099</v>
      </c>
      <c r="G1472" s="69" t="s">
        <v>9100</v>
      </c>
      <c r="H1472" s="70">
        <v>0</v>
      </c>
      <c r="I1472" s="70" t="s">
        <v>139</v>
      </c>
      <c r="J1472" s="74">
        <v>26.68</v>
      </c>
      <c r="K1472" s="64">
        <f t="shared" si="68"/>
        <v>0</v>
      </c>
      <c r="L1472" s="71"/>
      <c r="M1472" s="72"/>
      <c r="N1472" s="72" t="s">
        <v>10441</v>
      </c>
      <c r="O1472" s="72"/>
      <c r="P1472" s="71">
        <v>125</v>
      </c>
      <c r="Q1472" s="73"/>
      <c r="R1472" s="73" t="s">
        <v>10442</v>
      </c>
      <c r="S1472" s="60" t="str">
        <f>VLOOKUP(A1472,[1]DATA!$1:$1048576,12,0)</f>
        <v>ANO</v>
      </c>
    </row>
    <row r="1473" spans="1:19" x14ac:dyDescent="0.25">
      <c r="A1473" s="68">
        <v>600066606</v>
      </c>
      <c r="B1473" s="59">
        <f t="shared" si="66"/>
        <v>600066606</v>
      </c>
      <c r="C1473" s="68" t="s">
        <v>6435</v>
      </c>
      <c r="D1473" s="76">
        <v>1</v>
      </c>
      <c r="E1473" s="61">
        <f t="shared" si="67"/>
        <v>47724978</v>
      </c>
      <c r="F1473" s="69" t="s">
        <v>9099</v>
      </c>
      <c r="G1473" s="69" t="s">
        <v>9100</v>
      </c>
      <c r="H1473" s="70">
        <v>0</v>
      </c>
      <c r="I1473" s="70" t="s">
        <v>139</v>
      </c>
      <c r="J1473" s="74">
        <v>26.68</v>
      </c>
      <c r="K1473" s="64">
        <f t="shared" si="68"/>
        <v>0</v>
      </c>
      <c r="L1473" s="71"/>
      <c r="M1473" s="72"/>
      <c r="N1473" s="72" t="s">
        <v>10443</v>
      </c>
      <c r="O1473" s="72" t="s">
        <v>10444</v>
      </c>
      <c r="P1473" s="71">
        <v>29</v>
      </c>
      <c r="Q1473" s="73">
        <v>28</v>
      </c>
      <c r="R1473" s="73" t="s">
        <v>10430</v>
      </c>
      <c r="S1473" s="60" t="str">
        <f>VLOOKUP(A1473,[1]DATA!$1:$1048576,12,0)</f>
        <v>ANO</v>
      </c>
    </row>
    <row r="1474" spans="1:19" x14ac:dyDescent="0.25">
      <c r="A1474" s="68">
        <v>650015371</v>
      </c>
      <c r="B1474" s="59">
        <f t="shared" si="66"/>
        <v>650015371</v>
      </c>
      <c r="C1474" s="68" t="s">
        <v>6436</v>
      </c>
      <c r="D1474" s="76">
        <v>1</v>
      </c>
      <c r="E1474" s="61">
        <f t="shared" si="67"/>
        <v>70978611</v>
      </c>
      <c r="F1474" s="69" t="s">
        <v>9099</v>
      </c>
      <c r="G1474" s="69" t="s">
        <v>9100</v>
      </c>
      <c r="H1474" s="70">
        <v>50</v>
      </c>
      <c r="I1474" s="70" t="s">
        <v>139</v>
      </c>
      <c r="J1474" s="74">
        <v>26.68</v>
      </c>
      <c r="K1474" s="64">
        <f t="shared" si="68"/>
        <v>1334</v>
      </c>
      <c r="L1474" s="71"/>
      <c r="M1474" s="72"/>
      <c r="N1474" s="72" t="s">
        <v>10445</v>
      </c>
      <c r="O1474" s="72"/>
      <c r="P1474" s="71">
        <v>79</v>
      </c>
      <c r="Q1474" s="73"/>
      <c r="R1474" s="73" t="s">
        <v>10446</v>
      </c>
      <c r="S1474" s="60" t="str">
        <f>VLOOKUP(A1474,[1]DATA!$1:$1048576,12,0)</f>
        <v>ANO</v>
      </c>
    </row>
    <row r="1475" spans="1:19" x14ac:dyDescent="0.25">
      <c r="A1475" s="68">
        <v>651011434</v>
      </c>
      <c r="B1475" s="59">
        <f t="shared" si="66"/>
        <v>651011434</v>
      </c>
      <c r="C1475" s="68" t="s">
        <v>6437</v>
      </c>
      <c r="D1475" s="76">
        <v>1</v>
      </c>
      <c r="E1475" s="61">
        <f t="shared" si="67"/>
        <v>26406624</v>
      </c>
      <c r="F1475" s="69" t="s">
        <v>9099</v>
      </c>
      <c r="G1475" s="69" t="s">
        <v>9100</v>
      </c>
      <c r="H1475" s="70">
        <v>125</v>
      </c>
      <c r="I1475" s="70" t="s">
        <v>139</v>
      </c>
      <c r="J1475" s="74">
        <v>26.68</v>
      </c>
      <c r="K1475" s="64">
        <f t="shared" si="68"/>
        <v>3335</v>
      </c>
      <c r="L1475" s="71"/>
      <c r="M1475" s="72"/>
      <c r="N1475" s="72" t="s">
        <v>10447</v>
      </c>
      <c r="O1475" s="72"/>
      <c r="P1475" s="71">
        <v>569</v>
      </c>
      <c r="Q1475" s="73"/>
      <c r="R1475" s="73" t="s">
        <v>10430</v>
      </c>
      <c r="S1475" s="60" t="str">
        <f>VLOOKUP(A1475,[1]DATA!$1:$1048576,12,0)</f>
        <v>NE</v>
      </c>
    </row>
    <row r="1476" spans="1:19" x14ac:dyDescent="0.25">
      <c r="A1476" s="68">
        <v>691002991</v>
      </c>
      <c r="B1476" s="59">
        <f t="shared" si="66"/>
        <v>691002991</v>
      </c>
      <c r="C1476" s="68" t="s">
        <v>6438</v>
      </c>
      <c r="D1476" s="76">
        <v>1</v>
      </c>
      <c r="E1476" s="61">
        <f t="shared" si="67"/>
        <v>73740420</v>
      </c>
      <c r="F1476" s="69" t="s">
        <v>9099</v>
      </c>
      <c r="G1476" s="69" t="s">
        <v>9100</v>
      </c>
      <c r="H1476" s="70">
        <v>550</v>
      </c>
      <c r="I1476" s="70" t="s">
        <v>139</v>
      </c>
      <c r="J1476" s="74">
        <v>26.68</v>
      </c>
      <c r="K1476" s="64">
        <f t="shared" si="68"/>
        <v>14674</v>
      </c>
      <c r="L1476" s="71"/>
      <c r="M1476" s="72"/>
      <c r="N1476" s="72" t="s">
        <v>10448</v>
      </c>
      <c r="O1476" s="72" t="s">
        <v>19</v>
      </c>
      <c r="P1476" s="71">
        <v>258</v>
      </c>
      <c r="Q1476" s="73"/>
      <c r="R1476" s="73" t="s">
        <v>10449</v>
      </c>
      <c r="S1476" s="60" t="str">
        <f>VLOOKUP(A1476,[1]DATA!$1:$1048576,12,0)</f>
        <v>ANO</v>
      </c>
    </row>
    <row r="1477" spans="1:19" x14ac:dyDescent="0.25">
      <c r="A1477" s="68">
        <v>691005001</v>
      </c>
      <c r="B1477" s="59">
        <f t="shared" ref="B1477:B1540" si="69">A1477*1</f>
        <v>691005001</v>
      </c>
      <c r="C1477" s="68" t="s">
        <v>6439</v>
      </c>
      <c r="D1477" s="76">
        <v>1</v>
      </c>
      <c r="E1477" s="61">
        <f t="shared" ref="E1477:E1540" si="70">C1477*1</f>
        <v>1407104</v>
      </c>
      <c r="F1477" s="69" t="s">
        <v>9099</v>
      </c>
      <c r="G1477" s="69" t="s">
        <v>9100</v>
      </c>
      <c r="H1477" s="70">
        <v>75</v>
      </c>
      <c r="I1477" s="70" t="s">
        <v>139</v>
      </c>
      <c r="J1477" s="74">
        <v>26.68</v>
      </c>
      <c r="K1477" s="64">
        <f t="shared" ref="K1477:K1540" si="71">H1477*J1477</f>
        <v>2001</v>
      </c>
      <c r="L1477" s="71"/>
      <c r="M1477" s="72"/>
      <c r="N1477" s="72" t="s">
        <v>10450</v>
      </c>
      <c r="O1477" s="72" t="s">
        <v>10383</v>
      </c>
      <c r="P1477" s="71">
        <v>160</v>
      </c>
      <c r="Q1477" s="73">
        <v>17</v>
      </c>
      <c r="R1477" s="73" t="s">
        <v>10430</v>
      </c>
      <c r="S1477" s="60" t="str">
        <f>VLOOKUP(A1477,[1]DATA!$1:$1048576,12,0)</f>
        <v>NE</v>
      </c>
    </row>
    <row r="1478" spans="1:19" x14ac:dyDescent="0.25">
      <c r="A1478" s="68">
        <v>600022846</v>
      </c>
      <c r="B1478" s="59">
        <f t="shared" si="69"/>
        <v>600022846</v>
      </c>
      <c r="C1478" s="68" t="s">
        <v>6440</v>
      </c>
      <c r="D1478" s="76">
        <v>1</v>
      </c>
      <c r="E1478" s="61">
        <f t="shared" si="70"/>
        <v>70839000</v>
      </c>
      <c r="F1478" s="69" t="s">
        <v>9099</v>
      </c>
      <c r="G1478" s="69" t="s">
        <v>9102</v>
      </c>
      <c r="H1478" s="70">
        <v>0</v>
      </c>
      <c r="I1478" s="70" t="s">
        <v>139</v>
      </c>
      <c r="J1478" s="74">
        <v>26.68</v>
      </c>
      <c r="K1478" s="64">
        <f t="shared" si="71"/>
        <v>0</v>
      </c>
      <c r="L1478" s="71"/>
      <c r="M1478" s="72"/>
      <c r="N1478" s="72" t="s">
        <v>10451</v>
      </c>
      <c r="O1478" s="72" t="s">
        <v>10402</v>
      </c>
      <c r="P1478" s="71">
        <v>304</v>
      </c>
      <c r="Q1478" s="73"/>
      <c r="R1478" s="73" t="s">
        <v>10452</v>
      </c>
      <c r="S1478" s="60" t="str">
        <f>VLOOKUP(A1478,[1]DATA!$1:$1048576,12,0)</f>
        <v>ANO</v>
      </c>
    </row>
    <row r="1479" spans="1:19" x14ac:dyDescent="0.25">
      <c r="A1479" s="68">
        <v>600009084</v>
      </c>
      <c r="B1479" s="59">
        <f t="shared" si="69"/>
        <v>600009084</v>
      </c>
      <c r="C1479" s="68" t="s">
        <v>6441</v>
      </c>
      <c r="D1479" s="76">
        <v>1</v>
      </c>
      <c r="E1479" s="61">
        <f t="shared" si="70"/>
        <v>70845425</v>
      </c>
      <c r="F1479" s="69" t="s">
        <v>9099</v>
      </c>
      <c r="G1479" s="69" t="s">
        <v>9102</v>
      </c>
      <c r="H1479" s="70">
        <v>0</v>
      </c>
      <c r="I1479" s="70" t="s">
        <v>139</v>
      </c>
      <c r="J1479" s="74">
        <v>26.68</v>
      </c>
      <c r="K1479" s="64">
        <f t="shared" si="71"/>
        <v>0</v>
      </c>
      <c r="L1479" s="71"/>
      <c r="M1479" s="72"/>
      <c r="N1479" s="72" t="s">
        <v>10453</v>
      </c>
      <c r="O1479" s="72" t="s">
        <v>10454</v>
      </c>
      <c r="P1479" s="71">
        <v>1197</v>
      </c>
      <c r="Q1479" s="73"/>
      <c r="R1479" s="73" t="s">
        <v>10452</v>
      </c>
      <c r="S1479" s="60" t="str">
        <f>VLOOKUP(A1479,[1]DATA!$1:$1048576,12,0)</f>
        <v>ANO</v>
      </c>
    </row>
    <row r="1480" spans="1:19" x14ac:dyDescent="0.25">
      <c r="A1480" s="68">
        <v>600009297</v>
      </c>
      <c r="B1480" s="59">
        <f t="shared" si="69"/>
        <v>600009297</v>
      </c>
      <c r="C1480" s="68" t="s">
        <v>6442</v>
      </c>
      <c r="D1480" s="76">
        <v>1</v>
      </c>
      <c r="E1480" s="61">
        <f t="shared" si="70"/>
        <v>49753771</v>
      </c>
      <c r="F1480" s="69" t="s">
        <v>9099</v>
      </c>
      <c r="G1480" s="69" t="s">
        <v>9102</v>
      </c>
      <c r="H1480" s="70">
        <v>0</v>
      </c>
      <c r="I1480" s="70" t="s">
        <v>139</v>
      </c>
      <c r="J1480" s="74">
        <v>26.68</v>
      </c>
      <c r="K1480" s="64">
        <f t="shared" si="71"/>
        <v>0</v>
      </c>
      <c r="L1480" s="71"/>
      <c r="M1480" s="72"/>
      <c r="N1480" s="72" t="s">
        <v>10455</v>
      </c>
      <c r="O1480" s="72" t="s">
        <v>24</v>
      </c>
      <c r="P1480" s="71">
        <v>1205</v>
      </c>
      <c r="Q1480" s="73"/>
      <c r="R1480" s="73" t="s">
        <v>10452</v>
      </c>
      <c r="S1480" s="60" t="str">
        <f>VLOOKUP(A1480,[1]DATA!$1:$1048576,12,0)</f>
        <v>ANO</v>
      </c>
    </row>
    <row r="1481" spans="1:19" x14ac:dyDescent="0.25">
      <c r="A1481" s="68">
        <v>600067548</v>
      </c>
      <c r="B1481" s="59">
        <f t="shared" si="69"/>
        <v>600067548</v>
      </c>
      <c r="C1481" s="68" t="s">
        <v>6443</v>
      </c>
      <c r="D1481" s="76">
        <v>1</v>
      </c>
      <c r="E1481" s="61">
        <f t="shared" si="70"/>
        <v>71004777</v>
      </c>
      <c r="F1481" s="69" t="s">
        <v>9099</v>
      </c>
      <c r="G1481" s="69" t="s">
        <v>9102</v>
      </c>
      <c r="H1481" s="70">
        <v>100</v>
      </c>
      <c r="I1481" s="70" t="s">
        <v>139</v>
      </c>
      <c r="J1481" s="74">
        <v>26.68</v>
      </c>
      <c r="K1481" s="64">
        <f t="shared" si="71"/>
        <v>2668</v>
      </c>
      <c r="L1481" s="71"/>
      <c r="M1481" s="72"/>
      <c r="N1481" s="72" t="s">
        <v>10456</v>
      </c>
      <c r="O1481" s="72"/>
      <c r="P1481" s="71">
        <v>31</v>
      </c>
      <c r="Q1481" s="73"/>
      <c r="R1481" s="73" t="s">
        <v>10457</v>
      </c>
      <c r="S1481" s="60" t="str">
        <f>VLOOKUP(A1481,[1]DATA!$1:$1048576,12,0)</f>
        <v>ANO</v>
      </c>
    </row>
    <row r="1482" spans="1:19" x14ac:dyDescent="0.25">
      <c r="A1482" s="68">
        <v>600067246</v>
      </c>
      <c r="B1482" s="59">
        <f t="shared" si="69"/>
        <v>600067246</v>
      </c>
      <c r="C1482" s="68" t="s">
        <v>6444</v>
      </c>
      <c r="D1482" s="76">
        <v>1</v>
      </c>
      <c r="E1482" s="61">
        <f t="shared" si="70"/>
        <v>47701617</v>
      </c>
      <c r="F1482" s="69" t="s">
        <v>9099</v>
      </c>
      <c r="G1482" s="69" t="s">
        <v>9102</v>
      </c>
      <c r="H1482" s="70">
        <v>25</v>
      </c>
      <c r="I1482" s="70" t="s">
        <v>139</v>
      </c>
      <c r="J1482" s="74">
        <v>26.68</v>
      </c>
      <c r="K1482" s="64">
        <f t="shared" si="71"/>
        <v>667</v>
      </c>
      <c r="L1482" s="71"/>
      <c r="M1482" s="72"/>
      <c r="N1482" s="72" t="s">
        <v>10458</v>
      </c>
      <c r="O1482" s="72" t="s">
        <v>5159</v>
      </c>
      <c r="P1482" s="71">
        <v>118</v>
      </c>
      <c r="Q1482" s="73"/>
      <c r="R1482" s="73" t="s">
        <v>10459</v>
      </c>
      <c r="S1482" s="60" t="str">
        <f>VLOOKUP(A1482,[1]DATA!$1:$1048576,12,0)</f>
        <v>ANO</v>
      </c>
    </row>
    <row r="1483" spans="1:19" x14ac:dyDescent="0.25">
      <c r="A1483" s="68">
        <v>600067262</v>
      </c>
      <c r="B1483" s="59">
        <f t="shared" si="69"/>
        <v>600067262</v>
      </c>
      <c r="C1483" s="68" t="s">
        <v>6445</v>
      </c>
      <c r="D1483" s="76">
        <v>1</v>
      </c>
      <c r="E1483" s="61">
        <f t="shared" si="70"/>
        <v>49753347</v>
      </c>
      <c r="F1483" s="69" t="s">
        <v>9099</v>
      </c>
      <c r="G1483" s="69" t="s">
        <v>9102</v>
      </c>
      <c r="H1483" s="70">
        <v>550</v>
      </c>
      <c r="I1483" s="70" t="s">
        <v>139</v>
      </c>
      <c r="J1483" s="74">
        <v>26.68</v>
      </c>
      <c r="K1483" s="64">
        <f t="shared" si="71"/>
        <v>14674</v>
      </c>
      <c r="L1483" s="71"/>
      <c r="M1483" s="72"/>
      <c r="N1483" s="72" t="s">
        <v>10460</v>
      </c>
      <c r="O1483" s="72" t="s">
        <v>53</v>
      </c>
      <c r="P1483" s="71">
        <v>1289</v>
      </c>
      <c r="Q1483" s="73"/>
      <c r="R1483" s="73" t="s">
        <v>10452</v>
      </c>
      <c r="S1483" s="60" t="str">
        <f>VLOOKUP(A1483,[1]DATA!$1:$1048576,12,0)</f>
        <v>ANO</v>
      </c>
    </row>
    <row r="1484" spans="1:19" x14ac:dyDescent="0.25">
      <c r="A1484" s="68">
        <v>600067271</v>
      </c>
      <c r="B1484" s="59">
        <f t="shared" si="69"/>
        <v>600067271</v>
      </c>
      <c r="C1484" s="68" t="s">
        <v>6446</v>
      </c>
      <c r="D1484" s="76">
        <v>1</v>
      </c>
      <c r="E1484" s="61">
        <f t="shared" si="70"/>
        <v>49753363</v>
      </c>
      <c r="F1484" s="69" t="s">
        <v>9099</v>
      </c>
      <c r="G1484" s="69" t="s">
        <v>9102</v>
      </c>
      <c r="H1484" s="70">
        <v>75</v>
      </c>
      <c r="I1484" s="70" t="s">
        <v>139</v>
      </c>
      <c r="J1484" s="74">
        <v>26.68</v>
      </c>
      <c r="K1484" s="64">
        <f t="shared" si="71"/>
        <v>2001</v>
      </c>
      <c r="L1484" s="71"/>
      <c r="M1484" s="72"/>
      <c r="N1484" s="72" t="s">
        <v>10461</v>
      </c>
      <c r="O1484" s="72" t="s">
        <v>10462</v>
      </c>
      <c r="P1484" s="71">
        <v>996</v>
      </c>
      <c r="Q1484" s="73"/>
      <c r="R1484" s="73" t="s">
        <v>10452</v>
      </c>
      <c r="S1484" s="60" t="str">
        <f>VLOOKUP(A1484,[1]DATA!$1:$1048576,12,0)</f>
        <v>ANO</v>
      </c>
    </row>
    <row r="1485" spans="1:19" x14ac:dyDescent="0.25">
      <c r="A1485" s="68">
        <v>600067289</v>
      </c>
      <c r="B1485" s="59">
        <f t="shared" si="69"/>
        <v>600067289</v>
      </c>
      <c r="C1485" s="68" t="s">
        <v>6447</v>
      </c>
      <c r="D1485" s="76">
        <v>1</v>
      </c>
      <c r="E1485" s="61">
        <f t="shared" si="70"/>
        <v>49753371</v>
      </c>
      <c r="F1485" s="69" t="s">
        <v>9099</v>
      </c>
      <c r="G1485" s="69" t="s">
        <v>9102</v>
      </c>
      <c r="H1485" s="70">
        <v>600</v>
      </c>
      <c r="I1485" s="70" t="s">
        <v>139</v>
      </c>
      <c r="J1485" s="74">
        <v>26.68</v>
      </c>
      <c r="K1485" s="64">
        <f t="shared" si="71"/>
        <v>16008</v>
      </c>
      <c r="L1485" s="71"/>
      <c r="M1485" s="72"/>
      <c r="N1485" s="72" t="s">
        <v>10463</v>
      </c>
      <c r="O1485" s="72" t="s">
        <v>10321</v>
      </c>
      <c r="P1485" s="71">
        <v>997</v>
      </c>
      <c r="Q1485" s="73"/>
      <c r="R1485" s="73" t="s">
        <v>10452</v>
      </c>
      <c r="S1485" s="60" t="str">
        <f>VLOOKUP(A1485,[1]DATA!$1:$1048576,12,0)</f>
        <v>ANO</v>
      </c>
    </row>
    <row r="1486" spans="1:19" x14ac:dyDescent="0.25">
      <c r="A1486" s="68">
        <v>600067327</v>
      </c>
      <c r="B1486" s="59">
        <f t="shared" si="69"/>
        <v>600067327</v>
      </c>
      <c r="C1486" s="68" t="s">
        <v>6448</v>
      </c>
      <c r="D1486" s="76">
        <v>1</v>
      </c>
      <c r="E1486" s="61">
        <f t="shared" si="70"/>
        <v>60610565</v>
      </c>
      <c r="F1486" s="69" t="s">
        <v>9099</v>
      </c>
      <c r="G1486" s="69" t="s">
        <v>9102</v>
      </c>
      <c r="H1486" s="70">
        <v>75</v>
      </c>
      <c r="I1486" s="70" t="s">
        <v>139</v>
      </c>
      <c r="J1486" s="74">
        <v>26.68</v>
      </c>
      <c r="K1486" s="64">
        <f t="shared" si="71"/>
        <v>2001</v>
      </c>
      <c r="L1486" s="71"/>
      <c r="M1486" s="72"/>
      <c r="N1486" s="72" t="s">
        <v>10464</v>
      </c>
      <c r="O1486" s="72"/>
      <c r="P1486" s="71">
        <v>94</v>
      </c>
      <c r="Q1486" s="73"/>
      <c r="R1486" s="73" t="s">
        <v>10465</v>
      </c>
      <c r="S1486" s="60" t="str">
        <f>VLOOKUP(A1486,[1]DATA!$1:$1048576,12,0)</f>
        <v>ANO</v>
      </c>
    </row>
    <row r="1487" spans="1:19" x14ac:dyDescent="0.25">
      <c r="A1487" s="68">
        <v>600067394</v>
      </c>
      <c r="B1487" s="59">
        <f t="shared" si="69"/>
        <v>600067394</v>
      </c>
      <c r="C1487" s="68" t="s">
        <v>6449</v>
      </c>
      <c r="D1487" s="76">
        <v>1</v>
      </c>
      <c r="E1487" s="61">
        <f t="shared" si="70"/>
        <v>75006049</v>
      </c>
      <c r="F1487" s="69" t="s">
        <v>9099</v>
      </c>
      <c r="G1487" s="69" t="s">
        <v>9102</v>
      </c>
      <c r="H1487" s="70">
        <v>75</v>
      </c>
      <c r="I1487" s="70" t="s">
        <v>139</v>
      </c>
      <c r="J1487" s="74">
        <v>26.68</v>
      </c>
      <c r="K1487" s="64">
        <f t="shared" si="71"/>
        <v>2001</v>
      </c>
      <c r="L1487" s="71"/>
      <c r="M1487" s="72"/>
      <c r="N1487" s="72" t="s">
        <v>10466</v>
      </c>
      <c r="O1487" s="72" t="s">
        <v>5229</v>
      </c>
      <c r="P1487" s="71">
        <v>310</v>
      </c>
      <c r="Q1487" s="73"/>
      <c r="R1487" s="73" t="s">
        <v>10467</v>
      </c>
      <c r="S1487" s="60" t="str">
        <f>VLOOKUP(A1487,[1]DATA!$1:$1048576,12,0)</f>
        <v>ANO</v>
      </c>
    </row>
    <row r="1488" spans="1:19" x14ac:dyDescent="0.25">
      <c r="A1488" s="68">
        <v>600067408</v>
      </c>
      <c r="B1488" s="59">
        <f t="shared" si="69"/>
        <v>600067408</v>
      </c>
      <c r="C1488" s="68" t="s">
        <v>6450</v>
      </c>
      <c r="D1488" s="76">
        <v>1</v>
      </c>
      <c r="E1488" s="61">
        <f t="shared" si="70"/>
        <v>70981043</v>
      </c>
      <c r="F1488" s="69" t="s">
        <v>9099</v>
      </c>
      <c r="G1488" s="69" t="s">
        <v>9102</v>
      </c>
      <c r="H1488" s="70">
        <v>75</v>
      </c>
      <c r="I1488" s="70" t="s">
        <v>139</v>
      </c>
      <c r="J1488" s="74">
        <v>26.68</v>
      </c>
      <c r="K1488" s="64">
        <f t="shared" si="71"/>
        <v>2001</v>
      </c>
      <c r="L1488" s="71"/>
      <c r="M1488" s="72"/>
      <c r="N1488" s="72" t="s">
        <v>10468</v>
      </c>
      <c r="O1488" s="72" t="s">
        <v>47</v>
      </c>
      <c r="P1488" s="71">
        <v>992</v>
      </c>
      <c r="Q1488" s="73"/>
      <c r="R1488" s="73" t="s">
        <v>10469</v>
      </c>
      <c r="S1488" s="60" t="str">
        <f>VLOOKUP(A1488,[1]DATA!$1:$1048576,12,0)</f>
        <v>ANO</v>
      </c>
    </row>
    <row r="1489" spans="1:19" x14ac:dyDescent="0.25">
      <c r="A1489" s="68">
        <v>600067611</v>
      </c>
      <c r="B1489" s="59">
        <f t="shared" si="69"/>
        <v>600067611</v>
      </c>
      <c r="C1489" s="68" t="s">
        <v>6451</v>
      </c>
      <c r="D1489" s="76">
        <v>1</v>
      </c>
      <c r="E1489" s="61">
        <f t="shared" si="70"/>
        <v>60610832</v>
      </c>
      <c r="F1489" s="69" t="s">
        <v>9099</v>
      </c>
      <c r="G1489" s="69" t="s">
        <v>9102</v>
      </c>
      <c r="H1489" s="70">
        <v>25</v>
      </c>
      <c r="I1489" s="70" t="s">
        <v>139</v>
      </c>
      <c r="J1489" s="74">
        <v>26.68</v>
      </c>
      <c r="K1489" s="64">
        <f t="shared" si="71"/>
        <v>667</v>
      </c>
      <c r="L1489" s="71"/>
      <c r="M1489" s="72"/>
      <c r="N1489" s="72" t="s">
        <v>10470</v>
      </c>
      <c r="O1489" s="72" t="s">
        <v>5120</v>
      </c>
      <c r="P1489" s="71">
        <v>425</v>
      </c>
      <c r="Q1489" s="73"/>
      <c r="R1489" s="73" t="s">
        <v>10471</v>
      </c>
      <c r="S1489" s="60" t="str">
        <f>VLOOKUP(A1489,[1]DATA!$1:$1048576,12,0)</f>
        <v>ANO</v>
      </c>
    </row>
    <row r="1490" spans="1:19" x14ac:dyDescent="0.25">
      <c r="A1490" s="68">
        <v>650016581</v>
      </c>
      <c r="B1490" s="59">
        <f t="shared" si="69"/>
        <v>650016581</v>
      </c>
      <c r="C1490" s="68" t="s">
        <v>6452</v>
      </c>
      <c r="D1490" s="76">
        <v>1</v>
      </c>
      <c r="E1490" s="61">
        <f t="shared" si="70"/>
        <v>60610590</v>
      </c>
      <c r="F1490" s="69" t="s">
        <v>9099</v>
      </c>
      <c r="G1490" s="69" t="s">
        <v>9102</v>
      </c>
      <c r="H1490" s="70">
        <v>0</v>
      </c>
      <c r="I1490" s="70" t="s">
        <v>139</v>
      </c>
      <c r="J1490" s="74">
        <v>26.68</v>
      </c>
      <c r="K1490" s="64">
        <f t="shared" si="71"/>
        <v>0</v>
      </c>
      <c r="L1490" s="71"/>
      <c r="M1490" s="72"/>
      <c r="N1490" s="72" t="s">
        <v>10472</v>
      </c>
      <c r="O1490" s="72" t="s">
        <v>41</v>
      </c>
      <c r="P1490" s="71">
        <v>261</v>
      </c>
      <c r="Q1490" s="73"/>
      <c r="R1490" s="73" t="s">
        <v>10473</v>
      </c>
      <c r="S1490" s="60" t="str">
        <f>VLOOKUP(A1490,[1]DATA!$1:$1048576,12,0)</f>
        <v>ANO</v>
      </c>
    </row>
    <row r="1491" spans="1:19" x14ac:dyDescent="0.25">
      <c r="A1491" s="68">
        <v>691009091</v>
      </c>
      <c r="B1491" s="59">
        <f t="shared" si="69"/>
        <v>691009091</v>
      </c>
      <c r="C1491" s="68" t="s">
        <v>6453</v>
      </c>
      <c r="D1491" s="76">
        <v>1</v>
      </c>
      <c r="E1491" s="61">
        <f t="shared" si="70"/>
        <v>4720997</v>
      </c>
      <c r="F1491" s="69" t="s">
        <v>9099</v>
      </c>
      <c r="G1491" s="69" t="s">
        <v>9102</v>
      </c>
      <c r="H1491" s="70">
        <v>0</v>
      </c>
      <c r="I1491" s="70" t="s">
        <v>139</v>
      </c>
      <c r="J1491" s="74">
        <v>26.68</v>
      </c>
      <c r="K1491" s="64">
        <f t="shared" si="71"/>
        <v>0</v>
      </c>
      <c r="L1491" s="71"/>
      <c r="M1491" s="72"/>
      <c r="N1491" s="72" t="s">
        <v>10474</v>
      </c>
      <c r="O1491" s="72" t="s">
        <v>47</v>
      </c>
      <c r="P1491" s="71">
        <v>992</v>
      </c>
      <c r="Q1491" s="73"/>
      <c r="R1491" s="73" t="s">
        <v>10469</v>
      </c>
      <c r="S1491" s="60" t="str">
        <f>VLOOKUP(A1491,[1]DATA!$1:$1048576,12,0)</f>
        <v>NE</v>
      </c>
    </row>
    <row r="1492" spans="1:19" x14ac:dyDescent="0.25">
      <c r="A1492" s="68">
        <v>691015091</v>
      </c>
      <c r="B1492" s="59">
        <f t="shared" si="69"/>
        <v>691015091</v>
      </c>
      <c r="C1492" s="68" t="s">
        <v>6454</v>
      </c>
      <c r="D1492" s="76">
        <v>1</v>
      </c>
      <c r="E1492" s="61">
        <f t="shared" si="70"/>
        <v>9824529</v>
      </c>
      <c r="F1492" s="69" t="s">
        <v>9099</v>
      </c>
      <c r="G1492" s="69" t="s">
        <v>9104</v>
      </c>
      <c r="H1492" s="70">
        <v>0</v>
      </c>
      <c r="I1492" s="70" t="s">
        <v>139</v>
      </c>
      <c r="J1492" s="74">
        <v>26.68</v>
      </c>
      <c r="K1492" s="64">
        <f t="shared" si="71"/>
        <v>0</v>
      </c>
      <c r="L1492" s="71"/>
      <c r="M1492" s="72"/>
      <c r="N1492" s="72" t="s">
        <v>10475</v>
      </c>
      <c r="O1492" s="72" t="s">
        <v>4805</v>
      </c>
      <c r="P1492" s="71" t="s">
        <v>10476</v>
      </c>
      <c r="Q1492" s="73"/>
      <c r="R1492" s="73" t="s">
        <v>10477</v>
      </c>
      <c r="S1492" s="66" t="s">
        <v>5754</v>
      </c>
    </row>
    <row r="1493" spans="1:19" x14ac:dyDescent="0.25">
      <c r="A1493" s="68">
        <v>600009882</v>
      </c>
      <c r="B1493" s="59">
        <f t="shared" si="69"/>
        <v>600009882</v>
      </c>
      <c r="C1493" s="68" t="s">
        <v>6455</v>
      </c>
      <c r="D1493" s="76">
        <v>1</v>
      </c>
      <c r="E1493" s="61">
        <f t="shared" si="70"/>
        <v>49767194</v>
      </c>
      <c r="F1493" s="69" t="s">
        <v>9099</v>
      </c>
      <c r="G1493" s="69" t="s">
        <v>9103</v>
      </c>
      <c r="H1493" s="70">
        <v>0</v>
      </c>
      <c r="I1493" s="70" t="s">
        <v>139</v>
      </c>
      <c r="J1493" s="74">
        <v>26.68</v>
      </c>
      <c r="K1493" s="64">
        <f t="shared" si="71"/>
        <v>0</v>
      </c>
      <c r="L1493" s="71"/>
      <c r="M1493" s="72"/>
      <c r="N1493" s="72" t="s">
        <v>10478</v>
      </c>
      <c r="O1493" s="72" t="s">
        <v>10479</v>
      </c>
      <c r="P1493" s="71">
        <v>2053</v>
      </c>
      <c r="Q1493" s="73"/>
      <c r="R1493" s="73" t="s">
        <v>10480</v>
      </c>
      <c r="S1493" s="60" t="str">
        <f>VLOOKUP(A1493,[1]DATA!$1:$1048576,12,0)</f>
        <v>ANO</v>
      </c>
    </row>
    <row r="1494" spans="1:19" x14ac:dyDescent="0.25">
      <c r="A1494" s="68">
        <v>600009904</v>
      </c>
      <c r="B1494" s="59">
        <f t="shared" si="69"/>
        <v>600009904</v>
      </c>
      <c r="C1494" s="68" t="s">
        <v>6456</v>
      </c>
      <c r="D1494" s="76">
        <v>1</v>
      </c>
      <c r="E1494" s="61">
        <f t="shared" si="70"/>
        <v>49790820</v>
      </c>
      <c r="F1494" s="69" t="s">
        <v>9099</v>
      </c>
      <c r="G1494" s="69" t="s">
        <v>9103</v>
      </c>
      <c r="H1494" s="70">
        <v>0</v>
      </c>
      <c r="I1494" s="70" t="s">
        <v>139</v>
      </c>
      <c r="J1494" s="74">
        <v>26.68</v>
      </c>
      <c r="K1494" s="64">
        <f t="shared" si="71"/>
        <v>0</v>
      </c>
      <c r="L1494" s="71"/>
      <c r="M1494" s="72"/>
      <c r="N1494" s="72" t="s">
        <v>10481</v>
      </c>
      <c r="O1494" s="72" t="s">
        <v>10482</v>
      </c>
      <c r="P1494" s="71">
        <v>1569</v>
      </c>
      <c r="Q1494" s="73"/>
      <c r="R1494" s="73" t="s">
        <v>10480</v>
      </c>
      <c r="S1494" s="60" t="str">
        <f>VLOOKUP(A1494,[1]DATA!$1:$1048576,12,0)</f>
        <v>NE</v>
      </c>
    </row>
    <row r="1495" spans="1:19" x14ac:dyDescent="0.25">
      <c r="A1495" s="68">
        <v>600073041</v>
      </c>
      <c r="B1495" s="59">
        <f t="shared" si="69"/>
        <v>600073041</v>
      </c>
      <c r="C1495" s="68" t="s">
        <v>6457</v>
      </c>
      <c r="D1495" s="76">
        <v>1</v>
      </c>
      <c r="E1495" s="61">
        <f t="shared" si="70"/>
        <v>70984221</v>
      </c>
      <c r="F1495" s="69" t="s">
        <v>9099</v>
      </c>
      <c r="G1495" s="69" t="s">
        <v>9103</v>
      </c>
      <c r="H1495" s="70">
        <v>300</v>
      </c>
      <c r="I1495" s="70" t="s">
        <v>139</v>
      </c>
      <c r="J1495" s="74">
        <v>26.68</v>
      </c>
      <c r="K1495" s="64">
        <f t="shared" si="71"/>
        <v>8004</v>
      </c>
      <c r="L1495" s="71"/>
      <c r="M1495" s="72"/>
      <c r="N1495" s="72" t="s">
        <v>10483</v>
      </c>
      <c r="O1495" s="72" t="s">
        <v>4455</v>
      </c>
      <c r="P1495" s="71">
        <v>128</v>
      </c>
      <c r="Q1495" s="73">
        <v>2</v>
      </c>
      <c r="R1495" s="73" t="s">
        <v>10477</v>
      </c>
      <c r="S1495" s="60" t="str">
        <f>VLOOKUP(A1495,[1]DATA!$1:$1048576,12,0)</f>
        <v>ANO</v>
      </c>
    </row>
    <row r="1496" spans="1:19" x14ac:dyDescent="0.25">
      <c r="A1496" s="68">
        <v>600073050</v>
      </c>
      <c r="B1496" s="59">
        <f t="shared" si="69"/>
        <v>600073050</v>
      </c>
      <c r="C1496" s="68" t="s">
        <v>6458</v>
      </c>
      <c r="D1496" s="76">
        <v>1</v>
      </c>
      <c r="E1496" s="61">
        <f t="shared" si="70"/>
        <v>75006936</v>
      </c>
      <c r="F1496" s="69" t="s">
        <v>9099</v>
      </c>
      <c r="G1496" s="69" t="s">
        <v>9103</v>
      </c>
      <c r="H1496" s="70">
        <v>175</v>
      </c>
      <c r="I1496" s="70" t="s">
        <v>139</v>
      </c>
      <c r="J1496" s="74">
        <v>26.68</v>
      </c>
      <c r="K1496" s="64">
        <f t="shared" si="71"/>
        <v>4669</v>
      </c>
      <c r="L1496" s="71"/>
      <c r="M1496" s="72"/>
      <c r="N1496" s="72" t="s">
        <v>10484</v>
      </c>
      <c r="O1496" s="72" t="s">
        <v>19</v>
      </c>
      <c r="P1496" s="71">
        <v>234</v>
      </c>
      <c r="Q1496" s="73"/>
      <c r="R1496" s="73" t="s">
        <v>10097</v>
      </c>
      <c r="S1496" s="60" t="str">
        <f>VLOOKUP(A1496,[1]DATA!$1:$1048576,12,0)</f>
        <v>ANO</v>
      </c>
    </row>
    <row r="1497" spans="1:19" x14ac:dyDescent="0.25">
      <c r="A1497" s="68">
        <v>600073092</v>
      </c>
      <c r="B1497" s="59">
        <f t="shared" si="69"/>
        <v>600073092</v>
      </c>
      <c r="C1497" s="68" t="s">
        <v>6459</v>
      </c>
      <c r="D1497" s="76">
        <v>1</v>
      </c>
      <c r="E1497" s="61">
        <f t="shared" si="70"/>
        <v>60610689</v>
      </c>
      <c r="F1497" s="69" t="s">
        <v>9099</v>
      </c>
      <c r="G1497" s="69" t="s">
        <v>9103</v>
      </c>
      <c r="H1497" s="70">
        <v>200</v>
      </c>
      <c r="I1497" s="70" t="s">
        <v>139</v>
      </c>
      <c r="J1497" s="74">
        <v>26.68</v>
      </c>
      <c r="K1497" s="64">
        <f t="shared" si="71"/>
        <v>5336</v>
      </c>
      <c r="L1497" s="71"/>
      <c r="M1497" s="72"/>
      <c r="N1497" s="72" t="s">
        <v>10485</v>
      </c>
      <c r="O1497" s="72"/>
      <c r="P1497" s="71">
        <v>65</v>
      </c>
      <c r="Q1497" s="73"/>
      <c r="R1497" s="73" t="s">
        <v>10486</v>
      </c>
      <c r="S1497" s="60" t="str">
        <f>VLOOKUP(A1497,[1]DATA!$1:$1048576,12,0)</f>
        <v>ANO</v>
      </c>
    </row>
    <row r="1498" spans="1:19" x14ac:dyDescent="0.25">
      <c r="A1498" s="68">
        <v>600072843</v>
      </c>
      <c r="B1498" s="59">
        <f t="shared" si="69"/>
        <v>600072843</v>
      </c>
      <c r="C1498" s="68" t="s">
        <v>6460</v>
      </c>
      <c r="D1498" s="76">
        <v>1</v>
      </c>
      <c r="E1498" s="61">
        <f t="shared" si="70"/>
        <v>66359180</v>
      </c>
      <c r="F1498" s="69" t="s">
        <v>9099</v>
      </c>
      <c r="G1498" s="69" t="s">
        <v>9103</v>
      </c>
      <c r="H1498" s="70">
        <v>675</v>
      </c>
      <c r="I1498" s="70" t="s">
        <v>139</v>
      </c>
      <c r="J1498" s="74">
        <v>26.68</v>
      </c>
      <c r="K1498" s="64">
        <f t="shared" si="71"/>
        <v>18009</v>
      </c>
      <c r="L1498" s="71"/>
      <c r="M1498" s="72"/>
      <c r="N1498" s="72" t="s">
        <v>10487</v>
      </c>
      <c r="O1498" s="72" t="s">
        <v>4394</v>
      </c>
      <c r="P1498" s="71">
        <v>1916</v>
      </c>
      <c r="Q1498" s="73"/>
      <c r="R1498" s="73" t="s">
        <v>10480</v>
      </c>
      <c r="S1498" s="60" t="str">
        <f>VLOOKUP(A1498,[1]DATA!$1:$1048576,12,0)</f>
        <v>ANO</v>
      </c>
    </row>
    <row r="1499" spans="1:19" x14ac:dyDescent="0.25">
      <c r="A1499" s="68">
        <v>600072860</v>
      </c>
      <c r="B1499" s="59">
        <f t="shared" si="69"/>
        <v>600072860</v>
      </c>
      <c r="C1499" s="68" t="s">
        <v>6461</v>
      </c>
      <c r="D1499" s="76">
        <v>1</v>
      </c>
      <c r="E1499" s="61">
        <f t="shared" si="70"/>
        <v>69978751</v>
      </c>
      <c r="F1499" s="69" t="s">
        <v>9099</v>
      </c>
      <c r="G1499" s="69" t="s">
        <v>9103</v>
      </c>
      <c r="H1499" s="70">
        <v>1200</v>
      </c>
      <c r="I1499" s="70" t="s">
        <v>139</v>
      </c>
      <c r="J1499" s="74">
        <v>26.68</v>
      </c>
      <c r="K1499" s="64">
        <f t="shared" si="71"/>
        <v>32016</v>
      </c>
      <c r="L1499" s="71"/>
      <c r="M1499" s="72"/>
      <c r="N1499" s="72" t="s">
        <v>10488</v>
      </c>
      <c r="O1499" s="72" t="s">
        <v>10489</v>
      </c>
      <c r="P1499" s="71">
        <v>258</v>
      </c>
      <c r="Q1499" s="73"/>
      <c r="R1499" s="73" t="s">
        <v>10480</v>
      </c>
      <c r="S1499" s="60" t="str">
        <f>VLOOKUP(A1499,[1]DATA!$1:$1048576,12,0)</f>
        <v>ANO</v>
      </c>
    </row>
    <row r="1500" spans="1:19" x14ac:dyDescent="0.25">
      <c r="A1500" s="68">
        <v>600072886</v>
      </c>
      <c r="B1500" s="59">
        <f t="shared" si="69"/>
        <v>600072886</v>
      </c>
      <c r="C1500" s="68" t="s">
        <v>6462</v>
      </c>
      <c r="D1500" s="76">
        <v>1</v>
      </c>
      <c r="E1500" s="61">
        <f t="shared" si="70"/>
        <v>70995974</v>
      </c>
      <c r="F1500" s="69" t="s">
        <v>9099</v>
      </c>
      <c r="G1500" s="69" t="s">
        <v>9103</v>
      </c>
      <c r="H1500" s="70">
        <v>0</v>
      </c>
      <c r="I1500" s="70" t="s">
        <v>139</v>
      </c>
      <c r="J1500" s="74">
        <v>26.68</v>
      </c>
      <c r="K1500" s="64">
        <f t="shared" si="71"/>
        <v>0</v>
      </c>
      <c r="L1500" s="71"/>
      <c r="M1500" s="72"/>
      <c r="N1500" s="72" t="s">
        <v>10490</v>
      </c>
      <c r="O1500" s="72"/>
      <c r="P1500" s="71">
        <v>109</v>
      </c>
      <c r="Q1500" s="73"/>
      <c r="R1500" s="73" t="s">
        <v>10491</v>
      </c>
      <c r="S1500" s="60" t="str">
        <f>VLOOKUP(A1500,[1]DATA!$1:$1048576,12,0)</f>
        <v>ANO</v>
      </c>
    </row>
    <row r="1501" spans="1:19" x14ac:dyDescent="0.25">
      <c r="A1501" s="68">
        <v>600072908</v>
      </c>
      <c r="B1501" s="59">
        <f t="shared" si="69"/>
        <v>600072908</v>
      </c>
      <c r="C1501" s="68" t="s">
        <v>6463</v>
      </c>
      <c r="D1501" s="76">
        <v>1</v>
      </c>
      <c r="E1501" s="61">
        <f t="shared" si="70"/>
        <v>60611952</v>
      </c>
      <c r="F1501" s="69" t="s">
        <v>9099</v>
      </c>
      <c r="G1501" s="69" t="s">
        <v>9103</v>
      </c>
      <c r="H1501" s="70">
        <v>25</v>
      </c>
      <c r="I1501" s="70" t="s">
        <v>139</v>
      </c>
      <c r="J1501" s="74">
        <v>26.68</v>
      </c>
      <c r="K1501" s="64">
        <f t="shared" si="71"/>
        <v>667</v>
      </c>
      <c r="L1501" s="71"/>
      <c r="M1501" s="72"/>
      <c r="N1501" s="72" t="s">
        <v>10492</v>
      </c>
      <c r="O1501" s="72"/>
      <c r="P1501" s="71">
        <v>38</v>
      </c>
      <c r="Q1501" s="73"/>
      <c r="R1501" s="73" t="s">
        <v>10493</v>
      </c>
      <c r="S1501" s="60" t="str">
        <f>VLOOKUP(A1501,[1]DATA!$1:$1048576,12,0)</f>
        <v>ANO</v>
      </c>
    </row>
    <row r="1502" spans="1:19" x14ac:dyDescent="0.25">
      <c r="A1502" s="68">
        <v>600072924</v>
      </c>
      <c r="B1502" s="59">
        <f t="shared" si="69"/>
        <v>600072924</v>
      </c>
      <c r="C1502" s="68" t="s">
        <v>6464</v>
      </c>
      <c r="D1502" s="76">
        <v>1</v>
      </c>
      <c r="E1502" s="61">
        <f t="shared" si="70"/>
        <v>69979081</v>
      </c>
      <c r="F1502" s="69" t="s">
        <v>9099</v>
      </c>
      <c r="G1502" s="69" t="s">
        <v>9103</v>
      </c>
      <c r="H1502" s="70">
        <v>725</v>
      </c>
      <c r="I1502" s="70" t="s">
        <v>139</v>
      </c>
      <c r="J1502" s="74">
        <v>26.68</v>
      </c>
      <c r="K1502" s="64">
        <f t="shared" si="71"/>
        <v>19343</v>
      </c>
      <c r="L1502" s="71"/>
      <c r="M1502" s="72"/>
      <c r="N1502" s="72" t="s">
        <v>10494</v>
      </c>
      <c r="O1502" s="72" t="s">
        <v>10495</v>
      </c>
      <c r="P1502" s="71">
        <v>1702</v>
      </c>
      <c r="Q1502" s="73"/>
      <c r="R1502" s="73" t="s">
        <v>10480</v>
      </c>
      <c r="S1502" s="60" t="str">
        <f>VLOOKUP(A1502,[1]DATA!$1:$1048576,12,0)</f>
        <v>ANO</v>
      </c>
    </row>
    <row r="1503" spans="1:19" x14ac:dyDescent="0.25">
      <c r="A1503" s="68">
        <v>600072932</v>
      </c>
      <c r="B1503" s="59">
        <f t="shared" si="69"/>
        <v>600072932</v>
      </c>
      <c r="C1503" s="68" t="s">
        <v>6465</v>
      </c>
      <c r="D1503" s="76">
        <v>1</v>
      </c>
      <c r="E1503" s="61">
        <f t="shared" si="70"/>
        <v>75006901</v>
      </c>
      <c r="F1503" s="69" t="s">
        <v>9099</v>
      </c>
      <c r="G1503" s="69" t="s">
        <v>9103</v>
      </c>
      <c r="H1503" s="70">
        <v>125</v>
      </c>
      <c r="I1503" s="70" t="s">
        <v>139</v>
      </c>
      <c r="J1503" s="74">
        <v>26.68</v>
      </c>
      <c r="K1503" s="64">
        <f t="shared" si="71"/>
        <v>3335</v>
      </c>
      <c r="L1503" s="71"/>
      <c r="M1503" s="72"/>
      <c r="N1503" s="72" t="s">
        <v>10496</v>
      </c>
      <c r="O1503" s="72"/>
      <c r="P1503" s="71">
        <v>146</v>
      </c>
      <c r="Q1503" s="73"/>
      <c r="R1503" s="73" t="s">
        <v>9917</v>
      </c>
      <c r="S1503" s="60" t="str">
        <f>VLOOKUP(A1503,[1]DATA!$1:$1048576,12,0)</f>
        <v>ANO</v>
      </c>
    </row>
    <row r="1504" spans="1:19" x14ac:dyDescent="0.25">
      <c r="A1504" s="68">
        <v>600072959</v>
      </c>
      <c r="B1504" s="59">
        <f t="shared" si="69"/>
        <v>600072959</v>
      </c>
      <c r="C1504" s="68" t="s">
        <v>6466</v>
      </c>
      <c r="D1504" s="76">
        <v>1</v>
      </c>
      <c r="E1504" s="61">
        <f t="shared" si="70"/>
        <v>75006502</v>
      </c>
      <c r="F1504" s="69" t="s">
        <v>9099</v>
      </c>
      <c r="G1504" s="69" t="s">
        <v>9103</v>
      </c>
      <c r="H1504" s="70">
        <v>475</v>
      </c>
      <c r="I1504" s="70" t="s">
        <v>139</v>
      </c>
      <c r="J1504" s="74">
        <v>26.68</v>
      </c>
      <c r="K1504" s="64">
        <f t="shared" si="71"/>
        <v>12673</v>
      </c>
      <c r="L1504" s="71"/>
      <c r="M1504" s="72"/>
      <c r="N1504" s="72" t="s">
        <v>10497</v>
      </c>
      <c r="O1504" s="72" t="s">
        <v>39</v>
      </c>
      <c r="P1504" s="71">
        <v>119</v>
      </c>
      <c r="Q1504" s="73"/>
      <c r="R1504" s="73" t="s">
        <v>10498</v>
      </c>
      <c r="S1504" s="60" t="str">
        <f>VLOOKUP(A1504,[1]DATA!$1:$1048576,12,0)</f>
        <v>ANO</v>
      </c>
    </row>
    <row r="1505" spans="1:19" x14ac:dyDescent="0.25">
      <c r="A1505" s="68">
        <v>600072967</v>
      </c>
      <c r="B1505" s="59">
        <f t="shared" si="69"/>
        <v>600072967</v>
      </c>
      <c r="C1505" s="68" t="s">
        <v>6467</v>
      </c>
      <c r="D1505" s="76">
        <v>1</v>
      </c>
      <c r="E1505" s="61">
        <f t="shared" si="70"/>
        <v>75005476</v>
      </c>
      <c r="F1505" s="69" t="s">
        <v>9099</v>
      </c>
      <c r="G1505" s="69" t="s">
        <v>9103</v>
      </c>
      <c r="H1505" s="70">
        <v>150</v>
      </c>
      <c r="I1505" s="70" t="s">
        <v>139</v>
      </c>
      <c r="J1505" s="74">
        <v>26.68</v>
      </c>
      <c r="K1505" s="64">
        <f t="shared" si="71"/>
        <v>4002</v>
      </c>
      <c r="L1505" s="71"/>
      <c r="M1505" s="72"/>
      <c r="N1505" s="72" t="s">
        <v>10499</v>
      </c>
      <c r="O1505" s="72" t="s">
        <v>83</v>
      </c>
      <c r="P1505" s="71">
        <v>683</v>
      </c>
      <c r="Q1505" s="73"/>
      <c r="R1505" s="73" t="s">
        <v>10500</v>
      </c>
      <c r="S1505" s="60" t="str">
        <f>VLOOKUP(A1505,[1]DATA!$1:$1048576,12,0)</f>
        <v>ANO</v>
      </c>
    </row>
    <row r="1506" spans="1:19" x14ac:dyDescent="0.25">
      <c r="A1506" s="68">
        <v>600072975</v>
      </c>
      <c r="B1506" s="59">
        <f t="shared" si="69"/>
        <v>600072975</v>
      </c>
      <c r="C1506" s="68" t="s">
        <v>6468</v>
      </c>
      <c r="D1506" s="76">
        <v>1</v>
      </c>
      <c r="E1506" s="61">
        <f t="shared" si="70"/>
        <v>75005484</v>
      </c>
      <c r="F1506" s="69" t="s">
        <v>9099</v>
      </c>
      <c r="G1506" s="69" t="s">
        <v>9103</v>
      </c>
      <c r="H1506" s="70">
        <v>75</v>
      </c>
      <c r="I1506" s="70" t="s">
        <v>139</v>
      </c>
      <c r="J1506" s="74">
        <v>26.68</v>
      </c>
      <c r="K1506" s="64">
        <f t="shared" si="71"/>
        <v>2001</v>
      </c>
      <c r="L1506" s="71"/>
      <c r="M1506" s="72"/>
      <c r="N1506" s="72" t="s">
        <v>10501</v>
      </c>
      <c r="O1506" s="72" t="s">
        <v>19</v>
      </c>
      <c r="P1506" s="71">
        <v>786</v>
      </c>
      <c r="Q1506" s="73"/>
      <c r="R1506" s="73" t="s">
        <v>10500</v>
      </c>
      <c r="S1506" s="60" t="str">
        <f>VLOOKUP(A1506,[1]DATA!$1:$1048576,12,0)</f>
        <v>ANO</v>
      </c>
    </row>
    <row r="1507" spans="1:19" x14ac:dyDescent="0.25">
      <c r="A1507" s="68">
        <v>600072983</v>
      </c>
      <c r="B1507" s="59">
        <f t="shared" si="69"/>
        <v>600072983</v>
      </c>
      <c r="C1507" s="68" t="s">
        <v>6469</v>
      </c>
      <c r="D1507" s="76">
        <v>1</v>
      </c>
      <c r="E1507" s="61">
        <f t="shared" si="70"/>
        <v>60610239</v>
      </c>
      <c r="F1507" s="69" t="s">
        <v>9099</v>
      </c>
      <c r="G1507" s="69" t="s">
        <v>9103</v>
      </c>
      <c r="H1507" s="70">
        <v>225</v>
      </c>
      <c r="I1507" s="70" t="s">
        <v>139</v>
      </c>
      <c r="J1507" s="74">
        <v>26.68</v>
      </c>
      <c r="K1507" s="64">
        <f t="shared" si="71"/>
        <v>6003</v>
      </c>
      <c r="L1507" s="71"/>
      <c r="M1507" s="72"/>
      <c r="N1507" s="72" t="s">
        <v>10502</v>
      </c>
      <c r="O1507" s="72" t="s">
        <v>19</v>
      </c>
      <c r="P1507" s="71">
        <v>697</v>
      </c>
      <c r="Q1507" s="73"/>
      <c r="R1507" s="73" t="s">
        <v>5112</v>
      </c>
      <c r="S1507" s="60" t="str">
        <f>VLOOKUP(A1507,[1]DATA!$1:$1048576,12,0)</f>
        <v>ANO</v>
      </c>
    </row>
    <row r="1508" spans="1:19" x14ac:dyDescent="0.25">
      <c r="A1508" s="68">
        <v>600072991</v>
      </c>
      <c r="B1508" s="59">
        <f t="shared" si="69"/>
        <v>600072991</v>
      </c>
      <c r="C1508" s="68" t="s">
        <v>6470</v>
      </c>
      <c r="D1508" s="76">
        <v>1</v>
      </c>
      <c r="E1508" s="61">
        <f t="shared" si="70"/>
        <v>60610221</v>
      </c>
      <c r="F1508" s="69" t="s">
        <v>9099</v>
      </c>
      <c r="G1508" s="69" t="s">
        <v>9103</v>
      </c>
      <c r="H1508" s="70">
        <v>525</v>
      </c>
      <c r="I1508" s="70" t="s">
        <v>139</v>
      </c>
      <c r="J1508" s="74">
        <v>26.68</v>
      </c>
      <c r="K1508" s="64">
        <f t="shared" si="71"/>
        <v>14007</v>
      </c>
      <c r="L1508" s="71"/>
      <c r="M1508" s="72"/>
      <c r="N1508" s="72" t="s">
        <v>10503</v>
      </c>
      <c r="O1508" s="72" t="s">
        <v>47</v>
      </c>
      <c r="P1508" s="71">
        <v>788</v>
      </c>
      <c r="Q1508" s="73"/>
      <c r="R1508" s="73" t="s">
        <v>5112</v>
      </c>
      <c r="S1508" s="60" t="str">
        <f>VLOOKUP(A1508,[1]DATA!$1:$1048576,12,0)</f>
        <v>ANO</v>
      </c>
    </row>
    <row r="1509" spans="1:19" x14ac:dyDescent="0.25">
      <c r="A1509" s="68">
        <v>600073009</v>
      </c>
      <c r="B1509" s="59">
        <f t="shared" si="69"/>
        <v>600073009</v>
      </c>
      <c r="C1509" s="68" t="s">
        <v>6471</v>
      </c>
      <c r="D1509" s="76">
        <v>1</v>
      </c>
      <c r="E1509" s="61">
        <f t="shared" si="70"/>
        <v>69983534</v>
      </c>
      <c r="F1509" s="69" t="s">
        <v>9099</v>
      </c>
      <c r="G1509" s="69" t="s">
        <v>9103</v>
      </c>
      <c r="H1509" s="70">
        <v>100</v>
      </c>
      <c r="I1509" s="70" t="s">
        <v>139</v>
      </c>
      <c r="J1509" s="74">
        <v>26.68</v>
      </c>
      <c r="K1509" s="64">
        <f t="shared" si="71"/>
        <v>2668</v>
      </c>
      <c r="L1509" s="71"/>
      <c r="M1509" s="72"/>
      <c r="N1509" s="72" t="s">
        <v>10504</v>
      </c>
      <c r="O1509" s="72"/>
      <c r="P1509" s="71">
        <v>22</v>
      </c>
      <c r="Q1509" s="73"/>
      <c r="R1509" s="73" t="s">
        <v>10505</v>
      </c>
      <c r="S1509" s="60" t="str">
        <f>VLOOKUP(A1509,[1]DATA!$1:$1048576,12,0)</f>
        <v>ANO</v>
      </c>
    </row>
    <row r="1510" spans="1:19" x14ac:dyDescent="0.25">
      <c r="A1510" s="68">
        <v>600073033</v>
      </c>
      <c r="B1510" s="59">
        <f t="shared" si="69"/>
        <v>600073033</v>
      </c>
      <c r="C1510" s="68" t="s">
        <v>6472</v>
      </c>
      <c r="D1510" s="76">
        <v>1</v>
      </c>
      <c r="E1510" s="61">
        <f t="shared" si="70"/>
        <v>69978883</v>
      </c>
      <c r="F1510" s="69" t="s">
        <v>9099</v>
      </c>
      <c r="G1510" s="69" t="s">
        <v>9103</v>
      </c>
      <c r="H1510" s="70">
        <v>500</v>
      </c>
      <c r="I1510" s="70" t="s">
        <v>139</v>
      </c>
      <c r="J1510" s="74">
        <v>26.68</v>
      </c>
      <c r="K1510" s="64">
        <f t="shared" si="71"/>
        <v>13340</v>
      </c>
      <c r="L1510" s="71"/>
      <c r="M1510" s="72"/>
      <c r="N1510" s="72" t="s">
        <v>10506</v>
      </c>
      <c r="O1510" s="72" t="s">
        <v>10507</v>
      </c>
      <c r="P1510" s="71">
        <v>540</v>
      </c>
      <c r="Q1510" s="73">
        <v>7</v>
      </c>
      <c r="R1510" s="73" t="s">
        <v>10508</v>
      </c>
      <c r="S1510" s="60" t="str">
        <f>VLOOKUP(A1510,[1]DATA!$1:$1048576,12,0)</f>
        <v>ANO</v>
      </c>
    </row>
    <row r="1511" spans="1:19" x14ac:dyDescent="0.25">
      <c r="A1511" s="68">
        <v>600073068</v>
      </c>
      <c r="B1511" s="59">
        <f t="shared" si="69"/>
        <v>600073068</v>
      </c>
      <c r="C1511" s="68" t="s">
        <v>6473</v>
      </c>
      <c r="D1511" s="76">
        <v>1</v>
      </c>
      <c r="E1511" s="61">
        <f t="shared" si="70"/>
        <v>70980896</v>
      </c>
      <c r="F1511" s="69" t="s">
        <v>9099</v>
      </c>
      <c r="G1511" s="69" t="s">
        <v>9103</v>
      </c>
      <c r="H1511" s="70">
        <v>250</v>
      </c>
      <c r="I1511" s="70" t="s">
        <v>139</v>
      </c>
      <c r="J1511" s="74">
        <v>26.68</v>
      </c>
      <c r="K1511" s="64">
        <f t="shared" si="71"/>
        <v>6670</v>
      </c>
      <c r="L1511" s="71"/>
      <c r="M1511" s="72"/>
      <c r="N1511" s="72" t="s">
        <v>10509</v>
      </c>
      <c r="O1511" s="72" t="s">
        <v>53</v>
      </c>
      <c r="P1511" s="71">
        <v>425</v>
      </c>
      <c r="Q1511" s="73"/>
      <c r="R1511" s="73" t="s">
        <v>5513</v>
      </c>
      <c r="S1511" s="60" t="str">
        <f>VLOOKUP(A1511,[1]DATA!$1:$1048576,12,0)</f>
        <v>ANO</v>
      </c>
    </row>
    <row r="1512" spans="1:19" x14ac:dyDescent="0.25">
      <c r="A1512" s="68">
        <v>600073106</v>
      </c>
      <c r="B1512" s="59">
        <f t="shared" si="69"/>
        <v>600073106</v>
      </c>
      <c r="C1512" s="68" t="s">
        <v>6474</v>
      </c>
      <c r="D1512" s="76">
        <v>1</v>
      </c>
      <c r="E1512" s="61">
        <f t="shared" si="70"/>
        <v>60610441</v>
      </c>
      <c r="F1512" s="69" t="s">
        <v>9099</v>
      </c>
      <c r="G1512" s="69" t="s">
        <v>9103</v>
      </c>
      <c r="H1512" s="70">
        <v>50</v>
      </c>
      <c r="I1512" s="70" t="s">
        <v>139</v>
      </c>
      <c r="J1512" s="74">
        <v>26.68</v>
      </c>
      <c r="K1512" s="64">
        <f t="shared" si="71"/>
        <v>1334</v>
      </c>
      <c r="L1512" s="71"/>
      <c r="M1512" s="72"/>
      <c r="N1512" s="72" t="s">
        <v>10510</v>
      </c>
      <c r="O1512" s="72" t="s">
        <v>34</v>
      </c>
      <c r="P1512" s="71">
        <v>63</v>
      </c>
      <c r="Q1512" s="73"/>
      <c r="R1512" s="73" t="s">
        <v>10511</v>
      </c>
      <c r="S1512" s="60" t="str">
        <f>VLOOKUP(A1512,[1]DATA!$1:$1048576,12,0)</f>
        <v>ANO</v>
      </c>
    </row>
    <row r="1513" spans="1:19" x14ac:dyDescent="0.25">
      <c r="A1513" s="68">
        <v>600073122</v>
      </c>
      <c r="B1513" s="59">
        <f t="shared" si="69"/>
        <v>600073122</v>
      </c>
      <c r="C1513" s="68" t="s">
        <v>6475</v>
      </c>
      <c r="D1513" s="76">
        <v>1</v>
      </c>
      <c r="E1513" s="61">
        <f t="shared" si="70"/>
        <v>69979073</v>
      </c>
      <c r="F1513" s="69" t="s">
        <v>9099</v>
      </c>
      <c r="G1513" s="69" t="s">
        <v>9103</v>
      </c>
      <c r="H1513" s="70">
        <v>675</v>
      </c>
      <c r="I1513" s="70" t="s">
        <v>139</v>
      </c>
      <c r="J1513" s="74">
        <v>26.68</v>
      </c>
      <c r="K1513" s="64">
        <f t="shared" si="71"/>
        <v>18009</v>
      </c>
      <c r="L1513" s="71"/>
      <c r="M1513" s="72"/>
      <c r="N1513" s="72" t="s">
        <v>10512</v>
      </c>
      <c r="O1513" s="72" t="s">
        <v>4804</v>
      </c>
      <c r="P1513" s="71">
        <v>1614</v>
      </c>
      <c r="Q1513" s="73"/>
      <c r="R1513" s="73" t="s">
        <v>10480</v>
      </c>
      <c r="S1513" s="60" t="str">
        <f>VLOOKUP(A1513,[1]DATA!$1:$1048576,12,0)</f>
        <v>ANO</v>
      </c>
    </row>
    <row r="1514" spans="1:19" x14ac:dyDescent="0.25">
      <c r="A1514" s="68">
        <v>600073131</v>
      </c>
      <c r="B1514" s="59">
        <f t="shared" si="69"/>
        <v>600073131</v>
      </c>
      <c r="C1514" s="68" t="s">
        <v>6476</v>
      </c>
      <c r="D1514" s="76">
        <v>1</v>
      </c>
      <c r="E1514" s="61">
        <f t="shared" si="70"/>
        <v>60610247</v>
      </c>
      <c r="F1514" s="69" t="s">
        <v>9099</v>
      </c>
      <c r="G1514" s="69" t="s">
        <v>9103</v>
      </c>
      <c r="H1514" s="70">
        <v>950</v>
      </c>
      <c r="I1514" s="70" t="s">
        <v>139</v>
      </c>
      <c r="J1514" s="74">
        <v>26.68</v>
      </c>
      <c r="K1514" s="64">
        <f t="shared" si="71"/>
        <v>25346</v>
      </c>
      <c r="L1514" s="71"/>
      <c r="M1514" s="72"/>
      <c r="N1514" s="72" t="s">
        <v>10513</v>
      </c>
      <c r="O1514" s="72" t="s">
        <v>59</v>
      </c>
      <c r="P1514" s="71">
        <v>738</v>
      </c>
      <c r="Q1514" s="73"/>
      <c r="R1514" s="73" t="s">
        <v>5112</v>
      </c>
      <c r="S1514" s="60" t="str">
        <f>VLOOKUP(A1514,[1]DATA!$1:$1048576,12,0)</f>
        <v>ANO</v>
      </c>
    </row>
    <row r="1515" spans="1:19" x14ac:dyDescent="0.25">
      <c r="A1515" s="68">
        <v>600073149</v>
      </c>
      <c r="B1515" s="59">
        <f t="shared" si="69"/>
        <v>600073149</v>
      </c>
      <c r="C1515" s="68" t="s">
        <v>6477</v>
      </c>
      <c r="D1515" s="76">
        <v>1</v>
      </c>
      <c r="E1515" s="61">
        <f t="shared" si="70"/>
        <v>69983551</v>
      </c>
      <c r="F1515" s="69" t="s">
        <v>9099</v>
      </c>
      <c r="G1515" s="69" t="s">
        <v>9103</v>
      </c>
      <c r="H1515" s="70">
        <v>75</v>
      </c>
      <c r="I1515" s="70" t="s">
        <v>139</v>
      </c>
      <c r="J1515" s="74">
        <v>26.68</v>
      </c>
      <c r="K1515" s="64">
        <f t="shared" si="71"/>
        <v>2001</v>
      </c>
      <c r="L1515" s="71"/>
      <c r="M1515" s="72"/>
      <c r="N1515" s="72" t="s">
        <v>10514</v>
      </c>
      <c r="O1515" s="72" t="s">
        <v>10439</v>
      </c>
      <c r="P1515" s="71">
        <v>81</v>
      </c>
      <c r="Q1515" s="73"/>
      <c r="R1515" s="73" t="s">
        <v>10515</v>
      </c>
      <c r="S1515" s="60" t="str">
        <f>VLOOKUP(A1515,[1]DATA!$1:$1048576,12,0)</f>
        <v>ANO</v>
      </c>
    </row>
    <row r="1516" spans="1:19" x14ac:dyDescent="0.25">
      <c r="A1516" s="68">
        <v>600073157</v>
      </c>
      <c r="B1516" s="59">
        <f t="shared" si="69"/>
        <v>600073157</v>
      </c>
      <c r="C1516" s="68" t="s">
        <v>6478</v>
      </c>
      <c r="D1516" s="76">
        <v>1</v>
      </c>
      <c r="E1516" s="61">
        <f t="shared" si="70"/>
        <v>75005760</v>
      </c>
      <c r="F1516" s="69" t="s">
        <v>9099</v>
      </c>
      <c r="G1516" s="69" t="s">
        <v>9103</v>
      </c>
      <c r="H1516" s="70">
        <v>400</v>
      </c>
      <c r="I1516" s="70" t="s">
        <v>139</v>
      </c>
      <c r="J1516" s="74">
        <v>26.68</v>
      </c>
      <c r="K1516" s="64">
        <f t="shared" si="71"/>
        <v>10672</v>
      </c>
      <c r="L1516" s="71"/>
      <c r="M1516" s="72"/>
      <c r="N1516" s="72" t="s">
        <v>10516</v>
      </c>
      <c r="O1516" s="72" t="s">
        <v>41</v>
      </c>
      <c r="P1516" s="71">
        <v>232</v>
      </c>
      <c r="Q1516" s="73"/>
      <c r="R1516" s="73" t="s">
        <v>10517</v>
      </c>
      <c r="S1516" s="60" t="str">
        <f>VLOOKUP(A1516,[1]DATA!$1:$1048576,12,0)</f>
        <v>ANO</v>
      </c>
    </row>
    <row r="1517" spans="1:19" x14ac:dyDescent="0.25">
      <c r="A1517" s="68">
        <v>600073246</v>
      </c>
      <c r="B1517" s="59">
        <f t="shared" si="69"/>
        <v>600073246</v>
      </c>
      <c r="C1517" s="68" t="s">
        <v>6479</v>
      </c>
      <c r="D1517" s="76">
        <v>1</v>
      </c>
      <c r="E1517" s="61">
        <f t="shared" si="70"/>
        <v>70976368</v>
      </c>
      <c r="F1517" s="69" t="s">
        <v>9099</v>
      </c>
      <c r="G1517" s="69" t="s">
        <v>9103</v>
      </c>
      <c r="H1517" s="70">
        <v>300</v>
      </c>
      <c r="I1517" s="70" t="s">
        <v>139</v>
      </c>
      <c r="J1517" s="74">
        <v>26.68</v>
      </c>
      <c r="K1517" s="64">
        <f t="shared" si="71"/>
        <v>8004</v>
      </c>
      <c r="L1517" s="71"/>
      <c r="M1517" s="72"/>
      <c r="N1517" s="72" t="s">
        <v>10518</v>
      </c>
      <c r="O1517" s="72" t="s">
        <v>10519</v>
      </c>
      <c r="P1517" s="71">
        <v>254</v>
      </c>
      <c r="Q1517" s="73"/>
      <c r="R1517" s="73" t="s">
        <v>5112</v>
      </c>
      <c r="S1517" s="60" t="str">
        <f>VLOOKUP(A1517,[1]DATA!$1:$1048576,12,0)</f>
        <v>ANO</v>
      </c>
    </row>
    <row r="1518" spans="1:19" x14ac:dyDescent="0.25">
      <c r="A1518" s="68">
        <v>600170527</v>
      </c>
      <c r="B1518" s="59">
        <f t="shared" si="69"/>
        <v>600170527</v>
      </c>
      <c r="C1518" s="68" t="s">
        <v>6480</v>
      </c>
      <c r="D1518" s="76">
        <v>1</v>
      </c>
      <c r="E1518" s="61">
        <f t="shared" si="70"/>
        <v>49766929</v>
      </c>
      <c r="F1518" s="69" t="s">
        <v>9099</v>
      </c>
      <c r="G1518" s="69" t="s">
        <v>9103</v>
      </c>
      <c r="H1518" s="70">
        <v>0</v>
      </c>
      <c r="I1518" s="70" t="s">
        <v>139</v>
      </c>
      <c r="J1518" s="74">
        <v>26.68</v>
      </c>
      <c r="K1518" s="64">
        <f t="shared" si="71"/>
        <v>0</v>
      </c>
      <c r="L1518" s="71"/>
      <c r="M1518" s="72"/>
      <c r="N1518" s="72" t="s">
        <v>10520</v>
      </c>
      <c r="O1518" s="72" t="s">
        <v>10521</v>
      </c>
      <c r="P1518" s="71">
        <v>1620</v>
      </c>
      <c r="Q1518" s="73"/>
      <c r="R1518" s="73" t="s">
        <v>10480</v>
      </c>
      <c r="S1518" s="60" t="str">
        <f>VLOOKUP(A1518,[1]DATA!$1:$1048576,12,0)</f>
        <v>ANO</v>
      </c>
    </row>
    <row r="1519" spans="1:19" x14ac:dyDescent="0.25">
      <c r="A1519" s="68">
        <v>610100718</v>
      </c>
      <c r="B1519" s="59">
        <f t="shared" si="69"/>
        <v>610100718</v>
      </c>
      <c r="C1519" s="68" t="s">
        <v>6481</v>
      </c>
      <c r="D1519" s="76">
        <v>1</v>
      </c>
      <c r="E1519" s="61">
        <f t="shared" si="70"/>
        <v>25232991</v>
      </c>
      <c r="F1519" s="69" t="s">
        <v>9099</v>
      </c>
      <c r="G1519" s="69" t="s">
        <v>9103</v>
      </c>
      <c r="H1519" s="70">
        <v>100</v>
      </c>
      <c r="I1519" s="70" t="s">
        <v>139</v>
      </c>
      <c r="J1519" s="74">
        <v>26.68</v>
      </c>
      <c r="K1519" s="64">
        <f t="shared" si="71"/>
        <v>2668</v>
      </c>
      <c r="L1519" s="71"/>
      <c r="M1519" s="72"/>
      <c r="N1519" s="72" t="s">
        <v>10522</v>
      </c>
      <c r="O1519" s="72" t="s">
        <v>5469</v>
      </c>
      <c r="P1519" s="71">
        <v>1672</v>
      </c>
      <c r="Q1519" s="73"/>
      <c r="R1519" s="73" t="s">
        <v>10480</v>
      </c>
      <c r="S1519" s="60" t="str">
        <f>VLOOKUP(A1519,[1]DATA!$1:$1048576,12,0)</f>
        <v>NE</v>
      </c>
    </row>
    <row r="1520" spans="1:19" x14ac:dyDescent="0.25">
      <c r="A1520" s="68">
        <v>615800386</v>
      </c>
      <c r="B1520" s="59">
        <f t="shared" si="69"/>
        <v>615800386</v>
      </c>
      <c r="C1520" s="68" t="s">
        <v>6482</v>
      </c>
      <c r="D1520" s="76">
        <v>1</v>
      </c>
      <c r="E1520" s="61">
        <f t="shared" si="70"/>
        <v>69459924</v>
      </c>
      <c r="F1520" s="69" t="s">
        <v>9099</v>
      </c>
      <c r="G1520" s="69" t="s">
        <v>9103</v>
      </c>
      <c r="H1520" s="70">
        <v>200</v>
      </c>
      <c r="I1520" s="70" t="s">
        <v>139</v>
      </c>
      <c r="J1520" s="74">
        <v>26.68</v>
      </c>
      <c r="K1520" s="64">
        <f t="shared" si="71"/>
        <v>5336</v>
      </c>
      <c r="L1520" s="71"/>
      <c r="M1520" s="72"/>
      <c r="N1520" s="72" t="s">
        <v>10523</v>
      </c>
      <c r="O1520" s="72" t="s">
        <v>10524</v>
      </c>
      <c r="P1520" s="71">
        <v>2055</v>
      </c>
      <c r="Q1520" s="73"/>
      <c r="R1520" s="73" t="s">
        <v>10480</v>
      </c>
      <c r="S1520" s="60" t="str">
        <f>VLOOKUP(A1520,[1]DATA!$1:$1048576,12,0)</f>
        <v>ANO</v>
      </c>
    </row>
    <row r="1521" spans="1:19" x14ac:dyDescent="0.25">
      <c r="A1521" s="68">
        <v>651012988</v>
      </c>
      <c r="B1521" s="59">
        <f t="shared" si="69"/>
        <v>651012988</v>
      </c>
      <c r="C1521" s="68" t="s">
        <v>6483</v>
      </c>
      <c r="D1521" s="76">
        <v>1</v>
      </c>
      <c r="E1521" s="61">
        <f t="shared" si="70"/>
        <v>75059151</v>
      </c>
      <c r="F1521" s="69" t="s">
        <v>9099</v>
      </c>
      <c r="G1521" s="69" t="s">
        <v>9103</v>
      </c>
      <c r="H1521" s="70">
        <v>875</v>
      </c>
      <c r="I1521" s="70" t="s">
        <v>139</v>
      </c>
      <c r="J1521" s="74">
        <v>26.68</v>
      </c>
      <c r="K1521" s="64">
        <f t="shared" si="71"/>
        <v>23345</v>
      </c>
      <c r="L1521" s="71"/>
      <c r="M1521" s="72"/>
      <c r="N1521" s="72" t="s">
        <v>10525</v>
      </c>
      <c r="O1521" s="72" t="s">
        <v>26</v>
      </c>
      <c r="P1521" s="71">
        <v>716</v>
      </c>
      <c r="Q1521" s="73"/>
      <c r="R1521" s="73" t="s">
        <v>10480</v>
      </c>
      <c r="S1521" s="60" t="str">
        <f>VLOOKUP(A1521,[1]DATA!$1:$1048576,12,0)</f>
        <v>ANO</v>
      </c>
    </row>
    <row r="1522" spans="1:19" x14ac:dyDescent="0.25">
      <c r="A1522" s="68">
        <v>600015891</v>
      </c>
      <c r="B1522" s="59">
        <f t="shared" si="69"/>
        <v>600015891</v>
      </c>
      <c r="C1522" s="68" t="s">
        <v>6484</v>
      </c>
      <c r="D1522" s="76">
        <v>1</v>
      </c>
      <c r="E1522" s="61">
        <f t="shared" si="70"/>
        <v>48895504</v>
      </c>
      <c r="F1522" s="69" t="s">
        <v>5730</v>
      </c>
      <c r="G1522" s="69" t="s">
        <v>9105</v>
      </c>
      <c r="H1522" s="70">
        <v>0</v>
      </c>
      <c r="I1522" s="70" t="s">
        <v>139</v>
      </c>
      <c r="J1522" s="74">
        <v>26.68</v>
      </c>
      <c r="K1522" s="64">
        <f t="shared" si="71"/>
        <v>0</v>
      </c>
      <c r="L1522" s="71"/>
      <c r="M1522" s="72"/>
      <c r="N1522" s="72" t="s">
        <v>10526</v>
      </c>
      <c r="O1522" s="72" t="s">
        <v>10527</v>
      </c>
      <c r="P1522" s="71">
        <v>343</v>
      </c>
      <c r="Q1522" s="73"/>
      <c r="R1522" s="73" t="s">
        <v>10528</v>
      </c>
      <c r="S1522" s="60" t="str">
        <f>VLOOKUP(A1522,[1]DATA!$1:$1048576,12,0)</f>
        <v>ANO</v>
      </c>
    </row>
    <row r="1523" spans="1:19" x14ac:dyDescent="0.25">
      <c r="A1523" s="68">
        <v>600016005</v>
      </c>
      <c r="B1523" s="59">
        <f t="shared" si="69"/>
        <v>600016005</v>
      </c>
      <c r="C1523" s="68" t="s">
        <v>6485</v>
      </c>
      <c r="D1523" s="76">
        <v>1</v>
      </c>
      <c r="E1523" s="61">
        <f t="shared" si="70"/>
        <v>48895466</v>
      </c>
      <c r="F1523" s="69" t="s">
        <v>5730</v>
      </c>
      <c r="G1523" s="69" t="s">
        <v>9105</v>
      </c>
      <c r="H1523" s="70">
        <v>125</v>
      </c>
      <c r="I1523" s="70" t="s">
        <v>139</v>
      </c>
      <c r="J1523" s="74">
        <v>26.68</v>
      </c>
      <c r="K1523" s="64">
        <f t="shared" si="71"/>
        <v>3335</v>
      </c>
      <c r="L1523" s="71"/>
      <c r="M1523" s="72"/>
      <c r="N1523" s="72" t="s">
        <v>10529</v>
      </c>
      <c r="O1523" s="72" t="s">
        <v>83</v>
      </c>
      <c r="P1523" s="71">
        <v>760</v>
      </c>
      <c r="Q1523" s="73"/>
      <c r="R1523" s="73" t="s">
        <v>10528</v>
      </c>
      <c r="S1523" s="60" t="str">
        <f>VLOOKUP(A1523,[1]DATA!$1:$1048576,12,0)</f>
        <v>ANO</v>
      </c>
    </row>
    <row r="1524" spans="1:19" x14ac:dyDescent="0.25">
      <c r="A1524" s="68">
        <v>600025942</v>
      </c>
      <c r="B1524" s="59">
        <f t="shared" si="69"/>
        <v>600025942</v>
      </c>
      <c r="C1524" s="68" t="s">
        <v>6486</v>
      </c>
      <c r="D1524" s="76">
        <v>1</v>
      </c>
      <c r="E1524" s="61">
        <f t="shared" si="70"/>
        <v>70832811</v>
      </c>
      <c r="F1524" s="69" t="s">
        <v>5730</v>
      </c>
      <c r="G1524" s="69" t="s">
        <v>9105</v>
      </c>
      <c r="H1524" s="70">
        <v>0</v>
      </c>
      <c r="I1524" s="70" t="s">
        <v>139</v>
      </c>
      <c r="J1524" s="74">
        <v>26.68</v>
      </c>
      <c r="K1524" s="64">
        <f t="shared" si="71"/>
        <v>0</v>
      </c>
      <c r="L1524" s="71"/>
      <c r="M1524" s="72"/>
      <c r="N1524" s="72" t="s">
        <v>10530</v>
      </c>
      <c r="O1524" s="72" t="s">
        <v>51</v>
      </c>
      <c r="P1524" s="71">
        <v>106</v>
      </c>
      <c r="Q1524" s="73"/>
      <c r="R1524" s="73" t="s">
        <v>10528</v>
      </c>
      <c r="S1524" s="60" t="str">
        <f>VLOOKUP(A1524,[1]DATA!$1:$1048576,12,0)</f>
        <v>ANO</v>
      </c>
    </row>
    <row r="1525" spans="1:19" x14ac:dyDescent="0.25">
      <c r="A1525" s="68">
        <v>600130045</v>
      </c>
      <c r="B1525" s="59">
        <f t="shared" si="69"/>
        <v>600130045</v>
      </c>
      <c r="C1525" s="68" t="s">
        <v>6487</v>
      </c>
      <c r="D1525" s="76">
        <v>1</v>
      </c>
      <c r="E1525" s="61">
        <f t="shared" si="70"/>
        <v>70885966</v>
      </c>
      <c r="F1525" s="69" t="s">
        <v>5730</v>
      </c>
      <c r="G1525" s="69" t="s">
        <v>9105</v>
      </c>
      <c r="H1525" s="70">
        <v>200</v>
      </c>
      <c r="I1525" s="70" t="s">
        <v>139</v>
      </c>
      <c r="J1525" s="74">
        <v>26.68</v>
      </c>
      <c r="K1525" s="64">
        <f t="shared" si="71"/>
        <v>5336</v>
      </c>
      <c r="L1525" s="71"/>
      <c r="M1525" s="72"/>
      <c r="N1525" s="72" t="s">
        <v>10531</v>
      </c>
      <c r="O1525" s="72"/>
      <c r="P1525" s="71">
        <v>159</v>
      </c>
      <c r="Q1525" s="73"/>
      <c r="R1525" s="73" t="s">
        <v>10532</v>
      </c>
      <c r="S1525" s="60" t="str">
        <f>VLOOKUP(A1525,[1]DATA!$1:$1048576,12,0)</f>
        <v>ANO</v>
      </c>
    </row>
    <row r="1526" spans="1:19" x14ac:dyDescent="0.25">
      <c r="A1526" s="68">
        <v>600130096</v>
      </c>
      <c r="B1526" s="59">
        <f t="shared" si="69"/>
        <v>600130096</v>
      </c>
      <c r="C1526" s="68" t="s">
        <v>6488</v>
      </c>
      <c r="D1526" s="76">
        <v>1</v>
      </c>
      <c r="E1526" s="61">
        <f t="shared" si="70"/>
        <v>43379516</v>
      </c>
      <c r="F1526" s="69" t="s">
        <v>5730</v>
      </c>
      <c r="G1526" s="69" t="s">
        <v>9105</v>
      </c>
      <c r="H1526" s="70">
        <v>450</v>
      </c>
      <c r="I1526" s="70" t="s">
        <v>139</v>
      </c>
      <c r="J1526" s="74">
        <v>26.68</v>
      </c>
      <c r="K1526" s="64">
        <f t="shared" si="71"/>
        <v>12006</v>
      </c>
      <c r="L1526" s="71"/>
      <c r="M1526" s="72"/>
      <c r="N1526" s="72" t="s">
        <v>10533</v>
      </c>
      <c r="O1526" s="72" t="s">
        <v>83</v>
      </c>
      <c r="P1526" s="71">
        <v>615</v>
      </c>
      <c r="Q1526" s="73"/>
      <c r="R1526" s="73" t="s">
        <v>10528</v>
      </c>
      <c r="S1526" s="60" t="str">
        <f>VLOOKUP(A1526,[1]DATA!$1:$1048576,12,0)</f>
        <v>ANO</v>
      </c>
    </row>
    <row r="1527" spans="1:19" x14ac:dyDescent="0.25">
      <c r="A1527" s="68">
        <v>600130100</v>
      </c>
      <c r="B1527" s="59">
        <f t="shared" si="69"/>
        <v>600130100</v>
      </c>
      <c r="C1527" s="68" t="s">
        <v>6489</v>
      </c>
      <c r="D1527" s="76">
        <v>1</v>
      </c>
      <c r="E1527" s="61">
        <f t="shared" si="70"/>
        <v>48897400</v>
      </c>
      <c r="F1527" s="69" t="s">
        <v>5730</v>
      </c>
      <c r="G1527" s="69" t="s">
        <v>9105</v>
      </c>
      <c r="H1527" s="70">
        <v>750</v>
      </c>
      <c r="I1527" s="70" t="s">
        <v>139</v>
      </c>
      <c r="J1527" s="74">
        <v>26.68</v>
      </c>
      <c r="K1527" s="64">
        <f t="shared" si="71"/>
        <v>20010</v>
      </c>
      <c r="L1527" s="71"/>
      <c r="M1527" s="72"/>
      <c r="N1527" s="72" t="s">
        <v>10534</v>
      </c>
      <c r="O1527" s="72" t="s">
        <v>51</v>
      </c>
      <c r="P1527" s="71">
        <v>409</v>
      </c>
      <c r="Q1527" s="73"/>
      <c r="R1527" s="73" t="s">
        <v>10528</v>
      </c>
      <c r="S1527" s="60" t="str">
        <f>VLOOKUP(A1527,[1]DATA!$1:$1048576,12,0)</f>
        <v>ANO</v>
      </c>
    </row>
    <row r="1528" spans="1:19" x14ac:dyDescent="0.25">
      <c r="A1528" s="68">
        <v>600130126</v>
      </c>
      <c r="B1528" s="59">
        <f t="shared" si="69"/>
        <v>600130126</v>
      </c>
      <c r="C1528" s="68" t="s">
        <v>6490</v>
      </c>
      <c r="D1528" s="76">
        <v>1</v>
      </c>
      <c r="E1528" s="61">
        <f t="shared" si="70"/>
        <v>43380247</v>
      </c>
      <c r="F1528" s="69" t="s">
        <v>5730</v>
      </c>
      <c r="G1528" s="69" t="s">
        <v>9105</v>
      </c>
      <c r="H1528" s="70">
        <v>150</v>
      </c>
      <c r="I1528" s="70" t="s">
        <v>139</v>
      </c>
      <c r="J1528" s="74">
        <v>26.68</v>
      </c>
      <c r="K1528" s="64">
        <f t="shared" si="71"/>
        <v>4002</v>
      </c>
      <c r="L1528" s="71"/>
      <c r="M1528" s="72"/>
      <c r="N1528" s="72" t="s">
        <v>10535</v>
      </c>
      <c r="O1528" s="72"/>
      <c r="P1528" s="71">
        <v>1</v>
      </c>
      <c r="Q1528" s="73"/>
      <c r="R1528" s="73" t="s">
        <v>10536</v>
      </c>
      <c r="S1528" s="60" t="str">
        <f>VLOOKUP(A1528,[1]DATA!$1:$1048576,12,0)</f>
        <v>ANO</v>
      </c>
    </row>
    <row r="1529" spans="1:19" x14ac:dyDescent="0.25">
      <c r="A1529" s="68">
        <v>600130231</v>
      </c>
      <c r="B1529" s="59">
        <f t="shared" si="69"/>
        <v>600130231</v>
      </c>
      <c r="C1529" s="68" t="s">
        <v>6491</v>
      </c>
      <c r="D1529" s="76">
        <v>1</v>
      </c>
      <c r="E1529" s="61">
        <f t="shared" si="70"/>
        <v>70830754</v>
      </c>
      <c r="F1529" s="69" t="s">
        <v>5730</v>
      </c>
      <c r="G1529" s="69" t="s">
        <v>9105</v>
      </c>
      <c r="H1529" s="70">
        <v>50</v>
      </c>
      <c r="I1529" s="70" t="s">
        <v>139</v>
      </c>
      <c r="J1529" s="74">
        <v>26.68</v>
      </c>
      <c r="K1529" s="64">
        <f t="shared" si="71"/>
        <v>1334</v>
      </c>
      <c r="L1529" s="71"/>
      <c r="M1529" s="72"/>
      <c r="N1529" s="72" t="s">
        <v>10537</v>
      </c>
      <c r="O1529" s="72"/>
      <c r="P1529" s="71">
        <v>181</v>
      </c>
      <c r="Q1529" s="73"/>
      <c r="R1529" s="73" t="s">
        <v>10538</v>
      </c>
      <c r="S1529" s="60" t="str">
        <f>VLOOKUP(A1529,[1]DATA!$1:$1048576,12,0)</f>
        <v>ANO</v>
      </c>
    </row>
    <row r="1530" spans="1:19" x14ac:dyDescent="0.25">
      <c r="A1530" s="68">
        <v>600130258</v>
      </c>
      <c r="B1530" s="59">
        <f t="shared" si="69"/>
        <v>600130258</v>
      </c>
      <c r="C1530" s="68" t="s">
        <v>6492</v>
      </c>
      <c r="D1530" s="76">
        <v>1</v>
      </c>
      <c r="E1530" s="61">
        <f t="shared" si="70"/>
        <v>70998779</v>
      </c>
      <c r="F1530" s="69" t="s">
        <v>5730</v>
      </c>
      <c r="G1530" s="69" t="s">
        <v>9105</v>
      </c>
      <c r="H1530" s="70">
        <v>100</v>
      </c>
      <c r="I1530" s="70" t="s">
        <v>139</v>
      </c>
      <c r="J1530" s="74">
        <v>26.68</v>
      </c>
      <c r="K1530" s="64">
        <f t="shared" si="71"/>
        <v>2668</v>
      </c>
      <c r="L1530" s="71"/>
      <c r="M1530" s="72"/>
      <c r="N1530" s="72" t="s">
        <v>10539</v>
      </c>
      <c r="O1530" s="72"/>
      <c r="P1530" s="71">
        <v>27</v>
      </c>
      <c r="Q1530" s="73"/>
      <c r="R1530" s="73" t="s">
        <v>10540</v>
      </c>
      <c r="S1530" s="60" t="str">
        <f>VLOOKUP(A1530,[1]DATA!$1:$1048576,12,0)</f>
        <v>ANO</v>
      </c>
    </row>
    <row r="1531" spans="1:19" x14ac:dyDescent="0.25">
      <c r="A1531" s="68">
        <v>600130371</v>
      </c>
      <c r="B1531" s="59">
        <f t="shared" si="69"/>
        <v>600130371</v>
      </c>
      <c r="C1531" s="68" t="s">
        <v>6493</v>
      </c>
      <c r="D1531" s="76">
        <v>1</v>
      </c>
      <c r="E1531" s="61">
        <f t="shared" si="70"/>
        <v>75021404</v>
      </c>
      <c r="F1531" s="69" t="s">
        <v>5730</v>
      </c>
      <c r="G1531" s="69" t="s">
        <v>9105</v>
      </c>
      <c r="H1531" s="70">
        <v>0</v>
      </c>
      <c r="I1531" s="70" t="s">
        <v>139</v>
      </c>
      <c r="J1531" s="74">
        <v>26.68</v>
      </c>
      <c r="K1531" s="64">
        <f t="shared" si="71"/>
        <v>0</v>
      </c>
      <c r="L1531" s="71"/>
      <c r="M1531" s="72"/>
      <c r="N1531" s="72" t="s">
        <v>10541</v>
      </c>
      <c r="O1531" s="72"/>
      <c r="P1531" s="71">
        <v>30</v>
      </c>
      <c r="Q1531" s="73"/>
      <c r="R1531" s="73" t="s">
        <v>10542</v>
      </c>
      <c r="S1531" s="60" t="str">
        <f>VLOOKUP(A1531,[1]DATA!$1:$1048576,12,0)</f>
        <v>ANO</v>
      </c>
    </row>
    <row r="1532" spans="1:19" x14ac:dyDescent="0.25">
      <c r="A1532" s="68">
        <v>600130398</v>
      </c>
      <c r="B1532" s="59">
        <f t="shared" si="69"/>
        <v>600130398</v>
      </c>
      <c r="C1532" s="68" t="s">
        <v>6494</v>
      </c>
      <c r="D1532" s="76">
        <v>1</v>
      </c>
      <c r="E1532" s="61">
        <f t="shared" si="70"/>
        <v>70981779</v>
      </c>
      <c r="F1532" s="69" t="s">
        <v>5730</v>
      </c>
      <c r="G1532" s="69" t="s">
        <v>9105</v>
      </c>
      <c r="H1532" s="70">
        <v>50</v>
      </c>
      <c r="I1532" s="70" t="s">
        <v>139</v>
      </c>
      <c r="J1532" s="74">
        <v>26.68</v>
      </c>
      <c r="K1532" s="64">
        <f t="shared" si="71"/>
        <v>1334</v>
      </c>
      <c r="L1532" s="71"/>
      <c r="M1532" s="72"/>
      <c r="N1532" s="72" t="s">
        <v>10543</v>
      </c>
      <c r="O1532" s="72"/>
      <c r="P1532" s="71">
        <v>107</v>
      </c>
      <c r="Q1532" s="73"/>
      <c r="R1532" s="73" t="s">
        <v>10544</v>
      </c>
      <c r="S1532" s="60" t="str">
        <f>VLOOKUP(A1532,[1]DATA!$1:$1048576,12,0)</f>
        <v>ANO</v>
      </c>
    </row>
    <row r="1533" spans="1:19" x14ac:dyDescent="0.25">
      <c r="A1533" s="68">
        <v>600130614</v>
      </c>
      <c r="B1533" s="59">
        <f t="shared" si="69"/>
        <v>600130614</v>
      </c>
      <c r="C1533" s="68" t="s">
        <v>6495</v>
      </c>
      <c r="D1533" s="76">
        <v>1</v>
      </c>
      <c r="E1533" s="61">
        <f t="shared" si="70"/>
        <v>70981604</v>
      </c>
      <c r="F1533" s="69" t="s">
        <v>5730</v>
      </c>
      <c r="G1533" s="69" t="s">
        <v>9105</v>
      </c>
      <c r="H1533" s="70">
        <v>50</v>
      </c>
      <c r="I1533" s="70" t="s">
        <v>139</v>
      </c>
      <c r="J1533" s="74">
        <v>26.68</v>
      </c>
      <c r="K1533" s="64">
        <f t="shared" si="71"/>
        <v>1334</v>
      </c>
      <c r="L1533" s="71"/>
      <c r="M1533" s="72"/>
      <c r="N1533" s="72" t="s">
        <v>10545</v>
      </c>
      <c r="O1533" s="72"/>
      <c r="P1533" s="71">
        <v>58</v>
      </c>
      <c r="Q1533" s="73"/>
      <c r="R1533" s="73" t="s">
        <v>10546</v>
      </c>
      <c r="S1533" s="60" t="str">
        <f>VLOOKUP(A1533,[1]DATA!$1:$1048576,12,0)</f>
        <v>ANO</v>
      </c>
    </row>
    <row r="1534" spans="1:19" x14ac:dyDescent="0.25">
      <c r="A1534" s="68">
        <v>600130673</v>
      </c>
      <c r="B1534" s="59">
        <f t="shared" si="69"/>
        <v>600130673</v>
      </c>
      <c r="C1534" s="68" t="s">
        <v>6496</v>
      </c>
      <c r="D1534" s="76">
        <v>1</v>
      </c>
      <c r="E1534" s="61">
        <f t="shared" si="70"/>
        <v>75022087</v>
      </c>
      <c r="F1534" s="69" t="s">
        <v>5730</v>
      </c>
      <c r="G1534" s="69" t="s">
        <v>9105</v>
      </c>
      <c r="H1534" s="70">
        <v>50</v>
      </c>
      <c r="I1534" s="70" t="s">
        <v>139</v>
      </c>
      <c r="J1534" s="74">
        <v>26.68</v>
      </c>
      <c r="K1534" s="64">
        <f t="shared" si="71"/>
        <v>1334</v>
      </c>
      <c r="L1534" s="71"/>
      <c r="M1534" s="72"/>
      <c r="N1534" s="72" t="s">
        <v>10547</v>
      </c>
      <c r="O1534" s="72"/>
      <c r="P1534" s="71">
        <v>84</v>
      </c>
      <c r="Q1534" s="73"/>
      <c r="R1534" s="73" t="s">
        <v>5098</v>
      </c>
      <c r="S1534" s="60" t="str">
        <f>VLOOKUP(A1534,[1]DATA!$1:$1048576,12,0)</f>
        <v>ANO</v>
      </c>
    </row>
    <row r="1535" spans="1:19" x14ac:dyDescent="0.25">
      <c r="A1535" s="68">
        <v>600130703</v>
      </c>
      <c r="B1535" s="59">
        <f t="shared" si="69"/>
        <v>600130703</v>
      </c>
      <c r="C1535" s="68" t="s">
        <v>6497</v>
      </c>
      <c r="D1535" s="76">
        <v>1</v>
      </c>
      <c r="E1535" s="61">
        <f t="shared" si="70"/>
        <v>71011757</v>
      </c>
      <c r="F1535" s="69" t="s">
        <v>5730</v>
      </c>
      <c r="G1535" s="69" t="s">
        <v>9105</v>
      </c>
      <c r="H1535" s="70">
        <v>0</v>
      </c>
      <c r="I1535" s="70" t="s">
        <v>139</v>
      </c>
      <c r="J1535" s="74">
        <v>26.68</v>
      </c>
      <c r="K1535" s="64">
        <f t="shared" si="71"/>
        <v>0</v>
      </c>
      <c r="L1535" s="71"/>
      <c r="M1535" s="72"/>
      <c r="N1535" s="72" t="s">
        <v>10548</v>
      </c>
      <c r="O1535" s="72"/>
      <c r="P1535" s="71">
        <v>80</v>
      </c>
      <c r="Q1535" s="73"/>
      <c r="R1535" s="73" t="s">
        <v>10549</v>
      </c>
      <c r="S1535" s="60" t="str">
        <f>VLOOKUP(A1535,[1]DATA!$1:$1048576,12,0)</f>
        <v>ANO</v>
      </c>
    </row>
    <row r="1536" spans="1:19" x14ac:dyDescent="0.25">
      <c r="A1536" s="68">
        <v>600130801</v>
      </c>
      <c r="B1536" s="59">
        <f t="shared" si="69"/>
        <v>600130801</v>
      </c>
      <c r="C1536" s="68" t="s">
        <v>6498</v>
      </c>
      <c r="D1536" s="76">
        <v>1</v>
      </c>
      <c r="E1536" s="61">
        <f t="shared" si="70"/>
        <v>75020955</v>
      </c>
      <c r="F1536" s="69" t="s">
        <v>5730</v>
      </c>
      <c r="G1536" s="69" t="s">
        <v>9105</v>
      </c>
      <c r="H1536" s="70">
        <v>25</v>
      </c>
      <c r="I1536" s="70" t="s">
        <v>139</v>
      </c>
      <c r="J1536" s="74">
        <v>26.68</v>
      </c>
      <c r="K1536" s="64">
        <f t="shared" si="71"/>
        <v>667</v>
      </c>
      <c r="L1536" s="71"/>
      <c r="M1536" s="72"/>
      <c r="N1536" s="72" t="s">
        <v>10550</v>
      </c>
      <c r="O1536" s="72"/>
      <c r="P1536" s="71">
        <v>51</v>
      </c>
      <c r="Q1536" s="73"/>
      <c r="R1536" s="73" t="s">
        <v>10551</v>
      </c>
      <c r="S1536" s="60" t="str">
        <f>VLOOKUP(A1536,[1]DATA!$1:$1048576,12,0)</f>
        <v>ANO</v>
      </c>
    </row>
    <row r="1537" spans="1:19" x14ac:dyDescent="0.25">
      <c r="A1537" s="68">
        <v>600130827</v>
      </c>
      <c r="B1537" s="59">
        <f t="shared" si="69"/>
        <v>600130827</v>
      </c>
      <c r="C1537" s="68" t="s">
        <v>6499</v>
      </c>
      <c r="D1537" s="76">
        <v>1</v>
      </c>
      <c r="E1537" s="61">
        <f t="shared" si="70"/>
        <v>75022893</v>
      </c>
      <c r="F1537" s="69" t="s">
        <v>5730</v>
      </c>
      <c r="G1537" s="69" t="s">
        <v>9105</v>
      </c>
      <c r="H1537" s="70">
        <v>25</v>
      </c>
      <c r="I1537" s="70" t="s">
        <v>139</v>
      </c>
      <c r="J1537" s="74">
        <v>26.68</v>
      </c>
      <c r="K1537" s="64">
        <f t="shared" si="71"/>
        <v>667</v>
      </c>
      <c r="L1537" s="71"/>
      <c r="M1537" s="72"/>
      <c r="N1537" s="72" t="s">
        <v>10552</v>
      </c>
      <c r="O1537" s="72"/>
      <c r="P1537" s="71">
        <v>70</v>
      </c>
      <c r="Q1537" s="73"/>
      <c r="R1537" s="73" t="s">
        <v>10553</v>
      </c>
      <c r="S1537" s="60" t="str">
        <f>VLOOKUP(A1537,[1]DATA!$1:$1048576,12,0)</f>
        <v>ANO</v>
      </c>
    </row>
    <row r="1538" spans="1:19" x14ac:dyDescent="0.25">
      <c r="A1538" s="68">
        <v>600130835</v>
      </c>
      <c r="B1538" s="59">
        <f t="shared" si="69"/>
        <v>600130835</v>
      </c>
      <c r="C1538" s="68" t="s">
        <v>6500</v>
      </c>
      <c r="D1538" s="76">
        <v>1</v>
      </c>
      <c r="E1538" s="61">
        <f t="shared" si="70"/>
        <v>70881308</v>
      </c>
      <c r="F1538" s="69" t="s">
        <v>5730</v>
      </c>
      <c r="G1538" s="69" t="s">
        <v>9105</v>
      </c>
      <c r="H1538" s="70">
        <v>50</v>
      </c>
      <c r="I1538" s="70" t="s">
        <v>139</v>
      </c>
      <c r="J1538" s="74">
        <v>26.68</v>
      </c>
      <c r="K1538" s="64">
        <f t="shared" si="71"/>
        <v>1334</v>
      </c>
      <c r="L1538" s="71"/>
      <c r="M1538" s="72"/>
      <c r="N1538" s="72" t="s">
        <v>10554</v>
      </c>
      <c r="O1538" s="72"/>
      <c r="P1538" s="71">
        <v>64</v>
      </c>
      <c r="Q1538" s="73"/>
      <c r="R1538" s="73" t="s">
        <v>10555</v>
      </c>
      <c r="S1538" s="60" t="str">
        <f>VLOOKUP(A1538,[1]DATA!$1:$1048576,12,0)</f>
        <v>ANO</v>
      </c>
    </row>
    <row r="1539" spans="1:19" x14ac:dyDescent="0.25">
      <c r="A1539" s="68">
        <v>650012097</v>
      </c>
      <c r="B1539" s="59">
        <f t="shared" si="69"/>
        <v>650012097</v>
      </c>
      <c r="C1539" s="68" t="s">
        <v>6501</v>
      </c>
      <c r="D1539" s="76">
        <v>1</v>
      </c>
      <c r="E1539" s="61">
        <f t="shared" si="70"/>
        <v>70981761</v>
      </c>
      <c r="F1539" s="69" t="s">
        <v>5730</v>
      </c>
      <c r="G1539" s="69" t="s">
        <v>9105</v>
      </c>
      <c r="H1539" s="70">
        <v>50</v>
      </c>
      <c r="I1539" s="70" t="s">
        <v>139</v>
      </c>
      <c r="J1539" s="74">
        <v>26.68</v>
      </c>
      <c r="K1539" s="64">
        <f t="shared" si="71"/>
        <v>1334</v>
      </c>
      <c r="L1539" s="71"/>
      <c r="M1539" s="72"/>
      <c r="N1539" s="72" t="s">
        <v>10556</v>
      </c>
      <c r="O1539" s="72"/>
      <c r="P1539" s="71">
        <v>151</v>
      </c>
      <c r="Q1539" s="73"/>
      <c r="R1539" s="73" t="s">
        <v>10557</v>
      </c>
      <c r="S1539" s="60" t="str">
        <f>VLOOKUP(A1539,[1]DATA!$1:$1048576,12,0)</f>
        <v>ANO</v>
      </c>
    </row>
    <row r="1540" spans="1:19" x14ac:dyDescent="0.25">
      <c r="A1540" s="68">
        <v>600023885</v>
      </c>
      <c r="B1540" s="59">
        <f t="shared" si="69"/>
        <v>600023885</v>
      </c>
      <c r="C1540" s="68" t="s">
        <v>6502</v>
      </c>
      <c r="D1540" s="76">
        <v>1</v>
      </c>
      <c r="E1540" s="61">
        <f t="shared" si="70"/>
        <v>70838593</v>
      </c>
      <c r="F1540" s="69" t="s">
        <v>5730</v>
      </c>
      <c r="G1540" s="69" t="s">
        <v>9106</v>
      </c>
      <c r="H1540" s="70">
        <v>0</v>
      </c>
      <c r="I1540" s="70" t="s">
        <v>139</v>
      </c>
      <c r="J1540" s="74">
        <v>26.68</v>
      </c>
      <c r="K1540" s="64">
        <f t="shared" si="71"/>
        <v>0</v>
      </c>
      <c r="L1540" s="71"/>
      <c r="M1540" s="72"/>
      <c r="N1540" s="72" t="s">
        <v>10558</v>
      </c>
      <c r="O1540" s="72" t="s">
        <v>10559</v>
      </c>
      <c r="P1540" s="71">
        <v>2104</v>
      </c>
      <c r="Q1540" s="73"/>
      <c r="R1540" s="73" t="s">
        <v>9108</v>
      </c>
      <c r="S1540" s="60" t="str">
        <f>VLOOKUP(A1540,[1]DATA!$1:$1048576,12,0)</f>
        <v>ANO</v>
      </c>
    </row>
    <row r="1541" spans="1:19" x14ac:dyDescent="0.25">
      <c r="A1541" s="68">
        <v>600086615</v>
      </c>
      <c r="B1541" s="59">
        <f t="shared" ref="B1541:B1604" si="72">A1541*1</f>
        <v>600086615</v>
      </c>
      <c r="C1541" s="68" t="s">
        <v>6503</v>
      </c>
      <c r="D1541" s="76">
        <v>1</v>
      </c>
      <c r="E1541" s="61">
        <f t="shared" ref="E1541:E1604" si="73">C1541*1</f>
        <v>70985146</v>
      </c>
      <c r="F1541" s="69" t="s">
        <v>5730</v>
      </c>
      <c r="G1541" s="69" t="s">
        <v>9106</v>
      </c>
      <c r="H1541" s="70">
        <v>25</v>
      </c>
      <c r="I1541" s="70" t="s">
        <v>139</v>
      </c>
      <c r="J1541" s="74">
        <v>26.68</v>
      </c>
      <c r="K1541" s="64">
        <f t="shared" ref="K1541:K1604" si="74">H1541*J1541</f>
        <v>667</v>
      </c>
      <c r="L1541" s="71"/>
      <c r="M1541" s="72"/>
      <c r="N1541" s="72" t="s">
        <v>10560</v>
      </c>
      <c r="O1541" s="72"/>
      <c r="P1541" s="71">
        <v>61</v>
      </c>
      <c r="Q1541" s="73"/>
      <c r="R1541" s="73" t="s">
        <v>10561</v>
      </c>
      <c r="S1541" s="60" t="str">
        <f>VLOOKUP(A1541,[1]DATA!$1:$1048576,12,0)</f>
        <v>ANO</v>
      </c>
    </row>
    <row r="1542" spans="1:19" x14ac:dyDescent="0.25">
      <c r="A1542" s="68">
        <v>600019756</v>
      </c>
      <c r="B1542" s="59">
        <f t="shared" si="72"/>
        <v>600019756</v>
      </c>
      <c r="C1542" s="68" t="s">
        <v>6504</v>
      </c>
      <c r="D1542" s="76">
        <v>1</v>
      </c>
      <c r="E1542" s="61">
        <f t="shared" si="73"/>
        <v>581119</v>
      </c>
      <c r="F1542" s="69" t="s">
        <v>5730</v>
      </c>
      <c r="G1542" s="69" t="s">
        <v>9106</v>
      </c>
      <c r="H1542" s="70">
        <v>0</v>
      </c>
      <c r="I1542" s="70" t="s">
        <v>139</v>
      </c>
      <c r="J1542" s="74">
        <v>26.68</v>
      </c>
      <c r="K1542" s="64">
        <f t="shared" si="74"/>
        <v>0</v>
      </c>
      <c r="L1542" s="71"/>
      <c r="M1542" s="72"/>
      <c r="N1542" s="72" t="s">
        <v>10562</v>
      </c>
      <c r="O1542" s="72" t="s">
        <v>53</v>
      </c>
      <c r="P1542" s="71">
        <v>2033</v>
      </c>
      <c r="Q1542" s="73"/>
      <c r="R1542" s="73" t="s">
        <v>9108</v>
      </c>
      <c r="S1542" s="60" t="str">
        <f>VLOOKUP(A1542,[1]DATA!$1:$1048576,12,0)</f>
        <v>ANO</v>
      </c>
    </row>
    <row r="1543" spans="1:19" x14ac:dyDescent="0.25">
      <c r="A1543" s="68">
        <v>600011500</v>
      </c>
      <c r="B1543" s="59">
        <f t="shared" si="72"/>
        <v>600011500</v>
      </c>
      <c r="C1543" s="68" t="s">
        <v>6505</v>
      </c>
      <c r="D1543" s="76">
        <v>1</v>
      </c>
      <c r="E1543" s="61">
        <f t="shared" si="73"/>
        <v>60126621</v>
      </c>
      <c r="F1543" s="69" t="s">
        <v>5730</v>
      </c>
      <c r="G1543" s="69" t="s">
        <v>9106</v>
      </c>
      <c r="H1543" s="70">
        <v>0</v>
      </c>
      <c r="I1543" s="70" t="s">
        <v>139</v>
      </c>
      <c r="J1543" s="74">
        <v>26.68</v>
      </c>
      <c r="K1543" s="64">
        <f t="shared" si="74"/>
        <v>0</v>
      </c>
      <c r="L1543" s="71"/>
      <c r="M1543" s="72"/>
      <c r="N1543" s="72" t="s">
        <v>10563</v>
      </c>
      <c r="O1543" s="72" t="s">
        <v>10564</v>
      </c>
      <c r="P1543" s="71">
        <v>2063</v>
      </c>
      <c r="Q1543" s="73"/>
      <c r="R1543" s="73" t="s">
        <v>9108</v>
      </c>
      <c r="S1543" s="60" t="str">
        <f>VLOOKUP(A1543,[1]DATA!$1:$1048576,12,0)</f>
        <v>ANO</v>
      </c>
    </row>
    <row r="1544" spans="1:19" x14ac:dyDescent="0.25">
      <c r="A1544" s="68">
        <v>600011551</v>
      </c>
      <c r="B1544" s="59">
        <f t="shared" si="72"/>
        <v>600011551</v>
      </c>
      <c r="C1544" s="68" t="s">
        <v>6506</v>
      </c>
      <c r="D1544" s="76">
        <v>1</v>
      </c>
      <c r="E1544" s="61">
        <f t="shared" si="73"/>
        <v>60126698</v>
      </c>
      <c r="F1544" s="69" t="s">
        <v>5730</v>
      </c>
      <c r="G1544" s="69" t="s">
        <v>9106</v>
      </c>
      <c r="H1544" s="70">
        <v>0</v>
      </c>
      <c r="I1544" s="70" t="s">
        <v>139</v>
      </c>
      <c r="J1544" s="74">
        <v>26.68</v>
      </c>
      <c r="K1544" s="64">
        <f t="shared" si="74"/>
        <v>0</v>
      </c>
      <c r="L1544" s="71"/>
      <c r="M1544" s="72"/>
      <c r="N1544" s="72" t="s">
        <v>10565</v>
      </c>
      <c r="O1544" s="72" t="s">
        <v>10566</v>
      </c>
      <c r="P1544" s="71">
        <v>628</v>
      </c>
      <c r="Q1544" s="73"/>
      <c r="R1544" s="73" t="s">
        <v>9108</v>
      </c>
      <c r="S1544" s="60" t="str">
        <f>VLOOKUP(A1544,[1]DATA!$1:$1048576,12,0)</f>
        <v>ANO</v>
      </c>
    </row>
    <row r="1545" spans="1:19" x14ac:dyDescent="0.25">
      <c r="A1545" s="68">
        <v>600086500</v>
      </c>
      <c r="B1545" s="59">
        <f t="shared" si="72"/>
        <v>600086500</v>
      </c>
      <c r="C1545" s="68" t="s">
        <v>6507</v>
      </c>
      <c r="D1545" s="76">
        <v>1</v>
      </c>
      <c r="E1545" s="61">
        <f t="shared" si="73"/>
        <v>71004092</v>
      </c>
      <c r="F1545" s="69" t="s">
        <v>5730</v>
      </c>
      <c r="G1545" s="69" t="s">
        <v>9106</v>
      </c>
      <c r="H1545" s="70">
        <v>0</v>
      </c>
      <c r="I1545" s="70" t="s">
        <v>139</v>
      </c>
      <c r="J1545" s="74">
        <v>26.68</v>
      </c>
      <c r="K1545" s="64">
        <f t="shared" si="74"/>
        <v>0</v>
      </c>
      <c r="L1545" s="71"/>
      <c r="M1545" s="72"/>
      <c r="N1545" s="72" t="s">
        <v>10567</v>
      </c>
      <c r="O1545" s="72"/>
      <c r="P1545" s="71">
        <v>69</v>
      </c>
      <c r="Q1545" s="73"/>
      <c r="R1545" s="73" t="s">
        <v>5240</v>
      </c>
      <c r="S1545" s="60" t="str">
        <f>VLOOKUP(A1545,[1]DATA!$1:$1048576,12,0)</f>
        <v>ANO</v>
      </c>
    </row>
    <row r="1546" spans="1:19" x14ac:dyDescent="0.25">
      <c r="A1546" s="68">
        <v>600086526</v>
      </c>
      <c r="B1546" s="59">
        <f t="shared" si="72"/>
        <v>600086526</v>
      </c>
      <c r="C1546" s="68" t="s">
        <v>6508</v>
      </c>
      <c r="D1546" s="76">
        <v>1</v>
      </c>
      <c r="E1546" s="61">
        <f t="shared" si="73"/>
        <v>70985600</v>
      </c>
      <c r="F1546" s="69" t="s">
        <v>5730</v>
      </c>
      <c r="G1546" s="69" t="s">
        <v>9106</v>
      </c>
      <c r="H1546" s="70">
        <v>25</v>
      </c>
      <c r="I1546" s="70" t="s">
        <v>139</v>
      </c>
      <c r="J1546" s="74">
        <v>26.68</v>
      </c>
      <c r="K1546" s="64">
        <f t="shared" si="74"/>
        <v>667</v>
      </c>
      <c r="L1546" s="71"/>
      <c r="M1546" s="72"/>
      <c r="N1546" s="72" t="s">
        <v>10568</v>
      </c>
      <c r="O1546" s="72"/>
      <c r="P1546" s="71">
        <v>8</v>
      </c>
      <c r="Q1546" s="73"/>
      <c r="R1546" s="73" t="s">
        <v>10569</v>
      </c>
      <c r="S1546" s="60" t="str">
        <f>VLOOKUP(A1546,[1]DATA!$1:$1048576,12,0)</f>
        <v>ANO</v>
      </c>
    </row>
    <row r="1547" spans="1:19" x14ac:dyDescent="0.25">
      <c r="A1547" s="68">
        <v>600086534</v>
      </c>
      <c r="B1547" s="59">
        <f t="shared" si="72"/>
        <v>600086534</v>
      </c>
      <c r="C1547" s="68" t="s">
        <v>6509</v>
      </c>
      <c r="D1547" s="76">
        <v>1</v>
      </c>
      <c r="E1547" s="61">
        <f t="shared" si="73"/>
        <v>70989257</v>
      </c>
      <c r="F1547" s="69" t="s">
        <v>5730</v>
      </c>
      <c r="G1547" s="69" t="s">
        <v>9106</v>
      </c>
      <c r="H1547" s="70">
        <v>50</v>
      </c>
      <c r="I1547" s="70" t="s">
        <v>139</v>
      </c>
      <c r="J1547" s="74">
        <v>26.68</v>
      </c>
      <c r="K1547" s="64">
        <f t="shared" si="74"/>
        <v>1334</v>
      </c>
      <c r="L1547" s="71"/>
      <c r="M1547" s="72"/>
      <c r="N1547" s="72" t="s">
        <v>10570</v>
      </c>
      <c r="O1547" s="72"/>
      <c r="P1547" s="71">
        <v>34</v>
      </c>
      <c r="Q1547" s="73"/>
      <c r="R1547" s="73" t="s">
        <v>10571</v>
      </c>
      <c r="S1547" s="60" t="str">
        <f>VLOOKUP(A1547,[1]DATA!$1:$1048576,12,0)</f>
        <v>ANO</v>
      </c>
    </row>
    <row r="1548" spans="1:19" x14ac:dyDescent="0.25">
      <c r="A1548" s="68">
        <v>600086551</v>
      </c>
      <c r="B1548" s="59">
        <f t="shared" si="72"/>
        <v>600086551</v>
      </c>
      <c r="C1548" s="68" t="s">
        <v>6510</v>
      </c>
      <c r="D1548" s="76">
        <v>1</v>
      </c>
      <c r="E1548" s="61">
        <f t="shared" si="73"/>
        <v>71001832</v>
      </c>
      <c r="F1548" s="69" t="s">
        <v>5730</v>
      </c>
      <c r="G1548" s="69" t="s">
        <v>9106</v>
      </c>
      <c r="H1548" s="70">
        <v>125</v>
      </c>
      <c r="I1548" s="70" t="s">
        <v>139</v>
      </c>
      <c r="J1548" s="74">
        <v>26.68</v>
      </c>
      <c r="K1548" s="64">
        <f t="shared" si="74"/>
        <v>3335</v>
      </c>
      <c r="L1548" s="71"/>
      <c r="M1548" s="72"/>
      <c r="N1548" s="72" t="s">
        <v>10572</v>
      </c>
      <c r="O1548" s="72"/>
      <c r="P1548" s="71">
        <v>203</v>
      </c>
      <c r="Q1548" s="73"/>
      <c r="R1548" s="73" t="s">
        <v>10573</v>
      </c>
      <c r="S1548" s="60" t="str">
        <f>VLOOKUP(A1548,[1]DATA!$1:$1048576,12,0)</f>
        <v>ANO</v>
      </c>
    </row>
    <row r="1549" spans="1:19" x14ac:dyDescent="0.25">
      <c r="A1549" s="68">
        <v>600086593</v>
      </c>
      <c r="B1549" s="59">
        <f t="shared" si="72"/>
        <v>600086593</v>
      </c>
      <c r="C1549" s="68" t="s">
        <v>6511</v>
      </c>
      <c r="D1549" s="76">
        <v>1</v>
      </c>
      <c r="E1549" s="61">
        <f t="shared" si="73"/>
        <v>70985669</v>
      </c>
      <c r="F1549" s="69" t="s">
        <v>5730</v>
      </c>
      <c r="G1549" s="69" t="s">
        <v>9106</v>
      </c>
      <c r="H1549" s="70">
        <v>150</v>
      </c>
      <c r="I1549" s="70" t="s">
        <v>139</v>
      </c>
      <c r="J1549" s="74">
        <v>26.68</v>
      </c>
      <c r="K1549" s="64">
        <f t="shared" si="74"/>
        <v>4002</v>
      </c>
      <c r="L1549" s="71"/>
      <c r="M1549" s="72"/>
      <c r="N1549" s="72" t="s">
        <v>10574</v>
      </c>
      <c r="O1549" s="72" t="s">
        <v>37</v>
      </c>
      <c r="P1549" s="71">
        <v>97</v>
      </c>
      <c r="Q1549" s="73"/>
      <c r="R1549" s="73" t="s">
        <v>10575</v>
      </c>
      <c r="S1549" s="60" t="str">
        <f>VLOOKUP(A1549,[1]DATA!$1:$1048576,12,0)</f>
        <v>ANO</v>
      </c>
    </row>
    <row r="1550" spans="1:19" x14ac:dyDescent="0.25">
      <c r="A1550" s="68">
        <v>600086607</v>
      </c>
      <c r="B1550" s="59">
        <f t="shared" si="72"/>
        <v>600086607</v>
      </c>
      <c r="C1550" s="68" t="s">
        <v>6512</v>
      </c>
      <c r="D1550" s="76">
        <v>1</v>
      </c>
      <c r="E1550" s="61">
        <f t="shared" si="73"/>
        <v>70891656</v>
      </c>
      <c r="F1550" s="69" t="s">
        <v>5730</v>
      </c>
      <c r="G1550" s="69" t="s">
        <v>9106</v>
      </c>
      <c r="H1550" s="70">
        <v>325</v>
      </c>
      <c r="I1550" s="70" t="s">
        <v>139</v>
      </c>
      <c r="J1550" s="74">
        <v>26.68</v>
      </c>
      <c r="K1550" s="64">
        <f t="shared" si="74"/>
        <v>8671</v>
      </c>
      <c r="L1550" s="71"/>
      <c r="M1550" s="72"/>
      <c r="N1550" s="72" t="s">
        <v>10576</v>
      </c>
      <c r="O1550" s="72"/>
      <c r="P1550" s="71">
        <v>66</v>
      </c>
      <c r="Q1550" s="73"/>
      <c r="R1550" s="73" t="s">
        <v>10577</v>
      </c>
      <c r="S1550" s="60" t="str">
        <f>VLOOKUP(A1550,[1]DATA!$1:$1048576,12,0)</f>
        <v>ANO</v>
      </c>
    </row>
    <row r="1551" spans="1:19" x14ac:dyDescent="0.25">
      <c r="A1551" s="68">
        <v>600086631</v>
      </c>
      <c r="B1551" s="59">
        <f t="shared" si="72"/>
        <v>600086631</v>
      </c>
      <c r="C1551" s="68" t="s">
        <v>6513</v>
      </c>
      <c r="D1551" s="76">
        <v>1</v>
      </c>
      <c r="E1551" s="61">
        <f t="shared" si="73"/>
        <v>70987882</v>
      </c>
      <c r="F1551" s="69" t="s">
        <v>5730</v>
      </c>
      <c r="G1551" s="69" t="s">
        <v>9106</v>
      </c>
      <c r="H1551" s="70">
        <v>100</v>
      </c>
      <c r="I1551" s="70" t="s">
        <v>139</v>
      </c>
      <c r="J1551" s="74">
        <v>26.68</v>
      </c>
      <c r="K1551" s="64">
        <f t="shared" si="74"/>
        <v>2668</v>
      </c>
      <c r="L1551" s="71"/>
      <c r="M1551" s="72"/>
      <c r="N1551" s="72" t="s">
        <v>10578</v>
      </c>
      <c r="O1551" s="72"/>
      <c r="P1551" s="71">
        <v>38</v>
      </c>
      <c r="Q1551" s="73"/>
      <c r="R1551" s="73" t="s">
        <v>10579</v>
      </c>
      <c r="S1551" s="60" t="str">
        <f>VLOOKUP(A1551,[1]DATA!$1:$1048576,12,0)</f>
        <v>ANO</v>
      </c>
    </row>
    <row r="1552" spans="1:19" x14ac:dyDescent="0.25">
      <c r="A1552" s="68">
        <v>600086640</v>
      </c>
      <c r="B1552" s="59">
        <f t="shared" si="72"/>
        <v>600086640</v>
      </c>
      <c r="C1552" s="68" t="s">
        <v>6514</v>
      </c>
      <c r="D1552" s="76">
        <v>1</v>
      </c>
      <c r="E1552" s="61">
        <f t="shared" si="73"/>
        <v>70990964</v>
      </c>
      <c r="F1552" s="69" t="s">
        <v>5730</v>
      </c>
      <c r="G1552" s="69" t="s">
        <v>9106</v>
      </c>
      <c r="H1552" s="70">
        <v>250</v>
      </c>
      <c r="I1552" s="70" t="s">
        <v>139</v>
      </c>
      <c r="J1552" s="74">
        <v>26.68</v>
      </c>
      <c r="K1552" s="64">
        <f t="shared" si="74"/>
        <v>6670</v>
      </c>
      <c r="L1552" s="71"/>
      <c r="M1552" s="72"/>
      <c r="N1552" s="72" t="s">
        <v>10580</v>
      </c>
      <c r="O1552" s="72" t="s">
        <v>5276</v>
      </c>
      <c r="P1552" s="71">
        <v>18</v>
      </c>
      <c r="Q1552" s="73"/>
      <c r="R1552" s="73" t="s">
        <v>10581</v>
      </c>
      <c r="S1552" s="60" t="str">
        <f>VLOOKUP(A1552,[1]DATA!$1:$1048576,12,0)</f>
        <v>ANO</v>
      </c>
    </row>
    <row r="1553" spans="1:19" x14ac:dyDescent="0.25">
      <c r="A1553" s="68">
        <v>600086666</v>
      </c>
      <c r="B1553" s="59">
        <f t="shared" si="72"/>
        <v>600086666</v>
      </c>
      <c r="C1553" s="68" t="s">
        <v>6515</v>
      </c>
      <c r="D1553" s="76">
        <v>1</v>
      </c>
      <c r="E1553" s="61">
        <f t="shared" si="73"/>
        <v>70911011</v>
      </c>
      <c r="F1553" s="69" t="s">
        <v>5730</v>
      </c>
      <c r="G1553" s="69" t="s">
        <v>9106</v>
      </c>
      <c r="H1553" s="70">
        <v>450</v>
      </c>
      <c r="I1553" s="70" t="s">
        <v>139</v>
      </c>
      <c r="J1553" s="74">
        <v>26.68</v>
      </c>
      <c r="K1553" s="64">
        <f t="shared" si="74"/>
        <v>12006</v>
      </c>
      <c r="L1553" s="71"/>
      <c r="M1553" s="72"/>
      <c r="N1553" s="72" t="s">
        <v>10582</v>
      </c>
      <c r="O1553" s="72" t="s">
        <v>10564</v>
      </c>
      <c r="P1553" s="71">
        <v>2004</v>
      </c>
      <c r="Q1553" s="73"/>
      <c r="R1553" s="73" t="s">
        <v>9108</v>
      </c>
      <c r="S1553" s="60" t="str">
        <f>VLOOKUP(A1553,[1]DATA!$1:$1048576,12,0)</f>
        <v>ANO</v>
      </c>
    </row>
    <row r="1554" spans="1:19" x14ac:dyDescent="0.25">
      <c r="A1554" s="68">
        <v>600086674</v>
      </c>
      <c r="B1554" s="59">
        <f t="shared" si="72"/>
        <v>600086674</v>
      </c>
      <c r="C1554" s="68" t="s">
        <v>6516</v>
      </c>
      <c r="D1554" s="76">
        <v>1</v>
      </c>
      <c r="E1554" s="61">
        <f t="shared" si="73"/>
        <v>70911029</v>
      </c>
      <c r="F1554" s="69" t="s">
        <v>5730</v>
      </c>
      <c r="G1554" s="69" t="s">
        <v>9106</v>
      </c>
      <c r="H1554" s="70">
        <v>1100</v>
      </c>
      <c r="I1554" s="70" t="s">
        <v>139</v>
      </c>
      <c r="J1554" s="74">
        <v>26.68</v>
      </c>
      <c r="K1554" s="64">
        <f t="shared" si="74"/>
        <v>29348</v>
      </c>
      <c r="L1554" s="71"/>
      <c r="M1554" s="72"/>
      <c r="N1554" s="72" t="s">
        <v>10583</v>
      </c>
      <c r="O1554" s="72" t="s">
        <v>10584</v>
      </c>
      <c r="P1554" s="71">
        <v>560</v>
      </c>
      <c r="Q1554" s="73"/>
      <c r="R1554" s="73" t="s">
        <v>9108</v>
      </c>
      <c r="S1554" s="60" t="str">
        <f>VLOOKUP(A1554,[1]DATA!$1:$1048576,12,0)</f>
        <v>ANO</v>
      </c>
    </row>
    <row r="1555" spans="1:19" x14ac:dyDescent="0.25">
      <c r="A1555" s="68">
        <v>600086682</v>
      </c>
      <c r="B1555" s="59">
        <f t="shared" si="72"/>
        <v>600086682</v>
      </c>
      <c r="C1555" s="68" t="s">
        <v>6517</v>
      </c>
      <c r="D1555" s="76">
        <v>1</v>
      </c>
      <c r="E1555" s="61">
        <f t="shared" si="73"/>
        <v>70910987</v>
      </c>
      <c r="F1555" s="69" t="s">
        <v>5730</v>
      </c>
      <c r="G1555" s="69" t="s">
        <v>9106</v>
      </c>
      <c r="H1555" s="70">
        <v>875</v>
      </c>
      <c r="I1555" s="70" t="s">
        <v>139</v>
      </c>
      <c r="J1555" s="74">
        <v>26.68</v>
      </c>
      <c r="K1555" s="64">
        <f t="shared" si="74"/>
        <v>23345</v>
      </c>
      <c r="L1555" s="71"/>
      <c r="M1555" s="72"/>
      <c r="N1555" s="72" t="s">
        <v>10585</v>
      </c>
      <c r="O1555" s="72" t="s">
        <v>10586</v>
      </c>
      <c r="P1555" s="71">
        <v>2941</v>
      </c>
      <c r="Q1555" s="73"/>
      <c r="R1555" s="73" t="s">
        <v>9108</v>
      </c>
      <c r="S1555" s="60" t="str">
        <f>VLOOKUP(A1555,[1]DATA!$1:$1048576,12,0)</f>
        <v>ANO</v>
      </c>
    </row>
    <row r="1556" spans="1:19" x14ac:dyDescent="0.25">
      <c r="A1556" s="68">
        <v>600086747</v>
      </c>
      <c r="B1556" s="59">
        <f t="shared" si="72"/>
        <v>600086747</v>
      </c>
      <c r="C1556" s="68" t="s">
        <v>6518</v>
      </c>
      <c r="D1556" s="76">
        <v>1</v>
      </c>
      <c r="E1556" s="61">
        <f t="shared" si="73"/>
        <v>70944938</v>
      </c>
      <c r="F1556" s="69" t="s">
        <v>5730</v>
      </c>
      <c r="G1556" s="69" t="s">
        <v>9106</v>
      </c>
      <c r="H1556" s="70">
        <v>625</v>
      </c>
      <c r="I1556" s="70" t="s">
        <v>139</v>
      </c>
      <c r="J1556" s="74">
        <v>26.68</v>
      </c>
      <c r="K1556" s="64">
        <f t="shared" si="74"/>
        <v>16675</v>
      </c>
      <c r="L1556" s="71"/>
      <c r="M1556" s="72"/>
      <c r="N1556" s="72" t="s">
        <v>10587</v>
      </c>
      <c r="O1556" s="72" t="s">
        <v>78</v>
      </c>
      <c r="P1556" s="71">
        <v>31</v>
      </c>
      <c r="Q1556" s="73"/>
      <c r="R1556" s="73" t="s">
        <v>10588</v>
      </c>
      <c r="S1556" s="60" t="str">
        <f>VLOOKUP(A1556,[1]DATA!$1:$1048576,12,0)</f>
        <v>ANO</v>
      </c>
    </row>
    <row r="1557" spans="1:19" x14ac:dyDescent="0.25">
      <c r="A1557" s="68">
        <v>600086771</v>
      </c>
      <c r="B1557" s="59">
        <f t="shared" si="72"/>
        <v>600086771</v>
      </c>
      <c r="C1557" s="68" t="s">
        <v>6519</v>
      </c>
      <c r="D1557" s="76">
        <v>1</v>
      </c>
      <c r="E1557" s="61">
        <f t="shared" si="73"/>
        <v>70986002</v>
      </c>
      <c r="F1557" s="69" t="s">
        <v>5730</v>
      </c>
      <c r="G1557" s="69" t="s">
        <v>9106</v>
      </c>
      <c r="H1557" s="70">
        <v>600</v>
      </c>
      <c r="I1557" s="70" t="s">
        <v>139</v>
      </c>
      <c r="J1557" s="74">
        <v>26.68</v>
      </c>
      <c r="K1557" s="64">
        <f t="shared" si="74"/>
        <v>16008</v>
      </c>
      <c r="L1557" s="71"/>
      <c r="M1557" s="72"/>
      <c r="N1557" s="72" t="s">
        <v>10589</v>
      </c>
      <c r="O1557" s="72" t="s">
        <v>12</v>
      </c>
      <c r="P1557" s="71">
        <v>253</v>
      </c>
      <c r="Q1557" s="73"/>
      <c r="R1557" s="73" t="s">
        <v>10590</v>
      </c>
      <c r="S1557" s="60" t="str">
        <f>VLOOKUP(A1557,[1]DATA!$1:$1048576,12,0)</f>
        <v>ANO</v>
      </c>
    </row>
    <row r="1558" spans="1:19" x14ac:dyDescent="0.25">
      <c r="A1558" s="68">
        <v>600086780</v>
      </c>
      <c r="B1558" s="59">
        <f t="shared" si="72"/>
        <v>600086780</v>
      </c>
      <c r="C1558" s="68" t="s">
        <v>6520</v>
      </c>
      <c r="D1558" s="76">
        <v>1</v>
      </c>
      <c r="E1558" s="61">
        <f t="shared" si="73"/>
        <v>70981329</v>
      </c>
      <c r="F1558" s="69" t="s">
        <v>5730</v>
      </c>
      <c r="G1558" s="69" t="s">
        <v>9106</v>
      </c>
      <c r="H1558" s="70">
        <v>275</v>
      </c>
      <c r="I1558" s="70" t="s">
        <v>139</v>
      </c>
      <c r="J1558" s="74">
        <v>26.68</v>
      </c>
      <c r="K1558" s="64">
        <f t="shared" si="74"/>
        <v>7337</v>
      </c>
      <c r="L1558" s="71"/>
      <c r="M1558" s="72"/>
      <c r="N1558" s="72" t="s">
        <v>10591</v>
      </c>
      <c r="O1558" s="72"/>
      <c r="P1558" s="71">
        <v>300</v>
      </c>
      <c r="Q1558" s="73"/>
      <c r="R1558" s="73" t="s">
        <v>10592</v>
      </c>
      <c r="S1558" s="60" t="str">
        <f>VLOOKUP(A1558,[1]DATA!$1:$1048576,12,0)</f>
        <v>ANO</v>
      </c>
    </row>
    <row r="1559" spans="1:19" x14ac:dyDescent="0.25">
      <c r="A1559" s="68">
        <v>600086798</v>
      </c>
      <c r="B1559" s="59">
        <f t="shared" si="72"/>
        <v>600086798</v>
      </c>
      <c r="C1559" s="68" t="s">
        <v>6521</v>
      </c>
      <c r="D1559" s="76">
        <v>1</v>
      </c>
      <c r="E1559" s="61">
        <f t="shared" si="73"/>
        <v>70910995</v>
      </c>
      <c r="F1559" s="69" t="s">
        <v>5730</v>
      </c>
      <c r="G1559" s="69" t="s">
        <v>9106</v>
      </c>
      <c r="H1559" s="70">
        <v>450</v>
      </c>
      <c r="I1559" s="70" t="s">
        <v>139</v>
      </c>
      <c r="J1559" s="74">
        <v>26.68</v>
      </c>
      <c r="K1559" s="64">
        <f t="shared" si="74"/>
        <v>12006</v>
      </c>
      <c r="L1559" s="71"/>
      <c r="M1559" s="72"/>
      <c r="N1559" s="72" t="s">
        <v>10593</v>
      </c>
      <c r="O1559" s="72" t="s">
        <v>10360</v>
      </c>
      <c r="P1559" s="71">
        <v>1884</v>
      </c>
      <c r="Q1559" s="73"/>
      <c r="R1559" s="73" t="s">
        <v>9108</v>
      </c>
      <c r="S1559" s="60" t="str">
        <f>VLOOKUP(A1559,[1]DATA!$1:$1048576,12,0)</f>
        <v>ANO</v>
      </c>
    </row>
    <row r="1560" spans="1:19" x14ac:dyDescent="0.25">
      <c r="A1560" s="68">
        <v>600086844</v>
      </c>
      <c r="B1560" s="59">
        <f t="shared" si="72"/>
        <v>600086844</v>
      </c>
      <c r="C1560" s="68" t="s">
        <v>6522</v>
      </c>
      <c r="D1560" s="76">
        <v>1</v>
      </c>
      <c r="E1560" s="61">
        <f t="shared" si="73"/>
        <v>70910961</v>
      </c>
      <c r="F1560" s="69" t="s">
        <v>5730</v>
      </c>
      <c r="G1560" s="69" t="s">
        <v>9106</v>
      </c>
      <c r="H1560" s="70">
        <v>775</v>
      </c>
      <c r="I1560" s="70" t="s">
        <v>139</v>
      </c>
      <c r="J1560" s="74">
        <v>26.68</v>
      </c>
      <c r="K1560" s="64">
        <f t="shared" si="74"/>
        <v>20677</v>
      </c>
      <c r="L1560" s="71"/>
      <c r="M1560" s="72"/>
      <c r="N1560" s="72" t="s">
        <v>10594</v>
      </c>
      <c r="O1560" s="72" t="s">
        <v>10595</v>
      </c>
      <c r="P1560" s="71">
        <v>3240</v>
      </c>
      <c r="Q1560" s="73"/>
      <c r="R1560" s="73" t="s">
        <v>9108</v>
      </c>
      <c r="S1560" s="60" t="str">
        <f>VLOOKUP(A1560,[1]DATA!$1:$1048576,12,0)</f>
        <v>ANO</v>
      </c>
    </row>
    <row r="1561" spans="1:19" x14ac:dyDescent="0.25">
      <c r="A1561" s="68">
        <v>600086933</v>
      </c>
      <c r="B1561" s="59">
        <f t="shared" si="72"/>
        <v>600086933</v>
      </c>
      <c r="C1561" s="68" t="s">
        <v>6523</v>
      </c>
      <c r="D1561" s="76">
        <v>1</v>
      </c>
      <c r="E1561" s="61">
        <f t="shared" si="73"/>
        <v>70985944</v>
      </c>
      <c r="F1561" s="69" t="s">
        <v>5730</v>
      </c>
      <c r="G1561" s="69" t="s">
        <v>9106</v>
      </c>
      <c r="H1561" s="70">
        <v>75</v>
      </c>
      <c r="I1561" s="70" t="s">
        <v>139</v>
      </c>
      <c r="J1561" s="74">
        <v>26.68</v>
      </c>
      <c r="K1561" s="64">
        <f t="shared" si="74"/>
        <v>2001</v>
      </c>
      <c r="L1561" s="71"/>
      <c r="M1561" s="72"/>
      <c r="N1561" s="72" t="s">
        <v>10596</v>
      </c>
      <c r="O1561" s="72"/>
      <c r="P1561" s="71">
        <v>18</v>
      </c>
      <c r="Q1561" s="73"/>
      <c r="R1561" s="73" t="s">
        <v>10597</v>
      </c>
      <c r="S1561" s="60" t="str">
        <f>VLOOKUP(A1561,[1]DATA!$1:$1048576,12,0)</f>
        <v>ANO</v>
      </c>
    </row>
    <row r="1562" spans="1:19" x14ac:dyDescent="0.25">
      <c r="A1562" s="68">
        <v>600086917</v>
      </c>
      <c r="B1562" s="59">
        <f t="shared" si="72"/>
        <v>600086917</v>
      </c>
      <c r="C1562" s="68" t="s">
        <v>6524</v>
      </c>
      <c r="D1562" s="76">
        <v>1</v>
      </c>
      <c r="E1562" s="61">
        <f t="shared" si="73"/>
        <v>70982392</v>
      </c>
      <c r="F1562" s="69" t="s">
        <v>5730</v>
      </c>
      <c r="G1562" s="69" t="s">
        <v>9106</v>
      </c>
      <c r="H1562" s="70">
        <v>0</v>
      </c>
      <c r="I1562" s="70" t="s">
        <v>139</v>
      </c>
      <c r="J1562" s="74">
        <v>26.68</v>
      </c>
      <c r="K1562" s="64">
        <f t="shared" si="74"/>
        <v>0</v>
      </c>
      <c r="L1562" s="71"/>
      <c r="M1562" s="72"/>
      <c r="N1562" s="72" t="s">
        <v>10598</v>
      </c>
      <c r="O1562" s="72"/>
      <c r="P1562" s="71">
        <v>54</v>
      </c>
      <c r="Q1562" s="73"/>
      <c r="R1562" s="73" t="s">
        <v>10599</v>
      </c>
      <c r="S1562" s="60" t="str">
        <f>VLOOKUP(A1562,[1]DATA!$1:$1048576,12,0)</f>
        <v>ANO</v>
      </c>
    </row>
    <row r="1563" spans="1:19" x14ac:dyDescent="0.25">
      <c r="A1563" s="68">
        <v>600086968</v>
      </c>
      <c r="B1563" s="59">
        <f t="shared" si="72"/>
        <v>600086968</v>
      </c>
      <c r="C1563" s="68" t="s">
        <v>6525</v>
      </c>
      <c r="D1563" s="76">
        <v>1</v>
      </c>
      <c r="E1563" s="61">
        <f t="shared" si="73"/>
        <v>75017466</v>
      </c>
      <c r="F1563" s="69" t="s">
        <v>5730</v>
      </c>
      <c r="G1563" s="69" t="s">
        <v>9106</v>
      </c>
      <c r="H1563" s="70">
        <v>25</v>
      </c>
      <c r="I1563" s="70" t="s">
        <v>139</v>
      </c>
      <c r="J1563" s="74">
        <v>26.68</v>
      </c>
      <c r="K1563" s="64">
        <f t="shared" si="74"/>
        <v>667</v>
      </c>
      <c r="L1563" s="71"/>
      <c r="M1563" s="72"/>
      <c r="N1563" s="72" t="s">
        <v>10600</v>
      </c>
      <c r="O1563" s="72"/>
      <c r="P1563" s="71">
        <v>100</v>
      </c>
      <c r="Q1563" s="73"/>
      <c r="R1563" s="73" t="s">
        <v>10601</v>
      </c>
      <c r="S1563" s="60" t="str">
        <f>VLOOKUP(A1563,[1]DATA!$1:$1048576,12,0)</f>
        <v>ANO</v>
      </c>
    </row>
    <row r="1564" spans="1:19" x14ac:dyDescent="0.25">
      <c r="A1564" s="68">
        <v>600087000</v>
      </c>
      <c r="B1564" s="59">
        <f t="shared" si="72"/>
        <v>600087000</v>
      </c>
      <c r="C1564" s="68" t="s">
        <v>6526</v>
      </c>
      <c r="D1564" s="76">
        <v>1</v>
      </c>
      <c r="E1564" s="61">
        <f t="shared" si="73"/>
        <v>75017687</v>
      </c>
      <c r="F1564" s="69" t="s">
        <v>5730</v>
      </c>
      <c r="G1564" s="69" t="s">
        <v>9106</v>
      </c>
      <c r="H1564" s="70">
        <v>175</v>
      </c>
      <c r="I1564" s="70" t="s">
        <v>139</v>
      </c>
      <c r="J1564" s="74">
        <v>26.68</v>
      </c>
      <c r="K1564" s="64">
        <f t="shared" si="74"/>
        <v>4669</v>
      </c>
      <c r="L1564" s="71"/>
      <c r="M1564" s="72"/>
      <c r="N1564" s="72" t="s">
        <v>10602</v>
      </c>
      <c r="O1564" s="72"/>
      <c r="P1564" s="71">
        <v>1</v>
      </c>
      <c r="Q1564" s="73"/>
      <c r="R1564" s="73" t="s">
        <v>10603</v>
      </c>
      <c r="S1564" s="60" t="str">
        <f>VLOOKUP(A1564,[1]DATA!$1:$1048576,12,0)</f>
        <v>ANO</v>
      </c>
    </row>
    <row r="1565" spans="1:19" x14ac:dyDescent="0.25">
      <c r="A1565" s="68">
        <v>600087042</v>
      </c>
      <c r="B1565" s="59">
        <f t="shared" si="72"/>
        <v>600087042</v>
      </c>
      <c r="C1565" s="68" t="s">
        <v>6527</v>
      </c>
      <c r="D1565" s="76">
        <v>1</v>
      </c>
      <c r="E1565" s="61">
        <f t="shared" si="73"/>
        <v>70892857</v>
      </c>
      <c r="F1565" s="69" t="s">
        <v>5730</v>
      </c>
      <c r="G1565" s="69" t="s">
        <v>9106</v>
      </c>
      <c r="H1565" s="70">
        <v>125</v>
      </c>
      <c r="I1565" s="70" t="s">
        <v>139</v>
      </c>
      <c r="J1565" s="74">
        <v>26.68</v>
      </c>
      <c r="K1565" s="64">
        <f t="shared" si="74"/>
        <v>3335</v>
      </c>
      <c r="L1565" s="71"/>
      <c r="M1565" s="72"/>
      <c r="N1565" s="72" t="s">
        <v>10604</v>
      </c>
      <c r="O1565" s="72"/>
      <c r="P1565" s="71">
        <v>213</v>
      </c>
      <c r="Q1565" s="73"/>
      <c r="R1565" s="73" t="s">
        <v>10605</v>
      </c>
      <c r="S1565" s="60" t="str">
        <f>VLOOKUP(A1565,[1]DATA!$1:$1048576,12,0)</f>
        <v>ANO</v>
      </c>
    </row>
    <row r="1566" spans="1:19" x14ac:dyDescent="0.25">
      <c r="A1566" s="68">
        <v>600170748</v>
      </c>
      <c r="B1566" s="59">
        <f t="shared" si="72"/>
        <v>600170748</v>
      </c>
      <c r="C1566" s="68" t="s">
        <v>6528</v>
      </c>
      <c r="D1566" s="76">
        <v>1</v>
      </c>
      <c r="E1566" s="61">
        <f t="shared" si="73"/>
        <v>60126817</v>
      </c>
      <c r="F1566" s="69" t="s">
        <v>5730</v>
      </c>
      <c r="G1566" s="69" t="s">
        <v>9106</v>
      </c>
      <c r="H1566" s="70">
        <v>0</v>
      </c>
      <c r="I1566" s="70" t="s">
        <v>139</v>
      </c>
      <c r="J1566" s="74">
        <v>26.68</v>
      </c>
      <c r="K1566" s="64">
        <f t="shared" si="74"/>
        <v>0</v>
      </c>
      <c r="L1566" s="71"/>
      <c r="M1566" s="72"/>
      <c r="N1566" s="72" t="s">
        <v>10606</v>
      </c>
      <c r="O1566" s="72" t="s">
        <v>10607</v>
      </c>
      <c r="P1566" s="71">
        <v>851</v>
      </c>
      <c r="Q1566" s="73"/>
      <c r="R1566" s="73" t="s">
        <v>9108</v>
      </c>
      <c r="S1566" s="60" t="str">
        <f>VLOOKUP(A1566,[1]DATA!$1:$1048576,12,0)</f>
        <v>ANO</v>
      </c>
    </row>
    <row r="1567" spans="1:19" x14ac:dyDescent="0.25">
      <c r="A1567" s="68">
        <v>650012232</v>
      </c>
      <c r="B1567" s="59">
        <f t="shared" si="72"/>
        <v>650012232</v>
      </c>
      <c r="C1567" s="68" t="s">
        <v>6529</v>
      </c>
      <c r="D1567" s="76">
        <v>1</v>
      </c>
      <c r="E1567" s="61">
        <f t="shared" si="73"/>
        <v>75016362</v>
      </c>
      <c r="F1567" s="69" t="s">
        <v>5730</v>
      </c>
      <c r="G1567" s="69" t="s">
        <v>9106</v>
      </c>
      <c r="H1567" s="70">
        <v>325</v>
      </c>
      <c r="I1567" s="70" t="s">
        <v>139</v>
      </c>
      <c r="J1567" s="74">
        <v>26.68</v>
      </c>
      <c r="K1567" s="64">
        <f t="shared" si="74"/>
        <v>8671</v>
      </c>
      <c r="L1567" s="71"/>
      <c r="M1567" s="72"/>
      <c r="N1567" s="72" t="s">
        <v>10608</v>
      </c>
      <c r="O1567" s="72"/>
      <c r="P1567" s="71">
        <v>220</v>
      </c>
      <c r="Q1567" s="73"/>
      <c r="R1567" s="73" t="s">
        <v>10609</v>
      </c>
      <c r="S1567" s="60" t="str">
        <f>VLOOKUP(A1567,[1]DATA!$1:$1048576,12,0)</f>
        <v>ANO</v>
      </c>
    </row>
    <row r="1568" spans="1:19" x14ac:dyDescent="0.25">
      <c r="A1568" s="68">
        <v>650014332</v>
      </c>
      <c r="B1568" s="59">
        <f t="shared" si="72"/>
        <v>650014332</v>
      </c>
      <c r="C1568" s="68" t="s">
        <v>6530</v>
      </c>
      <c r="D1568" s="76">
        <v>1</v>
      </c>
      <c r="E1568" s="61">
        <f t="shared" si="73"/>
        <v>75016061</v>
      </c>
      <c r="F1568" s="69" t="s">
        <v>5730</v>
      </c>
      <c r="G1568" s="69" t="s">
        <v>9106</v>
      </c>
      <c r="H1568" s="70">
        <v>50</v>
      </c>
      <c r="I1568" s="70" t="s">
        <v>139</v>
      </c>
      <c r="J1568" s="74">
        <v>26.68</v>
      </c>
      <c r="K1568" s="64">
        <f t="shared" si="74"/>
        <v>1334</v>
      </c>
      <c r="L1568" s="71"/>
      <c r="M1568" s="72"/>
      <c r="N1568" s="72" t="s">
        <v>10610</v>
      </c>
      <c r="O1568" s="72"/>
      <c r="P1568" s="71">
        <v>144</v>
      </c>
      <c r="Q1568" s="73"/>
      <c r="R1568" s="73" t="s">
        <v>10611</v>
      </c>
      <c r="S1568" s="60" t="str">
        <f>VLOOKUP(A1568,[1]DATA!$1:$1048576,12,0)</f>
        <v>ANO</v>
      </c>
    </row>
    <row r="1569" spans="1:19" x14ac:dyDescent="0.25">
      <c r="A1569" s="68">
        <v>691003831</v>
      </c>
      <c r="B1569" s="59">
        <f t="shared" si="72"/>
        <v>691003831</v>
      </c>
      <c r="C1569" s="68" t="s">
        <v>6531</v>
      </c>
      <c r="D1569" s="76">
        <v>1</v>
      </c>
      <c r="E1569" s="61">
        <f t="shared" si="73"/>
        <v>71341439</v>
      </c>
      <c r="F1569" s="69" t="s">
        <v>5730</v>
      </c>
      <c r="G1569" s="69" t="s">
        <v>9106</v>
      </c>
      <c r="H1569" s="70">
        <v>75</v>
      </c>
      <c r="I1569" s="70" t="s">
        <v>139</v>
      </c>
      <c r="J1569" s="74">
        <v>26.68</v>
      </c>
      <c r="K1569" s="64">
        <f t="shared" si="74"/>
        <v>2001</v>
      </c>
      <c r="L1569" s="71"/>
      <c r="M1569" s="72"/>
      <c r="N1569" s="72" t="s">
        <v>10612</v>
      </c>
      <c r="O1569" s="72"/>
      <c r="P1569" s="71">
        <v>113</v>
      </c>
      <c r="Q1569" s="73"/>
      <c r="R1569" s="73" t="s">
        <v>10573</v>
      </c>
      <c r="S1569" s="60" t="str">
        <f>VLOOKUP(A1569,[1]DATA!$1:$1048576,12,0)</f>
        <v>NE</v>
      </c>
    </row>
    <row r="1570" spans="1:19" x14ac:dyDescent="0.25">
      <c r="A1570" s="68">
        <v>691014035</v>
      </c>
      <c r="B1570" s="59">
        <f t="shared" si="72"/>
        <v>691014035</v>
      </c>
      <c r="C1570" s="68" t="s">
        <v>6532</v>
      </c>
      <c r="D1570" s="76">
        <v>1</v>
      </c>
      <c r="E1570" s="61">
        <f t="shared" si="73"/>
        <v>8955263</v>
      </c>
      <c r="F1570" s="69" t="s">
        <v>5730</v>
      </c>
      <c r="G1570" s="69" t="s">
        <v>9106</v>
      </c>
      <c r="H1570" s="70">
        <v>0</v>
      </c>
      <c r="I1570" s="70" t="s">
        <v>139</v>
      </c>
      <c r="J1570" s="74">
        <v>26.68</v>
      </c>
      <c r="K1570" s="64">
        <f t="shared" si="74"/>
        <v>0</v>
      </c>
      <c r="L1570" s="71"/>
      <c r="M1570" s="72"/>
      <c r="N1570" s="72" t="s">
        <v>10613</v>
      </c>
      <c r="O1570" s="72"/>
      <c r="P1570" s="71">
        <v>61</v>
      </c>
      <c r="Q1570" s="73"/>
      <c r="R1570" s="73" t="s">
        <v>10577</v>
      </c>
      <c r="S1570" s="60" t="str">
        <f>VLOOKUP(A1570,[1]DATA!$1:$1048576,12,0)</f>
        <v>NE</v>
      </c>
    </row>
    <row r="1571" spans="1:19" x14ac:dyDescent="0.25">
      <c r="A1571" s="68">
        <v>600008410</v>
      </c>
      <c r="B1571" s="59">
        <f t="shared" si="72"/>
        <v>600008410</v>
      </c>
      <c r="C1571" s="68" t="s">
        <v>6533</v>
      </c>
      <c r="D1571" s="76">
        <v>1</v>
      </c>
      <c r="E1571" s="61">
        <f t="shared" si="73"/>
        <v>62540041</v>
      </c>
      <c r="F1571" s="69" t="s">
        <v>5730</v>
      </c>
      <c r="G1571" s="69" t="s">
        <v>9107</v>
      </c>
      <c r="H1571" s="70">
        <v>0</v>
      </c>
      <c r="I1571" s="70" t="s">
        <v>139</v>
      </c>
      <c r="J1571" s="74">
        <v>26.68</v>
      </c>
      <c r="K1571" s="64">
        <f t="shared" si="74"/>
        <v>0</v>
      </c>
      <c r="L1571" s="71"/>
      <c r="M1571" s="72"/>
      <c r="N1571" s="72" t="s">
        <v>10614</v>
      </c>
      <c r="O1571" s="72" t="s">
        <v>41</v>
      </c>
      <c r="P1571" s="71">
        <v>147</v>
      </c>
      <c r="Q1571" s="73"/>
      <c r="R1571" s="73" t="s">
        <v>10615</v>
      </c>
      <c r="S1571" s="60" t="str">
        <f>VLOOKUP(A1571,[1]DATA!$1:$1048576,12,0)</f>
        <v>ANO</v>
      </c>
    </row>
    <row r="1572" spans="1:19" x14ac:dyDescent="0.25">
      <c r="A1572" s="68">
        <v>600008479</v>
      </c>
      <c r="B1572" s="59">
        <f t="shared" si="72"/>
        <v>600008479</v>
      </c>
      <c r="C1572" s="68" t="s">
        <v>6534</v>
      </c>
      <c r="D1572" s="76">
        <v>1</v>
      </c>
      <c r="E1572" s="61">
        <f t="shared" si="73"/>
        <v>62540050</v>
      </c>
      <c r="F1572" s="69" t="s">
        <v>5730</v>
      </c>
      <c r="G1572" s="69" t="s">
        <v>9107</v>
      </c>
      <c r="H1572" s="70">
        <v>0</v>
      </c>
      <c r="I1572" s="70" t="s">
        <v>139</v>
      </c>
      <c r="J1572" s="74">
        <v>26.68</v>
      </c>
      <c r="K1572" s="64">
        <f t="shared" si="74"/>
        <v>0</v>
      </c>
      <c r="L1572" s="71"/>
      <c r="M1572" s="72"/>
      <c r="N1572" s="72" t="s">
        <v>10616</v>
      </c>
      <c r="O1572" s="72" t="s">
        <v>19</v>
      </c>
      <c r="P1572" s="71">
        <v>764</v>
      </c>
      <c r="Q1572" s="73"/>
      <c r="R1572" s="73" t="s">
        <v>10615</v>
      </c>
      <c r="S1572" s="60" t="str">
        <f>VLOOKUP(A1572,[1]DATA!$1:$1048576,12,0)</f>
        <v>ANO</v>
      </c>
    </row>
    <row r="1573" spans="1:19" x14ac:dyDescent="0.25">
      <c r="A1573" s="68">
        <v>600008509</v>
      </c>
      <c r="B1573" s="59">
        <f t="shared" si="72"/>
        <v>600008509</v>
      </c>
      <c r="C1573" s="68" t="s">
        <v>6535</v>
      </c>
      <c r="D1573" s="76">
        <v>1</v>
      </c>
      <c r="E1573" s="61">
        <f t="shared" si="73"/>
        <v>48200948</v>
      </c>
      <c r="F1573" s="69" t="s">
        <v>5730</v>
      </c>
      <c r="G1573" s="69" t="s">
        <v>9107</v>
      </c>
      <c r="H1573" s="70">
        <v>200</v>
      </c>
      <c r="I1573" s="70" t="s">
        <v>139</v>
      </c>
      <c r="J1573" s="74">
        <v>26.68</v>
      </c>
      <c r="K1573" s="64">
        <f t="shared" si="74"/>
        <v>5336</v>
      </c>
      <c r="L1573" s="71"/>
      <c r="M1573" s="72"/>
      <c r="N1573" s="72" t="s">
        <v>10617</v>
      </c>
      <c r="O1573" s="72" t="s">
        <v>10618</v>
      </c>
      <c r="P1573" s="71">
        <v>276</v>
      </c>
      <c r="Q1573" s="73"/>
      <c r="R1573" s="73" t="s">
        <v>10615</v>
      </c>
      <c r="S1573" s="60" t="str">
        <f>VLOOKUP(A1573,[1]DATA!$1:$1048576,12,0)</f>
        <v>NE</v>
      </c>
    </row>
    <row r="1574" spans="1:19" x14ac:dyDescent="0.25">
      <c r="A1574" s="68">
        <v>600061523</v>
      </c>
      <c r="B1574" s="59">
        <f t="shared" si="72"/>
        <v>600061523</v>
      </c>
      <c r="C1574" s="68" t="s">
        <v>6536</v>
      </c>
      <c r="D1574" s="76">
        <v>1</v>
      </c>
      <c r="E1574" s="61">
        <f t="shared" si="73"/>
        <v>75001047</v>
      </c>
      <c r="F1574" s="69" t="s">
        <v>5730</v>
      </c>
      <c r="G1574" s="69" t="s">
        <v>9107</v>
      </c>
      <c r="H1574" s="70">
        <v>125</v>
      </c>
      <c r="I1574" s="70" t="s">
        <v>139</v>
      </c>
      <c r="J1574" s="74">
        <v>26.68</v>
      </c>
      <c r="K1574" s="64">
        <f t="shared" si="74"/>
        <v>3335</v>
      </c>
      <c r="L1574" s="71"/>
      <c r="M1574" s="72"/>
      <c r="N1574" s="72" t="s">
        <v>10619</v>
      </c>
      <c r="O1574" s="72"/>
      <c r="P1574" s="71">
        <v>220</v>
      </c>
      <c r="Q1574" s="73"/>
      <c r="R1574" s="73" t="s">
        <v>10620</v>
      </c>
      <c r="S1574" s="60" t="str">
        <f>VLOOKUP(A1574,[1]DATA!$1:$1048576,12,0)</f>
        <v>ANO</v>
      </c>
    </row>
    <row r="1575" spans="1:19" x14ac:dyDescent="0.25">
      <c r="A1575" s="68">
        <v>600061507</v>
      </c>
      <c r="B1575" s="59">
        <f t="shared" si="72"/>
        <v>600061507</v>
      </c>
      <c r="C1575" s="68" t="s">
        <v>6537</v>
      </c>
      <c r="D1575" s="76">
        <v>1</v>
      </c>
      <c r="E1575" s="61">
        <f t="shared" si="73"/>
        <v>70659249</v>
      </c>
      <c r="F1575" s="69" t="s">
        <v>5730</v>
      </c>
      <c r="G1575" s="69" t="s">
        <v>9107</v>
      </c>
      <c r="H1575" s="70">
        <v>225</v>
      </c>
      <c r="I1575" s="70" t="s">
        <v>139</v>
      </c>
      <c r="J1575" s="74">
        <v>26.68</v>
      </c>
      <c r="K1575" s="64">
        <f t="shared" si="74"/>
        <v>6003</v>
      </c>
      <c r="L1575" s="71"/>
      <c r="M1575" s="72"/>
      <c r="N1575" s="72" t="s">
        <v>10621</v>
      </c>
      <c r="O1575" s="72"/>
      <c r="P1575" s="71">
        <v>184</v>
      </c>
      <c r="Q1575" s="73"/>
      <c r="R1575" s="73" t="s">
        <v>10622</v>
      </c>
      <c r="S1575" s="60" t="str">
        <f>VLOOKUP(A1575,[1]DATA!$1:$1048576,12,0)</f>
        <v>ANO</v>
      </c>
    </row>
    <row r="1576" spans="1:19" x14ac:dyDescent="0.25">
      <c r="A1576" s="68">
        <v>600061264</v>
      </c>
      <c r="B1576" s="59">
        <f t="shared" si="72"/>
        <v>600061264</v>
      </c>
      <c r="C1576" s="68" t="s">
        <v>6538</v>
      </c>
      <c r="D1576" s="76">
        <v>1</v>
      </c>
      <c r="E1576" s="61">
        <f t="shared" si="73"/>
        <v>70983801</v>
      </c>
      <c r="F1576" s="69" t="s">
        <v>5730</v>
      </c>
      <c r="G1576" s="69" t="s">
        <v>9107</v>
      </c>
      <c r="H1576" s="70">
        <v>75</v>
      </c>
      <c r="I1576" s="70" t="s">
        <v>139</v>
      </c>
      <c r="J1576" s="74">
        <v>26.68</v>
      </c>
      <c r="K1576" s="64">
        <f t="shared" si="74"/>
        <v>2001</v>
      </c>
      <c r="L1576" s="71"/>
      <c r="M1576" s="72"/>
      <c r="N1576" s="72" t="s">
        <v>10623</v>
      </c>
      <c r="O1576" s="72"/>
      <c r="P1576" s="71">
        <v>4</v>
      </c>
      <c r="Q1576" s="73"/>
      <c r="R1576" s="73" t="s">
        <v>10624</v>
      </c>
      <c r="S1576" s="60" t="str">
        <f>VLOOKUP(A1576,[1]DATA!$1:$1048576,12,0)</f>
        <v>ANO</v>
      </c>
    </row>
    <row r="1577" spans="1:19" x14ac:dyDescent="0.25">
      <c r="A1577" s="68">
        <v>600061272</v>
      </c>
      <c r="B1577" s="59">
        <f t="shared" si="72"/>
        <v>600061272</v>
      </c>
      <c r="C1577" s="68" t="s">
        <v>6539</v>
      </c>
      <c r="D1577" s="76">
        <v>1</v>
      </c>
      <c r="E1577" s="61">
        <f t="shared" si="73"/>
        <v>70659044</v>
      </c>
      <c r="F1577" s="69" t="s">
        <v>5730</v>
      </c>
      <c r="G1577" s="69" t="s">
        <v>9107</v>
      </c>
      <c r="H1577" s="70">
        <v>75</v>
      </c>
      <c r="I1577" s="70" t="s">
        <v>139</v>
      </c>
      <c r="J1577" s="74">
        <v>26.68</v>
      </c>
      <c r="K1577" s="64">
        <f t="shared" si="74"/>
        <v>2001</v>
      </c>
      <c r="L1577" s="71"/>
      <c r="M1577" s="72"/>
      <c r="N1577" s="72" t="s">
        <v>10625</v>
      </c>
      <c r="O1577" s="72"/>
      <c r="P1577" s="71">
        <v>44</v>
      </c>
      <c r="Q1577" s="73"/>
      <c r="R1577" s="73" t="s">
        <v>10626</v>
      </c>
      <c r="S1577" s="60" t="str">
        <f>VLOOKUP(A1577,[1]DATA!$1:$1048576,12,0)</f>
        <v>ANO</v>
      </c>
    </row>
    <row r="1578" spans="1:19" x14ac:dyDescent="0.25">
      <c r="A1578" s="68">
        <v>600061370</v>
      </c>
      <c r="B1578" s="59">
        <f t="shared" si="72"/>
        <v>600061370</v>
      </c>
      <c r="C1578" s="68" t="s">
        <v>6540</v>
      </c>
      <c r="D1578" s="76">
        <v>1</v>
      </c>
      <c r="E1578" s="61">
        <f t="shared" si="73"/>
        <v>70504539</v>
      </c>
      <c r="F1578" s="69" t="s">
        <v>5730</v>
      </c>
      <c r="G1578" s="69" t="s">
        <v>9107</v>
      </c>
      <c r="H1578" s="70">
        <v>1250</v>
      </c>
      <c r="I1578" s="70" t="s">
        <v>139</v>
      </c>
      <c r="J1578" s="74">
        <v>26.68</v>
      </c>
      <c r="K1578" s="64">
        <f t="shared" si="74"/>
        <v>33350</v>
      </c>
      <c r="L1578" s="71"/>
      <c r="M1578" s="72"/>
      <c r="N1578" s="72" t="s">
        <v>10627</v>
      </c>
      <c r="O1578" s="72" t="s">
        <v>4743</v>
      </c>
      <c r="P1578" s="71">
        <v>591</v>
      </c>
      <c r="Q1578" s="73"/>
      <c r="R1578" s="73" t="s">
        <v>10615</v>
      </c>
      <c r="S1578" s="60" t="str">
        <f>VLOOKUP(A1578,[1]DATA!$1:$1048576,12,0)</f>
        <v>ANO</v>
      </c>
    </row>
    <row r="1579" spans="1:19" x14ac:dyDescent="0.25">
      <c r="A1579" s="68">
        <v>600061540</v>
      </c>
      <c r="B1579" s="59">
        <f t="shared" si="72"/>
        <v>600061540</v>
      </c>
      <c r="C1579" s="68" t="s">
        <v>6541</v>
      </c>
      <c r="D1579" s="76">
        <v>1</v>
      </c>
      <c r="E1579" s="61">
        <f t="shared" si="73"/>
        <v>70504547</v>
      </c>
      <c r="F1579" s="69" t="s">
        <v>5730</v>
      </c>
      <c r="G1579" s="69" t="s">
        <v>9107</v>
      </c>
      <c r="H1579" s="70">
        <v>425</v>
      </c>
      <c r="I1579" s="70" t="s">
        <v>139</v>
      </c>
      <c r="J1579" s="74">
        <v>26.68</v>
      </c>
      <c r="K1579" s="64">
        <f t="shared" si="74"/>
        <v>11339</v>
      </c>
      <c r="L1579" s="71"/>
      <c r="M1579" s="72"/>
      <c r="N1579" s="72" t="s">
        <v>10628</v>
      </c>
      <c r="O1579" s="72" t="s">
        <v>10618</v>
      </c>
      <c r="P1579" s="71">
        <v>894</v>
      </c>
      <c r="Q1579" s="73"/>
      <c r="R1579" s="73" t="s">
        <v>10615</v>
      </c>
      <c r="S1579" s="60" t="str">
        <f>VLOOKUP(A1579,[1]DATA!$1:$1048576,12,0)</f>
        <v>ANO</v>
      </c>
    </row>
    <row r="1580" spans="1:19" x14ac:dyDescent="0.25">
      <c r="A1580" s="68">
        <v>691005427</v>
      </c>
      <c r="B1580" s="59">
        <f t="shared" si="72"/>
        <v>691005427</v>
      </c>
      <c r="C1580" s="68" t="s">
        <v>6542</v>
      </c>
      <c r="D1580" s="76">
        <v>1</v>
      </c>
      <c r="E1580" s="61">
        <f t="shared" si="73"/>
        <v>1894722</v>
      </c>
      <c r="F1580" s="69" t="s">
        <v>5730</v>
      </c>
      <c r="G1580" s="69" t="s">
        <v>9107</v>
      </c>
      <c r="H1580" s="70">
        <v>25</v>
      </c>
      <c r="I1580" s="70" t="s">
        <v>139</v>
      </c>
      <c r="J1580" s="74">
        <v>26.68</v>
      </c>
      <c r="K1580" s="64">
        <f t="shared" si="74"/>
        <v>667</v>
      </c>
      <c r="L1580" s="71"/>
      <c r="M1580" s="72"/>
      <c r="N1580" s="72" t="s">
        <v>10629</v>
      </c>
      <c r="O1580" s="72" t="s">
        <v>19</v>
      </c>
      <c r="P1580" s="71">
        <v>594</v>
      </c>
      <c r="Q1580" s="73"/>
      <c r="R1580" s="73" t="s">
        <v>10615</v>
      </c>
      <c r="S1580" s="60" t="str">
        <f>VLOOKUP(A1580,[1]DATA!$1:$1048576,12,0)</f>
        <v>NE</v>
      </c>
    </row>
    <row r="1581" spans="1:19" x14ac:dyDescent="0.25">
      <c r="A1581" s="68">
        <v>600023851</v>
      </c>
      <c r="B1581" s="59">
        <f t="shared" si="72"/>
        <v>600023851</v>
      </c>
      <c r="C1581" s="68" t="s">
        <v>6543</v>
      </c>
      <c r="D1581" s="76">
        <v>1</v>
      </c>
      <c r="E1581" s="61">
        <f t="shared" si="73"/>
        <v>70836329</v>
      </c>
      <c r="F1581" s="69" t="s">
        <v>5730</v>
      </c>
      <c r="G1581" s="69" t="s">
        <v>9106</v>
      </c>
      <c r="H1581" s="70">
        <v>0</v>
      </c>
      <c r="I1581" s="70" t="s">
        <v>139</v>
      </c>
      <c r="J1581" s="74">
        <v>26.68</v>
      </c>
      <c r="K1581" s="64">
        <f t="shared" si="74"/>
        <v>0</v>
      </c>
      <c r="L1581" s="71"/>
      <c r="M1581" s="72"/>
      <c r="N1581" s="72" t="s">
        <v>10630</v>
      </c>
      <c r="O1581" s="72" t="s">
        <v>10310</v>
      </c>
      <c r="P1581" s="71">
        <v>529</v>
      </c>
      <c r="Q1581" s="73"/>
      <c r="R1581" s="73" t="s">
        <v>10631</v>
      </c>
      <c r="S1581" s="60" t="str">
        <f>VLOOKUP(A1581,[1]DATA!$1:$1048576,12,0)</f>
        <v>ANO</v>
      </c>
    </row>
    <row r="1582" spans="1:19" x14ac:dyDescent="0.25">
      <c r="A1582" s="68">
        <v>600011526</v>
      </c>
      <c r="B1582" s="59">
        <f t="shared" si="72"/>
        <v>600011526</v>
      </c>
      <c r="C1582" s="68" t="s">
        <v>6544</v>
      </c>
      <c r="D1582" s="76">
        <v>1</v>
      </c>
      <c r="E1582" s="61">
        <f t="shared" si="73"/>
        <v>60126639</v>
      </c>
      <c r="F1582" s="69" t="s">
        <v>5730</v>
      </c>
      <c r="G1582" s="69" t="s">
        <v>9106</v>
      </c>
      <c r="H1582" s="70">
        <v>0</v>
      </c>
      <c r="I1582" s="70" t="s">
        <v>139</v>
      </c>
      <c r="J1582" s="74">
        <v>26.68</v>
      </c>
      <c r="K1582" s="64">
        <f t="shared" si="74"/>
        <v>0</v>
      </c>
      <c r="L1582" s="71"/>
      <c r="M1582" s="72"/>
      <c r="N1582" s="72" t="s">
        <v>10632</v>
      </c>
      <c r="O1582" s="72" t="s">
        <v>4461</v>
      </c>
      <c r="P1582" s="71">
        <v>637</v>
      </c>
      <c r="Q1582" s="73"/>
      <c r="R1582" s="73" t="s">
        <v>10631</v>
      </c>
      <c r="S1582" s="60" t="str">
        <f>VLOOKUP(A1582,[1]DATA!$1:$1048576,12,0)</f>
        <v>ANO</v>
      </c>
    </row>
    <row r="1583" spans="1:19" x14ac:dyDescent="0.25">
      <c r="A1583" s="68">
        <v>600011577</v>
      </c>
      <c r="B1583" s="59">
        <f t="shared" si="72"/>
        <v>600011577</v>
      </c>
      <c r="C1583" s="68" t="s">
        <v>6545</v>
      </c>
      <c r="D1583" s="76">
        <v>1</v>
      </c>
      <c r="E1583" s="61">
        <f t="shared" si="73"/>
        <v>60126671</v>
      </c>
      <c r="F1583" s="69" t="s">
        <v>5730</v>
      </c>
      <c r="G1583" s="69" t="s">
        <v>9106</v>
      </c>
      <c r="H1583" s="70">
        <v>0</v>
      </c>
      <c r="I1583" s="70" t="s">
        <v>139</v>
      </c>
      <c r="J1583" s="74">
        <v>26.68</v>
      </c>
      <c r="K1583" s="64">
        <f t="shared" si="74"/>
        <v>0</v>
      </c>
      <c r="L1583" s="71"/>
      <c r="M1583" s="72"/>
      <c r="N1583" s="72" t="s">
        <v>10633</v>
      </c>
      <c r="O1583" s="72" t="s">
        <v>10634</v>
      </c>
      <c r="P1583" s="71">
        <v>690</v>
      </c>
      <c r="Q1583" s="73"/>
      <c r="R1583" s="73" t="s">
        <v>10631</v>
      </c>
      <c r="S1583" s="60" t="str">
        <f>VLOOKUP(A1583,[1]DATA!$1:$1048576,12,0)</f>
        <v>ANO</v>
      </c>
    </row>
    <row r="1584" spans="1:19" x14ac:dyDescent="0.25">
      <c r="A1584" s="68">
        <v>600086542</v>
      </c>
      <c r="B1584" s="59">
        <f t="shared" si="72"/>
        <v>600086542</v>
      </c>
      <c r="C1584" s="68" t="s">
        <v>6546</v>
      </c>
      <c r="D1584" s="76">
        <v>1</v>
      </c>
      <c r="E1584" s="61">
        <f t="shared" si="73"/>
        <v>75017661</v>
      </c>
      <c r="F1584" s="69" t="s">
        <v>5730</v>
      </c>
      <c r="G1584" s="69" t="s">
        <v>9106</v>
      </c>
      <c r="H1584" s="70">
        <v>0</v>
      </c>
      <c r="I1584" s="70" t="s">
        <v>139</v>
      </c>
      <c r="J1584" s="74">
        <v>26.68</v>
      </c>
      <c r="K1584" s="64">
        <f t="shared" si="74"/>
        <v>0</v>
      </c>
      <c r="L1584" s="71"/>
      <c r="M1584" s="72"/>
      <c r="N1584" s="72" t="s">
        <v>10635</v>
      </c>
      <c r="O1584" s="72"/>
      <c r="P1584" s="71">
        <v>114</v>
      </c>
      <c r="Q1584" s="73"/>
      <c r="R1584" s="73" t="s">
        <v>10636</v>
      </c>
      <c r="S1584" s="60" t="str">
        <f>VLOOKUP(A1584,[1]DATA!$1:$1048576,12,0)</f>
        <v>ANO</v>
      </c>
    </row>
    <row r="1585" spans="1:19" x14ac:dyDescent="0.25">
      <c r="A1585" s="68">
        <v>600086691</v>
      </c>
      <c r="B1585" s="59">
        <f t="shared" si="72"/>
        <v>600086691</v>
      </c>
      <c r="C1585" s="68" t="s">
        <v>6547</v>
      </c>
      <c r="D1585" s="76">
        <v>1</v>
      </c>
      <c r="E1585" s="61">
        <f t="shared" si="73"/>
        <v>70946299</v>
      </c>
      <c r="F1585" s="69" t="s">
        <v>5730</v>
      </c>
      <c r="G1585" s="69" t="s">
        <v>9106</v>
      </c>
      <c r="H1585" s="70">
        <v>225</v>
      </c>
      <c r="I1585" s="70" t="s">
        <v>139</v>
      </c>
      <c r="J1585" s="74">
        <v>26.68</v>
      </c>
      <c r="K1585" s="64">
        <f t="shared" si="74"/>
        <v>6003</v>
      </c>
      <c r="L1585" s="71"/>
      <c r="M1585" s="72"/>
      <c r="N1585" s="72" t="s">
        <v>10637</v>
      </c>
      <c r="O1585" s="72" t="s">
        <v>10638</v>
      </c>
      <c r="P1585" s="71">
        <v>74</v>
      </c>
      <c r="Q1585" s="73"/>
      <c r="R1585" s="73" t="s">
        <v>10631</v>
      </c>
      <c r="S1585" s="60" t="str">
        <f>VLOOKUP(A1585,[1]DATA!$1:$1048576,12,0)</f>
        <v>ANO</v>
      </c>
    </row>
    <row r="1586" spans="1:19" x14ac:dyDescent="0.25">
      <c r="A1586" s="68">
        <v>600086704</v>
      </c>
      <c r="B1586" s="59">
        <f t="shared" si="72"/>
        <v>600086704</v>
      </c>
      <c r="C1586" s="68" t="s">
        <v>6548</v>
      </c>
      <c r="D1586" s="76">
        <v>1</v>
      </c>
      <c r="E1586" s="61">
        <f t="shared" si="73"/>
        <v>70946281</v>
      </c>
      <c r="F1586" s="69" t="s">
        <v>5730</v>
      </c>
      <c r="G1586" s="69" t="s">
        <v>9106</v>
      </c>
      <c r="H1586" s="70">
        <v>800</v>
      </c>
      <c r="I1586" s="70" t="s">
        <v>139</v>
      </c>
      <c r="J1586" s="74">
        <v>26.68</v>
      </c>
      <c r="K1586" s="64">
        <f t="shared" si="74"/>
        <v>21344</v>
      </c>
      <c r="L1586" s="71"/>
      <c r="M1586" s="72"/>
      <c r="N1586" s="72" t="s">
        <v>10639</v>
      </c>
      <c r="O1586" s="72" t="s">
        <v>59</v>
      </c>
      <c r="P1586" s="71">
        <v>745</v>
      </c>
      <c r="Q1586" s="73"/>
      <c r="R1586" s="73" t="s">
        <v>10631</v>
      </c>
      <c r="S1586" s="60" t="str">
        <f>VLOOKUP(A1586,[1]DATA!$1:$1048576,12,0)</f>
        <v>ANO</v>
      </c>
    </row>
    <row r="1587" spans="1:19" x14ac:dyDescent="0.25">
      <c r="A1587" s="68">
        <v>600086712</v>
      </c>
      <c r="B1587" s="59">
        <f t="shared" si="72"/>
        <v>600086712</v>
      </c>
      <c r="C1587" s="68" t="s">
        <v>6549</v>
      </c>
      <c r="D1587" s="76">
        <v>1</v>
      </c>
      <c r="E1587" s="61">
        <f t="shared" si="73"/>
        <v>71004025</v>
      </c>
      <c r="F1587" s="69" t="s">
        <v>5730</v>
      </c>
      <c r="G1587" s="69" t="s">
        <v>9106</v>
      </c>
      <c r="H1587" s="70">
        <v>175</v>
      </c>
      <c r="I1587" s="70" t="s">
        <v>139</v>
      </c>
      <c r="J1587" s="74">
        <v>26.68</v>
      </c>
      <c r="K1587" s="64">
        <f t="shared" si="74"/>
        <v>4669</v>
      </c>
      <c r="L1587" s="71"/>
      <c r="M1587" s="72"/>
      <c r="N1587" s="72" t="s">
        <v>10640</v>
      </c>
      <c r="O1587" s="72" t="s">
        <v>19</v>
      </c>
      <c r="P1587" s="71">
        <v>440</v>
      </c>
      <c r="Q1587" s="73"/>
      <c r="R1587" s="73" t="s">
        <v>10641</v>
      </c>
      <c r="S1587" s="60" t="str">
        <f>VLOOKUP(A1587,[1]DATA!$1:$1048576,12,0)</f>
        <v>ANO</v>
      </c>
    </row>
    <row r="1588" spans="1:19" x14ac:dyDescent="0.25">
      <c r="A1588" s="68">
        <v>600086763</v>
      </c>
      <c r="B1588" s="59">
        <f t="shared" si="72"/>
        <v>600086763</v>
      </c>
      <c r="C1588" s="68" t="s">
        <v>6550</v>
      </c>
      <c r="D1588" s="76">
        <v>1</v>
      </c>
      <c r="E1588" s="61">
        <f t="shared" si="73"/>
        <v>70985561</v>
      </c>
      <c r="F1588" s="69" t="s">
        <v>5730</v>
      </c>
      <c r="G1588" s="69" t="s">
        <v>9106</v>
      </c>
      <c r="H1588" s="70">
        <v>0</v>
      </c>
      <c r="I1588" s="70" t="s">
        <v>139</v>
      </c>
      <c r="J1588" s="74">
        <v>26.68</v>
      </c>
      <c r="K1588" s="64">
        <f t="shared" si="74"/>
        <v>0</v>
      </c>
      <c r="L1588" s="71"/>
      <c r="M1588" s="72"/>
      <c r="N1588" s="72" t="s">
        <v>10642</v>
      </c>
      <c r="O1588" s="72"/>
      <c r="P1588" s="71">
        <v>23</v>
      </c>
      <c r="Q1588" s="73"/>
      <c r="R1588" s="73" t="s">
        <v>4927</v>
      </c>
      <c r="S1588" s="60" t="str">
        <f>VLOOKUP(A1588,[1]DATA!$1:$1048576,12,0)</f>
        <v>ANO</v>
      </c>
    </row>
    <row r="1589" spans="1:19" x14ac:dyDescent="0.25">
      <c r="A1589" s="68">
        <v>600086810</v>
      </c>
      <c r="B1589" s="59">
        <f t="shared" si="72"/>
        <v>600086810</v>
      </c>
      <c r="C1589" s="68" t="s">
        <v>6551</v>
      </c>
      <c r="D1589" s="76">
        <v>1</v>
      </c>
      <c r="E1589" s="61">
        <f t="shared" si="73"/>
        <v>71001735</v>
      </c>
      <c r="F1589" s="69" t="s">
        <v>5730</v>
      </c>
      <c r="G1589" s="69" t="s">
        <v>9106</v>
      </c>
      <c r="H1589" s="70">
        <v>100</v>
      </c>
      <c r="I1589" s="70" t="s">
        <v>139</v>
      </c>
      <c r="J1589" s="74">
        <v>26.68</v>
      </c>
      <c r="K1589" s="64">
        <f t="shared" si="74"/>
        <v>2668</v>
      </c>
      <c r="L1589" s="71"/>
      <c r="M1589" s="72"/>
      <c r="N1589" s="72" t="s">
        <v>10643</v>
      </c>
      <c r="O1589" s="72"/>
      <c r="P1589" s="71">
        <v>77</v>
      </c>
      <c r="Q1589" s="73"/>
      <c r="R1589" s="73" t="s">
        <v>10644</v>
      </c>
      <c r="S1589" s="60" t="str">
        <f>VLOOKUP(A1589,[1]DATA!$1:$1048576,12,0)</f>
        <v>ANO</v>
      </c>
    </row>
    <row r="1590" spans="1:19" x14ac:dyDescent="0.25">
      <c r="A1590" s="68">
        <v>600086836</v>
      </c>
      <c r="B1590" s="59">
        <f t="shared" si="72"/>
        <v>600086836</v>
      </c>
      <c r="C1590" s="68" t="s">
        <v>6552</v>
      </c>
      <c r="D1590" s="76">
        <v>1</v>
      </c>
      <c r="E1590" s="61">
        <f t="shared" si="73"/>
        <v>70997845</v>
      </c>
      <c r="F1590" s="69" t="s">
        <v>5730</v>
      </c>
      <c r="G1590" s="69" t="s">
        <v>9106</v>
      </c>
      <c r="H1590" s="70">
        <v>25</v>
      </c>
      <c r="I1590" s="70" t="s">
        <v>139</v>
      </c>
      <c r="J1590" s="74">
        <v>26.68</v>
      </c>
      <c r="K1590" s="64">
        <f t="shared" si="74"/>
        <v>667</v>
      </c>
      <c r="L1590" s="71"/>
      <c r="M1590" s="72"/>
      <c r="N1590" s="72" t="s">
        <v>10645</v>
      </c>
      <c r="O1590" s="72"/>
      <c r="P1590" s="71">
        <v>123</v>
      </c>
      <c r="Q1590" s="73"/>
      <c r="R1590" s="73" t="s">
        <v>10646</v>
      </c>
      <c r="S1590" s="60" t="str">
        <f>VLOOKUP(A1590,[1]DATA!$1:$1048576,12,0)</f>
        <v>ANO</v>
      </c>
    </row>
    <row r="1591" spans="1:19" x14ac:dyDescent="0.25">
      <c r="A1591" s="68">
        <v>600086909</v>
      </c>
      <c r="B1591" s="59">
        <f t="shared" si="72"/>
        <v>600086909</v>
      </c>
      <c r="C1591" s="68" t="s">
        <v>6553</v>
      </c>
      <c r="D1591" s="76">
        <v>1</v>
      </c>
      <c r="E1591" s="61">
        <f t="shared" si="73"/>
        <v>75017041</v>
      </c>
      <c r="F1591" s="69" t="s">
        <v>5730</v>
      </c>
      <c r="G1591" s="69" t="s">
        <v>9106</v>
      </c>
      <c r="H1591" s="70">
        <v>100</v>
      </c>
      <c r="I1591" s="70" t="s">
        <v>139</v>
      </c>
      <c r="J1591" s="74">
        <v>26.68</v>
      </c>
      <c r="K1591" s="64">
        <f t="shared" si="74"/>
        <v>2668</v>
      </c>
      <c r="L1591" s="71"/>
      <c r="M1591" s="72"/>
      <c r="N1591" s="72" t="s">
        <v>10647</v>
      </c>
      <c r="O1591" s="72" t="s">
        <v>10648</v>
      </c>
      <c r="P1591" s="71">
        <v>11</v>
      </c>
      <c r="Q1591" s="73"/>
      <c r="R1591" s="73" t="s">
        <v>10649</v>
      </c>
      <c r="S1591" s="60" t="str">
        <f>VLOOKUP(A1591,[1]DATA!$1:$1048576,12,0)</f>
        <v>ANO</v>
      </c>
    </row>
    <row r="1592" spans="1:19" x14ac:dyDescent="0.25">
      <c r="A1592" s="68">
        <v>600086941</v>
      </c>
      <c r="B1592" s="59">
        <f t="shared" si="72"/>
        <v>600086941</v>
      </c>
      <c r="C1592" s="68" t="s">
        <v>6554</v>
      </c>
      <c r="D1592" s="76">
        <v>1</v>
      </c>
      <c r="E1592" s="61">
        <f t="shared" si="73"/>
        <v>75015072</v>
      </c>
      <c r="F1592" s="69" t="s">
        <v>5730</v>
      </c>
      <c r="G1592" s="69" t="s">
        <v>9106</v>
      </c>
      <c r="H1592" s="70">
        <v>50</v>
      </c>
      <c r="I1592" s="70" t="s">
        <v>139</v>
      </c>
      <c r="J1592" s="74">
        <v>26.68</v>
      </c>
      <c r="K1592" s="64">
        <f t="shared" si="74"/>
        <v>1334</v>
      </c>
      <c r="L1592" s="71"/>
      <c r="M1592" s="72"/>
      <c r="N1592" s="72" t="s">
        <v>10650</v>
      </c>
      <c r="O1592" s="72"/>
      <c r="P1592" s="71">
        <v>215</v>
      </c>
      <c r="Q1592" s="73"/>
      <c r="R1592" s="73" t="s">
        <v>10651</v>
      </c>
      <c r="S1592" s="60" t="str">
        <f>VLOOKUP(A1592,[1]DATA!$1:$1048576,12,0)</f>
        <v>ANO</v>
      </c>
    </row>
    <row r="1593" spans="1:19" x14ac:dyDescent="0.25">
      <c r="A1593" s="68">
        <v>600086976</v>
      </c>
      <c r="B1593" s="59">
        <f t="shared" si="72"/>
        <v>600086976</v>
      </c>
      <c r="C1593" s="68" t="s">
        <v>6555</v>
      </c>
      <c r="D1593" s="76">
        <v>1</v>
      </c>
      <c r="E1593" s="61">
        <f t="shared" si="73"/>
        <v>70985961</v>
      </c>
      <c r="F1593" s="69" t="s">
        <v>5730</v>
      </c>
      <c r="G1593" s="69" t="s">
        <v>9106</v>
      </c>
      <c r="H1593" s="70">
        <v>50</v>
      </c>
      <c r="I1593" s="70" t="s">
        <v>139</v>
      </c>
      <c r="J1593" s="74">
        <v>26.68</v>
      </c>
      <c r="K1593" s="64">
        <f t="shared" si="74"/>
        <v>1334</v>
      </c>
      <c r="L1593" s="71"/>
      <c r="M1593" s="72"/>
      <c r="N1593" s="72" t="s">
        <v>10652</v>
      </c>
      <c r="O1593" s="72"/>
      <c r="P1593" s="71">
        <v>112</v>
      </c>
      <c r="Q1593" s="73"/>
      <c r="R1593" s="73" t="s">
        <v>10653</v>
      </c>
      <c r="S1593" s="60" t="str">
        <f>VLOOKUP(A1593,[1]DATA!$1:$1048576,12,0)</f>
        <v>ANO</v>
      </c>
    </row>
    <row r="1594" spans="1:19" x14ac:dyDescent="0.25">
      <c r="A1594" s="68">
        <v>600086992</v>
      </c>
      <c r="B1594" s="59">
        <f t="shared" si="72"/>
        <v>600086992</v>
      </c>
      <c r="C1594" s="68" t="s">
        <v>6556</v>
      </c>
      <c r="D1594" s="76">
        <v>1</v>
      </c>
      <c r="E1594" s="61">
        <f t="shared" si="73"/>
        <v>70909709</v>
      </c>
      <c r="F1594" s="69" t="s">
        <v>5730</v>
      </c>
      <c r="G1594" s="69" t="s">
        <v>9106</v>
      </c>
      <c r="H1594" s="70">
        <v>525</v>
      </c>
      <c r="I1594" s="70" t="s">
        <v>139</v>
      </c>
      <c r="J1594" s="74">
        <v>26.68</v>
      </c>
      <c r="K1594" s="64">
        <f t="shared" si="74"/>
        <v>14007</v>
      </c>
      <c r="L1594" s="71"/>
      <c r="M1594" s="72"/>
      <c r="N1594" s="72" t="s">
        <v>10654</v>
      </c>
      <c r="O1594" s="72" t="s">
        <v>10655</v>
      </c>
      <c r="P1594" s="71">
        <v>77</v>
      </c>
      <c r="Q1594" s="73"/>
      <c r="R1594" s="73" t="s">
        <v>10656</v>
      </c>
      <c r="S1594" s="60" t="str">
        <f>VLOOKUP(A1594,[1]DATA!$1:$1048576,12,0)</f>
        <v>ANO</v>
      </c>
    </row>
    <row r="1595" spans="1:19" x14ac:dyDescent="0.25">
      <c r="A1595" s="68">
        <v>691014957</v>
      </c>
      <c r="B1595" s="59">
        <f t="shared" si="72"/>
        <v>691014957</v>
      </c>
      <c r="C1595" s="67">
        <v>11710489</v>
      </c>
      <c r="D1595" s="61">
        <v>1</v>
      </c>
      <c r="E1595" s="61">
        <f t="shared" si="73"/>
        <v>11710489</v>
      </c>
      <c r="F1595" s="69" t="s">
        <v>5730</v>
      </c>
      <c r="G1595" s="69" t="s">
        <v>9108</v>
      </c>
      <c r="H1595" s="70">
        <v>125</v>
      </c>
      <c r="I1595" s="70" t="s">
        <v>139</v>
      </c>
      <c r="J1595" s="74">
        <v>26.68</v>
      </c>
      <c r="K1595" s="64">
        <f t="shared" si="74"/>
        <v>3335</v>
      </c>
      <c r="L1595" s="71"/>
      <c r="M1595" s="72"/>
      <c r="N1595" s="72" t="s">
        <v>10657</v>
      </c>
      <c r="O1595" s="72" t="s">
        <v>10638</v>
      </c>
      <c r="P1595" s="71" t="s">
        <v>10658</v>
      </c>
      <c r="Q1595" s="73"/>
      <c r="R1595" s="73" t="s">
        <v>10631</v>
      </c>
      <c r="S1595" s="66" t="s">
        <v>5754</v>
      </c>
    </row>
    <row r="1596" spans="1:19" x14ac:dyDescent="0.25">
      <c r="A1596" s="68">
        <v>600014860</v>
      </c>
      <c r="B1596" s="59">
        <f t="shared" si="72"/>
        <v>600014860</v>
      </c>
      <c r="C1596" s="68" t="s">
        <v>929</v>
      </c>
      <c r="D1596" s="76">
        <v>1</v>
      </c>
      <c r="E1596" s="61">
        <f t="shared" si="73"/>
        <v>25348931</v>
      </c>
      <c r="F1596" s="69" t="s">
        <v>5730</v>
      </c>
      <c r="G1596" s="69" t="s">
        <v>5731</v>
      </c>
      <c r="H1596" s="70">
        <v>325</v>
      </c>
      <c r="I1596" s="70" t="s">
        <v>139</v>
      </c>
      <c r="J1596" s="74">
        <v>26.68</v>
      </c>
      <c r="K1596" s="64">
        <f t="shared" si="74"/>
        <v>8671</v>
      </c>
      <c r="L1596" s="71"/>
      <c r="M1596" s="72"/>
      <c r="N1596" s="72" t="s">
        <v>2887</v>
      </c>
      <c r="O1596" s="72" t="s">
        <v>4735</v>
      </c>
      <c r="P1596" s="71">
        <v>4375</v>
      </c>
      <c r="Q1596" s="73">
        <v>9</v>
      </c>
      <c r="R1596" s="73" t="s">
        <v>4736</v>
      </c>
      <c r="S1596" s="60" t="str">
        <f>VLOOKUP(A1596,[1]DATA!$1:$1048576,12,0)</f>
        <v>NE</v>
      </c>
    </row>
    <row r="1597" spans="1:19" x14ac:dyDescent="0.25">
      <c r="A1597" s="68">
        <v>600014746</v>
      </c>
      <c r="B1597" s="59">
        <f t="shared" si="72"/>
        <v>600014746</v>
      </c>
      <c r="C1597" s="68" t="s">
        <v>930</v>
      </c>
      <c r="D1597" s="76">
        <v>1</v>
      </c>
      <c r="E1597" s="61">
        <f t="shared" si="73"/>
        <v>60545984</v>
      </c>
      <c r="F1597" s="69" t="s">
        <v>5730</v>
      </c>
      <c r="G1597" s="69" t="s">
        <v>5731</v>
      </c>
      <c r="H1597" s="70">
        <v>675</v>
      </c>
      <c r="I1597" s="70" t="s">
        <v>139</v>
      </c>
      <c r="J1597" s="74">
        <v>26.68</v>
      </c>
      <c r="K1597" s="64">
        <f t="shared" si="74"/>
        <v>18009</v>
      </c>
      <c r="L1597" s="71"/>
      <c r="M1597" s="72"/>
      <c r="N1597" s="72" t="s">
        <v>2888</v>
      </c>
      <c r="O1597" s="72" t="s">
        <v>4220</v>
      </c>
      <c r="P1597" s="71">
        <v>1560</v>
      </c>
      <c r="Q1597" s="73">
        <v>1</v>
      </c>
      <c r="R1597" s="73" t="s">
        <v>4736</v>
      </c>
      <c r="S1597" s="60" t="str">
        <f>VLOOKUP(A1597,[1]DATA!$1:$1048576,12,0)</f>
        <v>ANO</v>
      </c>
    </row>
    <row r="1598" spans="1:19" x14ac:dyDescent="0.25">
      <c r="A1598" s="68">
        <v>600014771</v>
      </c>
      <c r="B1598" s="59">
        <f t="shared" si="72"/>
        <v>600014771</v>
      </c>
      <c r="C1598" s="68" t="s">
        <v>931</v>
      </c>
      <c r="D1598" s="76">
        <v>1</v>
      </c>
      <c r="E1598" s="61">
        <f t="shared" si="73"/>
        <v>380661</v>
      </c>
      <c r="F1598" s="69" t="s">
        <v>5730</v>
      </c>
      <c r="G1598" s="69" t="s">
        <v>5731</v>
      </c>
      <c r="H1598" s="70">
        <v>325</v>
      </c>
      <c r="I1598" s="70" t="s">
        <v>139</v>
      </c>
      <c r="J1598" s="74">
        <v>26.68</v>
      </c>
      <c r="K1598" s="64">
        <f t="shared" si="74"/>
        <v>8671</v>
      </c>
      <c r="L1598" s="71"/>
      <c r="M1598" s="72"/>
      <c r="N1598" s="72" t="s">
        <v>2889</v>
      </c>
      <c r="O1598" s="72" t="s">
        <v>4737</v>
      </c>
      <c r="P1598" s="71">
        <v>978</v>
      </c>
      <c r="Q1598" s="73">
        <v>67</v>
      </c>
      <c r="R1598" s="73" t="s">
        <v>4736</v>
      </c>
      <c r="S1598" s="60" t="str">
        <f>VLOOKUP(A1598,[1]DATA!$1:$1048576,12,0)</f>
        <v>NE</v>
      </c>
    </row>
    <row r="1599" spans="1:19" x14ac:dyDescent="0.25">
      <c r="A1599" s="68">
        <v>600014827</v>
      </c>
      <c r="B1599" s="59">
        <f t="shared" si="72"/>
        <v>600014827</v>
      </c>
      <c r="C1599" s="68" t="s">
        <v>932</v>
      </c>
      <c r="D1599" s="76">
        <v>1</v>
      </c>
      <c r="E1599" s="61">
        <f t="shared" si="73"/>
        <v>25326384</v>
      </c>
      <c r="F1599" s="69" t="s">
        <v>5730</v>
      </c>
      <c r="G1599" s="69" t="s">
        <v>5731</v>
      </c>
      <c r="H1599" s="70">
        <v>150</v>
      </c>
      <c r="I1599" s="70" t="s">
        <v>139</v>
      </c>
      <c r="J1599" s="74">
        <v>26.68</v>
      </c>
      <c r="K1599" s="64">
        <f t="shared" si="74"/>
        <v>4002</v>
      </c>
      <c r="L1599" s="71"/>
      <c r="M1599" s="72"/>
      <c r="N1599" s="72" t="s">
        <v>2890</v>
      </c>
      <c r="O1599" s="72" t="s">
        <v>4461</v>
      </c>
      <c r="P1599" s="71">
        <v>1559</v>
      </c>
      <c r="Q1599" s="73">
        <v>2</v>
      </c>
      <c r="R1599" s="73" t="s">
        <v>4736</v>
      </c>
      <c r="S1599" s="60" t="str">
        <f>VLOOKUP(A1599,[1]DATA!$1:$1048576,12,0)</f>
        <v>NE</v>
      </c>
    </row>
    <row r="1600" spans="1:19" x14ac:dyDescent="0.25">
      <c r="A1600" s="68">
        <v>600014843</v>
      </c>
      <c r="B1600" s="59">
        <f t="shared" si="72"/>
        <v>600014843</v>
      </c>
      <c r="C1600" s="68" t="s">
        <v>933</v>
      </c>
      <c r="D1600" s="76">
        <v>1</v>
      </c>
      <c r="E1600" s="61">
        <f t="shared" si="73"/>
        <v>60545992</v>
      </c>
      <c r="F1600" s="69" t="s">
        <v>5730</v>
      </c>
      <c r="G1600" s="69" t="s">
        <v>5731</v>
      </c>
      <c r="H1600" s="70">
        <v>1625</v>
      </c>
      <c r="I1600" s="70" t="s">
        <v>139</v>
      </c>
      <c r="J1600" s="74">
        <v>26.68</v>
      </c>
      <c r="K1600" s="64">
        <f t="shared" si="74"/>
        <v>43355</v>
      </c>
      <c r="L1600" s="71"/>
      <c r="M1600" s="72"/>
      <c r="N1600" s="72" t="s">
        <v>2891</v>
      </c>
      <c r="O1600" s="72" t="s">
        <v>4738</v>
      </c>
      <c r="P1600" s="71">
        <v>1572</v>
      </c>
      <c r="Q1600" s="73">
        <v>3</v>
      </c>
      <c r="R1600" s="73" t="s">
        <v>4736</v>
      </c>
      <c r="S1600" s="60" t="str">
        <f>VLOOKUP(A1600,[1]DATA!$1:$1048576,12,0)</f>
        <v>ANO</v>
      </c>
    </row>
    <row r="1601" spans="1:19" x14ac:dyDescent="0.25">
      <c r="A1601" s="68">
        <v>600014851</v>
      </c>
      <c r="B1601" s="59">
        <f t="shared" si="72"/>
        <v>600014851</v>
      </c>
      <c r="C1601" s="68" t="s">
        <v>934</v>
      </c>
      <c r="D1601" s="76">
        <v>1</v>
      </c>
      <c r="E1601" s="61">
        <f t="shared" si="73"/>
        <v>25335022</v>
      </c>
      <c r="F1601" s="69" t="s">
        <v>5730</v>
      </c>
      <c r="G1601" s="69" t="s">
        <v>5731</v>
      </c>
      <c r="H1601" s="70">
        <v>400</v>
      </c>
      <c r="I1601" s="70" t="s">
        <v>139</v>
      </c>
      <c r="J1601" s="74">
        <v>26.68</v>
      </c>
      <c r="K1601" s="64">
        <f t="shared" si="74"/>
        <v>10672</v>
      </c>
      <c r="L1601" s="71"/>
      <c r="M1601" s="72"/>
      <c r="N1601" s="72" t="s">
        <v>2892</v>
      </c>
      <c r="O1601" s="72" t="s">
        <v>4739</v>
      </c>
      <c r="P1601" s="71">
        <v>124</v>
      </c>
      <c r="Q1601" s="73">
        <v>18</v>
      </c>
      <c r="R1601" s="73" t="s">
        <v>4736</v>
      </c>
      <c r="S1601" s="60" t="str">
        <f>VLOOKUP(A1601,[1]DATA!$1:$1048576,12,0)</f>
        <v>NE</v>
      </c>
    </row>
    <row r="1602" spans="1:19" x14ac:dyDescent="0.25">
      <c r="A1602" s="68">
        <v>600014894</v>
      </c>
      <c r="B1602" s="59">
        <f t="shared" si="72"/>
        <v>600014894</v>
      </c>
      <c r="C1602" s="68" t="s">
        <v>935</v>
      </c>
      <c r="D1602" s="76">
        <v>1</v>
      </c>
      <c r="E1602" s="61">
        <f t="shared" si="73"/>
        <v>836591</v>
      </c>
      <c r="F1602" s="69" t="s">
        <v>5730</v>
      </c>
      <c r="G1602" s="69" t="s">
        <v>5731</v>
      </c>
      <c r="H1602" s="70">
        <v>1025</v>
      </c>
      <c r="I1602" s="70" t="s">
        <v>139</v>
      </c>
      <c r="J1602" s="74">
        <v>26.68</v>
      </c>
      <c r="K1602" s="64">
        <f t="shared" si="74"/>
        <v>27347</v>
      </c>
      <c r="L1602" s="71"/>
      <c r="M1602" s="72"/>
      <c r="N1602" s="72" t="s">
        <v>2893</v>
      </c>
      <c r="O1602" s="72" t="s">
        <v>4740</v>
      </c>
      <c r="P1602" s="71">
        <v>4428</v>
      </c>
      <c r="Q1602" s="73">
        <v>2</v>
      </c>
      <c r="R1602" s="73" t="s">
        <v>4736</v>
      </c>
      <c r="S1602" s="60" t="str">
        <f>VLOOKUP(A1602,[1]DATA!$1:$1048576,12,0)</f>
        <v>ANO</v>
      </c>
    </row>
    <row r="1603" spans="1:19" x14ac:dyDescent="0.25">
      <c r="A1603" s="68">
        <v>600014908</v>
      </c>
      <c r="B1603" s="59">
        <f t="shared" si="72"/>
        <v>600014908</v>
      </c>
      <c r="C1603" s="68" t="s">
        <v>936</v>
      </c>
      <c r="D1603" s="76">
        <v>1</v>
      </c>
      <c r="E1603" s="61">
        <f t="shared" si="73"/>
        <v>48461636</v>
      </c>
      <c r="F1603" s="69" t="s">
        <v>5730</v>
      </c>
      <c r="G1603" s="69" t="s">
        <v>5731</v>
      </c>
      <c r="H1603" s="70">
        <v>500</v>
      </c>
      <c r="I1603" s="70" t="s">
        <v>139</v>
      </c>
      <c r="J1603" s="74">
        <v>26.68</v>
      </c>
      <c r="K1603" s="64">
        <f t="shared" si="74"/>
        <v>13340</v>
      </c>
      <c r="L1603" s="71"/>
      <c r="M1603" s="72"/>
      <c r="N1603" s="72" t="s">
        <v>2894</v>
      </c>
      <c r="O1603" s="72" t="s">
        <v>4741</v>
      </c>
      <c r="P1603" s="71">
        <v>1251</v>
      </c>
      <c r="Q1603" s="73">
        <v>38</v>
      </c>
      <c r="R1603" s="73" t="s">
        <v>4742</v>
      </c>
      <c r="S1603" s="60" t="str">
        <f>VLOOKUP(A1603,[1]DATA!$1:$1048576,12,0)</f>
        <v>ANO</v>
      </c>
    </row>
    <row r="1604" spans="1:19" x14ac:dyDescent="0.25">
      <c r="A1604" s="68">
        <v>600014924</v>
      </c>
      <c r="B1604" s="59">
        <f t="shared" si="72"/>
        <v>600014924</v>
      </c>
      <c r="C1604" s="68" t="s">
        <v>937</v>
      </c>
      <c r="D1604" s="76">
        <v>1</v>
      </c>
      <c r="E1604" s="61">
        <f t="shared" si="73"/>
        <v>60545976</v>
      </c>
      <c r="F1604" s="69" t="s">
        <v>5730</v>
      </c>
      <c r="G1604" s="69" t="s">
        <v>5731</v>
      </c>
      <c r="H1604" s="70">
        <v>300</v>
      </c>
      <c r="I1604" s="70" t="s">
        <v>139</v>
      </c>
      <c r="J1604" s="74">
        <v>26.68</v>
      </c>
      <c r="K1604" s="64">
        <f t="shared" si="74"/>
        <v>8004</v>
      </c>
      <c r="L1604" s="71"/>
      <c r="M1604" s="72"/>
      <c r="N1604" s="72" t="s">
        <v>2895</v>
      </c>
      <c r="O1604" s="72" t="s">
        <v>4743</v>
      </c>
      <c r="P1604" s="71">
        <v>2917</v>
      </c>
      <c r="Q1604" s="73">
        <v>42</v>
      </c>
      <c r="R1604" s="73" t="s">
        <v>4736</v>
      </c>
      <c r="S1604" s="60" t="str">
        <f>VLOOKUP(A1604,[1]DATA!$1:$1048576,12,0)</f>
        <v>ANO</v>
      </c>
    </row>
    <row r="1605" spans="1:19" x14ac:dyDescent="0.25">
      <c r="A1605" s="68">
        <v>600014932</v>
      </c>
      <c r="B1605" s="59">
        <f t="shared" ref="B1605:B1668" si="75">A1605*1</f>
        <v>600014932</v>
      </c>
      <c r="C1605" s="68" t="s">
        <v>938</v>
      </c>
      <c r="D1605" s="76">
        <v>1</v>
      </c>
      <c r="E1605" s="61">
        <f t="shared" ref="E1605:E1668" si="76">C1605*1</f>
        <v>25571338</v>
      </c>
      <c r="F1605" s="69" t="s">
        <v>5730</v>
      </c>
      <c r="G1605" s="69" t="s">
        <v>5731</v>
      </c>
      <c r="H1605" s="70">
        <v>250</v>
      </c>
      <c r="I1605" s="70" t="s">
        <v>139</v>
      </c>
      <c r="J1605" s="74">
        <v>26.68</v>
      </c>
      <c r="K1605" s="64">
        <f t="shared" ref="K1605:K1668" si="77">H1605*J1605</f>
        <v>6670</v>
      </c>
      <c r="L1605" s="71"/>
      <c r="M1605" s="72"/>
      <c r="N1605" s="72" t="s">
        <v>2896</v>
      </c>
      <c r="O1605" s="72" t="s">
        <v>4737</v>
      </c>
      <c r="P1605" s="71">
        <v>909</v>
      </c>
      <c r="Q1605" s="73">
        <v>18</v>
      </c>
      <c r="R1605" s="73" t="s">
        <v>4736</v>
      </c>
      <c r="S1605" s="60" t="str">
        <f>VLOOKUP(A1605,[1]DATA!$1:$1048576,12,0)</f>
        <v>NE</v>
      </c>
    </row>
    <row r="1606" spans="1:19" x14ac:dyDescent="0.25">
      <c r="A1606" s="68">
        <v>600001644</v>
      </c>
      <c r="B1606" s="59">
        <f t="shared" si="75"/>
        <v>600001644</v>
      </c>
      <c r="C1606" s="68" t="s">
        <v>939</v>
      </c>
      <c r="D1606" s="76">
        <v>1</v>
      </c>
      <c r="E1606" s="61">
        <f t="shared" si="76"/>
        <v>65766695</v>
      </c>
      <c r="F1606" s="69" t="s">
        <v>5730</v>
      </c>
      <c r="G1606" s="69" t="s">
        <v>5731</v>
      </c>
      <c r="H1606" s="70">
        <v>500</v>
      </c>
      <c r="I1606" s="70" t="s">
        <v>139</v>
      </c>
      <c r="J1606" s="74">
        <v>26.68</v>
      </c>
      <c r="K1606" s="64">
        <f t="shared" si="77"/>
        <v>13340</v>
      </c>
      <c r="L1606" s="71"/>
      <c r="M1606" s="72"/>
      <c r="N1606" s="72" t="s">
        <v>2897</v>
      </c>
      <c r="O1606" s="72" t="s">
        <v>4357</v>
      </c>
      <c r="P1606" s="71">
        <v>1369</v>
      </c>
      <c r="Q1606" s="73">
        <v>3</v>
      </c>
      <c r="R1606" s="73" t="s">
        <v>4736</v>
      </c>
      <c r="S1606" s="60" t="str">
        <f>VLOOKUP(A1606,[1]DATA!$1:$1048576,12,0)</f>
        <v>NE</v>
      </c>
    </row>
    <row r="1607" spans="1:19" x14ac:dyDescent="0.25">
      <c r="A1607" s="68">
        <v>600087018</v>
      </c>
      <c r="B1607" s="59">
        <f t="shared" si="75"/>
        <v>600087018</v>
      </c>
      <c r="C1607" s="68" t="s">
        <v>6557</v>
      </c>
      <c r="D1607" s="76">
        <v>1</v>
      </c>
      <c r="E1607" s="61">
        <f t="shared" si="76"/>
        <v>71003991</v>
      </c>
      <c r="F1607" s="69" t="s">
        <v>5730</v>
      </c>
      <c r="G1607" s="69" t="s">
        <v>9106</v>
      </c>
      <c r="H1607" s="70">
        <v>50</v>
      </c>
      <c r="I1607" s="70" t="s">
        <v>139</v>
      </c>
      <c r="J1607" s="74">
        <v>26.68</v>
      </c>
      <c r="K1607" s="64">
        <f t="shared" si="77"/>
        <v>1334</v>
      </c>
      <c r="L1607" s="71"/>
      <c r="M1607" s="72"/>
      <c r="N1607" s="72" t="s">
        <v>10659</v>
      </c>
      <c r="O1607" s="72"/>
      <c r="P1607" s="71">
        <v>85</v>
      </c>
      <c r="Q1607" s="73"/>
      <c r="R1607" s="73" t="s">
        <v>10660</v>
      </c>
      <c r="S1607" s="60" t="str">
        <f>VLOOKUP(A1607,[1]DATA!$1:$1048576,12,0)</f>
        <v>ANO</v>
      </c>
    </row>
    <row r="1608" spans="1:19" x14ac:dyDescent="0.25">
      <c r="A1608" s="68">
        <v>600117341</v>
      </c>
      <c r="B1608" s="59">
        <f t="shared" si="75"/>
        <v>600117341</v>
      </c>
      <c r="C1608" s="68" t="s">
        <v>940</v>
      </c>
      <c r="D1608" s="76">
        <v>1</v>
      </c>
      <c r="E1608" s="61">
        <f t="shared" si="76"/>
        <v>48460362</v>
      </c>
      <c r="F1608" s="69" t="s">
        <v>5730</v>
      </c>
      <c r="G1608" s="69" t="s">
        <v>5731</v>
      </c>
      <c r="H1608" s="70">
        <v>1150</v>
      </c>
      <c r="I1608" s="70" t="s">
        <v>139</v>
      </c>
      <c r="J1608" s="74">
        <v>26.68</v>
      </c>
      <c r="K1608" s="64">
        <f t="shared" si="77"/>
        <v>30682</v>
      </c>
      <c r="L1608" s="71"/>
      <c r="M1608" s="72"/>
      <c r="N1608" s="72" t="s">
        <v>2898</v>
      </c>
      <c r="O1608" s="72" t="s">
        <v>4744</v>
      </c>
      <c r="P1608" s="71">
        <v>1050</v>
      </c>
      <c r="Q1608" s="73">
        <v>31</v>
      </c>
      <c r="R1608" s="73" t="s">
        <v>4742</v>
      </c>
      <c r="S1608" s="60" t="str">
        <f>VLOOKUP(A1608,[1]DATA!$1:$1048576,12,0)</f>
        <v>ANO</v>
      </c>
    </row>
    <row r="1609" spans="1:19" x14ac:dyDescent="0.25">
      <c r="A1609" s="68">
        <v>600116883</v>
      </c>
      <c r="B1609" s="59">
        <f t="shared" si="75"/>
        <v>600116883</v>
      </c>
      <c r="C1609" s="68" t="s">
        <v>941</v>
      </c>
      <c r="D1609" s="76">
        <v>1</v>
      </c>
      <c r="E1609" s="61">
        <f t="shared" si="76"/>
        <v>71001417</v>
      </c>
      <c r="F1609" s="69" t="s">
        <v>5730</v>
      </c>
      <c r="G1609" s="69" t="s">
        <v>5731</v>
      </c>
      <c r="H1609" s="70">
        <v>25</v>
      </c>
      <c r="I1609" s="70" t="s">
        <v>139</v>
      </c>
      <c r="J1609" s="74">
        <v>26.68</v>
      </c>
      <c r="K1609" s="64">
        <f t="shared" si="77"/>
        <v>667</v>
      </c>
      <c r="L1609" s="71"/>
      <c r="M1609" s="72"/>
      <c r="N1609" s="72" t="s">
        <v>2899</v>
      </c>
      <c r="O1609" s="72"/>
      <c r="P1609" s="71">
        <v>39</v>
      </c>
      <c r="Q1609" s="73"/>
      <c r="R1609" s="73" t="s">
        <v>4745</v>
      </c>
      <c r="S1609" s="60" t="str">
        <f>VLOOKUP(A1609,[1]DATA!$1:$1048576,12,0)</f>
        <v>ANO</v>
      </c>
    </row>
    <row r="1610" spans="1:19" x14ac:dyDescent="0.25">
      <c r="A1610" s="68">
        <v>600116905</v>
      </c>
      <c r="B1610" s="59">
        <f t="shared" si="75"/>
        <v>600116905</v>
      </c>
      <c r="C1610" s="68" t="s">
        <v>942</v>
      </c>
      <c r="D1610" s="76">
        <v>1</v>
      </c>
      <c r="E1610" s="61">
        <f t="shared" si="76"/>
        <v>71010521</v>
      </c>
      <c r="F1610" s="69" t="s">
        <v>5730</v>
      </c>
      <c r="G1610" s="69" t="s">
        <v>5731</v>
      </c>
      <c r="H1610" s="70">
        <v>50</v>
      </c>
      <c r="I1610" s="70" t="s">
        <v>139</v>
      </c>
      <c r="J1610" s="74">
        <v>26.68</v>
      </c>
      <c r="K1610" s="64">
        <f t="shared" si="77"/>
        <v>1334</v>
      </c>
      <c r="L1610" s="71"/>
      <c r="M1610" s="72"/>
      <c r="N1610" s="72" t="s">
        <v>2900</v>
      </c>
      <c r="O1610" s="72"/>
      <c r="P1610" s="71">
        <v>86</v>
      </c>
      <c r="Q1610" s="73"/>
      <c r="R1610" s="73" t="s">
        <v>4746</v>
      </c>
      <c r="S1610" s="60" t="str">
        <f>VLOOKUP(A1610,[1]DATA!$1:$1048576,12,0)</f>
        <v>ANO</v>
      </c>
    </row>
    <row r="1611" spans="1:19" x14ac:dyDescent="0.25">
      <c r="A1611" s="68">
        <v>600116913</v>
      </c>
      <c r="B1611" s="59">
        <f t="shared" si="75"/>
        <v>600116913</v>
      </c>
      <c r="C1611" s="68" t="s">
        <v>943</v>
      </c>
      <c r="D1611" s="76">
        <v>1</v>
      </c>
      <c r="E1611" s="61">
        <f t="shared" si="76"/>
        <v>75021773</v>
      </c>
      <c r="F1611" s="69" t="s">
        <v>5730</v>
      </c>
      <c r="G1611" s="69" t="s">
        <v>5731</v>
      </c>
      <c r="H1611" s="70">
        <v>50</v>
      </c>
      <c r="I1611" s="70" t="s">
        <v>139</v>
      </c>
      <c r="J1611" s="74">
        <v>26.68</v>
      </c>
      <c r="K1611" s="64">
        <f t="shared" si="77"/>
        <v>1334</v>
      </c>
      <c r="L1611" s="71"/>
      <c r="M1611" s="72"/>
      <c r="N1611" s="72" t="s">
        <v>2901</v>
      </c>
      <c r="O1611" s="72"/>
      <c r="P1611" s="71">
        <v>135</v>
      </c>
      <c r="Q1611" s="73"/>
      <c r="R1611" s="73" t="s">
        <v>4747</v>
      </c>
      <c r="S1611" s="60" t="str">
        <f>VLOOKUP(A1611,[1]DATA!$1:$1048576,12,0)</f>
        <v>ANO</v>
      </c>
    </row>
    <row r="1612" spans="1:19" x14ac:dyDescent="0.25">
      <c r="A1612" s="68">
        <v>600116921</v>
      </c>
      <c r="B1612" s="59">
        <f t="shared" si="75"/>
        <v>600116921</v>
      </c>
      <c r="C1612" s="68" t="s">
        <v>944</v>
      </c>
      <c r="D1612" s="76">
        <v>1</v>
      </c>
      <c r="E1612" s="61">
        <f t="shared" si="76"/>
        <v>75021048</v>
      </c>
      <c r="F1612" s="69" t="s">
        <v>5730</v>
      </c>
      <c r="G1612" s="69" t="s">
        <v>5731</v>
      </c>
      <c r="H1612" s="70">
        <v>50</v>
      </c>
      <c r="I1612" s="70" t="s">
        <v>139</v>
      </c>
      <c r="J1612" s="74">
        <v>26.68</v>
      </c>
      <c r="K1612" s="64">
        <f t="shared" si="77"/>
        <v>1334</v>
      </c>
      <c r="L1612" s="71"/>
      <c r="M1612" s="72"/>
      <c r="N1612" s="72" t="s">
        <v>2902</v>
      </c>
      <c r="O1612" s="72"/>
      <c r="P1612" s="71">
        <v>197</v>
      </c>
      <c r="Q1612" s="73"/>
      <c r="R1612" s="73" t="s">
        <v>4748</v>
      </c>
      <c r="S1612" s="60" t="str">
        <f>VLOOKUP(A1612,[1]DATA!$1:$1048576,12,0)</f>
        <v>ANO</v>
      </c>
    </row>
    <row r="1613" spans="1:19" x14ac:dyDescent="0.25">
      <c r="A1613" s="68">
        <v>600116930</v>
      </c>
      <c r="B1613" s="59">
        <f t="shared" si="75"/>
        <v>600116930</v>
      </c>
      <c r="C1613" s="68" t="s">
        <v>945</v>
      </c>
      <c r="D1613" s="76">
        <v>1</v>
      </c>
      <c r="E1613" s="61">
        <f t="shared" si="76"/>
        <v>70988757</v>
      </c>
      <c r="F1613" s="69" t="s">
        <v>5730</v>
      </c>
      <c r="G1613" s="69" t="s">
        <v>5731</v>
      </c>
      <c r="H1613" s="70">
        <v>75</v>
      </c>
      <c r="I1613" s="70" t="s">
        <v>139</v>
      </c>
      <c r="J1613" s="74">
        <v>26.68</v>
      </c>
      <c r="K1613" s="64">
        <f t="shared" si="77"/>
        <v>2001</v>
      </c>
      <c r="L1613" s="71"/>
      <c r="M1613" s="72"/>
      <c r="N1613" s="72" t="s">
        <v>2903</v>
      </c>
      <c r="O1613" s="72"/>
      <c r="P1613" s="71">
        <v>87</v>
      </c>
      <c r="Q1613" s="73"/>
      <c r="R1613" s="73" t="s">
        <v>4749</v>
      </c>
      <c r="S1613" s="60" t="str">
        <f>VLOOKUP(A1613,[1]DATA!$1:$1048576,12,0)</f>
        <v>ANO</v>
      </c>
    </row>
    <row r="1614" spans="1:19" x14ac:dyDescent="0.25">
      <c r="A1614" s="68">
        <v>600116964</v>
      </c>
      <c r="B1614" s="59">
        <f t="shared" si="75"/>
        <v>600116964</v>
      </c>
      <c r="C1614" s="68" t="s">
        <v>946</v>
      </c>
      <c r="D1614" s="76">
        <v>1</v>
      </c>
      <c r="E1614" s="61">
        <f t="shared" si="76"/>
        <v>70986711</v>
      </c>
      <c r="F1614" s="69" t="s">
        <v>5730</v>
      </c>
      <c r="G1614" s="69" t="s">
        <v>5731</v>
      </c>
      <c r="H1614" s="70">
        <v>25</v>
      </c>
      <c r="I1614" s="70" t="s">
        <v>139</v>
      </c>
      <c r="J1614" s="74">
        <v>26.68</v>
      </c>
      <c r="K1614" s="64">
        <f t="shared" si="77"/>
        <v>667</v>
      </c>
      <c r="L1614" s="71"/>
      <c r="M1614" s="72"/>
      <c r="N1614" s="72" t="s">
        <v>2904</v>
      </c>
      <c r="O1614" s="72"/>
      <c r="P1614" s="71">
        <v>48</v>
      </c>
      <c r="Q1614" s="73"/>
      <c r="R1614" s="73" t="s">
        <v>4750</v>
      </c>
      <c r="S1614" s="60" t="str">
        <f>VLOOKUP(A1614,[1]DATA!$1:$1048576,12,0)</f>
        <v>ANO</v>
      </c>
    </row>
    <row r="1615" spans="1:19" x14ac:dyDescent="0.25">
      <c r="A1615" s="68">
        <v>600117014</v>
      </c>
      <c r="B1615" s="59">
        <f t="shared" si="75"/>
        <v>600117014</v>
      </c>
      <c r="C1615" s="68" t="s">
        <v>947</v>
      </c>
      <c r="D1615" s="76">
        <v>1</v>
      </c>
      <c r="E1615" s="61">
        <f t="shared" si="76"/>
        <v>70995524</v>
      </c>
      <c r="F1615" s="69" t="s">
        <v>5730</v>
      </c>
      <c r="G1615" s="69" t="s">
        <v>5731</v>
      </c>
      <c r="H1615" s="70">
        <v>200</v>
      </c>
      <c r="I1615" s="70" t="s">
        <v>139</v>
      </c>
      <c r="J1615" s="74">
        <v>26.68</v>
      </c>
      <c r="K1615" s="64">
        <f t="shared" si="77"/>
        <v>5336</v>
      </c>
      <c r="L1615" s="71"/>
      <c r="M1615" s="72"/>
      <c r="N1615" s="72" t="s">
        <v>2905</v>
      </c>
      <c r="O1615" s="72"/>
      <c r="P1615" s="71">
        <v>94</v>
      </c>
      <c r="Q1615" s="73"/>
      <c r="R1615" s="73" t="s">
        <v>4751</v>
      </c>
      <c r="S1615" s="60" t="str">
        <f>VLOOKUP(A1615,[1]DATA!$1:$1048576,12,0)</f>
        <v>ANO</v>
      </c>
    </row>
    <row r="1616" spans="1:19" x14ac:dyDescent="0.25">
      <c r="A1616" s="68">
        <v>600117049</v>
      </c>
      <c r="B1616" s="59">
        <f t="shared" si="75"/>
        <v>600117049</v>
      </c>
      <c r="C1616" s="68" t="s">
        <v>948</v>
      </c>
      <c r="D1616" s="76">
        <v>1</v>
      </c>
      <c r="E1616" s="61">
        <f t="shared" si="76"/>
        <v>71002651</v>
      </c>
      <c r="F1616" s="69" t="s">
        <v>5730</v>
      </c>
      <c r="G1616" s="69" t="s">
        <v>5731</v>
      </c>
      <c r="H1616" s="70">
        <v>225</v>
      </c>
      <c r="I1616" s="70" t="s">
        <v>139</v>
      </c>
      <c r="J1616" s="74">
        <v>26.68</v>
      </c>
      <c r="K1616" s="64">
        <f t="shared" si="77"/>
        <v>6003</v>
      </c>
      <c r="L1616" s="71"/>
      <c r="M1616" s="72"/>
      <c r="N1616" s="72" t="s">
        <v>2906</v>
      </c>
      <c r="O1616" s="72"/>
      <c r="P1616" s="71">
        <v>26</v>
      </c>
      <c r="Q1616" s="73"/>
      <c r="R1616" s="73" t="s">
        <v>4752</v>
      </c>
      <c r="S1616" s="60" t="str">
        <f>VLOOKUP(A1616,[1]DATA!$1:$1048576,12,0)</f>
        <v>ANO</v>
      </c>
    </row>
    <row r="1617" spans="1:19" x14ac:dyDescent="0.25">
      <c r="A1617" s="68">
        <v>600117057</v>
      </c>
      <c r="B1617" s="59">
        <f t="shared" si="75"/>
        <v>600117057</v>
      </c>
      <c r="C1617" s="68" t="s">
        <v>949</v>
      </c>
      <c r="D1617" s="76">
        <v>1</v>
      </c>
      <c r="E1617" s="61">
        <f t="shared" si="76"/>
        <v>75022133</v>
      </c>
      <c r="F1617" s="69" t="s">
        <v>5730</v>
      </c>
      <c r="G1617" s="69" t="s">
        <v>5731</v>
      </c>
      <c r="H1617" s="70">
        <v>425</v>
      </c>
      <c r="I1617" s="70" t="s">
        <v>139</v>
      </c>
      <c r="J1617" s="74">
        <v>26.68</v>
      </c>
      <c r="K1617" s="64">
        <f t="shared" si="77"/>
        <v>11339</v>
      </c>
      <c r="L1617" s="71"/>
      <c r="M1617" s="72"/>
      <c r="N1617" s="72" t="s">
        <v>2907</v>
      </c>
      <c r="O1617" s="72"/>
      <c r="P1617" s="71">
        <v>331</v>
      </c>
      <c r="Q1617" s="73"/>
      <c r="R1617" s="73" t="s">
        <v>4753</v>
      </c>
      <c r="S1617" s="60" t="str">
        <f>VLOOKUP(A1617,[1]DATA!$1:$1048576,12,0)</f>
        <v>ANO</v>
      </c>
    </row>
    <row r="1618" spans="1:19" x14ac:dyDescent="0.25">
      <c r="A1618" s="68">
        <v>600117073</v>
      </c>
      <c r="B1618" s="59">
        <f t="shared" si="75"/>
        <v>600117073</v>
      </c>
      <c r="C1618" s="68" t="s">
        <v>950</v>
      </c>
      <c r="D1618" s="76">
        <v>1</v>
      </c>
      <c r="E1618" s="61">
        <f t="shared" si="76"/>
        <v>75024128</v>
      </c>
      <c r="F1618" s="69" t="s">
        <v>5730</v>
      </c>
      <c r="G1618" s="69" t="s">
        <v>5731</v>
      </c>
      <c r="H1618" s="70">
        <v>275</v>
      </c>
      <c r="I1618" s="70" t="s">
        <v>139</v>
      </c>
      <c r="J1618" s="74">
        <v>26.68</v>
      </c>
      <c r="K1618" s="64">
        <f t="shared" si="77"/>
        <v>7337</v>
      </c>
      <c r="L1618" s="71"/>
      <c r="M1618" s="72"/>
      <c r="N1618" s="72" t="s">
        <v>2908</v>
      </c>
      <c r="O1618" s="72"/>
      <c r="P1618" s="71">
        <v>167</v>
      </c>
      <c r="Q1618" s="73"/>
      <c r="R1618" s="73" t="s">
        <v>4754</v>
      </c>
      <c r="S1618" s="60" t="str">
        <f>VLOOKUP(A1618,[1]DATA!$1:$1048576,12,0)</f>
        <v>ANO</v>
      </c>
    </row>
    <row r="1619" spans="1:19" x14ac:dyDescent="0.25">
      <c r="A1619" s="68">
        <v>600117081</v>
      </c>
      <c r="B1619" s="59">
        <f t="shared" si="75"/>
        <v>600117081</v>
      </c>
      <c r="C1619" s="68" t="s">
        <v>951</v>
      </c>
      <c r="D1619" s="76">
        <v>1</v>
      </c>
      <c r="E1619" s="61">
        <f t="shared" si="76"/>
        <v>75022401</v>
      </c>
      <c r="F1619" s="69" t="s">
        <v>5730</v>
      </c>
      <c r="G1619" s="69" t="s">
        <v>5731</v>
      </c>
      <c r="H1619" s="70">
        <v>175</v>
      </c>
      <c r="I1619" s="70" t="s">
        <v>139</v>
      </c>
      <c r="J1619" s="74">
        <v>26.68</v>
      </c>
      <c r="K1619" s="64">
        <f t="shared" si="77"/>
        <v>4669</v>
      </c>
      <c r="L1619" s="71"/>
      <c r="M1619" s="72"/>
      <c r="N1619" s="72" t="s">
        <v>2909</v>
      </c>
      <c r="O1619" s="72"/>
      <c r="P1619" s="71">
        <v>86</v>
      </c>
      <c r="Q1619" s="73"/>
      <c r="R1619" s="73" t="s">
        <v>4755</v>
      </c>
      <c r="S1619" s="60" t="str">
        <f>VLOOKUP(A1619,[1]DATA!$1:$1048576,12,0)</f>
        <v>ANO</v>
      </c>
    </row>
    <row r="1620" spans="1:19" x14ac:dyDescent="0.25">
      <c r="A1620" s="68">
        <v>600117090</v>
      </c>
      <c r="B1620" s="59">
        <f t="shared" si="75"/>
        <v>600117090</v>
      </c>
      <c r="C1620" s="68" t="s">
        <v>952</v>
      </c>
      <c r="D1620" s="76">
        <v>1</v>
      </c>
      <c r="E1620" s="61">
        <f t="shared" si="76"/>
        <v>75023512</v>
      </c>
      <c r="F1620" s="69" t="s">
        <v>5730</v>
      </c>
      <c r="G1620" s="69" t="s">
        <v>5731</v>
      </c>
      <c r="H1620" s="70">
        <v>550</v>
      </c>
      <c r="I1620" s="70" t="s">
        <v>139</v>
      </c>
      <c r="J1620" s="74">
        <v>26.68</v>
      </c>
      <c r="K1620" s="64">
        <f t="shared" si="77"/>
        <v>14674</v>
      </c>
      <c r="L1620" s="71"/>
      <c r="M1620" s="72"/>
      <c r="N1620" s="72" t="s">
        <v>2910</v>
      </c>
      <c r="O1620" s="72" t="s">
        <v>19</v>
      </c>
      <c r="P1620" s="71">
        <v>725</v>
      </c>
      <c r="Q1620" s="73"/>
      <c r="R1620" s="73" t="s">
        <v>4756</v>
      </c>
      <c r="S1620" s="60" t="str">
        <f>VLOOKUP(A1620,[1]DATA!$1:$1048576,12,0)</f>
        <v>ANO</v>
      </c>
    </row>
    <row r="1621" spans="1:19" x14ac:dyDescent="0.25">
      <c r="A1621" s="68">
        <v>600117103</v>
      </c>
      <c r="B1621" s="59">
        <f t="shared" si="75"/>
        <v>600117103</v>
      </c>
      <c r="C1621" s="68" t="s">
        <v>953</v>
      </c>
      <c r="D1621" s="76">
        <v>1</v>
      </c>
      <c r="E1621" s="61">
        <f t="shared" si="76"/>
        <v>75023024</v>
      </c>
      <c r="F1621" s="69" t="s">
        <v>5730</v>
      </c>
      <c r="G1621" s="69" t="s">
        <v>5731</v>
      </c>
      <c r="H1621" s="70">
        <v>1675</v>
      </c>
      <c r="I1621" s="70" t="s">
        <v>139</v>
      </c>
      <c r="J1621" s="74">
        <v>26.68</v>
      </c>
      <c r="K1621" s="64">
        <f t="shared" si="77"/>
        <v>44689</v>
      </c>
      <c r="L1621" s="71"/>
      <c r="M1621" s="72"/>
      <c r="N1621" s="72" t="s">
        <v>2911</v>
      </c>
      <c r="O1621" s="72" t="s">
        <v>19</v>
      </c>
      <c r="P1621" s="71">
        <v>177</v>
      </c>
      <c r="Q1621" s="73"/>
      <c r="R1621" s="73" t="s">
        <v>4757</v>
      </c>
      <c r="S1621" s="60" t="str">
        <f>VLOOKUP(A1621,[1]DATA!$1:$1048576,12,0)</f>
        <v>ANO</v>
      </c>
    </row>
    <row r="1622" spans="1:19" x14ac:dyDescent="0.25">
      <c r="A1622" s="68">
        <v>600117111</v>
      </c>
      <c r="B1622" s="59">
        <f t="shared" si="75"/>
        <v>600117111</v>
      </c>
      <c r="C1622" s="68" t="s">
        <v>954</v>
      </c>
      <c r="D1622" s="76">
        <v>1</v>
      </c>
      <c r="E1622" s="61">
        <f t="shared" si="76"/>
        <v>70987556</v>
      </c>
      <c r="F1622" s="69" t="s">
        <v>5730</v>
      </c>
      <c r="G1622" s="69" t="s">
        <v>5731</v>
      </c>
      <c r="H1622" s="70">
        <v>325</v>
      </c>
      <c r="I1622" s="70" t="s">
        <v>139</v>
      </c>
      <c r="J1622" s="74">
        <v>26.68</v>
      </c>
      <c r="K1622" s="64">
        <f t="shared" si="77"/>
        <v>8671</v>
      </c>
      <c r="L1622" s="71"/>
      <c r="M1622" s="72"/>
      <c r="N1622" s="72" t="s">
        <v>2912</v>
      </c>
      <c r="O1622" s="72"/>
      <c r="P1622" s="71">
        <v>171</v>
      </c>
      <c r="Q1622" s="73"/>
      <c r="R1622" s="73" t="s">
        <v>4758</v>
      </c>
      <c r="S1622" s="60" t="str">
        <f>VLOOKUP(A1622,[1]DATA!$1:$1048576,12,0)</f>
        <v>ANO</v>
      </c>
    </row>
    <row r="1623" spans="1:19" x14ac:dyDescent="0.25">
      <c r="A1623" s="68">
        <v>600117162</v>
      </c>
      <c r="B1623" s="59">
        <f t="shared" si="75"/>
        <v>600117162</v>
      </c>
      <c r="C1623" s="68" t="s">
        <v>955</v>
      </c>
      <c r="D1623" s="76">
        <v>1</v>
      </c>
      <c r="E1623" s="61">
        <f t="shared" si="76"/>
        <v>71001433</v>
      </c>
      <c r="F1623" s="69" t="s">
        <v>5730</v>
      </c>
      <c r="G1623" s="69" t="s">
        <v>5731</v>
      </c>
      <c r="H1623" s="70">
        <v>500</v>
      </c>
      <c r="I1623" s="70" t="s">
        <v>139</v>
      </c>
      <c r="J1623" s="74">
        <v>26.68</v>
      </c>
      <c r="K1623" s="64">
        <f t="shared" si="77"/>
        <v>13340</v>
      </c>
      <c r="L1623" s="71"/>
      <c r="M1623" s="72"/>
      <c r="N1623" s="72" t="s">
        <v>2913</v>
      </c>
      <c r="O1623" s="72" t="s">
        <v>4759</v>
      </c>
      <c r="P1623" s="71">
        <v>162</v>
      </c>
      <c r="Q1623" s="73">
        <v>4</v>
      </c>
      <c r="R1623" s="73" t="s">
        <v>4760</v>
      </c>
      <c r="S1623" s="60" t="str">
        <f>VLOOKUP(A1623,[1]DATA!$1:$1048576,12,0)</f>
        <v>ANO</v>
      </c>
    </row>
    <row r="1624" spans="1:19" x14ac:dyDescent="0.25">
      <c r="A1624" s="68">
        <v>600117171</v>
      </c>
      <c r="B1624" s="59">
        <f t="shared" si="75"/>
        <v>600117171</v>
      </c>
      <c r="C1624" s="68" t="s">
        <v>956</v>
      </c>
      <c r="D1624" s="76">
        <v>1</v>
      </c>
      <c r="E1624" s="61">
        <f t="shared" si="76"/>
        <v>75022354</v>
      </c>
      <c r="F1624" s="69" t="s">
        <v>5730</v>
      </c>
      <c r="G1624" s="69" t="s">
        <v>5731</v>
      </c>
      <c r="H1624" s="70">
        <v>500</v>
      </c>
      <c r="I1624" s="70" t="s">
        <v>139</v>
      </c>
      <c r="J1624" s="74">
        <v>26.68</v>
      </c>
      <c r="K1624" s="64">
        <f t="shared" si="77"/>
        <v>13340</v>
      </c>
      <c r="L1624" s="71"/>
      <c r="M1624" s="72"/>
      <c r="N1624" s="72" t="s">
        <v>2914</v>
      </c>
      <c r="O1624" s="72"/>
      <c r="P1624" s="71">
        <v>402</v>
      </c>
      <c r="Q1624" s="73"/>
      <c r="R1624" s="73" t="s">
        <v>4761</v>
      </c>
      <c r="S1624" s="60" t="str">
        <f>VLOOKUP(A1624,[1]DATA!$1:$1048576,12,0)</f>
        <v>ANO</v>
      </c>
    </row>
    <row r="1625" spans="1:19" x14ac:dyDescent="0.25">
      <c r="A1625" s="68">
        <v>600117197</v>
      </c>
      <c r="B1625" s="59">
        <f t="shared" si="75"/>
        <v>600117197</v>
      </c>
      <c r="C1625" s="68" t="s">
        <v>957</v>
      </c>
      <c r="D1625" s="76">
        <v>1</v>
      </c>
      <c r="E1625" s="61">
        <f t="shared" si="76"/>
        <v>70878846</v>
      </c>
      <c r="F1625" s="69" t="s">
        <v>5730</v>
      </c>
      <c r="G1625" s="69" t="s">
        <v>5731</v>
      </c>
      <c r="H1625" s="70">
        <v>700</v>
      </c>
      <c r="I1625" s="70" t="s">
        <v>139</v>
      </c>
      <c r="J1625" s="74">
        <v>26.68</v>
      </c>
      <c r="K1625" s="64">
        <f t="shared" si="77"/>
        <v>18676</v>
      </c>
      <c r="L1625" s="71"/>
      <c r="M1625" s="72"/>
      <c r="N1625" s="72" t="s">
        <v>2915</v>
      </c>
      <c r="O1625" s="72" t="s">
        <v>76</v>
      </c>
      <c r="P1625" s="71">
        <v>234</v>
      </c>
      <c r="Q1625" s="73">
        <v>71</v>
      </c>
      <c r="R1625" s="73" t="s">
        <v>4736</v>
      </c>
      <c r="S1625" s="60" t="str">
        <f>VLOOKUP(A1625,[1]DATA!$1:$1048576,12,0)</f>
        <v>ANO</v>
      </c>
    </row>
    <row r="1626" spans="1:19" x14ac:dyDescent="0.25">
      <c r="A1626" s="68">
        <v>600117201</v>
      </c>
      <c r="B1626" s="59">
        <f t="shared" si="75"/>
        <v>600117201</v>
      </c>
      <c r="C1626" s="68" t="s">
        <v>958</v>
      </c>
      <c r="D1626" s="76">
        <v>1</v>
      </c>
      <c r="E1626" s="61">
        <f t="shared" si="76"/>
        <v>70881413</v>
      </c>
      <c r="F1626" s="69" t="s">
        <v>5730</v>
      </c>
      <c r="G1626" s="69" t="s">
        <v>5731</v>
      </c>
      <c r="H1626" s="70">
        <v>1300</v>
      </c>
      <c r="I1626" s="70" t="s">
        <v>139</v>
      </c>
      <c r="J1626" s="74">
        <v>26.68</v>
      </c>
      <c r="K1626" s="64">
        <f t="shared" si="77"/>
        <v>34684</v>
      </c>
      <c r="L1626" s="71"/>
      <c r="M1626" s="72"/>
      <c r="N1626" s="72" t="s">
        <v>2916</v>
      </c>
      <c r="O1626" s="72" t="s">
        <v>28</v>
      </c>
      <c r="P1626" s="71">
        <v>2713</v>
      </c>
      <c r="Q1626" s="73">
        <v>30</v>
      </c>
      <c r="R1626" s="73" t="s">
        <v>4736</v>
      </c>
      <c r="S1626" s="60" t="str">
        <f>VLOOKUP(A1626,[1]DATA!$1:$1048576,12,0)</f>
        <v>ANO</v>
      </c>
    </row>
    <row r="1627" spans="1:19" x14ac:dyDescent="0.25">
      <c r="A1627" s="68">
        <v>600117219</v>
      </c>
      <c r="B1627" s="59">
        <f t="shared" si="75"/>
        <v>600117219</v>
      </c>
      <c r="C1627" s="68" t="s">
        <v>959</v>
      </c>
      <c r="D1627" s="76">
        <v>1</v>
      </c>
      <c r="E1627" s="61">
        <f t="shared" si="76"/>
        <v>65269870</v>
      </c>
      <c r="F1627" s="69" t="s">
        <v>5730</v>
      </c>
      <c r="G1627" s="69" t="s">
        <v>5731</v>
      </c>
      <c r="H1627" s="70">
        <v>1900</v>
      </c>
      <c r="I1627" s="70" t="s">
        <v>139</v>
      </c>
      <c r="J1627" s="74">
        <v>26.68</v>
      </c>
      <c r="K1627" s="64">
        <f t="shared" si="77"/>
        <v>50692</v>
      </c>
      <c r="L1627" s="71"/>
      <c r="M1627" s="72"/>
      <c r="N1627" s="72" t="s">
        <v>2917</v>
      </c>
      <c r="O1627" s="72" t="s">
        <v>65</v>
      </c>
      <c r="P1627" s="71">
        <v>1426</v>
      </c>
      <c r="Q1627" s="73">
        <v>5</v>
      </c>
      <c r="R1627" s="73" t="s">
        <v>4736</v>
      </c>
      <c r="S1627" s="60" t="str">
        <f>VLOOKUP(A1627,[1]DATA!$1:$1048576,12,0)</f>
        <v>ANO</v>
      </c>
    </row>
    <row r="1628" spans="1:19" x14ac:dyDescent="0.25">
      <c r="A1628" s="68">
        <v>600117235</v>
      </c>
      <c r="B1628" s="59">
        <f t="shared" si="75"/>
        <v>600117235</v>
      </c>
      <c r="C1628" s="68" t="s">
        <v>960</v>
      </c>
      <c r="D1628" s="76">
        <v>1</v>
      </c>
      <c r="E1628" s="61">
        <f t="shared" si="76"/>
        <v>70988366</v>
      </c>
      <c r="F1628" s="69" t="s">
        <v>5730</v>
      </c>
      <c r="G1628" s="69" t="s">
        <v>5731</v>
      </c>
      <c r="H1628" s="70">
        <v>25</v>
      </c>
      <c r="I1628" s="70" t="s">
        <v>139</v>
      </c>
      <c r="J1628" s="74">
        <v>26.68</v>
      </c>
      <c r="K1628" s="64">
        <f t="shared" si="77"/>
        <v>667</v>
      </c>
      <c r="L1628" s="71"/>
      <c r="M1628" s="72"/>
      <c r="N1628" s="72" t="s">
        <v>2918</v>
      </c>
      <c r="O1628" s="72"/>
      <c r="P1628" s="71">
        <v>55</v>
      </c>
      <c r="Q1628" s="73"/>
      <c r="R1628" s="73" t="s">
        <v>4762</v>
      </c>
      <c r="S1628" s="60" t="str">
        <f>VLOOKUP(A1628,[1]DATA!$1:$1048576,12,0)</f>
        <v>ANO</v>
      </c>
    </row>
    <row r="1629" spans="1:19" x14ac:dyDescent="0.25">
      <c r="A1629" s="68">
        <v>600117243</v>
      </c>
      <c r="B1629" s="59">
        <f t="shared" si="75"/>
        <v>600117243</v>
      </c>
      <c r="C1629" s="68" t="s">
        <v>961</v>
      </c>
      <c r="D1629" s="76">
        <v>1</v>
      </c>
      <c r="E1629" s="61">
        <f t="shared" si="76"/>
        <v>70878854</v>
      </c>
      <c r="F1629" s="69" t="s">
        <v>5730</v>
      </c>
      <c r="G1629" s="69" t="s">
        <v>5731</v>
      </c>
      <c r="H1629" s="70">
        <v>625</v>
      </c>
      <c r="I1629" s="70" t="s">
        <v>139</v>
      </c>
      <c r="J1629" s="74">
        <v>26.68</v>
      </c>
      <c r="K1629" s="64">
        <f t="shared" si="77"/>
        <v>16675</v>
      </c>
      <c r="L1629" s="71"/>
      <c r="M1629" s="72"/>
      <c r="N1629" s="72" t="s">
        <v>2919</v>
      </c>
      <c r="O1629" s="72" t="s">
        <v>4739</v>
      </c>
      <c r="P1629" s="71">
        <v>1367</v>
      </c>
      <c r="Q1629" s="73">
        <v>33</v>
      </c>
      <c r="R1629" s="73" t="s">
        <v>4736</v>
      </c>
      <c r="S1629" s="60" t="str">
        <f>VLOOKUP(A1629,[1]DATA!$1:$1048576,12,0)</f>
        <v>ANO</v>
      </c>
    </row>
    <row r="1630" spans="1:19" x14ac:dyDescent="0.25">
      <c r="A1630" s="68">
        <v>600117251</v>
      </c>
      <c r="B1630" s="59">
        <f t="shared" si="75"/>
        <v>600117251</v>
      </c>
      <c r="C1630" s="68" t="s">
        <v>962</v>
      </c>
      <c r="D1630" s="76">
        <v>1</v>
      </c>
      <c r="E1630" s="61">
        <f t="shared" si="76"/>
        <v>75022117</v>
      </c>
      <c r="F1630" s="69" t="s">
        <v>5730</v>
      </c>
      <c r="G1630" s="69" t="s">
        <v>5731</v>
      </c>
      <c r="H1630" s="70">
        <v>50</v>
      </c>
      <c r="I1630" s="70" t="s">
        <v>139</v>
      </c>
      <c r="J1630" s="74">
        <v>26.68</v>
      </c>
      <c r="K1630" s="64">
        <f t="shared" si="77"/>
        <v>1334</v>
      </c>
      <c r="L1630" s="71"/>
      <c r="M1630" s="72"/>
      <c r="N1630" s="72" t="s">
        <v>2920</v>
      </c>
      <c r="O1630" s="72"/>
      <c r="P1630" s="71">
        <v>116</v>
      </c>
      <c r="Q1630" s="73"/>
      <c r="R1630" s="73" t="s">
        <v>4763</v>
      </c>
      <c r="S1630" s="60" t="str">
        <f>VLOOKUP(A1630,[1]DATA!$1:$1048576,12,0)</f>
        <v>ANO</v>
      </c>
    </row>
    <row r="1631" spans="1:19" x14ac:dyDescent="0.25">
      <c r="A1631" s="68">
        <v>600117278</v>
      </c>
      <c r="B1631" s="59">
        <f t="shared" si="75"/>
        <v>600117278</v>
      </c>
      <c r="C1631" s="68" t="s">
        <v>963</v>
      </c>
      <c r="D1631" s="76">
        <v>1</v>
      </c>
      <c r="E1631" s="61">
        <f t="shared" si="76"/>
        <v>70987351</v>
      </c>
      <c r="F1631" s="69" t="s">
        <v>5730</v>
      </c>
      <c r="G1631" s="69" t="s">
        <v>5731</v>
      </c>
      <c r="H1631" s="70">
        <v>50</v>
      </c>
      <c r="I1631" s="70" t="s">
        <v>139</v>
      </c>
      <c r="J1631" s="74">
        <v>26.68</v>
      </c>
      <c r="K1631" s="64">
        <f t="shared" si="77"/>
        <v>1334</v>
      </c>
      <c r="L1631" s="71"/>
      <c r="M1631" s="72"/>
      <c r="N1631" s="72" t="s">
        <v>2921</v>
      </c>
      <c r="O1631" s="72"/>
      <c r="P1631" s="71">
        <v>100</v>
      </c>
      <c r="Q1631" s="73"/>
      <c r="R1631" s="73" t="s">
        <v>4764</v>
      </c>
      <c r="S1631" s="60" t="str">
        <f>VLOOKUP(A1631,[1]DATA!$1:$1048576,12,0)</f>
        <v>ANO</v>
      </c>
    </row>
    <row r="1632" spans="1:19" x14ac:dyDescent="0.25">
      <c r="A1632" s="68">
        <v>600117286</v>
      </c>
      <c r="B1632" s="59">
        <f t="shared" si="75"/>
        <v>600117286</v>
      </c>
      <c r="C1632" s="68" t="s">
        <v>964</v>
      </c>
      <c r="D1632" s="76">
        <v>1</v>
      </c>
      <c r="E1632" s="61">
        <f t="shared" si="76"/>
        <v>47366257</v>
      </c>
      <c r="F1632" s="69" t="s">
        <v>5730</v>
      </c>
      <c r="G1632" s="69" t="s">
        <v>5731</v>
      </c>
      <c r="H1632" s="70">
        <v>1075</v>
      </c>
      <c r="I1632" s="70" t="s">
        <v>139</v>
      </c>
      <c r="J1632" s="74">
        <v>26.68</v>
      </c>
      <c r="K1632" s="64">
        <f t="shared" si="77"/>
        <v>28681</v>
      </c>
      <c r="L1632" s="71"/>
      <c r="M1632" s="72"/>
      <c r="N1632" s="72" t="s">
        <v>2922</v>
      </c>
      <c r="O1632" s="72" t="s">
        <v>4765</v>
      </c>
      <c r="P1632" s="71">
        <v>4178</v>
      </c>
      <c r="Q1632" s="73">
        <v>32</v>
      </c>
      <c r="R1632" s="73" t="s">
        <v>4736</v>
      </c>
      <c r="S1632" s="60" t="str">
        <f>VLOOKUP(A1632,[1]DATA!$1:$1048576,12,0)</f>
        <v>ANO</v>
      </c>
    </row>
    <row r="1633" spans="1:19" x14ac:dyDescent="0.25">
      <c r="A1633" s="68">
        <v>600117294</v>
      </c>
      <c r="B1633" s="59">
        <f t="shared" si="75"/>
        <v>600117294</v>
      </c>
      <c r="C1633" s="68" t="s">
        <v>965</v>
      </c>
      <c r="D1633" s="76">
        <v>1</v>
      </c>
      <c r="E1633" s="61">
        <f t="shared" si="76"/>
        <v>47366419</v>
      </c>
      <c r="F1633" s="69" t="s">
        <v>5730</v>
      </c>
      <c r="G1633" s="69" t="s">
        <v>5731</v>
      </c>
      <c r="H1633" s="70">
        <v>1375</v>
      </c>
      <c r="I1633" s="70" t="s">
        <v>139</v>
      </c>
      <c r="J1633" s="74">
        <v>26.68</v>
      </c>
      <c r="K1633" s="64">
        <f t="shared" si="77"/>
        <v>36685</v>
      </c>
      <c r="L1633" s="71"/>
      <c r="M1633" s="72"/>
      <c r="N1633" s="72" t="s">
        <v>2923</v>
      </c>
      <c r="O1633" s="72" t="s">
        <v>4765</v>
      </c>
      <c r="P1633" s="71">
        <v>4765</v>
      </c>
      <c r="Q1633" s="73">
        <v>34</v>
      </c>
      <c r="R1633" s="73" t="s">
        <v>4736</v>
      </c>
      <c r="S1633" s="60" t="str">
        <f>VLOOKUP(A1633,[1]DATA!$1:$1048576,12,0)</f>
        <v>ANO</v>
      </c>
    </row>
    <row r="1634" spans="1:19" x14ac:dyDescent="0.25">
      <c r="A1634" s="68">
        <v>600117308</v>
      </c>
      <c r="B1634" s="59">
        <f t="shared" si="75"/>
        <v>600117308</v>
      </c>
      <c r="C1634" s="68" t="s">
        <v>966</v>
      </c>
      <c r="D1634" s="76">
        <v>1</v>
      </c>
      <c r="E1634" s="61">
        <f t="shared" si="76"/>
        <v>400866</v>
      </c>
      <c r="F1634" s="69" t="s">
        <v>5730</v>
      </c>
      <c r="G1634" s="69" t="s">
        <v>5731</v>
      </c>
      <c r="H1634" s="70">
        <v>1750</v>
      </c>
      <c r="I1634" s="70" t="s">
        <v>139</v>
      </c>
      <c r="J1634" s="74">
        <v>26.68</v>
      </c>
      <c r="K1634" s="64">
        <f t="shared" si="77"/>
        <v>46690</v>
      </c>
      <c r="L1634" s="71"/>
      <c r="M1634" s="72"/>
      <c r="N1634" s="72" t="s">
        <v>2924</v>
      </c>
      <c r="O1634" s="72" t="s">
        <v>4766</v>
      </c>
      <c r="P1634" s="71">
        <v>2591</v>
      </c>
      <c r="Q1634" s="73">
        <v>2</v>
      </c>
      <c r="R1634" s="73" t="s">
        <v>4736</v>
      </c>
      <c r="S1634" s="60" t="str">
        <f>VLOOKUP(A1634,[1]DATA!$1:$1048576,12,0)</f>
        <v>ANO</v>
      </c>
    </row>
    <row r="1635" spans="1:19" x14ac:dyDescent="0.25">
      <c r="A1635" s="68">
        <v>600117316</v>
      </c>
      <c r="B1635" s="59">
        <f t="shared" si="75"/>
        <v>600117316</v>
      </c>
      <c r="C1635" s="68" t="s">
        <v>967</v>
      </c>
      <c r="D1635" s="76">
        <v>1</v>
      </c>
      <c r="E1635" s="61">
        <f t="shared" si="76"/>
        <v>47366354</v>
      </c>
      <c r="F1635" s="69" t="s">
        <v>5730</v>
      </c>
      <c r="G1635" s="69" t="s">
        <v>5731</v>
      </c>
      <c r="H1635" s="70">
        <v>875</v>
      </c>
      <c r="I1635" s="70" t="s">
        <v>139</v>
      </c>
      <c r="J1635" s="74">
        <v>26.68</v>
      </c>
      <c r="K1635" s="64">
        <f t="shared" si="77"/>
        <v>23345</v>
      </c>
      <c r="L1635" s="71"/>
      <c r="M1635" s="72"/>
      <c r="N1635" s="72" t="s">
        <v>2925</v>
      </c>
      <c r="O1635" s="72" t="s">
        <v>4767</v>
      </c>
      <c r="P1635" s="71">
        <v>4494</v>
      </c>
      <c r="Q1635" s="73">
        <v>5</v>
      </c>
      <c r="R1635" s="73" t="s">
        <v>4736</v>
      </c>
      <c r="S1635" s="60" t="str">
        <f>VLOOKUP(A1635,[1]DATA!$1:$1048576,12,0)</f>
        <v>ANO</v>
      </c>
    </row>
    <row r="1636" spans="1:19" x14ac:dyDescent="0.25">
      <c r="A1636" s="68">
        <v>600117324</v>
      </c>
      <c r="B1636" s="59">
        <f t="shared" si="75"/>
        <v>600117324</v>
      </c>
      <c r="C1636" s="68" t="s">
        <v>968</v>
      </c>
      <c r="D1636" s="76">
        <v>1</v>
      </c>
      <c r="E1636" s="61">
        <f t="shared" si="76"/>
        <v>47366303</v>
      </c>
      <c r="F1636" s="69" t="s">
        <v>5730</v>
      </c>
      <c r="G1636" s="69" t="s">
        <v>5731</v>
      </c>
      <c r="H1636" s="70">
        <v>850</v>
      </c>
      <c r="I1636" s="70" t="s">
        <v>139</v>
      </c>
      <c r="J1636" s="74">
        <v>26.68</v>
      </c>
      <c r="K1636" s="64">
        <f t="shared" si="77"/>
        <v>22678</v>
      </c>
      <c r="L1636" s="71"/>
      <c r="M1636" s="72"/>
      <c r="N1636" s="72" t="s">
        <v>2926</v>
      </c>
      <c r="O1636" s="72" t="s">
        <v>43</v>
      </c>
      <c r="P1636" s="71">
        <v>2048</v>
      </c>
      <c r="Q1636" s="73">
        <v>50</v>
      </c>
      <c r="R1636" s="73" t="s">
        <v>4736</v>
      </c>
      <c r="S1636" s="60" t="str">
        <f>VLOOKUP(A1636,[1]DATA!$1:$1048576,12,0)</f>
        <v>ANO</v>
      </c>
    </row>
    <row r="1637" spans="1:19" x14ac:dyDescent="0.25">
      <c r="A1637" s="68">
        <v>600117332</v>
      </c>
      <c r="B1637" s="59">
        <f t="shared" si="75"/>
        <v>600117332</v>
      </c>
      <c r="C1637" s="68" t="s">
        <v>969</v>
      </c>
      <c r="D1637" s="76">
        <v>1</v>
      </c>
      <c r="E1637" s="61">
        <f t="shared" si="76"/>
        <v>48461539</v>
      </c>
      <c r="F1637" s="69" t="s">
        <v>5730</v>
      </c>
      <c r="G1637" s="69" t="s">
        <v>5731</v>
      </c>
      <c r="H1637" s="70">
        <v>1200</v>
      </c>
      <c r="I1637" s="70" t="s">
        <v>139</v>
      </c>
      <c r="J1637" s="74">
        <v>26.68</v>
      </c>
      <c r="K1637" s="64">
        <f t="shared" si="77"/>
        <v>32016</v>
      </c>
      <c r="L1637" s="71"/>
      <c r="M1637" s="72"/>
      <c r="N1637" s="72" t="s">
        <v>2927</v>
      </c>
      <c r="O1637" s="72" t="s">
        <v>88</v>
      </c>
      <c r="P1637" s="71">
        <v>79</v>
      </c>
      <c r="Q1637" s="73"/>
      <c r="R1637" s="73" t="s">
        <v>4768</v>
      </c>
      <c r="S1637" s="60" t="str">
        <f>VLOOKUP(A1637,[1]DATA!$1:$1048576,12,0)</f>
        <v>ANO</v>
      </c>
    </row>
    <row r="1638" spans="1:19" x14ac:dyDescent="0.25">
      <c r="A1638" s="68">
        <v>600117383</v>
      </c>
      <c r="B1638" s="59">
        <f t="shared" si="75"/>
        <v>600117383</v>
      </c>
      <c r="C1638" s="68" t="s">
        <v>970</v>
      </c>
      <c r="D1638" s="76">
        <v>1</v>
      </c>
      <c r="E1638" s="61">
        <f t="shared" si="76"/>
        <v>70882223</v>
      </c>
      <c r="F1638" s="69" t="s">
        <v>5730</v>
      </c>
      <c r="G1638" s="69" t="s">
        <v>5731</v>
      </c>
      <c r="H1638" s="70">
        <v>275</v>
      </c>
      <c r="I1638" s="70" t="s">
        <v>139</v>
      </c>
      <c r="J1638" s="74">
        <v>26.68</v>
      </c>
      <c r="K1638" s="64">
        <f t="shared" si="77"/>
        <v>7337</v>
      </c>
      <c r="L1638" s="71"/>
      <c r="M1638" s="72"/>
      <c r="N1638" s="72" t="s">
        <v>2928</v>
      </c>
      <c r="O1638" s="72" t="s">
        <v>79</v>
      </c>
      <c r="P1638" s="71">
        <v>3298</v>
      </c>
      <c r="Q1638" s="73">
        <v>6</v>
      </c>
      <c r="R1638" s="73" t="s">
        <v>4736</v>
      </c>
      <c r="S1638" s="60" t="str">
        <f>VLOOKUP(A1638,[1]DATA!$1:$1048576,12,0)</f>
        <v>ANO</v>
      </c>
    </row>
    <row r="1639" spans="1:19" x14ac:dyDescent="0.25">
      <c r="A1639" s="68">
        <v>600122204</v>
      </c>
      <c r="B1639" s="59">
        <f t="shared" si="75"/>
        <v>600122204</v>
      </c>
      <c r="C1639" s="68" t="s">
        <v>971</v>
      </c>
      <c r="D1639" s="76">
        <v>1</v>
      </c>
      <c r="E1639" s="61">
        <f t="shared" si="76"/>
        <v>70264732</v>
      </c>
      <c r="F1639" s="69" t="s">
        <v>5730</v>
      </c>
      <c r="G1639" s="69" t="s">
        <v>5731</v>
      </c>
      <c r="H1639" s="70">
        <v>275</v>
      </c>
      <c r="I1639" s="70" t="s">
        <v>139</v>
      </c>
      <c r="J1639" s="74">
        <v>26.68</v>
      </c>
      <c r="K1639" s="64">
        <f t="shared" si="77"/>
        <v>7337</v>
      </c>
      <c r="L1639" s="71"/>
      <c r="M1639" s="72"/>
      <c r="N1639" s="72" t="s">
        <v>2929</v>
      </c>
      <c r="O1639" s="72"/>
      <c r="P1639" s="71">
        <v>215</v>
      </c>
      <c r="Q1639" s="73"/>
      <c r="R1639" s="73" t="s">
        <v>4769</v>
      </c>
      <c r="S1639" s="60" t="str">
        <f>VLOOKUP(A1639,[1]DATA!$1:$1048576,12,0)</f>
        <v>ANO</v>
      </c>
    </row>
    <row r="1640" spans="1:19" x14ac:dyDescent="0.25">
      <c r="A1640" s="68">
        <v>600171116</v>
      </c>
      <c r="B1640" s="59">
        <f t="shared" si="75"/>
        <v>600171116</v>
      </c>
      <c r="C1640" s="68" t="s">
        <v>972</v>
      </c>
      <c r="D1640" s="76">
        <v>1</v>
      </c>
      <c r="E1640" s="61">
        <f t="shared" si="76"/>
        <v>60545267</v>
      </c>
      <c r="F1640" s="69" t="s">
        <v>5730</v>
      </c>
      <c r="G1640" s="69" t="s">
        <v>5731</v>
      </c>
      <c r="H1640" s="70">
        <v>575</v>
      </c>
      <c r="I1640" s="70" t="s">
        <v>139</v>
      </c>
      <c r="J1640" s="74">
        <v>26.68</v>
      </c>
      <c r="K1640" s="64">
        <f t="shared" si="77"/>
        <v>15341</v>
      </c>
      <c r="L1640" s="71"/>
      <c r="M1640" s="72"/>
      <c r="N1640" s="72" t="s">
        <v>2930</v>
      </c>
      <c r="O1640" s="72" t="s">
        <v>43</v>
      </c>
      <c r="P1640" s="71">
        <v>1939</v>
      </c>
      <c r="Q1640" s="73">
        <v>20</v>
      </c>
      <c r="R1640" s="73" t="s">
        <v>4736</v>
      </c>
      <c r="S1640" s="60" t="str">
        <f>VLOOKUP(A1640,[1]DATA!$1:$1048576,12,0)</f>
        <v>ANO</v>
      </c>
    </row>
    <row r="1641" spans="1:19" x14ac:dyDescent="0.25">
      <c r="A1641" s="68">
        <v>600171795</v>
      </c>
      <c r="B1641" s="59">
        <f t="shared" si="75"/>
        <v>600171795</v>
      </c>
      <c r="C1641" s="68" t="s">
        <v>973</v>
      </c>
      <c r="D1641" s="76">
        <v>1</v>
      </c>
      <c r="E1641" s="61">
        <f t="shared" si="76"/>
        <v>25329774</v>
      </c>
      <c r="F1641" s="69" t="s">
        <v>5730</v>
      </c>
      <c r="G1641" s="69" t="s">
        <v>5731</v>
      </c>
      <c r="H1641" s="70">
        <v>225</v>
      </c>
      <c r="I1641" s="70" t="s">
        <v>139</v>
      </c>
      <c r="J1641" s="74">
        <v>26.68</v>
      </c>
      <c r="K1641" s="64">
        <f t="shared" si="77"/>
        <v>6003</v>
      </c>
      <c r="L1641" s="71"/>
      <c r="M1641" s="72"/>
      <c r="N1641" s="72" t="s">
        <v>2931</v>
      </c>
      <c r="O1641" s="72" t="s">
        <v>4770</v>
      </c>
      <c r="P1641" s="71">
        <v>4880</v>
      </c>
      <c r="Q1641" s="73">
        <v>76</v>
      </c>
      <c r="R1641" s="73" t="s">
        <v>4736</v>
      </c>
      <c r="S1641" s="60" t="str">
        <f>VLOOKUP(A1641,[1]DATA!$1:$1048576,12,0)</f>
        <v>NE</v>
      </c>
    </row>
    <row r="1642" spans="1:19" x14ac:dyDescent="0.25">
      <c r="A1642" s="68">
        <v>618700684</v>
      </c>
      <c r="B1642" s="59">
        <f t="shared" si="75"/>
        <v>618700684</v>
      </c>
      <c r="C1642" s="68" t="s">
        <v>974</v>
      </c>
      <c r="D1642" s="76">
        <v>1</v>
      </c>
      <c r="E1642" s="61">
        <f t="shared" si="76"/>
        <v>70888396</v>
      </c>
      <c r="F1642" s="69" t="s">
        <v>5730</v>
      </c>
      <c r="G1642" s="69" t="s">
        <v>5731</v>
      </c>
      <c r="H1642" s="70">
        <v>175</v>
      </c>
      <c r="I1642" s="70" t="s">
        <v>139</v>
      </c>
      <c r="J1642" s="74">
        <v>26.68</v>
      </c>
      <c r="K1642" s="64">
        <f t="shared" si="77"/>
        <v>4669</v>
      </c>
      <c r="L1642" s="71"/>
      <c r="M1642" s="72"/>
      <c r="N1642" s="72" t="s">
        <v>2932</v>
      </c>
      <c r="O1642" s="72" t="s">
        <v>91</v>
      </c>
      <c r="P1642" s="71">
        <v>3659</v>
      </c>
      <c r="Q1642" s="73">
        <v>31</v>
      </c>
      <c r="R1642" s="73" t="s">
        <v>4736</v>
      </c>
      <c r="S1642" s="60" t="str">
        <f>VLOOKUP(A1642,[1]DATA!$1:$1048576,12,0)</f>
        <v>ANO</v>
      </c>
    </row>
    <row r="1643" spans="1:19" x14ac:dyDescent="0.25">
      <c r="A1643" s="68">
        <v>650012305</v>
      </c>
      <c r="B1643" s="59">
        <f t="shared" si="75"/>
        <v>650012305</v>
      </c>
      <c r="C1643" s="68" t="s">
        <v>975</v>
      </c>
      <c r="D1643" s="76">
        <v>1</v>
      </c>
      <c r="E1643" s="61">
        <f t="shared" si="76"/>
        <v>75020840</v>
      </c>
      <c r="F1643" s="69" t="s">
        <v>5730</v>
      </c>
      <c r="G1643" s="69" t="s">
        <v>5731</v>
      </c>
      <c r="H1643" s="70">
        <v>350</v>
      </c>
      <c r="I1643" s="70" t="s">
        <v>139</v>
      </c>
      <c r="J1643" s="74">
        <v>26.68</v>
      </c>
      <c r="K1643" s="64">
        <f t="shared" si="77"/>
        <v>9338</v>
      </c>
      <c r="L1643" s="71"/>
      <c r="M1643" s="72"/>
      <c r="N1643" s="72" t="s">
        <v>2933</v>
      </c>
      <c r="O1643" s="72"/>
      <c r="P1643" s="71">
        <v>242</v>
      </c>
      <c r="Q1643" s="73"/>
      <c r="R1643" s="73" t="s">
        <v>4771</v>
      </c>
      <c r="S1643" s="60" t="str">
        <f>VLOOKUP(A1643,[1]DATA!$1:$1048576,12,0)</f>
        <v>ANO</v>
      </c>
    </row>
    <row r="1644" spans="1:19" x14ac:dyDescent="0.25">
      <c r="A1644" s="68">
        <v>650012372</v>
      </c>
      <c r="B1644" s="59">
        <f t="shared" si="75"/>
        <v>650012372</v>
      </c>
      <c r="C1644" s="68" t="s">
        <v>976</v>
      </c>
      <c r="D1644" s="76">
        <v>1</v>
      </c>
      <c r="E1644" s="61">
        <f t="shared" si="76"/>
        <v>70981795</v>
      </c>
      <c r="F1644" s="69" t="s">
        <v>5730</v>
      </c>
      <c r="G1644" s="69" t="s">
        <v>5731</v>
      </c>
      <c r="H1644" s="70">
        <v>450</v>
      </c>
      <c r="I1644" s="70" t="s">
        <v>139</v>
      </c>
      <c r="J1644" s="74">
        <v>26.68</v>
      </c>
      <c r="K1644" s="64">
        <f t="shared" si="77"/>
        <v>12006</v>
      </c>
      <c r="L1644" s="71"/>
      <c r="M1644" s="72"/>
      <c r="N1644" s="72" t="s">
        <v>2934</v>
      </c>
      <c r="O1644" s="72" t="s">
        <v>19</v>
      </c>
      <c r="P1644" s="71">
        <v>373</v>
      </c>
      <c r="Q1644" s="73">
        <v>2</v>
      </c>
      <c r="R1644" s="73" t="s">
        <v>4772</v>
      </c>
      <c r="S1644" s="60" t="str">
        <f>VLOOKUP(A1644,[1]DATA!$1:$1048576,12,0)</f>
        <v>ANO</v>
      </c>
    </row>
    <row r="1645" spans="1:19" x14ac:dyDescent="0.25">
      <c r="A1645" s="68">
        <v>650012453</v>
      </c>
      <c r="B1645" s="59">
        <f t="shared" si="75"/>
        <v>650012453</v>
      </c>
      <c r="C1645" s="68" t="s">
        <v>977</v>
      </c>
      <c r="D1645" s="76">
        <v>1</v>
      </c>
      <c r="E1645" s="61">
        <f t="shared" si="76"/>
        <v>70982716</v>
      </c>
      <c r="F1645" s="69" t="s">
        <v>5730</v>
      </c>
      <c r="G1645" s="69" t="s">
        <v>5731</v>
      </c>
      <c r="H1645" s="70">
        <v>25</v>
      </c>
      <c r="I1645" s="70" t="s">
        <v>139</v>
      </c>
      <c r="J1645" s="74">
        <v>26.68</v>
      </c>
      <c r="K1645" s="64">
        <f t="shared" si="77"/>
        <v>667</v>
      </c>
      <c r="L1645" s="71"/>
      <c r="M1645" s="72"/>
      <c r="N1645" s="72" t="s">
        <v>2935</v>
      </c>
      <c r="O1645" s="72"/>
      <c r="P1645" s="71">
        <v>84</v>
      </c>
      <c r="Q1645" s="73"/>
      <c r="R1645" s="73" t="s">
        <v>4773</v>
      </c>
      <c r="S1645" s="60" t="str">
        <f>VLOOKUP(A1645,[1]DATA!$1:$1048576,12,0)</f>
        <v>ANO</v>
      </c>
    </row>
    <row r="1646" spans="1:19" x14ac:dyDescent="0.25">
      <c r="A1646" s="68">
        <v>650014138</v>
      </c>
      <c r="B1646" s="59">
        <f t="shared" si="75"/>
        <v>650014138</v>
      </c>
      <c r="C1646" s="68" t="s">
        <v>978</v>
      </c>
      <c r="D1646" s="76">
        <v>1</v>
      </c>
      <c r="E1646" s="61">
        <f t="shared" si="76"/>
        <v>75023555</v>
      </c>
      <c r="F1646" s="69" t="s">
        <v>5730</v>
      </c>
      <c r="G1646" s="69" t="s">
        <v>5731</v>
      </c>
      <c r="H1646" s="70">
        <v>225</v>
      </c>
      <c r="I1646" s="70" t="s">
        <v>139</v>
      </c>
      <c r="J1646" s="74">
        <v>26.68</v>
      </c>
      <c r="K1646" s="64">
        <f t="shared" si="77"/>
        <v>6003</v>
      </c>
      <c r="L1646" s="71"/>
      <c r="M1646" s="72"/>
      <c r="N1646" s="72" t="s">
        <v>2936</v>
      </c>
      <c r="O1646" s="72"/>
      <c r="P1646" s="71">
        <v>102</v>
      </c>
      <c r="Q1646" s="73"/>
      <c r="R1646" s="73" t="s">
        <v>4774</v>
      </c>
      <c r="S1646" s="60" t="str">
        <f>VLOOKUP(A1646,[1]DATA!$1:$1048576,12,0)</f>
        <v>ANO</v>
      </c>
    </row>
    <row r="1647" spans="1:19" x14ac:dyDescent="0.25">
      <c r="A1647" s="68">
        <v>651036232</v>
      </c>
      <c r="B1647" s="59">
        <f t="shared" si="75"/>
        <v>651036232</v>
      </c>
      <c r="C1647" s="68" t="s">
        <v>979</v>
      </c>
      <c r="D1647" s="76">
        <v>1</v>
      </c>
      <c r="E1647" s="61">
        <f t="shared" si="76"/>
        <v>27711234</v>
      </c>
      <c r="F1647" s="69" t="s">
        <v>5730</v>
      </c>
      <c r="G1647" s="69" t="s">
        <v>5731</v>
      </c>
      <c r="H1647" s="70">
        <v>375</v>
      </c>
      <c r="I1647" s="70" t="s">
        <v>139</v>
      </c>
      <c r="J1647" s="74">
        <v>26.68</v>
      </c>
      <c r="K1647" s="64">
        <f t="shared" si="77"/>
        <v>10005</v>
      </c>
      <c r="L1647" s="71"/>
      <c r="M1647" s="72"/>
      <c r="N1647" s="72" t="s">
        <v>2937</v>
      </c>
      <c r="O1647" s="72" t="s">
        <v>49</v>
      </c>
      <c r="P1647" s="71">
        <v>2386</v>
      </c>
      <c r="Q1647" s="73">
        <v>68</v>
      </c>
      <c r="R1647" s="73" t="s">
        <v>4736</v>
      </c>
      <c r="S1647" s="60" t="str">
        <f>VLOOKUP(A1647,[1]DATA!$1:$1048576,12,0)</f>
        <v>NE</v>
      </c>
    </row>
    <row r="1648" spans="1:19" x14ac:dyDescent="0.25">
      <c r="A1648" s="68">
        <v>691004145</v>
      </c>
      <c r="B1648" s="59">
        <f t="shared" si="75"/>
        <v>691004145</v>
      </c>
      <c r="C1648" s="68" t="s">
        <v>980</v>
      </c>
      <c r="D1648" s="76">
        <v>1</v>
      </c>
      <c r="E1648" s="61">
        <f t="shared" si="76"/>
        <v>29354391</v>
      </c>
      <c r="F1648" s="69" t="s">
        <v>5730</v>
      </c>
      <c r="G1648" s="69" t="s">
        <v>5731</v>
      </c>
      <c r="H1648" s="70">
        <v>25</v>
      </c>
      <c r="I1648" s="70" t="s">
        <v>139</v>
      </c>
      <c r="J1648" s="74">
        <v>26.68</v>
      </c>
      <c r="K1648" s="64">
        <f t="shared" si="77"/>
        <v>667</v>
      </c>
      <c r="L1648" s="71"/>
      <c r="M1648" s="72"/>
      <c r="N1648" s="72" t="s">
        <v>2938</v>
      </c>
      <c r="O1648" s="72" t="s">
        <v>76</v>
      </c>
      <c r="P1648" s="71">
        <v>5628</v>
      </c>
      <c r="Q1648" s="73">
        <v>26</v>
      </c>
      <c r="R1648" s="73" t="s">
        <v>4736</v>
      </c>
      <c r="S1648" s="60" t="str">
        <f>VLOOKUP(A1648,[1]DATA!$1:$1048576,12,0)</f>
        <v>NE</v>
      </c>
    </row>
    <row r="1649" spans="1:19" x14ac:dyDescent="0.25">
      <c r="A1649" s="68">
        <v>691012547</v>
      </c>
      <c r="B1649" s="59">
        <f t="shared" si="75"/>
        <v>691012547</v>
      </c>
      <c r="C1649" s="68" t="s">
        <v>981</v>
      </c>
      <c r="D1649" s="76">
        <v>1</v>
      </c>
      <c r="E1649" s="61">
        <f t="shared" si="76"/>
        <v>6336655</v>
      </c>
      <c r="F1649" s="69" t="s">
        <v>5730</v>
      </c>
      <c r="G1649" s="69" t="s">
        <v>5731</v>
      </c>
      <c r="H1649" s="70">
        <v>175</v>
      </c>
      <c r="I1649" s="70" t="s">
        <v>139</v>
      </c>
      <c r="J1649" s="74">
        <v>26.68</v>
      </c>
      <c r="K1649" s="64">
        <f t="shared" si="77"/>
        <v>4669</v>
      </c>
      <c r="L1649" s="71"/>
      <c r="M1649" s="72"/>
      <c r="N1649" s="72" t="s">
        <v>2939</v>
      </c>
      <c r="O1649" s="72"/>
      <c r="P1649" s="71">
        <v>52</v>
      </c>
      <c r="Q1649" s="73"/>
      <c r="R1649" s="73" t="s">
        <v>4736</v>
      </c>
      <c r="S1649" s="60" t="str">
        <f>VLOOKUP(A1649,[1]DATA!$1:$1048576,12,0)</f>
        <v>NE</v>
      </c>
    </row>
    <row r="1650" spans="1:19" x14ac:dyDescent="0.25">
      <c r="A1650" s="68">
        <v>691013357</v>
      </c>
      <c r="B1650" s="59">
        <f t="shared" si="75"/>
        <v>691013357</v>
      </c>
      <c r="C1650" s="68" t="s">
        <v>982</v>
      </c>
      <c r="D1650" s="76">
        <v>1</v>
      </c>
      <c r="E1650" s="61">
        <f t="shared" si="76"/>
        <v>8050775</v>
      </c>
      <c r="F1650" s="69" t="s">
        <v>5730</v>
      </c>
      <c r="G1650" s="69" t="s">
        <v>5731</v>
      </c>
      <c r="H1650" s="70">
        <v>125</v>
      </c>
      <c r="I1650" s="70" t="s">
        <v>139</v>
      </c>
      <c r="J1650" s="74">
        <v>26.68</v>
      </c>
      <c r="K1650" s="64">
        <f t="shared" si="77"/>
        <v>3335</v>
      </c>
      <c r="L1650" s="71"/>
      <c r="M1650" s="72"/>
      <c r="N1650" s="72" t="s">
        <v>2940</v>
      </c>
      <c r="O1650" s="72" t="s">
        <v>4775</v>
      </c>
      <c r="P1650" s="71">
        <v>210</v>
      </c>
      <c r="Q1650" s="73"/>
      <c r="R1650" s="73" t="s">
        <v>4768</v>
      </c>
      <c r="S1650" s="60" t="str">
        <f>VLOOKUP(A1650,[1]DATA!$1:$1048576,12,0)</f>
        <v>NE</v>
      </c>
    </row>
    <row r="1651" spans="1:19" x14ac:dyDescent="0.25">
      <c r="A1651" s="68">
        <v>600015335</v>
      </c>
      <c r="B1651" s="59">
        <f t="shared" si="75"/>
        <v>600015335</v>
      </c>
      <c r="C1651" s="68" t="s">
        <v>6558</v>
      </c>
      <c r="D1651" s="76">
        <v>1</v>
      </c>
      <c r="E1651" s="61">
        <f t="shared" si="76"/>
        <v>60418427</v>
      </c>
      <c r="F1651" s="69" t="s">
        <v>5730</v>
      </c>
      <c r="G1651" s="69" t="s">
        <v>9109</v>
      </c>
      <c r="H1651" s="70">
        <v>0</v>
      </c>
      <c r="I1651" s="70" t="s">
        <v>139</v>
      </c>
      <c r="J1651" s="74">
        <v>26.68</v>
      </c>
      <c r="K1651" s="64">
        <f t="shared" si="77"/>
        <v>0</v>
      </c>
      <c r="L1651" s="71"/>
      <c r="M1651" s="72"/>
      <c r="N1651" s="72" t="s">
        <v>10661</v>
      </c>
      <c r="O1651" s="72" t="s">
        <v>51</v>
      </c>
      <c r="P1651" s="71">
        <v>365</v>
      </c>
      <c r="Q1651" s="73"/>
      <c r="R1651" s="73" t="s">
        <v>10662</v>
      </c>
      <c r="S1651" s="60" t="str">
        <f>VLOOKUP(A1651,[1]DATA!$1:$1048576,12,0)</f>
        <v>ANO</v>
      </c>
    </row>
    <row r="1652" spans="1:19" x14ac:dyDescent="0.25">
      <c r="A1652" s="68">
        <v>600015408</v>
      </c>
      <c r="B1652" s="59">
        <f t="shared" si="75"/>
        <v>600015408</v>
      </c>
      <c r="C1652" s="68" t="s">
        <v>6559</v>
      </c>
      <c r="D1652" s="76">
        <v>1</v>
      </c>
      <c r="E1652" s="61">
        <f t="shared" si="76"/>
        <v>55069</v>
      </c>
      <c r="F1652" s="69" t="s">
        <v>5730</v>
      </c>
      <c r="G1652" s="69" t="s">
        <v>9109</v>
      </c>
      <c r="H1652" s="70">
        <v>275</v>
      </c>
      <c r="I1652" s="70" t="s">
        <v>139</v>
      </c>
      <c r="J1652" s="74">
        <v>26.68</v>
      </c>
      <c r="K1652" s="64">
        <f t="shared" si="77"/>
        <v>7337</v>
      </c>
      <c r="L1652" s="71"/>
      <c r="M1652" s="72"/>
      <c r="N1652" s="72" t="s">
        <v>10663</v>
      </c>
      <c r="O1652" s="72" t="s">
        <v>10664</v>
      </c>
      <c r="P1652" s="71">
        <v>79</v>
      </c>
      <c r="Q1652" s="73"/>
      <c r="R1652" s="73" t="s">
        <v>10662</v>
      </c>
      <c r="S1652" s="60" t="str">
        <f>VLOOKUP(A1652,[1]DATA!$1:$1048576,12,0)</f>
        <v>ANO</v>
      </c>
    </row>
    <row r="1653" spans="1:19" x14ac:dyDescent="0.25">
      <c r="A1653" s="68">
        <v>600025691</v>
      </c>
      <c r="B1653" s="59">
        <f t="shared" si="75"/>
        <v>600025691</v>
      </c>
      <c r="C1653" s="68" t="s">
        <v>6560</v>
      </c>
      <c r="D1653" s="76">
        <v>1</v>
      </c>
      <c r="E1653" s="61">
        <f t="shared" si="76"/>
        <v>60418494</v>
      </c>
      <c r="F1653" s="69" t="s">
        <v>5730</v>
      </c>
      <c r="G1653" s="69" t="s">
        <v>9109</v>
      </c>
      <c r="H1653" s="70">
        <v>100</v>
      </c>
      <c r="I1653" s="70" t="s">
        <v>139</v>
      </c>
      <c r="J1653" s="74">
        <v>26.68</v>
      </c>
      <c r="K1653" s="64">
        <f t="shared" si="77"/>
        <v>2668</v>
      </c>
      <c r="L1653" s="71"/>
      <c r="M1653" s="72"/>
      <c r="N1653" s="72" t="s">
        <v>10665</v>
      </c>
      <c r="O1653" s="72" t="s">
        <v>10666</v>
      </c>
      <c r="P1653" s="71">
        <v>11</v>
      </c>
      <c r="Q1653" s="73"/>
      <c r="R1653" s="73" t="s">
        <v>10662</v>
      </c>
      <c r="S1653" s="60" t="str">
        <f>VLOOKUP(A1653,[1]DATA!$1:$1048576,12,0)</f>
        <v>ANO</v>
      </c>
    </row>
    <row r="1654" spans="1:19" x14ac:dyDescent="0.25">
      <c r="A1654" s="68">
        <v>600121712</v>
      </c>
      <c r="B1654" s="59">
        <f t="shared" si="75"/>
        <v>600121712</v>
      </c>
      <c r="C1654" s="68" t="s">
        <v>6561</v>
      </c>
      <c r="D1654" s="76">
        <v>1</v>
      </c>
      <c r="E1654" s="61">
        <f t="shared" si="76"/>
        <v>47438487</v>
      </c>
      <c r="F1654" s="69" t="s">
        <v>5730</v>
      </c>
      <c r="G1654" s="69" t="s">
        <v>9109</v>
      </c>
      <c r="H1654" s="70">
        <v>450</v>
      </c>
      <c r="I1654" s="70" t="s">
        <v>139</v>
      </c>
      <c r="J1654" s="74">
        <v>26.68</v>
      </c>
      <c r="K1654" s="64">
        <f t="shared" si="77"/>
        <v>12006</v>
      </c>
      <c r="L1654" s="71"/>
      <c r="M1654" s="72"/>
      <c r="N1654" s="72" t="s">
        <v>10667</v>
      </c>
      <c r="O1654" s="72" t="s">
        <v>76</v>
      </c>
      <c r="P1654" s="71">
        <v>933</v>
      </c>
      <c r="Q1654" s="73"/>
      <c r="R1654" s="73" t="s">
        <v>10662</v>
      </c>
      <c r="S1654" s="60" t="str">
        <f>VLOOKUP(A1654,[1]DATA!$1:$1048576,12,0)</f>
        <v>ANO</v>
      </c>
    </row>
    <row r="1655" spans="1:19" x14ac:dyDescent="0.25">
      <c r="A1655" s="68">
        <v>600121721</v>
      </c>
      <c r="B1655" s="59">
        <f t="shared" si="75"/>
        <v>600121721</v>
      </c>
      <c r="C1655" s="68" t="s">
        <v>6562</v>
      </c>
      <c r="D1655" s="76">
        <v>1</v>
      </c>
      <c r="E1655" s="61">
        <f t="shared" si="76"/>
        <v>47443456</v>
      </c>
      <c r="F1655" s="69" t="s">
        <v>5730</v>
      </c>
      <c r="G1655" s="69" t="s">
        <v>9109</v>
      </c>
      <c r="H1655" s="70">
        <v>575</v>
      </c>
      <c r="I1655" s="70" t="s">
        <v>139</v>
      </c>
      <c r="J1655" s="74">
        <v>26.68</v>
      </c>
      <c r="K1655" s="64">
        <f t="shared" si="77"/>
        <v>15341</v>
      </c>
      <c r="L1655" s="71"/>
      <c r="M1655" s="72"/>
      <c r="N1655" s="72" t="s">
        <v>10668</v>
      </c>
      <c r="O1655" s="72" t="s">
        <v>9694</v>
      </c>
      <c r="P1655" s="71">
        <v>903</v>
      </c>
      <c r="Q1655" s="73"/>
      <c r="R1655" s="73" t="s">
        <v>10662</v>
      </c>
      <c r="S1655" s="60" t="str">
        <f>VLOOKUP(A1655,[1]DATA!$1:$1048576,12,0)</f>
        <v>ANO</v>
      </c>
    </row>
    <row r="1656" spans="1:19" x14ac:dyDescent="0.25">
      <c r="A1656" s="68">
        <v>600121739</v>
      </c>
      <c r="B1656" s="59">
        <f t="shared" si="75"/>
        <v>600121739</v>
      </c>
      <c r="C1656" s="68" t="s">
        <v>6563</v>
      </c>
      <c r="D1656" s="76">
        <v>1</v>
      </c>
      <c r="E1656" s="61">
        <f t="shared" si="76"/>
        <v>47443774</v>
      </c>
      <c r="F1656" s="69" t="s">
        <v>5730</v>
      </c>
      <c r="G1656" s="69" t="s">
        <v>9109</v>
      </c>
      <c r="H1656" s="70">
        <v>575</v>
      </c>
      <c r="I1656" s="70" t="s">
        <v>139</v>
      </c>
      <c r="J1656" s="74">
        <v>26.68</v>
      </c>
      <c r="K1656" s="64">
        <f t="shared" si="77"/>
        <v>15341</v>
      </c>
      <c r="L1656" s="71"/>
      <c r="M1656" s="72"/>
      <c r="N1656" s="72" t="s">
        <v>10669</v>
      </c>
      <c r="O1656" s="72" t="s">
        <v>4357</v>
      </c>
      <c r="P1656" s="71">
        <v>88</v>
      </c>
      <c r="Q1656" s="73"/>
      <c r="R1656" s="73" t="s">
        <v>10670</v>
      </c>
      <c r="S1656" s="60" t="str">
        <f>VLOOKUP(A1656,[1]DATA!$1:$1048576,12,0)</f>
        <v>ANO</v>
      </c>
    </row>
    <row r="1657" spans="1:19" x14ac:dyDescent="0.25">
      <c r="A1657" s="68">
        <v>600121941</v>
      </c>
      <c r="B1657" s="59">
        <f t="shared" si="75"/>
        <v>600121941</v>
      </c>
      <c r="C1657" s="68" t="s">
        <v>6564</v>
      </c>
      <c r="D1657" s="76">
        <v>1</v>
      </c>
      <c r="E1657" s="61">
        <f t="shared" si="76"/>
        <v>70283192</v>
      </c>
      <c r="F1657" s="69" t="s">
        <v>5730</v>
      </c>
      <c r="G1657" s="69" t="s">
        <v>9109</v>
      </c>
      <c r="H1657" s="70">
        <v>50</v>
      </c>
      <c r="I1657" s="70" t="s">
        <v>139</v>
      </c>
      <c r="J1657" s="74">
        <v>26.68</v>
      </c>
      <c r="K1657" s="64">
        <f t="shared" si="77"/>
        <v>1334</v>
      </c>
      <c r="L1657" s="71"/>
      <c r="M1657" s="72"/>
      <c r="N1657" s="72" t="s">
        <v>10671</v>
      </c>
      <c r="O1657" s="72"/>
      <c r="P1657" s="71">
        <v>105</v>
      </c>
      <c r="Q1657" s="73"/>
      <c r="R1657" s="73" t="s">
        <v>10672</v>
      </c>
      <c r="S1657" s="60" t="str">
        <f>VLOOKUP(A1657,[1]DATA!$1:$1048576,12,0)</f>
        <v>ANO</v>
      </c>
    </row>
    <row r="1658" spans="1:19" x14ac:dyDescent="0.25">
      <c r="A1658" s="68">
        <v>600121755</v>
      </c>
      <c r="B1658" s="59">
        <f t="shared" si="75"/>
        <v>600121755</v>
      </c>
      <c r="C1658" s="68" t="s">
        <v>6565</v>
      </c>
      <c r="D1658" s="76">
        <v>1</v>
      </c>
      <c r="E1658" s="61">
        <f t="shared" si="76"/>
        <v>70982376</v>
      </c>
      <c r="F1658" s="69" t="s">
        <v>5730</v>
      </c>
      <c r="G1658" s="69" t="s">
        <v>9109</v>
      </c>
      <c r="H1658" s="70">
        <v>0</v>
      </c>
      <c r="I1658" s="70" t="s">
        <v>139</v>
      </c>
      <c r="J1658" s="74">
        <v>26.68</v>
      </c>
      <c r="K1658" s="64">
        <f t="shared" si="77"/>
        <v>0</v>
      </c>
      <c r="L1658" s="71"/>
      <c r="M1658" s="72"/>
      <c r="N1658" s="72" t="s">
        <v>10673</v>
      </c>
      <c r="O1658" s="72"/>
      <c r="P1658" s="71">
        <v>54</v>
      </c>
      <c r="Q1658" s="73"/>
      <c r="R1658" s="73" t="s">
        <v>10674</v>
      </c>
      <c r="S1658" s="60" t="str">
        <f>VLOOKUP(A1658,[1]DATA!$1:$1048576,12,0)</f>
        <v>ANO</v>
      </c>
    </row>
    <row r="1659" spans="1:19" x14ac:dyDescent="0.25">
      <c r="A1659" s="68">
        <v>600121836</v>
      </c>
      <c r="B1659" s="59">
        <f t="shared" si="75"/>
        <v>600121836</v>
      </c>
      <c r="C1659" s="68" t="s">
        <v>6566</v>
      </c>
      <c r="D1659" s="76">
        <v>1</v>
      </c>
      <c r="E1659" s="61">
        <f t="shared" si="76"/>
        <v>75020696</v>
      </c>
      <c r="F1659" s="69" t="s">
        <v>5730</v>
      </c>
      <c r="G1659" s="69" t="s">
        <v>9109</v>
      </c>
      <c r="H1659" s="70">
        <v>75</v>
      </c>
      <c r="I1659" s="70" t="s">
        <v>139</v>
      </c>
      <c r="J1659" s="74">
        <v>26.68</v>
      </c>
      <c r="K1659" s="64">
        <f t="shared" si="77"/>
        <v>2001</v>
      </c>
      <c r="L1659" s="71"/>
      <c r="M1659" s="72"/>
      <c r="N1659" s="72" t="s">
        <v>10675</v>
      </c>
      <c r="O1659" s="72"/>
      <c r="P1659" s="71">
        <v>67</v>
      </c>
      <c r="Q1659" s="73"/>
      <c r="R1659" s="73" t="s">
        <v>10676</v>
      </c>
      <c r="S1659" s="60" t="str">
        <f>VLOOKUP(A1659,[1]DATA!$1:$1048576,12,0)</f>
        <v>ANO</v>
      </c>
    </row>
    <row r="1660" spans="1:19" x14ac:dyDescent="0.25">
      <c r="A1660" s="68">
        <v>600121844</v>
      </c>
      <c r="B1660" s="59">
        <f t="shared" si="75"/>
        <v>600121844</v>
      </c>
      <c r="C1660" s="68" t="s">
        <v>6567</v>
      </c>
      <c r="D1660" s="76">
        <v>1</v>
      </c>
      <c r="E1660" s="61">
        <f t="shared" si="76"/>
        <v>75022427</v>
      </c>
      <c r="F1660" s="69" t="s">
        <v>5730</v>
      </c>
      <c r="G1660" s="69" t="s">
        <v>9109</v>
      </c>
      <c r="H1660" s="70">
        <v>50</v>
      </c>
      <c r="I1660" s="70" t="s">
        <v>139</v>
      </c>
      <c r="J1660" s="74">
        <v>26.68</v>
      </c>
      <c r="K1660" s="64">
        <f t="shared" si="77"/>
        <v>1334</v>
      </c>
      <c r="L1660" s="71"/>
      <c r="M1660" s="72"/>
      <c r="N1660" s="72" t="s">
        <v>10677</v>
      </c>
      <c r="O1660" s="72"/>
      <c r="P1660" s="71">
        <v>32</v>
      </c>
      <c r="Q1660" s="73"/>
      <c r="R1660" s="73" t="s">
        <v>5701</v>
      </c>
      <c r="S1660" s="60" t="str">
        <f>VLOOKUP(A1660,[1]DATA!$1:$1048576,12,0)</f>
        <v>ANO</v>
      </c>
    </row>
    <row r="1661" spans="1:19" x14ac:dyDescent="0.25">
      <c r="A1661" s="68">
        <v>600121852</v>
      </c>
      <c r="B1661" s="59">
        <f t="shared" si="75"/>
        <v>600121852</v>
      </c>
      <c r="C1661" s="68" t="s">
        <v>6568</v>
      </c>
      <c r="D1661" s="76">
        <v>1</v>
      </c>
      <c r="E1661" s="61">
        <f t="shared" si="76"/>
        <v>75021251</v>
      </c>
      <c r="F1661" s="69" t="s">
        <v>5730</v>
      </c>
      <c r="G1661" s="69" t="s">
        <v>9109</v>
      </c>
      <c r="H1661" s="70">
        <v>25</v>
      </c>
      <c r="I1661" s="70" t="s">
        <v>139</v>
      </c>
      <c r="J1661" s="74">
        <v>26.68</v>
      </c>
      <c r="K1661" s="64">
        <f t="shared" si="77"/>
        <v>667</v>
      </c>
      <c r="L1661" s="71"/>
      <c r="M1661" s="72"/>
      <c r="N1661" s="72" t="s">
        <v>10678</v>
      </c>
      <c r="O1661" s="72"/>
      <c r="P1661" s="71">
        <v>98</v>
      </c>
      <c r="Q1661" s="73"/>
      <c r="R1661" s="73" t="s">
        <v>10679</v>
      </c>
      <c r="S1661" s="60" t="str">
        <f>VLOOKUP(A1661,[1]DATA!$1:$1048576,12,0)</f>
        <v>ANO</v>
      </c>
    </row>
    <row r="1662" spans="1:19" x14ac:dyDescent="0.25">
      <c r="A1662" s="68">
        <v>600121861</v>
      </c>
      <c r="B1662" s="59">
        <f t="shared" si="75"/>
        <v>600121861</v>
      </c>
      <c r="C1662" s="68" t="s">
        <v>6569</v>
      </c>
      <c r="D1662" s="76">
        <v>1</v>
      </c>
      <c r="E1662" s="61">
        <f t="shared" si="76"/>
        <v>70885745</v>
      </c>
      <c r="F1662" s="69" t="s">
        <v>5730</v>
      </c>
      <c r="G1662" s="69" t="s">
        <v>9109</v>
      </c>
      <c r="H1662" s="70">
        <v>0</v>
      </c>
      <c r="I1662" s="70" t="s">
        <v>139</v>
      </c>
      <c r="J1662" s="74">
        <v>26.68</v>
      </c>
      <c r="K1662" s="64">
        <f t="shared" si="77"/>
        <v>0</v>
      </c>
      <c r="L1662" s="71"/>
      <c r="M1662" s="72"/>
      <c r="N1662" s="72" t="s">
        <v>10680</v>
      </c>
      <c r="O1662" s="72"/>
      <c r="P1662" s="71">
        <v>1</v>
      </c>
      <c r="Q1662" s="73"/>
      <c r="R1662" s="73" t="s">
        <v>9950</v>
      </c>
      <c r="S1662" s="60" t="str">
        <f>VLOOKUP(A1662,[1]DATA!$1:$1048576,12,0)</f>
        <v>ANO</v>
      </c>
    </row>
    <row r="1663" spans="1:19" x14ac:dyDescent="0.25">
      <c r="A1663" s="68">
        <v>600121917</v>
      </c>
      <c r="B1663" s="59">
        <f t="shared" si="75"/>
        <v>600121917</v>
      </c>
      <c r="C1663" s="68" t="s">
        <v>6570</v>
      </c>
      <c r="D1663" s="76">
        <v>1</v>
      </c>
      <c r="E1663" s="61">
        <f t="shared" si="76"/>
        <v>75023776</v>
      </c>
      <c r="F1663" s="69" t="s">
        <v>5730</v>
      </c>
      <c r="G1663" s="69" t="s">
        <v>9109</v>
      </c>
      <c r="H1663" s="70">
        <v>50</v>
      </c>
      <c r="I1663" s="70" t="s">
        <v>139</v>
      </c>
      <c r="J1663" s="74">
        <v>26.68</v>
      </c>
      <c r="K1663" s="64">
        <f t="shared" si="77"/>
        <v>1334</v>
      </c>
      <c r="L1663" s="71"/>
      <c r="M1663" s="72"/>
      <c r="N1663" s="72" t="s">
        <v>10681</v>
      </c>
      <c r="O1663" s="72"/>
      <c r="P1663" s="71">
        <v>130</v>
      </c>
      <c r="Q1663" s="73"/>
      <c r="R1663" s="73" t="s">
        <v>10682</v>
      </c>
      <c r="S1663" s="60" t="str">
        <f>VLOOKUP(A1663,[1]DATA!$1:$1048576,12,0)</f>
        <v>ANO</v>
      </c>
    </row>
    <row r="1664" spans="1:19" x14ac:dyDescent="0.25">
      <c r="A1664" s="68">
        <v>600121968</v>
      </c>
      <c r="B1664" s="59">
        <f t="shared" si="75"/>
        <v>600121968</v>
      </c>
      <c r="C1664" s="68" t="s">
        <v>6571</v>
      </c>
      <c r="D1664" s="76">
        <v>1</v>
      </c>
      <c r="E1664" s="61">
        <f t="shared" si="76"/>
        <v>75022869</v>
      </c>
      <c r="F1664" s="69" t="s">
        <v>5730</v>
      </c>
      <c r="G1664" s="69" t="s">
        <v>9109</v>
      </c>
      <c r="H1664" s="70">
        <v>0</v>
      </c>
      <c r="I1664" s="70" t="s">
        <v>139</v>
      </c>
      <c r="J1664" s="74">
        <v>26.68</v>
      </c>
      <c r="K1664" s="64">
        <f t="shared" si="77"/>
        <v>0</v>
      </c>
      <c r="L1664" s="71"/>
      <c r="M1664" s="72"/>
      <c r="N1664" s="72" t="s">
        <v>10683</v>
      </c>
      <c r="O1664" s="72"/>
      <c r="P1664" s="71">
        <v>69</v>
      </c>
      <c r="Q1664" s="73"/>
      <c r="R1664" s="73" t="s">
        <v>10684</v>
      </c>
      <c r="S1664" s="60" t="str">
        <f>VLOOKUP(A1664,[1]DATA!$1:$1048576,12,0)</f>
        <v>ANO</v>
      </c>
    </row>
    <row r="1665" spans="1:19" x14ac:dyDescent="0.25">
      <c r="A1665" s="68">
        <v>600121992</v>
      </c>
      <c r="B1665" s="59">
        <f t="shared" si="75"/>
        <v>600121992</v>
      </c>
      <c r="C1665" s="68" t="s">
        <v>6572</v>
      </c>
      <c r="D1665" s="76">
        <v>1</v>
      </c>
      <c r="E1665" s="61">
        <f t="shared" si="76"/>
        <v>70983909</v>
      </c>
      <c r="F1665" s="69" t="s">
        <v>5730</v>
      </c>
      <c r="G1665" s="69" t="s">
        <v>9109</v>
      </c>
      <c r="H1665" s="70">
        <v>50</v>
      </c>
      <c r="I1665" s="70" t="s">
        <v>139</v>
      </c>
      <c r="J1665" s="74">
        <v>26.68</v>
      </c>
      <c r="K1665" s="64">
        <f t="shared" si="77"/>
        <v>1334</v>
      </c>
      <c r="L1665" s="71"/>
      <c r="M1665" s="72"/>
      <c r="N1665" s="72" t="s">
        <v>10685</v>
      </c>
      <c r="O1665" s="72"/>
      <c r="P1665" s="71">
        <v>5</v>
      </c>
      <c r="Q1665" s="73"/>
      <c r="R1665" s="73" t="s">
        <v>10686</v>
      </c>
      <c r="S1665" s="60" t="str">
        <f>VLOOKUP(A1665,[1]DATA!$1:$1048576,12,0)</f>
        <v>ANO</v>
      </c>
    </row>
    <row r="1666" spans="1:19" x14ac:dyDescent="0.25">
      <c r="A1666" s="68">
        <v>600122042</v>
      </c>
      <c r="B1666" s="59">
        <f t="shared" si="75"/>
        <v>600122042</v>
      </c>
      <c r="C1666" s="68" t="s">
        <v>6573</v>
      </c>
      <c r="D1666" s="76">
        <v>1</v>
      </c>
      <c r="E1666" s="61">
        <f t="shared" si="76"/>
        <v>70279535</v>
      </c>
      <c r="F1666" s="69" t="s">
        <v>5730</v>
      </c>
      <c r="G1666" s="69" t="s">
        <v>9109</v>
      </c>
      <c r="H1666" s="70">
        <v>200</v>
      </c>
      <c r="I1666" s="70" t="s">
        <v>139</v>
      </c>
      <c r="J1666" s="74">
        <v>26.68</v>
      </c>
      <c r="K1666" s="64">
        <f t="shared" si="77"/>
        <v>5336</v>
      </c>
      <c r="L1666" s="71"/>
      <c r="M1666" s="72"/>
      <c r="N1666" s="72" t="s">
        <v>10687</v>
      </c>
      <c r="O1666" s="72"/>
      <c r="P1666" s="71">
        <v>115</v>
      </c>
      <c r="Q1666" s="73"/>
      <c r="R1666" s="73" t="s">
        <v>10688</v>
      </c>
      <c r="S1666" s="60" t="str">
        <f>VLOOKUP(A1666,[1]DATA!$1:$1048576,12,0)</f>
        <v>ANO</v>
      </c>
    </row>
    <row r="1667" spans="1:19" x14ac:dyDescent="0.25">
      <c r="A1667" s="68">
        <v>600122051</v>
      </c>
      <c r="B1667" s="59">
        <f t="shared" si="75"/>
        <v>600122051</v>
      </c>
      <c r="C1667" s="68" t="s">
        <v>6574</v>
      </c>
      <c r="D1667" s="76">
        <v>1</v>
      </c>
      <c r="E1667" s="61">
        <f t="shared" si="76"/>
        <v>69749981</v>
      </c>
      <c r="F1667" s="69" t="s">
        <v>5730</v>
      </c>
      <c r="G1667" s="69" t="s">
        <v>9109</v>
      </c>
      <c r="H1667" s="70">
        <v>150</v>
      </c>
      <c r="I1667" s="70" t="s">
        <v>139</v>
      </c>
      <c r="J1667" s="74">
        <v>26.68</v>
      </c>
      <c r="K1667" s="64">
        <f t="shared" si="77"/>
        <v>4002</v>
      </c>
      <c r="L1667" s="71"/>
      <c r="M1667" s="72"/>
      <c r="N1667" s="72" t="s">
        <v>10689</v>
      </c>
      <c r="O1667" s="72"/>
      <c r="P1667" s="71">
        <v>5</v>
      </c>
      <c r="Q1667" s="73"/>
      <c r="R1667" s="73" t="s">
        <v>10690</v>
      </c>
      <c r="S1667" s="60" t="str">
        <f>VLOOKUP(A1667,[1]DATA!$1:$1048576,12,0)</f>
        <v>ANO</v>
      </c>
    </row>
    <row r="1668" spans="1:19" x14ac:dyDescent="0.25">
      <c r="A1668" s="68">
        <v>600122301</v>
      </c>
      <c r="B1668" s="59">
        <f t="shared" si="75"/>
        <v>600122301</v>
      </c>
      <c r="C1668" s="68" t="s">
        <v>6575</v>
      </c>
      <c r="D1668" s="76">
        <v>1</v>
      </c>
      <c r="E1668" s="61">
        <f t="shared" si="76"/>
        <v>60419164</v>
      </c>
      <c r="F1668" s="69" t="s">
        <v>5730</v>
      </c>
      <c r="G1668" s="69" t="s">
        <v>9109</v>
      </c>
      <c r="H1668" s="70">
        <v>225</v>
      </c>
      <c r="I1668" s="70" t="s">
        <v>139</v>
      </c>
      <c r="J1668" s="74">
        <v>26.68</v>
      </c>
      <c r="K1668" s="64">
        <f t="shared" si="77"/>
        <v>6003</v>
      </c>
      <c r="L1668" s="71"/>
      <c r="M1668" s="72"/>
      <c r="N1668" s="72" t="s">
        <v>10691</v>
      </c>
      <c r="O1668" s="72" t="s">
        <v>4599</v>
      </c>
      <c r="P1668" s="71">
        <v>164</v>
      </c>
      <c r="Q1668" s="73"/>
      <c r="R1668" s="73" t="s">
        <v>10692</v>
      </c>
      <c r="S1668" s="60" t="str">
        <f>VLOOKUP(A1668,[1]DATA!$1:$1048576,12,0)</f>
        <v>ANO</v>
      </c>
    </row>
    <row r="1669" spans="1:19" x14ac:dyDescent="0.25">
      <c r="A1669" s="68">
        <v>691000158</v>
      </c>
      <c r="B1669" s="59">
        <f t="shared" ref="B1669:B1732" si="78">A1669*1</f>
        <v>691000158</v>
      </c>
      <c r="C1669" s="68" t="s">
        <v>6576</v>
      </c>
      <c r="D1669" s="76">
        <v>1</v>
      </c>
      <c r="E1669" s="61">
        <f t="shared" ref="E1669:E1732" si="79">C1669*1</f>
        <v>75133881</v>
      </c>
      <c r="F1669" s="69" t="s">
        <v>5730</v>
      </c>
      <c r="G1669" s="69" t="s">
        <v>9109</v>
      </c>
      <c r="H1669" s="70">
        <v>25</v>
      </c>
      <c r="I1669" s="70" t="s">
        <v>139</v>
      </c>
      <c r="J1669" s="74">
        <v>26.68</v>
      </c>
      <c r="K1669" s="64">
        <f t="shared" ref="K1669:K1732" si="80">H1669*J1669</f>
        <v>667</v>
      </c>
      <c r="L1669" s="71"/>
      <c r="M1669" s="72"/>
      <c r="N1669" s="72" t="s">
        <v>10693</v>
      </c>
      <c r="O1669" s="72"/>
      <c r="P1669" s="71">
        <v>146</v>
      </c>
      <c r="Q1669" s="73"/>
      <c r="R1669" s="73" t="s">
        <v>5627</v>
      </c>
      <c r="S1669" s="60" t="str">
        <f>VLOOKUP(A1669,[1]DATA!$1:$1048576,12,0)</f>
        <v>ANO</v>
      </c>
    </row>
    <row r="1670" spans="1:19" x14ac:dyDescent="0.25">
      <c r="A1670" s="68">
        <v>600121801</v>
      </c>
      <c r="B1670" s="59">
        <f t="shared" si="78"/>
        <v>600121801</v>
      </c>
      <c r="C1670" s="68" t="s">
        <v>6577</v>
      </c>
      <c r="D1670" s="76">
        <v>1</v>
      </c>
      <c r="E1670" s="61">
        <f t="shared" si="79"/>
        <v>70990344</v>
      </c>
      <c r="F1670" s="69" t="s">
        <v>5730</v>
      </c>
      <c r="G1670" s="69" t="s">
        <v>9109</v>
      </c>
      <c r="H1670" s="70">
        <v>75</v>
      </c>
      <c r="I1670" s="70" t="s">
        <v>139</v>
      </c>
      <c r="J1670" s="74">
        <v>26.68</v>
      </c>
      <c r="K1670" s="64">
        <f t="shared" si="80"/>
        <v>2001</v>
      </c>
      <c r="L1670" s="71"/>
      <c r="M1670" s="72"/>
      <c r="N1670" s="72" t="s">
        <v>10694</v>
      </c>
      <c r="O1670" s="72" t="s">
        <v>19</v>
      </c>
      <c r="P1670" s="71">
        <v>69</v>
      </c>
      <c r="Q1670" s="73"/>
      <c r="R1670" s="73" t="s">
        <v>10695</v>
      </c>
      <c r="S1670" s="60" t="str">
        <f>VLOOKUP(A1670,[1]DATA!$1:$1048576,12,0)</f>
        <v>ANO</v>
      </c>
    </row>
    <row r="1671" spans="1:19" x14ac:dyDescent="0.25">
      <c r="A1671" s="68">
        <v>600122182</v>
      </c>
      <c r="B1671" s="59">
        <f t="shared" si="78"/>
        <v>600122182</v>
      </c>
      <c r="C1671" s="68" t="s">
        <v>6578</v>
      </c>
      <c r="D1671" s="76">
        <v>1</v>
      </c>
      <c r="E1671" s="61">
        <f t="shared" si="79"/>
        <v>65766997</v>
      </c>
      <c r="F1671" s="69" t="s">
        <v>5730</v>
      </c>
      <c r="G1671" s="69" t="s">
        <v>9109</v>
      </c>
      <c r="H1671" s="70">
        <v>225</v>
      </c>
      <c r="I1671" s="70" t="s">
        <v>139</v>
      </c>
      <c r="J1671" s="74">
        <v>26.68</v>
      </c>
      <c r="K1671" s="64">
        <f t="shared" si="80"/>
        <v>6003</v>
      </c>
      <c r="L1671" s="71"/>
      <c r="M1671" s="72"/>
      <c r="N1671" s="72" t="s">
        <v>10696</v>
      </c>
      <c r="O1671" s="72"/>
      <c r="P1671" s="71">
        <v>232</v>
      </c>
      <c r="Q1671" s="73"/>
      <c r="R1671" s="73" t="s">
        <v>10697</v>
      </c>
      <c r="S1671" s="60" t="str">
        <f>VLOOKUP(A1671,[1]DATA!$1:$1048576,12,0)</f>
        <v>ANO</v>
      </c>
    </row>
    <row r="1672" spans="1:19" x14ac:dyDescent="0.25">
      <c r="A1672" s="68">
        <v>600121780</v>
      </c>
      <c r="B1672" s="59">
        <f t="shared" si="78"/>
        <v>600121780</v>
      </c>
      <c r="C1672" s="68" t="s">
        <v>6579</v>
      </c>
      <c r="D1672" s="76">
        <v>1</v>
      </c>
      <c r="E1672" s="61">
        <f t="shared" si="79"/>
        <v>70875081</v>
      </c>
      <c r="F1672" s="69" t="s">
        <v>5730</v>
      </c>
      <c r="G1672" s="69" t="s">
        <v>9109</v>
      </c>
      <c r="H1672" s="70">
        <v>50</v>
      </c>
      <c r="I1672" s="70" t="s">
        <v>139</v>
      </c>
      <c r="J1672" s="74">
        <v>26.68</v>
      </c>
      <c r="K1672" s="64">
        <f t="shared" si="80"/>
        <v>1334</v>
      </c>
      <c r="L1672" s="71"/>
      <c r="M1672" s="72"/>
      <c r="N1672" s="72" t="s">
        <v>10698</v>
      </c>
      <c r="O1672" s="72"/>
      <c r="P1672" s="71">
        <v>123</v>
      </c>
      <c r="Q1672" s="73"/>
      <c r="R1672" s="73" t="s">
        <v>10699</v>
      </c>
      <c r="S1672" s="60" t="str">
        <f>VLOOKUP(A1672,[1]DATA!$1:$1048576,12,0)</f>
        <v>ANO</v>
      </c>
    </row>
    <row r="1673" spans="1:19" x14ac:dyDescent="0.25">
      <c r="A1673" s="68">
        <v>600121879</v>
      </c>
      <c r="B1673" s="59">
        <f t="shared" si="78"/>
        <v>600121879</v>
      </c>
      <c r="C1673" s="68" t="s">
        <v>6580</v>
      </c>
      <c r="D1673" s="76">
        <v>1</v>
      </c>
      <c r="E1673" s="61">
        <f t="shared" si="79"/>
        <v>75024551</v>
      </c>
      <c r="F1673" s="69" t="s">
        <v>5730</v>
      </c>
      <c r="G1673" s="69" t="s">
        <v>9109</v>
      </c>
      <c r="H1673" s="70">
        <v>75</v>
      </c>
      <c r="I1673" s="70" t="s">
        <v>139</v>
      </c>
      <c r="J1673" s="74">
        <v>26.68</v>
      </c>
      <c r="K1673" s="64">
        <f t="shared" si="80"/>
        <v>2001</v>
      </c>
      <c r="L1673" s="71"/>
      <c r="M1673" s="72"/>
      <c r="N1673" s="72" t="s">
        <v>10700</v>
      </c>
      <c r="O1673" s="72" t="s">
        <v>10701</v>
      </c>
      <c r="P1673" s="71">
        <v>52</v>
      </c>
      <c r="Q1673" s="73"/>
      <c r="R1673" s="73" t="s">
        <v>10702</v>
      </c>
      <c r="S1673" s="60" t="str">
        <f>VLOOKUP(A1673,[1]DATA!$1:$1048576,12,0)</f>
        <v>ANO</v>
      </c>
    </row>
    <row r="1674" spans="1:19" x14ac:dyDescent="0.25">
      <c r="A1674" s="68">
        <v>600122107</v>
      </c>
      <c r="B1674" s="59">
        <f t="shared" si="78"/>
        <v>600122107</v>
      </c>
      <c r="C1674" s="68" t="s">
        <v>6581</v>
      </c>
      <c r="D1674" s="76">
        <v>1</v>
      </c>
      <c r="E1674" s="61">
        <f t="shared" si="79"/>
        <v>69748128</v>
      </c>
      <c r="F1674" s="69" t="s">
        <v>5730</v>
      </c>
      <c r="G1674" s="69" t="s">
        <v>9109</v>
      </c>
      <c r="H1674" s="70">
        <v>250</v>
      </c>
      <c r="I1674" s="70" t="s">
        <v>139</v>
      </c>
      <c r="J1674" s="74">
        <v>26.68</v>
      </c>
      <c r="K1674" s="64">
        <f t="shared" si="80"/>
        <v>6670</v>
      </c>
      <c r="L1674" s="71"/>
      <c r="M1674" s="72"/>
      <c r="N1674" s="72" t="s">
        <v>10703</v>
      </c>
      <c r="O1674" s="72"/>
      <c r="P1674" s="71">
        <v>89</v>
      </c>
      <c r="Q1674" s="73"/>
      <c r="R1674" s="73" t="s">
        <v>10704</v>
      </c>
      <c r="S1674" s="60" t="str">
        <f>VLOOKUP(A1674,[1]DATA!$1:$1048576,12,0)</f>
        <v>ANO</v>
      </c>
    </row>
    <row r="1675" spans="1:19" x14ac:dyDescent="0.25">
      <c r="A1675" s="68">
        <v>600122221</v>
      </c>
      <c r="B1675" s="59">
        <f t="shared" si="78"/>
        <v>600122221</v>
      </c>
      <c r="C1675" s="68" t="s">
        <v>6582</v>
      </c>
      <c r="D1675" s="76">
        <v>1</v>
      </c>
      <c r="E1675" s="61">
        <f t="shared" si="79"/>
        <v>75023032</v>
      </c>
      <c r="F1675" s="69" t="s">
        <v>5730</v>
      </c>
      <c r="G1675" s="69" t="s">
        <v>9109</v>
      </c>
      <c r="H1675" s="70">
        <v>0</v>
      </c>
      <c r="I1675" s="70" t="s">
        <v>139</v>
      </c>
      <c r="J1675" s="74">
        <v>26.68</v>
      </c>
      <c r="K1675" s="64">
        <f t="shared" si="80"/>
        <v>0</v>
      </c>
      <c r="L1675" s="71"/>
      <c r="M1675" s="72"/>
      <c r="N1675" s="72" t="s">
        <v>10705</v>
      </c>
      <c r="O1675" s="72"/>
      <c r="P1675" s="71">
        <v>90</v>
      </c>
      <c r="Q1675" s="73"/>
      <c r="R1675" s="73" t="s">
        <v>10706</v>
      </c>
      <c r="S1675" s="60" t="str">
        <f>VLOOKUP(A1675,[1]DATA!$1:$1048576,12,0)</f>
        <v>ANO</v>
      </c>
    </row>
    <row r="1676" spans="1:19" x14ac:dyDescent="0.25">
      <c r="A1676" s="68">
        <v>600122310</v>
      </c>
      <c r="B1676" s="59">
        <f t="shared" si="78"/>
        <v>600122310</v>
      </c>
      <c r="C1676" s="68" t="s">
        <v>6583</v>
      </c>
      <c r="D1676" s="76">
        <v>1</v>
      </c>
      <c r="E1676" s="61">
        <f t="shared" si="79"/>
        <v>70987751</v>
      </c>
      <c r="F1676" s="69" t="s">
        <v>5730</v>
      </c>
      <c r="G1676" s="69" t="s">
        <v>9109</v>
      </c>
      <c r="H1676" s="70">
        <v>50</v>
      </c>
      <c r="I1676" s="70" t="s">
        <v>139</v>
      </c>
      <c r="J1676" s="74">
        <v>26.68</v>
      </c>
      <c r="K1676" s="64">
        <f t="shared" si="80"/>
        <v>1334</v>
      </c>
      <c r="L1676" s="71"/>
      <c r="M1676" s="72"/>
      <c r="N1676" s="72" t="s">
        <v>10707</v>
      </c>
      <c r="O1676" s="72"/>
      <c r="P1676" s="71">
        <v>45</v>
      </c>
      <c r="Q1676" s="73"/>
      <c r="R1676" s="73" t="s">
        <v>10708</v>
      </c>
      <c r="S1676" s="60" t="str">
        <f>VLOOKUP(A1676,[1]DATA!$1:$1048576,12,0)</f>
        <v>ANO</v>
      </c>
    </row>
    <row r="1677" spans="1:19" x14ac:dyDescent="0.25">
      <c r="A1677" s="68">
        <v>600122336</v>
      </c>
      <c r="B1677" s="59">
        <f t="shared" si="78"/>
        <v>600122336</v>
      </c>
      <c r="C1677" s="68" t="s">
        <v>6584</v>
      </c>
      <c r="D1677" s="76">
        <v>1</v>
      </c>
      <c r="E1677" s="61">
        <f t="shared" si="79"/>
        <v>44065809</v>
      </c>
      <c r="F1677" s="69" t="s">
        <v>5730</v>
      </c>
      <c r="G1677" s="69" t="s">
        <v>9109</v>
      </c>
      <c r="H1677" s="70">
        <v>250</v>
      </c>
      <c r="I1677" s="70" t="s">
        <v>139</v>
      </c>
      <c r="J1677" s="74">
        <v>26.68</v>
      </c>
      <c r="K1677" s="64">
        <f t="shared" si="80"/>
        <v>6670</v>
      </c>
      <c r="L1677" s="71"/>
      <c r="M1677" s="72"/>
      <c r="N1677" s="72" t="s">
        <v>10709</v>
      </c>
      <c r="O1677" s="72" t="s">
        <v>5433</v>
      </c>
      <c r="P1677" s="71">
        <v>53</v>
      </c>
      <c r="Q1677" s="73"/>
      <c r="R1677" s="73" t="s">
        <v>10710</v>
      </c>
      <c r="S1677" s="60" t="str">
        <f>VLOOKUP(A1677,[1]DATA!$1:$1048576,12,0)</f>
        <v>ANO</v>
      </c>
    </row>
    <row r="1678" spans="1:19" x14ac:dyDescent="0.25">
      <c r="A1678" s="68">
        <v>600122344</v>
      </c>
      <c r="B1678" s="59">
        <f t="shared" si="78"/>
        <v>600122344</v>
      </c>
      <c r="C1678" s="68" t="s">
        <v>6585</v>
      </c>
      <c r="D1678" s="76">
        <v>1</v>
      </c>
      <c r="E1678" s="61">
        <f t="shared" si="79"/>
        <v>44065868</v>
      </c>
      <c r="F1678" s="69" t="s">
        <v>5730</v>
      </c>
      <c r="G1678" s="69" t="s">
        <v>9109</v>
      </c>
      <c r="H1678" s="70">
        <v>500</v>
      </c>
      <c r="I1678" s="70" t="s">
        <v>139</v>
      </c>
      <c r="J1678" s="74">
        <v>26.68</v>
      </c>
      <c r="K1678" s="64">
        <f t="shared" si="80"/>
        <v>13340</v>
      </c>
      <c r="L1678" s="71"/>
      <c r="M1678" s="72"/>
      <c r="N1678" s="72" t="s">
        <v>10711</v>
      </c>
      <c r="O1678" s="72" t="s">
        <v>47</v>
      </c>
      <c r="P1678" s="71">
        <v>579</v>
      </c>
      <c r="Q1678" s="73"/>
      <c r="R1678" s="73" t="s">
        <v>10710</v>
      </c>
      <c r="S1678" s="60" t="str">
        <f>VLOOKUP(A1678,[1]DATA!$1:$1048576,12,0)</f>
        <v>ANO</v>
      </c>
    </row>
    <row r="1679" spans="1:19" x14ac:dyDescent="0.25">
      <c r="A1679" s="68">
        <v>600015904</v>
      </c>
      <c r="B1679" s="59">
        <f t="shared" si="78"/>
        <v>600015904</v>
      </c>
      <c r="C1679" s="68" t="s">
        <v>6586</v>
      </c>
      <c r="D1679" s="76">
        <v>1</v>
      </c>
      <c r="E1679" s="61">
        <f t="shared" si="79"/>
        <v>48895512</v>
      </c>
      <c r="F1679" s="69" t="s">
        <v>5730</v>
      </c>
      <c r="G1679" s="69" t="s">
        <v>9105</v>
      </c>
      <c r="H1679" s="70">
        <v>0</v>
      </c>
      <c r="I1679" s="70" t="s">
        <v>139</v>
      </c>
      <c r="J1679" s="74">
        <v>26.68</v>
      </c>
      <c r="K1679" s="64">
        <f t="shared" si="80"/>
        <v>0</v>
      </c>
      <c r="L1679" s="71"/>
      <c r="M1679" s="72"/>
      <c r="N1679" s="72" t="s">
        <v>10712</v>
      </c>
      <c r="O1679" s="72" t="s">
        <v>10713</v>
      </c>
      <c r="P1679" s="71">
        <v>152</v>
      </c>
      <c r="Q1679" s="73"/>
      <c r="R1679" s="73" t="s">
        <v>10714</v>
      </c>
      <c r="S1679" s="60" t="str">
        <f>VLOOKUP(A1679,[1]DATA!$1:$1048576,12,0)</f>
        <v>ANO</v>
      </c>
    </row>
    <row r="1680" spans="1:19" x14ac:dyDescent="0.25">
      <c r="A1680" s="68">
        <v>691013888</v>
      </c>
      <c r="B1680" s="59">
        <f t="shared" si="78"/>
        <v>691013888</v>
      </c>
      <c r="C1680" s="68" t="s">
        <v>6587</v>
      </c>
      <c r="D1680" s="76">
        <v>1</v>
      </c>
      <c r="E1680" s="61">
        <f t="shared" si="79"/>
        <v>9398015</v>
      </c>
      <c r="F1680" s="69" t="s">
        <v>5730</v>
      </c>
      <c r="G1680" s="69" t="s">
        <v>9105</v>
      </c>
      <c r="H1680" s="70">
        <v>0</v>
      </c>
      <c r="I1680" s="70" t="s">
        <v>139</v>
      </c>
      <c r="J1680" s="74">
        <v>26.68</v>
      </c>
      <c r="K1680" s="64">
        <f t="shared" si="80"/>
        <v>0</v>
      </c>
      <c r="L1680" s="71"/>
      <c r="M1680" s="72"/>
      <c r="N1680" s="72" t="s">
        <v>10715</v>
      </c>
      <c r="O1680" s="72" t="s">
        <v>10716</v>
      </c>
      <c r="P1680" s="71">
        <v>355</v>
      </c>
      <c r="Q1680" s="73"/>
      <c r="R1680" s="73" t="s">
        <v>10714</v>
      </c>
      <c r="S1680" s="60" t="str">
        <f>VLOOKUP(A1680,[1]DATA!$1:$1048576,12,0)</f>
        <v>NE</v>
      </c>
    </row>
    <row r="1681" spans="1:19" x14ac:dyDescent="0.25">
      <c r="A1681" s="68">
        <v>600025934</v>
      </c>
      <c r="B1681" s="59">
        <f t="shared" si="78"/>
        <v>600025934</v>
      </c>
      <c r="C1681" s="68" t="s">
        <v>6588</v>
      </c>
      <c r="D1681" s="76">
        <v>1</v>
      </c>
      <c r="E1681" s="61">
        <f t="shared" si="79"/>
        <v>70832803</v>
      </c>
      <c r="F1681" s="69" t="s">
        <v>5730</v>
      </c>
      <c r="G1681" s="69" t="s">
        <v>9105</v>
      </c>
      <c r="H1681" s="70">
        <v>25</v>
      </c>
      <c r="I1681" s="70" t="s">
        <v>139</v>
      </c>
      <c r="J1681" s="74">
        <v>26.68</v>
      </c>
      <c r="K1681" s="64">
        <f t="shared" si="80"/>
        <v>667</v>
      </c>
      <c r="L1681" s="71"/>
      <c r="M1681" s="72"/>
      <c r="N1681" s="72" t="s">
        <v>10717</v>
      </c>
      <c r="O1681" s="72" t="s">
        <v>10718</v>
      </c>
      <c r="P1681" s="71">
        <v>154</v>
      </c>
      <c r="Q1681" s="73"/>
      <c r="R1681" s="73" t="s">
        <v>10714</v>
      </c>
      <c r="S1681" s="60" t="str">
        <f>VLOOKUP(A1681,[1]DATA!$1:$1048576,12,0)</f>
        <v>ANO</v>
      </c>
    </row>
    <row r="1682" spans="1:19" x14ac:dyDescent="0.25">
      <c r="A1682" s="68">
        <v>600130070</v>
      </c>
      <c r="B1682" s="59">
        <f t="shared" si="78"/>
        <v>600130070</v>
      </c>
      <c r="C1682" s="68" t="s">
        <v>6589</v>
      </c>
      <c r="D1682" s="76">
        <v>1</v>
      </c>
      <c r="E1682" s="61">
        <f t="shared" si="79"/>
        <v>70940487</v>
      </c>
      <c r="F1682" s="69" t="s">
        <v>5730</v>
      </c>
      <c r="G1682" s="69" t="s">
        <v>9105</v>
      </c>
      <c r="H1682" s="70">
        <v>200</v>
      </c>
      <c r="I1682" s="70" t="s">
        <v>139</v>
      </c>
      <c r="J1682" s="74">
        <v>26.68</v>
      </c>
      <c r="K1682" s="64">
        <f t="shared" si="80"/>
        <v>5336</v>
      </c>
      <c r="L1682" s="71"/>
      <c r="M1682" s="72"/>
      <c r="N1682" s="72" t="s">
        <v>10719</v>
      </c>
      <c r="O1682" s="72"/>
      <c r="P1682" s="71">
        <v>129</v>
      </c>
      <c r="Q1682" s="73"/>
      <c r="R1682" s="73" t="s">
        <v>10720</v>
      </c>
      <c r="S1682" s="60" t="str">
        <f>VLOOKUP(A1682,[1]DATA!$1:$1048576,12,0)</f>
        <v>ANO</v>
      </c>
    </row>
    <row r="1683" spans="1:19" x14ac:dyDescent="0.25">
      <c r="A1683" s="68">
        <v>600130142</v>
      </c>
      <c r="B1683" s="59">
        <f t="shared" si="78"/>
        <v>600130142</v>
      </c>
      <c r="C1683" s="68" t="s">
        <v>6590</v>
      </c>
      <c r="D1683" s="76">
        <v>1</v>
      </c>
      <c r="E1683" s="61">
        <f t="shared" si="79"/>
        <v>70882568</v>
      </c>
      <c r="F1683" s="69" t="s">
        <v>5730</v>
      </c>
      <c r="G1683" s="69" t="s">
        <v>9105</v>
      </c>
      <c r="H1683" s="70">
        <v>175</v>
      </c>
      <c r="I1683" s="70" t="s">
        <v>139</v>
      </c>
      <c r="J1683" s="74">
        <v>26.68</v>
      </c>
      <c r="K1683" s="64">
        <f t="shared" si="80"/>
        <v>4669</v>
      </c>
      <c r="L1683" s="71"/>
      <c r="M1683" s="72"/>
      <c r="N1683" s="72" t="s">
        <v>10721</v>
      </c>
      <c r="O1683" s="72" t="s">
        <v>10722</v>
      </c>
      <c r="P1683" s="71">
        <v>133</v>
      </c>
      <c r="Q1683" s="73"/>
      <c r="R1683" s="73" t="s">
        <v>10723</v>
      </c>
      <c r="S1683" s="60" t="str">
        <f>VLOOKUP(A1683,[1]DATA!$1:$1048576,12,0)</f>
        <v>ANO</v>
      </c>
    </row>
    <row r="1684" spans="1:19" x14ac:dyDescent="0.25">
      <c r="A1684" s="68">
        <v>600130185</v>
      </c>
      <c r="B1684" s="59">
        <f t="shared" si="78"/>
        <v>600130185</v>
      </c>
      <c r="C1684" s="68" t="s">
        <v>6591</v>
      </c>
      <c r="D1684" s="76">
        <v>1</v>
      </c>
      <c r="E1684" s="61">
        <f t="shared" si="79"/>
        <v>70284725</v>
      </c>
      <c r="F1684" s="69" t="s">
        <v>5730</v>
      </c>
      <c r="G1684" s="69" t="s">
        <v>9105</v>
      </c>
      <c r="H1684" s="70">
        <v>950</v>
      </c>
      <c r="I1684" s="70" t="s">
        <v>139</v>
      </c>
      <c r="J1684" s="74">
        <v>26.68</v>
      </c>
      <c r="K1684" s="64">
        <f t="shared" si="80"/>
        <v>25346</v>
      </c>
      <c r="L1684" s="71"/>
      <c r="M1684" s="72"/>
      <c r="N1684" s="72" t="s">
        <v>10724</v>
      </c>
      <c r="O1684" s="72" t="s">
        <v>10725</v>
      </c>
      <c r="P1684" s="71">
        <v>124</v>
      </c>
      <c r="Q1684" s="73"/>
      <c r="R1684" s="73" t="s">
        <v>10714</v>
      </c>
      <c r="S1684" s="60" t="str">
        <f>VLOOKUP(A1684,[1]DATA!$1:$1048576,12,0)</f>
        <v>ANO</v>
      </c>
    </row>
    <row r="1685" spans="1:19" x14ac:dyDescent="0.25">
      <c r="A1685" s="68">
        <v>600130193</v>
      </c>
      <c r="B1685" s="59">
        <f t="shared" si="78"/>
        <v>600130193</v>
      </c>
      <c r="C1685" s="68" t="s">
        <v>6592</v>
      </c>
      <c r="D1685" s="76">
        <v>1</v>
      </c>
      <c r="E1685" s="61">
        <f t="shared" si="79"/>
        <v>60574674</v>
      </c>
      <c r="F1685" s="69" t="s">
        <v>5730</v>
      </c>
      <c r="G1685" s="69" t="s">
        <v>9105</v>
      </c>
      <c r="H1685" s="70">
        <v>875</v>
      </c>
      <c r="I1685" s="70" t="s">
        <v>139</v>
      </c>
      <c r="J1685" s="74">
        <v>26.68</v>
      </c>
      <c r="K1685" s="64">
        <f t="shared" si="80"/>
        <v>23345</v>
      </c>
      <c r="L1685" s="71"/>
      <c r="M1685" s="72"/>
      <c r="N1685" s="72" t="s">
        <v>10726</v>
      </c>
      <c r="O1685" s="72" t="s">
        <v>10713</v>
      </c>
      <c r="P1685" s="71">
        <v>860</v>
      </c>
      <c r="Q1685" s="73"/>
      <c r="R1685" s="73" t="s">
        <v>10714</v>
      </c>
      <c r="S1685" s="60" t="str">
        <f>VLOOKUP(A1685,[1]DATA!$1:$1048576,12,0)</f>
        <v>ANO</v>
      </c>
    </row>
    <row r="1686" spans="1:19" x14ac:dyDescent="0.25">
      <c r="A1686" s="68">
        <v>600130240</v>
      </c>
      <c r="B1686" s="59">
        <f t="shared" si="78"/>
        <v>600130240</v>
      </c>
      <c r="C1686" s="68" t="s">
        <v>6593</v>
      </c>
      <c r="D1686" s="76">
        <v>1</v>
      </c>
      <c r="E1686" s="61">
        <f t="shared" si="79"/>
        <v>75021412</v>
      </c>
      <c r="F1686" s="69" t="s">
        <v>5730</v>
      </c>
      <c r="G1686" s="69" t="s">
        <v>9105</v>
      </c>
      <c r="H1686" s="70">
        <v>200</v>
      </c>
      <c r="I1686" s="70" t="s">
        <v>139</v>
      </c>
      <c r="J1686" s="74">
        <v>26.68</v>
      </c>
      <c r="K1686" s="64">
        <f t="shared" si="80"/>
        <v>5336</v>
      </c>
      <c r="L1686" s="71"/>
      <c r="M1686" s="72"/>
      <c r="N1686" s="72" t="s">
        <v>10727</v>
      </c>
      <c r="O1686" s="72"/>
      <c r="P1686" s="71">
        <v>96</v>
      </c>
      <c r="Q1686" s="73"/>
      <c r="R1686" s="73" t="s">
        <v>10728</v>
      </c>
      <c r="S1686" s="60" t="str">
        <f>VLOOKUP(A1686,[1]DATA!$1:$1048576,12,0)</f>
        <v>ANO</v>
      </c>
    </row>
    <row r="1687" spans="1:19" x14ac:dyDescent="0.25">
      <c r="A1687" s="68">
        <v>600130410</v>
      </c>
      <c r="B1687" s="59">
        <f t="shared" si="78"/>
        <v>600130410</v>
      </c>
      <c r="C1687" s="68" t="s">
        <v>6594</v>
      </c>
      <c r="D1687" s="76">
        <v>1</v>
      </c>
      <c r="E1687" s="61">
        <f t="shared" si="79"/>
        <v>70990263</v>
      </c>
      <c r="F1687" s="69" t="s">
        <v>5730</v>
      </c>
      <c r="G1687" s="69" t="s">
        <v>9105</v>
      </c>
      <c r="H1687" s="70">
        <v>0</v>
      </c>
      <c r="I1687" s="70" t="s">
        <v>139</v>
      </c>
      <c r="J1687" s="74">
        <v>26.68</v>
      </c>
      <c r="K1687" s="64">
        <f t="shared" si="80"/>
        <v>0</v>
      </c>
      <c r="L1687" s="71"/>
      <c r="M1687" s="72"/>
      <c r="N1687" s="72" t="s">
        <v>10729</v>
      </c>
      <c r="O1687" s="72"/>
      <c r="P1687" s="71">
        <v>100</v>
      </c>
      <c r="Q1687" s="73"/>
      <c r="R1687" s="73" t="s">
        <v>10730</v>
      </c>
      <c r="S1687" s="60" t="str">
        <f>VLOOKUP(A1687,[1]DATA!$1:$1048576,12,0)</f>
        <v>ANO</v>
      </c>
    </row>
    <row r="1688" spans="1:19" x14ac:dyDescent="0.25">
      <c r="A1688" s="68">
        <v>600130452</v>
      </c>
      <c r="B1688" s="59">
        <f t="shared" si="78"/>
        <v>600130452</v>
      </c>
      <c r="C1688" s="68" t="s">
        <v>6595</v>
      </c>
      <c r="D1688" s="76">
        <v>1</v>
      </c>
      <c r="E1688" s="61">
        <f t="shared" si="79"/>
        <v>75020408</v>
      </c>
      <c r="F1688" s="69" t="s">
        <v>5730</v>
      </c>
      <c r="G1688" s="69" t="s">
        <v>9105</v>
      </c>
      <c r="H1688" s="70">
        <v>50</v>
      </c>
      <c r="I1688" s="70" t="s">
        <v>139</v>
      </c>
      <c r="J1688" s="74">
        <v>26.68</v>
      </c>
      <c r="K1688" s="64">
        <f t="shared" si="80"/>
        <v>1334</v>
      </c>
      <c r="L1688" s="71"/>
      <c r="M1688" s="72"/>
      <c r="N1688" s="72" t="s">
        <v>10731</v>
      </c>
      <c r="O1688" s="72"/>
      <c r="P1688" s="71">
        <v>70</v>
      </c>
      <c r="Q1688" s="73"/>
      <c r="R1688" s="73" t="s">
        <v>10732</v>
      </c>
      <c r="S1688" s="60" t="str">
        <f>VLOOKUP(A1688,[1]DATA!$1:$1048576,12,0)</f>
        <v>ANO</v>
      </c>
    </row>
    <row r="1689" spans="1:19" x14ac:dyDescent="0.25">
      <c r="A1689" s="68">
        <v>600130479</v>
      </c>
      <c r="B1689" s="59">
        <f t="shared" si="78"/>
        <v>600130479</v>
      </c>
      <c r="C1689" s="68" t="s">
        <v>6596</v>
      </c>
      <c r="D1689" s="76">
        <v>1</v>
      </c>
      <c r="E1689" s="61">
        <f t="shared" si="79"/>
        <v>75023881</v>
      </c>
      <c r="F1689" s="69" t="s">
        <v>5730</v>
      </c>
      <c r="G1689" s="69" t="s">
        <v>9105</v>
      </c>
      <c r="H1689" s="70">
        <v>50</v>
      </c>
      <c r="I1689" s="70" t="s">
        <v>139</v>
      </c>
      <c r="J1689" s="74">
        <v>26.68</v>
      </c>
      <c r="K1689" s="64">
        <f t="shared" si="80"/>
        <v>1334</v>
      </c>
      <c r="L1689" s="71"/>
      <c r="M1689" s="72"/>
      <c r="N1689" s="72" t="s">
        <v>10733</v>
      </c>
      <c r="O1689" s="72"/>
      <c r="P1689" s="71">
        <v>54</v>
      </c>
      <c r="Q1689" s="73"/>
      <c r="R1689" s="73" t="s">
        <v>10734</v>
      </c>
      <c r="S1689" s="60" t="str">
        <f>VLOOKUP(A1689,[1]DATA!$1:$1048576,12,0)</f>
        <v>ANO</v>
      </c>
    </row>
    <row r="1690" spans="1:19" x14ac:dyDescent="0.25">
      <c r="A1690" s="68">
        <v>600130495</v>
      </c>
      <c r="B1690" s="59">
        <f t="shared" si="78"/>
        <v>600130495</v>
      </c>
      <c r="C1690" s="68" t="s">
        <v>6597</v>
      </c>
      <c r="D1690" s="76">
        <v>1</v>
      </c>
      <c r="E1690" s="61">
        <f t="shared" si="79"/>
        <v>70993084</v>
      </c>
      <c r="F1690" s="69" t="s">
        <v>5730</v>
      </c>
      <c r="G1690" s="69" t="s">
        <v>9105</v>
      </c>
      <c r="H1690" s="70">
        <v>25</v>
      </c>
      <c r="I1690" s="70" t="s">
        <v>139</v>
      </c>
      <c r="J1690" s="74">
        <v>26.68</v>
      </c>
      <c r="K1690" s="64">
        <f t="shared" si="80"/>
        <v>667</v>
      </c>
      <c r="L1690" s="71"/>
      <c r="M1690" s="72"/>
      <c r="N1690" s="72" t="s">
        <v>10735</v>
      </c>
      <c r="O1690" s="72"/>
      <c r="P1690" s="71">
        <v>77</v>
      </c>
      <c r="Q1690" s="73"/>
      <c r="R1690" s="73" t="s">
        <v>5592</v>
      </c>
      <c r="S1690" s="60" t="str">
        <f>VLOOKUP(A1690,[1]DATA!$1:$1048576,12,0)</f>
        <v>ANO</v>
      </c>
    </row>
    <row r="1691" spans="1:19" x14ac:dyDescent="0.25">
      <c r="A1691" s="68">
        <v>600130517</v>
      </c>
      <c r="B1691" s="59">
        <f t="shared" si="78"/>
        <v>600130517</v>
      </c>
      <c r="C1691" s="68" t="s">
        <v>6598</v>
      </c>
      <c r="D1691" s="76">
        <v>1</v>
      </c>
      <c r="E1691" s="61">
        <f t="shared" si="79"/>
        <v>75020025</v>
      </c>
      <c r="F1691" s="69" t="s">
        <v>5730</v>
      </c>
      <c r="G1691" s="69" t="s">
        <v>9105</v>
      </c>
      <c r="H1691" s="70">
        <v>50</v>
      </c>
      <c r="I1691" s="70" t="s">
        <v>139</v>
      </c>
      <c r="J1691" s="74">
        <v>26.68</v>
      </c>
      <c r="K1691" s="64">
        <f t="shared" si="80"/>
        <v>1334</v>
      </c>
      <c r="L1691" s="71"/>
      <c r="M1691" s="72"/>
      <c r="N1691" s="72" t="s">
        <v>10736</v>
      </c>
      <c r="O1691" s="72"/>
      <c r="P1691" s="71">
        <v>95</v>
      </c>
      <c r="Q1691" s="73"/>
      <c r="R1691" s="73" t="s">
        <v>10737</v>
      </c>
      <c r="S1691" s="60" t="str">
        <f>VLOOKUP(A1691,[1]DATA!$1:$1048576,12,0)</f>
        <v>ANO</v>
      </c>
    </row>
    <row r="1692" spans="1:19" x14ac:dyDescent="0.25">
      <c r="A1692" s="68">
        <v>600130525</v>
      </c>
      <c r="B1692" s="59">
        <f t="shared" si="78"/>
        <v>600130525</v>
      </c>
      <c r="C1692" s="68" t="s">
        <v>6599</v>
      </c>
      <c r="D1692" s="76">
        <v>1</v>
      </c>
      <c r="E1692" s="61">
        <f t="shared" si="79"/>
        <v>70869006</v>
      </c>
      <c r="F1692" s="69" t="s">
        <v>5730</v>
      </c>
      <c r="G1692" s="69" t="s">
        <v>9105</v>
      </c>
      <c r="H1692" s="70">
        <v>50</v>
      </c>
      <c r="I1692" s="70" t="s">
        <v>139</v>
      </c>
      <c r="J1692" s="74">
        <v>26.68</v>
      </c>
      <c r="K1692" s="64">
        <f t="shared" si="80"/>
        <v>1334</v>
      </c>
      <c r="L1692" s="71"/>
      <c r="M1692" s="72"/>
      <c r="N1692" s="72" t="s">
        <v>10738</v>
      </c>
      <c r="O1692" s="72"/>
      <c r="P1692" s="71">
        <v>93</v>
      </c>
      <c r="Q1692" s="73"/>
      <c r="R1692" s="73" t="s">
        <v>10739</v>
      </c>
      <c r="S1692" s="60" t="str">
        <f>VLOOKUP(A1692,[1]DATA!$1:$1048576,12,0)</f>
        <v>ANO</v>
      </c>
    </row>
    <row r="1693" spans="1:19" x14ac:dyDescent="0.25">
      <c r="A1693" s="68">
        <v>600130606</v>
      </c>
      <c r="B1693" s="59">
        <f t="shared" si="78"/>
        <v>600130606</v>
      </c>
      <c r="C1693" s="68" t="s">
        <v>6600</v>
      </c>
      <c r="D1693" s="76">
        <v>1</v>
      </c>
      <c r="E1693" s="61">
        <f t="shared" si="79"/>
        <v>75024055</v>
      </c>
      <c r="F1693" s="69" t="s">
        <v>5730</v>
      </c>
      <c r="G1693" s="69" t="s">
        <v>9105</v>
      </c>
      <c r="H1693" s="70">
        <v>50</v>
      </c>
      <c r="I1693" s="70" t="s">
        <v>139</v>
      </c>
      <c r="J1693" s="74">
        <v>26.68</v>
      </c>
      <c r="K1693" s="64">
        <f t="shared" si="80"/>
        <v>1334</v>
      </c>
      <c r="L1693" s="71"/>
      <c r="M1693" s="72"/>
      <c r="N1693" s="72" t="s">
        <v>10740</v>
      </c>
      <c r="O1693" s="72"/>
      <c r="P1693" s="71">
        <v>66</v>
      </c>
      <c r="Q1693" s="73"/>
      <c r="R1693" s="73" t="s">
        <v>10741</v>
      </c>
      <c r="S1693" s="60" t="str">
        <f>VLOOKUP(A1693,[1]DATA!$1:$1048576,12,0)</f>
        <v>ANO</v>
      </c>
    </row>
    <row r="1694" spans="1:19" x14ac:dyDescent="0.25">
      <c r="A1694" s="68">
        <v>600130720</v>
      </c>
      <c r="B1694" s="59">
        <f t="shared" si="78"/>
        <v>600130720</v>
      </c>
      <c r="C1694" s="68" t="s">
        <v>6601</v>
      </c>
      <c r="D1694" s="76">
        <v>1</v>
      </c>
      <c r="E1694" s="61">
        <f t="shared" si="79"/>
        <v>70981736</v>
      </c>
      <c r="F1694" s="69" t="s">
        <v>5730</v>
      </c>
      <c r="G1694" s="69" t="s">
        <v>9105</v>
      </c>
      <c r="H1694" s="70">
        <v>50</v>
      </c>
      <c r="I1694" s="70" t="s">
        <v>139</v>
      </c>
      <c r="J1694" s="74">
        <v>26.68</v>
      </c>
      <c r="K1694" s="64">
        <f t="shared" si="80"/>
        <v>1334</v>
      </c>
      <c r="L1694" s="71"/>
      <c r="M1694" s="72"/>
      <c r="N1694" s="72" t="s">
        <v>10742</v>
      </c>
      <c r="O1694" s="72"/>
      <c r="P1694" s="71">
        <v>92</v>
      </c>
      <c r="Q1694" s="73"/>
      <c r="R1694" s="73" t="s">
        <v>10743</v>
      </c>
      <c r="S1694" s="60" t="str">
        <f>VLOOKUP(A1694,[1]DATA!$1:$1048576,12,0)</f>
        <v>ANO</v>
      </c>
    </row>
    <row r="1695" spans="1:19" x14ac:dyDescent="0.25">
      <c r="A1695" s="68">
        <v>600130738</v>
      </c>
      <c r="B1695" s="59">
        <f t="shared" si="78"/>
        <v>600130738</v>
      </c>
      <c r="C1695" s="68" t="s">
        <v>6602</v>
      </c>
      <c r="D1695" s="76">
        <v>1</v>
      </c>
      <c r="E1695" s="61">
        <f t="shared" si="79"/>
        <v>75021421</v>
      </c>
      <c r="F1695" s="69" t="s">
        <v>5730</v>
      </c>
      <c r="G1695" s="69" t="s">
        <v>9105</v>
      </c>
      <c r="H1695" s="70">
        <v>50</v>
      </c>
      <c r="I1695" s="70" t="s">
        <v>139</v>
      </c>
      <c r="J1695" s="74">
        <v>26.68</v>
      </c>
      <c r="K1695" s="64">
        <f t="shared" si="80"/>
        <v>1334</v>
      </c>
      <c r="L1695" s="71"/>
      <c r="M1695" s="72"/>
      <c r="N1695" s="72" t="s">
        <v>10744</v>
      </c>
      <c r="O1695" s="72"/>
      <c r="P1695" s="71">
        <v>52</v>
      </c>
      <c r="Q1695" s="73"/>
      <c r="R1695" s="73" t="s">
        <v>10745</v>
      </c>
      <c r="S1695" s="60" t="str">
        <f>VLOOKUP(A1695,[1]DATA!$1:$1048576,12,0)</f>
        <v>ANO</v>
      </c>
    </row>
    <row r="1696" spans="1:19" x14ac:dyDescent="0.25">
      <c r="A1696" s="68">
        <v>610250523</v>
      </c>
      <c r="B1696" s="59">
        <f t="shared" si="78"/>
        <v>610250523</v>
      </c>
      <c r="C1696" s="68" t="s">
        <v>6603</v>
      </c>
      <c r="D1696" s="76">
        <v>1</v>
      </c>
      <c r="E1696" s="61">
        <f t="shared" si="79"/>
        <v>67009425</v>
      </c>
      <c r="F1696" s="69" t="s">
        <v>5730</v>
      </c>
      <c r="G1696" s="69" t="s">
        <v>9105</v>
      </c>
      <c r="H1696" s="70">
        <v>25</v>
      </c>
      <c r="I1696" s="70" t="s">
        <v>139</v>
      </c>
      <c r="J1696" s="74">
        <v>26.68</v>
      </c>
      <c r="K1696" s="64">
        <f t="shared" si="80"/>
        <v>667</v>
      </c>
      <c r="L1696" s="71"/>
      <c r="M1696" s="72"/>
      <c r="N1696" s="72" t="s">
        <v>10746</v>
      </c>
      <c r="O1696" s="72" t="s">
        <v>10747</v>
      </c>
      <c r="P1696" s="71">
        <v>295</v>
      </c>
      <c r="Q1696" s="73"/>
      <c r="R1696" s="73" t="s">
        <v>10714</v>
      </c>
      <c r="S1696" s="60" t="str">
        <f>VLOOKUP(A1696,[1]DATA!$1:$1048576,12,0)</f>
        <v>ANO</v>
      </c>
    </row>
    <row r="1697" spans="1:19" x14ac:dyDescent="0.25">
      <c r="A1697" s="68">
        <v>600061442</v>
      </c>
      <c r="B1697" s="59">
        <f t="shared" si="78"/>
        <v>600061442</v>
      </c>
      <c r="C1697" s="68" t="s">
        <v>6604</v>
      </c>
      <c r="D1697" s="76">
        <v>1</v>
      </c>
      <c r="E1697" s="61">
        <f t="shared" si="79"/>
        <v>75000474</v>
      </c>
      <c r="F1697" s="69" t="s">
        <v>5730</v>
      </c>
      <c r="G1697" s="69" t="s">
        <v>9107</v>
      </c>
      <c r="H1697" s="70">
        <v>50</v>
      </c>
      <c r="I1697" s="70" t="s">
        <v>139</v>
      </c>
      <c r="J1697" s="74">
        <v>26.68</v>
      </c>
      <c r="K1697" s="64">
        <f t="shared" si="80"/>
        <v>1334</v>
      </c>
      <c r="L1697" s="71"/>
      <c r="M1697" s="72"/>
      <c r="N1697" s="72" t="s">
        <v>10748</v>
      </c>
      <c r="O1697" s="72" t="s">
        <v>9694</v>
      </c>
      <c r="P1697" s="71">
        <v>321</v>
      </c>
      <c r="Q1697" s="73"/>
      <c r="R1697" s="73" t="s">
        <v>10749</v>
      </c>
      <c r="S1697" s="60" t="str">
        <f>VLOOKUP(A1697,[1]DATA!$1:$1048576,12,0)</f>
        <v>ANO</v>
      </c>
    </row>
    <row r="1698" spans="1:19" x14ac:dyDescent="0.25">
      <c r="A1698" s="68">
        <v>691007551</v>
      </c>
      <c r="B1698" s="59">
        <f t="shared" si="78"/>
        <v>691007551</v>
      </c>
      <c r="C1698" s="68" t="s">
        <v>6605</v>
      </c>
      <c r="D1698" s="76">
        <v>1</v>
      </c>
      <c r="E1698" s="61">
        <f t="shared" si="79"/>
        <v>3620280</v>
      </c>
      <c r="F1698" s="69" t="s">
        <v>5730</v>
      </c>
      <c r="G1698" s="69" t="s">
        <v>9107</v>
      </c>
      <c r="H1698" s="70">
        <v>0</v>
      </c>
      <c r="I1698" s="70" t="s">
        <v>139</v>
      </c>
      <c r="J1698" s="74">
        <v>26.68</v>
      </c>
      <c r="K1698" s="64">
        <f t="shared" si="80"/>
        <v>0</v>
      </c>
      <c r="L1698" s="71"/>
      <c r="M1698" s="72"/>
      <c r="N1698" s="72" t="s">
        <v>10750</v>
      </c>
      <c r="O1698" s="72" t="s">
        <v>10751</v>
      </c>
      <c r="P1698" s="71">
        <v>1079</v>
      </c>
      <c r="Q1698" s="73"/>
      <c r="R1698" s="73" t="s">
        <v>10749</v>
      </c>
      <c r="S1698" s="60" t="str">
        <f>VLOOKUP(A1698,[1]DATA!$1:$1048576,12,0)</f>
        <v>ANO</v>
      </c>
    </row>
    <row r="1699" spans="1:19" x14ac:dyDescent="0.25">
      <c r="A1699" s="68">
        <v>600061434</v>
      </c>
      <c r="B1699" s="59">
        <f t="shared" si="78"/>
        <v>600061434</v>
      </c>
      <c r="C1699" s="68" t="s">
        <v>6606</v>
      </c>
      <c r="D1699" s="76">
        <v>1</v>
      </c>
      <c r="E1699" s="61">
        <f t="shared" si="79"/>
        <v>71001271</v>
      </c>
      <c r="F1699" s="69" t="s">
        <v>5730</v>
      </c>
      <c r="G1699" s="69" t="s">
        <v>9107</v>
      </c>
      <c r="H1699" s="70">
        <v>0</v>
      </c>
      <c r="I1699" s="70" t="s">
        <v>139</v>
      </c>
      <c r="J1699" s="74">
        <v>26.68</v>
      </c>
      <c r="K1699" s="64">
        <f t="shared" si="80"/>
        <v>0</v>
      </c>
      <c r="L1699" s="71"/>
      <c r="M1699" s="72"/>
      <c r="N1699" s="72" t="s">
        <v>10752</v>
      </c>
      <c r="O1699" s="72"/>
      <c r="P1699" s="71">
        <v>148</v>
      </c>
      <c r="Q1699" s="73"/>
      <c r="R1699" s="73" t="s">
        <v>10753</v>
      </c>
      <c r="S1699" s="60" t="str">
        <f>VLOOKUP(A1699,[1]DATA!$1:$1048576,12,0)</f>
        <v>ANO</v>
      </c>
    </row>
    <row r="1700" spans="1:19" x14ac:dyDescent="0.25">
      <c r="A1700" s="68">
        <v>650014081</v>
      </c>
      <c r="B1700" s="59">
        <f t="shared" si="78"/>
        <v>650014081</v>
      </c>
      <c r="C1700" s="68" t="s">
        <v>6607</v>
      </c>
      <c r="D1700" s="76">
        <v>1</v>
      </c>
      <c r="E1700" s="61">
        <f t="shared" si="79"/>
        <v>70983780</v>
      </c>
      <c r="F1700" s="69" t="s">
        <v>5730</v>
      </c>
      <c r="G1700" s="69" t="s">
        <v>9107</v>
      </c>
      <c r="H1700" s="70">
        <v>0</v>
      </c>
      <c r="I1700" s="70" t="s">
        <v>139</v>
      </c>
      <c r="J1700" s="74">
        <v>26.68</v>
      </c>
      <c r="K1700" s="64">
        <f t="shared" si="80"/>
        <v>0</v>
      </c>
      <c r="L1700" s="71"/>
      <c r="M1700" s="72"/>
      <c r="N1700" s="72" t="s">
        <v>10754</v>
      </c>
      <c r="O1700" s="72" t="s">
        <v>10755</v>
      </c>
      <c r="P1700" s="71">
        <v>282</v>
      </c>
      <c r="Q1700" s="73"/>
      <c r="R1700" s="73" t="s">
        <v>10756</v>
      </c>
      <c r="S1700" s="60" t="str">
        <f>VLOOKUP(A1700,[1]DATA!$1:$1048576,12,0)</f>
        <v>ANO</v>
      </c>
    </row>
    <row r="1701" spans="1:19" x14ac:dyDescent="0.25">
      <c r="A1701" s="68">
        <v>600022421</v>
      </c>
      <c r="B1701" s="59">
        <f t="shared" si="78"/>
        <v>600022421</v>
      </c>
      <c r="C1701" s="68" t="s">
        <v>6608</v>
      </c>
      <c r="D1701" s="76">
        <v>1</v>
      </c>
      <c r="E1701" s="61">
        <f t="shared" si="79"/>
        <v>70844194</v>
      </c>
      <c r="F1701" s="69" t="s">
        <v>5730</v>
      </c>
      <c r="G1701" s="69" t="s">
        <v>9107</v>
      </c>
      <c r="H1701" s="70">
        <v>0</v>
      </c>
      <c r="I1701" s="70" t="s">
        <v>139</v>
      </c>
      <c r="J1701" s="74">
        <v>26.68</v>
      </c>
      <c r="K1701" s="64">
        <f t="shared" si="80"/>
        <v>0</v>
      </c>
      <c r="L1701" s="71"/>
      <c r="M1701" s="72"/>
      <c r="N1701" s="72" t="s">
        <v>10757</v>
      </c>
      <c r="O1701" s="72" t="s">
        <v>41</v>
      </c>
      <c r="P1701" s="71">
        <v>1326</v>
      </c>
      <c r="Q1701" s="73"/>
      <c r="R1701" s="73" t="s">
        <v>10758</v>
      </c>
      <c r="S1701" s="60" t="str">
        <f>VLOOKUP(A1701,[1]DATA!$1:$1048576,12,0)</f>
        <v>ANO</v>
      </c>
    </row>
    <row r="1702" spans="1:19" x14ac:dyDescent="0.25">
      <c r="A1702" s="68">
        <v>600008436</v>
      </c>
      <c r="B1702" s="59">
        <f t="shared" si="78"/>
        <v>600008436</v>
      </c>
      <c r="C1702" s="68" t="s">
        <v>6609</v>
      </c>
      <c r="D1702" s="76">
        <v>1</v>
      </c>
      <c r="E1702" s="61">
        <f t="shared" si="79"/>
        <v>62540009</v>
      </c>
      <c r="F1702" s="69" t="s">
        <v>5730</v>
      </c>
      <c r="G1702" s="69" t="s">
        <v>9107</v>
      </c>
      <c r="H1702" s="70">
        <v>0</v>
      </c>
      <c r="I1702" s="70" t="s">
        <v>139</v>
      </c>
      <c r="J1702" s="74">
        <v>26.68</v>
      </c>
      <c r="K1702" s="64">
        <f t="shared" si="80"/>
        <v>0</v>
      </c>
      <c r="L1702" s="71"/>
      <c r="M1702" s="72"/>
      <c r="N1702" s="72" t="s">
        <v>10759</v>
      </c>
      <c r="O1702" s="72" t="s">
        <v>9181</v>
      </c>
      <c r="P1702" s="71">
        <v>244</v>
      </c>
      <c r="Q1702" s="73"/>
      <c r="R1702" s="73" t="s">
        <v>10758</v>
      </c>
      <c r="S1702" s="60" t="str">
        <f>VLOOKUP(A1702,[1]DATA!$1:$1048576,12,0)</f>
        <v>ANO</v>
      </c>
    </row>
    <row r="1703" spans="1:19" x14ac:dyDescent="0.25">
      <c r="A1703" s="68">
        <v>600008461</v>
      </c>
      <c r="B1703" s="59">
        <f t="shared" si="78"/>
        <v>600008461</v>
      </c>
      <c r="C1703" s="68" t="s">
        <v>6610</v>
      </c>
      <c r="D1703" s="76">
        <v>1</v>
      </c>
      <c r="E1703" s="61">
        <f t="shared" si="79"/>
        <v>48200930</v>
      </c>
      <c r="F1703" s="69" t="s">
        <v>5730</v>
      </c>
      <c r="G1703" s="69" t="s">
        <v>9107</v>
      </c>
      <c r="H1703" s="70">
        <v>0</v>
      </c>
      <c r="I1703" s="70" t="s">
        <v>139</v>
      </c>
      <c r="J1703" s="74">
        <v>26.68</v>
      </c>
      <c r="K1703" s="64">
        <f t="shared" si="80"/>
        <v>0</v>
      </c>
      <c r="L1703" s="71"/>
      <c r="M1703" s="72"/>
      <c r="N1703" s="72" t="s">
        <v>10760</v>
      </c>
      <c r="O1703" s="72" t="s">
        <v>10761</v>
      </c>
      <c r="P1703" s="71">
        <v>1664</v>
      </c>
      <c r="Q1703" s="73"/>
      <c r="R1703" s="73" t="s">
        <v>10758</v>
      </c>
      <c r="S1703" s="60" t="str">
        <f>VLOOKUP(A1703,[1]DATA!$1:$1048576,12,0)</f>
        <v>NE</v>
      </c>
    </row>
    <row r="1704" spans="1:19" x14ac:dyDescent="0.25">
      <c r="A1704" s="68">
        <v>600008487</v>
      </c>
      <c r="B1704" s="59">
        <f t="shared" si="78"/>
        <v>600008487</v>
      </c>
      <c r="C1704" s="68" t="s">
        <v>6611</v>
      </c>
      <c r="D1704" s="76">
        <v>1</v>
      </c>
      <c r="E1704" s="61">
        <f t="shared" si="79"/>
        <v>14450470</v>
      </c>
      <c r="F1704" s="69" t="s">
        <v>5730</v>
      </c>
      <c r="G1704" s="69" t="s">
        <v>9107</v>
      </c>
      <c r="H1704" s="70">
        <v>0</v>
      </c>
      <c r="I1704" s="70" t="s">
        <v>139</v>
      </c>
      <c r="J1704" s="74">
        <v>26.68</v>
      </c>
      <c r="K1704" s="64">
        <f t="shared" si="80"/>
        <v>0</v>
      </c>
      <c r="L1704" s="71"/>
      <c r="M1704" s="72"/>
      <c r="N1704" s="72" t="s">
        <v>10762</v>
      </c>
      <c r="O1704" s="72" t="s">
        <v>10763</v>
      </c>
      <c r="P1704" s="71">
        <v>1469</v>
      </c>
      <c r="Q1704" s="73"/>
      <c r="R1704" s="73" t="s">
        <v>10758</v>
      </c>
      <c r="S1704" s="60" t="str">
        <f>VLOOKUP(A1704,[1]DATA!$1:$1048576,12,0)</f>
        <v>ANO</v>
      </c>
    </row>
    <row r="1705" spans="1:19" x14ac:dyDescent="0.25">
      <c r="A1705" s="68">
        <v>600061248</v>
      </c>
      <c r="B1705" s="59">
        <f t="shared" si="78"/>
        <v>600061248</v>
      </c>
      <c r="C1705" s="68" t="s">
        <v>6612</v>
      </c>
      <c r="D1705" s="76">
        <v>1</v>
      </c>
      <c r="E1705" s="61">
        <f t="shared" si="79"/>
        <v>70876096</v>
      </c>
      <c r="F1705" s="69" t="s">
        <v>5730</v>
      </c>
      <c r="G1705" s="69" t="s">
        <v>9107</v>
      </c>
      <c r="H1705" s="70">
        <v>500</v>
      </c>
      <c r="I1705" s="70" t="s">
        <v>139</v>
      </c>
      <c r="J1705" s="74">
        <v>26.68</v>
      </c>
      <c r="K1705" s="64">
        <f t="shared" si="80"/>
        <v>13340</v>
      </c>
      <c r="L1705" s="71"/>
      <c r="M1705" s="72"/>
      <c r="N1705" s="72" t="s">
        <v>10764</v>
      </c>
      <c r="O1705" s="72" t="s">
        <v>62</v>
      </c>
      <c r="P1705" s="71">
        <v>1881</v>
      </c>
      <c r="Q1705" s="73"/>
      <c r="R1705" s="73" t="s">
        <v>10758</v>
      </c>
      <c r="S1705" s="60" t="str">
        <f>VLOOKUP(A1705,[1]DATA!$1:$1048576,12,0)</f>
        <v>ANO</v>
      </c>
    </row>
    <row r="1706" spans="1:19" x14ac:dyDescent="0.25">
      <c r="A1706" s="68">
        <v>600061256</v>
      </c>
      <c r="B1706" s="59">
        <f t="shared" si="78"/>
        <v>600061256</v>
      </c>
      <c r="C1706" s="68" t="s">
        <v>6613</v>
      </c>
      <c r="D1706" s="76">
        <v>1</v>
      </c>
      <c r="E1706" s="61">
        <f t="shared" si="79"/>
        <v>71001263</v>
      </c>
      <c r="F1706" s="69" t="s">
        <v>5730</v>
      </c>
      <c r="G1706" s="69" t="s">
        <v>9107</v>
      </c>
      <c r="H1706" s="70">
        <v>25</v>
      </c>
      <c r="I1706" s="70" t="s">
        <v>139</v>
      </c>
      <c r="J1706" s="74">
        <v>26.68</v>
      </c>
      <c r="K1706" s="64">
        <f t="shared" si="80"/>
        <v>667</v>
      </c>
      <c r="L1706" s="71"/>
      <c r="M1706" s="72"/>
      <c r="N1706" s="72" t="s">
        <v>10765</v>
      </c>
      <c r="O1706" s="72"/>
      <c r="P1706" s="71">
        <v>104</v>
      </c>
      <c r="Q1706" s="73"/>
      <c r="R1706" s="73" t="s">
        <v>10766</v>
      </c>
      <c r="S1706" s="60" t="str">
        <f>VLOOKUP(A1706,[1]DATA!$1:$1048576,12,0)</f>
        <v>ANO</v>
      </c>
    </row>
    <row r="1707" spans="1:19" x14ac:dyDescent="0.25">
      <c r="A1707" s="68">
        <v>600061299</v>
      </c>
      <c r="B1707" s="59">
        <f t="shared" si="78"/>
        <v>600061299</v>
      </c>
      <c r="C1707" s="68" t="s">
        <v>6614</v>
      </c>
      <c r="D1707" s="76">
        <v>1</v>
      </c>
      <c r="E1707" s="61">
        <f t="shared" si="79"/>
        <v>75000717</v>
      </c>
      <c r="F1707" s="69" t="s">
        <v>5730</v>
      </c>
      <c r="G1707" s="69" t="s">
        <v>9107</v>
      </c>
      <c r="H1707" s="70">
        <v>25</v>
      </c>
      <c r="I1707" s="70" t="s">
        <v>139</v>
      </c>
      <c r="J1707" s="74">
        <v>26.68</v>
      </c>
      <c r="K1707" s="64">
        <f t="shared" si="80"/>
        <v>667</v>
      </c>
      <c r="L1707" s="71"/>
      <c r="M1707" s="72"/>
      <c r="N1707" s="72" t="s">
        <v>10767</v>
      </c>
      <c r="O1707" s="72"/>
      <c r="P1707" s="71">
        <v>54</v>
      </c>
      <c r="Q1707" s="73"/>
      <c r="R1707" s="73" t="s">
        <v>10768</v>
      </c>
      <c r="S1707" s="60" t="str">
        <f>VLOOKUP(A1707,[1]DATA!$1:$1048576,12,0)</f>
        <v>ANO</v>
      </c>
    </row>
    <row r="1708" spans="1:19" x14ac:dyDescent="0.25">
      <c r="A1708" s="68">
        <v>600061337</v>
      </c>
      <c r="B1708" s="59">
        <f t="shared" si="78"/>
        <v>600061337</v>
      </c>
      <c r="C1708" s="68" t="s">
        <v>6615</v>
      </c>
      <c r="D1708" s="76">
        <v>1</v>
      </c>
      <c r="E1708" s="61">
        <f t="shared" si="79"/>
        <v>62540106</v>
      </c>
      <c r="F1708" s="69" t="s">
        <v>5730</v>
      </c>
      <c r="G1708" s="69" t="s">
        <v>9107</v>
      </c>
      <c r="H1708" s="70">
        <v>200</v>
      </c>
      <c r="I1708" s="70" t="s">
        <v>139</v>
      </c>
      <c r="J1708" s="74">
        <v>26.68</v>
      </c>
      <c r="K1708" s="64">
        <f t="shared" si="80"/>
        <v>5336</v>
      </c>
      <c r="L1708" s="71"/>
      <c r="M1708" s="72"/>
      <c r="N1708" s="72" t="s">
        <v>10769</v>
      </c>
      <c r="O1708" s="72" t="s">
        <v>10770</v>
      </c>
      <c r="P1708" s="71">
        <v>367</v>
      </c>
      <c r="Q1708" s="73"/>
      <c r="R1708" s="73" t="s">
        <v>4544</v>
      </c>
      <c r="S1708" s="60" t="str">
        <f>VLOOKUP(A1708,[1]DATA!$1:$1048576,12,0)</f>
        <v>ANO</v>
      </c>
    </row>
    <row r="1709" spans="1:19" x14ac:dyDescent="0.25">
      <c r="A1709" s="68">
        <v>600061353</v>
      </c>
      <c r="B1709" s="59">
        <f t="shared" si="78"/>
        <v>600061353</v>
      </c>
      <c r="C1709" s="68" t="s">
        <v>6616</v>
      </c>
      <c r="D1709" s="76">
        <v>1</v>
      </c>
      <c r="E1709" s="61">
        <f t="shared" si="79"/>
        <v>75000296</v>
      </c>
      <c r="F1709" s="69" t="s">
        <v>5730</v>
      </c>
      <c r="G1709" s="69" t="s">
        <v>9107</v>
      </c>
      <c r="H1709" s="70">
        <v>250</v>
      </c>
      <c r="I1709" s="70" t="s">
        <v>139</v>
      </c>
      <c r="J1709" s="74">
        <v>26.68</v>
      </c>
      <c r="K1709" s="64">
        <f t="shared" si="80"/>
        <v>6670</v>
      </c>
      <c r="L1709" s="71"/>
      <c r="M1709" s="72"/>
      <c r="N1709" s="72" t="s">
        <v>10771</v>
      </c>
      <c r="O1709" s="72" t="s">
        <v>51</v>
      </c>
      <c r="P1709" s="71">
        <v>209</v>
      </c>
      <c r="Q1709" s="73"/>
      <c r="R1709" s="73" t="s">
        <v>10772</v>
      </c>
      <c r="S1709" s="60" t="str">
        <f>VLOOKUP(A1709,[1]DATA!$1:$1048576,12,0)</f>
        <v>ANO</v>
      </c>
    </row>
    <row r="1710" spans="1:19" x14ac:dyDescent="0.25">
      <c r="A1710" s="68">
        <v>600061388</v>
      </c>
      <c r="B1710" s="59">
        <f t="shared" si="78"/>
        <v>600061388</v>
      </c>
      <c r="C1710" s="68" t="s">
        <v>6617</v>
      </c>
      <c r="D1710" s="76">
        <v>1</v>
      </c>
      <c r="E1710" s="61">
        <f t="shared" si="79"/>
        <v>75001225</v>
      </c>
      <c r="F1710" s="69" t="s">
        <v>5730</v>
      </c>
      <c r="G1710" s="69" t="s">
        <v>9107</v>
      </c>
      <c r="H1710" s="70">
        <v>525</v>
      </c>
      <c r="I1710" s="70" t="s">
        <v>139</v>
      </c>
      <c r="J1710" s="74">
        <v>26.68</v>
      </c>
      <c r="K1710" s="64">
        <f t="shared" si="80"/>
        <v>14007</v>
      </c>
      <c r="L1710" s="71"/>
      <c r="M1710" s="72"/>
      <c r="N1710" s="72" t="s">
        <v>10773</v>
      </c>
      <c r="O1710" s="72" t="s">
        <v>10774</v>
      </c>
      <c r="P1710" s="71">
        <v>125</v>
      </c>
      <c r="Q1710" s="73"/>
      <c r="R1710" s="73" t="s">
        <v>10775</v>
      </c>
      <c r="S1710" s="60" t="str">
        <f>VLOOKUP(A1710,[1]DATA!$1:$1048576,12,0)</f>
        <v>ANO</v>
      </c>
    </row>
    <row r="1711" spans="1:19" x14ac:dyDescent="0.25">
      <c r="A1711" s="68">
        <v>600061396</v>
      </c>
      <c r="B1711" s="59">
        <f t="shared" si="78"/>
        <v>600061396</v>
      </c>
      <c r="C1711" s="68" t="s">
        <v>6618</v>
      </c>
      <c r="D1711" s="76">
        <v>1</v>
      </c>
      <c r="E1711" s="61">
        <f t="shared" si="79"/>
        <v>75000156</v>
      </c>
      <c r="F1711" s="69" t="s">
        <v>5730</v>
      </c>
      <c r="G1711" s="69" t="s">
        <v>9107</v>
      </c>
      <c r="H1711" s="70">
        <v>175</v>
      </c>
      <c r="I1711" s="70" t="s">
        <v>139</v>
      </c>
      <c r="J1711" s="74">
        <v>26.68</v>
      </c>
      <c r="K1711" s="64">
        <f t="shared" si="80"/>
        <v>4669</v>
      </c>
      <c r="L1711" s="71"/>
      <c r="M1711" s="72"/>
      <c r="N1711" s="72" t="s">
        <v>10776</v>
      </c>
      <c r="O1711" s="72"/>
      <c r="P1711" s="71">
        <v>165</v>
      </c>
      <c r="Q1711" s="73"/>
      <c r="R1711" s="73" t="s">
        <v>10777</v>
      </c>
      <c r="S1711" s="60" t="str">
        <f>VLOOKUP(A1711,[1]DATA!$1:$1048576,12,0)</f>
        <v>ANO</v>
      </c>
    </row>
    <row r="1712" spans="1:19" x14ac:dyDescent="0.25">
      <c r="A1712" s="68">
        <v>600061418</v>
      </c>
      <c r="B1712" s="59">
        <f t="shared" si="78"/>
        <v>600061418</v>
      </c>
      <c r="C1712" s="68" t="s">
        <v>6619</v>
      </c>
      <c r="D1712" s="76">
        <v>1</v>
      </c>
      <c r="E1712" s="61">
        <f t="shared" si="79"/>
        <v>70659231</v>
      </c>
      <c r="F1712" s="69" t="s">
        <v>5730</v>
      </c>
      <c r="G1712" s="69" t="s">
        <v>9107</v>
      </c>
      <c r="H1712" s="70">
        <v>125</v>
      </c>
      <c r="I1712" s="70" t="s">
        <v>139</v>
      </c>
      <c r="J1712" s="74">
        <v>26.68</v>
      </c>
      <c r="K1712" s="64">
        <f t="shared" si="80"/>
        <v>3335</v>
      </c>
      <c r="L1712" s="71"/>
      <c r="M1712" s="72"/>
      <c r="N1712" s="72" t="s">
        <v>10778</v>
      </c>
      <c r="O1712" s="72"/>
      <c r="P1712" s="71">
        <v>72</v>
      </c>
      <c r="Q1712" s="73"/>
      <c r="R1712" s="73" t="s">
        <v>10779</v>
      </c>
      <c r="S1712" s="60" t="str">
        <f>VLOOKUP(A1712,[1]DATA!$1:$1048576,12,0)</f>
        <v>ANO</v>
      </c>
    </row>
    <row r="1713" spans="1:19" x14ac:dyDescent="0.25">
      <c r="A1713" s="68">
        <v>600061426</v>
      </c>
      <c r="B1713" s="59">
        <f t="shared" si="78"/>
        <v>600061426</v>
      </c>
      <c r="C1713" s="68" t="s">
        <v>6620</v>
      </c>
      <c r="D1713" s="76">
        <v>1</v>
      </c>
      <c r="E1713" s="61">
        <f t="shared" si="79"/>
        <v>75000334</v>
      </c>
      <c r="F1713" s="69" t="s">
        <v>5730</v>
      </c>
      <c r="G1713" s="69" t="s">
        <v>9107</v>
      </c>
      <c r="H1713" s="70">
        <v>225</v>
      </c>
      <c r="I1713" s="70" t="s">
        <v>139</v>
      </c>
      <c r="J1713" s="74">
        <v>26.68</v>
      </c>
      <c r="K1713" s="64">
        <f t="shared" si="80"/>
        <v>6003</v>
      </c>
      <c r="L1713" s="71"/>
      <c r="M1713" s="72"/>
      <c r="N1713" s="72" t="s">
        <v>10780</v>
      </c>
      <c r="O1713" s="72"/>
      <c r="P1713" s="71">
        <v>170</v>
      </c>
      <c r="Q1713" s="73"/>
      <c r="R1713" s="73" t="s">
        <v>10781</v>
      </c>
      <c r="S1713" s="60" t="str">
        <f>VLOOKUP(A1713,[1]DATA!$1:$1048576,12,0)</f>
        <v>ANO</v>
      </c>
    </row>
    <row r="1714" spans="1:19" x14ac:dyDescent="0.25">
      <c r="A1714" s="68">
        <v>600061469</v>
      </c>
      <c r="B1714" s="59">
        <f t="shared" si="78"/>
        <v>600061469</v>
      </c>
      <c r="C1714" s="68" t="s">
        <v>6621</v>
      </c>
      <c r="D1714" s="76">
        <v>1</v>
      </c>
      <c r="E1714" s="61">
        <f t="shared" si="79"/>
        <v>70876126</v>
      </c>
      <c r="F1714" s="69" t="s">
        <v>5730</v>
      </c>
      <c r="G1714" s="69" t="s">
        <v>9107</v>
      </c>
      <c r="H1714" s="70">
        <v>675</v>
      </c>
      <c r="I1714" s="70" t="s">
        <v>139</v>
      </c>
      <c r="J1714" s="74">
        <v>26.68</v>
      </c>
      <c r="K1714" s="64">
        <f t="shared" si="80"/>
        <v>18009</v>
      </c>
      <c r="L1714" s="71"/>
      <c r="M1714" s="72"/>
      <c r="N1714" s="72" t="s">
        <v>10782</v>
      </c>
      <c r="O1714" s="72" t="s">
        <v>10783</v>
      </c>
      <c r="P1714" s="71">
        <v>989</v>
      </c>
      <c r="Q1714" s="73"/>
      <c r="R1714" s="73" t="s">
        <v>10758</v>
      </c>
      <c r="S1714" s="60" t="str">
        <f>VLOOKUP(A1714,[1]DATA!$1:$1048576,12,0)</f>
        <v>ANO</v>
      </c>
    </row>
    <row r="1715" spans="1:19" x14ac:dyDescent="0.25">
      <c r="A1715" s="68">
        <v>600061477</v>
      </c>
      <c r="B1715" s="59">
        <f t="shared" si="78"/>
        <v>600061477</v>
      </c>
      <c r="C1715" s="68" t="s">
        <v>6622</v>
      </c>
      <c r="D1715" s="76">
        <v>1</v>
      </c>
      <c r="E1715" s="61">
        <f t="shared" si="79"/>
        <v>70876118</v>
      </c>
      <c r="F1715" s="69" t="s">
        <v>5730</v>
      </c>
      <c r="G1715" s="69" t="s">
        <v>9107</v>
      </c>
      <c r="H1715" s="70">
        <v>850</v>
      </c>
      <c r="I1715" s="70" t="s">
        <v>139</v>
      </c>
      <c r="J1715" s="74">
        <v>26.68</v>
      </c>
      <c r="K1715" s="64">
        <f t="shared" si="80"/>
        <v>22678</v>
      </c>
      <c r="L1715" s="71"/>
      <c r="M1715" s="72"/>
      <c r="N1715" s="72" t="s">
        <v>10784</v>
      </c>
      <c r="O1715" s="72" t="s">
        <v>41</v>
      </c>
      <c r="P1715" s="71">
        <v>1465</v>
      </c>
      <c r="Q1715" s="73"/>
      <c r="R1715" s="73" t="s">
        <v>10758</v>
      </c>
      <c r="S1715" s="60" t="str">
        <f>VLOOKUP(A1715,[1]DATA!$1:$1048576,12,0)</f>
        <v>ANO</v>
      </c>
    </row>
    <row r="1716" spans="1:19" x14ac:dyDescent="0.25">
      <c r="A1716" s="68">
        <v>600061485</v>
      </c>
      <c r="B1716" s="59">
        <f t="shared" si="78"/>
        <v>600061485</v>
      </c>
      <c r="C1716" s="68" t="s">
        <v>6623</v>
      </c>
      <c r="D1716" s="76">
        <v>1</v>
      </c>
      <c r="E1716" s="61">
        <f t="shared" si="79"/>
        <v>70876100</v>
      </c>
      <c r="F1716" s="69" t="s">
        <v>5730</v>
      </c>
      <c r="G1716" s="69" t="s">
        <v>9107</v>
      </c>
      <c r="H1716" s="70">
        <v>925</v>
      </c>
      <c r="I1716" s="70" t="s">
        <v>139</v>
      </c>
      <c r="J1716" s="74">
        <v>26.68</v>
      </c>
      <c r="K1716" s="64">
        <f t="shared" si="80"/>
        <v>24679</v>
      </c>
      <c r="L1716" s="71"/>
      <c r="M1716" s="72"/>
      <c r="N1716" s="72" t="s">
        <v>10785</v>
      </c>
      <c r="O1716" s="72" t="s">
        <v>4599</v>
      </c>
      <c r="P1716" s="71">
        <v>1543</v>
      </c>
      <c r="Q1716" s="73"/>
      <c r="R1716" s="73" t="s">
        <v>10758</v>
      </c>
      <c r="S1716" s="60" t="str">
        <f>VLOOKUP(A1716,[1]DATA!$1:$1048576,12,0)</f>
        <v>ANO</v>
      </c>
    </row>
    <row r="1717" spans="1:19" x14ac:dyDescent="0.25">
      <c r="A1717" s="68">
        <v>600061493</v>
      </c>
      <c r="B1717" s="59">
        <f t="shared" si="78"/>
        <v>600061493</v>
      </c>
      <c r="C1717" s="68" t="s">
        <v>6624</v>
      </c>
      <c r="D1717" s="76">
        <v>1</v>
      </c>
      <c r="E1717" s="61">
        <f t="shared" si="79"/>
        <v>75000814</v>
      </c>
      <c r="F1717" s="69" t="s">
        <v>5730</v>
      </c>
      <c r="G1717" s="69" t="s">
        <v>9107</v>
      </c>
      <c r="H1717" s="70">
        <v>275</v>
      </c>
      <c r="I1717" s="70" t="s">
        <v>139</v>
      </c>
      <c r="J1717" s="74">
        <v>26.68</v>
      </c>
      <c r="K1717" s="64">
        <f t="shared" si="80"/>
        <v>7337</v>
      </c>
      <c r="L1717" s="71"/>
      <c r="M1717" s="72"/>
      <c r="N1717" s="72" t="s">
        <v>10786</v>
      </c>
      <c r="O1717" s="72" t="s">
        <v>10787</v>
      </c>
      <c r="P1717" s="71">
        <v>387</v>
      </c>
      <c r="Q1717" s="73"/>
      <c r="R1717" s="73" t="s">
        <v>10788</v>
      </c>
      <c r="S1717" s="60" t="str">
        <f>VLOOKUP(A1717,[1]DATA!$1:$1048576,12,0)</f>
        <v>ANO</v>
      </c>
    </row>
    <row r="1718" spans="1:19" x14ac:dyDescent="0.25">
      <c r="A1718" s="68">
        <v>600061515</v>
      </c>
      <c r="B1718" s="59">
        <f t="shared" si="78"/>
        <v>600061515</v>
      </c>
      <c r="C1718" s="68" t="s">
        <v>6625</v>
      </c>
      <c r="D1718" s="76">
        <v>1</v>
      </c>
      <c r="E1718" s="61">
        <f t="shared" si="79"/>
        <v>70989192</v>
      </c>
      <c r="F1718" s="69" t="s">
        <v>5730</v>
      </c>
      <c r="G1718" s="69" t="s">
        <v>9107</v>
      </c>
      <c r="H1718" s="70">
        <v>50</v>
      </c>
      <c r="I1718" s="70" t="s">
        <v>139</v>
      </c>
      <c r="J1718" s="74">
        <v>26.68</v>
      </c>
      <c r="K1718" s="64">
        <f t="shared" si="80"/>
        <v>1334</v>
      </c>
      <c r="L1718" s="71"/>
      <c r="M1718" s="72"/>
      <c r="N1718" s="72" t="s">
        <v>10789</v>
      </c>
      <c r="O1718" s="72"/>
      <c r="P1718" s="71">
        <v>151</v>
      </c>
      <c r="Q1718" s="73"/>
      <c r="R1718" s="73" t="s">
        <v>10790</v>
      </c>
      <c r="S1718" s="60" t="str">
        <f>VLOOKUP(A1718,[1]DATA!$1:$1048576,12,0)</f>
        <v>ANO</v>
      </c>
    </row>
    <row r="1719" spans="1:19" x14ac:dyDescent="0.25">
      <c r="A1719" s="68">
        <v>600061531</v>
      </c>
      <c r="B1719" s="59">
        <f t="shared" si="78"/>
        <v>600061531</v>
      </c>
      <c r="C1719" s="68" t="s">
        <v>6626</v>
      </c>
      <c r="D1719" s="76">
        <v>1</v>
      </c>
      <c r="E1719" s="61">
        <f t="shared" si="79"/>
        <v>70992614</v>
      </c>
      <c r="F1719" s="69" t="s">
        <v>5730</v>
      </c>
      <c r="G1719" s="69" t="s">
        <v>9107</v>
      </c>
      <c r="H1719" s="70">
        <v>100</v>
      </c>
      <c r="I1719" s="70" t="s">
        <v>139</v>
      </c>
      <c r="J1719" s="74">
        <v>26.68</v>
      </c>
      <c r="K1719" s="64">
        <f t="shared" si="80"/>
        <v>2668</v>
      </c>
      <c r="L1719" s="71"/>
      <c r="M1719" s="72"/>
      <c r="N1719" s="72" t="s">
        <v>10791</v>
      </c>
      <c r="O1719" s="72" t="s">
        <v>41</v>
      </c>
      <c r="P1719" s="71">
        <v>47</v>
      </c>
      <c r="Q1719" s="73"/>
      <c r="R1719" s="73" t="s">
        <v>10792</v>
      </c>
      <c r="S1719" s="60" t="str">
        <f>VLOOKUP(A1719,[1]DATA!$1:$1048576,12,0)</f>
        <v>ANO</v>
      </c>
    </row>
    <row r="1720" spans="1:19" x14ac:dyDescent="0.25">
      <c r="A1720" s="68">
        <v>650012160</v>
      </c>
      <c r="B1720" s="59">
        <f t="shared" si="78"/>
        <v>650012160</v>
      </c>
      <c r="C1720" s="68" t="s">
        <v>6627</v>
      </c>
      <c r="D1720" s="76">
        <v>1</v>
      </c>
      <c r="E1720" s="61">
        <f t="shared" si="79"/>
        <v>75000083</v>
      </c>
      <c r="F1720" s="69" t="s">
        <v>5730</v>
      </c>
      <c r="G1720" s="69" t="s">
        <v>9107</v>
      </c>
      <c r="H1720" s="70">
        <v>0</v>
      </c>
      <c r="I1720" s="70" t="s">
        <v>139</v>
      </c>
      <c r="J1720" s="74">
        <v>26.68</v>
      </c>
      <c r="K1720" s="64">
        <f t="shared" si="80"/>
        <v>0</v>
      </c>
      <c r="L1720" s="71"/>
      <c r="M1720" s="72"/>
      <c r="N1720" s="72" t="s">
        <v>10793</v>
      </c>
      <c r="O1720" s="72"/>
      <c r="P1720" s="71">
        <v>1</v>
      </c>
      <c r="Q1720" s="73"/>
      <c r="R1720" s="73" t="s">
        <v>10794</v>
      </c>
      <c r="S1720" s="60" t="str">
        <f>VLOOKUP(A1720,[1]DATA!$1:$1048576,12,0)</f>
        <v>ANO</v>
      </c>
    </row>
    <row r="1721" spans="1:19" x14ac:dyDescent="0.25">
      <c r="A1721" s="68">
        <v>650013051</v>
      </c>
      <c r="B1721" s="59">
        <f t="shared" si="78"/>
        <v>650013051</v>
      </c>
      <c r="C1721" s="68" t="s">
        <v>6628</v>
      </c>
      <c r="D1721" s="76">
        <v>1</v>
      </c>
      <c r="E1721" s="61">
        <f t="shared" si="79"/>
        <v>70659133</v>
      </c>
      <c r="F1721" s="69" t="s">
        <v>5730</v>
      </c>
      <c r="G1721" s="69" t="s">
        <v>9107</v>
      </c>
      <c r="H1721" s="70">
        <v>100</v>
      </c>
      <c r="I1721" s="70" t="s">
        <v>139</v>
      </c>
      <c r="J1721" s="74">
        <v>26.68</v>
      </c>
      <c r="K1721" s="64">
        <f t="shared" si="80"/>
        <v>2668</v>
      </c>
      <c r="L1721" s="71"/>
      <c r="M1721" s="72"/>
      <c r="N1721" s="72" t="s">
        <v>10795</v>
      </c>
      <c r="O1721" s="72" t="s">
        <v>10796</v>
      </c>
      <c r="P1721" s="71">
        <v>53</v>
      </c>
      <c r="Q1721" s="73"/>
      <c r="R1721" s="73" t="s">
        <v>10797</v>
      </c>
      <c r="S1721" s="60" t="str">
        <f>VLOOKUP(A1721,[1]DATA!$1:$1048576,12,0)</f>
        <v>ANO</v>
      </c>
    </row>
    <row r="1722" spans="1:19" x14ac:dyDescent="0.25">
      <c r="A1722" s="68">
        <v>650014987</v>
      </c>
      <c r="B1722" s="59">
        <f t="shared" si="78"/>
        <v>650014987</v>
      </c>
      <c r="C1722" s="68" t="s">
        <v>6629</v>
      </c>
      <c r="D1722" s="76">
        <v>1</v>
      </c>
      <c r="E1722" s="61">
        <f t="shared" si="79"/>
        <v>70981752</v>
      </c>
      <c r="F1722" s="69" t="s">
        <v>5730</v>
      </c>
      <c r="G1722" s="69" t="s">
        <v>9107</v>
      </c>
      <c r="H1722" s="70">
        <v>75</v>
      </c>
      <c r="I1722" s="70" t="s">
        <v>139</v>
      </c>
      <c r="J1722" s="74">
        <v>26.68</v>
      </c>
      <c r="K1722" s="64">
        <f t="shared" si="80"/>
        <v>2001</v>
      </c>
      <c r="L1722" s="71"/>
      <c r="M1722" s="72"/>
      <c r="N1722" s="72" t="s">
        <v>10798</v>
      </c>
      <c r="O1722" s="72"/>
      <c r="P1722" s="71">
        <v>140</v>
      </c>
      <c r="Q1722" s="73"/>
      <c r="R1722" s="73" t="s">
        <v>10799</v>
      </c>
      <c r="S1722" s="60" t="str">
        <f>VLOOKUP(A1722,[1]DATA!$1:$1048576,12,0)</f>
        <v>ANO</v>
      </c>
    </row>
    <row r="1723" spans="1:19" x14ac:dyDescent="0.25">
      <c r="A1723" s="68">
        <v>691010439</v>
      </c>
      <c r="B1723" s="59">
        <f t="shared" si="78"/>
        <v>691010439</v>
      </c>
      <c r="C1723" s="68" t="s">
        <v>6630</v>
      </c>
      <c r="D1723" s="76">
        <v>1</v>
      </c>
      <c r="E1723" s="61">
        <f t="shared" si="79"/>
        <v>6071058</v>
      </c>
      <c r="F1723" s="69" t="s">
        <v>5730</v>
      </c>
      <c r="G1723" s="69" t="s">
        <v>9107</v>
      </c>
      <c r="H1723" s="70">
        <v>100</v>
      </c>
      <c r="I1723" s="70" t="s">
        <v>139</v>
      </c>
      <c r="J1723" s="74">
        <v>26.68</v>
      </c>
      <c r="K1723" s="64">
        <f t="shared" si="80"/>
        <v>2668</v>
      </c>
      <c r="L1723" s="71"/>
      <c r="M1723" s="72"/>
      <c r="N1723" s="72" t="s">
        <v>10800</v>
      </c>
      <c r="O1723" s="72"/>
      <c r="P1723" s="71">
        <v>15</v>
      </c>
      <c r="Q1723" s="73"/>
      <c r="R1723" s="73" t="s">
        <v>10779</v>
      </c>
      <c r="S1723" s="60" t="str">
        <f>VLOOKUP(A1723,[1]DATA!$1:$1048576,12,0)</f>
        <v>NE</v>
      </c>
    </row>
    <row r="1724" spans="1:19" x14ac:dyDescent="0.25">
      <c r="A1724" s="68">
        <v>600011534</v>
      </c>
      <c r="B1724" s="59">
        <f t="shared" si="78"/>
        <v>600011534</v>
      </c>
      <c r="C1724" s="68" t="s">
        <v>6631</v>
      </c>
      <c r="D1724" s="76">
        <v>1</v>
      </c>
      <c r="E1724" s="61">
        <f t="shared" si="79"/>
        <v>60126647</v>
      </c>
      <c r="F1724" s="69" t="s">
        <v>5730</v>
      </c>
      <c r="G1724" s="69" t="s">
        <v>9106</v>
      </c>
      <c r="H1724" s="70">
        <v>275</v>
      </c>
      <c r="I1724" s="70" t="s">
        <v>139</v>
      </c>
      <c r="J1724" s="74">
        <v>26.68</v>
      </c>
      <c r="K1724" s="64">
        <f t="shared" si="80"/>
        <v>7337</v>
      </c>
      <c r="L1724" s="71"/>
      <c r="M1724" s="72"/>
      <c r="N1724" s="72" t="s">
        <v>10801</v>
      </c>
      <c r="O1724" s="72" t="s">
        <v>10802</v>
      </c>
      <c r="P1724" s="71">
        <v>1</v>
      </c>
      <c r="Q1724" s="73"/>
      <c r="R1724" s="73" t="s">
        <v>10803</v>
      </c>
      <c r="S1724" s="60" t="str">
        <f>VLOOKUP(A1724,[1]DATA!$1:$1048576,12,0)</f>
        <v>ANO</v>
      </c>
    </row>
    <row r="1725" spans="1:19" x14ac:dyDescent="0.25">
      <c r="A1725" s="68">
        <v>600086518</v>
      </c>
      <c r="B1725" s="59">
        <f t="shared" si="78"/>
        <v>600086518</v>
      </c>
      <c r="C1725" s="68" t="s">
        <v>6632</v>
      </c>
      <c r="D1725" s="76">
        <v>1</v>
      </c>
      <c r="E1725" s="61">
        <f t="shared" si="79"/>
        <v>70990026</v>
      </c>
      <c r="F1725" s="69" t="s">
        <v>5730</v>
      </c>
      <c r="G1725" s="69" t="s">
        <v>9106</v>
      </c>
      <c r="H1725" s="70">
        <v>25</v>
      </c>
      <c r="I1725" s="70" t="s">
        <v>139</v>
      </c>
      <c r="J1725" s="74">
        <v>26.68</v>
      </c>
      <c r="K1725" s="64">
        <f t="shared" si="80"/>
        <v>667</v>
      </c>
      <c r="L1725" s="71"/>
      <c r="M1725" s="72"/>
      <c r="N1725" s="72" t="s">
        <v>10804</v>
      </c>
      <c r="O1725" s="72"/>
      <c r="P1725" s="71">
        <v>34</v>
      </c>
      <c r="Q1725" s="73"/>
      <c r="R1725" s="73" t="s">
        <v>10805</v>
      </c>
      <c r="S1725" s="60" t="str">
        <f>VLOOKUP(A1725,[1]DATA!$1:$1048576,12,0)</f>
        <v>ANO</v>
      </c>
    </row>
    <row r="1726" spans="1:19" x14ac:dyDescent="0.25">
      <c r="A1726" s="68">
        <v>600086569</v>
      </c>
      <c r="B1726" s="59">
        <f t="shared" si="78"/>
        <v>600086569</v>
      </c>
      <c r="C1726" s="68" t="s">
        <v>6633</v>
      </c>
      <c r="D1726" s="76">
        <v>1</v>
      </c>
      <c r="E1726" s="61">
        <f t="shared" si="79"/>
        <v>71003398</v>
      </c>
      <c r="F1726" s="69" t="s">
        <v>5730</v>
      </c>
      <c r="G1726" s="69" t="s">
        <v>9106</v>
      </c>
      <c r="H1726" s="70">
        <v>25</v>
      </c>
      <c r="I1726" s="70" t="s">
        <v>139</v>
      </c>
      <c r="J1726" s="74">
        <v>26.68</v>
      </c>
      <c r="K1726" s="64">
        <f t="shared" si="80"/>
        <v>667</v>
      </c>
      <c r="L1726" s="71"/>
      <c r="M1726" s="72"/>
      <c r="N1726" s="72" t="s">
        <v>10806</v>
      </c>
      <c r="O1726" s="72"/>
      <c r="P1726" s="71">
        <v>55</v>
      </c>
      <c r="Q1726" s="73"/>
      <c r="R1726" s="73" t="s">
        <v>10807</v>
      </c>
      <c r="S1726" s="60" t="str">
        <f>VLOOKUP(A1726,[1]DATA!$1:$1048576,12,0)</f>
        <v>ANO</v>
      </c>
    </row>
    <row r="1727" spans="1:19" x14ac:dyDescent="0.25">
      <c r="A1727" s="68">
        <v>600086739</v>
      </c>
      <c r="B1727" s="59">
        <f t="shared" si="78"/>
        <v>600086739</v>
      </c>
      <c r="C1727" s="68" t="s">
        <v>6634</v>
      </c>
      <c r="D1727" s="76">
        <v>1</v>
      </c>
      <c r="E1727" s="61">
        <f t="shared" si="79"/>
        <v>71008951</v>
      </c>
      <c r="F1727" s="69" t="s">
        <v>5730</v>
      </c>
      <c r="G1727" s="69" t="s">
        <v>9106</v>
      </c>
      <c r="H1727" s="70">
        <v>975</v>
      </c>
      <c r="I1727" s="70" t="s">
        <v>139</v>
      </c>
      <c r="J1727" s="74">
        <v>26.68</v>
      </c>
      <c r="K1727" s="64">
        <f t="shared" si="80"/>
        <v>26013</v>
      </c>
      <c r="L1727" s="71"/>
      <c r="M1727" s="72"/>
      <c r="N1727" s="72" t="s">
        <v>10808</v>
      </c>
      <c r="O1727" s="72" t="s">
        <v>83</v>
      </c>
      <c r="P1727" s="71">
        <v>780</v>
      </c>
      <c r="Q1727" s="73"/>
      <c r="R1727" s="73" t="s">
        <v>10803</v>
      </c>
      <c r="S1727" s="60" t="str">
        <f>VLOOKUP(A1727,[1]DATA!$1:$1048576,12,0)</f>
        <v>ANO</v>
      </c>
    </row>
    <row r="1728" spans="1:19" x14ac:dyDescent="0.25">
      <c r="A1728" s="68">
        <v>600086755</v>
      </c>
      <c r="B1728" s="59">
        <f t="shared" si="78"/>
        <v>600086755</v>
      </c>
      <c r="C1728" s="68" t="s">
        <v>6635</v>
      </c>
      <c r="D1728" s="76">
        <v>1</v>
      </c>
      <c r="E1728" s="61">
        <f t="shared" si="79"/>
        <v>75017059</v>
      </c>
      <c r="F1728" s="69" t="s">
        <v>5730</v>
      </c>
      <c r="G1728" s="69" t="s">
        <v>9106</v>
      </c>
      <c r="H1728" s="70">
        <v>400</v>
      </c>
      <c r="I1728" s="70" t="s">
        <v>139</v>
      </c>
      <c r="J1728" s="74">
        <v>26.68</v>
      </c>
      <c r="K1728" s="64">
        <f t="shared" si="80"/>
        <v>10672</v>
      </c>
      <c r="L1728" s="71"/>
      <c r="M1728" s="72"/>
      <c r="N1728" s="72" t="s">
        <v>10809</v>
      </c>
      <c r="O1728" s="72" t="s">
        <v>41</v>
      </c>
      <c r="P1728" s="71">
        <v>234</v>
      </c>
      <c r="Q1728" s="73"/>
      <c r="R1728" s="73" t="s">
        <v>10810</v>
      </c>
      <c r="S1728" s="60" t="str">
        <f>VLOOKUP(A1728,[1]DATA!$1:$1048576,12,0)</f>
        <v>ANO</v>
      </c>
    </row>
    <row r="1729" spans="1:19" x14ac:dyDescent="0.25">
      <c r="A1729" s="68">
        <v>600086852</v>
      </c>
      <c r="B1729" s="59">
        <f t="shared" si="78"/>
        <v>600086852</v>
      </c>
      <c r="C1729" s="68" t="s">
        <v>6636</v>
      </c>
      <c r="D1729" s="76">
        <v>1</v>
      </c>
      <c r="E1729" s="61">
        <f t="shared" si="79"/>
        <v>75017296</v>
      </c>
      <c r="F1729" s="69" t="s">
        <v>5730</v>
      </c>
      <c r="G1729" s="69" t="s">
        <v>9106</v>
      </c>
      <c r="H1729" s="70">
        <v>25</v>
      </c>
      <c r="I1729" s="70" t="s">
        <v>139</v>
      </c>
      <c r="J1729" s="74">
        <v>26.68</v>
      </c>
      <c r="K1729" s="64">
        <f t="shared" si="80"/>
        <v>667</v>
      </c>
      <c r="L1729" s="71"/>
      <c r="M1729" s="72"/>
      <c r="N1729" s="72" t="s">
        <v>10811</v>
      </c>
      <c r="O1729" s="72"/>
      <c r="P1729" s="71">
        <v>33</v>
      </c>
      <c r="Q1729" s="73"/>
      <c r="R1729" s="73" t="s">
        <v>10812</v>
      </c>
      <c r="S1729" s="60" t="str">
        <f>VLOOKUP(A1729,[1]DATA!$1:$1048576,12,0)</f>
        <v>ANO</v>
      </c>
    </row>
    <row r="1730" spans="1:19" x14ac:dyDescent="0.25">
      <c r="A1730" s="68">
        <v>600087026</v>
      </c>
      <c r="B1730" s="59">
        <f t="shared" si="78"/>
        <v>600087026</v>
      </c>
      <c r="C1730" s="68" t="s">
        <v>6637</v>
      </c>
      <c r="D1730" s="76">
        <v>1</v>
      </c>
      <c r="E1730" s="61">
        <f t="shared" si="79"/>
        <v>70993017</v>
      </c>
      <c r="F1730" s="69" t="s">
        <v>5730</v>
      </c>
      <c r="G1730" s="69" t="s">
        <v>9106</v>
      </c>
      <c r="H1730" s="70">
        <v>50</v>
      </c>
      <c r="I1730" s="70" t="s">
        <v>139</v>
      </c>
      <c r="J1730" s="74">
        <v>26.68</v>
      </c>
      <c r="K1730" s="64">
        <f t="shared" si="80"/>
        <v>1334</v>
      </c>
      <c r="L1730" s="71"/>
      <c r="M1730" s="72"/>
      <c r="N1730" s="72" t="s">
        <v>10813</v>
      </c>
      <c r="O1730" s="72"/>
      <c r="P1730" s="71">
        <v>2</v>
      </c>
      <c r="Q1730" s="73"/>
      <c r="R1730" s="73" t="s">
        <v>10814</v>
      </c>
      <c r="S1730" s="60" t="str">
        <f>VLOOKUP(A1730,[1]DATA!$1:$1048576,12,0)</f>
        <v>ANO</v>
      </c>
    </row>
    <row r="1731" spans="1:19" x14ac:dyDescent="0.25">
      <c r="A1731" s="68">
        <v>600086879</v>
      </c>
      <c r="B1731" s="59">
        <f t="shared" si="78"/>
        <v>600086879</v>
      </c>
      <c r="C1731" s="68" t="s">
        <v>6638</v>
      </c>
      <c r="D1731" s="76">
        <v>1</v>
      </c>
      <c r="E1731" s="61">
        <f t="shared" si="79"/>
        <v>75017067</v>
      </c>
      <c r="F1731" s="69" t="s">
        <v>5730</v>
      </c>
      <c r="G1731" s="69" t="s">
        <v>9106</v>
      </c>
      <c r="H1731" s="70">
        <v>50</v>
      </c>
      <c r="I1731" s="70" t="s">
        <v>139</v>
      </c>
      <c r="J1731" s="74">
        <v>26.68</v>
      </c>
      <c r="K1731" s="64">
        <f t="shared" si="80"/>
        <v>1334</v>
      </c>
      <c r="L1731" s="71"/>
      <c r="M1731" s="72"/>
      <c r="N1731" s="72" t="s">
        <v>10815</v>
      </c>
      <c r="O1731" s="72"/>
      <c r="P1731" s="71">
        <v>135</v>
      </c>
      <c r="Q1731" s="73"/>
      <c r="R1731" s="73" t="s">
        <v>10816</v>
      </c>
      <c r="S1731" s="60" t="str">
        <f>VLOOKUP(A1731,[1]DATA!$1:$1048576,12,0)</f>
        <v>ANO</v>
      </c>
    </row>
    <row r="1732" spans="1:19" x14ac:dyDescent="0.25">
      <c r="A1732" s="68">
        <v>600086887</v>
      </c>
      <c r="B1732" s="59">
        <f t="shared" si="78"/>
        <v>600086887</v>
      </c>
      <c r="C1732" s="68" t="s">
        <v>6639</v>
      </c>
      <c r="D1732" s="76">
        <v>1</v>
      </c>
      <c r="E1732" s="61">
        <f t="shared" si="79"/>
        <v>70988846</v>
      </c>
      <c r="F1732" s="69" t="s">
        <v>5730</v>
      </c>
      <c r="G1732" s="69" t="s">
        <v>9106</v>
      </c>
      <c r="H1732" s="70">
        <v>50</v>
      </c>
      <c r="I1732" s="70" t="s">
        <v>139</v>
      </c>
      <c r="J1732" s="74">
        <v>26.68</v>
      </c>
      <c r="K1732" s="64">
        <f t="shared" si="80"/>
        <v>1334</v>
      </c>
      <c r="L1732" s="71"/>
      <c r="M1732" s="72"/>
      <c r="N1732" s="72" t="s">
        <v>10817</v>
      </c>
      <c r="O1732" s="72"/>
      <c r="P1732" s="71">
        <v>14</v>
      </c>
      <c r="Q1732" s="73"/>
      <c r="R1732" s="73" t="s">
        <v>10818</v>
      </c>
      <c r="S1732" s="60" t="str">
        <f>VLOOKUP(A1732,[1]DATA!$1:$1048576,12,0)</f>
        <v>ANO</v>
      </c>
    </row>
    <row r="1733" spans="1:19" x14ac:dyDescent="0.25">
      <c r="A1733" s="68">
        <v>600170730</v>
      </c>
      <c r="B1733" s="59">
        <f t="shared" ref="B1733:B1796" si="81">A1733*1</f>
        <v>600170730</v>
      </c>
      <c r="C1733" s="68" t="s">
        <v>6640</v>
      </c>
      <c r="D1733" s="76">
        <v>1</v>
      </c>
      <c r="E1733" s="61">
        <f t="shared" ref="E1733:E1796" si="82">C1733*1</f>
        <v>15060977</v>
      </c>
      <c r="F1733" s="69" t="s">
        <v>5730</v>
      </c>
      <c r="G1733" s="69" t="s">
        <v>9106</v>
      </c>
      <c r="H1733" s="70">
        <v>0</v>
      </c>
      <c r="I1733" s="70" t="s">
        <v>139</v>
      </c>
      <c r="J1733" s="74">
        <v>26.68</v>
      </c>
      <c r="K1733" s="64">
        <f t="shared" ref="K1733:K1796" si="83">H1733*J1733</f>
        <v>0</v>
      </c>
      <c r="L1733" s="71"/>
      <c r="M1733" s="72"/>
      <c r="N1733" s="72" t="s">
        <v>10819</v>
      </c>
      <c r="O1733" s="72" t="s">
        <v>4225</v>
      </c>
      <c r="P1733" s="71">
        <v>547</v>
      </c>
      <c r="Q1733" s="73"/>
      <c r="R1733" s="73" t="s">
        <v>10810</v>
      </c>
      <c r="S1733" s="60" t="str">
        <f>VLOOKUP(A1733,[1]DATA!$1:$1048576,12,0)</f>
        <v>ANO</v>
      </c>
    </row>
    <row r="1734" spans="1:19" x14ac:dyDescent="0.25">
      <c r="A1734" s="68">
        <v>650015142</v>
      </c>
      <c r="B1734" s="59">
        <f t="shared" si="81"/>
        <v>650015142</v>
      </c>
      <c r="C1734" s="68" t="s">
        <v>6641</v>
      </c>
      <c r="D1734" s="76">
        <v>1</v>
      </c>
      <c r="E1734" s="61">
        <f t="shared" si="82"/>
        <v>75017130</v>
      </c>
      <c r="F1734" s="69" t="s">
        <v>5730</v>
      </c>
      <c r="G1734" s="69" t="s">
        <v>9106</v>
      </c>
      <c r="H1734" s="70">
        <v>550</v>
      </c>
      <c r="I1734" s="70" t="s">
        <v>139</v>
      </c>
      <c r="J1734" s="74">
        <v>26.68</v>
      </c>
      <c r="K1734" s="64">
        <f t="shared" si="83"/>
        <v>14674</v>
      </c>
      <c r="L1734" s="71"/>
      <c r="M1734" s="72"/>
      <c r="N1734" s="72" t="s">
        <v>10820</v>
      </c>
      <c r="O1734" s="72" t="s">
        <v>10821</v>
      </c>
      <c r="P1734" s="71">
        <v>699</v>
      </c>
      <c r="Q1734" s="73"/>
      <c r="R1734" s="73" t="s">
        <v>10810</v>
      </c>
      <c r="S1734" s="60" t="str">
        <f>VLOOKUP(A1734,[1]DATA!$1:$1048576,12,0)</f>
        <v>ANO</v>
      </c>
    </row>
    <row r="1735" spans="1:19" x14ac:dyDescent="0.25">
      <c r="A1735" s="68">
        <v>600014754</v>
      </c>
      <c r="B1735" s="59">
        <f t="shared" si="81"/>
        <v>600014754</v>
      </c>
      <c r="C1735" s="68" t="s">
        <v>983</v>
      </c>
      <c r="D1735" s="76">
        <v>1</v>
      </c>
      <c r="E1735" s="61">
        <f t="shared" si="82"/>
        <v>60545941</v>
      </c>
      <c r="F1735" s="69" t="s">
        <v>5730</v>
      </c>
      <c r="G1735" s="69" t="s">
        <v>5731</v>
      </c>
      <c r="H1735" s="70">
        <v>525</v>
      </c>
      <c r="I1735" s="70" t="s">
        <v>139</v>
      </c>
      <c r="J1735" s="74">
        <v>26.68</v>
      </c>
      <c r="K1735" s="64">
        <f t="shared" si="83"/>
        <v>14007</v>
      </c>
      <c r="L1735" s="71"/>
      <c r="M1735" s="72"/>
      <c r="N1735" s="72" t="s">
        <v>2941</v>
      </c>
      <c r="O1735" s="72" t="s">
        <v>4776</v>
      </c>
      <c r="P1735" s="71">
        <v>235</v>
      </c>
      <c r="Q1735" s="73"/>
      <c r="R1735" s="73" t="s">
        <v>4777</v>
      </c>
      <c r="S1735" s="60" t="str">
        <f>VLOOKUP(A1735,[1]DATA!$1:$1048576,12,0)</f>
        <v>ANO</v>
      </c>
    </row>
    <row r="1736" spans="1:19" x14ac:dyDescent="0.25">
      <c r="A1736" s="68">
        <v>600116981</v>
      </c>
      <c r="B1736" s="59">
        <f t="shared" si="81"/>
        <v>600116981</v>
      </c>
      <c r="C1736" s="68" t="s">
        <v>984</v>
      </c>
      <c r="D1736" s="76">
        <v>1</v>
      </c>
      <c r="E1736" s="61">
        <f t="shared" si="82"/>
        <v>70993963</v>
      </c>
      <c r="F1736" s="69" t="s">
        <v>5730</v>
      </c>
      <c r="G1736" s="69" t="s">
        <v>5731</v>
      </c>
      <c r="H1736" s="70">
        <v>75</v>
      </c>
      <c r="I1736" s="70" t="s">
        <v>139</v>
      </c>
      <c r="J1736" s="74">
        <v>26.68</v>
      </c>
      <c r="K1736" s="64">
        <f t="shared" si="83"/>
        <v>2001</v>
      </c>
      <c r="L1736" s="71"/>
      <c r="M1736" s="72"/>
      <c r="N1736" s="72" t="s">
        <v>2942</v>
      </c>
      <c r="O1736" s="72"/>
      <c r="P1736" s="71">
        <v>26</v>
      </c>
      <c r="Q1736" s="73"/>
      <c r="R1736" s="73" t="s">
        <v>4778</v>
      </c>
      <c r="S1736" s="60" t="str">
        <f>VLOOKUP(A1736,[1]DATA!$1:$1048576,12,0)</f>
        <v>ANO</v>
      </c>
    </row>
    <row r="1737" spans="1:19" x14ac:dyDescent="0.25">
      <c r="A1737" s="68">
        <v>600117120</v>
      </c>
      <c r="B1737" s="59">
        <f t="shared" si="81"/>
        <v>600117120</v>
      </c>
      <c r="C1737" s="68" t="s">
        <v>985</v>
      </c>
      <c r="D1737" s="76">
        <v>1</v>
      </c>
      <c r="E1737" s="61">
        <f t="shared" si="82"/>
        <v>70869855</v>
      </c>
      <c r="F1737" s="69" t="s">
        <v>5730</v>
      </c>
      <c r="G1737" s="69" t="s">
        <v>5731</v>
      </c>
      <c r="H1737" s="70">
        <v>800</v>
      </c>
      <c r="I1737" s="70" t="s">
        <v>139</v>
      </c>
      <c r="J1737" s="74">
        <v>26.68</v>
      </c>
      <c r="K1737" s="64">
        <f t="shared" si="83"/>
        <v>21344</v>
      </c>
      <c r="L1737" s="71"/>
      <c r="M1737" s="72"/>
      <c r="N1737" s="72" t="s">
        <v>2943</v>
      </c>
      <c r="O1737" s="72" t="s">
        <v>53</v>
      </c>
      <c r="P1737" s="71">
        <v>141</v>
      </c>
      <c r="Q1737" s="73"/>
      <c r="R1737" s="73" t="s">
        <v>4777</v>
      </c>
      <c r="S1737" s="60" t="str">
        <f>VLOOKUP(A1737,[1]DATA!$1:$1048576,12,0)</f>
        <v>ANO</v>
      </c>
    </row>
    <row r="1738" spans="1:19" x14ac:dyDescent="0.25">
      <c r="A1738" s="68">
        <v>600117138</v>
      </c>
      <c r="B1738" s="59">
        <f t="shared" si="81"/>
        <v>600117138</v>
      </c>
      <c r="C1738" s="68" t="s">
        <v>986</v>
      </c>
      <c r="D1738" s="76">
        <v>1</v>
      </c>
      <c r="E1738" s="61">
        <f t="shared" si="82"/>
        <v>70852171</v>
      </c>
      <c r="F1738" s="69" t="s">
        <v>5730</v>
      </c>
      <c r="G1738" s="69" t="s">
        <v>5731</v>
      </c>
      <c r="H1738" s="70">
        <v>750</v>
      </c>
      <c r="I1738" s="70" t="s">
        <v>139</v>
      </c>
      <c r="J1738" s="74">
        <v>26.68</v>
      </c>
      <c r="K1738" s="64">
        <f t="shared" si="83"/>
        <v>20010</v>
      </c>
      <c r="L1738" s="71"/>
      <c r="M1738" s="72"/>
      <c r="N1738" s="72" t="s">
        <v>2944</v>
      </c>
      <c r="O1738" s="72" t="s">
        <v>4776</v>
      </c>
      <c r="P1738" s="71">
        <v>234</v>
      </c>
      <c r="Q1738" s="73"/>
      <c r="R1738" s="73" t="s">
        <v>4777</v>
      </c>
      <c r="S1738" s="60" t="str">
        <f>VLOOKUP(A1738,[1]DATA!$1:$1048576,12,0)</f>
        <v>ANO</v>
      </c>
    </row>
    <row r="1739" spans="1:19" x14ac:dyDescent="0.25">
      <c r="A1739" s="68">
        <v>600117146</v>
      </c>
      <c r="B1739" s="59">
        <f t="shared" si="81"/>
        <v>600117146</v>
      </c>
      <c r="C1739" s="68" t="s">
        <v>987</v>
      </c>
      <c r="D1739" s="76">
        <v>1</v>
      </c>
      <c r="E1739" s="61">
        <f t="shared" si="82"/>
        <v>70987891</v>
      </c>
      <c r="F1739" s="69" t="s">
        <v>5730</v>
      </c>
      <c r="G1739" s="69" t="s">
        <v>5731</v>
      </c>
      <c r="H1739" s="70">
        <v>325</v>
      </c>
      <c r="I1739" s="70" t="s">
        <v>139</v>
      </c>
      <c r="J1739" s="74">
        <v>26.68</v>
      </c>
      <c r="K1739" s="64">
        <f t="shared" si="83"/>
        <v>8671</v>
      </c>
      <c r="L1739" s="71"/>
      <c r="M1739" s="72"/>
      <c r="N1739" s="72" t="s">
        <v>2945</v>
      </c>
      <c r="O1739" s="72" t="s">
        <v>91</v>
      </c>
      <c r="P1739" s="71">
        <v>193</v>
      </c>
      <c r="Q1739" s="73"/>
      <c r="R1739" s="73" t="s">
        <v>4779</v>
      </c>
      <c r="S1739" s="60" t="str">
        <f>VLOOKUP(A1739,[1]DATA!$1:$1048576,12,0)</f>
        <v>ANO</v>
      </c>
    </row>
    <row r="1740" spans="1:19" x14ac:dyDescent="0.25">
      <c r="A1740" s="68">
        <v>650014189</v>
      </c>
      <c r="B1740" s="59">
        <f t="shared" si="81"/>
        <v>650014189</v>
      </c>
      <c r="C1740" s="68" t="s">
        <v>988</v>
      </c>
      <c r="D1740" s="76">
        <v>1</v>
      </c>
      <c r="E1740" s="61">
        <f t="shared" si="82"/>
        <v>70983861</v>
      </c>
      <c r="F1740" s="69" t="s">
        <v>5730</v>
      </c>
      <c r="G1740" s="69" t="s">
        <v>5731</v>
      </c>
      <c r="H1740" s="70">
        <v>75</v>
      </c>
      <c r="I1740" s="70" t="s">
        <v>139</v>
      </c>
      <c r="J1740" s="74">
        <v>26.68</v>
      </c>
      <c r="K1740" s="64">
        <f t="shared" si="83"/>
        <v>2001</v>
      </c>
      <c r="L1740" s="71"/>
      <c r="M1740" s="72"/>
      <c r="N1740" s="72" t="s">
        <v>2946</v>
      </c>
      <c r="O1740" s="72"/>
      <c r="P1740" s="71">
        <v>41</v>
      </c>
      <c r="Q1740" s="73"/>
      <c r="R1740" s="73" t="s">
        <v>4780</v>
      </c>
      <c r="S1740" s="60" t="str">
        <f>VLOOKUP(A1740,[1]DATA!$1:$1048576,12,0)</f>
        <v>ANO</v>
      </c>
    </row>
    <row r="1741" spans="1:19" x14ac:dyDescent="0.25">
      <c r="A1741" s="68">
        <v>650014944</v>
      </c>
      <c r="B1741" s="59">
        <f t="shared" si="81"/>
        <v>650014944</v>
      </c>
      <c r="C1741" s="68" t="s">
        <v>989</v>
      </c>
      <c r="D1741" s="76">
        <v>1</v>
      </c>
      <c r="E1741" s="61">
        <f t="shared" si="82"/>
        <v>70994846</v>
      </c>
      <c r="F1741" s="69" t="s">
        <v>5730</v>
      </c>
      <c r="G1741" s="69" t="s">
        <v>5731</v>
      </c>
      <c r="H1741" s="70">
        <v>75</v>
      </c>
      <c r="I1741" s="70" t="s">
        <v>139</v>
      </c>
      <c r="J1741" s="74">
        <v>26.68</v>
      </c>
      <c r="K1741" s="64">
        <f t="shared" si="83"/>
        <v>2001</v>
      </c>
      <c r="L1741" s="71"/>
      <c r="M1741" s="72"/>
      <c r="N1741" s="72" t="s">
        <v>2947</v>
      </c>
      <c r="O1741" s="72"/>
      <c r="P1741" s="71">
        <v>114</v>
      </c>
      <c r="Q1741" s="73"/>
      <c r="R1741" s="73" t="s">
        <v>4781</v>
      </c>
      <c r="S1741" s="60" t="str">
        <f>VLOOKUP(A1741,[1]DATA!$1:$1048576,12,0)</f>
        <v>ANO</v>
      </c>
    </row>
    <row r="1742" spans="1:19" x14ac:dyDescent="0.25">
      <c r="A1742" s="68">
        <v>650015053</v>
      </c>
      <c r="B1742" s="59">
        <f t="shared" si="81"/>
        <v>650015053</v>
      </c>
      <c r="C1742" s="68" t="s">
        <v>990</v>
      </c>
      <c r="D1742" s="76">
        <v>1</v>
      </c>
      <c r="E1742" s="61">
        <f t="shared" si="82"/>
        <v>75021471</v>
      </c>
      <c r="F1742" s="69" t="s">
        <v>5730</v>
      </c>
      <c r="G1742" s="69" t="s">
        <v>5731</v>
      </c>
      <c r="H1742" s="70">
        <v>75</v>
      </c>
      <c r="I1742" s="70" t="s">
        <v>139</v>
      </c>
      <c r="J1742" s="74">
        <v>26.68</v>
      </c>
      <c r="K1742" s="64">
        <f t="shared" si="83"/>
        <v>2001</v>
      </c>
      <c r="L1742" s="71"/>
      <c r="M1742" s="72"/>
      <c r="N1742" s="72" t="s">
        <v>2948</v>
      </c>
      <c r="O1742" s="72"/>
      <c r="P1742" s="71">
        <v>34</v>
      </c>
      <c r="Q1742" s="73"/>
      <c r="R1742" s="73" t="s">
        <v>4782</v>
      </c>
      <c r="S1742" s="60" t="str">
        <f>VLOOKUP(A1742,[1]DATA!$1:$1048576,12,0)</f>
        <v>ANO</v>
      </c>
    </row>
    <row r="1743" spans="1:19" x14ac:dyDescent="0.25">
      <c r="A1743" s="68">
        <v>600015378</v>
      </c>
      <c r="B1743" s="59">
        <f t="shared" si="81"/>
        <v>600015378</v>
      </c>
      <c r="C1743" s="68" t="s">
        <v>6642</v>
      </c>
      <c r="D1743" s="76">
        <v>1</v>
      </c>
      <c r="E1743" s="61">
        <f t="shared" si="82"/>
        <v>60418460</v>
      </c>
      <c r="F1743" s="69" t="s">
        <v>5730</v>
      </c>
      <c r="G1743" s="69" t="s">
        <v>9109</v>
      </c>
      <c r="H1743" s="70">
        <v>0</v>
      </c>
      <c r="I1743" s="70" t="s">
        <v>139</v>
      </c>
      <c r="J1743" s="74">
        <v>26.68</v>
      </c>
      <c r="K1743" s="64">
        <f t="shared" si="83"/>
        <v>0</v>
      </c>
      <c r="L1743" s="71"/>
      <c r="M1743" s="72"/>
      <c r="N1743" s="72" t="s">
        <v>10822</v>
      </c>
      <c r="O1743" s="72" t="s">
        <v>43</v>
      </c>
      <c r="P1743" s="71">
        <v>505</v>
      </c>
      <c r="Q1743" s="73">
        <v>2</v>
      </c>
      <c r="R1743" s="73" t="s">
        <v>10823</v>
      </c>
      <c r="S1743" s="60" t="str">
        <f>VLOOKUP(A1743,[1]DATA!$1:$1048576,12,0)</f>
        <v>ANO</v>
      </c>
    </row>
    <row r="1744" spans="1:19" x14ac:dyDescent="0.25">
      <c r="A1744" s="68">
        <v>600122131</v>
      </c>
      <c r="B1744" s="59">
        <f t="shared" si="81"/>
        <v>600122131</v>
      </c>
      <c r="C1744" s="68" t="s">
        <v>6643</v>
      </c>
      <c r="D1744" s="76">
        <v>1</v>
      </c>
      <c r="E1744" s="61">
        <f t="shared" si="82"/>
        <v>67008399</v>
      </c>
      <c r="F1744" s="69" t="s">
        <v>5730</v>
      </c>
      <c r="G1744" s="69" t="s">
        <v>9109</v>
      </c>
      <c r="H1744" s="70">
        <v>975</v>
      </c>
      <c r="I1744" s="70" t="s">
        <v>139</v>
      </c>
      <c r="J1744" s="74">
        <v>26.68</v>
      </c>
      <c r="K1744" s="64">
        <f t="shared" si="83"/>
        <v>26013</v>
      </c>
      <c r="L1744" s="71"/>
      <c r="M1744" s="72"/>
      <c r="N1744" s="72" t="s">
        <v>10824</v>
      </c>
      <c r="O1744" s="72" t="s">
        <v>10067</v>
      </c>
      <c r="P1744" s="71">
        <v>585</v>
      </c>
      <c r="Q1744" s="73"/>
      <c r="R1744" s="73" t="s">
        <v>10823</v>
      </c>
      <c r="S1744" s="60" t="str">
        <f>VLOOKUP(A1744,[1]DATA!$1:$1048576,12,0)</f>
        <v>ANO</v>
      </c>
    </row>
    <row r="1745" spans="1:19" x14ac:dyDescent="0.25">
      <c r="A1745" s="68">
        <v>600015327</v>
      </c>
      <c r="B1745" s="59">
        <f t="shared" si="81"/>
        <v>600015327</v>
      </c>
      <c r="C1745" s="68" t="s">
        <v>6644</v>
      </c>
      <c r="D1745" s="76">
        <v>1</v>
      </c>
      <c r="E1745" s="61">
        <f t="shared" si="82"/>
        <v>44065663</v>
      </c>
      <c r="F1745" s="69" t="s">
        <v>5730</v>
      </c>
      <c r="G1745" s="69" t="s">
        <v>9109</v>
      </c>
      <c r="H1745" s="70">
        <v>750</v>
      </c>
      <c r="I1745" s="70" t="s">
        <v>139</v>
      </c>
      <c r="J1745" s="74">
        <v>26.68</v>
      </c>
      <c r="K1745" s="64">
        <f t="shared" si="83"/>
        <v>20010</v>
      </c>
      <c r="L1745" s="71"/>
      <c r="M1745" s="72"/>
      <c r="N1745" s="72" t="s">
        <v>10825</v>
      </c>
      <c r="O1745" s="72" t="s">
        <v>10826</v>
      </c>
      <c r="P1745" s="71">
        <v>30</v>
      </c>
      <c r="Q1745" s="73">
        <v>22</v>
      </c>
      <c r="R1745" s="73" t="s">
        <v>10823</v>
      </c>
      <c r="S1745" s="60" t="str">
        <f>VLOOKUP(A1745,[1]DATA!$1:$1048576,12,0)</f>
        <v>NE</v>
      </c>
    </row>
    <row r="1746" spans="1:19" x14ac:dyDescent="0.25">
      <c r="A1746" s="68">
        <v>600015343</v>
      </c>
      <c r="B1746" s="59">
        <f t="shared" si="81"/>
        <v>600015343</v>
      </c>
      <c r="C1746" s="68" t="s">
        <v>6645</v>
      </c>
      <c r="D1746" s="76">
        <v>1</v>
      </c>
      <c r="E1746" s="61">
        <f t="shared" si="82"/>
        <v>60418435</v>
      </c>
      <c r="F1746" s="69" t="s">
        <v>5730</v>
      </c>
      <c r="G1746" s="69" t="s">
        <v>9109</v>
      </c>
      <c r="H1746" s="70">
        <v>0</v>
      </c>
      <c r="I1746" s="70" t="s">
        <v>139</v>
      </c>
      <c r="J1746" s="74">
        <v>26.68</v>
      </c>
      <c r="K1746" s="64">
        <f t="shared" si="83"/>
        <v>0</v>
      </c>
      <c r="L1746" s="71"/>
      <c r="M1746" s="72"/>
      <c r="N1746" s="72" t="s">
        <v>10827</v>
      </c>
      <c r="O1746" s="72" t="s">
        <v>5031</v>
      </c>
      <c r="P1746" s="71">
        <v>116</v>
      </c>
      <c r="Q1746" s="73">
        <v>9</v>
      </c>
      <c r="R1746" s="73" t="s">
        <v>10823</v>
      </c>
      <c r="S1746" s="60" t="str">
        <f>VLOOKUP(A1746,[1]DATA!$1:$1048576,12,0)</f>
        <v>ANO</v>
      </c>
    </row>
    <row r="1747" spans="1:19" x14ac:dyDescent="0.25">
      <c r="A1747" s="68">
        <v>600015360</v>
      </c>
      <c r="B1747" s="59">
        <f t="shared" si="81"/>
        <v>600015360</v>
      </c>
      <c r="C1747" s="68" t="s">
        <v>6646</v>
      </c>
      <c r="D1747" s="76">
        <v>1</v>
      </c>
      <c r="E1747" s="61">
        <f t="shared" si="82"/>
        <v>25325531</v>
      </c>
      <c r="F1747" s="69" t="s">
        <v>5730</v>
      </c>
      <c r="G1747" s="69" t="s">
        <v>9109</v>
      </c>
      <c r="H1747" s="70">
        <v>0</v>
      </c>
      <c r="I1747" s="70" t="s">
        <v>139</v>
      </c>
      <c r="J1747" s="74">
        <v>26.68</v>
      </c>
      <c r="K1747" s="64">
        <f t="shared" si="83"/>
        <v>0</v>
      </c>
      <c r="L1747" s="71"/>
      <c r="M1747" s="72"/>
      <c r="N1747" s="72" t="s">
        <v>10828</v>
      </c>
      <c r="O1747" s="72" t="s">
        <v>4770</v>
      </c>
      <c r="P1747" s="71">
        <v>1027</v>
      </c>
      <c r="Q1747" s="73">
        <v>23</v>
      </c>
      <c r="R1747" s="73" t="s">
        <v>10823</v>
      </c>
      <c r="S1747" s="60" t="str">
        <f>VLOOKUP(A1747,[1]DATA!$1:$1048576,12,0)</f>
        <v>NE</v>
      </c>
    </row>
    <row r="1748" spans="1:19" x14ac:dyDescent="0.25">
      <c r="A1748" s="68">
        <v>600015441</v>
      </c>
      <c r="B1748" s="59">
        <f t="shared" si="81"/>
        <v>600015441</v>
      </c>
      <c r="C1748" s="68" t="s">
        <v>6647</v>
      </c>
      <c r="D1748" s="76">
        <v>1</v>
      </c>
      <c r="E1748" s="61">
        <f t="shared" si="82"/>
        <v>60418451</v>
      </c>
      <c r="F1748" s="69" t="s">
        <v>5730</v>
      </c>
      <c r="G1748" s="69" t="s">
        <v>9109</v>
      </c>
      <c r="H1748" s="70">
        <v>150</v>
      </c>
      <c r="I1748" s="70" t="s">
        <v>139</v>
      </c>
      <c r="J1748" s="74">
        <v>26.68</v>
      </c>
      <c r="K1748" s="64">
        <f t="shared" si="83"/>
        <v>4002</v>
      </c>
      <c r="L1748" s="71"/>
      <c r="M1748" s="72"/>
      <c r="N1748" s="72" t="s">
        <v>10829</v>
      </c>
      <c r="O1748" s="72" t="s">
        <v>10830</v>
      </c>
      <c r="P1748" s="71">
        <v>1214</v>
      </c>
      <c r="Q1748" s="73">
        <v>9</v>
      </c>
      <c r="R1748" s="73" t="s">
        <v>10823</v>
      </c>
      <c r="S1748" s="60" t="str">
        <f>VLOOKUP(A1748,[1]DATA!$1:$1048576,12,0)</f>
        <v>ANO</v>
      </c>
    </row>
    <row r="1749" spans="1:19" x14ac:dyDescent="0.25">
      <c r="A1749" s="68">
        <v>600025683</v>
      </c>
      <c r="B1749" s="59">
        <f t="shared" si="81"/>
        <v>600025683</v>
      </c>
      <c r="C1749" s="68" t="s">
        <v>6648</v>
      </c>
      <c r="D1749" s="76">
        <v>1</v>
      </c>
      <c r="E1749" s="61">
        <f t="shared" si="82"/>
        <v>47443936</v>
      </c>
      <c r="F1749" s="69" t="s">
        <v>5730</v>
      </c>
      <c r="G1749" s="69" t="s">
        <v>9109</v>
      </c>
      <c r="H1749" s="70">
        <v>0</v>
      </c>
      <c r="I1749" s="70" t="s">
        <v>139</v>
      </c>
      <c r="J1749" s="74">
        <v>26.68</v>
      </c>
      <c r="K1749" s="64">
        <f t="shared" si="83"/>
        <v>0</v>
      </c>
      <c r="L1749" s="71"/>
      <c r="M1749" s="72"/>
      <c r="N1749" s="72" t="s">
        <v>10831</v>
      </c>
      <c r="O1749" s="72" t="s">
        <v>10832</v>
      </c>
      <c r="P1749" s="71">
        <v>42</v>
      </c>
      <c r="Q1749" s="73">
        <v>22</v>
      </c>
      <c r="R1749" s="73" t="s">
        <v>10823</v>
      </c>
      <c r="S1749" s="60" t="str">
        <f>VLOOKUP(A1749,[1]DATA!$1:$1048576,12,0)</f>
        <v>ANO</v>
      </c>
    </row>
    <row r="1750" spans="1:19" x14ac:dyDescent="0.25">
      <c r="A1750" s="68">
        <v>600122123</v>
      </c>
      <c r="B1750" s="59">
        <f t="shared" si="81"/>
        <v>600122123</v>
      </c>
      <c r="C1750" s="68" t="s">
        <v>6649</v>
      </c>
      <c r="D1750" s="76">
        <v>1</v>
      </c>
      <c r="E1750" s="61">
        <f t="shared" si="82"/>
        <v>60418567</v>
      </c>
      <c r="F1750" s="69" t="s">
        <v>5730</v>
      </c>
      <c r="G1750" s="69" t="s">
        <v>9109</v>
      </c>
      <c r="H1750" s="70">
        <v>725</v>
      </c>
      <c r="I1750" s="70" t="s">
        <v>139</v>
      </c>
      <c r="J1750" s="74">
        <v>26.68</v>
      </c>
      <c r="K1750" s="64">
        <f t="shared" si="83"/>
        <v>19343</v>
      </c>
      <c r="L1750" s="71"/>
      <c r="M1750" s="72"/>
      <c r="N1750" s="72" t="s">
        <v>10833</v>
      </c>
      <c r="O1750" s="72" t="s">
        <v>10834</v>
      </c>
      <c r="P1750" s="71">
        <v>821</v>
      </c>
      <c r="Q1750" s="73">
        <v>8</v>
      </c>
      <c r="R1750" s="73" t="s">
        <v>10823</v>
      </c>
      <c r="S1750" s="60" t="str">
        <f>VLOOKUP(A1750,[1]DATA!$1:$1048576,12,0)</f>
        <v>ANO</v>
      </c>
    </row>
    <row r="1751" spans="1:19" x14ac:dyDescent="0.25">
      <c r="A1751" s="68">
        <v>600121691</v>
      </c>
      <c r="B1751" s="59">
        <f t="shared" si="81"/>
        <v>600121691</v>
      </c>
      <c r="C1751" s="68" t="s">
        <v>6650</v>
      </c>
      <c r="D1751" s="76">
        <v>1</v>
      </c>
      <c r="E1751" s="61">
        <f t="shared" si="82"/>
        <v>47438312</v>
      </c>
      <c r="F1751" s="69" t="s">
        <v>5730</v>
      </c>
      <c r="G1751" s="69" t="s">
        <v>9109</v>
      </c>
      <c r="H1751" s="70">
        <v>375</v>
      </c>
      <c r="I1751" s="70" t="s">
        <v>139</v>
      </c>
      <c r="J1751" s="74">
        <v>26.68</v>
      </c>
      <c r="K1751" s="64">
        <f t="shared" si="83"/>
        <v>10005</v>
      </c>
      <c r="L1751" s="71"/>
      <c r="M1751" s="72"/>
      <c r="N1751" s="72" t="s">
        <v>10835</v>
      </c>
      <c r="O1751" s="72" t="s">
        <v>10836</v>
      </c>
      <c r="P1751" s="71">
        <v>221</v>
      </c>
      <c r="Q1751" s="73"/>
      <c r="R1751" s="73" t="s">
        <v>10837</v>
      </c>
      <c r="S1751" s="60" t="str">
        <f>VLOOKUP(A1751,[1]DATA!$1:$1048576,12,0)</f>
        <v>ANO</v>
      </c>
    </row>
    <row r="1752" spans="1:19" x14ac:dyDescent="0.25">
      <c r="A1752" s="68">
        <v>600121704</v>
      </c>
      <c r="B1752" s="59">
        <f t="shared" si="81"/>
        <v>600121704</v>
      </c>
      <c r="C1752" s="68" t="s">
        <v>6651</v>
      </c>
      <c r="D1752" s="76">
        <v>1</v>
      </c>
      <c r="E1752" s="61">
        <f t="shared" si="82"/>
        <v>47438371</v>
      </c>
      <c r="F1752" s="69" t="s">
        <v>5730</v>
      </c>
      <c r="G1752" s="69" t="s">
        <v>9109</v>
      </c>
      <c r="H1752" s="70">
        <v>100</v>
      </c>
      <c r="I1752" s="70" t="s">
        <v>139</v>
      </c>
      <c r="J1752" s="74">
        <v>26.68</v>
      </c>
      <c r="K1752" s="64">
        <f t="shared" si="83"/>
        <v>2668</v>
      </c>
      <c r="L1752" s="71"/>
      <c r="M1752" s="72"/>
      <c r="N1752" s="72" t="s">
        <v>10838</v>
      </c>
      <c r="O1752" s="72"/>
      <c r="P1752" s="71">
        <v>131</v>
      </c>
      <c r="Q1752" s="73"/>
      <c r="R1752" s="73" t="s">
        <v>10839</v>
      </c>
      <c r="S1752" s="60" t="str">
        <f>VLOOKUP(A1752,[1]DATA!$1:$1048576,12,0)</f>
        <v>ANO</v>
      </c>
    </row>
    <row r="1753" spans="1:19" x14ac:dyDescent="0.25">
      <c r="A1753" s="68">
        <v>600121747</v>
      </c>
      <c r="B1753" s="59">
        <f t="shared" si="81"/>
        <v>600121747</v>
      </c>
      <c r="C1753" s="68" t="s">
        <v>6652</v>
      </c>
      <c r="D1753" s="76">
        <v>1</v>
      </c>
      <c r="E1753" s="61">
        <f t="shared" si="82"/>
        <v>71005242</v>
      </c>
      <c r="F1753" s="69" t="s">
        <v>5730</v>
      </c>
      <c r="G1753" s="69" t="s">
        <v>9109</v>
      </c>
      <c r="H1753" s="70">
        <v>0</v>
      </c>
      <c r="I1753" s="70" t="s">
        <v>139</v>
      </c>
      <c r="J1753" s="74">
        <v>26.68</v>
      </c>
      <c r="K1753" s="64">
        <f t="shared" si="83"/>
        <v>0</v>
      </c>
      <c r="L1753" s="71"/>
      <c r="M1753" s="72"/>
      <c r="N1753" s="72" t="s">
        <v>10840</v>
      </c>
      <c r="O1753" s="72"/>
      <c r="P1753" s="71">
        <v>144</v>
      </c>
      <c r="Q1753" s="73"/>
      <c r="R1753" s="73" t="s">
        <v>10841</v>
      </c>
      <c r="S1753" s="60" t="str">
        <f>VLOOKUP(A1753,[1]DATA!$1:$1048576,12,0)</f>
        <v>ANO</v>
      </c>
    </row>
    <row r="1754" spans="1:19" x14ac:dyDescent="0.25">
      <c r="A1754" s="68">
        <v>600122085</v>
      </c>
      <c r="B1754" s="59">
        <f t="shared" si="81"/>
        <v>600122085</v>
      </c>
      <c r="C1754" s="68" t="s">
        <v>6653</v>
      </c>
      <c r="D1754" s="76">
        <v>1</v>
      </c>
      <c r="E1754" s="61">
        <f t="shared" si="82"/>
        <v>70265992</v>
      </c>
      <c r="F1754" s="69" t="s">
        <v>5730</v>
      </c>
      <c r="G1754" s="69" t="s">
        <v>9109</v>
      </c>
      <c r="H1754" s="70">
        <v>0</v>
      </c>
      <c r="I1754" s="70" t="s">
        <v>139</v>
      </c>
      <c r="J1754" s="74">
        <v>26.68</v>
      </c>
      <c r="K1754" s="64">
        <f t="shared" si="83"/>
        <v>0</v>
      </c>
      <c r="L1754" s="71"/>
      <c r="M1754" s="72"/>
      <c r="N1754" s="72" t="s">
        <v>10842</v>
      </c>
      <c r="O1754" s="72"/>
      <c r="P1754" s="71">
        <v>139</v>
      </c>
      <c r="Q1754" s="73"/>
      <c r="R1754" s="73" t="s">
        <v>10843</v>
      </c>
      <c r="S1754" s="60" t="str">
        <f>VLOOKUP(A1754,[1]DATA!$1:$1048576,12,0)</f>
        <v>ANO</v>
      </c>
    </row>
    <row r="1755" spans="1:19" x14ac:dyDescent="0.25">
      <c r="A1755" s="68">
        <v>600121763</v>
      </c>
      <c r="B1755" s="59">
        <f t="shared" si="81"/>
        <v>600121763</v>
      </c>
      <c r="C1755" s="68" t="s">
        <v>6654</v>
      </c>
      <c r="D1755" s="76">
        <v>1</v>
      </c>
      <c r="E1755" s="61">
        <f t="shared" si="82"/>
        <v>71000771</v>
      </c>
      <c r="F1755" s="69" t="s">
        <v>5730</v>
      </c>
      <c r="G1755" s="69" t="s">
        <v>9109</v>
      </c>
      <c r="H1755" s="70">
        <v>100</v>
      </c>
      <c r="I1755" s="70" t="s">
        <v>139</v>
      </c>
      <c r="J1755" s="74">
        <v>26.68</v>
      </c>
      <c r="K1755" s="64">
        <f t="shared" si="83"/>
        <v>2668</v>
      </c>
      <c r="L1755" s="71"/>
      <c r="M1755" s="72"/>
      <c r="N1755" s="72" t="s">
        <v>10844</v>
      </c>
      <c r="O1755" s="72"/>
      <c r="P1755" s="71">
        <v>75</v>
      </c>
      <c r="Q1755" s="73"/>
      <c r="R1755" s="73" t="s">
        <v>5632</v>
      </c>
      <c r="S1755" s="60" t="str">
        <f>VLOOKUP(A1755,[1]DATA!$1:$1048576,12,0)</f>
        <v>ANO</v>
      </c>
    </row>
    <row r="1756" spans="1:19" x14ac:dyDescent="0.25">
      <c r="A1756" s="68">
        <v>600121771</v>
      </c>
      <c r="B1756" s="59">
        <f t="shared" si="81"/>
        <v>600121771</v>
      </c>
      <c r="C1756" s="68" t="s">
        <v>6655</v>
      </c>
      <c r="D1756" s="76">
        <v>1</v>
      </c>
      <c r="E1756" s="61">
        <f t="shared" si="82"/>
        <v>70885907</v>
      </c>
      <c r="F1756" s="69" t="s">
        <v>5730</v>
      </c>
      <c r="G1756" s="69" t="s">
        <v>9109</v>
      </c>
      <c r="H1756" s="70">
        <v>25</v>
      </c>
      <c r="I1756" s="70" t="s">
        <v>139</v>
      </c>
      <c r="J1756" s="74">
        <v>26.68</v>
      </c>
      <c r="K1756" s="64">
        <f t="shared" si="83"/>
        <v>667</v>
      </c>
      <c r="L1756" s="71"/>
      <c r="M1756" s="72"/>
      <c r="N1756" s="72" t="s">
        <v>10845</v>
      </c>
      <c r="O1756" s="72"/>
      <c r="P1756" s="71">
        <v>159</v>
      </c>
      <c r="Q1756" s="73"/>
      <c r="R1756" s="73" t="s">
        <v>10846</v>
      </c>
      <c r="S1756" s="60" t="str">
        <f>VLOOKUP(A1756,[1]DATA!$1:$1048576,12,0)</f>
        <v>ANO</v>
      </c>
    </row>
    <row r="1757" spans="1:19" x14ac:dyDescent="0.25">
      <c r="A1757" s="68">
        <v>600121798</v>
      </c>
      <c r="B1757" s="59">
        <f t="shared" si="81"/>
        <v>600121798</v>
      </c>
      <c r="C1757" s="68" t="s">
        <v>6656</v>
      </c>
      <c r="D1757" s="76">
        <v>1</v>
      </c>
      <c r="E1757" s="61">
        <f t="shared" si="82"/>
        <v>70993271</v>
      </c>
      <c r="F1757" s="69" t="s">
        <v>5730</v>
      </c>
      <c r="G1757" s="69" t="s">
        <v>9109</v>
      </c>
      <c r="H1757" s="70">
        <v>50</v>
      </c>
      <c r="I1757" s="70" t="s">
        <v>139</v>
      </c>
      <c r="J1757" s="74">
        <v>26.68</v>
      </c>
      <c r="K1757" s="64">
        <f t="shared" si="83"/>
        <v>1334</v>
      </c>
      <c r="L1757" s="71"/>
      <c r="M1757" s="72"/>
      <c r="N1757" s="72" t="s">
        <v>10847</v>
      </c>
      <c r="O1757" s="72"/>
      <c r="P1757" s="71">
        <v>15</v>
      </c>
      <c r="Q1757" s="73"/>
      <c r="R1757" s="73" t="s">
        <v>10848</v>
      </c>
      <c r="S1757" s="60" t="str">
        <f>VLOOKUP(A1757,[1]DATA!$1:$1048576,12,0)</f>
        <v>ANO</v>
      </c>
    </row>
    <row r="1758" spans="1:19" x14ac:dyDescent="0.25">
      <c r="A1758" s="68">
        <v>600121810</v>
      </c>
      <c r="B1758" s="59">
        <f t="shared" si="81"/>
        <v>600121810</v>
      </c>
      <c r="C1758" s="68" t="s">
        <v>6657</v>
      </c>
      <c r="D1758" s="76">
        <v>1</v>
      </c>
      <c r="E1758" s="61">
        <f t="shared" si="82"/>
        <v>71005072</v>
      </c>
      <c r="F1758" s="69" t="s">
        <v>5730</v>
      </c>
      <c r="G1758" s="69" t="s">
        <v>9109</v>
      </c>
      <c r="H1758" s="70">
        <v>25</v>
      </c>
      <c r="I1758" s="70" t="s">
        <v>139</v>
      </c>
      <c r="J1758" s="74">
        <v>26.68</v>
      </c>
      <c r="K1758" s="64">
        <f t="shared" si="83"/>
        <v>667</v>
      </c>
      <c r="L1758" s="71"/>
      <c r="M1758" s="72"/>
      <c r="N1758" s="72" t="s">
        <v>10849</v>
      </c>
      <c r="O1758" s="72"/>
      <c r="P1758" s="71">
        <v>1</v>
      </c>
      <c r="Q1758" s="73"/>
      <c r="R1758" s="73" t="s">
        <v>10850</v>
      </c>
      <c r="S1758" s="60" t="str">
        <f>VLOOKUP(A1758,[1]DATA!$1:$1048576,12,0)</f>
        <v>ANO</v>
      </c>
    </row>
    <row r="1759" spans="1:19" x14ac:dyDescent="0.25">
      <c r="A1759" s="68">
        <v>600121828</v>
      </c>
      <c r="B1759" s="59">
        <f t="shared" si="81"/>
        <v>600121828</v>
      </c>
      <c r="C1759" s="68" t="s">
        <v>6658</v>
      </c>
      <c r="D1759" s="76">
        <v>1</v>
      </c>
      <c r="E1759" s="61">
        <f t="shared" si="82"/>
        <v>71004343</v>
      </c>
      <c r="F1759" s="69" t="s">
        <v>5730</v>
      </c>
      <c r="G1759" s="69" t="s">
        <v>9109</v>
      </c>
      <c r="H1759" s="70">
        <v>0</v>
      </c>
      <c r="I1759" s="70" t="s">
        <v>139</v>
      </c>
      <c r="J1759" s="74">
        <v>26.68</v>
      </c>
      <c r="K1759" s="64">
        <f t="shared" si="83"/>
        <v>0</v>
      </c>
      <c r="L1759" s="71"/>
      <c r="M1759" s="72"/>
      <c r="N1759" s="72" t="s">
        <v>10851</v>
      </c>
      <c r="O1759" s="72"/>
      <c r="P1759" s="71">
        <v>68</v>
      </c>
      <c r="Q1759" s="73"/>
      <c r="R1759" s="73" t="s">
        <v>10852</v>
      </c>
      <c r="S1759" s="60" t="str">
        <f>VLOOKUP(A1759,[1]DATA!$1:$1048576,12,0)</f>
        <v>ANO</v>
      </c>
    </row>
    <row r="1760" spans="1:19" x14ac:dyDescent="0.25">
      <c r="A1760" s="68">
        <v>600121887</v>
      </c>
      <c r="B1760" s="59">
        <f t="shared" si="81"/>
        <v>600121887</v>
      </c>
      <c r="C1760" s="68" t="s">
        <v>6659</v>
      </c>
      <c r="D1760" s="76">
        <v>1</v>
      </c>
      <c r="E1760" s="61">
        <f t="shared" si="82"/>
        <v>75021510</v>
      </c>
      <c r="F1760" s="69" t="s">
        <v>5730</v>
      </c>
      <c r="G1760" s="69" t="s">
        <v>9109</v>
      </c>
      <c r="H1760" s="70">
        <v>75</v>
      </c>
      <c r="I1760" s="70" t="s">
        <v>139</v>
      </c>
      <c r="J1760" s="74">
        <v>26.68</v>
      </c>
      <c r="K1760" s="64">
        <f t="shared" si="83"/>
        <v>2001</v>
      </c>
      <c r="L1760" s="71"/>
      <c r="M1760" s="72"/>
      <c r="N1760" s="72" t="s">
        <v>10853</v>
      </c>
      <c r="O1760" s="72"/>
      <c r="P1760" s="71">
        <v>82</v>
      </c>
      <c r="Q1760" s="73"/>
      <c r="R1760" s="73" t="s">
        <v>10854</v>
      </c>
      <c r="S1760" s="60" t="str">
        <f>VLOOKUP(A1760,[1]DATA!$1:$1048576,12,0)</f>
        <v>ANO</v>
      </c>
    </row>
    <row r="1761" spans="1:19" x14ac:dyDescent="0.25">
      <c r="A1761" s="68">
        <v>600121895</v>
      </c>
      <c r="B1761" s="59">
        <f t="shared" si="81"/>
        <v>600121895</v>
      </c>
      <c r="C1761" s="68" t="s">
        <v>6660</v>
      </c>
      <c r="D1761" s="76">
        <v>1</v>
      </c>
      <c r="E1761" s="61">
        <f t="shared" si="82"/>
        <v>75007223</v>
      </c>
      <c r="F1761" s="69" t="s">
        <v>5730</v>
      </c>
      <c r="G1761" s="69" t="s">
        <v>9109</v>
      </c>
      <c r="H1761" s="70">
        <v>50</v>
      </c>
      <c r="I1761" s="70" t="s">
        <v>139</v>
      </c>
      <c r="J1761" s="74">
        <v>26.68</v>
      </c>
      <c r="K1761" s="64">
        <f t="shared" si="83"/>
        <v>1334</v>
      </c>
      <c r="L1761" s="71"/>
      <c r="M1761" s="72"/>
      <c r="N1761" s="72" t="s">
        <v>10855</v>
      </c>
      <c r="O1761" s="72"/>
      <c r="P1761" s="71">
        <v>72</v>
      </c>
      <c r="Q1761" s="73"/>
      <c r="R1761" s="73" t="s">
        <v>10856</v>
      </c>
      <c r="S1761" s="60" t="str">
        <f>VLOOKUP(A1761,[1]DATA!$1:$1048576,12,0)</f>
        <v>ANO</v>
      </c>
    </row>
    <row r="1762" spans="1:19" x14ac:dyDescent="0.25">
      <c r="A1762" s="68">
        <v>600121909</v>
      </c>
      <c r="B1762" s="59">
        <f t="shared" si="81"/>
        <v>600121909</v>
      </c>
      <c r="C1762" s="68" t="s">
        <v>6661</v>
      </c>
      <c r="D1762" s="76">
        <v>1</v>
      </c>
      <c r="E1762" s="61">
        <f t="shared" si="82"/>
        <v>70880468</v>
      </c>
      <c r="F1762" s="69" t="s">
        <v>5730</v>
      </c>
      <c r="G1762" s="69" t="s">
        <v>9109</v>
      </c>
      <c r="H1762" s="70">
        <v>225</v>
      </c>
      <c r="I1762" s="70" t="s">
        <v>139</v>
      </c>
      <c r="J1762" s="74">
        <v>26.68</v>
      </c>
      <c r="K1762" s="64">
        <f t="shared" si="83"/>
        <v>6003</v>
      </c>
      <c r="L1762" s="71"/>
      <c r="M1762" s="72"/>
      <c r="N1762" s="72" t="s">
        <v>10857</v>
      </c>
      <c r="O1762" s="72"/>
      <c r="P1762" s="71">
        <v>131</v>
      </c>
      <c r="Q1762" s="73"/>
      <c r="R1762" s="73" t="s">
        <v>10858</v>
      </c>
      <c r="S1762" s="60" t="str">
        <f>VLOOKUP(A1762,[1]DATA!$1:$1048576,12,0)</f>
        <v>ANO</v>
      </c>
    </row>
    <row r="1763" spans="1:19" x14ac:dyDescent="0.25">
      <c r="A1763" s="68">
        <v>600121925</v>
      </c>
      <c r="B1763" s="59">
        <f t="shared" si="81"/>
        <v>600121925</v>
      </c>
      <c r="C1763" s="68" t="s">
        <v>6662</v>
      </c>
      <c r="D1763" s="76">
        <v>1</v>
      </c>
      <c r="E1763" s="61">
        <f t="shared" si="82"/>
        <v>70996997</v>
      </c>
      <c r="F1763" s="69" t="s">
        <v>5730</v>
      </c>
      <c r="G1763" s="69" t="s">
        <v>9109</v>
      </c>
      <c r="H1763" s="70">
        <v>25</v>
      </c>
      <c r="I1763" s="70" t="s">
        <v>139</v>
      </c>
      <c r="J1763" s="74">
        <v>26.68</v>
      </c>
      <c r="K1763" s="64">
        <f t="shared" si="83"/>
        <v>667</v>
      </c>
      <c r="L1763" s="71"/>
      <c r="M1763" s="72"/>
      <c r="N1763" s="72" t="s">
        <v>10859</v>
      </c>
      <c r="O1763" s="72"/>
      <c r="P1763" s="71">
        <v>64</v>
      </c>
      <c r="Q1763" s="73"/>
      <c r="R1763" s="73" t="s">
        <v>10860</v>
      </c>
      <c r="S1763" s="60" t="str">
        <f>VLOOKUP(A1763,[1]DATA!$1:$1048576,12,0)</f>
        <v>ANO</v>
      </c>
    </row>
    <row r="1764" spans="1:19" x14ac:dyDescent="0.25">
      <c r="A1764" s="68">
        <v>600121933</v>
      </c>
      <c r="B1764" s="59">
        <f t="shared" si="81"/>
        <v>600121933</v>
      </c>
      <c r="C1764" s="68" t="s">
        <v>6663</v>
      </c>
      <c r="D1764" s="76">
        <v>1</v>
      </c>
      <c r="E1764" s="61">
        <f t="shared" si="82"/>
        <v>70885231</v>
      </c>
      <c r="F1764" s="69" t="s">
        <v>5730</v>
      </c>
      <c r="G1764" s="69" t="s">
        <v>9109</v>
      </c>
      <c r="H1764" s="70">
        <v>25</v>
      </c>
      <c r="I1764" s="70" t="s">
        <v>139</v>
      </c>
      <c r="J1764" s="74">
        <v>26.68</v>
      </c>
      <c r="K1764" s="64">
        <f t="shared" si="83"/>
        <v>667</v>
      </c>
      <c r="L1764" s="71"/>
      <c r="M1764" s="72"/>
      <c r="N1764" s="72" t="s">
        <v>10861</v>
      </c>
      <c r="O1764" s="72"/>
      <c r="P1764" s="71">
        <v>42</v>
      </c>
      <c r="Q1764" s="73"/>
      <c r="R1764" s="73" t="s">
        <v>10862</v>
      </c>
      <c r="S1764" s="60" t="str">
        <f>VLOOKUP(A1764,[1]DATA!$1:$1048576,12,0)</f>
        <v>ANO</v>
      </c>
    </row>
    <row r="1765" spans="1:19" x14ac:dyDescent="0.25">
      <c r="A1765" s="68">
        <v>600121976</v>
      </c>
      <c r="B1765" s="59">
        <f t="shared" si="81"/>
        <v>600121976</v>
      </c>
      <c r="C1765" s="68" t="s">
        <v>6664</v>
      </c>
      <c r="D1765" s="76">
        <v>1</v>
      </c>
      <c r="E1765" s="61">
        <f t="shared" si="82"/>
        <v>75024454</v>
      </c>
      <c r="F1765" s="69" t="s">
        <v>5730</v>
      </c>
      <c r="G1765" s="69" t="s">
        <v>9109</v>
      </c>
      <c r="H1765" s="70">
        <v>25</v>
      </c>
      <c r="I1765" s="70" t="s">
        <v>139</v>
      </c>
      <c r="J1765" s="74">
        <v>26.68</v>
      </c>
      <c r="K1765" s="64">
        <f t="shared" si="83"/>
        <v>667</v>
      </c>
      <c r="L1765" s="71"/>
      <c r="M1765" s="72"/>
      <c r="N1765" s="72" t="s">
        <v>10863</v>
      </c>
      <c r="O1765" s="72"/>
      <c r="P1765" s="71">
        <v>32</v>
      </c>
      <c r="Q1765" s="73"/>
      <c r="R1765" s="73" t="s">
        <v>10864</v>
      </c>
      <c r="S1765" s="60" t="str">
        <f>VLOOKUP(A1765,[1]DATA!$1:$1048576,12,0)</f>
        <v>ANO</v>
      </c>
    </row>
    <row r="1766" spans="1:19" x14ac:dyDescent="0.25">
      <c r="A1766" s="68">
        <v>600122000</v>
      </c>
      <c r="B1766" s="59">
        <f t="shared" si="81"/>
        <v>600122000</v>
      </c>
      <c r="C1766" s="68" t="s">
        <v>6665</v>
      </c>
      <c r="D1766" s="76">
        <v>1</v>
      </c>
      <c r="E1766" s="61">
        <f t="shared" si="82"/>
        <v>70887926</v>
      </c>
      <c r="F1766" s="69" t="s">
        <v>5730</v>
      </c>
      <c r="G1766" s="69" t="s">
        <v>9109</v>
      </c>
      <c r="H1766" s="70">
        <v>125</v>
      </c>
      <c r="I1766" s="70" t="s">
        <v>139</v>
      </c>
      <c r="J1766" s="74">
        <v>26.68</v>
      </c>
      <c r="K1766" s="64">
        <f t="shared" si="83"/>
        <v>3335</v>
      </c>
      <c r="L1766" s="71"/>
      <c r="M1766" s="72"/>
      <c r="N1766" s="72" t="s">
        <v>10865</v>
      </c>
      <c r="O1766" s="72" t="s">
        <v>10866</v>
      </c>
      <c r="P1766" s="71">
        <v>56</v>
      </c>
      <c r="Q1766" s="73"/>
      <c r="R1766" s="73" t="s">
        <v>10867</v>
      </c>
      <c r="S1766" s="60" t="str">
        <f>VLOOKUP(A1766,[1]DATA!$1:$1048576,12,0)</f>
        <v>ANO</v>
      </c>
    </row>
    <row r="1767" spans="1:19" x14ac:dyDescent="0.25">
      <c r="A1767" s="68">
        <v>600122018</v>
      </c>
      <c r="B1767" s="59">
        <f t="shared" si="81"/>
        <v>600122018</v>
      </c>
      <c r="C1767" s="68" t="s">
        <v>6666</v>
      </c>
      <c r="D1767" s="76">
        <v>1</v>
      </c>
      <c r="E1767" s="61">
        <f t="shared" si="82"/>
        <v>70885249</v>
      </c>
      <c r="F1767" s="69" t="s">
        <v>5730</v>
      </c>
      <c r="G1767" s="69" t="s">
        <v>9109</v>
      </c>
      <c r="H1767" s="70">
        <v>25</v>
      </c>
      <c r="I1767" s="70" t="s">
        <v>139</v>
      </c>
      <c r="J1767" s="74">
        <v>26.68</v>
      </c>
      <c r="K1767" s="64">
        <f t="shared" si="83"/>
        <v>667</v>
      </c>
      <c r="L1767" s="71"/>
      <c r="M1767" s="72"/>
      <c r="N1767" s="72" t="s">
        <v>10868</v>
      </c>
      <c r="O1767" s="72"/>
      <c r="P1767" s="71">
        <v>7</v>
      </c>
      <c r="Q1767" s="73"/>
      <c r="R1767" s="73" t="s">
        <v>10869</v>
      </c>
      <c r="S1767" s="60" t="str">
        <f>VLOOKUP(A1767,[1]DATA!$1:$1048576,12,0)</f>
        <v>ANO</v>
      </c>
    </row>
    <row r="1768" spans="1:19" x14ac:dyDescent="0.25">
      <c r="A1768" s="68">
        <v>600122026</v>
      </c>
      <c r="B1768" s="59">
        <f t="shared" si="81"/>
        <v>600122026</v>
      </c>
      <c r="C1768" s="68" t="s">
        <v>6667</v>
      </c>
      <c r="D1768" s="76">
        <v>1</v>
      </c>
      <c r="E1768" s="61">
        <f t="shared" si="82"/>
        <v>70879893</v>
      </c>
      <c r="F1768" s="69" t="s">
        <v>5730</v>
      </c>
      <c r="G1768" s="69" t="s">
        <v>9109</v>
      </c>
      <c r="H1768" s="70">
        <v>0</v>
      </c>
      <c r="I1768" s="70" t="s">
        <v>139</v>
      </c>
      <c r="J1768" s="74">
        <v>26.68</v>
      </c>
      <c r="K1768" s="64">
        <f t="shared" si="83"/>
        <v>0</v>
      </c>
      <c r="L1768" s="71"/>
      <c r="M1768" s="72"/>
      <c r="N1768" s="72" t="s">
        <v>10870</v>
      </c>
      <c r="O1768" s="72" t="s">
        <v>4916</v>
      </c>
      <c r="P1768" s="71">
        <v>142</v>
      </c>
      <c r="Q1768" s="73"/>
      <c r="R1768" s="73" t="s">
        <v>10871</v>
      </c>
      <c r="S1768" s="60" t="str">
        <f>VLOOKUP(A1768,[1]DATA!$1:$1048576,12,0)</f>
        <v>ANO</v>
      </c>
    </row>
    <row r="1769" spans="1:19" x14ac:dyDescent="0.25">
      <c r="A1769" s="68">
        <v>600122034</v>
      </c>
      <c r="B1769" s="59">
        <f t="shared" si="81"/>
        <v>600122034</v>
      </c>
      <c r="C1769" s="68" t="s">
        <v>6668</v>
      </c>
      <c r="D1769" s="76">
        <v>1</v>
      </c>
      <c r="E1769" s="61">
        <f t="shared" si="82"/>
        <v>70279993</v>
      </c>
      <c r="F1769" s="69" t="s">
        <v>5730</v>
      </c>
      <c r="G1769" s="69" t="s">
        <v>9109</v>
      </c>
      <c r="H1769" s="70">
        <v>250</v>
      </c>
      <c r="I1769" s="70" t="s">
        <v>139</v>
      </c>
      <c r="J1769" s="74">
        <v>26.68</v>
      </c>
      <c r="K1769" s="64">
        <f t="shared" si="83"/>
        <v>6670</v>
      </c>
      <c r="L1769" s="71"/>
      <c r="M1769" s="72"/>
      <c r="N1769" s="72" t="s">
        <v>10872</v>
      </c>
      <c r="O1769" s="72"/>
      <c r="P1769" s="71">
        <v>170</v>
      </c>
      <c r="Q1769" s="73"/>
      <c r="R1769" s="73" t="s">
        <v>10873</v>
      </c>
      <c r="S1769" s="60" t="str">
        <f>VLOOKUP(A1769,[1]DATA!$1:$1048576,12,0)</f>
        <v>ANO</v>
      </c>
    </row>
    <row r="1770" spans="1:19" x14ac:dyDescent="0.25">
      <c r="A1770" s="68">
        <v>600122069</v>
      </c>
      <c r="B1770" s="59">
        <f t="shared" si="81"/>
        <v>600122069</v>
      </c>
      <c r="C1770" s="68" t="s">
        <v>6669</v>
      </c>
      <c r="D1770" s="76">
        <v>1</v>
      </c>
      <c r="E1770" s="61">
        <f t="shared" si="82"/>
        <v>70284440</v>
      </c>
      <c r="F1770" s="69" t="s">
        <v>5730</v>
      </c>
      <c r="G1770" s="69" t="s">
        <v>9109</v>
      </c>
      <c r="H1770" s="70">
        <v>200</v>
      </c>
      <c r="I1770" s="70" t="s">
        <v>139</v>
      </c>
      <c r="J1770" s="74">
        <v>26.68</v>
      </c>
      <c r="K1770" s="64">
        <f t="shared" si="83"/>
        <v>5336</v>
      </c>
      <c r="L1770" s="71"/>
      <c r="M1770" s="72"/>
      <c r="N1770" s="72" t="s">
        <v>10874</v>
      </c>
      <c r="O1770" s="72"/>
      <c r="P1770" s="71">
        <v>222</v>
      </c>
      <c r="Q1770" s="73"/>
      <c r="R1770" s="73" t="s">
        <v>10377</v>
      </c>
      <c r="S1770" s="60" t="str">
        <f>VLOOKUP(A1770,[1]DATA!$1:$1048576,12,0)</f>
        <v>ANO</v>
      </c>
    </row>
    <row r="1771" spans="1:19" x14ac:dyDescent="0.25">
      <c r="A1771" s="68">
        <v>600122115</v>
      </c>
      <c r="B1771" s="59">
        <f t="shared" si="81"/>
        <v>600122115</v>
      </c>
      <c r="C1771" s="68" t="s">
        <v>6670</v>
      </c>
      <c r="D1771" s="76">
        <v>1</v>
      </c>
      <c r="E1771" s="61">
        <f t="shared" si="82"/>
        <v>70283044</v>
      </c>
      <c r="F1771" s="69" t="s">
        <v>5730</v>
      </c>
      <c r="G1771" s="69" t="s">
        <v>9109</v>
      </c>
      <c r="H1771" s="70">
        <v>100</v>
      </c>
      <c r="I1771" s="70" t="s">
        <v>139</v>
      </c>
      <c r="J1771" s="74">
        <v>26.68</v>
      </c>
      <c r="K1771" s="64">
        <f t="shared" si="83"/>
        <v>2668</v>
      </c>
      <c r="L1771" s="71"/>
      <c r="M1771" s="72"/>
      <c r="N1771" s="72" t="s">
        <v>10875</v>
      </c>
      <c r="O1771" s="72"/>
      <c r="P1771" s="71">
        <v>110</v>
      </c>
      <c r="Q1771" s="73"/>
      <c r="R1771" s="73" t="s">
        <v>10876</v>
      </c>
      <c r="S1771" s="60" t="str">
        <f>VLOOKUP(A1771,[1]DATA!$1:$1048576,12,0)</f>
        <v>ANO</v>
      </c>
    </row>
    <row r="1772" spans="1:19" x14ac:dyDescent="0.25">
      <c r="A1772" s="68">
        <v>600122140</v>
      </c>
      <c r="B1772" s="59">
        <f t="shared" si="81"/>
        <v>600122140</v>
      </c>
      <c r="C1772" s="68" t="s">
        <v>6671</v>
      </c>
      <c r="D1772" s="76">
        <v>1</v>
      </c>
      <c r="E1772" s="61">
        <f t="shared" si="82"/>
        <v>60418575</v>
      </c>
      <c r="F1772" s="69" t="s">
        <v>5730</v>
      </c>
      <c r="G1772" s="69" t="s">
        <v>9109</v>
      </c>
      <c r="H1772" s="70">
        <v>0</v>
      </c>
      <c r="I1772" s="70" t="s">
        <v>139</v>
      </c>
      <c r="J1772" s="74">
        <v>26.68</v>
      </c>
      <c r="K1772" s="64">
        <f t="shared" si="83"/>
        <v>0</v>
      </c>
      <c r="L1772" s="71"/>
      <c r="M1772" s="72"/>
      <c r="N1772" s="72" t="s">
        <v>10877</v>
      </c>
      <c r="O1772" s="72" t="s">
        <v>10878</v>
      </c>
      <c r="P1772" s="71">
        <v>44</v>
      </c>
      <c r="Q1772" s="73">
        <v>12</v>
      </c>
      <c r="R1772" s="73" t="s">
        <v>10823</v>
      </c>
      <c r="S1772" s="60" t="str">
        <f>VLOOKUP(A1772,[1]DATA!$1:$1048576,12,0)</f>
        <v>ANO</v>
      </c>
    </row>
    <row r="1773" spans="1:19" x14ac:dyDescent="0.25">
      <c r="A1773" s="68">
        <v>600122166</v>
      </c>
      <c r="B1773" s="59">
        <f t="shared" si="81"/>
        <v>600122166</v>
      </c>
      <c r="C1773" s="68" t="s">
        <v>6672</v>
      </c>
      <c r="D1773" s="76">
        <v>1</v>
      </c>
      <c r="E1773" s="61">
        <f t="shared" si="82"/>
        <v>60418591</v>
      </c>
      <c r="F1773" s="69" t="s">
        <v>5730</v>
      </c>
      <c r="G1773" s="69" t="s">
        <v>9109</v>
      </c>
      <c r="H1773" s="70">
        <v>700</v>
      </c>
      <c r="I1773" s="70" t="s">
        <v>139</v>
      </c>
      <c r="J1773" s="74">
        <v>26.68</v>
      </c>
      <c r="K1773" s="64">
        <f t="shared" si="83"/>
        <v>18676</v>
      </c>
      <c r="L1773" s="71"/>
      <c r="M1773" s="72"/>
      <c r="N1773" s="72" t="s">
        <v>10879</v>
      </c>
      <c r="O1773" s="72" t="s">
        <v>10880</v>
      </c>
      <c r="P1773" s="71">
        <v>700</v>
      </c>
      <c r="Q1773" s="73">
        <v>20</v>
      </c>
      <c r="R1773" s="73" t="s">
        <v>10823</v>
      </c>
      <c r="S1773" s="60" t="str">
        <f>VLOOKUP(A1773,[1]DATA!$1:$1048576,12,0)</f>
        <v>ANO</v>
      </c>
    </row>
    <row r="1774" spans="1:19" x14ac:dyDescent="0.25">
      <c r="A1774" s="68">
        <v>600122174</v>
      </c>
      <c r="B1774" s="59">
        <f t="shared" si="81"/>
        <v>600122174</v>
      </c>
      <c r="C1774" s="68" t="s">
        <v>6673</v>
      </c>
      <c r="D1774" s="76">
        <v>1</v>
      </c>
      <c r="E1774" s="61">
        <f t="shared" si="82"/>
        <v>60418613</v>
      </c>
      <c r="F1774" s="69" t="s">
        <v>5730</v>
      </c>
      <c r="G1774" s="69" t="s">
        <v>9109</v>
      </c>
      <c r="H1774" s="70">
        <v>650</v>
      </c>
      <c r="I1774" s="70" t="s">
        <v>139</v>
      </c>
      <c r="J1774" s="74">
        <v>26.68</v>
      </c>
      <c r="K1774" s="64">
        <f t="shared" si="83"/>
        <v>17342</v>
      </c>
      <c r="L1774" s="71"/>
      <c r="M1774" s="72"/>
      <c r="N1774" s="72" t="s">
        <v>10881</v>
      </c>
      <c r="O1774" s="72" t="s">
        <v>5433</v>
      </c>
      <c r="P1774" s="71">
        <v>61</v>
      </c>
      <c r="Q1774" s="73">
        <v>6</v>
      </c>
      <c r="R1774" s="73" t="s">
        <v>10823</v>
      </c>
      <c r="S1774" s="60" t="str">
        <f>VLOOKUP(A1774,[1]DATA!$1:$1048576,12,0)</f>
        <v>ANO</v>
      </c>
    </row>
    <row r="1775" spans="1:19" x14ac:dyDescent="0.25">
      <c r="A1775" s="68">
        <v>600122191</v>
      </c>
      <c r="B1775" s="59">
        <f t="shared" si="81"/>
        <v>600122191</v>
      </c>
      <c r="C1775" s="68" t="s">
        <v>6674</v>
      </c>
      <c r="D1775" s="76">
        <v>1</v>
      </c>
      <c r="E1775" s="61">
        <f t="shared" si="82"/>
        <v>70265984</v>
      </c>
      <c r="F1775" s="69" t="s">
        <v>5730</v>
      </c>
      <c r="G1775" s="69" t="s">
        <v>9109</v>
      </c>
      <c r="H1775" s="70">
        <v>75</v>
      </c>
      <c r="I1775" s="70" t="s">
        <v>139</v>
      </c>
      <c r="J1775" s="74">
        <v>26.68</v>
      </c>
      <c r="K1775" s="64">
        <f t="shared" si="83"/>
        <v>2001</v>
      </c>
      <c r="L1775" s="71"/>
      <c r="M1775" s="72"/>
      <c r="N1775" s="72" t="s">
        <v>10882</v>
      </c>
      <c r="O1775" s="72"/>
      <c r="P1775" s="71">
        <v>203</v>
      </c>
      <c r="Q1775" s="73"/>
      <c r="R1775" s="73" t="s">
        <v>10883</v>
      </c>
      <c r="S1775" s="60" t="str">
        <f>VLOOKUP(A1775,[1]DATA!$1:$1048576,12,0)</f>
        <v>ANO</v>
      </c>
    </row>
    <row r="1776" spans="1:19" x14ac:dyDescent="0.25">
      <c r="A1776" s="68">
        <v>600122212</v>
      </c>
      <c r="B1776" s="59">
        <f t="shared" si="81"/>
        <v>600122212</v>
      </c>
      <c r="C1776" s="68" t="s">
        <v>6675</v>
      </c>
      <c r="D1776" s="76">
        <v>1</v>
      </c>
      <c r="E1776" s="61">
        <f t="shared" si="82"/>
        <v>70283001</v>
      </c>
      <c r="F1776" s="69" t="s">
        <v>5730</v>
      </c>
      <c r="G1776" s="69" t="s">
        <v>9109</v>
      </c>
      <c r="H1776" s="70">
        <v>25</v>
      </c>
      <c r="I1776" s="70" t="s">
        <v>139</v>
      </c>
      <c r="J1776" s="74">
        <v>26.68</v>
      </c>
      <c r="K1776" s="64">
        <f t="shared" si="83"/>
        <v>667</v>
      </c>
      <c r="L1776" s="71"/>
      <c r="M1776" s="72"/>
      <c r="N1776" s="72" t="s">
        <v>10884</v>
      </c>
      <c r="O1776" s="72"/>
      <c r="P1776" s="71">
        <v>167</v>
      </c>
      <c r="Q1776" s="73"/>
      <c r="R1776" s="73" t="s">
        <v>10885</v>
      </c>
      <c r="S1776" s="60" t="str">
        <f>VLOOKUP(A1776,[1]DATA!$1:$1048576,12,0)</f>
        <v>ANO</v>
      </c>
    </row>
    <row r="1777" spans="1:19" x14ac:dyDescent="0.25">
      <c r="A1777" s="68">
        <v>600122239</v>
      </c>
      <c r="B1777" s="59">
        <f t="shared" si="81"/>
        <v>600122239</v>
      </c>
      <c r="C1777" s="68" t="s">
        <v>6676</v>
      </c>
      <c r="D1777" s="76">
        <v>1</v>
      </c>
      <c r="E1777" s="61">
        <f t="shared" si="82"/>
        <v>70283915</v>
      </c>
      <c r="F1777" s="69" t="s">
        <v>5730</v>
      </c>
      <c r="G1777" s="69" t="s">
        <v>9109</v>
      </c>
      <c r="H1777" s="70">
        <v>350</v>
      </c>
      <c r="I1777" s="70" t="s">
        <v>139</v>
      </c>
      <c r="J1777" s="74">
        <v>26.68</v>
      </c>
      <c r="K1777" s="64">
        <f t="shared" si="83"/>
        <v>9338</v>
      </c>
      <c r="L1777" s="71"/>
      <c r="M1777" s="72"/>
      <c r="N1777" s="72" t="s">
        <v>10886</v>
      </c>
      <c r="O1777" s="72"/>
      <c r="P1777" s="71">
        <v>221</v>
      </c>
      <c r="Q1777" s="73"/>
      <c r="R1777" s="73" t="s">
        <v>10887</v>
      </c>
      <c r="S1777" s="60" t="str">
        <f>VLOOKUP(A1777,[1]DATA!$1:$1048576,12,0)</f>
        <v>ANO</v>
      </c>
    </row>
    <row r="1778" spans="1:19" x14ac:dyDescent="0.25">
      <c r="A1778" s="68">
        <v>600122247</v>
      </c>
      <c r="B1778" s="59">
        <f t="shared" si="81"/>
        <v>600122247</v>
      </c>
      <c r="C1778" s="68" t="s">
        <v>6677</v>
      </c>
      <c r="D1778" s="76">
        <v>1</v>
      </c>
      <c r="E1778" s="61">
        <f t="shared" si="82"/>
        <v>60418583</v>
      </c>
      <c r="F1778" s="69" t="s">
        <v>5730</v>
      </c>
      <c r="G1778" s="69" t="s">
        <v>9109</v>
      </c>
      <c r="H1778" s="70">
        <v>625</v>
      </c>
      <c r="I1778" s="70" t="s">
        <v>139</v>
      </c>
      <c r="J1778" s="74">
        <v>26.68</v>
      </c>
      <c r="K1778" s="64">
        <f t="shared" si="83"/>
        <v>16675</v>
      </c>
      <c r="L1778" s="71"/>
      <c r="M1778" s="72"/>
      <c r="N1778" s="72" t="s">
        <v>10888</v>
      </c>
      <c r="O1778" s="72" t="s">
        <v>5498</v>
      </c>
      <c r="P1778" s="71">
        <v>836</v>
      </c>
      <c r="Q1778" s="73">
        <v>1</v>
      </c>
      <c r="R1778" s="73" t="s">
        <v>10823</v>
      </c>
      <c r="S1778" s="60" t="str">
        <f>VLOOKUP(A1778,[1]DATA!$1:$1048576,12,0)</f>
        <v>ANO</v>
      </c>
    </row>
    <row r="1779" spans="1:19" x14ac:dyDescent="0.25">
      <c r="A1779" s="68">
        <v>600122263</v>
      </c>
      <c r="B1779" s="59">
        <f t="shared" si="81"/>
        <v>600122263</v>
      </c>
      <c r="C1779" s="68" t="s">
        <v>6678</v>
      </c>
      <c r="D1779" s="76">
        <v>1</v>
      </c>
      <c r="E1779" s="61">
        <f t="shared" si="82"/>
        <v>70881600</v>
      </c>
      <c r="F1779" s="69" t="s">
        <v>5730</v>
      </c>
      <c r="G1779" s="69" t="s">
        <v>9109</v>
      </c>
      <c r="H1779" s="70">
        <v>0</v>
      </c>
      <c r="I1779" s="70" t="s">
        <v>139</v>
      </c>
      <c r="J1779" s="74">
        <v>26.68</v>
      </c>
      <c r="K1779" s="64">
        <f t="shared" si="83"/>
        <v>0</v>
      </c>
      <c r="L1779" s="71"/>
      <c r="M1779" s="72"/>
      <c r="N1779" s="72" t="s">
        <v>10889</v>
      </c>
      <c r="O1779" s="72"/>
      <c r="P1779" s="71">
        <v>80</v>
      </c>
      <c r="Q1779" s="73"/>
      <c r="R1779" s="73" t="s">
        <v>10890</v>
      </c>
      <c r="S1779" s="60" t="str">
        <f>VLOOKUP(A1779,[1]DATA!$1:$1048576,12,0)</f>
        <v>ANO</v>
      </c>
    </row>
    <row r="1780" spans="1:19" x14ac:dyDescent="0.25">
      <c r="A1780" s="68">
        <v>600122271</v>
      </c>
      <c r="B1780" s="59">
        <f t="shared" si="81"/>
        <v>600122271</v>
      </c>
      <c r="C1780" s="68" t="s">
        <v>6679</v>
      </c>
      <c r="D1780" s="76">
        <v>1</v>
      </c>
      <c r="E1780" s="61">
        <f t="shared" si="82"/>
        <v>70988803</v>
      </c>
      <c r="F1780" s="69" t="s">
        <v>5730</v>
      </c>
      <c r="G1780" s="69" t="s">
        <v>9109</v>
      </c>
      <c r="H1780" s="70">
        <v>0</v>
      </c>
      <c r="I1780" s="70" t="s">
        <v>139</v>
      </c>
      <c r="J1780" s="74">
        <v>26.68</v>
      </c>
      <c r="K1780" s="64">
        <f t="shared" si="83"/>
        <v>0</v>
      </c>
      <c r="L1780" s="71"/>
      <c r="M1780" s="72"/>
      <c r="N1780" s="72" t="s">
        <v>10891</v>
      </c>
      <c r="O1780" s="72"/>
      <c r="P1780" s="71">
        <v>42</v>
      </c>
      <c r="Q1780" s="73"/>
      <c r="R1780" s="73" t="s">
        <v>10892</v>
      </c>
      <c r="S1780" s="60" t="str">
        <f>VLOOKUP(A1780,[1]DATA!$1:$1048576,12,0)</f>
        <v>ANO</v>
      </c>
    </row>
    <row r="1781" spans="1:19" x14ac:dyDescent="0.25">
      <c r="A1781" s="68">
        <v>600122298</v>
      </c>
      <c r="B1781" s="59">
        <f t="shared" si="81"/>
        <v>600122298</v>
      </c>
      <c r="C1781" s="68" t="s">
        <v>6680</v>
      </c>
      <c r="D1781" s="76">
        <v>1</v>
      </c>
      <c r="E1781" s="61">
        <f t="shared" si="82"/>
        <v>67008381</v>
      </c>
      <c r="F1781" s="69" t="s">
        <v>5730</v>
      </c>
      <c r="G1781" s="69" t="s">
        <v>9109</v>
      </c>
      <c r="H1781" s="70">
        <v>275</v>
      </c>
      <c r="I1781" s="70" t="s">
        <v>139</v>
      </c>
      <c r="J1781" s="74">
        <v>26.68</v>
      </c>
      <c r="K1781" s="64">
        <f t="shared" si="83"/>
        <v>7337</v>
      </c>
      <c r="L1781" s="71"/>
      <c r="M1781" s="72"/>
      <c r="N1781" s="72" t="s">
        <v>10893</v>
      </c>
      <c r="O1781" s="72" t="s">
        <v>10894</v>
      </c>
      <c r="P1781" s="71">
        <v>342</v>
      </c>
      <c r="Q1781" s="73"/>
      <c r="R1781" s="73" t="s">
        <v>10823</v>
      </c>
      <c r="S1781" s="60" t="str">
        <f>VLOOKUP(A1781,[1]DATA!$1:$1048576,12,0)</f>
        <v>ANO</v>
      </c>
    </row>
    <row r="1782" spans="1:19" x14ac:dyDescent="0.25">
      <c r="A1782" s="68">
        <v>600122352</v>
      </c>
      <c r="B1782" s="59">
        <f t="shared" si="81"/>
        <v>600122352</v>
      </c>
      <c r="C1782" s="68" t="s">
        <v>6681</v>
      </c>
      <c r="D1782" s="76">
        <v>1</v>
      </c>
      <c r="E1782" s="61">
        <f t="shared" si="82"/>
        <v>47443669</v>
      </c>
      <c r="F1782" s="69" t="s">
        <v>5730</v>
      </c>
      <c r="G1782" s="69" t="s">
        <v>9109</v>
      </c>
      <c r="H1782" s="70">
        <v>300</v>
      </c>
      <c r="I1782" s="70" t="s">
        <v>139</v>
      </c>
      <c r="J1782" s="74">
        <v>26.68</v>
      </c>
      <c r="K1782" s="64">
        <f t="shared" si="83"/>
        <v>8004</v>
      </c>
      <c r="L1782" s="71"/>
      <c r="M1782" s="72"/>
      <c r="N1782" s="72" t="s">
        <v>10895</v>
      </c>
      <c r="O1782" s="72" t="s">
        <v>41</v>
      </c>
      <c r="P1782" s="71">
        <v>120</v>
      </c>
      <c r="Q1782" s="73"/>
      <c r="R1782" s="73" t="s">
        <v>10896</v>
      </c>
      <c r="S1782" s="60" t="str">
        <f>VLOOKUP(A1782,[1]DATA!$1:$1048576,12,0)</f>
        <v>ANO</v>
      </c>
    </row>
    <row r="1783" spans="1:19" x14ac:dyDescent="0.25">
      <c r="A1783" s="68">
        <v>600122361</v>
      </c>
      <c r="B1783" s="59">
        <f t="shared" si="81"/>
        <v>600122361</v>
      </c>
      <c r="C1783" s="68" t="s">
        <v>6682</v>
      </c>
      <c r="D1783" s="76">
        <v>1</v>
      </c>
      <c r="E1783" s="61">
        <f t="shared" si="82"/>
        <v>48526096</v>
      </c>
      <c r="F1783" s="69" t="s">
        <v>5730</v>
      </c>
      <c r="G1783" s="69" t="s">
        <v>9109</v>
      </c>
      <c r="H1783" s="70">
        <v>300</v>
      </c>
      <c r="I1783" s="70" t="s">
        <v>139</v>
      </c>
      <c r="J1783" s="74">
        <v>26.68</v>
      </c>
      <c r="K1783" s="64">
        <f t="shared" si="83"/>
        <v>8004</v>
      </c>
      <c r="L1783" s="71"/>
      <c r="M1783" s="72"/>
      <c r="N1783" s="72" t="s">
        <v>10897</v>
      </c>
      <c r="O1783" s="72" t="s">
        <v>55</v>
      </c>
      <c r="P1783" s="71">
        <v>87</v>
      </c>
      <c r="Q1783" s="73"/>
      <c r="R1783" s="73" t="s">
        <v>10898</v>
      </c>
      <c r="S1783" s="60" t="str">
        <f>VLOOKUP(A1783,[1]DATA!$1:$1048576,12,0)</f>
        <v>ANO</v>
      </c>
    </row>
    <row r="1784" spans="1:19" x14ac:dyDescent="0.25">
      <c r="A1784" s="68">
        <v>610250451</v>
      </c>
      <c r="B1784" s="59">
        <f t="shared" si="81"/>
        <v>610250451</v>
      </c>
      <c r="C1784" s="68" t="s">
        <v>6683</v>
      </c>
      <c r="D1784" s="76">
        <v>1</v>
      </c>
      <c r="E1784" s="61">
        <f t="shared" si="82"/>
        <v>66610699</v>
      </c>
      <c r="F1784" s="69" t="s">
        <v>5730</v>
      </c>
      <c r="G1784" s="69" t="s">
        <v>9109</v>
      </c>
      <c r="H1784" s="70">
        <v>0</v>
      </c>
      <c r="I1784" s="70" t="s">
        <v>139</v>
      </c>
      <c r="J1784" s="74">
        <v>26.68</v>
      </c>
      <c r="K1784" s="64">
        <f t="shared" si="83"/>
        <v>0</v>
      </c>
      <c r="L1784" s="71"/>
      <c r="M1784" s="72"/>
      <c r="N1784" s="72" t="s">
        <v>10899</v>
      </c>
      <c r="O1784" s="72" t="s">
        <v>10900</v>
      </c>
      <c r="P1784" s="71">
        <v>63</v>
      </c>
      <c r="Q1784" s="73">
        <v>4</v>
      </c>
      <c r="R1784" s="73" t="s">
        <v>10823</v>
      </c>
      <c r="S1784" s="60" t="str">
        <f>VLOOKUP(A1784,[1]DATA!$1:$1048576,12,0)</f>
        <v>ANO</v>
      </c>
    </row>
    <row r="1785" spans="1:19" x14ac:dyDescent="0.25">
      <c r="A1785" s="68">
        <v>610250574</v>
      </c>
      <c r="B1785" s="59">
        <f t="shared" si="81"/>
        <v>610250574</v>
      </c>
      <c r="C1785" s="68" t="s">
        <v>6684</v>
      </c>
      <c r="D1785" s="76">
        <v>1</v>
      </c>
      <c r="E1785" s="61">
        <f t="shared" si="82"/>
        <v>66610702</v>
      </c>
      <c r="F1785" s="69" t="s">
        <v>5730</v>
      </c>
      <c r="G1785" s="69" t="s">
        <v>9109</v>
      </c>
      <c r="H1785" s="70">
        <v>100</v>
      </c>
      <c r="I1785" s="70" t="s">
        <v>139</v>
      </c>
      <c r="J1785" s="74">
        <v>26.68</v>
      </c>
      <c r="K1785" s="64">
        <f t="shared" si="83"/>
        <v>2668</v>
      </c>
      <c r="L1785" s="71"/>
      <c r="M1785" s="72"/>
      <c r="N1785" s="72" t="s">
        <v>10901</v>
      </c>
      <c r="O1785" s="72" t="s">
        <v>10902</v>
      </c>
      <c r="P1785" s="71">
        <v>734</v>
      </c>
      <c r="Q1785" s="73"/>
      <c r="R1785" s="73" t="s">
        <v>10823</v>
      </c>
      <c r="S1785" s="60" t="str">
        <f>VLOOKUP(A1785,[1]DATA!$1:$1048576,12,0)</f>
        <v>ANO</v>
      </c>
    </row>
    <row r="1786" spans="1:19" x14ac:dyDescent="0.25">
      <c r="A1786" s="68">
        <v>691009465</v>
      </c>
      <c r="B1786" s="59">
        <f t="shared" si="81"/>
        <v>691009465</v>
      </c>
      <c r="C1786" s="68" t="s">
        <v>6685</v>
      </c>
      <c r="D1786" s="76">
        <v>1</v>
      </c>
      <c r="E1786" s="61">
        <f t="shared" si="82"/>
        <v>4356217</v>
      </c>
      <c r="F1786" s="69" t="s">
        <v>5730</v>
      </c>
      <c r="G1786" s="69" t="s">
        <v>9109</v>
      </c>
      <c r="H1786" s="70">
        <v>50</v>
      </c>
      <c r="I1786" s="70" t="s">
        <v>139</v>
      </c>
      <c r="J1786" s="74">
        <v>26.68</v>
      </c>
      <c r="K1786" s="64">
        <f t="shared" si="83"/>
        <v>1334</v>
      </c>
      <c r="L1786" s="71"/>
      <c r="M1786" s="72"/>
      <c r="N1786" s="72" t="s">
        <v>10903</v>
      </c>
      <c r="O1786" s="72"/>
      <c r="P1786" s="71">
        <v>83</v>
      </c>
      <c r="Q1786" s="73"/>
      <c r="R1786" s="73" t="s">
        <v>10904</v>
      </c>
      <c r="S1786" s="60" t="str">
        <f>VLOOKUP(A1786,[1]DATA!$1:$1048576,12,0)</f>
        <v>NE</v>
      </c>
    </row>
    <row r="1787" spans="1:19" x14ac:dyDescent="0.25">
      <c r="A1787" s="68">
        <v>691010889</v>
      </c>
      <c r="B1787" s="59">
        <f t="shared" si="81"/>
        <v>691010889</v>
      </c>
      <c r="C1787" s="68" t="s">
        <v>6686</v>
      </c>
      <c r="D1787" s="76">
        <v>1</v>
      </c>
      <c r="E1787" s="61">
        <f t="shared" si="82"/>
        <v>5633061</v>
      </c>
      <c r="F1787" s="69" t="s">
        <v>5730</v>
      </c>
      <c r="G1787" s="69" t="s">
        <v>9109</v>
      </c>
      <c r="H1787" s="70">
        <v>100</v>
      </c>
      <c r="I1787" s="70" t="s">
        <v>139</v>
      </c>
      <c r="J1787" s="74">
        <v>26.68</v>
      </c>
      <c r="K1787" s="64">
        <f t="shared" si="83"/>
        <v>2668</v>
      </c>
      <c r="L1787" s="71"/>
      <c r="M1787" s="72"/>
      <c r="N1787" s="72" t="s">
        <v>10905</v>
      </c>
      <c r="O1787" s="72" t="s">
        <v>10906</v>
      </c>
      <c r="P1787" s="71">
        <v>1138</v>
      </c>
      <c r="Q1787" s="73"/>
      <c r="R1787" s="73" t="s">
        <v>10823</v>
      </c>
      <c r="S1787" s="60" t="str">
        <f>VLOOKUP(A1787,[1]DATA!$1:$1048576,12,0)</f>
        <v>NE</v>
      </c>
    </row>
    <row r="1788" spans="1:19" x14ac:dyDescent="0.25">
      <c r="A1788" s="68">
        <v>600015866</v>
      </c>
      <c r="B1788" s="59">
        <f t="shared" si="81"/>
        <v>600015866</v>
      </c>
      <c r="C1788" s="68" t="s">
        <v>6687</v>
      </c>
      <c r="D1788" s="76">
        <v>1</v>
      </c>
      <c r="E1788" s="61">
        <f t="shared" si="82"/>
        <v>48895393</v>
      </c>
      <c r="F1788" s="69" t="s">
        <v>5730</v>
      </c>
      <c r="G1788" s="69" t="s">
        <v>9105</v>
      </c>
      <c r="H1788" s="70">
        <v>0</v>
      </c>
      <c r="I1788" s="70" t="s">
        <v>139</v>
      </c>
      <c r="J1788" s="74">
        <v>26.68</v>
      </c>
      <c r="K1788" s="64">
        <f t="shared" si="83"/>
        <v>0</v>
      </c>
      <c r="L1788" s="71"/>
      <c r="M1788" s="72"/>
      <c r="N1788" s="72" t="s">
        <v>10907</v>
      </c>
      <c r="O1788" s="72" t="s">
        <v>29</v>
      </c>
      <c r="P1788" s="71">
        <v>235</v>
      </c>
      <c r="Q1788" s="73">
        <v>27</v>
      </c>
      <c r="R1788" s="73" t="s">
        <v>10908</v>
      </c>
      <c r="S1788" s="60" t="str">
        <f>VLOOKUP(A1788,[1]DATA!$1:$1048576,12,0)</f>
        <v>ANO</v>
      </c>
    </row>
    <row r="1789" spans="1:19" x14ac:dyDescent="0.25">
      <c r="A1789" s="68">
        <v>600015874</v>
      </c>
      <c r="B1789" s="59">
        <f t="shared" si="81"/>
        <v>600015874</v>
      </c>
      <c r="C1789" s="68" t="s">
        <v>6688</v>
      </c>
      <c r="D1789" s="76">
        <v>1</v>
      </c>
      <c r="E1789" s="61">
        <f t="shared" si="82"/>
        <v>48895377</v>
      </c>
      <c r="F1789" s="69" t="s">
        <v>5730</v>
      </c>
      <c r="G1789" s="69" t="s">
        <v>9105</v>
      </c>
      <c r="H1789" s="70">
        <v>0</v>
      </c>
      <c r="I1789" s="70" t="s">
        <v>139</v>
      </c>
      <c r="J1789" s="74">
        <v>26.68</v>
      </c>
      <c r="K1789" s="64">
        <f t="shared" si="83"/>
        <v>0</v>
      </c>
      <c r="L1789" s="71"/>
      <c r="M1789" s="72"/>
      <c r="N1789" s="72" t="s">
        <v>10909</v>
      </c>
      <c r="O1789" s="72" t="s">
        <v>10910</v>
      </c>
      <c r="P1789" s="71">
        <v>855</v>
      </c>
      <c r="Q1789" s="73">
        <v>36</v>
      </c>
      <c r="R1789" s="73" t="s">
        <v>10908</v>
      </c>
      <c r="S1789" s="60" t="str">
        <f>VLOOKUP(A1789,[1]DATA!$1:$1048576,12,0)</f>
        <v>ANO</v>
      </c>
    </row>
    <row r="1790" spans="1:19" x14ac:dyDescent="0.25">
      <c r="A1790" s="68">
        <v>600025951</v>
      </c>
      <c r="B1790" s="59">
        <f t="shared" si="81"/>
        <v>600025951</v>
      </c>
      <c r="C1790" s="68" t="s">
        <v>6689</v>
      </c>
      <c r="D1790" s="76">
        <v>1</v>
      </c>
      <c r="E1790" s="61">
        <f t="shared" si="82"/>
        <v>70831432</v>
      </c>
      <c r="F1790" s="69" t="s">
        <v>5730</v>
      </c>
      <c r="G1790" s="69" t="s">
        <v>9105</v>
      </c>
      <c r="H1790" s="70">
        <v>50</v>
      </c>
      <c r="I1790" s="70" t="s">
        <v>139</v>
      </c>
      <c r="J1790" s="74">
        <v>26.68</v>
      </c>
      <c r="K1790" s="64">
        <f t="shared" si="83"/>
        <v>1334</v>
      </c>
      <c r="L1790" s="71"/>
      <c r="M1790" s="72"/>
      <c r="N1790" s="72" t="s">
        <v>10911</v>
      </c>
      <c r="O1790" s="72" t="s">
        <v>10383</v>
      </c>
      <c r="P1790" s="71">
        <v>1663</v>
      </c>
      <c r="Q1790" s="73">
        <v>3</v>
      </c>
      <c r="R1790" s="73" t="s">
        <v>10908</v>
      </c>
      <c r="S1790" s="60" t="str">
        <f>VLOOKUP(A1790,[1]DATA!$1:$1048576,12,0)</f>
        <v>ANO</v>
      </c>
    </row>
    <row r="1791" spans="1:19" x14ac:dyDescent="0.25">
      <c r="A1791" s="68">
        <v>600122077</v>
      </c>
      <c r="B1791" s="59">
        <f t="shared" si="81"/>
        <v>600122077</v>
      </c>
      <c r="C1791" s="68" t="s">
        <v>6690</v>
      </c>
      <c r="D1791" s="76">
        <v>1</v>
      </c>
      <c r="E1791" s="61">
        <f t="shared" si="82"/>
        <v>70281793</v>
      </c>
      <c r="F1791" s="69" t="s">
        <v>5730</v>
      </c>
      <c r="G1791" s="69" t="s">
        <v>9105</v>
      </c>
      <c r="H1791" s="70">
        <v>250</v>
      </c>
      <c r="I1791" s="70" t="s">
        <v>139</v>
      </c>
      <c r="J1791" s="74">
        <v>26.68</v>
      </c>
      <c r="K1791" s="64">
        <f t="shared" si="83"/>
        <v>6670</v>
      </c>
      <c r="L1791" s="71"/>
      <c r="M1791" s="72"/>
      <c r="N1791" s="72" t="s">
        <v>10912</v>
      </c>
      <c r="O1791" s="72"/>
      <c r="P1791" s="71">
        <v>37</v>
      </c>
      <c r="Q1791" s="73"/>
      <c r="R1791" s="73" t="s">
        <v>10913</v>
      </c>
      <c r="S1791" s="60" t="str">
        <f>VLOOKUP(A1791,[1]DATA!$1:$1048576,12,0)</f>
        <v>ANO</v>
      </c>
    </row>
    <row r="1792" spans="1:19" x14ac:dyDescent="0.25">
      <c r="A1792" s="68">
        <v>600130169</v>
      </c>
      <c r="B1792" s="59">
        <f t="shared" si="81"/>
        <v>600130169</v>
      </c>
      <c r="C1792" s="68" t="s">
        <v>6691</v>
      </c>
      <c r="D1792" s="76">
        <v>1</v>
      </c>
      <c r="E1792" s="61">
        <f t="shared" si="82"/>
        <v>48895288</v>
      </c>
      <c r="F1792" s="69" t="s">
        <v>5730</v>
      </c>
      <c r="G1792" s="69" t="s">
        <v>9105</v>
      </c>
      <c r="H1792" s="70">
        <v>525</v>
      </c>
      <c r="I1792" s="70" t="s">
        <v>139</v>
      </c>
      <c r="J1792" s="74">
        <v>26.68</v>
      </c>
      <c r="K1792" s="64">
        <f t="shared" si="83"/>
        <v>14007</v>
      </c>
      <c r="L1792" s="71"/>
      <c r="M1792" s="72"/>
      <c r="N1792" s="72" t="s">
        <v>10914</v>
      </c>
      <c r="O1792" s="72" t="s">
        <v>37</v>
      </c>
      <c r="P1792" s="71">
        <v>96</v>
      </c>
      <c r="Q1792" s="73"/>
      <c r="R1792" s="73" t="s">
        <v>10915</v>
      </c>
      <c r="S1792" s="60" t="str">
        <f>VLOOKUP(A1792,[1]DATA!$1:$1048576,12,0)</f>
        <v>ANO</v>
      </c>
    </row>
    <row r="1793" spans="1:19" x14ac:dyDescent="0.25">
      <c r="A1793" s="68">
        <v>600130444</v>
      </c>
      <c r="B1793" s="59">
        <f t="shared" si="81"/>
        <v>600130444</v>
      </c>
      <c r="C1793" s="68" t="s">
        <v>6692</v>
      </c>
      <c r="D1793" s="76">
        <v>1</v>
      </c>
      <c r="E1793" s="61">
        <f t="shared" si="82"/>
        <v>70993815</v>
      </c>
      <c r="F1793" s="69" t="s">
        <v>5730</v>
      </c>
      <c r="G1793" s="69" t="s">
        <v>9105</v>
      </c>
      <c r="H1793" s="70">
        <v>25</v>
      </c>
      <c r="I1793" s="70" t="s">
        <v>139</v>
      </c>
      <c r="J1793" s="74">
        <v>26.68</v>
      </c>
      <c r="K1793" s="64">
        <f t="shared" si="83"/>
        <v>667</v>
      </c>
      <c r="L1793" s="71"/>
      <c r="M1793" s="72"/>
      <c r="N1793" s="72" t="s">
        <v>10916</v>
      </c>
      <c r="O1793" s="72"/>
      <c r="P1793" s="71">
        <v>14</v>
      </c>
      <c r="Q1793" s="73"/>
      <c r="R1793" s="73" t="s">
        <v>10917</v>
      </c>
      <c r="S1793" s="60" t="str">
        <f>VLOOKUP(A1793,[1]DATA!$1:$1048576,12,0)</f>
        <v>ANO</v>
      </c>
    </row>
    <row r="1794" spans="1:19" x14ac:dyDescent="0.25">
      <c r="A1794" s="68">
        <v>600130151</v>
      </c>
      <c r="B1794" s="59">
        <f t="shared" si="81"/>
        <v>600130151</v>
      </c>
      <c r="C1794" s="68" t="s">
        <v>6693</v>
      </c>
      <c r="D1794" s="76">
        <v>1</v>
      </c>
      <c r="E1794" s="61">
        <f t="shared" si="82"/>
        <v>43380662</v>
      </c>
      <c r="F1794" s="69" t="s">
        <v>5730</v>
      </c>
      <c r="G1794" s="69" t="s">
        <v>9105</v>
      </c>
      <c r="H1794" s="70">
        <v>375</v>
      </c>
      <c r="I1794" s="70" t="s">
        <v>139</v>
      </c>
      <c r="J1794" s="74">
        <v>26.68</v>
      </c>
      <c r="K1794" s="64">
        <f t="shared" si="83"/>
        <v>10005</v>
      </c>
      <c r="L1794" s="71"/>
      <c r="M1794" s="72"/>
      <c r="N1794" s="72" t="s">
        <v>10918</v>
      </c>
      <c r="O1794" s="72" t="s">
        <v>11</v>
      </c>
      <c r="P1794" s="71">
        <v>321</v>
      </c>
      <c r="Q1794" s="73"/>
      <c r="R1794" s="73" t="s">
        <v>10919</v>
      </c>
      <c r="S1794" s="60" t="str">
        <f>VLOOKUP(A1794,[1]DATA!$1:$1048576,12,0)</f>
        <v>ANO</v>
      </c>
    </row>
    <row r="1795" spans="1:19" x14ac:dyDescent="0.25">
      <c r="A1795" s="68">
        <v>600130215</v>
      </c>
      <c r="B1795" s="59">
        <f t="shared" si="81"/>
        <v>600130215</v>
      </c>
      <c r="C1795" s="68" t="s">
        <v>6694</v>
      </c>
      <c r="D1795" s="76">
        <v>1</v>
      </c>
      <c r="E1795" s="61">
        <f t="shared" si="82"/>
        <v>70877068</v>
      </c>
      <c r="F1795" s="69" t="s">
        <v>5730</v>
      </c>
      <c r="G1795" s="69" t="s">
        <v>9105</v>
      </c>
      <c r="H1795" s="70">
        <v>300</v>
      </c>
      <c r="I1795" s="70" t="s">
        <v>139</v>
      </c>
      <c r="J1795" s="74">
        <v>26.68</v>
      </c>
      <c r="K1795" s="64">
        <f t="shared" si="83"/>
        <v>8004</v>
      </c>
      <c r="L1795" s="71"/>
      <c r="M1795" s="72"/>
      <c r="N1795" s="72" t="s">
        <v>10920</v>
      </c>
      <c r="O1795" s="72"/>
      <c r="P1795" s="71">
        <v>246</v>
      </c>
      <c r="Q1795" s="73"/>
      <c r="R1795" s="73" t="s">
        <v>10921</v>
      </c>
      <c r="S1795" s="60" t="str">
        <f>VLOOKUP(A1795,[1]DATA!$1:$1048576,12,0)</f>
        <v>ANO</v>
      </c>
    </row>
    <row r="1796" spans="1:19" x14ac:dyDescent="0.25">
      <c r="A1796" s="68">
        <v>600130274</v>
      </c>
      <c r="B1796" s="59">
        <f t="shared" si="81"/>
        <v>600130274</v>
      </c>
      <c r="C1796" s="68" t="s">
        <v>6695</v>
      </c>
      <c r="D1796" s="76">
        <v>1</v>
      </c>
      <c r="E1796" s="61">
        <f t="shared" si="82"/>
        <v>70436533</v>
      </c>
      <c r="F1796" s="69" t="s">
        <v>5730</v>
      </c>
      <c r="G1796" s="69" t="s">
        <v>9105</v>
      </c>
      <c r="H1796" s="70">
        <v>1175</v>
      </c>
      <c r="I1796" s="70" t="s">
        <v>139</v>
      </c>
      <c r="J1796" s="74">
        <v>26.68</v>
      </c>
      <c r="K1796" s="64">
        <f t="shared" si="83"/>
        <v>31349</v>
      </c>
      <c r="L1796" s="71"/>
      <c r="M1796" s="72"/>
      <c r="N1796" s="72" t="s">
        <v>10922</v>
      </c>
      <c r="O1796" s="72" t="s">
        <v>10024</v>
      </c>
      <c r="P1796" s="71">
        <v>579</v>
      </c>
      <c r="Q1796" s="73"/>
      <c r="R1796" s="73" t="s">
        <v>10923</v>
      </c>
      <c r="S1796" s="60" t="str">
        <f>VLOOKUP(A1796,[1]DATA!$1:$1048576,12,0)</f>
        <v>ANO</v>
      </c>
    </row>
    <row r="1797" spans="1:19" x14ac:dyDescent="0.25">
      <c r="A1797" s="68">
        <v>600130291</v>
      </c>
      <c r="B1797" s="59">
        <f t="shared" ref="B1797:B1860" si="84">A1797*1</f>
        <v>600130291</v>
      </c>
      <c r="C1797" s="68" t="s">
        <v>6696</v>
      </c>
      <c r="D1797" s="76">
        <v>1</v>
      </c>
      <c r="E1797" s="61">
        <f t="shared" ref="E1797:E1860" si="85">C1797*1</f>
        <v>70282234</v>
      </c>
      <c r="F1797" s="69" t="s">
        <v>5730</v>
      </c>
      <c r="G1797" s="69" t="s">
        <v>9105</v>
      </c>
      <c r="H1797" s="70">
        <v>700</v>
      </c>
      <c r="I1797" s="70" t="s">
        <v>139</v>
      </c>
      <c r="J1797" s="74">
        <v>26.68</v>
      </c>
      <c r="K1797" s="64">
        <f t="shared" ref="K1797:K1860" si="86">H1797*J1797</f>
        <v>18676</v>
      </c>
      <c r="L1797" s="71"/>
      <c r="M1797" s="72"/>
      <c r="N1797" s="72" t="s">
        <v>10924</v>
      </c>
      <c r="O1797" s="72" t="s">
        <v>29</v>
      </c>
      <c r="P1797" s="71">
        <v>470</v>
      </c>
      <c r="Q1797" s="73">
        <v>13</v>
      </c>
      <c r="R1797" s="73" t="s">
        <v>10908</v>
      </c>
      <c r="S1797" s="60" t="str">
        <f>VLOOKUP(A1797,[1]DATA!$1:$1048576,12,0)</f>
        <v>ANO</v>
      </c>
    </row>
    <row r="1798" spans="1:19" x14ac:dyDescent="0.25">
      <c r="A1798" s="68">
        <v>600130347</v>
      </c>
      <c r="B1798" s="59">
        <f t="shared" si="84"/>
        <v>600130347</v>
      </c>
      <c r="C1798" s="68" t="s">
        <v>6697</v>
      </c>
      <c r="D1798" s="76">
        <v>1</v>
      </c>
      <c r="E1798" s="61">
        <f t="shared" si="85"/>
        <v>70282226</v>
      </c>
      <c r="F1798" s="69" t="s">
        <v>5730</v>
      </c>
      <c r="G1798" s="69" t="s">
        <v>9105</v>
      </c>
      <c r="H1798" s="70">
        <v>550</v>
      </c>
      <c r="I1798" s="70" t="s">
        <v>139</v>
      </c>
      <c r="J1798" s="74">
        <v>26.68</v>
      </c>
      <c r="K1798" s="64">
        <f t="shared" si="86"/>
        <v>14674</v>
      </c>
      <c r="L1798" s="71"/>
      <c r="M1798" s="72"/>
      <c r="N1798" s="72" t="s">
        <v>10925</v>
      </c>
      <c r="O1798" s="72" t="s">
        <v>10926</v>
      </c>
      <c r="P1798" s="71">
        <v>1800</v>
      </c>
      <c r="Q1798" s="73">
        <v>20</v>
      </c>
      <c r="R1798" s="73" t="s">
        <v>10908</v>
      </c>
      <c r="S1798" s="60" t="str">
        <f>VLOOKUP(A1798,[1]DATA!$1:$1048576,12,0)</f>
        <v>ANO</v>
      </c>
    </row>
    <row r="1799" spans="1:19" x14ac:dyDescent="0.25">
      <c r="A1799" s="68">
        <v>600130592</v>
      </c>
      <c r="B1799" s="59">
        <f t="shared" si="84"/>
        <v>600130592</v>
      </c>
      <c r="C1799" s="68" t="s">
        <v>6698</v>
      </c>
      <c r="D1799" s="76">
        <v>1</v>
      </c>
      <c r="E1799" s="61">
        <f t="shared" si="85"/>
        <v>75021927</v>
      </c>
      <c r="F1799" s="69" t="s">
        <v>5730</v>
      </c>
      <c r="G1799" s="69" t="s">
        <v>9105</v>
      </c>
      <c r="H1799" s="70">
        <v>25</v>
      </c>
      <c r="I1799" s="70" t="s">
        <v>139</v>
      </c>
      <c r="J1799" s="74">
        <v>26.68</v>
      </c>
      <c r="K1799" s="64">
        <f t="shared" si="86"/>
        <v>667</v>
      </c>
      <c r="L1799" s="71"/>
      <c r="M1799" s="72"/>
      <c r="N1799" s="72" t="s">
        <v>10927</v>
      </c>
      <c r="O1799" s="72"/>
      <c r="P1799" s="71">
        <v>58</v>
      </c>
      <c r="Q1799" s="73"/>
      <c r="R1799" s="73" t="s">
        <v>10928</v>
      </c>
      <c r="S1799" s="60" t="str">
        <f>VLOOKUP(A1799,[1]DATA!$1:$1048576,12,0)</f>
        <v>ANO</v>
      </c>
    </row>
    <row r="1800" spans="1:19" x14ac:dyDescent="0.25">
      <c r="A1800" s="68">
        <v>600130568</v>
      </c>
      <c r="B1800" s="59">
        <f t="shared" si="84"/>
        <v>600130568</v>
      </c>
      <c r="C1800" s="68" t="s">
        <v>6699</v>
      </c>
      <c r="D1800" s="76">
        <v>1</v>
      </c>
      <c r="E1800" s="61">
        <f t="shared" si="85"/>
        <v>75022265</v>
      </c>
      <c r="F1800" s="69" t="s">
        <v>5730</v>
      </c>
      <c r="G1800" s="69" t="s">
        <v>9105</v>
      </c>
      <c r="H1800" s="70">
        <v>50</v>
      </c>
      <c r="I1800" s="70" t="s">
        <v>139</v>
      </c>
      <c r="J1800" s="74">
        <v>26.68</v>
      </c>
      <c r="K1800" s="64">
        <f t="shared" si="86"/>
        <v>1334</v>
      </c>
      <c r="L1800" s="71"/>
      <c r="M1800" s="72"/>
      <c r="N1800" s="72" t="s">
        <v>10929</v>
      </c>
      <c r="O1800" s="72"/>
      <c r="P1800" s="71">
        <v>62</v>
      </c>
      <c r="Q1800" s="73"/>
      <c r="R1800" s="73" t="s">
        <v>10930</v>
      </c>
      <c r="S1800" s="60" t="str">
        <f>VLOOKUP(A1800,[1]DATA!$1:$1048576,12,0)</f>
        <v>ANO</v>
      </c>
    </row>
    <row r="1801" spans="1:19" x14ac:dyDescent="0.25">
      <c r="A1801" s="68">
        <v>600130576</v>
      </c>
      <c r="B1801" s="59">
        <f t="shared" si="84"/>
        <v>600130576</v>
      </c>
      <c r="C1801" s="68" t="s">
        <v>6700</v>
      </c>
      <c r="D1801" s="76">
        <v>1</v>
      </c>
      <c r="E1801" s="61">
        <f t="shared" si="85"/>
        <v>70993131</v>
      </c>
      <c r="F1801" s="69" t="s">
        <v>5730</v>
      </c>
      <c r="G1801" s="69" t="s">
        <v>9105</v>
      </c>
      <c r="H1801" s="70">
        <v>50</v>
      </c>
      <c r="I1801" s="70" t="s">
        <v>139</v>
      </c>
      <c r="J1801" s="74">
        <v>26.68</v>
      </c>
      <c r="K1801" s="64">
        <f t="shared" si="86"/>
        <v>1334</v>
      </c>
      <c r="L1801" s="71"/>
      <c r="M1801" s="72"/>
      <c r="N1801" s="72" t="s">
        <v>10931</v>
      </c>
      <c r="O1801" s="72"/>
      <c r="P1801" s="71">
        <v>42</v>
      </c>
      <c r="Q1801" s="73"/>
      <c r="R1801" s="73" t="s">
        <v>10908</v>
      </c>
      <c r="S1801" s="60" t="str">
        <f>VLOOKUP(A1801,[1]DATA!$1:$1048576,12,0)</f>
        <v>ANO</v>
      </c>
    </row>
    <row r="1802" spans="1:19" x14ac:dyDescent="0.25">
      <c r="A1802" s="68">
        <v>600130584</v>
      </c>
      <c r="B1802" s="59">
        <f t="shared" si="84"/>
        <v>600130584</v>
      </c>
      <c r="C1802" s="68" t="s">
        <v>6701</v>
      </c>
      <c r="D1802" s="76">
        <v>1</v>
      </c>
      <c r="E1802" s="61">
        <f t="shared" si="85"/>
        <v>71005021</v>
      </c>
      <c r="F1802" s="69" t="s">
        <v>5730</v>
      </c>
      <c r="G1802" s="69" t="s">
        <v>9105</v>
      </c>
      <c r="H1802" s="70">
        <v>50</v>
      </c>
      <c r="I1802" s="70" t="s">
        <v>139</v>
      </c>
      <c r="J1802" s="74">
        <v>26.68</v>
      </c>
      <c r="K1802" s="64">
        <f t="shared" si="86"/>
        <v>1334</v>
      </c>
      <c r="L1802" s="71"/>
      <c r="M1802" s="72"/>
      <c r="N1802" s="72" t="s">
        <v>10932</v>
      </c>
      <c r="O1802" s="72"/>
      <c r="P1802" s="71">
        <v>67</v>
      </c>
      <c r="Q1802" s="73"/>
      <c r="R1802" s="73" t="s">
        <v>10933</v>
      </c>
      <c r="S1802" s="60" t="str">
        <f>VLOOKUP(A1802,[1]DATA!$1:$1048576,12,0)</f>
        <v>ANO</v>
      </c>
    </row>
    <row r="1803" spans="1:19" x14ac:dyDescent="0.25">
      <c r="A1803" s="68">
        <v>600130665</v>
      </c>
      <c r="B1803" s="59">
        <f t="shared" si="84"/>
        <v>600130665</v>
      </c>
      <c r="C1803" s="68" t="s">
        <v>6702</v>
      </c>
      <c r="D1803" s="76">
        <v>1</v>
      </c>
      <c r="E1803" s="61">
        <f t="shared" si="85"/>
        <v>70993122</v>
      </c>
      <c r="F1803" s="69" t="s">
        <v>5730</v>
      </c>
      <c r="G1803" s="69" t="s">
        <v>9105</v>
      </c>
      <c r="H1803" s="70">
        <v>25</v>
      </c>
      <c r="I1803" s="70" t="s">
        <v>139</v>
      </c>
      <c r="J1803" s="74">
        <v>26.68</v>
      </c>
      <c r="K1803" s="64">
        <f t="shared" si="86"/>
        <v>667</v>
      </c>
      <c r="L1803" s="71"/>
      <c r="M1803" s="72"/>
      <c r="N1803" s="72" t="s">
        <v>10934</v>
      </c>
      <c r="O1803" s="72"/>
      <c r="P1803" s="71">
        <v>50</v>
      </c>
      <c r="Q1803" s="73"/>
      <c r="R1803" s="73" t="s">
        <v>10908</v>
      </c>
      <c r="S1803" s="60" t="str">
        <f>VLOOKUP(A1803,[1]DATA!$1:$1048576,12,0)</f>
        <v>ANO</v>
      </c>
    </row>
    <row r="1804" spans="1:19" x14ac:dyDescent="0.25">
      <c r="A1804" s="68">
        <v>600130711</v>
      </c>
      <c r="B1804" s="59">
        <f t="shared" si="84"/>
        <v>600130711</v>
      </c>
      <c r="C1804" s="68" t="s">
        <v>6703</v>
      </c>
      <c r="D1804" s="76">
        <v>1</v>
      </c>
      <c r="E1804" s="61">
        <f t="shared" si="85"/>
        <v>75023806</v>
      </c>
      <c r="F1804" s="69" t="s">
        <v>5730</v>
      </c>
      <c r="G1804" s="69" t="s">
        <v>9105</v>
      </c>
      <c r="H1804" s="70">
        <v>0</v>
      </c>
      <c r="I1804" s="70" t="s">
        <v>139</v>
      </c>
      <c r="J1804" s="74">
        <v>26.68</v>
      </c>
      <c r="K1804" s="64">
        <f t="shared" si="86"/>
        <v>0</v>
      </c>
      <c r="L1804" s="71"/>
      <c r="M1804" s="72"/>
      <c r="N1804" s="72" t="s">
        <v>10935</v>
      </c>
      <c r="O1804" s="72"/>
      <c r="P1804" s="71">
        <v>96</v>
      </c>
      <c r="Q1804" s="73"/>
      <c r="R1804" s="73" t="s">
        <v>10936</v>
      </c>
      <c r="S1804" s="60" t="str">
        <f>VLOOKUP(A1804,[1]DATA!$1:$1048576,12,0)</f>
        <v>ANO</v>
      </c>
    </row>
    <row r="1805" spans="1:19" x14ac:dyDescent="0.25">
      <c r="A1805" s="68">
        <v>600130762</v>
      </c>
      <c r="B1805" s="59">
        <f t="shared" si="84"/>
        <v>600130762</v>
      </c>
      <c r="C1805" s="68" t="s">
        <v>6704</v>
      </c>
      <c r="D1805" s="76">
        <v>1</v>
      </c>
      <c r="E1805" s="61">
        <f t="shared" si="85"/>
        <v>75023857</v>
      </c>
      <c r="F1805" s="69" t="s">
        <v>5730</v>
      </c>
      <c r="G1805" s="69" t="s">
        <v>9105</v>
      </c>
      <c r="H1805" s="70">
        <v>25</v>
      </c>
      <c r="I1805" s="70" t="s">
        <v>139</v>
      </c>
      <c r="J1805" s="74">
        <v>26.68</v>
      </c>
      <c r="K1805" s="64">
        <f t="shared" si="86"/>
        <v>667</v>
      </c>
      <c r="L1805" s="71"/>
      <c r="M1805" s="72"/>
      <c r="N1805" s="72" t="s">
        <v>10937</v>
      </c>
      <c r="O1805" s="72"/>
      <c r="P1805" s="71">
        <v>45</v>
      </c>
      <c r="Q1805" s="73"/>
      <c r="R1805" s="73" t="s">
        <v>10938</v>
      </c>
      <c r="S1805" s="60" t="str">
        <f>VLOOKUP(A1805,[1]DATA!$1:$1048576,12,0)</f>
        <v>ANO</v>
      </c>
    </row>
    <row r="1806" spans="1:19" x14ac:dyDescent="0.25">
      <c r="A1806" s="68">
        <v>600130789</v>
      </c>
      <c r="B1806" s="59">
        <f t="shared" si="84"/>
        <v>600130789</v>
      </c>
      <c r="C1806" s="68" t="s">
        <v>6705</v>
      </c>
      <c r="D1806" s="76">
        <v>1</v>
      </c>
      <c r="E1806" s="61">
        <f t="shared" si="85"/>
        <v>70992070</v>
      </c>
      <c r="F1806" s="69" t="s">
        <v>5730</v>
      </c>
      <c r="G1806" s="69" t="s">
        <v>9105</v>
      </c>
      <c r="H1806" s="70">
        <v>0</v>
      </c>
      <c r="I1806" s="70" t="s">
        <v>139</v>
      </c>
      <c r="J1806" s="74">
        <v>26.68</v>
      </c>
      <c r="K1806" s="64">
        <f t="shared" si="86"/>
        <v>0</v>
      </c>
      <c r="L1806" s="71"/>
      <c r="M1806" s="72"/>
      <c r="N1806" s="72" t="s">
        <v>10939</v>
      </c>
      <c r="O1806" s="72"/>
      <c r="P1806" s="71">
        <v>44</v>
      </c>
      <c r="Q1806" s="73"/>
      <c r="R1806" s="73" t="s">
        <v>10940</v>
      </c>
      <c r="S1806" s="60" t="str">
        <f>VLOOKUP(A1806,[1]DATA!$1:$1048576,12,0)</f>
        <v>ANO</v>
      </c>
    </row>
    <row r="1807" spans="1:19" x14ac:dyDescent="0.25">
      <c r="A1807" s="68">
        <v>600130843</v>
      </c>
      <c r="B1807" s="59">
        <f t="shared" si="84"/>
        <v>600130843</v>
      </c>
      <c r="C1807" s="68" t="s">
        <v>6706</v>
      </c>
      <c r="D1807" s="76">
        <v>1</v>
      </c>
      <c r="E1807" s="61">
        <f t="shared" si="85"/>
        <v>70877441</v>
      </c>
      <c r="F1807" s="69" t="s">
        <v>5730</v>
      </c>
      <c r="G1807" s="69" t="s">
        <v>9105</v>
      </c>
      <c r="H1807" s="70">
        <v>250</v>
      </c>
      <c r="I1807" s="70" t="s">
        <v>139</v>
      </c>
      <c r="J1807" s="74">
        <v>26.68</v>
      </c>
      <c r="K1807" s="64">
        <f t="shared" si="86"/>
        <v>6670</v>
      </c>
      <c r="L1807" s="71"/>
      <c r="M1807" s="72"/>
      <c r="N1807" s="72" t="s">
        <v>10941</v>
      </c>
      <c r="O1807" s="72"/>
      <c r="P1807" s="71">
        <v>161</v>
      </c>
      <c r="Q1807" s="73"/>
      <c r="R1807" s="73" t="s">
        <v>10942</v>
      </c>
      <c r="S1807" s="60" t="str">
        <f>VLOOKUP(A1807,[1]DATA!$1:$1048576,12,0)</f>
        <v>ANO</v>
      </c>
    </row>
    <row r="1808" spans="1:19" x14ac:dyDescent="0.25">
      <c r="A1808" s="68">
        <v>610250833</v>
      </c>
      <c r="B1808" s="59">
        <f t="shared" si="84"/>
        <v>610250833</v>
      </c>
      <c r="C1808" s="68" t="s">
        <v>6707</v>
      </c>
      <c r="D1808" s="76">
        <v>1</v>
      </c>
      <c r="E1808" s="61">
        <f t="shared" si="85"/>
        <v>68686480</v>
      </c>
      <c r="F1808" s="69" t="s">
        <v>5730</v>
      </c>
      <c r="G1808" s="69" t="s">
        <v>9105</v>
      </c>
      <c r="H1808" s="70">
        <v>0</v>
      </c>
      <c r="I1808" s="70" t="s">
        <v>139</v>
      </c>
      <c r="J1808" s="74">
        <v>26.68</v>
      </c>
      <c r="K1808" s="64">
        <f t="shared" si="86"/>
        <v>0</v>
      </c>
      <c r="L1808" s="71"/>
      <c r="M1808" s="72"/>
      <c r="N1808" s="72" t="s">
        <v>10943</v>
      </c>
      <c r="O1808" s="72" t="s">
        <v>51</v>
      </c>
      <c r="P1808" s="71">
        <v>239</v>
      </c>
      <c r="Q1808" s="73"/>
      <c r="R1808" s="73" t="s">
        <v>10923</v>
      </c>
      <c r="S1808" s="60" t="str">
        <f>VLOOKUP(A1808,[1]DATA!$1:$1048576,12,0)</f>
        <v>ANO</v>
      </c>
    </row>
    <row r="1809" spans="1:19" x14ac:dyDescent="0.25">
      <c r="A1809" s="68">
        <v>650014294</v>
      </c>
      <c r="B1809" s="59">
        <f t="shared" si="84"/>
        <v>650014294</v>
      </c>
      <c r="C1809" s="68" t="s">
        <v>6708</v>
      </c>
      <c r="D1809" s="76">
        <v>1</v>
      </c>
      <c r="E1809" s="61">
        <f t="shared" si="85"/>
        <v>75022915</v>
      </c>
      <c r="F1809" s="69" t="s">
        <v>5730</v>
      </c>
      <c r="G1809" s="69" t="s">
        <v>9105</v>
      </c>
      <c r="H1809" s="70">
        <v>50</v>
      </c>
      <c r="I1809" s="70" t="s">
        <v>139</v>
      </c>
      <c r="J1809" s="74">
        <v>26.68</v>
      </c>
      <c r="K1809" s="64">
        <f t="shared" si="86"/>
        <v>1334</v>
      </c>
      <c r="L1809" s="71"/>
      <c r="M1809" s="72"/>
      <c r="N1809" s="72" t="s">
        <v>10944</v>
      </c>
      <c r="O1809" s="72"/>
      <c r="P1809" s="71">
        <v>11</v>
      </c>
      <c r="Q1809" s="73"/>
      <c r="R1809" s="73" t="s">
        <v>10945</v>
      </c>
      <c r="S1809" s="60" t="str">
        <f>VLOOKUP(A1809,[1]DATA!$1:$1048576,12,0)</f>
        <v>ANO</v>
      </c>
    </row>
    <row r="1810" spans="1:19" x14ac:dyDescent="0.25">
      <c r="A1810" s="68">
        <v>650015533</v>
      </c>
      <c r="B1810" s="59">
        <f t="shared" si="84"/>
        <v>650015533</v>
      </c>
      <c r="C1810" s="68" t="s">
        <v>6709</v>
      </c>
      <c r="D1810" s="76">
        <v>1</v>
      </c>
      <c r="E1810" s="61">
        <f t="shared" si="85"/>
        <v>75021986</v>
      </c>
      <c r="F1810" s="69" t="s">
        <v>5730</v>
      </c>
      <c r="G1810" s="69" t="s">
        <v>9105</v>
      </c>
      <c r="H1810" s="70">
        <v>0</v>
      </c>
      <c r="I1810" s="70" t="s">
        <v>139</v>
      </c>
      <c r="J1810" s="74">
        <v>26.68</v>
      </c>
      <c r="K1810" s="64">
        <f t="shared" si="86"/>
        <v>0</v>
      </c>
      <c r="L1810" s="71"/>
      <c r="M1810" s="72"/>
      <c r="N1810" s="72" t="s">
        <v>10946</v>
      </c>
      <c r="O1810" s="72"/>
      <c r="P1810" s="71">
        <v>190</v>
      </c>
      <c r="Q1810" s="73"/>
      <c r="R1810" s="73" t="s">
        <v>10947</v>
      </c>
      <c r="S1810" s="60" t="str">
        <f>VLOOKUP(A1810,[1]DATA!$1:$1048576,12,0)</f>
        <v>ANO</v>
      </c>
    </row>
    <row r="1811" spans="1:19" x14ac:dyDescent="0.25">
      <c r="A1811" s="68">
        <v>650059140</v>
      </c>
      <c r="B1811" s="59">
        <f t="shared" si="84"/>
        <v>650059140</v>
      </c>
      <c r="C1811" s="68" t="s">
        <v>6710</v>
      </c>
      <c r="D1811" s="76">
        <v>1</v>
      </c>
      <c r="E1811" s="61">
        <f t="shared" si="85"/>
        <v>70993092</v>
      </c>
      <c r="F1811" s="69" t="s">
        <v>5730</v>
      </c>
      <c r="G1811" s="69" t="s">
        <v>9105</v>
      </c>
      <c r="H1811" s="70">
        <v>750</v>
      </c>
      <c r="I1811" s="70" t="s">
        <v>139</v>
      </c>
      <c r="J1811" s="74">
        <v>26.68</v>
      </c>
      <c r="K1811" s="64">
        <f t="shared" si="86"/>
        <v>20010</v>
      </c>
      <c r="L1811" s="71"/>
      <c r="M1811" s="72"/>
      <c r="N1811" s="72" t="s">
        <v>10948</v>
      </c>
      <c r="O1811" s="72" t="s">
        <v>19</v>
      </c>
      <c r="P1811" s="71">
        <v>2055</v>
      </c>
      <c r="Q1811" s="73"/>
      <c r="R1811" s="73" t="s">
        <v>10908</v>
      </c>
      <c r="S1811" s="60" t="str">
        <f>VLOOKUP(A1811,[1]DATA!$1:$1048576,12,0)</f>
        <v>ANO</v>
      </c>
    </row>
    <row r="1812" spans="1:19" x14ac:dyDescent="0.25">
      <c r="A1812" s="68">
        <v>650067754</v>
      </c>
      <c r="B1812" s="59">
        <f t="shared" si="84"/>
        <v>650067754</v>
      </c>
      <c r="C1812" s="68" t="s">
        <v>6711</v>
      </c>
      <c r="D1812" s="76">
        <v>1</v>
      </c>
      <c r="E1812" s="61">
        <f t="shared" si="85"/>
        <v>70831394</v>
      </c>
      <c r="F1812" s="69" t="s">
        <v>5730</v>
      </c>
      <c r="G1812" s="69" t="s">
        <v>9105</v>
      </c>
      <c r="H1812" s="70">
        <v>25</v>
      </c>
      <c r="I1812" s="70" t="s">
        <v>139</v>
      </c>
      <c r="J1812" s="74">
        <v>26.68</v>
      </c>
      <c r="K1812" s="64">
        <f t="shared" si="86"/>
        <v>667</v>
      </c>
      <c r="L1812" s="71"/>
      <c r="M1812" s="72"/>
      <c r="N1812" s="72" t="s">
        <v>10949</v>
      </c>
      <c r="O1812" s="72" t="s">
        <v>10096</v>
      </c>
      <c r="P1812" s="71">
        <v>116</v>
      </c>
      <c r="Q1812" s="73"/>
      <c r="R1812" s="73" t="s">
        <v>10923</v>
      </c>
      <c r="S1812" s="60" t="str">
        <f>VLOOKUP(A1812,[1]DATA!$1:$1048576,12,0)</f>
        <v>ANO</v>
      </c>
    </row>
    <row r="1813" spans="1:19" x14ac:dyDescent="0.25">
      <c r="A1813" s="68">
        <v>600025985</v>
      </c>
      <c r="B1813" s="59">
        <f t="shared" si="84"/>
        <v>600025985</v>
      </c>
      <c r="C1813" s="68" t="s">
        <v>6712</v>
      </c>
      <c r="D1813" s="76">
        <v>1</v>
      </c>
      <c r="E1813" s="61">
        <f t="shared" si="85"/>
        <v>48897574</v>
      </c>
      <c r="F1813" s="69" t="s">
        <v>5730</v>
      </c>
      <c r="G1813" s="69" t="s">
        <v>9105</v>
      </c>
      <c r="H1813" s="70">
        <v>0</v>
      </c>
      <c r="I1813" s="70" t="s">
        <v>139</v>
      </c>
      <c r="J1813" s="74">
        <v>26.68</v>
      </c>
      <c r="K1813" s="64">
        <f t="shared" si="86"/>
        <v>0</v>
      </c>
      <c r="L1813" s="71"/>
      <c r="M1813" s="72"/>
      <c r="N1813" s="72" t="s">
        <v>10950</v>
      </c>
      <c r="O1813" s="72"/>
      <c r="P1813" s="71">
        <v>13</v>
      </c>
      <c r="Q1813" s="73"/>
      <c r="R1813" s="73" t="s">
        <v>10951</v>
      </c>
      <c r="S1813" s="60" t="str">
        <f>VLOOKUP(A1813,[1]DATA!$1:$1048576,12,0)</f>
        <v>ANO</v>
      </c>
    </row>
    <row r="1814" spans="1:19" x14ac:dyDescent="0.25">
      <c r="A1814" s="68">
        <v>691014680</v>
      </c>
      <c r="B1814" s="59">
        <f t="shared" si="84"/>
        <v>691014680</v>
      </c>
      <c r="C1814" s="75">
        <v>9914889</v>
      </c>
      <c r="D1814" s="61">
        <v>1</v>
      </c>
      <c r="E1814" s="61">
        <f t="shared" si="85"/>
        <v>9914889</v>
      </c>
      <c r="F1814" s="69" t="s">
        <v>5730</v>
      </c>
      <c r="G1814" s="69" t="s">
        <v>9110</v>
      </c>
      <c r="H1814" s="70">
        <v>50</v>
      </c>
      <c r="I1814" s="70" t="s">
        <v>139</v>
      </c>
      <c r="J1814" s="74">
        <v>26.68</v>
      </c>
      <c r="K1814" s="64">
        <f t="shared" si="86"/>
        <v>1334</v>
      </c>
      <c r="L1814" s="71"/>
      <c r="M1814" s="72"/>
      <c r="N1814" s="72" t="s">
        <v>10952</v>
      </c>
      <c r="O1814" s="72" t="s">
        <v>10566</v>
      </c>
      <c r="P1814" s="71" t="s">
        <v>10953</v>
      </c>
      <c r="Q1814" s="73"/>
      <c r="R1814" s="73" t="s">
        <v>10923</v>
      </c>
      <c r="S1814" s="66" t="s">
        <v>5754</v>
      </c>
    </row>
    <row r="1815" spans="1:19" x14ac:dyDescent="0.25">
      <c r="A1815" s="68">
        <v>600015882</v>
      </c>
      <c r="B1815" s="59">
        <f t="shared" si="84"/>
        <v>600015882</v>
      </c>
      <c r="C1815" s="68" t="s">
        <v>6713</v>
      </c>
      <c r="D1815" s="76">
        <v>1</v>
      </c>
      <c r="E1815" s="61">
        <f t="shared" si="85"/>
        <v>48897094</v>
      </c>
      <c r="F1815" s="69" t="s">
        <v>5730</v>
      </c>
      <c r="G1815" s="69" t="s">
        <v>9105</v>
      </c>
      <c r="H1815" s="70">
        <v>75</v>
      </c>
      <c r="I1815" s="70" t="s">
        <v>139</v>
      </c>
      <c r="J1815" s="74">
        <v>26.68</v>
      </c>
      <c r="K1815" s="64">
        <f t="shared" si="86"/>
        <v>2001</v>
      </c>
      <c r="L1815" s="71"/>
      <c r="M1815" s="72"/>
      <c r="N1815" s="72" t="s">
        <v>10954</v>
      </c>
      <c r="O1815" s="72" t="s">
        <v>10955</v>
      </c>
      <c r="P1815" s="71">
        <v>1685</v>
      </c>
      <c r="Q1815" s="73">
        <v>3</v>
      </c>
      <c r="R1815" s="73" t="s">
        <v>9110</v>
      </c>
      <c r="S1815" s="60" t="str">
        <f>VLOOKUP(A1815,[1]DATA!$1:$1048576,12,0)</f>
        <v>NE</v>
      </c>
    </row>
    <row r="1816" spans="1:19" x14ac:dyDescent="0.25">
      <c r="A1816" s="68">
        <v>600019993</v>
      </c>
      <c r="B1816" s="59">
        <f t="shared" si="84"/>
        <v>600019993</v>
      </c>
      <c r="C1816" s="68" t="s">
        <v>6714</v>
      </c>
      <c r="D1816" s="76">
        <v>1</v>
      </c>
      <c r="E1816" s="61">
        <f t="shared" si="85"/>
        <v>637696</v>
      </c>
      <c r="F1816" s="69" t="s">
        <v>5730</v>
      </c>
      <c r="G1816" s="69" t="s">
        <v>9105</v>
      </c>
      <c r="H1816" s="70">
        <v>0</v>
      </c>
      <c r="I1816" s="70" t="s">
        <v>139</v>
      </c>
      <c r="J1816" s="74">
        <v>26.68</v>
      </c>
      <c r="K1816" s="64">
        <f t="shared" si="86"/>
        <v>0</v>
      </c>
      <c r="L1816" s="71"/>
      <c r="M1816" s="72"/>
      <c r="N1816" s="72" t="s">
        <v>10956</v>
      </c>
      <c r="O1816" s="72" t="s">
        <v>86</v>
      </c>
      <c r="P1816" s="71">
        <v>404</v>
      </c>
      <c r="Q1816" s="73">
        <v>4</v>
      </c>
      <c r="R1816" s="73" t="s">
        <v>9110</v>
      </c>
      <c r="S1816" s="60" t="str">
        <f>VLOOKUP(A1816,[1]DATA!$1:$1048576,12,0)</f>
        <v>ANO</v>
      </c>
    </row>
    <row r="1817" spans="1:19" x14ac:dyDescent="0.25">
      <c r="A1817" s="68">
        <v>600015831</v>
      </c>
      <c r="B1817" s="59">
        <f t="shared" si="84"/>
        <v>600015831</v>
      </c>
      <c r="C1817" s="68" t="s">
        <v>6715</v>
      </c>
      <c r="D1817" s="76">
        <v>1</v>
      </c>
      <c r="E1817" s="61">
        <f t="shared" si="85"/>
        <v>43379486</v>
      </c>
      <c r="F1817" s="69" t="s">
        <v>5730</v>
      </c>
      <c r="G1817" s="69" t="s">
        <v>9105</v>
      </c>
      <c r="H1817" s="70">
        <v>700</v>
      </c>
      <c r="I1817" s="70" t="s">
        <v>139</v>
      </c>
      <c r="J1817" s="74">
        <v>26.68</v>
      </c>
      <c r="K1817" s="64">
        <f t="shared" si="86"/>
        <v>18676</v>
      </c>
      <c r="L1817" s="71"/>
      <c r="M1817" s="72"/>
      <c r="N1817" s="72" t="s">
        <v>10957</v>
      </c>
      <c r="O1817" s="72" t="s">
        <v>10955</v>
      </c>
      <c r="P1817" s="71">
        <v>1685</v>
      </c>
      <c r="Q1817" s="73">
        <v>3</v>
      </c>
      <c r="R1817" s="73" t="s">
        <v>9110</v>
      </c>
      <c r="S1817" s="60" t="str">
        <f>VLOOKUP(A1817,[1]DATA!$1:$1048576,12,0)</f>
        <v>NE</v>
      </c>
    </row>
    <row r="1818" spans="1:19" x14ac:dyDescent="0.25">
      <c r="A1818" s="68">
        <v>600015955</v>
      </c>
      <c r="B1818" s="59">
        <f t="shared" si="84"/>
        <v>600015955</v>
      </c>
      <c r="C1818" s="68" t="s">
        <v>6716</v>
      </c>
      <c r="D1818" s="76">
        <v>1</v>
      </c>
      <c r="E1818" s="61">
        <f t="shared" si="85"/>
        <v>48895407</v>
      </c>
      <c r="F1818" s="69" t="s">
        <v>5730</v>
      </c>
      <c r="G1818" s="69" t="s">
        <v>9105</v>
      </c>
      <c r="H1818" s="70">
        <v>0</v>
      </c>
      <c r="I1818" s="70" t="s">
        <v>139</v>
      </c>
      <c r="J1818" s="74">
        <v>26.68</v>
      </c>
      <c r="K1818" s="64">
        <f t="shared" si="86"/>
        <v>0</v>
      </c>
      <c r="L1818" s="71"/>
      <c r="M1818" s="72"/>
      <c r="N1818" s="72" t="s">
        <v>10958</v>
      </c>
      <c r="O1818" s="72" t="s">
        <v>10959</v>
      </c>
      <c r="P1818" s="71">
        <v>1693</v>
      </c>
      <c r="Q1818" s="73">
        <v>2</v>
      </c>
      <c r="R1818" s="73" t="s">
        <v>9110</v>
      </c>
      <c r="S1818" s="60" t="str">
        <f>VLOOKUP(A1818,[1]DATA!$1:$1048576,12,0)</f>
        <v>ANO</v>
      </c>
    </row>
    <row r="1819" spans="1:19" x14ac:dyDescent="0.25">
      <c r="A1819" s="68">
        <v>600015971</v>
      </c>
      <c r="B1819" s="59">
        <f t="shared" si="84"/>
        <v>600015971</v>
      </c>
      <c r="C1819" s="68" t="s">
        <v>6717</v>
      </c>
      <c r="D1819" s="76">
        <v>1</v>
      </c>
      <c r="E1819" s="61">
        <f t="shared" si="85"/>
        <v>48895598</v>
      </c>
      <c r="F1819" s="69" t="s">
        <v>5730</v>
      </c>
      <c r="G1819" s="69" t="s">
        <v>9105</v>
      </c>
      <c r="H1819" s="70">
        <v>0</v>
      </c>
      <c r="I1819" s="70" t="s">
        <v>139</v>
      </c>
      <c r="J1819" s="74">
        <v>26.68</v>
      </c>
      <c r="K1819" s="64">
        <f t="shared" si="86"/>
        <v>0</v>
      </c>
      <c r="L1819" s="71"/>
      <c r="M1819" s="72"/>
      <c r="N1819" s="72" t="s">
        <v>10960</v>
      </c>
      <c r="O1819" s="72" t="s">
        <v>24</v>
      </c>
      <c r="P1819" s="71">
        <v>761</v>
      </c>
      <c r="Q1819" s="73">
        <v>1</v>
      </c>
      <c r="R1819" s="73" t="s">
        <v>9110</v>
      </c>
      <c r="S1819" s="60" t="str">
        <f>VLOOKUP(A1819,[1]DATA!$1:$1048576,12,0)</f>
        <v>ANO</v>
      </c>
    </row>
    <row r="1820" spans="1:19" x14ac:dyDescent="0.25">
      <c r="A1820" s="68">
        <v>600016013</v>
      </c>
      <c r="B1820" s="59">
        <f t="shared" si="84"/>
        <v>600016013</v>
      </c>
      <c r="C1820" s="68" t="s">
        <v>6718</v>
      </c>
      <c r="D1820" s="76">
        <v>1</v>
      </c>
      <c r="E1820" s="61">
        <f t="shared" si="85"/>
        <v>47900539</v>
      </c>
      <c r="F1820" s="69" t="s">
        <v>5730</v>
      </c>
      <c r="G1820" s="69" t="s">
        <v>9105</v>
      </c>
      <c r="H1820" s="70">
        <v>0</v>
      </c>
      <c r="I1820" s="70" t="s">
        <v>139</v>
      </c>
      <c r="J1820" s="74">
        <v>26.68</v>
      </c>
      <c r="K1820" s="64">
        <f t="shared" si="86"/>
        <v>0</v>
      </c>
      <c r="L1820" s="71"/>
      <c r="M1820" s="72"/>
      <c r="N1820" s="72" t="s">
        <v>10961</v>
      </c>
      <c r="O1820" s="72" t="s">
        <v>41</v>
      </c>
      <c r="P1820" s="71">
        <v>972</v>
      </c>
      <c r="Q1820" s="73">
        <v>10</v>
      </c>
      <c r="R1820" s="73" t="s">
        <v>9110</v>
      </c>
      <c r="S1820" s="60" t="str">
        <f>VLOOKUP(A1820,[1]DATA!$1:$1048576,12,0)</f>
        <v>NE</v>
      </c>
    </row>
    <row r="1821" spans="1:19" x14ac:dyDescent="0.25">
      <c r="A1821" s="68">
        <v>600130037</v>
      </c>
      <c r="B1821" s="59">
        <f t="shared" si="84"/>
        <v>600130037</v>
      </c>
      <c r="C1821" s="68" t="s">
        <v>6719</v>
      </c>
      <c r="D1821" s="76">
        <v>1</v>
      </c>
      <c r="E1821" s="61">
        <f t="shared" si="85"/>
        <v>43378676</v>
      </c>
      <c r="F1821" s="69" t="s">
        <v>5730</v>
      </c>
      <c r="G1821" s="69" t="s">
        <v>9105</v>
      </c>
      <c r="H1821" s="70">
        <v>175</v>
      </c>
      <c r="I1821" s="70" t="s">
        <v>139</v>
      </c>
      <c r="J1821" s="74">
        <v>26.68</v>
      </c>
      <c r="K1821" s="64">
        <f t="shared" si="86"/>
        <v>4669</v>
      </c>
      <c r="L1821" s="71"/>
      <c r="M1821" s="72"/>
      <c r="N1821" s="72" t="s">
        <v>10962</v>
      </c>
      <c r="O1821" s="72"/>
      <c r="P1821" s="71">
        <v>11</v>
      </c>
      <c r="Q1821" s="73"/>
      <c r="R1821" s="73" t="s">
        <v>10963</v>
      </c>
      <c r="S1821" s="60" t="str">
        <f>VLOOKUP(A1821,[1]DATA!$1:$1048576,12,0)</f>
        <v>ANO</v>
      </c>
    </row>
    <row r="1822" spans="1:19" x14ac:dyDescent="0.25">
      <c r="A1822" s="68">
        <v>600130053</v>
      </c>
      <c r="B1822" s="59">
        <f t="shared" si="84"/>
        <v>600130053</v>
      </c>
      <c r="C1822" s="68" t="s">
        <v>6720</v>
      </c>
      <c r="D1822" s="76">
        <v>1</v>
      </c>
      <c r="E1822" s="61">
        <f t="shared" si="85"/>
        <v>43378641</v>
      </c>
      <c r="F1822" s="69" t="s">
        <v>5730</v>
      </c>
      <c r="G1822" s="69" t="s">
        <v>9105</v>
      </c>
      <c r="H1822" s="70">
        <v>25</v>
      </c>
      <c r="I1822" s="70" t="s">
        <v>139</v>
      </c>
      <c r="J1822" s="74">
        <v>26.68</v>
      </c>
      <c r="K1822" s="64">
        <f t="shared" si="86"/>
        <v>667</v>
      </c>
      <c r="L1822" s="71"/>
      <c r="M1822" s="72"/>
      <c r="N1822" s="72" t="s">
        <v>10964</v>
      </c>
      <c r="O1822" s="72"/>
      <c r="P1822" s="71">
        <v>147</v>
      </c>
      <c r="Q1822" s="73"/>
      <c r="R1822" s="73" t="s">
        <v>10965</v>
      </c>
      <c r="S1822" s="60" t="str">
        <f>VLOOKUP(A1822,[1]DATA!$1:$1048576,12,0)</f>
        <v>ANO</v>
      </c>
    </row>
    <row r="1823" spans="1:19" x14ac:dyDescent="0.25">
      <c r="A1823" s="68">
        <v>600130088</v>
      </c>
      <c r="B1823" s="59">
        <f t="shared" si="84"/>
        <v>600130088</v>
      </c>
      <c r="C1823" s="68" t="s">
        <v>6721</v>
      </c>
      <c r="D1823" s="76">
        <v>1</v>
      </c>
      <c r="E1823" s="61">
        <f t="shared" si="85"/>
        <v>48894231</v>
      </c>
      <c r="F1823" s="69" t="s">
        <v>5730</v>
      </c>
      <c r="G1823" s="69" t="s">
        <v>9105</v>
      </c>
      <c r="H1823" s="70">
        <v>0</v>
      </c>
      <c r="I1823" s="70" t="s">
        <v>139</v>
      </c>
      <c r="J1823" s="74">
        <v>26.68</v>
      </c>
      <c r="K1823" s="64">
        <f t="shared" si="86"/>
        <v>0</v>
      </c>
      <c r="L1823" s="71"/>
      <c r="M1823" s="72"/>
      <c r="N1823" s="72" t="s">
        <v>10966</v>
      </c>
      <c r="O1823" s="72"/>
      <c r="P1823" s="71">
        <v>205</v>
      </c>
      <c r="Q1823" s="73"/>
      <c r="R1823" s="73" t="s">
        <v>10967</v>
      </c>
      <c r="S1823" s="60" t="str">
        <f>VLOOKUP(A1823,[1]DATA!$1:$1048576,12,0)</f>
        <v>ANO</v>
      </c>
    </row>
    <row r="1824" spans="1:19" x14ac:dyDescent="0.25">
      <c r="A1824" s="68">
        <v>600130134</v>
      </c>
      <c r="B1824" s="59">
        <f t="shared" si="84"/>
        <v>600130134</v>
      </c>
      <c r="C1824" s="68" t="s">
        <v>6722</v>
      </c>
      <c r="D1824" s="76">
        <v>1</v>
      </c>
      <c r="E1824" s="61">
        <f t="shared" si="85"/>
        <v>43378684</v>
      </c>
      <c r="F1824" s="69" t="s">
        <v>5730</v>
      </c>
      <c r="G1824" s="69" t="s">
        <v>9105</v>
      </c>
      <c r="H1824" s="70">
        <v>200</v>
      </c>
      <c r="I1824" s="70" t="s">
        <v>139</v>
      </c>
      <c r="J1824" s="74">
        <v>26.68</v>
      </c>
      <c r="K1824" s="64">
        <f t="shared" si="86"/>
        <v>5336</v>
      </c>
      <c r="L1824" s="71"/>
      <c r="M1824" s="72"/>
      <c r="N1824" s="72" t="s">
        <v>10968</v>
      </c>
      <c r="O1824" s="72"/>
      <c r="P1824" s="71">
        <v>440</v>
      </c>
      <c r="Q1824" s="73"/>
      <c r="R1824" s="73" t="s">
        <v>10579</v>
      </c>
      <c r="S1824" s="60" t="str">
        <f>VLOOKUP(A1824,[1]DATA!$1:$1048576,12,0)</f>
        <v>ANO</v>
      </c>
    </row>
    <row r="1825" spans="1:19" x14ac:dyDescent="0.25">
      <c r="A1825" s="68">
        <v>600130207</v>
      </c>
      <c r="B1825" s="59">
        <f t="shared" si="84"/>
        <v>600130207</v>
      </c>
      <c r="C1825" s="68" t="s">
        <v>6723</v>
      </c>
      <c r="D1825" s="76">
        <v>1</v>
      </c>
      <c r="E1825" s="61">
        <f t="shared" si="85"/>
        <v>70881138</v>
      </c>
      <c r="F1825" s="69" t="s">
        <v>5730</v>
      </c>
      <c r="G1825" s="69" t="s">
        <v>9105</v>
      </c>
      <c r="H1825" s="70">
        <v>375</v>
      </c>
      <c r="I1825" s="70" t="s">
        <v>139</v>
      </c>
      <c r="J1825" s="74">
        <v>26.68</v>
      </c>
      <c r="K1825" s="64">
        <f t="shared" si="86"/>
        <v>10005</v>
      </c>
      <c r="L1825" s="71"/>
      <c r="M1825" s="72"/>
      <c r="N1825" s="72" t="s">
        <v>10969</v>
      </c>
      <c r="O1825" s="72" t="s">
        <v>10970</v>
      </c>
      <c r="P1825" s="71">
        <v>1</v>
      </c>
      <c r="Q1825" s="73"/>
      <c r="R1825" s="73" t="s">
        <v>10971</v>
      </c>
      <c r="S1825" s="60" t="str">
        <f>VLOOKUP(A1825,[1]DATA!$1:$1048576,12,0)</f>
        <v>ANO</v>
      </c>
    </row>
    <row r="1826" spans="1:19" x14ac:dyDescent="0.25">
      <c r="A1826" s="68">
        <v>600130223</v>
      </c>
      <c r="B1826" s="59">
        <f t="shared" si="84"/>
        <v>600130223</v>
      </c>
      <c r="C1826" s="68" t="s">
        <v>6724</v>
      </c>
      <c r="D1826" s="76">
        <v>1</v>
      </c>
      <c r="E1826" s="61">
        <f t="shared" si="85"/>
        <v>48895300</v>
      </c>
      <c r="F1826" s="69" t="s">
        <v>5730</v>
      </c>
      <c r="G1826" s="69" t="s">
        <v>9105</v>
      </c>
      <c r="H1826" s="70">
        <v>300</v>
      </c>
      <c r="I1826" s="70" t="s">
        <v>139</v>
      </c>
      <c r="J1826" s="74">
        <v>26.68</v>
      </c>
      <c r="K1826" s="64">
        <f t="shared" si="86"/>
        <v>8004</v>
      </c>
      <c r="L1826" s="71"/>
      <c r="M1826" s="72"/>
      <c r="N1826" s="72" t="s">
        <v>10972</v>
      </c>
      <c r="O1826" s="72"/>
      <c r="P1826" s="71">
        <v>136</v>
      </c>
      <c r="Q1826" s="73"/>
      <c r="R1826" s="73" t="s">
        <v>10973</v>
      </c>
      <c r="S1826" s="60" t="str">
        <f>VLOOKUP(A1826,[1]DATA!$1:$1048576,12,0)</f>
        <v>ANO</v>
      </c>
    </row>
    <row r="1827" spans="1:19" x14ac:dyDescent="0.25">
      <c r="A1827" s="68">
        <v>600130266</v>
      </c>
      <c r="B1827" s="59">
        <f t="shared" si="84"/>
        <v>600130266</v>
      </c>
      <c r="C1827" s="68" t="s">
        <v>6725</v>
      </c>
      <c r="D1827" s="76">
        <v>1</v>
      </c>
      <c r="E1827" s="61">
        <f t="shared" si="85"/>
        <v>48894214</v>
      </c>
      <c r="F1827" s="69" t="s">
        <v>5730</v>
      </c>
      <c r="G1827" s="69" t="s">
        <v>9105</v>
      </c>
      <c r="H1827" s="70">
        <v>0</v>
      </c>
      <c r="I1827" s="70" t="s">
        <v>139</v>
      </c>
      <c r="J1827" s="74">
        <v>26.68</v>
      </c>
      <c r="K1827" s="64">
        <f t="shared" si="86"/>
        <v>0</v>
      </c>
      <c r="L1827" s="71"/>
      <c r="M1827" s="72"/>
      <c r="N1827" s="72" t="s">
        <v>10974</v>
      </c>
      <c r="O1827" s="72" t="s">
        <v>10975</v>
      </c>
      <c r="P1827" s="71">
        <v>310</v>
      </c>
      <c r="Q1827" s="73"/>
      <c r="R1827" s="73" t="s">
        <v>10976</v>
      </c>
      <c r="S1827" s="60" t="str">
        <f>VLOOKUP(A1827,[1]DATA!$1:$1048576,12,0)</f>
        <v>ANO</v>
      </c>
    </row>
    <row r="1828" spans="1:19" x14ac:dyDescent="0.25">
      <c r="A1828" s="68">
        <v>600130282</v>
      </c>
      <c r="B1828" s="59">
        <f t="shared" si="84"/>
        <v>600130282</v>
      </c>
      <c r="C1828" s="68" t="s">
        <v>6726</v>
      </c>
      <c r="D1828" s="76">
        <v>1</v>
      </c>
      <c r="E1828" s="61">
        <f t="shared" si="85"/>
        <v>60575255</v>
      </c>
      <c r="F1828" s="69" t="s">
        <v>5730</v>
      </c>
      <c r="G1828" s="69" t="s">
        <v>9105</v>
      </c>
      <c r="H1828" s="70">
        <v>125</v>
      </c>
      <c r="I1828" s="70" t="s">
        <v>139</v>
      </c>
      <c r="J1828" s="74">
        <v>26.68</v>
      </c>
      <c r="K1828" s="64">
        <f t="shared" si="86"/>
        <v>3335</v>
      </c>
      <c r="L1828" s="71"/>
      <c r="M1828" s="72"/>
      <c r="N1828" s="72" t="s">
        <v>10977</v>
      </c>
      <c r="O1828" s="72"/>
      <c r="P1828" s="71">
        <v>248</v>
      </c>
      <c r="Q1828" s="73"/>
      <c r="R1828" s="73" t="s">
        <v>10978</v>
      </c>
      <c r="S1828" s="60" t="str">
        <f>VLOOKUP(A1828,[1]DATA!$1:$1048576,12,0)</f>
        <v>ANO</v>
      </c>
    </row>
    <row r="1829" spans="1:19" x14ac:dyDescent="0.25">
      <c r="A1829" s="68">
        <v>600130312</v>
      </c>
      <c r="B1829" s="59">
        <f t="shared" si="84"/>
        <v>600130312</v>
      </c>
      <c r="C1829" s="68" t="s">
        <v>6727</v>
      </c>
      <c r="D1829" s="76">
        <v>1</v>
      </c>
      <c r="E1829" s="61">
        <f t="shared" si="85"/>
        <v>48897426</v>
      </c>
      <c r="F1829" s="69" t="s">
        <v>5730</v>
      </c>
      <c r="G1829" s="69" t="s">
        <v>9105</v>
      </c>
      <c r="H1829" s="70">
        <v>675</v>
      </c>
      <c r="I1829" s="70" t="s">
        <v>139</v>
      </c>
      <c r="J1829" s="74">
        <v>26.68</v>
      </c>
      <c r="K1829" s="64">
        <f t="shared" si="86"/>
        <v>18009</v>
      </c>
      <c r="L1829" s="71"/>
      <c r="M1829" s="72"/>
      <c r="N1829" s="72" t="s">
        <v>10979</v>
      </c>
      <c r="O1829" s="72" t="s">
        <v>41</v>
      </c>
      <c r="P1829" s="71">
        <v>715</v>
      </c>
      <c r="Q1829" s="73">
        <v>2</v>
      </c>
      <c r="R1829" s="73" t="s">
        <v>9110</v>
      </c>
      <c r="S1829" s="60" t="str">
        <f>VLOOKUP(A1829,[1]DATA!$1:$1048576,12,0)</f>
        <v>ANO</v>
      </c>
    </row>
    <row r="1830" spans="1:19" x14ac:dyDescent="0.25">
      <c r="A1830" s="68">
        <v>600130321</v>
      </c>
      <c r="B1830" s="59">
        <f t="shared" si="84"/>
        <v>600130321</v>
      </c>
      <c r="C1830" s="68" t="s">
        <v>6728</v>
      </c>
      <c r="D1830" s="76">
        <v>1</v>
      </c>
      <c r="E1830" s="61">
        <f t="shared" si="85"/>
        <v>48895229</v>
      </c>
      <c r="F1830" s="69" t="s">
        <v>5730</v>
      </c>
      <c r="G1830" s="69" t="s">
        <v>9105</v>
      </c>
      <c r="H1830" s="70">
        <v>300</v>
      </c>
      <c r="I1830" s="70" t="s">
        <v>139</v>
      </c>
      <c r="J1830" s="74">
        <v>26.68</v>
      </c>
      <c r="K1830" s="64">
        <f t="shared" si="86"/>
        <v>8004</v>
      </c>
      <c r="L1830" s="71"/>
      <c r="M1830" s="72"/>
      <c r="N1830" s="72" t="s">
        <v>10980</v>
      </c>
      <c r="O1830" s="72" t="s">
        <v>41</v>
      </c>
      <c r="P1830" s="71">
        <v>825</v>
      </c>
      <c r="Q1830" s="73">
        <v>6</v>
      </c>
      <c r="R1830" s="73" t="s">
        <v>9110</v>
      </c>
      <c r="S1830" s="60" t="str">
        <f>VLOOKUP(A1830,[1]DATA!$1:$1048576,12,0)</f>
        <v>ANO</v>
      </c>
    </row>
    <row r="1831" spans="1:19" x14ac:dyDescent="0.25">
      <c r="A1831" s="68">
        <v>600130339</v>
      </c>
      <c r="B1831" s="59">
        <f t="shared" si="84"/>
        <v>600130339</v>
      </c>
      <c r="C1831" s="68" t="s">
        <v>6729</v>
      </c>
      <c r="D1831" s="76">
        <v>1</v>
      </c>
      <c r="E1831" s="61">
        <f t="shared" si="85"/>
        <v>43380123</v>
      </c>
      <c r="F1831" s="69" t="s">
        <v>5730</v>
      </c>
      <c r="G1831" s="69" t="s">
        <v>9105</v>
      </c>
      <c r="H1831" s="70">
        <v>1150</v>
      </c>
      <c r="I1831" s="70" t="s">
        <v>139</v>
      </c>
      <c r="J1831" s="74">
        <v>26.68</v>
      </c>
      <c r="K1831" s="64">
        <f t="shared" si="86"/>
        <v>30682</v>
      </c>
      <c r="L1831" s="71"/>
      <c r="M1831" s="72"/>
      <c r="N1831" s="72" t="s">
        <v>10981</v>
      </c>
      <c r="O1831" s="72" t="s">
        <v>10982</v>
      </c>
      <c r="P1831" s="71">
        <v>1132</v>
      </c>
      <c r="Q1831" s="73">
        <v>4</v>
      </c>
      <c r="R1831" s="73" t="s">
        <v>9110</v>
      </c>
      <c r="S1831" s="60" t="str">
        <f>VLOOKUP(A1831,[1]DATA!$1:$1048576,12,0)</f>
        <v>ANO</v>
      </c>
    </row>
    <row r="1832" spans="1:19" x14ac:dyDescent="0.25">
      <c r="A1832" s="68">
        <v>600130533</v>
      </c>
      <c r="B1832" s="59">
        <f t="shared" si="84"/>
        <v>600130533</v>
      </c>
      <c r="C1832" s="68" t="s">
        <v>6730</v>
      </c>
      <c r="D1832" s="76">
        <v>1</v>
      </c>
      <c r="E1832" s="61">
        <f t="shared" si="85"/>
        <v>75023865</v>
      </c>
      <c r="F1832" s="69" t="s">
        <v>5730</v>
      </c>
      <c r="G1832" s="69" t="s">
        <v>9105</v>
      </c>
      <c r="H1832" s="70">
        <v>25</v>
      </c>
      <c r="I1832" s="70" t="s">
        <v>139</v>
      </c>
      <c r="J1832" s="74">
        <v>26.68</v>
      </c>
      <c r="K1832" s="64">
        <f t="shared" si="86"/>
        <v>667</v>
      </c>
      <c r="L1832" s="71"/>
      <c r="M1832" s="72"/>
      <c r="N1832" s="72" t="s">
        <v>10983</v>
      </c>
      <c r="O1832" s="72"/>
      <c r="P1832" s="71">
        <v>80</v>
      </c>
      <c r="Q1832" s="73"/>
      <c r="R1832" s="73" t="s">
        <v>10984</v>
      </c>
      <c r="S1832" s="60" t="str">
        <f>VLOOKUP(A1832,[1]DATA!$1:$1048576,12,0)</f>
        <v>ANO</v>
      </c>
    </row>
    <row r="1833" spans="1:19" x14ac:dyDescent="0.25">
      <c r="A1833" s="68">
        <v>600130541</v>
      </c>
      <c r="B1833" s="59">
        <f t="shared" si="84"/>
        <v>600130541</v>
      </c>
      <c r="C1833" s="68" t="s">
        <v>6731</v>
      </c>
      <c r="D1833" s="76">
        <v>1</v>
      </c>
      <c r="E1833" s="61">
        <f t="shared" si="85"/>
        <v>70998787</v>
      </c>
      <c r="F1833" s="69" t="s">
        <v>5730</v>
      </c>
      <c r="G1833" s="69" t="s">
        <v>9105</v>
      </c>
      <c r="H1833" s="70">
        <v>75</v>
      </c>
      <c r="I1833" s="70" t="s">
        <v>139</v>
      </c>
      <c r="J1833" s="74">
        <v>26.68</v>
      </c>
      <c r="K1833" s="64">
        <f t="shared" si="86"/>
        <v>2001</v>
      </c>
      <c r="L1833" s="71"/>
      <c r="M1833" s="72"/>
      <c r="N1833" s="72" t="s">
        <v>10985</v>
      </c>
      <c r="O1833" s="72"/>
      <c r="P1833" s="71">
        <v>110</v>
      </c>
      <c r="Q1833" s="73"/>
      <c r="R1833" s="73" t="s">
        <v>10986</v>
      </c>
      <c r="S1833" s="60" t="str">
        <f>VLOOKUP(A1833,[1]DATA!$1:$1048576,12,0)</f>
        <v>ANO</v>
      </c>
    </row>
    <row r="1834" spans="1:19" x14ac:dyDescent="0.25">
      <c r="A1834" s="68">
        <v>600130622</v>
      </c>
      <c r="B1834" s="59">
        <f t="shared" si="84"/>
        <v>600130622</v>
      </c>
      <c r="C1834" s="68" t="s">
        <v>6732</v>
      </c>
      <c r="D1834" s="76">
        <v>1</v>
      </c>
      <c r="E1834" s="61">
        <f t="shared" si="85"/>
        <v>75022851</v>
      </c>
      <c r="F1834" s="69" t="s">
        <v>5730</v>
      </c>
      <c r="G1834" s="69" t="s">
        <v>9105</v>
      </c>
      <c r="H1834" s="70">
        <v>0</v>
      </c>
      <c r="I1834" s="70" t="s">
        <v>139</v>
      </c>
      <c r="J1834" s="74">
        <v>26.68</v>
      </c>
      <c r="K1834" s="64">
        <f t="shared" si="86"/>
        <v>0</v>
      </c>
      <c r="L1834" s="71"/>
      <c r="M1834" s="72"/>
      <c r="N1834" s="72" t="s">
        <v>10987</v>
      </c>
      <c r="O1834" s="72"/>
      <c r="P1834" s="71">
        <v>95</v>
      </c>
      <c r="Q1834" s="73"/>
      <c r="R1834" s="73" t="s">
        <v>10988</v>
      </c>
      <c r="S1834" s="60" t="str">
        <f>VLOOKUP(A1834,[1]DATA!$1:$1048576,12,0)</f>
        <v>ANO</v>
      </c>
    </row>
    <row r="1835" spans="1:19" x14ac:dyDescent="0.25">
      <c r="A1835" s="68">
        <v>600130649</v>
      </c>
      <c r="B1835" s="59">
        <f t="shared" si="84"/>
        <v>600130649</v>
      </c>
      <c r="C1835" s="68" t="s">
        <v>6733</v>
      </c>
      <c r="D1835" s="76">
        <v>1</v>
      </c>
      <c r="E1835" s="61">
        <f t="shared" si="85"/>
        <v>75023873</v>
      </c>
      <c r="F1835" s="69" t="s">
        <v>5730</v>
      </c>
      <c r="G1835" s="69" t="s">
        <v>9105</v>
      </c>
      <c r="H1835" s="70">
        <v>125</v>
      </c>
      <c r="I1835" s="70" t="s">
        <v>139</v>
      </c>
      <c r="J1835" s="74">
        <v>26.68</v>
      </c>
      <c r="K1835" s="64">
        <f t="shared" si="86"/>
        <v>3335</v>
      </c>
      <c r="L1835" s="71"/>
      <c r="M1835" s="72"/>
      <c r="N1835" s="72" t="s">
        <v>10989</v>
      </c>
      <c r="O1835" s="72"/>
      <c r="P1835" s="71">
        <v>133</v>
      </c>
      <c r="Q1835" s="73"/>
      <c r="R1835" s="73" t="s">
        <v>10990</v>
      </c>
      <c r="S1835" s="60" t="str">
        <f>VLOOKUP(A1835,[1]DATA!$1:$1048576,12,0)</f>
        <v>ANO</v>
      </c>
    </row>
    <row r="1836" spans="1:19" x14ac:dyDescent="0.25">
      <c r="A1836" s="68">
        <v>600130657</v>
      </c>
      <c r="B1836" s="59">
        <f t="shared" si="84"/>
        <v>600130657</v>
      </c>
      <c r="C1836" s="68" t="s">
        <v>6734</v>
      </c>
      <c r="D1836" s="76">
        <v>1</v>
      </c>
      <c r="E1836" s="61">
        <f t="shared" si="85"/>
        <v>71009850</v>
      </c>
      <c r="F1836" s="69" t="s">
        <v>5730</v>
      </c>
      <c r="G1836" s="69" t="s">
        <v>9105</v>
      </c>
      <c r="H1836" s="70">
        <v>0</v>
      </c>
      <c r="I1836" s="70" t="s">
        <v>139</v>
      </c>
      <c r="J1836" s="74">
        <v>26.68</v>
      </c>
      <c r="K1836" s="64">
        <f t="shared" si="86"/>
        <v>0</v>
      </c>
      <c r="L1836" s="71"/>
      <c r="M1836" s="72"/>
      <c r="N1836" s="72" t="s">
        <v>10991</v>
      </c>
      <c r="O1836" s="72"/>
      <c r="P1836" s="71">
        <v>46</v>
      </c>
      <c r="Q1836" s="73"/>
      <c r="R1836" s="73" t="s">
        <v>10992</v>
      </c>
      <c r="S1836" s="60" t="str">
        <f>VLOOKUP(A1836,[1]DATA!$1:$1048576,12,0)</f>
        <v>ANO</v>
      </c>
    </row>
    <row r="1837" spans="1:19" x14ac:dyDescent="0.25">
      <c r="A1837" s="68">
        <v>600130746</v>
      </c>
      <c r="B1837" s="59">
        <f t="shared" si="84"/>
        <v>600130746</v>
      </c>
      <c r="C1837" s="68" t="s">
        <v>6735</v>
      </c>
      <c r="D1837" s="76">
        <v>1</v>
      </c>
      <c r="E1837" s="61">
        <f t="shared" si="85"/>
        <v>70990310</v>
      </c>
      <c r="F1837" s="69" t="s">
        <v>5730</v>
      </c>
      <c r="G1837" s="69" t="s">
        <v>9105</v>
      </c>
      <c r="H1837" s="70">
        <v>0</v>
      </c>
      <c r="I1837" s="70" t="s">
        <v>139</v>
      </c>
      <c r="J1837" s="74">
        <v>26.68</v>
      </c>
      <c r="K1837" s="64">
        <f t="shared" si="86"/>
        <v>0</v>
      </c>
      <c r="L1837" s="71"/>
      <c r="M1837" s="72"/>
      <c r="N1837" s="72" t="s">
        <v>10993</v>
      </c>
      <c r="O1837" s="72"/>
      <c r="P1837" s="71">
        <v>46</v>
      </c>
      <c r="Q1837" s="73"/>
      <c r="R1837" s="73" t="s">
        <v>10994</v>
      </c>
      <c r="S1837" s="60" t="str">
        <f>VLOOKUP(A1837,[1]DATA!$1:$1048576,12,0)</f>
        <v>ANO</v>
      </c>
    </row>
    <row r="1838" spans="1:19" x14ac:dyDescent="0.25">
      <c r="A1838" s="68">
        <v>600130771</v>
      </c>
      <c r="B1838" s="59">
        <f t="shared" si="84"/>
        <v>600130771</v>
      </c>
      <c r="C1838" s="68" t="s">
        <v>6736</v>
      </c>
      <c r="D1838" s="76">
        <v>1</v>
      </c>
      <c r="E1838" s="61">
        <f t="shared" si="85"/>
        <v>70998795</v>
      </c>
      <c r="F1838" s="69" t="s">
        <v>5730</v>
      </c>
      <c r="G1838" s="69" t="s">
        <v>9105</v>
      </c>
      <c r="H1838" s="70">
        <v>25</v>
      </c>
      <c r="I1838" s="70" t="s">
        <v>139</v>
      </c>
      <c r="J1838" s="74">
        <v>26.68</v>
      </c>
      <c r="K1838" s="64">
        <f t="shared" si="86"/>
        <v>667</v>
      </c>
      <c r="L1838" s="71"/>
      <c r="M1838" s="72"/>
      <c r="N1838" s="72" t="s">
        <v>10995</v>
      </c>
      <c r="O1838" s="72"/>
      <c r="P1838" s="71">
        <v>93</v>
      </c>
      <c r="Q1838" s="73"/>
      <c r="R1838" s="73" t="s">
        <v>10996</v>
      </c>
      <c r="S1838" s="60" t="str">
        <f>VLOOKUP(A1838,[1]DATA!$1:$1048576,12,0)</f>
        <v>ANO</v>
      </c>
    </row>
    <row r="1839" spans="1:19" x14ac:dyDescent="0.25">
      <c r="A1839" s="68">
        <v>650014235</v>
      </c>
      <c r="B1839" s="59">
        <f t="shared" si="84"/>
        <v>650014235</v>
      </c>
      <c r="C1839" s="68" t="s">
        <v>6737</v>
      </c>
      <c r="D1839" s="76">
        <v>1</v>
      </c>
      <c r="E1839" s="61">
        <f t="shared" si="85"/>
        <v>75020947</v>
      </c>
      <c r="F1839" s="69" t="s">
        <v>5730</v>
      </c>
      <c r="G1839" s="69" t="s">
        <v>9105</v>
      </c>
      <c r="H1839" s="70">
        <v>25</v>
      </c>
      <c r="I1839" s="70" t="s">
        <v>139</v>
      </c>
      <c r="J1839" s="74">
        <v>26.68</v>
      </c>
      <c r="K1839" s="64">
        <f t="shared" si="86"/>
        <v>667</v>
      </c>
      <c r="L1839" s="71"/>
      <c r="M1839" s="72"/>
      <c r="N1839" s="72" t="s">
        <v>10997</v>
      </c>
      <c r="O1839" s="72"/>
      <c r="P1839" s="71">
        <v>80</v>
      </c>
      <c r="Q1839" s="73"/>
      <c r="R1839" s="73" t="s">
        <v>10998</v>
      </c>
      <c r="S1839" s="60" t="str">
        <f>VLOOKUP(A1839,[1]DATA!$1:$1048576,12,0)</f>
        <v>ANO</v>
      </c>
    </row>
    <row r="1840" spans="1:19" x14ac:dyDescent="0.25">
      <c r="A1840" s="68">
        <v>650069722</v>
      </c>
      <c r="B1840" s="59">
        <f t="shared" si="84"/>
        <v>650069722</v>
      </c>
      <c r="C1840" s="68" t="s">
        <v>6738</v>
      </c>
      <c r="D1840" s="76">
        <v>1</v>
      </c>
      <c r="E1840" s="61">
        <f t="shared" si="85"/>
        <v>71196234</v>
      </c>
      <c r="F1840" s="69" t="s">
        <v>5730</v>
      </c>
      <c r="G1840" s="69" t="s">
        <v>9105</v>
      </c>
      <c r="H1840" s="70">
        <v>900</v>
      </c>
      <c r="I1840" s="70" t="s">
        <v>139</v>
      </c>
      <c r="J1840" s="74">
        <v>26.68</v>
      </c>
      <c r="K1840" s="64">
        <f t="shared" si="86"/>
        <v>24012</v>
      </c>
      <c r="L1840" s="71"/>
      <c r="M1840" s="72"/>
      <c r="N1840" s="72" t="s">
        <v>10999</v>
      </c>
      <c r="O1840" s="72" t="s">
        <v>5301</v>
      </c>
      <c r="P1840" s="71">
        <v>2189</v>
      </c>
      <c r="Q1840" s="73">
        <v>35</v>
      </c>
      <c r="R1840" s="73" t="s">
        <v>9110</v>
      </c>
      <c r="S1840" s="60" t="str">
        <f>VLOOKUP(A1840,[1]DATA!$1:$1048576,12,0)</f>
        <v>ANO</v>
      </c>
    </row>
    <row r="1841" spans="1:19" x14ac:dyDescent="0.25">
      <c r="A1841" s="68">
        <v>691009058</v>
      </c>
      <c r="B1841" s="59">
        <f t="shared" si="84"/>
        <v>691009058</v>
      </c>
      <c r="C1841" s="68" t="s">
        <v>6739</v>
      </c>
      <c r="D1841" s="76">
        <v>1</v>
      </c>
      <c r="E1841" s="61">
        <f t="shared" si="85"/>
        <v>5007984</v>
      </c>
      <c r="F1841" s="69" t="s">
        <v>5730</v>
      </c>
      <c r="G1841" s="69" t="s">
        <v>9105</v>
      </c>
      <c r="H1841" s="70">
        <v>125</v>
      </c>
      <c r="I1841" s="70" t="s">
        <v>139</v>
      </c>
      <c r="J1841" s="74">
        <v>26.68</v>
      </c>
      <c r="K1841" s="64">
        <f t="shared" si="86"/>
        <v>3335</v>
      </c>
      <c r="L1841" s="71"/>
      <c r="M1841" s="72"/>
      <c r="N1841" s="72" t="s">
        <v>11000</v>
      </c>
      <c r="O1841" s="72" t="s">
        <v>41</v>
      </c>
      <c r="P1841" s="71">
        <v>972</v>
      </c>
      <c r="Q1841" s="73">
        <v>10</v>
      </c>
      <c r="R1841" s="73" t="s">
        <v>9110</v>
      </c>
      <c r="S1841" s="60" t="str">
        <f>VLOOKUP(A1841,[1]DATA!$1:$1048576,12,0)</f>
        <v>NE</v>
      </c>
    </row>
    <row r="1842" spans="1:19" x14ac:dyDescent="0.25">
      <c r="A1842" s="68">
        <v>600012107</v>
      </c>
      <c r="B1842" s="59">
        <f t="shared" si="84"/>
        <v>600012107</v>
      </c>
      <c r="C1842" s="68" t="s">
        <v>6740</v>
      </c>
      <c r="D1842" s="76">
        <v>1</v>
      </c>
      <c r="E1842" s="61">
        <f t="shared" si="85"/>
        <v>48623679</v>
      </c>
      <c r="F1842" s="69" t="s">
        <v>9111</v>
      </c>
      <c r="G1842" s="69" t="s">
        <v>9112</v>
      </c>
      <c r="H1842" s="70">
        <v>0</v>
      </c>
      <c r="I1842" s="70" t="s">
        <v>139</v>
      </c>
      <c r="J1842" s="74">
        <v>26.68</v>
      </c>
      <c r="K1842" s="64">
        <f t="shared" si="86"/>
        <v>0</v>
      </c>
      <c r="L1842" s="71"/>
      <c r="M1842" s="72"/>
      <c r="N1842" s="72" t="s">
        <v>11001</v>
      </c>
      <c r="O1842" s="72" t="s">
        <v>10310</v>
      </c>
      <c r="P1842" s="71">
        <v>218</v>
      </c>
      <c r="Q1842" s="73"/>
      <c r="R1842" s="73" t="s">
        <v>11002</v>
      </c>
      <c r="S1842" s="60" t="str">
        <f>VLOOKUP(A1842,[1]DATA!$1:$1048576,12,0)</f>
        <v>ANO</v>
      </c>
    </row>
    <row r="1843" spans="1:19" x14ac:dyDescent="0.25">
      <c r="A1843" s="68">
        <v>600024121</v>
      </c>
      <c r="B1843" s="59">
        <f t="shared" si="84"/>
        <v>600024121</v>
      </c>
      <c r="C1843" s="68" t="s">
        <v>6741</v>
      </c>
      <c r="D1843" s="76">
        <v>1</v>
      </c>
      <c r="E1843" s="61">
        <f t="shared" si="85"/>
        <v>70836469</v>
      </c>
      <c r="F1843" s="69" t="s">
        <v>9111</v>
      </c>
      <c r="G1843" s="69" t="s">
        <v>9112</v>
      </c>
      <c r="H1843" s="70">
        <v>150</v>
      </c>
      <c r="I1843" s="70" t="s">
        <v>139</v>
      </c>
      <c r="J1843" s="74">
        <v>26.68</v>
      </c>
      <c r="K1843" s="64">
        <f t="shared" si="86"/>
        <v>4002</v>
      </c>
      <c r="L1843" s="71"/>
      <c r="M1843" s="72"/>
      <c r="N1843" s="72" t="s">
        <v>11003</v>
      </c>
      <c r="O1843" s="72" t="s">
        <v>4228</v>
      </c>
      <c r="P1843" s="71">
        <v>164</v>
      </c>
      <c r="Q1843" s="73"/>
      <c r="R1843" s="73" t="s">
        <v>11002</v>
      </c>
      <c r="S1843" s="60" t="str">
        <f>VLOOKUP(A1843,[1]DATA!$1:$1048576,12,0)</f>
        <v>ANO</v>
      </c>
    </row>
    <row r="1844" spans="1:19" x14ac:dyDescent="0.25">
      <c r="A1844" s="68">
        <v>600093387</v>
      </c>
      <c r="B1844" s="59">
        <f t="shared" si="84"/>
        <v>600093387</v>
      </c>
      <c r="C1844" s="68" t="s">
        <v>6742</v>
      </c>
      <c r="D1844" s="76">
        <v>1</v>
      </c>
      <c r="E1844" s="61">
        <f t="shared" si="85"/>
        <v>70987076</v>
      </c>
      <c r="F1844" s="69" t="s">
        <v>9111</v>
      </c>
      <c r="G1844" s="69" t="s">
        <v>9112</v>
      </c>
      <c r="H1844" s="70">
        <v>0</v>
      </c>
      <c r="I1844" s="70" t="s">
        <v>139</v>
      </c>
      <c r="J1844" s="74">
        <v>26.68</v>
      </c>
      <c r="K1844" s="64">
        <f t="shared" si="86"/>
        <v>0</v>
      </c>
      <c r="L1844" s="71"/>
      <c r="M1844" s="72"/>
      <c r="N1844" s="72" t="s">
        <v>11004</v>
      </c>
      <c r="O1844" s="72"/>
      <c r="P1844" s="71">
        <v>115</v>
      </c>
      <c r="Q1844" s="73"/>
      <c r="R1844" s="73" t="s">
        <v>11005</v>
      </c>
      <c r="S1844" s="60" t="str">
        <f>VLOOKUP(A1844,[1]DATA!$1:$1048576,12,0)</f>
        <v>ANO</v>
      </c>
    </row>
    <row r="1845" spans="1:19" x14ac:dyDescent="0.25">
      <c r="A1845" s="68">
        <v>600093921</v>
      </c>
      <c r="B1845" s="59">
        <f t="shared" si="84"/>
        <v>600093921</v>
      </c>
      <c r="C1845" s="68" t="s">
        <v>6743</v>
      </c>
      <c r="D1845" s="76">
        <v>1</v>
      </c>
      <c r="E1845" s="61">
        <f t="shared" si="85"/>
        <v>75015978</v>
      </c>
      <c r="F1845" s="69" t="s">
        <v>9111</v>
      </c>
      <c r="G1845" s="69" t="s">
        <v>9112</v>
      </c>
      <c r="H1845" s="70">
        <v>350</v>
      </c>
      <c r="I1845" s="70" t="s">
        <v>139</v>
      </c>
      <c r="J1845" s="74">
        <v>26.68</v>
      </c>
      <c r="K1845" s="64">
        <f t="shared" si="86"/>
        <v>9338</v>
      </c>
      <c r="L1845" s="71"/>
      <c r="M1845" s="72"/>
      <c r="N1845" s="72" t="s">
        <v>11006</v>
      </c>
      <c r="O1845" s="72" t="s">
        <v>19</v>
      </c>
      <c r="P1845" s="71">
        <v>236</v>
      </c>
      <c r="Q1845" s="73"/>
      <c r="R1845" s="73" t="s">
        <v>11007</v>
      </c>
      <c r="S1845" s="60" t="str">
        <f>VLOOKUP(A1845,[1]DATA!$1:$1048576,12,0)</f>
        <v>ANO</v>
      </c>
    </row>
    <row r="1846" spans="1:19" x14ac:dyDescent="0.25">
      <c r="A1846" s="68">
        <v>600093981</v>
      </c>
      <c r="B1846" s="59">
        <f t="shared" si="84"/>
        <v>600093981</v>
      </c>
      <c r="C1846" s="68" t="s">
        <v>6744</v>
      </c>
      <c r="D1846" s="76">
        <v>1</v>
      </c>
      <c r="E1846" s="61">
        <f t="shared" si="85"/>
        <v>48623008</v>
      </c>
      <c r="F1846" s="69" t="s">
        <v>9111</v>
      </c>
      <c r="G1846" s="69" t="s">
        <v>9112</v>
      </c>
      <c r="H1846" s="70">
        <v>600</v>
      </c>
      <c r="I1846" s="70" t="s">
        <v>139</v>
      </c>
      <c r="J1846" s="74">
        <v>26.68</v>
      </c>
      <c r="K1846" s="64">
        <f t="shared" si="86"/>
        <v>16008</v>
      </c>
      <c r="L1846" s="71"/>
      <c r="M1846" s="72"/>
      <c r="N1846" s="72" t="s">
        <v>11008</v>
      </c>
      <c r="O1846" s="72" t="s">
        <v>10343</v>
      </c>
      <c r="P1846" s="71">
        <v>244</v>
      </c>
      <c r="Q1846" s="73"/>
      <c r="R1846" s="73" t="s">
        <v>11002</v>
      </c>
      <c r="S1846" s="60" t="str">
        <f>VLOOKUP(A1846,[1]DATA!$1:$1048576,12,0)</f>
        <v>ANO</v>
      </c>
    </row>
    <row r="1847" spans="1:19" x14ac:dyDescent="0.25">
      <c r="A1847" s="68">
        <v>600093999</v>
      </c>
      <c r="B1847" s="59">
        <f t="shared" si="84"/>
        <v>600093999</v>
      </c>
      <c r="C1847" s="68" t="s">
        <v>6745</v>
      </c>
      <c r="D1847" s="76">
        <v>1</v>
      </c>
      <c r="E1847" s="61">
        <f t="shared" si="85"/>
        <v>857742</v>
      </c>
      <c r="F1847" s="69" t="s">
        <v>9111</v>
      </c>
      <c r="G1847" s="69" t="s">
        <v>9112</v>
      </c>
      <c r="H1847" s="70">
        <v>425</v>
      </c>
      <c r="I1847" s="70" t="s">
        <v>139</v>
      </c>
      <c r="J1847" s="74">
        <v>26.68</v>
      </c>
      <c r="K1847" s="64">
        <f t="shared" si="86"/>
        <v>11339</v>
      </c>
      <c r="L1847" s="71"/>
      <c r="M1847" s="72"/>
      <c r="N1847" s="72" t="s">
        <v>11009</v>
      </c>
      <c r="O1847" s="72" t="s">
        <v>41</v>
      </c>
      <c r="P1847" s="71">
        <v>312</v>
      </c>
      <c r="Q1847" s="73"/>
      <c r="R1847" s="73" t="s">
        <v>11002</v>
      </c>
      <c r="S1847" s="60" t="str">
        <f>VLOOKUP(A1847,[1]DATA!$1:$1048576,12,0)</f>
        <v>ANO</v>
      </c>
    </row>
    <row r="1848" spans="1:19" x14ac:dyDescent="0.25">
      <c r="A1848" s="68">
        <v>650046820</v>
      </c>
      <c r="B1848" s="59">
        <f t="shared" si="84"/>
        <v>650046820</v>
      </c>
      <c r="C1848" s="68" t="s">
        <v>6746</v>
      </c>
      <c r="D1848" s="76">
        <v>1</v>
      </c>
      <c r="E1848" s="61">
        <f t="shared" si="85"/>
        <v>71003401</v>
      </c>
      <c r="F1848" s="69" t="s">
        <v>9111</v>
      </c>
      <c r="G1848" s="69" t="s">
        <v>9112</v>
      </c>
      <c r="H1848" s="70">
        <v>25</v>
      </c>
      <c r="I1848" s="70" t="s">
        <v>139</v>
      </c>
      <c r="J1848" s="74">
        <v>26.68</v>
      </c>
      <c r="K1848" s="64">
        <f t="shared" si="86"/>
        <v>667</v>
      </c>
      <c r="L1848" s="71"/>
      <c r="M1848" s="72"/>
      <c r="N1848" s="72" t="s">
        <v>11010</v>
      </c>
      <c r="O1848" s="72" t="s">
        <v>4342</v>
      </c>
      <c r="P1848" s="71">
        <v>106</v>
      </c>
      <c r="Q1848" s="73"/>
      <c r="R1848" s="73" t="s">
        <v>11011</v>
      </c>
      <c r="S1848" s="60" t="str">
        <f>VLOOKUP(A1848,[1]DATA!$1:$1048576,12,0)</f>
        <v>ANO</v>
      </c>
    </row>
    <row r="1849" spans="1:19" x14ac:dyDescent="0.25">
      <c r="A1849" s="68">
        <v>650061225</v>
      </c>
      <c r="B1849" s="59">
        <f t="shared" si="84"/>
        <v>650061225</v>
      </c>
      <c r="C1849" s="68" t="s">
        <v>6747</v>
      </c>
      <c r="D1849" s="76">
        <v>1</v>
      </c>
      <c r="E1849" s="61">
        <f t="shared" si="85"/>
        <v>75016630</v>
      </c>
      <c r="F1849" s="69" t="s">
        <v>9111</v>
      </c>
      <c r="G1849" s="69" t="s">
        <v>9112</v>
      </c>
      <c r="H1849" s="70">
        <v>0</v>
      </c>
      <c r="I1849" s="70" t="s">
        <v>139</v>
      </c>
      <c r="J1849" s="74">
        <v>26.68</v>
      </c>
      <c r="K1849" s="64">
        <f t="shared" si="86"/>
        <v>0</v>
      </c>
      <c r="L1849" s="71"/>
      <c r="M1849" s="72"/>
      <c r="N1849" s="72" t="s">
        <v>11012</v>
      </c>
      <c r="O1849" s="72"/>
      <c r="P1849" s="71">
        <v>201</v>
      </c>
      <c r="Q1849" s="73"/>
      <c r="R1849" s="73" t="s">
        <v>11013</v>
      </c>
      <c r="S1849" s="60" t="str">
        <f>VLOOKUP(A1849,[1]DATA!$1:$1048576,12,0)</f>
        <v>ANO</v>
      </c>
    </row>
    <row r="1850" spans="1:19" x14ac:dyDescent="0.25">
      <c r="A1850" s="68">
        <v>650062531</v>
      </c>
      <c r="B1850" s="59">
        <f t="shared" si="84"/>
        <v>650062531</v>
      </c>
      <c r="C1850" s="68" t="s">
        <v>6748</v>
      </c>
      <c r="D1850" s="76">
        <v>1</v>
      </c>
      <c r="E1850" s="61">
        <f t="shared" si="85"/>
        <v>70985839</v>
      </c>
      <c r="F1850" s="69" t="s">
        <v>9111</v>
      </c>
      <c r="G1850" s="69" t="s">
        <v>9112</v>
      </c>
      <c r="H1850" s="70">
        <v>0</v>
      </c>
      <c r="I1850" s="70" t="s">
        <v>139</v>
      </c>
      <c r="J1850" s="74">
        <v>26.68</v>
      </c>
      <c r="K1850" s="64">
        <f t="shared" si="86"/>
        <v>0</v>
      </c>
      <c r="L1850" s="71"/>
      <c r="M1850" s="72"/>
      <c r="N1850" s="72" t="s">
        <v>11014</v>
      </c>
      <c r="O1850" s="72"/>
      <c r="P1850" s="71">
        <v>240</v>
      </c>
      <c r="Q1850" s="73"/>
      <c r="R1850" s="73" t="s">
        <v>11015</v>
      </c>
      <c r="S1850" s="60" t="str">
        <f>VLOOKUP(A1850,[1]DATA!$1:$1048576,12,0)</f>
        <v>ANO</v>
      </c>
    </row>
    <row r="1851" spans="1:19" x14ac:dyDescent="0.25">
      <c r="A1851" s="68">
        <v>650063007</v>
      </c>
      <c r="B1851" s="59">
        <f t="shared" si="84"/>
        <v>650063007</v>
      </c>
      <c r="C1851" s="68" t="s">
        <v>6749</v>
      </c>
      <c r="D1851" s="76">
        <v>1</v>
      </c>
      <c r="E1851" s="61">
        <f t="shared" si="85"/>
        <v>75016478</v>
      </c>
      <c r="F1851" s="69" t="s">
        <v>9111</v>
      </c>
      <c r="G1851" s="69" t="s">
        <v>9112</v>
      </c>
      <c r="H1851" s="70">
        <v>0</v>
      </c>
      <c r="I1851" s="70" t="s">
        <v>139</v>
      </c>
      <c r="J1851" s="74">
        <v>26.68</v>
      </c>
      <c r="K1851" s="64">
        <f t="shared" si="86"/>
        <v>0</v>
      </c>
      <c r="L1851" s="71"/>
      <c r="M1851" s="72"/>
      <c r="N1851" s="72" t="s">
        <v>11016</v>
      </c>
      <c r="O1851" s="72"/>
      <c r="P1851" s="71">
        <v>126</v>
      </c>
      <c r="Q1851" s="73"/>
      <c r="R1851" s="73" t="s">
        <v>11017</v>
      </c>
      <c r="S1851" s="60" t="str">
        <f>VLOOKUP(A1851,[1]DATA!$1:$1048576,12,0)</f>
        <v>ANO</v>
      </c>
    </row>
    <row r="1852" spans="1:19" x14ac:dyDescent="0.25">
      <c r="A1852" s="68">
        <v>600012549</v>
      </c>
      <c r="B1852" s="59">
        <f t="shared" si="84"/>
        <v>600012549</v>
      </c>
      <c r="C1852" s="68" t="s">
        <v>6750</v>
      </c>
      <c r="D1852" s="76">
        <v>1</v>
      </c>
      <c r="E1852" s="61">
        <f t="shared" si="85"/>
        <v>60884762</v>
      </c>
      <c r="F1852" s="69" t="s">
        <v>9111</v>
      </c>
      <c r="G1852" s="69" t="s">
        <v>9113</v>
      </c>
      <c r="H1852" s="70">
        <v>0</v>
      </c>
      <c r="I1852" s="70" t="s">
        <v>139</v>
      </c>
      <c r="J1852" s="74">
        <v>26.68</v>
      </c>
      <c r="K1852" s="64">
        <f t="shared" si="86"/>
        <v>0</v>
      </c>
      <c r="L1852" s="71"/>
      <c r="M1852" s="72"/>
      <c r="N1852" s="72" t="s">
        <v>11018</v>
      </c>
      <c r="O1852" s="72" t="s">
        <v>11019</v>
      </c>
      <c r="P1852" s="71">
        <v>779</v>
      </c>
      <c r="Q1852" s="73"/>
      <c r="R1852" s="73" t="s">
        <v>11020</v>
      </c>
      <c r="S1852" s="60" t="str">
        <f>VLOOKUP(A1852,[1]DATA!$1:$1048576,12,0)</f>
        <v>ANO</v>
      </c>
    </row>
    <row r="1853" spans="1:19" x14ac:dyDescent="0.25">
      <c r="A1853" s="68">
        <v>600012590</v>
      </c>
      <c r="B1853" s="59">
        <f t="shared" si="84"/>
        <v>600012590</v>
      </c>
      <c r="C1853" s="68" t="s">
        <v>6751</v>
      </c>
      <c r="D1853" s="76">
        <v>1</v>
      </c>
      <c r="E1853" s="61">
        <f t="shared" si="85"/>
        <v>60884746</v>
      </c>
      <c r="F1853" s="69" t="s">
        <v>9111</v>
      </c>
      <c r="G1853" s="69" t="s">
        <v>9113</v>
      </c>
      <c r="H1853" s="70">
        <v>50</v>
      </c>
      <c r="I1853" s="70" t="s">
        <v>139</v>
      </c>
      <c r="J1853" s="74">
        <v>26.68</v>
      </c>
      <c r="K1853" s="64">
        <f t="shared" si="86"/>
        <v>1334</v>
      </c>
      <c r="L1853" s="71"/>
      <c r="M1853" s="72"/>
      <c r="N1853" s="72" t="s">
        <v>11021</v>
      </c>
      <c r="O1853" s="72" t="s">
        <v>11022</v>
      </c>
      <c r="P1853" s="71">
        <v>670</v>
      </c>
      <c r="Q1853" s="73"/>
      <c r="R1853" s="73" t="s">
        <v>11020</v>
      </c>
      <c r="S1853" s="60" t="str">
        <f>VLOOKUP(A1853,[1]DATA!$1:$1048576,12,0)</f>
        <v>ANO</v>
      </c>
    </row>
    <row r="1854" spans="1:19" x14ac:dyDescent="0.25">
      <c r="A1854" s="68">
        <v>600001491</v>
      </c>
      <c r="B1854" s="59">
        <f t="shared" si="84"/>
        <v>600001491</v>
      </c>
      <c r="C1854" s="68" t="s">
        <v>6752</v>
      </c>
      <c r="D1854" s="76">
        <v>1</v>
      </c>
      <c r="E1854" s="61">
        <f t="shared" si="85"/>
        <v>64829804</v>
      </c>
      <c r="F1854" s="69" t="s">
        <v>9111</v>
      </c>
      <c r="G1854" s="69" t="s">
        <v>9113</v>
      </c>
      <c r="H1854" s="70">
        <v>300</v>
      </c>
      <c r="I1854" s="70" t="s">
        <v>139</v>
      </c>
      <c r="J1854" s="74">
        <v>26.68</v>
      </c>
      <c r="K1854" s="64">
        <f t="shared" si="86"/>
        <v>8004</v>
      </c>
      <c r="L1854" s="71"/>
      <c r="M1854" s="72"/>
      <c r="N1854" s="72" t="s">
        <v>11023</v>
      </c>
      <c r="O1854" s="72"/>
      <c r="P1854" s="71">
        <v>2</v>
      </c>
      <c r="Q1854" s="73"/>
      <c r="R1854" s="73" t="s">
        <v>11024</v>
      </c>
      <c r="S1854" s="60" t="str">
        <f>VLOOKUP(A1854,[1]DATA!$1:$1048576,12,0)</f>
        <v>NE</v>
      </c>
    </row>
    <row r="1855" spans="1:19" x14ac:dyDescent="0.25">
      <c r="A1855" s="68">
        <v>600024334</v>
      </c>
      <c r="B1855" s="59">
        <f t="shared" si="84"/>
        <v>600024334</v>
      </c>
      <c r="C1855" s="68" t="s">
        <v>6753</v>
      </c>
      <c r="D1855" s="76">
        <v>1</v>
      </c>
      <c r="E1855" s="61">
        <f t="shared" si="85"/>
        <v>70152501</v>
      </c>
      <c r="F1855" s="69" t="s">
        <v>9111</v>
      </c>
      <c r="G1855" s="69" t="s">
        <v>9113</v>
      </c>
      <c r="H1855" s="70">
        <v>0</v>
      </c>
      <c r="I1855" s="70" t="s">
        <v>139</v>
      </c>
      <c r="J1855" s="74">
        <v>26.68</v>
      </c>
      <c r="K1855" s="64">
        <f t="shared" si="86"/>
        <v>0</v>
      </c>
      <c r="L1855" s="71"/>
      <c r="M1855" s="72"/>
      <c r="N1855" s="72" t="s">
        <v>11025</v>
      </c>
      <c r="O1855" s="72" t="s">
        <v>11026</v>
      </c>
      <c r="P1855" s="71">
        <v>115</v>
      </c>
      <c r="Q1855" s="73"/>
      <c r="R1855" s="73" t="s">
        <v>11020</v>
      </c>
      <c r="S1855" s="60" t="str">
        <f>VLOOKUP(A1855,[1]DATA!$1:$1048576,12,0)</f>
        <v>ANO</v>
      </c>
    </row>
    <row r="1856" spans="1:19" x14ac:dyDescent="0.25">
      <c r="A1856" s="68">
        <v>600097382</v>
      </c>
      <c r="B1856" s="59">
        <f t="shared" si="84"/>
        <v>600097382</v>
      </c>
      <c r="C1856" s="68" t="s">
        <v>6754</v>
      </c>
      <c r="D1856" s="76">
        <v>1</v>
      </c>
      <c r="E1856" s="61">
        <f t="shared" si="85"/>
        <v>70157324</v>
      </c>
      <c r="F1856" s="69" t="s">
        <v>9111</v>
      </c>
      <c r="G1856" s="69" t="s">
        <v>9113</v>
      </c>
      <c r="H1856" s="70">
        <v>50</v>
      </c>
      <c r="I1856" s="70" t="s">
        <v>139</v>
      </c>
      <c r="J1856" s="74">
        <v>26.68</v>
      </c>
      <c r="K1856" s="64">
        <f t="shared" si="86"/>
        <v>1334</v>
      </c>
      <c r="L1856" s="71"/>
      <c r="M1856" s="72"/>
      <c r="N1856" s="72" t="s">
        <v>11027</v>
      </c>
      <c r="O1856" s="72"/>
      <c r="P1856" s="71">
        <v>96</v>
      </c>
      <c r="Q1856" s="73"/>
      <c r="R1856" s="73" t="s">
        <v>11028</v>
      </c>
      <c r="S1856" s="60" t="str">
        <f>VLOOKUP(A1856,[1]DATA!$1:$1048576,12,0)</f>
        <v>ANO</v>
      </c>
    </row>
    <row r="1857" spans="1:19" x14ac:dyDescent="0.25">
      <c r="A1857" s="68">
        <v>600097471</v>
      </c>
      <c r="B1857" s="59">
        <f t="shared" si="84"/>
        <v>600097471</v>
      </c>
      <c r="C1857" s="68" t="s">
        <v>6755</v>
      </c>
      <c r="D1857" s="76">
        <v>1</v>
      </c>
      <c r="E1857" s="61">
        <f t="shared" si="85"/>
        <v>70979723</v>
      </c>
      <c r="F1857" s="69" t="s">
        <v>9111</v>
      </c>
      <c r="G1857" s="69" t="s">
        <v>9113</v>
      </c>
      <c r="H1857" s="70">
        <v>200</v>
      </c>
      <c r="I1857" s="70" t="s">
        <v>139</v>
      </c>
      <c r="J1857" s="74">
        <v>26.68</v>
      </c>
      <c r="K1857" s="64">
        <f t="shared" si="86"/>
        <v>5336</v>
      </c>
      <c r="L1857" s="71"/>
      <c r="M1857" s="72"/>
      <c r="N1857" s="72" t="s">
        <v>11029</v>
      </c>
      <c r="O1857" s="72"/>
      <c r="P1857" s="71">
        <v>110</v>
      </c>
      <c r="Q1857" s="73"/>
      <c r="R1857" s="73" t="s">
        <v>11030</v>
      </c>
      <c r="S1857" s="60" t="str">
        <f>VLOOKUP(A1857,[1]DATA!$1:$1048576,12,0)</f>
        <v>ANO</v>
      </c>
    </row>
    <row r="1858" spans="1:19" x14ac:dyDescent="0.25">
      <c r="A1858" s="68">
        <v>600097374</v>
      </c>
      <c r="B1858" s="59">
        <f t="shared" si="84"/>
        <v>600097374</v>
      </c>
      <c r="C1858" s="68" t="s">
        <v>6756</v>
      </c>
      <c r="D1858" s="76">
        <v>1</v>
      </c>
      <c r="E1858" s="61">
        <f t="shared" si="85"/>
        <v>75016443</v>
      </c>
      <c r="F1858" s="69" t="s">
        <v>9111</v>
      </c>
      <c r="G1858" s="69" t="s">
        <v>9113</v>
      </c>
      <c r="H1858" s="70">
        <v>100</v>
      </c>
      <c r="I1858" s="70" t="s">
        <v>139</v>
      </c>
      <c r="J1858" s="74">
        <v>26.68</v>
      </c>
      <c r="K1858" s="64">
        <f t="shared" si="86"/>
        <v>2668</v>
      </c>
      <c r="L1858" s="71"/>
      <c r="M1858" s="72"/>
      <c r="N1858" s="72" t="s">
        <v>11031</v>
      </c>
      <c r="O1858" s="72"/>
      <c r="P1858" s="71">
        <v>3</v>
      </c>
      <c r="Q1858" s="73"/>
      <c r="R1858" s="73" t="s">
        <v>11032</v>
      </c>
      <c r="S1858" s="60" t="str">
        <f>VLOOKUP(A1858,[1]DATA!$1:$1048576,12,0)</f>
        <v>ANO</v>
      </c>
    </row>
    <row r="1859" spans="1:19" x14ac:dyDescent="0.25">
      <c r="A1859" s="68">
        <v>600097552</v>
      </c>
      <c r="B1859" s="59">
        <f t="shared" si="84"/>
        <v>600097552</v>
      </c>
      <c r="C1859" s="68" t="s">
        <v>6757</v>
      </c>
      <c r="D1859" s="76">
        <v>1</v>
      </c>
      <c r="E1859" s="61">
        <f t="shared" si="85"/>
        <v>75017571</v>
      </c>
      <c r="F1859" s="69" t="s">
        <v>9111</v>
      </c>
      <c r="G1859" s="69" t="s">
        <v>9113</v>
      </c>
      <c r="H1859" s="70">
        <v>475</v>
      </c>
      <c r="I1859" s="70" t="s">
        <v>139</v>
      </c>
      <c r="J1859" s="74">
        <v>26.68</v>
      </c>
      <c r="K1859" s="64">
        <f t="shared" si="86"/>
        <v>12673</v>
      </c>
      <c r="L1859" s="71"/>
      <c r="M1859" s="72"/>
      <c r="N1859" s="72" t="s">
        <v>11033</v>
      </c>
      <c r="O1859" s="72" t="s">
        <v>11034</v>
      </c>
      <c r="P1859" s="71">
        <v>219</v>
      </c>
      <c r="Q1859" s="73"/>
      <c r="R1859" s="73" t="s">
        <v>11035</v>
      </c>
      <c r="S1859" s="60" t="str">
        <f>VLOOKUP(A1859,[1]DATA!$1:$1048576,12,0)</f>
        <v>ANO</v>
      </c>
    </row>
    <row r="1860" spans="1:19" x14ac:dyDescent="0.25">
      <c r="A1860" s="68">
        <v>600097561</v>
      </c>
      <c r="B1860" s="59">
        <f t="shared" si="84"/>
        <v>600097561</v>
      </c>
      <c r="C1860" s="68" t="s">
        <v>6758</v>
      </c>
      <c r="D1860" s="76">
        <v>1</v>
      </c>
      <c r="E1860" s="61">
        <f t="shared" si="85"/>
        <v>75018616</v>
      </c>
      <c r="F1860" s="69" t="s">
        <v>9111</v>
      </c>
      <c r="G1860" s="69" t="s">
        <v>9113</v>
      </c>
      <c r="H1860" s="70">
        <v>850</v>
      </c>
      <c r="I1860" s="70" t="s">
        <v>139</v>
      </c>
      <c r="J1860" s="74">
        <v>26.68</v>
      </c>
      <c r="K1860" s="64">
        <f t="shared" si="86"/>
        <v>22678</v>
      </c>
      <c r="L1860" s="71"/>
      <c r="M1860" s="72"/>
      <c r="N1860" s="72" t="s">
        <v>11036</v>
      </c>
      <c r="O1860" s="72" t="s">
        <v>11037</v>
      </c>
      <c r="P1860" s="71">
        <v>350</v>
      </c>
      <c r="Q1860" s="73"/>
      <c r="R1860" s="73" t="s">
        <v>11020</v>
      </c>
      <c r="S1860" s="60" t="str">
        <f>VLOOKUP(A1860,[1]DATA!$1:$1048576,12,0)</f>
        <v>ANO</v>
      </c>
    </row>
    <row r="1861" spans="1:19" x14ac:dyDescent="0.25">
      <c r="A1861" s="68">
        <v>600097579</v>
      </c>
      <c r="B1861" s="59">
        <f t="shared" ref="B1861:B1924" si="87">A1861*1</f>
        <v>600097579</v>
      </c>
      <c r="C1861" s="68" t="s">
        <v>6759</v>
      </c>
      <c r="D1861" s="76">
        <v>1</v>
      </c>
      <c r="E1861" s="61">
        <f t="shared" ref="E1861:E1924" si="88">C1861*1</f>
        <v>75018691</v>
      </c>
      <c r="F1861" s="69" t="s">
        <v>9111</v>
      </c>
      <c r="G1861" s="69" t="s">
        <v>9113</v>
      </c>
      <c r="H1861" s="70">
        <v>300</v>
      </c>
      <c r="I1861" s="70" t="s">
        <v>139</v>
      </c>
      <c r="J1861" s="74">
        <v>26.68</v>
      </c>
      <c r="K1861" s="64">
        <f t="shared" ref="K1861:K1924" si="89">H1861*J1861</f>
        <v>8004</v>
      </c>
      <c r="L1861" s="71"/>
      <c r="M1861" s="72"/>
      <c r="N1861" s="72" t="s">
        <v>11038</v>
      </c>
      <c r="O1861" s="72" t="s">
        <v>11019</v>
      </c>
      <c r="P1861" s="71">
        <v>378</v>
      </c>
      <c r="Q1861" s="73"/>
      <c r="R1861" s="73" t="s">
        <v>11020</v>
      </c>
      <c r="S1861" s="60" t="str">
        <f>VLOOKUP(A1861,[1]DATA!$1:$1048576,12,0)</f>
        <v>ANO</v>
      </c>
    </row>
    <row r="1862" spans="1:19" x14ac:dyDescent="0.25">
      <c r="A1862" s="68">
        <v>600097617</v>
      </c>
      <c r="B1862" s="59">
        <f t="shared" si="87"/>
        <v>600097617</v>
      </c>
      <c r="C1862" s="68" t="s">
        <v>6760</v>
      </c>
      <c r="D1862" s="76">
        <v>1</v>
      </c>
      <c r="E1862" s="61">
        <f t="shared" si="88"/>
        <v>75015013</v>
      </c>
      <c r="F1862" s="69" t="s">
        <v>9111</v>
      </c>
      <c r="G1862" s="69" t="s">
        <v>9113</v>
      </c>
      <c r="H1862" s="70">
        <v>275</v>
      </c>
      <c r="I1862" s="70" t="s">
        <v>139</v>
      </c>
      <c r="J1862" s="74">
        <v>26.68</v>
      </c>
      <c r="K1862" s="64">
        <f t="shared" si="89"/>
        <v>7337</v>
      </c>
      <c r="L1862" s="71"/>
      <c r="M1862" s="72"/>
      <c r="N1862" s="72" t="s">
        <v>11039</v>
      </c>
      <c r="O1862" s="72" t="s">
        <v>83</v>
      </c>
      <c r="P1862" s="71">
        <v>313</v>
      </c>
      <c r="Q1862" s="73"/>
      <c r="R1862" s="73" t="s">
        <v>11040</v>
      </c>
      <c r="S1862" s="60" t="str">
        <f>VLOOKUP(A1862,[1]DATA!$1:$1048576,12,0)</f>
        <v>ANO</v>
      </c>
    </row>
    <row r="1863" spans="1:19" x14ac:dyDescent="0.25">
      <c r="A1863" s="68">
        <v>650043481</v>
      </c>
      <c r="B1863" s="59">
        <f t="shared" si="87"/>
        <v>650043481</v>
      </c>
      <c r="C1863" s="68" t="s">
        <v>6761</v>
      </c>
      <c r="D1863" s="76">
        <v>1</v>
      </c>
      <c r="E1863" s="61">
        <f t="shared" si="88"/>
        <v>70979731</v>
      </c>
      <c r="F1863" s="69" t="s">
        <v>9111</v>
      </c>
      <c r="G1863" s="69" t="s">
        <v>9113</v>
      </c>
      <c r="H1863" s="70">
        <v>25</v>
      </c>
      <c r="I1863" s="70" t="s">
        <v>139</v>
      </c>
      <c r="J1863" s="74">
        <v>26.68</v>
      </c>
      <c r="K1863" s="64">
        <f t="shared" si="89"/>
        <v>667</v>
      </c>
      <c r="L1863" s="71"/>
      <c r="M1863" s="72"/>
      <c r="N1863" s="72" t="s">
        <v>11041</v>
      </c>
      <c r="O1863" s="72"/>
      <c r="P1863" s="71">
        <v>182</v>
      </c>
      <c r="Q1863" s="73"/>
      <c r="R1863" s="73" t="s">
        <v>11042</v>
      </c>
      <c r="S1863" s="60" t="str">
        <f>VLOOKUP(A1863,[1]DATA!$1:$1048576,12,0)</f>
        <v>ANO</v>
      </c>
    </row>
    <row r="1864" spans="1:19" x14ac:dyDescent="0.25">
      <c r="A1864" s="68">
        <v>650047087</v>
      </c>
      <c r="B1864" s="59">
        <f t="shared" si="87"/>
        <v>650047087</v>
      </c>
      <c r="C1864" s="68" t="s">
        <v>6762</v>
      </c>
      <c r="D1864" s="76">
        <v>1</v>
      </c>
      <c r="E1864" s="61">
        <f t="shared" si="88"/>
        <v>75015919</v>
      </c>
      <c r="F1864" s="69" t="s">
        <v>9111</v>
      </c>
      <c r="G1864" s="69" t="s">
        <v>9113</v>
      </c>
      <c r="H1864" s="70">
        <v>75</v>
      </c>
      <c r="I1864" s="70" t="s">
        <v>139</v>
      </c>
      <c r="J1864" s="74">
        <v>26.68</v>
      </c>
      <c r="K1864" s="64">
        <f t="shared" si="89"/>
        <v>2001</v>
      </c>
      <c r="L1864" s="71"/>
      <c r="M1864" s="72"/>
      <c r="N1864" s="72" t="s">
        <v>11043</v>
      </c>
      <c r="O1864" s="72"/>
      <c r="P1864" s="71">
        <v>125</v>
      </c>
      <c r="Q1864" s="73"/>
      <c r="R1864" s="73" t="s">
        <v>11044</v>
      </c>
      <c r="S1864" s="60" t="str">
        <f>VLOOKUP(A1864,[1]DATA!$1:$1048576,12,0)</f>
        <v>ANO</v>
      </c>
    </row>
    <row r="1865" spans="1:19" x14ac:dyDescent="0.25">
      <c r="A1865" s="68">
        <v>650049756</v>
      </c>
      <c r="B1865" s="59">
        <f t="shared" si="87"/>
        <v>650049756</v>
      </c>
      <c r="C1865" s="68" t="s">
        <v>6763</v>
      </c>
      <c r="D1865" s="76">
        <v>1</v>
      </c>
      <c r="E1865" s="61">
        <f t="shared" si="88"/>
        <v>75016524</v>
      </c>
      <c r="F1865" s="69" t="s">
        <v>9111</v>
      </c>
      <c r="G1865" s="69" t="s">
        <v>9113</v>
      </c>
      <c r="H1865" s="70">
        <v>25</v>
      </c>
      <c r="I1865" s="70" t="s">
        <v>139</v>
      </c>
      <c r="J1865" s="74">
        <v>26.68</v>
      </c>
      <c r="K1865" s="64">
        <f t="shared" si="89"/>
        <v>667</v>
      </c>
      <c r="L1865" s="71"/>
      <c r="M1865" s="72"/>
      <c r="N1865" s="72" t="s">
        <v>11045</v>
      </c>
      <c r="O1865" s="72"/>
      <c r="P1865" s="71">
        <v>69</v>
      </c>
      <c r="Q1865" s="73"/>
      <c r="R1865" s="73" t="s">
        <v>11046</v>
      </c>
      <c r="S1865" s="60" t="str">
        <f>VLOOKUP(A1865,[1]DATA!$1:$1048576,12,0)</f>
        <v>ANO</v>
      </c>
    </row>
    <row r="1866" spans="1:19" x14ac:dyDescent="0.25">
      <c r="A1866" s="68">
        <v>651017459</v>
      </c>
      <c r="B1866" s="59">
        <f t="shared" si="87"/>
        <v>651017459</v>
      </c>
      <c r="C1866" s="68" t="s">
        <v>6764</v>
      </c>
      <c r="D1866" s="76">
        <v>1</v>
      </c>
      <c r="E1866" s="61">
        <f t="shared" si="88"/>
        <v>71340726</v>
      </c>
      <c r="F1866" s="69" t="s">
        <v>9111</v>
      </c>
      <c r="G1866" s="69" t="s">
        <v>9113</v>
      </c>
      <c r="H1866" s="70">
        <v>0</v>
      </c>
      <c r="I1866" s="70" t="s">
        <v>139</v>
      </c>
      <c r="J1866" s="74">
        <v>26.68</v>
      </c>
      <c r="K1866" s="64">
        <f t="shared" si="89"/>
        <v>0</v>
      </c>
      <c r="L1866" s="71"/>
      <c r="M1866" s="72"/>
      <c r="N1866" s="72" t="s">
        <v>11047</v>
      </c>
      <c r="O1866" s="72" t="s">
        <v>11019</v>
      </c>
      <c r="P1866" s="71">
        <v>695</v>
      </c>
      <c r="Q1866" s="73"/>
      <c r="R1866" s="73" t="s">
        <v>11020</v>
      </c>
      <c r="S1866" s="60" t="str">
        <f>VLOOKUP(A1866,[1]DATA!$1:$1048576,12,0)</f>
        <v>NE</v>
      </c>
    </row>
    <row r="1867" spans="1:19" x14ac:dyDescent="0.25">
      <c r="A1867" s="68">
        <v>691005346</v>
      </c>
      <c r="B1867" s="59">
        <f t="shared" si="87"/>
        <v>691005346</v>
      </c>
      <c r="C1867" s="68" t="s">
        <v>6765</v>
      </c>
      <c r="D1867" s="76">
        <v>1</v>
      </c>
      <c r="E1867" s="61">
        <f t="shared" si="88"/>
        <v>71294091</v>
      </c>
      <c r="F1867" s="69" t="s">
        <v>9111</v>
      </c>
      <c r="G1867" s="69" t="s">
        <v>9113</v>
      </c>
      <c r="H1867" s="70">
        <v>0</v>
      </c>
      <c r="I1867" s="70" t="s">
        <v>139</v>
      </c>
      <c r="J1867" s="74">
        <v>26.68</v>
      </c>
      <c r="K1867" s="64">
        <f t="shared" si="89"/>
        <v>0</v>
      </c>
      <c r="L1867" s="71"/>
      <c r="M1867" s="72"/>
      <c r="N1867" s="72" t="s">
        <v>11048</v>
      </c>
      <c r="O1867" s="72"/>
      <c r="P1867" s="71">
        <v>120</v>
      </c>
      <c r="Q1867" s="73"/>
      <c r="R1867" s="73" t="s">
        <v>11049</v>
      </c>
      <c r="S1867" s="60" t="str">
        <f>VLOOKUP(A1867,[1]DATA!$1:$1048576,12,0)</f>
        <v>ANO</v>
      </c>
    </row>
    <row r="1868" spans="1:19" x14ac:dyDescent="0.25">
      <c r="A1868" s="68">
        <v>600012867</v>
      </c>
      <c r="B1868" s="59">
        <f t="shared" si="87"/>
        <v>600012867</v>
      </c>
      <c r="C1868" s="68" t="s">
        <v>6766</v>
      </c>
      <c r="D1868" s="76">
        <v>1</v>
      </c>
      <c r="E1868" s="61">
        <f t="shared" si="88"/>
        <v>60153393</v>
      </c>
      <c r="F1868" s="69" t="s">
        <v>9111</v>
      </c>
      <c r="G1868" s="69" t="s">
        <v>9114</v>
      </c>
      <c r="H1868" s="70">
        <v>0</v>
      </c>
      <c r="I1868" s="70" t="s">
        <v>139</v>
      </c>
      <c r="J1868" s="74">
        <v>26.68</v>
      </c>
      <c r="K1868" s="64">
        <f t="shared" si="89"/>
        <v>0</v>
      </c>
      <c r="L1868" s="71"/>
      <c r="M1868" s="72"/>
      <c r="N1868" s="72" t="s">
        <v>11050</v>
      </c>
      <c r="O1868" s="72" t="s">
        <v>5182</v>
      </c>
      <c r="P1868" s="71">
        <v>304</v>
      </c>
      <c r="Q1868" s="73"/>
      <c r="R1868" s="73" t="s">
        <v>11051</v>
      </c>
      <c r="S1868" s="60" t="str">
        <f>VLOOKUP(A1868,[1]DATA!$1:$1048576,12,0)</f>
        <v>ANO</v>
      </c>
    </row>
    <row r="1869" spans="1:19" x14ac:dyDescent="0.25">
      <c r="A1869" s="68">
        <v>600013006</v>
      </c>
      <c r="B1869" s="59">
        <f t="shared" si="87"/>
        <v>600013006</v>
      </c>
      <c r="C1869" s="68" t="s">
        <v>6767</v>
      </c>
      <c r="D1869" s="76">
        <v>1</v>
      </c>
      <c r="E1869" s="61">
        <f t="shared" si="88"/>
        <v>67439918</v>
      </c>
      <c r="F1869" s="69" t="s">
        <v>9111</v>
      </c>
      <c r="G1869" s="69" t="s">
        <v>9114</v>
      </c>
      <c r="H1869" s="70">
        <v>0</v>
      </c>
      <c r="I1869" s="70" t="s">
        <v>139</v>
      </c>
      <c r="J1869" s="74">
        <v>26.68</v>
      </c>
      <c r="K1869" s="64">
        <f t="shared" si="89"/>
        <v>0</v>
      </c>
      <c r="L1869" s="71"/>
      <c r="M1869" s="72"/>
      <c r="N1869" s="72" t="s">
        <v>11052</v>
      </c>
      <c r="O1869" s="72" t="s">
        <v>5184</v>
      </c>
      <c r="P1869" s="71">
        <v>2069</v>
      </c>
      <c r="Q1869" s="73"/>
      <c r="R1869" s="73" t="s">
        <v>11051</v>
      </c>
      <c r="S1869" s="60" t="str">
        <f>VLOOKUP(A1869,[1]DATA!$1:$1048576,12,0)</f>
        <v>ANO</v>
      </c>
    </row>
    <row r="1870" spans="1:19" x14ac:dyDescent="0.25">
      <c r="A1870" s="68">
        <v>600024237</v>
      </c>
      <c r="B1870" s="59">
        <f t="shared" si="87"/>
        <v>600024237</v>
      </c>
      <c r="C1870" s="68" t="s">
        <v>6768</v>
      </c>
      <c r="D1870" s="76">
        <v>1</v>
      </c>
      <c r="E1870" s="61">
        <f t="shared" si="88"/>
        <v>48623091</v>
      </c>
      <c r="F1870" s="69" t="s">
        <v>9111</v>
      </c>
      <c r="G1870" s="69" t="s">
        <v>9114</v>
      </c>
      <c r="H1870" s="70">
        <v>0</v>
      </c>
      <c r="I1870" s="70" t="s">
        <v>139</v>
      </c>
      <c r="J1870" s="74">
        <v>26.68</v>
      </c>
      <c r="K1870" s="64">
        <f t="shared" si="89"/>
        <v>0</v>
      </c>
      <c r="L1870" s="71"/>
      <c r="M1870" s="72"/>
      <c r="N1870" s="72" t="s">
        <v>11053</v>
      </c>
      <c r="O1870" s="72"/>
      <c r="P1870" s="71">
        <v>161</v>
      </c>
      <c r="Q1870" s="73"/>
      <c r="R1870" s="73" t="s">
        <v>11054</v>
      </c>
      <c r="S1870" s="60" t="str">
        <f>VLOOKUP(A1870,[1]DATA!$1:$1048576,12,0)</f>
        <v>ANO</v>
      </c>
    </row>
    <row r="1871" spans="1:19" x14ac:dyDescent="0.25">
      <c r="A1871" s="68">
        <v>600024695</v>
      </c>
      <c r="B1871" s="59">
        <f t="shared" si="87"/>
        <v>600024695</v>
      </c>
      <c r="C1871" s="68" t="s">
        <v>6769</v>
      </c>
      <c r="D1871" s="76">
        <v>1</v>
      </c>
      <c r="E1871" s="61">
        <f t="shared" si="88"/>
        <v>60153351</v>
      </c>
      <c r="F1871" s="69" t="s">
        <v>9111</v>
      </c>
      <c r="G1871" s="69" t="s">
        <v>9114</v>
      </c>
      <c r="H1871" s="70">
        <v>0</v>
      </c>
      <c r="I1871" s="70" t="s">
        <v>139</v>
      </c>
      <c r="J1871" s="74">
        <v>26.68</v>
      </c>
      <c r="K1871" s="64">
        <f t="shared" si="89"/>
        <v>0</v>
      </c>
      <c r="L1871" s="71"/>
      <c r="M1871" s="72"/>
      <c r="N1871" s="72" t="s">
        <v>11055</v>
      </c>
      <c r="O1871" s="72" t="s">
        <v>11056</v>
      </c>
      <c r="P1871" s="71">
        <v>479</v>
      </c>
      <c r="Q1871" s="73"/>
      <c r="R1871" s="73" t="s">
        <v>11051</v>
      </c>
      <c r="S1871" s="60" t="str">
        <f>VLOOKUP(A1871,[1]DATA!$1:$1048576,12,0)</f>
        <v>ANO</v>
      </c>
    </row>
    <row r="1872" spans="1:19" x14ac:dyDescent="0.25">
      <c r="A1872" s="68">
        <v>600102025</v>
      </c>
      <c r="B1872" s="59">
        <f t="shared" si="87"/>
        <v>600102025</v>
      </c>
      <c r="C1872" s="68" t="s">
        <v>6770</v>
      </c>
      <c r="D1872" s="76">
        <v>1</v>
      </c>
      <c r="E1872" s="61">
        <f t="shared" si="88"/>
        <v>60154691</v>
      </c>
      <c r="F1872" s="69" t="s">
        <v>9111</v>
      </c>
      <c r="G1872" s="69" t="s">
        <v>9114</v>
      </c>
      <c r="H1872" s="70">
        <v>325</v>
      </c>
      <c r="I1872" s="70" t="s">
        <v>139</v>
      </c>
      <c r="J1872" s="74">
        <v>26.68</v>
      </c>
      <c r="K1872" s="64">
        <f t="shared" si="89"/>
        <v>8671</v>
      </c>
      <c r="L1872" s="71"/>
      <c r="M1872" s="72"/>
      <c r="N1872" s="72" t="s">
        <v>11057</v>
      </c>
      <c r="O1872" s="72" t="s">
        <v>4486</v>
      </c>
      <c r="P1872" s="71">
        <v>884</v>
      </c>
      <c r="Q1872" s="73"/>
      <c r="R1872" s="73" t="s">
        <v>11051</v>
      </c>
      <c r="S1872" s="60" t="str">
        <f>VLOOKUP(A1872,[1]DATA!$1:$1048576,12,0)</f>
        <v>ANO</v>
      </c>
    </row>
    <row r="1873" spans="1:19" x14ac:dyDescent="0.25">
      <c r="A1873" s="68">
        <v>600102041</v>
      </c>
      <c r="B1873" s="59">
        <f t="shared" si="87"/>
        <v>600102041</v>
      </c>
      <c r="C1873" s="68" t="s">
        <v>6771</v>
      </c>
      <c r="D1873" s="76">
        <v>1</v>
      </c>
      <c r="E1873" s="61">
        <f t="shared" si="88"/>
        <v>60154721</v>
      </c>
      <c r="F1873" s="69" t="s">
        <v>9111</v>
      </c>
      <c r="G1873" s="69" t="s">
        <v>9114</v>
      </c>
      <c r="H1873" s="70">
        <v>800</v>
      </c>
      <c r="I1873" s="70" t="s">
        <v>139</v>
      </c>
      <c r="J1873" s="74">
        <v>26.68</v>
      </c>
      <c r="K1873" s="64">
        <f t="shared" si="89"/>
        <v>21344</v>
      </c>
      <c r="L1873" s="71"/>
      <c r="M1873" s="72"/>
      <c r="N1873" s="72" t="s">
        <v>11058</v>
      </c>
      <c r="O1873" s="72" t="s">
        <v>19</v>
      </c>
      <c r="P1873" s="71">
        <v>1235</v>
      </c>
      <c r="Q1873" s="73"/>
      <c r="R1873" s="73" t="s">
        <v>11051</v>
      </c>
      <c r="S1873" s="60" t="str">
        <f>VLOOKUP(A1873,[1]DATA!$1:$1048576,12,0)</f>
        <v>ANO</v>
      </c>
    </row>
    <row r="1874" spans="1:19" x14ac:dyDescent="0.25">
      <c r="A1874" s="68">
        <v>600102050</v>
      </c>
      <c r="B1874" s="59">
        <f t="shared" si="87"/>
        <v>600102050</v>
      </c>
      <c r="C1874" s="68" t="s">
        <v>6772</v>
      </c>
      <c r="D1874" s="76">
        <v>1</v>
      </c>
      <c r="E1874" s="61">
        <f t="shared" si="88"/>
        <v>60154730</v>
      </c>
      <c r="F1874" s="69" t="s">
        <v>9111</v>
      </c>
      <c r="G1874" s="69" t="s">
        <v>9114</v>
      </c>
      <c r="H1874" s="70">
        <v>350</v>
      </c>
      <c r="I1874" s="70" t="s">
        <v>139</v>
      </c>
      <c r="J1874" s="74">
        <v>26.68</v>
      </c>
      <c r="K1874" s="64">
        <f t="shared" si="89"/>
        <v>9338</v>
      </c>
      <c r="L1874" s="71"/>
      <c r="M1874" s="72"/>
      <c r="N1874" s="72" t="s">
        <v>11059</v>
      </c>
      <c r="O1874" s="72" t="s">
        <v>5184</v>
      </c>
      <c r="P1874" s="71">
        <v>2919</v>
      </c>
      <c r="Q1874" s="73"/>
      <c r="R1874" s="73" t="s">
        <v>11051</v>
      </c>
      <c r="S1874" s="60" t="str">
        <f>VLOOKUP(A1874,[1]DATA!$1:$1048576,12,0)</f>
        <v>ANO</v>
      </c>
    </row>
    <row r="1875" spans="1:19" x14ac:dyDescent="0.25">
      <c r="A1875" s="68">
        <v>600102319</v>
      </c>
      <c r="B1875" s="59">
        <f t="shared" si="87"/>
        <v>600102319</v>
      </c>
      <c r="C1875" s="68" t="s">
        <v>6773</v>
      </c>
      <c r="D1875" s="76">
        <v>1</v>
      </c>
      <c r="E1875" s="61">
        <f t="shared" si="88"/>
        <v>64202313</v>
      </c>
      <c r="F1875" s="69" t="s">
        <v>9111</v>
      </c>
      <c r="G1875" s="69" t="s">
        <v>9114</v>
      </c>
      <c r="H1875" s="70">
        <v>150</v>
      </c>
      <c r="I1875" s="70" t="s">
        <v>139</v>
      </c>
      <c r="J1875" s="74">
        <v>26.68</v>
      </c>
      <c r="K1875" s="64">
        <f t="shared" si="89"/>
        <v>4002</v>
      </c>
      <c r="L1875" s="71"/>
      <c r="M1875" s="72"/>
      <c r="N1875" s="72" t="s">
        <v>11060</v>
      </c>
      <c r="O1875" s="72" t="s">
        <v>4806</v>
      </c>
      <c r="P1875" s="71">
        <v>731</v>
      </c>
      <c r="Q1875" s="73"/>
      <c r="R1875" s="73" t="s">
        <v>11051</v>
      </c>
      <c r="S1875" s="60" t="str">
        <f>VLOOKUP(A1875,[1]DATA!$1:$1048576,12,0)</f>
        <v>ANO</v>
      </c>
    </row>
    <row r="1876" spans="1:19" x14ac:dyDescent="0.25">
      <c r="A1876" s="68">
        <v>600102491</v>
      </c>
      <c r="B1876" s="59">
        <f t="shared" si="87"/>
        <v>600102491</v>
      </c>
      <c r="C1876" s="68" t="s">
        <v>6774</v>
      </c>
      <c r="D1876" s="76">
        <v>1</v>
      </c>
      <c r="E1876" s="61">
        <f t="shared" si="88"/>
        <v>75017881</v>
      </c>
      <c r="F1876" s="69" t="s">
        <v>9111</v>
      </c>
      <c r="G1876" s="69" t="s">
        <v>9114</v>
      </c>
      <c r="H1876" s="70">
        <v>125</v>
      </c>
      <c r="I1876" s="70" t="s">
        <v>139</v>
      </c>
      <c r="J1876" s="74">
        <v>26.68</v>
      </c>
      <c r="K1876" s="64">
        <f t="shared" si="89"/>
        <v>3335</v>
      </c>
      <c r="L1876" s="71"/>
      <c r="M1876" s="72"/>
      <c r="N1876" s="72" t="s">
        <v>11061</v>
      </c>
      <c r="O1876" s="72"/>
      <c r="P1876" s="71">
        <v>156</v>
      </c>
      <c r="Q1876" s="73"/>
      <c r="R1876" s="73" t="s">
        <v>11062</v>
      </c>
      <c r="S1876" s="60" t="str">
        <f>VLOOKUP(A1876,[1]DATA!$1:$1048576,12,0)</f>
        <v>ANO</v>
      </c>
    </row>
    <row r="1877" spans="1:19" x14ac:dyDescent="0.25">
      <c r="A1877" s="68">
        <v>650031172</v>
      </c>
      <c r="B1877" s="59">
        <f t="shared" si="87"/>
        <v>650031172</v>
      </c>
      <c r="C1877" s="68" t="s">
        <v>6775</v>
      </c>
      <c r="D1877" s="76">
        <v>1</v>
      </c>
      <c r="E1877" s="61">
        <f t="shared" si="88"/>
        <v>75015366</v>
      </c>
      <c r="F1877" s="69" t="s">
        <v>9111</v>
      </c>
      <c r="G1877" s="69" t="s">
        <v>9114</v>
      </c>
      <c r="H1877" s="70">
        <v>250</v>
      </c>
      <c r="I1877" s="70" t="s">
        <v>139</v>
      </c>
      <c r="J1877" s="74">
        <v>26.68</v>
      </c>
      <c r="K1877" s="64">
        <f t="shared" si="89"/>
        <v>6670</v>
      </c>
      <c r="L1877" s="71"/>
      <c r="M1877" s="72"/>
      <c r="N1877" s="72" t="s">
        <v>11063</v>
      </c>
      <c r="O1877" s="72"/>
      <c r="P1877" s="71">
        <v>313</v>
      </c>
      <c r="Q1877" s="73"/>
      <c r="R1877" s="73" t="s">
        <v>11064</v>
      </c>
      <c r="S1877" s="60" t="str">
        <f>VLOOKUP(A1877,[1]DATA!$1:$1048576,12,0)</f>
        <v>ANO</v>
      </c>
    </row>
    <row r="1878" spans="1:19" x14ac:dyDescent="0.25">
      <c r="A1878" s="68">
        <v>650046358</v>
      </c>
      <c r="B1878" s="59">
        <f t="shared" si="87"/>
        <v>650046358</v>
      </c>
      <c r="C1878" s="68" t="s">
        <v>6776</v>
      </c>
      <c r="D1878" s="76">
        <v>1</v>
      </c>
      <c r="E1878" s="61">
        <f t="shared" si="88"/>
        <v>71003835</v>
      </c>
      <c r="F1878" s="69" t="s">
        <v>9111</v>
      </c>
      <c r="G1878" s="69" t="s">
        <v>9114</v>
      </c>
      <c r="H1878" s="70">
        <v>0</v>
      </c>
      <c r="I1878" s="70" t="s">
        <v>139</v>
      </c>
      <c r="J1878" s="74">
        <v>26.68</v>
      </c>
      <c r="K1878" s="64">
        <f t="shared" si="89"/>
        <v>0</v>
      </c>
      <c r="L1878" s="71"/>
      <c r="M1878" s="72"/>
      <c r="N1878" s="72" t="s">
        <v>11065</v>
      </c>
      <c r="O1878" s="72"/>
      <c r="P1878" s="71">
        <v>101</v>
      </c>
      <c r="Q1878" s="73"/>
      <c r="R1878" s="73" t="s">
        <v>11066</v>
      </c>
      <c r="S1878" s="60" t="str">
        <f>VLOOKUP(A1878,[1]DATA!$1:$1048576,12,0)</f>
        <v>ANO</v>
      </c>
    </row>
    <row r="1879" spans="1:19" x14ac:dyDescent="0.25">
      <c r="A1879" s="68">
        <v>650046706</v>
      </c>
      <c r="B1879" s="59">
        <f t="shared" si="87"/>
        <v>650046706</v>
      </c>
      <c r="C1879" s="68" t="s">
        <v>6777</v>
      </c>
      <c r="D1879" s="76">
        <v>1</v>
      </c>
      <c r="E1879" s="61">
        <f t="shared" si="88"/>
        <v>70156697</v>
      </c>
      <c r="F1879" s="69" t="s">
        <v>9111</v>
      </c>
      <c r="G1879" s="69" t="s">
        <v>9114</v>
      </c>
      <c r="H1879" s="70">
        <v>25</v>
      </c>
      <c r="I1879" s="70" t="s">
        <v>139</v>
      </c>
      <c r="J1879" s="74">
        <v>26.68</v>
      </c>
      <c r="K1879" s="64">
        <f t="shared" si="89"/>
        <v>667</v>
      </c>
      <c r="L1879" s="71"/>
      <c r="M1879" s="72"/>
      <c r="N1879" s="72" t="s">
        <v>11067</v>
      </c>
      <c r="O1879" s="72"/>
      <c r="P1879" s="71">
        <v>126</v>
      </c>
      <c r="Q1879" s="73"/>
      <c r="R1879" s="73" t="s">
        <v>11068</v>
      </c>
      <c r="S1879" s="60" t="str">
        <f>VLOOKUP(A1879,[1]DATA!$1:$1048576,12,0)</f>
        <v>ANO</v>
      </c>
    </row>
    <row r="1880" spans="1:19" x14ac:dyDescent="0.25">
      <c r="A1880" s="68">
        <v>650047443</v>
      </c>
      <c r="B1880" s="59">
        <f t="shared" si="87"/>
        <v>650047443</v>
      </c>
      <c r="C1880" s="68" t="s">
        <v>6778</v>
      </c>
      <c r="D1880" s="76">
        <v>1</v>
      </c>
      <c r="E1880" s="61">
        <f t="shared" si="88"/>
        <v>70999571</v>
      </c>
      <c r="F1880" s="69" t="s">
        <v>9111</v>
      </c>
      <c r="G1880" s="69" t="s">
        <v>9114</v>
      </c>
      <c r="H1880" s="70">
        <v>50</v>
      </c>
      <c r="I1880" s="70" t="s">
        <v>139</v>
      </c>
      <c r="J1880" s="74">
        <v>26.68</v>
      </c>
      <c r="K1880" s="64">
        <f t="shared" si="89"/>
        <v>1334</v>
      </c>
      <c r="L1880" s="71"/>
      <c r="M1880" s="72"/>
      <c r="N1880" s="72" t="s">
        <v>11069</v>
      </c>
      <c r="O1880" s="72"/>
      <c r="P1880" s="71">
        <v>12</v>
      </c>
      <c r="Q1880" s="73"/>
      <c r="R1880" s="73" t="s">
        <v>4928</v>
      </c>
      <c r="S1880" s="60" t="str">
        <f>VLOOKUP(A1880,[1]DATA!$1:$1048576,12,0)</f>
        <v>ANO</v>
      </c>
    </row>
    <row r="1881" spans="1:19" x14ac:dyDescent="0.25">
      <c r="A1881" s="68">
        <v>650063431</v>
      </c>
      <c r="B1881" s="59">
        <f t="shared" si="87"/>
        <v>650063431</v>
      </c>
      <c r="C1881" s="68" t="s">
        <v>6779</v>
      </c>
      <c r="D1881" s="76">
        <v>1</v>
      </c>
      <c r="E1881" s="61">
        <f t="shared" si="88"/>
        <v>75017415</v>
      </c>
      <c r="F1881" s="69" t="s">
        <v>9111</v>
      </c>
      <c r="G1881" s="69" t="s">
        <v>9114</v>
      </c>
      <c r="H1881" s="70">
        <v>150</v>
      </c>
      <c r="I1881" s="70" t="s">
        <v>139</v>
      </c>
      <c r="J1881" s="74">
        <v>26.68</v>
      </c>
      <c r="K1881" s="64">
        <f t="shared" si="89"/>
        <v>4002</v>
      </c>
      <c r="L1881" s="71"/>
      <c r="M1881" s="72"/>
      <c r="N1881" s="72" t="s">
        <v>11070</v>
      </c>
      <c r="O1881" s="72"/>
      <c r="P1881" s="71">
        <v>202</v>
      </c>
      <c r="Q1881" s="73"/>
      <c r="R1881" s="73" t="s">
        <v>11071</v>
      </c>
      <c r="S1881" s="60" t="str">
        <f>VLOOKUP(A1881,[1]DATA!$1:$1048576,12,0)</f>
        <v>ANO</v>
      </c>
    </row>
    <row r="1882" spans="1:19" x14ac:dyDescent="0.25">
      <c r="A1882" s="68">
        <v>691006521</v>
      </c>
      <c r="B1882" s="59">
        <f t="shared" si="87"/>
        <v>691006521</v>
      </c>
      <c r="C1882" s="68" t="s">
        <v>6780</v>
      </c>
      <c r="D1882" s="76">
        <v>1</v>
      </c>
      <c r="E1882" s="61">
        <f t="shared" si="88"/>
        <v>3230759</v>
      </c>
      <c r="F1882" s="69" t="s">
        <v>9111</v>
      </c>
      <c r="G1882" s="69" t="s">
        <v>9115</v>
      </c>
      <c r="H1882" s="70">
        <v>0</v>
      </c>
      <c r="I1882" s="70" t="s">
        <v>139</v>
      </c>
      <c r="J1882" s="74">
        <v>26.68</v>
      </c>
      <c r="K1882" s="64">
        <f t="shared" si="89"/>
        <v>0</v>
      </c>
      <c r="L1882" s="71"/>
      <c r="M1882" s="72"/>
      <c r="N1882" s="72" t="s">
        <v>11072</v>
      </c>
      <c r="O1882" s="72" t="s">
        <v>11073</v>
      </c>
      <c r="P1882" s="71">
        <v>2105</v>
      </c>
      <c r="Q1882" s="73"/>
      <c r="R1882" s="73" t="s">
        <v>11074</v>
      </c>
      <c r="S1882" s="60" t="str">
        <f>VLOOKUP(A1882,[1]DATA!$1:$1048576,12,0)</f>
        <v>NE</v>
      </c>
    </row>
    <row r="1883" spans="1:19" x14ac:dyDescent="0.25">
      <c r="A1883" s="68">
        <v>600012077</v>
      </c>
      <c r="B1883" s="59">
        <f t="shared" si="87"/>
        <v>600012077</v>
      </c>
      <c r="C1883" s="68" t="s">
        <v>6781</v>
      </c>
      <c r="D1883" s="76">
        <v>1</v>
      </c>
      <c r="E1883" s="61">
        <f t="shared" si="88"/>
        <v>60116871</v>
      </c>
      <c r="F1883" s="69" t="s">
        <v>9111</v>
      </c>
      <c r="G1883" s="69" t="s">
        <v>9115</v>
      </c>
      <c r="H1883" s="70">
        <v>0</v>
      </c>
      <c r="I1883" s="70" t="s">
        <v>139</v>
      </c>
      <c r="J1883" s="74">
        <v>26.68</v>
      </c>
      <c r="K1883" s="64">
        <f t="shared" si="89"/>
        <v>0</v>
      </c>
      <c r="L1883" s="71"/>
      <c r="M1883" s="72"/>
      <c r="N1883" s="72" t="s">
        <v>11075</v>
      </c>
      <c r="O1883" s="72" t="s">
        <v>47</v>
      </c>
      <c r="P1883" s="71">
        <v>675</v>
      </c>
      <c r="Q1883" s="73"/>
      <c r="R1883" s="73" t="s">
        <v>11074</v>
      </c>
      <c r="S1883" s="60" t="str">
        <f>VLOOKUP(A1883,[1]DATA!$1:$1048576,12,0)</f>
        <v>ANO</v>
      </c>
    </row>
    <row r="1884" spans="1:19" x14ac:dyDescent="0.25">
      <c r="A1884" s="68">
        <v>600024113</v>
      </c>
      <c r="B1884" s="59">
        <f t="shared" si="87"/>
        <v>600024113</v>
      </c>
      <c r="C1884" s="68" t="s">
        <v>6782</v>
      </c>
      <c r="D1884" s="76">
        <v>1</v>
      </c>
      <c r="E1884" s="61">
        <f t="shared" si="88"/>
        <v>87998</v>
      </c>
      <c r="F1884" s="69" t="s">
        <v>9111</v>
      </c>
      <c r="G1884" s="69" t="s">
        <v>9115</v>
      </c>
      <c r="H1884" s="70">
        <v>100</v>
      </c>
      <c r="I1884" s="70" t="s">
        <v>139</v>
      </c>
      <c r="J1884" s="74">
        <v>26.68</v>
      </c>
      <c r="K1884" s="64">
        <f t="shared" si="89"/>
        <v>2668</v>
      </c>
      <c r="L1884" s="71"/>
      <c r="M1884" s="72"/>
      <c r="N1884" s="72" t="s">
        <v>11076</v>
      </c>
      <c r="O1884" s="72" t="s">
        <v>76</v>
      </c>
      <c r="P1884" s="71">
        <v>54</v>
      </c>
      <c r="Q1884" s="73"/>
      <c r="R1884" s="73" t="s">
        <v>11074</v>
      </c>
      <c r="S1884" s="60" t="str">
        <f>VLOOKUP(A1884,[1]DATA!$1:$1048576,12,0)</f>
        <v>ANO</v>
      </c>
    </row>
    <row r="1885" spans="1:19" x14ac:dyDescent="0.25">
      <c r="A1885" s="68">
        <v>600092500</v>
      </c>
      <c r="B1885" s="59">
        <f t="shared" si="87"/>
        <v>600092500</v>
      </c>
      <c r="C1885" s="68" t="s">
        <v>6783</v>
      </c>
      <c r="D1885" s="76">
        <v>1</v>
      </c>
      <c r="E1885" s="61">
        <f t="shared" si="88"/>
        <v>75015251</v>
      </c>
      <c r="F1885" s="69" t="s">
        <v>9111</v>
      </c>
      <c r="G1885" s="69" t="s">
        <v>9115</v>
      </c>
      <c r="H1885" s="70">
        <v>25</v>
      </c>
      <c r="I1885" s="70" t="s">
        <v>139</v>
      </c>
      <c r="J1885" s="74">
        <v>26.68</v>
      </c>
      <c r="K1885" s="64">
        <f t="shared" si="89"/>
        <v>667</v>
      </c>
      <c r="L1885" s="71"/>
      <c r="M1885" s="72"/>
      <c r="N1885" s="72" t="s">
        <v>11077</v>
      </c>
      <c r="O1885" s="72"/>
      <c r="P1885" s="71">
        <v>28</v>
      </c>
      <c r="Q1885" s="73"/>
      <c r="R1885" s="73" t="s">
        <v>11078</v>
      </c>
      <c r="S1885" s="60" t="str">
        <f>VLOOKUP(A1885,[1]DATA!$1:$1048576,12,0)</f>
        <v>ANO</v>
      </c>
    </row>
    <row r="1886" spans="1:19" x14ac:dyDescent="0.25">
      <c r="A1886" s="68">
        <v>600092135</v>
      </c>
      <c r="B1886" s="59">
        <f t="shared" si="87"/>
        <v>600092135</v>
      </c>
      <c r="C1886" s="68" t="s">
        <v>6784</v>
      </c>
      <c r="D1886" s="76">
        <v>1</v>
      </c>
      <c r="E1886" s="61">
        <f t="shared" si="88"/>
        <v>70892547</v>
      </c>
      <c r="F1886" s="69" t="s">
        <v>9111</v>
      </c>
      <c r="G1886" s="69" t="s">
        <v>9115</v>
      </c>
      <c r="H1886" s="70">
        <v>0</v>
      </c>
      <c r="I1886" s="70" t="s">
        <v>139</v>
      </c>
      <c r="J1886" s="74">
        <v>26.68</v>
      </c>
      <c r="K1886" s="64">
        <f t="shared" si="89"/>
        <v>0</v>
      </c>
      <c r="L1886" s="71"/>
      <c r="M1886" s="72"/>
      <c r="N1886" s="72" t="s">
        <v>11079</v>
      </c>
      <c r="O1886" s="72" t="s">
        <v>41</v>
      </c>
      <c r="P1886" s="71">
        <v>338</v>
      </c>
      <c r="Q1886" s="73"/>
      <c r="R1886" s="73" t="s">
        <v>11074</v>
      </c>
      <c r="S1886" s="60" t="str">
        <f>VLOOKUP(A1886,[1]DATA!$1:$1048576,12,0)</f>
        <v>ANO</v>
      </c>
    </row>
    <row r="1887" spans="1:19" x14ac:dyDescent="0.25">
      <c r="A1887" s="68">
        <v>600092330</v>
      </c>
      <c r="B1887" s="59">
        <f t="shared" si="87"/>
        <v>600092330</v>
      </c>
      <c r="C1887" s="68" t="s">
        <v>6785</v>
      </c>
      <c r="D1887" s="76">
        <v>1</v>
      </c>
      <c r="E1887" s="61">
        <f t="shared" si="88"/>
        <v>70999121</v>
      </c>
      <c r="F1887" s="69" t="s">
        <v>9111</v>
      </c>
      <c r="G1887" s="69" t="s">
        <v>9115</v>
      </c>
      <c r="H1887" s="70">
        <v>275</v>
      </c>
      <c r="I1887" s="70" t="s">
        <v>139</v>
      </c>
      <c r="J1887" s="74">
        <v>26.68</v>
      </c>
      <c r="K1887" s="64">
        <f t="shared" si="89"/>
        <v>7337</v>
      </c>
      <c r="L1887" s="71"/>
      <c r="M1887" s="72"/>
      <c r="N1887" s="72" t="s">
        <v>11080</v>
      </c>
      <c r="O1887" s="72" t="s">
        <v>19</v>
      </c>
      <c r="P1887" s="71">
        <v>315</v>
      </c>
      <c r="Q1887" s="73"/>
      <c r="R1887" s="73" t="s">
        <v>11081</v>
      </c>
      <c r="S1887" s="60" t="str">
        <f>VLOOKUP(A1887,[1]DATA!$1:$1048576,12,0)</f>
        <v>ANO</v>
      </c>
    </row>
    <row r="1888" spans="1:19" x14ac:dyDescent="0.25">
      <c r="A1888" s="68">
        <v>600092364</v>
      </c>
      <c r="B1888" s="59">
        <f t="shared" si="87"/>
        <v>600092364</v>
      </c>
      <c r="C1888" s="68" t="s">
        <v>6786</v>
      </c>
      <c r="D1888" s="76">
        <v>1</v>
      </c>
      <c r="E1888" s="61">
        <f t="shared" si="88"/>
        <v>70188912</v>
      </c>
      <c r="F1888" s="69" t="s">
        <v>9111</v>
      </c>
      <c r="G1888" s="69" t="s">
        <v>9115</v>
      </c>
      <c r="H1888" s="70">
        <v>450</v>
      </c>
      <c r="I1888" s="70" t="s">
        <v>139</v>
      </c>
      <c r="J1888" s="74">
        <v>26.68</v>
      </c>
      <c r="K1888" s="64">
        <f t="shared" si="89"/>
        <v>12006</v>
      </c>
      <c r="L1888" s="71"/>
      <c r="M1888" s="72"/>
      <c r="N1888" s="72" t="s">
        <v>11082</v>
      </c>
      <c r="O1888" s="72" t="s">
        <v>4377</v>
      </c>
      <c r="P1888" s="71">
        <v>865</v>
      </c>
      <c r="Q1888" s="73"/>
      <c r="R1888" s="73" t="s">
        <v>11074</v>
      </c>
      <c r="S1888" s="60" t="str">
        <f>VLOOKUP(A1888,[1]DATA!$1:$1048576,12,0)</f>
        <v>ANO</v>
      </c>
    </row>
    <row r="1889" spans="1:19" x14ac:dyDescent="0.25">
      <c r="A1889" s="68">
        <v>600092470</v>
      </c>
      <c r="B1889" s="59">
        <f t="shared" si="87"/>
        <v>600092470</v>
      </c>
      <c r="C1889" s="68" t="s">
        <v>6787</v>
      </c>
      <c r="D1889" s="76">
        <v>1</v>
      </c>
      <c r="E1889" s="61">
        <f t="shared" si="88"/>
        <v>70971137</v>
      </c>
      <c r="F1889" s="69" t="s">
        <v>9111</v>
      </c>
      <c r="G1889" s="69" t="s">
        <v>9115</v>
      </c>
      <c r="H1889" s="70">
        <v>0</v>
      </c>
      <c r="I1889" s="70" t="s">
        <v>139</v>
      </c>
      <c r="J1889" s="74">
        <v>26.68</v>
      </c>
      <c r="K1889" s="64">
        <f t="shared" si="89"/>
        <v>0</v>
      </c>
      <c r="L1889" s="71"/>
      <c r="M1889" s="72"/>
      <c r="N1889" s="72" t="s">
        <v>11083</v>
      </c>
      <c r="O1889" s="72" t="s">
        <v>43</v>
      </c>
      <c r="P1889" s="71">
        <v>866</v>
      </c>
      <c r="Q1889" s="73"/>
      <c r="R1889" s="73" t="s">
        <v>11074</v>
      </c>
      <c r="S1889" s="60" t="str">
        <f>VLOOKUP(A1889,[1]DATA!$1:$1048576,12,0)</f>
        <v>ANO</v>
      </c>
    </row>
    <row r="1890" spans="1:19" x14ac:dyDescent="0.25">
      <c r="A1890" s="68">
        <v>600092496</v>
      </c>
      <c r="B1890" s="59">
        <f t="shared" si="87"/>
        <v>600092496</v>
      </c>
      <c r="C1890" s="68" t="s">
        <v>6788</v>
      </c>
      <c r="D1890" s="76">
        <v>1</v>
      </c>
      <c r="E1890" s="61">
        <f t="shared" si="88"/>
        <v>70995389</v>
      </c>
      <c r="F1890" s="69" t="s">
        <v>9111</v>
      </c>
      <c r="G1890" s="69" t="s">
        <v>9115</v>
      </c>
      <c r="H1890" s="70">
        <v>50</v>
      </c>
      <c r="I1890" s="70" t="s">
        <v>139</v>
      </c>
      <c r="J1890" s="74">
        <v>26.68</v>
      </c>
      <c r="K1890" s="64">
        <f t="shared" si="89"/>
        <v>1334</v>
      </c>
      <c r="L1890" s="71"/>
      <c r="M1890" s="72"/>
      <c r="N1890" s="72" t="s">
        <v>11084</v>
      </c>
      <c r="O1890" s="72"/>
      <c r="P1890" s="71">
        <v>8</v>
      </c>
      <c r="Q1890" s="73"/>
      <c r="R1890" s="73" t="s">
        <v>11085</v>
      </c>
      <c r="S1890" s="60" t="str">
        <f>VLOOKUP(A1890,[1]DATA!$1:$1048576,12,0)</f>
        <v>ANO</v>
      </c>
    </row>
    <row r="1891" spans="1:19" x14ac:dyDescent="0.25">
      <c r="A1891" s="68">
        <v>650046633</v>
      </c>
      <c r="B1891" s="59">
        <f t="shared" si="87"/>
        <v>650046633</v>
      </c>
      <c r="C1891" s="68" t="s">
        <v>6789</v>
      </c>
      <c r="D1891" s="76">
        <v>1</v>
      </c>
      <c r="E1891" s="61">
        <f t="shared" si="88"/>
        <v>70981817</v>
      </c>
      <c r="F1891" s="69" t="s">
        <v>9111</v>
      </c>
      <c r="G1891" s="69" t="s">
        <v>9115</v>
      </c>
      <c r="H1891" s="70">
        <v>150</v>
      </c>
      <c r="I1891" s="70" t="s">
        <v>139</v>
      </c>
      <c r="J1891" s="74">
        <v>26.68</v>
      </c>
      <c r="K1891" s="64">
        <f t="shared" si="89"/>
        <v>4002</v>
      </c>
      <c r="L1891" s="71"/>
      <c r="M1891" s="72"/>
      <c r="N1891" s="72" t="s">
        <v>11086</v>
      </c>
      <c r="O1891" s="72"/>
      <c r="P1891" s="71">
        <v>1</v>
      </c>
      <c r="Q1891" s="73"/>
      <c r="R1891" s="73" t="s">
        <v>11087</v>
      </c>
      <c r="S1891" s="60" t="str">
        <f>VLOOKUP(A1891,[1]DATA!$1:$1048576,12,0)</f>
        <v>ANO</v>
      </c>
    </row>
    <row r="1892" spans="1:19" x14ac:dyDescent="0.25">
      <c r="A1892" s="68">
        <v>650060369</v>
      </c>
      <c r="B1892" s="59">
        <f t="shared" si="87"/>
        <v>650060369</v>
      </c>
      <c r="C1892" s="68" t="s">
        <v>6790</v>
      </c>
      <c r="D1892" s="76">
        <v>1</v>
      </c>
      <c r="E1892" s="61">
        <f t="shared" si="88"/>
        <v>70983216</v>
      </c>
      <c r="F1892" s="69" t="s">
        <v>9111</v>
      </c>
      <c r="G1892" s="69" t="s">
        <v>9115</v>
      </c>
      <c r="H1892" s="70">
        <v>225</v>
      </c>
      <c r="I1892" s="70" t="s">
        <v>139</v>
      </c>
      <c r="J1892" s="74">
        <v>26.68</v>
      </c>
      <c r="K1892" s="64">
        <f t="shared" si="89"/>
        <v>6003</v>
      </c>
      <c r="L1892" s="71"/>
      <c r="M1892" s="72"/>
      <c r="N1892" s="72" t="s">
        <v>11088</v>
      </c>
      <c r="O1892" s="72"/>
      <c r="P1892" s="71">
        <v>162</v>
      </c>
      <c r="Q1892" s="73"/>
      <c r="R1892" s="73" t="s">
        <v>11089</v>
      </c>
      <c r="S1892" s="60" t="str">
        <f>VLOOKUP(A1892,[1]DATA!$1:$1048576,12,0)</f>
        <v>ANO</v>
      </c>
    </row>
    <row r="1893" spans="1:19" x14ac:dyDescent="0.25">
      <c r="A1893" s="68">
        <v>650060466</v>
      </c>
      <c r="B1893" s="59">
        <f t="shared" si="87"/>
        <v>650060466</v>
      </c>
      <c r="C1893" s="68" t="s">
        <v>6791</v>
      </c>
      <c r="D1893" s="76">
        <v>1</v>
      </c>
      <c r="E1893" s="61">
        <f t="shared" si="88"/>
        <v>70983062</v>
      </c>
      <c r="F1893" s="69" t="s">
        <v>9111</v>
      </c>
      <c r="G1893" s="69" t="s">
        <v>9115</v>
      </c>
      <c r="H1893" s="70">
        <v>0</v>
      </c>
      <c r="I1893" s="70" t="s">
        <v>139</v>
      </c>
      <c r="J1893" s="74">
        <v>26.68</v>
      </c>
      <c r="K1893" s="64">
        <f t="shared" si="89"/>
        <v>0</v>
      </c>
      <c r="L1893" s="71"/>
      <c r="M1893" s="72"/>
      <c r="N1893" s="72" t="s">
        <v>11090</v>
      </c>
      <c r="O1893" s="72"/>
      <c r="P1893" s="71">
        <v>86</v>
      </c>
      <c r="Q1893" s="73"/>
      <c r="R1893" s="73" t="s">
        <v>11091</v>
      </c>
      <c r="S1893" s="60" t="str">
        <f>VLOOKUP(A1893,[1]DATA!$1:$1048576,12,0)</f>
        <v>ANO</v>
      </c>
    </row>
    <row r="1894" spans="1:19" x14ac:dyDescent="0.25">
      <c r="A1894" s="68">
        <v>650061659</v>
      </c>
      <c r="B1894" s="59">
        <f t="shared" si="87"/>
        <v>650061659</v>
      </c>
      <c r="C1894" s="68" t="s">
        <v>6792</v>
      </c>
      <c r="D1894" s="76">
        <v>1</v>
      </c>
      <c r="E1894" s="61">
        <f t="shared" si="88"/>
        <v>75015111</v>
      </c>
      <c r="F1894" s="69" t="s">
        <v>9111</v>
      </c>
      <c r="G1894" s="69" t="s">
        <v>9115</v>
      </c>
      <c r="H1894" s="70">
        <v>25</v>
      </c>
      <c r="I1894" s="70" t="s">
        <v>139</v>
      </c>
      <c r="J1894" s="74">
        <v>26.68</v>
      </c>
      <c r="K1894" s="64">
        <f t="shared" si="89"/>
        <v>667</v>
      </c>
      <c r="L1894" s="71"/>
      <c r="M1894" s="72"/>
      <c r="N1894" s="72" t="s">
        <v>11092</v>
      </c>
      <c r="O1894" s="72"/>
      <c r="P1894" s="71">
        <v>2</v>
      </c>
      <c r="Q1894" s="73"/>
      <c r="R1894" s="73" t="s">
        <v>11093</v>
      </c>
      <c r="S1894" s="60" t="str">
        <f>VLOOKUP(A1894,[1]DATA!$1:$1048576,12,0)</f>
        <v>ANO</v>
      </c>
    </row>
    <row r="1895" spans="1:19" x14ac:dyDescent="0.25">
      <c r="A1895" s="68">
        <v>650062329</v>
      </c>
      <c r="B1895" s="59">
        <f t="shared" si="87"/>
        <v>650062329</v>
      </c>
      <c r="C1895" s="68" t="s">
        <v>6793</v>
      </c>
      <c r="D1895" s="76">
        <v>1</v>
      </c>
      <c r="E1895" s="61">
        <f t="shared" si="88"/>
        <v>75015293</v>
      </c>
      <c r="F1895" s="69" t="s">
        <v>9111</v>
      </c>
      <c r="G1895" s="69" t="s">
        <v>9115</v>
      </c>
      <c r="H1895" s="70">
        <v>150</v>
      </c>
      <c r="I1895" s="70" t="s">
        <v>139</v>
      </c>
      <c r="J1895" s="74">
        <v>26.68</v>
      </c>
      <c r="K1895" s="64">
        <f t="shared" si="89"/>
        <v>4002</v>
      </c>
      <c r="L1895" s="71"/>
      <c r="M1895" s="72"/>
      <c r="N1895" s="72" t="s">
        <v>11094</v>
      </c>
      <c r="O1895" s="72" t="s">
        <v>11095</v>
      </c>
      <c r="P1895" s="71">
        <v>107</v>
      </c>
      <c r="Q1895" s="73"/>
      <c r="R1895" s="73" t="s">
        <v>11096</v>
      </c>
      <c r="S1895" s="60" t="str">
        <f>VLOOKUP(A1895,[1]DATA!$1:$1048576,12,0)</f>
        <v>ANO</v>
      </c>
    </row>
    <row r="1896" spans="1:19" x14ac:dyDescent="0.25">
      <c r="A1896" s="68">
        <v>650062671</v>
      </c>
      <c r="B1896" s="59">
        <f t="shared" si="87"/>
        <v>650062671</v>
      </c>
      <c r="C1896" s="68" t="s">
        <v>6794</v>
      </c>
      <c r="D1896" s="76">
        <v>1</v>
      </c>
      <c r="E1896" s="61">
        <f t="shared" si="88"/>
        <v>70983071</v>
      </c>
      <c r="F1896" s="69" t="s">
        <v>9111</v>
      </c>
      <c r="G1896" s="69" t="s">
        <v>9115</v>
      </c>
      <c r="H1896" s="70">
        <v>0</v>
      </c>
      <c r="I1896" s="70" t="s">
        <v>139</v>
      </c>
      <c r="J1896" s="74">
        <v>26.68</v>
      </c>
      <c r="K1896" s="64">
        <f t="shared" si="89"/>
        <v>0</v>
      </c>
      <c r="L1896" s="71"/>
      <c r="M1896" s="72"/>
      <c r="N1896" s="72" t="s">
        <v>11097</v>
      </c>
      <c r="O1896" s="72"/>
      <c r="P1896" s="71">
        <v>108</v>
      </c>
      <c r="Q1896" s="73"/>
      <c r="R1896" s="73" t="s">
        <v>11098</v>
      </c>
      <c r="S1896" s="60" t="str">
        <f>VLOOKUP(A1896,[1]DATA!$1:$1048576,12,0)</f>
        <v>ANO</v>
      </c>
    </row>
    <row r="1897" spans="1:19" x14ac:dyDescent="0.25">
      <c r="A1897" s="68">
        <v>691012458</v>
      </c>
      <c r="B1897" s="59">
        <f t="shared" si="87"/>
        <v>691012458</v>
      </c>
      <c r="C1897" s="68" t="s">
        <v>6795</v>
      </c>
      <c r="D1897" s="76">
        <v>1</v>
      </c>
      <c r="E1897" s="61">
        <f t="shared" si="88"/>
        <v>6668364</v>
      </c>
      <c r="F1897" s="69" t="s">
        <v>9111</v>
      </c>
      <c r="G1897" s="69" t="s">
        <v>9115</v>
      </c>
      <c r="H1897" s="70">
        <v>650</v>
      </c>
      <c r="I1897" s="70" t="s">
        <v>139</v>
      </c>
      <c r="J1897" s="74">
        <v>26.68</v>
      </c>
      <c r="K1897" s="64">
        <f t="shared" si="89"/>
        <v>17342</v>
      </c>
      <c r="L1897" s="71"/>
      <c r="M1897" s="72"/>
      <c r="N1897" s="72" t="s">
        <v>11099</v>
      </c>
      <c r="O1897" s="72" t="s">
        <v>9296</v>
      </c>
      <c r="P1897" s="71">
        <v>1403</v>
      </c>
      <c r="Q1897" s="73"/>
      <c r="R1897" s="73" t="s">
        <v>11074</v>
      </c>
      <c r="S1897" s="60" t="str">
        <f>VLOOKUP(A1897,[1]DATA!$1:$1048576,12,0)</f>
        <v>ANO</v>
      </c>
    </row>
    <row r="1898" spans="1:19" x14ac:dyDescent="0.25">
      <c r="A1898" s="68">
        <v>600011739</v>
      </c>
      <c r="B1898" s="59">
        <f t="shared" si="87"/>
        <v>600011739</v>
      </c>
      <c r="C1898" s="68" t="s">
        <v>6796</v>
      </c>
      <c r="D1898" s="76">
        <v>1</v>
      </c>
      <c r="E1898" s="61">
        <f t="shared" si="88"/>
        <v>62690272</v>
      </c>
      <c r="F1898" s="69" t="s">
        <v>9111</v>
      </c>
      <c r="G1898" s="69" t="s">
        <v>9116</v>
      </c>
      <c r="H1898" s="70">
        <v>0</v>
      </c>
      <c r="I1898" s="70" t="s">
        <v>139</v>
      </c>
      <c r="J1898" s="74">
        <v>26.68</v>
      </c>
      <c r="K1898" s="64">
        <f t="shared" si="89"/>
        <v>0</v>
      </c>
      <c r="L1898" s="71"/>
      <c r="M1898" s="72"/>
      <c r="N1898" s="72" t="s">
        <v>11100</v>
      </c>
      <c r="O1898" s="72" t="s">
        <v>11101</v>
      </c>
      <c r="P1898" s="71">
        <v>365</v>
      </c>
      <c r="Q1898" s="73">
        <v>9</v>
      </c>
      <c r="R1898" s="73" t="s">
        <v>11102</v>
      </c>
      <c r="S1898" s="60" t="str">
        <f>VLOOKUP(A1898,[1]DATA!$1:$1048576,12,0)</f>
        <v>ANO</v>
      </c>
    </row>
    <row r="1899" spans="1:19" x14ac:dyDescent="0.25">
      <c r="A1899" s="68">
        <v>600023940</v>
      </c>
      <c r="B1899" s="59">
        <f t="shared" si="87"/>
        <v>600023940</v>
      </c>
      <c r="C1899" s="68" t="s">
        <v>6797</v>
      </c>
      <c r="D1899" s="76">
        <v>1</v>
      </c>
      <c r="E1899" s="61">
        <f t="shared" si="88"/>
        <v>25262165</v>
      </c>
      <c r="F1899" s="69" t="s">
        <v>9111</v>
      </c>
      <c r="G1899" s="69" t="s">
        <v>9116</v>
      </c>
      <c r="H1899" s="70">
        <v>0</v>
      </c>
      <c r="I1899" s="70" t="s">
        <v>139</v>
      </c>
      <c r="J1899" s="74">
        <v>26.68</v>
      </c>
      <c r="K1899" s="64">
        <f t="shared" si="89"/>
        <v>0</v>
      </c>
      <c r="L1899" s="71"/>
      <c r="M1899" s="72"/>
      <c r="N1899" s="72" t="s">
        <v>11103</v>
      </c>
      <c r="O1899" s="72" t="s">
        <v>32</v>
      </c>
      <c r="P1899" s="71">
        <v>1180</v>
      </c>
      <c r="Q1899" s="73">
        <v>28</v>
      </c>
      <c r="R1899" s="73" t="s">
        <v>11102</v>
      </c>
      <c r="S1899" s="60" t="str">
        <f>VLOOKUP(A1899,[1]DATA!$1:$1048576,12,0)</f>
        <v>NE</v>
      </c>
    </row>
    <row r="1900" spans="1:19" x14ac:dyDescent="0.25">
      <c r="A1900" s="68">
        <v>600023958</v>
      </c>
      <c r="B1900" s="59">
        <f t="shared" si="87"/>
        <v>600023958</v>
      </c>
      <c r="C1900" s="68" t="s">
        <v>6798</v>
      </c>
      <c r="D1900" s="76">
        <v>1</v>
      </c>
      <c r="E1900" s="61">
        <f t="shared" si="88"/>
        <v>25263633</v>
      </c>
      <c r="F1900" s="69" t="s">
        <v>9111</v>
      </c>
      <c r="G1900" s="69" t="s">
        <v>9116</v>
      </c>
      <c r="H1900" s="70">
        <v>0</v>
      </c>
      <c r="I1900" s="70" t="s">
        <v>139</v>
      </c>
      <c r="J1900" s="74">
        <v>26.68</v>
      </c>
      <c r="K1900" s="64">
        <f t="shared" si="89"/>
        <v>0</v>
      </c>
      <c r="L1900" s="71"/>
      <c r="M1900" s="72"/>
      <c r="N1900" s="72" t="s">
        <v>11104</v>
      </c>
      <c r="O1900" s="72" t="s">
        <v>11105</v>
      </c>
      <c r="P1900" s="71">
        <v>1458</v>
      </c>
      <c r="Q1900" s="73">
        <v>1</v>
      </c>
      <c r="R1900" s="73" t="s">
        <v>11102</v>
      </c>
      <c r="S1900" s="60" t="str">
        <f>VLOOKUP(A1900,[1]DATA!$1:$1048576,12,0)</f>
        <v>NE</v>
      </c>
    </row>
    <row r="1901" spans="1:19" x14ac:dyDescent="0.25">
      <c r="A1901" s="68">
        <v>600023974</v>
      </c>
      <c r="B1901" s="59">
        <f t="shared" si="87"/>
        <v>600023974</v>
      </c>
      <c r="C1901" s="68" t="s">
        <v>6799</v>
      </c>
      <c r="D1901" s="76">
        <v>1</v>
      </c>
      <c r="E1901" s="61">
        <f t="shared" si="88"/>
        <v>62693514</v>
      </c>
      <c r="F1901" s="69" t="s">
        <v>9111</v>
      </c>
      <c r="G1901" s="69" t="s">
        <v>9116</v>
      </c>
      <c r="H1901" s="70">
        <v>50</v>
      </c>
      <c r="I1901" s="70" t="s">
        <v>139</v>
      </c>
      <c r="J1901" s="74">
        <v>26.68</v>
      </c>
      <c r="K1901" s="64">
        <f t="shared" si="89"/>
        <v>1334</v>
      </c>
      <c r="L1901" s="71"/>
      <c r="M1901" s="72"/>
      <c r="N1901" s="72" t="s">
        <v>11106</v>
      </c>
      <c r="O1901" s="72" t="s">
        <v>4776</v>
      </c>
      <c r="P1901" s="71">
        <v>1231</v>
      </c>
      <c r="Q1901" s="73" t="s">
        <v>11107</v>
      </c>
      <c r="R1901" s="73" t="s">
        <v>11102</v>
      </c>
      <c r="S1901" s="60" t="str">
        <f>VLOOKUP(A1901,[1]DATA!$1:$1048576,12,0)</f>
        <v>ANO</v>
      </c>
    </row>
    <row r="1902" spans="1:19" x14ac:dyDescent="0.25">
      <c r="A1902" s="68">
        <v>600019772</v>
      </c>
      <c r="B1902" s="59">
        <f t="shared" si="87"/>
        <v>600019772</v>
      </c>
      <c r="C1902" s="68" t="s">
        <v>6800</v>
      </c>
      <c r="D1902" s="76">
        <v>1</v>
      </c>
      <c r="E1902" s="61">
        <f t="shared" si="88"/>
        <v>581101</v>
      </c>
      <c r="F1902" s="69" t="s">
        <v>9111</v>
      </c>
      <c r="G1902" s="69" t="s">
        <v>9116</v>
      </c>
      <c r="H1902" s="70">
        <v>0</v>
      </c>
      <c r="I1902" s="70" t="s">
        <v>139</v>
      </c>
      <c r="J1902" s="74">
        <v>26.68</v>
      </c>
      <c r="K1902" s="64">
        <f t="shared" si="89"/>
        <v>0</v>
      </c>
      <c r="L1902" s="71"/>
      <c r="M1902" s="72"/>
      <c r="N1902" s="72" t="s">
        <v>11108</v>
      </c>
      <c r="O1902" s="72" t="s">
        <v>41</v>
      </c>
      <c r="P1902" s="71">
        <v>234</v>
      </c>
      <c r="Q1902" s="73">
        <v>6</v>
      </c>
      <c r="R1902" s="73" t="s">
        <v>11102</v>
      </c>
      <c r="S1902" s="60" t="str">
        <f>VLOOKUP(A1902,[1]DATA!$1:$1048576,12,0)</f>
        <v>ANO</v>
      </c>
    </row>
    <row r="1903" spans="1:19" x14ac:dyDescent="0.25">
      <c r="A1903" s="68">
        <v>600011615</v>
      </c>
      <c r="B1903" s="59">
        <f t="shared" si="87"/>
        <v>600011615</v>
      </c>
      <c r="C1903" s="68" t="s">
        <v>6801</v>
      </c>
      <c r="D1903" s="76">
        <v>1</v>
      </c>
      <c r="E1903" s="61">
        <f t="shared" si="88"/>
        <v>25262297</v>
      </c>
      <c r="F1903" s="69" t="s">
        <v>9111</v>
      </c>
      <c r="G1903" s="69" t="s">
        <v>9116</v>
      </c>
      <c r="H1903" s="70">
        <v>0</v>
      </c>
      <c r="I1903" s="70" t="s">
        <v>139</v>
      </c>
      <c r="J1903" s="74">
        <v>26.68</v>
      </c>
      <c r="K1903" s="64">
        <f t="shared" si="89"/>
        <v>0</v>
      </c>
      <c r="L1903" s="71"/>
      <c r="M1903" s="72"/>
      <c r="N1903" s="72" t="s">
        <v>11109</v>
      </c>
      <c r="O1903" s="72" t="s">
        <v>9708</v>
      </c>
      <c r="P1903" s="71">
        <v>875</v>
      </c>
      <c r="Q1903" s="73">
        <v>15</v>
      </c>
      <c r="R1903" s="73" t="s">
        <v>11102</v>
      </c>
      <c r="S1903" s="60" t="str">
        <f>VLOOKUP(A1903,[1]DATA!$1:$1048576,12,0)</f>
        <v>NE</v>
      </c>
    </row>
    <row r="1904" spans="1:19" x14ac:dyDescent="0.25">
      <c r="A1904" s="68">
        <v>600011623</v>
      </c>
      <c r="B1904" s="59">
        <f t="shared" si="87"/>
        <v>600011623</v>
      </c>
      <c r="C1904" s="68" t="s">
        <v>6802</v>
      </c>
      <c r="D1904" s="76">
        <v>1</v>
      </c>
      <c r="E1904" s="61">
        <f t="shared" si="88"/>
        <v>25918583</v>
      </c>
      <c r="F1904" s="69" t="s">
        <v>9111</v>
      </c>
      <c r="G1904" s="69" t="s">
        <v>9116</v>
      </c>
      <c r="H1904" s="70">
        <v>50</v>
      </c>
      <c r="I1904" s="70" t="s">
        <v>139</v>
      </c>
      <c r="J1904" s="74">
        <v>26.68</v>
      </c>
      <c r="K1904" s="64">
        <f t="shared" si="89"/>
        <v>1334</v>
      </c>
      <c r="L1904" s="71"/>
      <c r="M1904" s="72"/>
      <c r="N1904" s="72" t="s">
        <v>11110</v>
      </c>
      <c r="O1904" s="72" t="s">
        <v>11111</v>
      </c>
      <c r="P1904" s="71">
        <v>7</v>
      </c>
      <c r="Q1904" s="73">
        <v>24</v>
      </c>
      <c r="R1904" s="73" t="s">
        <v>11102</v>
      </c>
      <c r="S1904" s="60" t="str">
        <f>VLOOKUP(A1904,[1]DATA!$1:$1048576,12,0)</f>
        <v>NE</v>
      </c>
    </row>
    <row r="1905" spans="1:19" x14ac:dyDescent="0.25">
      <c r="A1905" s="68">
        <v>600011631</v>
      </c>
      <c r="B1905" s="59">
        <f t="shared" si="87"/>
        <v>600011631</v>
      </c>
      <c r="C1905" s="68" t="s">
        <v>6803</v>
      </c>
      <c r="D1905" s="76">
        <v>1</v>
      </c>
      <c r="E1905" s="61">
        <f t="shared" si="88"/>
        <v>25261991</v>
      </c>
      <c r="F1905" s="69" t="s">
        <v>9111</v>
      </c>
      <c r="G1905" s="69" t="s">
        <v>9116</v>
      </c>
      <c r="H1905" s="70">
        <v>175</v>
      </c>
      <c r="I1905" s="70" t="s">
        <v>139</v>
      </c>
      <c r="J1905" s="74">
        <v>26.68</v>
      </c>
      <c r="K1905" s="64">
        <f t="shared" si="89"/>
        <v>4669</v>
      </c>
      <c r="L1905" s="71"/>
      <c r="M1905" s="72"/>
      <c r="N1905" s="72" t="s">
        <v>11112</v>
      </c>
      <c r="O1905" s="72" t="s">
        <v>4776</v>
      </c>
      <c r="P1905" s="71">
        <v>1151</v>
      </c>
      <c r="Q1905" s="73">
        <v>9</v>
      </c>
      <c r="R1905" s="73" t="s">
        <v>11102</v>
      </c>
      <c r="S1905" s="60" t="str">
        <f>VLOOKUP(A1905,[1]DATA!$1:$1048576,12,0)</f>
        <v>NE</v>
      </c>
    </row>
    <row r="1906" spans="1:19" x14ac:dyDescent="0.25">
      <c r="A1906" s="68">
        <v>600011658</v>
      </c>
      <c r="B1906" s="59">
        <f t="shared" si="87"/>
        <v>600011658</v>
      </c>
      <c r="C1906" s="68" t="s">
        <v>6804</v>
      </c>
      <c r="D1906" s="76">
        <v>1</v>
      </c>
      <c r="E1906" s="61">
        <f t="shared" si="88"/>
        <v>62690035</v>
      </c>
      <c r="F1906" s="69" t="s">
        <v>9111</v>
      </c>
      <c r="G1906" s="69" t="s">
        <v>9116</v>
      </c>
      <c r="H1906" s="70">
        <v>0</v>
      </c>
      <c r="I1906" s="70" t="s">
        <v>139</v>
      </c>
      <c r="J1906" s="74">
        <v>26.68</v>
      </c>
      <c r="K1906" s="64">
        <f t="shared" si="89"/>
        <v>0</v>
      </c>
      <c r="L1906" s="71"/>
      <c r="M1906" s="72"/>
      <c r="N1906" s="72" t="s">
        <v>11113</v>
      </c>
      <c r="O1906" s="72" t="s">
        <v>11101</v>
      </c>
      <c r="P1906" s="71">
        <v>787</v>
      </c>
      <c r="Q1906" s="73">
        <v>11</v>
      </c>
      <c r="R1906" s="73" t="s">
        <v>11102</v>
      </c>
      <c r="S1906" s="60" t="str">
        <f>VLOOKUP(A1906,[1]DATA!$1:$1048576,12,0)</f>
        <v>ANO</v>
      </c>
    </row>
    <row r="1907" spans="1:19" x14ac:dyDescent="0.25">
      <c r="A1907" s="68">
        <v>600011666</v>
      </c>
      <c r="B1907" s="59">
        <f t="shared" si="87"/>
        <v>600011666</v>
      </c>
      <c r="C1907" s="68" t="s">
        <v>6805</v>
      </c>
      <c r="D1907" s="76">
        <v>1</v>
      </c>
      <c r="E1907" s="61">
        <f t="shared" si="88"/>
        <v>62690043</v>
      </c>
      <c r="F1907" s="69" t="s">
        <v>9111</v>
      </c>
      <c r="G1907" s="69" t="s">
        <v>9116</v>
      </c>
      <c r="H1907" s="70">
        <v>0</v>
      </c>
      <c r="I1907" s="70" t="s">
        <v>139</v>
      </c>
      <c r="J1907" s="74">
        <v>26.68</v>
      </c>
      <c r="K1907" s="64">
        <f t="shared" si="89"/>
        <v>0</v>
      </c>
      <c r="L1907" s="71"/>
      <c r="M1907" s="72"/>
      <c r="N1907" s="72" t="s">
        <v>11114</v>
      </c>
      <c r="O1907" s="72" t="s">
        <v>11101</v>
      </c>
      <c r="P1907" s="71">
        <v>324</v>
      </c>
      <c r="Q1907" s="73">
        <v>7</v>
      </c>
      <c r="R1907" s="73" t="s">
        <v>11102</v>
      </c>
      <c r="S1907" s="60" t="str">
        <f>VLOOKUP(A1907,[1]DATA!$1:$1048576,12,0)</f>
        <v>ANO</v>
      </c>
    </row>
    <row r="1908" spans="1:19" x14ac:dyDescent="0.25">
      <c r="A1908" s="68">
        <v>600011674</v>
      </c>
      <c r="B1908" s="59">
        <f t="shared" si="87"/>
        <v>600011674</v>
      </c>
      <c r="C1908" s="68" t="s">
        <v>6806</v>
      </c>
      <c r="D1908" s="76">
        <v>1</v>
      </c>
      <c r="E1908" s="61">
        <f t="shared" si="88"/>
        <v>62690060</v>
      </c>
      <c r="F1908" s="69" t="s">
        <v>9111</v>
      </c>
      <c r="G1908" s="69" t="s">
        <v>9116</v>
      </c>
      <c r="H1908" s="70">
        <v>0</v>
      </c>
      <c r="I1908" s="70" t="s">
        <v>139</v>
      </c>
      <c r="J1908" s="74">
        <v>26.68</v>
      </c>
      <c r="K1908" s="64">
        <f t="shared" si="89"/>
        <v>0</v>
      </c>
      <c r="L1908" s="71"/>
      <c r="M1908" s="72"/>
      <c r="N1908" s="72" t="s">
        <v>11115</v>
      </c>
      <c r="O1908" s="72" t="s">
        <v>11116</v>
      </c>
      <c r="P1908" s="71">
        <v>682</v>
      </c>
      <c r="Q1908" s="73">
        <v>12</v>
      </c>
      <c r="R1908" s="73" t="s">
        <v>11102</v>
      </c>
      <c r="S1908" s="60" t="str">
        <f>VLOOKUP(A1908,[1]DATA!$1:$1048576,12,0)</f>
        <v>ANO</v>
      </c>
    </row>
    <row r="1909" spans="1:19" x14ac:dyDescent="0.25">
      <c r="A1909" s="68">
        <v>600011712</v>
      </c>
      <c r="B1909" s="59">
        <f t="shared" si="87"/>
        <v>600011712</v>
      </c>
      <c r="C1909" s="68" t="s">
        <v>6807</v>
      </c>
      <c r="D1909" s="76">
        <v>1</v>
      </c>
      <c r="E1909" s="61">
        <f t="shared" si="88"/>
        <v>527939</v>
      </c>
      <c r="F1909" s="69" t="s">
        <v>9111</v>
      </c>
      <c r="G1909" s="69" t="s">
        <v>9116</v>
      </c>
      <c r="H1909" s="70">
        <v>75</v>
      </c>
      <c r="I1909" s="70" t="s">
        <v>139</v>
      </c>
      <c r="J1909" s="74">
        <v>26.68</v>
      </c>
      <c r="K1909" s="64">
        <f t="shared" si="89"/>
        <v>2001</v>
      </c>
      <c r="L1909" s="71"/>
      <c r="M1909" s="72"/>
      <c r="N1909" s="72" t="s">
        <v>11117</v>
      </c>
      <c r="O1909" s="72" t="s">
        <v>11118</v>
      </c>
      <c r="P1909" s="71">
        <v>3</v>
      </c>
      <c r="Q1909" s="73">
        <v>64</v>
      </c>
      <c r="R1909" s="73" t="s">
        <v>11102</v>
      </c>
      <c r="S1909" s="60" t="str">
        <f>VLOOKUP(A1909,[1]DATA!$1:$1048576,12,0)</f>
        <v>ANO</v>
      </c>
    </row>
    <row r="1910" spans="1:19" x14ac:dyDescent="0.25">
      <c r="A1910" s="68">
        <v>600011747</v>
      </c>
      <c r="B1910" s="59">
        <f t="shared" si="87"/>
        <v>600011747</v>
      </c>
      <c r="C1910" s="68" t="s">
        <v>6808</v>
      </c>
      <c r="D1910" s="76">
        <v>1</v>
      </c>
      <c r="E1910" s="61">
        <f t="shared" si="88"/>
        <v>145238</v>
      </c>
      <c r="F1910" s="69" t="s">
        <v>9111</v>
      </c>
      <c r="G1910" s="69" t="s">
        <v>9116</v>
      </c>
      <c r="H1910" s="70">
        <v>50</v>
      </c>
      <c r="I1910" s="70" t="s">
        <v>139</v>
      </c>
      <c r="J1910" s="74">
        <v>26.68</v>
      </c>
      <c r="K1910" s="64">
        <f t="shared" si="89"/>
        <v>1334</v>
      </c>
      <c r="L1910" s="71"/>
      <c r="M1910" s="72"/>
      <c r="N1910" s="72" t="s">
        <v>11119</v>
      </c>
      <c r="O1910" s="72" t="s">
        <v>89</v>
      </c>
      <c r="P1910" s="71">
        <v>1202</v>
      </c>
      <c r="Q1910" s="73">
        <v>1</v>
      </c>
      <c r="R1910" s="73" t="s">
        <v>11102</v>
      </c>
      <c r="S1910" s="60" t="str">
        <f>VLOOKUP(A1910,[1]DATA!$1:$1048576,12,0)</f>
        <v>ANO</v>
      </c>
    </row>
    <row r="1911" spans="1:19" x14ac:dyDescent="0.25">
      <c r="A1911" s="68">
        <v>600011771</v>
      </c>
      <c r="B1911" s="59">
        <f t="shared" si="87"/>
        <v>600011771</v>
      </c>
      <c r="C1911" s="68" t="s">
        <v>6809</v>
      </c>
      <c r="D1911" s="76">
        <v>1</v>
      </c>
      <c r="E1911" s="61">
        <f t="shared" si="88"/>
        <v>25262131</v>
      </c>
      <c r="F1911" s="69" t="s">
        <v>9111</v>
      </c>
      <c r="G1911" s="69" t="s">
        <v>9116</v>
      </c>
      <c r="H1911" s="70">
        <v>0</v>
      </c>
      <c r="I1911" s="70" t="s">
        <v>139</v>
      </c>
      <c r="J1911" s="74">
        <v>26.68</v>
      </c>
      <c r="K1911" s="64">
        <f t="shared" si="89"/>
        <v>0</v>
      </c>
      <c r="L1911" s="71"/>
      <c r="M1911" s="72"/>
      <c r="N1911" s="72" t="s">
        <v>11120</v>
      </c>
      <c r="O1911" s="72" t="s">
        <v>4805</v>
      </c>
      <c r="P1911" s="71">
        <v>274</v>
      </c>
      <c r="Q1911" s="73">
        <v>55</v>
      </c>
      <c r="R1911" s="73" t="s">
        <v>11102</v>
      </c>
      <c r="S1911" s="60" t="str">
        <f>VLOOKUP(A1911,[1]DATA!$1:$1048576,12,0)</f>
        <v>NE</v>
      </c>
    </row>
    <row r="1912" spans="1:19" x14ac:dyDescent="0.25">
      <c r="A1912" s="68">
        <v>600011798</v>
      </c>
      <c r="B1912" s="59">
        <f t="shared" si="87"/>
        <v>600011798</v>
      </c>
      <c r="C1912" s="68" t="s">
        <v>6810</v>
      </c>
      <c r="D1912" s="76">
        <v>1</v>
      </c>
      <c r="E1912" s="61">
        <f t="shared" si="88"/>
        <v>25262327</v>
      </c>
      <c r="F1912" s="69" t="s">
        <v>9111</v>
      </c>
      <c r="G1912" s="69" t="s">
        <v>9116</v>
      </c>
      <c r="H1912" s="70">
        <v>225</v>
      </c>
      <c r="I1912" s="70" t="s">
        <v>139</v>
      </c>
      <c r="J1912" s="74">
        <v>26.68</v>
      </c>
      <c r="K1912" s="64">
        <f t="shared" si="89"/>
        <v>6003</v>
      </c>
      <c r="L1912" s="71"/>
      <c r="M1912" s="72"/>
      <c r="N1912" s="72" t="s">
        <v>11121</v>
      </c>
      <c r="O1912" s="72" t="s">
        <v>11122</v>
      </c>
      <c r="P1912" s="71">
        <v>170</v>
      </c>
      <c r="Q1912" s="73" t="s">
        <v>4425</v>
      </c>
      <c r="R1912" s="73" t="s">
        <v>11102</v>
      </c>
      <c r="S1912" s="60" t="str">
        <f>VLOOKUP(A1912,[1]DATA!$1:$1048576,12,0)</f>
        <v>NE</v>
      </c>
    </row>
    <row r="1913" spans="1:19" x14ac:dyDescent="0.25">
      <c r="A1913" s="68">
        <v>600011801</v>
      </c>
      <c r="B1913" s="59">
        <f t="shared" si="87"/>
        <v>600011801</v>
      </c>
      <c r="C1913" s="68" t="s">
        <v>6811</v>
      </c>
      <c r="D1913" s="76">
        <v>1</v>
      </c>
      <c r="E1913" s="61">
        <f t="shared" si="88"/>
        <v>62690281</v>
      </c>
      <c r="F1913" s="69" t="s">
        <v>9111</v>
      </c>
      <c r="G1913" s="69" t="s">
        <v>9116</v>
      </c>
      <c r="H1913" s="70">
        <v>0</v>
      </c>
      <c r="I1913" s="70" t="s">
        <v>139</v>
      </c>
      <c r="J1913" s="74">
        <v>26.68</v>
      </c>
      <c r="K1913" s="64">
        <f t="shared" si="89"/>
        <v>0</v>
      </c>
      <c r="L1913" s="71"/>
      <c r="M1913" s="72"/>
      <c r="N1913" s="72" t="s">
        <v>11123</v>
      </c>
      <c r="O1913" s="72" t="s">
        <v>11124</v>
      </c>
      <c r="P1913" s="71">
        <v>68</v>
      </c>
      <c r="Q1913" s="73">
        <v>18</v>
      </c>
      <c r="R1913" s="73" t="s">
        <v>11102</v>
      </c>
      <c r="S1913" s="60" t="str">
        <f>VLOOKUP(A1913,[1]DATA!$1:$1048576,12,0)</f>
        <v>ANO</v>
      </c>
    </row>
    <row r="1914" spans="1:19" x14ac:dyDescent="0.25">
      <c r="A1914" s="68">
        <v>600011828</v>
      </c>
      <c r="B1914" s="59">
        <f t="shared" si="87"/>
        <v>600011828</v>
      </c>
      <c r="C1914" s="68" t="s">
        <v>6812</v>
      </c>
      <c r="D1914" s="76">
        <v>1</v>
      </c>
      <c r="E1914" s="61">
        <f t="shared" si="88"/>
        <v>15062848</v>
      </c>
      <c r="F1914" s="69" t="s">
        <v>9111</v>
      </c>
      <c r="G1914" s="69" t="s">
        <v>9116</v>
      </c>
      <c r="H1914" s="70">
        <v>25</v>
      </c>
      <c r="I1914" s="70" t="s">
        <v>139</v>
      </c>
      <c r="J1914" s="74">
        <v>26.68</v>
      </c>
      <c r="K1914" s="64">
        <f t="shared" si="89"/>
        <v>667</v>
      </c>
      <c r="L1914" s="71"/>
      <c r="M1914" s="72"/>
      <c r="N1914" s="72" t="s">
        <v>11125</v>
      </c>
      <c r="O1914" s="72" t="s">
        <v>10310</v>
      </c>
      <c r="P1914" s="71">
        <v>1029</v>
      </c>
      <c r="Q1914" s="73">
        <v>2</v>
      </c>
      <c r="R1914" s="73" t="s">
        <v>11102</v>
      </c>
      <c r="S1914" s="60" t="str">
        <f>VLOOKUP(A1914,[1]DATA!$1:$1048576,12,0)</f>
        <v>ANO</v>
      </c>
    </row>
    <row r="1915" spans="1:19" x14ac:dyDescent="0.25">
      <c r="A1915" s="68">
        <v>691008931</v>
      </c>
      <c r="B1915" s="59">
        <f t="shared" si="87"/>
        <v>691008931</v>
      </c>
      <c r="C1915" s="68" t="s">
        <v>6813</v>
      </c>
      <c r="D1915" s="76">
        <v>1</v>
      </c>
      <c r="E1915" s="61">
        <f t="shared" si="88"/>
        <v>4770731</v>
      </c>
      <c r="F1915" s="69" t="s">
        <v>9111</v>
      </c>
      <c r="G1915" s="69" t="s">
        <v>9116</v>
      </c>
      <c r="H1915" s="70">
        <v>150</v>
      </c>
      <c r="I1915" s="70" t="s">
        <v>139</v>
      </c>
      <c r="J1915" s="74">
        <v>26.68</v>
      </c>
      <c r="K1915" s="64">
        <f t="shared" si="89"/>
        <v>4002</v>
      </c>
      <c r="L1915" s="71"/>
      <c r="M1915" s="72"/>
      <c r="N1915" s="72" t="s">
        <v>11126</v>
      </c>
      <c r="O1915" s="72"/>
      <c r="P1915" s="71">
        <v>83</v>
      </c>
      <c r="Q1915" s="73"/>
      <c r="R1915" s="73" t="s">
        <v>11127</v>
      </c>
      <c r="S1915" s="60" t="str">
        <f>VLOOKUP(A1915,[1]DATA!$1:$1048576,12,0)</f>
        <v>NE</v>
      </c>
    </row>
    <row r="1916" spans="1:19" x14ac:dyDescent="0.25">
      <c r="A1916" s="68">
        <v>600001466</v>
      </c>
      <c r="B1916" s="59">
        <f t="shared" si="87"/>
        <v>600001466</v>
      </c>
      <c r="C1916" s="68" t="s">
        <v>6814</v>
      </c>
      <c r="D1916" s="76">
        <v>1</v>
      </c>
      <c r="E1916" s="61">
        <f t="shared" si="88"/>
        <v>25262092</v>
      </c>
      <c r="F1916" s="69" t="s">
        <v>9111</v>
      </c>
      <c r="G1916" s="69" t="s">
        <v>9116</v>
      </c>
      <c r="H1916" s="70">
        <v>175</v>
      </c>
      <c r="I1916" s="70" t="s">
        <v>139</v>
      </c>
      <c r="J1916" s="74">
        <v>26.68</v>
      </c>
      <c r="K1916" s="64">
        <f t="shared" si="89"/>
        <v>4669</v>
      </c>
      <c r="L1916" s="71"/>
      <c r="M1916" s="72"/>
      <c r="N1916" s="72" t="s">
        <v>11128</v>
      </c>
      <c r="O1916" s="72" t="s">
        <v>11129</v>
      </c>
      <c r="P1916" s="71">
        <v>1334</v>
      </c>
      <c r="Q1916" s="73">
        <v>9</v>
      </c>
      <c r="R1916" s="73" t="s">
        <v>11102</v>
      </c>
      <c r="S1916" s="60" t="str">
        <f>VLOOKUP(A1916,[1]DATA!$1:$1048576,12,0)</f>
        <v>NE</v>
      </c>
    </row>
    <row r="1917" spans="1:19" x14ac:dyDescent="0.25">
      <c r="A1917" s="68">
        <v>600024016</v>
      </c>
      <c r="B1917" s="59">
        <f t="shared" si="87"/>
        <v>600024016</v>
      </c>
      <c r="C1917" s="68" t="s">
        <v>6815</v>
      </c>
      <c r="D1917" s="76">
        <v>1</v>
      </c>
      <c r="E1917" s="61">
        <f t="shared" si="88"/>
        <v>62690361</v>
      </c>
      <c r="F1917" s="69" t="s">
        <v>9111</v>
      </c>
      <c r="G1917" s="69" t="s">
        <v>9116</v>
      </c>
      <c r="H1917" s="70">
        <v>425</v>
      </c>
      <c r="I1917" s="70" t="s">
        <v>139</v>
      </c>
      <c r="J1917" s="74">
        <v>26.68</v>
      </c>
      <c r="K1917" s="64">
        <f t="shared" si="89"/>
        <v>11339</v>
      </c>
      <c r="L1917" s="71"/>
      <c r="M1917" s="72"/>
      <c r="N1917" s="72" t="s">
        <v>11130</v>
      </c>
      <c r="O1917" s="72" t="s">
        <v>4867</v>
      </c>
      <c r="P1917" s="71">
        <v>549</v>
      </c>
      <c r="Q1917" s="73">
        <v>27</v>
      </c>
      <c r="R1917" s="73" t="s">
        <v>11102</v>
      </c>
      <c r="S1917" s="60" t="str">
        <f>VLOOKUP(A1917,[1]DATA!$1:$1048576,12,0)</f>
        <v>ANO</v>
      </c>
    </row>
    <row r="1918" spans="1:19" x14ac:dyDescent="0.25">
      <c r="A1918" s="68">
        <v>600024024</v>
      </c>
      <c r="B1918" s="59">
        <f t="shared" si="87"/>
        <v>600024024</v>
      </c>
      <c r="C1918" s="68" t="s">
        <v>6816</v>
      </c>
      <c r="D1918" s="76">
        <v>1</v>
      </c>
      <c r="E1918" s="61">
        <f t="shared" si="88"/>
        <v>62690400</v>
      </c>
      <c r="F1918" s="69" t="s">
        <v>9111</v>
      </c>
      <c r="G1918" s="69" t="s">
        <v>9116</v>
      </c>
      <c r="H1918" s="70">
        <v>25</v>
      </c>
      <c r="I1918" s="70" t="s">
        <v>139</v>
      </c>
      <c r="J1918" s="74">
        <v>26.68</v>
      </c>
      <c r="K1918" s="64">
        <f t="shared" si="89"/>
        <v>667</v>
      </c>
      <c r="L1918" s="71"/>
      <c r="M1918" s="72"/>
      <c r="N1918" s="72" t="s">
        <v>11131</v>
      </c>
      <c r="O1918" s="72" t="s">
        <v>89</v>
      </c>
      <c r="P1918" s="71">
        <v>1212</v>
      </c>
      <c r="Q1918" s="73">
        <v>2</v>
      </c>
      <c r="R1918" s="73" t="s">
        <v>11102</v>
      </c>
      <c r="S1918" s="60" t="str">
        <f>VLOOKUP(A1918,[1]DATA!$1:$1048576,12,0)</f>
        <v>ANO</v>
      </c>
    </row>
    <row r="1919" spans="1:19" x14ac:dyDescent="0.25">
      <c r="A1919" s="68">
        <v>600088537</v>
      </c>
      <c r="B1919" s="59">
        <f t="shared" si="87"/>
        <v>600088537</v>
      </c>
      <c r="C1919" s="68" t="s">
        <v>6817</v>
      </c>
      <c r="D1919" s="76">
        <v>1</v>
      </c>
      <c r="E1919" s="61">
        <f t="shared" si="88"/>
        <v>62694987</v>
      </c>
      <c r="F1919" s="69" t="s">
        <v>9111</v>
      </c>
      <c r="G1919" s="69" t="s">
        <v>9116</v>
      </c>
      <c r="H1919" s="70">
        <v>1750</v>
      </c>
      <c r="I1919" s="70" t="s">
        <v>139</v>
      </c>
      <c r="J1919" s="74">
        <v>26.68</v>
      </c>
      <c r="K1919" s="64">
        <f t="shared" si="89"/>
        <v>46690</v>
      </c>
      <c r="L1919" s="71"/>
      <c r="M1919" s="72"/>
      <c r="N1919" s="72" t="s">
        <v>11132</v>
      </c>
      <c r="O1919" s="72" t="s">
        <v>4867</v>
      </c>
      <c r="P1919" s="71">
        <v>566</v>
      </c>
      <c r="Q1919" s="73">
        <v>26</v>
      </c>
      <c r="R1919" s="73" t="s">
        <v>11102</v>
      </c>
      <c r="S1919" s="60" t="str">
        <f>VLOOKUP(A1919,[1]DATA!$1:$1048576,12,0)</f>
        <v>ANO</v>
      </c>
    </row>
    <row r="1920" spans="1:19" x14ac:dyDescent="0.25">
      <c r="A1920" s="68">
        <v>600088545</v>
      </c>
      <c r="B1920" s="59">
        <f t="shared" si="87"/>
        <v>600088545</v>
      </c>
      <c r="C1920" s="68" t="s">
        <v>6818</v>
      </c>
      <c r="D1920" s="76">
        <v>1</v>
      </c>
      <c r="E1920" s="61">
        <f t="shared" si="88"/>
        <v>62695177</v>
      </c>
      <c r="F1920" s="69" t="s">
        <v>9111</v>
      </c>
      <c r="G1920" s="69" t="s">
        <v>9116</v>
      </c>
      <c r="H1920" s="70">
        <v>550</v>
      </c>
      <c r="I1920" s="70" t="s">
        <v>139</v>
      </c>
      <c r="J1920" s="74">
        <v>26.68</v>
      </c>
      <c r="K1920" s="64">
        <f t="shared" si="89"/>
        <v>14674</v>
      </c>
      <c r="L1920" s="71"/>
      <c r="M1920" s="72"/>
      <c r="N1920" s="72" t="s">
        <v>11133</v>
      </c>
      <c r="O1920" s="72" t="s">
        <v>11134</v>
      </c>
      <c r="P1920" s="71">
        <v>258</v>
      </c>
      <c r="Q1920" s="73">
        <v>50</v>
      </c>
      <c r="R1920" s="73" t="s">
        <v>11102</v>
      </c>
      <c r="S1920" s="60" t="str">
        <f>VLOOKUP(A1920,[1]DATA!$1:$1048576,12,0)</f>
        <v>ANO</v>
      </c>
    </row>
    <row r="1921" spans="1:19" x14ac:dyDescent="0.25">
      <c r="A1921" s="68">
        <v>600088553</v>
      </c>
      <c r="B1921" s="59">
        <f t="shared" si="87"/>
        <v>600088553</v>
      </c>
      <c r="C1921" s="68" t="s">
        <v>6819</v>
      </c>
      <c r="D1921" s="76">
        <v>1</v>
      </c>
      <c r="E1921" s="61">
        <f t="shared" si="88"/>
        <v>62695398</v>
      </c>
      <c r="F1921" s="69" t="s">
        <v>9111</v>
      </c>
      <c r="G1921" s="69" t="s">
        <v>9116</v>
      </c>
      <c r="H1921" s="70">
        <v>1125</v>
      </c>
      <c r="I1921" s="70" t="s">
        <v>139</v>
      </c>
      <c r="J1921" s="74">
        <v>26.68</v>
      </c>
      <c r="K1921" s="64">
        <f t="shared" si="89"/>
        <v>30015</v>
      </c>
      <c r="L1921" s="71"/>
      <c r="M1921" s="72"/>
      <c r="N1921" s="72" t="s">
        <v>11135</v>
      </c>
      <c r="O1921" s="72" t="s">
        <v>11136</v>
      </c>
      <c r="P1921" s="71">
        <v>123</v>
      </c>
      <c r="Q1921" s="73"/>
      <c r="R1921" s="73" t="s">
        <v>11137</v>
      </c>
      <c r="S1921" s="60" t="str">
        <f>VLOOKUP(A1921,[1]DATA!$1:$1048576,12,0)</f>
        <v>ANO</v>
      </c>
    </row>
    <row r="1922" spans="1:19" x14ac:dyDescent="0.25">
      <c r="A1922" s="68">
        <v>600088561</v>
      </c>
      <c r="B1922" s="59">
        <f t="shared" si="87"/>
        <v>600088561</v>
      </c>
      <c r="C1922" s="68" t="s">
        <v>6820</v>
      </c>
      <c r="D1922" s="76">
        <v>1</v>
      </c>
      <c r="E1922" s="61">
        <f t="shared" si="88"/>
        <v>49333852</v>
      </c>
      <c r="F1922" s="69" t="s">
        <v>9111</v>
      </c>
      <c r="G1922" s="69" t="s">
        <v>9116</v>
      </c>
      <c r="H1922" s="70">
        <v>875</v>
      </c>
      <c r="I1922" s="70" t="s">
        <v>139</v>
      </c>
      <c r="J1922" s="74">
        <v>26.68</v>
      </c>
      <c r="K1922" s="64">
        <f t="shared" si="89"/>
        <v>23345</v>
      </c>
      <c r="L1922" s="71"/>
      <c r="M1922" s="72"/>
      <c r="N1922" s="72" t="s">
        <v>11138</v>
      </c>
      <c r="O1922" s="72" t="s">
        <v>64</v>
      </c>
      <c r="P1922" s="71">
        <v>1468</v>
      </c>
      <c r="Q1922" s="73">
        <v>2</v>
      </c>
      <c r="R1922" s="73" t="s">
        <v>11102</v>
      </c>
      <c r="S1922" s="60" t="str">
        <f>VLOOKUP(A1922,[1]DATA!$1:$1048576,12,0)</f>
        <v>ANO</v>
      </c>
    </row>
    <row r="1923" spans="1:19" x14ac:dyDescent="0.25">
      <c r="A1923" s="68">
        <v>600088570</v>
      </c>
      <c r="B1923" s="59">
        <f t="shared" si="87"/>
        <v>600088570</v>
      </c>
      <c r="C1923" s="68" t="s">
        <v>6821</v>
      </c>
      <c r="D1923" s="76">
        <v>1</v>
      </c>
      <c r="E1923" s="61">
        <f t="shared" si="88"/>
        <v>62060422</v>
      </c>
      <c r="F1923" s="69" t="s">
        <v>9111</v>
      </c>
      <c r="G1923" s="69" t="s">
        <v>9116</v>
      </c>
      <c r="H1923" s="70">
        <v>900</v>
      </c>
      <c r="I1923" s="70" t="s">
        <v>139</v>
      </c>
      <c r="J1923" s="74">
        <v>26.68</v>
      </c>
      <c r="K1923" s="64">
        <f t="shared" si="89"/>
        <v>24012</v>
      </c>
      <c r="L1923" s="71"/>
      <c r="M1923" s="72"/>
      <c r="N1923" s="72" t="s">
        <v>11139</v>
      </c>
      <c r="O1923" s="72" t="s">
        <v>11140</v>
      </c>
      <c r="P1923" s="71">
        <v>1208</v>
      </c>
      <c r="Q1923" s="73">
        <v>12</v>
      </c>
      <c r="R1923" s="73" t="s">
        <v>11102</v>
      </c>
      <c r="S1923" s="60" t="str">
        <f>VLOOKUP(A1923,[1]DATA!$1:$1048576,12,0)</f>
        <v>ANO</v>
      </c>
    </row>
    <row r="1924" spans="1:19" x14ac:dyDescent="0.25">
      <c r="A1924" s="68">
        <v>600088588</v>
      </c>
      <c r="B1924" s="59">
        <f t="shared" si="87"/>
        <v>600088588</v>
      </c>
      <c r="C1924" s="68" t="s">
        <v>6822</v>
      </c>
      <c r="D1924" s="76">
        <v>1</v>
      </c>
      <c r="E1924" s="61">
        <f t="shared" si="88"/>
        <v>62060449</v>
      </c>
      <c r="F1924" s="69" t="s">
        <v>9111</v>
      </c>
      <c r="G1924" s="69" t="s">
        <v>9116</v>
      </c>
      <c r="H1924" s="70">
        <v>0</v>
      </c>
      <c r="I1924" s="70" t="s">
        <v>139</v>
      </c>
      <c r="J1924" s="74">
        <v>26.68</v>
      </c>
      <c r="K1924" s="64">
        <f t="shared" si="89"/>
        <v>0</v>
      </c>
      <c r="L1924" s="71"/>
      <c r="M1924" s="72"/>
      <c r="N1924" s="72" t="s">
        <v>11141</v>
      </c>
      <c r="O1924" s="72" t="s">
        <v>4599</v>
      </c>
      <c r="P1924" s="71">
        <v>2</v>
      </c>
      <c r="Q1924" s="73"/>
      <c r="R1924" s="73" t="s">
        <v>11142</v>
      </c>
      <c r="S1924" s="60" t="str">
        <f>VLOOKUP(A1924,[1]DATA!$1:$1048576,12,0)</f>
        <v>ANO</v>
      </c>
    </row>
    <row r="1925" spans="1:19" x14ac:dyDescent="0.25">
      <c r="A1925" s="68">
        <v>600088618</v>
      </c>
      <c r="B1925" s="59">
        <f t="shared" ref="B1925:B1988" si="90">A1925*1</f>
        <v>600088618</v>
      </c>
      <c r="C1925" s="68" t="s">
        <v>6823</v>
      </c>
      <c r="D1925" s="76">
        <v>1</v>
      </c>
      <c r="E1925" s="61">
        <f t="shared" ref="E1925:E1988" si="91">C1925*1</f>
        <v>62690973</v>
      </c>
      <c r="F1925" s="69" t="s">
        <v>9111</v>
      </c>
      <c r="G1925" s="69" t="s">
        <v>9116</v>
      </c>
      <c r="H1925" s="70">
        <v>600</v>
      </c>
      <c r="I1925" s="70" t="s">
        <v>139</v>
      </c>
      <c r="J1925" s="74">
        <v>26.68</v>
      </c>
      <c r="K1925" s="64">
        <f t="shared" ref="K1925:K1988" si="92">H1925*J1925</f>
        <v>16008</v>
      </c>
      <c r="L1925" s="71"/>
      <c r="M1925" s="72"/>
      <c r="N1925" s="72" t="s">
        <v>11143</v>
      </c>
      <c r="O1925" s="72" t="s">
        <v>11144</v>
      </c>
      <c r="P1925" s="71">
        <v>1079</v>
      </c>
      <c r="Q1925" s="73"/>
      <c r="R1925" s="73" t="s">
        <v>11145</v>
      </c>
      <c r="S1925" s="60" t="str">
        <f>VLOOKUP(A1925,[1]DATA!$1:$1048576,12,0)</f>
        <v>ANO</v>
      </c>
    </row>
    <row r="1926" spans="1:19" x14ac:dyDescent="0.25">
      <c r="A1926" s="68">
        <v>600088669</v>
      </c>
      <c r="B1926" s="59">
        <f t="shared" si="90"/>
        <v>600088669</v>
      </c>
      <c r="C1926" s="68" t="s">
        <v>6824</v>
      </c>
      <c r="D1926" s="76">
        <v>1</v>
      </c>
      <c r="E1926" s="61">
        <f t="shared" si="91"/>
        <v>71006087</v>
      </c>
      <c r="F1926" s="69" t="s">
        <v>9111</v>
      </c>
      <c r="G1926" s="69" t="s">
        <v>9116</v>
      </c>
      <c r="H1926" s="70">
        <v>0</v>
      </c>
      <c r="I1926" s="70" t="s">
        <v>139</v>
      </c>
      <c r="J1926" s="74">
        <v>26.68</v>
      </c>
      <c r="K1926" s="64">
        <f t="shared" si="92"/>
        <v>0</v>
      </c>
      <c r="L1926" s="71"/>
      <c r="M1926" s="72"/>
      <c r="N1926" s="72" t="s">
        <v>11146</v>
      </c>
      <c r="O1926" s="72"/>
      <c r="P1926" s="71">
        <v>30</v>
      </c>
      <c r="Q1926" s="73"/>
      <c r="R1926" s="73" t="s">
        <v>11147</v>
      </c>
      <c r="S1926" s="60" t="str">
        <f>VLOOKUP(A1926,[1]DATA!$1:$1048576,12,0)</f>
        <v>ANO</v>
      </c>
    </row>
    <row r="1927" spans="1:19" x14ac:dyDescent="0.25">
      <c r="A1927" s="68">
        <v>600088791</v>
      </c>
      <c r="B1927" s="59">
        <f t="shared" si="90"/>
        <v>600088791</v>
      </c>
      <c r="C1927" s="68" t="s">
        <v>6825</v>
      </c>
      <c r="D1927" s="76">
        <v>1</v>
      </c>
      <c r="E1927" s="61">
        <f t="shared" si="91"/>
        <v>70986789</v>
      </c>
      <c r="F1927" s="69" t="s">
        <v>9111</v>
      </c>
      <c r="G1927" s="69" t="s">
        <v>9116</v>
      </c>
      <c r="H1927" s="70">
        <v>150</v>
      </c>
      <c r="I1927" s="70" t="s">
        <v>139</v>
      </c>
      <c r="J1927" s="74">
        <v>26.68</v>
      </c>
      <c r="K1927" s="64">
        <f t="shared" si="92"/>
        <v>4002</v>
      </c>
      <c r="L1927" s="71"/>
      <c r="M1927" s="72"/>
      <c r="N1927" s="72" t="s">
        <v>11148</v>
      </c>
      <c r="O1927" s="72"/>
      <c r="P1927" s="71">
        <v>1</v>
      </c>
      <c r="Q1927" s="73"/>
      <c r="R1927" s="73" t="s">
        <v>11149</v>
      </c>
      <c r="S1927" s="60" t="str">
        <f>VLOOKUP(A1927,[1]DATA!$1:$1048576,12,0)</f>
        <v>ANO</v>
      </c>
    </row>
    <row r="1928" spans="1:19" x14ac:dyDescent="0.25">
      <c r="A1928" s="68">
        <v>600088626</v>
      </c>
      <c r="B1928" s="59">
        <f t="shared" si="90"/>
        <v>600088626</v>
      </c>
      <c r="C1928" s="68" t="s">
        <v>6826</v>
      </c>
      <c r="D1928" s="76">
        <v>1</v>
      </c>
      <c r="E1928" s="61">
        <f t="shared" si="91"/>
        <v>70886105</v>
      </c>
      <c r="F1928" s="69" t="s">
        <v>9111</v>
      </c>
      <c r="G1928" s="69" t="s">
        <v>9116</v>
      </c>
      <c r="H1928" s="70">
        <v>125</v>
      </c>
      <c r="I1928" s="70" t="s">
        <v>139</v>
      </c>
      <c r="J1928" s="74">
        <v>26.68</v>
      </c>
      <c r="K1928" s="64">
        <f t="shared" si="92"/>
        <v>3335</v>
      </c>
      <c r="L1928" s="71"/>
      <c r="M1928" s="72"/>
      <c r="N1928" s="72" t="s">
        <v>11150</v>
      </c>
      <c r="O1928" s="72" t="s">
        <v>11151</v>
      </c>
      <c r="P1928" s="71">
        <v>39</v>
      </c>
      <c r="Q1928" s="73">
        <v>75</v>
      </c>
      <c r="R1928" s="73" t="s">
        <v>11102</v>
      </c>
      <c r="S1928" s="60" t="str">
        <f>VLOOKUP(A1928,[1]DATA!$1:$1048576,12,0)</f>
        <v>ANO</v>
      </c>
    </row>
    <row r="1929" spans="1:19" x14ac:dyDescent="0.25">
      <c r="A1929" s="68">
        <v>600088685</v>
      </c>
      <c r="B1929" s="59">
        <f t="shared" si="90"/>
        <v>600088685</v>
      </c>
      <c r="C1929" s="68" t="s">
        <v>6827</v>
      </c>
      <c r="D1929" s="76">
        <v>1</v>
      </c>
      <c r="E1929" s="61">
        <f t="shared" si="91"/>
        <v>71000895</v>
      </c>
      <c r="F1929" s="69" t="s">
        <v>9111</v>
      </c>
      <c r="G1929" s="69" t="s">
        <v>9116</v>
      </c>
      <c r="H1929" s="70">
        <v>0</v>
      </c>
      <c r="I1929" s="70" t="s">
        <v>139</v>
      </c>
      <c r="J1929" s="74">
        <v>26.68</v>
      </c>
      <c r="K1929" s="64">
        <f t="shared" si="92"/>
        <v>0</v>
      </c>
      <c r="L1929" s="71"/>
      <c r="M1929" s="72"/>
      <c r="N1929" s="72" t="s">
        <v>11152</v>
      </c>
      <c r="O1929" s="72"/>
      <c r="P1929" s="71">
        <v>82</v>
      </c>
      <c r="Q1929" s="73"/>
      <c r="R1929" s="73" t="s">
        <v>11153</v>
      </c>
      <c r="S1929" s="60" t="str">
        <f>VLOOKUP(A1929,[1]DATA!$1:$1048576,12,0)</f>
        <v>ANO</v>
      </c>
    </row>
    <row r="1930" spans="1:19" x14ac:dyDescent="0.25">
      <c r="A1930" s="68">
        <v>600088693</v>
      </c>
      <c r="B1930" s="59">
        <f t="shared" si="90"/>
        <v>600088693</v>
      </c>
      <c r="C1930" s="68" t="s">
        <v>6828</v>
      </c>
      <c r="D1930" s="76">
        <v>1</v>
      </c>
      <c r="E1930" s="61">
        <f t="shared" si="91"/>
        <v>70984981</v>
      </c>
      <c r="F1930" s="69" t="s">
        <v>9111</v>
      </c>
      <c r="G1930" s="69" t="s">
        <v>9116</v>
      </c>
      <c r="H1930" s="70">
        <v>75</v>
      </c>
      <c r="I1930" s="70" t="s">
        <v>139</v>
      </c>
      <c r="J1930" s="74">
        <v>26.68</v>
      </c>
      <c r="K1930" s="64">
        <f t="shared" si="92"/>
        <v>2001</v>
      </c>
      <c r="L1930" s="71"/>
      <c r="M1930" s="72"/>
      <c r="N1930" s="72" t="s">
        <v>11154</v>
      </c>
      <c r="O1930" s="72"/>
      <c r="P1930" s="71">
        <v>98</v>
      </c>
      <c r="Q1930" s="73"/>
      <c r="R1930" s="73" t="s">
        <v>11155</v>
      </c>
      <c r="S1930" s="60" t="str">
        <f>VLOOKUP(A1930,[1]DATA!$1:$1048576,12,0)</f>
        <v>ANO</v>
      </c>
    </row>
    <row r="1931" spans="1:19" x14ac:dyDescent="0.25">
      <c r="A1931" s="68">
        <v>600088782</v>
      </c>
      <c r="B1931" s="59">
        <f t="shared" si="90"/>
        <v>600088782</v>
      </c>
      <c r="C1931" s="68" t="s">
        <v>6829</v>
      </c>
      <c r="D1931" s="76">
        <v>1</v>
      </c>
      <c r="E1931" s="61">
        <f t="shared" si="91"/>
        <v>70986096</v>
      </c>
      <c r="F1931" s="69" t="s">
        <v>9111</v>
      </c>
      <c r="G1931" s="69" t="s">
        <v>9116</v>
      </c>
      <c r="H1931" s="70">
        <v>25</v>
      </c>
      <c r="I1931" s="70" t="s">
        <v>139</v>
      </c>
      <c r="J1931" s="74">
        <v>26.68</v>
      </c>
      <c r="K1931" s="64">
        <f t="shared" si="92"/>
        <v>667</v>
      </c>
      <c r="L1931" s="71"/>
      <c r="M1931" s="72"/>
      <c r="N1931" s="72" t="s">
        <v>11156</v>
      </c>
      <c r="O1931" s="72" t="s">
        <v>10317</v>
      </c>
      <c r="P1931" s="71">
        <v>32</v>
      </c>
      <c r="Q1931" s="73"/>
      <c r="R1931" s="73" t="s">
        <v>11157</v>
      </c>
      <c r="S1931" s="60" t="str">
        <f>VLOOKUP(A1931,[1]DATA!$1:$1048576,12,0)</f>
        <v>ANO</v>
      </c>
    </row>
    <row r="1932" spans="1:19" x14ac:dyDescent="0.25">
      <c r="A1932" s="68">
        <v>600088804</v>
      </c>
      <c r="B1932" s="59">
        <f t="shared" si="90"/>
        <v>600088804</v>
      </c>
      <c r="C1932" s="68" t="s">
        <v>6830</v>
      </c>
      <c r="D1932" s="76">
        <v>1</v>
      </c>
      <c r="E1932" s="61">
        <f t="shared" si="91"/>
        <v>70886083</v>
      </c>
      <c r="F1932" s="69" t="s">
        <v>9111</v>
      </c>
      <c r="G1932" s="69" t="s">
        <v>9116</v>
      </c>
      <c r="H1932" s="70">
        <v>675</v>
      </c>
      <c r="I1932" s="70" t="s">
        <v>139</v>
      </c>
      <c r="J1932" s="74">
        <v>26.68</v>
      </c>
      <c r="K1932" s="64">
        <f t="shared" si="92"/>
        <v>18009</v>
      </c>
      <c r="L1932" s="71"/>
      <c r="M1932" s="72"/>
      <c r="N1932" s="72" t="s">
        <v>11158</v>
      </c>
      <c r="O1932" s="72" t="s">
        <v>11159</v>
      </c>
      <c r="P1932" s="71">
        <v>1434</v>
      </c>
      <c r="Q1932" s="73">
        <v>1</v>
      </c>
      <c r="R1932" s="73" t="s">
        <v>11102</v>
      </c>
      <c r="S1932" s="60" t="str">
        <f>VLOOKUP(A1932,[1]DATA!$1:$1048576,12,0)</f>
        <v>ANO</v>
      </c>
    </row>
    <row r="1933" spans="1:19" x14ac:dyDescent="0.25">
      <c r="A1933" s="68">
        <v>600088812</v>
      </c>
      <c r="B1933" s="59">
        <f t="shared" si="90"/>
        <v>600088812</v>
      </c>
      <c r="C1933" s="68" t="s">
        <v>6831</v>
      </c>
      <c r="D1933" s="76">
        <v>1</v>
      </c>
      <c r="E1933" s="61">
        <f t="shared" si="91"/>
        <v>69172366</v>
      </c>
      <c r="F1933" s="69" t="s">
        <v>9111</v>
      </c>
      <c r="G1933" s="69" t="s">
        <v>9116</v>
      </c>
      <c r="H1933" s="70">
        <v>475</v>
      </c>
      <c r="I1933" s="70" t="s">
        <v>139</v>
      </c>
      <c r="J1933" s="74">
        <v>26.68</v>
      </c>
      <c r="K1933" s="64">
        <f t="shared" si="92"/>
        <v>12673</v>
      </c>
      <c r="L1933" s="71"/>
      <c r="M1933" s="72"/>
      <c r="N1933" s="72" t="s">
        <v>11160</v>
      </c>
      <c r="O1933" s="72" t="s">
        <v>11161</v>
      </c>
      <c r="P1933" s="71">
        <v>130</v>
      </c>
      <c r="Q1933" s="73">
        <v>12</v>
      </c>
      <c r="R1933" s="73" t="s">
        <v>11102</v>
      </c>
      <c r="S1933" s="60" t="str">
        <f>VLOOKUP(A1933,[1]DATA!$1:$1048576,12,0)</f>
        <v>ANO</v>
      </c>
    </row>
    <row r="1934" spans="1:19" x14ac:dyDescent="0.25">
      <c r="A1934" s="68">
        <v>600088821</v>
      </c>
      <c r="B1934" s="59">
        <f t="shared" si="90"/>
        <v>600088821</v>
      </c>
      <c r="C1934" s="68" t="s">
        <v>6832</v>
      </c>
      <c r="D1934" s="76">
        <v>1</v>
      </c>
      <c r="E1934" s="61">
        <f t="shared" si="91"/>
        <v>70886091</v>
      </c>
      <c r="F1934" s="69" t="s">
        <v>9111</v>
      </c>
      <c r="G1934" s="69" t="s">
        <v>9116</v>
      </c>
      <c r="H1934" s="70">
        <v>500</v>
      </c>
      <c r="I1934" s="70" t="s">
        <v>139</v>
      </c>
      <c r="J1934" s="74">
        <v>26.68</v>
      </c>
      <c r="K1934" s="64">
        <f t="shared" si="92"/>
        <v>13340</v>
      </c>
      <c r="L1934" s="71"/>
      <c r="M1934" s="72"/>
      <c r="N1934" s="72" t="s">
        <v>11162</v>
      </c>
      <c r="O1934" s="72" t="s">
        <v>11124</v>
      </c>
      <c r="P1934" s="71">
        <v>198</v>
      </c>
      <c r="Q1934" s="73">
        <v>40</v>
      </c>
      <c r="R1934" s="73" t="s">
        <v>11102</v>
      </c>
      <c r="S1934" s="60" t="str">
        <f>VLOOKUP(A1934,[1]DATA!$1:$1048576,12,0)</f>
        <v>ANO</v>
      </c>
    </row>
    <row r="1935" spans="1:19" x14ac:dyDescent="0.25">
      <c r="A1935" s="68">
        <v>600088839</v>
      </c>
      <c r="B1935" s="59">
        <f t="shared" si="90"/>
        <v>600088839</v>
      </c>
      <c r="C1935" s="68" t="s">
        <v>6833</v>
      </c>
      <c r="D1935" s="76">
        <v>1</v>
      </c>
      <c r="E1935" s="61">
        <f t="shared" si="91"/>
        <v>62694774</v>
      </c>
      <c r="F1935" s="69" t="s">
        <v>9111</v>
      </c>
      <c r="G1935" s="69" t="s">
        <v>9116</v>
      </c>
      <c r="H1935" s="70">
        <v>575</v>
      </c>
      <c r="I1935" s="70" t="s">
        <v>139</v>
      </c>
      <c r="J1935" s="74">
        <v>26.68</v>
      </c>
      <c r="K1935" s="64">
        <f t="shared" si="92"/>
        <v>15341</v>
      </c>
      <c r="L1935" s="71"/>
      <c r="M1935" s="72"/>
      <c r="N1935" s="72" t="s">
        <v>11163</v>
      </c>
      <c r="O1935" s="72" t="s">
        <v>5194</v>
      </c>
      <c r="P1935" s="71">
        <v>1166</v>
      </c>
      <c r="Q1935" s="73">
        <v>1</v>
      </c>
      <c r="R1935" s="73" t="s">
        <v>11102</v>
      </c>
      <c r="S1935" s="60" t="str">
        <f>VLOOKUP(A1935,[1]DATA!$1:$1048576,12,0)</f>
        <v>ANO</v>
      </c>
    </row>
    <row r="1936" spans="1:19" x14ac:dyDescent="0.25">
      <c r="A1936" s="68">
        <v>600088847</v>
      </c>
      <c r="B1936" s="59">
        <f t="shared" si="90"/>
        <v>600088847</v>
      </c>
      <c r="C1936" s="68" t="s">
        <v>6834</v>
      </c>
      <c r="D1936" s="76">
        <v>1</v>
      </c>
      <c r="E1936" s="61">
        <f t="shared" si="91"/>
        <v>69172480</v>
      </c>
      <c r="F1936" s="69" t="s">
        <v>9111</v>
      </c>
      <c r="G1936" s="69" t="s">
        <v>9116</v>
      </c>
      <c r="H1936" s="70">
        <v>225</v>
      </c>
      <c r="I1936" s="70" t="s">
        <v>139</v>
      </c>
      <c r="J1936" s="74">
        <v>26.68</v>
      </c>
      <c r="K1936" s="64">
        <f t="shared" si="92"/>
        <v>6003</v>
      </c>
      <c r="L1936" s="71"/>
      <c r="M1936" s="72"/>
      <c r="N1936" s="72" t="s">
        <v>11164</v>
      </c>
      <c r="O1936" s="72" t="s">
        <v>11165</v>
      </c>
      <c r="P1936" s="71">
        <v>146</v>
      </c>
      <c r="Q1936" s="73">
        <v>4</v>
      </c>
      <c r="R1936" s="73" t="s">
        <v>11102</v>
      </c>
      <c r="S1936" s="60" t="str">
        <f>VLOOKUP(A1936,[1]DATA!$1:$1048576,12,0)</f>
        <v>ANO</v>
      </c>
    </row>
    <row r="1937" spans="1:19" x14ac:dyDescent="0.25">
      <c r="A1937" s="68">
        <v>600088855</v>
      </c>
      <c r="B1937" s="59">
        <f t="shared" si="90"/>
        <v>600088855</v>
      </c>
      <c r="C1937" s="68" t="s">
        <v>6835</v>
      </c>
      <c r="D1937" s="76">
        <v>1</v>
      </c>
      <c r="E1937" s="61">
        <f t="shared" si="91"/>
        <v>69172382</v>
      </c>
      <c r="F1937" s="69" t="s">
        <v>9111</v>
      </c>
      <c r="G1937" s="69" t="s">
        <v>9116</v>
      </c>
      <c r="H1937" s="70">
        <v>425</v>
      </c>
      <c r="I1937" s="70" t="s">
        <v>139</v>
      </c>
      <c r="J1937" s="74">
        <v>26.68</v>
      </c>
      <c r="K1937" s="64">
        <f t="shared" si="92"/>
        <v>11339</v>
      </c>
      <c r="L1937" s="71"/>
      <c r="M1937" s="72"/>
      <c r="N1937" s="72" t="s">
        <v>11166</v>
      </c>
      <c r="O1937" s="72" t="s">
        <v>11167</v>
      </c>
      <c r="P1937" s="71">
        <v>420</v>
      </c>
      <c r="Q1937" s="73">
        <v>6</v>
      </c>
      <c r="R1937" s="73" t="s">
        <v>11102</v>
      </c>
      <c r="S1937" s="60" t="str">
        <f>VLOOKUP(A1937,[1]DATA!$1:$1048576,12,0)</f>
        <v>ANO</v>
      </c>
    </row>
    <row r="1938" spans="1:19" x14ac:dyDescent="0.25">
      <c r="A1938" s="68">
        <v>600088863</v>
      </c>
      <c r="B1938" s="59">
        <f t="shared" si="90"/>
        <v>600088863</v>
      </c>
      <c r="C1938" s="68" t="s">
        <v>6836</v>
      </c>
      <c r="D1938" s="76">
        <v>1</v>
      </c>
      <c r="E1938" s="61">
        <f t="shared" si="91"/>
        <v>62693123</v>
      </c>
      <c r="F1938" s="69" t="s">
        <v>9111</v>
      </c>
      <c r="G1938" s="69" t="s">
        <v>9116</v>
      </c>
      <c r="H1938" s="70">
        <v>625</v>
      </c>
      <c r="I1938" s="70" t="s">
        <v>139</v>
      </c>
      <c r="J1938" s="74">
        <v>26.68</v>
      </c>
      <c r="K1938" s="64">
        <f t="shared" si="92"/>
        <v>16675</v>
      </c>
      <c r="L1938" s="71"/>
      <c r="M1938" s="72"/>
      <c r="N1938" s="72" t="s">
        <v>11168</v>
      </c>
      <c r="O1938" s="72" t="s">
        <v>11169</v>
      </c>
      <c r="P1938" s="71">
        <v>452</v>
      </c>
      <c r="Q1938" s="73">
        <v>13</v>
      </c>
      <c r="R1938" s="73" t="s">
        <v>11102</v>
      </c>
      <c r="S1938" s="60" t="str">
        <f>VLOOKUP(A1938,[1]DATA!$1:$1048576,12,0)</f>
        <v>ANO</v>
      </c>
    </row>
    <row r="1939" spans="1:19" x14ac:dyDescent="0.25">
      <c r="A1939" s="68">
        <v>600088871</v>
      </c>
      <c r="B1939" s="59">
        <f t="shared" si="90"/>
        <v>600088871</v>
      </c>
      <c r="C1939" s="68" t="s">
        <v>6837</v>
      </c>
      <c r="D1939" s="76">
        <v>1</v>
      </c>
      <c r="E1939" s="61">
        <f t="shared" si="91"/>
        <v>62692755</v>
      </c>
      <c r="F1939" s="69" t="s">
        <v>9111</v>
      </c>
      <c r="G1939" s="69" t="s">
        <v>9116</v>
      </c>
      <c r="H1939" s="70">
        <v>925</v>
      </c>
      <c r="I1939" s="70" t="s">
        <v>139</v>
      </c>
      <c r="J1939" s="74">
        <v>26.68</v>
      </c>
      <c r="K1939" s="64">
        <f t="shared" si="92"/>
        <v>24679</v>
      </c>
      <c r="L1939" s="71"/>
      <c r="M1939" s="72"/>
      <c r="N1939" s="72" t="s">
        <v>11170</v>
      </c>
      <c r="O1939" s="72" t="s">
        <v>11122</v>
      </c>
      <c r="P1939" s="71">
        <v>694</v>
      </c>
      <c r="Q1939" s="73">
        <v>40</v>
      </c>
      <c r="R1939" s="73" t="s">
        <v>11102</v>
      </c>
      <c r="S1939" s="60" t="str">
        <f>VLOOKUP(A1939,[1]DATA!$1:$1048576,12,0)</f>
        <v>ANO</v>
      </c>
    </row>
    <row r="1940" spans="1:19" x14ac:dyDescent="0.25">
      <c r="A1940" s="68">
        <v>600088880</v>
      </c>
      <c r="B1940" s="59">
        <f t="shared" si="90"/>
        <v>600088880</v>
      </c>
      <c r="C1940" s="68" t="s">
        <v>6838</v>
      </c>
      <c r="D1940" s="76">
        <v>1</v>
      </c>
      <c r="E1940" s="61">
        <f t="shared" si="91"/>
        <v>70886075</v>
      </c>
      <c r="F1940" s="69" t="s">
        <v>9111</v>
      </c>
      <c r="G1940" s="69" t="s">
        <v>9116</v>
      </c>
      <c r="H1940" s="70">
        <v>550</v>
      </c>
      <c r="I1940" s="70" t="s">
        <v>139</v>
      </c>
      <c r="J1940" s="74">
        <v>26.68</v>
      </c>
      <c r="K1940" s="64">
        <f t="shared" si="92"/>
        <v>14674</v>
      </c>
      <c r="L1940" s="71"/>
      <c r="M1940" s="72"/>
      <c r="N1940" s="72" t="s">
        <v>11171</v>
      </c>
      <c r="O1940" s="72" t="s">
        <v>11172</v>
      </c>
      <c r="P1940" s="71">
        <v>66</v>
      </c>
      <c r="Q1940" s="73">
        <v>54</v>
      </c>
      <c r="R1940" s="73" t="s">
        <v>11102</v>
      </c>
      <c r="S1940" s="60" t="str">
        <f>VLOOKUP(A1940,[1]DATA!$1:$1048576,12,0)</f>
        <v>ANO</v>
      </c>
    </row>
    <row r="1941" spans="1:19" x14ac:dyDescent="0.25">
      <c r="A1941" s="68">
        <v>600088898</v>
      </c>
      <c r="B1941" s="59">
        <f t="shared" si="90"/>
        <v>600088898</v>
      </c>
      <c r="C1941" s="68" t="s">
        <v>6839</v>
      </c>
      <c r="D1941" s="76">
        <v>1</v>
      </c>
      <c r="E1941" s="61">
        <f t="shared" si="91"/>
        <v>62694863</v>
      </c>
      <c r="F1941" s="69" t="s">
        <v>9111</v>
      </c>
      <c r="G1941" s="69" t="s">
        <v>9116</v>
      </c>
      <c r="H1941" s="70">
        <v>875</v>
      </c>
      <c r="I1941" s="70" t="s">
        <v>139</v>
      </c>
      <c r="J1941" s="74">
        <v>26.68</v>
      </c>
      <c r="K1941" s="64">
        <f t="shared" si="92"/>
        <v>23345</v>
      </c>
      <c r="L1941" s="71"/>
      <c r="M1941" s="72"/>
      <c r="N1941" s="72" t="s">
        <v>11173</v>
      </c>
      <c r="O1941" s="72" t="s">
        <v>11174</v>
      </c>
      <c r="P1941" s="71">
        <v>1092</v>
      </c>
      <c r="Q1941" s="73">
        <v>1</v>
      </c>
      <c r="R1941" s="73" t="s">
        <v>11102</v>
      </c>
      <c r="S1941" s="60" t="str">
        <f>VLOOKUP(A1941,[1]DATA!$1:$1048576,12,0)</f>
        <v>ANO</v>
      </c>
    </row>
    <row r="1942" spans="1:19" x14ac:dyDescent="0.25">
      <c r="A1942" s="68">
        <v>600088901</v>
      </c>
      <c r="B1942" s="59">
        <f t="shared" si="90"/>
        <v>600088901</v>
      </c>
      <c r="C1942" s="68" t="s">
        <v>6840</v>
      </c>
      <c r="D1942" s="76">
        <v>1</v>
      </c>
      <c r="E1942" s="61">
        <f t="shared" si="91"/>
        <v>70886113</v>
      </c>
      <c r="F1942" s="69" t="s">
        <v>9111</v>
      </c>
      <c r="G1942" s="69" t="s">
        <v>9116</v>
      </c>
      <c r="H1942" s="70">
        <v>725</v>
      </c>
      <c r="I1942" s="70" t="s">
        <v>139</v>
      </c>
      <c r="J1942" s="74">
        <v>26.68</v>
      </c>
      <c r="K1942" s="64">
        <f t="shared" si="92"/>
        <v>19343</v>
      </c>
      <c r="L1942" s="71"/>
      <c r="M1942" s="72"/>
      <c r="N1942" s="72" t="s">
        <v>11175</v>
      </c>
      <c r="O1942" s="72" t="s">
        <v>11176</v>
      </c>
      <c r="P1942" s="71">
        <v>1</v>
      </c>
      <c r="Q1942" s="73">
        <v>27</v>
      </c>
      <c r="R1942" s="73" t="s">
        <v>11102</v>
      </c>
      <c r="S1942" s="60" t="str">
        <f>VLOOKUP(A1942,[1]DATA!$1:$1048576,12,0)</f>
        <v>ANO</v>
      </c>
    </row>
    <row r="1943" spans="1:19" x14ac:dyDescent="0.25">
      <c r="A1943" s="68">
        <v>600088995</v>
      </c>
      <c r="B1943" s="59">
        <f t="shared" si="90"/>
        <v>600088995</v>
      </c>
      <c r="C1943" s="68" t="s">
        <v>6841</v>
      </c>
      <c r="D1943" s="76">
        <v>1</v>
      </c>
      <c r="E1943" s="61">
        <f t="shared" si="91"/>
        <v>69172552</v>
      </c>
      <c r="F1943" s="69" t="s">
        <v>9111</v>
      </c>
      <c r="G1943" s="69" t="s">
        <v>9116</v>
      </c>
      <c r="H1943" s="70">
        <v>200</v>
      </c>
      <c r="I1943" s="70" t="s">
        <v>139</v>
      </c>
      <c r="J1943" s="74">
        <v>26.68</v>
      </c>
      <c r="K1943" s="64">
        <f t="shared" si="92"/>
        <v>5336</v>
      </c>
      <c r="L1943" s="71"/>
      <c r="M1943" s="72"/>
      <c r="N1943" s="72" t="s">
        <v>11177</v>
      </c>
      <c r="O1943" s="72" t="s">
        <v>4461</v>
      </c>
      <c r="P1943" s="71">
        <v>206</v>
      </c>
      <c r="Q1943" s="73"/>
      <c r="R1943" s="73" t="s">
        <v>11178</v>
      </c>
      <c r="S1943" s="60" t="str">
        <f>VLOOKUP(A1943,[1]DATA!$1:$1048576,12,0)</f>
        <v>ANO</v>
      </c>
    </row>
    <row r="1944" spans="1:19" x14ac:dyDescent="0.25">
      <c r="A1944" s="68">
        <v>600089011</v>
      </c>
      <c r="B1944" s="59">
        <f t="shared" si="90"/>
        <v>600089011</v>
      </c>
      <c r="C1944" s="68" t="s">
        <v>6842</v>
      </c>
      <c r="D1944" s="76">
        <v>1</v>
      </c>
      <c r="E1944" s="61">
        <f t="shared" si="91"/>
        <v>70992061</v>
      </c>
      <c r="F1944" s="69" t="s">
        <v>9111</v>
      </c>
      <c r="G1944" s="69" t="s">
        <v>9116</v>
      </c>
      <c r="H1944" s="70">
        <v>0</v>
      </c>
      <c r="I1944" s="70" t="s">
        <v>139</v>
      </c>
      <c r="J1944" s="74">
        <v>26.68</v>
      </c>
      <c r="K1944" s="64">
        <f t="shared" si="92"/>
        <v>0</v>
      </c>
      <c r="L1944" s="71"/>
      <c r="M1944" s="72"/>
      <c r="N1944" s="72" t="s">
        <v>11179</v>
      </c>
      <c r="O1944" s="72"/>
      <c r="P1944" s="71">
        <v>119</v>
      </c>
      <c r="Q1944" s="73"/>
      <c r="R1944" s="73" t="s">
        <v>11180</v>
      </c>
      <c r="S1944" s="60" t="str">
        <f>VLOOKUP(A1944,[1]DATA!$1:$1048576,12,0)</f>
        <v>ANO</v>
      </c>
    </row>
    <row r="1945" spans="1:19" x14ac:dyDescent="0.25">
      <c r="A1945" s="68">
        <v>600170764</v>
      </c>
      <c r="B1945" s="59">
        <f t="shared" si="90"/>
        <v>600170764</v>
      </c>
      <c r="C1945" s="68" t="s">
        <v>6843</v>
      </c>
      <c r="D1945" s="76">
        <v>1</v>
      </c>
      <c r="E1945" s="61">
        <f t="shared" si="91"/>
        <v>175790</v>
      </c>
      <c r="F1945" s="69" t="s">
        <v>9111</v>
      </c>
      <c r="G1945" s="69" t="s">
        <v>9116</v>
      </c>
      <c r="H1945" s="70">
        <v>25</v>
      </c>
      <c r="I1945" s="70" t="s">
        <v>139</v>
      </c>
      <c r="J1945" s="74">
        <v>26.68</v>
      </c>
      <c r="K1945" s="64">
        <f t="shared" si="92"/>
        <v>667</v>
      </c>
      <c r="L1945" s="71"/>
      <c r="M1945" s="72"/>
      <c r="N1945" s="72" t="s">
        <v>11181</v>
      </c>
      <c r="O1945" s="72" t="s">
        <v>11129</v>
      </c>
      <c r="P1945" s="71">
        <v>1338</v>
      </c>
      <c r="Q1945" s="73">
        <v>2</v>
      </c>
      <c r="R1945" s="73" t="s">
        <v>11102</v>
      </c>
      <c r="S1945" s="60" t="str">
        <f>VLOOKUP(A1945,[1]DATA!$1:$1048576,12,0)</f>
        <v>ANO</v>
      </c>
    </row>
    <row r="1946" spans="1:19" x14ac:dyDescent="0.25">
      <c r="A1946" s="68">
        <v>650054105</v>
      </c>
      <c r="B1946" s="59">
        <f t="shared" si="90"/>
        <v>650054105</v>
      </c>
      <c r="C1946" s="68" t="s">
        <v>6844</v>
      </c>
      <c r="D1946" s="76">
        <v>1</v>
      </c>
      <c r="E1946" s="61">
        <f t="shared" si="91"/>
        <v>75017181</v>
      </c>
      <c r="F1946" s="69" t="s">
        <v>9111</v>
      </c>
      <c r="G1946" s="69" t="s">
        <v>9116</v>
      </c>
      <c r="H1946" s="70">
        <v>300</v>
      </c>
      <c r="I1946" s="70" t="s">
        <v>139</v>
      </c>
      <c r="J1946" s="74">
        <v>26.68</v>
      </c>
      <c r="K1946" s="64">
        <f t="shared" si="92"/>
        <v>8004</v>
      </c>
      <c r="L1946" s="71"/>
      <c r="M1946" s="72"/>
      <c r="N1946" s="72" t="s">
        <v>11182</v>
      </c>
      <c r="O1946" s="72"/>
      <c r="P1946" s="71">
        <v>57</v>
      </c>
      <c r="Q1946" s="73"/>
      <c r="R1946" s="73" t="s">
        <v>11183</v>
      </c>
      <c r="S1946" s="60" t="str">
        <f>VLOOKUP(A1946,[1]DATA!$1:$1048576,12,0)</f>
        <v>ANO</v>
      </c>
    </row>
    <row r="1947" spans="1:19" x14ac:dyDescent="0.25">
      <c r="A1947" s="68">
        <v>650054318</v>
      </c>
      <c r="B1947" s="59">
        <f t="shared" si="90"/>
        <v>650054318</v>
      </c>
      <c r="C1947" s="68" t="s">
        <v>6845</v>
      </c>
      <c r="D1947" s="76">
        <v>1</v>
      </c>
      <c r="E1947" s="61">
        <f t="shared" si="91"/>
        <v>70993254</v>
      </c>
      <c r="F1947" s="69" t="s">
        <v>9111</v>
      </c>
      <c r="G1947" s="69" t="s">
        <v>9116</v>
      </c>
      <c r="H1947" s="70">
        <v>300</v>
      </c>
      <c r="I1947" s="70" t="s">
        <v>139</v>
      </c>
      <c r="J1947" s="74">
        <v>26.68</v>
      </c>
      <c r="K1947" s="64">
        <f t="shared" si="92"/>
        <v>8004</v>
      </c>
      <c r="L1947" s="71"/>
      <c r="M1947" s="72"/>
      <c r="N1947" s="72" t="s">
        <v>11184</v>
      </c>
      <c r="O1947" s="72"/>
      <c r="P1947" s="71">
        <v>42</v>
      </c>
      <c r="Q1947" s="73"/>
      <c r="R1947" s="73" t="s">
        <v>11185</v>
      </c>
      <c r="S1947" s="60" t="str">
        <f>VLOOKUP(A1947,[1]DATA!$1:$1048576,12,0)</f>
        <v>ANO</v>
      </c>
    </row>
    <row r="1948" spans="1:19" x14ac:dyDescent="0.25">
      <c r="A1948" s="68">
        <v>650054369</v>
      </c>
      <c r="B1948" s="59">
        <f t="shared" si="90"/>
        <v>650054369</v>
      </c>
      <c r="C1948" s="68" t="s">
        <v>6846</v>
      </c>
      <c r="D1948" s="76">
        <v>1</v>
      </c>
      <c r="E1948" s="61">
        <f t="shared" si="91"/>
        <v>75019001</v>
      </c>
      <c r="F1948" s="69" t="s">
        <v>9111</v>
      </c>
      <c r="G1948" s="69" t="s">
        <v>9116</v>
      </c>
      <c r="H1948" s="70">
        <v>100</v>
      </c>
      <c r="I1948" s="70" t="s">
        <v>139</v>
      </c>
      <c r="J1948" s="74">
        <v>26.68</v>
      </c>
      <c r="K1948" s="64">
        <f t="shared" si="92"/>
        <v>2668</v>
      </c>
      <c r="L1948" s="71"/>
      <c r="M1948" s="72"/>
      <c r="N1948" s="72" t="s">
        <v>11186</v>
      </c>
      <c r="O1948" s="72"/>
      <c r="P1948" s="71">
        <v>60</v>
      </c>
      <c r="Q1948" s="73"/>
      <c r="R1948" s="73" t="s">
        <v>11187</v>
      </c>
      <c r="S1948" s="60" t="str">
        <f>VLOOKUP(A1948,[1]DATA!$1:$1048576,12,0)</f>
        <v>ANO</v>
      </c>
    </row>
    <row r="1949" spans="1:19" x14ac:dyDescent="0.25">
      <c r="A1949" s="68">
        <v>650054717</v>
      </c>
      <c r="B1949" s="59">
        <f t="shared" si="90"/>
        <v>650054717</v>
      </c>
      <c r="C1949" s="68" t="s">
        <v>6847</v>
      </c>
      <c r="D1949" s="76">
        <v>1</v>
      </c>
      <c r="E1949" s="61">
        <f t="shared" si="91"/>
        <v>70987955</v>
      </c>
      <c r="F1949" s="69" t="s">
        <v>9111</v>
      </c>
      <c r="G1949" s="69" t="s">
        <v>9116</v>
      </c>
      <c r="H1949" s="70">
        <v>450</v>
      </c>
      <c r="I1949" s="70" t="s">
        <v>139</v>
      </c>
      <c r="J1949" s="74">
        <v>26.68</v>
      </c>
      <c r="K1949" s="64">
        <f t="shared" si="92"/>
        <v>12006</v>
      </c>
      <c r="L1949" s="71"/>
      <c r="M1949" s="72"/>
      <c r="N1949" s="72" t="s">
        <v>11188</v>
      </c>
      <c r="O1949" s="72" t="s">
        <v>40</v>
      </c>
      <c r="P1949" s="71">
        <v>279</v>
      </c>
      <c r="Q1949" s="73"/>
      <c r="R1949" s="73" t="s">
        <v>11189</v>
      </c>
      <c r="S1949" s="60" t="str">
        <f>VLOOKUP(A1949,[1]DATA!$1:$1048576,12,0)</f>
        <v>ANO</v>
      </c>
    </row>
    <row r="1950" spans="1:19" x14ac:dyDescent="0.25">
      <c r="A1950" s="68">
        <v>650054881</v>
      </c>
      <c r="B1950" s="59">
        <f t="shared" si="90"/>
        <v>650054881</v>
      </c>
      <c r="C1950" s="68" t="s">
        <v>6848</v>
      </c>
      <c r="D1950" s="76">
        <v>1</v>
      </c>
      <c r="E1950" s="61">
        <f t="shared" si="91"/>
        <v>71004475</v>
      </c>
      <c r="F1950" s="69" t="s">
        <v>9111</v>
      </c>
      <c r="G1950" s="69" t="s">
        <v>9116</v>
      </c>
      <c r="H1950" s="70">
        <v>0</v>
      </c>
      <c r="I1950" s="70" t="s">
        <v>139</v>
      </c>
      <c r="J1950" s="74">
        <v>26.68</v>
      </c>
      <c r="K1950" s="64">
        <f t="shared" si="92"/>
        <v>0</v>
      </c>
      <c r="L1950" s="71"/>
      <c r="M1950" s="72"/>
      <c r="N1950" s="72" t="s">
        <v>11190</v>
      </c>
      <c r="O1950" s="72"/>
      <c r="P1950" s="71">
        <v>62</v>
      </c>
      <c r="Q1950" s="73"/>
      <c r="R1950" s="73" t="s">
        <v>11191</v>
      </c>
      <c r="S1950" s="60" t="str">
        <f>VLOOKUP(A1950,[1]DATA!$1:$1048576,12,0)</f>
        <v>ANO</v>
      </c>
    </row>
    <row r="1951" spans="1:19" x14ac:dyDescent="0.25">
      <c r="A1951" s="68">
        <v>650056833</v>
      </c>
      <c r="B1951" s="59">
        <f t="shared" si="90"/>
        <v>650056833</v>
      </c>
      <c r="C1951" s="68" t="s">
        <v>6849</v>
      </c>
      <c r="D1951" s="76">
        <v>1</v>
      </c>
      <c r="E1951" s="61">
        <f t="shared" si="91"/>
        <v>70983917</v>
      </c>
      <c r="F1951" s="69" t="s">
        <v>9111</v>
      </c>
      <c r="G1951" s="69" t="s">
        <v>9116</v>
      </c>
      <c r="H1951" s="70">
        <v>50</v>
      </c>
      <c r="I1951" s="70" t="s">
        <v>139</v>
      </c>
      <c r="J1951" s="74">
        <v>26.68</v>
      </c>
      <c r="K1951" s="64">
        <f t="shared" si="92"/>
        <v>1334</v>
      </c>
      <c r="L1951" s="71"/>
      <c r="M1951" s="72"/>
      <c r="N1951" s="72" t="s">
        <v>11192</v>
      </c>
      <c r="O1951" s="72"/>
      <c r="P1951" s="71">
        <v>4</v>
      </c>
      <c r="Q1951" s="73"/>
      <c r="R1951" s="73" t="s">
        <v>11193</v>
      </c>
      <c r="S1951" s="60" t="str">
        <f>VLOOKUP(A1951,[1]DATA!$1:$1048576,12,0)</f>
        <v>ANO</v>
      </c>
    </row>
    <row r="1952" spans="1:19" x14ac:dyDescent="0.25">
      <c r="A1952" s="68">
        <v>650057104</v>
      </c>
      <c r="B1952" s="59">
        <f t="shared" si="90"/>
        <v>650057104</v>
      </c>
      <c r="C1952" s="68" t="s">
        <v>6850</v>
      </c>
      <c r="D1952" s="76">
        <v>1</v>
      </c>
      <c r="E1952" s="61">
        <f t="shared" si="91"/>
        <v>75018136</v>
      </c>
      <c r="F1952" s="69" t="s">
        <v>9111</v>
      </c>
      <c r="G1952" s="69" t="s">
        <v>9116</v>
      </c>
      <c r="H1952" s="70">
        <v>25</v>
      </c>
      <c r="I1952" s="70" t="s">
        <v>139</v>
      </c>
      <c r="J1952" s="74">
        <v>26.68</v>
      </c>
      <c r="K1952" s="64">
        <f t="shared" si="92"/>
        <v>667</v>
      </c>
      <c r="L1952" s="71"/>
      <c r="M1952" s="72"/>
      <c r="N1952" s="72" t="s">
        <v>11194</v>
      </c>
      <c r="O1952" s="72"/>
      <c r="P1952" s="71">
        <v>10</v>
      </c>
      <c r="Q1952" s="73"/>
      <c r="R1952" s="73" t="s">
        <v>11195</v>
      </c>
      <c r="S1952" s="60" t="str">
        <f>VLOOKUP(A1952,[1]DATA!$1:$1048576,12,0)</f>
        <v>ANO</v>
      </c>
    </row>
    <row r="1953" spans="1:19" x14ac:dyDescent="0.25">
      <c r="A1953" s="68">
        <v>691013225</v>
      </c>
      <c r="B1953" s="59">
        <f t="shared" si="90"/>
        <v>691013225</v>
      </c>
      <c r="C1953" s="68" t="s">
        <v>6851</v>
      </c>
      <c r="D1953" s="76">
        <v>1</v>
      </c>
      <c r="E1953" s="61">
        <f t="shared" si="91"/>
        <v>8223033</v>
      </c>
      <c r="F1953" s="69" t="s">
        <v>9111</v>
      </c>
      <c r="G1953" s="69" t="s">
        <v>9116</v>
      </c>
      <c r="H1953" s="70">
        <v>100</v>
      </c>
      <c r="I1953" s="70" t="s">
        <v>139</v>
      </c>
      <c r="J1953" s="74">
        <v>26.68</v>
      </c>
      <c r="K1953" s="64">
        <f t="shared" si="92"/>
        <v>2668</v>
      </c>
      <c r="L1953" s="71"/>
      <c r="M1953" s="72"/>
      <c r="N1953" s="72" t="s">
        <v>11196</v>
      </c>
      <c r="O1953" s="72" t="s">
        <v>11197</v>
      </c>
      <c r="P1953" s="71">
        <v>797</v>
      </c>
      <c r="Q1953" s="73"/>
      <c r="R1953" s="73" t="s">
        <v>11102</v>
      </c>
      <c r="S1953" s="60" t="str">
        <f>VLOOKUP(A1953,[1]DATA!$1:$1048576,12,0)</f>
        <v>NE</v>
      </c>
    </row>
    <row r="1954" spans="1:19" x14ac:dyDescent="0.25">
      <c r="A1954" s="68">
        <v>650058666</v>
      </c>
      <c r="B1954" s="59">
        <f t="shared" si="90"/>
        <v>650058666</v>
      </c>
      <c r="C1954" s="68" t="s">
        <v>6852</v>
      </c>
      <c r="D1954" s="76">
        <v>1</v>
      </c>
      <c r="E1954" s="61">
        <f t="shared" si="91"/>
        <v>75016753</v>
      </c>
      <c r="F1954" s="69" t="s">
        <v>9111</v>
      </c>
      <c r="G1954" s="69" t="s">
        <v>9116</v>
      </c>
      <c r="H1954" s="70">
        <v>0</v>
      </c>
      <c r="I1954" s="70" t="s">
        <v>139</v>
      </c>
      <c r="J1954" s="74">
        <v>26.68</v>
      </c>
      <c r="K1954" s="64">
        <f t="shared" si="92"/>
        <v>0</v>
      </c>
      <c r="L1954" s="71"/>
      <c r="M1954" s="72"/>
      <c r="N1954" s="72" t="s">
        <v>11198</v>
      </c>
      <c r="O1954" s="72"/>
      <c r="P1954" s="71">
        <v>27</v>
      </c>
      <c r="Q1954" s="73"/>
      <c r="R1954" s="73" t="s">
        <v>11199</v>
      </c>
      <c r="S1954" s="60" t="str">
        <f>VLOOKUP(A1954,[1]DATA!$1:$1048576,12,0)</f>
        <v>ANO</v>
      </c>
    </row>
    <row r="1955" spans="1:19" x14ac:dyDescent="0.25">
      <c r="A1955" s="68">
        <v>650059808</v>
      </c>
      <c r="B1955" s="59">
        <f t="shared" si="90"/>
        <v>650059808</v>
      </c>
      <c r="C1955" s="68" t="s">
        <v>6853</v>
      </c>
      <c r="D1955" s="76">
        <v>1</v>
      </c>
      <c r="E1955" s="61">
        <f t="shared" si="91"/>
        <v>75015854</v>
      </c>
      <c r="F1955" s="69" t="s">
        <v>9111</v>
      </c>
      <c r="G1955" s="69" t="s">
        <v>9116</v>
      </c>
      <c r="H1955" s="70">
        <v>0</v>
      </c>
      <c r="I1955" s="70" t="s">
        <v>139</v>
      </c>
      <c r="J1955" s="74">
        <v>26.68</v>
      </c>
      <c r="K1955" s="64">
        <f t="shared" si="92"/>
        <v>0</v>
      </c>
      <c r="L1955" s="71"/>
      <c r="M1955" s="72"/>
      <c r="N1955" s="72" t="s">
        <v>11200</v>
      </c>
      <c r="O1955" s="72"/>
      <c r="P1955" s="71">
        <v>73</v>
      </c>
      <c r="Q1955" s="73"/>
      <c r="R1955" s="73" t="s">
        <v>9865</v>
      </c>
      <c r="S1955" s="60" t="str">
        <f>VLOOKUP(A1955,[1]DATA!$1:$1048576,12,0)</f>
        <v>ANO</v>
      </c>
    </row>
    <row r="1956" spans="1:19" x14ac:dyDescent="0.25">
      <c r="A1956" s="68">
        <v>650059964</v>
      </c>
      <c r="B1956" s="59">
        <f t="shared" si="90"/>
        <v>650059964</v>
      </c>
      <c r="C1956" s="68" t="s">
        <v>6854</v>
      </c>
      <c r="D1956" s="76">
        <v>1</v>
      </c>
      <c r="E1956" s="61">
        <f t="shared" si="91"/>
        <v>75015820</v>
      </c>
      <c r="F1956" s="69" t="s">
        <v>9111</v>
      </c>
      <c r="G1956" s="69" t="s">
        <v>9116</v>
      </c>
      <c r="H1956" s="70">
        <v>250</v>
      </c>
      <c r="I1956" s="70" t="s">
        <v>139</v>
      </c>
      <c r="J1956" s="74">
        <v>26.68</v>
      </c>
      <c r="K1956" s="64">
        <f t="shared" si="92"/>
        <v>6670</v>
      </c>
      <c r="L1956" s="71"/>
      <c r="M1956" s="72"/>
      <c r="N1956" s="72" t="s">
        <v>11201</v>
      </c>
      <c r="O1956" s="72" t="s">
        <v>11202</v>
      </c>
      <c r="P1956" s="71">
        <v>1201</v>
      </c>
      <c r="Q1956" s="73">
        <v>27</v>
      </c>
      <c r="R1956" s="73" t="s">
        <v>11102</v>
      </c>
      <c r="S1956" s="60" t="str">
        <f>VLOOKUP(A1956,[1]DATA!$1:$1048576,12,0)</f>
        <v>NE</v>
      </c>
    </row>
    <row r="1957" spans="1:19" x14ac:dyDescent="0.25">
      <c r="A1957" s="68">
        <v>650060202</v>
      </c>
      <c r="B1957" s="59">
        <f t="shared" si="90"/>
        <v>650060202</v>
      </c>
      <c r="C1957" s="68" t="s">
        <v>6855</v>
      </c>
      <c r="D1957" s="76">
        <v>1</v>
      </c>
      <c r="E1957" s="61">
        <f t="shared" si="91"/>
        <v>75008319</v>
      </c>
      <c r="F1957" s="69" t="s">
        <v>9111</v>
      </c>
      <c r="G1957" s="69" t="s">
        <v>9116</v>
      </c>
      <c r="H1957" s="70">
        <v>50</v>
      </c>
      <c r="I1957" s="70" t="s">
        <v>139</v>
      </c>
      <c r="J1957" s="74">
        <v>26.68</v>
      </c>
      <c r="K1957" s="64">
        <f t="shared" si="92"/>
        <v>1334</v>
      </c>
      <c r="L1957" s="71"/>
      <c r="M1957" s="72"/>
      <c r="N1957" s="72" t="s">
        <v>11203</v>
      </c>
      <c r="O1957" s="72"/>
      <c r="P1957" s="71">
        <v>99</v>
      </c>
      <c r="Q1957" s="73"/>
      <c r="R1957" s="73" t="s">
        <v>11204</v>
      </c>
      <c r="S1957" s="60" t="str">
        <f>VLOOKUP(A1957,[1]DATA!$1:$1048576,12,0)</f>
        <v>ANO</v>
      </c>
    </row>
    <row r="1958" spans="1:19" x14ac:dyDescent="0.25">
      <c r="A1958" s="68">
        <v>650062345</v>
      </c>
      <c r="B1958" s="59">
        <f t="shared" si="90"/>
        <v>650062345</v>
      </c>
      <c r="C1958" s="68" t="s">
        <v>6856</v>
      </c>
      <c r="D1958" s="76">
        <v>1</v>
      </c>
      <c r="E1958" s="61">
        <f t="shared" si="91"/>
        <v>70986126</v>
      </c>
      <c r="F1958" s="69" t="s">
        <v>9111</v>
      </c>
      <c r="G1958" s="69" t="s">
        <v>9116</v>
      </c>
      <c r="H1958" s="70">
        <v>325</v>
      </c>
      <c r="I1958" s="70" t="s">
        <v>139</v>
      </c>
      <c r="J1958" s="74">
        <v>26.68</v>
      </c>
      <c r="K1958" s="64">
        <f t="shared" si="92"/>
        <v>8671</v>
      </c>
      <c r="L1958" s="71"/>
      <c r="M1958" s="72"/>
      <c r="N1958" s="72" t="s">
        <v>11205</v>
      </c>
      <c r="O1958" s="72"/>
      <c r="P1958" s="71">
        <v>380</v>
      </c>
      <c r="Q1958" s="73"/>
      <c r="R1958" s="73" t="s">
        <v>11206</v>
      </c>
      <c r="S1958" s="60" t="str">
        <f>VLOOKUP(A1958,[1]DATA!$1:$1048576,12,0)</f>
        <v>ANO</v>
      </c>
    </row>
    <row r="1959" spans="1:19" x14ac:dyDescent="0.25">
      <c r="A1959" s="68">
        <v>650064852</v>
      </c>
      <c r="B1959" s="59">
        <f t="shared" si="90"/>
        <v>650064852</v>
      </c>
      <c r="C1959" s="68" t="s">
        <v>6857</v>
      </c>
      <c r="D1959" s="76">
        <v>1</v>
      </c>
      <c r="E1959" s="61">
        <f t="shared" si="91"/>
        <v>75001659</v>
      </c>
      <c r="F1959" s="69" t="s">
        <v>9111</v>
      </c>
      <c r="G1959" s="69" t="s">
        <v>9116</v>
      </c>
      <c r="H1959" s="70">
        <v>0</v>
      </c>
      <c r="I1959" s="70" t="s">
        <v>139</v>
      </c>
      <c r="J1959" s="74">
        <v>26.68</v>
      </c>
      <c r="K1959" s="64">
        <f t="shared" si="92"/>
        <v>0</v>
      </c>
      <c r="L1959" s="71"/>
      <c r="M1959" s="72"/>
      <c r="N1959" s="72" t="s">
        <v>11207</v>
      </c>
      <c r="O1959" s="72" t="s">
        <v>9827</v>
      </c>
      <c r="P1959" s="71">
        <v>12</v>
      </c>
      <c r="Q1959" s="73"/>
      <c r="R1959" s="73" t="s">
        <v>11208</v>
      </c>
      <c r="S1959" s="60" t="str">
        <f>VLOOKUP(A1959,[1]DATA!$1:$1048576,12,0)</f>
        <v>ANO</v>
      </c>
    </row>
    <row r="1960" spans="1:19" x14ac:dyDescent="0.25">
      <c r="A1960" s="68">
        <v>650064992</v>
      </c>
      <c r="B1960" s="59">
        <f t="shared" si="90"/>
        <v>650064992</v>
      </c>
      <c r="C1960" s="68" t="s">
        <v>6858</v>
      </c>
      <c r="D1960" s="76">
        <v>1</v>
      </c>
      <c r="E1960" s="61">
        <f t="shared" si="91"/>
        <v>70996067</v>
      </c>
      <c r="F1960" s="69" t="s">
        <v>9111</v>
      </c>
      <c r="G1960" s="69" t="s">
        <v>9116</v>
      </c>
      <c r="H1960" s="70">
        <v>250</v>
      </c>
      <c r="I1960" s="70" t="s">
        <v>139</v>
      </c>
      <c r="J1960" s="74">
        <v>26.68</v>
      </c>
      <c r="K1960" s="64">
        <f t="shared" si="92"/>
        <v>6670</v>
      </c>
      <c r="L1960" s="71"/>
      <c r="M1960" s="72"/>
      <c r="N1960" s="72" t="s">
        <v>11209</v>
      </c>
      <c r="O1960" s="72"/>
      <c r="P1960" s="71">
        <v>1</v>
      </c>
      <c r="Q1960" s="73"/>
      <c r="R1960" s="73" t="s">
        <v>11210</v>
      </c>
      <c r="S1960" s="60" t="str">
        <f>VLOOKUP(A1960,[1]DATA!$1:$1048576,12,0)</f>
        <v>ANO</v>
      </c>
    </row>
    <row r="1961" spans="1:19" x14ac:dyDescent="0.25">
      <c r="A1961" s="68">
        <v>651000904</v>
      </c>
      <c r="B1961" s="59">
        <f t="shared" si="90"/>
        <v>651000904</v>
      </c>
      <c r="C1961" s="68" t="s">
        <v>6859</v>
      </c>
      <c r="D1961" s="76">
        <v>1</v>
      </c>
      <c r="E1961" s="61">
        <f t="shared" si="91"/>
        <v>75041511</v>
      </c>
      <c r="F1961" s="69" t="s">
        <v>9111</v>
      </c>
      <c r="G1961" s="69" t="s">
        <v>9116</v>
      </c>
      <c r="H1961" s="70">
        <v>325</v>
      </c>
      <c r="I1961" s="70" t="s">
        <v>139</v>
      </c>
      <c r="J1961" s="74">
        <v>26.68</v>
      </c>
      <c r="K1961" s="64">
        <f t="shared" si="92"/>
        <v>8671</v>
      </c>
      <c r="L1961" s="71"/>
      <c r="M1961" s="72"/>
      <c r="N1961" s="72" t="s">
        <v>11211</v>
      </c>
      <c r="O1961" s="72" t="s">
        <v>11116</v>
      </c>
      <c r="P1961" s="71">
        <v>1140</v>
      </c>
      <c r="Q1961" s="73">
        <v>20</v>
      </c>
      <c r="R1961" s="73" t="s">
        <v>11102</v>
      </c>
      <c r="S1961" s="60" t="str">
        <f>VLOOKUP(A1961,[1]DATA!$1:$1048576,12,0)</f>
        <v>ANO</v>
      </c>
    </row>
    <row r="1962" spans="1:19" x14ac:dyDescent="0.25">
      <c r="A1962" s="68">
        <v>651014646</v>
      </c>
      <c r="B1962" s="59">
        <f t="shared" si="90"/>
        <v>651014646</v>
      </c>
      <c r="C1962" s="68" t="s">
        <v>6860</v>
      </c>
      <c r="D1962" s="76">
        <v>1</v>
      </c>
      <c r="E1962" s="61">
        <f t="shared" si="91"/>
        <v>27482073</v>
      </c>
      <c r="F1962" s="69" t="s">
        <v>9111</v>
      </c>
      <c r="G1962" s="69" t="s">
        <v>9116</v>
      </c>
      <c r="H1962" s="70">
        <v>300</v>
      </c>
      <c r="I1962" s="70" t="s">
        <v>139</v>
      </c>
      <c r="J1962" s="74">
        <v>26.68</v>
      </c>
      <c r="K1962" s="64">
        <f t="shared" si="92"/>
        <v>8004</v>
      </c>
      <c r="L1962" s="71"/>
      <c r="M1962" s="72"/>
      <c r="N1962" s="72" t="s">
        <v>11212</v>
      </c>
      <c r="O1962" s="72" t="s">
        <v>11213</v>
      </c>
      <c r="P1962" s="81">
        <v>231</v>
      </c>
      <c r="Q1962" s="73"/>
      <c r="R1962" s="73" t="s">
        <v>11145</v>
      </c>
      <c r="S1962" s="60" t="str">
        <f>VLOOKUP(A1962,[1]DATA!$1:$1048576,12,0)</f>
        <v>NE</v>
      </c>
    </row>
    <row r="1963" spans="1:19" x14ac:dyDescent="0.25">
      <c r="A1963" s="68">
        <v>691000794</v>
      </c>
      <c r="B1963" s="59">
        <f t="shared" si="90"/>
        <v>691000794</v>
      </c>
      <c r="C1963" s="68" t="s">
        <v>6861</v>
      </c>
      <c r="D1963" s="76">
        <v>1</v>
      </c>
      <c r="E1963" s="61">
        <f t="shared" si="91"/>
        <v>71341072</v>
      </c>
      <c r="F1963" s="69" t="s">
        <v>9111</v>
      </c>
      <c r="G1963" s="69" t="s">
        <v>9116</v>
      </c>
      <c r="H1963" s="70">
        <v>0</v>
      </c>
      <c r="I1963" s="70" t="s">
        <v>139</v>
      </c>
      <c r="J1963" s="74">
        <v>26.68</v>
      </c>
      <c r="K1963" s="64">
        <f t="shared" si="92"/>
        <v>0</v>
      </c>
      <c r="L1963" s="71"/>
      <c r="M1963" s="72"/>
      <c r="N1963" s="72" t="s">
        <v>11214</v>
      </c>
      <c r="O1963" s="72" t="s">
        <v>11215</v>
      </c>
      <c r="P1963" s="81">
        <v>356</v>
      </c>
      <c r="Q1963" s="73">
        <v>1</v>
      </c>
      <c r="R1963" s="73" t="s">
        <v>11102</v>
      </c>
      <c r="S1963" s="60" t="str">
        <f>VLOOKUP(A1963,[1]DATA!$1:$1048576,12,0)</f>
        <v>NE</v>
      </c>
    </row>
    <row r="1964" spans="1:19" x14ac:dyDescent="0.25">
      <c r="A1964" s="68">
        <v>691004048</v>
      </c>
      <c r="B1964" s="59">
        <f t="shared" si="90"/>
        <v>691004048</v>
      </c>
      <c r="C1964" s="68" t="s">
        <v>6862</v>
      </c>
      <c r="D1964" s="76">
        <v>1</v>
      </c>
      <c r="E1964" s="61">
        <f t="shared" si="91"/>
        <v>71341501</v>
      </c>
      <c r="F1964" s="69" t="s">
        <v>9111</v>
      </c>
      <c r="G1964" s="69" t="s">
        <v>9116</v>
      </c>
      <c r="H1964" s="70">
        <v>0</v>
      </c>
      <c r="I1964" s="70" t="s">
        <v>139</v>
      </c>
      <c r="J1964" s="74">
        <v>26.68</v>
      </c>
      <c r="K1964" s="64">
        <f t="shared" si="92"/>
        <v>0</v>
      </c>
      <c r="L1964" s="71"/>
      <c r="M1964" s="72"/>
      <c r="N1964" s="72" t="s">
        <v>11216</v>
      </c>
      <c r="O1964" s="72" t="s">
        <v>11202</v>
      </c>
      <c r="P1964" s="81">
        <v>1201</v>
      </c>
      <c r="Q1964" s="73">
        <v>27</v>
      </c>
      <c r="R1964" s="73" t="s">
        <v>11102</v>
      </c>
      <c r="S1964" s="60" t="str">
        <f>VLOOKUP(A1964,[1]DATA!$1:$1048576,12,0)</f>
        <v>NE</v>
      </c>
    </row>
    <row r="1965" spans="1:19" x14ac:dyDescent="0.25">
      <c r="A1965" s="68">
        <v>600012123</v>
      </c>
      <c r="B1965" s="59">
        <f t="shared" si="90"/>
        <v>600012123</v>
      </c>
      <c r="C1965" s="68" t="s">
        <v>6863</v>
      </c>
      <c r="D1965" s="76">
        <v>1</v>
      </c>
      <c r="E1965" s="61">
        <f t="shared" si="91"/>
        <v>48623695</v>
      </c>
      <c r="F1965" s="69" t="s">
        <v>9111</v>
      </c>
      <c r="G1965" s="69" t="s">
        <v>9112</v>
      </c>
      <c r="H1965" s="70">
        <v>625</v>
      </c>
      <c r="I1965" s="70" t="s">
        <v>139</v>
      </c>
      <c r="J1965" s="74">
        <v>26.68</v>
      </c>
      <c r="K1965" s="64">
        <f t="shared" si="92"/>
        <v>16675</v>
      </c>
      <c r="L1965" s="71"/>
      <c r="M1965" s="72"/>
      <c r="N1965" s="72" t="s">
        <v>11217</v>
      </c>
      <c r="O1965" s="72" t="s">
        <v>11140</v>
      </c>
      <c r="P1965" s="81">
        <v>423</v>
      </c>
      <c r="Q1965" s="73"/>
      <c r="R1965" s="73" t="s">
        <v>11218</v>
      </c>
      <c r="S1965" s="60" t="str">
        <f>VLOOKUP(A1965,[1]DATA!$1:$1048576,12,0)</f>
        <v>ANO</v>
      </c>
    </row>
    <row r="1966" spans="1:19" x14ac:dyDescent="0.25">
      <c r="A1966" s="68">
        <v>600012158</v>
      </c>
      <c r="B1966" s="59">
        <f t="shared" si="90"/>
        <v>600012158</v>
      </c>
      <c r="C1966" s="68" t="s">
        <v>6864</v>
      </c>
      <c r="D1966" s="76">
        <v>1</v>
      </c>
      <c r="E1966" s="61">
        <f t="shared" si="91"/>
        <v>87815</v>
      </c>
      <c r="F1966" s="69" t="s">
        <v>9111</v>
      </c>
      <c r="G1966" s="69" t="s">
        <v>9112</v>
      </c>
      <c r="H1966" s="70">
        <v>25</v>
      </c>
      <c r="I1966" s="70" t="s">
        <v>139</v>
      </c>
      <c r="J1966" s="74">
        <v>26.68</v>
      </c>
      <c r="K1966" s="64">
        <f t="shared" si="92"/>
        <v>667</v>
      </c>
      <c r="L1966" s="71"/>
      <c r="M1966" s="72"/>
      <c r="N1966" s="72" t="s">
        <v>11219</v>
      </c>
      <c r="O1966" s="72" t="s">
        <v>11220</v>
      </c>
      <c r="P1966" s="81">
        <v>260</v>
      </c>
      <c r="Q1966" s="73"/>
      <c r="R1966" s="73" t="s">
        <v>11218</v>
      </c>
      <c r="S1966" s="60" t="str">
        <f>VLOOKUP(A1966,[1]DATA!$1:$1048576,12,0)</f>
        <v>ANO</v>
      </c>
    </row>
    <row r="1967" spans="1:19" x14ac:dyDescent="0.25">
      <c r="A1967" s="68">
        <v>600024164</v>
      </c>
      <c r="B1967" s="59">
        <f t="shared" si="90"/>
        <v>600024164</v>
      </c>
      <c r="C1967" s="68" t="s">
        <v>6865</v>
      </c>
      <c r="D1967" s="76">
        <v>1</v>
      </c>
      <c r="E1967" s="61">
        <f t="shared" si="91"/>
        <v>48623733</v>
      </c>
      <c r="F1967" s="69" t="s">
        <v>9111</v>
      </c>
      <c r="G1967" s="69" t="s">
        <v>9112</v>
      </c>
      <c r="H1967" s="70">
        <v>25</v>
      </c>
      <c r="I1967" s="70" t="s">
        <v>139</v>
      </c>
      <c r="J1967" s="74">
        <v>26.68</v>
      </c>
      <c r="K1967" s="64">
        <f t="shared" si="92"/>
        <v>667</v>
      </c>
      <c r="L1967" s="71"/>
      <c r="M1967" s="72"/>
      <c r="N1967" s="72" t="s">
        <v>11221</v>
      </c>
      <c r="O1967" s="72" t="s">
        <v>60</v>
      </c>
      <c r="P1967" s="81">
        <v>142</v>
      </c>
      <c r="Q1967" s="73"/>
      <c r="R1967" s="73" t="s">
        <v>11218</v>
      </c>
      <c r="S1967" s="60" t="str">
        <f>VLOOKUP(A1967,[1]DATA!$1:$1048576,12,0)</f>
        <v>ANO</v>
      </c>
    </row>
    <row r="1968" spans="1:19" x14ac:dyDescent="0.25">
      <c r="A1968" s="68">
        <v>600093638</v>
      </c>
      <c r="B1968" s="59">
        <f t="shared" si="90"/>
        <v>600093638</v>
      </c>
      <c r="C1968" s="68" t="s">
        <v>6866</v>
      </c>
      <c r="D1968" s="76">
        <v>1</v>
      </c>
      <c r="E1968" s="61">
        <f t="shared" si="91"/>
        <v>70987173</v>
      </c>
      <c r="F1968" s="69" t="s">
        <v>9111</v>
      </c>
      <c r="G1968" s="69" t="s">
        <v>9112</v>
      </c>
      <c r="H1968" s="70">
        <v>25</v>
      </c>
      <c r="I1968" s="70" t="s">
        <v>139</v>
      </c>
      <c r="J1968" s="74">
        <v>26.68</v>
      </c>
      <c r="K1968" s="64">
        <f t="shared" si="92"/>
        <v>667</v>
      </c>
      <c r="L1968" s="71"/>
      <c r="M1968" s="72"/>
      <c r="N1968" s="72" t="s">
        <v>11222</v>
      </c>
      <c r="O1968" s="72"/>
      <c r="P1968" s="81">
        <v>84</v>
      </c>
      <c r="Q1968" s="73"/>
      <c r="R1968" s="73" t="s">
        <v>5001</v>
      </c>
      <c r="S1968" s="60" t="str">
        <f>VLOOKUP(A1968,[1]DATA!$1:$1048576,12,0)</f>
        <v>ANO</v>
      </c>
    </row>
    <row r="1969" spans="1:19" x14ac:dyDescent="0.25">
      <c r="A1969" s="68">
        <v>600093735</v>
      </c>
      <c r="B1969" s="59">
        <f t="shared" si="90"/>
        <v>600093735</v>
      </c>
      <c r="C1969" s="68" t="s">
        <v>6867</v>
      </c>
      <c r="D1969" s="76">
        <v>1</v>
      </c>
      <c r="E1969" s="61">
        <f t="shared" si="91"/>
        <v>75016796</v>
      </c>
      <c r="F1969" s="69" t="s">
        <v>9111</v>
      </c>
      <c r="G1969" s="69" t="s">
        <v>9112</v>
      </c>
      <c r="H1969" s="70">
        <v>25</v>
      </c>
      <c r="I1969" s="70" t="s">
        <v>139</v>
      </c>
      <c r="J1969" s="74">
        <v>26.68</v>
      </c>
      <c r="K1969" s="64">
        <f t="shared" si="92"/>
        <v>667</v>
      </c>
      <c r="L1969" s="71"/>
      <c r="M1969" s="72"/>
      <c r="N1969" s="72" t="s">
        <v>11223</v>
      </c>
      <c r="O1969" s="72" t="s">
        <v>11224</v>
      </c>
      <c r="P1969" s="81">
        <v>73</v>
      </c>
      <c r="Q1969" s="73"/>
      <c r="R1969" s="73" t="s">
        <v>11225</v>
      </c>
      <c r="S1969" s="60" t="str">
        <f>VLOOKUP(A1969,[1]DATA!$1:$1048576,12,0)</f>
        <v>ANO</v>
      </c>
    </row>
    <row r="1970" spans="1:19" x14ac:dyDescent="0.25">
      <c r="A1970" s="68">
        <v>600093905</v>
      </c>
      <c r="B1970" s="59">
        <f t="shared" si="90"/>
        <v>600093905</v>
      </c>
      <c r="C1970" s="68" t="s">
        <v>6868</v>
      </c>
      <c r="D1970" s="76">
        <v>1</v>
      </c>
      <c r="E1970" s="61">
        <f t="shared" si="91"/>
        <v>70926336</v>
      </c>
      <c r="F1970" s="69" t="s">
        <v>9111</v>
      </c>
      <c r="G1970" s="69" t="s">
        <v>9112</v>
      </c>
      <c r="H1970" s="70">
        <v>900</v>
      </c>
      <c r="I1970" s="70" t="s">
        <v>139</v>
      </c>
      <c r="J1970" s="74">
        <v>26.68</v>
      </c>
      <c r="K1970" s="64">
        <f t="shared" si="92"/>
        <v>24012</v>
      </c>
      <c r="L1970" s="71"/>
      <c r="M1970" s="72"/>
      <c r="N1970" s="72" t="s">
        <v>11226</v>
      </c>
      <c r="O1970" s="72" t="s">
        <v>11227</v>
      </c>
      <c r="P1970" s="81">
        <v>4</v>
      </c>
      <c r="Q1970" s="73">
        <v>4</v>
      </c>
      <c r="R1970" s="73" t="s">
        <v>11218</v>
      </c>
      <c r="S1970" s="60" t="str">
        <f>VLOOKUP(A1970,[1]DATA!$1:$1048576,12,0)</f>
        <v>ANO</v>
      </c>
    </row>
    <row r="1971" spans="1:19" x14ac:dyDescent="0.25">
      <c r="A1971" s="68">
        <v>600093913</v>
      </c>
      <c r="B1971" s="59">
        <f t="shared" si="90"/>
        <v>600093913</v>
      </c>
      <c r="C1971" s="68" t="s">
        <v>6869</v>
      </c>
      <c r="D1971" s="76">
        <v>1</v>
      </c>
      <c r="E1971" s="61">
        <f t="shared" si="91"/>
        <v>70926662</v>
      </c>
      <c r="F1971" s="69" t="s">
        <v>9111</v>
      </c>
      <c r="G1971" s="69" t="s">
        <v>9112</v>
      </c>
      <c r="H1971" s="70">
        <v>950</v>
      </c>
      <c r="I1971" s="70" t="s">
        <v>139</v>
      </c>
      <c r="J1971" s="74">
        <v>26.68</v>
      </c>
      <c r="K1971" s="64">
        <f t="shared" si="92"/>
        <v>25346</v>
      </c>
      <c r="L1971" s="71"/>
      <c r="M1971" s="72"/>
      <c r="N1971" s="72" t="s">
        <v>11228</v>
      </c>
      <c r="O1971" s="72" t="s">
        <v>10802</v>
      </c>
      <c r="P1971" s="81">
        <v>352</v>
      </c>
      <c r="Q1971" s="73"/>
      <c r="R1971" s="73" t="s">
        <v>11218</v>
      </c>
      <c r="S1971" s="60" t="str">
        <f>VLOOKUP(A1971,[1]DATA!$1:$1048576,12,0)</f>
        <v>ANO</v>
      </c>
    </row>
    <row r="1972" spans="1:19" x14ac:dyDescent="0.25">
      <c r="A1972" s="68">
        <v>600094014</v>
      </c>
      <c r="B1972" s="59">
        <f t="shared" si="90"/>
        <v>600094014</v>
      </c>
      <c r="C1972" s="68" t="s">
        <v>6870</v>
      </c>
      <c r="D1972" s="76">
        <v>1</v>
      </c>
      <c r="E1972" s="61">
        <f t="shared" si="91"/>
        <v>70932085</v>
      </c>
      <c r="F1972" s="69" t="s">
        <v>9111</v>
      </c>
      <c r="G1972" s="69" t="s">
        <v>9112</v>
      </c>
      <c r="H1972" s="70">
        <v>350</v>
      </c>
      <c r="I1972" s="70" t="s">
        <v>139</v>
      </c>
      <c r="J1972" s="74">
        <v>26.68</v>
      </c>
      <c r="K1972" s="64">
        <f t="shared" si="92"/>
        <v>9338</v>
      </c>
      <c r="L1972" s="71"/>
      <c r="M1972" s="72"/>
      <c r="N1972" s="72" t="s">
        <v>11229</v>
      </c>
      <c r="O1972" s="72" t="s">
        <v>11230</v>
      </c>
      <c r="P1972" s="81"/>
      <c r="Q1972" s="73"/>
      <c r="R1972" s="73" t="s">
        <v>11218</v>
      </c>
      <c r="S1972" s="60" t="str">
        <f>VLOOKUP(A1972,[1]DATA!$1:$1048576,12,0)</f>
        <v>ANO</v>
      </c>
    </row>
    <row r="1973" spans="1:19" x14ac:dyDescent="0.25">
      <c r="A1973" s="68">
        <v>650057589</v>
      </c>
      <c r="B1973" s="59">
        <f t="shared" si="90"/>
        <v>650057589</v>
      </c>
      <c r="C1973" s="68" t="s">
        <v>6871</v>
      </c>
      <c r="D1973" s="76">
        <v>1</v>
      </c>
      <c r="E1973" s="61">
        <f t="shared" si="91"/>
        <v>70992576</v>
      </c>
      <c r="F1973" s="69" t="s">
        <v>9111</v>
      </c>
      <c r="G1973" s="69" t="s">
        <v>9112</v>
      </c>
      <c r="H1973" s="70">
        <v>75</v>
      </c>
      <c r="I1973" s="70" t="s">
        <v>139</v>
      </c>
      <c r="J1973" s="74">
        <v>26.68</v>
      </c>
      <c r="K1973" s="64">
        <f t="shared" si="92"/>
        <v>2001</v>
      </c>
      <c r="L1973" s="71"/>
      <c r="M1973" s="72"/>
      <c r="N1973" s="72" t="s">
        <v>11231</v>
      </c>
      <c r="O1973" s="72"/>
      <c r="P1973" s="81">
        <v>215</v>
      </c>
      <c r="Q1973" s="73"/>
      <c r="R1973" s="73" t="s">
        <v>5634</v>
      </c>
      <c r="S1973" s="60" t="str">
        <f>VLOOKUP(A1973,[1]DATA!$1:$1048576,12,0)</f>
        <v>ANO</v>
      </c>
    </row>
    <row r="1974" spans="1:19" x14ac:dyDescent="0.25">
      <c r="A1974" s="68">
        <v>650062884</v>
      </c>
      <c r="B1974" s="59">
        <f t="shared" si="90"/>
        <v>650062884</v>
      </c>
      <c r="C1974" s="68" t="s">
        <v>6872</v>
      </c>
      <c r="D1974" s="76">
        <v>1</v>
      </c>
      <c r="E1974" s="61">
        <f t="shared" si="91"/>
        <v>70998752</v>
      </c>
      <c r="F1974" s="69" t="s">
        <v>9111</v>
      </c>
      <c r="G1974" s="69" t="s">
        <v>9112</v>
      </c>
      <c r="H1974" s="70">
        <v>0</v>
      </c>
      <c r="I1974" s="70" t="s">
        <v>139</v>
      </c>
      <c r="J1974" s="74">
        <v>26.68</v>
      </c>
      <c r="K1974" s="64">
        <f t="shared" si="92"/>
        <v>0</v>
      </c>
      <c r="L1974" s="71"/>
      <c r="M1974" s="72"/>
      <c r="N1974" s="72" t="s">
        <v>11232</v>
      </c>
      <c r="O1974" s="72"/>
      <c r="P1974" s="81">
        <v>2</v>
      </c>
      <c r="Q1974" s="73"/>
      <c r="R1974" s="73" t="s">
        <v>11233</v>
      </c>
      <c r="S1974" s="60" t="str">
        <f>VLOOKUP(A1974,[1]DATA!$1:$1048576,12,0)</f>
        <v>ANO</v>
      </c>
    </row>
    <row r="1975" spans="1:19" x14ac:dyDescent="0.25">
      <c r="A1975" s="68">
        <v>650063112</v>
      </c>
      <c r="B1975" s="59">
        <f t="shared" si="90"/>
        <v>650063112</v>
      </c>
      <c r="C1975" s="68" t="s">
        <v>6873</v>
      </c>
      <c r="D1975" s="76">
        <v>1</v>
      </c>
      <c r="E1975" s="61">
        <f t="shared" si="91"/>
        <v>75019418</v>
      </c>
      <c r="F1975" s="69" t="s">
        <v>9111</v>
      </c>
      <c r="G1975" s="69" t="s">
        <v>9112</v>
      </c>
      <c r="H1975" s="70">
        <v>225</v>
      </c>
      <c r="I1975" s="70" t="s">
        <v>139</v>
      </c>
      <c r="J1975" s="74">
        <v>26.68</v>
      </c>
      <c r="K1975" s="64">
        <f t="shared" si="92"/>
        <v>6003</v>
      </c>
      <c r="L1975" s="71"/>
      <c r="M1975" s="72"/>
      <c r="N1975" s="72" t="s">
        <v>11234</v>
      </c>
      <c r="O1975" s="72"/>
      <c r="P1975" s="81">
        <v>104</v>
      </c>
      <c r="Q1975" s="73"/>
      <c r="R1975" s="73" t="s">
        <v>11235</v>
      </c>
      <c r="S1975" s="60" t="str">
        <f>VLOOKUP(A1975,[1]DATA!$1:$1048576,12,0)</f>
        <v>ANO</v>
      </c>
    </row>
    <row r="1976" spans="1:19" x14ac:dyDescent="0.25">
      <c r="A1976" s="68">
        <v>650063546</v>
      </c>
      <c r="B1976" s="59">
        <f t="shared" si="90"/>
        <v>650063546</v>
      </c>
      <c r="C1976" s="68" t="s">
        <v>6874</v>
      </c>
      <c r="D1976" s="76">
        <v>1</v>
      </c>
      <c r="E1976" s="61">
        <f t="shared" si="91"/>
        <v>75016559</v>
      </c>
      <c r="F1976" s="69" t="s">
        <v>9111</v>
      </c>
      <c r="G1976" s="69" t="s">
        <v>9112</v>
      </c>
      <c r="H1976" s="70">
        <v>0</v>
      </c>
      <c r="I1976" s="70" t="s">
        <v>139</v>
      </c>
      <c r="J1976" s="74">
        <v>26.68</v>
      </c>
      <c r="K1976" s="64">
        <f t="shared" si="92"/>
        <v>0</v>
      </c>
      <c r="L1976" s="71"/>
      <c r="M1976" s="72"/>
      <c r="N1976" s="72" t="s">
        <v>11236</v>
      </c>
      <c r="O1976" s="72"/>
      <c r="P1976" s="81">
        <v>172</v>
      </c>
      <c r="Q1976" s="73"/>
      <c r="R1976" s="73" t="s">
        <v>11237</v>
      </c>
      <c r="S1976" s="60" t="str">
        <f>VLOOKUP(A1976,[1]DATA!$1:$1048576,12,0)</f>
        <v>ANO</v>
      </c>
    </row>
    <row r="1977" spans="1:19" x14ac:dyDescent="0.25">
      <c r="A1977" s="68">
        <v>691012679</v>
      </c>
      <c r="B1977" s="59">
        <f t="shared" si="90"/>
        <v>691012679</v>
      </c>
      <c r="C1977" s="68" t="s">
        <v>6875</v>
      </c>
      <c r="D1977" s="76">
        <v>1</v>
      </c>
      <c r="E1977" s="61">
        <f t="shared" si="91"/>
        <v>7009411</v>
      </c>
      <c r="F1977" s="69" t="s">
        <v>9111</v>
      </c>
      <c r="G1977" s="69" t="s">
        <v>9112</v>
      </c>
      <c r="H1977" s="70">
        <v>25</v>
      </c>
      <c r="I1977" s="70" t="s">
        <v>139</v>
      </c>
      <c r="J1977" s="74">
        <v>26.68</v>
      </c>
      <c r="K1977" s="64">
        <f t="shared" si="92"/>
        <v>667</v>
      </c>
      <c r="L1977" s="71"/>
      <c r="M1977" s="72"/>
      <c r="N1977" s="72" t="s">
        <v>11238</v>
      </c>
      <c r="O1977" s="72"/>
      <c r="P1977" s="81">
        <v>78</v>
      </c>
      <c r="Q1977" s="73"/>
      <c r="R1977" s="73" t="s">
        <v>11239</v>
      </c>
      <c r="S1977" s="60" t="str">
        <f>VLOOKUP(A1977,[1]DATA!$1:$1048576,12,0)</f>
        <v>ANO</v>
      </c>
    </row>
    <row r="1978" spans="1:19" x14ac:dyDescent="0.25">
      <c r="A1978" s="68">
        <v>600012000</v>
      </c>
      <c r="B1978" s="59">
        <f t="shared" si="90"/>
        <v>600012000</v>
      </c>
      <c r="C1978" s="68" t="s">
        <v>6876</v>
      </c>
      <c r="D1978" s="76">
        <v>1</v>
      </c>
      <c r="E1978" s="61">
        <f t="shared" si="91"/>
        <v>60116935</v>
      </c>
      <c r="F1978" s="69" t="s">
        <v>9111</v>
      </c>
      <c r="G1978" s="69" t="s">
        <v>9115</v>
      </c>
      <c r="H1978" s="70">
        <v>0</v>
      </c>
      <c r="I1978" s="70" t="s">
        <v>139</v>
      </c>
      <c r="J1978" s="74">
        <v>26.68</v>
      </c>
      <c r="K1978" s="64">
        <f t="shared" si="92"/>
        <v>0</v>
      </c>
      <c r="L1978" s="71"/>
      <c r="M1978" s="72"/>
      <c r="N1978" s="72" t="s">
        <v>11240</v>
      </c>
      <c r="O1978" s="72" t="s">
        <v>89</v>
      </c>
      <c r="P1978" s="81">
        <v>220</v>
      </c>
      <c r="Q1978" s="73"/>
      <c r="R1978" s="73" t="s">
        <v>11241</v>
      </c>
      <c r="S1978" s="60" t="str">
        <f>VLOOKUP(A1978,[1]DATA!$1:$1048576,12,0)</f>
        <v>ANO</v>
      </c>
    </row>
    <row r="1979" spans="1:19" x14ac:dyDescent="0.25">
      <c r="A1979" s="68">
        <v>600092291</v>
      </c>
      <c r="B1979" s="59">
        <f t="shared" si="90"/>
        <v>600092291</v>
      </c>
      <c r="C1979" s="68" t="s">
        <v>6877</v>
      </c>
      <c r="D1979" s="76">
        <v>1</v>
      </c>
      <c r="E1979" s="61">
        <f t="shared" si="91"/>
        <v>71004271</v>
      </c>
      <c r="F1979" s="69" t="s">
        <v>9111</v>
      </c>
      <c r="G1979" s="69" t="s">
        <v>9115</v>
      </c>
      <c r="H1979" s="70">
        <v>50</v>
      </c>
      <c r="I1979" s="70" t="s">
        <v>139</v>
      </c>
      <c r="J1979" s="74">
        <v>26.68</v>
      </c>
      <c r="K1979" s="64">
        <f t="shared" si="92"/>
        <v>1334</v>
      </c>
      <c r="L1979" s="71"/>
      <c r="M1979" s="72"/>
      <c r="N1979" s="72" t="s">
        <v>11242</v>
      </c>
      <c r="O1979" s="72"/>
      <c r="P1979" s="81">
        <v>17</v>
      </c>
      <c r="Q1979" s="73"/>
      <c r="R1979" s="73" t="s">
        <v>11243</v>
      </c>
      <c r="S1979" s="60" t="str">
        <f>VLOOKUP(A1979,[1]DATA!$1:$1048576,12,0)</f>
        <v>ANO</v>
      </c>
    </row>
    <row r="1980" spans="1:19" x14ac:dyDescent="0.25">
      <c r="A1980" s="68">
        <v>600011992</v>
      </c>
      <c r="B1980" s="59">
        <f t="shared" si="90"/>
        <v>600011992</v>
      </c>
      <c r="C1980" s="68" t="s">
        <v>6878</v>
      </c>
      <c r="D1980" s="76">
        <v>1</v>
      </c>
      <c r="E1980" s="61">
        <f t="shared" si="91"/>
        <v>60116781</v>
      </c>
      <c r="F1980" s="69" t="s">
        <v>9111</v>
      </c>
      <c r="G1980" s="69" t="s">
        <v>9115</v>
      </c>
      <c r="H1980" s="70">
        <v>0</v>
      </c>
      <c r="I1980" s="70" t="s">
        <v>139</v>
      </c>
      <c r="J1980" s="74">
        <v>26.68</v>
      </c>
      <c r="K1980" s="64">
        <f t="shared" si="92"/>
        <v>0</v>
      </c>
      <c r="L1980" s="71"/>
      <c r="M1980" s="72"/>
      <c r="N1980" s="72" t="s">
        <v>11244</v>
      </c>
      <c r="O1980" s="72" t="s">
        <v>4461</v>
      </c>
      <c r="P1980" s="81">
        <v>30</v>
      </c>
      <c r="Q1980" s="73"/>
      <c r="R1980" s="73" t="s">
        <v>11241</v>
      </c>
      <c r="S1980" s="60" t="str">
        <f>VLOOKUP(A1980,[1]DATA!$1:$1048576,12,0)</f>
        <v>ANO</v>
      </c>
    </row>
    <row r="1981" spans="1:19" x14ac:dyDescent="0.25">
      <c r="A1981" s="68">
        <v>600012018</v>
      </c>
      <c r="B1981" s="59">
        <f t="shared" si="90"/>
        <v>600012018</v>
      </c>
      <c r="C1981" s="68" t="s">
        <v>6879</v>
      </c>
      <c r="D1981" s="76">
        <v>1</v>
      </c>
      <c r="E1981" s="61">
        <f t="shared" si="91"/>
        <v>64812201</v>
      </c>
      <c r="F1981" s="69" t="s">
        <v>9111</v>
      </c>
      <c r="G1981" s="69" t="s">
        <v>9115</v>
      </c>
      <c r="H1981" s="70">
        <v>150</v>
      </c>
      <c r="I1981" s="70" t="s">
        <v>139</v>
      </c>
      <c r="J1981" s="74">
        <v>26.68</v>
      </c>
      <c r="K1981" s="64">
        <f t="shared" si="92"/>
        <v>4002</v>
      </c>
      <c r="L1981" s="71"/>
      <c r="M1981" s="72"/>
      <c r="N1981" s="72" t="s">
        <v>11245</v>
      </c>
      <c r="O1981" s="72" t="s">
        <v>11246</v>
      </c>
      <c r="P1981" s="81">
        <v>1</v>
      </c>
      <c r="Q1981" s="73"/>
      <c r="R1981" s="73" t="s">
        <v>11247</v>
      </c>
      <c r="S1981" s="60" t="str">
        <f>VLOOKUP(A1981,[1]DATA!$1:$1048576,12,0)</f>
        <v>ANO</v>
      </c>
    </row>
    <row r="1982" spans="1:19" x14ac:dyDescent="0.25">
      <c r="A1982" s="68">
        <v>600012069</v>
      </c>
      <c r="B1982" s="59">
        <f t="shared" si="90"/>
        <v>600012069</v>
      </c>
      <c r="C1982" s="68" t="s">
        <v>6880</v>
      </c>
      <c r="D1982" s="76">
        <v>1</v>
      </c>
      <c r="E1982" s="61">
        <f t="shared" si="91"/>
        <v>60116820</v>
      </c>
      <c r="F1982" s="69" t="s">
        <v>9111</v>
      </c>
      <c r="G1982" s="69" t="s">
        <v>9115</v>
      </c>
      <c r="H1982" s="70">
        <v>450</v>
      </c>
      <c r="I1982" s="70" t="s">
        <v>139</v>
      </c>
      <c r="J1982" s="74">
        <v>26.68</v>
      </c>
      <c r="K1982" s="64">
        <f t="shared" si="92"/>
        <v>12006</v>
      </c>
      <c r="L1982" s="71"/>
      <c r="M1982" s="72"/>
      <c r="N1982" s="72" t="s">
        <v>11248</v>
      </c>
      <c r="O1982" s="72" t="s">
        <v>11249</v>
      </c>
      <c r="P1982" s="81">
        <v>100</v>
      </c>
      <c r="Q1982" s="73"/>
      <c r="R1982" s="73" t="s">
        <v>11241</v>
      </c>
      <c r="S1982" s="60" t="str">
        <f>VLOOKUP(A1982,[1]DATA!$1:$1048576,12,0)</f>
        <v>ANO</v>
      </c>
    </row>
    <row r="1983" spans="1:19" x14ac:dyDescent="0.25">
      <c r="A1983" s="68">
        <v>600012093</v>
      </c>
      <c r="B1983" s="59">
        <f t="shared" si="90"/>
        <v>600012093</v>
      </c>
      <c r="C1983" s="68" t="s">
        <v>6881</v>
      </c>
      <c r="D1983" s="76">
        <v>1</v>
      </c>
      <c r="E1983" s="61">
        <f t="shared" si="91"/>
        <v>25270044</v>
      </c>
      <c r="F1983" s="69" t="s">
        <v>9111</v>
      </c>
      <c r="G1983" s="69" t="s">
        <v>9115</v>
      </c>
      <c r="H1983" s="70">
        <v>125</v>
      </c>
      <c r="I1983" s="70" t="s">
        <v>139</v>
      </c>
      <c r="J1983" s="74">
        <v>26.68</v>
      </c>
      <c r="K1983" s="64">
        <f t="shared" si="92"/>
        <v>3335</v>
      </c>
      <c r="L1983" s="71"/>
      <c r="M1983" s="72"/>
      <c r="N1983" s="72" t="s">
        <v>11250</v>
      </c>
      <c r="O1983" s="72" t="s">
        <v>11251</v>
      </c>
      <c r="P1983" s="81">
        <v>389</v>
      </c>
      <c r="Q1983" s="73"/>
      <c r="R1983" s="73" t="s">
        <v>11241</v>
      </c>
      <c r="S1983" s="60" t="str">
        <f>VLOOKUP(A1983,[1]DATA!$1:$1048576,12,0)</f>
        <v>NE</v>
      </c>
    </row>
    <row r="1984" spans="1:19" x14ac:dyDescent="0.25">
      <c r="A1984" s="68">
        <v>650059794</v>
      </c>
      <c r="B1984" s="59">
        <f t="shared" si="90"/>
        <v>650059794</v>
      </c>
      <c r="C1984" s="68" t="s">
        <v>6882</v>
      </c>
      <c r="D1984" s="76">
        <v>1</v>
      </c>
      <c r="E1984" s="61">
        <f t="shared" si="91"/>
        <v>25994581</v>
      </c>
      <c r="F1984" s="69" t="s">
        <v>9111</v>
      </c>
      <c r="G1984" s="69" t="s">
        <v>9115</v>
      </c>
      <c r="H1984" s="70">
        <v>75</v>
      </c>
      <c r="I1984" s="70" t="s">
        <v>139</v>
      </c>
      <c r="J1984" s="74">
        <v>26.68</v>
      </c>
      <c r="K1984" s="64">
        <f t="shared" si="92"/>
        <v>2001</v>
      </c>
      <c r="L1984" s="71"/>
      <c r="M1984" s="72"/>
      <c r="N1984" s="72" t="s">
        <v>11252</v>
      </c>
      <c r="O1984" s="72"/>
      <c r="P1984" s="81">
        <v>40</v>
      </c>
      <c r="Q1984" s="73"/>
      <c r="R1984" s="73" t="s">
        <v>11253</v>
      </c>
      <c r="S1984" s="60" t="str">
        <f>VLOOKUP(A1984,[1]DATA!$1:$1048576,12,0)</f>
        <v>NE</v>
      </c>
    </row>
    <row r="1985" spans="1:19" x14ac:dyDescent="0.25">
      <c r="A1985" s="68">
        <v>600092160</v>
      </c>
      <c r="B1985" s="59">
        <f t="shared" si="90"/>
        <v>600092160</v>
      </c>
      <c r="C1985" s="68" t="s">
        <v>6883</v>
      </c>
      <c r="D1985" s="76">
        <v>1</v>
      </c>
      <c r="E1985" s="61">
        <f t="shared" si="91"/>
        <v>70886849</v>
      </c>
      <c r="F1985" s="69" t="s">
        <v>9111</v>
      </c>
      <c r="G1985" s="69" t="s">
        <v>9115</v>
      </c>
      <c r="H1985" s="70">
        <v>800</v>
      </c>
      <c r="I1985" s="70" t="s">
        <v>139</v>
      </c>
      <c r="J1985" s="74">
        <v>26.68</v>
      </c>
      <c r="K1985" s="64">
        <f t="shared" si="92"/>
        <v>21344</v>
      </c>
      <c r="L1985" s="71"/>
      <c r="M1985" s="72"/>
      <c r="N1985" s="72" t="s">
        <v>11254</v>
      </c>
      <c r="O1985" s="72" t="s">
        <v>47</v>
      </c>
      <c r="P1985" s="81">
        <v>170</v>
      </c>
      <c r="Q1985" s="73"/>
      <c r="R1985" s="73" t="s">
        <v>11241</v>
      </c>
      <c r="S1985" s="60" t="str">
        <f>VLOOKUP(A1985,[1]DATA!$1:$1048576,12,0)</f>
        <v>ANO</v>
      </c>
    </row>
    <row r="1986" spans="1:19" x14ac:dyDescent="0.25">
      <c r="A1986" s="68">
        <v>600092232</v>
      </c>
      <c r="B1986" s="59">
        <f t="shared" si="90"/>
        <v>600092232</v>
      </c>
      <c r="C1986" s="68" t="s">
        <v>6884</v>
      </c>
      <c r="D1986" s="76">
        <v>1</v>
      </c>
      <c r="E1986" s="61">
        <f t="shared" si="91"/>
        <v>70985766</v>
      </c>
      <c r="F1986" s="69" t="s">
        <v>9111</v>
      </c>
      <c r="G1986" s="69" t="s">
        <v>9115</v>
      </c>
      <c r="H1986" s="70">
        <v>75</v>
      </c>
      <c r="I1986" s="70" t="s">
        <v>139</v>
      </c>
      <c r="J1986" s="74">
        <v>26.68</v>
      </c>
      <c r="K1986" s="64">
        <f t="shared" si="92"/>
        <v>2001</v>
      </c>
      <c r="L1986" s="71"/>
      <c r="M1986" s="72"/>
      <c r="N1986" s="72" t="s">
        <v>11255</v>
      </c>
      <c r="O1986" s="72"/>
      <c r="P1986" s="81">
        <v>33</v>
      </c>
      <c r="Q1986" s="73"/>
      <c r="R1986" s="73" t="s">
        <v>11256</v>
      </c>
      <c r="S1986" s="60" t="str">
        <f>VLOOKUP(A1986,[1]DATA!$1:$1048576,12,0)</f>
        <v>ANO</v>
      </c>
    </row>
    <row r="1987" spans="1:19" x14ac:dyDescent="0.25">
      <c r="A1987" s="68">
        <v>600092275</v>
      </c>
      <c r="B1987" s="59">
        <f t="shared" si="90"/>
        <v>600092275</v>
      </c>
      <c r="C1987" s="68" t="s">
        <v>6885</v>
      </c>
      <c r="D1987" s="76">
        <v>1</v>
      </c>
      <c r="E1987" s="61">
        <f t="shared" si="91"/>
        <v>70188475</v>
      </c>
      <c r="F1987" s="69" t="s">
        <v>9111</v>
      </c>
      <c r="G1987" s="69" t="s">
        <v>9115</v>
      </c>
      <c r="H1987" s="70">
        <v>0</v>
      </c>
      <c r="I1987" s="70" t="s">
        <v>139</v>
      </c>
      <c r="J1987" s="74">
        <v>26.68</v>
      </c>
      <c r="K1987" s="64">
        <f t="shared" si="92"/>
        <v>0</v>
      </c>
      <c r="L1987" s="71"/>
      <c r="M1987" s="72"/>
      <c r="N1987" s="72" t="s">
        <v>11257</v>
      </c>
      <c r="O1987" s="72"/>
      <c r="P1987" s="81">
        <v>77</v>
      </c>
      <c r="Q1987" s="73"/>
      <c r="R1987" s="73" t="s">
        <v>11258</v>
      </c>
      <c r="S1987" s="60" t="str">
        <f>VLOOKUP(A1987,[1]DATA!$1:$1048576,12,0)</f>
        <v>ANO</v>
      </c>
    </row>
    <row r="1988" spans="1:19" x14ac:dyDescent="0.25">
      <c r="A1988" s="68">
        <v>600092119</v>
      </c>
      <c r="B1988" s="59">
        <f t="shared" si="90"/>
        <v>600092119</v>
      </c>
      <c r="C1988" s="68" t="s">
        <v>6886</v>
      </c>
      <c r="D1988" s="76">
        <v>1</v>
      </c>
      <c r="E1988" s="61">
        <f t="shared" si="91"/>
        <v>70886784</v>
      </c>
      <c r="F1988" s="69" t="s">
        <v>9111</v>
      </c>
      <c r="G1988" s="69" t="s">
        <v>9115</v>
      </c>
      <c r="H1988" s="70">
        <v>925</v>
      </c>
      <c r="I1988" s="70" t="s">
        <v>139</v>
      </c>
      <c r="J1988" s="74">
        <v>26.68</v>
      </c>
      <c r="K1988" s="64">
        <f t="shared" si="92"/>
        <v>24679</v>
      </c>
      <c r="L1988" s="71"/>
      <c r="M1988" s="72"/>
      <c r="N1988" s="72" t="s">
        <v>11259</v>
      </c>
      <c r="O1988" s="72" t="s">
        <v>11260</v>
      </c>
      <c r="P1988" s="81">
        <v>460</v>
      </c>
      <c r="Q1988" s="73"/>
      <c r="R1988" s="73" t="s">
        <v>11241</v>
      </c>
      <c r="S1988" s="60" t="str">
        <f>VLOOKUP(A1988,[1]DATA!$1:$1048576,12,0)</f>
        <v>ANO</v>
      </c>
    </row>
    <row r="1989" spans="1:19" x14ac:dyDescent="0.25">
      <c r="A1989" s="68">
        <v>600092143</v>
      </c>
      <c r="B1989" s="59">
        <f t="shared" ref="B1989:B2052" si="93">A1989*1</f>
        <v>600092143</v>
      </c>
      <c r="C1989" s="68" t="s">
        <v>6887</v>
      </c>
      <c r="D1989" s="76">
        <v>1</v>
      </c>
      <c r="E1989" s="61">
        <f t="shared" ref="E1989:E2052" si="94">C1989*1</f>
        <v>70879150</v>
      </c>
      <c r="F1989" s="69" t="s">
        <v>9111</v>
      </c>
      <c r="G1989" s="69" t="s">
        <v>9115</v>
      </c>
      <c r="H1989" s="70">
        <v>350</v>
      </c>
      <c r="I1989" s="70" t="s">
        <v>139</v>
      </c>
      <c r="J1989" s="74">
        <v>26.68</v>
      </c>
      <c r="K1989" s="64">
        <f t="shared" ref="K1989:K2052" si="95">H1989*J1989</f>
        <v>9338</v>
      </c>
      <c r="L1989" s="71"/>
      <c r="M1989" s="72"/>
      <c r="N1989" s="72" t="s">
        <v>11261</v>
      </c>
      <c r="O1989" s="72" t="s">
        <v>41</v>
      </c>
      <c r="P1989" s="81">
        <v>95</v>
      </c>
      <c r="Q1989" s="73"/>
      <c r="R1989" s="73" t="s">
        <v>11262</v>
      </c>
      <c r="S1989" s="60" t="str">
        <f>VLOOKUP(A1989,[1]DATA!$1:$1048576,12,0)</f>
        <v>ANO</v>
      </c>
    </row>
    <row r="1990" spans="1:19" x14ac:dyDescent="0.25">
      <c r="A1990" s="68">
        <v>600092178</v>
      </c>
      <c r="B1990" s="59">
        <f t="shared" si="93"/>
        <v>600092178</v>
      </c>
      <c r="C1990" s="68" t="s">
        <v>6888</v>
      </c>
      <c r="D1990" s="76">
        <v>1</v>
      </c>
      <c r="E1990" s="61">
        <f t="shared" si="94"/>
        <v>75016869</v>
      </c>
      <c r="F1990" s="69" t="s">
        <v>9111</v>
      </c>
      <c r="G1990" s="69" t="s">
        <v>9115</v>
      </c>
      <c r="H1990" s="70">
        <v>0</v>
      </c>
      <c r="I1990" s="70" t="s">
        <v>139</v>
      </c>
      <c r="J1990" s="74">
        <v>26.68</v>
      </c>
      <c r="K1990" s="64">
        <f t="shared" si="95"/>
        <v>0</v>
      </c>
      <c r="L1990" s="71"/>
      <c r="M1990" s="72"/>
      <c r="N1990" s="72" t="s">
        <v>11263</v>
      </c>
      <c r="O1990" s="72"/>
      <c r="P1990" s="81">
        <v>5</v>
      </c>
      <c r="Q1990" s="73"/>
      <c r="R1990" s="73" t="s">
        <v>11264</v>
      </c>
      <c r="S1990" s="60" t="str">
        <f>VLOOKUP(A1990,[1]DATA!$1:$1048576,12,0)</f>
        <v>ANO</v>
      </c>
    </row>
    <row r="1991" spans="1:19" x14ac:dyDescent="0.25">
      <c r="A1991" s="68">
        <v>600092216</v>
      </c>
      <c r="B1991" s="59">
        <f t="shared" si="93"/>
        <v>600092216</v>
      </c>
      <c r="C1991" s="68" t="s">
        <v>6889</v>
      </c>
      <c r="D1991" s="76">
        <v>1</v>
      </c>
      <c r="E1991" s="61">
        <f t="shared" si="94"/>
        <v>70993203</v>
      </c>
      <c r="F1991" s="69" t="s">
        <v>9111</v>
      </c>
      <c r="G1991" s="69" t="s">
        <v>9115</v>
      </c>
      <c r="H1991" s="70">
        <v>75</v>
      </c>
      <c r="I1991" s="70" t="s">
        <v>139</v>
      </c>
      <c r="J1991" s="74">
        <v>26.68</v>
      </c>
      <c r="K1991" s="64">
        <f t="shared" si="95"/>
        <v>2001</v>
      </c>
      <c r="L1991" s="71"/>
      <c r="M1991" s="72"/>
      <c r="N1991" s="72" t="s">
        <v>11265</v>
      </c>
      <c r="O1991" s="72"/>
      <c r="P1991" s="81">
        <v>44</v>
      </c>
      <c r="Q1991" s="73"/>
      <c r="R1991" s="73" t="s">
        <v>11266</v>
      </c>
      <c r="S1991" s="60" t="str">
        <f>VLOOKUP(A1991,[1]DATA!$1:$1048576,12,0)</f>
        <v>ANO</v>
      </c>
    </row>
    <row r="1992" spans="1:19" x14ac:dyDescent="0.25">
      <c r="A1992" s="68">
        <v>600092305</v>
      </c>
      <c r="B1992" s="59">
        <f t="shared" si="93"/>
        <v>600092305</v>
      </c>
      <c r="C1992" s="68" t="s">
        <v>6890</v>
      </c>
      <c r="D1992" s="76">
        <v>1</v>
      </c>
      <c r="E1992" s="61">
        <f t="shared" si="94"/>
        <v>70990921</v>
      </c>
      <c r="F1992" s="69" t="s">
        <v>9111</v>
      </c>
      <c r="G1992" s="69" t="s">
        <v>9115</v>
      </c>
      <c r="H1992" s="70">
        <v>100</v>
      </c>
      <c r="I1992" s="70" t="s">
        <v>139</v>
      </c>
      <c r="J1992" s="74">
        <v>26.68</v>
      </c>
      <c r="K1992" s="64">
        <f t="shared" si="95"/>
        <v>2668</v>
      </c>
      <c r="L1992" s="71"/>
      <c r="M1992" s="72"/>
      <c r="N1992" s="72" t="s">
        <v>11267</v>
      </c>
      <c r="O1992" s="72" t="s">
        <v>4864</v>
      </c>
      <c r="P1992" s="81">
        <v>30</v>
      </c>
      <c r="Q1992" s="73"/>
      <c r="R1992" s="73" t="s">
        <v>11268</v>
      </c>
      <c r="S1992" s="60" t="str">
        <f>VLOOKUP(A1992,[1]DATA!$1:$1048576,12,0)</f>
        <v>ANO</v>
      </c>
    </row>
    <row r="1993" spans="1:19" x14ac:dyDescent="0.25">
      <c r="A1993" s="68">
        <v>600092348</v>
      </c>
      <c r="B1993" s="59">
        <f t="shared" si="93"/>
        <v>600092348</v>
      </c>
      <c r="C1993" s="68" t="s">
        <v>6891</v>
      </c>
      <c r="D1993" s="76">
        <v>1</v>
      </c>
      <c r="E1993" s="61">
        <f t="shared" si="94"/>
        <v>75017075</v>
      </c>
      <c r="F1993" s="69" t="s">
        <v>9111</v>
      </c>
      <c r="G1993" s="69" t="s">
        <v>9115</v>
      </c>
      <c r="H1993" s="70">
        <v>225</v>
      </c>
      <c r="I1993" s="70" t="s">
        <v>139</v>
      </c>
      <c r="J1993" s="74">
        <v>26.68</v>
      </c>
      <c r="K1993" s="64">
        <f t="shared" si="95"/>
        <v>6003</v>
      </c>
      <c r="L1993" s="71"/>
      <c r="M1993" s="72"/>
      <c r="N1993" s="72" t="s">
        <v>11269</v>
      </c>
      <c r="O1993" s="72" t="s">
        <v>11270</v>
      </c>
      <c r="P1993" s="81">
        <v>99</v>
      </c>
      <c r="Q1993" s="73"/>
      <c r="R1993" s="73" t="s">
        <v>11271</v>
      </c>
      <c r="S1993" s="60" t="str">
        <f>VLOOKUP(A1993,[1]DATA!$1:$1048576,12,0)</f>
        <v>ANO</v>
      </c>
    </row>
    <row r="1994" spans="1:19" x14ac:dyDescent="0.25">
      <c r="A1994" s="68">
        <v>600092381</v>
      </c>
      <c r="B1994" s="59">
        <f t="shared" si="93"/>
        <v>600092381</v>
      </c>
      <c r="C1994" s="68" t="s">
        <v>6892</v>
      </c>
      <c r="D1994" s="76">
        <v>1</v>
      </c>
      <c r="E1994" s="61">
        <f t="shared" si="94"/>
        <v>70886822</v>
      </c>
      <c r="F1994" s="69" t="s">
        <v>9111</v>
      </c>
      <c r="G1994" s="69" t="s">
        <v>9115</v>
      </c>
      <c r="H1994" s="70">
        <v>375</v>
      </c>
      <c r="I1994" s="70" t="s">
        <v>139</v>
      </c>
      <c r="J1994" s="74">
        <v>26.68</v>
      </c>
      <c r="K1994" s="64">
        <f t="shared" si="95"/>
        <v>10005</v>
      </c>
      <c r="L1994" s="71"/>
      <c r="M1994" s="72"/>
      <c r="N1994" s="72" t="s">
        <v>11272</v>
      </c>
      <c r="O1994" s="72" t="s">
        <v>89</v>
      </c>
      <c r="P1994" s="81">
        <v>109</v>
      </c>
      <c r="Q1994" s="73"/>
      <c r="R1994" s="73" t="s">
        <v>11241</v>
      </c>
      <c r="S1994" s="60" t="str">
        <f>VLOOKUP(A1994,[1]DATA!$1:$1048576,12,0)</f>
        <v>ANO</v>
      </c>
    </row>
    <row r="1995" spans="1:19" x14ac:dyDescent="0.25">
      <c r="A1995" s="68">
        <v>600092402</v>
      </c>
      <c r="B1995" s="59">
        <f t="shared" si="93"/>
        <v>600092402</v>
      </c>
      <c r="C1995" s="68" t="s">
        <v>6893</v>
      </c>
      <c r="D1995" s="76">
        <v>1</v>
      </c>
      <c r="E1995" s="61">
        <f t="shared" si="94"/>
        <v>70992240</v>
      </c>
      <c r="F1995" s="69" t="s">
        <v>9111</v>
      </c>
      <c r="G1995" s="69" t="s">
        <v>9115</v>
      </c>
      <c r="H1995" s="70">
        <v>325</v>
      </c>
      <c r="I1995" s="70" t="s">
        <v>139</v>
      </c>
      <c r="J1995" s="74">
        <v>26.68</v>
      </c>
      <c r="K1995" s="64">
        <f t="shared" si="95"/>
        <v>8671</v>
      </c>
      <c r="L1995" s="71"/>
      <c r="M1995" s="72"/>
      <c r="N1995" s="72" t="s">
        <v>11273</v>
      </c>
      <c r="O1995" s="72" t="s">
        <v>11274</v>
      </c>
      <c r="P1995" s="81">
        <v>297</v>
      </c>
      <c r="Q1995" s="73"/>
      <c r="R1995" s="73" t="s">
        <v>11247</v>
      </c>
      <c r="S1995" s="60" t="str">
        <f>VLOOKUP(A1995,[1]DATA!$1:$1048576,12,0)</f>
        <v>ANO</v>
      </c>
    </row>
    <row r="1996" spans="1:19" x14ac:dyDescent="0.25">
      <c r="A1996" s="68">
        <v>600092445</v>
      </c>
      <c r="B1996" s="59">
        <f t="shared" si="93"/>
        <v>600092445</v>
      </c>
      <c r="C1996" s="68" t="s">
        <v>6894</v>
      </c>
      <c r="D1996" s="76">
        <v>1</v>
      </c>
      <c r="E1996" s="61">
        <f t="shared" si="94"/>
        <v>71001379</v>
      </c>
      <c r="F1996" s="69" t="s">
        <v>9111</v>
      </c>
      <c r="G1996" s="69" t="s">
        <v>9115</v>
      </c>
      <c r="H1996" s="70">
        <v>425</v>
      </c>
      <c r="I1996" s="70" t="s">
        <v>139</v>
      </c>
      <c r="J1996" s="74">
        <v>26.68</v>
      </c>
      <c r="K1996" s="64">
        <f t="shared" si="95"/>
        <v>11339</v>
      </c>
      <c r="L1996" s="71"/>
      <c r="M1996" s="72"/>
      <c r="N1996" s="72" t="s">
        <v>11275</v>
      </c>
      <c r="O1996" s="72" t="s">
        <v>4864</v>
      </c>
      <c r="P1996" s="81">
        <v>136</v>
      </c>
      <c r="Q1996" s="73"/>
      <c r="R1996" s="73" t="s">
        <v>11276</v>
      </c>
      <c r="S1996" s="60" t="str">
        <f>VLOOKUP(A1996,[1]DATA!$1:$1048576,12,0)</f>
        <v>ANO</v>
      </c>
    </row>
    <row r="1997" spans="1:19" x14ac:dyDescent="0.25">
      <c r="A1997" s="68">
        <v>600092461</v>
      </c>
      <c r="B1997" s="59">
        <f t="shared" si="93"/>
        <v>600092461</v>
      </c>
      <c r="C1997" s="68" t="s">
        <v>6895</v>
      </c>
      <c r="D1997" s="76">
        <v>1</v>
      </c>
      <c r="E1997" s="61">
        <f t="shared" si="94"/>
        <v>70985634</v>
      </c>
      <c r="F1997" s="69" t="s">
        <v>9111</v>
      </c>
      <c r="G1997" s="69" t="s">
        <v>9115</v>
      </c>
      <c r="H1997" s="70">
        <v>350</v>
      </c>
      <c r="I1997" s="70" t="s">
        <v>139</v>
      </c>
      <c r="J1997" s="74">
        <v>26.68</v>
      </c>
      <c r="K1997" s="64">
        <f t="shared" si="95"/>
        <v>9338</v>
      </c>
      <c r="L1997" s="71"/>
      <c r="M1997" s="72"/>
      <c r="N1997" s="72" t="s">
        <v>11277</v>
      </c>
      <c r="O1997" s="72" t="s">
        <v>51</v>
      </c>
      <c r="P1997" s="81">
        <v>336</v>
      </c>
      <c r="Q1997" s="73"/>
      <c r="R1997" s="73" t="s">
        <v>11278</v>
      </c>
      <c r="S1997" s="60" t="str">
        <f>VLOOKUP(A1997,[1]DATA!$1:$1048576,12,0)</f>
        <v>ANO</v>
      </c>
    </row>
    <row r="1998" spans="1:19" x14ac:dyDescent="0.25">
      <c r="A1998" s="68">
        <v>650060954</v>
      </c>
      <c r="B1998" s="59">
        <f t="shared" si="93"/>
        <v>650060954</v>
      </c>
      <c r="C1998" s="68" t="s">
        <v>6896</v>
      </c>
      <c r="D1998" s="76">
        <v>1</v>
      </c>
      <c r="E1998" s="61">
        <f t="shared" si="94"/>
        <v>75019485</v>
      </c>
      <c r="F1998" s="69" t="s">
        <v>9111</v>
      </c>
      <c r="G1998" s="69" t="s">
        <v>9115</v>
      </c>
      <c r="H1998" s="70">
        <v>575</v>
      </c>
      <c r="I1998" s="70" t="s">
        <v>139</v>
      </c>
      <c r="J1998" s="74">
        <v>26.68</v>
      </c>
      <c r="K1998" s="64">
        <f t="shared" si="95"/>
        <v>15341</v>
      </c>
      <c r="L1998" s="71"/>
      <c r="M1998" s="72"/>
      <c r="N1998" s="72" t="s">
        <v>11279</v>
      </c>
      <c r="O1998" s="72" t="s">
        <v>88</v>
      </c>
      <c r="P1998" s="81">
        <v>18</v>
      </c>
      <c r="Q1998" s="73"/>
      <c r="R1998" s="73" t="s">
        <v>11241</v>
      </c>
      <c r="S1998" s="60" t="str">
        <f>VLOOKUP(A1998,[1]DATA!$1:$1048576,12,0)</f>
        <v>ANO</v>
      </c>
    </row>
    <row r="1999" spans="1:19" x14ac:dyDescent="0.25">
      <c r="A1999" s="68">
        <v>650061527</v>
      </c>
      <c r="B1999" s="59">
        <f t="shared" si="93"/>
        <v>650061527</v>
      </c>
      <c r="C1999" s="68" t="s">
        <v>6897</v>
      </c>
      <c r="D1999" s="76">
        <v>1</v>
      </c>
      <c r="E1999" s="61">
        <f t="shared" si="94"/>
        <v>70998442</v>
      </c>
      <c r="F1999" s="69" t="s">
        <v>9111</v>
      </c>
      <c r="G1999" s="69" t="s">
        <v>9115</v>
      </c>
      <c r="H1999" s="70">
        <v>50</v>
      </c>
      <c r="I1999" s="70" t="s">
        <v>139</v>
      </c>
      <c r="J1999" s="74">
        <v>26.68</v>
      </c>
      <c r="K1999" s="64">
        <f t="shared" si="95"/>
        <v>1334</v>
      </c>
      <c r="L1999" s="71"/>
      <c r="M1999" s="72"/>
      <c r="N1999" s="72" t="s">
        <v>11280</v>
      </c>
      <c r="O1999" s="72"/>
      <c r="P1999" s="81">
        <v>81</v>
      </c>
      <c r="Q1999" s="73"/>
      <c r="R1999" s="73" t="s">
        <v>11281</v>
      </c>
      <c r="S1999" s="60" t="str">
        <f>VLOOKUP(A1999,[1]DATA!$1:$1048576,12,0)</f>
        <v>ANO</v>
      </c>
    </row>
    <row r="2000" spans="1:19" x14ac:dyDescent="0.25">
      <c r="A2000" s="68">
        <v>650062272</v>
      </c>
      <c r="B2000" s="59">
        <f t="shared" si="93"/>
        <v>650062272</v>
      </c>
      <c r="C2000" s="68" t="s">
        <v>6898</v>
      </c>
      <c r="D2000" s="76">
        <v>1</v>
      </c>
      <c r="E2000" s="61">
        <f t="shared" si="94"/>
        <v>70999864</v>
      </c>
      <c r="F2000" s="69" t="s">
        <v>9111</v>
      </c>
      <c r="G2000" s="69" t="s">
        <v>9115</v>
      </c>
      <c r="H2000" s="70">
        <v>25</v>
      </c>
      <c r="I2000" s="70" t="s">
        <v>139</v>
      </c>
      <c r="J2000" s="74">
        <v>26.68</v>
      </c>
      <c r="K2000" s="64">
        <f t="shared" si="95"/>
        <v>667</v>
      </c>
      <c r="L2000" s="71"/>
      <c r="M2000" s="72"/>
      <c r="N2000" s="72" t="s">
        <v>11282</v>
      </c>
      <c r="O2000" s="72"/>
      <c r="P2000" s="81">
        <v>74</v>
      </c>
      <c r="Q2000" s="73"/>
      <c r="R2000" s="73" t="s">
        <v>5428</v>
      </c>
      <c r="S2000" s="60" t="str">
        <f>VLOOKUP(A2000,[1]DATA!$1:$1048576,12,0)</f>
        <v>ANO</v>
      </c>
    </row>
    <row r="2001" spans="1:19" x14ac:dyDescent="0.25">
      <c r="A2001" s="68">
        <v>650062728</v>
      </c>
      <c r="B2001" s="59">
        <f t="shared" si="93"/>
        <v>650062728</v>
      </c>
      <c r="C2001" s="68" t="s">
        <v>6899</v>
      </c>
      <c r="D2001" s="76">
        <v>1</v>
      </c>
      <c r="E2001" s="61">
        <f t="shared" si="94"/>
        <v>70981868</v>
      </c>
      <c r="F2001" s="69" t="s">
        <v>9111</v>
      </c>
      <c r="G2001" s="69" t="s">
        <v>9115</v>
      </c>
      <c r="H2001" s="70">
        <v>0</v>
      </c>
      <c r="I2001" s="70" t="s">
        <v>139</v>
      </c>
      <c r="J2001" s="74">
        <v>26.68</v>
      </c>
      <c r="K2001" s="64">
        <f t="shared" si="95"/>
        <v>0</v>
      </c>
      <c r="L2001" s="71"/>
      <c r="M2001" s="72"/>
      <c r="N2001" s="72" t="s">
        <v>11283</v>
      </c>
      <c r="O2001" s="72"/>
      <c r="P2001" s="81">
        <v>155</v>
      </c>
      <c r="Q2001" s="73"/>
      <c r="R2001" s="73" t="s">
        <v>11284</v>
      </c>
      <c r="S2001" s="60" t="str">
        <f>VLOOKUP(A2001,[1]DATA!$1:$1048576,12,0)</f>
        <v>ANO</v>
      </c>
    </row>
    <row r="2002" spans="1:19" x14ac:dyDescent="0.25">
      <c r="A2002" s="68">
        <v>650063929</v>
      </c>
      <c r="B2002" s="59">
        <f t="shared" si="93"/>
        <v>650063929</v>
      </c>
      <c r="C2002" s="68" t="s">
        <v>6900</v>
      </c>
      <c r="D2002" s="76">
        <v>1</v>
      </c>
      <c r="E2002" s="61">
        <f t="shared" si="94"/>
        <v>70982635</v>
      </c>
      <c r="F2002" s="69" t="s">
        <v>9111</v>
      </c>
      <c r="G2002" s="69" t="s">
        <v>9115</v>
      </c>
      <c r="H2002" s="70">
        <v>250</v>
      </c>
      <c r="I2002" s="70" t="s">
        <v>139</v>
      </c>
      <c r="J2002" s="74">
        <v>26.68</v>
      </c>
      <c r="K2002" s="64">
        <f t="shared" si="95"/>
        <v>6670</v>
      </c>
      <c r="L2002" s="71"/>
      <c r="M2002" s="72"/>
      <c r="N2002" s="72" t="s">
        <v>11285</v>
      </c>
      <c r="O2002" s="72" t="s">
        <v>19</v>
      </c>
      <c r="P2002" s="81">
        <v>11</v>
      </c>
      <c r="Q2002" s="73"/>
      <c r="R2002" s="73" t="s">
        <v>11286</v>
      </c>
      <c r="S2002" s="60" t="str">
        <f>VLOOKUP(A2002,[1]DATA!$1:$1048576,12,0)</f>
        <v>ANO</v>
      </c>
    </row>
    <row r="2003" spans="1:19" x14ac:dyDescent="0.25">
      <c r="A2003" s="68">
        <v>650067487</v>
      </c>
      <c r="B2003" s="59">
        <f t="shared" si="93"/>
        <v>650067487</v>
      </c>
      <c r="C2003" s="68" t="s">
        <v>6901</v>
      </c>
      <c r="D2003" s="76">
        <v>1</v>
      </c>
      <c r="E2003" s="61">
        <f t="shared" si="94"/>
        <v>71197281</v>
      </c>
      <c r="F2003" s="69" t="s">
        <v>9111</v>
      </c>
      <c r="G2003" s="69" t="s">
        <v>9115</v>
      </c>
      <c r="H2003" s="70">
        <v>75</v>
      </c>
      <c r="I2003" s="70" t="s">
        <v>139</v>
      </c>
      <c r="J2003" s="74">
        <v>26.68</v>
      </c>
      <c r="K2003" s="64">
        <f t="shared" si="95"/>
        <v>2001</v>
      </c>
      <c r="L2003" s="71"/>
      <c r="M2003" s="72"/>
      <c r="N2003" s="72" t="s">
        <v>11287</v>
      </c>
      <c r="O2003" s="72"/>
      <c r="P2003" s="81">
        <v>12</v>
      </c>
      <c r="Q2003" s="73"/>
      <c r="R2003" s="73" t="s">
        <v>11241</v>
      </c>
      <c r="S2003" s="60" t="str">
        <f>VLOOKUP(A2003,[1]DATA!$1:$1048576,12,0)</f>
        <v>ANO</v>
      </c>
    </row>
    <row r="2004" spans="1:19" x14ac:dyDescent="0.25">
      <c r="A2004" s="68">
        <v>691009473</v>
      </c>
      <c r="B2004" s="59">
        <f t="shared" si="93"/>
        <v>691009473</v>
      </c>
      <c r="C2004" s="68" t="s">
        <v>6902</v>
      </c>
      <c r="D2004" s="76">
        <v>1</v>
      </c>
      <c r="E2004" s="61">
        <f t="shared" si="94"/>
        <v>5141265</v>
      </c>
      <c r="F2004" s="69" t="s">
        <v>9111</v>
      </c>
      <c r="G2004" s="69" t="s">
        <v>9115</v>
      </c>
      <c r="H2004" s="70">
        <v>0</v>
      </c>
      <c r="I2004" s="70" t="s">
        <v>139</v>
      </c>
      <c r="J2004" s="74">
        <v>26.68</v>
      </c>
      <c r="K2004" s="64">
        <f t="shared" si="95"/>
        <v>0</v>
      </c>
      <c r="L2004" s="71"/>
      <c r="M2004" s="72"/>
      <c r="N2004" s="72" t="s">
        <v>11288</v>
      </c>
      <c r="O2004" s="72"/>
      <c r="P2004" s="81">
        <v>53</v>
      </c>
      <c r="Q2004" s="73"/>
      <c r="R2004" s="73" t="s">
        <v>11289</v>
      </c>
      <c r="S2004" s="60" t="str">
        <f>VLOOKUP(A2004,[1]DATA!$1:$1048576,12,0)</f>
        <v>NE</v>
      </c>
    </row>
    <row r="2005" spans="1:19" x14ac:dyDescent="0.25">
      <c r="A2005" s="68">
        <v>600012573</v>
      </c>
      <c r="B2005" s="59">
        <f t="shared" si="93"/>
        <v>600012573</v>
      </c>
      <c r="C2005" s="68" t="s">
        <v>6903</v>
      </c>
      <c r="D2005" s="76">
        <v>1</v>
      </c>
      <c r="E2005" s="61">
        <f t="shared" si="94"/>
        <v>60884690</v>
      </c>
      <c r="F2005" s="69" t="s">
        <v>9111</v>
      </c>
      <c r="G2005" s="69" t="s">
        <v>9113</v>
      </c>
      <c r="H2005" s="70">
        <v>0</v>
      </c>
      <c r="I2005" s="70" t="s">
        <v>139</v>
      </c>
      <c r="J2005" s="74">
        <v>26.68</v>
      </c>
      <c r="K2005" s="64">
        <f t="shared" si="95"/>
        <v>0</v>
      </c>
      <c r="L2005" s="71"/>
      <c r="M2005" s="72"/>
      <c r="N2005" s="72" t="s">
        <v>11290</v>
      </c>
      <c r="O2005" s="72" t="s">
        <v>41</v>
      </c>
      <c r="P2005" s="81">
        <v>873</v>
      </c>
      <c r="Q2005" s="73"/>
      <c r="R2005" s="73" t="s">
        <v>11291</v>
      </c>
      <c r="S2005" s="60" t="str">
        <f>VLOOKUP(A2005,[1]DATA!$1:$1048576,12,0)</f>
        <v>ANO</v>
      </c>
    </row>
    <row r="2006" spans="1:19" x14ac:dyDescent="0.25">
      <c r="A2006" s="68">
        <v>600012581</v>
      </c>
      <c r="B2006" s="59">
        <f t="shared" si="93"/>
        <v>600012581</v>
      </c>
      <c r="C2006" s="68" t="s">
        <v>6904</v>
      </c>
      <c r="D2006" s="76">
        <v>1</v>
      </c>
      <c r="E2006" s="61">
        <f t="shared" si="94"/>
        <v>60884711</v>
      </c>
      <c r="F2006" s="69" t="s">
        <v>9111</v>
      </c>
      <c r="G2006" s="69" t="s">
        <v>9113</v>
      </c>
      <c r="H2006" s="70">
        <v>0</v>
      </c>
      <c r="I2006" s="70" t="s">
        <v>139</v>
      </c>
      <c r="J2006" s="74">
        <v>26.68</v>
      </c>
      <c r="K2006" s="64">
        <f t="shared" si="95"/>
        <v>0</v>
      </c>
      <c r="L2006" s="71"/>
      <c r="M2006" s="72"/>
      <c r="N2006" s="72" t="s">
        <v>11292</v>
      </c>
      <c r="O2006" s="72" t="s">
        <v>41</v>
      </c>
      <c r="P2006" s="81">
        <v>522</v>
      </c>
      <c r="Q2006" s="73"/>
      <c r="R2006" s="73" t="s">
        <v>11291</v>
      </c>
      <c r="S2006" s="60" t="str">
        <f>VLOOKUP(A2006,[1]DATA!$1:$1048576,12,0)</f>
        <v>ANO</v>
      </c>
    </row>
    <row r="2007" spans="1:19" x14ac:dyDescent="0.25">
      <c r="A2007" s="68">
        <v>600001482</v>
      </c>
      <c r="B2007" s="59">
        <f t="shared" si="93"/>
        <v>600001482</v>
      </c>
      <c r="C2007" s="68" t="s">
        <v>6905</v>
      </c>
      <c r="D2007" s="76">
        <v>1</v>
      </c>
      <c r="E2007" s="61">
        <f t="shared" si="94"/>
        <v>42887941</v>
      </c>
      <c r="F2007" s="69" t="s">
        <v>9111</v>
      </c>
      <c r="G2007" s="69" t="s">
        <v>9113</v>
      </c>
      <c r="H2007" s="70">
        <v>25</v>
      </c>
      <c r="I2007" s="70" t="s">
        <v>139</v>
      </c>
      <c r="J2007" s="74">
        <v>26.68</v>
      </c>
      <c r="K2007" s="64">
        <f t="shared" si="95"/>
        <v>667</v>
      </c>
      <c r="L2007" s="71"/>
      <c r="M2007" s="72"/>
      <c r="N2007" s="72" t="s">
        <v>11293</v>
      </c>
      <c r="O2007" s="72" t="s">
        <v>83</v>
      </c>
      <c r="P2007" s="81">
        <v>233</v>
      </c>
      <c r="Q2007" s="73"/>
      <c r="R2007" s="73" t="s">
        <v>11294</v>
      </c>
      <c r="S2007" s="60" t="str">
        <f>VLOOKUP(A2007,[1]DATA!$1:$1048576,12,0)</f>
        <v>NE</v>
      </c>
    </row>
    <row r="2008" spans="1:19" x14ac:dyDescent="0.25">
      <c r="A2008" s="68">
        <v>600097226</v>
      </c>
      <c r="B2008" s="59">
        <f t="shared" si="93"/>
        <v>600097226</v>
      </c>
      <c r="C2008" s="68" t="s">
        <v>6906</v>
      </c>
      <c r="D2008" s="76">
        <v>1</v>
      </c>
      <c r="E2008" s="61">
        <f t="shared" si="94"/>
        <v>70888353</v>
      </c>
      <c r="F2008" s="69" t="s">
        <v>9111</v>
      </c>
      <c r="G2008" s="69" t="s">
        <v>9113</v>
      </c>
      <c r="H2008" s="70">
        <v>300</v>
      </c>
      <c r="I2008" s="70" t="s">
        <v>139</v>
      </c>
      <c r="J2008" s="74">
        <v>26.68</v>
      </c>
      <c r="K2008" s="64">
        <f t="shared" si="95"/>
        <v>8004</v>
      </c>
      <c r="L2008" s="71"/>
      <c r="M2008" s="72"/>
      <c r="N2008" s="72" t="s">
        <v>11295</v>
      </c>
      <c r="O2008" s="72" t="s">
        <v>4455</v>
      </c>
      <c r="P2008" s="81">
        <v>396</v>
      </c>
      <c r="Q2008" s="73"/>
      <c r="R2008" s="73" t="s">
        <v>11294</v>
      </c>
      <c r="S2008" s="60" t="str">
        <f>VLOOKUP(A2008,[1]DATA!$1:$1048576,12,0)</f>
        <v>ANO</v>
      </c>
    </row>
    <row r="2009" spans="1:19" x14ac:dyDescent="0.25">
      <c r="A2009" s="68">
        <v>600097251</v>
      </c>
      <c r="B2009" s="59">
        <f t="shared" si="93"/>
        <v>600097251</v>
      </c>
      <c r="C2009" s="68" t="s">
        <v>6907</v>
      </c>
      <c r="D2009" s="76">
        <v>1</v>
      </c>
      <c r="E2009" s="61">
        <f t="shared" si="94"/>
        <v>75016222</v>
      </c>
      <c r="F2009" s="69" t="s">
        <v>9111</v>
      </c>
      <c r="G2009" s="69" t="s">
        <v>9113</v>
      </c>
      <c r="H2009" s="70">
        <v>25</v>
      </c>
      <c r="I2009" s="70" t="s">
        <v>139</v>
      </c>
      <c r="J2009" s="74">
        <v>26.68</v>
      </c>
      <c r="K2009" s="64">
        <f t="shared" si="95"/>
        <v>667</v>
      </c>
      <c r="L2009" s="71"/>
      <c r="M2009" s="72"/>
      <c r="N2009" s="72" t="s">
        <v>11296</v>
      </c>
      <c r="O2009" s="72"/>
      <c r="P2009" s="81">
        <v>21</v>
      </c>
      <c r="Q2009" s="73"/>
      <c r="R2009" s="73" t="s">
        <v>11297</v>
      </c>
      <c r="S2009" s="60" t="str">
        <f>VLOOKUP(A2009,[1]DATA!$1:$1048576,12,0)</f>
        <v>ANO</v>
      </c>
    </row>
    <row r="2010" spans="1:19" x14ac:dyDescent="0.25">
      <c r="A2010" s="68">
        <v>600097315</v>
      </c>
      <c r="B2010" s="59">
        <f t="shared" si="93"/>
        <v>600097315</v>
      </c>
      <c r="C2010" s="68" t="s">
        <v>6908</v>
      </c>
      <c r="D2010" s="76">
        <v>1</v>
      </c>
      <c r="E2010" s="61">
        <f t="shared" si="94"/>
        <v>70999392</v>
      </c>
      <c r="F2010" s="69" t="s">
        <v>9111</v>
      </c>
      <c r="G2010" s="69" t="s">
        <v>9113</v>
      </c>
      <c r="H2010" s="70">
        <v>0</v>
      </c>
      <c r="I2010" s="70" t="s">
        <v>139</v>
      </c>
      <c r="J2010" s="74">
        <v>26.68</v>
      </c>
      <c r="K2010" s="64">
        <f t="shared" si="95"/>
        <v>0</v>
      </c>
      <c r="L2010" s="71"/>
      <c r="M2010" s="72"/>
      <c r="N2010" s="72" t="s">
        <v>11298</v>
      </c>
      <c r="O2010" s="72"/>
      <c r="P2010" s="81">
        <v>79</v>
      </c>
      <c r="Q2010" s="73"/>
      <c r="R2010" s="73" t="s">
        <v>11299</v>
      </c>
      <c r="S2010" s="60" t="str">
        <f>VLOOKUP(A2010,[1]DATA!$1:$1048576,12,0)</f>
        <v>ANO</v>
      </c>
    </row>
    <row r="2011" spans="1:19" x14ac:dyDescent="0.25">
      <c r="A2011" s="68">
        <v>600097340</v>
      </c>
      <c r="B2011" s="59">
        <f t="shared" si="93"/>
        <v>600097340</v>
      </c>
      <c r="C2011" s="68" t="s">
        <v>6909</v>
      </c>
      <c r="D2011" s="76">
        <v>1</v>
      </c>
      <c r="E2011" s="61">
        <f t="shared" si="94"/>
        <v>75015587</v>
      </c>
      <c r="F2011" s="69" t="s">
        <v>9111</v>
      </c>
      <c r="G2011" s="69" t="s">
        <v>9113</v>
      </c>
      <c r="H2011" s="70">
        <v>25</v>
      </c>
      <c r="I2011" s="70" t="s">
        <v>139</v>
      </c>
      <c r="J2011" s="74">
        <v>26.68</v>
      </c>
      <c r="K2011" s="64">
        <f t="shared" si="95"/>
        <v>667</v>
      </c>
      <c r="L2011" s="71"/>
      <c r="M2011" s="72"/>
      <c r="N2011" s="72" t="s">
        <v>11300</v>
      </c>
      <c r="O2011" s="72"/>
      <c r="P2011" s="81">
        <v>63</v>
      </c>
      <c r="Q2011" s="73"/>
      <c r="R2011" s="73" t="s">
        <v>42</v>
      </c>
      <c r="S2011" s="60" t="str">
        <f>VLOOKUP(A2011,[1]DATA!$1:$1048576,12,0)</f>
        <v>ANO</v>
      </c>
    </row>
    <row r="2012" spans="1:19" x14ac:dyDescent="0.25">
      <c r="A2012" s="68">
        <v>600097439</v>
      </c>
      <c r="B2012" s="59">
        <f t="shared" si="93"/>
        <v>600097439</v>
      </c>
      <c r="C2012" s="68" t="s">
        <v>6910</v>
      </c>
      <c r="D2012" s="76">
        <v>1</v>
      </c>
      <c r="E2012" s="61">
        <f t="shared" si="94"/>
        <v>70188874</v>
      </c>
      <c r="F2012" s="69" t="s">
        <v>9111</v>
      </c>
      <c r="G2012" s="69" t="s">
        <v>9113</v>
      </c>
      <c r="H2012" s="70">
        <v>475</v>
      </c>
      <c r="I2012" s="70" t="s">
        <v>139</v>
      </c>
      <c r="J2012" s="74">
        <v>26.68</v>
      </c>
      <c r="K2012" s="64">
        <f t="shared" si="95"/>
        <v>12673</v>
      </c>
      <c r="L2012" s="71"/>
      <c r="M2012" s="72"/>
      <c r="N2012" s="72" t="s">
        <v>11301</v>
      </c>
      <c r="O2012" s="72" t="s">
        <v>41</v>
      </c>
      <c r="P2012" s="81">
        <v>209</v>
      </c>
      <c r="Q2012" s="73"/>
      <c r="R2012" s="73" t="s">
        <v>11302</v>
      </c>
      <c r="S2012" s="60" t="str">
        <f>VLOOKUP(A2012,[1]DATA!$1:$1048576,12,0)</f>
        <v>ANO</v>
      </c>
    </row>
    <row r="2013" spans="1:19" x14ac:dyDescent="0.25">
      <c r="A2013" s="68">
        <v>600097595</v>
      </c>
      <c r="B2013" s="59">
        <f t="shared" si="93"/>
        <v>600097595</v>
      </c>
      <c r="C2013" s="68" t="s">
        <v>6911</v>
      </c>
      <c r="D2013" s="76">
        <v>1</v>
      </c>
      <c r="E2013" s="61">
        <f t="shared" si="94"/>
        <v>70157332</v>
      </c>
      <c r="F2013" s="69" t="s">
        <v>9111</v>
      </c>
      <c r="G2013" s="69" t="s">
        <v>9113</v>
      </c>
      <c r="H2013" s="70">
        <v>650</v>
      </c>
      <c r="I2013" s="70" t="s">
        <v>139</v>
      </c>
      <c r="J2013" s="74">
        <v>26.68</v>
      </c>
      <c r="K2013" s="64">
        <f t="shared" si="95"/>
        <v>17342</v>
      </c>
      <c r="L2013" s="71"/>
      <c r="M2013" s="72"/>
      <c r="N2013" s="72" t="s">
        <v>11303</v>
      </c>
      <c r="O2013" s="72" t="s">
        <v>4541</v>
      </c>
      <c r="P2013" s="81">
        <v>45</v>
      </c>
      <c r="Q2013" s="73"/>
      <c r="R2013" s="73" t="s">
        <v>11291</v>
      </c>
      <c r="S2013" s="60" t="str">
        <f>VLOOKUP(A2013,[1]DATA!$1:$1048576,12,0)</f>
        <v>ANO</v>
      </c>
    </row>
    <row r="2014" spans="1:19" x14ac:dyDescent="0.25">
      <c r="A2014" s="68">
        <v>600097641</v>
      </c>
      <c r="B2014" s="59">
        <f t="shared" si="93"/>
        <v>600097641</v>
      </c>
      <c r="C2014" s="68" t="s">
        <v>6912</v>
      </c>
      <c r="D2014" s="76">
        <v>1</v>
      </c>
      <c r="E2014" s="61">
        <f t="shared" si="94"/>
        <v>60884541</v>
      </c>
      <c r="F2014" s="69" t="s">
        <v>9111</v>
      </c>
      <c r="G2014" s="69" t="s">
        <v>9113</v>
      </c>
      <c r="H2014" s="70">
        <v>275</v>
      </c>
      <c r="I2014" s="70" t="s">
        <v>139</v>
      </c>
      <c r="J2014" s="74">
        <v>26.68</v>
      </c>
      <c r="K2014" s="64">
        <f t="shared" si="95"/>
        <v>7337</v>
      </c>
      <c r="L2014" s="71"/>
      <c r="M2014" s="72"/>
      <c r="N2014" s="72" t="s">
        <v>11304</v>
      </c>
      <c r="O2014" s="72" t="s">
        <v>41</v>
      </c>
      <c r="P2014" s="81">
        <v>828</v>
      </c>
      <c r="Q2014" s="73"/>
      <c r="R2014" s="73" t="s">
        <v>11305</v>
      </c>
      <c r="S2014" s="60" t="str">
        <f>VLOOKUP(A2014,[1]DATA!$1:$1048576,12,0)</f>
        <v>ANO</v>
      </c>
    </row>
    <row r="2015" spans="1:19" x14ac:dyDescent="0.25">
      <c r="A2015" s="68">
        <v>600097668</v>
      </c>
      <c r="B2015" s="59">
        <f t="shared" si="93"/>
        <v>600097668</v>
      </c>
      <c r="C2015" s="68" t="s">
        <v>6913</v>
      </c>
      <c r="D2015" s="76">
        <v>1</v>
      </c>
      <c r="E2015" s="61">
        <f t="shared" si="94"/>
        <v>75016281</v>
      </c>
      <c r="F2015" s="69" t="s">
        <v>9111</v>
      </c>
      <c r="G2015" s="69" t="s">
        <v>9113</v>
      </c>
      <c r="H2015" s="70">
        <v>0</v>
      </c>
      <c r="I2015" s="70" t="s">
        <v>139</v>
      </c>
      <c r="J2015" s="74">
        <v>26.68</v>
      </c>
      <c r="K2015" s="64">
        <f t="shared" si="95"/>
        <v>0</v>
      </c>
      <c r="L2015" s="71"/>
      <c r="M2015" s="72"/>
      <c r="N2015" s="72" t="s">
        <v>11306</v>
      </c>
      <c r="O2015" s="72"/>
      <c r="P2015" s="81">
        <v>148</v>
      </c>
      <c r="Q2015" s="73"/>
      <c r="R2015" s="73" t="s">
        <v>11307</v>
      </c>
      <c r="S2015" s="60" t="str">
        <f>VLOOKUP(A2015,[1]DATA!$1:$1048576,12,0)</f>
        <v>ANO</v>
      </c>
    </row>
    <row r="2016" spans="1:19" x14ac:dyDescent="0.25">
      <c r="A2016" s="68">
        <v>650031253</v>
      </c>
      <c r="B2016" s="59">
        <f t="shared" si="93"/>
        <v>650031253</v>
      </c>
      <c r="C2016" s="68" t="s">
        <v>6914</v>
      </c>
      <c r="D2016" s="76">
        <v>1</v>
      </c>
      <c r="E2016" s="61">
        <f t="shared" si="94"/>
        <v>75017105</v>
      </c>
      <c r="F2016" s="69" t="s">
        <v>9111</v>
      </c>
      <c r="G2016" s="69" t="s">
        <v>9113</v>
      </c>
      <c r="H2016" s="70">
        <v>125</v>
      </c>
      <c r="I2016" s="70" t="s">
        <v>139</v>
      </c>
      <c r="J2016" s="74">
        <v>26.68</v>
      </c>
      <c r="K2016" s="64">
        <f t="shared" si="95"/>
        <v>3335</v>
      </c>
      <c r="L2016" s="71"/>
      <c r="M2016" s="72"/>
      <c r="N2016" s="72" t="s">
        <v>11308</v>
      </c>
      <c r="O2016" s="72" t="s">
        <v>46</v>
      </c>
      <c r="P2016" s="81">
        <v>48</v>
      </c>
      <c r="Q2016" s="73"/>
      <c r="R2016" s="73" t="s">
        <v>11309</v>
      </c>
      <c r="S2016" s="60" t="str">
        <f>VLOOKUP(A2016,[1]DATA!$1:$1048576,12,0)</f>
        <v>ANO</v>
      </c>
    </row>
    <row r="2017" spans="1:19" x14ac:dyDescent="0.25">
      <c r="A2017" s="68">
        <v>650042662</v>
      </c>
      <c r="B2017" s="59">
        <f t="shared" si="93"/>
        <v>650042662</v>
      </c>
      <c r="C2017" s="68" t="s">
        <v>6915</v>
      </c>
      <c r="D2017" s="76">
        <v>1</v>
      </c>
      <c r="E2017" s="61">
        <f t="shared" si="94"/>
        <v>75017971</v>
      </c>
      <c r="F2017" s="69" t="s">
        <v>9111</v>
      </c>
      <c r="G2017" s="69" t="s">
        <v>9113</v>
      </c>
      <c r="H2017" s="70">
        <v>75</v>
      </c>
      <c r="I2017" s="70" t="s">
        <v>139</v>
      </c>
      <c r="J2017" s="74">
        <v>26.68</v>
      </c>
      <c r="K2017" s="64">
        <f t="shared" si="95"/>
        <v>2001</v>
      </c>
      <c r="L2017" s="71"/>
      <c r="M2017" s="72"/>
      <c r="N2017" s="72" t="s">
        <v>11310</v>
      </c>
      <c r="O2017" s="72"/>
      <c r="P2017" s="81">
        <v>140</v>
      </c>
      <c r="Q2017" s="73"/>
      <c r="R2017" s="73" t="s">
        <v>11311</v>
      </c>
      <c r="S2017" s="60" t="str">
        <f>VLOOKUP(A2017,[1]DATA!$1:$1048576,12,0)</f>
        <v>ANO</v>
      </c>
    </row>
    <row r="2018" spans="1:19" x14ac:dyDescent="0.25">
      <c r="A2018" s="68">
        <v>650045980</v>
      </c>
      <c r="B2018" s="59">
        <f t="shared" si="93"/>
        <v>650045980</v>
      </c>
      <c r="C2018" s="68" t="s">
        <v>6916</v>
      </c>
      <c r="D2018" s="76">
        <v>1</v>
      </c>
      <c r="E2018" s="61">
        <f t="shared" si="94"/>
        <v>75015838</v>
      </c>
      <c r="F2018" s="69" t="s">
        <v>9111</v>
      </c>
      <c r="G2018" s="69" t="s">
        <v>9113</v>
      </c>
      <c r="H2018" s="70">
        <v>350</v>
      </c>
      <c r="I2018" s="70" t="s">
        <v>139</v>
      </c>
      <c r="J2018" s="74">
        <v>26.68</v>
      </c>
      <c r="K2018" s="64">
        <f t="shared" si="95"/>
        <v>9338</v>
      </c>
      <c r="L2018" s="71"/>
      <c r="M2018" s="72"/>
      <c r="N2018" s="72" t="s">
        <v>11312</v>
      </c>
      <c r="O2018" s="72" t="s">
        <v>31</v>
      </c>
      <c r="P2018" s="81">
        <v>52</v>
      </c>
      <c r="Q2018" s="73"/>
      <c r="R2018" s="73" t="s">
        <v>11313</v>
      </c>
      <c r="S2018" s="60" t="str">
        <f>VLOOKUP(A2018,[1]DATA!$1:$1048576,12,0)</f>
        <v>ANO</v>
      </c>
    </row>
    <row r="2019" spans="1:19" x14ac:dyDescent="0.25">
      <c r="A2019" s="68">
        <v>650056353</v>
      </c>
      <c r="B2019" s="59">
        <f t="shared" si="93"/>
        <v>650056353</v>
      </c>
      <c r="C2019" s="68" t="s">
        <v>6917</v>
      </c>
      <c r="D2019" s="76">
        <v>1</v>
      </c>
      <c r="E2019" s="61">
        <f t="shared" si="94"/>
        <v>75015501</v>
      </c>
      <c r="F2019" s="69" t="s">
        <v>9111</v>
      </c>
      <c r="G2019" s="69" t="s">
        <v>9113</v>
      </c>
      <c r="H2019" s="70">
        <v>75</v>
      </c>
      <c r="I2019" s="70" t="s">
        <v>139</v>
      </c>
      <c r="J2019" s="74">
        <v>26.68</v>
      </c>
      <c r="K2019" s="64">
        <f t="shared" si="95"/>
        <v>2001</v>
      </c>
      <c r="L2019" s="71"/>
      <c r="M2019" s="72"/>
      <c r="N2019" s="72" t="s">
        <v>11314</v>
      </c>
      <c r="O2019" s="72"/>
      <c r="P2019" s="81">
        <v>20</v>
      </c>
      <c r="Q2019" s="73"/>
      <c r="R2019" s="73" t="s">
        <v>4494</v>
      </c>
      <c r="S2019" s="60" t="str">
        <f>VLOOKUP(A2019,[1]DATA!$1:$1048576,12,0)</f>
        <v>ANO</v>
      </c>
    </row>
    <row r="2020" spans="1:19" x14ac:dyDescent="0.25">
      <c r="A2020" s="68">
        <v>600012115</v>
      </c>
      <c r="B2020" s="59">
        <f t="shared" si="93"/>
        <v>600012115</v>
      </c>
      <c r="C2020" s="68" t="s">
        <v>6918</v>
      </c>
      <c r="D2020" s="76">
        <v>1</v>
      </c>
      <c r="E2020" s="61">
        <f t="shared" si="94"/>
        <v>48623687</v>
      </c>
      <c r="F2020" s="69" t="s">
        <v>9111</v>
      </c>
      <c r="G2020" s="69" t="s">
        <v>9112</v>
      </c>
      <c r="H2020" s="70">
        <v>0</v>
      </c>
      <c r="I2020" s="70" t="s">
        <v>139</v>
      </c>
      <c r="J2020" s="74">
        <v>26.68</v>
      </c>
      <c r="K2020" s="64">
        <f t="shared" si="95"/>
        <v>0</v>
      </c>
      <c r="L2020" s="71"/>
      <c r="M2020" s="72"/>
      <c r="N2020" s="72" t="s">
        <v>11315</v>
      </c>
      <c r="O2020" s="72" t="s">
        <v>4979</v>
      </c>
      <c r="P2020" s="81">
        <v>451</v>
      </c>
      <c r="Q2020" s="73"/>
      <c r="R2020" s="73" t="s">
        <v>11316</v>
      </c>
      <c r="S2020" s="60" t="str">
        <f>VLOOKUP(A2020,[1]DATA!$1:$1048576,12,0)</f>
        <v>ANO</v>
      </c>
    </row>
    <row r="2021" spans="1:19" x14ac:dyDescent="0.25">
      <c r="A2021" s="68">
        <v>600012247</v>
      </c>
      <c r="B2021" s="59">
        <f t="shared" si="93"/>
        <v>600012247</v>
      </c>
      <c r="C2021" s="68" t="s">
        <v>6919</v>
      </c>
      <c r="D2021" s="76">
        <v>1</v>
      </c>
      <c r="E2021" s="61">
        <f t="shared" si="94"/>
        <v>189391</v>
      </c>
      <c r="F2021" s="69" t="s">
        <v>9111</v>
      </c>
      <c r="G2021" s="69" t="s">
        <v>9112</v>
      </c>
      <c r="H2021" s="70">
        <v>0</v>
      </c>
      <c r="I2021" s="70" t="s">
        <v>139</v>
      </c>
      <c r="J2021" s="74">
        <v>26.68</v>
      </c>
      <c r="K2021" s="64">
        <f t="shared" si="95"/>
        <v>0</v>
      </c>
      <c r="L2021" s="71"/>
      <c r="M2021" s="72"/>
      <c r="N2021" s="72" t="s">
        <v>11317</v>
      </c>
      <c r="O2021" s="72" t="s">
        <v>4228</v>
      </c>
      <c r="P2021" s="81">
        <v>335</v>
      </c>
      <c r="Q2021" s="73"/>
      <c r="R2021" s="73" t="s">
        <v>11316</v>
      </c>
      <c r="S2021" s="60" t="str">
        <f>VLOOKUP(A2021,[1]DATA!$1:$1048576,12,0)</f>
        <v>NE</v>
      </c>
    </row>
    <row r="2022" spans="1:19" x14ac:dyDescent="0.25">
      <c r="A2022" s="68">
        <v>600012271</v>
      </c>
      <c r="B2022" s="59">
        <f t="shared" si="93"/>
        <v>600012271</v>
      </c>
      <c r="C2022" s="68" t="s">
        <v>6920</v>
      </c>
      <c r="D2022" s="76">
        <v>1</v>
      </c>
      <c r="E2022" s="61">
        <f t="shared" si="94"/>
        <v>62028561</v>
      </c>
      <c r="F2022" s="69" t="s">
        <v>9111</v>
      </c>
      <c r="G2022" s="69" t="s">
        <v>9112</v>
      </c>
      <c r="H2022" s="70">
        <v>175</v>
      </c>
      <c r="I2022" s="70" t="s">
        <v>139</v>
      </c>
      <c r="J2022" s="74">
        <v>26.68</v>
      </c>
      <c r="K2022" s="64">
        <f t="shared" si="95"/>
        <v>4669</v>
      </c>
      <c r="L2022" s="71"/>
      <c r="M2022" s="72"/>
      <c r="N2022" s="72" t="s">
        <v>11318</v>
      </c>
      <c r="O2022" s="72" t="s">
        <v>5324</v>
      </c>
      <c r="P2022" s="81">
        <v>740</v>
      </c>
      <c r="Q2022" s="73"/>
      <c r="R2022" s="73" t="s">
        <v>11316</v>
      </c>
      <c r="S2022" s="60" t="str">
        <f>VLOOKUP(A2022,[1]DATA!$1:$1048576,12,0)</f>
        <v>NE</v>
      </c>
    </row>
    <row r="2023" spans="1:19" x14ac:dyDescent="0.25">
      <c r="A2023" s="68">
        <v>600024245</v>
      </c>
      <c r="B2023" s="59">
        <f t="shared" si="93"/>
        <v>600024245</v>
      </c>
      <c r="C2023" s="68" t="s">
        <v>6921</v>
      </c>
      <c r="D2023" s="76">
        <v>1</v>
      </c>
      <c r="E2023" s="61">
        <f t="shared" si="94"/>
        <v>70836418</v>
      </c>
      <c r="F2023" s="69" t="s">
        <v>9111</v>
      </c>
      <c r="G2023" s="69" t="s">
        <v>9112</v>
      </c>
      <c r="H2023" s="70">
        <v>0</v>
      </c>
      <c r="I2023" s="70" t="s">
        <v>139</v>
      </c>
      <c r="J2023" s="74">
        <v>26.68</v>
      </c>
      <c r="K2023" s="64">
        <f t="shared" si="95"/>
        <v>0</v>
      </c>
      <c r="L2023" s="71"/>
      <c r="M2023" s="72"/>
      <c r="N2023" s="72" t="s">
        <v>11319</v>
      </c>
      <c r="O2023" s="72" t="s">
        <v>4461</v>
      </c>
      <c r="P2023" s="81">
        <v>461</v>
      </c>
      <c r="Q2023" s="73"/>
      <c r="R2023" s="73" t="s">
        <v>11316</v>
      </c>
      <c r="S2023" s="60" t="str">
        <f>VLOOKUP(A2023,[1]DATA!$1:$1048576,12,0)</f>
        <v>ANO</v>
      </c>
    </row>
    <row r="2024" spans="1:19" x14ac:dyDescent="0.25">
      <c r="A2024" s="68">
        <v>650064496</v>
      </c>
      <c r="B2024" s="59">
        <f t="shared" si="93"/>
        <v>650064496</v>
      </c>
      <c r="C2024" s="68" t="s">
        <v>6922</v>
      </c>
      <c r="D2024" s="76">
        <v>1</v>
      </c>
      <c r="E2024" s="61">
        <f t="shared" si="94"/>
        <v>70996491</v>
      </c>
      <c r="F2024" s="69" t="s">
        <v>9111</v>
      </c>
      <c r="G2024" s="69" t="s">
        <v>9112</v>
      </c>
      <c r="H2024" s="70">
        <v>200</v>
      </c>
      <c r="I2024" s="70" t="s">
        <v>139</v>
      </c>
      <c r="J2024" s="74">
        <v>26.68</v>
      </c>
      <c r="K2024" s="64">
        <f t="shared" si="95"/>
        <v>5336</v>
      </c>
      <c r="L2024" s="71"/>
      <c r="M2024" s="72"/>
      <c r="N2024" s="72" t="s">
        <v>11320</v>
      </c>
      <c r="O2024" s="72" t="s">
        <v>11321</v>
      </c>
      <c r="P2024" s="81">
        <v>365</v>
      </c>
      <c r="Q2024" s="73"/>
      <c r="R2024" s="73" t="s">
        <v>11316</v>
      </c>
      <c r="S2024" s="60" t="str">
        <f>VLOOKUP(A2024,[1]DATA!$1:$1048576,12,0)</f>
        <v>ANO</v>
      </c>
    </row>
    <row r="2025" spans="1:19" x14ac:dyDescent="0.25">
      <c r="A2025" s="68">
        <v>600093727</v>
      </c>
      <c r="B2025" s="59">
        <f t="shared" si="93"/>
        <v>600093727</v>
      </c>
      <c r="C2025" s="68" t="s">
        <v>6923</v>
      </c>
      <c r="D2025" s="76">
        <v>1</v>
      </c>
      <c r="E2025" s="61">
        <f t="shared" si="94"/>
        <v>48623792</v>
      </c>
      <c r="F2025" s="69" t="s">
        <v>9111</v>
      </c>
      <c r="G2025" s="69" t="s">
        <v>9112</v>
      </c>
      <c r="H2025" s="70">
        <v>50</v>
      </c>
      <c r="I2025" s="70" t="s">
        <v>139</v>
      </c>
      <c r="J2025" s="74">
        <v>26.68</v>
      </c>
      <c r="K2025" s="64">
        <f t="shared" si="95"/>
        <v>1334</v>
      </c>
      <c r="L2025" s="71"/>
      <c r="M2025" s="72"/>
      <c r="N2025" s="72" t="s">
        <v>11322</v>
      </c>
      <c r="O2025" s="72"/>
      <c r="P2025" s="81">
        <v>57</v>
      </c>
      <c r="Q2025" s="73"/>
      <c r="R2025" s="73" t="s">
        <v>11323</v>
      </c>
      <c r="S2025" s="60" t="str">
        <f>VLOOKUP(A2025,[1]DATA!$1:$1048576,12,0)</f>
        <v>ANO</v>
      </c>
    </row>
    <row r="2026" spans="1:19" x14ac:dyDescent="0.25">
      <c r="A2026" s="68">
        <v>600093751</v>
      </c>
      <c r="B2026" s="59">
        <f t="shared" si="93"/>
        <v>600093751</v>
      </c>
      <c r="C2026" s="68" t="s">
        <v>6924</v>
      </c>
      <c r="D2026" s="76">
        <v>1</v>
      </c>
      <c r="E2026" s="61">
        <f t="shared" si="94"/>
        <v>75015633</v>
      </c>
      <c r="F2026" s="69" t="s">
        <v>9111</v>
      </c>
      <c r="G2026" s="69" t="s">
        <v>9112</v>
      </c>
      <c r="H2026" s="70">
        <v>75</v>
      </c>
      <c r="I2026" s="70" t="s">
        <v>139</v>
      </c>
      <c r="J2026" s="74">
        <v>26.68</v>
      </c>
      <c r="K2026" s="64">
        <f t="shared" si="95"/>
        <v>2001</v>
      </c>
      <c r="L2026" s="71"/>
      <c r="M2026" s="72"/>
      <c r="N2026" s="72" t="s">
        <v>11324</v>
      </c>
      <c r="O2026" s="72"/>
      <c r="P2026" s="81">
        <v>73</v>
      </c>
      <c r="Q2026" s="73"/>
      <c r="R2026" s="73" t="s">
        <v>11325</v>
      </c>
      <c r="S2026" s="60" t="str">
        <f>VLOOKUP(A2026,[1]DATA!$1:$1048576,12,0)</f>
        <v>ANO</v>
      </c>
    </row>
    <row r="2027" spans="1:19" x14ac:dyDescent="0.25">
      <c r="A2027" s="68">
        <v>600093832</v>
      </c>
      <c r="B2027" s="59">
        <f t="shared" si="93"/>
        <v>600093832</v>
      </c>
      <c r="C2027" s="68" t="s">
        <v>6925</v>
      </c>
      <c r="D2027" s="76">
        <v>1</v>
      </c>
      <c r="E2027" s="61">
        <f t="shared" si="94"/>
        <v>857891</v>
      </c>
      <c r="F2027" s="69" t="s">
        <v>9111</v>
      </c>
      <c r="G2027" s="69" t="s">
        <v>9112</v>
      </c>
      <c r="H2027" s="70">
        <v>350</v>
      </c>
      <c r="I2027" s="70" t="s">
        <v>139</v>
      </c>
      <c r="J2027" s="74">
        <v>26.68</v>
      </c>
      <c r="K2027" s="64">
        <f t="shared" si="95"/>
        <v>9338</v>
      </c>
      <c r="L2027" s="71"/>
      <c r="M2027" s="72"/>
      <c r="N2027" s="72" t="s">
        <v>11326</v>
      </c>
      <c r="O2027" s="72" t="s">
        <v>11327</v>
      </c>
      <c r="P2027" s="81">
        <v>288</v>
      </c>
      <c r="Q2027" s="73"/>
      <c r="R2027" s="73" t="s">
        <v>11328</v>
      </c>
      <c r="S2027" s="60" t="str">
        <f>VLOOKUP(A2027,[1]DATA!$1:$1048576,12,0)</f>
        <v>ANO</v>
      </c>
    </row>
    <row r="2028" spans="1:19" x14ac:dyDescent="0.25">
      <c r="A2028" s="68">
        <v>600093867</v>
      </c>
      <c r="B2028" s="59">
        <f t="shared" si="93"/>
        <v>600093867</v>
      </c>
      <c r="C2028" s="68" t="s">
        <v>6926</v>
      </c>
      <c r="D2028" s="76">
        <v>1</v>
      </c>
      <c r="E2028" s="61">
        <f t="shared" si="94"/>
        <v>70985812</v>
      </c>
      <c r="F2028" s="69" t="s">
        <v>9111</v>
      </c>
      <c r="G2028" s="69" t="s">
        <v>9112</v>
      </c>
      <c r="H2028" s="70">
        <v>150</v>
      </c>
      <c r="I2028" s="70" t="s">
        <v>139</v>
      </c>
      <c r="J2028" s="74">
        <v>26.68</v>
      </c>
      <c r="K2028" s="64">
        <f t="shared" si="95"/>
        <v>4002</v>
      </c>
      <c r="L2028" s="71"/>
      <c r="M2028" s="72"/>
      <c r="N2028" s="72" t="s">
        <v>11329</v>
      </c>
      <c r="O2028" s="72"/>
      <c r="P2028" s="81">
        <v>103</v>
      </c>
      <c r="Q2028" s="73"/>
      <c r="R2028" s="73" t="s">
        <v>11330</v>
      </c>
      <c r="S2028" s="60" t="str">
        <f>VLOOKUP(A2028,[1]DATA!$1:$1048576,12,0)</f>
        <v>ANO</v>
      </c>
    </row>
    <row r="2029" spans="1:19" x14ac:dyDescent="0.25">
      <c r="A2029" s="68">
        <v>600093875</v>
      </c>
      <c r="B2029" s="59">
        <f t="shared" si="93"/>
        <v>600093875</v>
      </c>
      <c r="C2029" s="68" t="s">
        <v>6927</v>
      </c>
      <c r="D2029" s="76">
        <v>1</v>
      </c>
      <c r="E2029" s="61">
        <f t="shared" si="94"/>
        <v>70987262</v>
      </c>
      <c r="F2029" s="69" t="s">
        <v>9111</v>
      </c>
      <c r="G2029" s="69" t="s">
        <v>9112</v>
      </c>
      <c r="H2029" s="70">
        <v>625</v>
      </c>
      <c r="I2029" s="70" t="s">
        <v>139</v>
      </c>
      <c r="J2029" s="74">
        <v>26.68</v>
      </c>
      <c r="K2029" s="64">
        <f t="shared" si="95"/>
        <v>16675</v>
      </c>
      <c r="L2029" s="71"/>
      <c r="M2029" s="72"/>
      <c r="N2029" s="72" t="s">
        <v>11331</v>
      </c>
      <c r="O2029" s="72" t="s">
        <v>11332</v>
      </c>
      <c r="P2029" s="81">
        <v>153</v>
      </c>
      <c r="Q2029" s="73"/>
      <c r="R2029" s="73" t="s">
        <v>11333</v>
      </c>
      <c r="S2029" s="60" t="str">
        <f>VLOOKUP(A2029,[1]DATA!$1:$1048576,12,0)</f>
        <v>ANO</v>
      </c>
    </row>
    <row r="2030" spans="1:19" x14ac:dyDescent="0.25">
      <c r="A2030" s="68">
        <v>600093883</v>
      </c>
      <c r="B2030" s="59">
        <f t="shared" si="93"/>
        <v>600093883</v>
      </c>
      <c r="C2030" s="68" t="s">
        <v>6928</v>
      </c>
      <c r="D2030" s="76">
        <v>1</v>
      </c>
      <c r="E2030" s="61">
        <f t="shared" si="94"/>
        <v>75015731</v>
      </c>
      <c r="F2030" s="69" t="s">
        <v>9111</v>
      </c>
      <c r="G2030" s="69" t="s">
        <v>9112</v>
      </c>
      <c r="H2030" s="70">
        <v>300</v>
      </c>
      <c r="I2030" s="70" t="s">
        <v>139</v>
      </c>
      <c r="J2030" s="74">
        <v>26.68</v>
      </c>
      <c r="K2030" s="64">
        <f t="shared" si="95"/>
        <v>8004</v>
      </c>
      <c r="L2030" s="71"/>
      <c r="M2030" s="72"/>
      <c r="N2030" s="72" t="s">
        <v>11334</v>
      </c>
      <c r="O2030" s="72" t="s">
        <v>37</v>
      </c>
      <c r="P2030" s="81">
        <v>320</v>
      </c>
      <c r="Q2030" s="73"/>
      <c r="R2030" s="73" t="s">
        <v>11335</v>
      </c>
      <c r="S2030" s="60" t="str">
        <f>VLOOKUP(A2030,[1]DATA!$1:$1048576,12,0)</f>
        <v>ANO</v>
      </c>
    </row>
    <row r="2031" spans="1:19" x14ac:dyDescent="0.25">
      <c r="A2031" s="68">
        <v>600093891</v>
      </c>
      <c r="B2031" s="59">
        <f t="shared" si="93"/>
        <v>600093891</v>
      </c>
      <c r="C2031" s="68" t="s">
        <v>6929</v>
      </c>
      <c r="D2031" s="76">
        <v>1</v>
      </c>
      <c r="E2031" s="61">
        <f t="shared" si="94"/>
        <v>70995397</v>
      </c>
      <c r="F2031" s="69" t="s">
        <v>9111</v>
      </c>
      <c r="G2031" s="69" t="s">
        <v>9112</v>
      </c>
      <c r="H2031" s="70">
        <v>875</v>
      </c>
      <c r="I2031" s="70" t="s">
        <v>139</v>
      </c>
      <c r="J2031" s="74">
        <v>26.68</v>
      </c>
      <c r="K2031" s="64">
        <f t="shared" si="95"/>
        <v>23345</v>
      </c>
      <c r="L2031" s="71"/>
      <c r="M2031" s="72"/>
      <c r="N2031" s="72" t="s">
        <v>11336</v>
      </c>
      <c r="O2031" s="72" t="s">
        <v>11337</v>
      </c>
      <c r="P2031" s="81">
        <v>15</v>
      </c>
      <c r="Q2031" s="73"/>
      <c r="R2031" s="73" t="s">
        <v>11338</v>
      </c>
      <c r="S2031" s="60" t="str">
        <f>VLOOKUP(A2031,[1]DATA!$1:$1048576,12,0)</f>
        <v>ANO</v>
      </c>
    </row>
    <row r="2032" spans="1:19" x14ac:dyDescent="0.25">
      <c r="A2032" s="68">
        <v>600093930</v>
      </c>
      <c r="B2032" s="59">
        <f t="shared" si="93"/>
        <v>600093930</v>
      </c>
      <c r="C2032" s="68" t="s">
        <v>6930</v>
      </c>
      <c r="D2032" s="76">
        <v>1</v>
      </c>
      <c r="E2032" s="61">
        <f t="shared" si="94"/>
        <v>857611</v>
      </c>
      <c r="F2032" s="69" t="s">
        <v>9111</v>
      </c>
      <c r="G2032" s="69" t="s">
        <v>9112</v>
      </c>
      <c r="H2032" s="70">
        <v>375</v>
      </c>
      <c r="I2032" s="70" t="s">
        <v>139</v>
      </c>
      <c r="J2032" s="74">
        <v>26.68</v>
      </c>
      <c r="K2032" s="64">
        <f t="shared" si="95"/>
        <v>10005</v>
      </c>
      <c r="L2032" s="71"/>
      <c r="M2032" s="72"/>
      <c r="N2032" s="72" t="s">
        <v>11339</v>
      </c>
      <c r="O2032" s="72" t="s">
        <v>11340</v>
      </c>
      <c r="P2032" s="81">
        <v>1005</v>
      </c>
      <c r="Q2032" s="73"/>
      <c r="R2032" s="73" t="s">
        <v>11316</v>
      </c>
      <c r="S2032" s="60" t="str">
        <f>VLOOKUP(A2032,[1]DATA!$1:$1048576,12,0)</f>
        <v>ANO</v>
      </c>
    </row>
    <row r="2033" spans="1:19" x14ac:dyDescent="0.25">
      <c r="A2033" s="68">
        <v>600093956</v>
      </c>
      <c r="B2033" s="59">
        <f t="shared" si="93"/>
        <v>600093956</v>
      </c>
      <c r="C2033" s="68" t="s">
        <v>6931</v>
      </c>
      <c r="D2033" s="76">
        <v>1</v>
      </c>
      <c r="E2033" s="61">
        <f t="shared" si="94"/>
        <v>70154279</v>
      </c>
      <c r="F2033" s="69" t="s">
        <v>9111</v>
      </c>
      <c r="G2033" s="69" t="s">
        <v>9112</v>
      </c>
      <c r="H2033" s="70">
        <v>1175</v>
      </c>
      <c r="I2033" s="70" t="s">
        <v>139</v>
      </c>
      <c r="J2033" s="74">
        <v>26.68</v>
      </c>
      <c r="K2033" s="64">
        <f t="shared" si="95"/>
        <v>31349</v>
      </c>
      <c r="L2033" s="71"/>
      <c r="M2033" s="72"/>
      <c r="N2033" s="72" t="s">
        <v>11341</v>
      </c>
      <c r="O2033" s="72" t="s">
        <v>41</v>
      </c>
      <c r="P2033" s="81">
        <v>425</v>
      </c>
      <c r="Q2033" s="73"/>
      <c r="R2033" s="73" t="s">
        <v>11316</v>
      </c>
      <c r="S2033" s="60" t="str">
        <f>VLOOKUP(A2033,[1]DATA!$1:$1048576,12,0)</f>
        <v>ANO</v>
      </c>
    </row>
    <row r="2034" spans="1:19" x14ac:dyDescent="0.25">
      <c r="A2034" s="68">
        <v>600094006</v>
      </c>
      <c r="B2034" s="59">
        <f t="shared" si="93"/>
        <v>600094006</v>
      </c>
      <c r="C2034" s="68" t="s">
        <v>6932</v>
      </c>
      <c r="D2034" s="76">
        <v>1</v>
      </c>
      <c r="E2034" s="61">
        <f t="shared" si="94"/>
        <v>70154309</v>
      </c>
      <c r="F2034" s="69" t="s">
        <v>9111</v>
      </c>
      <c r="G2034" s="69" t="s">
        <v>9112</v>
      </c>
      <c r="H2034" s="70">
        <v>775</v>
      </c>
      <c r="I2034" s="70" t="s">
        <v>139</v>
      </c>
      <c r="J2034" s="74">
        <v>26.68</v>
      </c>
      <c r="K2034" s="64">
        <f t="shared" si="95"/>
        <v>20677</v>
      </c>
      <c r="L2034" s="71"/>
      <c r="M2034" s="72"/>
      <c r="N2034" s="72" t="s">
        <v>11342</v>
      </c>
      <c r="O2034" s="72" t="s">
        <v>11343</v>
      </c>
      <c r="P2034" s="81">
        <v>190</v>
      </c>
      <c r="Q2034" s="73"/>
      <c r="R2034" s="73" t="s">
        <v>11344</v>
      </c>
      <c r="S2034" s="60" t="str">
        <f>VLOOKUP(A2034,[1]DATA!$1:$1048576,12,0)</f>
        <v>ANO</v>
      </c>
    </row>
    <row r="2035" spans="1:19" x14ac:dyDescent="0.25">
      <c r="A2035" s="68">
        <v>600094057</v>
      </c>
      <c r="B2035" s="59">
        <f t="shared" si="93"/>
        <v>600094057</v>
      </c>
      <c r="C2035" s="68" t="s">
        <v>6933</v>
      </c>
      <c r="D2035" s="76">
        <v>1</v>
      </c>
      <c r="E2035" s="61">
        <f t="shared" si="94"/>
        <v>70154287</v>
      </c>
      <c r="F2035" s="69" t="s">
        <v>9111</v>
      </c>
      <c r="G2035" s="69" t="s">
        <v>9112</v>
      </c>
      <c r="H2035" s="70">
        <v>525</v>
      </c>
      <c r="I2035" s="70" t="s">
        <v>139</v>
      </c>
      <c r="J2035" s="74">
        <v>26.68</v>
      </c>
      <c r="K2035" s="64">
        <f t="shared" si="95"/>
        <v>14007</v>
      </c>
      <c r="L2035" s="71"/>
      <c r="M2035" s="72"/>
      <c r="N2035" s="72" t="s">
        <v>11345</v>
      </c>
      <c r="O2035" s="72" t="s">
        <v>11346</v>
      </c>
      <c r="P2035" s="81">
        <v>1186</v>
      </c>
      <c r="Q2035" s="73"/>
      <c r="R2035" s="73" t="s">
        <v>11316</v>
      </c>
      <c r="S2035" s="60" t="str">
        <f>VLOOKUP(A2035,[1]DATA!$1:$1048576,12,0)</f>
        <v>ANO</v>
      </c>
    </row>
    <row r="2036" spans="1:19" x14ac:dyDescent="0.25">
      <c r="A2036" s="68">
        <v>600094111</v>
      </c>
      <c r="B2036" s="59">
        <f t="shared" si="93"/>
        <v>600094111</v>
      </c>
      <c r="C2036" s="68" t="s">
        <v>6934</v>
      </c>
      <c r="D2036" s="76">
        <v>1</v>
      </c>
      <c r="E2036" s="61">
        <f t="shared" si="94"/>
        <v>75016311</v>
      </c>
      <c r="F2036" s="69" t="s">
        <v>9111</v>
      </c>
      <c r="G2036" s="69" t="s">
        <v>9112</v>
      </c>
      <c r="H2036" s="70">
        <v>0</v>
      </c>
      <c r="I2036" s="70" t="s">
        <v>139</v>
      </c>
      <c r="J2036" s="74">
        <v>26.68</v>
      </c>
      <c r="K2036" s="64">
        <f t="shared" si="95"/>
        <v>0</v>
      </c>
      <c r="L2036" s="71"/>
      <c r="M2036" s="72"/>
      <c r="N2036" s="72" t="s">
        <v>11347</v>
      </c>
      <c r="O2036" s="72"/>
      <c r="P2036" s="81">
        <v>24</v>
      </c>
      <c r="Q2036" s="73"/>
      <c r="R2036" s="73" t="s">
        <v>11348</v>
      </c>
      <c r="S2036" s="60" t="str">
        <f>VLOOKUP(A2036,[1]DATA!$1:$1048576,12,0)</f>
        <v>ANO</v>
      </c>
    </row>
    <row r="2037" spans="1:19" x14ac:dyDescent="0.25">
      <c r="A2037" s="68">
        <v>650031679</v>
      </c>
      <c r="B2037" s="59">
        <f t="shared" si="93"/>
        <v>650031679</v>
      </c>
      <c r="C2037" s="68" t="s">
        <v>6935</v>
      </c>
      <c r="D2037" s="76">
        <v>1</v>
      </c>
      <c r="E2037" s="61">
        <f t="shared" si="94"/>
        <v>75016486</v>
      </c>
      <c r="F2037" s="69" t="s">
        <v>9111</v>
      </c>
      <c r="G2037" s="69" t="s">
        <v>9112</v>
      </c>
      <c r="H2037" s="70">
        <v>75</v>
      </c>
      <c r="I2037" s="70" t="s">
        <v>139</v>
      </c>
      <c r="J2037" s="74">
        <v>26.68</v>
      </c>
      <c r="K2037" s="64">
        <f t="shared" si="95"/>
        <v>2001</v>
      </c>
      <c r="L2037" s="71"/>
      <c r="M2037" s="72"/>
      <c r="N2037" s="72" t="s">
        <v>11349</v>
      </c>
      <c r="O2037" s="72"/>
      <c r="P2037" s="81">
        <v>65</v>
      </c>
      <c r="Q2037" s="73"/>
      <c r="R2037" s="73" t="s">
        <v>11350</v>
      </c>
      <c r="S2037" s="60" t="str">
        <f>VLOOKUP(A2037,[1]DATA!$1:$1048576,12,0)</f>
        <v>ANO</v>
      </c>
    </row>
    <row r="2038" spans="1:19" x14ac:dyDescent="0.25">
      <c r="A2038" s="68">
        <v>650037634</v>
      </c>
      <c r="B2038" s="59">
        <f t="shared" si="93"/>
        <v>650037634</v>
      </c>
      <c r="C2038" s="68" t="s">
        <v>6936</v>
      </c>
      <c r="D2038" s="76">
        <v>1</v>
      </c>
      <c r="E2038" s="61">
        <f t="shared" si="94"/>
        <v>75015552</v>
      </c>
      <c r="F2038" s="69" t="s">
        <v>9111</v>
      </c>
      <c r="G2038" s="69" t="s">
        <v>9112</v>
      </c>
      <c r="H2038" s="70">
        <v>50</v>
      </c>
      <c r="I2038" s="70" t="s">
        <v>139</v>
      </c>
      <c r="J2038" s="74">
        <v>26.68</v>
      </c>
      <c r="K2038" s="64">
        <f t="shared" si="95"/>
        <v>1334</v>
      </c>
      <c r="L2038" s="71"/>
      <c r="M2038" s="72"/>
      <c r="N2038" s="72" t="s">
        <v>11351</v>
      </c>
      <c r="O2038" s="72" t="s">
        <v>11327</v>
      </c>
      <c r="P2038" s="81">
        <v>85</v>
      </c>
      <c r="Q2038" s="73"/>
      <c r="R2038" s="73" t="s">
        <v>11352</v>
      </c>
      <c r="S2038" s="60" t="str">
        <f>VLOOKUP(A2038,[1]DATA!$1:$1048576,12,0)</f>
        <v>ANO</v>
      </c>
    </row>
    <row r="2039" spans="1:19" x14ac:dyDescent="0.25">
      <c r="A2039" s="68">
        <v>650048164</v>
      </c>
      <c r="B2039" s="59">
        <f t="shared" si="93"/>
        <v>650048164</v>
      </c>
      <c r="C2039" s="68" t="s">
        <v>6937</v>
      </c>
      <c r="D2039" s="76">
        <v>1</v>
      </c>
      <c r="E2039" s="61">
        <f t="shared" si="94"/>
        <v>75017121</v>
      </c>
      <c r="F2039" s="69" t="s">
        <v>9111</v>
      </c>
      <c r="G2039" s="69" t="s">
        <v>9112</v>
      </c>
      <c r="H2039" s="70">
        <v>200</v>
      </c>
      <c r="I2039" s="70" t="s">
        <v>139</v>
      </c>
      <c r="J2039" s="74">
        <v>26.68</v>
      </c>
      <c r="K2039" s="64">
        <f t="shared" si="95"/>
        <v>5336</v>
      </c>
      <c r="L2039" s="71"/>
      <c r="M2039" s="72"/>
      <c r="N2039" s="72" t="s">
        <v>11353</v>
      </c>
      <c r="O2039" s="72"/>
      <c r="P2039" s="81">
        <v>71</v>
      </c>
      <c r="Q2039" s="73"/>
      <c r="R2039" s="73" t="s">
        <v>11354</v>
      </c>
      <c r="S2039" s="60" t="str">
        <f>VLOOKUP(A2039,[1]DATA!$1:$1048576,12,0)</f>
        <v>ANO</v>
      </c>
    </row>
    <row r="2040" spans="1:19" x14ac:dyDescent="0.25">
      <c r="A2040" s="68">
        <v>650058828</v>
      </c>
      <c r="B2040" s="59">
        <f t="shared" si="93"/>
        <v>650058828</v>
      </c>
      <c r="C2040" s="68" t="s">
        <v>6938</v>
      </c>
      <c r="D2040" s="76">
        <v>1</v>
      </c>
      <c r="E2040" s="61">
        <f t="shared" si="94"/>
        <v>71009663</v>
      </c>
      <c r="F2040" s="69" t="s">
        <v>9111</v>
      </c>
      <c r="G2040" s="69" t="s">
        <v>9112</v>
      </c>
      <c r="H2040" s="70">
        <v>75</v>
      </c>
      <c r="I2040" s="70" t="s">
        <v>139</v>
      </c>
      <c r="J2040" s="74">
        <v>26.68</v>
      </c>
      <c r="K2040" s="64">
        <f t="shared" si="95"/>
        <v>2001</v>
      </c>
      <c r="L2040" s="71"/>
      <c r="M2040" s="72"/>
      <c r="N2040" s="72" t="s">
        <v>11355</v>
      </c>
      <c r="O2040" s="72"/>
      <c r="P2040" s="81">
        <v>167</v>
      </c>
      <c r="Q2040" s="73"/>
      <c r="R2040" s="73" t="s">
        <v>11356</v>
      </c>
      <c r="S2040" s="60" t="str">
        <f>VLOOKUP(A2040,[1]DATA!$1:$1048576,12,0)</f>
        <v>ANO</v>
      </c>
    </row>
    <row r="2041" spans="1:19" x14ac:dyDescent="0.25">
      <c r="A2041" s="68">
        <v>650061101</v>
      </c>
      <c r="B2041" s="59">
        <f t="shared" si="93"/>
        <v>650061101</v>
      </c>
      <c r="C2041" s="68" t="s">
        <v>6939</v>
      </c>
      <c r="D2041" s="76">
        <v>1</v>
      </c>
      <c r="E2041" s="61">
        <f t="shared" si="94"/>
        <v>71010238</v>
      </c>
      <c r="F2041" s="69" t="s">
        <v>9111</v>
      </c>
      <c r="G2041" s="69" t="s">
        <v>9112</v>
      </c>
      <c r="H2041" s="70">
        <v>50</v>
      </c>
      <c r="I2041" s="70" t="s">
        <v>139</v>
      </c>
      <c r="J2041" s="74">
        <v>26.68</v>
      </c>
      <c r="K2041" s="64">
        <f t="shared" si="95"/>
        <v>1334</v>
      </c>
      <c r="L2041" s="71"/>
      <c r="M2041" s="72"/>
      <c r="N2041" s="72" t="s">
        <v>11357</v>
      </c>
      <c r="O2041" s="72"/>
      <c r="P2041" s="81">
        <v>2</v>
      </c>
      <c r="Q2041" s="73"/>
      <c r="R2041" s="73" t="s">
        <v>11358</v>
      </c>
      <c r="S2041" s="60" t="str">
        <f>VLOOKUP(A2041,[1]DATA!$1:$1048576,12,0)</f>
        <v>ANO</v>
      </c>
    </row>
    <row r="2042" spans="1:19" x14ac:dyDescent="0.25">
      <c r="A2042" s="68">
        <v>650062469</v>
      </c>
      <c r="B2042" s="59">
        <f t="shared" si="93"/>
        <v>650062469</v>
      </c>
      <c r="C2042" s="68" t="s">
        <v>6940</v>
      </c>
      <c r="D2042" s="76">
        <v>1</v>
      </c>
      <c r="E2042" s="61">
        <f t="shared" si="94"/>
        <v>75016231</v>
      </c>
      <c r="F2042" s="69" t="s">
        <v>9111</v>
      </c>
      <c r="G2042" s="69" t="s">
        <v>9112</v>
      </c>
      <c r="H2042" s="70">
        <v>75</v>
      </c>
      <c r="I2042" s="70" t="s">
        <v>139</v>
      </c>
      <c r="J2042" s="74">
        <v>26.68</v>
      </c>
      <c r="K2042" s="64">
        <f t="shared" si="95"/>
        <v>2001</v>
      </c>
      <c r="L2042" s="71"/>
      <c r="M2042" s="72"/>
      <c r="N2042" s="72" t="s">
        <v>11359</v>
      </c>
      <c r="O2042" s="72"/>
      <c r="P2042" s="81">
        <v>47</v>
      </c>
      <c r="Q2042" s="73"/>
      <c r="R2042" s="73" t="s">
        <v>11360</v>
      </c>
      <c r="S2042" s="60" t="str">
        <f>VLOOKUP(A2042,[1]DATA!$1:$1048576,12,0)</f>
        <v>ANO</v>
      </c>
    </row>
    <row r="2043" spans="1:19" x14ac:dyDescent="0.25">
      <c r="A2043" s="68">
        <v>650063058</v>
      </c>
      <c r="B2043" s="59">
        <f t="shared" si="93"/>
        <v>650063058</v>
      </c>
      <c r="C2043" s="68" t="s">
        <v>6941</v>
      </c>
      <c r="D2043" s="76">
        <v>1</v>
      </c>
      <c r="E2043" s="61">
        <f t="shared" si="94"/>
        <v>70992568</v>
      </c>
      <c r="F2043" s="69" t="s">
        <v>9111</v>
      </c>
      <c r="G2043" s="69" t="s">
        <v>9112</v>
      </c>
      <c r="H2043" s="70">
        <v>50</v>
      </c>
      <c r="I2043" s="70" t="s">
        <v>139</v>
      </c>
      <c r="J2043" s="74">
        <v>26.68</v>
      </c>
      <c r="K2043" s="64">
        <f t="shared" si="95"/>
        <v>1334</v>
      </c>
      <c r="L2043" s="71"/>
      <c r="M2043" s="72"/>
      <c r="N2043" s="72" t="s">
        <v>11361</v>
      </c>
      <c r="O2043" s="72"/>
      <c r="P2043" s="81">
        <v>137</v>
      </c>
      <c r="Q2043" s="73"/>
      <c r="R2043" s="73" t="s">
        <v>11362</v>
      </c>
      <c r="S2043" s="60" t="str">
        <f>VLOOKUP(A2043,[1]DATA!$1:$1048576,12,0)</f>
        <v>ANO</v>
      </c>
    </row>
    <row r="2044" spans="1:19" x14ac:dyDescent="0.25">
      <c r="A2044" s="68">
        <v>650063279</v>
      </c>
      <c r="B2044" s="59">
        <f t="shared" si="93"/>
        <v>650063279</v>
      </c>
      <c r="C2044" s="68" t="s">
        <v>6942</v>
      </c>
      <c r="D2044" s="76">
        <v>1</v>
      </c>
      <c r="E2044" s="61">
        <f t="shared" si="94"/>
        <v>75015951</v>
      </c>
      <c r="F2044" s="69" t="s">
        <v>9111</v>
      </c>
      <c r="G2044" s="69" t="s">
        <v>9112</v>
      </c>
      <c r="H2044" s="70">
        <v>50</v>
      </c>
      <c r="I2044" s="70" t="s">
        <v>139</v>
      </c>
      <c r="J2044" s="74">
        <v>26.68</v>
      </c>
      <c r="K2044" s="64">
        <f t="shared" si="95"/>
        <v>1334</v>
      </c>
      <c r="L2044" s="71"/>
      <c r="M2044" s="72"/>
      <c r="N2044" s="72" t="s">
        <v>11363</v>
      </c>
      <c r="O2044" s="72"/>
      <c r="P2044" s="81">
        <v>190</v>
      </c>
      <c r="Q2044" s="73"/>
      <c r="R2044" s="73" t="s">
        <v>11364</v>
      </c>
      <c r="S2044" s="60" t="str">
        <f>VLOOKUP(A2044,[1]DATA!$1:$1048576,12,0)</f>
        <v>ANO</v>
      </c>
    </row>
    <row r="2045" spans="1:19" x14ac:dyDescent="0.25">
      <c r="A2045" s="68">
        <v>650064216</v>
      </c>
      <c r="B2045" s="59">
        <f t="shared" si="93"/>
        <v>650064216</v>
      </c>
      <c r="C2045" s="68" t="s">
        <v>6943</v>
      </c>
      <c r="D2045" s="76">
        <v>1</v>
      </c>
      <c r="E2045" s="61">
        <f t="shared" si="94"/>
        <v>75016273</v>
      </c>
      <c r="F2045" s="69" t="s">
        <v>9111</v>
      </c>
      <c r="G2045" s="69" t="s">
        <v>9112</v>
      </c>
      <c r="H2045" s="70">
        <v>1025</v>
      </c>
      <c r="I2045" s="70" t="s">
        <v>139</v>
      </c>
      <c r="J2045" s="74">
        <v>26.68</v>
      </c>
      <c r="K2045" s="64">
        <f t="shared" si="95"/>
        <v>27347</v>
      </c>
      <c r="L2045" s="71"/>
      <c r="M2045" s="72"/>
      <c r="N2045" s="72" t="s">
        <v>11365</v>
      </c>
      <c r="O2045" s="72" t="s">
        <v>41</v>
      </c>
      <c r="P2045" s="81">
        <v>540</v>
      </c>
      <c r="Q2045" s="73"/>
      <c r="R2045" s="73" t="s">
        <v>11364</v>
      </c>
      <c r="S2045" s="60" t="str">
        <f>VLOOKUP(A2045,[1]DATA!$1:$1048576,12,0)</f>
        <v>ANO</v>
      </c>
    </row>
    <row r="2046" spans="1:19" x14ac:dyDescent="0.25">
      <c r="A2046" s="68">
        <v>650064411</v>
      </c>
      <c r="B2046" s="59">
        <f t="shared" si="93"/>
        <v>650064411</v>
      </c>
      <c r="C2046" s="68" t="s">
        <v>6944</v>
      </c>
      <c r="D2046" s="76">
        <v>1</v>
      </c>
      <c r="E2046" s="61">
        <f t="shared" si="94"/>
        <v>75016192</v>
      </c>
      <c r="F2046" s="69" t="s">
        <v>9111</v>
      </c>
      <c r="G2046" s="69" t="s">
        <v>9112</v>
      </c>
      <c r="H2046" s="70">
        <v>150</v>
      </c>
      <c r="I2046" s="70" t="s">
        <v>139</v>
      </c>
      <c r="J2046" s="74">
        <v>26.68</v>
      </c>
      <c r="K2046" s="64">
        <f t="shared" si="95"/>
        <v>4002</v>
      </c>
      <c r="L2046" s="71"/>
      <c r="M2046" s="72"/>
      <c r="N2046" s="72" t="s">
        <v>11366</v>
      </c>
      <c r="O2046" s="72" t="s">
        <v>11367</v>
      </c>
      <c r="P2046" s="81">
        <v>138</v>
      </c>
      <c r="Q2046" s="73"/>
      <c r="R2046" s="73" t="s">
        <v>11364</v>
      </c>
      <c r="S2046" s="60" t="str">
        <f>VLOOKUP(A2046,[1]DATA!$1:$1048576,12,0)</f>
        <v>ANO</v>
      </c>
    </row>
    <row r="2047" spans="1:19" x14ac:dyDescent="0.25">
      <c r="A2047" s="68">
        <v>650064534</v>
      </c>
      <c r="B2047" s="59">
        <f t="shared" si="93"/>
        <v>650064534</v>
      </c>
      <c r="C2047" s="68" t="s">
        <v>6945</v>
      </c>
      <c r="D2047" s="76">
        <v>1</v>
      </c>
      <c r="E2047" s="61">
        <f t="shared" si="94"/>
        <v>70996504</v>
      </c>
      <c r="F2047" s="69" t="s">
        <v>9111</v>
      </c>
      <c r="G2047" s="69" t="s">
        <v>9112</v>
      </c>
      <c r="H2047" s="70">
        <v>75</v>
      </c>
      <c r="I2047" s="70" t="s">
        <v>139</v>
      </c>
      <c r="J2047" s="74">
        <v>26.68</v>
      </c>
      <c r="K2047" s="64">
        <f t="shared" si="95"/>
        <v>2001</v>
      </c>
      <c r="L2047" s="71"/>
      <c r="M2047" s="72"/>
      <c r="N2047" s="72" t="s">
        <v>11368</v>
      </c>
      <c r="O2047" s="72" t="s">
        <v>11369</v>
      </c>
      <c r="P2047" s="81">
        <v>55</v>
      </c>
      <c r="Q2047" s="73"/>
      <c r="R2047" s="73" t="s">
        <v>11316</v>
      </c>
      <c r="S2047" s="60" t="str">
        <f>VLOOKUP(A2047,[1]DATA!$1:$1048576,12,0)</f>
        <v>ANO</v>
      </c>
    </row>
    <row r="2048" spans="1:19" x14ac:dyDescent="0.25">
      <c r="A2048" s="68">
        <v>650064577</v>
      </c>
      <c r="B2048" s="59">
        <f t="shared" si="93"/>
        <v>650064577</v>
      </c>
      <c r="C2048" s="68" t="s">
        <v>6946</v>
      </c>
      <c r="D2048" s="76">
        <v>1</v>
      </c>
      <c r="E2048" s="61">
        <f t="shared" si="94"/>
        <v>70996474</v>
      </c>
      <c r="F2048" s="69" t="s">
        <v>9111</v>
      </c>
      <c r="G2048" s="69" t="s">
        <v>9112</v>
      </c>
      <c r="H2048" s="70">
        <v>250</v>
      </c>
      <c r="I2048" s="70" t="s">
        <v>139</v>
      </c>
      <c r="J2048" s="74">
        <v>26.68</v>
      </c>
      <c r="K2048" s="64">
        <f t="shared" si="95"/>
        <v>6670</v>
      </c>
      <c r="L2048" s="71"/>
      <c r="M2048" s="72"/>
      <c r="N2048" s="72" t="s">
        <v>11370</v>
      </c>
      <c r="O2048" s="72" t="s">
        <v>11371</v>
      </c>
      <c r="P2048" s="81">
        <v>121</v>
      </c>
      <c r="Q2048" s="73"/>
      <c r="R2048" s="73" t="s">
        <v>11316</v>
      </c>
      <c r="S2048" s="60" t="str">
        <f>VLOOKUP(A2048,[1]DATA!$1:$1048576,12,0)</f>
        <v>ANO</v>
      </c>
    </row>
    <row r="2049" spans="1:19" x14ac:dyDescent="0.25">
      <c r="A2049" s="68">
        <v>668000368</v>
      </c>
      <c r="B2049" s="59">
        <f t="shared" si="93"/>
        <v>668000368</v>
      </c>
      <c r="C2049" s="68" t="s">
        <v>6947</v>
      </c>
      <c r="D2049" s="76">
        <v>1</v>
      </c>
      <c r="E2049" s="61">
        <f t="shared" si="94"/>
        <v>70996881</v>
      </c>
      <c r="F2049" s="69" t="s">
        <v>9111</v>
      </c>
      <c r="G2049" s="69" t="s">
        <v>9112</v>
      </c>
      <c r="H2049" s="70">
        <v>50</v>
      </c>
      <c r="I2049" s="70" t="s">
        <v>139</v>
      </c>
      <c r="J2049" s="74">
        <v>26.68</v>
      </c>
      <c r="K2049" s="64">
        <f t="shared" si="95"/>
        <v>1334</v>
      </c>
      <c r="L2049" s="71"/>
      <c r="M2049" s="72"/>
      <c r="N2049" s="72" t="s">
        <v>11372</v>
      </c>
      <c r="O2049" s="72"/>
      <c r="P2049" s="81">
        <v>20</v>
      </c>
      <c r="Q2049" s="73"/>
      <c r="R2049" s="73" t="s">
        <v>11338</v>
      </c>
      <c r="S2049" s="60" t="str">
        <f>VLOOKUP(A2049,[1]DATA!$1:$1048576,12,0)</f>
        <v>ANO</v>
      </c>
    </row>
    <row r="2050" spans="1:19" x14ac:dyDescent="0.25">
      <c r="A2050" s="68">
        <v>691007977</v>
      </c>
      <c r="B2050" s="59">
        <f t="shared" si="93"/>
        <v>691007977</v>
      </c>
      <c r="C2050" s="68" t="s">
        <v>6948</v>
      </c>
      <c r="D2050" s="76">
        <v>1</v>
      </c>
      <c r="E2050" s="61">
        <f t="shared" si="94"/>
        <v>3289681</v>
      </c>
      <c r="F2050" s="69" t="s">
        <v>9111</v>
      </c>
      <c r="G2050" s="69" t="s">
        <v>9112</v>
      </c>
      <c r="H2050" s="70">
        <v>25</v>
      </c>
      <c r="I2050" s="70" t="s">
        <v>139</v>
      </c>
      <c r="J2050" s="74">
        <v>26.68</v>
      </c>
      <c r="K2050" s="64">
        <f t="shared" si="95"/>
        <v>667</v>
      </c>
      <c r="L2050" s="71"/>
      <c r="M2050" s="72"/>
      <c r="N2050" s="72" t="s">
        <v>11373</v>
      </c>
      <c r="O2050" s="72" t="s">
        <v>11374</v>
      </c>
      <c r="P2050" s="81">
        <v>125</v>
      </c>
      <c r="Q2050" s="73"/>
      <c r="R2050" s="73" t="s">
        <v>11316</v>
      </c>
      <c r="S2050" s="60" t="str">
        <f>VLOOKUP(A2050,[1]DATA!$1:$1048576,12,0)</f>
        <v>NE</v>
      </c>
    </row>
    <row r="2051" spans="1:19" x14ac:dyDescent="0.25">
      <c r="A2051" s="68">
        <v>691010668</v>
      </c>
      <c r="B2051" s="59">
        <f t="shared" si="93"/>
        <v>691010668</v>
      </c>
      <c r="C2051" s="68" t="s">
        <v>6949</v>
      </c>
      <c r="D2051" s="76">
        <v>1</v>
      </c>
      <c r="E2051" s="61">
        <f t="shared" si="94"/>
        <v>6032958</v>
      </c>
      <c r="F2051" s="69" t="s">
        <v>9111</v>
      </c>
      <c r="G2051" s="69" t="s">
        <v>9112</v>
      </c>
      <c r="H2051" s="70">
        <v>75</v>
      </c>
      <c r="I2051" s="70" t="s">
        <v>139</v>
      </c>
      <c r="J2051" s="74">
        <v>26.68</v>
      </c>
      <c r="K2051" s="64">
        <f t="shared" si="95"/>
        <v>2001</v>
      </c>
      <c r="L2051" s="71"/>
      <c r="M2051" s="72"/>
      <c r="N2051" s="72" t="s">
        <v>11375</v>
      </c>
      <c r="O2051" s="72" t="s">
        <v>11140</v>
      </c>
      <c r="P2051" s="81">
        <v>423</v>
      </c>
      <c r="Q2051" s="73"/>
      <c r="R2051" s="73" t="s">
        <v>11218</v>
      </c>
      <c r="S2051" s="60" t="str">
        <f>VLOOKUP(A2051,[1]DATA!$1:$1048576,12,0)</f>
        <v>NE</v>
      </c>
    </row>
    <row r="2052" spans="1:19" x14ac:dyDescent="0.25">
      <c r="A2052" s="68">
        <v>691012415</v>
      </c>
      <c r="B2052" s="59">
        <f t="shared" si="93"/>
        <v>691012415</v>
      </c>
      <c r="C2052" s="68" t="s">
        <v>6950</v>
      </c>
      <c r="D2052" s="76">
        <v>1</v>
      </c>
      <c r="E2052" s="61">
        <f t="shared" si="94"/>
        <v>6668275</v>
      </c>
      <c r="F2052" s="69" t="s">
        <v>9111</v>
      </c>
      <c r="G2052" s="69" t="s">
        <v>9112</v>
      </c>
      <c r="H2052" s="70">
        <v>0</v>
      </c>
      <c r="I2052" s="70" t="s">
        <v>139</v>
      </c>
      <c r="J2052" s="74">
        <v>26.68</v>
      </c>
      <c r="K2052" s="64">
        <f t="shared" si="95"/>
        <v>0</v>
      </c>
      <c r="L2052" s="71"/>
      <c r="M2052" s="72"/>
      <c r="N2052" s="72" t="s">
        <v>11376</v>
      </c>
      <c r="O2052" s="72" t="s">
        <v>4599</v>
      </c>
      <c r="P2052" s="81">
        <v>931</v>
      </c>
      <c r="Q2052" s="73"/>
      <c r="R2052" s="73" t="s">
        <v>11316</v>
      </c>
      <c r="S2052" s="60" t="str">
        <f>VLOOKUP(A2052,[1]DATA!$1:$1048576,12,0)</f>
        <v>ANO</v>
      </c>
    </row>
    <row r="2053" spans="1:19" x14ac:dyDescent="0.25">
      <c r="A2053" s="68">
        <v>691012431</v>
      </c>
      <c r="B2053" s="59">
        <f t="shared" ref="B2053:B2116" si="96">A2053*1</f>
        <v>691012431</v>
      </c>
      <c r="C2053" s="68" t="s">
        <v>6951</v>
      </c>
      <c r="D2053" s="76">
        <v>1</v>
      </c>
      <c r="E2053" s="61">
        <f t="shared" ref="E2053:E2116" si="97">C2053*1</f>
        <v>6668356</v>
      </c>
      <c r="F2053" s="69" t="s">
        <v>9111</v>
      </c>
      <c r="G2053" s="69" t="s">
        <v>9112</v>
      </c>
      <c r="H2053" s="70">
        <v>0</v>
      </c>
      <c r="I2053" s="70" t="s">
        <v>139</v>
      </c>
      <c r="J2053" s="74">
        <v>26.68</v>
      </c>
      <c r="K2053" s="64">
        <f t="shared" ref="K2053:K2116" si="98">H2053*J2053</f>
        <v>0</v>
      </c>
      <c r="L2053" s="71"/>
      <c r="M2053" s="72"/>
      <c r="N2053" s="72" t="s">
        <v>11377</v>
      </c>
      <c r="O2053" s="72" t="s">
        <v>11378</v>
      </c>
      <c r="P2053" s="81">
        <v>910</v>
      </c>
      <c r="Q2053" s="73"/>
      <c r="R2053" s="73" t="s">
        <v>11338</v>
      </c>
      <c r="S2053" s="60" t="str">
        <f>VLOOKUP(A2053,[1]DATA!$1:$1048576,12,0)</f>
        <v>ANO</v>
      </c>
    </row>
    <row r="2054" spans="1:19" x14ac:dyDescent="0.25">
      <c r="A2054" s="68">
        <v>600012026</v>
      </c>
      <c r="B2054" s="59">
        <f t="shared" si="96"/>
        <v>600012026</v>
      </c>
      <c r="C2054" s="68" t="s">
        <v>6952</v>
      </c>
      <c r="D2054" s="76">
        <v>1</v>
      </c>
      <c r="E2054" s="61">
        <f t="shared" si="97"/>
        <v>60117001</v>
      </c>
      <c r="F2054" s="69" t="s">
        <v>9111</v>
      </c>
      <c r="G2054" s="69" t="s">
        <v>9115</v>
      </c>
      <c r="H2054" s="70">
        <v>375</v>
      </c>
      <c r="I2054" s="70" t="s">
        <v>139</v>
      </c>
      <c r="J2054" s="74">
        <v>26.68</v>
      </c>
      <c r="K2054" s="64">
        <f t="shared" si="98"/>
        <v>10005</v>
      </c>
      <c r="L2054" s="71"/>
      <c r="M2054" s="72"/>
      <c r="N2054" s="72" t="s">
        <v>11379</v>
      </c>
      <c r="O2054" s="72" t="s">
        <v>11380</v>
      </c>
      <c r="P2054" s="81">
        <v>740</v>
      </c>
      <c r="Q2054" s="73"/>
      <c r="R2054" s="73" t="s">
        <v>11381</v>
      </c>
      <c r="S2054" s="60" t="str">
        <f>VLOOKUP(A2054,[1]DATA!$1:$1048576,12,0)</f>
        <v>ANO</v>
      </c>
    </row>
    <row r="2055" spans="1:19" x14ac:dyDescent="0.25">
      <c r="A2055" s="68">
        <v>600092127</v>
      </c>
      <c r="B2055" s="59">
        <f t="shared" si="96"/>
        <v>600092127</v>
      </c>
      <c r="C2055" s="68" t="s">
        <v>6953</v>
      </c>
      <c r="D2055" s="76">
        <v>1</v>
      </c>
      <c r="E2055" s="61">
        <f t="shared" si="97"/>
        <v>49305620</v>
      </c>
      <c r="F2055" s="69" t="s">
        <v>9111</v>
      </c>
      <c r="G2055" s="69" t="s">
        <v>9115</v>
      </c>
      <c r="H2055" s="70">
        <v>700</v>
      </c>
      <c r="I2055" s="70" t="s">
        <v>139</v>
      </c>
      <c r="J2055" s="74">
        <v>26.68</v>
      </c>
      <c r="K2055" s="64">
        <f t="shared" si="98"/>
        <v>18676</v>
      </c>
      <c r="L2055" s="71"/>
      <c r="M2055" s="72"/>
      <c r="N2055" s="72" t="s">
        <v>11382</v>
      </c>
      <c r="O2055" s="72" t="s">
        <v>41</v>
      </c>
      <c r="P2055" s="81">
        <v>555</v>
      </c>
      <c r="Q2055" s="73"/>
      <c r="R2055" s="73" t="s">
        <v>11381</v>
      </c>
      <c r="S2055" s="60" t="str">
        <f>VLOOKUP(A2055,[1]DATA!$1:$1048576,12,0)</f>
        <v>ANO</v>
      </c>
    </row>
    <row r="2056" spans="1:19" x14ac:dyDescent="0.25">
      <c r="A2056" s="68">
        <v>600092151</v>
      </c>
      <c r="B2056" s="59">
        <f t="shared" si="96"/>
        <v>600092151</v>
      </c>
      <c r="C2056" s="68" t="s">
        <v>6954</v>
      </c>
      <c r="D2056" s="76">
        <v>1</v>
      </c>
      <c r="E2056" s="61">
        <f t="shared" si="97"/>
        <v>60114011</v>
      </c>
      <c r="F2056" s="69" t="s">
        <v>9111</v>
      </c>
      <c r="G2056" s="69" t="s">
        <v>9115</v>
      </c>
      <c r="H2056" s="70">
        <v>225</v>
      </c>
      <c r="I2056" s="70" t="s">
        <v>139</v>
      </c>
      <c r="J2056" s="74">
        <v>26.68</v>
      </c>
      <c r="K2056" s="64">
        <f t="shared" si="98"/>
        <v>6003</v>
      </c>
      <c r="L2056" s="71"/>
      <c r="M2056" s="72"/>
      <c r="N2056" s="72" t="s">
        <v>11383</v>
      </c>
      <c r="O2056" s="72"/>
      <c r="P2056" s="81">
        <v>38</v>
      </c>
      <c r="Q2056" s="73"/>
      <c r="R2056" s="73" t="s">
        <v>11384</v>
      </c>
      <c r="S2056" s="60" t="str">
        <f>VLOOKUP(A2056,[1]DATA!$1:$1048576,12,0)</f>
        <v>ANO</v>
      </c>
    </row>
    <row r="2057" spans="1:19" x14ac:dyDescent="0.25">
      <c r="A2057" s="68">
        <v>600092437</v>
      </c>
      <c r="B2057" s="59">
        <f t="shared" si="96"/>
        <v>600092437</v>
      </c>
      <c r="C2057" s="68" t="s">
        <v>6955</v>
      </c>
      <c r="D2057" s="76">
        <v>1</v>
      </c>
      <c r="E2057" s="61">
        <f t="shared" si="97"/>
        <v>70947384</v>
      </c>
      <c r="F2057" s="69" t="s">
        <v>9111</v>
      </c>
      <c r="G2057" s="69" t="s">
        <v>9115</v>
      </c>
      <c r="H2057" s="70">
        <v>450</v>
      </c>
      <c r="I2057" s="70" t="s">
        <v>139</v>
      </c>
      <c r="J2057" s="74">
        <v>26.68</v>
      </c>
      <c r="K2057" s="64">
        <f t="shared" si="98"/>
        <v>12006</v>
      </c>
      <c r="L2057" s="71"/>
      <c r="M2057" s="72"/>
      <c r="N2057" s="72" t="s">
        <v>11385</v>
      </c>
      <c r="O2057" s="72" t="s">
        <v>10479</v>
      </c>
      <c r="P2057" s="81">
        <v>1695</v>
      </c>
      <c r="Q2057" s="73"/>
      <c r="R2057" s="73" t="s">
        <v>11381</v>
      </c>
      <c r="S2057" s="60" t="str">
        <f>VLOOKUP(A2057,[1]DATA!$1:$1048576,12,0)</f>
        <v>ANO</v>
      </c>
    </row>
    <row r="2058" spans="1:19" x14ac:dyDescent="0.25">
      <c r="A2058" s="68">
        <v>600092453</v>
      </c>
      <c r="B2058" s="59">
        <f t="shared" si="96"/>
        <v>600092453</v>
      </c>
      <c r="C2058" s="68" t="s">
        <v>6956</v>
      </c>
      <c r="D2058" s="76">
        <v>1</v>
      </c>
      <c r="E2058" s="61">
        <f t="shared" si="97"/>
        <v>70890072</v>
      </c>
      <c r="F2058" s="69" t="s">
        <v>9111</v>
      </c>
      <c r="G2058" s="69" t="s">
        <v>9115</v>
      </c>
      <c r="H2058" s="70">
        <v>75</v>
      </c>
      <c r="I2058" s="70" t="s">
        <v>139</v>
      </c>
      <c r="J2058" s="74">
        <v>26.68</v>
      </c>
      <c r="K2058" s="64">
        <f t="shared" si="98"/>
        <v>2001</v>
      </c>
      <c r="L2058" s="71"/>
      <c r="M2058" s="72"/>
      <c r="N2058" s="72" t="s">
        <v>11386</v>
      </c>
      <c r="O2058" s="72" t="s">
        <v>5292</v>
      </c>
      <c r="P2058" s="81">
        <v>355</v>
      </c>
      <c r="Q2058" s="73"/>
      <c r="R2058" s="73" t="s">
        <v>11387</v>
      </c>
      <c r="S2058" s="60" t="str">
        <f>VLOOKUP(A2058,[1]DATA!$1:$1048576,12,0)</f>
        <v>ANO</v>
      </c>
    </row>
    <row r="2059" spans="1:19" x14ac:dyDescent="0.25">
      <c r="A2059" s="68">
        <v>600092488</v>
      </c>
      <c r="B2059" s="59">
        <f t="shared" si="96"/>
        <v>600092488</v>
      </c>
      <c r="C2059" s="68" t="s">
        <v>6957</v>
      </c>
      <c r="D2059" s="76">
        <v>1</v>
      </c>
      <c r="E2059" s="61">
        <f t="shared" si="97"/>
        <v>71002791</v>
      </c>
      <c r="F2059" s="69" t="s">
        <v>9111</v>
      </c>
      <c r="G2059" s="69" t="s">
        <v>9115</v>
      </c>
      <c r="H2059" s="70">
        <v>25</v>
      </c>
      <c r="I2059" s="70" t="s">
        <v>139</v>
      </c>
      <c r="J2059" s="74">
        <v>26.68</v>
      </c>
      <c r="K2059" s="64">
        <f t="shared" si="98"/>
        <v>667</v>
      </c>
      <c r="L2059" s="71"/>
      <c r="M2059" s="72"/>
      <c r="N2059" s="72" t="s">
        <v>11388</v>
      </c>
      <c r="O2059" s="72"/>
      <c r="P2059" s="81">
        <v>66</v>
      </c>
      <c r="Q2059" s="73"/>
      <c r="R2059" s="73" t="s">
        <v>11389</v>
      </c>
      <c r="S2059" s="60" t="str">
        <f>VLOOKUP(A2059,[1]DATA!$1:$1048576,12,0)</f>
        <v>ANO</v>
      </c>
    </row>
    <row r="2060" spans="1:19" x14ac:dyDescent="0.25">
      <c r="A2060" s="68">
        <v>600170802</v>
      </c>
      <c r="B2060" s="59">
        <f t="shared" si="96"/>
        <v>600170802</v>
      </c>
      <c r="C2060" s="68" t="s">
        <v>6958</v>
      </c>
      <c r="D2060" s="76">
        <v>1</v>
      </c>
      <c r="E2060" s="61">
        <f t="shared" si="97"/>
        <v>15055256</v>
      </c>
      <c r="F2060" s="69" t="s">
        <v>9111</v>
      </c>
      <c r="G2060" s="69" t="s">
        <v>9115</v>
      </c>
      <c r="H2060" s="70">
        <v>0</v>
      </c>
      <c r="I2060" s="70" t="s">
        <v>139</v>
      </c>
      <c r="J2060" s="74">
        <v>26.68</v>
      </c>
      <c r="K2060" s="64">
        <f t="shared" si="98"/>
        <v>0</v>
      </c>
      <c r="L2060" s="71"/>
      <c r="M2060" s="72"/>
      <c r="N2060" s="72" t="s">
        <v>11390</v>
      </c>
      <c r="O2060" s="72" t="s">
        <v>82</v>
      </c>
      <c r="P2060" s="81">
        <v>2</v>
      </c>
      <c r="Q2060" s="73"/>
      <c r="R2060" s="73" t="s">
        <v>11381</v>
      </c>
      <c r="S2060" s="60" t="str">
        <f>VLOOKUP(A2060,[1]DATA!$1:$1048576,12,0)</f>
        <v>ANO</v>
      </c>
    </row>
    <row r="2061" spans="1:19" x14ac:dyDescent="0.25">
      <c r="A2061" s="68">
        <v>651040710</v>
      </c>
      <c r="B2061" s="59">
        <f t="shared" si="96"/>
        <v>651040710</v>
      </c>
      <c r="C2061" s="68" t="s">
        <v>6959</v>
      </c>
      <c r="D2061" s="76">
        <v>1</v>
      </c>
      <c r="E2061" s="61">
        <f t="shared" si="97"/>
        <v>71340947</v>
      </c>
      <c r="F2061" s="69" t="s">
        <v>9111</v>
      </c>
      <c r="G2061" s="69" t="s">
        <v>9115</v>
      </c>
      <c r="H2061" s="70">
        <v>50</v>
      </c>
      <c r="I2061" s="70" t="s">
        <v>139</v>
      </c>
      <c r="J2061" s="74">
        <v>26.68</v>
      </c>
      <c r="K2061" s="64">
        <f t="shared" si="98"/>
        <v>1334</v>
      </c>
      <c r="L2061" s="71"/>
      <c r="M2061" s="72"/>
      <c r="N2061" s="72" t="s">
        <v>11391</v>
      </c>
      <c r="O2061" s="72" t="s">
        <v>11392</v>
      </c>
      <c r="P2061" s="81">
        <v>340</v>
      </c>
      <c r="Q2061" s="73"/>
      <c r="R2061" s="73" t="s">
        <v>11381</v>
      </c>
      <c r="S2061" s="60" t="str">
        <f>VLOOKUP(A2061,[1]DATA!$1:$1048576,12,0)</f>
        <v>NE</v>
      </c>
    </row>
    <row r="2062" spans="1:19" x14ac:dyDescent="0.25">
      <c r="A2062" s="68">
        <v>691012512</v>
      </c>
      <c r="B2062" s="59">
        <f t="shared" si="96"/>
        <v>691012512</v>
      </c>
      <c r="C2062" s="68" t="s">
        <v>6960</v>
      </c>
      <c r="D2062" s="76">
        <v>1</v>
      </c>
      <c r="E2062" s="61">
        <f t="shared" si="97"/>
        <v>6668151</v>
      </c>
      <c r="F2062" s="69" t="s">
        <v>9111</v>
      </c>
      <c r="G2062" s="69" t="s">
        <v>9115</v>
      </c>
      <c r="H2062" s="70">
        <v>0</v>
      </c>
      <c r="I2062" s="70" t="s">
        <v>139</v>
      </c>
      <c r="J2062" s="74">
        <v>26.68</v>
      </c>
      <c r="K2062" s="64">
        <f t="shared" si="98"/>
        <v>0</v>
      </c>
      <c r="L2062" s="71"/>
      <c r="M2062" s="72"/>
      <c r="N2062" s="72" t="s">
        <v>11393</v>
      </c>
      <c r="O2062" s="72" t="s">
        <v>11380</v>
      </c>
      <c r="P2062" s="81">
        <v>846</v>
      </c>
      <c r="Q2062" s="73"/>
      <c r="R2062" s="73" t="s">
        <v>11381</v>
      </c>
      <c r="S2062" s="60" t="str">
        <f>VLOOKUP(A2062,[1]DATA!$1:$1048576,12,0)</f>
        <v>ANO</v>
      </c>
    </row>
    <row r="2063" spans="1:19" x14ac:dyDescent="0.25">
      <c r="A2063" s="68">
        <v>600024211</v>
      </c>
      <c r="B2063" s="59">
        <f t="shared" si="96"/>
        <v>600024211</v>
      </c>
      <c r="C2063" s="68" t="s">
        <v>6961</v>
      </c>
      <c r="D2063" s="76">
        <v>1</v>
      </c>
      <c r="E2063" s="61">
        <f t="shared" si="97"/>
        <v>48623725</v>
      </c>
      <c r="F2063" s="69" t="s">
        <v>9111</v>
      </c>
      <c r="G2063" s="69" t="s">
        <v>9112</v>
      </c>
      <c r="H2063" s="70">
        <v>425</v>
      </c>
      <c r="I2063" s="70" t="s">
        <v>139</v>
      </c>
      <c r="J2063" s="74">
        <v>26.68</v>
      </c>
      <c r="K2063" s="64">
        <f t="shared" si="98"/>
        <v>11339</v>
      </c>
      <c r="L2063" s="71"/>
      <c r="M2063" s="72"/>
      <c r="N2063" s="72" t="s">
        <v>11394</v>
      </c>
      <c r="O2063" s="72" t="s">
        <v>4805</v>
      </c>
      <c r="P2063" s="81">
        <v>376</v>
      </c>
      <c r="Q2063" s="73"/>
      <c r="R2063" s="73" t="s">
        <v>11395</v>
      </c>
      <c r="S2063" s="60" t="str">
        <f>VLOOKUP(A2063,[1]DATA!$1:$1048576,12,0)</f>
        <v>ANO</v>
      </c>
    </row>
    <row r="2064" spans="1:19" x14ac:dyDescent="0.25">
      <c r="A2064" s="68">
        <v>600024261</v>
      </c>
      <c r="B2064" s="59">
        <f t="shared" si="96"/>
        <v>600024261</v>
      </c>
      <c r="C2064" s="68" t="s">
        <v>6962</v>
      </c>
      <c r="D2064" s="76">
        <v>1</v>
      </c>
      <c r="E2064" s="61">
        <f t="shared" si="97"/>
        <v>25299140</v>
      </c>
      <c r="F2064" s="69" t="s">
        <v>9111</v>
      </c>
      <c r="G2064" s="69" t="s">
        <v>9112</v>
      </c>
      <c r="H2064" s="70">
        <v>75</v>
      </c>
      <c r="I2064" s="70" t="s">
        <v>139</v>
      </c>
      <c r="J2064" s="74">
        <v>26.68</v>
      </c>
      <c r="K2064" s="64">
        <f t="shared" si="98"/>
        <v>2001</v>
      </c>
      <c r="L2064" s="71"/>
      <c r="M2064" s="72"/>
      <c r="N2064" s="72" t="s">
        <v>11396</v>
      </c>
      <c r="O2064" s="72" t="s">
        <v>11397</v>
      </c>
      <c r="P2064" s="81">
        <v>313</v>
      </c>
      <c r="Q2064" s="73"/>
      <c r="R2064" s="73" t="s">
        <v>11395</v>
      </c>
      <c r="S2064" s="60" t="str">
        <f>VLOOKUP(A2064,[1]DATA!$1:$1048576,12,0)</f>
        <v>NE</v>
      </c>
    </row>
    <row r="2065" spans="1:19" x14ac:dyDescent="0.25">
      <c r="A2065" s="68">
        <v>600093972</v>
      </c>
      <c r="B2065" s="59">
        <f t="shared" si="96"/>
        <v>600093972</v>
      </c>
      <c r="C2065" s="68" t="s">
        <v>6963</v>
      </c>
      <c r="D2065" s="76">
        <v>1</v>
      </c>
      <c r="E2065" s="61">
        <f t="shared" si="97"/>
        <v>857688</v>
      </c>
      <c r="F2065" s="69" t="s">
        <v>9111</v>
      </c>
      <c r="G2065" s="69" t="s">
        <v>9112</v>
      </c>
      <c r="H2065" s="70">
        <v>275</v>
      </c>
      <c r="I2065" s="70" t="s">
        <v>139</v>
      </c>
      <c r="J2065" s="74">
        <v>26.68</v>
      </c>
      <c r="K2065" s="64">
        <f t="shared" si="98"/>
        <v>7337</v>
      </c>
      <c r="L2065" s="71"/>
      <c r="M2065" s="72"/>
      <c r="N2065" s="72" t="s">
        <v>11398</v>
      </c>
      <c r="O2065" s="72" t="s">
        <v>41</v>
      </c>
      <c r="P2065" s="81">
        <v>15</v>
      </c>
      <c r="Q2065" s="73"/>
      <c r="R2065" s="73" t="s">
        <v>11395</v>
      </c>
      <c r="S2065" s="60" t="str">
        <f>VLOOKUP(A2065,[1]DATA!$1:$1048576,12,0)</f>
        <v>ANO</v>
      </c>
    </row>
    <row r="2066" spans="1:19" x14ac:dyDescent="0.25">
      <c r="A2066" s="68">
        <v>600094049</v>
      </c>
      <c r="B2066" s="59">
        <f t="shared" si="96"/>
        <v>600094049</v>
      </c>
      <c r="C2066" s="68" t="s">
        <v>6964</v>
      </c>
      <c r="D2066" s="76">
        <v>1</v>
      </c>
      <c r="E2066" s="61">
        <f t="shared" si="97"/>
        <v>857858</v>
      </c>
      <c r="F2066" s="69" t="s">
        <v>9111</v>
      </c>
      <c r="G2066" s="69" t="s">
        <v>9112</v>
      </c>
      <c r="H2066" s="70">
        <v>600</v>
      </c>
      <c r="I2066" s="70" t="s">
        <v>139</v>
      </c>
      <c r="J2066" s="74">
        <v>26.68</v>
      </c>
      <c r="K2066" s="64">
        <f t="shared" si="98"/>
        <v>16008</v>
      </c>
      <c r="L2066" s="71"/>
      <c r="M2066" s="72"/>
      <c r="N2066" s="72" t="s">
        <v>11399</v>
      </c>
      <c r="O2066" s="72" t="s">
        <v>19</v>
      </c>
      <c r="P2066" s="81">
        <v>1000</v>
      </c>
      <c r="Q2066" s="73"/>
      <c r="R2066" s="73" t="s">
        <v>11395</v>
      </c>
      <c r="S2066" s="60" t="str">
        <f>VLOOKUP(A2066,[1]DATA!$1:$1048576,12,0)</f>
        <v>ANO</v>
      </c>
    </row>
    <row r="2067" spans="1:19" x14ac:dyDescent="0.25">
      <c r="A2067" s="68">
        <v>650038649</v>
      </c>
      <c r="B2067" s="59">
        <f t="shared" si="96"/>
        <v>650038649</v>
      </c>
      <c r="C2067" s="68" t="s">
        <v>6965</v>
      </c>
      <c r="D2067" s="76">
        <v>1</v>
      </c>
      <c r="E2067" s="61">
        <f t="shared" si="97"/>
        <v>71003223</v>
      </c>
      <c r="F2067" s="69" t="s">
        <v>9111</v>
      </c>
      <c r="G2067" s="69" t="s">
        <v>9112</v>
      </c>
      <c r="H2067" s="70">
        <v>0</v>
      </c>
      <c r="I2067" s="70" t="s">
        <v>139</v>
      </c>
      <c r="J2067" s="74">
        <v>26.68</v>
      </c>
      <c r="K2067" s="64">
        <f t="shared" si="98"/>
        <v>0</v>
      </c>
      <c r="L2067" s="71"/>
      <c r="M2067" s="72"/>
      <c r="N2067" s="72" t="s">
        <v>11400</v>
      </c>
      <c r="O2067" s="72"/>
      <c r="P2067" s="81">
        <v>175</v>
      </c>
      <c r="Q2067" s="73"/>
      <c r="R2067" s="73" t="s">
        <v>92</v>
      </c>
      <c r="S2067" s="60" t="str">
        <f>VLOOKUP(A2067,[1]DATA!$1:$1048576,12,0)</f>
        <v>ANO</v>
      </c>
    </row>
    <row r="2068" spans="1:19" x14ac:dyDescent="0.25">
      <c r="A2068" s="68">
        <v>650044045</v>
      </c>
      <c r="B2068" s="59">
        <f t="shared" si="96"/>
        <v>650044045</v>
      </c>
      <c r="C2068" s="68" t="s">
        <v>6966</v>
      </c>
      <c r="D2068" s="76">
        <v>1</v>
      </c>
      <c r="E2068" s="61">
        <f t="shared" si="97"/>
        <v>75016800</v>
      </c>
      <c r="F2068" s="69" t="s">
        <v>9111</v>
      </c>
      <c r="G2068" s="69" t="s">
        <v>9112</v>
      </c>
      <c r="H2068" s="70">
        <v>125</v>
      </c>
      <c r="I2068" s="70" t="s">
        <v>139</v>
      </c>
      <c r="J2068" s="74">
        <v>26.68</v>
      </c>
      <c r="K2068" s="64">
        <f t="shared" si="98"/>
        <v>3335</v>
      </c>
      <c r="L2068" s="71"/>
      <c r="M2068" s="72"/>
      <c r="N2068" s="72" t="s">
        <v>11401</v>
      </c>
      <c r="O2068" s="72"/>
      <c r="P2068" s="81">
        <v>6</v>
      </c>
      <c r="Q2068" s="73"/>
      <c r="R2068" s="73" t="s">
        <v>11402</v>
      </c>
      <c r="S2068" s="60" t="str">
        <f>VLOOKUP(A2068,[1]DATA!$1:$1048576,12,0)</f>
        <v>ANO</v>
      </c>
    </row>
    <row r="2069" spans="1:19" x14ac:dyDescent="0.25">
      <c r="A2069" s="68">
        <v>650047338</v>
      </c>
      <c r="B2069" s="59">
        <f t="shared" si="96"/>
        <v>650047338</v>
      </c>
      <c r="C2069" s="68" t="s">
        <v>6967</v>
      </c>
      <c r="D2069" s="76">
        <v>1</v>
      </c>
      <c r="E2069" s="61">
        <f t="shared" si="97"/>
        <v>70990824</v>
      </c>
      <c r="F2069" s="69" t="s">
        <v>9111</v>
      </c>
      <c r="G2069" s="69" t="s">
        <v>9112</v>
      </c>
      <c r="H2069" s="70">
        <v>25</v>
      </c>
      <c r="I2069" s="70" t="s">
        <v>139</v>
      </c>
      <c r="J2069" s="74">
        <v>26.68</v>
      </c>
      <c r="K2069" s="64">
        <f t="shared" si="98"/>
        <v>667</v>
      </c>
      <c r="L2069" s="71"/>
      <c r="M2069" s="72"/>
      <c r="N2069" s="72" t="s">
        <v>11403</v>
      </c>
      <c r="O2069" s="72"/>
      <c r="P2069" s="81">
        <v>63</v>
      </c>
      <c r="Q2069" s="73"/>
      <c r="R2069" s="73" t="s">
        <v>11404</v>
      </c>
      <c r="S2069" s="60" t="str">
        <f>VLOOKUP(A2069,[1]DATA!$1:$1048576,12,0)</f>
        <v>ANO</v>
      </c>
    </row>
    <row r="2070" spans="1:19" x14ac:dyDescent="0.25">
      <c r="A2070" s="68">
        <v>650060652</v>
      </c>
      <c r="B2070" s="59">
        <f t="shared" si="96"/>
        <v>650060652</v>
      </c>
      <c r="C2070" s="68" t="s">
        <v>6968</v>
      </c>
      <c r="D2070" s="76">
        <v>1</v>
      </c>
      <c r="E2070" s="61">
        <f t="shared" si="97"/>
        <v>70986134</v>
      </c>
      <c r="F2070" s="69" t="s">
        <v>9111</v>
      </c>
      <c r="G2070" s="69" t="s">
        <v>9112</v>
      </c>
      <c r="H2070" s="70">
        <v>75</v>
      </c>
      <c r="I2070" s="70" t="s">
        <v>139</v>
      </c>
      <c r="J2070" s="74">
        <v>26.68</v>
      </c>
      <c r="K2070" s="64">
        <f t="shared" si="98"/>
        <v>2001</v>
      </c>
      <c r="L2070" s="71"/>
      <c r="M2070" s="72"/>
      <c r="N2070" s="72" t="s">
        <v>11405</v>
      </c>
      <c r="O2070" s="72"/>
      <c r="P2070" s="81">
        <v>22</v>
      </c>
      <c r="Q2070" s="73"/>
      <c r="R2070" s="73" t="s">
        <v>5494</v>
      </c>
      <c r="S2070" s="60" t="str">
        <f>VLOOKUP(A2070,[1]DATA!$1:$1048576,12,0)</f>
        <v>ANO</v>
      </c>
    </row>
    <row r="2071" spans="1:19" x14ac:dyDescent="0.25">
      <c r="A2071" s="68">
        <v>691000573</v>
      </c>
      <c r="B2071" s="59">
        <f t="shared" si="96"/>
        <v>691000573</v>
      </c>
      <c r="C2071" s="68" t="s">
        <v>6969</v>
      </c>
      <c r="D2071" s="76">
        <v>1</v>
      </c>
      <c r="E2071" s="61">
        <f t="shared" si="97"/>
        <v>72020865</v>
      </c>
      <c r="F2071" s="69" t="s">
        <v>9111</v>
      </c>
      <c r="G2071" s="69" t="s">
        <v>9112</v>
      </c>
      <c r="H2071" s="70">
        <v>1675</v>
      </c>
      <c r="I2071" s="70" t="s">
        <v>139</v>
      </c>
      <c r="J2071" s="74">
        <v>26.68</v>
      </c>
      <c r="K2071" s="64">
        <f t="shared" si="98"/>
        <v>44689</v>
      </c>
      <c r="L2071" s="71"/>
      <c r="M2071" s="72"/>
      <c r="N2071" s="72" t="s">
        <v>11406</v>
      </c>
      <c r="O2071" s="72" t="s">
        <v>4251</v>
      </c>
      <c r="P2071" s="81">
        <v>1</v>
      </c>
      <c r="Q2071" s="73"/>
      <c r="R2071" s="73" t="s">
        <v>11395</v>
      </c>
      <c r="S2071" s="60" t="str">
        <f>VLOOKUP(A2071,[1]DATA!$1:$1048576,12,0)</f>
        <v>ANO</v>
      </c>
    </row>
    <row r="2072" spans="1:19" x14ac:dyDescent="0.25">
      <c r="A2072" s="68">
        <v>600011682</v>
      </c>
      <c r="B2072" s="59">
        <f t="shared" si="96"/>
        <v>600011682</v>
      </c>
      <c r="C2072" s="68" t="s">
        <v>6970</v>
      </c>
      <c r="D2072" s="76">
        <v>1</v>
      </c>
      <c r="E2072" s="61">
        <f t="shared" si="97"/>
        <v>62690221</v>
      </c>
      <c r="F2072" s="69" t="s">
        <v>9111</v>
      </c>
      <c r="G2072" s="69" t="s">
        <v>9116</v>
      </c>
      <c r="H2072" s="70">
        <v>175</v>
      </c>
      <c r="I2072" s="70" t="s">
        <v>139</v>
      </c>
      <c r="J2072" s="74">
        <v>26.68</v>
      </c>
      <c r="K2072" s="64">
        <f t="shared" si="98"/>
        <v>4669</v>
      </c>
      <c r="L2072" s="71"/>
      <c r="M2072" s="72"/>
      <c r="N2072" s="72" t="s">
        <v>11407</v>
      </c>
      <c r="O2072" s="72" t="s">
        <v>41</v>
      </c>
      <c r="P2072" s="81">
        <v>77</v>
      </c>
      <c r="Q2072" s="73"/>
      <c r="R2072" s="73" t="s">
        <v>11408</v>
      </c>
      <c r="S2072" s="60" t="str">
        <f>VLOOKUP(A2072,[1]DATA!$1:$1048576,12,0)</f>
        <v>ANO</v>
      </c>
    </row>
    <row r="2073" spans="1:19" x14ac:dyDescent="0.25">
      <c r="A2073" s="68">
        <v>600011763</v>
      </c>
      <c r="B2073" s="59">
        <f t="shared" si="96"/>
        <v>600011763</v>
      </c>
      <c r="C2073" s="68" t="s">
        <v>6971</v>
      </c>
      <c r="D2073" s="76">
        <v>1</v>
      </c>
      <c r="E2073" s="61">
        <f t="shared" si="97"/>
        <v>87751</v>
      </c>
      <c r="F2073" s="69" t="s">
        <v>9111</v>
      </c>
      <c r="G2073" s="69" t="s">
        <v>9116</v>
      </c>
      <c r="H2073" s="70">
        <v>0</v>
      </c>
      <c r="I2073" s="70" t="s">
        <v>139</v>
      </c>
      <c r="J2073" s="74">
        <v>26.68</v>
      </c>
      <c r="K2073" s="64">
        <f t="shared" si="98"/>
        <v>0</v>
      </c>
      <c r="L2073" s="71"/>
      <c r="M2073" s="72"/>
      <c r="N2073" s="72" t="s">
        <v>11409</v>
      </c>
      <c r="O2073" s="72" t="s">
        <v>11410</v>
      </c>
      <c r="P2073" s="81">
        <v>112</v>
      </c>
      <c r="Q2073" s="73"/>
      <c r="R2073" s="73" t="s">
        <v>11408</v>
      </c>
      <c r="S2073" s="60" t="str">
        <f>VLOOKUP(A2073,[1]DATA!$1:$1048576,12,0)</f>
        <v>ANO</v>
      </c>
    </row>
    <row r="2074" spans="1:19" x14ac:dyDescent="0.25">
      <c r="A2074" s="68">
        <v>600023982</v>
      </c>
      <c r="B2074" s="59">
        <f t="shared" si="96"/>
        <v>600023982</v>
      </c>
      <c r="C2074" s="68" t="s">
        <v>6972</v>
      </c>
      <c r="D2074" s="76">
        <v>1</v>
      </c>
      <c r="E2074" s="61">
        <f t="shared" si="97"/>
        <v>70837538</v>
      </c>
      <c r="F2074" s="69" t="s">
        <v>9111</v>
      </c>
      <c r="G2074" s="69" t="s">
        <v>9116</v>
      </c>
      <c r="H2074" s="70">
        <v>75</v>
      </c>
      <c r="I2074" s="70" t="s">
        <v>139</v>
      </c>
      <c r="J2074" s="74">
        <v>26.68</v>
      </c>
      <c r="K2074" s="64">
        <f t="shared" si="98"/>
        <v>2001</v>
      </c>
      <c r="L2074" s="71"/>
      <c r="M2074" s="72"/>
      <c r="N2074" s="72" t="s">
        <v>11411</v>
      </c>
      <c r="O2074" s="72" t="s">
        <v>11412</v>
      </c>
      <c r="P2074" s="81">
        <v>1240</v>
      </c>
      <c r="Q2074" s="73"/>
      <c r="R2074" s="73" t="s">
        <v>11408</v>
      </c>
      <c r="S2074" s="60" t="str">
        <f>VLOOKUP(A2074,[1]DATA!$1:$1048576,12,0)</f>
        <v>ANO</v>
      </c>
    </row>
    <row r="2075" spans="1:19" x14ac:dyDescent="0.25">
      <c r="A2075" s="68">
        <v>600088596</v>
      </c>
      <c r="B2075" s="59">
        <f t="shared" si="96"/>
        <v>600088596</v>
      </c>
      <c r="C2075" s="68" t="s">
        <v>6973</v>
      </c>
      <c r="D2075" s="76">
        <v>1</v>
      </c>
      <c r="E2075" s="61">
        <f t="shared" si="97"/>
        <v>62690957</v>
      </c>
      <c r="F2075" s="69" t="s">
        <v>9111</v>
      </c>
      <c r="G2075" s="69" t="s">
        <v>9116</v>
      </c>
      <c r="H2075" s="70">
        <v>600</v>
      </c>
      <c r="I2075" s="70" t="s">
        <v>139</v>
      </c>
      <c r="J2075" s="74">
        <v>26.68</v>
      </c>
      <c r="K2075" s="64">
        <f t="shared" si="98"/>
        <v>16008</v>
      </c>
      <c r="L2075" s="71"/>
      <c r="M2075" s="72"/>
      <c r="N2075" s="72" t="s">
        <v>11413</v>
      </c>
      <c r="O2075" s="72" t="s">
        <v>11414</v>
      </c>
      <c r="P2075" s="81">
        <v>209</v>
      </c>
      <c r="Q2075" s="73"/>
      <c r="R2075" s="73" t="s">
        <v>11408</v>
      </c>
      <c r="S2075" s="60" t="str">
        <f>VLOOKUP(A2075,[1]DATA!$1:$1048576,12,0)</f>
        <v>ANO</v>
      </c>
    </row>
    <row r="2076" spans="1:19" x14ac:dyDescent="0.25">
      <c r="A2076" s="68">
        <v>600088600</v>
      </c>
      <c r="B2076" s="59">
        <f t="shared" si="96"/>
        <v>600088600</v>
      </c>
      <c r="C2076" s="68" t="s">
        <v>6974</v>
      </c>
      <c r="D2076" s="76">
        <v>1</v>
      </c>
      <c r="E2076" s="61">
        <f t="shared" si="97"/>
        <v>62690965</v>
      </c>
      <c r="F2076" s="69" t="s">
        <v>9111</v>
      </c>
      <c r="G2076" s="69" t="s">
        <v>9116</v>
      </c>
      <c r="H2076" s="70">
        <v>800</v>
      </c>
      <c r="I2076" s="70" t="s">
        <v>139</v>
      </c>
      <c r="J2076" s="74">
        <v>26.68</v>
      </c>
      <c r="K2076" s="64">
        <f t="shared" si="98"/>
        <v>21344</v>
      </c>
      <c r="L2076" s="71"/>
      <c r="M2076" s="72"/>
      <c r="N2076" s="72" t="s">
        <v>11415</v>
      </c>
      <c r="O2076" s="72" t="s">
        <v>11416</v>
      </c>
      <c r="P2076" s="81">
        <v>561</v>
      </c>
      <c r="Q2076" s="73"/>
      <c r="R2076" s="73" t="s">
        <v>11408</v>
      </c>
      <c r="S2076" s="60" t="str">
        <f>VLOOKUP(A2076,[1]DATA!$1:$1048576,12,0)</f>
        <v>ANO</v>
      </c>
    </row>
    <row r="2077" spans="1:19" x14ac:dyDescent="0.25">
      <c r="A2077" s="68">
        <v>600088766</v>
      </c>
      <c r="B2077" s="59">
        <f t="shared" si="96"/>
        <v>600088766</v>
      </c>
      <c r="C2077" s="68" t="s">
        <v>6975</v>
      </c>
      <c r="D2077" s="76">
        <v>1</v>
      </c>
      <c r="E2077" s="61">
        <f t="shared" si="97"/>
        <v>70986509</v>
      </c>
      <c r="F2077" s="69" t="s">
        <v>9111</v>
      </c>
      <c r="G2077" s="69" t="s">
        <v>9116</v>
      </c>
      <c r="H2077" s="70">
        <v>0</v>
      </c>
      <c r="I2077" s="70" t="s">
        <v>139</v>
      </c>
      <c r="J2077" s="74">
        <v>26.68</v>
      </c>
      <c r="K2077" s="64">
        <f t="shared" si="98"/>
        <v>0</v>
      </c>
      <c r="L2077" s="71"/>
      <c r="M2077" s="72"/>
      <c r="N2077" s="72" t="s">
        <v>11417</v>
      </c>
      <c r="O2077" s="72"/>
      <c r="P2077" s="81">
        <v>157</v>
      </c>
      <c r="Q2077" s="73"/>
      <c r="R2077" s="73" t="s">
        <v>11418</v>
      </c>
      <c r="S2077" s="60" t="str">
        <f>VLOOKUP(A2077,[1]DATA!$1:$1048576,12,0)</f>
        <v>ANO</v>
      </c>
    </row>
    <row r="2078" spans="1:19" x14ac:dyDescent="0.25">
      <c r="A2078" s="68">
        <v>600088758</v>
      </c>
      <c r="B2078" s="59">
        <f t="shared" si="96"/>
        <v>600088758</v>
      </c>
      <c r="C2078" s="68" t="s">
        <v>6976</v>
      </c>
      <c r="D2078" s="76">
        <v>1</v>
      </c>
      <c r="E2078" s="61">
        <f t="shared" si="97"/>
        <v>75015706</v>
      </c>
      <c r="F2078" s="69" t="s">
        <v>9111</v>
      </c>
      <c r="G2078" s="69" t="s">
        <v>9116</v>
      </c>
      <c r="H2078" s="70">
        <v>25</v>
      </c>
      <c r="I2078" s="70" t="s">
        <v>139</v>
      </c>
      <c r="J2078" s="74">
        <v>26.68</v>
      </c>
      <c r="K2078" s="64">
        <f t="shared" si="98"/>
        <v>667</v>
      </c>
      <c r="L2078" s="71"/>
      <c r="M2078" s="72"/>
      <c r="N2078" s="72" t="s">
        <v>11419</v>
      </c>
      <c r="O2078" s="72"/>
      <c r="P2078" s="81">
        <v>142</v>
      </c>
      <c r="Q2078" s="73"/>
      <c r="R2078" s="73" t="s">
        <v>11420</v>
      </c>
      <c r="S2078" s="60" t="str">
        <f>VLOOKUP(A2078,[1]DATA!$1:$1048576,12,0)</f>
        <v>ANO</v>
      </c>
    </row>
    <row r="2079" spans="1:19" x14ac:dyDescent="0.25">
      <c r="A2079" s="68">
        <v>650054245</v>
      </c>
      <c r="B2079" s="59">
        <f t="shared" si="96"/>
        <v>650054245</v>
      </c>
      <c r="C2079" s="68" t="s">
        <v>6977</v>
      </c>
      <c r="D2079" s="76">
        <v>1</v>
      </c>
      <c r="E2079" s="61">
        <f t="shared" si="97"/>
        <v>71006176</v>
      </c>
      <c r="F2079" s="69" t="s">
        <v>9111</v>
      </c>
      <c r="G2079" s="69" t="s">
        <v>9116</v>
      </c>
      <c r="H2079" s="70">
        <v>0</v>
      </c>
      <c r="I2079" s="70" t="s">
        <v>139</v>
      </c>
      <c r="J2079" s="74">
        <v>26.68</v>
      </c>
      <c r="K2079" s="64">
        <f t="shared" si="98"/>
        <v>0</v>
      </c>
      <c r="L2079" s="71"/>
      <c r="M2079" s="72"/>
      <c r="N2079" s="72" t="s">
        <v>11421</v>
      </c>
      <c r="O2079" s="72"/>
      <c r="P2079" s="81">
        <v>16</v>
      </c>
      <c r="Q2079" s="73"/>
      <c r="R2079" s="73" t="s">
        <v>11422</v>
      </c>
      <c r="S2079" s="60" t="str">
        <f>VLOOKUP(A2079,[1]DATA!$1:$1048576,12,0)</f>
        <v>ANO</v>
      </c>
    </row>
    <row r="2080" spans="1:19" x14ac:dyDescent="0.25">
      <c r="A2080" s="68">
        <v>650054571</v>
      </c>
      <c r="B2080" s="59">
        <f t="shared" si="96"/>
        <v>650054571</v>
      </c>
      <c r="C2080" s="68" t="s">
        <v>6978</v>
      </c>
      <c r="D2080" s="76">
        <v>1</v>
      </c>
      <c r="E2080" s="61">
        <f t="shared" si="97"/>
        <v>70988897</v>
      </c>
      <c r="F2080" s="69" t="s">
        <v>9111</v>
      </c>
      <c r="G2080" s="69" t="s">
        <v>9116</v>
      </c>
      <c r="H2080" s="70">
        <v>300</v>
      </c>
      <c r="I2080" s="70" t="s">
        <v>139</v>
      </c>
      <c r="J2080" s="74">
        <v>26.68</v>
      </c>
      <c r="K2080" s="64">
        <f t="shared" si="98"/>
        <v>8004</v>
      </c>
      <c r="L2080" s="71"/>
      <c r="M2080" s="72"/>
      <c r="N2080" s="72" t="s">
        <v>11423</v>
      </c>
      <c r="O2080" s="72" t="s">
        <v>55</v>
      </c>
      <c r="P2080" s="81">
        <v>326</v>
      </c>
      <c r="Q2080" s="73"/>
      <c r="R2080" s="73" t="s">
        <v>11424</v>
      </c>
      <c r="S2080" s="60" t="str">
        <f>VLOOKUP(A2080,[1]DATA!$1:$1048576,12,0)</f>
        <v>ANO</v>
      </c>
    </row>
    <row r="2081" spans="1:19" x14ac:dyDescent="0.25">
      <c r="A2081" s="68">
        <v>650054652</v>
      </c>
      <c r="B2081" s="59">
        <f t="shared" si="96"/>
        <v>650054652</v>
      </c>
      <c r="C2081" s="68" t="s">
        <v>6979</v>
      </c>
      <c r="D2081" s="76">
        <v>1</v>
      </c>
      <c r="E2081" s="61">
        <f t="shared" si="97"/>
        <v>70998124</v>
      </c>
      <c r="F2081" s="69" t="s">
        <v>9111</v>
      </c>
      <c r="G2081" s="69" t="s">
        <v>9116</v>
      </c>
      <c r="H2081" s="70">
        <v>200</v>
      </c>
      <c r="I2081" s="70" t="s">
        <v>139</v>
      </c>
      <c r="J2081" s="74">
        <v>26.68</v>
      </c>
      <c r="K2081" s="64">
        <f t="shared" si="98"/>
        <v>5336</v>
      </c>
      <c r="L2081" s="71"/>
      <c r="M2081" s="72"/>
      <c r="N2081" s="72" t="s">
        <v>11425</v>
      </c>
      <c r="O2081" s="72" t="s">
        <v>11426</v>
      </c>
      <c r="P2081" s="81">
        <v>100</v>
      </c>
      <c r="Q2081" s="73"/>
      <c r="R2081" s="73" t="s">
        <v>11427</v>
      </c>
      <c r="S2081" s="60" t="str">
        <f>VLOOKUP(A2081,[1]DATA!$1:$1048576,12,0)</f>
        <v>ANO</v>
      </c>
    </row>
    <row r="2082" spans="1:19" x14ac:dyDescent="0.25">
      <c r="A2082" s="68">
        <v>650056191</v>
      </c>
      <c r="B2082" s="59">
        <f t="shared" si="96"/>
        <v>650056191</v>
      </c>
      <c r="C2082" s="68" t="s">
        <v>6980</v>
      </c>
      <c r="D2082" s="76">
        <v>1</v>
      </c>
      <c r="E2082" s="61">
        <f t="shared" si="97"/>
        <v>75015692</v>
      </c>
      <c r="F2082" s="69" t="s">
        <v>9111</v>
      </c>
      <c r="G2082" s="69" t="s">
        <v>9116</v>
      </c>
      <c r="H2082" s="70">
        <v>25</v>
      </c>
      <c r="I2082" s="70" t="s">
        <v>139</v>
      </c>
      <c r="J2082" s="74">
        <v>26.68</v>
      </c>
      <c r="K2082" s="64">
        <f t="shared" si="98"/>
        <v>667</v>
      </c>
      <c r="L2082" s="71"/>
      <c r="M2082" s="72"/>
      <c r="N2082" s="72" t="s">
        <v>11428</v>
      </c>
      <c r="O2082" s="72"/>
      <c r="P2082" s="81">
        <v>144</v>
      </c>
      <c r="Q2082" s="73"/>
      <c r="R2082" s="73" t="s">
        <v>11429</v>
      </c>
      <c r="S2082" s="60" t="str">
        <f>VLOOKUP(A2082,[1]DATA!$1:$1048576,12,0)</f>
        <v>ANO</v>
      </c>
    </row>
    <row r="2083" spans="1:19" x14ac:dyDescent="0.25">
      <c r="A2083" s="68">
        <v>600012557</v>
      </c>
      <c r="B2083" s="59">
        <f t="shared" si="96"/>
        <v>600012557</v>
      </c>
      <c r="C2083" s="68" t="s">
        <v>6981</v>
      </c>
      <c r="D2083" s="76">
        <v>1</v>
      </c>
      <c r="E2083" s="61">
        <f t="shared" si="97"/>
        <v>60884703</v>
      </c>
      <c r="F2083" s="69" t="s">
        <v>9111</v>
      </c>
      <c r="G2083" s="69" t="s">
        <v>9113</v>
      </c>
      <c r="H2083" s="70">
        <v>0</v>
      </c>
      <c r="I2083" s="70" t="s">
        <v>139</v>
      </c>
      <c r="J2083" s="74">
        <v>26.68</v>
      </c>
      <c r="K2083" s="64">
        <f t="shared" si="98"/>
        <v>0</v>
      </c>
      <c r="L2083" s="71"/>
      <c r="M2083" s="72"/>
      <c r="N2083" s="72" t="s">
        <v>11430</v>
      </c>
      <c r="O2083" s="72" t="s">
        <v>11431</v>
      </c>
      <c r="P2083" s="81">
        <v>36</v>
      </c>
      <c r="Q2083" s="73"/>
      <c r="R2083" s="73" t="s">
        <v>11432</v>
      </c>
      <c r="S2083" s="60" t="str">
        <f>VLOOKUP(A2083,[1]DATA!$1:$1048576,12,0)</f>
        <v>ANO</v>
      </c>
    </row>
    <row r="2084" spans="1:19" x14ac:dyDescent="0.25">
      <c r="A2084" s="68">
        <v>600001474</v>
      </c>
      <c r="B2084" s="59">
        <f t="shared" si="96"/>
        <v>600001474</v>
      </c>
      <c r="C2084" s="68" t="s">
        <v>6982</v>
      </c>
      <c r="D2084" s="76">
        <v>1</v>
      </c>
      <c r="E2084" s="61">
        <f t="shared" si="97"/>
        <v>25918125</v>
      </c>
      <c r="F2084" s="69" t="s">
        <v>9111</v>
      </c>
      <c r="G2084" s="69" t="s">
        <v>9113</v>
      </c>
      <c r="H2084" s="70">
        <v>200</v>
      </c>
      <c r="I2084" s="70" t="s">
        <v>139</v>
      </c>
      <c r="J2084" s="74">
        <v>26.68</v>
      </c>
      <c r="K2084" s="64">
        <f t="shared" si="98"/>
        <v>5336</v>
      </c>
      <c r="L2084" s="71"/>
      <c r="M2084" s="72"/>
      <c r="N2084" s="72" t="s">
        <v>11433</v>
      </c>
      <c r="O2084" s="72" t="s">
        <v>5065</v>
      </c>
      <c r="P2084" s="81">
        <v>1166</v>
      </c>
      <c r="Q2084" s="73"/>
      <c r="R2084" s="73" t="s">
        <v>11432</v>
      </c>
      <c r="S2084" s="60" t="str">
        <f>VLOOKUP(A2084,[1]DATA!$1:$1048576,12,0)</f>
        <v>NE</v>
      </c>
    </row>
    <row r="2085" spans="1:19" x14ac:dyDescent="0.25">
      <c r="A2085" s="68">
        <v>600024300</v>
      </c>
      <c r="B2085" s="59">
        <f t="shared" si="96"/>
        <v>600024300</v>
      </c>
      <c r="C2085" s="68" t="s">
        <v>6983</v>
      </c>
      <c r="D2085" s="76">
        <v>1</v>
      </c>
      <c r="E2085" s="61">
        <f t="shared" si="97"/>
        <v>70152497</v>
      </c>
      <c r="F2085" s="69" t="s">
        <v>9111</v>
      </c>
      <c r="G2085" s="69" t="s">
        <v>9113</v>
      </c>
      <c r="H2085" s="70">
        <v>0</v>
      </c>
      <c r="I2085" s="70" t="s">
        <v>139</v>
      </c>
      <c r="J2085" s="74">
        <v>26.68</v>
      </c>
      <c r="K2085" s="64">
        <f t="shared" si="98"/>
        <v>0</v>
      </c>
      <c r="L2085" s="71"/>
      <c r="M2085" s="72"/>
      <c r="N2085" s="72" t="s">
        <v>11434</v>
      </c>
      <c r="O2085" s="72" t="s">
        <v>11435</v>
      </c>
      <c r="P2085" s="81">
        <v>485</v>
      </c>
      <c r="Q2085" s="73"/>
      <c r="R2085" s="73" t="s">
        <v>11432</v>
      </c>
      <c r="S2085" s="60" t="str">
        <f>VLOOKUP(A2085,[1]DATA!$1:$1048576,12,0)</f>
        <v>ANO</v>
      </c>
    </row>
    <row r="2086" spans="1:19" x14ac:dyDescent="0.25">
      <c r="A2086" s="68">
        <v>650044797</v>
      </c>
      <c r="B2086" s="59">
        <f t="shared" si="96"/>
        <v>650044797</v>
      </c>
      <c r="C2086" s="68" t="s">
        <v>6984</v>
      </c>
      <c r="D2086" s="76">
        <v>1</v>
      </c>
      <c r="E2086" s="61">
        <f t="shared" si="97"/>
        <v>75017482</v>
      </c>
      <c r="F2086" s="69" t="s">
        <v>9111</v>
      </c>
      <c r="G2086" s="69" t="s">
        <v>9113</v>
      </c>
      <c r="H2086" s="70">
        <v>0</v>
      </c>
      <c r="I2086" s="70" t="s">
        <v>139</v>
      </c>
      <c r="J2086" s="74">
        <v>26.68</v>
      </c>
      <c r="K2086" s="64">
        <f t="shared" si="98"/>
        <v>0</v>
      </c>
      <c r="L2086" s="71"/>
      <c r="M2086" s="72"/>
      <c r="N2086" s="72" t="s">
        <v>11436</v>
      </c>
      <c r="O2086" s="72"/>
      <c r="P2086" s="81">
        <v>42</v>
      </c>
      <c r="Q2086" s="73"/>
      <c r="R2086" s="73" t="s">
        <v>11437</v>
      </c>
      <c r="S2086" s="60" t="str">
        <f>VLOOKUP(A2086,[1]DATA!$1:$1048576,12,0)</f>
        <v>ANO</v>
      </c>
    </row>
    <row r="2087" spans="1:19" x14ac:dyDescent="0.25">
      <c r="A2087" s="68">
        <v>600097323</v>
      </c>
      <c r="B2087" s="59">
        <f t="shared" si="96"/>
        <v>600097323</v>
      </c>
      <c r="C2087" s="68" t="s">
        <v>6985</v>
      </c>
      <c r="D2087" s="76">
        <v>1</v>
      </c>
      <c r="E2087" s="61">
        <f t="shared" si="97"/>
        <v>70979669</v>
      </c>
      <c r="F2087" s="69" t="s">
        <v>9111</v>
      </c>
      <c r="G2087" s="69" t="s">
        <v>9113</v>
      </c>
      <c r="H2087" s="70">
        <v>25</v>
      </c>
      <c r="I2087" s="70" t="s">
        <v>139</v>
      </c>
      <c r="J2087" s="74">
        <v>26.68</v>
      </c>
      <c r="K2087" s="64">
        <f t="shared" si="98"/>
        <v>667</v>
      </c>
      <c r="L2087" s="71"/>
      <c r="M2087" s="72"/>
      <c r="N2087" s="72" t="s">
        <v>11438</v>
      </c>
      <c r="O2087" s="72"/>
      <c r="P2087" s="81">
        <v>43</v>
      </c>
      <c r="Q2087" s="73"/>
      <c r="R2087" s="73" t="s">
        <v>5087</v>
      </c>
      <c r="S2087" s="60" t="str">
        <f>VLOOKUP(A2087,[1]DATA!$1:$1048576,12,0)</f>
        <v>ANO</v>
      </c>
    </row>
    <row r="2088" spans="1:19" x14ac:dyDescent="0.25">
      <c r="A2088" s="68">
        <v>600097455</v>
      </c>
      <c r="B2088" s="59">
        <f t="shared" si="96"/>
        <v>600097455</v>
      </c>
      <c r="C2088" s="68" t="s">
        <v>6986</v>
      </c>
      <c r="D2088" s="76">
        <v>1</v>
      </c>
      <c r="E2088" s="61">
        <f t="shared" si="97"/>
        <v>75015668</v>
      </c>
      <c r="F2088" s="69" t="s">
        <v>9111</v>
      </c>
      <c r="G2088" s="69" t="s">
        <v>9113</v>
      </c>
      <c r="H2088" s="70">
        <v>75</v>
      </c>
      <c r="I2088" s="70" t="s">
        <v>139</v>
      </c>
      <c r="J2088" s="74">
        <v>26.68</v>
      </c>
      <c r="K2088" s="64">
        <f t="shared" si="98"/>
        <v>2001</v>
      </c>
      <c r="L2088" s="71"/>
      <c r="M2088" s="72"/>
      <c r="N2088" s="72" t="s">
        <v>11439</v>
      </c>
      <c r="O2088" s="72" t="s">
        <v>19</v>
      </c>
      <c r="P2088" s="81">
        <v>88</v>
      </c>
      <c r="Q2088" s="73"/>
      <c r="R2088" s="73" t="s">
        <v>11440</v>
      </c>
      <c r="S2088" s="60" t="str">
        <f>VLOOKUP(A2088,[1]DATA!$1:$1048576,12,0)</f>
        <v>ANO</v>
      </c>
    </row>
    <row r="2089" spans="1:19" x14ac:dyDescent="0.25">
      <c r="A2089" s="68">
        <v>600097536</v>
      </c>
      <c r="B2089" s="59">
        <f t="shared" si="96"/>
        <v>600097536</v>
      </c>
      <c r="C2089" s="68" t="s">
        <v>6987</v>
      </c>
      <c r="D2089" s="76">
        <v>1</v>
      </c>
      <c r="E2089" s="61">
        <f t="shared" si="97"/>
        <v>75015498</v>
      </c>
      <c r="F2089" s="69" t="s">
        <v>9111</v>
      </c>
      <c r="G2089" s="69" t="s">
        <v>9113</v>
      </c>
      <c r="H2089" s="70">
        <v>950</v>
      </c>
      <c r="I2089" s="70" t="s">
        <v>139</v>
      </c>
      <c r="J2089" s="74">
        <v>26.68</v>
      </c>
      <c r="K2089" s="64">
        <f t="shared" si="98"/>
        <v>25346</v>
      </c>
      <c r="L2089" s="71"/>
      <c r="M2089" s="72"/>
      <c r="N2089" s="72" t="s">
        <v>11441</v>
      </c>
      <c r="O2089" s="72" t="s">
        <v>11442</v>
      </c>
      <c r="P2089" s="81">
        <v>1596</v>
      </c>
      <c r="Q2089" s="73"/>
      <c r="R2089" s="73" t="s">
        <v>11432</v>
      </c>
      <c r="S2089" s="60" t="str">
        <f>VLOOKUP(A2089,[1]DATA!$1:$1048576,12,0)</f>
        <v>ANO</v>
      </c>
    </row>
    <row r="2090" spans="1:19" x14ac:dyDescent="0.25">
      <c r="A2090" s="68">
        <v>600097544</v>
      </c>
      <c r="B2090" s="59">
        <f t="shared" si="96"/>
        <v>600097544</v>
      </c>
      <c r="C2090" s="68" t="s">
        <v>6988</v>
      </c>
      <c r="D2090" s="76">
        <v>1</v>
      </c>
      <c r="E2090" s="61">
        <f t="shared" si="97"/>
        <v>60884835</v>
      </c>
      <c r="F2090" s="69" t="s">
        <v>9111</v>
      </c>
      <c r="G2090" s="69" t="s">
        <v>9113</v>
      </c>
      <c r="H2090" s="70">
        <v>575</v>
      </c>
      <c r="I2090" s="70" t="s">
        <v>139</v>
      </c>
      <c r="J2090" s="74">
        <v>26.68</v>
      </c>
      <c r="K2090" s="64">
        <f t="shared" si="98"/>
        <v>15341</v>
      </c>
      <c r="L2090" s="71"/>
      <c r="M2090" s="72"/>
      <c r="N2090" s="72" t="s">
        <v>11443</v>
      </c>
      <c r="O2090" s="72" t="s">
        <v>53</v>
      </c>
      <c r="P2090" s="81">
        <v>563</v>
      </c>
      <c r="Q2090" s="73"/>
      <c r="R2090" s="73" t="s">
        <v>11432</v>
      </c>
      <c r="S2090" s="60" t="str">
        <f>VLOOKUP(A2090,[1]DATA!$1:$1048576,12,0)</f>
        <v>ANO</v>
      </c>
    </row>
    <row r="2091" spans="1:19" x14ac:dyDescent="0.25">
      <c r="A2091" s="68">
        <v>600097633</v>
      </c>
      <c r="B2091" s="59">
        <f t="shared" si="96"/>
        <v>600097633</v>
      </c>
      <c r="C2091" s="68" t="s">
        <v>6989</v>
      </c>
      <c r="D2091" s="76">
        <v>1</v>
      </c>
      <c r="E2091" s="61">
        <f t="shared" si="97"/>
        <v>70979685</v>
      </c>
      <c r="F2091" s="69" t="s">
        <v>9111</v>
      </c>
      <c r="G2091" s="69" t="s">
        <v>9113</v>
      </c>
      <c r="H2091" s="70">
        <v>400</v>
      </c>
      <c r="I2091" s="70" t="s">
        <v>139</v>
      </c>
      <c r="J2091" s="74">
        <v>26.68</v>
      </c>
      <c r="K2091" s="64">
        <f t="shared" si="98"/>
        <v>10672</v>
      </c>
      <c r="L2091" s="71"/>
      <c r="M2091" s="72"/>
      <c r="N2091" s="72" t="s">
        <v>11444</v>
      </c>
      <c r="O2091" s="72" t="s">
        <v>11445</v>
      </c>
      <c r="P2091" s="81">
        <v>81</v>
      </c>
      <c r="Q2091" s="73"/>
      <c r="R2091" s="73" t="s">
        <v>11446</v>
      </c>
      <c r="S2091" s="60" t="str">
        <f>VLOOKUP(A2091,[1]DATA!$1:$1048576,12,0)</f>
        <v>ANO</v>
      </c>
    </row>
    <row r="2092" spans="1:19" x14ac:dyDescent="0.25">
      <c r="A2092" s="68">
        <v>600097650</v>
      </c>
      <c r="B2092" s="59">
        <f t="shared" si="96"/>
        <v>600097650</v>
      </c>
      <c r="C2092" s="68" t="s">
        <v>6990</v>
      </c>
      <c r="D2092" s="76">
        <v>1</v>
      </c>
      <c r="E2092" s="61">
        <f t="shared" si="97"/>
        <v>70156611</v>
      </c>
      <c r="F2092" s="69" t="s">
        <v>9111</v>
      </c>
      <c r="G2092" s="69" t="s">
        <v>9113</v>
      </c>
      <c r="H2092" s="70">
        <v>300</v>
      </c>
      <c r="I2092" s="70" t="s">
        <v>139</v>
      </c>
      <c r="J2092" s="74">
        <v>26.68</v>
      </c>
      <c r="K2092" s="64">
        <f t="shared" si="98"/>
        <v>8004</v>
      </c>
      <c r="L2092" s="71"/>
      <c r="M2092" s="72"/>
      <c r="N2092" s="72" t="s">
        <v>11447</v>
      </c>
      <c r="O2092" s="72" t="s">
        <v>41</v>
      </c>
      <c r="P2092" s="81">
        <v>95</v>
      </c>
      <c r="Q2092" s="73"/>
      <c r="R2092" s="73" t="s">
        <v>11448</v>
      </c>
      <c r="S2092" s="60" t="str">
        <f>VLOOKUP(A2092,[1]DATA!$1:$1048576,12,0)</f>
        <v>ANO</v>
      </c>
    </row>
    <row r="2093" spans="1:19" x14ac:dyDescent="0.25">
      <c r="A2093" s="68">
        <v>600097731</v>
      </c>
      <c r="B2093" s="59">
        <f t="shared" si="96"/>
        <v>600097731</v>
      </c>
      <c r="C2093" s="68" t="s">
        <v>6991</v>
      </c>
      <c r="D2093" s="76">
        <v>1</v>
      </c>
      <c r="E2093" s="61">
        <f t="shared" si="97"/>
        <v>75017261</v>
      </c>
      <c r="F2093" s="69" t="s">
        <v>9111</v>
      </c>
      <c r="G2093" s="69" t="s">
        <v>9113</v>
      </c>
      <c r="H2093" s="70">
        <v>50</v>
      </c>
      <c r="I2093" s="70" t="s">
        <v>139</v>
      </c>
      <c r="J2093" s="74">
        <v>26.68</v>
      </c>
      <c r="K2093" s="64">
        <f t="shared" si="98"/>
        <v>1334</v>
      </c>
      <c r="L2093" s="71"/>
      <c r="M2093" s="72"/>
      <c r="N2093" s="72" t="s">
        <v>11449</v>
      </c>
      <c r="O2093" s="72"/>
      <c r="P2093" s="81">
        <v>60</v>
      </c>
      <c r="Q2093" s="73"/>
      <c r="R2093" s="73" t="s">
        <v>11450</v>
      </c>
      <c r="S2093" s="60" t="str">
        <f>VLOOKUP(A2093,[1]DATA!$1:$1048576,12,0)</f>
        <v>ANO</v>
      </c>
    </row>
    <row r="2094" spans="1:19" x14ac:dyDescent="0.25">
      <c r="A2094" s="68">
        <v>650042921</v>
      </c>
      <c r="B2094" s="59">
        <f t="shared" si="96"/>
        <v>650042921</v>
      </c>
      <c r="C2094" s="68" t="s">
        <v>6992</v>
      </c>
      <c r="D2094" s="76">
        <v>1</v>
      </c>
      <c r="E2094" s="61">
        <f t="shared" si="97"/>
        <v>75017644</v>
      </c>
      <c r="F2094" s="69" t="s">
        <v>9111</v>
      </c>
      <c r="G2094" s="69" t="s">
        <v>9113</v>
      </c>
      <c r="H2094" s="70">
        <v>0</v>
      </c>
      <c r="I2094" s="70" t="s">
        <v>139</v>
      </c>
      <c r="J2094" s="74">
        <v>26.68</v>
      </c>
      <c r="K2094" s="64">
        <f t="shared" si="98"/>
        <v>0</v>
      </c>
      <c r="L2094" s="71"/>
      <c r="M2094" s="72"/>
      <c r="N2094" s="72" t="s">
        <v>11451</v>
      </c>
      <c r="O2094" s="72"/>
      <c r="P2094" s="81">
        <v>126</v>
      </c>
      <c r="Q2094" s="73"/>
      <c r="R2094" s="73" t="s">
        <v>11452</v>
      </c>
      <c r="S2094" s="60" t="str">
        <f>VLOOKUP(A2094,[1]DATA!$1:$1048576,12,0)</f>
        <v>ANO</v>
      </c>
    </row>
    <row r="2095" spans="1:19" x14ac:dyDescent="0.25">
      <c r="A2095" s="68">
        <v>650043448</v>
      </c>
      <c r="B2095" s="59">
        <f t="shared" si="96"/>
        <v>650043448</v>
      </c>
      <c r="C2095" s="68" t="s">
        <v>6993</v>
      </c>
      <c r="D2095" s="76">
        <v>1</v>
      </c>
      <c r="E2095" s="61">
        <f t="shared" si="97"/>
        <v>70980730</v>
      </c>
      <c r="F2095" s="69" t="s">
        <v>9111</v>
      </c>
      <c r="G2095" s="69" t="s">
        <v>9113</v>
      </c>
      <c r="H2095" s="70">
        <v>250</v>
      </c>
      <c r="I2095" s="70" t="s">
        <v>139</v>
      </c>
      <c r="J2095" s="74">
        <v>26.68</v>
      </c>
      <c r="K2095" s="64">
        <f t="shared" si="98"/>
        <v>6670</v>
      </c>
      <c r="L2095" s="71"/>
      <c r="M2095" s="72"/>
      <c r="N2095" s="72" t="s">
        <v>11453</v>
      </c>
      <c r="O2095" s="72"/>
      <c r="P2095" s="81">
        <v>45</v>
      </c>
      <c r="Q2095" s="73"/>
      <c r="R2095" s="73" t="s">
        <v>11454</v>
      </c>
      <c r="S2095" s="60" t="str">
        <f>VLOOKUP(A2095,[1]DATA!$1:$1048576,12,0)</f>
        <v>ANO</v>
      </c>
    </row>
    <row r="2096" spans="1:19" x14ac:dyDescent="0.25">
      <c r="A2096" s="68">
        <v>650045866</v>
      </c>
      <c r="B2096" s="59">
        <f t="shared" si="96"/>
        <v>650045866</v>
      </c>
      <c r="C2096" s="68" t="s">
        <v>6994</v>
      </c>
      <c r="D2096" s="76">
        <v>1</v>
      </c>
      <c r="E2096" s="61">
        <f t="shared" si="97"/>
        <v>75017245</v>
      </c>
      <c r="F2096" s="69" t="s">
        <v>9111</v>
      </c>
      <c r="G2096" s="69" t="s">
        <v>9113</v>
      </c>
      <c r="H2096" s="70">
        <v>25</v>
      </c>
      <c r="I2096" s="70" t="s">
        <v>139</v>
      </c>
      <c r="J2096" s="74">
        <v>26.68</v>
      </c>
      <c r="K2096" s="64">
        <f t="shared" si="98"/>
        <v>667</v>
      </c>
      <c r="L2096" s="71"/>
      <c r="M2096" s="72"/>
      <c r="N2096" s="72" t="s">
        <v>11455</v>
      </c>
      <c r="O2096" s="72"/>
      <c r="P2096" s="81">
        <v>142</v>
      </c>
      <c r="Q2096" s="73"/>
      <c r="R2096" s="73" t="s">
        <v>11456</v>
      </c>
      <c r="S2096" s="60" t="str">
        <f>VLOOKUP(A2096,[1]DATA!$1:$1048576,12,0)</f>
        <v>ANO</v>
      </c>
    </row>
    <row r="2097" spans="1:19" x14ac:dyDescent="0.25">
      <c r="A2097" s="68">
        <v>650050576</v>
      </c>
      <c r="B2097" s="59">
        <f t="shared" si="96"/>
        <v>650050576</v>
      </c>
      <c r="C2097" s="68" t="s">
        <v>6995</v>
      </c>
      <c r="D2097" s="76">
        <v>1</v>
      </c>
      <c r="E2097" s="61">
        <f t="shared" si="97"/>
        <v>70188556</v>
      </c>
      <c r="F2097" s="69" t="s">
        <v>9111</v>
      </c>
      <c r="G2097" s="69" t="s">
        <v>9113</v>
      </c>
      <c r="H2097" s="70">
        <v>50</v>
      </c>
      <c r="I2097" s="70" t="s">
        <v>139</v>
      </c>
      <c r="J2097" s="74">
        <v>26.68</v>
      </c>
      <c r="K2097" s="64">
        <f t="shared" si="98"/>
        <v>1334</v>
      </c>
      <c r="L2097" s="71"/>
      <c r="M2097" s="72"/>
      <c r="N2097" s="72" t="s">
        <v>11457</v>
      </c>
      <c r="O2097" s="72"/>
      <c r="P2097" s="81">
        <v>60</v>
      </c>
      <c r="Q2097" s="73"/>
      <c r="R2097" s="73" t="s">
        <v>11432</v>
      </c>
      <c r="S2097" s="60" t="str">
        <f>VLOOKUP(A2097,[1]DATA!$1:$1048576,12,0)</f>
        <v>ANO</v>
      </c>
    </row>
    <row r="2098" spans="1:19" x14ac:dyDescent="0.25">
      <c r="A2098" s="68">
        <v>650050801</v>
      </c>
      <c r="B2098" s="59">
        <f t="shared" si="96"/>
        <v>650050801</v>
      </c>
      <c r="C2098" s="68" t="s">
        <v>6996</v>
      </c>
      <c r="D2098" s="76">
        <v>1</v>
      </c>
      <c r="E2098" s="61">
        <f t="shared" si="97"/>
        <v>70978204</v>
      </c>
      <c r="F2098" s="69" t="s">
        <v>9111</v>
      </c>
      <c r="G2098" s="69" t="s">
        <v>9113</v>
      </c>
      <c r="H2098" s="70">
        <v>50</v>
      </c>
      <c r="I2098" s="70" t="s">
        <v>139</v>
      </c>
      <c r="J2098" s="74">
        <v>26.68</v>
      </c>
      <c r="K2098" s="64">
        <f t="shared" si="98"/>
        <v>1334</v>
      </c>
      <c r="L2098" s="71"/>
      <c r="M2098" s="72"/>
      <c r="N2098" s="72" t="s">
        <v>11458</v>
      </c>
      <c r="O2098" s="72"/>
      <c r="P2098" s="81">
        <v>5</v>
      </c>
      <c r="Q2098" s="73"/>
      <c r="R2098" s="73" t="s">
        <v>11459</v>
      </c>
      <c r="S2098" s="60" t="str">
        <f>VLOOKUP(A2098,[1]DATA!$1:$1048576,12,0)</f>
        <v>ANO</v>
      </c>
    </row>
    <row r="2099" spans="1:19" x14ac:dyDescent="0.25">
      <c r="A2099" s="68">
        <v>650053818</v>
      </c>
      <c r="B2099" s="59">
        <f t="shared" si="96"/>
        <v>650053818</v>
      </c>
      <c r="C2099" s="68" t="s">
        <v>6997</v>
      </c>
      <c r="D2099" s="76">
        <v>1</v>
      </c>
      <c r="E2099" s="61">
        <f t="shared" si="97"/>
        <v>70980462</v>
      </c>
      <c r="F2099" s="69" t="s">
        <v>9111</v>
      </c>
      <c r="G2099" s="69" t="s">
        <v>9113</v>
      </c>
      <c r="H2099" s="70">
        <v>225</v>
      </c>
      <c r="I2099" s="70" t="s">
        <v>139</v>
      </c>
      <c r="J2099" s="74">
        <v>26.68</v>
      </c>
      <c r="K2099" s="64">
        <f t="shared" si="98"/>
        <v>6003</v>
      </c>
      <c r="L2099" s="71"/>
      <c r="M2099" s="72"/>
      <c r="N2099" s="72" t="s">
        <v>11460</v>
      </c>
      <c r="O2099" s="72"/>
      <c r="P2099" s="81">
        <v>71</v>
      </c>
      <c r="Q2099" s="73"/>
      <c r="R2099" s="73" t="s">
        <v>11461</v>
      </c>
      <c r="S2099" s="60" t="str">
        <f>VLOOKUP(A2099,[1]DATA!$1:$1048576,12,0)</f>
        <v>ANO</v>
      </c>
    </row>
    <row r="2100" spans="1:19" x14ac:dyDescent="0.25">
      <c r="A2100" s="68">
        <v>650059999</v>
      </c>
      <c r="B2100" s="59">
        <f t="shared" si="96"/>
        <v>650059999</v>
      </c>
      <c r="C2100" s="68" t="s">
        <v>6998</v>
      </c>
      <c r="D2100" s="76">
        <v>1</v>
      </c>
      <c r="E2100" s="61">
        <f t="shared" si="97"/>
        <v>70979936</v>
      </c>
      <c r="F2100" s="69" t="s">
        <v>9111</v>
      </c>
      <c r="G2100" s="69" t="s">
        <v>9113</v>
      </c>
      <c r="H2100" s="70">
        <v>300</v>
      </c>
      <c r="I2100" s="70" t="s">
        <v>139</v>
      </c>
      <c r="J2100" s="74">
        <v>26.68</v>
      </c>
      <c r="K2100" s="64">
        <f t="shared" si="98"/>
        <v>8004</v>
      </c>
      <c r="L2100" s="71"/>
      <c r="M2100" s="72"/>
      <c r="N2100" s="72" t="s">
        <v>11462</v>
      </c>
      <c r="O2100" s="72"/>
      <c r="P2100" s="81">
        <v>2</v>
      </c>
      <c r="Q2100" s="73"/>
      <c r="R2100" s="73" t="s">
        <v>11463</v>
      </c>
      <c r="S2100" s="60" t="str">
        <f>VLOOKUP(A2100,[1]DATA!$1:$1048576,12,0)</f>
        <v>ANO</v>
      </c>
    </row>
    <row r="2101" spans="1:19" x14ac:dyDescent="0.25">
      <c r="A2101" s="68">
        <v>650060598</v>
      </c>
      <c r="B2101" s="59">
        <f t="shared" si="96"/>
        <v>650060598</v>
      </c>
      <c r="C2101" s="68" t="s">
        <v>6999</v>
      </c>
      <c r="D2101" s="76">
        <v>1</v>
      </c>
      <c r="E2101" s="61">
        <f t="shared" si="97"/>
        <v>70980861</v>
      </c>
      <c r="F2101" s="69" t="s">
        <v>9111</v>
      </c>
      <c r="G2101" s="69" t="s">
        <v>9113</v>
      </c>
      <c r="H2101" s="70">
        <v>50</v>
      </c>
      <c r="I2101" s="70" t="s">
        <v>139</v>
      </c>
      <c r="J2101" s="74">
        <v>26.68</v>
      </c>
      <c r="K2101" s="64">
        <f t="shared" si="98"/>
        <v>1334</v>
      </c>
      <c r="L2101" s="71"/>
      <c r="M2101" s="72"/>
      <c r="N2101" s="72" t="s">
        <v>11464</v>
      </c>
      <c r="O2101" s="72"/>
      <c r="P2101" s="81">
        <v>47</v>
      </c>
      <c r="Q2101" s="73"/>
      <c r="R2101" s="73" t="s">
        <v>11465</v>
      </c>
      <c r="S2101" s="60" t="str">
        <f>VLOOKUP(A2101,[1]DATA!$1:$1048576,12,0)</f>
        <v>ANO</v>
      </c>
    </row>
    <row r="2102" spans="1:19" x14ac:dyDescent="0.25">
      <c r="A2102" s="68">
        <v>650060903</v>
      </c>
      <c r="B2102" s="59">
        <f t="shared" si="96"/>
        <v>650060903</v>
      </c>
      <c r="C2102" s="68" t="s">
        <v>7000</v>
      </c>
      <c r="D2102" s="76">
        <v>1</v>
      </c>
      <c r="E2102" s="61">
        <f t="shared" si="97"/>
        <v>70188378</v>
      </c>
      <c r="F2102" s="69" t="s">
        <v>9111</v>
      </c>
      <c r="G2102" s="69" t="s">
        <v>9113</v>
      </c>
      <c r="H2102" s="70">
        <v>0</v>
      </c>
      <c r="I2102" s="70" t="s">
        <v>139</v>
      </c>
      <c r="J2102" s="74">
        <v>26.68</v>
      </c>
      <c r="K2102" s="64">
        <f t="shared" si="98"/>
        <v>0</v>
      </c>
      <c r="L2102" s="71"/>
      <c r="M2102" s="72"/>
      <c r="N2102" s="72" t="s">
        <v>11466</v>
      </c>
      <c r="O2102" s="72"/>
      <c r="P2102" s="81">
        <v>36</v>
      </c>
      <c r="Q2102" s="73"/>
      <c r="R2102" s="73" t="s">
        <v>11467</v>
      </c>
      <c r="S2102" s="60" t="str">
        <f>VLOOKUP(A2102,[1]DATA!$1:$1048576,12,0)</f>
        <v>ANO</v>
      </c>
    </row>
    <row r="2103" spans="1:19" x14ac:dyDescent="0.25">
      <c r="A2103" s="68">
        <v>650060997</v>
      </c>
      <c r="B2103" s="59">
        <f t="shared" si="96"/>
        <v>650060997</v>
      </c>
      <c r="C2103" s="68" t="s">
        <v>7001</v>
      </c>
      <c r="D2103" s="76">
        <v>1</v>
      </c>
      <c r="E2103" s="61">
        <f t="shared" si="97"/>
        <v>70997918</v>
      </c>
      <c r="F2103" s="69" t="s">
        <v>9111</v>
      </c>
      <c r="G2103" s="69" t="s">
        <v>9113</v>
      </c>
      <c r="H2103" s="70">
        <v>325</v>
      </c>
      <c r="I2103" s="70" t="s">
        <v>139</v>
      </c>
      <c r="J2103" s="74">
        <v>26.68</v>
      </c>
      <c r="K2103" s="64">
        <f t="shared" si="98"/>
        <v>8671</v>
      </c>
      <c r="L2103" s="71"/>
      <c r="M2103" s="72"/>
      <c r="N2103" s="72" t="s">
        <v>11468</v>
      </c>
      <c r="O2103" s="72"/>
      <c r="P2103" s="81">
        <v>2</v>
      </c>
      <c r="Q2103" s="73"/>
      <c r="R2103" s="73" t="s">
        <v>4565</v>
      </c>
      <c r="S2103" s="60" t="str">
        <f>VLOOKUP(A2103,[1]DATA!$1:$1048576,12,0)</f>
        <v>ANO</v>
      </c>
    </row>
    <row r="2104" spans="1:19" x14ac:dyDescent="0.25">
      <c r="A2104" s="68">
        <v>650061748</v>
      </c>
      <c r="B2104" s="59">
        <f t="shared" si="96"/>
        <v>650061748</v>
      </c>
      <c r="C2104" s="68" t="s">
        <v>7002</v>
      </c>
      <c r="D2104" s="76">
        <v>1</v>
      </c>
      <c r="E2104" s="61">
        <f t="shared" si="97"/>
        <v>70980314</v>
      </c>
      <c r="F2104" s="69" t="s">
        <v>9111</v>
      </c>
      <c r="G2104" s="69" t="s">
        <v>9113</v>
      </c>
      <c r="H2104" s="70">
        <v>50</v>
      </c>
      <c r="I2104" s="70" t="s">
        <v>139</v>
      </c>
      <c r="J2104" s="74">
        <v>26.68</v>
      </c>
      <c r="K2104" s="64">
        <f t="shared" si="98"/>
        <v>1334</v>
      </c>
      <c r="L2104" s="71"/>
      <c r="M2104" s="72"/>
      <c r="N2104" s="72" t="s">
        <v>11469</v>
      </c>
      <c r="O2104" s="72"/>
      <c r="P2104" s="81">
        <v>43</v>
      </c>
      <c r="Q2104" s="73"/>
      <c r="R2104" s="73" t="s">
        <v>11470</v>
      </c>
      <c r="S2104" s="60" t="str">
        <f>VLOOKUP(A2104,[1]DATA!$1:$1048576,12,0)</f>
        <v>ANO</v>
      </c>
    </row>
    <row r="2105" spans="1:19" x14ac:dyDescent="0.25">
      <c r="A2105" s="68">
        <v>650064062</v>
      </c>
      <c r="B2105" s="59">
        <f t="shared" si="96"/>
        <v>650064062</v>
      </c>
      <c r="C2105" s="68" t="s">
        <v>7003</v>
      </c>
      <c r="D2105" s="76">
        <v>1</v>
      </c>
      <c r="E2105" s="61">
        <f t="shared" si="97"/>
        <v>70188882</v>
      </c>
      <c r="F2105" s="69" t="s">
        <v>9111</v>
      </c>
      <c r="G2105" s="69" t="s">
        <v>9113</v>
      </c>
      <c r="H2105" s="70">
        <v>150</v>
      </c>
      <c r="I2105" s="70" t="s">
        <v>139</v>
      </c>
      <c r="J2105" s="74">
        <v>26.68</v>
      </c>
      <c r="K2105" s="64">
        <f t="shared" si="98"/>
        <v>4002</v>
      </c>
      <c r="L2105" s="71"/>
      <c r="M2105" s="72"/>
      <c r="N2105" s="72" t="s">
        <v>11471</v>
      </c>
      <c r="O2105" s="72"/>
      <c r="P2105" s="81">
        <v>45</v>
      </c>
      <c r="Q2105" s="73"/>
      <c r="R2105" s="73" t="s">
        <v>11472</v>
      </c>
      <c r="S2105" s="60" t="str">
        <f>VLOOKUP(A2105,[1]DATA!$1:$1048576,12,0)</f>
        <v>ANO</v>
      </c>
    </row>
    <row r="2106" spans="1:19" x14ac:dyDescent="0.25">
      <c r="A2106" s="68">
        <v>650065298</v>
      </c>
      <c r="B2106" s="59">
        <f t="shared" si="96"/>
        <v>650065298</v>
      </c>
      <c r="C2106" s="68" t="s">
        <v>7004</v>
      </c>
      <c r="D2106" s="76">
        <v>1</v>
      </c>
      <c r="E2106" s="61">
        <f t="shared" si="97"/>
        <v>75015340</v>
      </c>
      <c r="F2106" s="69" t="s">
        <v>9111</v>
      </c>
      <c r="G2106" s="69" t="s">
        <v>9113</v>
      </c>
      <c r="H2106" s="70">
        <v>275</v>
      </c>
      <c r="I2106" s="70" t="s">
        <v>139</v>
      </c>
      <c r="J2106" s="74">
        <v>26.68</v>
      </c>
      <c r="K2106" s="64">
        <f t="shared" si="98"/>
        <v>7337</v>
      </c>
      <c r="L2106" s="71"/>
      <c r="M2106" s="72"/>
      <c r="N2106" s="72" t="s">
        <v>11473</v>
      </c>
      <c r="O2106" s="72" t="s">
        <v>19</v>
      </c>
      <c r="P2106" s="81">
        <v>232</v>
      </c>
      <c r="Q2106" s="73"/>
      <c r="R2106" s="73" t="s">
        <v>11474</v>
      </c>
      <c r="S2106" s="60" t="str">
        <f>VLOOKUP(A2106,[1]DATA!$1:$1048576,12,0)</f>
        <v>ANO</v>
      </c>
    </row>
    <row r="2107" spans="1:19" x14ac:dyDescent="0.25">
      <c r="A2107" s="68">
        <v>691000107</v>
      </c>
      <c r="B2107" s="59">
        <f t="shared" si="96"/>
        <v>691000107</v>
      </c>
      <c r="C2107" s="68" t="s">
        <v>7005</v>
      </c>
      <c r="D2107" s="76">
        <v>1</v>
      </c>
      <c r="E2107" s="61">
        <f t="shared" si="97"/>
        <v>75137011</v>
      </c>
      <c r="F2107" s="69" t="s">
        <v>9111</v>
      </c>
      <c r="G2107" s="69" t="s">
        <v>9113</v>
      </c>
      <c r="H2107" s="70">
        <v>150</v>
      </c>
      <c r="I2107" s="70" t="s">
        <v>139</v>
      </c>
      <c r="J2107" s="74">
        <v>26.68</v>
      </c>
      <c r="K2107" s="64">
        <f t="shared" si="98"/>
        <v>4002</v>
      </c>
      <c r="L2107" s="71"/>
      <c r="M2107" s="72"/>
      <c r="N2107" s="72" t="s">
        <v>11475</v>
      </c>
      <c r="O2107" s="72" t="s">
        <v>5065</v>
      </c>
      <c r="P2107" s="81">
        <v>1166</v>
      </c>
      <c r="Q2107" s="73"/>
      <c r="R2107" s="73" t="s">
        <v>11432</v>
      </c>
      <c r="S2107" s="60" t="str">
        <f>VLOOKUP(A2107,[1]DATA!$1:$1048576,12,0)</f>
        <v>ANO</v>
      </c>
    </row>
    <row r="2108" spans="1:19" x14ac:dyDescent="0.25">
      <c r="A2108" s="68">
        <v>691004692</v>
      </c>
      <c r="B2108" s="59">
        <f t="shared" si="96"/>
        <v>691004692</v>
      </c>
      <c r="C2108" s="68" t="s">
        <v>7006</v>
      </c>
      <c r="D2108" s="76">
        <v>1</v>
      </c>
      <c r="E2108" s="61">
        <f t="shared" si="97"/>
        <v>28859235</v>
      </c>
      <c r="F2108" s="69" t="s">
        <v>9111</v>
      </c>
      <c r="G2108" s="69" t="s">
        <v>9113</v>
      </c>
      <c r="H2108" s="70">
        <v>0</v>
      </c>
      <c r="I2108" s="70" t="s">
        <v>139</v>
      </c>
      <c r="J2108" s="74">
        <v>26.68</v>
      </c>
      <c r="K2108" s="64">
        <f t="shared" si="98"/>
        <v>0</v>
      </c>
      <c r="L2108" s="71"/>
      <c r="M2108" s="72"/>
      <c r="N2108" s="72" t="s">
        <v>11476</v>
      </c>
      <c r="O2108" s="72"/>
      <c r="P2108" s="81">
        <v>22</v>
      </c>
      <c r="Q2108" s="73"/>
      <c r="R2108" s="73" t="s">
        <v>11477</v>
      </c>
      <c r="S2108" s="60" t="str">
        <f>VLOOKUP(A2108,[1]DATA!$1:$1048576,12,0)</f>
        <v>ANO</v>
      </c>
    </row>
    <row r="2109" spans="1:19" x14ac:dyDescent="0.25">
      <c r="A2109" s="68">
        <v>691006377</v>
      </c>
      <c r="B2109" s="59">
        <f t="shared" si="96"/>
        <v>691006377</v>
      </c>
      <c r="C2109" s="68" t="s">
        <v>7007</v>
      </c>
      <c r="D2109" s="76">
        <v>1</v>
      </c>
      <c r="E2109" s="61">
        <f t="shared" si="97"/>
        <v>2693542</v>
      </c>
      <c r="F2109" s="69" t="s">
        <v>9111</v>
      </c>
      <c r="G2109" s="69" t="s">
        <v>9113</v>
      </c>
      <c r="H2109" s="70">
        <v>25</v>
      </c>
      <c r="I2109" s="70" t="s">
        <v>139</v>
      </c>
      <c r="J2109" s="74">
        <v>26.68</v>
      </c>
      <c r="K2109" s="64">
        <f t="shared" si="98"/>
        <v>667</v>
      </c>
      <c r="L2109" s="71"/>
      <c r="M2109" s="72"/>
      <c r="N2109" s="72" t="s">
        <v>11478</v>
      </c>
      <c r="O2109" s="72"/>
      <c r="P2109" s="81">
        <v>119</v>
      </c>
      <c r="Q2109" s="73"/>
      <c r="R2109" s="73" t="s">
        <v>11479</v>
      </c>
      <c r="S2109" s="60" t="str">
        <f>VLOOKUP(A2109,[1]DATA!$1:$1048576,12,0)</f>
        <v>NE</v>
      </c>
    </row>
    <row r="2110" spans="1:19" x14ac:dyDescent="0.25">
      <c r="A2110" s="68">
        <v>600019829</v>
      </c>
      <c r="B2110" s="59">
        <f t="shared" si="96"/>
        <v>600019829</v>
      </c>
      <c r="C2110" s="68" t="s">
        <v>7008</v>
      </c>
      <c r="D2110" s="76">
        <v>1</v>
      </c>
      <c r="E2110" s="61">
        <f t="shared" si="97"/>
        <v>13582968</v>
      </c>
      <c r="F2110" s="69" t="s">
        <v>9111</v>
      </c>
      <c r="G2110" s="69" t="s">
        <v>9114</v>
      </c>
      <c r="H2110" s="70">
        <v>0</v>
      </c>
      <c r="I2110" s="70" t="s">
        <v>139</v>
      </c>
      <c r="J2110" s="74">
        <v>26.68</v>
      </c>
      <c r="K2110" s="64">
        <f t="shared" si="98"/>
        <v>0</v>
      </c>
      <c r="L2110" s="71"/>
      <c r="M2110" s="72"/>
      <c r="N2110" s="72" t="s">
        <v>11480</v>
      </c>
      <c r="O2110" s="72" t="s">
        <v>11481</v>
      </c>
      <c r="P2110" s="81">
        <v>303</v>
      </c>
      <c r="Q2110" s="73"/>
      <c r="R2110" s="73" t="s">
        <v>11482</v>
      </c>
      <c r="S2110" s="60" t="str">
        <f>VLOOKUP(A2110,[1]DATA!$1:$1048576,12,0)</f>
        <v>ANO</v>
      </c>
    </row>
    <row r="2111" spans="1:19" x14ac:dyDescent="0.25">
      <c r="A2111" s="68">
        <v>600012875</v>
      </c>
      <c r="B2111" s="59">
        <f t="shared" si="96"/>
        <v>600012875</v>
      </c>
      <c r="C2111" s="68" t="s">
        <v>7009</v>
      </c>
      <c r="D2111" s="76">
        <v>1</v>
      </c>
      <c r="E2111" s="61">
        <f t="shared" si="97"/>
        <v>60153237</v>
      </c>
      <c r="F2111" s="69" t="s">
        <v>9111</v>
      </c>
      <c r="G2111" s="69" t="s">
        <v>9114</v>
      </c>
      <c r="H2111" s="70">
        <v>0</v>
      </c>
      <c r="I2111" s="70" t="s">
        <v>139</v>
      </c>
      <c r="J2111" s="74">
        <v>26.68</v>
      </c>
      <c r="K2111" s="64">
        <f t="shared" si="98"/>
        <v>0</v>
      </c>
      <c r="L2111" s="71"/>
      <c r="M2111" s="72"/>
      <c r="N2111" s="72" t="s">
        <v>11483</v>
      </c>
      <c r="O2111" s="72" t="s">
        <v>5194</v>
      </c>
      <c r="P2111" s="81">
        <v>325</v>
      </c>
      <c r="Q2111" s="73"/>
      <c r="R2111" s="73" t="s">
        <v>11482</v>
      </c>
      <c r="S2111" s="60" t="str">
        <f>VLOOKUP(A2111,[1]DATA!$1:$1048576,12,0)</f>
        <v>ANO</v>
      </c>
    </row>
    <row r="2112" spans="1:19" x14ac:dyDescent="0.25">
      <c r="A2112" s="68">
        <v>600012905</v>
      </c>
      <c r="B2112" s="59">
        <f t="shared" si="96"/>
        <v>600012905</v>
      </c>
      <c r="C2112" s="68" t="s">
        <v>7010</v>
      </c>
      <c r="D2112" s="76">
        <v>1</v>
      </c>
      <c r="E2112" s="61">
        <f t="shared" si="97"/>
        <v>60153296</v>
      </c>
      <c r="F2112" s="69" t="s">
        <v>9111</v>
      </c>
      <c r="G2112" s="69" t="s">
        <v>9114</v>
      </c>
      <c r="H2112" s="70">
        <v>0</v>
      </c>
      <c r="I2112" s="70" t="s">
        <v>139</v>
      </c>
      <c r="J2112" s="74">
        <v>26.68</v>
      </c>
      <c r="K2112" s="64">
        <f t="shared" si="98"/>
        <v>0</v>
      </c>
      <c r="L2112" s="71"/>
      <c r="M2112" s="72"/>
      <c r="N2112" s="72" t="s">
        <v>11484</v>
      </c>
      <c r="O2112" s="72" t="s">
        <v>9390</v>
      </c>
      <c r="P2112" s="81">
        <v>9</v>
      </c>
      <c r="Q2112" s="73"/>
      <c r="R2112" s="73" t="s">
        <v>11482</v>
      </c>
      <c r="S2112" s="60" t="str">
        <f>VLOOKUP(A2112,[1]DATA!$1:$1048576,12,0)</f>
        <v>ANO</v>
      </c>
    </row>
    <row r="2113" spans="1:19" x14ac:dyDescent="0.25">
      <c r="A2113" s="68">
        <v>600024610</v>
      </c>
      <c r="B2113" s="59">
        <f t="shared" si="96"/>
        <v>600024610</v>
      </c>
      <c r="C2113" s="68" t="s">
        <v>7011</v>
      </c>
      <c r="D2113" s="76">
        <v>1</v>
      </c>
      <c r="E2113" s="61">
        <f t="shared" si="97"/>
        <v>70841179</v>
      </c>
      <c r="F2113" s="69" t="s">
        <v>9111</v>
      </c>
      <c r="G2113" s="69" t="s">
        <v>9114</v>
      </c>
      <c r="H2113" s="70">
        <v>0</v>
      </c>
      <c r="I2113" s="70" t="s">
        <v>139</v>
      </c>
      <c r="J2113" s="74">
        <v>26.68</v>
      </c>
      <c r="K2113" s="64">
        <f t="shared" si="98"/>
        <v>0</v>
      </c>
      <c r="L2113" s="71"/>
      <c r="M2113" s="72"/>
      <c r="N2113" s="72" t="s">
        <v>11485</v>
      </c>
      <c r="O2113" s="72" t="s">
        <v>11486</v>
      </c>
      <c r="P2113" s="81">
        <v>160</v>
      </c>
      <c r="Q2113" s="73"/>
      <c r="R2113" s="73" t="s">
        <v>11482</v>
      </c>
      <c r="S2113" s="60" t="str">
        <f>VLOOKUP(A2113,[1]DATA!$1:$1048576,12,0)</f>
        <v>ANO</v>
      </c>
    </row>
    <row r="2114" spans="1:19" x14ac:dyDescent="0.25">
      <c r="A2114" s="68">
        <v>600024628</v>
      </c>
      <c r="B2114" s="59">
        <f t="shared" si="96"/>
        <v>600024628</v>
      </c>
      <c r="C2114" s="68" t="s">
        <v>7012</v>
      </c>
      <c r="D2114" s="76">
        <v>1</v>
      </c>
      <c r="E2114" s="61">
        <f t="shared" si="97"/>
        <v>70841144</v>
      </c>
      <c r="F2114" s="69" t="s">
        <v>9111</v>
      </c>
      <c r="G2114" s="69" t="s">
        <v>9114</v>
      </c>
      <c r="H2114" s="70">
        <v>0</v>
      </c>
      <c r="I2114" s="70" t="s">
        <v>139</v>
      </c>
      <c r="J2114" s="74">
        <v>26.68</v>
      </c>
      <c r="K2114" s="64">
        <f t="shared" si="98"/>
        <v>0</v>
      </c>
      <c r="L2114" s="71"/>
      <c r="M2114" s="72"/>
      <c r="N2114" s="72" t="s">
        <v>11487</v>
      </c>
      <c r="O2114" s="72" t="s">
        <v>11488</v>
      </c>
      <c r="P2114" s="81">
        <v>660</v>
      </c>
      <c r="Q2114" s="73"/>
      <c r="R2114" s="73" t="s">
        <v>11489</v>
      </c>
      <c r="S2114" s="60" t="str">
        <f>VLOOKUP(A2114,[1]DATA!$1:$1048576,12,0)</f>
        <v>ANO</v>
      </c>
    </row>
    <row r="2115" spans="1:19" x14ac:dyDescent="0.25">
      <c r="A2115" s="68">
        <v>600102386</v>
      </c>
      <c r="B2115" s="59">
        <f t="shared" si="96"/>
        <v>600102386</v>
      </c>
      <c r="C2115" s="68" t="s">
        <v>7013</v>
      </c>
      <c r="D2115" s="76">
        <v>1</v>
      </c>
      <c r="E2115" s="61">
        <f t="shared" si="97"/>
        <v>70883548</v>
      </c>
      <c r="F2115" s="69" t="s">
        <v>9111</v>
      </c>
      <c r="G2115" s="69" t="s">
        <v>9114</v>
      </c>
      <c r="H2115" s="70">
        <v>475</v>
      </c>
      <c r="I2115" s="70" t="s">
        <v>139</v>
      </c>
      <c r="J2115" s="74">
        <v>26.68</v>
      </c>
      <c r="K2115" s="64">
        <f t="shared" si="98"/>
        <v>12673</v>
      </c>
      <c r="L2115" s="71"/>
      <c r="M2115" s="72"/>
      <c r="N2115" s="72" t="s">
        <v>11490</v>
      </c>
      <c r="O2115" s="72" t="s">
        <v>60</v>
      </c>
      <c r="P2115" s="81">
        <v>793</v>
      </c>
      <c r="Q2115" s="73"/>
      <c r="R2115" s="73" t="s">
        <v>11489</v>
      </c>
      <c r="S2115" s="60" t="str">
        <f>VLOOKUP(A2115,[1]DATA!$1:$1048576,12,0)</f>
        <v>ANO</v>
      </c>
    </row>
    <row r="2116" spans="1:19" x14ac:dyDescent="0.25">
      <c r="A2116" s="68">
        <v>600101916</v>
      </c>
      <c r="B2116" s="59">
        <f t="shared" si="96"/>
        <v>600101916</v>
      </c>
      <c r="C2116" s="68" t="s">
        <v>7014</v>
      </c>
      <c r="D2116" s="76">
        <v>1</v>
      </c>
      <c r="E2116" s="61">
        <f t="shared" si="97"/>
        <v>64201180</v>
      </c>
      <c r="F2116" s="69" t="s">
        <v>9111</v>
      </c>
      <c r="G2116" s="69" t="s">
        <v>9114</v>
      </c>
      <c r="H2116" s="70">
        <v>800</v>
      </c>
      <c r="I2116" s="70" t="s">
        <v>139</v>
      </c>
      <c r="J2116" s="74">
        <v>26.68</v>
      </c>
      <c r="K2116" s="64">
        <f t="shared" si="98"/>
        <v>21344</v>
      </c>
      <c r="L2116" s="71"/>
      <c r="M2116" s="72"/>
      <c r="N2116" s="72" t="s">
        <v>11491</v>
      </c>
      <c r="O2116" s="72" t="s">
        <v>41</v>
      </c>
      <c r="P2116" s="81">
        <v>399</v>
      </c>
      <c r="Q2116" s="73"/>
      <c r="R2116" s="73" t="s">
        <v>11482</v>
      </c>
      <c r="S2116" s="60" t="str">
        <f>VLOOKUP(A2116,[1]DATA!$1:$1048576,12,0)</f>
        <v>ANO</v>
      </c>
    </row>
    <row r="2117" spans="1:19" x14ac:dyDescent="0.25">
      <c r="A2117" s="68">
        <v>600101924</v>
      </c>
      <c r="B2117" s="59">
        <f t="shared" ref="B2117:B2180" si="99">A2117*1</f>
        <v>600101924</v>
      </c>
      <c r="C2117" s="68" t="s">
        <v>7015</v>
      </c>
      <c r="D2117" s="76">
        <v>1</v>
      </c>
      <c r="E2117" s="61">
        <f t="shared" ref="E2117:E2180" si="100">C2117*1</f>
        <v>64201147</v>
      </c>
      <c r="F2117" s="69" t="s">
        <v>9111</v>
      </c>
      <c r="G2117" s="69" t="s">
        <v>9114</v>
      </c>
      <c r="H2117" s="70">
        <v>625</v>
      </c>
      <c r="I2117" s="70" t="s">
        <v>139</v>
      </c>
      <c r="J2117" s="74">
        <v>26.68</v>
      </c>
      <c r="K2117" s="64">
        <f t="shared" ref="K2117:K2180" si="101">H2117*J2117</f>
        <v>16675</v>
      </c>
      <c r="L2117" s="71"/>
      <c r="M2117" s="72"/>
      <c r="N2117" s="72" t="s">
        <v>11492</v>
      </c>
      <c r="O2117" s="72" t="s">
        <v>11493</v>
      </c>
      <c r="P2117" s="81">
        <v>536</v>
      </c>
      <c r="Q2117" s="73"/>
      <c r="R2117" s="73" t="s">
        <v>11482</v>
      </c>
      <c r="S2117" s="60" t="str">
        <f>VLOOKUP(A2117,[1]DATA!$1:$1048576,12,0)</f>
        <v>ANO</v>
      </c>
    </row>
    <row r="2118" spans="1:19" x14ac:dyDescent="0.25">
      <c r="A2118" s="68">
        <v>600101932</v>
      </c>
      <c r="B2118" s="59">
        <f t="shared" si="99"/>
        <v>600101932</v>
      </c>
      <c r="C2118" s="68" t="s">
        <v>7016</v>
      </c>
      <c r="D2118" s="76">
        <v>1</v>
      </c>
      <c r="E2118" s="61">
        <f t="shared" si="100"/>
        <v>64201139</v>
      </c>
      <c r="F2118" s="69" t="s">
        <v>9111</v>
      </c>
      <c r="G2118" s="69" t="s">
        <v>9114</v>
      </c>
      <c r="H2118" s="70">
        <v>750</v>
      </c>
      <c r="I2118" s="70" t="s">
        <v>139</v>
      </c>
      <c r="J2118" s="74">
        <v>26.68</v>
      </c>
      <c r="K2118" s="64">
        <f t="shared" si="101"/>
        <v>20010</v>
      </c>
      <c r="L2118" s="71"/>
      <c r="M2118" s="72"/>
      <c r="N2118" s="72" t="s">
        <v>11494</v>
      </c>
      <c r="O2118" s="72" t="s">
        <v>11495</v>
      </c>
      <c r="P2118" s="81">
        <v>816</v>
      </c>
      <c r="Q2118" s="73"/>
      <c r="R2118" s="73" t="s">
        <v>11482</v>
      </c>
      <c r="S2118" s="60" t="str">
        <f>VLOOKUP(A2118,[1]DATA!$1:$1048576,12,0)</f>
        <v>ANO</v>
      </c>
    </row>
    <row r="2119" spans="1:19" x14ac:dyDescent="0.25">
      <c r="A2119" s="68">
        <v>600101941</v>
      </c>
      <c r="B2119" s="59">
        <f t="shared" si="99"/>
        <v>600101941</v>
      </c>
      <c r="C2119" s="68" t="s">
        <v>7017</v>
      </c>
      <c r="D2119" s="76">
        <v>1</v>
      </c>
      <c r="E2119" s="61">
        <f t="shared" si="100"/>
        <v>47463996</v>
      </c>
      <c r="F2119" s="69" t="s">
        <v>9111</v>
      </c>
      <c r="G2119" s="69" t="s">
        <v>9114</v>
      </c>
      <c r="H2119" s="70">
        <v>375</v>
      </c>
      <c r="I2119" s="70" t="s">
        <v>139</v>
      </c>
      <c r="J2119" s="74">
        <v>26.68</v>
      </c>
      <c r="K2119" s="64">
        <f t="shared" si="101"/>
        <v>10005</v>
      </c>
      <c r="L2119" s="71"/>
      <c r="M2119" s="72"/>
      <c r="N2119" s="72" t="s">
        <v>11496</v>
      </c>
      <c r="O2119" s="72" t="s">
        <v>41</v>
      </c>
      <c r="P2119" s="81">
        <v>151</v>
      </c>
      <c r="Q2119" s="73"/>
      <c r="R2119" s="73" t="s">
        <v>11489</v>
      </c>
      <c r="S2119" s="60" t="str">
        <f>VLOOKUP(A2119,[1]DATA!$1:$1048576,12,0)</f>
        <v>ANO</v>
      </c>
    </row>
    <row r="2120" spans="1:19" x14ac:dyDescent="0.25">
      <c r="A2120" s="68">
        <v>600101959</v>
      </c>
      <c r="B2120" s="59">
        <f t="shared" si="99"/>
        <v>600101959</v>
      </c>
      <c r="C2120" s="68" t="s">
        <v>7018</v>
      </c>
      <c r="D2120" s="76">
        <v>1</v>
      </c>
      <c r="E2120" s="61">
        <f t="shared" si="100"/>
        <v>64201112</v>
      </c>
      <c r="F2120" s="69" t="s">
        <v>9111</v>
      </c>
      <c r="G2120" s="69" t="s">
        <v>9114</v>
      </c>
      <c r="H2120" s="70">
        <v>1475</v>
      </c>
      <c r="I2120" s="70" t="s">
        <v>139</v>
      </c>
      <c r="J2120" s="74">
        <v>26.68</v>
      </c>
      <c r="K2120" s="64">
        <f t="shared" si="101"/>
        <v>39353</v>
      </c>
      <c r="L2120" s="71"/>
      <c r="M2120" s="72"/>
      <c r="N2120" s="72" t="s">
        <v>11497</v>
      </c>
      <c r="O2120" s="72" t="s">
        <v>11498</v>
      </c>
      <c r="P2120" s="81">
        <v>38</v>
      </c>
      <c r="Q2120" s="73"/>
      <c r="R2120" s="73" t="s">
        <v>11482</v>
      </c>
      <c r="S2120" s="60" t="str">
        <f>VLOOKUP(A2120,[1]DATA!$1:$1048576,12,0)</f>
        <v>ANO</v>
      </c>
    </row>
    <row r="2121" spans="1:19" x14ac:dyDescent="0.25">
      <c r="A2121" s="68">
        <v>600101975</v>
      </c>
      <c r="B2121" s="59">
        <f t="shared" si="99"/>
        <v>600101975</v>
      </c>
      <c r="C2121" s="68" t="s">
        <v>7019</v>
      </c>
      <c r="D2121" s="76">
        <v>1</v>
      </c>
      <c r="E2121" s="61">
        <f t="shared" si="100"/>
        <v>49290266</v>
      </c>
      <c r="F2121" s="69" t="s">
        <v>9111</v>
      </c>
      <c r="G2121" s="69" t="s">
        <v>9114</v>
      </c>
      <c r="H2121" s="70">
        <v>150</v>
      </c>
      <c r="I2121" s="70" t="s">
        <v>139</v>
      </c>
      <c r="J2121" s="74">
        <v>26.68</v>
      </c>
      <c r="K2121" s="64">
        <f t="shared" si="101"/>
        <v>4002</v>
      </c>
      <c r="L2121" s="71"/>
      <c r="M2121" s="72"/>
      <c r="N2121" s="72" t="s">
        <v>11499</v>
      </c>
      <c r="O2121" s="72" t="s">
        <v>11500</v>
      </c>
      <c r="P2121" s="81">
        <v>89</v>
      </c>
      <c r="Q2121" s="73"/>
      <c r="R2121" s="73" t="s">
        <v>11501</v>
      </c>
      <c r="S2121" s="60" t="str">
        <f>VLOOKUP(A2121,[1]DATA!$1:$1048576,12,0)</f>
        <v>ANO</v>
      </c>
    </row>
    <row r="2122" spans="1:19" x14ac:dyDescent="0.25">
      <c r="A2122" s="68">
        <v>600101983</v>
      </c>
      <c r="B2122" s="59">
        <f t="shared" si="99"/>
        <v>600101983</v>
      </c>
      <c r="C2122" s="68" t="s">
        <v>7020</v>
      </c>
      <c r="D2122" s="76">
        <v>1</v>
      </c>
      <c r="E2122" s="61">
        <f t="shared" si="100"/>
        <v>49290576</v>
      </c>
      <c r="F2122" s="69" t="s">
        <v>9111</v>
      </c>
      <c r="G2122" s="69" t="s">
        <v>9114</v>
      </c>
      <c r="H2122" s="70">
        <v>300</v>
      </c>
      <c r="I2122" s="70" t="s">
        <v>139</v>
      </c>
      <c r="J2122" s="74">
        <v>26.68</v>
      </c>
      <c r="K2122" s="64">
        <f t="shared" si="101"/>
        <v>8004</v>
      </c>
      <c r="L2122" s="71"/>
      <c r="M2122" s="72"/>
      <c r="N2122" s="72" t="s">
        <v>11502</v>
      </c>
      <c r="O2122" s="72" t="s">
        <v>19</v>
      </c>
      <c r="P2122" s="81">
        <v>662</v>
      </c>
      <c r="Q2122" s="73"/>
      <c r="R2122" s="73" t="s">
        <v>11503</v>
      </c>
      <c r="S2122" s="60" t="str">
        <f>VLOOKUP(A2122,[1]DATA!$1:$1048576,12,0)</f>
        <v>ANO</v>
      </c>
    </row>
    <row r="2123" spans="1:19" x14ac:dyDescent="0.25">
      <c r="A2123" s="68">
        <v>600101991</v>
      </c>
      <c r="B2123" s="59">
        <f t="shared" si="99"/>
        <v>600101991</v>
      </c>
      <c r="C2123" s="68" t="s">
        <v>7021</v>
      </c>
      <c r="D2123" s="76">
        <v>1</v>
      </c>
      <c r="E2123" s="61">
        <f t="shared" si="100"/>
        <v>49290649</v>
      </c>
      <c r="F2123" s="69" t="s">
        <v>9111</v>
      </c>
      <c r="G2123" s="69" t="s">
        <v>9114</v>
      </c>
      <c r="H2123" s="70">
        <v>175</v>
      </c>
      <c r="I2123" s="70" t="s">
        <v>139</v>
      </c>
      <c r="J2123" s="74">
        <v>26.68</v>
      </c>
      <c r="K2123" s="64">
        <f t="shared" si="101"/>
        <v>4669</v>
      </c>
      <c r="L2123" s="71"/>
      <c r="M2123" s="72"/>
      <c r="N2123" s="72" t="s">
        <v>11504</v>
      </c>
      <c r="O2123" s="72" t="s">
        <v>89</v>
      </c>
      <c r="P2123" s="81">
        <v>178</v>
      </c>
      <c r="Q2123" s="73"/>
      <c r="R2123" s="73" t="s">
        <v>11505</v>
      </c>
      <c r="S2123" s="60" t="str">
        <f>VLOOKUP(A2123,[1]DATA!$1:$1048576,12,0)</f>
        <v>ANO</v>
      </c>
    </row>
    <row r="2124" spans="1:19" x14ac:dyDescent="0.25">
      <c r="A2124" s="68">
        <v>600102009</v>
      </c>
      <c r="B2124" s="59">
        <f t="shared" si="99"/>
        <v>600102009</v>
      </c>
      <c r="C2124" s="68" t="s">
        <v>7022</v>
      </c>
      <c r="D2124" s="76">
        <v>1</v>
      </c>
      <c r="E2124" s="61">
        <f t="shared" si="100"/>
        <v>60152885</v>
      </c>
      <c r="F2124" s="69" t="s">
        <v>9111</v>
      </c>
      <c r="G2124" s="69" t="s">
        <v>9114</v>
      </c>
      <c r="H2124" s="70">
        <v>375</v>
      </c>
      <c r="I2124" s="70" t="s">
        <v>139</v>
      </c>
      <c r="J2124" s="74">
        <v>26.68</v>
      </c>
      <c r="K2124" s="64">
        <f t="shared" si="101"/>
        <v>10005</v>
      </c>
      <c r="L2124" s="71"/>
      <c r="M2124" s="72"/>
      <c r="N2124" s="72" t="s">
        <v>11506</v>
      </c>
      <c r="O2124" s="72"/>
      <c r="P2124" s="81">
        <v>160</v>
      </c>
      <c r="Q2124" s="73"/>
      <c r="R2124" s="73" t="s">
        <v>11507</v>
      </c>
      <c r="S2124" s="60" t="str">
        <f>VLOOKUP(A2124,[1]DATA!$1:$1048576,12,0)</f>
        <v>ANO</v>
      </c>
    </row>
    <row r="2125" spans="1:19" x14ac:dyDescent="0.25">
      <c r="A2125" s="68">
        <v>600102165</v>
      </c>
      <c r="B2125" s="59">
        <f t="shared" si="99"/>
        <v>600102165</v>
      </c>
      <c r="C2125" s="68" t="s">
        <v>7023</v>
      </c>
      <c r="D2125" s="76">
        <v>1</v>
      </c>
      <c r="E2125" s="61">
        <f t="shared" si="100"/>
        <v>75016168</v>
      </c>
      <c r="F2125" s="69" t="s">
        <v>9111</v>
      </c>
      <c r="G2125" s="69" t="s">
        <v>9114</v>
      </c>
      <c r="H2125" s="70">
        <v>0</v>
      </c>
      <c r="I2125" s="70" t="s">
        <v>139</v>
      </c>
      <c r="J2125" s="74">
        <v>26.68</v>
      </c>
      <c r="K2125" s="64">
        <f t="shared" si="101"/>
        <v>0</v>
      </c>
      <c r="L2125" s="71"/>
      <c r="M2125" s="72"/>
      <c r="N2125" s="72" t="s">
        <v>11508</v>
      </c>
      <c r="O2125" s="72"/>
      <c r="P2125" s="81">
        <v>66</v>
      </c>
      <c r="Q2125" s="73"/>
      <c r="R2125" s="73" t="s">
        <v>11509</v>
      </c>
      <c r="S2125" s="60" t="str">
        <f>VLOOKUP(A2125,[1]DATA!$1:$1048576,12,0)</f>
        <v>ANO</v>
      </c>
    </row>
    <row r="2126" spans="1:19" x14ac:dyDescent="0.25">
      <c r="A2126" s="68">
        <v>600102220</v>
      </c>
      <c r="B2126" s="59">
        <f t="shared" si="99"/>
        <v>600102220</v>
      </c>
      <c r="C2126" s="68" t="s">
        <v>7024</v>
      </c>
      <c r="D2126" s="76">
        <v>1</v>
      </c>
      <c r="E2126" s="61">
        <f t="shared" si="100"/>
        <v>75015188</v>
      </c>
      <c r="F2126" s="69" t="s">
        <v>9111</v>
      </c>
      <c r="G2126" s="69" t="s">
        <v>9114</v>
      </c>
      <c r="H2126" s="70">
        <v>25</v>
      </c>
      <c r="I2126" s="70" t="s">
        <v>139</v>
      </c>
      <c r="J2126" s="74">
        <v>26.68</v>
      </c>
      <c r="K2126" s="64">
        <f t="shared" si="101"/>
        <v>667</v>
      </c>
      <c r="L2126" s="71"/>
      <c r="M2126" s="72"/>
      <c r="N2126" s="72" t="s">
        <v>11510</v>
      </c>
      <c r="O2126" s="72"/>
      <c r="P2126" s="81">
        <v>198</v>
      </c>
      <c r="Q2126" s="73"/>
      <c r="R2126" s="73" t="s">
        <v>11511</v>
      </c>
      <c r="S2126" s="60" t="str">
        <f>VLOOKUP(A2126,[1]DATA!$1:$1048576,12,0)</f>
        <v>ANO</v>
      </c>
    </row>
    <row r="2127" spans="1:19" x14ac:dyDescent="0.25">
      <c r="A2127" s="68">
        <v>600102238</v>
      </c>
      <c r="B2127" s="59">
        <f t="shared" si="99"/>
        <v>600102238</v>
      </c>
      <c r="C2127" s="68" t="s">
        <v>7025</v>
      </c>
      <c r="D2127" s="76">
        <v>1</v>
      </c>
      <c r="E2127" s="61">
        <f t="shared" si="100"/>
        <v>70998906</v>
      </c>
      <c r="F2127" s="69" t="s">
        <v>9111</v>
      </c>
      <c r="G2127" s="69" t="s">
        <v>9114</v>
      </c>
      <c r="H2127" s="70">
        <v>25</v>
      </c>
      <c r="I2127" s="70" t="s">
        <v>139</v>
      </c>
      <c r="J2127" s="74">
        <v>26.68</v>
      </c>
      <c r="K2127" s="64">
        <f t="shared" si="101"/>
        <v>667</v>
      </c>
      <c r="L2127" s="71"/>
      <c r="M2127" s="72"/>
      <c r="N2127" s="72" t="s">
        <v>11512</v>
      </c>
      <c r="O2127" s="72"/>
      <c r="P2127" s="81">
        <v>193</v>
      </c>
      <c r="Q2127" s="73"/>
      <c r="R2127" s="73" t="s">
        <v>11513</v>
      </c>
      <c r="S2127" s="60" t="str">
        <f>VLOOKUP(A2127,[1]DATA!$1:$1048576,12,0)</f>
        <v>ANO</v>
      </c>
    </row>
    <row r="2128" spans="1:19" x14ac:dyDescent="0.25">
      <c r="A2128" s="68">
        <v>600102343</v>
      </c>
      <c r="B2128" s="59">
        <f t="shared" si="99"/>
        <v>600102343</v>
      </c>
      <c r="C2128" s="68" t="s">
        <v>7026</v>
      </c>
      <c r="D2128" s="76">
        <v>1</v>
      </c>
      <c r="E2128" s="61">
        <f t="shared" si="100"/>
        <v>75017032</v>
      </c>
      <c r="F2128" s="69" t="s">
        <v>9111</v>
      </c>
      <c r="G2128" s="69" t="s">
        <v>9114</v>
      </c>
      <c r="H2128" s="70">
        <v>475</v>
      </c>
      <c r="I2128" s="70" t="s">
        <v>139</v>
      </c>
      <c r="J2128" s="74">
        <v>26.68</v>
      </c>
      <c r="K2128" s="64">
        <f t="shared" si="101"/>
        <v>12673</v>
      </c>
      <c r="L2128" s="71"/>
      <c r="M2128" s="72"/>
      <c r="N2128" s="72" t="s">
        <v>11514</v>
      </c>
      <c r="O2128" s="72" t="s">
        <v>27</v>
      </c>
      <c r="P2128" s="81">
        <v>560</v>
      </c>
      <c r="Q2128" s="73"/>
      <c r="R2128" s="73" t="s">
        <v>11515</v>
      </c>
      <c r="S2128" s="60" t="str">
        <f>VLOOKUP(A2128,[1]DATA!$1:$1048576,12,0)</f>
        <v>ANO</v>
      </c>
    </row>
    <row r="2129" spans="1:19" x14ac:dyDescent="0.25">
      <c r="A2129" s="68">
        <v>600102378</v>
      </c>
      <c r="B2129" s="59">
        <f t="shared" si="99"/>
        <v>600102378</v>
      </c>
      <c r="C2129" s="68" t="s">
        <v>7027</v>
      </c>
      <c r="D2129" s="76">
        <v>1</v>
      </c>
      <c r="E2129" s="61">
        <f t="shared" si="100"/>
        <v>64201171</v>
      </c>
      <c r="F2129" s="69" t="s">
        <v>9111</v>
      </c>
      <c r="G2129" s="69" t="s">
        <v>9114</v>
      </c>
      <c r="H2129" s="70">
        <v>100</v>
      </c>
      <c r="I2129" s="70" t="s">
        <v>139</v>
      </c>
      <c r="J2129" s="74">
        <v>26.68</v>
      </c>
      <c r="K2129" s="64">
        <f t="shared" si="101"/>
        <v>2668</v>
      </c>
      <c r="L2129" s="71"/>
      <c r="M2129" s="72"/>
      <c r="N2129" s="72" t="s">
        <v>11516</v>
      </c>
      <c r="O2129" s="72" t="s">
        <v>11327</v>
      </c>
      <c r="P2129" s="81">
        <v>18</v>
      </c>
      <c r="Q2129" s="73"/>
      <c r="R2129" s="73" t="s">
        <v>11482</v>
      </c>
      <c r="S2129" s="60" t="str">
        <f>VLOOKUP(A2129,[1]DATA!$1:$1048576,12,0)</f>
        <v>ANO</v>
      </c>
    </row>
    <row r="2130" spans="1:19" x14ac:dyDescent="0.25">
      <c r="A2130" s="68">
        <v>600102432</v>
      </c>
      <c r="B2130" s="59">
        <f t="shared" si="99"/>
        <v>600102432</v>
      </c>
      <c r="C2130" s="68" t="s">
        <v>7028</v>
      </c>
      <c r="D2130" s="76">
        <v>1</v>
      </c>
      <c r="E2130" s="61">
        <f t="shared" si="100"/>
        <v>64201121</v>
      </c>
      <c r="F2130" s="69" t="s">
        <v>9111</v>
      </c>
      <c r="G2130" s="69" t="s">
        <v>9114</v>
      </c>
      <c r="H2130" s="70">
        <v>300</v>
      </c>
      <c r="I2130" s="70" t="s">
        <v>139</v>
      </c>
      <c r="J2130" s="74">
        <v>26.68</v>
      </c>
      <c r="K2130" s="64">
        <f t="shared" si="101"/>
        <v>8004</v>
      </c>
      <c r="L2130" s="71"/>
      <c r="M2130" s="72"/>
      <c r="N2130" s="72" t="s">
        <v>11517</v>
      </c>
      <c r="O2130" s="72" t="s">
        <v>11518</v>
      </c>
      <c r="P2130" s="81">
        <v>488</v>
      </c>
      <c r="Q2130" s="73"/>
      <c r="R2130" s="73" t="s">
        <v>11482</v>
      </c>
      <c r="S2130" s="60" t="str">
        <f>VLOOKUP(A2130,[1]DATA!$1:$1048576,12,0)</f>
        <v>ANO</v>
      </c>
    </row>
    <row r="2131" spans="1:19" x14ac:dyDescent="0.25">
      <c r="A2131" s="68">
        <v>600102572</v>
      </c>
      <c r="B2131" s="59">
        <f t="shared" si="99"/>
        <v>600102572</v>
      </c>
      <c r="C2131" s="68" t="s">
        <v>7029</v>
      </c>
      <c r="D2131" s="76">
        <v>1</v>
      </c>
      <c r="E2131" s="61">
        <f t="shared" si="100"/>
        <v>70886598</v>
      </c>
      <c r="F2131" s="69" t="s">
        <v>9111</v>
      </c>
      <c r="G2131" s="69" t="s">
        <v>9114</v>
      </c>
      <c r="H2131" s="70">
        <v>200</v>
      </c>
      <c r="I2131" s="70" t="s">
        <v>139</v>
      </c>
      <c r="J2131" s="74">
        <v>26.68</v>
      </c>
      <c r="K2131" s="64">
        <f t="shared" si="101"/>
        <v>5336</v>
      </c>
      <c r="L2131" s="71"/>
      <c r="M2131" s="72"/>
      <c r="N2131" s="72" t="s">
        <v>11519</v>
      </c>
      <c r="O2131" s="72" t="s">
        <v>11520</v>
      </c>
      <c r="P2131" s="81">
        <v>1</v>
      </c>
      <c r="Q2131" s="73"/>
      <c r="R2131" s="73" t="s">
        <v>11482</v>
      </c>
      <c r="S2131" s="60" t="str">
        <f>VLOOKUP(A2131,[1]DATA!$1:$1048576,12,0)</f>
        <v>ANO</v>
      </c>
    </row>
    <row r="2132" spans="1:19" x14ac:dyDescent="0.25">
      <c r="A2132" s="68">
        <v>610200381</v>
      </c>
      <c r="B2132" s="59">
        <f t="shared" si="99"/>
        <v>610200381</v>
      </c>
      <c r="C2132" s="68" t="s">
        <v>7030</v>
      </c>
      <c r="D2132" s="76">
        <v>1</v>
      </c>
      <c r="E2132" s="61">
        <f t="shared" si="100"/>
        <v>69174415</v>
      </c>
      <c r="F2132" s="69" t="s">
        <v>9111</v>
      </c>
      <c r="G2132" s="69" t="s">
        <v>9114</v>
      </c>
      <c r="H2132" s="70">
        <v>0</v>
      </c>
      <c r="I2132" s="70" t="s">
        <v>139</v>
      </c>
      <c r="J2132" s="74">
        <v>26.68</v>
      </c>
      <c r="K2132" s="64">
        <f t="shared" si="101"/>
        <v>0</v>
      </c>
      <c r="L2132" s="71"/>
      <c r="M2132" s="72"/>
      <c r="N2132" s="72" t="s">
        <v>11521</v>
      </c>
      <c r="O2132" s="72" t="s">
        <v>19</v>
      </c>
      <c r="P2132" s="81">
        <v>101</v>
      </c>
      <c r="Q2132" s="73"/>
      <c r="R2132" s="73" t="s">
        <v>11482</v>
      </c>
      <c r="S2132" s="60" t="str">
        <f>VLOOKUP(A2132,[1]DATA!$1:$1048576,12,0)</f>
        <v>ANO</v>
      </c>
    </row>
    <row r="2133" spans="1:19" x14ac:dyDescent="0.25">
      <c r="A2133" s="68">
        <v>650033213</v>
      </c>
      <c r="B2133" s="59">
        <f t="shared" si="99"/>
        <v>650033213</v>
      </c>
      <c r="C2133" s="68" t="s">
        <v>7031</v>
      </c>
      <c r="D2133" s="76">
        <v>1</v>
      </c>
      <c r="E2133" s="61">
        <f t="shared" si="100"/>
        <v>70983976</v>
      </c>
      <c r="F2133" s="69" t="s">
        <v>9111</v>
      </c>
      <c r="G2133" s="69" t="s">
        <v>9114</v>
      </c>
      <c r="H2133" s="70">
        <v>0</v>
      </c>
      <c r="I2133" s="70" t="s">
        <v>139</v>
      </c>
      <c r="J2133" s="74">
        <v>26.68</v>
      </c>
      <c r="K2133" s="64">
        <f t="shared" si="101"/>
        <v>0</v>
      </c>
      <c r="L2133" s="71"/>
      <c r="M2133" s="72"/>
      <c r="N2133" s="72" t="s">
        <v>11522</v>
      </c>
      <c r="O2133" s="72"/>
      <c r="P2133" s="81">
        <v>144</v>
      </c>
      <c r="Q2133" s="73"/>
      <c r="R2133" s="73" t="s">
        <v>11523</v>
      </c>
      <c r="S2133" s="60" t="str">
        <f>VLOOKUP(A2133,[1]DATA!$1:$1048576,12,0)</f>
        <v>ANO</v>
      </c>
    </row>
    <row r="2134" spans="1:19" x14ac:dyDescent="0.25">
      <c r="A2134" s="68">
        <v>650041453</v>
      </c>
      <c r="B2134" s="59">
        <f t="shared" si="99"/>
        <v>650041453</v>
      </c>
      <c r="C2134" s="68" t="s">
        <v>7032</v>
      </c>
      <c r="D2134" s="76">
        <v>1</v>
      </c>
      <c r="E2134" s="61">
        <f t="shared" si="100"/>
        <v>70988013</v>
      </c>
      <c r="F2134" s="69" t="s">
        <v>9111</v>
      </c>
      <c r="G2134" s="69" t="s">
        <v>9114</v>
      </c>
      <c r="H2134" s="70">
        <v>250</v>
      </c>
      <c r="I2134" s="70" t="s">
        <v>139</v>
      </c>
      <c r="J2134" s="74">
        <v>26.68</v>
      </c>
      <c r="K2134" s="64">
        <f t="shared" si="101"/>
        <v>6670</v>
      </c>
      <c r="L2134" s="71"/>
      <c r="M2134" s="72"/>
      <c r="N2134" s="72" t="s">
        <v>11524</v>
      </c>
      <c r="O2134" s="72" t="s">
        <v>37</v>
      </c>
      <c r="P2134" s="81">
        <v>35</v>
      </c>
      <c r="Q2134" s="73"/>
      <c r="R2134" s="73" t="s">
        <v>11525</v>
      </c>
      <c r="S2134" s="60" t="str">
        <f>VLOOKUP(A2134,[1]DATA!$1:$1048576,12,0)</f>
        <v>ANO</v>
      </c>
    </row>
    <row r="2135" spans="1:19" x14ac:dyDescent="0.25">
      <c r="A2135" s="68">
        <v>650056922</v>
      </c>
      <c r="B2135" s="59">
        <f t="shared" si="99"/>
        <v>650056922</v>
      </c>
      <c r="C2135" s="68" t="s">
        <v>7033</v>
      </c>
      <c r="D2135" s="76">
        <v>1</v>
      </c>
      <c r="E2135" s="61">
        <f t="shared" si="100"/>
        <v>75015536</v>
      </c>
      <c r="F2135" s="69" t="s">
        <v>9111</v>
      </c>
      <c r="G2135" s="69" t="s">
        <v>9114</v>
      </c>
      <c r="H2135" s="70">
        <v>75</v>
      </c>
      <c r="I2135" s="70" t="s">
        <v>139</v>
      </c>
      <c r="J2135" s="74">
        <v>26.68</v>
      </c>
      <c r="K2135" s="64">
        <f t="shared" si="101"/>
        <v>2001</v>
      </c>
      <c r="L2135" s="71"/>
      <c r="M2135" s="72"/>
      <c r="N2135" s="72" t="s">
        <v>11526</v>
      </c>
      <c r="O2135" s="72"/>
      <c r="P2135" s="81">
        <v>181</v>
      </c>
      <c r="Q2135" s="73"/>
      <c r="R2135" s="73" t="s">
        <v>11527</v>
      </c>
      <c r="S2135" s="60" t="str">
        <f>VLOOKUP(A2135,[1]DATA!$1:$1048576,12,0)</f>
        <v>ANO</v>
      </c>
    </row>
    <row r="2136" spans="1:19" x14ac:dyDescent="0.25">
      <c r="A2136" s="68">
        <v>650059026</v>
      </c>
      <c r="B2136" s="59">
        <f t="shared" si="99"/>
        <v>650059026</v>
      </c>
      <c r="C2136" s="68" t="s">
        <v>7034</v>
      </c>
      <c r="D2136" s="76">
        <v>1</v>
      </c>
      <c r="E2136" s="61">
        <f t="shared" si="100"/>
        <v>71003878</v>
      </c>
      <c r="F2136" s="69" t="s">
        <v>9111</v>
      </c>
      <c r="G2136" s="69" t="s">
        <v>9114</v>
      </c>
      <c r="H2136" s="70">
        <v>50</v>
      </c>
      <c r="I2136" s="70" t="s">
        <v>139</v>
      </c>
      <c r="J2136" s="74">
        <v>26.68</v>
      </c>
      <c r="K2136" s="64">
        <f t="shared" si="101"/>
        <v>1334</v>
      </c>
      <c r="L2136" s="71"/>
      <c r="M2136" s="72"/>
      <c r="N2136" s="72" t="s">
        <v>11528</v>
      </c>
      <c r="O2136" s="72"/>
      <c r="P2136" s="81">
        <v>38</v>
      </c>
      <c r="Q2136" s="73"/>
      <c r="R2136" s="73" t="s">
        <v>11529</v>
      </c>
      <c r="S2136" s="60" t="str">
        <f>VLOOKUP(A2136,[1]DATA!$1:$1048576,12,0)</f>
        <v>ANO</v>
      </c>
    </row>
    <row r="2137" spans="1:19" x14ac:dyDescent="0.25">
      <c r="A2137" s="68">
        <v>650059905</v>
      </c>
      <c r="B2137" s="59">
        <f t="shared" si="99"/>
        <v>650059905</v>
      </c>
      <c r="C2137" s="68" t="s">
        <v>7035</v>
      </c>
      <c r="D2137" s="76">
        <v>1</v>
      </c>
      <c r="E2137" s="61">
        <f t="shared" si="100"/>
        <v>70988021</v>
      </c>
      <c r="F2137" s="69" t="s">
        <v>9111</v>
      </c>
      <c r="G2137" s="69" t="s">
        <v>9114</v>
      </c>
      <c r="H2137" s="70">
        <v>300</v>
      </c>
      <c r="I2137" s="70" t="s">
        <v>139</v>
      </c>
      <c r="J2137" s="74">
        <v>26.68</v>
      </c>
      <c r="K2137" s="64">
        <f t="shared" si="101"/>
        <v>8004</v>
      </c>
      <c r="L2137" s="71"/>
      <c r="M2137" s="72"/>
      <c r="N2137" s="72" t="s">
        <v>11530</v>
      </c>
      <c r="O2137" s="72" t="s">
        <v>55</v>
      </c>
      <c r="P2137" s="81">
        <v>339</v>
      </c>
      <c r="Q2137" s="73"/>
      <c r="R2137" s="73" t="s">
        <v>11531</v>
      </c>
      <c r="S2137" s="60" t="str">
        <f>VLOOKUP(A2137,[1]DATA!$1:$1048576,12,0)</f>
        <v>ANO</v>
      </c>
    </row>
    <row r="2138" spans="1:19" x14ac:dyDescent="0.25">
      <c r="A2138" s="68">
        <v>650060831</v>
      </c>
      <c r="B2138" s="59">
        <f t="shared" si="99"/>
        <v>650060831</v>
      </c>
      <c r="C2138" s="68" t="s">
        <v>7036</v>
      </c>
      <c r="D2138" s="76">
        <v>1</v>
      </c>
      <c r="E2138" s="61">
        <f t="shared" si="100"/>
        <v>75017491</v>
      </c>
      <c r="F2138" s="69" t="s">
        <v>9111</v>
      </c>
      <c r="G2138" s="69" t="s">
        <v>9114</v>
      </c>
      <c r="H2138" s="70">
        <v>0</v>
      </c>
      <c r="I2138" s="70" t="s">
        <v>139</v>
      </c>
      <c r="J2138" s="74">
        <v>26.68</v>
      </c>
      <c r="K2138" s="64">
        <f t="shared" si="101"/>
        <v>0</v>
      </c>
      <c r="L2138" s="71"/>
      <c r="M2138" s="72"/>
      <c r="N2138" s="72" t="s">
        <v>11532</v>
      </c>
      <c r="O2138" s="72"/>
      <c r="P2138" s="81">
        <v>171</v>
      </c>
      <c r="Q2138" s="73"/>
      <c r="R2138" s="73" t="s">
        <v>11533</v>
      </c>
      <c r="S2138" s="60" t="str">
        <f>VLOOKUP(A2138,[1]DATA!$1:$1048576,12,0)</f>
        <v>ANO</v>
      </c>
    </row>
    <row r="2139" spans="1:19" x14ac:dyDescent="0.25">
      <c r="A2139" s="68">
        <v>650061152</v>
      </c>
      <c r="B2139" s="59">
        <f t="shared" si="99"/>
        <v>650061152</v>
      </c>
      <c r="C2139" s="68" t="s">
        <v>7037</v>
      </c>
      <c r="D2139" s="76">
        <v>1</v>
      </c>
      <c r="E2139" s="61">
        <f t="shared" si="100"/>
        <v>75016851</v>
      </c>
      <c r="F2139" s="69" t="s">
        <v>9111</v>
      </c>
      <c r="G2139" s="69" t="s">
        <v>9114</v>
      </c>
      <c r="H2139" s="70">
        <v>75</v>
      </c>
      <c r="I2139" s="70" t="s">
        <v>139</v>
      </c>
      <c r="J2139" s="74">
        <v>26.68</v>
      </c>
      <c r="K2139" s="64">
        <f t="shared" si="101"/>
        <v>2001</v>
      </c>
      <c r="L2139" s="71"/>
      <c r="M2139" s="72"/>
      <c r="N2139" s="72" t="s">
        <v>11534</v>
      </c>
      <c r="O2139" s="72" t="s">
        <v>19</v>
      </c>
      <c r="P2139" s="81">
        <v>81</v>
      </c>
      <c r="Q2139" s="73"/>
      <c r="R2139" s="73" t="s">
        <v>11535</v>
      </c>
      <c r="S2139" s="60" t="str">
        <f>VLOOKUP(A2139,[1]DATA!$1:$1048576,12,0)</f>
        <v>ANO</v>
      </c>
    </row>
    <row r="2140" spans="1:19" x14ac:dyDescent="0.25">
      <c r="A2140" s="68">
        <v>650063490</v>
      </c>
      <c r="B2140" s="59">
        <f t="shared" si="99"/>
        <v>650063490</v>
      </c>
      <c r="C2140" s="68" t="s">
        <v>7038</v>
      </c>
      <c r="D2140" s="76">
        <v>1</v>
      </c>
      <c r="E2140" s="61">
        <f t="shared" si="100"/>
        <v>75018128</v>
      </c>
      <c r="F2140" s="69" t="s">
        <v>9111</v>
      </c>
      <c r="G2140" s="69" t="s">
        <v>9114</v>
      </c>
      <c r="H2140" s="70">
        <v>800</v>
      </c>
      <c r="I2140" s="70" t="s">
        <v>139</v>
      </c>
      <c r="J2140" s="74">
        <v>26.68</v>
      </c>
      <c r="K2140" s="64">
        <f t="shared" si="101"/>
        <v>21344</v>
      </c>
      <c r="L2140" s="71"/>
      <c r="M2140" s="72"/>
      <c r="N2140" s="72" t="s">
        <v>11536</v>
      </c>
      <c r="O2140" s="72"/>
      <c r="P2140" s="81">
        <v>166</v>
      </c>
      <c r="Q2140" s="73"/>
      <c r="R2140" s="73" t="s">
        <v>9374</v>
      </c>
      <c r="S2140" s="60" t="str">
        <f>VLOOKUP(A2140,[1]DATA!$1:$1048576,12,0)</f>
        <v>ANO</v>
      </c>
    </row>
    <row r="2141" spans="1:19" x14ac:dyDescent="0.25">
      <c r="A2141" s="68">
        <v>650063651</v>
      </c>
      <c r="B2141" s="59">
        <f t="shared" si="99"/>
        <v>650063651</v>
      </c>
      <c r="C2141" s="68" t="s">
        <v>7039</v>
      </c>
      <c r="D2141" s="76">
        <v>1</v>
      </c>
      <c r="E2141" s="61">
        <f t="shared" si="100"/>
        <v>75018209</v>
      </c>
      <c r="F2141" s="69" t="s">
        <v>9111</v>
      </c>
      <c r="G2141" s="69" t="s">
        <v>9114</v>
      </c>
      <c r="H2141" s="70">
        <v>25</v>
      </c>
      <c r="I2141" s="70" t="s">
        <v>139</v>
      </c>
      <c r="J2141" s="74">
        <v>26.68</v>
      </c>
      <c r="K2141" s="64">
        <f t="shared" si="101"/>
        <v>667</v>
      </c>
      <c r="L2141" s="71"/>
      <c r="M2141" s="72"/>
      <c r="N2141" s="72" t="s">
        <v>11537</v>
      </c>
      <c r="O2141" s="72"/>
      <c r="P2141" s="81">
        <v>74</v>
      </c>
      <c r="Q2141" s="73"/>
      <c r="R2141" s="73" t="s">
        <v>11538</v>
      </c>
      <c r="S2141" s="60" t="str">
        <f>VLOOKUP(A2141,[1]DATA!$1:$1048576,12,0)</f>
        <v>ANO</v>
      </c>
    </row>
    <row r="2142" spans="1:19" x14ac:dyDescent="0.25">
      <c r="A2142" s="68">
        <v>650063872</v>
      </c>
      <c r="B2142" s="59">
        <f t="shared" si="99"/>
        <v>650063872</v>
      </c>
      <c r="C2142" s="68" t="s">
        <v>7040</v>
      </c>
      <c r="D2142" s="76">
        <v>1</v>
      </c>
      <c r="E2142" s="61">
        <f t="shared" si="100"/>
        <v>70988005</v>
      </c>
      <c r="F2142" s="69" t="s">
        <v>9111</v>
      </c>
      <c r="G2142" s="69" t="s">
        <v>9114</v>
      </c>
      <c r="H2142" s="70">
        <v>0</v>
      </c>
      <c r="I2142" s="70" t="s">
        <v>139</v>
      </c>
      <c r="J2142" s="74">
        <v>26.68</v>
      </c>
      <c r="K2142" s="64">
        <f t="shared" si="101"/>
        <v>0</v>
      </c>
      <c r="L2142" s="71"/>
      <c r="M2142" s="72"/>
      <c r="N2142" s="72" t="s">
        <v>11539</v>
      </c>
      <c r="O2142" s="72"/>
      <c r="P2142" s="81">
        <v>123</v>
      </c>
      <c r="Q2142" s="73"/>
      <c r="R2142" s="73" t="s">
        <v>11540</v>
      </c>
      <c r="S2142" s="60" t="str">
        <f>VLOOKUP(A2142,[1]DATA!$1:$1048576,12,0)</f>
        <v>ANO</v>
      </c>
    </row>
    <row r="2143" spans="1:19" x14ac:dyDescent="0.25">
      <c r="A2143" s="68">
        <v>650064003</v>
      </c>
      <c r="B2143" s="59">
        <f t="shared" si="99"/>
        <v>650064003</v>
      </c>
      <c r="C2143" s="68" t="s">
        <v>7041</v>
      </c>
      <c r="D2143" s="76">
        <v>1</v>
      </c>
      <c r="E2143" s="61">
        <f t="shared" si="100"/>
        <v>75016591</v>
      </c>
      <c r="F2143" s="69" t="s">
        <v>9111</v>
      </c>
      <c r="G2143" s="69" t="s">
        <v>9114</v>
      </c>
      <c r="H2143" s="70">
        <v>0</v>
      </c>
      <c r="I2143" s="70" t="s">
        <v>139</v>
      </c>
      <c r="J2143" s="74">
        <v>26.68</v>
      </c>
      <c r="K2143" s="64">
        <f t="shared" si="101"/>
        <v>0</v>
      </c>
      <c r="L2143" s="71"/>
      <c r="M2143" s="72"/>
      <c r="N2143" s="72" t="s">
        <v>11541</v>
      </c>
      <c r="O2143" s="72"/>
      <c r="P2143" s="81">
        <v>41</v>
      </c>
      <c r="Q2143" s="73"/>
      <c r="R2143" s="73" t="s">
        <v>11542</v>
      </c>
      <c r="S2143" s="60" t="str">
        <f>VLOOKUP(A2143,[1]DATA!$1:$1048576,12,0)</f>
        <v>ANO</v>
      </c>
    </row>
    <row r="2144" spans="1:19" x14ac:dyDescent="0.25">
      <c r="A2144" s="68">
        <v>651014271</v>
      </c>
      <c r="B2144" s="59">
        <f t="shared" si="99"/>
        <v>651014271</v>
      </c>
      <c r="C2144" s="68" t="s">
        <v>7042</v>
      </c>
      <c r="D2144" s="76">
        <v>1</v>
      </c>
      <c r="E2144" s="61">
        <f t="shared" si="100"/>
        <v>27121313</v>
      </c>
      <c r="F2144" s="69" t="s">
        <v>9111</v>
      </c>
      <c r="G2144" s="69" t="s">
        <v>9114</v>
      </c>
      <c r="H2144" s="70">
        <v>250</v>
      </c>
      <c r="I2144" s="70" t="s">
        <v>139</v>
      </c>
      <c r="J2144" s="74">
        <v>26.68</v>
      </c>
      <c r="K2144" s="64">
        <f t="shared" si="101"/>
        <v>6670</v>
      </c>
      <c r="L2144" s="71"/>
      <c r="M2144" s="72"/>
      <c r="N2144" s="72" t="s">
        <v>11543</v>
      </c>
      <c r="O2144" s="72" t="s">
        <v>89</v>
      </c>
      <c r="P2144" s="81">
        <v>177</v>
      </c>
      <c r="Q2144" s="73"/>
      <c r="R2144" s="73" t="s">
        <v>11505</v>
      </c>
      <c r="S2144" s="60" t="str">
        <f>VLOOKUP(A2144,[1]DATA!$1:$1048576,12,0)</f>
        <v>NE</v>
      </c>
    </row>
    <row r="2145" spans="1:19" x14ac:dyDescent="0.25">
      <c r="A2145" s="68">
        <v>691002142</v>
      </c>
      <c r="B2145" s="59">
        <f t="shared" si="99"/>
        <v>691002142</v>
      </c>
      <c r="C2145" s="68" t="s">
        <v>7043</v>
      </c>
      <c r="D2145" s="76">
        <v>1</v>
      </c>
      <c r="E2145" s="61">
        <f t="shared" si="100"/>
        <v>72073209</v>
      </c>
      <c r="F2145" s="69" t="s">
        <v>9111</v>
      </c>
      <c r="G2145" s="69" t="s">
        <v>9114</v>
      </c>
      <c r="H2145" s="70">
        <v>125</v>
      </c>
      <c r="I2145" s="70" t="s">
        <v>139</v>
      </c>
      <c r="J2145" s="74">
        <v>26.68</v>
      </c>
      <c r="K2145" s="64">
        <f t="shared" si="101"/>
        <v>3335</v>
      </c>
      <c r="L2145" s="71"/>
      <c r="M2145" s="72"/>
      <c r="N2145" s="72" t="s">
        <v>11544</v>
      </c>
      <c r="O2145" s="72" t="s">
        <v>76</v>
      </c>
      <c r="P2145" s="81">
        <v>812</v>
      </c>
      <c r="Q2145" s="73"/>
      <c r="R2145" s="73" t="s">
        <v>11489</v>
      </c>
      <c r="S2145" s="60" t="str">
        <f>VLOOKUP(A2145,[1]DATA!$1:$1048576,12,0)</f>
        <v>ANO</v>
      </c>
    </row>
    <row r="2146" spans="1:19" x14ac:dyDescent="0.25">
      <c r="A2146" s="68">
        <v>691008949</v>
      </c>
      <c r="B2146" s="59">
        <f t="shared" si="99"/>
        <v>691008949</v>
      </c>
      <c r="C2146" s="68" t="s">
        <v>7044</v>
      </c>
      <c r="D2146" s="76">
        <v>1</v>
      </c>
      <c r="E2146" s="61">
        <f t="shared" si="100"/>
        <v>4762126</v>
      </c>
      <c r="F2146" s="69" t="s">
        <v>9111</v>
      </c>
      <c r="G2146" s="69" t="s">
        <v>9114</v>
      </c>
      <c r="H2146" s="70">
        <v>0</v>
      </c>
      <c r="I2146" s="70" t="s">
        <v>139</v>
      </c>
      <c r="J2146" s="74">
        <v>26.68</v>
      </c>
      <c r="K2146" s="64">
        <f t="shared" si="101"/>
        <v>0</v>
      </c>
      <c r="L2146" s="71"/>
      <c r="M2146" s="72"/>
      <c r="N2146" s="72" t="s">
        <v>11545</v>
      </c>
      <c r="O2146" s="72"/>
      <c r="P2146" s="81">
        <v>113</v>
      </c>
      <c r="Q2146" s="73"/>
      <c r="R2146" s="73" t="s">
        <v>11511</v>
      </c>
      <c r="S2146" s="60" t="str">
        <f>VLOOKUP(A2146,[1]DATA!$1:$1048576,12,0)</f>
        <v>NE</v>
      </c>
    </row>
    <row r="2147" spans="1:19" x14ac:dyDescent="0.25">
      <c r="A2147" s="68">
        <v>691012440</v>
      </c>
      <c r="B2147" s="59">
        <f t="shared" si="99"/>
        <v>691012440</v>
      </c>
      <c r="C2147" s="68" t="s">
        <v>7045</v>
      </c>
      <c r="D2147" s="76">
        <v>1</v>
      </c>
      <c r="E2147" s="61">
        <f t="shared" si="100"/>
        <v>6668224</v>
      </c>
      <c r="F2147" s="69" t="s">
        <v>9111</v>
      </c>
      <c r="G2147" s="69" t="s">
        <v>9114</v>
      </c>
      <c r="H2147" s="70">
        <v>0</v>
      </c>
      <c r="I2147" s="70" t="s">
        <v>139</v>
      </c>
      <c r="J2147" s="74">
        <v>26.68</v>
      </c>
      <c r="K2147" s="64">
        <f t="shared" si="101"/>
        <v>0</v>
      </c>
      <c r="L2147" s="71"/>
      <c r="M2147" s="72"/>
      <c r="N2147" s="72" t="s">
        <v>11546</v>
      </c>
      <c r="O2147" s="72" t="s">
        <v>11547</v>
      </c>
      <c r="P2147" s="81">
        <v>243</v>
      </c>
      <c r="Q2147" s="73"/>
      <c r="R2147" s="73" t="s">
        <v>11482</v>
      </c>
      <c r="S2147" s="60" t="str">
        <f>VLOOKUP(A2147,[1]DATA!$1:$1048576,12,0)</f>
        <v>ANO</v>
      </c>
    </row>
    <row r="2148" spans="1:19" x14ac:dyDescent="0.25">
      <c r="A2148" s="68">
        <v>600024687</v>
      </c>
      <c r="B2148" s="59">
        <f t="shared" si="99"/>
        <v>600024687</v>
      </c>
      <c r="C2148" s="68" t="s">
        <v>7046</v>
      </c>
      <c r="D2148" s="76">
        <v>1</v>
      </c>
      <c r="E2148" s="61">
        <f t="shared" si="100"/>
        <v>49290274</v>
      </c>
      <c r="F2148" s="69" t="s">
        <v>9111</v>
      </c>
      <c r="G2148" s="69" t="s">
        <v>9114</v>
      </c>
      <c r="H2148" s="70">
        <v>0</v>
      </c>
      <c r="I2148" s="70" t="s">
        <v>139</v>
      </c>
      <c r="J2148" s="74">
        <v>26.68</v>
      </c>
      <c r="K2148" s="64">
        <f t="shared" si="101"/>
        <v>0</v>
      </c>
      <c r="L2148" s="71"/>
      <c r="M2148" s="72"/>
      <c r="N2148" s="72" t="s">
        <v>11548</v>
      </c>
      <c r="O2148" s="72" t="s">
        <v>11549</v>
      </c>
      <c r="P2148" s="81">
        <v>282</v>
      </c>
      <c r="Q2148" s="73"/>
      <c r="R2148" s="73" t="s">
        <v>11535</v>
      </c>
      <c r="S2148" s="60" t="str">
        <f>VLOOKUP(A2148,[1]DATA!$1:$1048576,12,0)</f>
        <v>ANO</v>
      </c>
    </row>
    <row r="2149" spans="1:19" x14ac:dyDescent="0.25">
      <c r="A2149" s="68">
        <v>600012891</v>
      </c>
      <c r="B2149" s="59">
        <f t="shared" si="99"/>
        <v>600012891</v>
      </c>
      <c r="C2149" s="68" t="s">
        <v>7047</v>
      </c>
      <c r="D2149" s="76">
        <v>1</v>
      </c>
      <c r="E2149" s="61">
        <f t="shared" si="100"/>
        <v>60153245</v>
      </c>
      <c r="F2149" s="69" t="s">
        <v>9111</v>
      </c>
      <c r="G2149" s="69" t="s">
        <v>9114</v>
      </c>
      <c r="H2149" s="70">
        <v>200</v>
      </c>
      <c r="I2149" s="70" t="s">
        <v>139</v>
      </c>
      <c r="J2149" s="74">
        <v>26.68</v>
      </c>
      <c r="K2149" s="64">
        <f t="shared" si="101"/>
        <v>5336</v>
      </c>
      <c r="L2149" s="71"/>
      <c r="M2149" s="72"/>
      <c r="N2149" s="72" t="s">
        <v>11550</v>
      </c>
      <c r="O2149" s="72" t="s">
        <v>41</v>
      </c>
      <c r="P2149" s="81">
        <v>586</v>
      </c>
      <c r="Q2149" s="73"/>
      <c r="R2149" s="73" t="s">
        <v>11551</v>
      </c>
      <c r="S2149" s="60" t="str">
        <f>VLOOKUP(A2149,[1]DATA!$1:$1048576,12,0)</f>
        <v>ANO</v>
      </c>
    </row>
    <row r="2150" spans="1:19" x14ac:dyDescent="0.25">
      <c r="A2150" s="68">
        <v>600101908</v>
      </c>
      <c r="B2150" s="59">
        <f t="shared" si="99"/>
        <v>600101908</v>
      </c>
      <c r="C2150" s="68" t="s">
        <v>7048</v>
      </c>
      <c r="D2150" s="76">
        <v>1</v>
      </c>
      <c r="E2150" s="61">
        <f t="shared" si="100"/>
        <v>43462448</v>
      </c>
      <c r="F2150" s="69" t="s">
        <v>9111</v>
      </c>
      <c r="G2150" s="69" t="s">
        <v>9114</v>
      </c>
      <c r="H2150" s="70">
        <v>725</v>
      </c>
      <c r="I2150" s="70" t="s">
        <v>139</v>
      </c>
      <c r="J2150" s="74">
        <v>26.68</v>
      </c>
      <c r="K2150" s="64">
        <f t="shared" si="101"/>
        <v>19343</v>
      </c>
      <c r="L2150" s="71"/>
      <c r="M2150" s="72"/>
      <c r="N2150" s="72" t="s">
        <v>11552</v>
      </c>
      <c r="O2150" s="72" t="s">
        <v>11486</v>
      </c>
      <c r="P2150" s="81">
        <v>130</v>
      </c>
      <c r="Q2150" s="73"/>
      <c r="R2150" s="73" t="s">
        <v>11553</v>
      </c>
      <c r="S2150" s="60" t="str">
        <f>VLOOKUP(A2150,[1]DATA!$1:$1048576,12,0)</f>
        <v>ANO</v>
      </c>
    </row>
    <row r="2151" spans="1:19" x14ac:dyDescent="0.25">
      <c r="A2151" s="68">
        <v>600024636</v>
      </c>
      <c r="B2151" s="59">
        <f t="shared" si="99"/>
        <v>600024636</v>
      </c>
      <c r="C2151" s="68" t="s">
        <v>7049</v>
      </c>
      <c r="D2151" s="76">
        <v>1</v>
      </c>
      <c r="E2151" s="61">
        <f t="shared" si="100"/>
        <v>71197621</v>
      </c>
      <c r="F2151" s="69" t="s">
        <v>9111</v>
      </c>
      <c r="G2151" s="69" t="s">
        <v>9114</v>
      </c>
      <c r="H2151" s="70">
        <v>0</v>
      </c>
      <c r="I2151" s="70" t="s">
        <v>139</v>
      </c>
      <c r="J2151" s="74">
        <v>26.68</v>
      </c>
      <c r="K2151" s="64">
        <f t="shared" si="101"/>
        <v>0</v>
      </c>
      <c r="L2151" s="71"/>
      <c r="M2151" s="72"/>
      <c r="N2151" s="72" t="s">
        <v>11554</v>
      </c>
      <c r="O2151" s="72" t="s">
        <v>41</v>
      </c>
      <c r="P2151" s="81">
        <v>616</v>
      </c>
      <c r="Q2151" s="73"/>
      <c r="R2151" s="73" t="s">
        <v>11551</v>
      </c>
      <c r="S2151" s="60" t="str">
        <f>VLOOKUP(A2151,[1]DATA!$1:$1048576,12,0)</f>
        <v>NE</v>
      </c>
    </row>
    <row r="2152" spans="1:19" x14ac:dyDescent="0.25">
      <c r="A2152" s="68">
        <v>600024652</v>
      </c>
      <c r="B2152" s="59">
        <f t="shared" si="99"/>
        <v>600024652</v>
      </c>
      <c r="C2152" s="68" t="s">
        <v>7050</v>
      </c>
      <c r="D2152" s="76">
        <v>1</v>
      </c>
      <c r="E2152" s="61">
        <f t="shared" si="100"/>
        <v>70842116</v>
      </c>
      <c r="F2152" s="69" t="s">
        <v>9111</v>
      </c>
      <c r="G2152" s="69" t="s">
        <v>9114</v>
      </c>
      <c r="H2152" s="70">
        <v>25</v>
      </c>
      <c r="I2152" s="70" t="s">
        <v>139</v>
      </c>
      <c r="J2152" s="74">
        <v>26.68</v>
      </c>
      <c r="K2152" s="64">
        <f t="shared" si="101"/>
        <v>667</v>
      </c>
      <c r="L2152" s="71"/>
      <c r="M2152" s="72"/>
      <c r="N2152" s="72" t="s">
        <v>11555</v>
      </c>
      <c r="O2152" s="72" t="s">
        <v>11556</v>
      </c>
      <c r="P2152" s="81">
        <v>230</v>
      </c>
      <c r="Q2152" s="73"/>
      <c r="R2152" s="73" t="s">
        <v>11551</v>
      </c>
      <c r="S2152" s="60" t="str">
        <f>VLOOKUP(A2152,[1]DATA!$1:$1048576,12,0)</f>
        <v>ANO</v>
      </c>
    </row>
    <row r="2153" spans="1:19" x14ac:dyDescent="0.25">
      <c r="A2153" s="68">
        <v>600024679</v>
      </c>
      <c r="B2153" s="59">
        <f t="shared" si="99"/>
        <v>600024679</v>
      </c>
      <c r="C2153" s="68" t="s">
        <v>7051</v>
      </c>
      <c r="D2153" s="76">
        <v>1</v>
      </c>
      <c r="E2153" s="61">
        <f t="shared" si="100"/>
        <v>60154021</v>
      </c>
      <c r="F2153" s="69" t="s">
        <v>9111</v>
      </c>
      <c r="G2153" s="69" t="s">
        <v>9114</v>
      </c>
      <c r="H2153" s="70">
        <v>50</v>
      </c>
      <c r="I2153" s="70" t="s">
        <v>139</v>
      </c>
      <c r="J2153" s="74">
        <v>26.68</v>
      </c>
      <c r="K2153" s="64">
        <f t="shared" si="101"/>
        <v>1334</v>
      </c>
      <c r="L2153" s="71"/>
      <c r="M2153" s="72"/>
      <c r="N2153" s="72" t="s">
        <v>11557</v>
      </c>
      <c r="O2153" s="72" t="s">
        <v>11493</v>
      </c>
      <c r="P2153" s="81">
        <v>329</v>
      </c>
      <c r="Q2153" s="73"/>
      <c r="R2153" s="73" t="s">
        <v>11553</v>
      </c>
      <c r="S2153" s="60" t="str">
        <f>VLOOKUP(A2153,[1]DATA!$1:$1048576,12,0)</f>
        <v>ANO</v>
      </c>
    </row>
    <row r="2154" spans="1:19" x14ac:dyDescent="0.25">
      <c r="A2154" s="68">
        <v>600029913</v>
      </c>
      <c r="B2154" s="59">
        <f t="shared" si="99"/>
        <v>600029913</v>
      </c>
      <c r="C2154" s="68" t="s">
        <v>7052</v>
      </c>
      <c r="D2154" s="76">
        <v>1</v>
      </c>
      <c r="E2154" s="61">
        <f t="shared" si="100"/>
        <v>60153270</v>
      </c>
      <c r="F2154" s="69" t="s">
        <v>9111</v>
      </c>
      <c r="G2154" s="69" t="s">
        <v>9114</v>
      </c>
      <c r="H2154" s="70">
        <v>0</v>
      </c>
      <c r="I2154" s="70" t="s">
        <v>139</v>
      </c>
      <c r="J2154" s="74">
        <v>26.68</v>
      </c>
      <c r="K2154" s="64">
        <f t="shared" si="101"/>
        <v>0</v>
      </c>
      <c r="L2154" s="71"/>
      <c r="M2154" s="72"/>
      <c r="N2154" s="72" t="s">
        <v>11558</v>
      </c>
      <c r="O2154" s="72"/>
      <c r="P2154" s="81">
        <v>240</v>
      </c>
      <c r="Q2154" s="73"/>
      <c r="R2154" s="73" t="s">
        <v>11559</v>
      </c>
      <c r="S2154" s="60" t="str">
        <f>VLOOKUP(A2154,[1]DATA!$1:$1048576,12,0)</f>
        <v>ANO</v>
      </c>
    </row>
    <row r="2155" spans="1:19" x14ac:dyDescent="0.25">
      <c r="A2155" s="68">
        <v>600101967</v>
      </c>
      <c r="B2155" s="59">
        <f t="shared" si="99"/>
        <v>600101967</v>
      </c>
      <c r="C2155" s="68" t="s">
        <v>7053</v>
      </c>
      <c r="D2155" s="76">
        <v>1</v>
      </c>
      <c r="E2155" s="61">
        <f t="shared" si="100"/>
        <v>47466928</v>
      </c>
      <c r="F2155" s="69" t="s">
        <v>9111</v>
      </c>
      <c r="G2155" s="69" t="s">
        <v>9114</v>
      </c>
      <c r="H2155" s="70">
        <v>175</v>
      </c>
      <c r="I2155" s="70" t="s">
        <v>139</v>
      </c>
      <c r="J2155" s="74">
        <v>26.68</v>
      </c>
      <c r="K2155" s="64">
        <f t="shared" si="101"/>
        <v>4669</v>
      </c>
      <c r="L2155" s="71"/>
      <c r="M2155" s="72"/>
      <c r="N2155" s="72" t="s">
        <v>11560</v>
      </c>
      <c r="O2155" s="72"/>
      <c r="P2155" s="81">
        <v>407</v>
      </c>
      <c r="Q2155" s="73"/>
      <c r="R2155" s="73" t="s">
        <v>11561</v>
      </c>
      <c r="S2155" s="60" t="str">
        <f>VLOOKUP(A2155,[1]DATA!$1:$1048576,12,0)</f>
        <v>ANO</v>
      </c>
    </row>
    <row r="2156" spans="1:19" x14ac:dyDescent="0.25">
      <c r="A2156" s="68">
        <v>600102106</v>
      </c>
      <c r="B2156" s="59">
        <f t="shared" si="99"/>
        <v>600102106</v>
      </c>
      <c r="C2156" s="68" t="s">
        <v>7054</v>
      </c>
      <c r="D2156" s="76">
        <v>1</v>
      </c>
      <c r="E2156" s="61">
        <f t="shared" si="100"/>
        <v>71009761</v>
      </c>
      <c r="F2156" s="69" t="s">
        <v>9111</v>
      </c>
      <c r="G2156" s="69" t="s">
        <v>9114</v>
      </c>
      <c r="H2156" s="70">
        <v>50</v>
      </c>
      <c r="I2156" s="70" t="s">
        <v>139</v>
      </c>
      <c r="J2156" s="74">
        <v>26.68</v>
      </c>
      <c r="K2156" s="64">
        <f t="shared" si="101"/>
        <v>1334</v>
      </c>
      <c r="L2156" s="71"/>
      <c r="M2156" s="72"/>
      <c r="N2156" s="72" t="s">
        <v>11562</v>
      </c>
      <c r="O2156" s="72"/>
      <c r="P2156" s="81">
        <v>222</v>
      </c>
      <c r="Q2156" s="73"/>
      <c r="R2156" s="73" t="s">
        <v>11559</v>
      </c>
      <c r="S2156" s="60" t="str">
        <f>VLOOKUP(A2156,[1]DATA!$1:$1048576,12,0)</f>
        <v>ANO</v>
      </c>
    </row>
    <row r="2157" spans="1:19" x14ac:dyDescent="0.25">
      <c r="A2157" s="68">
        <v>600102408</v>
      </c>
      <c r="B2157" s="59">
        <f t="shared" si="99"/>
        <v>600102408</v>
      </c>
      <c r="C2157" s="68" t="s">
        <v>7055</v>
      </c>
      <c r="D2157" s="76">
        <v>1</v>
      </c>
      <c r="E2157" s="61">
        <f t="shared" si="100"/>
        <v>70947163</v>
      </c>
      <c r="F2157" s="69" t="s">
        <v>9111</v>
      </c>
      <c r="G2157" s="69" t="s">
        <v>9114</v>
      </c>
      <c r="H2157" s="70">
        <v>800</v>
      </c>
      <c r="I2157" s="70" t="s">
        <v>139</v>
      </c>
      <c r="J2157" s="74">
        <v>26.68</v>
      </c>
      <c r="K2157" s="64">
        <f t="shared" si="101"/>
        <v>21344</v>
      </c>
      <c r="L2157" s="71"/>
      <c r="M2157" s="72"/>
      <c r="N2157" s="72" t="s">
        <v>11563</v>
      </c>
      <c r="O2157" s="72" t="s">
        <v>11564</v>
      </c>
      <c r="P2157" s="81">
        <v>283</v>
      </c>
      <c r="Q2157" s="73"/>
      <c r="R2157" s="73" t="s">
        <v>11551</v>
      </c>
      <c r="S2157" s="60" t="str">
        <f>VLOOKUP(A2157,[1]DATA!$1:$1048576,12,0)</f>
        <v>ANO</v>
      </c>
    </row>
    <row r="2158" spans="1:19" x14ac:dyDescent="0.25">
      <c r="A2158" s="68">
        <v>600102505</v>
      </c>
      <c r="B2158" s="59">
        <f t="shared" si="99"/>
        <v>600102505</v>
      </c>
      <c r="C2158" s="68" t="s">
        <v>7056</v>
      </c>
      <c r="D2158" s="76">
        <v>1</v>
      </c>
      <c r="E2158" s="61">
        <f t="shared" si="100"/>
        <v>68247630</v>
      </c>
      <c r="F2158" s="69" t="s">
        <v>9111</v>
      </c>
      <c r="G2158" s="69" t="s">
        <v>9114</v>
      </c>
      <c r="H2158" s="70">
        <v>425</v>
      </c>
      <c r="I2158" s="70" t="s">
        <v>139</v>
      </c>
      <c r="J2158" s="74">
        <v>26.68</v>
      </c>
      <c r="K2158" s="64">
        <f t="shared" si="101"/>
        <v>11339</v>
      </c>
      <c r="L2158" s="71"/>
      <c r="M2158" s="72"/>
      <c r="N2158" s="72" t="s">
        <v>11565</v>
      </c>
      <c r="O2158" s="72" t="s">
        <v>19</v>
      </c>
      <c r="P2158" s="81">
        <v>1336</v>
      </c>
      <c r="Q2158" s="73"/>
      <c r="R2158" s="73" t="s">
        <v>11551</v>
      </c>
      <c r="S2158" s="60" t="str">
        <f>VLOOKUP(A2158,[1]DATA!$1:$1048576,12,0)</f>
        <v>ANO</v>
      </c>
    </row>
    <row r="2159" spans="1:19" x14ac:dyDescent="0.25">
      <c r="A2159" s="68">
        <v>650030991</v>
      </c>
      <c r="B2159" s="59">
        <f t="shared" si="99"/>
        <v>650030991</v>
      </c>
      <c r="C2159" s="68" t="s">
        <v>7057</v>
      </c>
      <c r="D2159" s="76">
        <v>1</v>
      </c>
      <c r="E2159" s="61">
        <f t="shared" si="100"/>
        <v>75016079</v>
      </c>
      <c r="F2159" s="69" t="s">
        <v>9111</v>
      </c>
      <c r="G2159" s="69" t="s">
        <v>9114</v>
      </c>
      <c r="H2159" s="70">
        <v>50</v>
      </c>
      <c r="I2159" s="70" t="s">
        <v>139</v>
      </c>
      <c r="J2159" s="74">
        <v>26.68</v>
      </c>
      <c r="K2159" s="64">
        <f t="shared" si="101"/>
        <v>1334</v>
      </c>
      <c r="L2159" s="71"/>
      <c r="M2159" s="72"/>
      <c r="N2159" s="72" t="s">
        <v>11566</v>
      </c>
      <c r="O2159" s="72"/>
      <c r="P2159" s="81">
        <v>140</v>
      </c>
      <c r="Q2159" s="73"/>
      <c r="R2159" s="73" t="s">
        <v>11567</v>
      </c>
      <c r="S2159" s="60" t="str">
        <f>VLOOKUP(A2159,[1]DATA!$1:$1048576,12,0)</f>
        <v>ANO</v>
      </c>
    </row>
    <row r="2160" spans="1:19" x14ac:dyDescent="0.25">
      <c r="A2160" s="68">
        <v>650048431</v>
      </c>
      <c r="B2160" s="59">
        <f t="shared" si="99"/>
        <v>650048431</v>
      </c>
      <c r="C2160" s="68" t="s">
        <v>7058</v>
      </c>
      <c r="D2160" s="76">
        <v>1</v>
      </c>
      <c r="E2160" s="61">
        <f t="shared" si="100"/>
        <v>75015960</v>
      </c>
      <c r="F2160" s="69" t="s">
        <v>9111</v>
      </c>
      <c r="G2160" s="69" t="s">
        <v>9114</v>
      </c>
      <c r="H2160" s="70">
        <v>0</v>
      </c>
      <c r="I2160" s="70" t="s">
        <v>139</v>
      </c>
      <c r="J2160" s="74">
        <v>26.68</v>
      </c>
      <c r="K2160" s="64">
        <f t="shared" si="101"/>
        <v>0</v>
      </c>
      <c r="L2160" s="71"/>
      <c r="M2160" s="72"/>
      <c r="N2160" s="72" t="s">
        <v>11568</v>
      </c>
      <c r="O2160" s="72"/>
      <c r="P2160" s="81">
        <v>73</v>
      </c>
      <c r="Q2160" s="73"/>
      <c r="R2160" s="73" t="s">
        <v>11569</v>
      </c>
      <c r="S2160" s="60" t="str">
        <f>VLOOKUP(A2160,[1]DATA!$1:$1048576,12,0)</f>
        <v>ANO</v>
      </c>
    </row>
    <row r="2161" spans="1:19" x14ac:dyDescent="0.25">
      <c r="A2161" s="68">
        <v>650058798</v>
      </c>
      <c r="B2161" s="59">
        <f t="shared" si="99"/>
        <v>650058798</v>
      </c>
      <c r="C2161" s="68" t="s">
        <v>7059</v>
      </c>
      <c r="D2161" s="76">
        <v>1</v>
      </c>
      <c r="E2161" s="61">
        <f t="shared" si="100"/>
        <v>70995079</v>
      </c>
      <c r="F2161" s="69" t="s">
        <v>9111</v>
      </c>
      <c r="G2161" s="69" t="s">
        <v>9114</v>
      </c>
      <c r="H2161" s="70">
        <v>400</v>
      </c>
      <c r="I2161" s="70" t="s">
        <v>139</v>
      </c>
      <c r="J2161" s="74">
        <v>26.68</v>
      </c>
      <c r="K2161" s="64">
        <f t="shared" si="101"/>
        <v>10672</v>
      </c>
      <c r="L2161" s="71"/>
      <c r="M2161" s="72"/>
      <c r="N2161" s="72" t="s">
        <v>11570</v>
      </c>
      <c r="O2161" s="72"/>
      <c r="P2161" s="81">
        <v>155</v>
      </c>
      <c r="Q2161" s="73"/>
      <c r="R2161" s="73" t="s">
        <v>11571</v>
      </c>
      <c r="S2161" s="60" t="str">
        <f>VLOOKUP(A2161,[1]DATA!$1:$1048576,12,0)</f>
        <v>ANO</v>
      </c>
    </row>
    <row r="2162" spans="1:19" x14ac:dyDescent="0.25">
      <c r="A2162" s="68">
        <v>650063325</v>
      </c>
      <c r="B2162" s="59">
        <f t="shared" si="99"/>
        <v>650063325</v>
      </c>
      <c r="C2162" s="68" t="s">
        <v>7060</v>
      </c>
      <c r="D2162" s="76">
        <v>1</v>
      </c>
      <c r="E2162" s="61">
        <f t="shared" si="100"/>
        <v>71005889</v>
      </c>
      <c r="F2162" s="69" t="s">
        <v>9111</v>
      </c>
      <c r="G2162" s="69" t="s">
        <v>9114</v>
      </c>
      <c r="H2162" s="70">
        <v>75</v>
      </c>
      <c r="I2162" s="70" t="s">
        <v>139</v>
      </c>
      <c r="J2162" s="74">
        <v>26.68</v>
      </c>
      <c r="K2162" s="64">
        <f t="shared" si="101"/>
        <v>2001</v>
      </c>
      <c r="L2162" s="71"/>
      <c r="M2162" s="72"/>
      <c r="N2162" s="72" t="s">
        <v>11572</v>
      </c>
      <c r="O2162" s="72" t="s">
        <v>11486</v>
      </c>
      <c r="P2162" s="81">
        <v>256</v>
      </c>
      <c r="Q2162" s="73"/>
      <c r="R2162" s="73" t="s">
        <v>11551</v>
      </c>
      <c r="S2162" s="60" t="str">
        <f>VLOOKUP(A2162,[1]DATA!$1:$1048576,12,0)</f>
        <v>ANO</v>
      </c>
    </row>
    <row r="2163" spans="1:19" x14ac:dyDescent="0.25">
      <c r="A2163" s="68">
        <v>650063805</v>
      </c>
      <c r="B2163" s="59">
        <f t="shared" si="99"/>
        <v>650063805</v>
      </c>
      <c r="C2163" s="68" t="s">
        <v>7061</v>
      </c>
      <c r="D2163" s="76">
        <v>1</v>
      </c>
      <c r="E2163" s="61">
        <f t="shared" si="100"/>
        <v>75017351</v>
      </c>
      <c r="F2163" s="69" t="s">
        <v>9111</v>
      </c>
      <c r="G2163" s="69" t="s">
        <v>9114</v>
      </c>
      <c r="H2163" s="70">
        <v>100</v>
      </c>
      <c r="I2163" s="70" t="s">
        <v>139</v>
      </c>
      <c r="J2163" s="74">
        <v>26.68</v>
      </c>
      <c r="K2163" s="64">
        <f t="shared" si="101"/>
        <v>2668</v>
      </c>
      <c r="L2163" s="71"/>
      <c r="M2163" s="72"/>
      <c r="N2163" s="72" t="s">
        <v>11573</v>
      </c>
      <c r="O2163" s="72"/>
      <c r="P2163" s="81">
        <v>7</v>
      </c>
      <c r="Q2163" s="73"/>
      <c r="R2163" s="73" t="s">
        <v>11574</v>
      </c>
      <c r="S2163" s="60" t="str">
        <f>VLOOKUP(A2163,[1]DATA!$1:$1048576,12,0)</f>
        <v>ANO</v>
      </c>
    </row>
    <row r="2164" spans="1:19" x14ac:dyDescent="0.25">
      <c r="A2164" s="68">
        <v>650064917</v>
      </c>
      <c r="B2164" s="59">
        <f t="shared" si="99"/>
        <v>650064917</v>
      </c>
      <c r="C2164" s="68" t="s">
        <v>7062</v>
      </c>
      <c r="D2164" s="76">
        <v>1</v>
      </c>
      <c r="E2164" s="61">
        <f t="shared" si="100"/>
        <v>70985707</v>
      </c>
      <c r="F2164" s="69" t="s">
        <v>9111</v>
      </c>
      <c r="G2164" s="69" t="s">
        <v>9114</v>
      </c>
      <c r="H2164" s="70">
        <v>0</v>
      </c>
      <c r="I2164" s="70" t="s">
        <v>139</v>
      </c>
      <c r="J2164" s="74">
        <v>26.68</v>
      </c>
      <c r="K2164" s="64">
        <f t="shared" si="101"/>
        <v>0</v>
      </c>
      <c r="L2164" s="71"/>
      <c r="M2164" s="72"/>
      <c r="N2164" s="72" t="s">
        <v>11575</v>
      </c>
      <c r="O2164" s="72"/>
      <c r="P2164" s="81">
        <v>193</v>
      </c>
      <c r="Q2164" s="73"/>
      <c r="R2164" s="73" t="s">
        <v>11576</v>
      </c>
      <c r="S2164" s="60" t="str">
        <f>VLOOKUP(A2164,[1]DATA!$1:$1048576,12,0)</f>
        <v>ANO</v>
      </c>
    </row>
    <row r="2165" spans="1:19" x14ac:dyDescent="0.25">
      <c r="A2165" s="68">
        <v>651038537</v>
      </c>
      <c r="B2165" s="59">
        <f t="shared" si="99"/>
        <v>651038537</v>
      </c>
      <c r="C2165" s="68" t="s">
        <v>7063</v>
      </c>
      <c r="D2165" s="76">
        <v>1</v>
      </c>
      <c r="E2165" s="61">
        <f t="shared" si="100"/>
        <v>75111586</v>
      </c>
      <c r="F2165" s="69" t="s">
        <v>9111</v>
      </c>
      <c r="G2165" s="69" t="s">
        <v>9114</v>
      </c>
      <c r="H2165" s="70">
        <v>300</v>
      </c>
      <c r="I2165" s="70" t="s">
        <v>139</v>
      </c>
      <c r="J2165" s="74">
        <v>26.68</v>
      </c>
      <c r="K2165" s="64">
        <f t="shared" si="101"/>
        <v>8004</v>
      </c>
      <c r="L2165" s="71"/>
      <c r="M2165" s="72"/>
      <c r="N2165" s="72" t="s">
        <v>11577</v>
      </c>
      <c r="O2165" s="72"/>
      <c r="P2165" s="81">
        <v>32</v>
      </c>
      <c r="Q2165" s="73"/>
      <c r="R2165" s="73" t="s">
        <v>11578</v>
      </c>
      <c r="S2165" s="60" t="str">
        <f>VLOOKUP(A2165,[1]DATA!$1:$1048576,12,0)</f>
        <v>ANO</v>
      </c>
    </row>
    <row r="2166" spans="1:19" x14ac:dyDescent="0.25">
      <c r="A2166" s="68">
        <v>691010633</v>
      </c>
      <c r="B2166" s="59">
        <f t="shared" si="99"/>
        <v>691010633</v>
      </c>
      <c r="C2166" s="68" t="s">
        <v>7064</v>
      </c>
      <c r="D2166" s="76">
        <v>1</v>
      </c>
      <c r="E2166" s="61">
        <f t="shared" si="100"/>
        <v>1898159</v>
      </c>
      <c r="F2166" s="69" t="s">
        <v>9111</v>
      </c>
      <c r="G2166" s="69" t="s">
        <v>9114</v>
      </c>
      <c r="H2166" s="70">
        <v>25</v>
      </c>
      <c r="I2166" s="70" t="s">
        <v>139</v>
      </c>
      <c r="J2166" s="74">
        <v>26.68</v>
      </c>
      <c r="K2166" s="64">
        <f t="shared" si="101"/>
        <v>667</v>
      </c>
      <c r="L2166" s="71"/>
      <c r="M2166" s="72"/>
      <c r="N2166" s="72" t="s">
        <v>11579</v>
      </c>
      <c r="O2166" s="72"/>
      <c r="P2166" s="81">
        <v>247</v>
      </c>
      <c r="Q2166" s="73"/>
      <c r="R2166" s="73" t="s">
        <v>11571</v>
      </c>
      <c r="S2166" s="60" t="str">
        <f>VLOOKUP(A2166,[1]DATA!$1:$1048576,12,0)</f>
        <v>NE</v>
      </c>
    </row>
    <row r="2167" spans="1:19" x14ac:dyDescent="0.25">
      <c r="A2167" s="68">
        <v>600023176</v>
      </c>
      <c r="B2167" s="59">
        <f t="shared" si="99"/>
        <v>600023176</v>
      </c>
      <c r="C2167" s="68" t="s">
        <v>7065</v>
      </c>
      <c r="D2167" s="76">
        <v>1</v>
      </c>
      <c r="E2167" s="61">
        <f t="shared" si="100"/>
        <v>25013564</v>
      </c>
      <c r="F2167" s="69" t="s">
        <v>9117</v>
      </c>
      <c r="G2167" s="69" t="s">
        <v>9118</v>
      </c>
      <c r="H2167" s="70">
        <v>0</v>
      </c>
      <c r="I2167" s="70" t="s">
        <v>139</v>
      </c>
      <c r="J2167" s="74">
        <v>27.49</v>
      </c>
      <c r="K2167" s="64">
        <f t="shared" si="101"/>
        <v>0</v>
      </c>
      <c r="L2167" s="71"/>
      <c r="M2167" s="72"/>
      <c r="N2167" s="72" t="s">
        <v>11580</v>
      </c>
      <c r="O2167" s="72" t="s">
        <v>10254</v>
      </c>
      <c r="P2167" s="81">
        <v>2490</v>
      </c>
      <c r="Q2167" s="73"/>
      <c r="R2167" s="73" t="s">
        <v>11581</v>
      </c>
      <c r="S2167" s="60" t="str">
        <f>VLOOKUP(A2167,[1]DATA!$1:$1048576,12,0)</f>
        <v>NE</v>
      </c>
    </row>
    <row r="2168" spans="1:19" x14ac:dyDescent="0.25">
      <c r="A2168" s="68">
        <v>600009998</v>
      </c>
      <c r="B2168" s="59">
        <f t="shared" si="99"/>
        <v>600009998</v>
      </c>
      <c r="C2168" s="68" t="s">
        <v>7066</v>
      </c>
      <c r="D2168" s="76">
        <v>1</v>
      </c>
      <c r="E2168" s="61">
        <f t="shared" si="100"/>
        <v>62237004</v>
      </c>
      <c r="F2168" s="69" t="s">
        <v>9117</v>
      </c>
      <c r="G2168" s="69" t="s">
        <v>9118</v>
      </c>
      <c r="H2168" s="70">
        <v>0</v>
      </c>
      <c r="I2168" s="70" t="s">
        <v>139</v>
      </c>
      <c r="J2168" s="74">
        <v>27.49</v>
      </c>
      <c r="K2168" s="64">
        <f t="shared" si="101"/>
        <v>0</v>
      </c>
      <c r="L2168" s="71"/>
      <c r="M2168" s="72"/>
      <c r="N2168" s="72" t="s">
        <v>11582</v>
      </c>
      <c r="O2168" s="72" t="s">
        <v>11583</v>
      </c>
      <c r="P2168" s="81">
        <v>2969</v>
      </c>
      <c r="Q2168" s="73"/>
      <c r="R2168" s="73" t="s">
        <v>11581</v>
      </c>
      <c r="S2168" s="60" t="str">
        <f>VLOOKUP(A2168,[1]DATA!$1:$1048576,12,0)</f>
        <v>ANO</v>
      </c>
    </row>
    <row r="2169" spans="1:19" x14ac:dyDescent="0.25">
      <c r="A2169" s="68">
        <v>600010007</v>
      </c>
      <c r="B2169" s="59">
        <f t="shared" si="99"/>
        <v>600010007</v>
      </c>
      <c r="C2169" s="68" t="s">
        <v>7067</v>
      </c>
      <c r="D2169" s="76">
        <v>1</v>
      </c>
      <c r="E2169" s="61">
        <f t="shared" si="100"/>
        <v>828840</v>
      </c>
      <c r="F2169" s="69" t="s">
        <v>9117</v>
      </c>
      <c r="G2169" s="69" t="s">
        <v>9118</v>
      </c>
      <c r="H2169" s="70">
        <v>0</v>
      </c>
      <c r="I2169" s="70" t="s">
        <v>139</v>
      </c>
      <c r="J2169" s="74">
        <v>27.49</v>
      </c>
      <c r="K2169" s="64">
        <f t="shared" si="101"/>
        <v>0</v>
      </c>
      <c r="L2169" s="71"/>
      <c r="M2169" s="72"/>
      <c r="N2169" s="72" t="s">
        <v>11584</v>
      </c>
      <c r="O2169" s="72" t="s">
        <v>11585</v>
      </c>
      <c r="P2169" s="81">
        <v>263</v>
      </c>
      <c r="Q2169" s="73"/>
      <c r="R2169" s="73" t="s">
        <v>11586</v>
      </c>
      <c r="S2169" s="60" t="str">
        <f>VLOOKUP(A2169,[1]DATA!$1:$1048576,12,0)</f>
        <v>ANO</v>
      </c>
    </row>
    <row r="2170" spans="1:19" x14ac:dyDescent="0.25">
      <c r="A2170" s="68">
        <v>600010015</v>
      </c>
      <c r="B2170" s="59">
        <f t="shared" si="99"/>
        <v>600010015</v>
      </c>
      <c r="C2170" s="68" t="s">
        <v>7068</v>
      </c>
      <c r="D2170" s="76">
        <v>1</v>
      </c>
      <c r="E2170" s="61">
        <f t="shared" si="100"/>
        <v>49864637</v>
      </c>
      <c r="F2170" s="69" t="s">
        <v>9117</v>
      </c>
      <c r="G2170" s="69" t="s">
        <v>9118</v>
      </c>
      <c r="H2170" s="70">
        <v>0</v>
      </c>
      <c r="I2170" s="70" t="s">
        <v>139</v>
      </c>
      <c r="J2170" s="74">
        <v>27.49</v>
      </c>
      <c r="K2170" s="64">
        <f t="shared" si="101"/>
        <v>0</v>
      </c>
      <c r="L2170" s="71"/>
      <c r="M2170" s="72"/>
      <c r="N2170" s="72" t="s">
        <v>11587</v>
      </c>
      <c r="O2170" s="72" t="s">
        <v>5074</v>
      </c>
      <c r="P2170" s="81">
        <v>422</v>
      </c>
      <c r="Q2170" s="73">
        <v>2</v>
      </c>
      <c r="R2170" s="73" t="s">
        <v>11581</v>
      </c>
      <c r="S2170" s="60" t="str">
        <f>VLOOKUP(A2170,[1]DATA!$1:$1048576,12,0)</f>
        <v>ANO</v>
      </c>
    </row>
    <row r="2171" spans="1:19" x14ac:dyDescent="0.25">
      <c r="A2171" s="68">
        <v>600010040</v>
      </c>
      <c r="B2171" s="59">
        <f t="shared" si="99"/>
        <v>600010040</v>
      </c>
      <c r="C2171" s="68" t="s">
        <v>7069</v>
      </c>
      <c r="D2171" s="76">
        <v>1</v>
      </c>
      <c r="E2171" s="61">
        <f t="shared" si="100"/>
        <v>48283142</v>
      </c>
      <c r="F2171" s="69" t="s">
        <v>9117</v>
      </c>
      <c r="G2171" s="69" t="s">
        <v>9118</v>
      </c>
      <c r="H2171" s="70">
        <v>0</v>
      </c>
      <c r="I2171" s="70" t="s">
        <v>139</v>
      </c>
      <c r="J2171" s="74">
        <v>27.49</v>
      </c>
      <c r="K2171" s="64">
        <f t="shared" si="101"/>
        <v>0</v>
      </c>
      <c r="L2171" s="71"/>
      <c r="M2171" s="72"/>
      <c r="N2171" s="72" t="s">
        <v>11588</v>
      </c>
      <c r="O2171" s="72" t="s">
        <v>76</v>
      </c>
      <c r="P2171" s="81">
        <v>426</v>
      </c>
      <c r="Q2171" s="73">
        <v>5</v>
      </c>
      <c r="R2171" s="73" t="s">
        <v>11581</v>
      </c>
      <c r="S2171" s="60" t="str">
        <f>VLOOKUP(A2171,[1]DATA!$1:$1048576,12,0)</f>
        <v>ANO</v>
      </c>
    </row>
    <row r="2172" spans="1:19" x14ac:dyDescent="0.25">
      <c r="A2172" s="68">
        <v>600010082</v>
      </c>
      <c r="B2172" s="59">
        <f t="shared" si="99"/>
        <v>600010082</v>
      </c>
      <c r="C2172" s="68" t="s">
        <v>7070</v>
      </c>
      <c r="D2172" s="76">
        <v>1</v>
      </c>
      <c r="E2172" s="61">
        <f t="shared" si="100"/>
        <v>25014986</v>
      </c>
      <c r="F2172" s="69" t="s">
        <v>9117</v>
      </c>
      <c r="G2172" s="69" t="s">
        <v>9118</v>
      </c>
      <c r="H2172" s="70">
        <v>0</v>
      </c>
      <c r="I2172" s="70" t="s">
        <v>139</v>
      </c>
      <c r="J2172" s="74">
        <v>27.49</v>
      </c>
      <c r="K2172" s="64">
        <f t="shared" si="101"/>
        <v>0</v>
      </c>
      <c r="L2172" s="71"/>
      <c r="M2172" s="72"/>
      <c r="N2172" s="72" t="s">
        <v>11589</v>
      </c>
      <c r="O2172" s="72" t="s">
        <v>4599</v>
      </c>
      <c r="P2172" s="81">
        <v>3061</v>
      </c>
      <c r="Q2172" s="73"/>
      <c r="R2172" s="73" t="s">
        <v>11581</v>
      </c>
      <c r="S2172" s="60" t="str">
        <f>VLOOKUP(A2172,[1]DATA!$1:$1048576,12,0)</f>
        <v>NE</v>
      </c>
    </row>
    <row r="2173" spans="1:19" x14ac:dyDescent="0.25">
      <c r="A2173" s="68">
        <v>600010104</v>
      </c>
      <c r="B2173" s="59">
        <f t="shared" si="99"/>
        <v>600010104</v>
      </c>
      <c r="C2173" s="68" t="s">
        <v>7071</v>
      </c>
      <c r="D2173" s="76">
        <v>1</v>
      </c>
      <c r="E2173" s="61">
        <f t="shared" si="100"/>
        <v>14451018</v>
      </c>
      <c r="F2173" s="69" t="s">
        <v>9117</v>
      </c>
      <c r="G2173" s="69" t="s">
        <v>9118</v>
      </c>
      <c r="H2173" s="70">
        <v>75</v>
      </c>
      <c r="I2173" s="70" t="s">
        <v>139</v>
      </c>
      <c r="J2173" s="74">
        <v>27.49</v>
      </c>
      <c r="K2173" s="64">
        <f t="shared" si="101"/>
        <v>2061.75</v>
      </c>
      <c r="L2173" s="71"/>
      <c r="M2173" s="72"/>
      <c r="N2173" s="72" t="s">
        <v>11590</v>
      </c>
      <c r="O2173" s="72" t="s">
        <v>4806</v>
      </c>
      <c r="P2173" s="81">
        <v>2707</v>
      </c>
      <c r="Q2173" s="73"/>
      <c r="R2173" s="73" t="s">
        <v>11581</v>
      </c>
      <c r="S2173" s="60" t="str">
        <f>VLOOKUP(A2173,[1]DATA!$1:$1048576,12,0)</f>
        <v>ANO</v>
      </c>
    </row>
    <row r="2174" spans="1:19" x14ac:dyDescent="0.25">
      <c r="A2174" s="68">
        <v>600010112</v>
      </c>
      <c r="B2174" s="59">
        <f t="shared" si="99"/>
        <v>600010112</v>
      </c>
      <c r="C2174" s="68" t="s">
        <v>7072</v>
      </c>
      <c r="D2174" s="76">
        <v>1</v>
      </c>
      <c r="E2174" s="61">
        <f t="shared" si="100"/>
        <v>25022342</v>
      </c>
      <c r="F2174" s="69" t="s">
        <v>9117</v>
      </c>
      <c r="G2174" s="69" t="s">
        <v>9118</v>
      </c>
      <c r="H2174" s="70">
        <v>0</v>
      </c>
      <c r="I2174" s="70" t="s">
        <v>139</v>
      </c>
      <c r="J2174" s="74">
        <v>27.49</v>
      </c>
      <c r="K2174" s="64">
        <f t="shared" si="101"/>
        <v>0</v>
      </c>
      <c r="L2174" s="71"/>
      <c r="M2174" s="72"/>
      <c r="N2174" s="72" t="s">
        <v>11591</v>
      </c>
      <c r="O2174" s="72" t="s">
        <v>11592</v>
      </c>
      <c r="P2174" s="81">
        <v>2232</v>
      </c>
      <c r="Q2174" s="73"/>
      <c r="R2174" s="73" t="s">
        <v>11581</v>
      </c>
      <c r="S2174" s="60" t="str">
        <f>VLOOKUP(A2174,[1]DATA!$1:$1048576,12,0)</f>
        <v>NE</v>
      </c>
    </row>
    <row r="2175" spans="1:19" x14ac:dyDescent="0.25">
      <c r="A2175" s="68">
        <v>600074579</v>
      </c>
      <c r="B2175" s="59">
        <f t="shared" si="99"/>
        <v>600074579</v>
      </c>
      <c r="C2175" s="68" t="s">
        <v>7073</v>
      </c>
      <c r="D2175" s="76">
        <v>1</v>
      </c>
      <c r="E2175" s="61">
        <f t="shared" si="100"/>
        <v>48283011</v>
      </c>
      <c r="F2175" s="69" t="s">
        <v>9117</v>
      </c>
      <c r="G2175" s="69" t="s">
        <v>9118</v>
      </c>
      <c r="H2175" s="70">
        <v>75</v>
      </c>
      <c r="I2175" s="70" t="s">
        <v>139</v>
      </c>
      <c r="J2175" s="74">
        <v>27.49</v>
      </c>
      <c r="K2175" s="64">
        <f t="shared" si="101"/>
        <v>2061.75</v>
      </c>
      <c r="L2175" s="71"/>
      <c r="M2175" s="72"/>
      <c r="N2175" s="72" t="s">
        <v>11593</v>
      </c>
      <c r="O2175" s="72" t="s">
        <v>11594</v>
      </c>
      <c r="P2175" s="81">
        <v>572</v>
      </c>
      <c r="Q2175" s="73"/>
      <c r="R2175" s="73" t="s">
        <v>11586</v>
      </c>
      <c r="S2175" s="60" t="str">
        <f>VLOOKUP(A2175,[1]DATA!$1:$1048576,12,0)</f>
        <v>ANO</v>
      </c>
    </row>
    <row r="2176" spans="1:19" x14ac:dyDescent="0.25">
      <c r="A2176" s="68">
        <v>600074587</v>
      </c>
      <c r="B2176" s="59">
        <f t="shared" si="99"/>
        <v>600074587</v>
      </c>
      <c r="C2176" s="68" t="s">
        <v>7074</v>
      </c>
      <c r="D2176" s="76">
        <v>1</v>
      </c>
      <c r="E2176" s="61">
        <f t="shared" si="100"/>
        <v>70695504</v>
      </c>
      <c r="F2176" s="69" t="s">
        <v>9117</v>
      </c>
      <c r="G2176" s="69" t="s">
        <v>9118</v>
      </c>
      <c r="H2176" s="70">
        <v>50</v>
      </c>
      <c r="I2176" s="70" t="s">
        <v>139</v>
      </c>
      <c r="J2176" s="74">
        <v>27.49</v>
      </c>
      <c r="K2176" s="64">
        <f t="shared" si="101"/>
        <v>1374.5</v>
      </c>
      <c r="L2176" s="71"/>
      <c r="M2176" s="72"/>
      <c r="N2176" s="72" t="s">
        <v>11595</v>
      </c>
      <c r="O2176" s="72"/>
      <c r="P2176" s="81">
        <v>45</v>
      </c>
      <c r="Q2176" s="73"/>
      <c r="R2176" s="73" t="s">
        <v>11596</v>
      </c>
      <c r="S2176" s="60" t="str">
        <f>VLOOKUP(A2176,[1]DATA!$1:$1048576,12,0)</f>
        <v>ANO</v>
      </c>
    </row>
    <row r="2177" spans="1:19" x14ac:dyDescent="0.25">
      <c r="A2177" s="68">
        <v>600074731</v>
      </c>
      <c r="B2177" s="59">
        <f t="shared" si="99"/>
        <v>600074731</v>
      </c>
      <c r="C2177" s="68" t="s">
        <v>7075</v>
      </c>
      <c r="D2177" s="76">
        <v>1</v>
      </c>
      <c r="E2177" s="61">
        <f t="shared" si="100"/>
        <v>48282979</v>
      </c>
      <c r="F2177" s="69" t="s">
        <v>9117</v>
      </c>
      <c r="G2177" s="69" t="s">
        <v>9118</v>
      </c>
      <c r="H2177" s="70">
        <v>400</v>
      </c>
      <c r="I2177" s="70" t="s">
        <v>139</v>
      </c>
      <c r="J2177" s="74">
        <v>27.49</v>
      </c>
      <c r="K2177" s="64">
        <f t="shared" si="101"/>
        <v>10996</v>
      </c>
      <c r="L2177" s="71"/>
      <c r="M2177" s="72"/>
      <c r="N2177" s="72" t="s">
        <v>11597</v>
      </c>
      <c r="O2177" s="72" t="s">
        <v>34</v>
      </c>
      <c r="P2177" s="81">
        <v>113</v>
      </c>
      <c r="Q2177" s="73">
        <v>100</v>
      </c>
      <c r="R2177" s="73" t="s">
        <v>11598</v>
      </c>
      <c r="S2177" s="60" t="str">
        <f>VLOOKUP(A2177,[1]DATA!$1:$1048576,12,0)</f>
        <v>ANO</v>
      </c>
    </row>
    <row r="2178" spans="1:19" x14ac:dyDescent="0.25">
      <c r="A2178" s="68">
        <v>600074595</v>
      </c>
      <c r="B2178" s="59">
        <f t="shared" si="99"/>
        <v>600074595</v>
      </c>
      <c r="C2178" s="68" t="s">
        <v>7076</v>
      </c>
      <c r="D2178" s="76">
        <v>1</v>
      </c>
      <c r="E2178" s="61">
        <f t="shared" si="100"/>
        <v>70698520</v>
      </c>
      <c r="F2178" s="69" t="s">
        <v>9117</v>
      </c>
      <c r="G2178" s="69" t="s">
        <v>9118</v>
      </c>
      <c r="H2178" s="70">
        <v>0</v>
      </c>
      <c r="I2178" s="70" t="s">
        <v>139</v>
      </c>
      <c r="J2178" s="74">
        <v>27.49</v>
      </c>
      <c r="K2178" s="64">
        <f t="shared" si="101"/>
        <v>0</v>
      </c>
      <c r="L2178" s="71"/>
      <c r="M2178" s="72"/>
      <c r="N2178" s="72" t="s">
        <v>11599</v>
      </c>
      <c r="O2178" s="72" t="s">
        <v>4491</v>
      </c>
      <c r="P2178" s="81">
        <v>74</v>
      </c>
      <c r="Q2178" s="73"/>
      <c r="R2178" s="73" t="s">
        <v>11600</v>
      </c>
      <c r="S2178" s="60" t="str">
        <f>VLOOKUP(A2178,[1]DATA!$1:$1048576,12,0)</f>
        <v>ANO</v>
      </c>
    </row>
    <row r="2179" spans="1:19" x14ac:dyDescent="0.25">
      <c r="A2179" s="68">
        <v>600074625</v>
      </c>
      <c r="B2179" s="59">
        <f t="shared" si="99"/>
        <v>600074625</v>
      </c>
      <c r="C2179" s="68" t="s">
        <v>7077</v>
      </c>
      <c r="D2179" s="76">
        <v>1</v>
      </c>
      <c r="E2179" s="61">
        <f t="shared" si="100"/>
        <v>70695903</v>
      </c>
      <c r="F2179" s="69" t="s">
        <v>9117</v>
      </c>
      <c r="G2179" s="69" t="s">
        <v>9118</v>
      </c>
      <c r="H2179" s="70">
        <v>25</v>
      </c>
      <c r="I2179" s="70" t="s">
        <v>139</v>
      </c>
      <c r="J2179" s="74">
        <v>27.49</v>
      </c>
      <c r="K2179" s="64">
        <f t="shared" si="101"/>
        <v>687.25</v>
      </c>
      <c r="L2179" s="71"/>
      <c r="M2179" s="72"/>
      <c r="N2179" s="72" t="s">
        <v>11601</v>
      </c>
      <c r="O2179" s="72"/>
      <c r="P2179" s="81">
        <v>86</v>
      </c>
      <c r="Q2179" s="73"/>
      <c r="R2179" s="73" t="s">
        <v>11602</v>
      </c>
      <c r="S2179" s="60" t="str">
        <f>VLOOKUP(A2179,[1]DATA!$1:$1048576,12,0)</f>
        <v>ANO</v>
      </c>
    </row>
    <row r="2180" spans="1:19" x14ac:dyDescent="0.25">
      <c r="A2180" s="68">
        <v>600074676</v>
      </c>
      <c r="B2180" s="59">
        <f t="shared" si="99"/>
        <v>600074676</v>
      </c>
      <c r="C2180" s="68" t="s">
        <v>7078</v>
      </c>
      <c r="D2180" s="76">
        <v>1</v>
      </c>
      <c r="E2180" s="61">
        <f t="shared" si="100"/>
        <v>70982660</v>
      </c>
      <c r="F2180" s="69" t="s">
        <v>9117</v>
      </c>
      <c r="G2180" s="69" t="s">
        <v>9118</v>
      </c>
      <c r="H2180" s="70">
        <v>25</v>
      </c>
      <c r="I2180" s="70" t="s">
        <v>139</v>
      </c>
      <c r="J2180" s="74">
        <v>27.49</v>
      </c>
      <c r="K2180" s="64">
        <f t="shared" si="101"/>
        <v>687.25</v>
      </c>
      <c r="L2180" s="71"/>
      <c r="M2180" s="72"/>
      <c r="N2180" s="72" t="s">
        <v>11603</v>
      </c>
      <c r="O2180" s="72"/>
      <c r="P2180" s="81">
        <v>137</v>
      </c>
      <c r="Q2180" s="73"/>
      <c r="R2180" s="73" t="s">
        <v>11604</v>
      </c>
      <c r="S2180" s="60" t="str">
        <f>VLOOKUP(A2180,[1]DATA!$1:$1048576,12,0)</f>
        <v>ANO</v>
      </c>
    </row>
    <row r="2181" spans="1:19" x14ac:dyDescent="0.25">
      <c r="A2181" s="68">
        <v>600074692</v>
      </c>
      <c r="B2181" s="59">
        <f t="shared" ref="B2181:B2244" si="102">A2181*1</f>
        <v>600074692</v>
      </c>
      <c r="C2181" s="68" t="s">
        <v>7079</v>
      </c>
      <c r="D2181" s="76">
        <v>1</v>
      </c>
      <c r="E2181" s="61">
        <f t="shared" ref="E2181:E2244" si="103">C2181*1</f>
        <v>72745088</v>
      </c>
      <c r="F2181" s="69" t="s">
        <v>9117</v>
      </c>
      <c r="G2181" s="69" t="s">
        <v>9118</v>
      </c>
      <c r="H2181" s="70">
        <v>25</v>
      </c>
      <c r="I2181" s="70" t="s">
        <v>139</v>
      </c>
      <c r="J2181" s="74">
        <v>27.49</v>
      </c>
      <c r="K2181" s="64">
        <f t="shared" ref="K2181:K2244" si="104">H2181*J2181</f>
        <v>687.25</v>
      </c>
      <c r="L2181" s="71"/>
      <c r="M2181" s="72"/>
      <c r="N2181" s="72" t="s">
        <v>11605</v>
      </c>
      <c r="O2181" s="72"/>
      <c r="P2181" s="81">
        <v>81</v>
      </c>
      <c r="Q2181" s="73"/>
      <c r="R2181" s="73" t="s">
        <v>11606</v>
      </c>
      <c r="S2181" s="60" t="str">
        <f>VLOOKUP(A2181,[1]DATA!$1:$1048576,12,0)</f>
        <v>ANO</v>
      </c>
    </row>
    <row r="2182" spans="1:19" x14ac:dyDescent="0.25">
      <c r="A2182" s="68">
        <v>600074749</v>
      </c>
      <c r="B2182" s="59">
        <f t="shared" si="102"/>
        <v>600074749</v>
      </c>
      <c r="C2182" s="68" t="s">
        <v>7080</v>
      </c>
      <c r="D2182" s="76">
        <v>1</v>
      </c>
      <c r="E2182" s="61">
        <f t="shared" si="103"/>
        <v>70695962</v>
      </c>
      <c r="F2182" s="69" t="s">
        <v>9117</v>
      </c>
      <c r="G2182" s="69" t="s">
        <v>9118</v>
      </c>
      <c r="H2182" s="70">
        <v>275</v>
      </c>
      <c r="I2182" s="70" t="s">
        <v>139</v>
      </c>
      <c r="J2182" s="74">
        <v>27.49</v>
      </c>
      <c r="K2182" s="64">
        <f t="shared" si="104"/>
        <v>7559.75</v>
      </c>
      <c r="L2182" s="71"/>
      <c r="M2182" s="72"/>
      <c r="N2182" s="72" t="s">
        <v>11607</v>
      </c>
      <c r="O2182" s="72" t="s">
        <v>9537</v>
      </c>
      <c r="P2182" s="81">
        <v>2</v>
      </c>
      <c r="Q2182" s="73"/>
      <c r="R2182" s="73" t="s">
        <v>11608</v>
      </c>
      <c r="S2182" s="60" t="str">
        <f>VLOOKUP(A2182,[1]DATA!$1:$1048576,12,0)</f>
        <v>ANO</v>
      </c>
    </row>
    <row r="2183" spans="1:19" x14ac:dyDescent="0.25">
      <c r="A2183" s="68">
        <v>600074757</v>
      </c>
      <c r="B2183" s="59">
        <f t="shared" si="102"/>
        <v>600074757</v>
      </c>
      <c r="C2183" s="68" t="s">
        <v>7081</v>
      </c>
      <c r="D2183" s="76">
        <v>1</v>
      </c>
      <c r="E2183" s="61">
        <f t="shared" si="103"/>
        <v>46750428</v>
      </c>
      <c r="F2183" s="69" t="s">
        <v>9117</v>
      </c>
      <c r="G2183" s="69" t="s">
        <v>9118</v>
      </c>
      <c r="H2183" s="70">
        <v>550</v>
      </c>
      <c r="I2183" s="70" t="s">
        <v>139</v>
      </c>
      <c r="J2183" s="74">
        <v>27.49</v>
      </c>
      <c r="K2183" s="64">
        <f t="shared" si="104"/>
        <v>15119.5</v>
      </c>
      <c r="L2183" s="71"/>
      <c r="M2183" s="72"/>
      <c r="N2183" s="72" t="s">
        <v>11609</v>
      </c>
      <c r="O2183" s="72" t="s">
        <v>19</v>
      </c>
      <c r="P2183" s="81">
        <v>347</v>
      </c>
      <c r="Q2183" s="73"/>
      <c r="R2183" s="73" t="s">
        <v>11610</v>
      </c>
      <c r="S2183" s="60" t="str">
        <f>VLOOKUP(A2183,[1]DATA!$1:$1048576,12,0)</f>
        <v>ANO</v>
      </c>
    </row>
    <row r="2184" spans="1:19" x14ac:dyDescent="0.25">
      <c r="A2184" s="68">
        <v>600074765</v>
      </c>
      <c r="B2184" s="59">
        <f t="shared" si="102"/>
        <v>600074765</v>
      </c>
      <c r="C2184" s="68" t="s">
        <v>7082</v>
      </c>
      <c r="D2184" s="76">
        <v>1</v>
      </c>
      <c r="E2184" s="61">
        <f t="shared" si="103"/>
        <v>46750088</v>
      </c>
      <c r="F2184" s="69" t="s">
        <v>9117</v>
      </c>
      <c r="G2184" s="69" t="s">
        <v>9118</v>
      </c>
      <c r="H2184" s="70">
        <v>450</v>
      </c>
      <c r="I2184" s="70" t="s">
        <v>139</v>
      </c>
      <c r="J2184" s="74">
        <v>27.49</v>
      </c>
      <c r="K2184" s="64">
        <f t="shared" si="104"/>
        <v>12370.5</v>
      </c>
      <c r="L2184" s="71"/>
      <c r="M2184" s="72"/>
      <c r="N2184" s="72" t="s">
        <v>11611</v>
      </c>
      <c r="O2184" s="72" t="s">
        <v>4804</v>
      </c>
      <c r="P2184" s="81">
        <v>141</v>
      </c>
      <c r="Q2184" s="73"/>
      <c r="R2184" s="73" t="s">
        <v>11612</v>
      </c>
      <c r="S2184" s="60" t="str">
        <f>VLOOKUP(A2184,[1]DATA!$1:$1048576,12,0)</f>
        <v>ANO</v>
      </c>
    </row>
    <row r="2185" spans="1:19" x14ac:dyDescent="0.25">
      <c r="A2185" s="68">
        <v>600074790</v>
      </c>
      <c r="B2185" s="59">
        <f t="shared" si="102"/>
        <v>600074790</v>
      </c>
      <c r="C2185" s="68" t="s">
        <v>7083</v>
      </c>
      <c r="D2185" s="76">
        <v>1</v>
      </c>
      <c r="E2185" s="61">
        <f t="shared" si="103"/>
        <v>71011111</v>
      </c>
      <c r="F2185" s="69" t="s">
        <v>9117</v>
      </c>
      <c r="G2185" s="69" t="s">
        <v>9118</v>
      </c>
      <c r="H2185" s="70">
        <v>150</v>
      </c>
      <c r="I2185" s="70" t="s">
        <v>139</v>
      </c>
      <c r="J2185" s="74">
        <v>27.49</v>
      </c>
      <c r="K2185" s="64">
        <f t="shared" si="104"/>
        <v>4123.5</v>
      </c>
      <c r="L2185" s="71"/>
      <c r="M2185" s="72"/>
      <c r="N2185" s="72" t="s">
        <v>11613</v>
      </c>
      <c r="O2185" s="72" t="s">
        <v>19</v>
      </c>
      <c r="P2185" s="81">
        <v>115</v>
      </c>
      <c r="Q2185" s="73"/>
      <c r="R2185" s="73" t="s">
        <v>11614</v>
      </c>
      <c r="S2185" s="60" t="str">
        <f>VLOOKUP(A2185,[1]DATA!$1:$1048576,12,0)</f>
        <v>ANO</v>
      </c>
    </row>
    <row r="2186" spans="1:19" x14ac:dyDescent="0.25">
      <c r="A2186" s="68">
        <v>600074811</v>
      </c>
      <c r="B2186" s="59">
        <f t="shared" si="102"/>
        <v>600074811</v>
      </c>
      <c r="C2186" s="68" t="s">
        <v>7084</v>
      </c>
      <c r="D2186" s="76">
        <v>1</v>
      </c>
      <c r="E2186" s="61">
        <f t="shared" si="103"/>
        <v>48283070</v>
      </c>
      <c r="F2186" s="69" t="s">
        <v>9117</v>
      </c>
      <c r="G2186" s="69" t="s">
        <v>9118</v>
      </c>
      <c r="H2186" s="70">
        <v>400</v>
      </c>
      <c r="I2186" s="70" t="s">
        <v>139</v>
      </c>
      <c r="J2186" s="74">
        <v>27.49</v>
      </c>
      <c r="K2186" s="64">
        <f t="shared" si="104"/>
        <v>10996</v>
      </c>
      <c r="L2186" s="71"/>
      <c r="M2186" s="72"/>
      <c r="N2186" s="72" t="s">
        <v>11615</v>
      </c>
      <c r="O2186" s="72" t="s">
        <v>11616</v>
      </c>
      <c r="P2186" s="81">
        <v>2904</v>
      </c>
      <c r="Q2186" s="73"/>
      <c r="R2186" s="73" t="s">
        <v>11581</v>
      </c>
      <c r="S2186" s="60" t="str">
        <f>VLOOKUP(A2186,[1]DATA!$1:$1048576,12,0)</f>
        <v>ANO</v>
      </c>
    </row>
    <row r="2187" spans="1:19" x14ac:dyDescent="0.25">
      <c r="A2187" s="68">
        <v>600074820</v>
      </c>
      <c r="B2187" s="59">
        <f t="shared" si="102"/>
        <v>600074820</v>
      </c>
      <c r="C2187" s="68" t="s">
        <v>7085</v>
      </c>
      <c r="D2187" s="76">
        <v>1</v>
      </c>
      <c r="E2187" s="61">
        <f t="shared" si="103"/>
        <v>70981515</v>
      </c>
      <c r="F2187" s="69" t="s">
        <v>9117</v>
      </c>
      <c r="G2187" s="69" t="s">
        <v>9118</v>
      </c>
      <c r="H2187" s="70">
        <v>50</v>
      </c>
      <c r="I2187" s="70" t="s">
        <v>139</v>
      </c>
      <c r="J2187" s="74">
        <v>27.49</v>
      </c>
      <c r="K2187" s="64">
        <f t="shared" si="104"/>
        <v>1374.5</v>
      </c>
      <c r="L2187" s="71"/>
      <c r="M2187" s="72"/>
      <c r="N2187" s="72" t="s">
        <v>11617</v>
      </c>
      <c r="O2187" s="72"/>
      <c r="P2187" s="81">
        <v>196</v>
      </c>
      <c r="Q2187" s="73"/>
      <c r="R2187" s="73" t="s">
        <v>11618</v>
      </c>
      <c r="S2187" s="60" t="str">
        <f>VLOOKUP(A2187,[1]DATA!$1:$1048576,12,0)</f>
        <v>ANO</v>
      </c>
    </row>
    <row r="2188" spans="1:19" x14ac:dyDescent="0.25">
      <c r="A2188" s="68">
        <v>600074871</v>
      </c>
      <c r="B2188" s="59">
        <f t="shared" si="102"/>
        <v>600074871</v>
      </c>
      <c r="C2188" s="68" t="s">
        <v>7086</v>
      </c>
      <c r="D2188" s="76">
        <v>1</v>
      </c>
      <c r="E2188" s="61">
        <f t="shared" si="103"/>
        <v>49864599</v>
      </c>
      <c r="F2188" s="69" t="s">
        <v>9117</v>
      </c>
      <c r="G2188" s="69" t="s">
        <v>9118</v>
      </c>
      <c r="H2188" s="70">
        <v>175</v>
      </c>
      <c r="I2188" s="70" t="s">
        <v>139</v>
      </c>
      <c r="J2188" s="74">
        <v>27.49</v>
      </c>
      <c r="K2188" s="64">
        <f t="shared" si="104"/>
        <v>4810.75</v>
      </c>
      <c r="L2188" s="71"/>
      <c r="M2188" s="72"/>
      <c r="N2188" s="72" t="s">
        <v>11619</v>
      </c>
      <c r="O2188" s="72" t="s">
        <v>11620</v>
      </c>
      <c r="P2188" s="81">
        <v>3056</v>
      </c>
      <c r="Q2188" s="73"/>
      <c r="R2188" s="73" t="s">
        <v>11581</v>
      </c>
      <c r="S2188" s="60" t="str">
        <f>VLOOKUP(A2188,[1]DATA!$1:$1048576,12,0)</f>
        <v>ANO</v>
      </c>
    </row>
    <row r="2189" spans="1:19" x14ac:dyDescent="0.25">
      <c r="A2189" s="68">
        <v>600074889</v>
      </c>
      <c r="B2189" s="59">
        <f t="shared" si="102"/>
        <v>600074889</v>
      </c>
      <c r="C2189" s="68" t="s">
        <v>7087</v>
      </c>
      <c r="D2189" s="76">
        <v>1</v>
      </c>
      <c r="E2189" s="61">
        <f t="shared" si="103"/>
        <v>49864611</v>
      </c>
      <c r="F2189" s="69" t="s">
        <v>9117</v>
      </c>
      <c r="G2189" s="69" t="s">
        <v>9118</v>
      </c>
      <c r="H2189" s="70">
        <v>450</v>
      </c>
      <c r="I2189" s="70" t="s">
        <v>139</v>
      </c>
      <c r="J2189" s="74">
        <v>27.49</v>
      </c>
      <c r="K2189" s="64">
        <f t="shared" si="104"/>
        <v>12370.5</v>
      </c>
      <c r="L2189" s="71"/>
      <c r="M2189" s="72"/>
      <c r="N2189" s="72" t="s">
        <v>11621</v>
      </c>
      <c r="O2189" s="72" t="s">
        <v>5469</v>
      </c>
      <c r="P2189" s="81">
        <v>1526</v>
      </c>
      <c r="Q2189" s="73"/>
      <c r="R2189" s="73" t="s">
        <v>11581</v>
      </c>
      <c r="S2189" s="60" t="str">
        <f>VLOOKUP(A2189,[1]DATA!$1:$1048576,12,0)</f>
        <v>ANO</v>
      </c>
    </row>
    <row r="2190" spans="1:19" x14ac:dyDescent="0.25">
      <c r="A2190" s="68">
        <v>600074897</v>
      </c>
      <c r="B2190" s="59">
        <f t="shared" si="102"/>
        <v>600074897</v>
      </c>
      <c r="C2190" s="68" t="s">
        <v>7088</v>
      </c>
      <c r="D2190" s="76">
        <v>1</v>
      </c>
      <c r="E2190" s="61">
        <f t="shared" si="103"/>
        <v>48283029</v>
      </c>
      <c r="F2190" s="69" t="s">
        <v>9117</v>
      </c>
      <c r="G2190" s="69" t="s">
        <v>9118</v>
      </c>
      <c r="H2190" s="70">
        <v>50</v>
      </c>
      <c r="I2190" s="70" t="s">
        <v>139</v>
      </c>
      <c r="J2190" s="74">
        <v>27.49</v>
      </c>
      <c r="K2190" s="64">
        <f t="shared" si="104"/>
        <v>1374.5</v>
      </c>
      <c r="L2190" s="71"/>
      <c r="M2190" s="72"/>
      <c r="N2190" s="72" t="s">
        <v>11622</v>
      </c>
      <c r="O2190" s="72" t="s">
        <v>10975</v>
      </c>
      <c r="P2190" s="81">
        <v>1053</v>
      </c>
      <c r="Q2190" s="73">
        <v>55</v>
      </c>
      <c r="R2190" s="73" t="s">
        <v>11581</v>
      </c>
      <c r="S2190" s="60" t="str">
        <f>VLOOKUP(A2190,[1]DATA!$1:$1048576,12,0)</f>
        <v>ANO</v>
      </c>
    </row>
    <row r="2191" spans="1:19" x14ac:dyDescent="0.25">
      <c r="A2191" s="68">
        <v>600074901</v>
      </c>
      <c r="B2191" s="59">
        <f t="shared" si="102"/>
        <v>600074901</v>
      </c>
      <c r="C2191" s="68" t="s">
        <v>7089</v>
      </c>
      <c r="D2191" s="76">
        <v>1</v>
      </c>
      <c r="E2191" s="61">
        <f t="shared" si="103"/>
        <v>48283061</v>
      </c>
      <c r="F2191" s="69" t="s">
        <v>9117</v>
      </c>
      <c r="G2191" s="69" t="s">
        <v>9118</v>
      </c>
      <c r="H2191" s="70">
        <v>325</v>
      </c>
      <c r="I2191" s="70" t="s">
        <v>139</v>
      </c>
      <c r="J2191" s="74">
        <v>27.49</v>
      </c>
      <c r="K2191" s="64">
        <f t="shared" si="104"/>
        <v>8934.25</v>
      </c>
      <c r="L2191" s="71"/>
      <c r="M2191" s="72"/>
      <c r="N2191" s="72" t="s">
        <v>11623</v>
      </c>
      <c r="O2191" s="72" t="s">
        <v>11624</v>
      </c>
      <c r="P2191" s="81">
        <v>406</v>
      </c>
      <c r="Q2191" s="73">
        <v>1</v>
      </c>
      <c r="R2191" s="73" t="s">
        <v>11581</v>
      </c>
      <c r="S2191" s="60" t="str">
        <f>VLOOKUP(A2191,[1]DATA!$1:$1048576,12,0)</f>
        <v>ANO</v>
      </c>
    </row>
    <row r="2192" spans="1:19" x14ac:dyDescent="0.25">
      <c r="A2192" s="68">
        <v>600074919</v>
      </c>
      <c r="B2192" s="59">
        <f t="shared" si="102"/>
        <v>600074919</v>
      </c>
      <c r="C2192" s="68" t="s">
        <v>7090</v>
      </c>
      <c r="D2192" s="76">
        <v>1</v>
      </c>
      <c r="E2192" s="61">
        <f t="shared" si="103"/>
        <v>70698511</v>
      </c>
      <c r="F2192" s="69" t="s">
        <v>9117</v>
      </c>
      <c r="G2192" s="69" t="s">
        <v>9118</v>
      </c>
      <c r="H2192" s="70">
        <v>750</v>
      </c>
      <c r="I2192" s="70" t="s">
        <v>139</v>
      </c>
      <c r="J2192" s="74">
        <v>27.49</v>
      </c>
      <c r="K2192" s="64">
        <f t="shared" si="104"/>
        <v>20617.5</v>
      </c>
      <c r="L2192" s="71"/>
      <c r="M2192" s="72"/>
      <c r="N2192" s="72" t="s">
        <v>11625</v>
      </c>
      <c r="O2192" s="72" t="s">
        <v>11626</v>
      </c>
      <c r="P2192" s="81">
        <v>253</v>
      </c>
      <c r="Q2192" s="73"/>
      <c r="R2192" s="73" t="s">
        <v>11600</v>
      </c>
      <c r="S2192" s="60" t="str">
        <f>VLOOKUP(A2192,[1]DATA!$1:$1048576,12,0)</f>
        <v>ANO</v>
      </c>
    </row>
    <row r="2193" spans="1:19" x14ac:dyDescent="0.25">
      <c r="A2193" s="68">
        <v>600074935</v>
      </c>
      <c r="B2193" s="59">
        <f t="shared" si="102"/>
        <v>600074935</v>
      </c>
      <c r="C2193" s="68" t="s">
        <v>7091</v>
      </c>
      <c r="D2193" s="76">
        <v>1</v>
      </c>
      <c r="E2193" s="61">
        <f t="shared" si="103"/>
        <v>48282545</v>
      </c>
      <c r="F2193" s="69" t="s">
        <v>9117</v>
      </c>
      <c r="G2193" s="69" t="s">
        <v>9118</v>
      </c>
      <c r="H2193" s="70">
        <v>250</v>
      </c>
      <c r="I2193" s="70" t="s">
        <v>139</v>
      </c>
      <c r="J2193" s="74">
        <v>27.49</v>
      </c>
      <c r="K2193" s="64">
        <f t="shared" si="104"/>
        <v>6872.5</v>
      </c>
      <c r="L2193" s="71"/>
      <c r="M2193" s="72"/>
      <c r="N2193" s="72" t="s">
        <v>11627</v>
      </c>
      <c r="O2193" s="72" t="s">
        <v>12</v>
      </c>
      <c r="P2193" s="81">
        <v>81</v>
      </c>
      <c r="Q2193" s="73"/>
      <c r="R2193" s="73" t="s">
        <v>11586</v>
      </c>
      <c r="S2193" s="60" t="str">
        <f>VLOOKUP(A2193,[1]DATA!$1:$1048576,12,0)</f>
        <v>ANO</v>
      </c>
    </row>
    <row r="2194" spans="1:19" x14ac:dyDescent="0.25">
      <c r="A2194" s="68">
        <v>600074951</v>
      </c>
      <c r="B2194" s="59">
        <f t="shared" si="102"/>
        <v>600074951</v>
      </c>
      <c r="C2194" s="68" t="s">
        <v>7092</v>
      </c>
      <c r="D2194" s="76">
        <v>1</v>
      </c>
      <c r="E2194" s="61">
        <f t="shared" si="103"/>
        <v>48283088</v>
      </c>
      <c r="F2194" s="69" t="s">
        <v>9117</v>
      </c>
      <c r="G2194" s="69" t="s">
        <v>9118</v>
      </c>
      <c r="H2194" s="70">
        <v>500</v>
      </c>
      <c r="I2194" s="70" t="s">
        <v>139</v>
      </c>
      <c r="J2194" s="74">
        <v>27.49</v>
      </c>
      <c r="K2194" s="64">
        <f t="shared" si="104"/>
        <v>13745</v>
      </c>
      <c r="L2194" s="71"/>
      <c r="M2194" s="72"/>
      <c r="N2194" s="72" t="s">
        <v>11628</v>
      </c>
      <c r="O2194" s="72" t="s">
        <v>5508</v>
      </c>
      <c r="P2194" s="81">
        <v>1903</v>
      </c>
      <c r="Q2194" s="73"/>
      <c r="R2194" s="73" t="s">
        <v>11581</v>
      </c>
      <c r="S2194" s="60" t="str">
        <f>VLOOKUP(A2194,[1]DATA!$1:$1048576,12,0)</f>
        <v>ANO</v>
      </c>
    </row>
    <row r="2195" spans="1:19" x14ac:dyDescent="0.25">
      <c r="A2195" s="68">
        <v>600074986</v>
      </c>
      <c r="B2195" s="59">
        <f t="shared" si="102"/>
        <v>600074986</v>
      </c>
      <c r="C2195" s="68" t="s">
        <v>7093</v>
      </c>
      <c r="D2195" s="76">
        <v>1</v>
      </c>
      <c r="E2195" s="61">
        <f t="shared" si="103"/>
        <v>70982198</v>
      </c>
      <c r="F2195" s="69" t="s">
        <v>9117</v>
      </c>
      <c r="G2195" s="69" t="s">
        <v>9118</v>
      </c>
      <c r="H2195" s="70">
        <v>500</v>
      </c>
      <c r="I2195" s="70" t="s">
        <v>139</v>
      </c>
      <c r="J2195" s="74">
        <v>27.49</v>
      </c>
      <c r="K2195" s="64">
        <f t="shared" si="104"/>
        <v>13745</v>
      </c>
      <c r="L2195" s="71"/>
      <c r="M2195" s="72"/>
      <c r="N2195" s="72" t="s">
        <v>11629</v>
      </c>
      <c r="O2195" s="72" t="s">
        <v>19</v>
      </c>
      <c r="P2195" s="81">
        <v>2520</v>
      </c>
      <c r="Q2195" s="73"/>
      <c r="R2195" s="73" t="s">
        <v>11581</v>
      </c>
      <c r="S2195" s="60" t="str">
        <f>VLOOKUP(A2195,[1]DATA!$1:$1048576,12,0)</f>
        <v>ANO</v>
      </c>
    </row>
    <row r="2196" spans="1:19" x14ac:dyDescent="0.25">
      <c r="A2196" s="68">
        <v>600074994</v>
      </c>
      <c r="B2196" s="59">
        <f t="shared" si="102"/>
        <v>600074994</v>
      </c>
      <c r="C2196" s="68" t="s">
        <v>7094</v>
      </c>
      <c r="D2196" s="76">
        <v>1</v>
      </c>
      <c r="E2196" s="61">
        <f t="shared" si="103"/>
        <v>46750045</v>
      </c>
      <c r="F2196" s="69" t="s">
        <v>9117</v>
      </c>
      <c r="G2196" s="69" t="s">
        <v>9118</v>
      </c>
      <c r="H2196" s="70">
        <v>1075</v>
      </c>
      <c r="I2196" s="70" t="s">
        <v>139</v>
      </c>
      <c r="J2196" s="74">
        <v>27.49</v>
      </c>
      <c r="K2196" s="64">
        <f t="shared" si="104"/>
        <v>29551.75</v>
      </c>
      <c r="L2196" s="71"/>
      <c r="M2196" s="72"/>
      <c r="N2196" s="72" t="s">
        <v>11630</v>
      </c>
      <c r="O2196" s="72" t="s">
        <v>4806</v>
      </c>
      <c r="P2196" s="81">
        <v>2733</v>
      </c>
      <c r="Q2196" s="73"/>
      <c r="R2196" s="73" t="s">
        <v>11581</v>
      </c>
      <c r="S2196" s="60" t="str">
        <f>VLOOKUP(A2196,[1]DATA!$1:$1048576,12,0)</f>
        <v>ANO</v>
      </c>
    </row>
    <row r="2197" spans="1:19" x14ac:dyDescent="0.25">
      <c r="A2197" s="68">
        <v>600075036</v>
      </c>
      <c r="B2197" s="59">
        <f t="shared" si="102"/>
        <v>600075036</v>
      </c>
      <c r="C2197" s="68" t="s">
        <v>7095</v>
      </c>
      <c r="D2197" s="76">
        <v>1</v>
      </c>
      <c r="E2197" s="61">
        <f t="shared" si="103"/>
        <v>72742607</v>
      </c>
      <c r="F2197" s="69" t="s">
        <v>9117</v>
      </c>
      <c r="G2197" s="69" t="s">
        <v>9118</v>
      </c>
      <c r="H2197" s="70">
        <v>0</v>
      </c>
      <c r="I2197" s="70" t="s">
        <v>139</v>
      </c>
      <c r="J2197" s="74">
        <v>27.49</v>
      </c>
      <c r="K2197" s="64">
        <f t="shared" si="104"/>
        <v>0</v>
      </c>
      <c r="L2197" s="71"/>
      <c r="M2197" s="72"/>
      <c r="N2197" s="72" t="s">
        <v>11631</v>
      </c>
      <c r="O2197" s="72"/>
      <c r="P2197" s="81">
        <v>700</v>
      </c>
      <c r="Q2197" s="73"/>
      <c r="R2197" s="73" t="s">
        <v>11632</v>
      </c>
      <c r="S2197" s="60" t="str">
        <f>VLOOKUP(A2197,[1]DATA!$1:$1048576,12,0)</f>
        <v>ANO</v>
      </c>
    </row>
    <row r="2198" spans="1:19" x14ac:dyDescent="0.25">
      <c r="A2198" s="68">
        <v>600075044</v>
      </c>
      <c r="B2198" s="59">
        <f t="shared" si="102"/>
        <v>600075044</v>
      </c>
      <c r="C2198" s="68" t="s">
        <v>7096</v>
      </c>
      <c r="D2198" s="76">
        <v>1</v>
      </c>
      <c r="E2198" s="61">
        <f t="shared" si="103"/>
        <v>72742631</v>
      </c>
      <c r="F2198" s="69" t="s">
        <v>9117</v>
      </c>
      <c r="G2198" s="69" t="s">
        <v>9118</v>
      </c>
      <c r="H2198" s="70">
        <v>0</v>
      </c>
      <c r="I2198" s="70" t="s">
        <v>139</v>
      </c>
      <c r="J2198" s="74">
        <v>27.49</v>
      </c>
      <c r="K2198" s="64">
        <f t="shared" si="104"/>
        <v>0</v>
      </c>
      <c r="L2198" s="71"/>
      <c r="M2198" s="72"/>
      <c r="N2198" s="72" t="s">
        <v>11633</v>
      </c>
      <c r="O2198" s="72"/>
      <c r="P2198" s="81">
        <v>240</v>
      </c>
      <c r="Q2198" s="73"/>
      <c r="R2198" s="73" t="s">
        <v>11634</v>
      </c>
      <c r="S2198" s="60" t="str">
        <f>VLOOKUP(A2198,[1]DATA!$1:$1048576,12,0)</f>
        <v>ANO</v>
      </c>
    </row>
    <row r="2199" spans="1:19" x14ac:dyDescent="0.25">
      <c r="A2199" s="68">
        <v>600075150</v>
      </c>
      <c r="B2199" s="59">
        <f t="shared" si="102"/>
        <v>600075150</v>
      </c>
      <c r="C2199" s="68" t="s">
        <v>7097</v>
      </c>
      <c r="D2199" s="76">
        <v>1</v>
      </c>
      <c r="E2199" s="61">
        <f t="shared" si="103"/>
        <v>70982228</v>
      </c>
      <c r="F2199" s="69" t="s">
        <v>9117</v>
      </c>
      <c r="G2199" s="69" t="s">
        <v>9118</v>
      </c>
      <c r="H2199" s="70">
        <v>375</v>
      </c>
      <c r="I2199" s="70" t="s">
        <v>139</v>
      </c>
      <c r="J2199" s="74">
        <v>27.49</v>
      </c>
      <c r="K2199" s="64">
        <f t="shared" si="104"/>
        <v>10308.75</v>
      </c>
      <c r="L2199" s="71"/>
      <c r="M2199" s="72"/>
      <c r="N2199" s="72" t="s">
        <v>11635</v>
      </c>
      <c r="O2199" s="72" t="s">
        <v>4116</v>
      </c>
      <c r="P2199" s="81">
        <v>679</v>
      </c>
      <c r="Q2199" s="73">
        <v>40</v>
      </c>
      <c r="R2199" s="73" t="s">
        <v>11581</v>
      </c>
      <c r="S2199" s="60" t="str">
        <f>VLOOKUP(A2199,[1]DATA!$1:$1048576,12,0)</f>
        <v>ANO</v>
      </c>
    </row>
    <row r="2200" spans="1:19" x14ac:dyDescent="0.25">
      <c r="A2200" s="68">
        <v>650034295</v>
      </c>
      <c r="B2200" s="59">
        <f t="shared" si="102"/>
        <v>650034295</v>
      </c>
      <c r="C2200" s="68" t="s">
        <v>7098</v>
      </c>
      <c r="D2200" s="76">
        <v>1</v>
      </c>
      <c r="E2200" s="61">
        <f t="shared" si="103"/>
        <v>72744669</v>
      </c>
      <c r="F2200" s="69" t="s">
        <v>9117</v>
      </c>
      <c r="G2200" s="69" t="s">
        <v>9118</v>
      </c>
      <c r="H2200" s="70">
        <v>100</v>
      </c>
      <c r="I2200" s="70" t="s">
        <v>139</v>
      </c>
      <c r="J2200" s="74">
        <v>27.49</v>
      </c>
      <c r="K2200" s="64">
        <f t="shared" si="104"/>
        <v>2749</v>
      </c>
      <c r="L2200" s="71"/>
      <c r="M2200" s="72"/>
      <c r="N2200" s="72" t="s">
        <v>11636</v>
      </c>
      <c r="O2200" s="72"/>
      <c r="P2200" s="81">
        <v>101</v>
      </c>
      <c r="Q2200" s="73"/>
      <c r="R2200" s="73" t="s">
        <v>11637</v>
      </c>
      <c r="S2200" s="60" t="str">
        <f>VLOOKUP(A2200,[1]DATA!$1:$1048576,12,0)</f>
        <v>ANO</v>
      </c>
    </row>
    <row r="2201" spans="1:19" x14ac:dyDescent="0.25">
      <c r="A2201" s="68">
        <v>650037090</v>
      </c>
      <c r="B2201" s="59">
        <f t="shared" si="102"/>
        <v>650037090</v>
      </c>
      <c r="C2201" s="68" t="s">
        <v>7099</v>
      </c>
      <c r="D2201" s="76">
        <v>1</v>
      </c>
      <c r="E2201" s="61">
        <f t="shared" si="103"/>
        <v>72744171</v>
      </c>
      <c r="F2201" s="69" t="s">
        <v>9117</v>
      </c>
      <c r="G2201" s="69" t="s">
        <v>9118</v>
      </c>
      <c r="H2201" s="70">
        <v>200</v>
      </c>
      <c r="I2201" s="70" t="s">
        <v>139</v>
      </c>
      <c r="J2201" s="74">
        <v>27.49</v>
      </c>
      <c r="K2201" s="64">
        <f t="shared" si="104"/>
        <v>5498</v>
      </c>
      <c r="L2201" s="71"/>
      <c r="M2201" s="72"/>
      <c r="N2201" s="72" t="s">
        <v>11638</v>
      </c>
      <c r="O2201" s="72"/>
      <c r="P2201" s="81">
        <v>105</v>
      </c>
      <c r="Q2201" s="73"/>
      <c r="R2201" s="73" t="s">
        <v>5084</v>
      </c>
      <c r="S2201" s="60" t="str">
        <f>VLOOKUP(A2201,[1]DATA!$1:$1048576,12,0)</f>
        <v>ANO</v>
      </c>
    </row>
    <row r="2202" spans="1:19" x14ac:dyDescent="0.25">
      <c r="A2202" s="68">
        <v>650037171</v>
      </c>
      <c r="B2202" s="59">
        <f t="shared" si="102"/>
        <v>650037171</v>
      </c>
      <c r="C2202" s="68" t="s">
        <v>7100</v>
      </c>
      <c r="D2202" s="76">
        <v>1</v>
      </c>
      <c r="E2202" s="61">
        <f t="shared" si="103"/>
        <v>72742356</v>
      </c>
      <c r="F2202" s="69" t="s">
        <v>9117</v>
      </c>
      <c r="G2202" s="69" t="s">
        <v>9118</v>
      </c>
      <c r="H2202" s="70">
        <v>225</v>
      </c>
      <c r="I2202" s="70" t="s">
        <v>139</v>
      </c>
      <c r="J2202" s="74">
        <v>27.49</v>
      </c>
      <c r="K2202" s="64">
        <f t="shared" si="104"/>
        <v>6185.25</v>
      </c>
      <c r="L2202" s="71"/>
      <c r="M2202" s="72"/>
      <c r="N2202" s="72" t="s">
        <v>11639</v>
      </c>
      <c r="O2202" s="72"/>
      <c r="P2202" s="81">
        <v>3</v>
      </c>
      <c r="Q2202" s="73"/>
      <c r="R2202" s="73" t="s">
        <v>11640</v>
      </c>
      <c r="S2202" s="60" t="str">
        <f>VLOOKUP(A2202,[1]DATA!$1:$1048576,12,0)</f>
        <v>ANO</v>
      </c>
    </row>
    <row r="2203" spans="1:19" x14ac:dyDescent="0.25">
      <c r="A2203" s="68">
        <v>650039017</v>
      </c>
      <c r="B2203" s="59">
        <f t="shared" si="102"/>
        <v>650039017</v>
      </c>
      <c r="C2203" s="68" t="s">
        <v>7101</v>
      </c>
      <c r="D2203" s="76">
        <v>1</v>
      </c>
      <c r="E2203" s="61">
        <f t="shared" si="103"/>
        <v>70982074</v>
      </c>
      <c r="F2203" s="69" t="s">
        <v>9117</v>
      </c>
      <c r="G2203" s="69" t="s">
        <v>9118</v>
      </c>
      <c r="H2203" s="70">
        <v>100</v>
      </c>
      <c r="I2203" s="70" t="s">
        <v>139</v>
      </c>
      <c r="J2203" s="74">
        <v>27.49</v>
      </c>
      <c r="K2203" s="64">
        <f t="shared" si="104"/>
        <v>2749</v>
      </c>
      <c r="L2203" s="71"/>
      <c r="M2203" s="72"/>
      <c r="N2203" s="72" t="s">
        <v>11641</v>
      </c>
      <c r="O2203" s="72" t="s">
        <v>27</v>
      </c>
      <c r="P2203" s="81">
        <v>200</v>
      </c>
      <c r="Q2203" s="73"/>
      <c r="R2203" s="73" t="s">
        <v>11642</v>
      </c>
      <c r="S2203" s="60" t="str">
        <f>VLOOKUP(A2203,[1]DATA!$1:$1048576,12,0)</f>
        <v>ANO</v>
      </c>
    </row>
    <row r="2204" spans="1:19" x14ac:dyDescent="0.25">
      <c r="A2204" s="68">
        <v>650050517</v>
      </c>
      <c r="B2204" s="59">
        <f t="shared" si="102"/>
        <v>650050517</v>
      </c>
      <c r="C2204" s="68" t="s">
        <v>7102</v>
      </c>
      <c r="D2204" s="76">
        <v>1</v>
      </c>
      <c r="E2204" s="61">
        <f t="shared" si="103"/>
        <v>72742437</v>
      </c>
      <c r="F2204" s="69" t="s">
        <v>9117</v>
      </c>
      <c r="G2204" s="69" t="s">
        <v>9118</v>
      </c>
      <c r="H2204" s="70">
        <v>50</v>
      </c>
      <c r="I2204" s="70" t="s">
        <v>139</v>
      </c>
      <c r="J2204" s="74">
        <v>27.49</v>
      </c>
      <c r="K2204" s="64">
        <f t="shared" si="104"/>
        <v>1374.5</v>
      </c>
      <c r="L2204" s="71"/>
      <c r="M2204" s="72"/>
      <c r="N2204" s="72" t="s">
        <v>11643</v>
      </c>
      <c r="O2204" s="72"/>
      <c r="P2204" s="81">
        <v>19</v>
      </c>
      <c r="Q2204" s="73"/>
      <c r="R2204" s="73" t="s">
        <v>11644</v>
      </c>
      <c r="S2204" s="60" t="str">
        <f>VLOOKUP(A2204,[1]DATA!$1:$1048576,12,0)</f>
        <v>ANO</v>
      </c>
    </row>
    <row r="2205" spans="1:19" x14ac:dyDescent="0.25">
      <c r="A2205" s="68">
        <v>600010511</v>
      </c>
      <c r="B2205" s="59">
        <f t="shared" si="102"/>
        <v>600010511</v>
      </c>
      <c r="C2205" s="68" t="s">
        <v>7103</v>
      </c>
      <c r="D2205" s="76">
        <v>1</v>
      </c>
      <c r="E2205" s="61">
        <f t="shared" si="103"/>
        <v>46748067</v>
      </c>
      <c r="F2205" s="69" t="s">
        <v>9117</v>
      </c>
      <c r="G2205" s="69" t="s">
        <v>9119</v>
      </c>
      <c r="H2205" s="70">
        <v>0</v>
      </c>
      <c r="I2205" s="70" t="s">
        <v>139</v>
      </c>
      <c r="J2205" s="74">
        <v>27.49</v>
      </c>
      <c r="K2205" s="64">
        <f t="shared" si="104"/>
        <v>0</v>
      </c>
      <c r="L2205" s="71"/>
      <c r="M2205" s="72"/>
      <c r="N2205" s="72" t="s">
        <v>11645</v>
      </c>
      <c r="O2205" s="72" t="s">
        <v>5247</v>
      </c>
      <c r="P2205" s="81">
        <v>884</v>
      </c>
      <c r="Q2205" s="73"/>
      <c r="R2205" s="73" t="s">
        <v>11646</v>
      </c>
      <c r="S2205" s="60" t="str">
        <f>VLOOKUP(A2205,[1]DATA!$1:$1048576,12,0)</f>
        <v>ANO</v>
      </c>
    </row>
    <row r="2206" spans="1:19" x14ac:dyDescent="0.25">
      <c r="A2206" s="68">
        <v>600010678</v>
      </c>
      <c r="B2206" s="59">
        <f t="shared" si="102"/>
        <v>600010678</v>
      </c>
      <c r="C2206" s="68" t="s">
        <v>7104</v>
      </c>
      <c r="D2206" s="76">
        <v>1</v>
      </c>
      <c r="E2206" s="61">
        <f t="shared" si="103"/>
        <v>82554</v>
      </c>
      <c r="F2206" s="69" t="s">
        <v>9117</v>
      </c>
      <c r="G2206" s="69" t="s">
        <v>9119</v>
      </c>
      <c r="H2206" s="70">
        <v>1025</v>
      </c>
      <c r="I2206" s="70" t="s">
        <v>139</v>
      </c>
      <c r="J2206" s="74">
        <v>27.49</v>
      </c>
      <c r="K2206" s="64">
        <f t="shared" si="104"/>
        <v>28177.25</v>
      </c>
      <c r="L2206" s="71"/>
      <c r="M2206" s="72"/>
      <c r="N2206" s="72" t="s">
        <v>11647</v>
      </c>
      <c r="O2206" s="72" t="s">
        <v>11648</v>
      </c>
      <c r="P2206" s="81">
        <v>1387</v>
      </c>
      <c r="Q2206" s="73"/>
      <c r="R2206" s="73" t="s">
        <v>11646</v>
      </c>
      <c r="S2206" s="60" t="str">
        <f>VLOOKUP(A2206,[1]DATA!$1:$1048576,12,0)</f>
        <v>ANO</v>
      </c>
    </row>
    <row r="2207" spans="1:19" x14ac:dyDescent="0.25">
      <c r="A2207" s="68">
        <v>600079686</v>
      </c>
      <c r="B2207" s="59">
        <f t="shared" si="102"/>
        <v>600079686</v>
      </c>
      <c r="C2207" s="68" t="s">
        <v>7105</v>
      </c>
      <c r="D2207" s="76">
        <v>1</v>
      </c>
      <c r="E2207" s="61">
        <f t="shared" si="103"/>
        <v>72743603</v>
      </c>
      <c r="F2207" s="69" t="s">
        <v>9117</v>
      </c>
      <c r="G2207" s="69" t="s">
        <v>9119</v>
      </c>
      <c r="H2207" s="70">
        <v>150</v>
      </c>
      <c r="I2207" s="70" t="s">
        <v>139</v>
      </c>
      <c r="J2207" s="74">
        <v>27.49</v>
      </c>
      <c r="K2207" s="64">
        <f t="shared" si="104"/>
        <v>4123.5</v>
      </c>
      <c r="L2207" s="71"/>
      <c r="M2207" s="72"/>
      <c r="N2207" s="72" t="s">
        <v>11649</v>
      </c>
      <c r="O2207" s="72"/>
      <c r="P2207" s="81">
        <v>234</v>
      </c>
      <c r="Q2207" s="73"/>
      <c r="R2207" s="73" t="s">
        <v>11650</v>
      </c>
      <c r="S2207" s="60" t="str">
        <f>VLOOKUP(A2207,[1]DATA!$1:$1048576,12,0)</f>
        <v>ANO</v>
      </c>
    </row>
    <row r="2208" spans="1:19" x14ac:dyDescent="0.25">
      <c r="A2208" s="68">
        <v>600079708</v>
      </c>
      <c r="B2208" s="59">
        <f t="shared" si="102"/>
        <v>600079708</v>
      </c>
      <c r="C2208" s="68" t="s">
        <v>7106</v>
      </c>
      <c r="D2208" s="76">
        <v>1</v>
      </c>
      <c r="E2208" s="61">
        <f t="shared" si="103"/>
        <v>71012303</v>
      </c>
      <c r="F2208" s="69" t="s">
        <v>9117</v>
      </c>
      <c r="G2208" s="69" t="s">
        <v>9119</v>
      </c>
      <c r="H2208" s="70">
        <v>25</v>
      </c>
      <c r="I2208" s="70" t="s">
        <v>139</v>
      </c>
      <c r="J2208" s="74">
        <v>27.49</v>
      </c>
      <c r="K2208" s="64">
        <f t="shared" si="104"/>
        <v>687.25</v>
      </c>
      <c r="L2208" s="71"/>
      <c r="M2208" s="72"/>
      <c r="N2208" s="72" t="s">
        <v>11651</v>
      </c>
      <c r="O2208" s="72"/>
      <c r="P2208" s="81">
        <v>124</v>
      </c>
      <c r="Q2208" s="73"/>
      <c r="R2208" s="73" t="s">
        <v>11652</v>
      </c>
      <c r="S2208" s="60" t="str">
        <f>VLOOKUP(A2208,[1]DATA!$1:$1048576,12,0)</f>
        <v>ANO</v>
      </c>
    </row>
    <row r="2209" spans="1:19" x14ac:dyDescent="0.25">
      <c r="A2209" s="68">
        <v>600079732</v>
      </c>
      <c r="B2209" s="59">
        <f t="shared" si="102"/>
        <v>600079732</v>
      </c>
      <c r="C2209" s="68" t="s">
        <v>7107</v>
      </c>
      <c r="D2209" s="76">
        <v>1</v>
      </c>
      <c r="E2209" s="61">
        <f t="shared" si="103"/>
        <v>70695911</v>
      </c>
      <c r="F2209" s="69" t="s">
        <v>9117</v>
      </c>
      <c r="G2209" s="69" t="s">
        <v>9119</v>
      </c>
      <c r="H2209" s="70">
        <v>475</v>
      </c>
      <c r="I2209" s="70" t="s">
        <v>139</v>
      </c>
      <c r="J2209" s="74">
        <v>27.49</v>
      </c>
      <c r="K2209" s="64">
        <f t="shared" si="104"/>
        <v>13057.75</v>
      </c>
      <c r="L2209" s="71"/>
      <c r="M2209" s="72"/>
      <c r="N2209" s="72" t="s">
        <v>11653</v>
      </c>
      <c r="O2209" s="72" t="s">
        <v>11654</v>
      </c>
      <c r="P2209" s="81">
        <v>406</v>
      </c>
      <c r="Q2209" s="73"/>
      <c r="R2209" s="73" t="s">
        <v>11655</v>
      </c>
      <c r="S2209" s="60" t="str">
        <f>VLOOKUP(A2209,[1]DATA!$1:$1048576,12,0)</f>
        <v>ANO</v>
      </c>
    </row>
    <row r="2210" spans="1:19" x14ac:dyDescent="0.25">
      <c r="A2210" s="68">
        <v>600079813</v>
      </c>
      <c r="B2210" s="59">
        <f t="shared" si="102"/>
        <v>600079813</v>
      </c>
      <c r="C2210" s="68" t="s">
        <v>7108</v>
      </c>
      <c r="D2210" s="76">
        <v>1</v>
      </c>
      <c r="E2210" s="61">
        <f t="shared" si="103"/>
        <v>72744600</v>
      </c>
      <c r="F2210" s="69" t="s">
        <v>9117</v>
      </c>
      <c r="G2210" s="69" t="s">
        <v>9119</v>
      </c>
      <c r="H2210" s="70">
        <v>0</v>
      </c>
      <c r="I2210" s="70" t="s">
        <v>139</v>
      </c>
      <c r="J2210" s="74">
        <v>27.49</v>
      </c>
      <c r="K2210" s="64">
        <f t="shared" si="104"/>
        <v>0</v>
      </c>
      <c r="L2210" s="71"/>
      <c r="M2210" s="72"/>
      <c r="N2210" s="72" t="s">
        <v>11656</v>
      </c>
      <c r="O2210" s="72"/>
      <c r="P2210" s="81">
        <v>312</v>
      </c>
      <c r="Q2210" s="73"/>
      <c r="R2210" s="73" t="s">
        <v>11657</v>
      </c>
      <c r="S2210" s="60" t="str">
        <f>VLOOKUP(A2210,[1]DATA!$1:$1048576,12,0)</f>
        <v>ANO</v>
      </c>
    </row>
    <row r="2211" spans="1:19" x14ac:dyDescent="0.25">
      <c r="A2211" s="68">
        <v>600080064</v>
      </c>
      <c r="B2211" s="59">
        <f t="shared" si="102"/>
        <v>600080064</v>
      </c>
      <c r="C2211" s="68" t="s">
        <v>7109</v>
      </c>
      <c r="D2211" s="76">
        <v>1</v>
      </c>
      <c r="E2211" s="61">
        <f t="shared" si="103"/>
        <v>72744189</v>
      </c>
      <c r="F2211" s="69" t="s">
        <v>9117</v>
      </c>
      <c r="G2211" s="69" t="s">
        <v>9119</v>
      </c>
      <c r="H2211" s="70">
        <v>125</v>
      </c>
      <c r="I2211" s="70" t="s">
        <v>139</v>
      </c>
      <c r="J2211" s="74">
        <v>27.49</v>
      </c>
      <c r="K2211" s="64">
        <f t="shared" si="104"/>
        <v>3436.25</v>
      </c>
      <c r="L2211" s="71"/>
      <c r="M2211" s="72"/>
      <c r="N2211" s="72" t="s">
        <v>11658</v>
      </c>
      <c r="O2211" s="72" t="s">
        <v>11659</v>
      </c>
      <c r="P2211" s="81">
        <v>430</v>
      </c>
      <c r="Q2211" s="73"/>
      <c r="R2211" s="73" t="s">
        <v>11660</v>
      </c>
      <c r="S2211" s="60" t="str">
        <f>VLOOKUP(A2211,[1]DATA!$1:$1048576,12,0)</f>
        <v>ANO</v>
      </c>
    </row>
    <row r="2212" spans="1:19" x14ac:dyDescent="0.25">
      <c r="A2212" s="68">
        <v>600080081</v>
      </c>
      <c r="B2212" s="59">
        <f t="shared" si="102"/>
        <v>600080081</v>
      </c>
      <c r="C2212" s="68" t="s">
        <v>7110</v>
      </c>
      <c r="D2212" s="76">
        <v>1</v>
      </c>
      <c r="E2212" s="61">
        <f t="shared" si="103"/>
        <v>72753846</v>
      </c>
      <c r="F2212" s="69" t="s">
        <v>9117</v>
      </c>
      <c r="G2212" s="69" t="s">
        <v>9119</v>
      </c>
      <c r="H2212" s="70">
        <v>0</v>
      </c>
      <c r="I2212" s="70" t="s">
        <v>139</v>
      </c>
      <c r="J2212" s="74">
        <v>27.49</v>
      </c>
      <c r="K2212" s="64">
        <f t="shared" si="104"/>
        <v>0</v>
      </c>
      <c r="L2212" s="71"/>
      <c r="M2212" s="72"/>
      <c r="N2212" s="72" t="s">
        <v>11661</v>
      </c>
      <c r="O2212" s="72"/>
      <c r="P2212" s="81">
        <v>258</v>
      </c>
      <c r="Q2212" s="73"/>
      <c r="R2212" s="73" t="s">
        <v>11662</v>
      </c>
      <c r="S2212" s="60" t="str">
        <f>VLOOKUP(A2212,[1]DATA!$1:$1048576,12,0)</f>
        <v>ANO</v>
      </c>
    </row>
    <row r="2213" spans="1:19" x14ac:dyDescent="0.25">
      <c r="A2213" s="68">
        <v>600080129</v>
      </c>
      <c r="B2213" s="59">
        <f t="shared" si="102"/>
        <v>600080129</v>
      </c>
      <c r="C2213" s="68" t="s">
        <v>7111</v>
      </c>
      <c r="D2213" s="76">
        <v>1</v>
      </c>
      <c r="E2213" s="61">
        <f t="shared" si="103"/>
        <v>72743522</v>
      </c>
      <c r="F2213" s="69" t="s">
        <v>9117</v>
      </c>
      <c r="G2213" s="69" t="s">
        <v>9119</v>
      </c>
      <c r="H2213" s="70">
        <v>50</v>
      </c>
      <c r="I2213" s="70" t="s">
        <v>139</v>
      </c>
      <c r="J2213" s="74">
        <v>27.49</v>
      </c>
      <c r="K2213" s="64">
        <f t="shared" si="104"/>
        <v>1374.5</v>
      </c>
      <c r="L2213" s="71"/>
      <c r="M2213" s="72"/>
      <c r="N2213" s="72" t="s">
        <v>11663</v>
      </c>
      <c r="O2213" s="72"/>
      <c r="P2213" s="81">
        <v>173</v>
      </c>
      <c r="Q2213" s="73"/>
      <c r="R2213" s="73" t="s">
        <v>11664</v>
      </c>
      <c r="S2213" s="60" t="str">
        <f>VLOOKUP(A2213,[1]DATA!$1:$1048576,12,0)</f>
        <v>ANO</v>
      </c>
    </row>
    <row r="2214" spans="1:19" x14ac:dyDescent="0.25">
      <c r="A2214" s="68">
        <v>600080145</v>
      </c>
      <c r="B2214" s="59">
        <f t="shared" si="102"/>
        <v>600080145</v>
      </c>
      <c r="C2214" s="68" t="s">
        <v>7112</v>
      </c>
      <c r="D2214" s="76">
        <v>1</v>
      </c>
      <c r="E2214" s="61">
        <f t="shared" si="103"/>
        <v>72741601</v>
      </c>
      <c r="F2214" s="69" t="s">
        <v>9117</v>
      </c>
      <c r="G2214" s="69" t="s">
        <v>9119</v>
      </c>
      <c r="H2214" s="70">
        <v>25</v>
      </c>
      <c r="I2214" s="70" t="s">
        <v>139</v>
      </c>
      <c r="J2214" s="74">
        <v>27.49</v>
      </c>
      <c r="K2214" s="64">
        <f t="shared" si="104"/>
        <v>687.25</v>
      </c>
      <c r="L2214" s="71"/>
      <c r="M2214" s="72"/>
      <c r="N2214" s="72" t="s">
        <v>11665</v>
      </c>
      <c r="O2214" s="72"/>
      <c r="P2214" s="81">
        <v>213</v>
      </c>
      <c r="Q2214" s="73"/>
      <c r="R2214" s="73" t="s">
        <v>11666</v>
      </c>
      <c r="S2214" s="60" t="str">
        <f>VLOOKUP(A2214,[1]DATA!$1:$1048576,12,0)</f>
        <v>ANO</v>
      </c>
    </row>
    <row r="2215" spans="1:19" x14ac:dyDescent="0.25">
      <c r="A2215" s="68">
        <v>600080234</v>
      </c>
      <c r="B2215" s="59">
        <f t="shared" si="102"/>
        <v>600080234</v>
      </c>
      <c r="C2215" s="68" t="s">
        <v>7113</v>
      </c>
      <c r="D2215" s="76">
        <v>1</v>
      </c>
      <c r="E2215" s="61">
        <f t="shared" si="103"/>
        <v>72745045</v>
      </c>
      <c r="F2215" s="69" t="s">
        <v>9117</v>
      </c>
      <c r="G2215" s="69" t="s">
        <v>9119</v>
      </c>
      <c r="H2215" s="70">
        <v>50</v>
      </c>
      <c r="I2215" s="70" t="s">
        <v>139</v>
      </c>
      <c r="J2215" s="74">
        <v>27.49</v>
      </c>
      <c r="K2215" s="64">
        <f t="shared" si="104"/>
        <v>1374.5</v>
      </c>
      <c r="L2215" s="71"/>
      <c r="M2215" s="72"/>
      <c r="N2215" s="72" t="s">
        <v>11667</v>
      </c>
      <c r="O2215" s="72"/>
      <c r="P2215" s="81">
        <v>220</v>
      </c>
      <c r="Q2215" s="73"/>
      <c r="R2215" s="73" t="s">
        <v>11668</v>
      </c>
      <c r="S2215" s="60" t="str">
        <f>VLOOKUP(A2215,[1]DATA!$1:$1048576,12,0)</f>
        <v>ANO</v>
      </c>
    </row>
    <row r="2216" spans="1:19" x14ac:dyDescent="0.25">
      <c r="A2216" s="68">
        <v>600080269</v>
      </c>
      <c r="B2216" s="59">
        <f t="shared" si="102"/>
        <v>600080269</v>
      </c>
      <c r="C2216" s="68" t="s">
        <v>7114</v>
      </c>
      <c r="D2216" s="76">
        <v>1</v>
      </c>
      <c r="E2216" s="61">
        <f t="shared" si="103"/>
        <v>63154617</v>
      </c>
      <c r="F2216" s="69" t="s">
        <v>9117</v>
      </c>
      <c r="G2216" s="69" t="s">
        <v>9119</v>
      </c>
      <c r="H2216" s="70">
        <v>1350</v>
      </c>
      <c r="I2216" s="70" t="s">
        <v>139</v>
      </c>
      <c r="J2216" s="74">
        <v>27.49</v>
      </c>
      <c r="K2216" s="64">
        <f t="shared" si="104"/>
        <v>37111.5</v>
      </c>
      <c r="L2216" s="71"/>
      <c r="M2216" s="72"/>
      <c r="N2216" s="72" t="s">
        <v>11669</v>
      </c>
      <c r="O2216" s="72" t="s">
        <v>73</v>
      </c>
      <c r="P2216" s="81">
        <v>510</v>
      </c>
      <c r="Q2216" s="73"/>
      <c r="R2216" s="73" t="s">
        <v>11646</v>
      </c>
      <c r="S2216" s="60" t="str">
        <f>VLOOKUP(A2216,[1]DATA!$1:$1048576,12,0)</f>
        <v>ANO</v>
      </c>
    </row>
    <row r="2217" spans="1:19" x14ac:dyDescent="0.25">
      <c r="A2217" s="68">
        <v>600080315</v>
      </c>
      <c r="B2217" s="59">
        <f t="shared" si="102"/>
        <v>600080315</v>
      </c>
      <c r="C2217" s="68" t="s">
        <v>7115</v>
      </c>
      <c r="D2217" s="76">
        <v>1</v>
      </c>
      <c r="E2217" s="61">
        <f t="shared" si="103"/>
        <v>72741996</v>
      </c>
      <c r="F2217" s="69" t="s">
        <v>9117</v>
      </c>
      <c r="G2217" s="69" t="s">
        <v>9119</v>
      </c>
      <c r="H2217" s="70">
        <v>425</v>
      </c>
      <c r="I2217" s="70" t="s">
        <v>139</v>
      </c>
      <c r="J2217" s="74">
        <v>27.49</v>
      </c>
      <c r="K2217" s="64">
        <f t="shared" si="104"/>
        <v>11683.25</v>
      </c>
      <c r="L2217" s="71"/>
      <c r="M2217" s="72"/>
      <c r="N2217" s="72" t="s">
        <v>11670</v>
      </c>
      <c r="O2217" s="72" t="s">
        <v>5175</v>
      </c>
      <c r="P2217" s="81">
        <v>694</v>
      </c>
      <c r="Q2217" s="73"/>
      <c r="R2217" s="73" t="s">
        <v>11671</v>
      </c>
      <c r="S2217" s="60" t="str">
        <f>VLOOKUP(A2217,[1]DATA!$1:$1048576,12,0)</f>
        <v>ANO</v>
      </c>
    </row>
    <row r="2218" spans="1:19" x14ac:dyDescent="0.25">
      <c r="A2218" s="68">
        <v>600080358</v>
      </c>
      <c r="B2218" s="59">
        <f t="shared" si="102"/>
        <v>600080358</v>
      </c>
      <c r="C2218" s="68" t="s">
        <v>7116</v>
      </c>
      <c r="D2218" s="76">
        <v>1</v>
      </c>
      <c r="E2218" s="61">
        <f t="shared" si="103"/>
        <v>46745751</v>
      </c>
      <c r="F2218" s="69" t="s">
        <v>9117</v>
      </c>
      <c r="G2218" s="69" t="s">
        <v>9119</v>
      </c>
      <c r="H2218" s="70">
        <v>25</v>
      </c>
      <c r="I2218" s="70" t="s">
        <v>139</v>
      </c>
      <c r="J2218" s="74">
        <v>27.49</v>
      </c>
      <c r="K2218" s="64">
        <f t="shared" si="104"/>
        <v>687.25</v>
      </c>
      <c r="L2218" s="71"/>
      <c r="M2218" s="72"/>
      <c r="N2218" s="72" t="s">
        <v>11672</v>
      </c>
      <c r="O2218" s="72" t="s">
        <v>47</v>
      </c>
      <c r="P2218" s="81">
        <v>784</v>
      </c>
      <c r="Q2218" s="73"/>
      <c r="R2218" s="73" t="s">
        <v>11646</v>
      </c>
      <c r="S2218" s="60" t="str">
        <f>VLOOKUP(A2218,[1]DATA!$1:$1048576,12,0)</f>
        <v>ANO</v>
      </c>
    </row>
    <row r="2219" spans="1:19" x14ac:dyDescent="0.25">
      <c r="A2219" s="68">
        <v>600080382</v>
      </c>
      <c r="B2219" s="59">
        <f t="shared" si="102"/>
        <v>600080382</v>
      </c>
      <c r="C2219" s="68" t="s">
        <v>7117</v>
      </c>
      <c r="D2219" s="76">
        <v>1</v>
      </c>
      <c r="E2219" s="61">
        <f t="shared" si="103"/>
        <v>72743417</v>
      </c>
      <c r="F2219" s="69" t="s">
        <v>9117</v>
      </c>
      <c r="G2219" s="69" t="s">
        <v>9119</v>
      </c>
      <c r="H2219" s="70">
        <v>50</v>
      </c>
      <c r="I2219" s="70" t="s">
        <v>139</v>
      </c>
      <c r="J2219" s="74">
        <v>27.49</v>
      </c>
      <c r="K2219" s="64">
        <f t="shared" si="104"/>
        <v>1374.5</v>
      </c>
      <c r="L2219" s="71"/>
      <c r="M2219" s="72"/>
      <c r="N2219" s="72" t="s">
        <v>11673</v>
      </c>
      <c r="O2219" s="72"/>
      <c r="P2219" s="81">
        <v>112</v>
      </c>
      <c r="Q2219" s="73"/>
      <c r="R2219" s="73" t="s">
        <v>11674</v>
      </c>
      <c r="S2219" s="60" t="str">
        <f>VLOOKUP(A2219,[1]DATA!$1:$1048576,12,0)</f>
        <v>ANO</v>
      </c>
    </row>
    <row r="2220" spans="1:19" x14ac:dyDescent="0.25">
      <c r="A2220" s="68">
        <v>650034180</v>
      </c>
      <c r="B2220" s="59">
        <f t="shared" si="102"/>
        <v>650034180</v>
      </c>
      <c r="C2220" s="68" t="s">
        <v>7118</v>
      </c>
      <c r="D2220" s="76">
        <v>1</v>
      </c>
      <c r="E2220" s="61">
        <f t="shared" si="103"/>
        <v>72755369</v>
      </c>
      <c r="F2220" s="69" t="s">
        <v>9117</v>
      </c>
      <c r="G2220" s="69" t="s">
        <v>9119</v>
      </c>
      <c r="H2220" s="70">
        <v>275</v>
      </c>
      <c r="I2220" s="70" t="s">
        <v>139</v>
      </c>
      <c r="J2220" s="74">
        <v>27.49</v>
      </c>
      <c r="K2220" s="64">
        <f t="shared" si="104"/>
        <v>7559.75</v>
      </c>
      <c r="L2220" s="71"/>
      <c r="M2220" s="72"/>
      <c r="N2220" s="72" t="s">
        <v>11675</v>
      </c>
      <c r="O2220" s="72"/>
      <c r="P2220" s="81">
        <v>270</v>
      </c>
      <c r="Q2220" s="73"/>
      <c r="R2220" s="73" t="s">
        <v>11676</v>
      </c>
      <c r="S2220" s="60" t="str">
        <f>VLOOKUP(A2220,[1]DATA!$1:$1048576,12,0)</f>
        <v>ANO</v>
      </c>
    </row>
    <row r="2221" spans="1:19" x14ac:dyDescent="0.25">
      <c r="A2221" s="68">
        <v>650037901</v>
      </c>
      <c r="B2221" s="59">
        <f t="shared" si="102"/>
        <v>650037901</v>
      </c>
      <c r="C2221" s="68" t="s">
        <v>7119</v>
      </c>
      <c r="D2221" s="76">
        <v>1</v>
      </c>
      <c r="E2221" s="61">
        <f t="shared" si="103"/>
        <v>72744880</v>
      </c>
      <c r="F2221" s="69" t="s">
        <v>9117</v>
      </c>
      <c r="G2221" s="69" t="s">
        <v>9119</v>
      </c>
      <c r="H2221" s="70">
        <v>0</v>
      </c>
      <c r="I2221" s="70" t="s">
        <v>139</v>
      </c>
      <c r="J2221" s="74">
        <v>27.49</v>
      </c>
      <c r="K2221" s="64">
        <f t="shared" si="104"/>
        <v>0</v>
      </c>
      <c r="L2221" s="71"/>
      <c r="M2221" s="72"/>
      <c r="N2221" s="72" t="s">
        <v>11677</v>
      </c>
      <c r="O2221" s="72"/>
      <c r="P2221" s="81">
        <v>156</v>
      </c>
      <c r="Q2221" s="73"/>
      <c r="R2221" s="73" t="s">
        <v>11678</v>
      </c>
      <c r="S2221" s="60" t="str">
        <f>VLOOKUP(A2221,[1]DATA!$1:$1048576,12,0)</f>
        <v>ANO</v>
      </c>
    </row>
    <row r="2222" spans="1:19" x14ac:dyDescent="0.25">
      <c r="A2222" s="68">
        <v>691014701</v>
      </c>
      <c r="B2222" s="59">
        <f t="shared" si="102"/>
        <v>691014701</v>
      </c>
      <c r="C2222" s="68" t="s">
        <v>7120</v>
      </c>
      <c r="D2222" s="76">
        <v>1</v>
      </c>
      <c r="E2222" s="61">
        <f t="shared" si="103"/>
        <v>9951971</v>
      </c>
      <c r="F2222" s="69" t="s">
        <v>9117</v>
      </c>
      <c r="G2222" s="69" t="s">
        <v>9120</v>
      </c>
      <c r="H2222" s="70">
        <v>25</v>
      </c>
      <c r="I2222" s="70" t="s">
        <v>139</v>
      </c>
      <c r="J2222" s="74">
        <v>27.49</v>
      </c>
      <c r="K2222" s="64">
        <f t="shared" si="104"/>
        <v>687.25</v>
      </c>
      <c r="L2222" s="71"/>
      <c r="M2222" s="72"/>
      <c r="N2222" s="72" t="s">
        <v>11679</v>
      </c>
      <c r="O2222" s="72" t="s">
        <v>5019</v>
      </c>
      <c r="P2222" s="81" t="s">
        <v>11680</v>
      </c>
      <c r="Q2222" s="73"/>
      <c r="R2222" s="73" t="s">
        <v>11655</v>
      </c>
      <c r="S2222" s="66" t="s">
        <v>5754</v>
      </c>
    </row>
    <row r="2223" spans="1:19" x14ac:dyDescent="0.25">
      <c r="A2223" s="68">
        <v>600010490</v>
      </c>
      <c r="B2223" s="59">
        <f t="shared" si="102"/>
        <v>600010490</v>
      </c>
      <c r="C2223" s="68" t="s">
        <v>7121</v>
      </c>
      <c r="D2223" s="76">
        <v>1</v>
      </c>
      <c r="E2223" s="61">
        <f t="shared" si="103"/>
        <v>18385036</v>
      </c>
      <c r="F2223" s="69" t="s">
        <v>9117</v>
      </c>
      <c r="G2223" s="69" t="s">
        <v>9121</v>
      </c>
      <c r="H2223" s="70">
        <v>0</v>
      </c>
      <c r="I2223" s="70" t="s">
        <v>139</v>
      </c>
      <c r="J2223" s="74">
        <v>27.49</v>
      </c>
      <c r="K2223" s="64">
        <f t="shared" si="104"/>
        <v>0</v>
      </c>
      <c r="L2223" s="71"/>
      <c r="M2223" s="72"/>
      <c r="N2223" s="72" t="s">
        <v>11681</v>
      </c>
      <c r="O2223" s="72" t="s">
        <v>4224</v>
      </c>
      <c r="P2223" s="81">
        <v>4852</v>
      </c>
      <c r="Q2223" s="73"/>
      <c r="R2223" s="73" t="s">
        <v>11682</v>
      </c>
      <c r="S2223" s="60" t="str">
        <f>VLOOKUP(A2223,[1]DATA!$1:$1048576,12,0)</f>
        <v>ANO</v>
      </c>
    </row>
    <row r="2224" spans="1:19" x14ac:dyDescent="0.25">
      <c r="A2224" s="68">
        <v>600023320</v>
      </c>
      <c r="B2224" s="59">
        <f t="shared" si="102"/>
        <v>600023320</v>
      </c>
      <c r="C2224" s="68" t="s">
        <v>7122</v>
      </c>
      <c r="D2224" s="76">
        <v>1</v>
      </c>
      <c r="E2224" s="61">
        <f t="shared" si="103"/>
        <v>60254301</v>
      </c>
      <c r="F2224" s="69" t="s">
        <v>9117</v>
      </c>
      <c r="G2224" s="69" t="s">
        <v>9121</v>
      </c>
      <c r="H2224" s="70">
        <v>100</v>
      </c>
      <c r="I2224" s="70" t="s">
        <v>139</v>
      </c>
      <c r="J2224" s="74">
        <v>27.49</v>
      </c>
      <c r="K2224" s="64">
        <f t="shared" si="104"/>
        <v>2749</v>
      </c>
      <c r="L2224" s="71"/>
      <c r="M2224" s="72"/>
      <c r="N2224" s="72" t="s">
        <v>11683</v>
      </c>
      <c r="O2224" s="72" t="s">
        <v>5096</v>
      </c>
      <c r="P2224" s="81">
        <v>404</v>
      </c>
      <c r="Q2224" s="73">
        <v>4</v>
      </c>
      <c r="R2224" s="73" t="s">
        <v>11682</v>
      </c>
      <c r="S2224" s="60" t="str">
        <f>VLOOKUP(A2224,[1]DATA!$1:$1048576,12,0)</f>
        <v>ANO</v>
      </c>
    </row>
    <row r="2225" spans="1:19" x14ac:dyDescent="0.25">
      <c r="A2225" s="68">
        <v>600023389</v>
      </c>
      <c r="B2225" s="59">
        <f t="shared" si="102"/>
        <v>600023389</v>
      </c>
      <c r="C2225" s="68" t="s">
        <v>7123</v>
      </c>
      <c r="D2225" s="76">
        <v>1</v>
      </c>
      <c r="E2225" s="61">
        <f t="shared" si="103"/>
        <v>60254190</v>
      </c>
      <c r="F2225" s="69" t="s">
        <v>9117</v>
      </c>
      <c r="G2225" s="69" t="s">
        <v>9121</v>
      </c>
      <c r="H2225" s="70">
        <v>175</v>
      </c>
      <c r="I2225" s="70" t="s">
        <v>139</v>
      </c>
      <c r="J2225" s="74">
        <v>27.49</v>
      </c>
      <c r="K2225" s="64">
        <f t="shared" si="104"/>
        <v>4810.75</v>
      </c>
      <c r="L2225" s="71"/>
      <c r="M2225" s="72"/>
      <c r="N2225" s="72" t="s">
        <v>11684</v>
      </c>
      <c r="O2225" s="72" t="s">
        <v>11685</v>
      </c>
      <c r="P2225" s="81">
        <v>1734</v>
      </c>
      <c r="Q2225" s="73">
        <v>31</v>
      </c>
      <c r="R2225" s="73" t="s">
        <v>11682</v>
      </c>
      <c r="S2225" s="60" t="str">
        <f>VLOOKUP(A2225,[1]DATA!$1:$1048576,12,0)</f>
        <v>ANO</v>
      </c>
    </row>
    <row r="2226" spans="1:19" x14ac:dyDescent="0.25">
      <c r="A2226" s="68">
        <v>600020371</v>
      </c>
      <c r="B2226" s="59">
        <f t="shared" si="102"/>
        <v>600020371</v>
      </c>
      <c r="C2226" s="68" t="s">
        <v>7124</v>
      </c>
      <c r="D2226" s="76">
        <v>1</v>
      </c>
      <c r="E2226" s="61">
        <f t="shared" si="103"/>
        <v>60252600</v>
      </c>
      <c r="F2226" s="69" t="s">
        <v>9117</v>
      </c>
      <c r="G2226" s="69" t="s">
        <v>9121</v>
      </c>
      <c r="H2226" s="70">
        <v>0</v>
      </c>
      <c r="I2226" s="70" t="s">
        <v>139</v>
      </c>
      <c r="J2226" s="74">
        <v>27.49</v>
      </c>
      <c r="K2226" s="64">
        <f t="shared" si="104"/>
        <v>0</v>
      </c>
      <c r="L2226" s="71"/>
      <c r="M2226" s="72"/>
      <c r="N2226" s="72" t="s">
        <v>11686</v>
      </c>
      <c r="O2226" s="72" t="s">
        <v>5017</v>
      </c>
      <c r="P2226" s="81">
        <v>800</v>
      </c>
      <c r="Q2226" s="73">
        <v>1</v>
      </c>
      <c r="R2226" s="73" t="s">
        <v>11682</v>
      </c>
      <c r="S2226" s="60" t="str">
        <f>VLOOKUP(A2226,[1]DATA!$1:$1048576,12,0)</f>
        <v>ANO</v>
      </c>
    </row>
    <row r="2227" spans="1:19" x14ac:dyDescent="0.25">
      <c r="A2227" s="68">
        <v>600020380</v>
      </c>
      <c r="B2227" s="59">
        <f t="shared" si="102"/>
        <v>600020380</v>
      </c>
      <c r="C2227" s="68" t="s">
        <v>7125</v>
      </c>
      <c r="D2227" s="76">
        <v>1</v>
      </c>
      <c r="E2227" s="61">
        <f t="shared" si="103"/>
        <v>60252511</v>
      </c>
      <c r="F2227" s="69" t="s">
        <v>9117</v>
      </c>
      <c r="G2227" s="69" t="s">
        <v>9121</v>
      </c>
      <c r="H2227" s="70">
        <v>0</v>
      </c>
      <c r="I2227" s="70" t="s">
        <v>139</v>
      </c>
      <c r="J2227" s="74">
        <v>27.49</v>
      </c>
      <c r="K2227" s="64">
        <f t="shared" si="104"/>
        <v>0</v>
      </c>
      <c r="L2227" s="71"/>
      <c r="M2227" s="72"/>
      <c r="N2227" s="72" t="s">
        <v>11687</v>
      </c>
      <c r="O2227" s="72" t="s">
        <v>5017</v>
      </c>
      <c r="P2227" s="81">
        <v>1200</v>
      </c>
      <c r="Q2227" s="73">
        <v>15</v>
      </c>
      <c r="R2227" s="73" t="s">
        <v>11682</v>
      </c>
      <c r="S2227" s="60" t="str">
        <f>VLOOKUP(A2227,[1]DATA!$1:$1048576,12,0)</f>
        <v>ANO</v>
      </c>
    </row>
    <row r="2228" spans="1:19" x14ac:dyDescent="0.25">
      <c r="A2228" s="68">
        <v>600010449</v>
      </c>
      <c r="B2228" s="59">
        <f t="shared" si="102"/>
        <v>600010449</v>
      </c>
      <c r="C2228" s="68" t="s">
        <v>7126</v>
      </c>
      <c r="D2228" s="76">
        <v>1</v>
      </c>
      <c r="E2228" s="61">
        <f t="shared" si="103"/>
        <v>60252758</v>
      </c>
      <c r="F2228" s="69" t="s">
        <v>9117</v>
      </c>
      <c r="G2228" s="69" t="s">
        <v>9121</v>
      </c>
      <c r="H2228" s="70">
        <v>0</v>
      </c>
      <c r="I2228" s="70" t="s">
        <v>139</v>
      </c>
      <c r="J2228" s="74">
        <v>27.49</v>
      </c>
      <c r="K2228" s="64">
        <f t="shared" si="104"/>
        <v>0</v>
      </c>
      <c r="L2228" s="71"/>
      <c r="M2228" s="72"/>
      <c r="N2228" s="72" t="s">
        <v>11688</v>
      </c>
      <c r="O2228" s="72" t="s">
        <v>11689</v>
      </c>
      <c r="P2228" s="81">
        <v>764</v>
      </c>
      <c r="Q2228" s="73">
        <v>16</v>
      </c>
      <c r="R2228" s="73" t="s">
        <v>11682</v>
      </c>
      <c r="S2228" s="60" t="str">
        <f>VLOOKUP(A2228,[1]DATA!$1:$1048576,12,0)</f>
        <v>ANO</v>
      </c>
    </row>
    <row r="2229" spans="1:19" x14ac:dyDescent="0.25">
      <c r="A2229" s="68">
        <v>600010481</v>
      </c>
      <c r="B2229" s="59">
        <f t="shared" si="102"/>
        <v>600010481</v>
      </c>
      <c r="C2229" s="68" t="s">
        <v>7127</v>
      </c>
      <c r="D2229" s="76">
        <v>1</v>
      </c>
      <c r="E2229" s="61">
        <f t="shared" si="103"/>
        <v>140147</v>
      </c>
      <c r="F2229" s="69" t="s">
        <v>9117</v>
      </c>
      <c r="G2229" s="69" t="s">
        <v>9121</v>
      </c>
      <c r="H2229" s="70">
        <v>0</v>
      </c>
      <c r="I2229" s="70" t="s">
        <v>139</v>
      </c>
      <c r="J2229" s="74">
        <v>27.49</v>
      </c>
      <c r="K2229" s="64">
        <f t="shared" si="104"/>
        <v>0</v>
      </c>
      <c r="L2229" s="71"/>
      <c r="M2229" s="72"/>
      <c r="N2229" s="72" t="s">
        <v>11690</v>
      </c>
      <c r="O2229" s="72" t="s">
        <v>59</v>
      </c>
      <c r="P2229" s="81">
        <v>4265</v>
      </c>
      <c r="Q2229" s="73">
        <v>66</v>
      </c>
      <c r="R2229" s="73" t="s">
        <v>11682</v>
      </c>
      <c r="S2229" s="60" t="str">
        <f>VLOOKUP(A2229,[1]DATA!$1:$1048576,12,0)</f>
        <v>ANO</v>
      </c>
    </row>
    <row r="2230" spans="1:19" x14ac:dyDescent="0.25">
      <c r="A2230" s="68">
        <v>600001369</v>
      </c>
      <c r="B2230" s="59">
        <f t="shared" si="102"/>
        <v>600001369</v>
      </c>
      <c r="C2230" s="68" t="s">
        <v>7128</v>
      </c>
      <c r="D2230" s="76">
        <v>1</v>
      </c>
      <c r="E2230" s="61">
        <f t="shared" si="103"/>
        <v>16389999</v>
      </c>
      <c r="F2230" s="69" t="s">
        <v>9117</v>
      </c>
      <c r="G2230" s="69" t="s">
        <v>9121</v>
      </c>
      <c r="H2230" s="70">
        <v>0</v>
      </c>
      <c r="I2230" s="70" t="s">
        <v>139</v>
      </c>
      <c r="J2230" s="74">
        <v>27.49</v>
      </c>
      <c r="K2230" s="64">
        <f t="shared" si="104"/>
        <v>0</v>
      </c>
      <c r="L2230" s="71"/>
      <c r="M2230" s="72"/>
      <c r="N2230" s="72" t="s">
        <v>11691</v>
      </c>
      <c r="O2230" s="72" t="s">
        <v>11692</v>
      </c>
      <c r="P2230" s="81">
        <v>2080</v>
      </c>
      <c r="Q2230" s="73">
        <v>34</v>
      </c>
      <c r="R2230" s="73" t="s">
        <v>11682</v>
      </c>
      <c r="S2230" s="60" t="str">
        <f>VLOOKUP(A2230,[1]DATA!$1:$1048576,12,0)</f>
        <v>NE</v>
      </c>
    </row>
    <row r="2231" spans="1:19" x14ac:dyDescent="0.25">
      <c r="A2231" s="68">
        <v>600078329</v>
      </c>
      <c r="B2231" s="59">
        <f t="shared" si="102"/>
        <v>600078329</v>
      </c>
      <c r="C2231" s="68" t="s">
        <v>7129</v>
      </c>
      <c r="D2231" s="76">
        <v>1</v>
      </c>
      <c r="E2231" s="61">
        <f t="shared" si="103"/>
        <v>70695121</v>
      </c>
      <c r="F2231" s="69" t="s">
        <v>9117</v>
      </c>
      <c r="G2231" s="69" t="s">
        <v>9121</v>
      </c>
      <c r="H2231" s="70">
        <v>100</v>
      </c>
      <c r="I2231" s="70" t="s">
        <v>139</v>
      </c>
      <c r="J2231" s="74">
        <v>27.49</v>
      </c>
      <c r="K2231" s="64">
        <f t="shared" si="104"/>
        <v>2749</v>
      </c>
      <c r="L2231" s="71"/>
      <c r="M2231" s="72"/>
      <c r="N2231" s="72" t="s">
        <v>11693</v>
      </c>
      <c r="O2231" s="72"/>
      <c r="P2231" s="81">
        <v>121</v>
      </c>
      <c r="Q2231" s="73"/>
      <c r="R2231" s="73" t="s">
        <v>11694</v>
      </c>
      <c r="S2231" s="60" t="str">
        <f>VLOOKUP(A2231,[1]DATA!$1:$1048576,12,0)</f>
        <v>ANO</v>
      </c>
    </row>
    <row r="2232" spans="1:19" x14ac:dyDescent="0.25">
      <c r="A2232" s="68">
        <v>600078311</v>
      </c>
      <c r="B2232" s="59">
        <f t="shared" si="102"/>
        <v>600078311</v>
      </c>
      <c r="C2232" s="68" t="s">
        <v>7130</v>
      </c>
      <c r="D2232" s="76">
        <v>1</v>
      </c>
      <c r="E2232" s="61">
        <f t="shared" si="103"/>
        <v>72742518</v>
      </c>
      <c r="F2232" s="69" t="s">
        <v>9117</v>
      </c>
      <c r="G2232" s="69" t="s">
        <v>9121</v>
      </c>
      <c r="H2232" s="70">
        <v>0</v>
      </c>
      <c r="I2232" s="70" t="s">
        <v>139</v>
      </c>
      <c r="J2232" s="74">
        <v>27.49</v>
      </c>
      <c r="K2232" s="64">
        <f t="shared" si="104"/>
        <v>0</v>
      </c>
      <c r="L2232" s="71"/>
      <c r="M2232" s="72"/>
      <c r="N2232" s="72" t="s">
        <v>11695</v>
      </c>
      <c r="O2232" s="72"/>
      <c r="P2232" s="81">
        <v>264</v>
      </c>
      <c r="Q2232" s="73"/>
      <c r="R2232" s="73" t="s">
        <v>11696</v>
      </c>
      <c r="S2232" s="60" t="str">
        <f>VLOOKUP(A2232,[1]DATA!$1:$1048576,12,0)</f>
        <v>ANO</v>
      </c>
    </row>
    <row r="2233" spans="1:19" x14ac:dyDescent="0.25">
      <c r="A2233" s="68">
        <v>600078353</v>
      </c>
      <c r="B2233" s="59">
        <f t="shared" si="102"/>
        <v>600078353</v>
      </c>
      <c r="C2233" s="68" t="s">
        <v>7131</v>
      </c>
      <c r="D2233" s="76">
        <v>1</v>
      </c>
      <c r="E2233" s="61">
        <f t="shared" si="103"/>
        <v>72743352</v>
      </c>
      <c r="F2233" s="69" t="s">
        <v>9117</v>
      </c>
      <c r="G2233" s="69" t="s">
        <v>9121</v>
      </c>
      <c r="H2233" s="70">
        <v>250</v>
      </c>
      <c r="I2233" s="70" t="s">
        <v>139</v>
      </c>
      <c r="J2233" s="74">
        <v>27.49</v>
      </c>
      <c r="K2233" s="64">
        <f t="shared" si="104"/>
        <v>6872.5</v>
      </c>
      <c r="L2233" s="71"/>
      <c r="M2233" s="72"/>
      <c r="N2233" s="72" t="s">
        <v>11697</v>
      </c>
      <c r="O2233" s="72" t="s">
        <v>11698</v>
      </c>
      <c r="P2233" s="81">
        <v>88</v>
      </c>
      <c r="Q2233" s="73">
        <v>10</v>
      </c>
      <c r="R2233" s="73" t="s">
        <v>11682</v>
      </c>
      <c r="S2233" s="60" t="str">
        <f>VLOOKUP(A2233,[1]DATA!$1:$1048576,12,0)</f>
        <v>ANO</v>
      </c>
    </row>
    <row r="2234" spans="1:19" x14ac:dyDescent="0.25">
      <c r="A2234" s="68">
        <v>600078388</v>
      </c>
      <c r="B2234" s="59">
        <f t="shared" si="102"/>
        <v>600078388</v>
      </c>
      <c r="C2234" s="68" t="s">
        <v>7132</v>
      </c>
      <c r="D2234" s="76">
        <v>1</v>
      </c>
      <c r="E2234" s="61">
        <f t="shared" si="103"/>
        <v>43257721</v>
      </c>
      <c r="F2234" s="69" t="s">
        <v>9117</v>
      </c>
      <c r="G2234" s="69" t="s">
        <v>9121</v>
      </c>
      <c r="H2234" s="70">
        <v>975</v>
      </c>
      <c r="I2234" s="70" t="s">
        <v>139</v>
      </c>
      <c r="J2234" s="74">
        <v>27.49</v>
      </c>
      <c r="K2234" s="64">
        <f t="shared" si="104"/>
        <v>26802.75</v>
      </c>
      <c r="L2234" s="71"/>
      <c r="M2234" s="72"/>
      <c r="N2234" s="72" t="s">
        <v>11699</v>
      </c>
      <c r="O2234" s="72" t="s">
        <v>11700</v>
      </c>
      <c r="P2234" s="81">
        <v>2300</v>
      </c>
      <c r="Q2234" s="73">
        <v>43</v>
      </c>
      <c r="R2234" s="73" t="s">
        <v>11682</v>
      </c>
      <c r="S2234" s="60" t="str">
        <f>VLOOKUP(A2234,[1]DATA!$1:$1048576,12,0)</f>
        <v>ANO</v>
      </c>
    </row>
    <row r="2235" spans="1:19" x14ac:dyDescent="0.25">
      <c r="A2235" s="68">
        <v>600078396</v>
      </c>
      <c r="B2235" s="59">
        <f t="shared" si="102"/>
        <v>600078396</v>
      </c>
      <c r="C2235" s="68" t="s">
        <v>7133</v>
      </c>
      <c r="D2235" s="76">
        <v>1</v>
      </c>
      <c r="E2235" s="61">
        <f t="shared" si="103"/>
        <v>43257399</v>
      </c>
      <c r="F2235" s="69" t="s">
        <v>9117</v>
      </c>
      <c r="G2235" s="69" t="s">
        <v>9121</v>
      </c>
      <c r="H2235" s="70">
        <v>650</v>
      </c>
      <c r="I2235" s="70" t="s">
        <v>139</v>
      </c>
      <c r="J2235" s="74">
        <v>27.49</v>
      </c>
      <c r="K2235" s="64">
        <f t="shared" si="104"/>
        <v>17868.5</v>
      </c>
      <c r="L2235" s="71"/>
      <c r="M2235" s="72"/>
      <c r="N2235" s="72" t="s">
        <v>11701</v>
      </c>
      <c r="O2235" s="72" t="s">
        <v>4267</v>
      </c>
      <c r="P2235" s="81">
        <v>272</v>
      </c>
      <c r="Q2235" s="73">
        <v>76</v>
      </c>
      <c r="R2235" s="73" t="s">
        <v>11682</v>
      </c>
      <c r="S2235" s="60" t="str">
        <f>VLOOKUP(A2235,[1]DATA!$1:$1048576,12,0)</f>
        <v>ANO</v>
      </c>
    </row>
    <row r="2236" spans="1:19" x14ac:dyDescent="0.25">
      <c r="A2236" s="68">
        <v>600078400</v>
      </c>
      <c r="B2236" s="59">
        <f t="shared" si="102"/>
        <v>600078400</v>
      </c>
      <c r="C2236" s="68" t="s">
        <v>7134</v>
      </c>
      <c r="D2236" s="76">
        <v>1</v>
      </c>
      <c r="E2236" s="61">
        <f t="shared" si="103"/>
        <v>72742950</v>
      </c>
      <c r="F2236" s="69" t="s">
        <v>9117</v>
      </c>
      <c r="G2236" s="69" t="s">
        <v>9121</v>
      </c>
      <c r="H2236" s="70">
        <v>425</v>
      </c>
      <c r="I2236" s="70" t="s">
        <v>139</v>
      </c>
      <c r="J2236" s="74">
        <v>27.49</v>
      </c>
      <c r="K2236" s="64">
        <f t="shared" si="104"/>
        <v>11683.25</v>
      </c>
      <c r="L2236" s="71"/>
      <c r="M2236" s="72"/>
      <c r="N2236" s="72" t="s">
        <v>11702</v>
      </c>
      <c r="O2236" s="72" t="s">
        <v>11703</v>
      </c>
      <c r="P2236" s="81">
        <v>750</v>
      </c>
      <c r="Q2236" s="73">
        <v>72</v>
      </c>
      <c r="R2236" s="73" t="s">
        <v>11682</v>
      </c>
      <c r="S2236" s="60" t="str">
        <f>VLOOKUP(A2236,[1]DATA!$1:$1048576,12,0)</f>
        <v>ANO</v>
      </c>
    </row>
    <row r="2237" spans="1:19" x14ac:dyDescent="0.25">
      <c r="A2237" s="68">
        <v>600078426</v>
      </c>
      <c r="B2237" s="59">
        <f t="shared" si="102"/>
        <v>600078426</v>
      </c>
      <c r="C2237" s="68" t="s">
        <v>7135</v>
      </c>
      <c r="D2237" s="76">
        <v>1</v>
      </c>
      <c r="E2237" s="61">
        <f t="shared" si="103"/>
        <v>72743034</v>
      </c>
      <c r="F2237" s="69" t="s">
        <v>9117</v>
      </c>
      <c r="G2237" s="69" t="s">
        <v>9121</v>
      </c>
      <c r="H2237" s="70">
        <v>950</v>
      </c>
      <c r="I2237" s="70" t="s">
        <v>139</v>
      </c>
      <c r="J2237" s="74">
        <v>27.49</v>
      </c>
      <c r="K2237" s="64">
        <f t="shared" si="104"/>
        <v>26115.5</v>
      </c>
      <c r="L2237" s="71"/>
      <c r="M2237" s="72"/>
      <c r="N2237" s="72" t="s">
        <v>11704</v>
      </c>
      <c r="O2237" s="72" t="s">
        <v>4968</v>
      </c>
      <c r="P2237" s="81">
        <v>3678</v>
      </c>
      <c r="Q2237" s="73">
        <v>24</v>
      </c>
      <c r="R2237" s="73" t="s">
        <v>11682</v>
      </c>
      <c r="S2237" s="60" t="str">
        <f>VLOOKUP(A2237,[1]DATA!$1:$1048576,12,0)</f>
        <v>ANO</v>
      </c>
    </row>
    <row r="2238" spans="1:19" x14ac:dyDescent="0.25">
      <c r="A2238" s="68">
        <v>600078434</v>
      </c>
      <c r="B2238" s="59">
        <f t="shared" si="102"/>
        <v>600078434</v>
      </c>
      <c r="C2238" s="68" t="s">
        <v>7136</v>
      </c>
      <c r="D2238" s="76">
        <v>1</v>
      </c>
      <c r="E2238" s="61">
        <f t="shared" si="103"/>
        <v>72742658</v>
      </c>
      <c r="F2238" s="69" t="s">
        <v>9117</v>
      </c>
      <c r="G2238" s="69" t="s">
        <v>9121</v>
      </c>
      <c r="H2238" s="70">
        <v>25</v>
      </c>
      <c r="I2238" s="70" t="s">
        <v>139</v>
      </c>
      <c r="J2238" s="74">
        <v>27.49</v>
      </c>
      <c r="K2238" s="64">
        <f t="shared" si="104"/>
        <v>687.25</v>
      </c>
      <c r="L2238" s="71"/>
      <c r="M2238" s="72"/>
      <c r="N2238" s="72" t="s">
        <v>11705</v>
      </c>
      <c r="O2238" s="72"/>
      <c r="P2238" s="81">
        <v>374</v>
      </c>
      <c r="Q2238" s="73"/>
      <c r="R2238" s="73" t="s">
        <v>11706</v>
      </c>
      <c r="S2238" s="60" t="str">
        <f>VLOOKUP(A2238,[1]DATA!$1:$1048576,12,0)</f>
        <v>ANO</v>
      </c>
    </row>
    <row r="2239" spans="1:19" x14ac:dyDescent="0.25">
      <c r="A2239" s="68">
        <v>600078451</v>
      </c>
      <c r="B2239" s="59">
        <f t="shared" si="102"/>
        <v>600078451</v>
      </c>
      <c r="C2239" s="68" t="s">
        <v>7137</v>
      </c>
      <c r="D2239" s="76">
        <v>1</v>
      </c>
      <c r="E2239" s="61">
        <f t="shared" si="103"/>
        <v>72742551</v>
      </c>
      <c r="F2239" s="69" t="s">
        <v>9117</v>
      </c>
      <c r="G2239" s="69" t="s">
        <v>9121</v>
      </c>
      <c r="H2239" s="70">
        <v>200</v>
      </c>
      <c r="I2239" s="70" t="s">
        <v>139</v>
      </c>
      <c r="J2239" s="74">
        <v>27.49</v>
      </c>
      <c r="K2239" s="64">
        <f t="shared" si="104"/>
        <v>5498</v>
      </c>
      <c r="L2239" s="71"/>
      <c r="M2239" s="72"/>
      <c r="N2239" s="72" t="s">
        <v>11707</v>
      </c>
      <c r="O2239" s="72"/>
      <c r="P2239" s="81">
        <v>420</v>
      </c>
      <c r="Q2239" s="73"/>
      <c r="R2239" s="73" t="s">
        <v>11708</v>
      </c>
      <c r="S2239" s="60" t="str">
        <f>VLOOKUP(A2239,[1]DATA!$1:$1048576,12,0)</f>
        <v>ANO</v>
      </c>
    </row>
    <row r="2240" spans="1:19" x14ac:dyDescent="0.25">
      <c r="A2240" s="68">
        <v>600078523</v>
      </c>
      <c r="B2240" s="59">
        <f t="shared" si="102"/>
        <v>600078523</v>
      </c>
      <c r="C2240" s="68" t="s">
        <v>7138</v>
      </c>
      <c r="D2240" s="76">
        <v>1</v>
      </c>
      <c r="E2240" s="61">
        <f t="shared" si="103"/>
        <v>72743271</v>
      </c>
      <c r="F2240" s="69" t="s">
        <v>9117</v>
      </c>
      <c r="G2240" s="69" t="s">
        <v>9121</v>
      </c>
      <c r="H2240" s="70">
        <v>775</v>
      </c>
      <c r="I2240" s="70" t="s">
        <v>139</v>
      </c>
      <c r="J2240" s="74">
        <v>27.49</v>
      </c>
      <c r="K2240" s="64">
        <f t="shared" si="104"/>
        <v>21304.75</v>
      </c>
      <c r="L2240" s="71"/>
      <c r="M2240" s="72"/>
      <c r="N2240" s="72" t="s">
        <v>11709</v>
      </c>
      <c r="O2240" s="72" t="s">
        <v>11710</v>
      </c>
      <c r="P2240" s="81">
        <v>4015</v>
      </c>
      <c r="Q2240" s="73">
        <v>30</v>
      </c>
      <c r="R2240" s="73" t="s">
        <v>11682</v>
      </c>
      <c r="S2240" s="60" t="str">
        <f>VLOOKUP(A2240,[1]DATA!$1:$1048576,12,0)</f>
        <v>ANO</v>
      </c>
    </row>
    <row r="2241" spans="1:19" x14ac:dyDescent="0.25">
      <c r="A2241" s="68">
        <v>600078540</v>
      </c>
      <c r="B2241" s="59">
        <f t="shared" si="102"/>
        <v>600078540</v>
      </c>
      <c r="C2241" s="68" t="s">
        <v>7139</v>
      </c>
      <c r="D2241" s="76">
        <v>1</v>
      </c>
      <c r="E2241" s="61">
        <f t="shared" si="103"/>
        <v>72742879</v>
      </c>
      <c r="F2241" s="69" t="s">
        <v>9117</v>
      </c>
      <c r="G2241" s="69" t="s">
        <v>9121</v>
      </c>
      <c r="H2241" s="70">
        <v>1000</v>
      </c>
      <c r="I2241" s="70" t="s">
        <v>139</v>
      </c>
      <c r="J2241" s="74">
        <v>27.49</v>
      </c>
      <c r="K2241" s="64">
        <f t="shared" si="104"/>
        <v>27490</v>
      </c>
      <c r="L2241" s="71"/>
      <c r="M2241" s="72"/>
      <c r="N2241" s="72" t="s">
        <v>11711</v>
      </c>
      <c r="O2241" s="72" t="s">
        <v>11685</v>
      </c>
      <c r="P2241" s="81">
        <v>3999</v>
      </c>
      <c r="Q2241" s="73">
        <v>26</v>
      </c>
      <c r="R2241" s="73" t="s">
        <v>11682</v>
      </c>
      <c r="S2241" s="60" t="str">
        <f>VLOOKUP(A2241,[1]DATA!$1:$1048576,12,0)</f>
        <v>ANO</v>
      </c>
    </row>
    <row r="2242" spans="1:19" x14ac:dyDescent="0.25">
      <c r="A2242" s="68">
        <v>600078566</v>
      </c>
      <c r="B2242" s="59">
        <f t="shared" si="102"/>
        <v>600078566</v>
      </c>
      <c r="C2242" s="68" t="s">
        <v>7140</v>
      </c>
      <c r="D2242" s="76">
        <v>1</v>
      </c>
      <c r="E2242" s="61">
        <f t="shared" si="103"/>
        <v>72743115</v>
      </c>
      <c r="F2242" s="69" t="s">
        <v>9117</v>
      </c>
      <c r="G2242" s="69" t="s">
        <v>9121</v>
      </c>
      <c r="H2242" s="70">
        <v>150</v>
      </c>
      <c r="I2242" s="70" t="s">
        <v>139</v>
      </c>
      <c r="J2242" s="74">
        <v>27.49</v>
      </c>
      <c r="K2242" s="64">
        <f t="shared" si="104"/>
        <v>4123.5</v>
      </c>
      <c r="L2242" s="71"/>
      <c r="M2242" s="72"/>
      <c r="N2242" s="72" t="s">
        <v>11712</v>
      </c>
      <c r="O2242" s="72" t="s">
        <v>57</v>
      </c>
      <c r="P2242" s="81">
        <v>1850</v>
      </c>
      <c r="Q2242" s="73">
        <v>15</v>
      </c>
      <c r="R2242" s="73" t="s">
        <v>11682</v>
      </c>
      <c r="S2242" s="60" t="str">
        <f>VLOOKUP(A2242,[1]DATA!$1:$1048576,12,0)</f>
        <v>ANO</v>
      </c>
    </row>
    <row r="2243" spans="1:19" x14ac:dyDescent="0.25">
      <c r="A2243" s="68">
        <v>600078591</v>
      </c>
      <c r="B2243" s="59">
        <f t="shared" si="102"/>
        <v>600078591</v>
      </c>
      <c r="C2243" s="68" t="s">
        <v>7141</v>
      </c>
      <c r="D2243" s="76">
        <v>1</v>
      </c>
      <c r="E2243" s="61">
        <f t="shared" si="103"/>
        <v>72742682</v>
      </c>
      <c r="F2243" s="69" t="s">
        <v>9117</v>
      </c>
      <c r="G2243" s="69" t="s">
        <v>9121</v>
      </c>
      <c r="H2243" s="70">
        <v>25</v>
      </c>
      <c r="I2243" s="70" t="s">
        <v>139</v>
      </c>
      <c r="J2243" s="74">
        <v>27.49</v>
      </c>
      <c r="K2243" s="64">
        <f t="shared" si="104"/>
        <v>687.25</v>
      </c>
      <c r="L2243" s="71"/>
      <c r="M2243" s="72"/>
      <c r="N2243" s="72" t="s">
        <v>11713</v>
      </c>
      <c r="O2243" s="72"/>
      <c r="P2243" s="81">
        <v>208</v>
      </c>
      <c r="Q2243" s="73"/>
      <c r="R2243" s="73" t="s">
        <v>11714</v>
      </c>
      <c r="S2243" s="60" t="str">
        <f>VLOOKUP(A2243,[1]DATA!$1:$1048576,12,0)</f>
        <v>ANO</v>
      </c>
    </row>
    <row r="2244" spans="1:19" x14ac:dyDescent="0.25">
      <c r="A2244" s="68">
        <v>600171744</v>
      </c>
      <c r="B2244" s="59">
        <f t="shared" si="102"/>
        <v>600171744</v>
      </c>
      <c r="C2244" s="68" t="s">
        <v>7142</v>
      </c>
      <c r="D2244" s="76">
        <v>1</v>
      </c>
      <c r="E2244" s="61">
        <f t="shared" si="103"/>
        <v>60252537</v>
      </c>
      <c r="F2244" s="69" t="s">
        <v>9117</v>
      </c>
      <c r="G2244" s="69" t="s">
        <v>9121</v>
      </c>
      <c r="H2244" s="70">
        <v>0</v>
      </c>
      <c r="I2244" s="70" t="s">
        <v>139</v>
      </c>
      <c r="J2244" s="74">
        <v>27.49</v>
      </c>
      <c r="K2244" s="64">
        <f t="shared" si="104"/>
        <v>0</v>
      </c>
      <c r="L2244" s="71"/>
      <c r="M2244" s="72"/>
      <c r="N2244" s="72" t="s">
        <v>11715</v>
      </c>
      <c r="O2244" s="72" t="s">
        <v>11716</v>
      </c>
      <c r="P2244" s="81">
        <v>4096</v>
      </c>
      <c r="Q2244" s="73">
        <v>13</v>
      </c>
      <c r="R2244" s="73" t="s">
        <v>11682</v>
      </c>
      <c r="S2244" s="60" t="str">
        <f>VLOOKUP(A2244,[1]DATA!$1:$1048576,12,0)</f>
        <v>ANO</v>
      </c>
    </row>
    <row r="2245" spans="1:19" x14ac:dyDescent="0.25">
      <c r="A2245" s="68">
        <v>610400363</v>
      </c>
      <c r="B2245" s="59">
        <f t="shared" ref="B2245:B2308" si="105">A2245*1</f>
        <v>610400363</v>
      </c>
      <c r="C2245" s="68" t="s">
        <v>7143</v>
      </c>
      <c r="D2245" s="76">
        <v>1</v>
      </c>
      <c r="E2245" s="61">
        <f t="shared" ref="E2245:E2308" si="106">C2245*1</f>
        <v>25048350</v>
      </c>
      <c r="F2245" s="69" t="s">
        <v>9117</v>
      </c>
      <c r="G2245" s="69" t="s">
        <v>9121</v>
      </c>
      <c r="H2245" s="70">
        <v>275</v>
      </c>
      <c r="I2245" s="70" t="s">
        <v>139</v>
      </c>
      <c r="J2245" s="74">
        <v>27.49</v>
      </c>
      <c r="K2245" s="64">
        <f t="shared" ref="K2245:K2308" si="107">H2245*J2245</f>
        <v>7559.75</v>
      </c>
      <c r="L2245" s="71"/>
      <c r="M2245" s="72"/>
      <c r="N2245" s="72" t="s">
        <v>11717</v>
      </c>
      <c r="O2245" s="72" t="s">
        <v>11718</v>
      </c>
      <c r="P2245" s="81">
        <v>3196</v>
      </c>
      <c r="Q2245" s="73">
        <v>4</v>
      </c>
      <c r="R2245" s="73" t="s">
        <v>11682</v>
      </c>
      <c r="S2245" s="60" t="str">
        <f>VLOOKUP(A2245,[1]DATA!$1:$1048576,12,0)</f>
        <v>NE</v>
      </c>
    </row>
    <row r="2246" spans="1:19" x14ac:dyDescent="0.25">
      <c r="A2246" s="68">
        <v>650022131</v>
      </c>
      <c r="B2246" s="59">
        <f t="shared" si="105"/>
        <v>650022131</v>
      </c>
      <c r="C2246" s="68" t="s">
        <v>7144</v>
      </c>
      <c r="D2246" s="76">
        <v>1</v>
      </c>
      <c r="E2246" s="61">
        <f t="shared" si="106"/>
        <v>70981531</v>
      </c>
      <c r="F2246" s="69" t="s">
        <v>9117</v>
      </c>
      <c r="G2246" s="69" t="s">
        <v>9121</v>
      </c>
      <c r="H2246" s="70">
        <v>625</v>
      </c>
      <c r="I2246" s="70" t="s">
        <v>139</v>
      </c>
      <c r="J2246" s="74">
        <v>27.49</v>
      </c>
      <c r="K2246" s="64">
        <f t="shared" si="107"/>
        <v>17181.25</v>
      </c>
      <c r="L2246" s="71"/>
      <c r="M2246" s="72"/>
      <c r="N2246" s="72" t="s">
        <v>11719</v>
      </c>
      <c r="O2246" s="72" t="s">
        <v>19</v>
      </c>
      <c r="P2246" s="81">
        <v>488</v>
      </c>
      <c r="Q2246" s="73"/>
      <c r="R2246" s="73" t="s">
        <v>11720</v>
      </c>
      <c r="S2246" s="60" t="str">
        <f>VLOOKUP(A2246,[1]DATA!$1:$1048576,12,0)</f>
        <v>ANO</v>
      </c>
    </row>
    <row r="2247" spans="1:19" x14ac:dyDescent="0.25">
      <c r="A2247" s="68">
        <v>650038550</v>
      </c>
      <c r="B2247" s="59">
        <f t="shared" si="105"/>
        <v>650038550</v>
      </c>
      <c r="C2247" s="68" t="s">
        <v>7145</v>
      </c>
      <c r="D2247" s="76">
        <v>1</v>
      </c>
      <c r="E2247" s="61">
        <f t="shared" si="106"/>
        <v>72743191</v>
      </c>
      <c r="F2247" s="69" t="s">
        <v>9117</v>
      </c>
      <c r="G2247" s="69" t="s">
        <v>9121</v>
      </c>
      <c r="H2247" s="70">
        <v>425</v>
      </c>
      <c r="I2247" s="70" t="s">
        <v>139</v>
      </c>
      <c r="J2247" s="74">
        <v>27.49</v>
      </c>
      <c r="K2247" s="64">
        <f t="shared" si="107"/>
        <v>11683.25</v>
      </c>
      <c r="L2247" s="71"/>
      <c r="M2247" s="72"/>
      <c r="N2247" s="72" t="s">
        <v>11721</v>
      </c>
      <c r="O2247" s="72" t="s">
        <v>4208</v>
      </c>
      <c r="P2247" s="81">
        <v>216</v>
      </c>
      <c r="Q2247" s="73"/>
      <c r="R2247" s="73" t="s">
        <v>11682</v>
      </c>
      <c r="S2247" s="60" t="str">
        <f>VLOOKUP(A2247,[1]DATA!$1:$1048576,12,0)</f>
        <v>ANO</v>
      </c>
    </row>
    <row r="2248" spans="1:19" x14ac:dyDescent="0.25">
      <c r="A2248" s="68">
        <v>600098958</v>
      </c>
      <c r="B2248" s="59">
        <f t="shared" si="105"/>
        <v>600098958</v>
      </c>
      <c r="C2248" s="68" t="s">
        <v>7146</v>
      </c>
      <c r="D2248" s="76">
        <v>1</v>
      </c>
      <c r="E2248" s="61">
        <f t="shared" si="106"/>
        <v>70983623</v>
      </c>
      <c r="F2248" s="69" t="s">
        <v>9117</v>
      </c>
      <c r="G2248" s="69" t="s">
        <v>9122</v>
      </c>
      <c r="H2248" s="70">
        <v>100</v>
      </c>
      <c r="I2248" s="70" t="s">
        <v>139</v>
      </c>
      <c r="J2248" s="74">
        <v>27.49</v>
      </c>
      <c r="K2248" s="64">
        <f t="shared" si="107"/>
        <v>2749</v>
      </c>
      <c r="L2248" s="71"/>
      <c r="M2248" s="72"/>
      <c r="N2248" s="72" t="s">
        <v>11722</v>
      </c>
      <c r="O2248" s="72"/>
      <c r="P2248" s="81">
        <v>150</v>
      </c>
      <c r="Q2248" s="73"/>
      <c r="R2248" s="73" t="s">
        <v>11723</v>
      </c>
      <c r="S2248" s="60" t="str">
        <f>VLOOKUP(A2248,[1]DATA!$1:$1048576,12,0)</f>
        <v>ANO</v>
      </c>
    </row>
    <row r="2249" spans="1:19" x14ac:dyDescent="0.25">
      <c r="A2249" s="68">
        <v>600099199</v>
      </c>
      <c r="B2249" s="59">
        <f t="shared" si="105"/>
        <v>600099199</v>
      </c>
      <c r="C2249" s="68" t="s">
        <v>7147</v>
      </c>
      <c r="D2249" s="76">
        <v>1</v>
      </c>
      <c r="E2249" s="61">
        <f t="shared" si="106"/>
        <v>72743077</v>
      </c>
      <c r="F2249" s="69" t="s">
        <v>9117</v>
      </c>
      <c r="G2249" s="69" t="s">
        <v>9122</v>
      </c>
      <c r="H2249" s="70">
        <v>175</v>
      </c>
      <c r="I2249" s="70" t="s">
        <v>139</v>
      </c>
      <c r="J2249" s="74">
        <v>27.49</v>
      </c>
      <c r="K2249" s="64">
        <f t="shared" si="107"/>
        <v>4810.75</v>
      </c>
      <c r="L2249" s="71"/>
      <c r="M2249" s="72"/>
      <c r="N2249" s="72" t="s">
        <v>11724</v>
      </c>
      <c r="O2249" s="72"/>
      <c r="P2249" s="81">
        <v>148</v>
      </c>
      <c r="Q2249" s="73"/>
      <c r="R2249" s="73" t="s">
        <v>11725</v>
      </c>
      <c r="S2249" s="60" t="str">
        <f>VLOOKUP(A2249,[1]DATA!$1:$1048576,12,0)</f>
        <v>ANO</v>
      </c>
    </row>
    <row r="2250" spans="1:19" x14ac:dyDescent="0.25">
      <c r="A2250" s="68">
        <v>600099016</v>
      </c>
      <c r="B2250" s="59">
        <f t="shared" si="105"/>
        <v>600099016</v>
      </c>
      <c r="C2250" s="68" t="s">
        <v>7148</v>
      </c>
      <c r="D2250" s="76">
        <v>1</v>
      </c>
      <c r="E2250" s="61">
        <f t="shared" si="106"/>
        <v>70698112</v>
      </c>
      <c r="F2250" s="69" t="s">
        <v>9117</v>
      </c>
      <c r="G2250" s="69" t="s">
        <v>9122</v>
      </c>
      <c r="H2250" s="70">
        <v>25</v>
      </c>
      <c r="I2250" s="70" t="s">
        <v>139</v>
      </c>
      <c r="J2250" s="74">
        <v>27.49</v>
      </c>
      <c r="K2250" s="64">
        <f t="shared" si="107"/>
        <v>687.25</v>
      </c>
      <c r="L2250" s="71"/>
      <c r="M2250" s="72"/>
      <c r="N2250" s="72" t="s">
        <v>11726</v>
      </c>
      <c r="O2250" s="72"/>
      <c r="P2250" s="81">
        <v>191</v>
      </c>
      <c r="Q2250" s="73"/>
      <c r="R2250" s="73" t="s">
        <v>11727</v>
      </c>
      <c r="S2250" s="60" t="str">
        <f>VLOOKUP(A2250,[1]DATA!$1:$1048576,12,0)</f>
        <v>ANO</v>
      </c>
    </row>
    <row r="2251" spans="1:19" x14ac:dyDescent="0.25">
      <c r="A2251" s="68">
        <v>600099083</v>
      </c>
      <c r="B2251" s="59">
        <f t="shared" si="105"/>
        <v>600099083</v>
      </c>
      <c r="C2251" s="68" t="s">
        <v>7149</v>
      </c>
      <c r="D2251" s="76">
        <v>1</v>
      </c>
      <c r="E2251" s="61">
        <f t="shared" si="106"/>
        <v>70698317</v>
      </c>
      <c r="F2251" s="69" t="s">
        <v>9117</v>
      </c>
      <c r="G2251" s="69" t="s">
        <v>9122</v>
      </c>
      <c r="H2251" s="70">
        <v>25</v>
      </c>
      <c r="I2251" s="70" t="s">
        <v>139</v>
      </c>
      <c r="J2251" s="74">
        <v>27.49</v>
      </c>
      <c r="K2251" s="64">
        <f t="shared" si="107"/>
        <v>687.25</v>
      </c>
      <c r="L2251" s="71"/>
      <c r="M2251" s="72"/>
      <c r="N2251" s="72" t="s">
        <v>11728</v>
      </c>
      <c r="O2251" s="72"/>
      <c r="P2251" s="81">
        <v>140</v>
      </c>
      <c r="Q2251" s="73"/>
      <c r="R2251" s="73" t="s">
        <v>11729</v>
      </c>
      <c r="S2251" s="60" t="str">
        <f>VLOOKUP(A2251,[1]DATA!$1:$1048576,12,0)</f>
        <v>ANO</v>
      </c>
    </row>
    <row r="2252" spans="1:19" x14ac:dyDescent="0.25">
      <c r="A2252" s="68">
        <v>600099105</v>
      </c>
      <c r="B2252" s="59">
        <f t="shared" si="105"/>
        <v>600099105</v>
      </c>
      <c r="C2252" s="68" t="s">
        <v>7150</v>
      </c>
      <c r="D2252" s="76">
        <v>1</v>
      </c>
      <c r="E2252" s="61">
        <f t="shared" si="106"/>
        <v>70910600</v>
      </c>
      <c r="F2252" s="69" t="s">
        <v>9117</v>
      </c>
      <c r="G2252" s="69" t="s">
        <v>9122</v>
      </c>
      <c r="H2252" s="70">
        <v>125</v>
      </c>
      <c r="I2252" s="70" t="s">
        <v>139</v>
      </c>
      <c r="J2252" s="74">
        <v>27.49</v>
      </c>
      <c r="K2252" s="64">
        <f t="shared" si="107"/>
        <v>3436.25</v>
      </c>
      <c r="L2252" s="71"/>
      <c r="M2252" s="72"/>
      <c r="N2252" s="72" t="s">
        <v>11730</v>
      </c>
      <c r="O2252" s="72"/>
      <c r="P2252" s="81">
        <v>172</v>
      </c>
      <c r="Q2252" s="73"/>
      <c r="R2252" s="73" t="s">
        <v>11731</v>
      </c>
      <c r="S2252" s="60" t="str">
        <f>VLOOKUP(A2252,[1]DATA!$1:$1048576,12,0)</f>
        <v>ANO</v>
      </c>
    </row>
    <row r="2253" spans="1:19" x14ac:dyDescent="0.25">
      <c r="A2253" s="68">
        <v>600099121</v>
      </c>
      <c r="B2253" s="59">
        <f t="shared" si="105"/>
        <v>600099121</v>
      </c>
      <c r="C2253" s="68" t="s">
        <v>7151</v>
      </c>
      <c r="D2253" s="76">
        <v>1</v>
      </c>
      <c r="E2253" s="61">
        <f t="shared" si="106"/>
        <v>70695521</v>
      </c>
      <c r="F2253" s="69" t="s">
        <v>9117</v>
      </c>
      <c r="G2253" s="69" t="s">
        <v>9122</v>
      </c>
      <c r="H2253" s="70">
        <v>75</v>
      </c>
      <c r="I2253" s="70" t="s">
        <v>139</v>
      </c>
      <c r="J2253" s="74">
        <v>27.49</v>
      </c>
      <c r="K2253" s="64">
        <f t="shared" si="107"/>
        <v>2061.75</v>
      </c>
      <c r="L2253" s="71"/>
      <c r="M2253" s="72"/>
      <c r="N2253" s="72" t="s">
        <v>11732</v>
      </c>
      <c r="O2253" s="72"/>
      <c r="P2253" s="81">
        <v>236</v>
      </c>
      <c r="Q2253" s="73"/>
      <c r="R2253" s="73" t="s">
        <v>11733</v>
      </c>
      <c r="S2253" s="60" t="str">
        <f>VLOOKUP(A2253,[1]DATA!$1:$1048576,12,0)</f>
        <v>ANO</v>
      </c>
    </row>
    <row r="2254" spans="1:19" x14ac:dyDescent="0.25">
      <c r="A2254" s="68">
        <v>600099211</v>
      </c>
      <c r="B2254" s="59">
        <f t="shared" si="105"/>
        <v>600099211</v>
      </c>
      <c r="C2254" s="68" t="s">
        <v>7152</v>
      </c>
      <c r="D2254" s="76">
        <v>1</v>
      </c>
      <c r="E2254" s="61">
        <f t="shared" si="106"/>
        <v>854760</v>
      </c>
      <c r="F2254" s="69" t="s">
        <v>9117</v>
      </c>
      <c r="G2254" s="69" t="s">
        <v>9122</v>
      </c>
      <c r="H2254" s="70">
        <v>525</v>
      </c>
      <c r="I2254" s="70" t="s">
        <v>139</v>
      </c>
      <c r="J2254" s="74">
        <v>27.49</v>
      </c>
      <c r="K2254" s="64">
        <f t="shared" si="107"/>
        <v>14432.25</v>
      </c>
      <c r="L2254" s="71"/>
      <c r="M2254" s="72"/>
      <c r="N2254" s="72" t="s">
        <v>11734</v>
      </c>
      <c r="O2254" s="72"/>
      <c r="P2254" s="81">
        <v>367</v>
      </c>
      <c r="Q2254" s="73"/>
      <c r="R2254" s="73" t="s">
        <v>10699</v>
      </c>
      <c r="S2254" s="60" t="str">
        <f>VLOOKUP(A2254,[1]DATA!$1:$1048576,12,0)</f>
        <v>ANO</v>
      </c>
    </row>
    <row r="2255" spans="1:19" x14ac:dyDescent="0.25">
      <c r="A2255" s="68">
        <v>600099318</v>
      </c>
      <c r="B2255" s="59">
        <f t="shared" si="105"/>
        <v>600099318</v>
      </c>
      <c r="C2255" s="68" t="s">
        <v>7153</v>
      </c>
      <c r="D2255" s="76">
        <v>1</v>
      </c>
      <c r="E2255" s="61">
        <f t="shared" si="106"/>
        <v>854778</v>
      </c>
      <c r="F2255" s="69" t="s">
        <v>9117</v>
      </c>
      <c r="G2255" s="69" t="s">
        <v>9122</v>
      </c>
      <c r="H2255" s="70">
        <v>250</v>
      </c>
      <c r="I2255" s="70" t="s">
        <v>139</v>
      </c>
      <c r="J2255" s="74">
        <v>27.49</v>
      </c>
      <c r="K2255" s="64">
        <f t="shared" si="107"/>
        <v>6872.5</v>
      </c>
      <c r="L2255" s="71"/>
      <c r="M2255" s="72"/>
      <c r="N2255" s="72" t="s">
        <v>11735</v>
      </c>
      <c r="O2255" s="72"/>
      <c r="P2255" s="81">
        <v>257</v>
      </c>
      <c r="Q2255" s="73"/>
      <c r="R2255" s="73" t="s">
        <v>11736</v>
      </c>
      <c r="S2255" s="60" t="str">
        <f>VLOOKUP(A2255,[1]DATA!$1:$1048576,12,0)</f>
        <v>ANO</v>
      </c>
    </row>
    <row r="2256" spans="1:19" x14ac:dyDescent="0.25">
      <c r="A2256" s="68">
        <v>600099326</v>
      </c>
      <c r="B2256" s="59">
        <f t="shared" si="105"/>
        <v>600099326</v>
      </c>
      <c r="C2256" s="68" t="s">
        <v>7154</v>
      </c>
      <c r="D2256" s="76">
        <v>1</v>
      </c>
      <c r="E2256" s="61">
        <f t="shared" si="106"/>
        <v>70695393</v>
      </c>
      <c r="F2256" s="69" t="s">
        <v>9117</v>
      </c>
      <c r="G2256" s="69" t="s">
        <v>9122</v>
      </c>
      <c r="H2256" s="70">
        <v>0</v>
      </c>
      <c r="I2256" s="70" t="s">
        <v>139</v>
      </c>
      <c r="J2256" s="74">
        <v>27.49</v>
      </c>
      <c r="K2256" s="64">
        <f t="shared" si="107"/>
        <v>0</v>
      </c>
      <c r="L2256" s="71"/>
      <c r="M2256" s="72"/>
      <c r="N2256" s="72" t="s">
        <v>11737</v>
      </c>
      <c r="O2256" s="72"/>
      <c r="P2256" s="81">
        <v>28</v>
      </c>
      <c r="Q2256" s="73"/>
      <c r="R2256" s="73" t="s">
        <v>11738</v>
      </c>
      <c r="S2256" s="60" t="str">
        <f>VLOOKUP(A2256,[1]DATA!$1:$1048576,12,0)</f>
        <v>ANO</v>
      </c>
    </row>
    <row r="2257" spans="1:19" x14ac:dyDescent="0.25">
      <c r="A2257" s="68">
        <v>600099334</v>
      </c>
      <c r="B2257" s="59">
        <f t="shared" si="105"/>
        <v>600099334</v>
      </c>
      <c r="C2257" s="68" t="s">
        <v>7155</v>
      </c>
      <c r="D2257" s="76">
        <v>1</v>
      </c>
      <c r="E2257" s="61">
        <f t="shared" si="106"/>
        <v>854697</v>
      </c>
      <c r="F2257" s="69" t="s">
        <v>9117</v>
      </c>
      <c r="G2257" s="69" t="s">
        <v>9122</v>
      </c>
      <c r="H2257" s="70">
        <v>675</v>
      </c>
      <c r="I2257" s="70" t="s">
        <v>139</v>
      </c>
      <c r="J2257" s="74">
        <v>27.49</v>
      </c>
      <c r="K2257" s="64">
        <f t="shared" si="107"/>
        <v>18555.75</v>
      </c>
      <c r="L2257" s="71"/>
      <c r="M2257" s="72"/>
      <c r="N2257" s="72" t="s">
        <v>11739</v>
      </c>
      <c r="O2257" s="72" t="s">
        <v>41</v>
      </c>
      <c r="P2257" s="81">
        <v>288</v>
      </c>
      <c r="Q2257" s="73"/>
      <c r="R2257" s="73" t="s">
        <v>11740</v>
      </c>
      <c r="S2257" s="60" t="str">
        <f>VLOOKUP(A2257,[1]DATA!$1:$1048576,12,0)</f>
        <v>ANO</v>
      </c>
    </row>
    <row r="2258" spans="1:19" x14ac:dyDescent="0.25">
      <c r="A2258" s="68">
        <v>600099342</v>
      </c>
      <c r="B2258" s="59">
        <f t="shared" si="105"/>
        <v>600099342</v>
      </c>
      <c r="C2258" s="68" t="s">
        <v>7156</v>
      </c>
      <c r="D2258" s="76">
        <v>1</v>
      </c>
      <c r="E2258" s="61">
        <f t="shared" si="106"/>
        <v>854719</v>
      </c>
      <c r="F2258" s="69" t="s">
        <v>9117</v>
      </c>
      <c r="G2258" s="69" t="s">
        <v>9122</v>
      </c>
      <c r="H2258" s="70">
        <v>600</v>
      </c>
      <c r="I2258" s="70" t="s">
        <v>139</v>
      </c>
      <c r="J2258" s="74">
        <v>27.49</v>
      </c>
      <c r="K2258" s="64">
        <f t="shared" si="107"/>
        <v>16494</v>
      </c>
      <c r="L2258" s="71"/>
      <c r="M2258" s="72"/>
      <c r="N2258" s="72" t="s">
        <v>11741</v>
      </c>
      <c r="O2258" s="72" t="s">
        <v>11742</v>
      </c>
      <c r="P2258" s="81">
        <v>97</v>
      </c>
      <c r="Q2258" s="73"/>
      <c r="R2258" s="73" t="s">
        <v>11740</v>
      </c>
      <c r="S2258" s="60" t="str">
        <f>VLOOKUP(A2258,[1]DATA!$1:$1048576,12,0)</f>
        <v>ANO</v>
      </c>
    </row>
    <row r="2259" spans="1:19" x14ac:dyDescent="0.25">
      <c r="A2259" s="68">
        <v>600099504</v>
      </c>
      <c r="B2259" s="59">
        <f t="shared" si="105"/>
        <v>600099504</v>
      </c>
      <c r="C2259" s="68" t="s">
        <v>7157</v>
      </c>
      <c r="D2259" s="76">
        <v>1</v>
      </c>
      <c r="E2259" s="61">
        <f t="shared" si="106"/>
        <v>70839921</v>
      </c>
      <c r="F2259" s="69" t="s">
        <v>9117</v>
      </c>
      <c r="G2259" s="69" t="s">
        <v>9122</v>
      </c>
      <c r="H2259" s="70">
        <v>25</v>
      </c>
      <c r="I2259" s="70" t="s">
        <v>139</v>
      </c>
      <c r="J2259" s="74">
        <v>27.49</v>
      </c>
      <c r="K2259" s="64">
        <f t="shared" si="107"/>
        <v>687.25</v>
      </c>
      <c r="L2259" s="71"/>
      <c r="M2259" s="72"/>
      <c r="N2259" s="72" t="s">
        <v>11743</v>
      </c>
      <c r="O2259" s="72" t="s">
        <v>41</v>
      </c>
      <c r="P2259" s="81">
        <v>103</v>
      </c>
      <c r="Q2259" s="73"/>
      <c r="R2259" s="73" t="s">
        <v>11740</v>
      </c>
      <c r="S2259" s="60" t="str">
        <f>VLOOKUP(A2259,[1]DATA!$1:$1048576,12,0)</f>
        <v>ANO</v>
      </c>
    </row>
    <row r="2260" spans="1:19" x14ac:dyDescent="0.25">
      <c r="A2260" s="68">
        <v>600171752</v>
      </c>
      <c r="B2260" s="59">
        <f t="shared" si="105"/>
        <v>600171752</v>
      </c>
      <c r="C2260" s="68" t="s">
        <v>7158</v>
      </c>
      <c r="D2260" s="76">
        <v>1</v>
      </c>
      <c r="E2260" s="61">
        <f t="shared" si="106"/>
        <v>856037</v>
      </c>
      <c r="F2260" s="69" t="s">
        <v>9117</v>
      </c>
      <c r="G2260" s="69" t="s">
        <v>9122</v>
      </c>
      <c r="H2260" s="70">
        <v>0</v>
      </c>
      <c r="I2260" s="70" t="s">
        <v>139</v>
      </c>
      <c r="J2260" s="74">
        <v>27.49</v>
      </c>
      <c r="K2260" s="64">
        <f t="shared" si="107"/>
        <v>0</v>
      </c>
      <c r="L2260" s="71"/>
      <c r="M2260" s="72"/>
      <c r="N2260" s="72" t="s">
        <v>11744</v>
      </c>
      <c r="O2260" s="72" t="s">
        <v>11745</v>
      </c>
      <c r="P2260" s="81">
        <v>460</v>
      </c>
      <c r="Q2260" s="73"/>
      <c r="R2260" s="73" t="s">
        <v>11740</v>
      </c>
      <c r="S2260" s="60" t="str">
        <f>VLOOKUP(A2260,[1]DATA!$1:$1048576,12,0)</f>
        <v>ANO</v>
      </c>
    </row>
    <row r="2261" spans="1:19" x14ac:dyDescent="0.25">
      <c r="A2261" s="68">
        <v>650026144</v>
      </c>
      <c r="B2261" s="59">
        <f t="shared" si="105"/>
        <v>650026144</v>
      </c>
      <c r="C2261" s="68" t="s">
        <v>7159</v>
      </c>
      <c r="D2261" s="76">
        <v>1</v>
      </c>
      <c r="E2261" s="61">
        <f t="shared" si="106"/>
        <v>70695148</v>
      </c>
      <c r="F2261" s="69" t="s">
        <v>9117</v>
      </c>
      <c r="G2261" s="69" t="s">
        <v>9122</v>
      </c>
      <c r="H2261" s="70">
        <v>50</v>
      </c>
      <c r="I2261" s="70" t="s">
        <v>139</v>
      </c>
      <c r="J2261" s="74">
        <v>27.49</v>
      </c>
      <c r="K2261" s="64">
        <f t="shared" si="107"/>
        <v>1374.5</v>
      </c>
      <c r="L2261" s="71"/>
      <c r="M2261" s="72"/>
      <c r="N2261" s="72" t="s">
        <v>11746</v>
      </c>
      <c r="O2261" s="72"/>
      <c r="P2261" s="81">
        <v>68</v>
      </c>
      <c r="Q2261" s="73"/>
      <c r="R2261" s="73" t="s">
        <v>11747</v>
      </c>
      <c r="S2261" s="60" t="str">
        <f>VLOOKUP(A2261,[1]DATA!$1:$1048576,12,0)</f>
        <v>ANO</v>
      </c>
    </row>
    <row r="2262" spans="1:19" x14ac:dyDescent="0.25">
      <c r="A2262" s="68">
        <v>650030541</v>
      </c>
      <c r="B2262" s="59">
        <f t="shared" si="105"/>
        <v>650030541</v>
      </c>
      <c r="C2262" s="68" t="s">
        <v>7160</v>
      </c>
      <c r="D2262" s="76">
        <v>1</v>
      </c>
      <c r="E2262" s="61">
        <f t="shared" si="106"/>
        <v>75017512</v>
      </c>
      <c r="F2262" s="69" t="s">
        <v>9117</v>
      </c>
      <c r="G2262" s="69" t="s">
        <v>9122</v>
      </c>
      <c r="H2262" s="70">
        <v>175</v>
      </c>
      <c r="I2262" s="70" t="s">
        <v>139</v>
      </c>
      <c r="J2262" s="74">
        <v>27.49</v>
      </c>
      <c r="K2262" s="64">
        <f t="shared" si="107"/>
        <v>4810.75</v>
      </c>
      <c r="L2262" s="71"/>
      <c r="M2262" s="72"/>
      <c r="N2262" s="72" t="s">
        <v>11748</v>
      </c>
      <c r="O2262" s="72"/>
      <c r="P2262" s="81">
        <v>190</v>
      </c>
      <c r="Q2262" s="73"/>
      <c r="R2262" s="73" t="s">
        <v>11749</v>
      </c>
      <c r="S2262" s="60" t="str">
        <f>VLOOKUP(A2262,[1]DATA!$1:$1048576,12,0)</f>
        <v>ANO</v>
      </c>
    </row>
    <row r="2263" spans="1:19" x14ac:dyDescent="0.25">
      <c r="A2263" s="68">
        <v>650046072</v>
      </c>
      <c r="B2263" s="59">
        <f t="shared" si="105"/>
        <v>650046072</v>
      </c>
      <c r="C2263" s="68" t="s">
        <v>7161</v>
      </c>
      <c r="D2263" s="76">
        <v>1</v>
      </c>
      <c r="E2263" s="61">
        <f t="shared" si="106"/>
        <v>71002723</v>
      </c>
      <c r="F2263" s="69" t="s">
        <v>9117</v>
      </c>
      <c r="G2263" s="69" t="s">
        <v>9122</v>
      </c>
      <c r="H2263" s="70">
        <v>175</v>
      </c>
      <c r="I2263" s="70" t="s">
        <v>139</v>
      </c>
      <c r="J2263" s="74">
        <v>27.49</v>
      </c>
      <c r="K2263" s="64">
        <f t="shared" si="107"/>
        <v>4810.75</v>
      </c>
      <c r="L2263" s="71"/>
      <c r="M2263" s="72"/>
      <c r="N2263" s="72" t="s">
        <v>11750</v>
      </c>
      <c r="O2263" s="72"/>
      <c r="P2263" s="81">
        <v>370</v>
      </c>
      <c r="Q2263" s="73"/>
      <c r="R2263" s="73" t="s">
        <v>11751</v>
      </c>
      <c r="S2263" s="60" t="str">
        <f>VLOOKUP(A2263,[1]DATA!$1:$1048576,12,0)</f>
        <v>ANO</v>
      </c>
    </row>
    <row r="2264" spans="1:19" x14ac:dyDescent="0.25">
      <c r="A2264" s="68">
        <v>691012474</v>
      </c>
      <c r="B2264" s="59">
        <f t="shared" si="105"/>
        <v>691012474</v>
      </c>
      <c r="C2264" s="68" t="s">
        <v>7162</v>
      </c>
      <c r="D2264" s="76">
        <v>1</v>
      </c>
      <c r="E2264" s="61">
        <f t="shared" si="106"/>
        <v>7360401</v>
      </c>
      <c r="F2264" s="69" t="s">
        <v>9117</v>
      </c>
      <c r="G2264" s="69" t="s">
        <v>9122</v>
      </c>
      <c r="H2264" s="70">
        <v>75</v>
      </c>
      <c r="I2264" s="70" t="s">
        <v>139</v>
      </c>
      <c r="J2264" s="74">
        <v>27.49</v>
      </c>
      <c r="K2264" s="64">
        <f t="shared" si="107"/>
        <v>2061.75</v>
      </c>
      <c r="L2264" s="71"/>
      <c r="M2264" s="72"/>
      <c r="N2264" s="72" t="s">
        <v>11752</v>
      </c>
      <c r="O2264" s="72" t="s">
        <v>27</v>
      </c>
      <c r="P2264" s="81">
        <v>259</v>
      </c>
      <c r="Q2264" s="73"/>
      <c r="R2264" s="73" t="s">
        <v>11740</v>
      </c>
      <c r="S2264" s="60" t="str">
        <f>VLOOKUP(A2264,[1]DATA!$1:$1048576,12,0)</f>
        <v>NE</v>
      </c>
    </row>
    <row r="2265" spans="1:19" x14ac:dyDescent="0.25">
      <c r="A2265" s="68">
        <v>600010686</v>
      </c>
      <c r="B2265" s="59">
        <f t="shared" si="105"/>
        <v>600010686</v>
      </c>
      <c r="C2265" s="68" t="s">
        <v>7163</v>
      </c>
      <c r="D2265" s="76">
        <v>1</v>
      </c>
      <c r="E2265" s="61">
        <f t="shared" si="106"/>
        <v>555053</v>
      </c>
      <c r="F2265" s="69" t="s">
        <v>9117</v>
      </c>
      <c r="G2265" s="69" t="s">
        <v>9119</v>
      </c>
      <c r="H2265" s="70">
        <v>650</v>
      </c>
      <c r="I2265" s="70" t="s">
        <v>139</v>
      </c>
      <c r="J2265" s="74">
        <v>27.49</v>
      </c>
      <c r="K2265" s="64">
        <f t="shared" si="107"/>
        <v>17868.5</v>
      </c>
      <c r="L2265" s="71"/>
      <c r="M2265" s="72"/>
      <c r="N2265" s="72" t="s">
        <v>11753</v>
      </c>
      <c r="O2265" s="72" t="s">
        <v>4523</v>
      </c>
      <c r="P2265" s="81">
        <v>447</v>
      </c>
      <c r="Q2265" s="73">
        <v>29</v>
      </c>
      <c r="R2265" s="73" t="s">
        <v>9120</v>
      </c>
      <c r="S2265" s="60" t="str">
        <f>VLOOKUP(A2265,[1]DATA!$1:$1048576,12,0)</f>
        <v>ANO</v>
      </c>
    </row>
    <row r="2266" spans="1:19" x14ac:dyDescent="0.25">
      <c r="A2266" s="68">
        <v>600023401</v>
      </c>
      <c r="B2266" s="59">
        <f t="shared" si="105"/>
        <v>600023401</v>
      </c>
      <c r="C2266" s="68" t="s">
        <v>7164</v>
      </c>
      <c r="D2266" s="76">
        <v>1</v>
      </c>
      <c r="E2266" s="61">
        <f t="shared" si="106"/>
        <v>46748059</v>
      </c>
      <c r="F2266" s="69" t="s">
        <v>9117</v>
      </c>
      <c r="G2266" s="69" t="s">
        <v>9119</v>
      </c>
      <c r="H2266" s="70">
        <v>175</v>
      </c>
      <c r="I2266" s="70" t="s">
        <v>139</v>
      </c>
      <c r="J2266" s="74">
        <v>27.49</v>
      </c>
      <c r="K2266" s="64">
        <f t="shared" si="107"/>
        <v>4810.75</v>
      </c>
      <c r="L2266" s="71"/>
      <c r="M2266" s="72"/>
      <c r="N2266" s="72" t="s">
        <v>11754</v>
      </c>
      <c r="O2266" s="72" t="s">
        <v>5184</v>
      </c>
      <c r="P2266" s="81">
        <v>921</v>
      </c>
      <c r="Q2266" s="73">
        <v>22</v>
      </c>
      <c r="R2266" s="73" t="s">
        <v>9120</v>
      </c>
      <c r="S2266" s="60" t="str">
        <f>VLOOKUP(A2266,[1]DATA!$1:$1048576,12,0)</f>
        <v>ANO</v>
      </c>
    </row>
    <row r="2267" spans="1:19" x14ac:dyDescent="0.25">
      <c r="A2267" s="68">
        <v>600023427</v>
      </c>
      <c r="B2267" s="59">
        <f t="shared" si="105"/>
        <v>600023427</v>
      </c>
      <c r="C2267" s="68" t="s">
        <v>7165</v>
      </c>
      <c r="D2267" s="76">
        <v>1</v>
      </c>
      <c r="E2267" s="61">
        <f t="shared" si="106"/>
        <v>46749799</v>
      </c>
      <c r="F2267" s="69" t="s">
        <v>9117</v>
      </c>
      <c r="G2267" s="69" t="s">
        <v>9119</v>
      </c>
      <c r="H2267" s="70">
        <v>225</v>
      </c>
      <c r="I2267" s="70" t="s">
        <v>139</v>
      </c>
      <c r="J2267" s="74">
        <v>27.49</v>
      </c>
      <c r="K2267" s="64">
        <f t="shared" si="107"/>
        <v>6185.25</v>
      </c>
      <c r="L2267" s="71"/>
      <c r="M2267" s="72"/>
      <c r="N2267" s="72" t="s">
        <v>11755</v>
      </c>
      <c r="O2267" s="72" t="s">
        <v>11140</v>
      </c>
      <c r="P2267" s="81">
        <v>920</v>
      </c>
      <c r="Q2267" s="73">
        <v>7</v>
      </c>
      <c r="R2267" s="73" t="s">
        <v>9120</v>
      </c>
      <c r="S2267" s="60" t="str">
        <f>VLOOKUP(A2267,[1]DATA!$1:$1048576,12,0)</f>
        <v>ANO</v>
      </c>
    </row>
    <row r="2268" spans="1:19" x14ac:dyDescent="0.25">
      <c r="A2268" s="68">
        <v>600023451</v>
      </c>
      <c r="B2268" s="59">
        <f t="shared" si="105"/>
        <v>600023451</v>
      </c>
      <c r="C2268" s="68" t="s">
        <v>7166</v>
      </c>
      <c r="D2268" s="76">
        <v>1</v>
      </c>
      <c r="E2268" s="61">
        <f t="shared" si="106"/>
        <v>25023519</v>
      </c>
      <c r="F2268" s="69" t="s">
        <v>9117</v>
      </c>
      <c r="G2268" s="69" t="s">
        <v>9119</v>
      </c>
      <c r="H2268" s="70">
        <v>25</v>
      </c>
      <c r="I2268" s="70" t="s">
        <v>139</v>
      </c>
      <c r="J2268" s="74">
        <v>27.49</v>
      </c>
      <c r="K2268" s="64">
        <f t="shared" si="107"/>
        <v>687.25</v>
      </c>
      <c r="L2268" s="71"/>
      <c r="M2268" s="72"/>
      <c r="N2268" s="72" t="s">
        <v>11756</v>
      </c>
      <c r="O2268" s="72" t="s">
        <v>11757</v>
      </c>
      <c r="P2268" s="81">
        <v>743</v>
      </c>
      <c r="Q2268" s="73">
        <v>3</v>
      </c>
      <c r="R2268" s="73" t="s">
        <v>9120</v>
      </c>
      <c r="S2268" s="60" t="str">
        <f>VLOOKUP(A2268,[1]DATA!$1:$1048576,12,0)</f>
        <v>NE</v>
      </c>
    </row>
    <row r="2269" spans="1:19" x14ac:dyDescent="0.25">
      <c r="A2269" s="68">
        <v>600019713</v>
      </c>
      <c r="B2269" s="59">
        <f t="shared" si="105"/>
        <v>600019713</v>
      </c>
      <c r="C2269" s="68" t="s">
        <v>7167</v>
      </c>
      <c r="D2269" s="76">
        <v>1</v>
      </c>
      <c r="E2269" s="61">
        <f t="shared" si="106"/>
        <v>673731</v>
      </c>
      <c r="F2269" s="69" t="s">
        <v>9117</v>
      </c>
      <c r="G2269" s="69" t="s">
        <v>9119</v>
      </c>
      <c r="H2269" s="70">
        <v>0</v>
      </c>
      <c r="I2269" s="70" t="s">
        <v>139</v>
      </c>
      <c r="J2269" s="74">
        <v>27.49</v>
      </c>
      <c r="K2269" s="64">
        <f t="shared" si="107"/>
        <v>0</v>
      </c>
      <c r="L2269" s="71"/>
      <c r="M2269" s="72"/>
      <c r="N2269" s="72" t="s">
        <v>11758</v>
      </c>
      <c r="O2269" s="72" t="s">
        <v>27</v>
      </c>
      <c r="P2269" s="81">
        <v>9</v>
      </c>
      <c r="Q2269" s="73">
        <v>7</v>
      </c>
      <c r="R2269" s="73" t="s">
        <v>9120</v>
      </c>
      <c r="S2269" s="60" t="str">
        <f>VLOOKUP(A2269,[1]DATA!$1:$1048576,12,0)</f>
        <v>ANO</v>
      </c>
    </row>
    <row r="2270" spans="1:19" x14ac:dyDescent="0.25">
      <c r="A2270" s="68">
        <v>600020398</v>
      </c>
      <c r="B2270" s="59">
        <f t="shared" si="105"/>
        <v>600020398</v>
      </c>
      <c r="C2270" s="68" t="s">
        <v>7168</v>
      </c>
      <c r="D2270" s="76">
        <v>1</v>
      </c>
      <c r="E2270" s="61">
        <f t="shared" si="106"/>
        <v>46747991</v>
      </c>
      <c r="F2270" s="69" t="s">
        <v>9117</v>
      </c>
      <c r="G2270" s="69" t="s">
        <v>9119</v>
      </c>
      <c r="H2270" s="70">
        <v>0</v>
      </c>
      <c r="I2270" s="70" t="s">
        <v>139</v>
      </c>
      <c r="J2270" s="74">
        <v>27.49</v>
      </c>
      <c r="K2270" s="64">
        <f t="shared" si="107"/>
        <v>0</v>
      </c>
      <c r="L2270" s="71"/>
      <c r="M2270" s="72"/>
      <c r="N2270" s="72" t="s">
        <v>11759</v>
      </c>
      <c r="O2270" s="72" t="s">
        <v>53</v>
      </c>
      <c r="P2270" s="81">
        <v>460</v>
      </c>
      <c r="Q2270" s="73">
        <v>3</v>
      </c>
      <c r="R2270" s="73" t="s">
        <v>9120</v>
      </c>
      <c r="S2270" s="60" t="str">
        <f>VLOOKUP(A2270,[1]DATA!$1:$1048576,12,0)</f>
        <v>ANO</v>
      </c>
    </row>
    <row r="2271" spans="1:19" x14ac:dyDescent="0.25">
      <c r="A2271" s="68">
        <v>600010520</v>
      </c>
      <c r="B2271" s="59">
        <f t="shared" si="105"/>
        <v>600010520</v>
      </c>
      <c r="C2271" s="68" t="s">
        <v>7169</v>
      </c>
      <c r="D2271" s="76">
        <v>1</v>
      </c>
      <c r="E2271" s="61">
        <f t="shared" si="106"/>
        <v>25018507</v>
      </c>
      <c r="F2271" s="69" t="s">
        <v>9117</v>
      </c>
      <c r="G2271" s="69" t="s">
        <v>9119</v>
      </c>
      <c r="H2271" s="70">
        <v>75</v>
      </c>
      <c r="I2271" s="70" t="s">
        <v>139</v>
      </c>
      <c r="J2271" s="74">
        <v>27.49</v>
      </c>
      <c r="K2271" s="64">
        <f t="shared" si="107"/>
        <v>2061.75</v>
      </c>
      <c r="L2271" s="71"/>
      <c r="M2271" s="72"/>
      <c r="N2271" s="72" t="s">
        <v>11760</v>
      </c>
      <c r="O2271" s="72" t="s">
        <v>11761</v>
      </c>
      <c r="P2271" s="81">
        <v>839</v>
      </c>
      <c r="Q2271" s="73">
        <v>5</v>
      </c>
      <c r="R2271" s="73" t="s">
        <v>9120</v>
      </c>
      <c r="S2271" s="60" t="str">
        <f>VLOOKUP(A2271,[1]DATA!$1:$1048576,12,0)</f>
        <v>NE</v>
      </c>
    </row>
    <row r="2272" spans="1:19" x14ac:dyDescent="0.25">
      <c r="A2272" s="68">
        <v>600010538</v>
      </c>
      <c r="B2272" s="59">
        <f t="shared" si="105"/>
        <v>600010538</v>
      </c>
      <c r="C2272" s="68" t="s">
        <v>7170</v>
      </c>
      <c r="D2272" s="76">
        <v>1</v>
      </c>
      <c r="E2272" s="61">
        <f t="shared" si="106"/>
        <v>46708812</v>
      </c>
      <c r="F2272" s="69" t="s">
        <v>9117</v>
      </c>
      <c r="G2272" s="69" t="s">
        <v>9119</v>
      </c>
      <c r="H2272" s="70">
        <v>300</v>
      </c>
      <c r="I2272" s="70" t="s">
        <v>139</v>
      </c>
      <c r="J2272" s="74">
        <v>27.49</v>
      </c>
      <c r="K2272" s="64">
        <f t="shared" si="107"/>
        <v>8247</v>
      </c>
      <c r="L2272" s="71"/>
      <c r="M2272" s="72"/>
      <c r="N2272" s="72" t="s">
        <v>11762</v>
      </c>
      <c r="O2272" s="72" t="s">
        <v>29</v>
      </c>
      <c r="P2272" s="81">
        <v>328</v>
      </c>
      <c r="Q2272" s="73">
        <v>17</v>
      </c>
      <c r="R2272" s="73" t="s">
        <v>9120</v>
      </c>
      <c r="S2272" s="60" t="str">
        <f>VLOOKUP(A2272,[1]DATA!$1:$1048576,12,0)</f>
        <v>NE</v>
      </c>
    </row>
    <row r="2273" spans="1:19" x14ac:dyDescent="0.25">
      <c r="A2273" s="68">
        <v>600010546</v>
      </c>
      <c r="B2273" s="59">
        <f t="shared" si="105"/>
        <v>600010546</v>
      </c>
      <c r="C2273" s="68" t="s">
        <v>7171</v>
      </c>
      <c r="D2273" s="76">
        <v>1</v>
      </c>
      <c r="E2273" s="61">
        <f t="shared" si="106"/>
        <v>25025970</v>
      </c>
      <c r="F2273" s="69" t="s">
        <v>9117</v>
      </c>
      <c r="G2273" s="69" t="s">
        <v>9119</v>
      </c>
      <c r="H2273" s="70">
        <v>300</v>
      </c>
      <c r="I2273" s="70" t="s">
        <v>139</v>
      </c>
      <c r="J2273" s="74">
        <v>27.49</v>
      </c>
      <c r="K2273" s="64">
        <f t="shared" si="107"/>
        <v>8247</v>
      </c>
      <c r="L2273" s="71"/>
      <c r="M2273" s="72"/>
      <c r="N2273" s="72" t="s">
        <v>11763</v>
      </c>
      <c r="O2273" s="72" t="s">
        <v>11764</v>
      </c>
      <c r="P2273" s="81">
        <v>447</v>
      </c>
      <c r="Q2273" s="73">
        <v>60</v>
      </c>
      <c r="R2273" s="73" t="s">
        <v>9120</v>
      </c>
      <c r="S2273" s="60" t="str">
        <f>VLOOKUP(A2273,[1]DATA!$1:$1048576,12,0)</f>
        <v>NE</v>
      </c>
    </row>
    <row r="2274" spans="1:19" x14ac:dyDescent="0.25">
      <c r="A2274" s="68">
        <v>600010554</v>
      </c>
      <c r="B2274" s="59">
        <f t="shared" si="105"/>
        <v>600010554</v>
      </c>
      <c r="C2274" s="68" t="s">
        <v>7172</v>
      </c>
      <c r="D2274" s="76">
        <v>1</v>
      </c>
      <c r="E2274" s="61">
        <f t="shared" si="106"/>
        <v>46748016</v>
      </c>
      <c r="F2274" s="69" t="s">
        <v>9117</v>
      </c>
      <c r="G2274" s="69" t="s">
        <v>9119</v>
      </c>
      <c r="H2274" s="70">
        <v>0</v>
      </c>
      <c r="I2274" s="70" t="s">
        <v>139</v>
      </c>
      <c r="J2274" s="74">
        <v>27.49</v>
      </c>
      <c r="K2274" s="64">
        <f t="shared" si="107"/>
        <v>0</v>
      </c>
      <c r="L2274" s="71"/>
      <c r="M2274" s="72"/>
      <c r="N2274" s="72" t="s">
        <v>11765</v>
      </c>
      <c r="O2274" s="72" t="s">
        <v>10975</v>
      </c>
      <c r="P2274" s="81">
        <v>530</v>
      </c>
      <c r="Q2274" s="73">
        <v>3</v>
      </c>
      <c r="R2274" s="73" t="s">
        <v>9120</v>
      </c>
      <c r="S2274" s="60" t="str">
        <f>VLOOKUP(A2274,[1]DATA!$1:$1048576,12,0)</f>
        <v>ANO</v>
      </c>
    </row>
    <row r="2275" spans="1:19" x14ac:dyDescent="0.25">
      <c r="A2275" s="68">
        <v>600010562</v>
      </c>
      <c r="B2275" s="59">
        <f t="shared" si="105"/>
        <v>600010562</v>
      </c>
      <c r="C2275" s="68" t="s">
        <v>7173</v>
      </c>
      <c r="D2275" s="76">
        <v>1</v>
      </c>
      <c r="E2275" s="61">
        <f t="shared" si="106"/>
        <v>46747982</v>
      </c>
      <c r="F2275" s="69" t="s">
        <v>9117</v>
      </c>
      <c r="G2275" s="69" t="s">
        <v>9119</v>
      </c>
      <c r="H2275" s="70">
        <v>175</v>
      </c>
      <c r="I2275" s="70" t="s">
        <v>139</v>
      </c>
      <c r="J2275" s="74">
        <v>27.49</v>
      </c>
      <c r="K2275" s="64">
        <f t="shared" si="107"/>
        <v>4810.75</v>
      </c>
      <c r="L2275" s="71"/>
      <c r="M2275" s="72"/>
      <c r="N2275" s="72" t="s">
        <v>11766</v>
      </c>
      <c r="O2275" s="72" t="s">
        <v>11767</v>
      </c>
      <c r="P2275" s="81">
        <v>264</v>
      </c>
      <c r="Q2275" s="73">
        <v>14</v>
      </c>
      <c r="R2275" s="73" t="s">
        <v>9120</v>
      </c>
      <c r="S2275" s="60" t="str">
        <f>VLOOKUP(A2275,[1]DATA!$1:$1048576,12,0)</f>
        <v>ANO</v>
      </c>
    </row>
    <row r="2276" spans="1:19" x14ac:dyDescent="0.25">
      <c r="A2276" s="68">
        <v>600010571</v>
      </c>
      <c r="B2276" s="59">
        <f t="shared" si="105"/>
        <v>600010571</v>
      </c>
      <c r="C2276" s="68" t="s">
        <v>7174</v>
      </c>
      <c r="D2276" s="76">
        <v>1</v>
      </c>
      <c r="E2276" s="61">
        <f t="shared" si="106"/>
        <v>46747966</v>
      </c>
      <c r="F2276" s="69" t="s">
        <v>9117</v>
      </c>
      <c r="G2276" s="69" t="s">
        <v>9119</v>
      </c>
      <c r="H2276" s="70">
        <v>0</v>
      </c>
      <c r="I2276" s="70" t="s">
        <v>139</v>
      </c>
      <c r="J2276" s="74">
        <v>27.49</v>
      </c>
      <c r="K2276" s="64">
        <f t="shared" si="107"/>
        <v>0</v>
      </c>
      <c r="L2276" s="71"/>
      <c r="M2276" s="72"/>
      <c r="N2276" s="72" t="s">
        <v>11768</v>
      </c>
      <c r="O2276" s="72" t="s">
        <v>11769</v>
      </c>
      <c r="P2276" s="81">
        <v>500</v>
      </c>
      <c r="Q2276" s="73">
        <v>8</v>
      </c>
      <c r="R2276" s="73" t="s">
        <v>9120</v>
      </c>
      <c r="S2276" s="60" t="str">
        <f>VLOOKUP(A2276,[1]DATA!$1:$1048576,12,0)</f>
        <v>ANO</v>
      </c>
    </row>
    <row r="2277" spans="1:19" x14ac:dyDescent="0.25">
      <c r="A2277" s="68">
        <v>600010589</v>
      </c>
      <c r="B2277" s="59">
        <f t="shared" si="105"/>
        <v>600010589</v>
      </c>
      <c r="C2277" s="68" t="s">
        <v>7175</v>
      </c>
      <c r="D2277" s="76">
        <v>1</v>
      </c>
      <c r="E2277" s="61">
        <f t="shared" si="106"/>
        <v>46748075</v>
      </c>
      <c r="F2277" s="69" t="s">
        <v>9117</v>
      </c>
      <c r="G2277" s="69" t="s">
        <v>9119</v>
      </c>
      <c r="H2277" s="70">
        <v>0</v>
      </c>
      <c r="I2277" s="70" t="s">
        <v>139</v>
      </c>
      <c r="J2277" s="74">
        <v>27.49</v>
      </c>
      <c r="K2277" s="64">
        <f t="shared" si="107"/>
        <v>0</v>
      </c>
      <c r="L2277" s="71"/>
      <c r="M2277" s="72"/>
      <c r="N2277" s="72" t="s">
        <v>11770</v>
      </c>
      <c r="O2277" s="72" t="s">
        <v>9192</v>
      </c>
      <c r="P2277" s="81">
        <v>425</v>
      </c>
      <c r="Q2277" s="73">
        <v>27</v>
      </c>
      <c r="R2277" s="73" t="s">
        <v>9120</v>
      </c>
      <c r="S2277" s="60" t="str">
        <f>VLOOKUP(A2277,[1]DATA!$1:$1048576,12,0)</f>
        <v>ANO</v>
      </c>
    </row>
    <row r="2278" spans="1:19" x14ac:dyDescent="0.25">
      <c r="A2278" s="68">
        <v>600010601</v>
      </c>
      <c r="B2278" s="59">
        <f t="shared" si="105"/>
        <v>600010601</v>
      </c>
      <c r="C2278" s="68" t="s">
        <v>7176</v>
      </c>
      <c r="D2278" s="76">
        <v>1</v>
      </c>
      <c r="E2278" s="61">
        <f t="shared" si="106"/>
        <v>25016181</v>
      </c>
      <c r="F2278" s="69" t="s">
        <v>9117</v>
      </c>
      <c r="G2278" s="69" t="s">
        <v>9119</v>
      </c>
      <c r="H2278" s="70">
        <v>75</v>
      </c>
      <c r="I2278" s="70" t="s">
        <v>139</v>
      </c>
      <c r="J2278" s="74">
        <v>27.49</v>
      </c>
      <c r="K2278" s="64">
        <f t="shared" si="107"/>
        <v>2061.75</v>
      </c>
      <c r="L2278" s="71"/>
      <c r="M2278" s="72"/>
      <c r="N2278" s="72" t="s">
        <v>11771</v>
      </c>
      <c r="O2278" s="72" t="s">
        <v>11486</v>
      </c>
      <c r="P2278" s="81">
        <v>167</v>
      </c>
      <c r="Q2278" s="73"/>
      <c r="R2278" s="73" t="s">
        <v>9120</v>
      </c>
      <c r="S2278" s="60" t="str">
        <f>VLOOKUP(A2278,[1]DATA!$1:$1048576,12,0)</f>
        <v>NE</v>
      </c>
    </row>
    <row r="2279" spans="1:19" x14ac:dyDescent="0.25">
      <c r="A2279" s="68">
        <v>600010635</v>
      </c>
      <c r="B2279" s="59">
        <f t="shared" si="105"/>
        <v>600010635</v>
      </c>
      <c r="C2279" s="68" t="s">
        <v>7177</v>
      </c>
      <c r="D2279" s="76">
        <v>1</v>
      </c>
      <c r="E2279" s="61">
        <f t="shared" si="106"/>
        <v>25026470</v>
      </c>
      <c r="F2279" s="69" t="s">
        <v>9117</v>
      </c>
      <c r="G2279" s="69" t="s">
        <v>9119</v>
      </c>
      <c r="H2279" s="70">
        <v>25</v>
      </c>
      <c r="I2279" s="70" t="s">
        <v>139</v>
      </c>
      <c r="J2279" s="74">
        <v>27.49</v>
      </c>
      <c r="K2279" s="64">
        <f t="shared" si="107"/>
        <v>687.25</v>
      </c>
      <c r="L2279" s="71"/>
      <c r="M2279" s="72"/>
      <c r="N2279" s="72" t="s">
        <v>11772</v>
      </c>
      <c r="O2279" s="72" t="s">
        <v>11486</v>
      </c>
      <c r="P2279" s="81">
        <v>167</v>
      </c>
      <c r="Q2279" s="73"/>
      <c r="R2279" s="73" t="s">
        <v>9120</v>
      </c>
      <c r="S2279" s="60" t="str">
        <f>VLOOKUP(A2279,[1]DATA!$1:$1048576,12,0)</f>
        <v>NE</v>
      </c>
    </row>
    <row r="2280" spans="1:19" x14ac:dyDescent="0.25">
      <c r="A2280" s="68">
        <v>600010643</v>
      </c>
      <c r="B2280" s="59">
        <f t="shared" si="105"/>
        <v>600010643</v>
      </c>
      <c r="C2280" s="68" t="s">
        <v>7178</v>
      </c>
      <c r="D2280" s="76">
        <v>1</v>
      </c>
      <c r="E2280" s="61">
        <f t="shared" si="106"/>
        <v>46747974</v>
      </c>
      <c r="F2280" s="69" t="s">
        <v>9117</v>
      </c>
      <c r="G2280" s="69" t="s">
        <v>9119</v>
      </c>
      <c r="H2280" s="70">
        <v>0</v>
      </c>
      <c r="I2280" s="70" t="s">
        <v>139</v>
      </c>
      <c r="J2280" s="74">
        <v>27.49</v>
      </c>
      <c r="K2280" s="64">
        <f t="shared" si="107"/>
        <v>0</v>
      </c>
      <c r="L2280" s="71"/>
      <c r="M2280" s="72"/>
      <c r="N2280" s="72" t="s">
        <v>11773</v>
      </c>
      <c r="O2280" s="72" t="s">
        <v>51</v>
      </c>
      <c r="P2280" s="81">
        <v>82</v>
      </c>
      <c r="Q2280" s="73">
        <v>1</v>
      </c>
      <c r="R2280" s="73" t="s">
        <v>9120</v>
      </c>
      <c r="S2280" s="60" t="str">
        <f>VLOOKUP(A2280,[1]DATA!$1:$1048576,12,0)</f>
        <v>ANO</v>
      </c>
    </row>
    <row r="2281" spans="1:19" x14ac:dyDescent="0.25">
      <c r="A2281" s="68">
        <v>600010651</v>
      </c>
      <c r="B2281" s="59">
        <f t="shared" si="105"/>
        <v>600010651</v>
      </c>
      <c r="C2281" s="68" t="s">
        <v>7179</v>
      </c>
      <c r="D2281" s="76">
        <v>1</v>
      </c>
      <c r="E2281" s="61">
        <f t="shared" si="106"/>
        <v>25015362</v>
      </c>
      <c r="F2281" s="69" t="s">
        <v>9117</v>
      </c>
      <c r="G2281" s="69" t="s">
        <v>9119</v>
      </c>
      <c r="H2281" s="70">
        <v>0</v>
      </c>
      <c r="I2281" s="70" t="s">
        <v>139</v>
      </c>
      <c r="J2281" s="74">
        <v>27.49</v>
      </c>
      <c r="K2281" s="64">
        <f t="shared" si="107"/>
        <v>0</v>
      </c>
      <c r="L2281" s="71"/>
      <c r="M2281" s="72"/>
      <c r="N2281" s="72" t="s">
        <v>11774</v>
      </c>
      <c r="O2281" s="72" t="s">
        <v>11486</v>
      </c>
      <c r="P2281" s="81">
        <v>167</v>
      </c>
      <c r="Q2281" s="73"/>
      <c r="R2281" s="73" t="s">
        <v>9120</v>
      </c>
      <c r="S2281" s="60" t="str">
        <f>VLOOKUP(A2281,[1]DATA!$1:$1048576,12,0)</f>
        <v>NE</v>
      </c>
    </row>
    <row r="2282" spans="1:19" x14ac:dyDescent="0.25">
      <c r="A2282" s="68">
        <v>600010716</v>
      </c>
      <c r="B2282" s="59">
        <f t="shared" si="105"/>
        <v>600010716</v>
      </c>
      <c r="C2282" s="68" t="s">
        <v>7180</v>
      </c>
      <c r="D2282" s="76">
        <v>1</v>
      </c>
      <c r="E2282" s="61">
        <f t="shared" si="106"/>
        <v>25019660</v>
      </c>
      <c r="F2282" s="69" t="s">
        <v>9117</v>
      </c>
      <c r="G2282" s="69" t="s">
        <v>9119</v>
      </c>
      <c r="H2282" s="70">
        <v>0</v>
      </c>
      <c r="I2282" s="70" t="s">
        <v>139</v>
      </c>
      <c r="J2282" s="74">
        <v>27.49</v>
      </c>
      <c r="K2282" s="64">
        <f t="shared" si="107"/>
        <v>0</v>
      </c>
      <c r="L2282" s="71"/>
      <c r="M2282" s="72"/>
      <c r="N2282" s="72" t="s">
        <v>11775</v>
      </c>
      <c r="O2282" s="72" t="s">
        <v>11776</v>
      </c>
      <c r="P2282" s="81">
        <v>309</v>
      </c>
      <c r="Q2282" s="73"/>
      <c r="R2282" s="73" t="s">
        <v>9120</v>
      </c>
      <c r="S2282" s="60" t="str">
        <f>VLOOKUP(A2282,[1]DATA!$1:$1048576,12,0)</f>
        <v>NE</v>
      </c>
    </row>
    <row r="2283" spans="1:19" x14ac:dyDescent="0.25">
      <c r="A2283" s="68">
        <v>600001385</v>
      </c>
      <c r="B2283" s="59">
        <f t="shared" si="105"/>
        <v>600001385</v>
      </c>
      <c r="C2283" s="68" t="s">
        <v>7181</v>
      </c>
      <c r="D2283" s="76">
        <v>1</v>
      </c>
      <c r="E2283" s="61">
        <f t="shared" si="106"/>
        <v>44223897</v>
      </c>
      <c r="F2283" s="69" t="s">
        <v>9117</v>
      </c>
      <c r="G2283" s="69" t="s">
        <v>9119</v>
      </c>
      <c r="H2283" s="70">
        <v>150</v>
      </c>
      <c r="I2283" s="70" t="s">
        <v>139</v>
      </c>
      <c r="J2283" s="74">
        <v>27.49</v>
      </c>
      <c r="K2283" s="64">
        <f t="shared" si="107"/>
        <v>4123.5</v>
      </c>
      <c r="L2283" s="71"/>
      <c r="M2283" s="72"/>
      <c r="N2283" s="72" t="s">
        <v>11777</v>
      </c>
      <c r="O2283" s="72" t="s">
        <v>11778</v>
      </c>
      <c r="P2283" s="81">
        <v>118</v>
      </c>
      <c r="Q2283" s="73">
        <v>26</v>
      </c>
      <c r="R2283" s="73" t="s">
        <v>9120</v>
      </c>
      <c r="S2283" s="60" t="str">
        <f>VLOOKUP(A2283,[1]DATA!$1:$1048576,12,0)</f>
        <v>NE</v>
      </c>
    </row>
    <row r="2284" spans="1:19" x14ac:dyDescent="0.25">
      <c r="A2284" s="68">
        <v>600074561</v>
      </c>
      <c r="B2284" s="59">
        <f t="shared" si="105"/>
        <v>600074561</v>
      </c>
      <c r="C2284" s="68" t="s">
        <v>7182</v>
      </c>
      <c r="D2284" s="76">
        <v>1</v>
      </c>
      <c r="E2284" s="61">
        <f t="shared" si="106"/>
        <v>46750321</v>
      </c>
      <c r="F2284" s="69" t="s">
        <v>9117</v>
      </c>
      <c r="G2284" s="69" t="s">
        <v>9119</v>
      </c>
      <c r="H2284" s="70">
        <v>500</v>
      </c>
      <c r="I2284" s="70" t="s">
        <v>139</v>
      </c>
      <c r="J2284" s="74">
        <v>27.49</v>
      </c>
      <c r="K2284" s="64">
        <f t="shared" si="107"/>
        <v>13745</v>
      </c>
      <c r="L2284" s="71"/>
      <c r="M2284" s="72"/>
      <c r="N2284" s="72" t="s">
        <v>11779</v>
      </c>
      <c r="O2284" s="72" t="s">
        <v>11</v>
      </c>
      <c r="P2284" s="81">
        <v>98</v>
      </c>
      <c r="Q2284" s="73"/>
      <c r="R2284" s="73" t="s">
        <v>11780</v>
      </c>
      <c r="S2284" s="60" t="str">
        <f>VLOOKUP(A2284,[1]DATA!$1:$1048576,12,0)</f>
        <v>ANO</v>
      </c>
    </row>
    <row r="2285" spans="1:19" x14ac:dyDescent="0.25">
      <c r="A2285" s="68">
        <v>600079660</v>
      </c>
      <c r="B2285" s="59">
        <f t="shared" si="105"/>
        <v>600079660</v>
      </c>
      <c r="C2285" s="68" t="s">
        <v>7183</v>
      </c>
      <c r="D2285" s="76">
        <v>1</v>
      </c>
      <c r="E2285" s="61">
        <f t="shared" si="106"/>
        <v>70695261</v>
      </c>
      <c r="F2285" s="69" t="s">
        <v>9117</v>
      </c>
      <c r="G2285" s="69" t="s">
        <v>9119</v>
      </c>
      <c r="H2285" s="70">
        <v>775</v>
      </c>
      <c r="I2285" s="70" t="s">
        <v>139</v>
      </c>
      <c r="J2285" s="74">
        <v>27.49</v>
      </c>
      <c r="K2285" s="64">
        <f t="shared" si="107"/>
        <v>21304.75</v>
      </c>
      <c r="L2285" s="71"/>
      <c r="M2285" s="72"/>
      <c r="N2285" s="72" t="s">
        <v>11781</v>
      </c>
      <c r="O2285" s="72" t="s">
        <v>41</v>
      </c>
      <c r="P2285" s="81">
        <v>46</v>
      </c>
      <c r="Q2285" s="73"/>
      <c r="R2285" s="73" t="s">
        <v>11782</v>
      </c>
      <c r="S2285" s="60" t="str">
        <f>VLOOKUP(A2285,[1]DATA!$1:$1048576,12,0)</f>
        <v>ANO</v>
      </c>
    </row>
    <row r="2286" spans="1:19" x14ac:dyDescent="0.25">
      <c r="A2286" s="68">
        <v>600079741</v>
      </c>
      <c r="B2286" s="59">
        <f t="shared" si="105"/>
        <v>600079741</v>
      </c>
      <c r="C2286" s="68" t="s">
        <v>7184</v>
      </c>
      <c r="D2286" s="76">
        <v>1</v>
      </c>
      <c r="E2286" s="61">
        <f t="shared" si="106"/>
        <v>72744243</v>
      </c>
      <c r="F2286" s="69" t="s">
        <v>9117</v>
      </c>
      <c r="G2286" s="69" t="s">
        <v>9119</v>
      </c>
      <c r="H2286" s="70">
        <v>450</v>
      </c>
      <c r="I2286" s="70" t="s">
        <v>139</v>
      </c>
      <c r="J2286" s="74">
        <v>27.49</v>
      </c>
      <c r="K2286" s="64">
        <f t="shared" si="107"/>
        <v>12370.5</v>
      </c>
      <c r="L2286" s="71"/>
      <c r="M2286" s="72"/>
      <c r="N2286" s="72" t="s">
        <v>11783</v>
      </c>
      <c r="O2286" s="72" t="s">
        <v>55</v>
      </c>
      <c r="P2286" s="81">
        <v>467</v>
      </c>
      <c r="Q2286" s="73"/>
      <c r="R2286" s="73" t="s">
        <v>11784</v>
      </c>
      <c r="S2286" s="60" t="str">
        <f>VLOOKUP(A2286,[1]DATA!$1:$1048576,12,0)</f>
        <v>ANO</v>
      </c>
    </row>
    <row r="2287" spans="1:19" x14ac:dyDescent="0.25">
      <c r="A2287" s="68">
        <v>600079759</v>
      </c>
      <c r="B2287" s="59">
        <f t="shared" si="105"/>
        <v>600079759</v>
      </c>
      <c r="C2287" s="68" t="s">
        <v>7185</v>
      </c>
      <c r="D2287" s="76">
        <v>1</v>
      </c>
      <c r="E2287" s="61">
        <f t="shared" si="106"/>
        <v>70983119</v>
      </c>
      <c r="F2287" s="69" t="s">
        <v>9117</v>
      </c>
      <c r="G2287" s="69" t="s">
        <v>9119</v>
      </c>
      <c r="H2287" s="70">
        <v>0</v>
      </c>
      <c r="I2287" s="70" t="s">
        <v>139</v>
      </c>
      <c r="J2287" s="74">
        <v>27.49</v>
      </c>
      <c r="K2287" s="64">
        <f t="shared" si="107"/>
        <v>0</v>
      </c>
      <c r="L2287" s="71"/>
      <c r="M2287" s="72"/>
      <c r="N2287" s="72" t="s">
        <v>11785</v>
      </c>
      <c r="O2287" s="72" t="s">
        <v>11786</v>
      </c>
      <c r="P2287" s="81">
        <v>244</v>
      </c>
      <c r="Q2287" s="73"/>
      <c r="R2287" s="73" t="s">
        <v>11787</v>
      </c>
      <c r="S2287" s="60" t="str">
        <f>VLOOKUP(A2287,[1]DATA!$1:$1048576,12,0)</f>
        <v>ANO</v>
      </c>
    </row>
    <row r="2288" spans="1:19" x14ac:dyDescent="0.25">
      <c r="A2288" s="68">
        <v>600079767</v>
      </c>
      <c r="B2288" s="59">
        <f t="shared" si="105"/>
        <v>600079767</v>
      </c>
      <c r="C2288" s="68" t="s">
        <v>7186</v>
      </c>
      <c r="D2288" s="76">
        <v>1</v>
      </c>
      <c r="E2288" s="61">
        <f t="shared" si="106"/>
        <v>70983011</v>
      </c>
      <c r="F2288" s="69" t="s">
        <v>9117</v>
      </c>
      <c r="G2288" s="69" t="s">
        <v>9119</v>
      </c>
      <c r="H2288" s="70">
        <v>325</v>
      </c>
      <c r="I2288" s="70" t="s">
        <v>139</v>
      </c>
      <c r="J2288" s="74">
        <v>27.49</v>
      </c>
      <c r="K2288" s="64">
        <f t="shared" si="107"/>
        <v>8934.25</v>
      </c>
      <c r="L2288" s="71"/>
      <c r="M2288" s="72"/>
      <c r="N2288" s="72" t="s">
        <v>11788</v>
      </c>
      <c r="O2288" s="72" t="s">
        <v>41</v>
      </c>
      <c r="P2288" s="81">
        <v>478</v>
      </c>
      <c r="Q2288" s="73"/>
      <c r="R2288" s="73" t="s">
        <v>11787</v>
      </c>
      <c r="S2288" s="60" t="str">
        <f>VLOOKUP(A2288,[1]DATA!$1:$1048576,12,0)</f>
        <v>ANO</v>
      </c>
    </row>
    <row r="2289" spans="1:19" x14ac:dyDescent="0.25">
      <c r="A2289" s="68">
        <v>600079775</v>
      </c>
      <c r="B2289" s="59">
        <f t="shared" si="105"/>
        <v>600079775</v>
      </c>
      <c r="C2289" s="68" t="s">
        <v>7187</v>
      </c>
      <c r="D2289" s="76">
        <v>1</v>
      </c>
      <c r="E2289" s="61">
        <f t="shared" si="106"/>
        <v>70983003</v>
      </c>
      <c r="F2289" s="69" t="s">
        <v>9117</v>
      </c>
      <c r="G2289" s="69" t="s">
        <v>9119</v>
      </c>
      <c r="H2289" s="70">
        <v>325</v>
      </c>
      <c r="I2289" s="70" t="s">
        <v>139</v>
      </c>
      <c r="J2289" s="74">
        <v>27.49</v>
      </c>
      <c r="K2289" s="64">
        <f t="shared" si="107"/>
        <v>8934.25</v>
      </c>
      <c r="L2289" s="71"/>
      <c r="M2289" s="72"/>
      <c r="N2289" s="72" t="s">
        <v>11789</v>
      </c>
      <c r="O2289" s="72" t="s">
        <v>19</v>
      </c>
      <c r="P2289" s="81">
        <v>325</v>
      </c>
      <c r="Q2289" s="73"/>
      <c r="R2289" s="73" t="s">
        <v>11787</v>
      </c>
      <c r="S2289" s="60" t="str">
        <f>VLOOKUP(A2289,[1]DATA!$1:$1048576,12,0)</f>
        <v>ANO</v>
      </c>
    </row>
    <row r="2290" spans="1:19" x14ac:dyDescent="0.25">
      <c r="A2290" s="68">
        <v>600079783</v>
      </c>
      <c r="B2290" s="59">
        <f t="shared" si="105"/>
        <v>600079783</v>
      </c>
      <c r="C2290" s="68" t="s">
        <v>7188</v>
      </c>
      <c r="D2290" s="76">
        <v>1</v>
      </c>
      <c r="E2290" s="61">
        <f t="shared" si="106"/>
        <v>72741643</v>
      </c>
      <c r="F2290" s="69" t="s">
        <v>9117</v>
      </c>
      <c r="G2290" s="69" t="s">
        <v>9119</v>
      </c>
      <c r="H2290" s="70">
        <v>600</v>
      </c>
      <c r="I2290" s="70" t="s">
        <v>139</v>
      </c>
      <c r="J2290" s="74">
        <v>27.49</v>
      </c>
      <c r="K2290" s="64">
        <f t="shared" si="107"/>
        <v>16494</v>
      </c>
      <c r="L2290" s="71"/>
      <c r="M2290" s="72"/>
      <c r="N2290" s="72" t="s">
        <v>11790</v>
      </c>
      <c r="O2290" s="72" t="s">
        <v>11791</v>
      </c>
      <c r="P2290" s="81">
        <v>228</v>
      </c>
      <c r="Q2290" s="73"/>
      <c r="R2290" s="73" t="s">
        <v>11792</v>
      </c>
      <c r="S2290" s="60" t="str">
        <f>VLOOKUP(A2290,[1]DATA!$1:$1048576,12,0)</f>
        <v>ANO</v>
      </c>
    </row>
    <row r="2291" spans="1:19" x14ac:dyDescent="0.25">
      <c r="A2291" s="68">
        <v>600079805</v>
      </c>
      <c r="B2291" s="59">
        <f t="shared" si="105"/>
        <v>600079805</v>
      </c>
      <c r="C2291" s="68" t="s">
        <v>7189</v>
      </c>
      <c r="D2291" s="76">
        <v>1</v>
      </c>
      <c r="E2291" s="61">
        <f t="shared" si="106"/>
        <v>72741724</v>
      </c>
      <c r="F2291" s="69" t="s">
        <v>9117</v>
      </c>
      <c r="G2291" s="69" t="s">
        <v>9119</v>
      </c>
      <c r="H2291" s="70">
        <v>0</v>
      </c>
      <c r="I2291" s="70" t="s">
        <v>139</v>
      </c>
      <c r="J2291" s="74">
        <v>27.49</v>
      </c>
      <c r="K2291" s="64">
        <f t="shared" si="107"/>
        <v>0</v>
      </c>
      <c r="L2291" s="71"/>
      <c r="M2291" s="72"/>
      <c r="N2291" s="72" t="s">
        <v>11793</v>
      </c>
      <c r="O2291" s="72"/>
      <c r="P2291" s="81">
        <v>69</v>
      </c>
      <c r="Q2291" s="73"/>
      <c r="R2291" s="73" t="s">
        <v>11792</v>
      </c>
      <c r="S2291" s="60" t="str">
        <f>VLOOKUP(A2291,[1]DATA!$1:$1048576,12,0)</f>
        <v>ANO</v>
      </c>
    </row>
    <row r="2292" spans="1:19" x14ac:dyDescent="0.25">
      <c r="A2292" s="68">
        <v>600079821</v>
      </c>
      <c r="B2292" s="59">
        <f t="shared" si="105"/>
        <v>600079821</v>
      </c>
      <c r="C2292" s="68" t="s">
        <v>7190</v>
      </c>
      <c r="D2292" s="76">
        <v>1</v>
      </c>
      <c r="E2292" s="61">
        <f t="shared" si="106"/>
        <v>70695083</v>
      </c>
      <c r="F2292" s="69" t="s">
        <v>9117</v>
      </c>
      <c r="G2292" s="69" t="s">
        <v>9119</v>
      </c>
      <c r="H2292" s="70">
        <v>150</v>
      </c>
      <c r="I2292" s="70" t="s">
        <v>139</v>
      </c>
      <c r="J2292" s="74">
        <v>27.49</v>
      </c>
      <c r="K2292" s="64">
        <f t="shared" si="107"/>
        <v>4123.5</v>
      </c>
      <c r="L2292" s="71"/>
      <c r="M2292" s="72"/>
      <c r="N2292" s="72" t="s">
        <v>11794</v>
      </c>
      <c r="O2292" s="72"/>
      <c r="P2292" s="81">
        <v>271</v>
      </c>
      <c r="Q2292" s="73"/>
      <c r="R2292" s="73" t="s">
        <v>11795</v>
      </c>
      <c r="S2292" s="60" t="str">
        <f>VLOOKUP(A2292,[1]DATA!$1:$1048576,12,0)</f>
        <v>ANO</v>
      </c>
    </row>
    <row r="2293" spans="1:19" x14ac:dyDescent="0.25">
      <c r="A2293" s="68">
        <v>600079848</v>
      </c>
      <c r="B2293" s="59">
        <f t="shared" si="105"/>
        <v>600079848</v>
      </c>
      <c r="C2293" s="68" t="s">
        <v>7191</v>
      </c>
      <c r="D2293" s="76">
        <v>1</v>
      </c>
      <c r="E2293" s="61">
        <f t="shared" si="106"/>
        <v>72742836</v>
      </c>
      <c r="F2293" s="69" t="s">
        <v>9117</v>
      </c>
      <c r="G2293" s="69" t="s">
        <v>9119</v>
      </c>
      <c r="H2293" s="70">
        <v>25</v>
      </c>
      <c r="I2293" s="70" t="s">
        <v>139</v>
      </c>
      <c r="J2293" s="74">
        <v>27.49</v>
      </c>
      <c r="K2293" s="64">
        <f t="shared" si="107"/>
        <v>687.25</v>
      </c>
      <c r="L2293" s="71"/>
      <c r="M2293" s="72"/>
      <c r="N2293" s="72" t="s">
        <v>11796</v>
      </c>
      <c r="O2293" s="72"/>
      <c r="P2293" s="81">
        <v>102</v>
      </c>
      <c r="Q2293" s="73"/>
      <c r="R2293" s="73" t="s">
        <v>11797</v>
      </c>
      <c r="S2293" s="60" t="str">
        <f>VLOOKUP(A2293,[1]DATA!$1:$1048576,12,0)</f>
        <v>ANO</v>
      </c>
    </row>
    <row r="2294" spans="1:19" x14ac:dyDescent="0.25">
      <c r="A2294" s="68">
        <v>600079864</v>
      </c>
      <c r="B2294" s="59">
        <f t="shared" si="105"/>
        <v>600079864</v>
      </c>
      <c r="C2294" s="68" t="s">
        <v>7192</v>
      </c>
      <c r="D2294" s="76">
        <v>1</v>
      </c>
      <c r="E2294" s="61">
        <f t="shared" si="106"/>
        <v>46746145</v>
      </c>
      <c r="F2294" s="69" t="s">
        <v>9117</v>
      </c>
      <c r="G2294" s="69" t="s">
        <v>9119</v>
      </c>
      <c r="H2294" s="70">
        <v>975</v>
      </c>
      <c r="I2294" s="70" t="s">
        <v>139</v>
      </c>
      <c r="J2294" s="74">
        <v>27.49</v>
      </c>
      <c r="K2294" s="64">
        <f t="shared" si="107"/>
        <v>26802.75</v>
      </c>
      <c r="L2294" s="71"/>
      <c r="M2294" s="72"/>
      <c r="N2294" s="72" t="s">
        <v>11798</v>
      </c>
      <c r="O2294" s="72" t="s">
        <v>4492</v>
      </c>
      <c r="P2294" s="81">
        <v>278</v>
      </c>
      <c r="Q2294" s="73"/>
      <c r="R2294" s="73" t="s">
        <v>9120</v>
      </c>
      <c r="S2294" s="60" t="str">
        <f>VLOOKUP(A2294,[1]DATA!$1:$1048576,12,0)</f>
        <v>ANO</v>
      </c>
    </row>
    <row r="2295" spans="1:19" x14ac:dyDescent="0.25">
      <c r="A2295" s="68">
        <v>600079872</v>
      </c>
      <c r="B2295" s="59">
        <f t="shared" si="105"/>
        <v>600079872</v>
      </c>
      <c r="C2295" s="68" t="s">
        <v>7193</v>
      </c>
      <c r="D2295" s="76">
        <v>1</v>
      </c>
      <c r="E2295" s="61">
        <f t="shared" si="106"/>
        <v>68975147</v>
      </c>
      <c r="F2295" s="69" t="s">
        <v>9117</v>
      </c>
      <c r="G2295" s="69" t="s">
        <v>9119</v>
      </c>
      <c r="H2295" s="70">
        <v>500</v>
      </c>
      <c r="I2295" s="70" t="s">
        <v>139</v>
      </c>
      <c r="J2295" s="74">
        <v>27.49</v>
      </c>
      <c r="K2295" s="64">
        <f t="shared" si="107"/>
        <v>13745</v>
      </c>
      <c r="L2295" s="71"/>
      <c r="M2295" s="72"/>
      <c r="N2295" s="72" t="s">
        <v>11799</v>
      </c>
      <c r="O2295" s="72" t="s">
        <v>11800</v>
      </c>
      <c r="P2295" s="81">
        <v>851</v>
      </c>
      <c r="Q2295" s="73">
        <v>5</v>
      </c>
      <c r="R2295" s="73" t="s">
        <v>9120</v>
      </c>
      <c r="S2295" s="60" t="str">
        <f>VLOOKUP(A2295,[1]DATA!$1:$1048576,12,0)</f>
        <v>ANO</v>
      </c>
    </row>
    <row r="2296" spans="1:19" x14ac:dyDescent="0.25">
      <c r="A2296" s="68">
        <v>600079899</v>
      </c>
      <c r="B2296" s="59">
        <f t="shared" si="105"/>
        <v>600079899</v>
      </c>
      <c r="C2296" s="68" t="s">
        <v>7194</v>
      </c>
      <c r="D2296" s="76">
        <v>1</v>
      </c>
      <c r="E2296" s="61">
        <f t="shared" si="106"/>
        <v>65642350</v>
      </c>
      <c r="F2296" s="69" t="s">
        <v>9117</v>
      </c>
      <c r="G2296" s="69" t="s">
        <v>9119</v>
      </c>
      <c r="H2296" s="70">
        <v>775</v>
      </c>
      <c r="I2296" s="70" t="s">
        <v>139</v>
      </c>
      <c r="J2296" s="74">
        <v>27.49</v>
      </c>
      <c r="K2296" s="64">
        <f t="shared" si="107"/>
        <v>21304.75</v>
      </c>
      <c r="L2296" s="71"/>
      <c r="M2296" s="72"/>
      <c r="N2296" s="72" t="s">
        <v>11801</v>
      </c>
      <c r="O2296" s="72" t="s">
        <v>5712</v>
      </c>
      <c r="P2296" s="81">
        <v>564</v>
      </c>
      <c r="Q2296" s="73">
        <v>43</v>
      </c>
      <c r="R2296" s="73" t="s">
        <v>9120</v>
      </c>
      <c r="S2296" s="60" t="str">
        <f>VLOOKUP(A2296,[1]DATA!$1:$1048576,12,0)</f>
        <v>ANO</v>
      </c>
    </row>
    <row r="2297" spans="1:19" x14ac:dyDescent="0.25">
      <c r="A2297" s="68">
        <v>600079902</v>
      </c>
      <c r="B2297" s="59">
        <f t="shared" si="105"/>
        <v>600079902</v>
      </c>
      <c r="C2297" s="68" t="s">
        <v>7195</v>
      </c>
      <c r="D2297" s="76">
        <v>1</v>
      </c>
      <c r="E2297" s="61">
        <f t="shared" si="106"/>
        <v>70884978</v>
      </c>
      <c r="F2297" s="69" t="s">
        <v>9117</v>
      </c>
      <c r="G2297" s="69" t="s">
        <v>9119</v>
      </c>
      <c r="H2297" s="70">
        <v>425</v>
      </c>
      <c r="I2297" s="70" t="s">
        <v>139</v>
      </c>
      <c r="J2297" s="74">
        <v>27.49</v>
      </c>
      <c r="K2297" s="64">
        <f t="shared" si="107"/>
        <v>11683.25</v>
      </c>
      <c r="L2297" s="71"/>
      <c r="M2297" s="72"/>
      <c r="N2297" s="72" t="s">
        <v>11802</v>
      </c>
      <c r="O2297" s="72" t="s">
        <v>10982</v>
      </c>
      <c r="P2297" s="81">
        <v>403</v>
      </c>
      <c r="Q2297" s="73">
        <v>40</v>
      </c>
      <c r="R2297" s="73" t="s">
        <v>9120</v>
      </c>
      <c r="S2297" s="60" t="str">
        <f>VLOOKUP(A2297,[1]DATA!$1:$1048576,12,0)</f>
        <v>ANO</v>
      </c>
    </row>
    <row r="2298" spans="1:19" x14ac:dyDescent="0.25">
      <c r="A2298" s="68">
        <v>600079911</v>
      </c>
      <c r="B2298" s="59">
        <f t="shared" si="105"/>
        <v>600079911</v>
      </c>
      <c r="C2298" s="68" t="s">
        <v>7196</v>
      </c>
      <c r="D2298" s="76">
        <v>1</v>
      </c>
      <c r="E2298" s="61">
        <f t="shared" si="106"/>
        <v>72743212</v>
      </c>
      <c r="F2298" s="69" t="s">
        <v>9117</v>
      </c>
      <c r="G2298" s="69" t="s">
        <v>9119</v>
      </c>
      <c r="H2298" s="70">
        <v>825</v>
      </c>
      <c r="I2298" s="70" t="s">
        <v>139</v>
      </c>
      <c r="J2298" s="74">
        <v>27.49</v>
      </c>
      <c r="K2298" s="64">
        <f t="shared" si="107"/>
        <v>22679.25</v>
      </c>
      <c r="L2298" s="71"/>
      <c r="M2298" s="72"/>
      <c r="N2298" s="72" t="s">
        <v>11803</v>
      </c>
      <c r="O2298" s="72" t="s">
        <v>11804</v>
      </c>
      <c r="P2298" s="81">
        <v>354</v>
      </c>
      <c r="Q2298" s="73">
        <v>88</v>
      </c>
      <c r="R2298" s="73" t="s">
        <v>9120</v>
      </c>
      <c r="S2298" s="60" t="str">
        <f>VLOOKUP(A2298,[1]DATA!$1:$1048576,12,0)</f>
        <v>ANO</v>
      </c>
    </row>
    <row r="2299" spans="1:19" x14ac:dyDescent="0.25">
      <c r="A2299" s="68">
        <v>600079929</v>
      </c>
      <c r="B2299" s="59">
        <f t="shared" si="105"/>
        <v>600079929</v>
      </c>
      <c r="C2299" s="68" t="s">
        <v>7197</v>
      </c>
      <c r="D2299" s="76">
        <v>1</v>
      </c>
      <c r="E2299" s="61">
        <f t="shared" si="106"/>
        <v>72743379</v>
      </c>
      <c r="F2299" s="69" t="s">
        <v>9117</v>
      </c>
      <c r="G2299" s="69" t="s">
        <v>9119</v>
      </c>
      <c r="H2299" s="70">
        <v>125</v>
      </c>
      <c r="I2299" s="70" t="s">
        <v>139</v>
      </c>
      <c r="J2299" s="74">
        <v>27.49</v>
      </c>
      <c r="K2299" s="64">
        <f t="shared" si="107"/>
        <v>3436.25</v>
      </c>
      <c r="L2299" s="71"/>
      <c r="M2299" s="72"/>
      <c r="N2299" s="72" t="s">
        <v>11805</v>
      </c>
      <c r="O2299" s="72" t="s">
        <v>11806</v>
      </c>
      <c r="P2299" s="81">
        <v>384</v>
      </c>
      <c r="Q2299" s="73"/>
      <c r="R2299" s="73" t="s">
        <v>9120</v>
      </c>
      <c r="S2299" s="60" t="str">
        <f>VLOOKUP(A2299,[1]DATA!$1:$1048576,12,0)</f>
        <v>ANO</v>
      </c>
    </row>
    <row r="2300" spans="1:19" x14ac:dyDescent="0.25">
      <c r="A2300" s="68">
        <v>600079945</v>
      </c>
      <c r="B2300" s="59">
        <f t="shared" si="105"/>
        <v>600079945</v>
      </c>
      <c r="C2300" s="68" t="s">
        <v>7198</v>
      </c>
      <c r="D2300" s="76">
        <v>1</v>
      </c>
      <c r="E2300" s="61">
        <f t="shared" si="106"/>
        <v>72741716</v>
      </c>
      <c r="F2300" s="69" t="s">
        <v>9117</v>
      </c>
      <c r="G2300" s="69" t="s">
        <v>9119</v>
      </c>
      <c r="H2300" s="70">
        <v>50</v>
      </c>
      <c r="I2300" s="70" t="s">
        <v>139</v>
      </c>
      <c r="J2300" s="74">
        <v>27.49</v>
      </c>
      <c r="K2300" s="64">
        <f t="shared" si="107"/>
        <v>1374.5</v>
      </c>
      <c r="L2300" s="71"/>
      <c r="M2300" s="72"/>
      <c r="N2300" s="72" t="s">
        <v>11807</v>
      </c>
      <c r="O2300" s="72" t="s">
        <v>11808</v>
      </c>
      <c r="P2300" s="81">
        <v>118</v>
      </c>
      <c r="Q2300" s="73"/>
      <c r="R2300" s="73" t="s">
        <v>9120</v>
      </c>
      <c r="S2300" s="60" t="str">
        <f>VLOOKUP(A2300,[1]DATA!$1:$1048576,12,0)</f>
        <v>ANO</v>
      </c>
    </row>
    <row r="2301" spans="1:19" x14ac:dyDescent="0.25">
      <c r="A2301" s="68">
        <v>600079970</v>
      </c>
      <c r="B2301" s="59">
        <f t="shared" si="105"/>
        <v>600079970</v>
      </c>
      <c r="C2301" s="68" t="s">
        <v>7199</v>
      </c>
      <c r="D2301" s="76">
        <v>1</v>
      </c>
      <c r="E2301" s="61">
        <f t="shared" si="106"/>
        <v>46744908</v>
      </c>
      <c r="F2301" s="69" t="s">
        <v>9117</v>
      </c>
      <c r="G2301" s="69" t="s">
        <v>9119</v>
      </c>
      <c r="H2301" s="70">
        <v>250</v>
      </c>
      <c r="I2301" s="70" t="s">
        <v>139</v>
      </c>
      <c r="J2301" s="74">
        <v>27.49</v>
      </c>
      <c r="K2301" s="64">
        <f t="shared" si="107"/>
        <v>6872.5</v>
      </c>
      <c r="L2301" s="71"/>
      <c r="M2301" s="72"/>
      <c r="N2301" s="72" t="s">
        <v>11809</v>
      </c>
      <c r="O2301" s="72" t="s">
        <v>11810</v>
      </c>
      <c r="P2301" s="81">
        <v>101</v>
      </c>
      <c r="Q2301" s="73">
        <v>15</v>
      </c>
      <c r="R2301" s="73" t="s">
        <v>9120</v>
      </c>
      <c r="S2301" s="60" t="str">
        <f>VLOOKUP(A2301,[1]DATA!$1:$1048576,12,0)</f>
        <v>ANO</v>
      </c>
    </row>
    <row r="2302" spans="1:19" x14ac:dyDescent="0.25">
      <c r="A2302" s="68">
        <v>600079996</v>
      </c>
      <c r="B2302" s="59">
        <f t="shared" si="105"/>
        <v>600079996</v>
      </c>
      <c r="C2302" s="68" t="s">
        <v>7200</v>
      </c>
      <c r="D2302" s="76">
        <v>1</v>
      </c>
      <c r="E2302" s="61">
        <f t="shared" si="106"/>
        <v>68974639</v>
      </c>
      <c r="F2302" s="69" t="s">
        <v>9117</v>
      </c>
      <c r="G2302" s="69" t="s">
        <v>9119</v>
      </c>
      <c r="H2302" s="70">
        <v>375</v>
      </c>
      <c r="I2302" s="70" t="s">
        <v>139</v>
      </c>
      <c r="J2302" s="74">
        <v>27.49</v>
      </c>
      <c r="K2302" s="64">
        <f t="shared" si="107"/>
        <v>10308.75</v>
      </c>
      <c r="L2302" s="71"/>
      <c r="M2302" s="72"/>
      <c r="N2302" s="72" t="s">
        <v>11811</v>
      </c>
      <c r="O2302" s="72" t="s">
        <v>29</v>
      </c>
      <c r="P2302" s="81">
        <v>328</v>
      </c>
      <c r="Q2302" s="73">
        <v>17</v>
      </c>
      <c r="R2302" s="73" t="s">
        <v>9120</v>
      </c>
      <c r="S2302" s="60" t="str">
        <f>VLOOKUP(A2302,[1]DATA!$1:$1048576,12,0)</f>
        <v>ANO</v>
      </c>
    </row>
    <row r="2303" spans="1:19" x14ac:dyDescent="0.25">
      <c r="A2303" s="68">
        <v>600080005</v>
      </c>
      <c r="B2303" s="59">
        <f t="shared" si="105"/>
        <v>600080005</v>
      </c>
      <c r="C2303" s="68" t="s">
        <v>7201</v>
      </c>
      <c r="D2303" s="76">
        <v>1</v>
      </c>
      <c r="E2303" s="61">
        <f t="shared" si="106"/>
        <v>46746757</v>
      </c>
      <c r="F2303" s="69" t="s">
        <v>9117</v>
      </c>
      <c r="G2303" s="69" t="s">
        <v>9119</v>
      </c>
      <c r="H2303" s="70">
        <v>350</v>
      </c>
      <c r="I2303" s="70" t="s">
        <v>139</v>
      </c>
      <c r="J2303" s="74">
        <v>27.49</v>
      </c>
      <c r="K2303" s="64">
        <f t="shared" si="107"/>
        <v>9621.5</v>
      </c>
      <c r="L2303" s="71"/>
      <c r="M2303" s="72"/>
      <c r="N2303" s="72" t="s">
        <v>11812</v>
      </c>
      <c r="O2303" s="72" t="s">
        <v>48</v>
      </c>
      <c r="P2303" s="81">
        <v>262</v>
      </c>
      <c r="Q2303" s="73">
        <v>17</v>
      </c>
      <c r="R2303" s="73" t="s">
        <v>9120</v>
      </c>
      <c r="S2303" s="60" t="str">
        <f>VLOOKUP(A2303,[1]DATA!$1:$1048576,12,0)</f>
        <v>ANO</v>
      </c>
    </row>
    <row r="2304" spans="1:19" x14ac:dyDescent="0.25">
      <c r="A2304" s="68">
        <v>600080013</v>
      </c>
      <c r="B2304" s="59">
        <f t="shared" si="105"/>
        <v>600080013</v>
      </c>
      <c r="C2304" s="68" t="s">
        <v>7202</v>
      </c>
      <c r="D2304" s="76">
        <v>1</v>
      </c>
      <c r="E2304" s="61">
        <f t="shared" si="106"/>
        <v>72741554</v>
      </c>
      <c r="F2304" s="69" t="s">
        <v>9117</v>
      </c>
      <c r="G2304" s="69" t="s">
        <v>9119</v>
      </c>
      <c r="H2304" s="70">
        <v>1000</v>
      </c>
      <c r="I2304" s="70" t="s">
        <v>139</v>
      </c>
      <c r="J2304" s="74">
        <v>27.49</v>
      </c>
      <c r="K2304" s="64">
        <f t="shared" si="107"/>
        <v>27490</v>
      </c>
      <c r="L2304" s="71"/>
      <c r="M2304" s="72"/>
      <c r="N2304" s="72" t="s">
        <v>11813</v>
      </c>
      <c r="O2304" s="72" t="s">
        <v>47</v>
      </c>
      <c r="P2304" s="81">
        <v>142</v>
      </c>
      <c r="Q2304" s="73">
        <v>44</v>
      </c>
      <c r="R2304" s="73" t="s">
        <v>9120</v>
      </c>
      <c r="S2304" s="60" t="str">
        <f>VLOOKUP(A2304,[1]DATA!$1:$1048576,12,0)</f>
        <v>ANO</v>
      </c>
    </row>
    <row r="2305" spans="1:19" x14ac:dyDescent="0.25">
      <c r="A2305" s="68">
        <v>600080021</v>
      </c>
      <c r="B2305" s="59">
        <f t="shared" si="105"/>
        <v>600080021</v>
      </c>
      <c r="C2305" s="68" t="s">
        <v>7203</v>
      </c>
      <c r="D2305" s="76">
        <v>1</v>
      </c>
      <c r="E2305" s="61">
        <f t="shared" si="106"/>
        <v>72742399</v>
      </c>
      <c r="F2305" s="69" t="s">
        <v>9117</v>
      </c>
      <c r="G2305" s="69" t="s">
        <v>9119</v>
      </c>
      <c r="H2305" s="70">
        <v>425</v>
      </c>
      <c r="I2305" s="70" t="s">
        <v>139</v>
      </c>
      <c r="J2305" s="74">
        <v>27.49</v>
      </c>
      <c r="K2305" s="64">
        <f t="shared" si="107"/>
        <v>11683.25</v>
      </c>
      <c r="L2305" s="71"/>
      <c r="M2305" s="72"/>
      <c r="N2305" s="72" t="s">
        <v>11814</v>
      </c>
      <c r="O2305" s="72" t="s">
        <v>11815</v>
      </c>
      <c r="P2305" s="81">
        <v>198</v>
      </c>
      <c r="Q2305" s="73"/>
      <c r="R2305" s="73" t="s">
        <v>11816</v>
      </c>
      <c r="S2305" s="60" t="str">
        <f>VLOOKUP(A2305,[1]DATA!$1:$1048576,12,0)</f>
        <v>ANO</v>
      </c>
    </row>
    <row r="2306" spans="1:19" x14ac:dyDescent="0.25">
      <c r="A2306" s="68">
        <v>600080030</v>
      </c>
      <c r="B2306" s="59">
        <f t="shared" si="105"/>
        <v>600080030</v>
      </c>
      <c r="C2306" s="68" t="s">
        <v>7204</v>
      </c>
      <c r="D2306" s="76">
        <v>1</v>
      </c>
      <c r="E2306" s="61">
        <f t="shared" si="106"/>
        <v>70695997</v>
      </c>
      <c r="F2306" s="69" t="s">
        <v>9117</v>
      </c>
      <c r="G2306" s="69" t="s">
        <v>9119</v>
      </c>
      <c r="H2306" s="70">
        <v>0</v>
      </c>
      <c r="I2306" s="70" t="s">
        <v>139</v>
      </c>
      <c r="J2306" s="74">
        <v>27.49</v>
      </c>
      <c r="K2306" s="64">
        <f t="shared" si="107"/>
        <v>0</v>
      </c>
      <c r="L2306" s="71"/>
      <c r="M2306" s="72"/>
      <c r="N2306" s="72" t="s">
        <v>11817</v>
      </c>
      <c r="O2306" s="72"/>
      <c r="P2306" s="81">
        <v>180</v>
      </c>
      <c r="Q2306" s="73"/>
      <c r="R2306" s="73" t="s">
        <v>9823</v>
      </c>
      <c r="S2306" s="60" t="str">
        <f>VLOOKUP(A2306,[1]DATA!$1:$1048576,12,0)</f>
        <v>ANO</v>
      </c>
    </row>
    <row r="2307" spans="1:19" x14ac:dyDescent="0.25">
      <c r="A2307" s="68">
        <v>600080170</v>
      </c>
      <c r="B2307" s="59">
        <f t="shared" si="105"/>
        <v>600080170</v>
      </c>
      <c r="C2307" s="68" t="s">
        <v>7205</v>
      </c>
      <c r="D2307" s="76">
        <v>1</v>
      </c>
      <c r="E2307" s="61">
        <f t="shared" si="106"/>
        <v>64040364</v>
      </c>
      <c r="F2307" s="69" t="s">
        <v>9117</v>
      </c>
      <c r="G2307" s="69" t="s">
        <v>9119</v>
      </c>
      <c r="H2307" s="70">
        <v>975</v>
      </c>
      <c r="I2307" s="70" t="s">
        <v>139</v>
      </c>
      <c r="J2307" s="74">
        <v>27.49</v>
      </c>
      <c r="K2307" s="64">
        <f t="shared" si="107"/>
        <v>26802.75</v>
      </c>
      <c r="L2307" s="71"/>
      <c r="M2307" s="72"/>
      <c r="N2307" s="72" t="s">
        <v>11818</v>
      </c>
      <c r="O2307" s="72" t="s">
        <v>78</v>
      </c>
      <c r="P2307" s="81">
        <v>354</v>
      </c>
      <c r="Q2307" s="73"/>
      <c r="R2307" s="73" t="s">
        <v>9120</v>
      </c>
      <c r="S2307" s="60" t="str">
        <f>VLOOKUP(A2307,[1]DATA!$1:$1048576,12,0)</f>
        <v>ANO</v>
      </c>
    </row>
    <row r="2308" spans="1:19" x14ac:dyDescent="0.25">
      <c r="A2308" s="68">
        <v>600080188</v>
      </c>
      <c r="B2308" s="59">
        <f t="shared" si="105"/>
        <v>600080188</v>
      </c>
      <c r="C2308" s="68" t="s">
        <v>7206</v>
      </c>
      <c r="D2308" s="76">
        <v>1</v>
      </c>
      <c r="E2308" s="61">
        <f t="shared" si="106"/>
        <v>64040402</v>
      </c>
      <c r="F2308" s="69" t="s">
        <v>9117</v>
      </c>
      <c r="G2308" s="69" t="s">
        <v>9119</v>
      </c>
      <c r="H2308" s="70">
        <v>550</v>
      </c>
      <c r="I2308" s="70" t="s">
        <v>139</v>
      </c>
      <c r="J2308" s="74">
        <v>27.49</v>
      </c>
      <c r="K2308" s="64">
        <f t="shared" si="107"/>
        <v>15119.5</v>
      </c>
      <c r="L2308" s="71"/>
      <c r="M2308" s="72"/>
      <c r="N2308" s="72" t="s">
        <v>11819</v>
      </c>
      <c r="O2308" s="72" t="s">
        <v>11</v>
      </c>
      <c r="P2308" s="81">
        <v>222</v>
      </c>
      <c r="Q2308" s="73">
        <v>6</v>
      </c>
      <c r="R2308" s="73" t="s">
        <v>9120</v>
      </c>
      <c r="S2308" s="60" t="str">
        <f>VLOOKUP(A2308,[1]DATA!$1:$1048576,12,0)</f>
        <v>ANO</v>
      </c>
    </row>
    <row r="2309" spans="1:19" x14ac:dyDescent="0.25">
      <c r="A2309" s="68">
        <v>600080196</v>
      </c>
      <c r="B2309" s="59">
        <f t="shared" ref="B2309:B2372" si="108">A2309*1</f>
        <v>600080196</v>
      </c>
      <c r="C2309" s="68" t="s">
        <v>7207</v>
      </c>
      <c r="D2309" s="76">
        <v>1</v>
      </c>
      <c r="E2309" s="61">
        <f t="shared" ref="E2309:E2372" si="109">C2309*1</f>
        <v>70983810</v>
      </c>
      <c r="F2309" s="69" t="s">
        <v>9117</v>
      </c>
      <c r="G2309" s="69" t="s">
        <v>9119</v>
      </c>
      <c r="H2309" s="70">
        <v>225</v>
      </c>
      <c r="I2309" s="70" t="s">
        <v>139</v>
      </c>
      <c r="J2309" s="74">
        <v>27.49</v>
      </c>
      <c r="K2309" s="64">
        <f t="shared" ref="K2309:K2372" si="110">H2309*J2309</f>
        <v>6185.25</v>
      </c>
      <c r="L2309" s="71"/>
      <c r="M2309" s="72"/>
      <c r="N2309" s="72" t="s">
        <v>11820</v>
      </c>
      <c r="O2309" s="72" t="s">
        <v>19</v>
      </c>
      <c r="P2309" s="81">
        <v>63</v>
      </c>
      <c r="Q2309" s="73"/>
      <c r="R2309" s="73" t="s">
        <v>11821</v>
      </c>
      <c r="S2309" s="60" t="str">
        <f>VLOOKUP(A2309,[1]DATA!$1:$1048576,12,0)</f>
        <v>ANO</v>
      </c>
    </row>
    <row r="2310" spans="1:19" x14ac:dyDescent="0.25">
      <c r="A2310" s="68">
        <v>600080277</v>
      </c>
      <c r="B2310" s="59">
        <f t="shared" si="108"/>
        <v>600080277</v>
      </c>
      <c r="C2310" s="68" t="s">
        <v>7208</v>
      </c>
      <c r="D2310" s="76">
        <v>1</v>
      </c>
      <c r="E2310" s="61">
        <f t="shared" si="109"/>
        <v>72743131</v>
      </c>
      <c r="F2310" s="69" t="s">
        <v>9117</v>
      </c>
      <c r="G2310" s="69" t="s">
        <v>9119</v>
      </c>
      <c r="H2310" s="70">
        <v>450</v>
      </c>
      <c r="I2310" s="70" t="s">
        <v>139</v>
      </c>
      <c r="J2310" s="74">
        <v>27.49</v>
      </c>
      <c r="K2310" s="64">
        <f t="shared" si="110"/>
        <v>12370.5</v>
      </c>
      <c r="L2310" s="71"/>
      <c r="M2310" s="72"/>
      <c r="N2310" s="72" t="s">
        <v>11822</v>
      </c>
      <c r="O2310" s="72" t="s">
        <v>11823</v>
      </c>
      <c r="P2310" s="81">
        <v>369</v>
      </c>
      <c r="Q2310" s="73">
        <v>8</v>
      </c>
      <c r="R2310" s="73" t="s">
        <v>9120</v>
      </c>
      <c r="S2310" s="60" t="str">
        <f>VLOOKUP(A2310,[1]DATA!$1:$1048576,12,0)</f>
        <v>ANO</v>
      </c>
    </row>
    <row r="2311" spans="1:19" x14ac:dyDescent="0.25">
      <c r="A2311" s="68">
        <v>600080285</v>
      </c>
      <c r="B2311" s="59">
        <f t="shared" si="108"/>
        <v>600080285</v>
      </c>
      <c r="C2311" s="68" t="s">
        <v>7209</v>
      </c>
      <c r="D2311" s="76">
        <v>1</v>
      </c>
      <c r="E2311" s="61">
        <f t="shared" si="109"/>
        <v>65642376</v>
      </c>
      <c r="F2311" s="69" t="s">
        <v>9117</v>
      </c>
      <c r="G2311" s="69" t="s">
        <v>9119</v>
      </c>
      <c r="H2311" s="70">
        <v>525</v>
      </c>
      <c r="I2311" s="70" t="s">
        <v>139</v>
      </c>
      <c r="J2311" s="74">
        <v>27.49</v>
      </c>
      <c r="K2311" s="64">
        <f t="shared" si="110"/>
        <v>14432.25</v>
      </c>
      <c r="L2311" s="71"/>
      <c r="M2311" s="72"/>
      <c r="N2311" s="72" t="s">
        <v>11824</v>
      </c>
      <c r="O2311" s="72" t="s">
        <v>4267</v>
      </c>
      <c r="P2311" s="81">
        <v>64</v>
      </c>
      <c r="Q2311" s="73">
        <v>49</v>
      </c>
      <c r="R2311" s="73" t="s">
        <v>9120</v>
      </c>
      <c r="S2311" s="60" t="str">
        <f>VLOOKUP(A2311,[1]DATA!$1:$1048576,12,0)</f>
        <v>ANO</v>
      </c>
    </row>
    <row r="2312" spans="1:19" x14ac:dyDescent="0.25">
      <c r="A2312" s="68">
        <v>600080293</v>
      </c>
      <c r="B2312" s="59">
        <f t="shared" si="108"/>
        <v>600080293</v>
      </c>
      <c r="C2312" s="68" t="s">
        <v>7210</v>
      </c>
      <c r="D2312" s="76">
        <v>1</v>
      </c>
      <c r="E2312" s="61">
        <f t="shared" si="109"/>
        <v>46744924</v>
      </c>
      <c r="F2312" s="69" t="s">
        <v>9117</v>
      </c>
      <c r="G2312" s="69" t="s">
        <v>9119</v>
      </c>
      <c r="H2312" s="70">
        <v>1025</v>
      </c>
      <c r="I2312" s="70" t="s">
        <v>139</v>
      </c>
      <c r="J2312" s="74">
        <v>27.49</v>
      </c>
      <c r="K2312" s="64">
        <f t="shared" si="110"/>
        <v>28177.25</v>
      </c>
      <c r="L2312" s="71"/>
      <c r="M2312" s="72"/>
      <c r="N2312" s="72" t="s">
        <v>11825</v>
      </c>
      <c r="O2312" s="72" t="s">
        <v>95</v>
      </c>
      <c r="P2312" s="81">
        <v>575</v>
      </c>
      <c r="Q2312" s="73">
        <v>12</v>
      </c>
      <c r="R2312" s="73" t="s">
        <v>9120</v>
      </c>
      <c r="S2312" s="60" t="str">
        <f>VLOOKUP(A2312,[1]DATA!$1:$1048576,12,0)</f>
        <v>ANO</v>
      </c>
    </row>
    <row r="2313" spans="1:19" x14ac:dyDescent="0.25">
      <c r="A2313" s="68">
        <v>600080307</v>
      </c>
      <c r="B2313" s="59">
        <f t="shared" si="108"/>
        <v>600080307</v>
      </c>
      <c r="C2313" s="68" t="s">
        <v>7211</v>
      </c>
      <c r="D2313" s="76">
        <v>1</v>
      </c>
      <c r="E2313" s="61">
        <f t="shared" si="109"/>
        <v>65635612</v>
      </c>
      <c r="F2313" s="69" t="s">
        <v>9117</v>
      </c>
      <c r="G2313" s="69" t="s">
        <v>9119</v>
      </c>
      <c r="H2313" s="70">
        <v>450</v>
      </c>
      <c r="I2313" s="70" t="s">
        <v>139</v>
      </c>
      <c r="J2313" s="74">
        <v>27.49</v>
      </c>
      <c r="K2313" s="64">
        <f t="shared" si="110"/>
        <v>12370.5</v>
      </c>
      <c r="L2313" s="71"/>
      <c r="M2313" s="72"/>
      <c r="N2313" s="72" t="s">
        <v>11826</v>
      </c>
      <c r="O2313" s="72" t="s">
        <v>11827</v>
      </c>
      <c r="P2313" s="81">
        <v>38</v>
      </c>
      <c r="Q2313" s="73">
        <v>6</v>
      </c>
      <c r="R2313" s="73" t="s">
        <v>9120</v>
      </c>
      <c r="S2313" s="60" t="str">
        <f>VLOOKUP(A2313,[1]DATA!$1:$1048576,12,0)</f>
        <v>ANO</v>
      </c>
    </row>
    <row r="2314" spans="1:19" x14ac:dyDescent="0.25">
      <c r="A2314" s="68">
        <v>600080331</v>
      </c>
      <c r="B2314" s="59">
        <f t="shared" si="108"/>
        <v>600080331</v>
      </c>
      <c r="C2314" s="68" t="s">
        <v>7212</v>
      </c>
      <c r="D2314" s="76">
        <v>1</v>
      </c>
      <c r="E2314" s="61">
        <f t="shared" si="109"/>
        <v>65642368</v>
      </c>
      <c r="F2314" s="69" t="s">
        <v>9117</v>
      </c>
      <c r="G2314" s="69" t="s">
        <v>9119</v>
      </c>
      <c r="H2314" s="70">
        <v>800</v>
      </c>
      <c r="I2314" s="70" t="s">
        <v>139</v>
      </c>
      <c r="J2314" s="74">
        <v>27.49</v>
      </c>
      <c r="K2314" s="64">
        <f t="shared" si="110"/>
        <v>21992</v>
      </c>
      <c r="L2314" s="71"/>
      <c r="M2314" s="72"/>
      <c r="N2314" s="72" t="s">
        <v>11828</v>
      </c>
      <c r="O2314" s="72" t="s">
        <v>11829</v>
      </c>
      <c r="P2314" s="81">
        <v>847</v>
      </c>
      <c r="Q2314" s="73">
        <v>9</v>
      </c>
      <c r="R2314" s="73" t="s">
        <v>9120</v>
      </c>
      <c r="S2314" s="60" t="str">
        <f>VLOOKUP(A2314,[1]DATA!$1:$1048576,12,0)</f>
        <v>ANO</v>
      </c>
    </row>
    <row r="2315" spans="1:19" x14ac:dyDescent="0.25">
      <c r="A2315" s="68">
        <v>600080340</v>
      </c>
      <c r="B2315" s="59">
        <f t="shared" si="108"/>
        <v>600080340</v>
      </c>
      <c r="C2315" s="68" t="s">
        <v>7213</v>
      </c>
      <c r="D2315" s="76">
        <v>1</v>
      </c>
      <c r="E2315" s="61">
        <f t="shared" si="109"/>
        <v>65100280</v>
      </c>
      <c r="F2315" s="69" t="s">
        <v>9117</v>
      </c>
      <c r="G2315" s="69" t="s">
        <v>9119</v>
      </c>
      <c r="H2315" s="70">
        <v>525</v>
      </c>
      <c r="I2315" s="70" t="s">
        <v>139</v>
      </c>
      <c r="J2315" s="74">
        <v>27.49</v>
      </c>
      <c r="K2315" s="64">
        <f t="shared" si="110"/>
        <v>14432.25</v>
      </c>
      <c r="L2315" s="71"/>
      <c r="M2315" s="72"/>
      <c r="N2315" s="72" t="s">
        <v>11830</v>
      </c>
      <c r="O2315" s="72" t="s">
        <v>11831</v>
      </c>
      <c r="P2315" s="81">
        <v>642</v>
      </c>
      <c r="Q2315" s="73">
        <v>51</v>
      </c>
      <c r="R2315" s="73" t="s">
        <v>9120</v>
      </c>
      <c r="S2315" s="60" t="str">
        <f>VLOOKUP(A2315,[1]DATA!$1:$1048576,12,0)</f>
        <v>ANO</v>
      </c>
    </row>
    <row r="2316" spans="1:19" x14ac:dyDescent="0.25">
      <c r="A2316" s="68">
        <v>600080366</v>
      </c>
      <c r="B2316" s="59">
        <f t="shared" si="108"/>
        <v>600080366</v>
      </c>
      <c r="C2316" s="68" t="s">
        <v>7214</v>
      </c>
      <c r="D2316" s="76">
        <v>1</v>
      </c>
      <c r="E2316" s="61">
        <f t="shared" si="109"/>
        <v>70983127</v>
      </c>
      <c r="F2316" s="69" t="s">
        <v>9117</v>
      </c>
      <c r="G2316" s="69" t="s">
        <v>9119</v>
      </c>
      <c r="H2316" s="70">
        <v>100</v>
      </c>
      <c r="I2316" s="70" t="s">
        <v>139</v>
      </c>
      <c r="J2316" s="74">
        <v>27.49</v>
      </c>
      <c r="K2316" s="64">
        <f t="shared" si="110"/>
        <v>2749</v>
      </c>
      <c r="L2316" s="71"/>
      <c r="M2316" s="72"/>
      <c r="N2316" s="72" t="s">
        <v>11832</v>
      </c>
      <c r="O2316" s="72" t="s">
        <v>11833</v>
      </c>
      <c r="P2316" s="81">
        <v>220</v>
      </c>
      <c r="Q2316" s="73"/>
      <c r="R2316" s="73" t="s">
        <v>11787</v>
      </c>
      <c r="S2316" s="60" t="str">
        <f>VLOOKUP(A2316,[1]DATA!$1:$1048576,12,0)</f>
        <v>ANO</v>
      </c>
    </row>
    <row r="2317" spans="1:19" x14ac:dyDescent="0.25">
      <c r="A2317" s="68">
        <v>600080412</v>
      </c>
      <c r="B2317" s="59">
        <f t="shared" si="108"/>
        <v>600080412</v>
      </c>
      <c r="C2317" s="68" t="s">
        <v>7215</v>
      </c>
      <c r="D2317" s="76">
        <v>1</v>
      </c>
      <c r="E2317" s="61">
        <f t="shared" si="109"/>
        <v>72742038</v>
      </c>
      <c r="F2317" s="69" t="s">
        <v>9117</v>
      </c>
      <c r="G2317" s="69" t="s">
        <v>9119</v>
      </c>
      <c r="H2317" s="70">
        <v>225</v>
      </c>
      <c r="I2317" s="70" t="s">
        <v>139</v>
      </c>
      <c r="J2317" s="74">
        <v>27.49</v>
      </c>
      <c r="K2317" s="64">
        <f t="shared" si="110"/>
        <v>6185.25</v>
      </c>
      <c r="L2317" s="71"/>
      <c r="M2317" s="72"/>
      <c r="N2317" s="72" t="s">
        <v>11834</v>
      </c>
      <c r="O2317" s="72" t="s">
        <v>11835</v>
      </c>
      <c r="P2317" s="81">
        <v>140</v>
      </c>
      <c r="Q2317" s="73">
        <v>7</v>
      </c>
      <c r="R2317" s="73" t="s">
        <v>9120</v>
      </c>
      <c r="S2317" s="60" t="str">
        <f>VLOOKUP(A2317,[1]DATA!$1:$1048576,12,0)</f>
        <v>ANO</v>
      </c>
    </row>
    <row r="2318" spans="1:19" x14ac:dyDescent="0.25">
      <c r="A2318" s="68">
        <v>600170594</v>
      </c>
      <c r="B2318" s="59">
        <f t="shared" si="108"/>
        <v>600170594</v>
      </c>
      <c r="C2318" s="68" t="s">
        <v>7216</v>
      </c>
      <c r="D2318" s="76">
        <v>1</v>
      </c>
      <c r="E2318" s="61">
        <f t="shared" si="109"/>
        <v>671274</v>
      </c>
      <c r="F2318" s="69" t="s">
        <v>9117</v>
      </c>
      <c r="G2318" s="69" t="s">
        <v>9119</v>
      </c>
      <c r="H2318" s="70">
        <v>650</v>
      </c>
      <c r="I2318" s="70" t="s">
        <v>139</v>
      </c>
      <c r="J2318" s="74">
        <v>27.49</v>
      </c>
      <c r="K2318" s="64">
        <f t="shared" si="110"/>
        <v>17868.5</v>
      </c>
      <c r="L2318" s="71"/>
      <c r="M2318" s="72"/>
      <c r="N2318" s="72" t="s">
        <v>11836</v>
      </c>
      <c r="O2318" s="72" t="s">
        <v>11837</v>
      </c>
      <c r="P2318" s="81">
        <v>759</v>
      </c>
      <c r="Q2318" s="73">
        <v>15</v>
      </c>
      <c r="R2318" s="73" t="s">
        <v>9120</v>
      </c>
      <c r="S2318" s="60" t="str">
        <f>VLOOKUP(A2318,[1]DATA!$1:$1048576,12,0)</f>
        <v>ANO</v>
      </c>
    </row>
    <row r="2319" spans="1:19" x14ac:dyDescent="0.25">
      <c r="A2319" s="68">
        <v>600170608</v>
      </c>
      <c r="B2319" s="59">
        <f t="shared" si="108"/>
        <v>600170608</v>
      </c>
      <c r="C2319" s="68" t="s">
        <v>7217</v>
      </c>
      <c r="D2319" s="76">
        <v>1</v>
      </c>
      <c r="E2319" s="61">
        <f t="shared" si="109"/>
        <v>526517</v>
      </c>
      <c r="F2319" s="69" t="s">
        <v>9117</v>
      </c>
      <c r="G2319" s="69" t="s">
        <v>9119</v>
      </c>
      <c r="H2319" s="70">
        <v>0</v>
      </c>
      <c r="I2319" s="70" t="s">
        <v>139</v>
      </c>
      <c r="J2319" s="74">
        <v>27.49</v>
      </c>
      <c r="K2319" s="64">
        <f t="shared" si="110"/>
        <v>0</v>
      </c>
      <c r="L2319" s="71"/>
      <c r="M2319" s="72"/>
      <c r="N2319" s="72" t="s">
        <v>11838</v>
      </c>
      <c r="O2319" s="72" t="s">
        <v>4062</v>
      </c>
      <c r="P2319" s="81">
        <v>360</v>
      </c>
      <c r="Q2319" s="73">
        <v>3</v>
      </c>
      <c r="R2319" s="73" t="s">
        <v>9120</v>
      </c>
      <c r="S2319" s="60" t="str">
        <f>VLOOKUP(A2319,[1]DATA!$1:$1048576,12,0)</f>
        <v>ANO</v>
      </c>
    </row>
    <row r="2320" spans="1:19" x14ac:dyDescent="0.25">
      <c r="A2320" s="68">
        <v>650018273</v>
      </c>
      <c r="B2320" s="59">
        <f t="shared" si="108"/>
        <v>650018273</v>
      </c>
      <c r="C2320" s="68" t="s">
        <v>7218</v>
      </c>
      <c r="D2320" s="76">
        <v>1</v>
      </c>
      <c r="E2320" s="61">
        <f t="shared" si="109"/>
        <v>72741791</v>
      </c>
      <c r="F2320" s="69" t="s">
        <v>9117</v>
      </c>
      <c r="G2320" s="69" t="s">
        <v>9119</v>
      </c>
      <c r="H2320" s="70">
        <v>350</v>
      </c>
      <c r="I2320" s="70" t="s">
        <v>139</v>
      </c>
      <c r="J2320" s="74">
        <v>27.49</v>
      </c>
      <c r="K2320" s="64">
        <f t="shared" si="110"/>
        <v>9621.5</v>
      </c>
      <c r="L2320" s="71"/>
      <c r="M2320" s="72"/>
      <c r="N2320" s="72" t="s">
        <v>11839</v>
      </c>
      <c r="O2320" s="72" t="s">
        <v>11840</v>
      </c>
      <c r="P2320" s="81">
        <v>80</v>
      </c>
      <c r="Q2320" s="73"/>
      <c r="R2320" s="73" t="s">
        <v>9120</v>
      </c>
      <c r="S2320" s="60" t="str">
        <f>VLOOKUP(A2320,[1]DATA!$1:$1048576,12,0)</f>
        <v>ANO</v>
      </c>
    </row>
    <row r="2321" spans="1:19" x14ac:dyDescent="0.25">
      <c r="A2321" s="68">
        <v>650021479</v>
      </c>
      <c r="B2321" s="59">
        <f t="shared" si="108"/>
        <v>650021479</v>
      </c>
      <c r="C2321" s="68" t="s">
        <v>7219</v>
      </c>
      <c r="D2321" s="76">
        <v>1</v>
      </c>
      <c r="E2321" s="61">
        <f t="shared" si="109"/>
        <v>72742577</v>
      </c>
      <c r="F2321" s="69" t="s">
        <v>9117</v>
      </c>
      <c r="G2321" s="69" t="s">
        <v>9119</v>
      </c>
      <c r="H2321" s="70">
        <v>25</v>
      </c>
      <c r="I2321" s="70" t="s">
        <v>139</v>
      </c>
      <c r="J2321" s="74">
        <v>27.49</v>
      </c>
      <c r="K2321" s="64">
        <f t="shared" si="110"/>
        <v>687.25</v>
      </c>
      <c r="L2321" s="71"/>
      <c r="M2321" s="72"/>
      <c r="N2321" s="72" t="s">
        <v>11841</v>
      </c>
      <c r="O2321" s="72"/>
      <c r="P2321" s="81">
        <v>58</v>
      </c>
      <c r="Q2321" s="73"/>
      <c r="R2321" s="73" t="s">
        <v>11842</v>
      </c>
      <c r="S2321" s="60" t="str">
        <f>VLOOKUP(A2321,[1]DATA!$1:$1048576,12,0)</f>
        <v>ANO</v>
      </c>
    </row>
    <row r="2322" spans="1:19" x14ac:dyDescent="0.25">
      <c r="A2322" s="68">
        <v>650021576</v>
      </c>
      <c r="B2322" s="59">
        <f t="shared" si="108"/>
        <v>650021576</v>
      </c>
      <c r="C2322" s="68" t="s">
        <v>7220</v>
      </c>
      <c r="D2322" s="76">
        <v>1</v>
      </c>
      <c r="E2322" s="61">
        <f t="shared" si="109"/>
        <v>70695539</v>
      </c>
      <c r="F2322" s="69" t="s">
        <v>9117</v>
      </c>
      <c r="G2322" s="69" t="s">
        <v>9119</v>
      </c>
      <c r="H2322" s="70">
        <v>525</v>
      </c>
      <c r="I2322" s="70" t="s">
        <v>139</v>
      </c>
      <c r="J2322" s="74">
        <v>27.49</v>
      </c>
      <c r="K2322" s="64">
        <f t="shared" si="110"/>
        <v>14432.25</v>
      </c>
      <c r="L2322" s="71"/>
      <c r="M2322" s="72"/>
      <c r="N2322" s="72" t="s">
        <v>11843</v>
      </c>
      <c r="O2322" s="72" t="s">
        <v>11844</v>
      </c>
      <c r="P2322" s="81">
        <v>138</v>
      </c>
      <c r="Q2322" s="73"/>
      <c r="R2322" s="73" t="s">
        <v>11845</v>
      </c>
      <c r="S2322" s="60" t="str">
        <f>VLOOKUP(A2322,[1]DATA!$1:$1048576,12,0)</f>
        <v>ANO</v>
      </c>
    </row>
    <row r="2323" spans="1:19" x14ac:dyDescent="0.25">
      <c r="A2323" s="68">
        <v>650025288</v>
      </c>
      <c r="B2323" s="59">
        <f t="shared" si="108"/>
        <v>650025288</v>
      </c>
      <c r="C2323" s="68" t="s">
        <v>7221</v>
      </c>
      <c r="D2323" s="76">
        <v>1</v>
      </c>
      <c r="E2323" s="61">
        <f t="shared" si="109"/>
        <v>70983283</v>
      </c>
      <c r="F2323" s="69" t="s">
        <v>9117</v>
      </c>
      <c r="G2323" s="69" t="s">
        <v>9119</v>
      </c>
      <c r="H2323" s="70">
        <v>75</v>
      </c>
      <c r="I2323" s="70" t="s">
        <v>139</v>
      </c>
      <c r="J2323" s="74">
        <v>27.49</v>
      </c>
      <c r="K2323" s="64">
        <f t="shared" si="110"/>
        <v>2061.75</v>
      </c>
      <c r="L2323" s="71"/>
      <c r="M2323" s="72"/>
      <c r="N2323" s="72" t="s">
        <v>11846</v>
      </c>
      <c r="O2323" s="72"/>
      <c r="P2323" s="81">
        <v>15</v>
      </c>
      <c r="Q2323" s="73"/>
      <c r="R2323" s="73" t="s">
        <v>11847</v>
      </c>
      <c r="S2323" s="60" t="str">
        <f>VLOOKUP(A2323,[1]DATA!$1:$1048576,12,0)</f>
        <v>ANO</v>
      </c>
    </row>
    <row r="2324" spans="1:19" x14ac:dyDescent="0.25">
      <c r="A2324" s="68">
        <v>650026080</v>
      </c>
      <c r="B2324" s="59">
        <f t="shared" si="108"/>
        <v>650026080</v>
      </c>
      <c r="C2324" s="68" t="s">
        <v>7222</v>
      </c>
      <c r="D2324" s="76">
        <v>1</v>
      </c>
      <c r="E2324" s="61">
        <f t="shared" si="109"/>
        <v>72741686</v>
      </c>
      <c r="F2324" s="69" t="s">
        <v>9117</v>
      </c>
      <c r="G2324" s="69" t="s">
        <v>9119</v>
      </c>
      <c r="H2324" s="70">
        <v>0</v>
      </c>
      <c r="I2324" s="70" t="s">
        <v>139</v>
      </c>
      <c r="J2324" s="74">
        <v>27.49</v>
      </c>
      <c r="K2324" s="64">
        <f t="shared" si="110"/>
        <v>0</v>
      </c>
      <c r="L2324" s="71"/>
      <c r="M2324" s="72"/>
      <c r="N2324" s="72" t="s">
        <v>11848</v>
      </c>
      <c r="O2324" s="72"/>
      <c r="P2324" s="81">
        <v>200</v>
      </c>
      <c r="Q2324" s="73"/>
      <c r="R2324" s="73" t="s">
        <v>11849</v>
      </c>
      <c r="S2324" s="60" t="str">
        <f>VLOOKUP(A2324,[1]DATA!$1:$1048576,12,0)</f>
        <v>ANO</v>
      </c>
    </row>
    <row r="2325" spans="1:19" x14ac:dyDescent="0.25">
      <c r="A2325" s="68">
        <v>650029348</v>
      </c>
      <c r="B2325" s="59">
        <f t="shared" si="108"/>
        <v>650029348</v>
      </c>
      <c r="C2325" s="68" t="s">
        <v>7223</v>
      </c>
      <c r="D2325" s="76">
        <v>1</v>
      </c>
      <c r="E2325" s="61">
        <f t="shared" si="109"/>
        <v>72742071</v>
      </c>
      <c r="F2325" s="69" t="s">
        <v>9117</v>
      </c>
      <c r="G2325" s="69" t="s">
        <v>9119</v>
      </c>
      <c r="H2325" s="70">
        <v>50</v>
      </c>
      <c r="I2325" s="70" t="s">
        <v>139</v>
      </c>
      <c r="J2325" s="74">
        <v>27.49</v>
      </c>
      <c r="K2325" s="64">
        <f t="shared" si="110"/>
        <v>1374.5</v>
      </c>
      <c r="L2325" s="71"/>
      <c r="M2325" s="72"/>
      <c r="N2325" s="72" t="s">
        <v>11850</v>
      </c>
      <c r="O2325" s="72"/>
      <c r="P2325" s="81">
        <v>227</v>
      </c>
      <c r="Q2325" s="73"/>
      <c r="R2325" s="73" t="s">
        <v>11851</v>
      </c>
      <c r="S2325" s="60" t="str">
        <f>VLOOKUP(A2325,[1]DATA!$1:$1048576,12,0)</f>
        <v>ANO</v>
      </c>
    </row>
    <row r="2326" spans="1:19" x14ac:dyDescent="0.25">
      <c r="A2326" s="68">
        <v>650030583</v>
      </c>
      <c r="B2326" s="59">
        <f t="shared" si="108"/>
        <v>650030583</v>
      </c>
      <c r="C2326" s="68" t="s">
        <v>7224</v>
      </c>
      <c r="D2326" s="76">
        <v>1</v>
      </c>
      <c r="E2326" s="61">
        <f t="shared" si="109"/>
        <v>72744707</v>
      </c>
      <c r="F2326" s="69" t="s">
        <v>9117</v>
      </c>
      <c r="G2326" s="69" t="s">
        <v>9119</v>
      </c>
      <c r="H2326" s="70">
        <v>25</v>
      </c>
      <c r="I2326" s="70" t="s">
        <v>139</v>
      </c>
      <c r="J2326" s="74">
        <v>27.49</v>
      </c>
      <c r="K2326" s="64">
        <f t="shared" si="110"/>
        <v>687.25</v>
      </c>
      <c r="L2326" s="71"/>
      <c r="M2326" s="72"/>
      <c r="N2326" s="72" t="s">
        <v>11852</v>
      </c>
      <c r="O2326" s="72"/>
      <c r="P2326" s="81">
        <v>79</v>
      </c>
      <c r="Q2326" s="73"/>
      <c r="R2326" s="73" t="s">
        <v>11853</v>
      </c>
      <c r="S2326" s="60" t="str">
        <f>VLOOKUP(A2326,[1]DATA!$1:$1048576,12,0)</f>
        <v>ANO</v>
      </c>
    </row>
    <row r="2327" spans="1:19" x14ac:dyDescent="0.25">
      <c r="A2327" s="68">
        <v>691000701</v>
      </c>
      <c r="B2327" s="59">
        <f t="shared" si="108"/>
        <v>691000701</v>
      </c>
      <c r="C2327" s="68" t="s">
        <v>7225</v>
      </c>
      <c r="D2327" s="76">
        <v>1</v>
      </c>
      <c r="E2327" s="61">
        <f t="shared" si="109"/>
        <v>28695020</v>
      </c>
      <c r="F2327" s="69" t="s">
        <v>9117</v>
      </c>
      <c r="G2327" s="69" t="s">
        <v>9119</v>
      </c>
      <c r="H2327" s="70">
        <v>100</v>
      </c>
      <c r="I2327" s="70" t="s">
        <v>139</v>
      </c>
      <c r="J2327" s="74">
        <v>27.49</v>
      </c>
      <c r="K2327" s="64">
        <f t="shared" si="110"/>
        <v>2749</v>
      </c>
      <c r="L2327" s="71"/>
      <c r="M2327" s="72"/>
      <c r="N2327" s="72" t="s">
        <v>11854</v>
      </c>
      <c r="O2327" s="72" t="s">
        <v>11855</v>
      </c>
      <c r="P2327" s="81">
        <v>404</v>
      </c>
      <c r="Q2327" s="73">
        <v>44</v>
      </c>
      <c r="R2327" s="73" t="s">
        <v>9120</v>
      </c>
      <c r="S2327" s="60" t="str">
        <f>VLOOKUP(A2327,[1]DATA!$1:$1048576,12,0)</f>
        <v>NE</v>
      </c>
    </row>
    <row r="2328" spans="1:19" x14ac:dyDescent="0.25">
      <c r="A2328" s="68">
        <v>691006041</v>
      </c>
      <c r="B2328" s="59">
        <f t="shared" si="108"/>
        <v>691006041</v>
      </c>
      <c r="C2328" s="68" t="s">
        <v>7226</v>
      </c>
      <c r="D2328" s="76">
        <v>1</v>
      </c>
      <c r="E2328" s="61">
        <f t="shared" si="109"/>
        <v>71294988</v>
      </c>
      <c r="F2328" s="69" t="s">
        <v>9117</v>
      </c>
      <c r="G2328" s="69" t="s">
        <v>9119</v>
      </c>
      <c r="H2328" s="70">
        <v>500</v>
      </c>
      <c r="I2328" s="70" t="s">
        <v>139</v>
      </c>
      <c r="J2328" s="74">
        <v>27.49</v>
      </c>
      <c r="K2328" s="64">
        <f t="shared" si="110"/>
        <v>13745</v>
      </c>
      <c r="L2328" s="71"/>
      <c r="M2328" s="72"/>
      <c r="N2328" s="72" t="s">
        <v>11856</v>
      </c>
      <c r="O2328" s="72" t="s">
        <v>9363</v>
      </c>
      <c r="P2328" s="81">
        <v>212</v>
      </c>
      <c r="Q2328" s="73">
        <v>2</v>
      </c>
      <c r="R2328" s="73" t="s">
        <v>9120</v>
      </c>
      <c r="S2328" s="60" t="str">
        <f>VLOOKUP(A2328,[1]DATA!$1:$1048576,12,0)</f>
        <v>ANO</v>
      </c>
    </row>
    <row r="2329" spans="1:19" x14ac:dyDescent="0.25">
      <c r="A2329" s="68">
        <v>691007331</v>
      </c>
      <c r="B2329" s="59">
        <f t="shared" si="108"/>
        <v>691007331</v>
      </c>
      <c r="C2329" s="68" t="s">
        <v>7227</v>
      </c>
      <c r="D2329" s="76">
        <v>1</v>
      </c>
      <c r="E2329" s="61">
        <f t="shared" si="109"/>
        <v>71294171</v>
      </c>
      <c r="F2329" s="69" t="s">
        <v>9117</v>
      </c>
      <c r="G2329" s="69" t="s">
        <v>9119</v>
      </c>
      <c r="H2329" s="70">
        <v>75</v>
      </c>
      <c r="I2329" s="70" t="s">
        <v>139</v>
      </c>
      <c r="J2329" s="74">
        <v>27.49</v>
      </c>
      <c r="K2329" s="64">
        <f t="shared" si="110"/>
        <v>2061.75</v>
      </c>
      <c r="L2329" s="71"/>
      <c r="M2329" s="72"/>
      <c r="N2329" s="72" t="s">
        <v>11857</v>
      </c>
      <c r="O2329" s="72" t="s">
        <v>41</v>
      </c>
      <c r="P2329" s="81">
        <v>453</v>
      </c>
      <c r="Q2329" s="73"/>
      <c r="R2329" s="73" t="s">
        <v>11780</v>
      </c>
      <c r="S2329" s="60" t="str">
        <f>VLOOKUP(A2329,[1]DATA!$1:$1048576,12,0)</f>
        <v>ANO</v>
      </c>
    </row>
    <row r="2330" spans="1:19" x14ac:dyDescent="0.25">
      <c r="A2330" s="68">
        <v>600023460</v>
      </c>
      <c r="B2330" s="59">
        <f t="shared" si="108"/>
        <v>600023460</v>
      </c>
      <c r="C2330" s="68">
        <v>46746862</v>
      </c>
      <c r="D2330" s="76">
        <v>1</v>
      </c>
      <c r="E2330" s="61">
        <f t="shared" si="109"/>
        <v>46746862</v>
      </c>
      <c r="F2330" s="69" t="s">
        <v>9117</v>
      </c>
      <c r="G2330" s="69" t="s">
        <v>9120</v>
      </c>
      <c r="H2330" s="70">
        <v>0</v>
      </c>
      <c r="I2330" s="70" t="s">
        <v>139</v>
      </c>
      <c r="J2330" s="74">
        <v>27.49</v>
      </c>
      <c r="K2330" s="64">
        <f t="shared" si="110"/>
        <v>0</v>
      </c>
      <c r="L2330" s="71"/>
      <c r="M2330" s="72"/>
      <c r="N2330" s="72" t="s">
        <v>11858</v>
      </c>
      <c r="O2330" s="72" t="s">
        <v>11859</v>
      </c>
      <c r="P2330" s="81">
        <v>999</v>
      </c>
      <c r="Q2330" s="73">
        <v>51</v>
      </c>
      <c r="R2330" s="73" t="s">
        <v>9120</v>
      </c>
      <c r="S2330" s="60" t="str">
        <f>VLOOKUP(A2330,[1]DATA!$1:$1048576,12,0)</f>
        <v>ANO</v>
      </c>
    </row>
    <row r="2331" spans="1:19" x14ac:dyDescent="0.25">
      <c r="A2331" s="68">
        <v>600020347</v>
      </c>
      <c r="B2331" s="59">
        <f t="shared" si="108"/>
        <v>600020347</v>
      </c>
      <c r="C2331" s="68" t="s">
        <v>7228</v>
      </c>
      <c r="D2331" s="76">
        <v>1</v>
      </c>
      <c r="E2331" s="61">
        <f t="shared" si="109"/>
        <v>49864688</v>
      </c>
      <c r="F2331" s="69" t="s">
        <v>9117</v>
      </c>
      <c r="G2331" s="69" t="s">
        <v>9118</v>
      </c>
      <c r="H2331" s="70">
        <v>0</v>
      </c>
      <c r="I2331" s="70" t="s">
        <v>139</v>
      </c>
      <c r="J2331" s="74">
        <v>27.49</v>
      </c>
      <c r="K2331" s="64">
        <f t="shared" si="110"/>
        <v>0</v>
      </c>
      <c r="L2331" s="71"/>
      <c r="M2331" s="72"/>
      <c r="N2331" s="72" t="s">
        <v>11860</v>
      </c>
      <c r="O2331" s="72" t="s">
        <v>10586</v>
      </c>
      <c r="P2331" s="81">
        <v>316</v>
      </c>
      <c r="Q2331" s="73"/>
      <c r="R2331" s="73" t="s">
        <v>11861</v>
      </c>
      <c r="S2331" s="60" t="str">
        <f>VLOOKUP(A2331,[1]DATA!$1:$1048576,12,0)</f>
        <v>ANO</v>
      </c>
    </row>
    <row r="2332" spans="1:19" x14ac:dyDescent="0.25">
      <c r="A2332" s="68">
        <v>600010023</v>
      </c>
      <c r="B2332" s="59">
        <f t="shared" si="108"/>
        <v>600010023</v>
      </c>
      <c r="C2332" s="68" t="s">
        <v>7229</v>
      </c>
      <c r="D2332" s="76">
        <v>1</v>
      </c>
      <c r="E2332" s="61">
        <f t="shared" si="109"/>
        <v>62237039</v>
      </c>
      <c r="F2332" s="69" t="s">
        <v>9117</v>
      </c>
      <c r="G2332" s="69" t="s">
        <v>9118</v>
      </c>
      <c r="H2332" s="70">
        <v>0</v>
      </c>
      <c r="I2332" s="70" t="s">
        <v>139</v>
      </c>
      <c r="J2332" s="74">
        <v>27.49</v>
      </c>
      <c r="K2332" s="64">
        <f t="shared" si="110"/>
        <v>0</v>
      </c>
      <c r="L2332" s="71"/>
      <c r="M2332" s="72"/>
      <c r="N2332" s="72" t="s">
        <v>11862</v>
      </c>
      <c r="O2332" s="72" t="s">
        <v>76</v>
      </c>
      <c r="P2332" s="81">
        <v>57</v>
      </c>
      <c r="Q2332" s="73"/>
      <c r="R2332" s="73" t="s">
        <v>11863</v>
      </c>
      <c r="S2332" s="60" t="str">
        <f>VLOOKUP(A2332,[1]DATA!$1:$1048576,12,0)</f>
        <v>ANO</v>
      </c>
    </row>
    <row r="2333" spans="1:19" x14ac:dyDescent="0.25">
      <c r="A2333" s="68">
        <v>600074609</v>
      </c>
      <c r="B2333" s="59">
        <f t="shared" si="108"/>
        <v>600074609</v>
      </c>
      <c r="C2333" s="68" t="s">
        <v>7230</v>
      </c>
      <c r="D2333" s="76">
        <v>1</v>
      </c>
      <c r="E2333" s="61">
        <f t="shared" si="109"/>
        <v>72743964</v>
      </c>
      <c r="F2333" s="69" t="s">
        <v>9117</v>
      </c>
      <c r="G2333" s="69" t="s">
        <v>9118</v>
      </c>
      <c r="H2333" s="70">
        <v>0</v>
      </c>
      <c r="I2333" s="70" t="s">
        <v>139</v>
      </c>
      <c r="J2333" s="74">
        <v>27.49</v>
      </c>
      <c r="K2333" s="64">
        <f t="shared" si="110"/>
        <v>0</v>
      </c>
      <c r="L2333" s="71"/>
      <c r="M2333" s="72"/>
      <c r="N2333" s="72" t="s">
        <v>11864</v>
      </c>
      <c r="O2333" s="72" t="s">
        <v>94</v>
      </c>
      <c r="P2333" s="81">
        <v>114</v>
      </c>
      <c r="Q2333" s="73"/>
      <c r="R2333" s="73" t="s">
        <v>11861</v>
      </c>
      <c r="S2333" s="60" t="str">
        <f>VLOOKUP(A2333,[1]DATA!$1:$1048576,12,0)</f>
        <v>ANO</v>
      </c>
    </row>
    <row r="2334" spans="1:19" x14ac:dyDescent="0.25">
      <c r="A2334" s="68">
        <v>600074617</v>
      </c>
      <c r="B2334" s="59">
        <f t="shared" si="108"/>
        <v>600074617</v>
      </c>
      <c r="C2334" s="68" t="s">
        <v>7231</v>
      </c>
      <c r="D2334" s="76">
        <v>1</v>
      </c>
      <c r="E2334" s="61">
        <f t="shared" si="109"/>
        <v>68430132</v>
      </c>
      <c r="F2334" s="69" t="s">
        <v>9117</v>
      </c>
      <c r="G2334" s="69" t="s">
        <v>9118</v>
      </c>
      <c r="H2334" s="70">
        <v>350</v>
      </c>
      <c r="I2334" s="70" t="s">
        <v>139</v>
      </c>
      <c r="J2334" s="74">
        <v>27.49</v>
      </c>
      <c r="K2334" s="64">
        <f t="shared" si="110"/>
        <v>9621.5</v>
      </c>
      <c r="L2334" s="71"/>
      <c r="M2334" s="72"/>
      <c r="N2334" s="72" t="s">
        <v>11865</v>
      </c>
      <c r="O2334" s="72" t="s">
        <v>9363</v>
      </c>
      <c r="P2334" s="81">
        <v>128</v>
      </c>
      <c r="Q2334" s="73"/>
      <c r="R2334" s="73" t="s">
        <v>11861</v>
      </c>
      <c r="S2334" s="60" t="str">
        <f>VLOOKUP(A2334,[1]DATA!$1:$1048576,12,0)</f>
        <v>ANO</v>
      </c>
    </row>
    <row r="2335" spans="1:19" x14ac:dyDescent="0.25">
      <c r="A2335" s="68">
        <v>600074668</v>
      </c>
      <c r="B2335" s="59">
        <f t="shared" si="108"/>
        <v>600074668</v>
      </c>
      <c r="C2335" s="68" t="s">
        <v>7232</v>
      </c>
      <c r="D2335" s="76">
        <v>1</v>
      </c>
      <c r="E2335" s="61">
        <f t="shared" si="109"/>
        <v>46750495</v>
      </c>
      <c r="F2335" s="69" t="s">
        <v>9117</v>
      </c>
      <c r="G2335" s="69" t="s">
        <v>9118</v>
      </c>
      <c r="H2335" s="70">
        <v>75</v>
      </c>
      <c r="I2335" s="70" t="s">
        <v>139</v>
      </c>
      <c r="J2335" s="74">
        <v>27.49</v>
      </c>
      <c r="K2335" s="64">
        <f t="shared" si="110"/>
        <v>2061.75</v>
      </c>
      <c r="L2335" s="71"/>
      <c r="M2335" s="72"/>
      <c r="N2335" s="72" t="s">
        <v>11866</v>
      </c>
      <c r="O2335" s="72" t="s">
        <v>11867</v>
      </c>
      <c r="P2335" s="81">
        <v>81</v>
      </c>
      <c r="Q2335" s="73"/>
      <c r="R2335" s="73" t="s">
        <v>11868</v>
      </c>
      <c r="S2335" s="60" t="str">
        <f>VLOOKUP(A2335,[1]DATA!$1:$1048576,12,0)</f>
        <v>ANO</v>
      </c>
    </row>
    <row r="2336" spans="1:19" x14ac:dyDescent="0.25">
      <c r="A2336" s="68">
        <v>600074684</v>
      </c>
      <c r="B2336" s="59">
        <f t="shared" si="108"/>
        <v>600074684</v>
      </c>
      <c r="C2336" s="68" t="s">
        <v>7233</v>
      </c>
      <c r="D2336" s="76">
        <v>1</v>
      </c>
      <c r="E2336" s="61">
        <f t="shared" si="109"/>
        <v>71010467</v>
      </c>
      <c r="F2336" s="69" t="s">
        <v>9117</v>
      </c>
      <c r="G2336" s="69" t="s">
        <v>9118</v>
      </c>
      <c r="H2336" s="70">
        <v>25</v>
      </c>
      <c r="I2336" s="70" t="s">
        <v>139</v>
      </c>
      <c r="J2336" s="74">
        <v>27.49</v>
      </c>
      <c r="K2336" s="64">
        <f t="shared" si="110"/>
        <v>687.25</v>
      </c>
      <c r="L2336" s="71"/>
      <c r="M2336" s="72"/>
      <c r="N2336" s="72" t="s">
        <v>11869</v>
      </c>
      <c r="O2336" s="72"/>
      <c r="P2336" s="81">
        <v>242</v>
      </c>
      <c r="Q2336" s="73"/>
      <c r="R2336" s="73" t="s">
        <v>11870</v>
      </c>
      <c r="S2336" s="60" t="str">
        <f>VLOOKUP(A2336,[1]DATA!$1:$1048576,12,0)</f>
        <v>ANO</v>
      </c>
    </row>
    <row r="2337" spans="1:19" x14ac:dyDescent="0.25">
      <c r="A2337" s="68">
        <v>600074722</v>
      </c>
      <c r="B2337" s="59">
        <f t="shared" si="108"/>
        <v>600074722</v>
      </c>
      <c r="C2337" s="68" t="s">
        <v>7234</v>
      </c>
      <c r="D2337" s="76">
        <v>1</v>
      </c>
      <c r="E2337" s="61">
        <f t="shared" si="109"/>
        <v>70942692</v>
      </c>
      <c r="F2337" s="69" t="s">
        <v>9117</v>
      </c>
      <c r="G2337" s="69" t="s">
        <v>9118</v>
      </c>
      <c r="H2337" s="70">
        <v>250</v>
      </c>
      <c r="I2337" s="70" t="s">
        <v>139</v>
      </c>
      <c r="J2337" s="74">
        <v>27.49</v>
      </c>
      <c r="K2337" s="64">
        <f t="shared" si="110"/>
        <v>6872.5</v>
      </c>
      <c r="L2337" s="71"/>
      <c r="M2337" s="72"/>
      <c r="N2337" s="72" t="s">
        <v>11871</v>
      </c>
      <c r="O2337" s="72" t="s">
        <v>11872</v>
      </c>
      <c r="P2337" s="81">
        <v>130</v>
      </c>
      <c r="Q2337" s="73"/>
      <c r="R2337" s="73" t="s">
        <v>11873</v>
      </c>
      <c r="S2337" s="60" t="str">
        <f>VLOOKUP(A2337,[1]DATA!$1:$1048576,12,0)</f>
        <v>ANO</v>
      </c>
    </row>
    <row r="2338" spans="1:19" x14ac:dyDescent="0.25">
      <c r="A2338" s="68">
        <v>600074803</v>
      </c>
      <c r="B2338" s="59">
        <f t="shared" si="108"/>
        <v>600074803</v>
      </c>
      <c r="C2338" s="68" t="s">
        <v>7235</v>
      </c>
      <c r="D2338" s="76">
        <v>1</v>
      </c>
      <c r="E2338" s="61">
        <f t="shared" si="109"/>
        <v>72742089</v>
      </c>
      <c r="F2338" s="69" t="s">
        <v>9117</v>
      </c>
      <c r="G2338" s="69" t="s">
        <v>9118</v>
      </c>
      <c r="H2338" s="70">
        <v>50</v>
      </c>
      <c r="I2338" s="70" t="s">
        <v>139</v>
      </c>
      <c r="J2338" s="74">
        <v>27.49</v>
      </c>
      <c r="K2338" s="64">
        <f t="shared" si="110"/>
        <v>1374.5</v>
      </c>
      <c r="L2338" s="71"/>
      <c r="M2338" s="72"/>
      <c r="N2338" s="72" t="s">
        <v>11874</v>
      </c>
      <c r="O2338" s="72"/>
      <c r="P2338" s="81">
        <v>56</v>
      </c>
      <c r="Q2338" s="73"/>
      <c r="R2338" s="73" t="s">
        <v>11875</v>
      </c>
      <c r="S2338" s="60" t="str">
        <f>VLOOKUP(A2338,[1]DATA!$1:$1048576,12,0)</f>
        <v>ANO</v>
      </c>
    </row>
    <row r="2339" spans="1:19" x14ac:dyDescent="0.25">
      <c r="A2339" s="68">
        <v>600074854</v>
      </c>
      <c r="B2339" s="59">
        <f t="shared" si="108"/>
        <v>600074854</v>
      </c>
      <c r="C2339" s="68" t="s">
        <v>7236</v>
      </c>
      <c r="D2339" s="76">
        <v>1</v>
      </c>
      <c r="E2339" s="61">
        <f t="shared" si="109"/>
        <v>70698503</v>
      </c>
      <c r="F2339" s="69" t="s">
        <v>9117</v>
      </c>
      <c r="G2339" s="69" t="s">
        <v>9118</v>
      </c>
      <c r="H2339" s="70">
        <v>0</v>
      </c>
      <c r="I2339" s="70" t="s">
        <v>139</v>
      </c>
      <c r="J2339" s="74">
        <v>27.49</v>
      </c>
      <c r="K2339" s="64">
        <f t="shared" si="110"/>
        <v>0</v>
      </c>
      <c r="L2339" s="71"/>
      <c r="M2339" s="72"/>
      <c r="N2339" s="72" t="s">
        <v>11876</v>
      </c>
      <c r="O2339" s="72"/>
      <c r="P2339" s="81">
        <v>167</v>
      </c>
      <c r="Q2339" s="73"/>
      <c r="R2339" s="73" t="s">
        <v>11877</v>
      </c>
      <c r="S2339" s="60" t="str">
        <f>VLOOKUP(A2339,[1]DATA!$1:$1048576,12,0)</f>
        <v>ANO</v>
      </c>
    </row>
    <row r="2340" spans="1:19" x14ac:dyDescent="0.25">
      <c r="A2340" s="68">
        <v>600074862</v>
      </c>
      <c r="B2340" s="59">
        <f t="shared" si="108"/>
        <v>600074862</v>
      </c>
      <c r="C2340" s="68" t="s">
        <v>7237</v>
      </c>
      <c r="D2340" s="76">
        <v>1</v>
      </c>
      <c r="E2340" s="61">
        <f t="shared" si="109"/>
        <v>70695024</v>
      </c>
      <c r="F2340" s="69" t="s">
        <v>9117</v>
      </c>
      <c r="G2340" s="69" t="s">
        <v>9118</v>
      </c>
      <c r="H2340" s="70">
        <v>25</v>
      </c>
      <c r="I2340" s="70" t="s">
        <v>139</v>
      </c>
      <c r="J2340" s="74">
        <v>27.49</v>
      </c>
      <c r="K2340" s="64">
        <f t="shared" si="110"/>
        <v>687.25</v>
      </c>
      <c r="L2340" s="71"/>
      <c r="M2340" s="72"/>
      <c r="N2340" s="72" t="s">
        <v>11878</v>
      </c>
      <c r="O2340" s="72"/>
      <c r="P2340" s="81">
        <v>255</v>
      </c>
      <c r="Q2340" s="73"/>
      <c r="R2340" s="73" t="s">
        <v>11879</v>
      </c>
      <c r="S2340" s="60" t="str">
        <f>VLOOKUP(A2340,[1]DATA!$1:$1048576,12,0)</f>
        <v>ANO</v>
      </c>
    </row>
    <row r="2341" spans="1:19" x14ac:dyDescent="0.25">
      <c r="A2341" s="68">
        <v>600074927</v>
      </c>
      <c r="B2341" s="59">
        <f t="shared" si="108"/>
        <v>600074927</v>
      </c>
      <c r="C2341" s="68" t="s">
        <v>7238</v>
      </c>
      <c r="D2341" s="76">
        <v>1</v>
      </c>
      <c r="E2341" s="61">
        <f t="shared" si="109"/>
        <v>49864653</v>
      </c>
      <c r="F2341" s="69" t="s">
        <v>9117</v>
      </c>
      <c r="G2341" s="69" t="s">
        <v>9118</v>
      </c>
      <c r="H2341" s="70">
        <v>200</v>
      </c>
      <c r="I2341" s="70" t="s">
        <v>139</v>
      </c>
      <c r="J2341" s="74">
        <v>27.49</v>
      </c>
      <c r="K2341" s="64">
        <f t="shared" si="110"/>
        <v>5498</v>
      </c>
      <c r="L2341" s="71"/>
      <c r="M2341" s="72"/>
      <c r="N2341" s="72" t="s">
        <v>11880</v>
      </c>
      <c r="O2341" s="72" t="s">
        <v>9363</v>
      </c>
      <c r="P2341" s="81">
        <v>616</v>
      </c>
      <c r="Q2341" s="73"/>
      <c r="R2341" s="73" t="s">
        <v>11863</v>
      </c>
      <c r="S2341" s="60" t="str">
        <f>VLOOKUP(A2341,[1]DATA!$1:$1048576,12,0)</f>
        <v>ANO</v>
      </c>
    </row>
    <row r="2342" spans="1:19" x14ac:dyDescent="0.25">
      <c r="A2342" s="68">
        <v>600074943</v>
      </c>
      <c r="B2342" s="59">
        <f t="shared" si="108"/>
        <v>600074943</v>
      </c>
      <c r="C2342" s="68" t="s">
        <v>7239</v>
      </c>
      <c r="D2342" s="76">
        <v>1</v>
      </c>
      <c r="E2342" s="61">
        <f t="shared" si="109"/>
        <v>46750461</v>
      </c>
      <c r="F2342" s="69" t="s">
        <v>9117</v>
      </c>
      <c r="G2342" s="69" t="s">
        <v>9118</v>
      </c>
      <c r="H2342" s="70">
        <v>350</v>
      </c>
      <c r="I2342" s="70" t="s">
        <v>139</v>
      </c>
      <c r="J2342" s="74">
        <v>27.49</v>
      </c>
      <c r="K2342" s="64">
        <f t="shared" si="110"/>
        <v>9621.5</v>
      </c>
      <c r="L2342" s="71"/>
      <c r="M2342" s="72"/>
      <c r="N2342" s="72" t="s">
        <v>11881</v>
      </c>
      <c r="O2342" s="72" t="s">
        <v>93</v>
      </c>
      <c r="P2342" s="81">
        <v>539</v>
      </c>
      <c r="Q2342" s="73"/>
      <c r="R2342" s="73" t="s">
        <v>11861</v>
      </c>
      <c r="S2342" s="60" t="str">
        <f>VLOOKUP(A2342,[1]DATA!$1:$1048576,12,0)</f>
        <v>ANO</v>
      </c>
    </row>
    <row r="2343" spans="1:19" x14ac:dyDescent="0.25">
      <c r="A2343" s="68">
        <v>600075001</v>
      </c>
      <c r="B2343" s="59">
        <f t="shared" si="108"/>
        <v>600075001</v>
      </c>
      <c r="C2343" s="68" t="s">
        <v>7240</v>
      </c>
      <c r="D2343" s="76">
        <v>1</v>
      </c>
      <c r="E2343" s="61">
        <f t="shared" si="109"/>
        <v>70695440</v>
      </c>
      <c r="F2343" s="69" t="s">
        <v>9117</v>
      </c>
      <c r="G2343" s="69" t="s">
        <v>9118</v>
      </c>
      <c r="H2343" s="70">
        <v>0</v>
      </c>
      <c r="I2343" s="70" t="s">
        <v>139</v>
      </c>
      <c r="J2343" s="74">
        <v>27.49</v>
      </c>
      <c r="K2343" s="64">
        <f t="shared" si="110"/>
        <v>0</v>
      </c>
      <c r="L2343" s="71"/>
      <c r="M2343" s="72"/>
      <c r="N2343" s="72" t="s">
        <v>11882</v>
      </c>
      <c r="O2343" s="72"/>
      <c r="P2343" s="81">
        <v>11</v>
      </c>
      <c r="Q2343" s="73"/>
      <c r="R2343" s="73" t="s">
        <v>11883</v>
      </c>
      <c r="S2343" s="60" t="str">
        <f>VLOOKUP(A2343,[1]DATA!$1:$1048576,12,0)</f>
        <v>ANO</v>
      </c>
    </row>
    <row r="2344" spans="1:19" x14ac:dyDescent="0.25">
      <c r="A2344" s="68">
        <v>600075141</v>
      </c>
      <c r="B2344" s="59">
        <f t="shared" si="108"/>
        <v>600075141</v>
      </c>
      <c r="C2344" s="68" t="s">
        <v>7241</v>
      </c>
      <c r="D2344" s="76">
        <v>1</v>
      </c>
      <c r="E2344" s="61">
        <f t="shared" si="109"/>
        <v>70975191</v>
      </c>
      <c r="F2344" s="69" t="s">
        <v>9117</v>
      </c>
      <c r="G2344" s="69" t="s">
        <v>9118</v>
      </c>
      <c r="H2344" s="70">
        <v>25</v>
      </c>
      <c r="I2344" s="70" t="s">
        <v>139</v>
      </c>
      <c r="J2344" s="74">
        <v>27.49</v>
      </c>
      <c r="K2344" s="64">
        <f t="shared" si="110"/>
        <v>687.25</v>
      </c>
      <c r="L2344" s="71"/>
      <c r="M2344" s="72"/>
      <c r="N2344" s="72" t="s">
        <v>11884</v>
      </c>
      <c r="O2344" s="72" t="s">
        <v>9363</v>
      </c>
      <c r="P2344" s="81">
        <v>104</v>
      </c>
      <c r="Q2344" s="73"/>
      <c r="R2344" s="73" t="s">
        <v>11861</v>
      </c>
      <c r="S2344" s="60" t="str">
        <f>VLOOKUP(A2344,[1]DATA!$1:$1048576,12,0)</f>
        <v>ANO</v>
      </c>
    </row>
    <row r="2345" spans="1:19" x14ac:dyDescent="0.25">
      <c r="A2345" s="68">
        <v>610400681</v>
      </c>
      <c r="B2345" s="59">
        <f t="shared" si="108"/>
        <v>610400681</v>
      </c>
      <c r="C2345" s="68" t="s">
        <v>7242</v>
      </c>
      <c r="D2345" s="76">
        <v>1</v>
      </c>
      <c r="E2345" s="61">
        <f t="shared" si="109"/>
        <v>70226458</v>
      </c>
      <c r="F2345" s="69" t="s">
        <v>9117</v>
      </c>
      <c r="G2345" s="69" t="s">
        <v>9118</v>
      </c>
      <c r="H2345" s="70">
        <v>0</v>
      </c>
      <c r="I2345" s="70" t="s">
        <v>139</v>
      </c>
      <c r="J2345" s="74">
        <v>27.49</v>
      </c>
      <c r="K2345" s="64">
        <f t="shared" si="110"/>
        <v>0</v>
      </c>
      <c r="L2345" s="71"/>
      <c r="M2345" s="72"/>
      <c r="N2345" s="72" t="s">
        <v>11885</v>
      </c>
      <c r="O2345" s="72"/>
      <c r="P2345" s="81">
        <v>47</v>
      </c>
      <c r="Q2345" s="73"/>
      <c r="R2345" s="73" t="s">
        <v>11886</v>
      </c>
      <c r="S2345" s="60" t="str">
        <f>VLOOKUP(A2345,[1]DATA!$1:$1048576,12,0)</f>
        <v>ANO</v>
      </c>
    </row>
    <row r="2346" spans="1:19" x14ac:dyDescent="0.25">
      <c r="A2346" s="68">
        <v>650025768</v>
      </c>
      <c r="B2346" s="59">
        <f t="shared" si="108"/>
        <v>650025768</v>
      </c>
      <c r="C2346" s="68" t="s">
        <v>7243</v>
      </c>
      <c r="D2346" s="76">
        <v>1</v>
      </c>
      <c r="E2346" s="61">
        <f t="shared" si="109"/>
        <v>72744481</v>
      </c>
      <c r="F2346" s="69" t="s">
        <v>9117</v>
      </c>
      <c r="G2346" s="69" t="s">
        <v>9118</v>
      </c>
      <c r="H2346" s="70">
        <v>50</v>
      </c>
      <c r="I2346" s="70" t="s">
        <v>139</v>
      </c>
      <c r="J2346" s="74">
        <v>27.49</v>
      </c>
      <c r="K2346" s="64">
        <f t="shared" si="110"/>
        <v>1374.5</v>
      </c>
      <c r="L2346" s="71"/>
      <c r="M2346" s="72"/>
      <c r="N2346" s="72" t="s">
        <v>11887</v>
      </c>
      <c r="O2346" s="72"/>
      <c r="P2346" s="81">
        <v>264</v>
      </c>
      <c r="Q2346" s="73"/>
      <c r="R2346" s="73" t="s">
        <v>11888</v>
      </c>
      <c r="S2346" s="60" t="str">
        <f>VLOOKUP(A2346,[1]DATA!$1:$1048576,12,0)</f>
        <v>ANO</v>
      </c>
    </row>
    <row r="2347" spans="1:19" x14ac:dyDescent="0.25">
      <c r="A2347" s="68">
        <v>650033841</v>
      </c>
      <c r="B2347" s="59">
        <f t="shared" si="108"/>
        <v>650033841</v>
      </c>
      <c r="C2347" s="68" t="s">
        <v>7244</v>
      </c>
      <c r="D2347" s="76">
        <v>1</v>
      </c>
      <c r="E2347" s="61">
        <f t="shared" si="109"/>
        <v>72744995</v>
      </c>
      <c r="F2347" s="69" t="s">
        <v>9117</v>
      </c>
      <c r="G2347" s="69" t="s">
        <v>9118</v>
      </c>
      <c r="H2347" s="70">
        <v>0</v>
      </c>
      <c r="I2347" s="70" t="s">
        <v>139</v>
      </c>
      <c r="J2347" s="74">
        <v>27.49</v>
      </c>
      <c r="K2347" s="64">
        <f t="shared" si="110"/>
        <v>0</v>
      </c>
      <c r="L2347" s="71"/>
      <c r="M2347" s="72"/>
      <c r="N2347" s="72" t="s">
        <v>11889</v>
      </c>
      <c r="O2347" s="72"/>
      <c r="P2347" s="81">
        <v>126</v>
      </c>
      <c r="Q2347" s="73"/>
      <c r="R2347" s="73" t="s">
        <v>11863</v>
      </c>
      <c r="S2347" s="60" t="str">
        <f>VLOOKUP(A2347,[1]DATA!$1:$1048576,12,0)</f>
        <v>ANO</v>
      </c>
    </row>
    <row r="2348" spans="1:19" x14ac:dyDescent="0.25">
      <c r="A2348" s="68">
        <v>600012654</v>
      </c>
      <c r="B2348" s="59">
        <f t="shared" si="108"/>
        <v>600012654</v>
      </c>
      <c r="C2348" s="68" t="s">
        <v>7245</v>
      </c>
      <c r="D2348" s="76">
        <v>1</v>
      </c>
      <c r="E2348" s="61">
        <f t="shared" si="109"/>
        <v>856070</v>
      </c>
      <c r="F2348" s="69" t="s">
        <v>9117</v>
      </c>
      <c r="G2348" s="69" t="s">
        <v>9122</v>
      </c>
      <c r="H2348" s="70">
        <v>0</v>
      </c>
      <c r="I2348" s="70" t="s">
        <v>139</v>
      </c>
      <c r="J2348" s="74">
        <v>27.49</v>
      </c>
      <c r="K2348" s="64">
        <f t="shared" si="110"/>
        <v>0</v>
      </c>
      <c r="L2348" s="71"/>
      <c r="M2348" s="72"/>
      <c r="N2348" s="72" t="s">
        <v>11890</v>
      </c>
      <c r="O2348" s="72" t="s">
        <v>11891</v>
      </c>
      <c r="P2348" s="81">
        <v>574</v>
      </c>
      <c r="Q2348" s="73"/>
      <c r="R2348" s="73" t="s">
        <v>11892</v>
      </c>
      <c r="S2348" s="60" t="str">
        <f>VLOOKUP(A2348,[1]DATA!$1:$1048576,12,0)</f>
        <v>ANO</v>
      </c>
    </row>
    <row r="2349" spans="1:19" x14ac:dyDescent="0.25">
      <c r="A2349" s="68">
        <v>600024342</v>
      </c>
      <c r="B2349" s="59">
        <f t="shared" si="108"/>
        <v>600024342</v>
      </c>
      <c r="C2349" s="68" t="s">
        <v>7246</v>
      </c>
      <c r="D2349" s="76">
        <v>1</v>
      </c>
      <c r="E2349" s="61">
        <f t="shared" si="109"/>
        <v>70839999</v>
      </c>
      <c r="F2349" s="69" t="s">
        <v>9117</v>
      </c>
      <c r="G2349" s="69" t="s">
        <v>9122</v>
      </c>
      <c r="H2349" s="70">
        <v>75</v>
      </c>
      <c r="I2349" s="70" t="s">
        <v>139</v>
      </c>
      <c r="J2349" s="74">
        <v>27.49</v>
      </c>
      <c r="K2349" s="64">
        <f t="shared" si="110"/>
        <v>2061.75</v>
      </c>
      <c r="L2349" s="71"/>
      <c r="M2349" s="72"/>
      <c r="N2349" s="72" t="s">
        <v>11893</v>
      </c>
      <c r="O2349" s="72" t="s">
        <v>83</v>
      </c>
      <c r="P2349" s="81">
        <v>213</v>
      </c>
      <c r="Q2349" s="73"/>
      <c r="R2349" s="73" t="s">
        <v>11892</v>
      </c>
      <c r="S2349" s="60" t="str">
        <f>VLOOKUP(A2349,[1]DATA!$1:$1048576,12,0)</f>
        <v>ANO</v>
      </c>
    </row>
    <row r="2350" spans="1:19" x14ac:dyDescent="0.25">
      <c r="A2350" s="68">
        <v>600099113</v>
      </c>
      <c r="B2350" s="59">
        <f t="shared" si="108"/>
        <v>600099113</v>
      </c>
      <c r="C2350" s="68" t="s">
        <v>7247</v>
      </c>
      <c r="D2350" s="76">
        <v>1</v>
      </c>
      <c r="E2350" s="61">
        <f t="shared" si="109"/>
        <v>70156565</v>
      </c>
      <c r="F2350" s="69" t="s">
        <v>9117</v>
      </c>
      <c r="G2350" s="69" t="s">
        <v>9122</v>
      </c>
      <c r="H2350" s="70">
        <v>100</v>
      </c>
      <c r="I2350" s="70" t="s">
        <v>139</v>
      </c>
      <c r="J2350" s="74">
        <v>27.49</v>
      </c>
      <c r="K2350" s="64">
        <f t="shared" si="110"/>
        <v>2749</v>
      </c>
      <c r="L2350" s="71"/>
      <c r="M2350" s="72"/>
      <c r="N2350" s="72" t="s">
        <v>11894</v>
      </c>
      <c r="O2350" s="72"/>
      <c r="P2350" s="81">
        <v>128</v>
      </c>
      <c r="Q2350" s="73"/>
      <c r="R2350" s="73" t="s">
        <v>11895</v>
      </c>
      <c r="S2350" s="60" t="str">
        <f>VLOOKUP(A2350,[1]DATA!$1:$1048576,12,0)</f>
        <v>ANO</v>
      </c>
    </row>
    <row r="2351" spans="1:19" x14ac:dyDescent="0.25">
      <c r="A2351" s="68">
        <v>600098966</v>
      </c>
      <c r="B2351" s="59">
        <f t="shared" si="108"/>
        <v>600098966</v>
      </c>
      <c r="C2351" s="68" t="s">
        <v>7248</v>
      </c>
      <c r="D2351" s="76">
        <v>1</v>
      </c>
      <c r="E2351" s="61">
        <f t="shared" si="109"/>
        <v>75016931</v>
      </c>
      <c r="F2351" s="69" t="s">
        <v>9117</v>
      </c>
      <c r="G2351" s="69" t="s">
        <v>9122</v>
      </c>
      <c r="H2351" s="70">
        <v>25</v>
      </c>
      <c r="I2351" s="70" t="s">
        <v>139</v>
      </c>
      <c r="J2351" s="74">
        <v>27.49</v>
      </c>
      <c r="K2351" s="64">
        <f t="shared" si="110"/>
        <v>687.25</v>
      </c>
      <c r="L2351" s="71"/>
      <c r="M2351" s="72"/>
      <c r="N2351" s="72" t="s">
        <v>11896</v>
      </c>
      <c r="O2351" s="72"/>
      <c r="P2351" s="81">
        <v>193</v>
      </c>
      <c r="Q2351" s="73"/>
      <c r="R2351" s="73" t="s">
        <v>11897</v>
      </c>
      <c r="S2351" s="60" t="str">
        <f>VLOOKUP(A2351,[1]DATA!$1:$1048576,12,0)</f>
        <v>ANO</v>
      </c>
    </row>
    <row r="2352" spans="1:19" x14ac:dyDescent="0.25">
      <c r="A2352" s="68">
        <v>600098974</v>
      </c>
      <c r="B2352" s="59">
        <f t="shared" si="108"/>
        <v>600098974</v>
      </c>
      <c r="C2352" s="68" t="s">
        <v>7249</v>
      </c>
      <c r="D2352" s="76">
        <v>1</v>
      </c>
      <c r="E2352" s="61">
        <f t="shared" si="109"/>
        <v>70979812</v>
      </c>
      <c r="F2352" s="69" t="s">
        <v>9117</v>
      </c>
      <c r="G2352" s="69" t="s">
        <v>9122</v>
      </c>
      <c r="H2352" s="70">
        <v>0</v>
      </c>
      <c r="I2352" s="70" t="s">
        <v>139</v>
      </c>
      <c r="J2352" s="74">
        <v>27.49</v>
      </c>
      <c r="K2352" s="64">
        <f t="shared" si="110"/>
        <v>0</v>
      </c>
      <c r="L2352" s="71"/>
      <c r="M2352" s="72"/>
      <c r="N2352" s="72" t="s">
        <v>11898</v>
      </c>
      <c r="O2352" s="72"/>
      <c r="P2352" s="81">
        <v>40</v>
      </c>
      <c r="Q2352" s="73"/>
      <c r="R2352" s="73" t="s">
        <v>11899</v>
      </c>
      <c r="S2352" s="60" t="str">
        <f>VLOOKUP(A2352,[1]DATA!$1:$1048576,12,0)</f>
        <v>ANO</v>
      </c>
    </row>
    <row r="2353" spans="1:19" x14ac:dyDescent="0.25">
      <c r="A2353" s="68">
        <v>600099024</v>
      </c>
      <c r="B2353" s="59">
        <f t="shared" si="108"/>
        <v>600099024</v>
      </c>
      <c r="C2353" s="68" t="s">
        <v>7250</v>
      </c>
      <c r="D2353" s="76">
        <v>1</v>
      </c>
      <c r="E2353" s="61">
        <f t="shared" si="109"/>
        <v>71003819</v>
      </c>
      <c r="F2353" s="69" t="s">
        <v>9117</v>
      </c>
      <c r="G2353" s="69" t="s">
        <v>9122</v>
      </c>
      <c r="H2353" s="70">
        <v>75</v>
      </c>
      <c r="I2353" s="70" t="s">
        <v>139</v>
      </c>
      <c r="J2353" s="74">
        <v>27.49</v>
      </c>
      <c r="K2353" s="64">
        <f t="shared" si="110"/>
        <v>2061.75</v>
      </c>
      <c r="L2353" s="71"/>
      <c r="M2353" s="72"/>
      <c r="N2353" s="72" t="s">
        <v>11900</v>
      </c>
      <c r="O2353" s="72"/>
      <c r="P2353" s="81">
        <v>250</v>
      </c>
      <c r="Q2353" s="73"/>
      <c r="R2353" s="73" t="s">
        <v>11901</v>
      </c>
      <c r="S2353" s="60" t="str">
        <f>VLOOKUP(A2353,[1]DATA!$1:$1048576,12,0)</f>
        <v>ANO</v>
      </c>
    </row>
    <row r="2354" spans="1:19" x14ac:dyDescent="0.25">
      <c r="A2354" s="68">
        <v>600099059</v>
      </c>
      <c r="B2354" s="59">
        <f t="shared" si="108"/>
        <v>600099059</v>
      </c>
      <c r="C2354" s="68" t="s">
        <v>7251</v>
      </c>
      <c r="D2354" s="76">
        <v>1</v>
      </c>
      <c r="E2354" s="61">
        <f t="shared" si="109"/>
        <v>70985740</v>
      </c>
      <c r="F2354" s="69" t="s">
        <v>9117</v>
      </c>
      <c r="G2354" s="69" t="s">
        <v>9122</v>
      </c>
      <c r="H2354" s="70">
        <v>0</v>
      </c>
      <c r="I2354" s="70" t="s">
        <v>139</v>
      </c>
      <c r="J2354" s="74">
        <v>27.49</v>
      </c>
      <c r="K2354" s="64">
        <f t="shared" si="110"/>
        <v>0</v>
      </c>
      <c r="L2354" s="71"/>
      <c r="M2354" s="72"/>
      <c r="N2354" s="72" t="s">
        <v>11902</v>
      </c>
      <c r="O2354" s="72"/>
      <c r="P2354" s="81">
        <v>102</v>
      </c>
      <c r="Q2354" s="73"/>
      <c r="R2354" s="73" t="s">
        <v>11903</v>
      </c>
      <c r="S2354" s="60" t="str">
        <f>VLOOKUP(A2354,[1]DATA!$1:$1048576,12,0)</f>
        <v>ANO</v>
      </c>
    </row>
    <row r="2355" spans="1:19" x14ac:dyDescent="0.25">
      <c r="A2355" s="68">
        <v>600099130</v>
      </c>
      <c r="B2355" s="59">
        <f t="shared" si="108"/>
        <v>600099130</v>
      </c>
      <c r="C2355" s="68" t="s">
        <v>7252</v>
      </c>
      <c r="D2355" s="76">
        <v>1</v>
      </c>
      <c r="E2355" s="61">
        <f t="shared" si="109"/>
        <v>70698066</v>
      </c>
      <c r="F2355" s="69" t="s">
        <v>9117</v>
      </c>
      <c r="G2355" s="69" t="s">
        <v>9122</v>
      </c>
      <c r="H2355" s="70">
        <v>0</v>
      </c>
      <c r="I2355" s="70" t="s">
        <v>139</v>
      </c>
      <c r="J2355" s="74">
        <v>27.49</v>
      </c>
      <c r="K2355" s="64">
        <f t="shared" si="110"/>
        <v>0</v>
      </c>
      <c r="L2355" s="71"/>
      <c r="M2355" s="72"/>
      <c r="N2355" s="72" t="s">
        <v>11904</v>
      </c>
      <c r="O2355" s="72"/>
      <c r="P2355" s="81">
        <v>221</v>
      </c>
      <c r="Q2355" s="73"/>
      <c r="R2355" s="73" t="s">
        <v>11905</v>
      </c>
      <c r="S2355" s="60" t="str">
        <f>VLOOKUP(A2355,[1]DATA!$1:$1048576,12,0)</f>
        <v>ANO</v>
      </c>
    </row>
    <row r="2356" spans="1:19" x14ac:dyDescent="0.25">
      <c r="A2356" s="68">
        <v>600099148</v>
      </c>
      <c r="B2356" s="59">
        <f t="shared" si="108"/>
        <v>600099148</v>
      </c>
      <c r="C2356" s="68" t="s">
        <v>7253</v>
      </c>
      <c r="D2356" s="76">
        <v>1</v>
      </c>
      <c r="E2356" s="61">
        <f t="shared" si="109"/>
        <v>70939403</v>
      </c>
      <c r="F2356" s="69" t="s">
        <v>9117</v>
      </c>
      <c r="G2356" s="69" t="s">
        <v>9122</v>
      </c>
      <c r="H2356" s="70">
        <v>125</v>
      </c>
      <c r="I2356" s="70" t="s">
        <v>139</v>
      </c>
      <c r="J2356" s="74">
        <v>27.49</v>
      </c>
      <c r="K2356" s="64">
        <f t="shared" si="110"/>
        <v>3436.25</v>
      </c>
      <c r="L2356" s="71"/>
      <c r="M2356" s="72"/>
      <c r="N2356" s="72" t="s">
        <v>11906</v>
      </c>
      <c r="O2356" s="72"/>
      <c r="P2356" s="81">
        <v>45</v>
      </c>
      <c r="Q2356" s="73"/>
      <c r="R2356" s="73" t="s">
        <v>11907</v>
      </c>
      <c r="S2356" s="60" t="str">
        <f>VLOOKUP(A2356,[1]DATA!$1:$1048576,12,0)</f>
        <v>ANO</v>
      </c>
    </row>
    <row r="2357" spans="1:19" x14ac:dyDescent="0.25">
      <c r="A2357" s="68">
        <v>600099181</v>
      </c>
      <c r="B2357" s="59">
        <f t="shared" si="108"/>
        <v>600099181</v>
      </c>
      <c r="C2357" s="68" t="s">
        <v>7254</v>
      </c>
      <c r="D2357" s="76">
        <v>1</v>
      </c>
      <c r="E2357" s="61">
        <f t="shared" si="109"/>
        <v>854751</v>
      </c>
      <c r="F2357" s="69" t="s">
        <v>9117</v>
      </c>
      <c r="G2357" s="69" t="s">
        <v>9122</v>
      </c>
      <c r="H2357" s="70">
        <v>875</v>
      </c>
      <c r="I2357" s="70" t="s">
        <v>139</v>
      </c>
      <c r="J2357" s="74">
        <v>27.49</v>
      </c>
      <c r="K2357" s="64">
        <f t="shared" si="110"/>
        <v>24053.75</v>
      </c>
      <c r="L2357" s="71"/>
      <c r="M2357" s="72"/>
      <c r="N2357" s="72" t="s">
        <v>11908</v>
      </c>
      <c r="O2357" s="72" t="s">
        <v>5179</v>
      </c>
      <c r="P2357" s="81">
        <v>1000</v>
      </c>
      <c r="Q2357" s="73"/>
      <c r="R2357" s="73" t="s">
        <v>11909</v>
      </c>
      <c r="S2357" s="60" t="str">
        <f>VLOOKUP(A2357,[1]DATA!$1:$1048576,12,0)</f>
        <v>ANO</v>
      </c>
    </row>
    <row r="2358" spans="1:19" x14ac:dyDescent="0.25">
      <c r="A2358" s="68">
        <v>600099229</v>
      </c>
      <c r="B2358" s="59">
        <f t="shared" si="108"/>
        <v>600099229</v>
      </c>
      <c r="C2358" s="68" t="s">
        <v>7255</v>
      </c>
      <c r="D2358" s="76">
        <v>1</v>
      </c>
      <c r="E2358" s="61">
        <f t="shared" si="109"/>
        <v>72743646</v>
      </c>
      <c r="F2358" s="69" t="s">
        <v>9117</v>
      </c>
      <c r="G2358" s="69" t="s">
        <v>9122</v>
      </c>
      <c r="H2358" s="70">
        <v>200</v>
      </c>
      <c r="I2358" s="70" t="s">
        <v>139</v>
      </c>
      <c r="J2358" s="74">
        <v>27.49</v>
      </c>
      <c r="K2358" s="64">
        <f t="shared" si="110"/>
        <v>5498</v>
      </c>
      <c r="L2358" s="71"/>
      <c r="M2358" s="72"/>
      <c r="N2358" s="72" t="s">
        <v>11910</v>
      </c>
      <c r="O2358" s="72" t="s">
        <v>11911</v>
      </c>
      <c r="P2358" s="81">
        <v>124</v>
      </c>
      <c r="Q2358" s="73"/>
      <c r="R2358" s="73" t="s">
        <v>11912</v>
      </c>
      <c r="S2358" s="60" t="str">
        <f>VLOOKUP(A2358,[1]DATA!$1:$1048576,12,0)</f>
        <v>ANO</v>
      </c>
    </row>
    <row r="2359" spans="1:19" x14ac:dyDescent="0.25">
      <c r="A2359" s="68">
        <v>600099237</v>
      </c>
      <c r="B2359" s="59">
        <f t="shared" si="108"/>
        <v>600099237</v>
      </c>
      <c r="C2359" s="68" t="s">
        <v>7256</v>
      </c>
      <c r="D2359" s="76">
        <v>1</v>
      </c>
      <c r="E2359" s="61">
        <f t="shared" si="109"/>
        <v>854841</v>
      </c>
      <c r="F2359" s="69" t="s">
        <v>9117</v>
      </c>
      <c r="G2359" s="69" t="s">
        <v>9122</v>
      </c>
      <c r="H2359" s="70">
        <v>375</v>
      </c>
      <c r="I2359" s="70" t="s">
        <v>139</v>
      </c>
      <c r="J2359" s="74">
        <v>27.49</v>
      </c>
      <c r="K2359" s="64">
        <f t="shared" si="110"/>
        <v>10308.75</v>
      </c>
      <c r="L2359" s="71"/>
      <c r="M2359" s="72"/>
      <c r="N2359" s="72" t="s">
        <v>11913</v>
      </c>
      <c r="O2359" s="72" t="s">
        <v>11914</v>
      </c>
      <c r="P2359" s="81">
        <v>564</v>
      </c>
      <c r="Q2359" s="73"/>
      <c r="R2359" s="73" t="s">
        <v>11892</v>
      </c>
      <c r="S2359" s="60" t="str">
        <f>VLOOKUP(A2359,[1]DATA!$1:$1048576,12,0)</f>
        <v>ANO</v>
      </c>
    </row>
    <row r="2360" spans="1:19" x14ac:dyDescent="0.25">
      <c r="A2360" s="68">
        <v>600099245</v>
      </c>
      <c r="B2360" s="59">
        <f t="shared" si="108"/>
        <v>600099245</v>
      </c>
      <c r="C2360" s="68" t="s">
        <v>7257</v>
      </c>
      <c r="D2360" s="76">
        <v>1</v>
      </c>
      <c r="E2360" s="61">
        <f t="shared" si="109"/>
        <v>70188416</v>
      </c>
      <c r="F2360" s="69" t="s">
        <v>9117</v>
      </c>
      <c r="G2360" s="69" t="s">
        <v>9122</v>
      </c>
      <c r="H2360" s="70">
        <v>25</v>
      </c>
      <c r="I2360" s="70" t="s">
        <v>139</v>
      </c>
      <c r="J2360" s="74">
        <v>27.49</v>
      </c>
      <c r="K2360" s="64">
        <f t="shared" si="110"/>
        <v>687.25</v>
      </c>
      <c r="L2360" s="71"/>
      <c r="M2360" s="72"/>
      <c r="N2360" s="72" t="s">
        <v>11915</v>
      </c>
      <c r="O2360" s="72"/>
      <c r="P2360" s="81">
        <v>68</v>
      </c>
      <c r="Q2360" s="73"/>
      <c r="R2360" s="73" t="s">
        <v>11916</v>
      </c>
      <c r="S2360" s="60" t="str">
        <f>VLOOKUP(A2360,[1]DATA!$1:$1048576,12,0)</f>
        <v>ANO</v>
      </c>
    </row>
    <row r="2361" spans="1:19" x14ac:dyDescent="0.25">
      <c r="A2361" s="68">
        <v>600099261</v>
      </c>
      <c r="B2361" s="59">
        <f t="shared" si="108"/>
        <v>600099261</v>
      </c>
      <c r="C2361" s="68" t="s">
        <v>7258</v>
      </c>
      <c r="D2361" s="76">
        <v>1</v>
      </c>
      <c r="E2361" s="61">
        <f t="shared" si="109"/>
        <v>70946752</v>
      </c>
      <c r="F2361" s="69" t="s">
        <v>9117</v>
      </c>
      <c r="G2361" s="69" t="s">
        <v>9122</v>
      </c>
      <c r="H2361" s="70">
        <v>325</v>
      </c>
      <c r="I2361" s="70" t="s">
        <v>139</v>
      </c>
      <c r="J2361" s="74">
        <v>27.49</v>
      </c>
      <c r="K2361" s="64">
        <f t="shared" si="110"/>
        <v>8934.25</v>
      </c>
      <c r="L2361" s="71"/>
      <c r="M2361" s="72"/>
      <c r="N2361" s="72" t="s">
        <v>11917</v>
      </c>
      <c r="O2361" s="72"/>
      <c r="P2361" s="81">
        <v>17</v>
      </c>
      <c r="Q2361" s="73"/>
      <c r="R2361" s="73" t="s">
        <v>11918</v>
      </c>
      <c r="S2361" s="60" t="str">
        <f>VLOOKUP(A2361,[1]DATA!$1:$1048576,12,0)</f>
        <v>ANO</v>
      </c>
    </row>
    <row r="2362" spans="1:19" x14ac:dyDescent="0.25">
      <c r="A2362" s="68">
        <v>600099296</v>
      </c>
      <c r="B2362" s="59">
        <f t="shared" si="108"/>
        <v>600099296</v>
      </c>
      <c r="C2362" s="68" t="s">
        <v>7259</v>
      </c>
      <c r="D2362" s="76">
        <v>1</v>
      </c>
      <c r="E2362" s="61">
        <f t="shared" si="109"/>
        <v>854824</v>
      </c>
      <c r="F2362" s="69" t="s">
        <v>9117</v>
      </c>
      <c r="G2362" s="69" t="s">
        <v>9122</v>
      </c>
      <c r="H2362" s="70">
        <v>0</v>
      </c>
      <c r="I2362" s="70" t="s">
        <v>139</v>
      </c>
      <c r="J2362" s="74">
        <v>27.49</v>
      </c>
      <c r="K2362" s="64">
        <f t="shared" si="110"/>
        <v>0</v>
      </c>
      <c r="L2362" s="71"/>
      <c r="M2362" s="72"/>
      <c r="N2362" s="72" t="s">
        <v>11919</v>
      </c>
      <c r="O2362" s="72" t="s">
        <v>51</v>
      </c>
      <c r="P2362" s="81">
        <v>485</v>
      </c>
      <c r="Q2362" s="73"/>
      <c r="R2362" s="73" t="s">
        <v>11892</v>
      </c>
      <c r="S2362" s="60" t="str">
        <f>VLOOKUP(A2362,[1]DATA!$1:$1048576,12,0)</f>
        <v>ANO</v>
      </c>
    </row>
    <row r="2363" spans="1:19" x14ac:dyDescent="0.25">
      <c r="A2363" s="68">
        <v>600099351</v>
      </c>
      <c r="B2363" s="59">
        <f t="shared" si="108"/>
        <v>600099351</v>
      </c>
      <c r="C2363" s="68" t="s">
        <v>7260</v>
      </c>
      <c r="D2363" s="76">
        <v>1</v>
      </c>
      <c r="E2363" s="61">
        <f t="shared" si="109"/>
        <v>70155771</v>
      </c>
      <c r="F2363" s="69" t="s">
        <v>9117</v>
      </c>
      <c r="G2363" s="69" t="s">
        <v>9122</v>
      </c>
      <c r="H2363" s="70">
        <v>675</v>
      </c>
      <c r="I2363" s="70" t="s">
        <v>139</v>
      </c>
      <c r="J2363" s="74">
        <v>27.49</v>
      </c>
      <c r="K2363" s="64">
        <f t="shared" si="110"/>
        <v>18555.75</v>
      </c>
      <c r="L2363" s="71"/>
      <c r="M2363" s="72"/>
      <c r="N2363" s="72" t="s">
        <v>11920</v>
      </c>
      <c r="O2363" s="72" t="s">
        <v>11891</v>
      </c>
      <c r="P2363" s="81">
        <v>574</v>
      </c>
      <c r="Q2363" s="73"/>
      <c r="R2363" s="73" t="s">
        <v>11892</v>
      </c>
      <c r="S2363" s="60" t="str">
        <f>VLOOKUP(A2363,[1]DATA!$1:$1048576,12,0)</f>
        <v>ANO</v>
      </c>
    </row>
    <row r="2364" spans="1:19" x14ac:dyDescent="0.25">
      <c r="A2364" s="68">
        <v>600099431</v>
      </c>
      <c r="B2364" s="59">
        <f t="shared" si="108"/>
        <v>600099431</v>
      </c>
      <c r="C2364" s="68" t="s">
        <v>7261</v>
      </c>
      <c r="D2364" s="76">
        <v>1</v>
      </c>
      <c r="E2364" s="61">
        <f t="shared" si="109"/>
        <v>72742372</v>
      </c>
      <c r="F2364" s="69" t="s">
        <v>9117</v>
      </c>
      <c r="G2364" s="69" t="s">
        <v>9122</v>
      </c>
      <c r="H2364" s="70">
        <v>50</v>
      </c>
      <c r="I2364" s="70" t="s">
        <v>139</v>
      </c>
      <c r="J2364" s="74">
        <v>27.49</v>
      </c>
      <c r="K2364" s="64">
        <f t="shared" si="110"/>
        <v>1374.5</v>
      </c>
      <c r="L2364" s="71"/>
      <c r="M2364" s="72"/>
      <c r="N2364" s="72" t="s">
        <v>11921</v>
      </c>
      <c r="O2364" s="72" t="s">
        <v>5179</v>
      </c>
      <c r="P2364" s="81">
        <v>1000</v>
      </c>
      <c r="Q2364" s="73"/>
      <c r="R2364" s="73" t="s">
        <v>11909</v>
      </c>
      <c r="S2364" s="60" t="str">
        <f>VLOOKUP(A2364,[1]DATA!$1:$1048576,12,0)</f>
        <v>ANO</v>
      </c>
    </row>
    <row r="2365" spans="1:19" x14ac:dyDescent="0.25">
      <c r="A2365" s="68">
        <v>600099458</v>
      </c>
      <c r="B2365" s="59">
        <f t="shared" si="108"/>
        <v>600099458</v>
      </c>
      <c r="C2365" s="68" t="s">
        <v>7262</v>
      </c>
      <c r="D2365" s="76">
        <v>1</v>
      </c>
      <c r="E2365" s="61">
        <f t="shared" si="109"/>
        <v>70188408</v>
      </c>
      <c r="F2365" s="69" t="s">
        <v>9117</v>
      </c>
      <c r="G2365" s="69" t="s">
        <v>9122</v>
      </c>
      <c r="H2365" s="70">
        <v>125</v>
      </c>
      <c r="I2365" s="70" t="s">
        <v>139</v>
      </c>
      <c r="J2365" s="74">
        <v>27.49</v>
      </c>
      <c r="K2365" s="64">
        <f t="shared" si="110"/>
        <v>3436.25</v>
      </c>
      <c r="L2365" s="71"/>
      <c r="M2365" s="72"/>
      <c r="N2365" s="72" t="s">
        <v>11922</v>
      </c>
      <c r="O2365" s="72" t="s">
        <v>11914</v>
      </c>
      <c r="P2365" s="81">
        <v>564</v>
      </c>
      <c r="Q2365" s="73"/>
      <c r="R2365" s="73" t="s">
        <v>11892</v>
      </c>
      <c r="S2365" s="60" t="str">
        <f>VLOOKUP(A2365,[1]DATA!$1:$1048576,12,0)</f>
        <v>ANO</v>
      </c>
    </row>
    <row r="2366" spans="1:19" x14ac:dyDescent="0.25">
      <c r="A2366" s="68">
        <v>600170896</v>
      </c>
      <c r="B2366" s="59">
        <f t="shared" si="108"/>
        <v>600170896</v>
      </c>
      <c r="C2366" s="68" t="s">
        <v>7263</v>
      </c>
      <c r="D2366" s="76">
        <v>1</v>
      </c>
      <c r="E2366" s="61">
        <f t="shared" si="109"/>
        <v>528714</v>
      </c>
      <c r="F2366" s="69" t="s">
        <v>9117</v>
      </c>
      <c r="G2366" s="69" t="s">
        <v>9122</v>
      </c>
      <c r="H2366" s="70">
        <v>750</v>
      </c>
      <c r="I2366" s="70" t="s">
        <v>139</v>
      </c>
      <c r="J2366" s="74">
        <v>27.49</v>
      </c>
      <c r="K2366" s="64">
        <f t="shared" si="110"/>
        <v>20617.5</v>
      </c>
      <c r="L2366" s="71"/>
      <c r="M2366" s="72"/>
      <c r="N2366" s="72" t="s">
        <v>11923</v>
      </c>
      <c r="O2366" s="72" t="s">
        <v>4806</v>
      </c>
      <c r="P2366" s="81">
        <v>607</v>
      </c>
      <c r="Q2366" s="73"/>
      <c r="R2366" s="73" t="s">
        <v>11892</v>
      </c>
      <c r="S2366" s="60" t="str">
        <f>VLOOKUP(A2366,[1]DATA!$1:$1048576,12,0)</f>
        <v>ANO</v>
      </c>
    </row>
    <row r="2367" spans="1:19" x14ac:dyDescent="0.25">
      <c r="A2367" s="68">
        <v>600170900</v>
      </c>
      <c r="B2367" s="59">
        <f t="shared" si="108"/>
        <v>600170900</v>
      </c>
      <c r="C2367" s="68" t="s">
        <v>7264</v>
      </c>
      <c r="D2367" s="76">
        <v>1</v>
      </c>
      <c r="E2367" s="61">
        <f t="shared" si="109"/>
        <v>87891</v>
      </c>
      <c r="F2367" s="69" t="s">
        <v>9117</v>
      </c>
      <c r="G2367" s="69" t="s">
        <v>9122</v>
      </c>
      <c r="H2367" s="70">
        <v>400</v>
      </c>
      <c r="I2367" s="70" t="s">
        <v>139</v>
      </c>
      <c r="J2367" s="74">
        <v>27.49</v>
      </c>
      <c r="K2367" s="64">
        <f t="shared" si="110"/>
        <v>10996</v>
      </c>
      <c r="L2367" s="71"/>
      <c r="M2367" s="72"/>
      <c r="N2367" s="72" t="s">
        <v>11924</v>
      </c>
      <c r="O2367" s="72" t="s">
        <v>11925</v>
      </c>
      <c r="P2367" s="81">
        <v>300</v>
      </c>
      <c r="Q2367" s="73"/>
      <c r="R2367" s="73" t="s">
        <v>11912</v>
      </c>
      <c r="S2367" s="60" t="str">
        <f>VLOOKUP(A2367,[1]DATA!$1:$1048576,12,0)</f>
        <v>ANO</v>
      </c>
    </row>
    <row r="2368" spans="1:19" x14ac:dyDescent="0.25">
      <c r="A2368" s="68">
        <v>600170918</v>
      </c>
      <c r="B2368" s="59">
        <f t="shared" si="108"/>
        <v>600170918</v>
      </c>
      <c r="C2368" s="68" t="s">
        <v>7265</v>
      </c>
      <c r="D2368" s="76">
        <v>1</v>
      </c>
      <c r="E2368" s="61">
        <f t="shared" si="109"/>
        <v>15043151</v>
      </c>
      <c r="F2368" s="69" t="s">
        <v>9117</v>
      </c>
      <c r="G2368" s="69" t="s">
        <v>9122</v>
      </c>
      <c r="H2368" s="70">
        <v>0</v>
      </c>
      <c r="I2368" s="70" t="s">
        <v>139</v>
      </c>
      <c r="J2368" s="74">
        <v>27.49</v>
      </c>
      <c r="K2368" s="64">
        <f t="shared" si="110"/>
        <v>0</v>
      </c>
      <c r="L2368" s="71"/>
      <c r="M2368" s="72"/>
      <c r="N2368" s="72" t="s">
        <v>11926</v>
      </c>
      <c r="O2368" s="72" t="s">
        <v>11927</v>
      </c>
      <c r="P2368" s="81">
        <v>213</v>
      </c>
      <c r="Q2368" s="73"/>
      <c r="R2368" s="73" t="s">
        <v>11909</v>
      </c>
      <c r="S2368" s="60" t="str">
        <f>VLOOKUP(A2368,[1]DATA!$1:$1048576,12,0)</f>
        <v>ANO</v>
      </c>
    </row>
    <row r="2369" spans="1:19" x14ac:dyDescent="0.25">
      <c r="A2369" s="68">
        <v>650034244</v>
      </c>
      <c r="B2369" s="59">
        <f t="shared" si="108"/>
        <v>650034244</v>
      </c>
      <c r="C2369" s="68" t="s">
        <v>7266</v>
      </c>
      <c r="D2369" s="76">
        <v>1</v>
      </c>
      <c r="E2369" s="61">
        <f t="shared" si="109"/>
        <v>70985375</v>
      </c>
      <c r="F2369" s="69" t="s">
        <v>9117</v>
      </c>
      <c r="G2369" s="69" t="s">
        <v>9122</v>
      </c>
      <c r="H2369" s="70">
        <v>0</v>
      </c>
      <c r="I2369" s="70" t="s">
        <v>139</v>
      </c>
      <c r="J2369" s="74">
        <v>27.49</v>
      </c>
      <c r="K2369" s="64">
        <f t="shared" si="110"/>
        <v>0</v>
      </c>
      <c r="L2369" s="71"/>
      <c r="M2369" s="72"/>
      <c r="N2369" s="72" t="s">
        <v>11928</v>
      </c>
      <c r="O2369" s="72"/>
      <c r="P2369" s="81">
        <v>50</v>
      </c>
      <c r="Q2369" s="73"/>
      <c r="R2369" s="73" t="s">
        <v>11929</v>
      </c>
      <c r="S2369" s="60" t="str">
        <f>VLOOKUP(A2369,[1]DATA!$1:$1048576,12,0)</f>
        <v>ANO</v>
      </c>
    </row>
    <row r="2370" spans="1:19" x14ac:dyDescent="0.25">
      <c r="A2370" s="68">
        <v>600023354</v>
      </c>
      <c r="B2370" s="59">
        <f t="shared" si="108"/>
        <v>600023354</v>
      </c>
      <c r="C2370" s="68" t="s">
        <v>7267</v>
      </c>
      <c r="D2370" s="76">
        <v>1</v>
      </c>
      <c r="E2370" s="61">
        <f t="shared" si="109"/>
        <v>60254238</v>
      </c>
      <c r="F2370" s="69" t="s">
        <v>9117</v>
      </c>
      <c r="G2370" s="69" t="s">
        <v>9121</v>
      </c>
      <c r="H2370" s="70">
        <v>150</v>
      </c>
      <c r="I2370" s="70" t="s">
        <v>139</v>
      </c>
      <c r="J2370" s="74">
        <v>27.49</v>
      </c>
      <c r="K2370" s="64">
        <f t="shared" si="110"/>
        <v>4123.5</v>
      </c>
      <c r="L2370" s="71"/>
      <c r="M2370" s="72"/>
      <c r="N2370" s="72" t="s">
        <v>11930</v>
      </c>
      <c r="O2370" s="72" t="s">
        <v>11931</v>
      </c>
      <c r="P2370" s="81">
        <v>238</v>
      </c>
      <c r="Q2370" s="73"/>
      <c r="R2370" s="73" t="s">
        <v>11932</v>
      </c>
      <c r="S2370" s="60" t="str">
        <f>VLOOKUP(A2370,[1]DATA!$1:$1048576,12,0)</f>
        <v>ANO</v>
      </c>
    </row>
    <row r="2371" spans="1:19" x14ac:dyDescent="0.25">
      <c r="A2371" s="68">
        <v>600010414</v>
      </c>
      <c r="B2371" s="59">
        <f t="shared" si="108"/>
        <v>600010414</v>
      </c>
      <c r="C2371" s="68" t="s">
        <v>7268</v>
      </c>
      <c r="D2371" s="76">
        <v>1</v>
      </c>
      <c r="E2371" s="61">
        <f t="shared" si="109"/>
        <v>60252570</v>
      </c>
      <c r="F2371" s="69" t="s">
        <v>9117</v>
      </c>
      <c r="G2371" s="69" t="s">
        <v>9121</v>
      </c>
      <c r="H2371" s="70">
        <v>0</v>
      </c>
      <c r="I2371" s="70" t="s">
        <v>139</v>
      </c>
      <c r="J2371" s="74">
        <v>27.49</v>
      </c>
      <c r="K2371" s="64">
        <f t="shared" si="110"/>
        <v>0</v>
      </c>
      <c r="L2371" s="71"/>
      <c r="M2371" s="72"/>
      <c r="N2371" s="72" t="s">
        <v>11933</v>
      </c>
      <c r="O2371" s="72" t="s">
        <v>19</v>
      </c>
      <c r="P2371" s="81">
        <v>305</v>
      </c>
      <c r="Q2371" s="73"/>
      <c r="R2371" s="73" t="s">
        <v>11932</v>
      </c>
      <c r="S2371" s="60" t="str">
        <f>VLOOKUP(A2371,[1]DATA!$1:$1048576,12,0)</f>
        <v>ANO</v>
      </c>
    </row>
    <row r="2372" spans="1:19" x14ac:dyDescent="0.25">
      <c r="A2372" s="68">
        <v>600010473</v>
      </c>
      <c r="B2372" s="59">
        <f t="shared" si="108"/>
        <v>600010473</v>
      </c>
      <c r="C2372" s="68" t="s">
        <v>7269</v>
      </c>
      <c r="D2372" s="76">
        <v>1</v>
      </c>
      <c r="E2372" s="61">
        <f t="shared" si="109"/>
        <v>43256791</v>
      </c>
      <c r="F2372" s="69" t="s">
        <v>9117</v>
      </c>
      <c r="G2372" s="69" t="s">
        <v>9121</v>
      </c>
      <c r="H2372" s="70">
        <v>175</v>
      </c>
      <c r="I2372" s="70" t="s">
        <v>139</v>
      </c>
      <c r="J2372" s="74">
        <v>27.49</v>
      </c>
      <c r="K2372" s="64">
        <f t="shared" si="110"/>
        <v>4810.75</v>
      </c>
      <c r="L2372" s="71"/>
      <c r="M2372" s="72"/>
      <c r="N2372" s="72" t="s">
        <v>11934</v>
      </c>
      <c r="O2372" s="72" t="s">
        <v>19</v>
      </c>
      <c r="P2372" s="81">
        <v>416</v>
      </c>
      <c r="Q2372" s="73"/>
      <c r="R2372" s="73" t="s">
        <v>11932</v>
      </c>
      <c r="S2372" s="60" t="str">
        <f>VLOOKUP(A2372,[1]DATA!$1:$1048576,12,0)</f>
        <v>ANO</v>
      </c>
    </row>
    <row r="2373" spans="1:19" x14ac:dyDescent="0.25">
      <c r="A2373" s="68">
        <v>600078264</v>
      </c>
      <c r="B2373" s="59">
        <f t="shared" ref="B2373:B2436" si="111">A2373*1</f>
        <v>600078264</v>
      </c>
      <c r="C2373" s="68" t="s">
        <v>7270</v>
      </c>
      <c r="D2373" s="76">
        <v>1</v>
      </c>
      <c r="E2373" s="61">
        <f t="shared" ref="E2373:E2436" si="112">C2373*1</f>
        <v>72743557</v>
      </c>
      <c r="F2373" s="69" t="s">
        <v>9117</v>
      </c>
      <c r="G2373" s="69" t="s">
        <v>9121</v>
      </c>
      <c r="H2373" s="70">
        <v>350</v>
      </c>
      <c r="I2373" s="70" t="s">
        <v>139</v>
      </c>
      <c r="J2373" s="74">
        <v>27.49</v>
      </c>
      <c r="K2373" s="64">
        <f t="shared" ref="K2373:K2436" si="113">H2373*J2373</f>
        <v>9621.5</v>
      </c>
      <c r="L2373" s="71"/>
      <c r="M2373" s="72"/>
      <c r="N2373" s="72" t="s">
        <v>11935</v>
      </c>
      <c r="O2373" s="72"/>
      <c r="P2373" s="81">
        <v>212</v>
      </c>
      <c r="Q2373" s="73"/>
      <c r="R2373" s="73" t="s">
        <v>11936</v>
      </c>
      <c r="S2373" s="60" t="str">
        <f>VLOOKUP(A2373,[1]DATA!$1:$1048576,12,0)</f>
        <v>ANO</v>
      </c>
    </row>
    <row r="2374" spans="1:19" x14ac:dyDescent="0.25">
      <c r="A2374" s="68">
        <v>600078370</v>
      </c>
      <c r="B2374" s="59">
        <f t="shared" si="111"/>
        <v>600078370</v>
      </c>
      <c r="C2374" s="68" t="s">
        <v>7271</v>
      </c>
      <c r="D2374" s="76">
        <v>1</v>
      </c>
      <c r="E2374" s="61">
        <f t="shared" si="112"/>
        <v>72744162</v>
      </c>
      <c r="F2374" s="69" t="s">
        <v>9117</v>
      </c>
      <c r="G2374" s="69" t="s">
        <v>9121</v>
      </c>
      <c r="H2374" s="70">
        <v>100</v>
      </c>
      <c r="I2374" s="70" t="s">
        <v>139</v>
      </c>
      <c r="J2374" s="74">
        <v>27.49</v>
      </c>
      <c r="K2374" s="64">
        <f t="shared" si="113"/>
        <v>2749</v>
      </c>
      <c r="L2374" s="71"/>
      <c r="M2374" s="72"/>
      <c r="N2374" s="72" t="s">
        <v>11937</v>
      </c>
      <c r="O2374" s="72"/>
      <c r="P2374" s="81">
        <v>65</v>
      </c>
      <c r="Q2374" s="73"/>
      <c r="R2374" s="73" t="s">
        <v>11938</v>
      </c>
      <c r="S2374" s="60" t="str">
        <f>VLOOKUP(A2374,[1]DATA!$1:$1048576,12,0)</f>
        <v>ANO</v>
      </c>
    </row>
    <row r="2375" spans="1:19" x14ac:dyDescent="0.25">
      <c r="A2375" s="68">
        <v>600078485</v>
      </c>
      <c r="B2375" s="59">
        <f t="shared" si="111"/>
        <v>600078485</v>
      </c>
      <c r="C2375" s="68" t="s">
        <v>7272</v>
      </c>
      <c r="D2375" s="76">
        <v>1</v>
      </c>
      <c r="E2375" s="61">
        <f t="shared" si="112"/>
        <v>70695385</v>
      </c>
      <c r="F2375" s="69" t="s">
        <v>9117</v>
      </c>
      <c r="G2375" s="69" t="s">
        <v>9121</v>
      </c>
      <c r="H2375" s="70">
        <v>125</v>
      </c>
      <c r="I2375" s="70" t="s">
        <v>139</v>
      </c>
      <c r="J2375" s="74">
        <v>27.49</v>
      </c>
      <c r="K2375" s="64">
        <f t="shared" si="113"/>
        <v>3436.25</v>
      </c>
      <c r="L2375" s="71"/>
      <c r="M2375" s="72"/>
      <c r="N2375" s="72" t="s">
        <v>11939</v>
      </c>
      <c r="O2375" s="72" t="s">
        <v>41</v>
      </c>
      <c r="P2375" s="81">
        <v>964</v>
      </c>
      <c r="Q2375" s="73"/>
      <c r="R2375" s="73" t="s">
        <v>11940</v>
      </c>
      <c r="S2375" s="60" t="str">
        <f>VLOOKUP(A2375,[1]DATA!$1:$1048576,12,0)</f>
        <v>ANO</v>
      </c>
    </row>
    <row r="2376" spans="1:19" x14ac:dyDescent="0.25">
      <c r="A2376" s="68">
        <v>600078493</v>
      </c>
      <c r="B2376" s="59">
        <f t="shared" si="111"/>
        <v>600078493</v>
      </c>
      <c r="C2376" s="68" t="s">
        <v>7273</v>
      </c>
      <c r="D2376" s="76">
        <v>1</v>
      </c>
      <c r="E2376" s="61">
        <f t="shared" si="112"/>
        <v>43257089</v>
      </c>
      <c r="F2376" s="69" t="s">
        <v>9117</v>
      </c>
      <c r="G2376" s="69" t="s">
        <v>9121</v>
      </c>
      <c r="H2376" s="70">
        <v>725</v>
      </c>
      <c r="I2376" s="70" t="s">
        <v>139</v>
      </c>
      <c r="J2376" s="74">
        <v>27.49</v>
      </c>
      <c r="K2376" s="64">
        <f t="shared" si="113"/>
        <v>19930.25</v>
      </c>
      <c r="L2376" s="71"/>
      <c r="M2376" s="72"/>
      <c r="N2376" s="72" t="s">
        <v>11941</v>
      </c>
      <c r="O2376" s="72" t="s">
        <v>50</v>
      </c>
      <c r="P2376" s="81">
        <v>576</v>
      </c>
      <c r="Q2376" s="73"/>
      <c r="R2376" s="73" t="s">
        <v>11932</v>
      </c>
      <c r="S2376" s="60" t="str">
        <f>VLOOKUP(A2376,[1]DATA!$1:$1048576,12,0)</f>
        <v>ANO</v>
      </c>
    </row>
    <row r="2377" spans="1:19" x14ac:dyDescent="0.25">
      <c r="A2377" s="68">
        <v>600078604</v>
      </c>
      <c r="B2377" s="59">
        <f t="shared" si="111"/>
        <v>600078604</v>
      </c>
      <c r="C2377" s="68" t="s">
        <v>7274</v>
      </c>
      <c r="D2377" s="76">
        <v>1</v>
      </c>
      <c r="E2377" s="61">
        <f t="shared" si="112"/>
        <v>70695849</v>
      </c>
      <c r="F2377" s="69" t="s">
        <v>9117</v>
      </c>
      <c r="G2377" s="69" t="s">
        <v>9121</v>
      </c>
      <c r="H2377" s="70">
        <v>50</v>
      </c>
      <c r="I2377" s="70" t="s">
        <v>139</v>
      </c>
      <c r="J2377" s="74">
        <v>27.49</v>
      </c>
      <c r="K2377" s="64">
        <f t="shared" si="113"/>
        <v>1374.5</v>
      </c>
      <c r="L2377" s="71"/>
      <c r="M2377" s="72"/>
      <c r="N2377" s="72" t="s">
        <v>11942</v>
      </c>
      <c r="O2377" s="72"/>
      <c r="P2377" s="81">
        <v>34</v>
      </c>
      <c r="Q2377" s="73"/>
      <c r="R2377" s="73" t="s">
        <v>11943</v>
      </c>
      <c r="S2377" s="60" t="str">
        <f>VLOOKUP(A2377,[1]DATA!$1:$1048576,12,0)</f>
        <v>ANO</v>
      </c>
    </row>
    <row r="2378" spans="1:19" x14ac:dyDescent="0.25">
      <c r="A2378" s="68">
        <v>600099164</v>
      </c>
      <c r="B2378" s="59">
        <f t="shared" si="111"/>
        <v>600099164</v>
      </c>
      <c r="C2378" s="68" t="s">
        <v>7275</v>
      </c>
      <c r="D2378" s="76">
        <v>1</v>
      </c>
      <c r="E2378" s="61">
        <f t="shared" si="112"/>
        <v>854808</v>
      </c>
      <c r="F2378" s="69" t="s">
        <v>9117</v>
      </c>
      <c r="G2378" s="69" t="s">
        <v>9122</v>
      </c>
      <c r="H2378" s="70">
        <v>0</v>
      </c>
      <c r="I2378" s="70" t="s">
        <v>139</v>
      </c>
      <c r="J2378" s="74">
        <v>27.49</v>
      </c>
      <c r="K2378" s="64">
        <f t="shared" si="113"/>
        <v>0</v>
      </c>
      <c r="L2378" s="71"/>
      <c r="M2378" s="72"/>
      <c r="N2378" s="72" t="s">
        <v>11944</v>
      </c>
      <c r="O2378" s="72"/>
      <c r="P2378" s="81">
        <v>77</v>
      </c>
      <c r="Q2378" s="73"/>
      <c r="R2378" s="73" t="s">
        <v>11945</v>
      </c>
      <c r="S2378" s="60" t="str">
        <f>VLOOKUP(A2378,[1]DATA!$1:$1048576,12,0)</f>
        <v>ANO</v>
      </c>
    </row>
    <row r="2379" spans="1:19" x14ac:dyDescent="0.25">
      <c r="A2379" s="68">
        <v>650023021</v>
      </c>
      <c r="B2379" s="59">
        <f t="shared" si="111"/>
        <v>650023021</v>
      </c>
      <c r="C2379" s="68" t="s">
        <v>7276</v>
      </c>
      <c r="D2379" s="76">
        <v>1</v>
      </c>
      <c r="E2379" s="61">
        <f t="shared" si="112"/>
        <v>70982597</v>
      </c>
      <c r="F2379" s="69" t="s">
        <v>9117</v>
      </c>
      <c r="G2379" s="69" t="s">
        <v>9121</v>
      </c>
      <c r="H2379" s="70">
        <v>325</v>
      </c>
      <c r="I2379" s="70" t="s">
        <v>139</v>
      </c>
      <c r="J2379" s="74">
        <v>27.49</v>
      </c>
      <c r="K2379" s="64">
        <f t="shared" si="113"/>
        <v>8934.25</v>
      </c>
      <c r="L2379" s="71"/>
      <c r="M2379" s="72"/>
      <c r="N2379" s="72" t="s">
        <v>11946</v>
      </c>
      <c r="O2379" s="72" t="s">
        <v>11556</v>
      </c>
      <c r="P2379" s="81">
        <v>613</v>
      </c>
      <c r="Q2379" s="73"/>
      <c r="R2379" s="73" t="s">
        <v>11947</v>
      </c>
      <c r="S2379" s="60" t="str">
        <f>VLOOKUP(A2379,[1]DATA!$1:$1048576,12,0)</f>
        <v>ANO</v>
      </c>
    </row>
    <row r="2380" spans="1:19" x14ac:dyDescent="0.25">
      <c r="A2380" s="68">
        <v>650023404</v>
      </c>
      <c r="B2380" s="59">
        <f t="shared" si="111"/>
        <v>650023404</v>
      </c>
      <c r="C2380" s="68" t="s">
        <v>7277</v>
      </c>
      <c r="D2380" s="76">
        <v>1</v>
      </c>
      <c r="E2380" s="61">
        <f t="shared" si="112"/>
        <v>70981477</v>
      </c>
      <c r="F2380" s="69" t="s">
        <v>9117</v>
      </c>
      <c r="G2380" s="69" t="s">
        <v>9121</v>
      </c>
      <c r="H2380" s="70">
        <v>0</v>
      </c>
      <c r="I2380" s="70" t="s">
        <v>139</v>
      </c>
      <c r="J2380" s="74">
        <v>27.49</v>
      </c>
      <c r="K2380" s="64">
        <f t="shared" si="113"/>
        <v>0</v>
      </c>
      <c r="L2380" s="71"/>
      <c r="M2380" s="72"/>
      <c r="N2380" s="72" t="s">
        <v>11948</v>
      </c>
      <c r="O2380" s="72"/>
      <c r="P2380" s="81">
        <v>226</v>
      </c>
      <c r="Q2380" s="73"/>
      <c r="R2380" s="73" t="s">
        <v>11949</v>
      </c>
      <c r="S2380" s="60" t="str">
        <f>VLOOKUP(A2380,[1]DATA!$1:$1048576,12,0)</f>
        <v>ANO</v>
      </c>
    </row>
    <row r="2381" spans="1:19" x14ac:dyDescent="0.25">
      <c r="A2381" s="68">
        <v>650040384</v>
      </c>
      <c r="B2381" s="59">
        <f t="shared" si="111"/>
        <v>650040384</v>
      </c>
      <c r="C2381" s="68" t="s">
        <v>7278</v>
      </c>
      <c r="D2381" s="76">
        <v>1</v>
      </c>
      <c r="E2381" s="61">
        <f t="shared" si="112"/>
        <v>72744561</v>
      </c>
      <c r="F2381" s="69" t="s">
        <v>9117</v>
      </c>
      <c r="G2381" s="69" t="s">
        <v>9121</v>
      </c>
      <c r="H2381" s="70">
        <v>0</v>
      </c>
      <c r="I2381" s="70" t="s">
        <v>139</v>
      </c>
      <c r="J2381" s="74">
        <v>27.49</v>
      </c>
      <c r="K2381" s="64">
        <f t="shared" si="113"/>
        <v>0</v>
      </c>
      <c r="L2381" s="71"/>
      <c r="M2381" s="72"/>
      <c r="N2381" s="72" t="s">
        <v>11950</v>
      </c>
      <c r="O2381" s="72"/>
      <c r="P2381" s="81">
        <v>800</v>
      </c>
      <c r="Q2381" s="73"/>
      <c r="R2381" s="73" t="s">
        <v>11951</v>
      </c>
      <c r="S2381" s="60" t="str">
        <f>VLOOKUP(A2381,[1]DATA!$1:$1048576,12,0)</f>
        <v>ANO</v>
      </c>
    </row>
    <row r="2382" spans="1:19" x14ac:dyDescent="0.25">
      <c r="A2382" s="68">
        <v>600019802</v>
      </c>
      <c r="B2382" s="59">
        <f t="shared" si="111"/>
        <v>600019802</v>
      </c>
      <c r="C2382" s="68" t="s">
        <v>7279</v>
      </c>
      <c r="D2382" s="76">
        <v>1</v>
      </c>
      <c r="E2382" s="61">
        <f t="shared" si="112"/>
        <v>581071</v>
      </c>
      <c r="F2382" s="69" t="s">
        <v>9117</v>
      </c>
      <c r="G2382" s="69" t="s">
        <v>9122</v>
      </c>
      <c r="H2382" s="70">
        <v>0</v>
      </c>
      <c r="I2382" s="70" t="s">
        <v>139</v>
      </c>
      <c r="J2382" s="74">
        <v>27.49</v>
      </c>
      <c r="K2382" s="64">
        <f t="shared" si="113"/>
        <v>0</v>
      </c>
      <c r="L2382" s="71"/>
      <c r="M2382" s="72"/>
      <c r="N2382" s="72" t="s">
        <v>11952</v>
      </c>
      <c r="O2382" s="72" t="s">
        <v>4806</v>
      </c>
      <c r="P2382" s="81">
        <v>1390</v>
      </c>
      <c r="Q2382" s="73"/>
      <c r="R2382" s="73" t="s">
        <v>11953</v>
      </c>
      <c r="S2382" s="60" t="str">
        <f>VLOOKUP(A2382,[1]DATA!$1:$1048576,12,0)</f>
        <v>ANO</v>
      </c>
    </row>
    <row r="2383" spans="1:19" x14ac:dyDescent="0.25">
      <c r="A2383" s="68">
        <v>600012638</v>
      </c>
      <c r="B2383" s="59">
        <f t="shared" si="111"/>
        <v>600012638</v>
      </c>
      <c r="C2383" s="68" t="s">
        <v>7280</v>
      </c>
      <c r="D2383" s="76">
        <v>1</v>
      </c>
      <c r="E2383" s="61">
        <f t="shared" si="112"/>
        <v>854981</v>
      </c>
      <c r="F2383" s="69" t="s">
        <v>9117</v>
      </c>
      <c r="G2383" s="69" t="s">
        <v>9122</v>
      </c>
      <c r="H2383" s="70">
        <v>0</v>
      </c>
      <c r="I2383" s="70" t="s">
        <v>139</v>
      </c>
      <c r="J2383" s="74">
        <v>27.49</v>
      </c>
      <c r="K2383" s="64">
        <f t="shared" si="113"/>
        <v>0</v>
      </c>
      <c r="L2383" s="71"/>
      <c r="M2383" s="72"/>
      <c r="N2383" s="72" t="s">
        <v>11954</v>
      </c>
      <c r="O2383" s="72" t="s">
        <v>10166</v>
      </c>
      <c r="P2383" s="81">
        <v>804</v>
      </c>
      <c r="Q2383" s="73"/>
      <c r="R2383" s="73" t="s">
        <v>11953</v>
      </c>
      <c r="S2383" s="60" t="str">
        <f>VLOOKUP(A2383,[1]DATA!$1:$1048576,12,0)</f>
        <v>ANO</v>
      </c>
    </row>
    <row r="2384" spans="1:19" x14ac:dyDescent="0.25">
      <c r="A2384" s="68">
        <v>600012646</v>
      </c>
      <c r="B2384" s="59">
        <f t="shared" si="111"/>
        <v>600012646</v>
      </c>
      <c r="C2384" s="68" t="s">
        <v>7281</v>
      </c>
      <c r="D2384" s="76">
        <v>1</v>
      </c>
      <c r="E2384" s="61">
        <f t="shared" si="112"/>
        <v>854999</v>
      </c>
      <c r="F2384" s="69" t="s">
        <v>9117</v>
      </c>
      <c r="G2384" s="69" t="s">
        <v>9122</v>
      </c>
      <c r="H2384" s="70">
        <v>0</v>
      </c>
      <c r="I2384" s="70" t="s">
        <v>139</v>
      </c>
      <c r="J2384" s="74">
        <v>27.49</v>
      </c>
      <c r="K2384" s="64">
        <f t="shared" si="113"/>
        <v>0</v>
      </c>
      <c r="L2384" s="71"/>
      <c r="M2384" s="72"/>
      <c r="N2384" s="72" t="s">
        <v>11955</v>
      </c>
      <c r="O2384" s="72" t="s">
        <v>11956</v>
      </c>
      <c r="P2384" s="81">
        <v>1603</v>
      </c>
      <c r="Q2384" s="73"/>
      <c r="R2384" s="73" t="s">
        <v>11953</v>
      </c>
      <c r="S2384" s="60" t="str">
        <f>VLOOKUP(A2384,[1]DATA!$1:$1048576,12,0)</f>
        <v>ANO</v>
      </c>
    </row>
    <row r="2385" spans="1:19" x14ac:dyDescent="0.25">
      <c r="A2385" s="68">
        <v>600078442</v>
      </c>
      <c r="B2385" s="59">
        <f t="shared" si="111"/>
        <v>600078442</v>
      </c>
      <c r="C2385" s="68" t="s">
        <v>7282</v>
      </c>
      <c r="D2385" s="76">
        <v>1</v>
      </c>
      <c r="E2385" s="61">
        <f t="shared" si="112"/>
        <v>72741571</v>
      </c>
      <c r="F2385" s="69" t="s">
        <v>9117</v>
      </c>
      <c r="G2385" s="69" t="s">
        <v>9121</v>
      </c>
      <c r="H2385" s="70">
        <v>275</v>
      </c>
      <c r="I2385" s="70" t="s">
        <v>139</v>
      </c>
      <c r="J2385" s="74">
        <v>27.49</v>
      </c>
      <c r="K2385" s="64">
        <f t="shared" si="113"/>
        <v>7559.75</v>
      </c>
      <c r="L2385" s="71"/>
      <c r="M2385" s="72"/>
      <c r="N2385" s="72" t="s">
        <v>11957</v>
      </c>
      <c r="O2385" s="72"/>
      <c r="P2385" s="81">
        <v>180</v>
      </c>
      <c r="Q2385" s="73"/>
      <c r="R2385" s="73" t="s">
        <v>11958</v>
      </c>
      <c r="S2385" s="60" t="str">
        <f>VLOOKUP(A2385,[1]DATA!$1:$1048576,12,0)</f>
        <v>ANO</v>
      </c>
    </row>
    <row r="2386" spans="1:19" x14ac:dyDescent="0.25">
      <c r="A2386" s="68">
        <v>600080056</v>
      </c>
      <c r="B2386" s="59">
        <f t="shared" si="111"/>
        <v>600080056</v>
      </c>
      <c r="C2386" s="68" t="s">
        <v>7283</v>
      </c>
      <c r="D2386" s="76">
        <v>1</v>
      </c>
      <c r="E2386" s="61">
        <f t="shared" si="112"/>
        <v>70982066</v>
      </c>
      <c r="F2386" s="69" t="s">
        <v>9117</v>
      </c>
      <c r="G2386" s="69" t="s">
        <v>9119</v>
      </c>
      <c r="H2386" s="70">
        <v>125</v>
      </c>
      <c r="I2386" s="70" t="s">
        <v>139</v>
      </c>
      <c r="J2386" s="74">
        <v>27.49</v>
      </c>
      <c r="K2386" s="64">
        <f t="shared" si="113"/>
        <v>3436.25</v>
      </c>
      <c r="L2386" s="71"/>
      <c r="M2386" s="72"/>
      <c r="N2386" s="72" t="s">
        <v>11959</v>
      </c>
      <c r="O2386" s="72"/>
      <c r="P2386" s="81">
        <v>31</v>
      </c>
      <c r="Q2386" s="73"/>
      <c r="R2386" s="73" t="s">
        <v>11960</v>
      </c>
      <c r="S2386" s="60" t="str">
        <f>VLOOKUP(A2386,[1]DATA!$1:$1048576,12,0)</f>
        <v>ANO</v>
      </c>
    </row>
    <row r="2387" spans="1:19" x14ac:dyDescent="0.25">
      <c r="A2387" s="68">
        <v>600080111</v>
      </c>
      <c r="B2387" s="59">
        <f t="shared" si="111"/>
        <v>600080111</v>
      </c>
      <c r="C2387" s="68" t="s">
        <v>7284</v>
      </c>
      <c r="D2387" s="76">
        <v>1</v>
      </c>
      <c r="E2387" s="61">
        <f t="shared" si="112"/>
        <v>72744961</v>
      </c>
      <c r="F2387" s="69" t="s">
        <v>9117</v>
      </c>
      <c r="G2387" s="69" t="s">
        <v>9119</v>
      </c>
      <c r="H2387" s="70">
        <v>0</v>
      </c>
      <c r="I2387" s="70" t="s">
        <v>139</v>
      </c>
      <c r="J2387" s="74">
        <v>27.49</v>
      </c>
      <c r="K2387" s="64">
        <f t="shared" si="113"/>
        <v>0</v>
      </c>
      <c r="L2387" s="71"/>
      <c r="M2387" s="72"/>
      <c r="N2387" s="72" t="s">
        <v>11961</v>
      </c>
      <c r="O2387" s="72"/>
      <c r="P2387" s="81">
        <v>19</v>
      </c>
      <c r="Q2387" s="73"/>
      <c r="R2387" s="73" t="s">
        <v>11962</v>
      </c>
      <c r="S2387" s="60" t="str">
        <f>VLOOKUP(A2387,[1]DATA!$1:$1048576,12,0)</f>
        <v>ANO</v>
      </c>
    </row>
    <row r="2388" spans="1:19" x14ac:dyDescent="0.25">
      <c r="A2388" s="68">
        <v>600080251</v>
      </c>
      <c r="B2388" s="59">
        <f t="shared" si="111"/>
        <v>600080251</v>
      </c>
      <c r="C2388" s="68" t="s">
        <v>7285</v>
      </c>
      <c r="D2388" s="76">
        <v>1</v>
      </c>
      <c r="E2388" s="61">
        <f t="shared" si="112"/>
        <v>70695938</v>
      </c>
      <c r="F2388" s="69" t="s">
        <v>9117</v>
      </c>
      <c r="G2388" s="69" t="s">
        <v>9119</v>
      </c>
      <c r="H2388" s="70">
        <v>75</v>
      </c>
      <c r="I2388" s="70" t="s">
        <v>139</v>
      </c>
      <c r="J2388" s="74">
        <v>27.49</v>
      </c>
      <c r="K2388" s="64">
        <f t="shared" si="113"/>
        <v>2061.75</v>
      </c>
      <c r="L2388" s="71"/>
      <c r="M2388" s="72"/>
      <c r="N2388" s="72" t="s">
        <v>11963</v>
      </c>
      <c r="O2388" s="72"/>
      <c r="P2388" s="81">
        <v>178</v>
      </c>
      <c r="Q2388" s="73"/>
      <c r="R2388" s="73" t="s">
        <v>11964</v>
      </c>
      <c r="S2388" s="60" t="str">
        <f>VLOOKUP(A2388,[1]DATA!$1:$1048576,12,0)</f>
        <v>ANO</v>
      </c>
    </row>
    <row r="2389" spans="1:19" x14ac:dyDescent="0.25">
      <c r="A2389" s="68">
        <v>600080048</v>
      </c>
      <c r="B2389" s="59">
        <f t="shared" si="111"/>
        <v>600080048</v>
      </c>
      <c r="C2389" s="68" t="s">
        <v>7286</v>
      </c>
      <c r="D2389" s="76">
        <v>1</v>
      </c>
      <c r="E2389" s="61">
        <f t="shared" si="112"/>
        <v>72743689</v>
      </c>
      <c r="F2389" s="69" t="s">
        <v>9117</v>
      </c>
      <c r="G2389" s="69" t="s">
        <v>9119</v>
      </c>
      <c r="H2389" s="70">
        <v>75</v>
      </c>
      <c r="I2389" s="70" t="s">
        <v>139</v>
      </c>
      <c r="J2389" s="74">
        <v>27.49</v>
      </c>
      <c r="K2389" s="64">
        <f t="shared" si="113"/>
        <v>2061.75</v>
      </c>
      <c r="L2389" s="71"/>
      <c r="M2389" s="72"/>
      <c r="N2389" s="72" t="s">
        <v>11965</v>
      </c>
      <c r="O2389" s="72"/>
      <c r="P2389" s="81">
        <v>17</v>
      </c>
      <c r="Q2389" s="73"/>
      <c r="R2389" s="73" t="s">
        <v>11966</v>
      </c>
      <c r="S2389" s="60" t="str">
        <f>VLOOKUP(A2389,[1]DATA!$1:$1048576,12,0)</f>
        <v>ANO</v>
      </c>
    </row>
    <row r="2390" spans="1:19" x14ac:dyDescent="0.25">
      <c r="A2390" s="68">
        <v>600099075</v>
      </c>
      <c r="B2390" s="59">
        <f t="shared" si="111"/>
        <v>600099075</v>
      </c>
      <c r="C2390" s="68" t="s">
        <v>7287</v>
      </c>
      <c r="D2390" s="76">
        <v>1</v>
      </c>
      <c r="E2390" s="61">
        <f t="shared" si="112"/>
        <v>72742739</v>
      </c>
      <c r="F2390" s="69" t="s">
        <v>9117</v>
      </c>
      <c r="G2390" s="69" t="s">
        <v>9122</v>
      </c>
      <c r="H2390" s="70">
        <v>150</v>
      </c>
      <c r="I2390" s="70" t="s">
        <v>139</v>
      </c>
      <c r="J2390" s="74">
        <v>27.49</v>
      </c>
      <c r="K2390" s="64">
        <f t="shared" si="113"/>
        <v>4123.5</v>
      </c>
      <c r="L2390" s="71"/>
      <c r="M2390" s="72"/>
      <c r="N2390" s="72" t="s">
        <v>11967</v>
      </c>
      <c r="O2390" s="72"/>
      <c r="P2390" s="81">
        <v>56</v>
      </c>
      <c r="Q2390" s="73"/>
      <c r="R2390" s="73" t="s">
        <v>11953</v>
      </c>
      <c r="S2390" s="60" t="str">
        <f>VLOOKUP(A2390,[1]DATA!$1:$1048576,12,0)</f>
        <v>ANO</v>
      </c>
    </row>
    <row r="2391" spans="1:19" x14ac:dyDescent="0.25">
      <c r="A2391" s="68">
        <v>600098982</v>
      </c>
      <c r="B2391" s="59">
        <f t="shared" si="111"/>
        <v>600098982</v>
      </c>
      <c r="C2391" s="68" t="s">
        <v>7288</v>
      </c>
      <c r="D2391" s="76">
        <v>1</v>
      </c>
      <c r="E2391" s="61">
        <f t="shared" si="112"/>
        <v>71006923</v>
      </c>
      <c r="F2391" s="69" t="s">
        <v>9117</v>
      </c>
      <c r="G2391" s="69" t="s">
        <v>9122</v>
      </c>
      <c r="H2391" s="70">
        <v>100</v>
      </c>
      <c r="I2391" s="70" t="s">
        <v>139</v>
      </c>
      <c r="J2391" s="74">
        <v>27.49</v>
      </c>
      <c r="K2391" s="64">
        <f t="shared" si="113"/>
        <v>2749</v>
      </c>
      <c r="L2391" s="71"/>
      <c r="M2391" s="72"/>
      <c r="N2391" s="72" t="s">
        <v>11968</v>
      </c>
      <c r="O2391" s="72"/>
      <c r="P2391" s="81">
        <v>61</v>
      </c>
      <c r="Q2391" s="73"/>
      <c r="R2391" s="73" t="s">
        <v>11969</v>
      </c>
      <c r="S2391" s="60" t="str">
        <f>VLOOKUP(A2391,[1]DATA!$1:$1048576,12,0)</f>
        <v>ANO</v>
      </c>
    </row>
    <row r="2392" spans="1:19" x14ac:dyDescent="0.25">
      <c r="A2392" s="68">
        <v>600099032</v>
      </c>
      <c r="B2392" s="59">
        <f t="shared" si="111"/>
        <v>600099032</v>
      </c>
      <c r="C2392" s="68" t="s">
        <v>7289</v>
      </c>
      <c r="D2392" s="76">
        <v>1</v>
      </c>
      <c r="E2392" s="61">
        <f t="shared" si="112"/>
        <v>72742054</v>
      </c>
      <c r="F2392" s="69" t="s">
        <v>9117</v>
      </c>
      <c r="G2392" s="69" t="s">
        <v>9122</v>
      </c>
      <c r="H2392" s="70">
        <v>75</v>
      </c>
      <c r="I2392" s="70" t="s">
        <v>139</v>
      </c>
      <c r="J2392" s="74">
        <v>27.49</v>
      </c>
      <c r="K2392" s="64">
        <f t="shared" si="113"/>
        <v>2061.75</v>
      </c>
      <c r="L2392" s="71"/>
      <c r="M2392" s="72"/>
      <c r="N2392" s="72" t="s">
        <v>11970</v>
      </c>
      <c r="O2392" s="72"/>
      <c r="P2392" s="81">
        <v>47</v>
      </c>
      <c r="Q2392" s="73"/>
      <c r="R2392" s="73" t="s">
        <v>11971</v>
      </c>
      <c r="S2392" s="60" t="str">
        <f>VLOOKUP(A2392,[1]DATA!$1:$1048576,12,0)</f>
        <v>ANO</v>
      </c>
    </row>
    <row r="2393" spans="1:19" x14ac:dyDescent="0.25">
      <c r="A2393" s="68">
        <v>600099067</v>
      </c>
      <c r="B2393" s="59">
        <f t="shared" si="111"/>
        <v>600099067</v>
      </c>
      <c r="C2393" s="68" t="s">
        <v>7290</v>
      </c>
      <c r="D2393" s="76">
        <v>1</v>
      </c>
      <c r="E2393" s="61">
        <f t="shared" si="112"/>
        <v>70986088</v>
      </c>
      <c r="F2393" s="69" t="s">
        <v>9117</v>
      </c>
      <c r="G2393" s="69" t="s">
        <v>9122</v>
      </c>
      <c r="H2393" s="70">
        <v>75</v>
      </c>
      <c r="I2393" s="70" t="s">
        <v>139</v>
      </c>
      <c r="J2393" s="74">
        <v>27.49</v>
      </c>
      <c r="K2393" s="64">
        <f t="shared" si="113"/>
        <v>2061.75</v>
      </c>
      <c r="L2393" s="71"/>
      <c r="M2393" s="72"/>
      <c r="N2393" s="72" t="s">
        <v>11972</v>
      </c>
      <c r="O2393" s="72"/>
      <c r="P2393" s="81">
        <v>74</v>
      </c>
      <c r="Q2393" s="73"/>
      <c r="R2393" s="73" t="s">
        <v>11973</v>
      </c>
      <c r="S2393" s="60" t="str">
        <f>VLOOKUP(A2393,[1]DATA!$1:$1048576,12,0)</f>
        <v>ANO</v>
      </c>
    </row>
    <row r="2394" spans="1:19" x14ac:dyDescent="0.25">
      <c r="A2394" s="68">
        <v>600099091</v>
      </c>
      <c r="B2394" s="59">
        <f t="shared" si="111"/>
        <v>600099091</v>
      </c>
      <c r="C2394" s="68" t="s">
        <v>7291</v>
      </c>
      <c r="D2394" s="76">
        <v>1</v>
      </c>
      <c r="E2394" s="61">
        <f t="shared" si="112"/>
        <v>70695822</v>
      </c>
      <c r="F2394" s="69" t="s">
        <v>9117</v>
      </c>
      <c r="G2394" s="69" t="s">
        <v>9122</v>
      </c>
      <c r="H2394" s="70">
        <v>25</v>
      </c>
      <c r="I2394" s="70" t="s">
        <v>139</v>
      </c>
      <c r="J2394" s="74">
        <v>27.49</v>
      </c>
      <c r="K2394" s="64">
        <f t="shared" si="113"/>
        <v>687.25</v>
      </c>
      <c r="L2394" s="71"/>
      <c r="M2394" s="72"/>
      <c r="N2394" s="72" t="s">
        <v>11974</v>
      </c>
      <c r="O2394" s="72"/>
      <c r="P2394" s="81">
        <v>9</v>
      </c>
      <c r="Q2394" s="73"/>
      <c r="R2394" s="73" t="s">
        <v>11975</v>
      </c>
      <c r="S2394" s="60" t="str">
        <f>VLOOKUP(A2394,[1]DATA!$1:$1048576,12,0)</f>
        <v>ANO</v>
      </c>
    </row>
    <row r="2395" spans="1:19" x14ac:dyDescent="0.25">
      <c r="A2395" s="68">
        <v>600099253</v>
      </c>
      <c r="B2395" s="59">
        <f t="shared" si="111"/>
        <v>600099253</v>
      </c>
      <c r="C2395" s="68" t="s">
        <v>7292</v>
      </c>
      <c r="D2395" s="76">
        <v>1</v>
      </c>
      <c r="E2395" s="61">
        <f t="shared" si="112"/>
        <v>70695300</v>
      </c>
      <c r="F2395" s="69" t="s">
        <v>9117</v>
      </c>
      <c r="G2395" s="69" t="s">
        <v>9122</v>
      </c>
      <c r="H2395" s="70">
        <v>25</v>
      </c>
      <c r="I2395" s="70" t="s">
        <v>139</v>
      </c>
      <c r="J2395" s="74">
        <v>27.49</v>
      </c>
      <c r="K2395" s="64">
        <f t="shared" si="113"/>
        <v>687.25</v>
      </c>
      <c r="L2395" s="71"/>
      <c r="M2395" s="72"/>
      <c r="N2395" s="72" t="s">
        <v>11976</v>
      </c>
      <c r="O2395" s="72"/>
      <c r="P2395" s="81">
        <v>88</v>
      </c>
      <c r="Q2395" s="73"/>
      <c r="R2395" s="73" t="s">
        <v>11977</v>
      </c>
      <c r="S2395" s="60" t="str">
        <f>VLOOKUP(A2395,[1]DATA!$1:$1048576,12,0)</f>
        <v>ANO</v>
      </c>
    </row>
    <row r="2396" spans="1:19" x14ac:dyDescent="0.25">
      <c r="A2396" s="68">
        <v>600099270</v>
      </c>
      <c r="B2396" s="59">
        <f t="shared" si="111"/>
        <v>600099270</v>
      </c>
      <c r="C2396" s="68" t="s">
        <v>7293</v>
      </c>
      <c r="D2396" s="76">
        <v>1</v>
      </c>
      <c r="E2396" s="61">
        <f t="shared" si="112"/>
        <v>856118</v>
      </c>
      <c r="F2396" s="69" t="s">
        <v>9117</v>
      </c>
      <c r="G2396" s="69" t="s">
        <v>9122</v>
      </c>
      <c r="H2396" s="70">
        <v>175</v>
      </c>
      <c r="I2396" s="70" t="s">
        <v>139</v>
      </c>
      <c r="J2396" s="74">
        <v>27.49</v>
      </c>
      <c r="K2396" s="64">
        <f t="shared" si="113"/>
        <v>4810.75</v>
      </c>
      <c r="L2396" s="71"/>
      <c r="M2396" s="72"/>
      <c r="N2396" s="72" t="s">
        <v>11978</v>
      </c>
      <c r="O2396" s="72" t="s">
        <v>5292</v>
      </c>
      <c r="P2396" s="81">
        <v>413</v>
      </c>
      <c r="Q2396" s="73"/>
      <c r="R2396" s="73" t="s">
        <v>11979</v>
      </c>
      <c r="S2396" s="60" t="str">
        <f>VLOOKUP(A2396,[1]DATA!$1:$1048576,12,0)</f>
        <v>ANO</v>
      </c>
    </row>
    <row r="2397" spans="1:19" x14ac:dyDescent="0.25">
      <c r="A2397" s="68">
        <v>600099288</v>
      </c>
      <c r="B2397" s="59">
        <f t="shared" si="111"/>
        <v>600099288</v>
      </c>
      <c r="C2397" s="68" t="s">
        <v>7294</v>
      </c>
      <c r="D2397" s="76">
        <v>1</v>
      </c>
      <c r="E2397" s="61">
        <f t="shared" si="112"/>
        <v>856126</v>
      </c>
      <c r="F2397" s="69" t="s">
        <v>9117</v>
      </c>
      <c r="G2397" s="69" t="s">
        <v>9122</v>
      </c>
      <c r="H2397" s="70">
        <v>850</v>
      </c>
      <c r="I2397" s="70" t="s">
        <v>139</v>
      </c>
      <c r="J2397" s="74">
        <v>27.49</v>
      </c>
      <c r="K2397" s="64">
        <f t="shared" si="113"/>
        <v>23366.5</v>
      </c>
      <c r="L2397" s="71"/>
      <c r="M2397" s="72"/>
      <c r="N2397" s="72" t="s">
        <v>11980</v>
      </c>
      <c r="O2397" s="72" t="s">
        <v>4806</v>
      </c>
      <c r="P2397" s="81">
        <v>18</v>
      </c>
      <c r="Q2397" s="73"/>
      <c r="R2397" s="73" t="s">
        <v>11953</v>
      </c>
      <c r="S2397" s="60" t="str">
        <f>VLOOKUP(A2397,[1]DATA!$1:$1048576,12,0)</f>
        <v>ANO</v>
      </c>
    </row>
    <row r="2398" spans="1:19" x14ac:dyDescent="0.25">
      <c r="A2398" s="68">
        <v>600099300</v>
      </c>
      <c r="B2398" s="59">
        <f t="shared" si="111"/>
        <v>600099300</v>
      </c>
      <c r="C2398" s="68" t="s">
        <v>7295</v>
      </c>
      <c r="D2398" s="76">
        <v>1</v>
      </c>
      <c r="E2398" s="61">
        <f t="shared" si="112"/>
        <v>72743174</v>
      </c>
      <c r="F2398" s="69" t="s">
        <v>9117</v>
      </c>
      <c r="G2398" s="69" t="s">
        <v>9122</v>
      </c>
      <c r="H2398" s="70">
        <v>100</v>
      </c>
      <c r="I2398" s="70" t="s">
        <v>139</v>
      </c>
      <c r="J2398" s="74">
        <v>27.49</v>
      </c>
      <c r="K2398" s="64">
        <f t="shared" si="113"/>
        <v>2749</v>
      </c>
      <c r="L2398" s="71"/>
      <c r="M2398" s="72"/>
      <c r="N2398" s="72" t="s">
        <v>11981</v>
      </c>
      <c r="O2398" s="72"/>
      <c r="P2398" s="81">
        <v>31</v>
      </c>
      <c r="Q2398" s="73"/>
      <c r="R2398" s="73" t="s">
        <v>11982</v>
      </c>
      <c r="S2398" s="60" t="str">
        <f>VLOOKUP(A2398,[1]DATA!$1:$1048576,12,0)</f>
        <v>ANO</v>
      </c>
    </row>
    <row r="2399" spans="1:19" x14ac:dyDescent="0.25">
      <c r="A2399" s="68">
        <v>600099369</v>
      </c>
      <c r="B2399" s="59">
        <f t="shared" si="111"/>
        <v>600099369</v>
      </c>
      <c r="C2399" s="68" t="s">
        <v>7296</v>
      </c>
      <c r="D2399" s="76">
        <v>1</v>
      </c>
      <c r="E2399" s="61">
        <f t="shared" si="112"/>
        <v>854794</v>
      </c>
      <c r="F2399" s="69" t="s">
        <v>9117</v>
      </c>
      <c r="G2399" s="69" t="s">
        <v>9122</v>
      </c>
      <c r="H2399" s="70">
        <v>1150</v>
      </c>
      <c r="I2399" s="70" t="s">
        <v>139</v>
      </c>
      <c r="J2399" s="74">
        <v>27.49</v>
      </c>
      <c r="K2399" s="64">
        <f t="shared" si="113"/>
        <v>31613.5</v>
      </c>
      <c r="L2399" s="71"/>
      <c r="M2399" s="72"/>
      <c r="N2399" s="72" t="s">
        <v>11983</v>
      </c>
      <c r="O2399" s="72" t="s">
        <v>11956</v>
      </c>
      <c r="P2399" s="81">
        <v>600</v>
      </c>
      <c r="Q2399" s="73"/>
      <c r="R2399" s="73" t="s">
        <v>11953</v>
      </c>
      <c r="S2399" s="60" t="str">
        <f>VLOOKUP(A2399,[1]DATA!$1:$1048576,12,0)</f>
        <v>ANO</v>
      </c>
    </row>
    <row r="2400" spans="1:19" x14ac:dyDescent="0.25">
      <c r="A2400" s="68">
        <v>600099377</v>
      </c>
      <c r="B2400" s="59">
        <f t="shared" si="111"/>
        <v>600099377</v>
      </c>
      <c r="C2400" s="68" t="s">
        <v>7297</v>
      </c>
      <c r="D2400" s="76">
        <v>1</v>
      </c>
      <c r="E2400" s="61">
        <f t="shared" si="112"/>
        <v>855049</v>
      </c>
      <c r="F2400" s="69" t="s">
        <v>9117</v>
      </c>
      <c r="G2400" s="69" t="s">
        <v>9122</v>
      </c>
      <c r="H2400" s="70">
        <v>425</v>
      </c>
      <c r="I2400" s="70" t="s">
        <v>139</v>
      </c>
      <c r="J2400" s="74">
        <v>27.49</v>
      </c>
      <c r="K2400" s="64">
        <f t="shared" si="113"/>
        <v>11683.25</v>
      </c>
      <c r="L2400" s="71"/>
      <c r="M2400" s="72"/>
      <c r="N2400" s="72" t="s">
        <v>11984</v>
      </c>
      <c r="O2400" s="72" t="s">
        <v>43</v>
      </c>
      <c r="P2400" s="81">
        <v>518</v>
      </c>
      <c r="Q2400" s="73"/>
      <c r="R2400" s="73" t="s">
        <v>11953</v>
      </c>
      <c r="S2400" s="60" t="str">
        <f>VLOOKUP(A2400,[1]DATA!$1:$1048576,12,0)</f>
        <v>ANO</v>
      </c>
    </row>
    <row r="2401" spans="1:19" x14ac:dyDescent="0.25">
      <c r="A2401" s="68">
        <v>600099474</v>
      </c>
      <c r="B2401" s="59">
        <f t="shared" si="111"/>
        <v>600099474</v>
      </c>
      <c r="C2401" s="68" t="s">
        <v>7298</v>
      </c>
      <c r="D2401" s="76">
        <v>1</v>
      </c>
      <c r="E2401" s="61">
        <f t="shared" si="112"/>
        <v>71173854</v>
      </c>
      <c r="F2401" s="69" t="s">
        <v>9117</v>
      </c>
      <c r="G2401" s="69" t="s">
        <v>9122</v>
      </c>
      <c r="H2401" s="70">
        <v>0</v>
      </c>
      <c r="I2401" s="70" t="s">
        <v>139</v>
      </c>
      <c r="J2401" s="74">
        <v>27.49</v>
      </c>
      <c r="K2401" s="64">
        <f t="shared" si="113"/>
        <v>0</v>
      </c>
      <c r="L2401" s="71"/>
      <c r="M2401" s="72"/>
      <c r="N2401" s="72" t="s">
        <v>11985</v>
      </c>
      <c r="O2401" s="72" t="s">
        <v>11986</v>
      </c>
      <c r="P2401" s="81">
        <v>1641</v>
      </c>
      <c r="Q2401" s="73"/>
      <c r="R2401" s="73" t="s">
        <v>11953</v>
      </c>
      <c r="S2401" s="60" t="str">
        <f>VLOOKUP(A2401,[1]DATA!$1:$1048576,12,0)</f>
        <v>ANO</v>
      </c>
    </row>
    <row r="2402" spans="1:19" x14ac:dyDescent="0.25">
      <c r="A2402" s="68">
        <v>650023340</v>
      </c>
      <c r="B2402" s="59">
        <f t="shared" si="111"/>
        <v>650023340</v>
      </c>
      <c r="C2402" s="68" t="s">
        <v>7299</v>
      </c>
      <c r="D2402" s="76">
        <v>1</v>
      </c>
      <c r="E2402" s="61">
        <f t="shared" si="112"/>
        <v>70982988</v>
      </c>
      <c r="F2402" s="69" t="s">
        <v>9117</v>
      </c>
      <c r="G2402" s="69" t="s">
        <v>9121</v>
      </c>
      <c r="H2402" s="70">
        <v>175</v>
      </c>
      <c r="I2402" s="70" t="s">
        <v>139</v>
      </c>
      <c r="J2402" s="74">
        <v>27.49</v>
      </c>
      <c r="K2402" s="64">
        <f t="shared" si="113"/>
        <v>4810.75</v>
      </c>
      <c r="L2402" s="71"/>
      <c r="M2402" s="72"/>
      <c r="N2402" s="72" t="s">
        <v>11987</v>
      </c>
      <c r="O2402" s="72"/>
      <c r="P2402" s="81">
        <v>60</v>
      </c>
      <c r="Q2402" s="73"/>
      <c r="R2402" s="73" t="s">
        <v>11988</v>
      </c>
      <c r="S2402" s="60" t="str">
        <f>VLOOKUP(A2402,[1]DATA!$1:$1048576,12,0)</f>
        <v>ANO</v>
      </c>
    </row>
    <row r="2403" spans="1:19" x14ac:dyDescent="0.25">
      <c r="A2403" s="68">
        <v>650025873</v>
      </c>
      <c r="B2403" s="59">
        <f t="shared" si="111"/>
        <v>650025873</v>
      </c>
      <c r="C2403" s="68" t="s">
        <v>7300</v>
      </c>
      <c r="D2403" s="76">
        <v>1</v>
      </c>
      <c r="E2403" s="61">
        <f t="shared" si="112"/>
        <v>70695946</v>
      </c>
      <c r="F2403" s="69" t="s">
        <v>9117</v>
      </c>
      <c r="G2403" s="69" t="s">
        <v>9119</v>
      </c>
      <c r="H2403" s="70">
        <v>25</v>
      </c>
      <c r="I2403" s="70" t="s">
        <v>139</v>
      </c>
      <c r="J2403" s="74">
        <v>27.49</v>
      </c>
      <c r="K2403" s="64">
        <f t="shared" si="113"/>
        <v>687.25</v>
      </c>
      <c r="L2403" s="71"/>
      <c r="M2403" s="72"/>
      <c r="N2403" s="72" t="s">
        <v>11989</v>
      </c>
      <c r="O2403" s="72"/>
      <c r="P2403" s="81">
        <v>78</v>
      </c>
      <c r="Q2403" s="73"/>
      <c r="R2403" s="73" t="s">
        <v>11990</v>
      </c>
      <c r="S2403" s="60" t="str">
        <f>VLOOKUP(A2403,[1]DATA!$1:$1048576,12,0)</f>
        <v>ANO</v>
      </c>
    </row>
    <row r="2404" spans="1:19" x14ac:dyDescent="0.25">
      <c r="A2404" s="68">
        <v>691000093</v>
      </c>
      <c r="B2404" s="59">
        <f t="shared" si="111"/>
        <v>691000093</v>
      </c>
      <c r="C2404" s="68" t="s">
        <v>7301</v>
      </c>
      <c r="D2404" s="76">
        <v>1</v>
      </c>
      <c r="E2404" s="61">
        <f t="shared" si="112"/>
        <v>75129507</v>
      </c>
      <c r="F2404" s="69" t="s">
        <v>9117</v>
      </c>
      <c r="G2404" s="69" t="s">
        <v>9122</v>
      </c>
      <c r="H2404" s="70">
        <v>0</v>
      </c>
      <c r="I2404" s="70" t="s">
        <v>139</v>
      </c>
      <c r="J2404" s="74">
        <v>27.49</v>
      </c>
      <c r="K2404" s="64">
        <f t="shared" si="113"/>
        <v>0</v>
      </c>
      <c r="L2404" s="71"/>
      <c r="M2404" s="72"/>
      <c r="N2404" s="72" t="s">
        <v>11991</v>
      </c>
      <c r="O2404" s="72" t="s">
        <v>61</v>
      </c>
      <c r="P2404" s="81">
        <v>519</v>
      </c>
      <c r="Q2404" s="73"/>
      <c r="R2404" s="73" t="s">
        <v>11953</v>
      </c>
      <c r="S2404" s="60" t="str">
        <f>VLOOKUP(A2404,[1]DATA!$1:$1048576,12,0)</f>
        <v>ANO</v>
      </c>
    </row>
    <row r="2405" spans="1:19" x14ac:dyDescent="0.25">
      <c r="A2405" s="68">
        <v>691007322</v>
      </c>
      <c r="B2405" s="59">
        <f t="shared" si="111"/>
        <v>691007322</v>
      </c>
      <c r="C2405" s="68" t="s">
        <v>7302</v>
      </c>
      <c r="D2405" s="76">
        <v>1</v>
      </c>
      <c r="E2405" s="61">
        <f t="shared" si="112"/>
        <v>71294180</v>
      </c>
      <c r="F2405" s="69" t="s">
        <v>9117</v>
      </c>
      <c r="G2405" s="69" t="s">
        <v>9122</v>
      </c>
      <c r="H2405" s="70">
        <v>100</v>
      </c>
      <c r="I2405" s="70" t="s">
        <v>139</v>
      </c>
      <c r="J2405" s="74">
        <v>27.49</v>
      </c>
      <c r="K2405" s="64">
        <f t="shared" si="113"/>
        <v>2749</v>
      </c>
      <c r="L2405" s="71"/>
      <c r="M2405" s="72"/>
      <c r="N2405" s="72" t="s">
        <v>11992</v>
      </c>
      <c r="O2405" s="72" t="s">
        <v>61</v>
      </c>
      <c r="P2405" s="81">
        <v>519</v>
      </c>
      <c r="Q2405" s="73"/>
      <c r="R2405" s="73" t="s">
        <v>11953</v>
      </c>
      <c r="S2405" s="60" t="str">
        <f>VLOOKUP(A2405,[1]DATA!$1:$1048576,12,0)</f>
        <v>ANO</v>
      </c>
    </row>
    <row r="2406" spans="1:19" x14ac:dyDescent="0.25">
      <c r="A2406" s="68">
        <v>600010422</v>
      </c>
      <c r="B2406" s="59">
        <f t="shared" si="111"/>
        <v>600010422</v>
      </c>
      <c r="C2406" s="68" t="s">
        <v>7303</v>
      </c>
      <c r="D2406" s="76">
        <v>1</v>
      </c>
      <c r="E2406" s="61">
        <f t="shared" si="112"/>
        <v>60252766</v>
      </c>
      <c r="F2406" s="69" t="s">
        <v>9117</v>
      </c>
      <c r="G2406" s="69" t="s">
        <v>9121</v>
      </c>
      <c r="H2406" s="70">
        <v>0</v>
      </c>
      <c r="I2406" s="70" t="s">
        <v>139</v>
      </c>
      <c r="J2406" s="74">
        <v>27.49</v>
      </c>
      <c r="K2406" s="64">
        <f t="shared" si="113"/>
        <v>0</v>
      </c>
      <c r="L2406" s="71"/>
      <c r="M2406" s="72"/>
      <c r="N2406" s="72" t="s">
        <v>11993</v>
      </c>
      <c r="O2406" s="72" t="s">
        <v>11994</v>
      </c>
      <c r="P2406" s="81">
        <v>470</v>
      </c>
      <c r="Q2406" s="73"/>
      <c r="R2406" s="73" t="s">
        <v>11995</v>
      </c>
      <c r="S2406" s="60" t="str">
        <f>VLOOKUP(A2406,[1]DATA!$1:$1048576,12,0)</f>
        <v>ANO</v>
      </c>
    </row>
    <row r="2407" spans="1:19" x14ac:dyDescent="0.25">
      <c r="A2407" s="68">
        <v>600078256</v>
      </c>
      <c r="B2407" s="59">
        <f t="shared" si="111"/>
        <v>600078256</v>
      </c>
      <c r="C2407" s="68" t="s">
        <v>7304</v>
      </c>
      <c r="D2407" s="76">
        <v>1</v>
      </c>
      <c r="E2407" s="61">
        <f t="shared" si="112"/>
        <v>43257151</v>
      </c>
      <c r="F2407" s="69" t="s">
        <v>9117</v>
      </c>
      <c r="G2407" s="69" t="s">
        <v>9121</v>
      </c>
      <c r="H2407" s="70">
        <v>300</v>
      </c>
      <c r="I2407" s="70" t="s">
        <v>139</v>
      </c>
      <c r="J2407" s="74">
        <v>27.49</v>
      </c>
      <c r="K2407" s="64">
        <f t="shared" si="113"/>
        <v>8247</v>
      </c>
      <c r="L2407" s="71"/>
      <c r="M2407" s="72"/>
      <c r="N2407" s="72" t="s">
        <v>11996</v>
      </c>
      <c r="O2407" s="72"/>
      <c r="P2407" s="81">
        <v>22</v>
      </c>
      <c r="Q2407" s="73"/>
      <c r="R2407" s="73" t="s">
        <v>11966</v>
      </c>
      <c r="S2407" s="60" t="str">
        <f>VLOOKUP(A2407,[1]DATA!$1:$1048576,12,0)</f>
        <v>ANO</v>
      </c>
    </row>
    <row r="2408" spans="1:19" x14ac:dyDescent="0.25">
      <c r="A2408" s="68">
        <v>600078299</v>
      </c>
      <c r="B2408" s="59">
        <f t="shared" si="111"/>
        <v>600078299</v>
      </c>
      <c r="C2408" s="68" t="s">
        <v>7305</v>
      </c>
      <c r="D2408" s="76">
        <v>1</v>
      </c>
      <c r="E2408" s="61">
        <f t="shared" si="112"/>
        <v>70695041</v>
      </c>
      <c r="F2408" s="69" t="s">
        <v>9117</v>
      </c>
      <c r="G2408" s="69" t="s">
        <v>9121</v>
      </c>
      <c r="H2408" s="70">
        <v>50</v>
      </c>
      <c r="I2408" s="70" t="s">
        <v>139</v>
      </c>
      <c r="J2408" s="74">
        <v>27.49</v>
      </c>
      <c r="K2408" s="64">
        <f t="shared" si="113"/>
        <v>1374.5</v>
      </c>
      <c r="L2408" s="71"/>
      <c r="M2408" s="72"/>
      <c r="N2408" s="72" t="s">
        <v>11997</v>
      </c>
      <c r="O2408" s="72"/>
      <c r="P2408" s="81">
        <v>1</v>
      </c>
      <c r="Q2408" s="73"/>
      <c r="R2408" s="73" t="s">
        <v>11998</v>
      </c>
      <c r="S2408" s="60" t="str">
        <f>VLOOKUP(A2408,[1]DATA!$1:$1048576,12,0)</f>
        <v>ANO</v>
      </c>
    </row>
    <row r="2409" spans="1:19" x14ac:dyDescent="0.25">
      <c r="A2409" s="68">
        <v>600078337</v>
      </c>
      <c r="B2409" s="59">
        <f t="shared" si="111"/>
        <v>600078337</v>
      </c>
      <c r="C2409" s="68" t="s">
        <v>7306</v>
      </c>
      <c r="D2409" s="76">
        <v>1</v>
      </c>
      <c r="E2409" s="61">
        <f t="shared" si="112"/>
        <v>70698325</v>
      </c>
      <c r="F2409" s="69" t="s">
        <v>9117</v>
      </c>
      <c r="G2409" s="69" t="s">
        <v>9121</v>
      </c>
      <c r="H2409" s="70">
        <v>0</v>
      </c>
      <c r="I2409" s="70" t="s">
        <v>139</v>
      </c>
      <c r="J2409" s="74">
        <v>27.49</v>
      </c>
      <c r="K2409" s="64">
        <f t="shared" si="113"/>
        <v>0</v>
      </c>
      <c r="L2409" s="71"/>
      <c r="M2409" s="72"/>
      <c r="N2409" s="72" t="s">
        <v>11999</v>
      </c>
      <c r="O2409" s="72"/>
      <c r="P2409" s="81">
        <v>63</v>
      </c>
      <c r="Q2409" s="73"/>
      <c r="R2409" s="73" t="s">
        <v>10597</v>
      </c>
      <c r="S2409" s="60" t="str">
        <f>VLOOKUP(A2409,[1]DATA!$1:$1048576,12,0)</f>
        <v>ANO</v>
      </c>
    </row>
    <row r="2410" spans="1:19" x14ac:dyDescent="0.25">
      <c r="A2410" s="68">
        <v>600078515</v>
      </c>
      <c r="B2410" s="59">
        <f t="shared" si="111"/>
        <v>600078515</v>
      </c>
      <c r="C2410" s="68" t="s">
        <v>7307</v>
      </c>
      <c r="D2410" s="76">
        <v>1</v>
      </c>
      <c r="E2410" s="61">
        <f t="shared" si="112"/>
        <v>70694974</v>
      </c>
      <c r="F2410" s="69" t="s">
        <v>9117</v>
      </c>
      <c r="G2410" s="69" t="s">
        <v>9121</v>
      </c>
      <c r="H2410" s="70">
        <v>300</v>
      </c>
      <c r="I2410" s="70" t="s">
        <v>139</v>
      </c>
      <c r="J2410" s="74">
        <v>27.49</v>
      </c>
      <c r="K2410" s="64">
        <f t="shared" si="113"/>
        <v>8247</v>
      </c>
      <c r="L2410" s="71"/>
      <c r="M2410" s="72"/>
      <c r="N2410" s="72" t="s">
        <v>12000</v>
      </c>
      <c r="O2410" s="72" t="s">
        <v>19</v>
      </c>
      <c r="P2410" s="81">
        <v>700</v>
      </c>
      <c r="Q2410" s="73"/>
      <c r="R2410" s="73" t="s">
        <v>11995</v>
      </c>
      <c r="S2410" s="60" t="str">
        <f>VLOOKUP(A2410,[1]DATA!$1:$1048576,12,0)</f>
        <v>ANO</v>
      </c>
    </row>
    <row r="2411" spans="1:19" x14ac:dyDescent="0.25">
      <c r="A2411" s="68">
        <v>600078531</v>
      </c>
      <c r="B2411" s="59">
        <f t="shared" si="111"/>
        <v>600078531</v>
      </c>
      <c r="C2411" s="68" t="s">
        <v>7308</v>
      </c>
      <c r="D2411" s="76">
        <v>1</v>
      </c>
      <c r="E2411" s="61">
        <f t="shared" si="112"/>
        <v>70694982</v>
      </c>
      <c r="F2411" s="69" t="s">
        <v>9117</v>
      </c>
      <c r="G2411" s="69" t="s">
        <v>9121</v>
      </c>
      <c r="H2411" s="70">
        <v>200</v>
      </c>
      <c r="I2411" s="70" t="s">
        <v>139</v>
      </c>
      <c r="J2411" s="74">
        <v>27.49</v>
      </c>
      <c r="K2411" s="64">
        <f t="shared" si="113"/>
        <v>5498</v>
      </c>
      <c r="L2411" s="71"/>
      <c r="M2411" s="72"/>
      <c r="N2411" s="72" t="s">
        <v>12001</v>
      </c>
      <c r="O2411" s="72" t="s">
        <v>12002</v>
      </c>
      <c r="P2411" s="81">
        <v>800</v>
      </c>
      <c r="Q2411" s="73"/>
      <c r="R2411" s="73" t="s">
        <v>11995</v>
      </c>
      <c r="S2411" s="60" t="str">
        <f>VLOOKUP(A2411,[1]DATA!$1:$1048576,12,0)</f>
        <v>ANO</v>
      </c>
    </row>
    <row r="2412" spans="1:19" x14ac:dyDescent="0.25">
      <c r="A2412" s="68">
        <v>600078582</v>
      </c>
      <c r="B2412" s="59">
        <f t="shared" si="111"/>
        <v>600078582</v>
      </c>
      <c r="C2412" s="68" t="s">
        <v>7309</v>
      </c>
      <c r="D2412" s="76">
        <v>1</v>
      </c>
      <c r="E2412" s="61">
        <f t="shared" si="112"/>
        <v>16389581</v>
      </c>
      <c r="F2412" s="69" t="s">
        <v>9117</v>
      </c>
      <c r="G2412" s="69" t="s">
        <v>9121</v>
      </c>
      <c r="H2412" s="70">
        <v>25</v>
      </c>
      <c r="I2412" s="70" t="s">
        <v>139</v>
      </c>
      <c r="J2412" s="74">
        <v>27.49</v>
      </c>
      <c r="K2412" s="64">
        <f t="shared" si="113"/>
        <v>687.25</v>
      </c>
      <c r="L2412" s="71"/>
      <c r="M2412" s="72"/>
      <c r="N2412" s="72" t="s">
        <v>12003</v>
      </c>
      <c r="O2412" s="72"/>
      <c r="P2412" s="81">
        <v>264</v>
      </c>
      <c r="Q2412" s="73"/>
      <c r="R2412" s="73" t="s">
        <v>12004</v>
      </c>
      <c r="S2412" s="60" t="str">
        <f>VLOOKUP(A2412,[1]DATA!$1:$1048576,12,0)</f>
        <v>ANO</v>
      </c>
    </row>
    <row r="2413" spans="1:19" x14ac:dyDescent="0.25">
      <c r="A2413" s="68">
        <v>600016773</v>
      </c>
      <c r="B2413" s="59">
        <f t="shared" si="111"/>
        <v>600016773</v>
      </c>
      <c r="C2413" s="68" t="s">
        <v>991</v>
      </c>
      <c r="D2413" s="76">
        <v>1</v>
      </c>
      <c r="E2413" s="61">
        <f t="shared" si="112"/>
        <v>601667</v>
      </c>
      <c r="F2413" s="69" t="s">
        <v>96</v>
      </c>
      <c r="G2413" s="69" t="s">
        <v>5732</v>
      </c>
      <c r="H2413" s="70">
        <v>575</v>
      </c>
      <c r="I2413" s="70" t="s">
        <v>139</v>
      </c>
      <c r="J2413" s="74">
        <v>26.68</v>
      </c>
      <c r="K2413" s="64">
        <f t="shared" si="113"/>
        <v>15341</v>
      </c>
      <c r="L2413" s="71"/>
      <c r="M2413" s="72"/>
      <c r="N2413" s="72" t="s">
        <v>2949</v>
      </c>
      <c r="O2413" s="72" t="s">
        <v>89</v>
      </c>
      <c r="P2413" s="81">
        <v>526</v>
      </c>
      <c r="Q2413" s="73">
        <v>18</v>
      </c>
      <c r="R2413" s="73" t="s">
        <v>4783</v>
      </c>
      <c r="S2413" s="60" t="str">
        <f>VLOOKUP(A2413,[1]DATA!$1:$1048576,12,0)</f>
        <v>ANO</v>
      </c>
    </row>
    <row r="2414" spans="1:19" x14ac:dyDescent="0.25">
      <c r="A2414" s="68">
        <v>600016803</v>
      </c>
      <c r="B2414" s="59">
        <f t="shared" si="111"/>
        <v>600016803</v>
      </c>
      <c r="C2414" s="68" t="s">
        <v>992</v>
      </c>
      <c r="D2414" s="76">
        <v>1</v>
      </c>
      <c r="E2414" s="61">
        <f t="shared" si="112"/>
        <v>25833685</v>
      </c>
      <c r="F2414" s="69" t="s">
        <v>96</v>
      </c>
      <c r="G2414" s="69" t="s">
        <v>5732</v>
      </c>
      <c r="H2414" s="70">
        <v>200</v>
      </c>
      <c r="I2414" s="70" t="s">
        <v>139</v>
      </c>
      <c r="J2414" s="74">
        <v>26.68</v>
      </c>
      <c r="K2414" s="64">
        <f t="shared" si="113"/>
        <v>5336</v>
      </c>
      <c r="L2414" s="71"/>
      <c r="M2414" s="72"/>
      <c r="N2414" s="72" t="s">
        <v>2950</v>
      </c>
      <c r="O2414" s="72" t="s">
        <v>4784</v>
      </c>
      <c r="P2414" s="81">
        <v>760</v>
      </c>
      <c r="Q2414" s="73"/>
      <c r="R2414" s="73" t="s">
        <v>4785</v>
      </c>
      <c r="S2414" s="60" t="str">
        <f>VLOOKUP(A2414,[1]DATA!$1:$1048576,12,0)</f>
        <v>NE</v>
      </c>
    </row>
    <row r="2415" spans="1:19" x14ac:dyDescent="0.25">
      <c r="A2415" s="68">
        <v>600138071</v>
      </c>
      <c r="B2415" s="59">
        <f t="shared" si="111"/>
        <v>600138071</v>
      </c>
      <c r="C2415" s="68" t="s">
        <v>993</v>
      </c>
      <c r="D2415" s="76">
        <v>1</v>
      </c>
      <c r="E2415" s="61">
        <f t="shared" si="112"/>
        <v>73184195</v>
      </c>
      <c r="F2415" s="69" t="s">
        <v>96</v>
      </c>
      <c r="G2415" s="69" t="s">
        <v>5732</v>
      </c>
      <c r="H2415" s="70">
        <v>25</v>
      </c>
      <c r="I2415" s="70" t="s">
        <v>139</v>
      </c>
      <c r="J2415" s="74">
        <v>26.68</v>
      </c>
      <c r="K2415" s="64">
        <f t="shared" si="113"/>
        <v>667</v>
      </c>
      <c r="L2415" s="71"/>
      <c r="M2415" s="72"/>
      <c r="N2415" s="72" t="s">
        <v>2951</v>
      </c>
      <c r="O2415" s="72"/>
      <c r="P2415" s="81">
        <v>71</v>
      </c>
      <c r="Q2415" s="73"/>
      <c r="R2415" s="73" t="s">
        <v>4786</v>
      </c>
      <c r="S2415" s="60" t="str">
        <f>VLOOKUP(A2415,[1]DATA!$1:$1048576,12,0)</f>
        <v>ANO</v>
      </c>
    </row>
    <row r="2416" spans="1:19" x14ac:dyDescent="0.25">
      <c r="A2416" s="68">
        <v>600138275</v>
      </c>
      <c r="B2416" s="59">
        <f t="shared" si="111"/>
        <v>600138275</v>
      </c>
      <c r="C2416" s="68" t="s">
        <v>994</v>
      </c>
      <c r="D2416" s="76">
        <v>1</v>
      </c>
      <c r="E2416" s="61">
        <f t="shared" si="112"/>
        <v>60799081</v>
      </c>
      <c r="F2416" s="69" t="s">
        <v>96</v>
      </c>
      <c r="G2416" s="69" t="s">
        <v>5732</v>
      </c>
      <c r="H2416" s="70">
        <v>575</v>
      </c>
      <c r="I2416" s="70" t="s">
        <v>139</v>
      </c>
      <c r="J2416" s="74">
        <v>26.68</v>
      </c>
      <c r="K2416" s="64">
        <f t="shared" si="113"/>
        <v>15341</v>
      </c>
      <c r="L2416" s="71"/>
      <c r="M2416" s="72"/>
      <c r="N2416" s="72" t="s">
        <v>2952</v>
      </c>
      <c r="O2416" s="72" t="s">
        <v>4328</v>
      </c>
      <c r="P2416" s="81">
        <v>346</v>
      </c>
      <c r="Q2416" s="73"/>
      <c r="R2416" s="73" t="s">
        <v>4785</v>
      </c>
      <c r="S2416" s="60" t="str">
        <f>VLOOKUP(A2416,[1]DATA!$1:$1048576,12,0)</f>
        <v>ANO</v>
      </c>
    </row>
    <row r="2417" spans="1:19" x14ac:dyDescent="0.25">
      <c r="A2417" s="68">
        <v>600138330</v>
      </c>
      <c r="B2417" s="59">
        <f t="shared" si="111"/>
        <v>600138330</v>
      </c>
      <c r="C2417" s="68" t="s">
        <v>995</v>
      </c>
      <c r="D2417" s="76">
        <v>1</v>
      </c>
      <c r="E2417" s="61">
        <f t="shared" si="112"/>
        <v>73184667</v>
      </c>
      <c r="F2417" s="69" t="s">
        <v>96</v>
      </c>
      <c r="G2417" s="69" t="s">
        <v>5732</v>
      </c>
      <c r="H2417" s="70">
        <v>100</v>
      </c>
      <c r="I2417" s="70" t="s">
        <v>139</v>
      </c>
      <c r="J2417" s="74">
        <v>26.68</v>
      </c>
      <c r="K2417" s="64">
        <f t="shared" si="113"/>
        <v>2668</v>
      </c>
      <c r="L2417" s="71"/>
      <c r="M2417" s="72"/>
      <c r="N2417" s="72" t="s">
        <v>2953</v>
      </c>
      <c r="O2417" s="72"/>
      <c r="P2417" s="81">
        <v>34</v>
      </c>
      <c r="Q2417" s="73"/>
      <c r="R2417" s="73" t="s">
        <v>4787</v>
      </c>
      <c r="S2417" s="60" t="str">
        <f>VLOOKUP(A2417,[1]DATA!$1:$1048576,12,0)</f>
        <v>ANO</v>
      </c>
    </row>
    <row r="2418" spans="1:19" x14ac:dyDescent="0.25">
      <c r="A2418" s="68">
        <v>600138364</v>
      </c>
      <c r="B2418" s="59">
        <f t="shared" si="111"/>
        <v>600138364</v>
      </c>
      <c r="C2418" s="68" t="s">
        <v>996</v>
      </c>
      <c r="D2418" s="76">
        <v>1</v>
      </c>
      <c r="E2418" s="61">
        <f t="shared" si="112"/>
        <v>70997888</v>
      </c>
      <c r="F2418" s="69" t="s">
        <v>96</v>
      </c>
      <c r="G2418" s="69" t="s">
        <v>5732</v>
      </c>
      <c r="H2418" s="70">
        <v>75</v>
      </c>
      <c r="I2418" s="70" t="s">
        <v>139</v>
      </c>
      <c r="J2418" s="74">
        <v>26.68</v>
      </c>
      <c r="K2418" s="64">
        <f t="shared" si="113"/>
        <v>2001</v>
      </c>
      <c r="L2418" s="71"/>
      <c r="M2418" s="72"/>
      <c r="N2418" s="72" t="s">
        <v>2954</v>
      </c>
      <c r="O2418" s="72"/>
      <c r="P2418" s="81">
        <v>171</v>
      </c>
      <c r="Q2418" s="73"/>
      <c r="R2418" s="73" t="s">
        <v>4788</v>
      </c>
      <c r="S2418" s="60" t="str">
        <f>VLOOKUP(A2418,[1]DATA!$1:$1048576,12,0)</f>
        <v>ANO</v>
      </c>
    </row>
    <row r="2419" spans="1:19" x14ac:dyDescent="0.25">
      <c r="A2419" s="68">
        <v>600138372</v>
      </c>
      <c r="B2419" s="59">
        <f t="shared" si="111"/>
        <v>600138372</v>
      </c>
      <c r="C2419" s="68" t="s">
        <v>997</v>
      </c>
      <c r="D2419" s="76">
        <v>1</v>
      </c>
      <c r="E2419" s="61">
        <f t="shared" si="112"/>
        <v>75026775</v>
      </c>
      <c r="F2419" s="69" t="s">
        <v>96</v>
      </c>
      <c r="G2419" s="69" t="s">
        <v>5732</v>
      </c>
      <c r="H2419" s="70">
        <v>100</v>
      </c>
      <c r="I2419" s="70" t="s">
        <v>139</v>
      </c>
      <c r="J2419" s="74">
        <v>26.68</v>
      </c>
      <c r="K2419" s="64">
        <f t="shared" si="113"/>
        <v>2668</v>
      </c>
      <c r="L2419" s="71"/>
      <c r="M2419" s="72"/>
      <c r="N2419" s="72" t="s">
        <v>2955</v>
      </c>
      <c r="O2419" s="72"/>
      <c r="P2419" s="81">
        <v>58</v>
      </c>
      <c r="Q2419" s="73"/>
      <c r="R2419" s="73" t="s">
        <v>4789</v>
      </c>
      <c r="S2419" s="60" t="str">
        <f>VLOOKUP(A2419,[1]DATA!$1:$1048576,12,0)</f>
        <v>ANO</v>
      </c>
    </row>
    <row r="2420" spans="1:19" x14ac:dyDescent="0.25">
      <c r="A2420" s="68">
        <v>600138411</v>
      </c>
      <c r="B2420" s="59">
        <f t="shared" si="111"/>
        <v>600138411</v>
      </c>
      <c r="C2420" s="68" t="s">
        <v>998</v>
      </c>
      <c r="D2420" s="76">
        <v>1</v>
      </c>
      <c r="E2420" s="61">
        <f t="shared" si="112"/>
        <v>848301</v>
      </c>
      <c r="F2420" s="69" t="s">
        <v>96</v>
      </c>
      <c r="G2420" s="69" t="s">
        <v>5732</v>
      </c>
      <c r="H2420" s="70">
        <v>750</v>
      </c>
      <c r="I2420" s="70" t="s">
        <v>139</v>
      </c>
      <c r="J2420" s="74">
        <v>26.68</v>
      </c>
      <c r="K2420" s="64">
        <f t="shared" si="113"/>
        <v>20010</v>
      </c>
      <c r="L2420" s="71"/>
      <c r="M2420" s="72"/>
      <c r="N2420" s="72" t="s">
        <v>2956</v>
      </c>
      <c r="O2420" s="72" t="s">
        <v>100</v>
      </c>
      <c r="P2420" s="81">
        <v>658</v>
      </c>
      <c r="Q2420" s="73">
        <v>28</v>
      </c>
      <c r="R2420" s="73" t="s">
        <v>4783</v>
      </c>
      <c r="S2420" s="60" t="str">
        <f>VLOOKUP(A2420,[1]DATA!$1:$1048576,12,0)</f>
        <v>ANO</v>
      </c>
    </row>
    <row r="2421" spans="1:19" x14ac:dyDescent="0.25">
      <c r="A2421" s="68">
        <v>600138429</v>
      </c>
      <c r="B2421" s="59">
        <f t="shared" si="111"/>
        <v>600138429</v>
      </c>
      <c r="C2421" s="68" t="s">
        <v>999</v>
      </c>
      <c r="D2421" s="76">
        <v>1</v>
      </c>
      <c r="E2421" s="61">
        <f t="shared" si="112"/>
        <v>848298</v>
      </c>
      <c r="F2421" s="69" t="s">
        <v>96</v>
      </c>
      <c r="G2421" s="69" t="s">
        <v>5732</v>
      </c>
      <c r="H2421" s="70">
        <v>1050</v>
      </c>
      <c r="I2421" s="70" t="s">
        <v>139</v>
      </c>
      <c r="J2421" s="74">
        <v>26.68</v>
      </c>
      <c r="K2421" s="64">
        <f t="shared" si="113"/>
        <v>28014</v>
      </c>
      <c r="L2421" s="71"/>
      <c r="M2421" s="72"/>
      <c r="N2421" s="72" t="s">
        <v>2957</v>
      </c>
      <c r="O2421" s="72" t="s">
        <v>41</v>
      </c>
      <c r="P2421" s="81">
        <v>701</v>
      </c>
      <c r="Q2421" s="73">
        <v>3</v>
      </c>
      <c r="R2421" s="73" t="s">
        <v>4783</v>
      </c>
      <c r="S2421" s="60" t="str">
        <f>VLOOKUP(A2421,[1]DATA!$1:$1048576,12,0)</f>
        <v>ANO</v>
      </c>
    </row>
    <row r="2422" spans="1:19" x14ac:dyDescent="0.25">
      <c r="A2422" s="68">
        <v>600138461</v>
      </c>
      <c r="B2422" s="59">
        <f t="shared" si="111"/>
        <v>600138461</v>
      </c>
      <c r="C2422" s="68" t="s">
        <v>1000</v>
      </c>
      <c r="D2422" s="76">
        <v>1</v>
      </c>
      <c r="E2422" s="61">
        <f t="shared" si="112"/>
        <v>75027372</v>
      </c>
      <c r="F2422" s="69" t="s">
        <v>96</v>
      </c>
      <c r="G2422" s="69" t="s">
        <v>5732</v>
      </c>
      <c r="H2422" s="70">
        <v>325</v>
      </c>
      <c r="I2422" s="70" t="s">
        <v>139</v>
      </c>
      <c r="J2422" s="74">
        <v>26.68</v>
      </c>
      <c r="K2422" s="64">
        <f t="shared" si="113"/>
        <v>8671</v>
      </c>
      <c r="L2422" s="71"/>
      <c r="M2422" s="72"/>
      <c r="N2422" s="72" t="s">
        <v>2958</v>
      </c>
      <c r="O2422" s="72"/>
      <c r="P2422" s="81">
        <v>315</v>
      </c>
      <c r="Q2422" s="73"/>
      <c r="R2422" s="73" t="s">
        <v>4790</v>
      </c>
      <c r="S2422" s="60" t="str">
        <f>VLOOKUP(A2422,[1]DATA!$1:$1048576,12,0)</f>
        <v>ANO</v>
      </c>
    </row>
    <row r="2423" spans="1:19" x14ac:dyDescent="0.25">
      <c r="A2423" s="68">
        <v>600138534</v>
      </c>
      <c r="B2423" s="59">
        <f t="shared" si="111"/>
        <v>600138534</v>
      </c>
      <c r="C2423" s="68" t="s">
        <v>1001</v>
      </c>
      <c r="D2423" s="76">
        <v>1</v>
      </c>
      <c r="E2423" s="61">
        <f t="shared" si="112"/>
        <v>60609214</v>
      </c>
      <c r="F2423" s="69" t="s">
        <v>96</v>
      </c>
      <c r="G2423" s="69" t="s">
        <v>5732</v>
      </c>
      <c r="H2423" s="70">
        <v>675</v>
      </c>
      <c r="I2423" s="70" t="s">
        <v>139</v>
      </c>
      <c r="J2423" s="74">
        <v>26.68</v>
      </c>
      <c r="K2423" s="64">
        <f t="shared" si="113"/>
        <v>18009</v>
      </c>
      <c r="L2423" s="71"/>
      <c r="M2423" s="72"/>
      <c r="N2423" s="72" t="s">
        <v>2959</v>
      </c>
      <c r="O2423" s="72" t="s">
        <v>4791</v>
      </c>
      <c r="P2423" s="81">
        <v>500</v>
      </c>
      <c r="Q2423" s="73"/>
      <c r="R2423" s="73" t="s">
        <v>4785</v>
      </c>
      <c r="S2423" s="60" t="str">
        <f>VLOOKUP(A2423,[1]DATA!$1:$1048576,12,0)</f>
        <v>ANO</v>
      </c>
    </row>
    <row r="2424" spans="1:19" x14ac:dyDescent="0.25">
      <c r="A2424" s="68">
        <v>600138542</v>
      </c>
      <c r="B2424" s="59">
        <f t="shared" si="111"/>
        <v>600138542</v>
      </c>
      <c r="C2424" s="68" t="s">
        <v>1002</v>
      </c>
      <c r="D2424" s="76">
        <v>1</v>
      </c>
      <c r="E2424" s="61">
        <f t="shared" si="112"/>
        <v>60609371</v>
      </c>
      <c r="F2424" s="69" t="s">
        <v>96</v>
      </c>
      <c r="G2424" s="69" t="s">
        <v>5732</v>
      </c>
      <c r="H2424" s="70">
        <v>575</v>
      </c>
      <c r="I2424" s="70" t="s">
        <v>139</v>
      </c>
      <c r="J2424" s="74">
        <v>26.68</v>
      </c>
      <c r="K2424" s="64">
        <f t="shared" si="113"/>
        <v>15341</v>
      </c>
      <c r="L2424" s="71"/>
      <c r="M2424" s="72"/>
      <c r="N2424" s="72" t="s">
        <v>2960</v>
      </c>
      <c r="O2424" s="72" t="s">
        <v>4792</v>
      </c>
      <c r="P2424" s="81">
        <v>650</v>
      </c>
      <c r="Q2424" s="73"/>
      <c r="R2424" s="73" t="s">
        <v>4785</v>
      </c>
      <c r="S2424" s="60" t="str">
        <f>VLOOKUP(A2424,[1]DATA!$1:$1048576,12,0)</f>
        <v>ANO</v>
      </c>
    </row>
    <row r="2425" spans="1:19" x14ac:dyDescent="0.25">
      <c r="A2425" s="68">
        <v>600138607</v>
      </c>
      <c r="B2425" s="59">
        <f t="shared" si="111"/>
        <v>600138607</v>
      </c>
      <c r="C2425" s="68" t="s">
        <v>1003</v>
      </c>
      <c r="D2425" s="76">
        <v>1</v>
      </c>
      <c r="E2425" s="61">
        <f t="shared" si="112"/>
        <v>73184454</v>
      </c>
      <c r="F2425" s="69" t="s">
        <v>96</v>
      </c>
      <c r="G2425" s="69" t="s">
        <v>5732</v>
      </c>
      <c r="H2425" s="70">
        <v>100</v>
      </c>
      <c r="I2425" s="70" t="s">
        <v>139</v>
      </c>
      <c r="J2425" s="74">
        <v>26.68</v>
      </c>
      <c r="K2425" s="64">
        <f t="shared" si="113"/>
        <v>2668</v>
      </c>
      <c r="L2425" s="71"/>
      <c r="M2425" s="72"/>
      <c r="N2425" s="72" t="s">
        <v>2961</v>
      </c>
      <c r="O2425" s="72"/>
      <c r="P2425" s="81">
        <v>144</v>
      </c>
      <c r="Q2425" s="73"/>
      <c r="R2425" s="73" t="s">
        <v>4793</v>
      </c>
      <c r="S2425" s="60" t="str">
        <f>VLOOKUP(A2425,[1]DATA!$1:$1048576,12,0)</f>
        <v>ANO</v>
      </c>
    </row>
    <row r="2426" spans="1:19" x14ac:dyDescent="0.25">
      <c r="A2426" s="68">
        <v>600138615</v>
      </c>
      <c r="B2426" s="59">
        <f t="shared" si="111"/>
        <v>600138615</v>
      </c>
      <c r="C2426" s="68" t="s">
        <v>1004</v>
      </c>
      <c r="D2426" s="76">
        <v>1</v>
      </c>
      <c r="E2426" s="61">
        <f t="shared" si="112"/>
        <v>75026902</v>
      </c>
      <c r="F2426" s="69" t="s">
        <v>96</v>
      </c>
      <c r="G2426" s="69" t="s">
        <v>5732</v>
      </c>
      <c r="H2426" s="70">
        <v>50</v>
      </c>
      <c r="I2426" s="70" t="s">
        <v>139</v>
      </c>
      <c r="J2426" s="74">
        <v>26.68</v>
      </c>
      <c r="K2426" s="64">
        <f t="shared" si="113"/>
        <v>1334</v>
      </c>
      <c r="L2426" s="71"/>
      <c r="M2426" s="72"/>
      <c r="N2426" s="72" t="s">
        <v>2962</v>
      </c>
      <c r="O2426" s="72"/>
      <c r="P2426" s="81">
        <v>116</v>
      </c>
      <c r="Q2426" s="73"/>
      <c r="R2426" s="73" t="s">
        <v>4794</v>
      </c>
      <c r="S2426" s="60" t="str">
        <f>VLOOKUP(A2426,[1]DATA!$1:$1048576,12,0)</f>
        <v>ANO</v>
      </c>
    </row>
    <row r="2427" spans="1:19" x14ac:dyDescent="0.25">
      <c r="A2427" s="68">
        <v>600138623</v>
      </c>
      <c r="B2427" s="59">
        <f t="shared" si="111"/>
        <v>600138623</v>
      </c>
      <c r="C2427" s="68" t="s">
        <v>1005</v>
      </c>
      <c r="D2427" s="76">
        <v>1</v>
      </c>
      <c r="E2427" s="61">
        <f t="shared" si="112"/>
        <v>75027682</v>
      </c>
      <c r="F2427" s="69" t="s">
        <v>96</v>
      </c>
      <c r="G2427" s="69" t="s">
        <v>5732</v>
      </c>
      <c r="H2427" s="70">
        <v>50</v>
      </c>
      <c r="I2427" s="70" t="s">
        <v>139</v>
      </c>
      <c r="J2427" s="74">
        <v>26.68</v>
      </c>
      <c r="K2427" s="64">
        <f t="shared" si="113"/>
        <v>1334</v>
      </c>
      <c r="L2427" s="71"/>
      <c r="M2427" s="72"/>
      <c r="N2427" s="72" t="s">
        <v>2963</v>
      </c>
      <c r="O2427" s="72"/>
      <c r="P2427" s="81">
        <v>86</v>
      </c>
      <c r="Q2427" s="73"/>
      <c r="R2427" s="73" t="s">
        <v>4795</v>
      </c>
      <c r="S2427" s="60" t="str">
        <f>VLOOKUP(A2427,[1]DATA!$1:$1048576,12,0)</f>
        <v>ANO</v>
      </c>
    </row>
    <row r="2428" spans="1:19" x14ac:dyDescent="0.25">
      <c r="A2428" s="68">
        <v>600016455</v>
      </c>
      <c r="B2428" s="59">
        <f t="shared" si="111"/>
        <v>600016455</v>
      </c>
      <c r="C2428" s="68" t="s">
        <v>7310</v>
      </c>
      <c r="D2428" s="76">
        <v>1</v>
      </c>
      <c r="E2428" s="61">
        <f t="shared" si="112"/>
        <v>62331205</v>
      </c>
      <c r="F2428" s="69" t="s">
        <v>96</v>
      </c>
      <c r="G2428" s="69" t="s">
        <v>9123</v>
      </c>
      <c r="H2428" s="70">
        <v>400</v>
      </c>
      <c r="I2428" s="70" t="s">
        <v>139</v>
      </c>
      <c r="J2428" s="74">
        <v>26.68</v>
      </c>
      <c r="K2428" s="64">
        <f t="shared" si="113"/>
        <v>10672</v>
      </c>
      <c r="L2428" s="71"/>
      <c r="M2428" s="72"/>
      <c r="N2428" s="72" t="s">
        <v>12005</v>
      </c>
      <c r="O2428" s="72" t="s">
        <v>10166</v>
      </c>
      <c r="P2428" s="81">
        <v>794</v>
      </c>
      <c r="Q2428" s="73"/>
      <c r="R2428" s="73" t="s">
        <v>12006</v>
      </c>
      <c r="S2428" s="60" t="str">
        <f>VLOOKUP(A2428,[1]DATA!$1:$1048576,12,0)</f>
        <v>ANO</v>
      </c>
    </row>
    <row r="2429" spans="1:19" x14ac:dyDescent="0.25">
      <c r="A2429" s="68">
        <v>600016668</v>
      </c>
      <c r="B2429" s="59">
        <f t="shared" si="111"/>
        <v>600016668</v>
      </c>
      <c r="C2429" s="68" t="s">
        <v>7311</v>
      </c>
      <c r="D2429" s="76">
        <v>1</v>
      </c>
      <c r="E2429" s="61">
        <f t="shared" si="112"/>
        <v>66932581</v>
      </c>
      <c r="F2429" s="69" t="s">
        <v>96</v>
      </c>
      <c r="G2429" s="69" t="s">
        <v>9123</v>
      </c>
      <c r="H2429" s="70">
        <v>950</v>
      </c>
      <c r="I2429" s="70" t="s">
        <v>139</v>
      </c>
      <c r="J2429" s="74">
        <v>26.68</v>
      </c>
      <c r="K2429" s="64">
        <f t="shared" si="113"/>
        <v>25346</v>
      </c>
      <c r="L2429" s="71"/>
      <c r="M2429" s="72"/>
      <c r="N2429" s="72" t="s">
        <v>12007</v>
      </c>
      <c r="O2429" s="72" t="s">
        <v>47</v>
      </c>
      <c r="P2429" s="81">
        <v>283</v>
      </c>
      <c r="Q2429" s="73"/>
      <c r="R2429" s="73" t="s">
        <v>12006</v>
      </c>
      <c r="S2429" s="60" t="str">
        <f>VLOOKUP(A2429,[1]DATA!$1:$1048576,12,0)</f>
        <v>ANO</v>
      </c>
    </row>
    <row r="2430" spans="1:19" x14ac:dyDescent="0.25">
      <c r="A2430" s="68">
        <v>600135861</v>
      </c>
      <c r="B2430" s="59">
        <f t="shared" si="111"/>
        <v>600135861</v>
      </c>
      <c r="C2430" s="68" t="s">
        <v>7312</v>
      </c>
      <c r="D2430" s="76">
        <v>1</v>
      </c>
      <c r="E2430" s="61">
        <f t="shared" si="112"/>
        <v>47655607</v>
      </c>
      <c r="F2430" s="69" t="s">
        <v>96</v>
      </c>
      <c r="G2430" s="69" t="s">
        <v>9123</v>
      </c>
      <c r="H2430" s="70">
        <v>925</v>
      </c>
      <c r="I2430" s="70" t="s">
        <v>139</v>
      </c>
      <c r="J2430" s="74">
        <v>26.68</v>
      </c>
      <c r="K2430" s="64">
        <f t="shared" si="113"/>
        <v>24679</v>
      </c>
      <c r="L2430" s="71"/>
      <c r="M2430" s="72"/>
      <c r="N2430" s="72" t="s">
        <v>12008</v>
      </c>
      <c r="O2430" s="72" t="s">
        <v>41</v>
      </c>
      <c r="P2430" s="81">
        <v>1000</v>
      </c>
      <c r="Q2430" s="73"/>
      <c r="R2430" s="73" t="s">
        <v>12009</v>
      </c>
      <c r="S2430" s="60" t="str">
        <f>VLOOKUP(A2430,[1]DATA!$1:$1048576,12,0)</f>
        <v>ANO</v>
      </c>
    </row>
    <row r="2431" spans="1:19" x14ac:dyDescent="0.25">
      <c r="A2431" s="68">
        <v>600136264</v>
      </c>
      <c r="B2431" s="59">
        <f t="shared" si="111"/>
        <v>600136264</v>
      </c>
      <c r="C2431" s="68" t="s">
        <v>7313</v>
      </c>
      <c r="D2431" s="76">
        <v>1</v>
      </c>
      <c r="E2431" s="61">
        <f t="shared" si="112"/>
        <v>75029154</v>
      </c>
      <c r="F2431" s="69" t="s">
        <v>96</v>
      </c>
      <c r="G2431" s="69" t="s">
        <v>9123</v>
      </c>
      <c r="H2431" s="70">
        <v>100</v>
      </c>
      <c r="I2431" s="70" t="s">
        <v>139</v>
      </c>
      <c r="J2431" s="74">
        <v>26.68</v>
      </c>
      <c r="K2431" s="64">
        <f t="shared" si="113"/>
        <v>2668</v>
      </c>
      <c r="L2431" s="71"/>
      <c r="M2431" s="72"/>
      <c r="N2431" s="72" t="s">
        <v>12010</v>
      </c>
      <c r="O2431" s="72" t="s">
        <v>72</v>
      </c>
      <c r="P2431" s="81">
        <v>652</v>
      </c>
      <c r="Q2431" s="73"/>
      <c r="R2431" s="73" t="s">
        <v>12009</v>
      </c>
      <c r="S2431" s="60" t="str">
        <f>VLOOKUP(A2431,[1]DATA!$1:$1048576,12,0)</f>
        <v>ANO</v>
      </c>
    </row>
    <row r="2432" spans="1:19" x14ac:dyDescent="0.25">
      <c r="A2432" s="68">
        <v>600136302</v>
      </c>
      <c r="B2432" s="59">
        <f t="shared" si="111"/>
        <v>600136302</v>
      </c>
      <c r="C2432" s="68" t="s">
        <v>7314</v>
      </c>
      <c r="D2432" s="76">
        <v>1</v>
      </c>
      <c r="E2432" s="61">
        <f t="shared" si="112"/>
        <v>61988731</v>
      </c>
      <c r="F2432" s="69" t="s">
        <v>96</v>
      </c>
      <c r="G2432" s="69" t="s">
        <v>9123</v>
      </c>
      <c r="H2432" s="70">
        <v>950</v>
      </c>
      <c r="I2432" s="70" t="s">
        <v>139</v>
      </c>
      <c r="J2432" s="74">
        <v>26.68</v>
      </c>
      <c r="K2432" s="64">
        <f t="shared" si="113"/>
        <v>25346</v>
      </c>
      <c r="L2432" s="71"/>
      <c r="M2432" s="72"/>
      <c r="N2432" s="72" t="s">
        <v>12011</v>
      </c>
      <c r="O2432" s="72" t="s">
        <v>9376</v>
      </c>
      <c r="P2432" s="81">
        <v>1026</v>
      </c>
      <c r="Q2432" s="73"/>
      <c r="R2432" s="73" t="s">
        <v>12006</v>
      </c>
      <c r="S2432" s="60" t="str">
        <f>VLOOKUP(A2432,[1]DATA!$1:$1048576,12,0)</f>
        <v>ANO</v>
      </c>
    </row>
    <row r="2433" spans="1:19" x14ac:dyDescent="0.25">
      <c r="A2433" s="68">
        <v>600136311</v>
      </c>
      <c r="B2433" s="59">
        <f t="shared" si="111"/>
        <v>600136311</v>
      </c>
      <c r="C2433" s="68" t="s">
        <v>7315</v>
      </c>
      <c r="D2433" s="76">
        <v>1</v>
      </c>
      <c r="E2433" s="61">
        <f t="shared" si="112"/>
        <v>75029120</v>
      </c>
      <c r="F2433" s="69" t="s">
        <v>96</v>
      </c>
      <c r="G2433" s="69" t="s">
        <v>9123</v>
      </c>
      <c r="H2433" s="70">
        <v>525</v>
      </c>
      <c r="I2433" s="70" t="s">
        <v>139</v>
      </c>
      <c r="J2433" s="74">
        <v>26.68</v>
      </c>
      <c r="K2433" s="64">
        <f t="shared" si="113"/>
        <v>14007</v>
      </c>
      <c r="L2433" s="71"/>
      <c r="M2433" s="72"/>
      <c r="N2433" s="72" t="s">
        <v>12012</v>
      </c>
      <c r="O2433" s="72" t="s">
        <v>12013</v>
      </c>
      <c r="P2433" s="81">
        <v>456</v>
      </c>
      <c r="Q2433" s="73"/>
      <c r="R2433" s="73" t="s">
        <v>12006</v>
      </c>
      <c r="S2433" s="60" t="str">
        <f>VLOOKUP(A2433,[1]DATA!$1:$1048576,12,0)</f>
        <v>ANO</v>
      </c>
    </row>
    <row r="2434" spans="1:19" x14ac:dyDescent="0.25">
      <c r="A2434" s="68">
        <v>600136329</v>
      </c>
      <c r="B2434" s="59">
        <f t="shared" si="111"/>
        <v>600136329</v>
      </c>
      <c r="C2434" s="68" t="s">
        <v>7316</v>
      </c>
      <c r="D2434" s="76">
        <v>1</v>
      </c>
      <c r="E2434" s="61">
        <f t="shared" si="112"/>
        <v>61988677</v>
      </c>
      <c r="F2434" s="69" t="s">
        <v>96</v>
      </c>
      <c r="G2434" s="69" t="s">
        <v>9123</v>
      </c>
      <c r="H2434" s="70">
        <v>1125</v>
      </c>
      <c r="I2434" s="70" t="s">
        <v>139</v>
      </c>
      <c r="J2434" s="74">
        <v>26.68</v>
      </c>
      <c r="K2434" s="64">
        <f t="shared" si="113"/>
        <v>30015</v>
      </c>
      <c r="L2434" s="71"/>
      <c r="M2434" s="72"/>
      <c r="N2434" s="72" t="s">
        <v>12014</v>
      </c>
      <c r="O2434" s="72" t="s">
        <v>65</v>
      </c>
      <c r="P2434" s="81">
        <v>601</v>
      </c>
      <c r="Q2434" s="73"/>
      <c r="R2434" s="73" t="s">
        <v>12006</v>
      </c>
      <c r="S2434" s="60" t="str">
        <f>VLOOKUP(A2434,[1]DATA!$1:$1048576,12,0)</f>
        <v>ANO</v>
      </c>
    </row>
    <row r="2435" spans="1:19" x14ac:dyDescent="0.25">
      <c r="A2435" s="68">
        <v>600136337</v>
      </c>
      <c r="B2435" s="59">
        <f t="shared" si="111"/>
        <v>600136337</v>
      </c>
      <c r="C2435" s="68" t="s">
        <v>7317</v>
      </c>
      <c r="D2435" s="76">
        <v>1</v>
      </c>
      <c r="E2435" s="61">
        <f t="shared" si="112"/>
        <v>75029138</v>
      </c>
      <c r="F2435" s="69" t="s">
        <v>96</v>
      </c>
      <c r="G2435" s="69" t="s">
        <v>9123</v>
      </c>
      <c r="H2435" s="70">
        <v>425</v>
      </c>
      <c r="I2435" s="70" t="s">
        <v>139</v>
      </c>
      <c r="J2435" s="74">
        <v>26.68</v>
      </c>
      <c r="K2435" s="64">
        <f t="shared" si="113"/>
        <v>11339</v>
      </c>
      <c r="L2435" s="71"/>
      <c r="M2435" s="72"/>
      <c r="N2435" s="72" t="s">
        <v>12015</v>
      </c>
      <c r="O2435" s="72" t="s">
        <v>46</v>
      </c>
      <c r="P2435" s="81">
        <v>217</v>
      </c>
      <c r="Q2435" s="73"/>
      <c r="R2435" s="73" t="s">
        <v>12006</v>
      </c>
      <c r="S2435" s="60" t="str">
        <f>VLOOKUP(A2435,[1]DATA!$1:$1048576,12,0)</f>
        <v>ANO</v>
      </c>
    </row>
    <row r="2436" spans="1:19" x14ac:dyDescent="0.25">
      <c r="A2436" s="68">
        <v>600136345</v>
      </c>
      <c r="B2436" s="59">
        <f t="shared" si="111"/>
        <v>600136345</v>
      </c>
      <c r="C2436" s="68" t="s">
        <v>7318</v>
      </c>
      <c r="D2436" s="76">
        <v>1</v>
      </c>
      <c r="E2436" s="61">
        <f t="shared" si="112"/>
        <v>75029146</v>
      </c>
      <c r="F2436" s="69" t="s">
        <v>96</v>
      </c>
      <c r="G2436" s="69" t="s">
        <v>9123</v>
      </c>
      <c r="H2436" s="70">
        <v>200</v>
      </c>
      <c r="I2436" s="70" t="s">
        <v>139</v>
      </c>
      <c r="J2436" s="74">
        <v>26.68</v>
      </c>
      <c r="K2436" s="64">
        <f t="shared" si="113"/>
        <v>5336</v>
      </c>
      <c r="L2436" s="71"/>
      <c r="M2436" s="72"/>
      <c r="N2436" s="72" t="s">
        <v>12016</v>
      </c>
      <c r="O2436" s="72" t="s">
        <v>12017</v>
      </c>
      <c r="P2436" s="81">
        <v>280</v>
      </c>
      <c r="Q2436" s="73"/>
      <c r="R2436" s="73" t="s">
        <v>12006</v>
      </c>
      <c r="S2436" s="60" t="str">
        <f>VLOOKUP(A2436,[1]DATA!$1:$1048576,12,0)</f>
        <v>ANO</v>
      </c>
    </row>
    <row r="2437" spans="1:19" x14ac:dyDescent="0.25">
      <c r="A2437" s="68">
        <v>650020626</v>
      </c>
      <c r="B2437" s="59">
        <f t="shared" ref="B2437:B2500" si="114">A2437*1</f>
        <v>650020626</v>
      </c>
      <c r="C2437" s="68" t="s">
        <v>7319</v>
      </c>
      <c r="D2437" s="76">
        <v>1</v>
      </c>
      <c r="E2437" s="61">
        <f t="shared" ref="E2437:E2500" si="115">C2437*1</f>
        <v>75029111</v>
      </c>
      <c r="F2437" s="69" t="s">
        <v>96</v>
      </c>
      <c r="G2437" s="69" t="s">
        <v>9123</v>
      </c>
      <c r="H2437" s="70">
        <v>250</v>
      </c>
      <c r="I2437" s="70" t="s">
        <v>139</v>
      </c>
      <c r="J2437" s="74">
        <v>26.68</v>
      </c>
      <c r="K2437" s="64">
        <f t="shared" ref="K2437:K2500" si="116">H2437*J2437</f>
        <v>6670</v>
      </c>
      <c r="L2437" s="71"/>
      <c r="M2437" s="72"/>
      <c r="N2437" s="72" t="s">
        <v>12018</v>
      </c>
      <c r="O2437" s="72" t="s">
        <v>64</v>
      </c>
      <c r="P2437" s="81">
        <v>190</v>
      </c>
      <c r="Q2437" s="73"/>
      <c r="R2437" s="73" t="s">
        <v>12006</v>
      </c>
      <c r="S2437" s="60" t="str">
        <f>VLOOKUP(A2437,[1]DATA!$1:$1048576,12,0)</f>
        <v>ANO</v>
      </c>
    </row>
    <row r="2438" spans="1:19" x14ac:dyDescent="0.25">
      <c r="A2438" s="68">
        <v>650026217</v>
      </c>
      <c r="B2438" s="59">
        <f t="shared" si="114"/>
        <v>650026217</v>
      </c>
      <c r="C2438" s="68" t="s">
        <v>7320</v>
      </c>
      <c r="D2438" s="76">
        <v>1</v>
      </c>
      <c r="E2438" s="61">
        <f t="shared" si="115"/>
        <v>70998434</v>
      </c>
      <c r="F2438" s="69" t="s">
        <v>96</v>
      </c>
      <c r="G2438" s="69" t="s">
        <v>9123</v>
      </c>
      <c r="H2438" s="70">
        <v>1275</v>
      </c>
      <c r="I2438" s="70" t="s">
        <v>139</v>
      </c>
      <c r="J2438" s="74">
        <v>26.68</v>
      </c>
      <c r="K2438" s="64">
        <f t="shared" si="116"/>
        <v>34017</v>
      </c>
      <c r="L2438" s="71"/>
      <c r="M2438" s="72"/>
      <c r="N2438" s="72" t="s">
        <v>12019</v>
      </c>
      <c r="O2438" s="72" t="s">
        <v>19</v>
      </c>
      <c r="P2438" s="81">
        <v>1600</v>
      </c>
      <c r="Q2438" s="73"/>
      <c r="R2438" s="73" t="s">
        <v>12020</v>
      </c>
      <c r="S2438" s="60" t="str">
        <f>VLOOKUP(A2438,[1]DATA!$1:$1048576,12,0)</f>
        <v>ANO</v>
      </c>
    </row>
    <row r="2439" spans="1:19" x14ac:dyDescent="0.25">
      <c r="A2439" s="68">
        <v>600016064</v>
      </c>
      <c r="B2439" s="59">
        <f t="shared" si="114"/>
        <v>600016064</v>
      </c>
      <c r="C2439" s="68" t="s">
        <v>7321</v>
      </c>
      <c r="D2439" s="76">
        <v>1</v>
      </c>
      <c r="E2439" s="61">
        <f t="shared" si="115"/>
        <v>601357</v>
      </c>
      <c r="F2439" s="69" t="s">
        <v>96</v>
      </c>
      <c r="G2439" s="69" t="s">
        <v>9124</v>
      </c>
      <c r="H2439" s="70">
        <v>0</v>
      </c>
      <c r="I2439" s="70" t="s">
        <v>139</v>
      </c>
      <c r="J2439" s="74">
        <v>26.68</v>
      </c>
      <c r="K2439" s="64">
        <f t="shared" si="116"/>
        <v>0</v>
      </c>
      <c r="L2439" s="71"/>
      <c r="M2439" s="72"/>
      <c r="N2439" s="72" t="s">
        <v>12021</v>
      </c>
      <c r="O2439" s="72" t="s">
        <v>31</v>
      </c>
      <c r="P2439" s="81">
        <v>1423</v>
      </c>
      <c r="Q2439" s="73">
        <v>1</v>
      </c>
      <c r="R2439" s="73" t="s">
        <v>12022</v>
      </c>
      <c r="S2439" s="60" t="str">
        <f>VLOOKUP(A2439,[1]DATA!$1:$1048576,12,0)</f>
        <v>ANO</v>
      </c>
    </row>
    <row r="2440" spans="1:19" x14ac:dyDescent="0.25">
      <c r="A2440" s="68">
        <v>600016170</v>
      </c>
      <c r="B2440" s="59">
        <f t="shared" si="114"/>
        <v>600016170</v>
      </c>
      <c r="C2440" s="68" t="s">
        <v>7322</v>
      </c>
      <c r="D2440" s="76">
        <v>1</v>
      </c>
      <c r="E2440" s="61">
        <f t="shared" si="115"/>
        <v>601322</v>
      </c>
      <c r="F2440" s="69" t="s">
        <v>96</v>
      </c>
      <c r="G2440" s="69" t="s">
        <v>9124</v>
      </c>
      <c r="H2440" s="70">
        <v>0</v>
      </c>
      <c r="I2440" s="70" t="s">
        <v>139</v>
      </c>
      <c r="J2440" s="74">
        <v>26.68</v>
      </c>
      <c r="K2440" s="64">
        <f t="shared" si="116"/>
        <v>0</v>
      </c>
      <c r="L2440" s="71"/>
      <c r="M2440" s="72"/>
      <c r="N2440" s="72" t="s">
        <v>12023</v>
      </c>
      <c r="O2440" s="72" t="s">
        <v>12024</v>
      </c>
      <c r="P2440" s="81">
        <v>814</v>
      </c>
      <c r="Q2440" s="73">
        <v>1</v>
      </c>
      <c r="R2440" s="73" t="s">
        <v>12022</v>
      </c>
      <c r="S2440" s="60" t="str">
        <f>VLOOKUP(A2440,[1]DATA!$1:$1048576,12,0)</f>
        <v>ANO</v>
      </c>
    </row>
    <row r="2441" spans="1:19" x14ac:dyDescent="0.25">
      <c r="A2441" s="68">
        <v>600016226</v>
      </c>
      <c r="B2441" s="59">
        <f t="shared" si="114"/>
        <v>600016226</v>
      </c>
      <c r="C2441" s="68" t="s">
        <v>7323</v>
      </c>
      <c r="D2441" s="76">
        <v>1</v>
      </c>
      <c r="E2441" s="61">
        <f t="shared" si="115"/>
        <v>13643479</v>
      </c>
      <c r="F2441" s="69" t="s">
        <v>96</v>
      </c>
      <c r="G2441" s="69" t="s">
        <v>9124</v>
      </c>
      <c r="H2441" s="70">
        <v>0</v>
      </c>
      <c r="I2441" s="70" t="s">
        <v>139</v>
      </c>
      <c r="J2441" s="74">
        <v>26.68</v>
      </c>
      <c r="K2441" s="64">
        <f t="shared" si="116"/>
        <v>0</v>
      </c>
      <c r="L2441" s="71"/>
      <c r="M2441" s="72"/>
      <c r="N2441" s="72" t="s">
        <v>12025</v>
      </c>
      <c r="O2441" s="72" t="s">
        <v>12026</v>
      </c>
      <c r="P2441" s="81">
        <v>998</v>
      </c>
      <c r="Q2441" s="73">
        <v>9</v>
      </c>
      <c r="R2441" s="73" t="s">
        <v>12022</v>
      </c>
      <c r="S2441" s="60" t="str">
        <f>VLOOKUP(A2441,[1]DATA!$1:$1048576,12,0)</f>
        <v>ANO</v>
      </c>
    </row>
    <row r="2442" spans="1:19" x14ac:dyDescent="0.25">
      <c r="A2442" s="68">
        <v>600001679</v>
      </c>
      <c r="B2442" s="59">
        <f t="shared" si="114"/>
        <v>600001679</v>
      </c>
      <c r="C2442" s="68" t="s">
        <v>7324</v>
      </c>
      <c r="D2442" s="76">
        <v>1</v>
      </c>
      <c r="E2442" s="61">
        <f t="shared" si="115"/>
        <v>25830635</v>
      </c>
      <c r="F2442" s="69" t="s">
        <v>96</v>
      </c>
      <c r="G2442" s="69" t="s">
        <v>9124</v>
      </c>
      <c r="H2442" s="70">
        <v>0</v>
      </c>
      <c r="I2442" s="70" t="s">
        <v>139</v>
      </c>
      <c r="J2442" s="74">
        <v>26.68</v>
      </c>
      <c r="K2442" s="64">
        <f t="shared" si="116"/>
        <v>0</v>
      </c>
      <c r="L2442" s="71"/>
      <c r="M2442" s="72"/>
      <c r="N2442" s="72" t="s">
        <v>12027</v>
      </c>
      <c r="O2442" s="72" t="s">
        <v>74</v>
      </c>
      <c r="P2442" s="81">
        <v>1620</v>
      </c>
      <c r="Q2442" s="73">
        <v>6</v>
      </c>
      <c r="R2442" s="73" t="s">
        <v>12022</v>
      </c>
      <c r="S2442" s="60" t="str">
        <f>VLOOKUP(A2442,[1]DATA!$1:$1048576,12,0)</f>
        <v>NE</v>
      </c>
    </row>
    <row r="2443" spans="1:19" x14ac:dyDescent="0.25">
      <c r="A2443" s="68">
        <v>600026086</v>
      </c>
      <c r="B2443" s="59">
        <f t="shared" si="114"/>
        <v>600026086</v>
      </c>
      <c r="C2443" s="68" t="s">
        <v>7325</v>
      </c>
      <c r="D2443" s="76">
        <v>1</v>
      </c>
      <c r="E2443" s="61">
        <f t="shared" si="115"/>
        <v>60802669</v>
      </c>
      <c r="F2443" s="69" t="s">
        <v>96</v>
      </c>
      <c r="G2443" s="69" t="s">
        <v>9124</v>
      </c>
      <c r="H2443" s="70">
        <v>0</v>
      </c>
      <c r="I2443" s="70" t="s">
        <v>139</v>
      </c>
      <c r="J2443" s="74">
        <v>26.68</v>
      </c>
      <c r="K2443" s="64">
        <f t="shared" si="116"/>
        <v>0</v>
      </c>
      <c r="L2443" s="71"/>
      <c r="M2443" s="72"/>
      <c r="N2443" s="72" t="s">
        <v>12028</v>
      </c>
      <c r="O2443" s="72" t="s">
        <v>12029</v>
      </c>
      <c r="P2443" s="81">
        <v>769</v>
      </c>
      <c r="Q2443" s="73">
        <v>15</v>
      </c>
      <c r="R2443" s="73" t="s">
        <v>12022</v>
      </c>
      <c r="S2443" s="60" t="str">
        <f>VLOOKUP(A2443,[1]DATA!$1:$1048576,12,0)</f>
        <v>ANO</v>
      </c>
    </row>
    <row r="2444" spans="1:19" x14ac:dyDescent="0.25">
      <c r="A2444" s="68">
        <v>600131807</v>
      </c>
      <c r="B2444" s="59">
        <f t="shared" si="114"/>
        <v>600131807</v>
      </c>
      <c r="C2444" s="68" t="s">
        <v>7326</v>
      </c>
      <c r="D2444" s="76">
        <v>1</v>
      </c>
      <c r="E2444" s="61">
        <f t="shared" si="115"/>
        <v>66145309</v>
      </c>
      <c r="F2444" s="69" t="s">
        <v>96</v>
      </c>
      <c r="G2444" s="69" t="s">
        <v>9124</v>
      </c>
      <c r="H2444" s="70">
        <v>1000</v>
      </c>
      <c r="I2444" s="70" t="s">
        <v>139</v>
      </c>
      <c r="J2444" s="74">
        <v>26.68</v>
      </c>
      <c r="K2444" s="64">
        <f t="shared" si="116"/>
        <v>26680</v>
      </c>
      <c r="L2444" s="71"/>
      <c r="M2444" s="72"/>
      <c r="N2444" s="72" t="s">
        <v>12030</v>
      </c>
      <c r="O2444" s="72" t="s">
        <v>74</v>
      </c>
      <c r="P2444" s="81">
        <v>1620</v>
      </c>
      <c r="Q2444" s="73">
        <v>6</v>
      </c>
      <c r="R2444" s="73" t="s">
        <v>12022</v>
      </c>
      <c r="S2444" s="60" t="str">
        <f>VLOOKUP(A2444,[1]DATA!$1:$1048576,12,0)</f>
        <v>ANO</v>
      </c>
    </row>
    <row r="2445" spans="1:19" x14ac:dyDescent="0.25">
      <c r="A2445" s="68">
        <v>600131777</v>
      </c>
      <c r="B2445" s="59">
        <f t="shared" si="114"/>
        <v>600131777</v>
      </c>
      <c r="C2445" s="68" t="s">
        <v>7327</v>
      </c>
      <c r="D2445" s="76">
        <v>1</v>
      </c>
      <c r="E2445" s="61">
        <f t="shared" si="115"/>
        <v>75026597</v>
      </c>
      <c r="F2445" s="69" t="s">
        <v>96</v>
      </c>
      <c r="G2445" s="69" t="s">
        <v>9124</v>
      </c>
      <c r="H2445" s="70">
        <v>25</v>
      </c>
      <c r="I2445" s="70" t="s">
        <v>139</v>
      </c>
      <c r="J2445" s="74">
        <v>26.68</v>
      </c>
      <c r="K2445" s="64">
        <f t="shared" si="116"/>
        <v>667</v>
      </c>
      <c r="L2445" s="71"/>
      <c r="M2445" s="72"/>
      <c r="N2445" s="72" t="s">
        <v>12031</v>
      </c>
      <c r="O2445" s="72" t="s">
        <v>29</v>
      </c>
      <c r="P2445" s="81">
        <v>201</v>
      </c>
      <c r="Q2445" s="73"/>
      <c r="R2445" s="73" t="s">
        <v>12032</v>
      </c>
      <c r="S2445" s="60" t="str">
        <f>VLOOKUP(A2445,[1]DATA!$1:$1048576,12,0)</f>
        <v>ANO</v>
      </c>
    </row>
    <row r="2446" spans="1:19" x14ac:dyDescent="0.25">
      <c r="A2446" s="68">
        <v>600131785</v>
      </c>
      <c r="B2446" s="59">
        <f t="shared" si="114"/>
        <v>600131785</v>
      </c>
      <c r="C2446" s="68" t="s">
        <v>7328</v>
      </c>
      <c r="D2446" s="76">
        <v>1</v>
      </c>
      <c r="E2446" s="61">
        <f t="shared" si="115"/>
        <v>75026520</v>
      </c>
      <c r="F2446" s="69" t="s">
        <v>96</v>
      </c>
      <c r="G2446" s="69" t="s">
        <v>9124</v>
      </c>
      <c r="H2446" s="70">
        <v>50</v>
      </c>
      <c r="I2446" s="70" t="s">
        <v>139</v>
      </c>
      <c r="J2446" s="74">
        <v>26.68</v>
      </c>
      <c r="K2446" s="64">
        <f t="shared" si="116"/>
        <v>1334</v>
      </c>
      <c r="L2446" s="71"/>
      <c r="M2446" s="72"/>
      <c r="N2446" s="72" t="s">
        <v>12033</v>
      </c>
      <c r="O2446" s="72"/>
      <c r="P2446" s="81">
        <v>24</v>
      </c>
      <c r="Q2446" s="73"/>
      <c r="R2446" s="73" t="s">
        <v>10097</v>
      </c>
      <c r="S2446" s="60" t="str">
        <f>VLOOKUP(A2446,[1]DATA!$1:$1048576,12,0)</f>
        <v>ANO</v>
      </c>
    </row>
    <row r="2447" spans="1:19" x14ac:dyDescent="0.25">
      <c r="A2447" s="68">
        <v>600131793</v>
      </c>
      <c r="B2447" s="59">
        <f t="shared" si="114"/>
        <v>600131793</v>
      </c>
      <c r="C2447" s="68" t="s">
        <v>7329</v>
      </c>
      <c r="D2447" s="76">
        <v>1</v>
      </c>
      <c r="E2447" s="61">
        <f t="shared" si="115"/>
        <v>852805</v>
      </c>
      <c r="F2447" s="69" t="s">
        <v>96</v>
      </c>
      <c r="G2447" s="69" t="s">
        <v>9124</v>
      </c>
      <c r="H2447" s="70">
        <v>0</v>
      </c>
      <c r="I2447" s="70" t="s">
        <v>139</v>
      </c>
      <c r="J2447" s="74">
        <v>26.68</v>
      </c>
      <c r="K2447" s="64">
        <f t="shared" si="116"/>
        <v>0</v>
      </c>
      <c r="L2447" s="71"/>
      <c r="M2447" s="72"/>
      <c r="N2447" s="72" t="s">
        <v>12034</v>
      </c>
      <c r="O2447" s="72" t="s">
        <v>4097</v>
      </c>
      <c r="P2447" s="81">
        <v>1284</v>
      </c>
      <c r="Q2447" s="73">
        <v>10</v>
      </c>
      <c r="R2447" s="73" t="s">
        <v>12022</v>
      </c>
      <c r="S2447" s="60" t="str">
        <f>VLOOKUP(A2447,[1]DATA!$1:$1048576,12,0)</f>
        <v>ANO</v>
      </c>
    </row>
    <row r="2448" spans="1:19" x14ac:dyDescent="0.25">
      <c r="A2448" s="68">
        <v>600131823</v>
      </c>
      <c r="B2448" s="59">
        <f t="shared" si="114"/>
        <v>600131823</v>
      </c>
      <c r="C2448" s="68" t="s">
        <v>7330</v>
      </c>
      <c r="D2448" s="76">
        <v>1</v>
      </c>
      <c r="E2448" s="61">
        <f t="shared" si="115"/>
        <v>70979383</v>
      </c>
      <c r="F2448" s="69" t="s">
        <v>96</v>
      </c>
      <c r="G2448" s="69" t="s">
        <v>9124</v>
      </c>
      <c r="H2448" s="70">
        <v>200</v>
      </c>
      <c r="I2448" s="70" t="s">
        <v>139</v>
      </c>
      <c r="J2448" s="74">
        <v>26.68</v>
      </c>
      <c r="K2448" s="64">
        <f t="shared" si="116"/>
        <v>5336</v>
      </c>
      <c r="L2448" s="71"/>
      <c r="M2448" s="72"/>
      <c r="N2448" s="72" t="s">
        <v>12035</v>
      </c>
      <c r="O2448" s="72" t="s">
        <v>4671</v>
      </c>
      <c r="P2448" s="81">
        <v>336</v>
      </c>
      <c r="Q2448" s="73"/>
      <c r="R2448" s="73" t="s">
        <v>12036</v>
      </c>
      <c r="S2448" s="60" t="str">
        <f>VLOOKUP(A2448,[1]DATA!$1:$1048576,12,0)</f>
        <v>ANO</v>
      </c>
    </row>
    <row r="2449" spans="1:19" x14ac:dyDescent="0.25">
      <c r="A2449" s="68">
        <v>600131840</v>
      </c>
      <c r="B2449" s="59">
        <f t="shared" si="114"/>
        <v>600131840</v>
      </c>
      <c r="C2449" s="68" t="s">
        <v>7331</v>
      </c>
      <c r="D2449" s="76">
        <v>1</v>
      </c>
      <c r="E2449" s="61">
        <f t="shared" si="115"/>
        <v>75026252</v>
      </c>
      <c r="F2449" s="69" t="s">
        <v>96</v>
      </c>
      <c r="G2449" s="69" t="s">
        <v>9124</v>
      </c>
      <c r="H2449" s="70">
        <v>375</v>
      </c>
      <c r="I2449" s="70" t="s">
        <v>139</v>
      </c>
      <c r="J2449" s="74">
        <v>26.68</v>
      </c>
      <c r="K2449" s="64">
        <f t="shared" si="116"/>
        <v>10005</v>
      </c>
      <c r="L2449" s="71"/>
      <c r="M2449" s="72"/>
      <c r="N2449" s="72" t="s">
        <v>12037</v>
      </c>
      <c r="O2449" s="72" t="s">
        <v>19</v>
      </c>
      <c r="P2449" s="81">
        <v>338</v>
      </c>
      <c r="Q2449" s="73"/>
      <c r="R2449" s="73" t="s">
        <v>12038</v>
      </c>
      <c r="S2449" s="60" t="str">
        <f>VLOOKUP(A2449,[1]DATA!$1:$1048576,12,0)</f>
        <v>ANO</v>
      </c>
    </row>
    <row r="2450" spans="1:19" x14ac:dyDescent="0.25">
      <c r="A2450" s="68">
        <v>600131874</v>
      </c>
      <c r="B2450" s="59">
        <f t="shared" si="114"/>
        <v>600131874</v>
      </c>
      <c r="C2450" s="68" t="s">
        <v>7332</v>
      </c>
      <c r="D2450" s="76">
        <v>1</v>
      </c>
      <c r="E2450" s="61">
        <f t="shared" si="115"/>
        <v>70645540</v>
      </c>
      <c r="F2450" s="69" t="s">
        <v>96</v>
      </c>
      <c r="G2450" s="69" t="s">
        <v>9124</v>
      </c>
      <c r="H2450" s="70">
        <v>225</v>
      </c>
      <c r="I2450" s="70" t="s">
        <v>139</v>
      </c>
      <c r="J2450" s="74">
        <v>26.68</v>
      </c>
      <c r="K2450" s="64">
        <f t="shared" si="116"/>
        <v>6003</v>
      </c>
      <c r="L2450" s="71"/>
      <c r="M2450" s="72"/>
      <c r="N2450" s="72" t="s">
        <v>12039</v>
      </c>
      <c r="O2450" s="72"/>
      <c r="P2450" s="81">
        <v>143</v>
      </c>
      <c r="Q2450" s="73"/>
      <c r="R2450" s="73" t="s">
        <v>12040</v>
      </c>
      <c r="S2450" s="60" t="str">
        <f>VLOOKUP(A2450,[1]DATA!$1:$1048576,12,0)</f>
        <v>ANO</v>
      </c>
    </row>
    <row r="2451" spans="1:19" x14ac:dyDescent="0.25">
      <c r="A2451" s="68">
        <v>600131971</v>
      </c>
      <c r="B2451" s="59">
        <f t="shared" si="114"/>
        <v>600131971</v>
      </c>
      <c r="C2451" s="68" t="s">
        <v>7333</v>
      </c>
      <c r="D2451" s="76">
        <v>1</v>
      </c>
      <c r="E2451" s="61">
        <f t="shared" si="115"/>
        <v>75026554</v>
      </c>
      <c r="F2451" s="69" t="s">
        <v>96</v>
      </c>
      <c r="G2451" s="69" t="s">
        <v>9124</v>
      </c>
      <c r="H2451" s="70">
        <v>25</v>
      </c>
      <c r="I2451" s="70" t="s">
        <v>139</v>
      </c>
      <c r="J2451" s="74">
        <v>26.68</v>
      </c>
      <c r="K2451" s="64">
        <f t="shared" si="116"/>
        <v>667</v>
      </c>
      <c r="L2451" s="71"/>
      <c r="M2451" s="72"/>
      <c r="N2451" s="72" t="s">
        <v>12041</v>
      </c>
      <c r="O2451" s="72"/>
      <c r="P2451" s="81">
        <v>353</v>
      </c>
      <c r="Q2451" s="73"/>
      <c r="R2451" s="73" t="s">
        <v>12042</v>
      </c>
      <c r="S2451" s="60" t="str">
        <f>VLOOKUP(A2451,[1]DATA!$1:$1048576,12,0)</f>
        <v>ANO</v>
      </c>
    </row>
    <row r="2452" spans="1:19" x14ac:dyDescent="0.25">
      <c r="A2452" s="68">
        <v>600132005</v>
      </c>
      <c r="B2452" s="59">
        <f t="shared" si="114"/>
        <v>600132005</v>
      </c>
      <c r="C2452" s="68" t="s">
        <v>7334</v>
      </c>
      <c r="D2452" s="76">
        <v>1</v>
      </c>
      <c r="E2452" s="61">
        <f t="shared" si="115"/>
        <v>70645558</v>
      </c>
      <c r="F2452" s="69" t="s">
        <v>96</v>
      </c>
      <c r="G2452" s="69" t="s">
        <v>9124</v>
      </c>
      <c r="H2452" s="70">
        <v>150</v>
      </c>
      <c r="I2452" s="70" t="s">
        <v>139</v>
      </c>
      <c r="J2452" s="74">
        <v>26.68</v>
      </c>
      <c r="K2452" s="64">
        <f t="shared" si="116"/>
        <v>4002</v>
      </c>
      <c r="L2452" s="71"/>
      <c r="M2452" s="72"/>
      <c r="N2452" s="72" t="s">
        <v>12043</v>
      </c>
      <c r="O2452" s="72"/>
      <c r="P2452" s="81">
        <v>215</v>
      </c>
      <c r="Q2452" s="73"/>
      <c r="R2452" s="73" t="s">
        <v>12044</v>
      </c>
      <c r="S2452" s="60" t="str">
        <f>VLOOKUP(A2452,[1]DATA!$1:$1048576,12,0)</f>
        <v>ANO</v>
      </c>
    </row>
    <row r="2453" spans="1:19" x14ac:dyDescent="0.25">
      <c r="A2453" s="68">
        <v>600132030</v>
      </c>
      <c r="B2453" s="59">
        <f t="shared" si="114"/>
        <v>600132030</v>
      </c>
      <c r="C2453" s="68" t="s">
        <v>7335</v>
      </c>
      <c r="D2453" s="76">
        <v>1</v>
      </c>
      <c r="E2453" s="61">
        <f t="shared" si="115"/>
        <v>75026961</v>
      </c>
      <c r="F2453" s="69" t="s">
        <v>96</v>
      </c>
      <c r="G2453" s="69" t="s">
        <v>9124</v>
      </c>
      <c r="H2453" s="70">
        <v>500</v>
      </c>
      <c r="I2453" s="70" t="s">
        <v>139</v>
      </c>
      <c r="J2453" s="74">
        <v>26.68</v>
      </c>
      <c r="K2453" s="64">
        <f t="shared" si="116"/>
        <v>13340</v>
      </c>
      <c r="L2453" s="71"/>
      <c r="M2453" s="72"/>
      <c r="N2453" s="72" t="s">
        <v>12045</v>
      </c>
      <c r="O2453" s="72" t="s">
        <v>33</v>
      </c>
      <c r="P2453" s="81">
        <v>1890</v>
      </c>
      <c r="Q2453" s="73">
        <v>38</v>
      </c>
      <c r="R2453" s="73" t="s">
        <v>12022</v>
      </c>
      <c r="S2453" s="60" t="str">
        <f>VLOOKUP(A2453,[1]DATA!$1:$1048576,12,0)</f>
        <v>ANO</v>
      </c>
    </row>
    <row r="2454" spans="1:19" x14ac:dyDescent="0.25">
      <c r="A2454" s="68">
        <v>600132056</v>
      </c>
      <c r="B2454" s="59">
        <f t="shared" si="114"/>
        <v>600132056</v>
      </c>
      <c r="C2454" s="68" t="s">
        <v>7336</v>
      </c>
      <c r="D2454" s="76">
        <v>1</v>
      </c>
      <c r="E2454" s="61">
        <f t="shared" si="115"/>
        <v>70984581</v>
      </c>
      <c r="F2454" s="69" t="s">
        <v>96</v>
      </c>
      <c r="G2454" s="69" t="s">
        <v>9124</v>
      </c>
      <c r="H2454" s="70">
        <v>50</v>
      </c>
      <c r="I2454" s="70" t="s">
        <v>139</v>
      </c>
      <c r="J2454" s="74">
        <v>26.68</v>
      </c>
      <c r="K2454" s="64">
        <f t="shared" si="116"/>
        <v>1334</v>
      </c>
      <c r="L2454" s="71"/>
      <c r="M2454" s="72"/>
      <c r="N2454" s="72" t="s">
        <v>12046</v>
      </c>
      <c r="O2454" s="72"/>
      <c r="P2454" s="81">
        <v>38</v>
      </c>
      <c r="Q2454" s="73"/>
      <c r="R2454" s="73" t="s">
        <v>12047</v>
      </c>
      <c r="S2454" s="60" t="str">
        <f>VLOOKUP(A2454,[1]DATA!$1:$1048576,12,0)</f>
        <v>ANO</v>
      </c>
    </row>
    <row r="2455" spans="1:19" x14ac:dyDescent="0.25">
      <c r="A2455" s="68">
        <v>600132072</v>
      </c>
      <c r="B2455" s="59">
        <f t="shared" si="114"/>
        <v>600132072</v>
      </c>
      <c r="C2455" s="68" t="s">
        <v>7337</v>
      </c>
      <c r="D2455" s="76">
        <v>1</v>
      </c>
      <c r="E2455" s="61">
        <f t="shared" si="115"/>
        <v>70982546</v>
      </c>
      <c r="F2455" s="69" t="s">
        <v>96</v>
      </c>
      <c r="G2455" s="69" t="s">
        <v>9124</v>
      </c>
      <c r="H2455" s="70">
        <v>75</v>
      </c>
      <c r="I2455" s="70" t="s">
        <v>139</v>
      </c>
      <c r="J2455" s="74">
        <v>26.68</v>
      </c>
      <c r="K2455" s="64">
        <f t="shared" si="116"/>
        <v>2001</v>
      </c>
      <c r="L2455" s="71"/>
      <c r="M2455" s="72"/>
      <c r="N2455" s="72" t="s">
        <v>12048</v>
      </c>
      <c r="O2455" s="72"/>
      <c r="P2455" s="81">
        <v>17</v>
      </c>
      <c r="Q2455" s="73"/>
      <c r="R2455" s="73" t="s">
        <v>12049</v>
      </c>
      <c r="S2455" s="60" t="str">
        <f>VLOOKUP(A2455,[1]DATA!$1:$1048576,12,0)</f>
        <v>ANO</v>
      </c>
    </row>
    <row r="2456" spans="1:19" x14ac:dyDescent="0.25">
      <c r="A2456" s="68">
        <v>600132081</v>
      </c>
      <c r="B2456" s="59">
        <f t="shared" si="114"/>
        <v>600132081</v>
      </c>
      <c r="C2456" s="68" t="s">
        <v>7338</v>
      </c>
      <c r="D2456" s="76">
        <v>1</v>
      </c>
      <c r="E2456" s="61">
        <f t="shared" si="115"/>
        <v>73184934</v>
      </c>
      <c r="F2456" s="69" t="s">
        <v>96</v>
      </c>
      <c r="G2456" s="69" t="s">
        <v>9124</v>
      </c>
      <c r="H2456" s="70">
        <v>0</v>
      </c>
      <c r="I2456" s="70" t="s">
        <v>139</v>
      </c>
      <c r="J2456" s="74">
        <v>26.68</v>
      </c>
      <c r="K2456" s="64">
        <f t="shared" si="116"/>
        <v>0</v>
      </c>
      <c r="L2456" s="71"/>
      <c r="M2456" s="72"/>
      <c r="N2456" s="72" t="s">
        <v>12050</v>
      </c>
      <c r="O2456" s="72"/>
      <c r="P2456" s="81">
        <v>121</v>
      </c>
      <c r="Q2456" s="73"/>
      <c r="R2456" s="73" t="s">
        <v>12051</v>
      </c>
      <c r="S2456" s="60" t="str">
        <f>VLOOKUP(A2456,[1]DATA!$1:$1048576,12,0)</f>
        <v>ANO</v>
      </c>
    </row>
    <row r="2457" spans="1:19" x14ac:dyDescent="0.25">
      <c r="A2457" s="68">
        <v>600132099</v>
      </c>
      <c r="B2457" s="59">
        <f t="shared" si="114"/>
        <v>600132099</v>
      </c>
      <c r="C2457" s="68" t="s">
        <v>7339</v>
      </c>
      <c r="D2457" s="76">
        <v>1</v>
      </c>
      <c r="E2457" s="61">
        <f t="shared" si="115"/>
        <v>70640319</v>
      </c>
      <c r="F2457" s="69" t="s">
        <v>96</v>
      </c>
      <c r="G2457" s="69" t="s">
        <v>9124</v>
      </c>
      <c r="H2457" s="70">
        <v>0</v>
      </c>
      <c r="I2457" s="70" t="s">
        <v>139</v>
      </c>
      <c r="J2457" s="74">
        <v>26.68</v>
      </c>
      <c r="K2457" s="64">
        <f t="shared" si="116"/>
        <v>0</v>
      </c>
      <c r="L2457" s="71"/>
      <c r="M2457" s="72"/>
      <c r="N2457" s="72" t="s">
        <v>12052</v>
      </c>
      <c r="O2457" s="72"/>
      <c r="P2457" s="81">
        <v>33</v>
      </c>
      <c r="Q2457" s="73"/>
      <c r="R2457" s="73" t="s">
        <v>12053</v>
      </c>
      <c r="S2457" s="60" t="str">
        <f>VLOOKUP(A2457,[1]DATA!$1:$1048576,12,0)</f>
        <v>ANO</v>
      </c>
    </row>
    <row r="2458" spans="1:19" x14ac:dyDescent="0.25">
      <c r="A2458" s="68">
        <v>600132102</v>
      </c>
      <c r="B2458" s="59">
        <f t="shared" si="114"/>
        <v>600132102</v>
      </c>
      <c r="C2458" s="68" t="s">
        <v>7340</v>
      </c>
      <c r="D2458" s="76">
        <v>1</v>
      </c>
      <c r="E2458" s="61">
        <f t="shared" si="115"/>
        <v>852783</v>
      </c>
      <c r="F2458" s="69" t="s">
        <v>96</v>
      </c>
      <c r="G2458" s="69" t="s">
        <v>9124</v>
      </c>
      <c r="H2458" s="70">
        <v>450</v>
      </c>
      <c r="I2458" s="70" t="s">
        <v>139</v>
      </c>
      <c r="J2458" s="74">
        <v>26.68</v>
      </c>
      <c r="K2458" s="64">
        <f t="shared" si="116"/>
        <v>12006</v>
      </c>
      <c r="L2458" s="71"/>
      <c r="M2458" s="72"/>
      <c r="N2458" s="72" t="s">
        <v>12054</v>
      </c>
      <c r="O2458" s="72" t="s">
        <v>19</v>
      </c>
      <c r="P2458" s="81">
        <v>723</v>
      </c>
      <c r="Q2458" s="73">
        <v>2</v>
      </c>
      <c r="R2458" s="73" t="s">
        <v>12022</v>
      </c>
      <c r="S2458" s="60" t="str">
        <f>VLOOKUP(A2458,[1]DATA!$1:$1048576,12,0)</f>
        <v>ANO</v>
      </c>
    </row>
    <row r="2459" spans="1:19" x14ac:dyDescent="0.25">
      <c r="A2459" s="68">
        <v>600132137</v>
      </c>
      <c r="B2459" s="59">
        <f t="shared" si="114"/>
        <v>600132137</v>
      </c>
      <c r="C2459" s="68" t="s">
        <v>7341</v>
      </c>
      <c r="D2459" s="76">
        <v>1</v>
      </c>
      <c r="E2459" s="61">
        <f t="shared" si="115"/>
        <v>70645515</v>
      </c>
      <c r="F2459" s="69" t="s">
        <v>96</v>
      </c>
      <c r="G2459" s="69" t="s">
        <v>9124</v>
      </c>
      <c r="H2459" s="70">
        <v>575</v>
      </c>
      <c r="I2459" s="70" t="s">
        <v>139</v>
      </c>
      <c r="J2459" s="74">
        <v>26.68</v>
      </c>
      <c r="K2459" s="64">
        <f t="shared" si="116"/>
        <v>15341</v>
      </c>
      <c r="L2459" s="71"/>
      <c r="M2459" s="72"/>
      <c r="N2459" s="72" t="s">
        <v>12055</v>
      </c>
      <c r="O2459" s="72" t="s">
        <v>19</v>
      </c>
      <c r="P2459" s="81">
        <v>477</v>
      </c>
      <c r="Q2459" s="73">
        <v>7</v>
      </c>
      <c r="R2459" s="73" t="s">
        <v>12056</v>
      </c>
      <c r="S2459" s="60" t="str">
        <f>VLOOKUP(A2459,[1]DATA!$1:$1048576,12,0)</f>
        <v>ANO</v>
      </c>
    </row>
    <row r="2460" spans="1:19" x14ac:dyDescent="0.25">
      <c r="A2460" s="68">
        <v>610551248</v>
      </c>
      <c r="B2460" s="59">
        <f t="shared" si="114"/>
        <v>610551248</v>
      </c>
      <c r="C2460" s="68" t="s">
        <v>7342</v>
      </c>
      <c r="D2460" s="76">
        <v>1</v>
      </c>
      <c r="E2460" s="61">
        <f t="shared" si="115"/>
        <v>852619</v>
      </c>
      <c r="F2460" s="69" t="s">
        <v>96</v>
      </c>
      <c r="G2460" s="69" t="s">
        <v>9124</v>
      </c>
      <c r="H2460" s="70">
        <v>0</v>
      </c>
      <c r="I2460" s="70" t="s">
        <v>139</v>
      </c>
      <c r="J2460" s="74">
        <v>26.68</v>
      </c>
      <c r="K2460" s="64">
        <f t="shared" si="116"/>
        <v>0</v>
      </c>
      <c r="L2460" s="71"/>
      <c r="M2460" s="72"/>
      <c r="N2460" s="72" t="s">
        <v>12057</v>
      </c>
      <c r="O2460" s="72" t="s">
        <v>12058</v>
      </c>
      <c r="P2460" s="81">
        <v>17</v>
      </c>
      <c r="Q2460" s="73">
        <v>20</v>
      </c>
      <c r="R2460" s="73" t="s">
        <v>12056</v>
      </c>
      <c r="S2460" s="60" t="str">
        <f>VLOOKUP(A2460,[1]DATA!$1:$1048576,12,0)</f>
        <v>ANO</v>
      </c>
    </row>
    <row r="2461" spans="1:19" x14ac:dyDescent="0.25">
      <c r="A2461" s="68">
        <v>600016463</v>
      </c>
      <c r="B2461" s="59">
        <f t="shared" si="114"/>
        <v>600016463</v>
      </c>
      <c r="C2461" s="68" t="s">
        <v>7343</v>
      </c>
      <c r="D2461" s="76">
        <v>1</v>
      </c>
      <c r="E2461" s="61">
        <f t="shared" si="115"/>
        <v>62331639</v>
      </c>
      <c r="F2461" s="69" t="s">
        <v>96</v>
      </c>
      <c r="G2461" s="69" t="s">
        <v>9123</v>
      </c>
      <c r="H2461" s="70">
        <v>500</v>
      </c>
      <c r="I2461" s="70" t="s">
        <v>139</v>
      </c>
      <c r="J2461" s="74">
        <v>26.68</v>
      </c>
      <c r="K2461" s="64">
        <f t="shared" si="116"/>
        <v>13340</v>
      </c>
      <c r="L2461" s="71"/>
      <c r="M2461" s="72"/>
      <c r="N2461" s="72" t="s">
        <v>12059</v>
      </c>
      <c r="O2461" s="72" t="s">
        <v>12060</v>
      </c>
      <c r="P2461" s="81">
        <v>689</v>
      </c>
      <c r="Q2461" s="73">
        <v>30</v>
      </c>
      <c r="R2461" s="73" t="s">
        <v>12061</v>
      </c>
      <c r="S2461" s="60" t="str">
        <f>VLOOKUP(A2461,[1]DATA!$1:$1048576,12,0)</f>
        <v>ANO</v>
      </c>
    </row>
    <row r="2462" spans="1:19" x14ac:dyDescent="0.25">
      <c r="A2462" s="68">
        <v>600016501</v>
      </c>
      <c r="B2462" s="59">
        <f t="shared" si="114"/>
        <v>600016501</v>
      </c>
      <c r="C2462" s="68" t="s">
        <v>7344</v>
      </c>
      <c r="D2462" s="76">
        <v>1</v>
      </c>
      <c r="E2462" s="61">
        <f t="shared" si="115"/>
        <v>62331493</v>
      </c>
      <c r="F2462" s="69" t="s">
        <v>96</v>
      </c>
      <c r="G2462" s="69" t="s">
        <v>9123</v>
      </c>
      <c r="H2462" s="70">
        <v>450</v>
      </c>
      <c r="I2462" s="70" t="s">
        <v>139</v>
      </c>
      <c r="J2462" s="74">
        <v>26.68</v>
      </c>
      <c r="K2462" s="64">
        <f t="shared" si="116"/>
        <v>12006</v>
      </c>
      <c r="L2462" s="71"/>
      <c r="M2462" s="72"/>
      <c r="N2462" s="72" t="s">
        <v>12062</v>
      </c>
      <c r="O2462" s="72" t="s">
        <v>76</v>
      </c>
      <c r="P2462" s="81">
        <v>213</v>
      </c>
      <c r="Q2462" s="73">
        <v>13</v>
      </c>
      <c r="R2462" s="73" t="s">
        <v>12061</v>
      </c>
      <c r="S2462" s="60" t="str">
        <f>VLOOKUP(A2462,[1]DATA!$1:$1048576,12,0)</f>
        <v>ANO</v>
      </c>
    </row>
    <row r="2463" spans="1:19" x14ac:dyDescent="0.25">
      <c r="A2463" s="68">
        <v>600016609</v>
      </c>
      <c r="B2463" s="59">
        <f t="shared" si="114"/>
        <v>600016609</v>
      </c>
      <c r="C2463" s="68" t="s">
        <v>7345</v>
      </c>
      <c r="D2463" s="76">
        <v>1</v>
      </c>
      <c r="E2463" s="61">
        <f t="shared" si="115"/>
        <v>60337320</v>
      </c>
      <c r="F2463" s="69" t="s">
        <v>96</v>
      </c>
      <c r="G2463" s="69" t="s">
        <v>9123</v>
      </c>
      <c r="H2463" s="70">
        <v>450</v>
      </c>
      <c r="I2463" s="70" t="s">
        <v>139</v>
      </c>
      <c r="J2463" s="74">
        <v>26.68</v>
      </c>
      <c r="K2463" s="64">
        <f t="shared" si="116"/>
        <v>12006</v>
      </c>
      <c r="L2463" s="71"/>
      <c r="M2463" s="72"/>
      <c r="N2463" s="72" t="s">
        <v>12063</v>
      </c>
      <c r="O2463" s="72" t="s">
        <v>12064</v>
      </c>
      <c r="P2463" s="81">
        <v>402</v>
      </c>
      <c r="Q2463" s="73">
        <v>12</v>
      </c>
      <c r="R2463" s="73" t="s">
        <v>12061</v>
      </c>
      <c r="S2463" s="60" t="str">
        <f>VLOOKUP(A2463,[1]DATA!$1:$1048576,12,0)</f>
        <v>ANO</v>
      </c>
    </row>
    <row r="2464" spans="1:19" x14ac:dyDescent="0.25">
      <c r="A2464" s="68">
        <v>600135993</v>
      </c>
      <c r="B2464" s="59">
        <f t="shared" si="114"/>
        <v>600135993</v>
      </c>
      <c r="C2464" s="68" t="s">
        <v>7346</v>
      </c>
      <c r="D2464" s="76">
        <v>1</v>
      </c>
      <c r="E2464" s="61">
        <f t="shared" si="115"/>
        <v>48004693</v>
      </c>
      <c r="F2464" s="69" t="s">
        <v>96</v>
      </c>
      <c r="G2464" s="69" t="s">
        <v>9123</v>
      </c>
      <c r="H2464" s="70">
        <v>850</v>
      </c>
      <c r="I2464" s="70" t="s">
        <v>139</v>
      </c>
      <c r="J2464" s="74">
        <v>26.68</v>
      </c>
      <c r="K2464" s="64">
        <f t="shared" si="116"/>
        <v>22678</v>
      </c>
      <c r="L2464" s="71"/>
      <c r="M2464" s="72"/>
      <c r="N2464" s="72" t="s">
        <v>12065</v>
      </c>
      <c r="O2464" s="72" t="s">
        <v>12066</v>
      </c>
      <c r="P2464" s="81">
        <v>1835</v>
      </c>
      <c r="Q2464" s="73">
        <v>28</v>
      </c>
      <c r="R2464" s="73" t="s">
        <v>12061</v>
      </c>
      <c r="S2464" s="60" t="str">
        <f>VLOOKUP(A2464,[1]DATA!$1:$1048576,12,0)</f>
        <v>ANO</v>
      </c>
    </row>
    <row r="2465" spans="1:19" x14ac:dyDescent="0.25">
      <c r="A2465" s="68">
        <v>600136043</v>
      </c>
      <c r="B2465" s="59">
        <f t="shared" si="114"/>
        <v>600136043</v>
      </c>
      <c r="C2465" s="68" t="s">
        <v>7347</v>
      </c>
      <c r="D2465" s="76">
        <v>1</v>
      </c>
      <c r="E2465" s="61">
        <f t="shared" si="115"/>
        <v>48805491</v>
      </c>
      <c r="F2465" s="69" t="s">
        <v>96</v>
      </c>
      <c r="G2465" s="69" t="s">
        <v>9123</v>
      </c>
      <c r="H2465" s="70">
        <v>850</v>
      </c>
      <c r="I2465" s="70" t="s">
        <v>139</v>
      </c>
      <c r="J2465" s="74">
        <v>26.68</v>
      </c>
      <c r="K2465" s="64">
        <f t="shared" si="116"/>
        <v>22678</v>
      </c>
      <c r="L2465" s="71"/>
      <c r="M2465" s="72"/>
      <c r="N2465" s="72" t="s">
        <v>12067</v>
      </c>
      <c r="O2465" s="72" t="s">
        <v>76</v>
      </c>
      <c r="P2465" s="81">
        <v>213</v>
      </c>
      <c r="Q2465" s="73">
        <v>13</v>
      </c>
      <c r="R2465" s="73" t="s">
        <v>12061</v>
      </c>
      <c r="S2465" s="60" t="str">
        <f>VLOOKUP(A2465,[1]DATA!$1:$1048576,12,0)</f>
        <v>ANO</v>
      </c>
    </row>
    <row r="2466" spans="1:19" x14ac:dyDescent="0.25">
      <c r="A2466" s="68">
        <v>600136124</v>
      </c>
      <c r="B2466" s="59">
        <f t="shared" si="114"/>
        <v>600136124</v>
      </c>
      <c r="C2466" s="68" t="s">
        <v>7348</v>
      </c>
      <c r="D2466" s="76">
        <v>1</v>
      </c>
      <c r="E2466" s="61">
        <f t="shared" si="115"/>
        <v>71000984</v>
      </c>
      <c r="F2466" s="69" t="s">
        <v>96</v>
      </c>
      <c r="G2466" s="69" t="s">
        <v>9123</v>
      </c>
      <c r="H2466" s="70">
        <v>100</v>
      </c>
      <c r="I2466" s="70" t="s">
        <v>139</v>
      </c>
      <c r="J2466" s="74">
        <v>26.68</v>
      </c>
      <c r="K2466" s="64">
        <f t="shared" si="116"/>
        <v>2668</v>
      </c>
      <c r="L2466" s="71"/>
      <c r="M2466" s="72"/>
      <c r="N2466" s="72" t="s">
        <v>12068</v>
      </c>
      <c r="O2466" s="72" t="s">
        <v>12069</v>
      </c>
      <c r="P2466" s="81">
        <v>268</v>
      </c>
      <c r="Q2466" s="73"/>
      <c r="R2466" s="73" t="s">
        <v>12070</v>
      </c>
      <c r="S2466" s="60" t="str">
        <f>VLOOKUP(A2466,[1]DATA!$1:$1048576,12,0)</f>
        <v>ANO</v>
      </c>
    </row>
    <row r="2467" spans="1:19" x14ac:dyDescent="0.25">
      <c r="A2467" s="68">
        <v>600136361</v>
      </c>
      <c r="B2467" s="59">
        <f t="shared" si="114"/>
        <v>600136361</v>
      </c>
      <c r="C2467" s="68" t="s">
        <v>7349</v>
      </c>
      <c r="D2467" s="76">
        <v>1</v>
      </c>
      <c r="E2467" s="61">
        <f t="shared" si="115"/>
        <v>60784512</v>
      </c>
      <c r="F2467" s="69" t="s">
        <v>96</v>
      </c>
      <c r="G2467" s="69" t="s">
        <v>9123</v>
      </c>
      <c r="H2467" s="70">
        <v>1150</v>
      </c>
      <c r="I2467" s="70" t="s">
        <v>139</v>
      </c>
      <c r="J2467" s="74">
        <v>26.68</v>
      </c>
      <c r="K2467" s="64">
        <f t="shared" si="116"/>
        <v>30682</v>
      </c>
      <c r="L2467" s="71"/>
      <c r="M2467" s="72"/>
      <c r="N2467" s="72" t="s">
        <v>12071</v>
      </c>
      <c r="O2467" s="72" t="s">
        <v>41</v>
      </c>
      <c r="P2467" s="81">
        <v>607</v>
      </c>
      <c r="Q2467" s="73">
        <v>3</v>
      </c>
      <c r="R2467" s="73" t="s">
        <v>12061</v>
      </c>
      <c r="S2467" s="60" t="str">
        <f>VLOOKUP(A2467,[1]DATA!$1:$1048576,12,0)</f>
        <v>ANO</v>
      </c>
    </row>
    <row r="2468" spans="1:19" x14ac:dyDescent="0.25">
      <c r="A2468" s="68">
        <v>600171213</v>
      </c>
      <c r="B2468" s="59">
        <f t="shared" si="114"/>
        <v>600171213</v>
      </c>
      <c r="C2468" s="68" t="s">
        <v>7350</v>
      </c>
      <c r="D2468" s="76">
        <v>1</v>
      </c>
      <c r="E2468" s="61">
        <f t="shared" si="115"/>
        <v>577235</v>
      </c>
      <c r="F2468" s="69" t="s">
        <v>96</v>
      </c>
      <c r="G2468" s="69" t="s">
        <v>9123</v>
      </c>
      <c r="H2468" s="70">
        <v>1150</v>
      </c>
      <c r="I2468" s="70" t="s">
        <v>139</v>
      </c>
      <c r="J2468" s="74">
        <v>26.68</v>
      </c>
      <c r="K2468" s="64">
        <f t="shared" si="116"/>
        <v>30682</v>
      </c>
      <c r="L2468" s="71"/>
      <c r="M2468" s="72"/>
      <c r="N2468" s="72" t="s">
        <v>12072</v>
      </c>
      <c r="O2468" s="72" t="s">
        <v>51</v>
      </c>
      <c r="P2468" s="81">
        <v>611</v>
      </c>
      <c r="Q2468" s="73">
        <v>2</v>
      </c>
      <c r="R2468" s="73" t="s">
        <v>12061</v>
      </c>
      <c r="S2468" s="60" t="str">
        <f>VLOOKUP(A2468,[1]DATA!$1:$1048576,12,0)</f>
        <v>ANO</v>
      </c>
    </row>
    <row r="2469" spans="1:19" x14ac:dyDescent="0.25">
      <c r="A2469" s="68">
        <v>610300814</v>
      </c>
      <c r="B2469" s="59">
        <f t="shared" si="114"/>
        <v>610300814</v>
      </c>
      <c r="C2469" s="68" t="s">
        <v>7351</v>
      </c>
      <c r="D2469" s="76">
        <v>1</v>
      </c>
      <c r="E2469" s="61">
        <f t="shared" si="115"/>
        <v>70240655</v>
      </c>
      <c r="F2469" s="69" t="s">
        <v>96</v>
      </c>
      <c r="G2469" s="69" t="s">
        <v>9123</v>
      </c>
      <c r="H2469" s="70">
        <v>175</v>
      </c>
      <c r="I2469" s="70" t="s">
        <v>139</v>
      </c>
      <c r="J2469" s="74">
        <v>26.68</v>
      </c>
      <c r="K2469" s="64">
        <f t="shared" si="116"/>
        <v>4669</v>
      </c>
      <c r="L2469" s="71"/>
      <c r="M2469" s="72"/>
      <c r="N2469" s="72" t="s">
        <v>12073</v>
      </c>
      <c r="O2469" s="72" t="s">
        <v>12060</v>
      </c>
      <c r="P2469" s="81">
        <v>691</v>
      </c>
      <c r="Q2469" s="73">
        <v>34</v>
      </c>
      <c r="R2469" s="73" t="s">
        <v>12061</v>
      </c>
      <c r="S2469" s="60" t="str">
        <f>VLOOKUP(A2469,[1]DATA!$1:$1048576,12,0)</f>
        <v>NE</v>
      </c>
    </row>
    <row r="2470" spans="1:19" x14ac:dyDescent="0.25">
      <c r="A2470" s="68">
        <v>691003459</v>
      </c>
      <c r="B2470" s="59">
        <f t="shared" si="114"/>
        <v>691003459</v>
      </c>
      <c r="C2470" s="68" t="s">
        <v>7352</v>
      </c>
      <c r="D2470" s="76">
        <v>1</v>
      </c>
      <c r="E2470" s="61">
        <f t="shared" si="115"/>
        <v>72545917</v>
      </c>
      <c r="F2470" s="69" t="s">
        <v>96</v>
      </c>
      <c r="G2470" s="69" t="s">
        <v>9123</v>
      </c>
      <c r="H2470" s="70">
        <v>675</v>
      </c>
      <c r="I2470" s="70" t="s">
        <v>139</v>
      </c>
      <c r="J2470" s="74">
        <v>26.68</v>
      </c>
      <c r="K2470" s="64">
        <f t="shared" si="116"/>
        <v>18009</v>
      </c>
      <c r="L2470" s="71"/>
      <c r="M2470" s="72"/>
      <c r="N2470" s="72" t="s">
        <v>12074</v>
      </c>
      <c r="O2470" s="72" t="s">
        <v>12075</v>
      </c>
      <c r="P2470" s="81">
        <v>104</v>
      </c>
      <c r="Q2470" s="73">
        <v>21</v>
      </c>
      <c r="R2470" s="73" t="s">
        <v>12061</v>
      </c>
      <c r="S2470" s="60" t="str">
        <f>VLOOKUP(A2470,[1]DATA!$1:$1048576,12,0)</f>
        <v>ANO</v>
      </c>
    </row>
    <row r="2471" spans="1:19" x14ac:dyDescent="0.25">
      <c r="A2471" s="68">
        <v>691003475</v>
      </c>
      <c r="B2471" s="59">
        <f t="shared" si="114"/>
        <v>691003475</v>
      </c>
      <c r="C2471" s="68" t="s">
        <v>7353</v>
      </c>
      <c r="D2471" s="76">
        <v>1</v>
      </c>
      <c r="E2471" s="61">
        <f t="shared" si="115"/>
        <v>72545933</v>
      </c>
      <c r="F2471" s="69" t="s">
        <v>96</v>
      </c>
      <c r="G2471" s="69" t="s">
        <v>9123</v>
      </c>
      <c r="H2471" s="70">
        <v>1125</v>
      </c>
      <c r="I2471" s="70" t="s">
        <v>139</v>
      </c>
      <c r="J2471" s="74">
        <v>26.68</v>
      </c>
      <c r="K2471" s="64">
        <f t="shared" si="116"/>
        <v>30015</v>
      </c>
      <c r="L2471" s="71"/>
      <c r="M2471" s="72"/>
      <c r="N2471" s="72" t="s">
        <v>12076</v>
      </c>
      <c r="O2471" s="72" t="s">
        <v>100</v>
      </c>
      <c r="P2471" s="81">
        <v>1710</v>
      </c>
      <c r="Q2471" s="73"/>
      <c r="R2471" s="73" t="s">
        <v>12061</v>
      </c>
      <c r="S2471" s="60" t="str">
        <f>VLOOKUP(A2471,[1]DATA!$1:$1048576,12,0)</f>
        <v>ANO</v>
      </c>
    </row>
    <row r="2472" spans="1:19" x14ac:dyDescent="0.25">
      <c r="A2472" s="68">
        <v>600016749</v>
      </c>
      <c r="B2472" s="59">
        <f t="shared" si="114"/>
        <v>600016749</v>
      </c>
      <c r="C2472" s="68" t="s">
        <v>1006</v>
      </c>
      <c r="D2472" s="76">
        <v>1</v>
      </c>
      <c r="E2472" s="61">
        <f t="shared" si="115"/>
        <v>601659</v>
      </c>
      <c r="F2472" s="69" t="s">
        <v>96</v>
      </c>
      <c r="G2472" s="69" t="s">
        <v>5732</v>
      </c>
      <c r="H2472" s="70">
        <v>850</v>
      </c>
      <c r="I2472" s="70" t="s">
        <v>139</v>
      </c>
      <c r="J2472" s="74">
        <v>26.68</v>
      </c>
      <c r="K2472" s="64">
        <f t="shared" si="116"/>
        <v>22678</v>
      </c>
      <c r="L2472" s="71"/>
      <c r="M2472" s="72"/>
      <c r="N2472" s="72" t="s">
        <v>2964</v>
      </c>
      <c r="O2472" s="72" t="s">
        <v>4394</v>
      </c>
      <c r="P2472" s="81">
        <v>1258</v>
      </c>
      <c r="Q2472" s="73"/>
      <c r="R2472" s="73" t="s">
        <v>4796</v>
      </c>
      <c r="S2472" s="60" t="str">
        <f>VLOOKUP(A2472,[1]DATA!$1:$1048576,12,0)</f>
        <v>ANO</v>
      </c>
    </row>
    <row r="2473" spans="1:19" x14ac:dyDescent="0.25">
      <c r="A2473" s="68">
        <v>600026477</v>
      </c>
      <c r="B2473" s="59">
        <f t="shared" si="114"/>
        <v>600026477</v>
      </c>
      <c r="C2473" s="68" t="s">
        <v>1007</v>
      </c>
      <c r="D2473" s="76">
        <v>1</v>
      </c>
      <c r="E2473" s="61">
        <f t="shared" si="115"/>
        <v>70640718</v>
      </c>
      <c r="F2473" s="69" t="s">
        <v>96</v>
      </c>
      <c r="G2473" s="69" t="s">
        <v>5732</v>
      </c>
      <c r="H2473" s="70">
        <v>50</v>
      </c>
      <c r="I2473" s="70" t="s">
        <v>139</v>
      </c>
      <c r="J2473" s="74">
        <v>26.68</v>
      </c>
      <c r="K2473" s="64">
        <f t="shared" si="116"/>
        <v>1334</v>
      </c>
      <c r="L2473" s="71"/>
      <c r="M2473" s="72"/>
      <c r="N2473" s="72" t="s">
        <v>2965</v>
      </c>
      <c r="O2473" s="72" t="s">
        <v>51</v>
      </c>
      <c r="P2473" s="81">
        <v>1053</v>
      </c>
      <c r="Q2473" s="73"/>
      <c r="R2473" s="73" t="s">
        <v>4796</v>
      </c>
      <c r="S2473" s="60" t="str">
        <f>VLOOKUP(A2473,[1]DATA!$1:$1048576,12,0)</f>
        <v>ANO</v>
      </c>
    </row>
    <row r="2474" spans="1:19" x14ac:dyDescent="0.25">
      <c r="A2474" s="68">
        <v>600138089</v>
      </c>
      <c r="B2474" s="59">
        <f t="shared" si="114"/>
        <v>600138089</v>
      </c>
      <c r="C2474" s="68" t="s">
        <v>1008</v>
      </c>
      <c r="D2474" s="76">
        <v>1</v>
      </c>
      <c r="E2474" s="61">
        <f t="shared" si="115"/>
        <v>70986479</v>
      </c>
      <c r="F2474" s="69" t="s">
        <v>96</v>
      </c>
      <c r="G2474" s="69" t="s">
        <v>5732</v>
      </c>
      <c r="H2474" s="70">
        <v>200</v>
      </c>
      <c r="I2474" s="70" t="s">
        <v>139</v>
      </c>
      <c r="J2474" s="74">
        <v>26.68</v>
      </c>
      <c r="K2474" s="64">
        <f t="shared" si="116"/>
        <v>5336</v>
      </c>
      <c r="L2474" s="71"/>
      <c r="M2474" s="72"/>
      <c r="N2474" s="72" t="s">
        <v>2966</v>
      </c>
      <c r="O2474" s="72"/>
      <c r="P2474" s="81">
        <v>282</v>
      </c>
      <c r="Q2474" s="73"/>
      <c r="R2474" s="73" t="s">
        <v>4797</v>
      </c>
      <c r="S2474" s="60" t="str">
        <f>VLOOKUP(A2474,[1]DATA!$1:$1048576,12,0)</f>
        <v>ANO</v>
      </c>
    </row>
    <row r="2475" spans="1:19" x14ac:dyDescent="0.25">
      <c r="A2475" s="68">
        <v>600138097</v>
      </c>
      <c r="B2475" s="59">
        <f t="shared" si="114"/>
        <v>600138097</v>
      </c>
      <c r="C2475" s="68" t="s">
        <v>1009</v>
      </c>
      <c r="D2475" s="76">
        <v>1</v>
      </c>
      <c r="E2475" s="61">
        <f t="shared" si="115"/>
        <v>75027704</v>
      </c>
      <c r="F2475" s="69" t="s">
        <v>96</v>
      </c>
      <c r="G2475" s="69" t="s">
        <v>5732</v>
      </c>
      <c r="H2475" s="70">
        <v>325</v>
      </c>
      <c r="I2475" s="70" t="s">
        <v>139</v>
      </c>
      <c r="J2475" s="74">
        <v>26.68</v>
      </c>
      <c r="K2475" s="64">
        <f t="shared" si="116"/>
        <v>8671</v>
      </c>
      <c r="L2475" s="71"/>
      <c r="M2475" s="72"/>
      <c r="N2475" s="72" t="s">
        <v>2967</v>
      </c>
      <c r="O2475" s="72"/>
      <c r="P2475" s="81">
        <v>362</v>
      </c>
      <c r="Q2475" s="73"/>
      <c r="R2475" s="73" t="s">
        <v>4798</v>
      </c>
      <c r="S2475" s="60" t="str">
        <f>VLOOKUP(A2475,[1]DATA!$1:$1048576,12,0)</f>
        <v>ANO</v>
      </c>
    </row>
    <row r="2476" spans="1:19" x14ac:dyDescent="0.25">
      <c r="A2476" s="68">
        <v>600138151</v>
      </c>
      <c r="B2476" s="59">
        <f t="shared" si="114"/>
        <v>600138151</v>
      </c>
      <c r="C2476" s="68" t="s">
        <v>1010</v>
      </c>
      <c r="D2476" s="76">
        <v>1</v>
      </c>
      <c r="E2476" s="61">
        <f t="shared" si="115"/>
        <v>47657651</v>
      </c>
      <c r="F2476" s="69" t="s">
        <v>96</v>
      </c>
      <c r="G2476" s="69" t="s">
        <v>5732</v>
      </c>
      <c r="H2476" s="70">
        <v>1125</v>
      </c>
      <c r="I2476" s="70" t="s">
        <v>139</v>
      </c>
      <c r="J2476" s="74">
        <v>26.68</v>
      </c>
      <c r="K2476" s="64">
        <f t="shared" si="116"/>
        <v>30015</v>
      </c>
      <c r="L2476" s="71"/>
      <c r="M2476" s="72"/>
      <c r="N2476" s="72" t="s">
        <v>2968</v>
      </c>
      <c r="O2476" s="72" t="s">
        <v>51</v>
      </c>
      <c r="P2476" s="81">
        <v>913</v>
      </c>
      <c r="Q2476" s="73"/>
      <c r="R2476" s="73" t="s">
        <v>4796</v>
      </c>
      <c r="S2476" s="60" t="str">
        <f>VLOOKUP(A2476,[1]DATA!$1:$1048576,12,0)</f>
        <v>ANO</v>
      </c>
    </row>
    <row r="2477" spans="1:19" x14ac:dyDescent="0.25">
      <c r="A2477" s="68">
        <v>600138216</v>
      </c>
      <c r="B2477" s="59">
        <f t="shared" si="114"/>
        <v>600138216</v>
      </c>
      <c r="C2477" s="68" t="s">
        <v>1011</v>
      </c>
      <c r="D2477" s="76">
        <v>1</v>
      </c>
      <c r="E2477" s="61">
        <f t="shared" si="115"/>
        <v>75029286</v>
      </c>
      <c r="F2477" s="69" t="s">
        <v>96</v>
      </c>
      <c r="G2477" s="69" t="s">
        <v>5732</v>
      </c>
      <c r="H2477" s="70">
        <v>375</v>
      </c>
      <c r="I2477" s="70" t="s">
        <v>139</v>
      </c>
      <c r="J2477" s="74">
        <v>26.68</v>
      </c>
      <c r="K2477" s="64">
        <f t="shared" si="116"/>
        <v>10005</v>
      </c>
      <c r="L2477" s="71"/>
      <c r="M2477" s="72"/>
      <c r="N2477" s="72" t="s">
        <v>2969</v>
      </c>
      <c r="O2477" s="72"/>
      <c r="P2477" s="81">
        <v>276</v>
      </c>
      <c r="Q2477" s="73"/>
      <c r="R2477" s="73" t="s">
        <v>4799</v>
      </c>
      <c r="S2477" s="60" t="str">
        <f>VLOOKUP(A2477,[1]DATA!$1:$1048576,12,0)</f>
        <v>ANO</v>
      </c>
    </row>
    <row r="2478" spans="1:19" x14ac:dyDescent="0.25">
      <c r="A2478" s="68">
        <v>600138437</v>
      </c>
      <c r="B2478" s="59">
        <f t="shared" si="114"/>
        <v>600138437</v>
      </c>
      <c r="C2478" s="68" t="s">
        <v>1012</v>
      </c>
      <c r="D2478" s="76">
        <v>1</v>
      </c>
      <c r="E2478" s="61">
        <f t="shared" si="115"/>
        <v>60336251</v>
      </c>
      <c r="F2478" s="69" t="s">
        <v>96</v>
      </c>
      <c r="G2478" s="69" t="s">
        <v>5732</v>
      </c>
      <c r="H2478" s="70">
        <v>1150</v>
      </c>
      <c r="I2478" s="70" t="s">
        <v>139</v>
      </c>
      <c r="J2478" s="74">
        <v>26.68</v>
      </c>
      <c r="K2478" s="64">
        <f t="shared" si="116"/>
        <v>30682</v>
      </c>
      <c r="L2478" s="71"/>
      <c r="M2478" s="72"/>
      <c r="N2478" s="72" t="s">
        <v>2970</v>
      </c>
      <c r="O2478" s="72" t="s">
        <v>4800</v>
      </c>
      <c r="P2478" s="81">
        <v>408</v>
      </c>
      <c r="Q2478" s="73"/>
      <c r="R2478" s="73" t="s">
        <v>4796</v>
      </c>
      <c r="S2478" s="60" t="str">
        <f>VLOOKUP(A2478,[1]DATA!$1:$1048576,12,0)</f>
        <v>ANO</v>
      </c>
    </row>
    <row r="2479" spans="1:19" x14ac:dyDescent="0.25">
      <c r="A2479" s="68">
        <v>600138488</v>
      </c>
      <c r="B2479" s="59">
        <f t="shared" si="114"/>
        <v>600138488</v>
      </c>
      <c r="C2479" s="68" t="s">
        <v>1013</v>
      </c>
      <c r="D2479" s="76">
        <v>1</v>
      </c>
      <c r="E2479" s="61">
        <f t="shared" si="115"/>
        <v>75027241</v>
      </c>
      <c r="F2479" s="69" t="s">
        <v>96</v>
      </c>
      <c r="G2479" s="69" t="s">
        <v>5732</v>
      </c>
      <c r="H2479" s="70">
        <v>400</v>
      </c>
      <c r="I2479" s="70" t="s">
        <v>139</v>
      </c>
      <c r="J2479" s="74">
        <v>26.68</v>
      </c>
      <c r="K2479" s="64">
        <f t="shared" si="116"/>
        <v>10672</v>
      </c>
      <c r="L2479" s="71"/>
      <c r="M2479" s="72"/>
      <c r="N2479" s="72" t="s">
        <v>2971</v>
      </c>
      <c r="O2479" s="72"/>
      <c r="P2479" s="81">
        <v>360</v>
      </c>
      <c r="Q2479" s="73"/>
      <c r="R2479" s="73" t="s">
        <v>4801</v>
      </c>
      <c r="S2479" s="60" t="str">
        <f>VLOOKUP(A2479,[1]DATA!$1:$1048576,12,0)</f>
        <v>ANO</v>
      </c>
    </row>
    <row r="2480" spans="1:19" x14ac:dyDescent="0.25">
      <c r="A2480" s="68">
        <v>600171256</v>
      </c>
      <c r="B2480" s="59">
        <f t="shared" si="114"/>
        <v>600171256</v>
      </c>
      <c r="C2480" s="68" t="s">
        <v>1014</v>
      </c>
      <c r="D2480" s="76">
        <v>1</v>
      </c>
      <c r="E2480" s="61">
        <f t="shared" si="115"/>
        <v>576441</v>
      </c>
      <c r="F2480" s="69" t="s">
        <v>96</v>
      </c>
      <c r="G2480" s="69" t="s">
        <v>5732</v>
      </c>
      <c r="H2480" s="70">
        <v>575</v>
      </c>
      <c r="I2480" s="70" t="s">
        <v>139</v>
      </c>
      <c r="J2480" s="74">
        <v>26.68</v>
      </c>
      <c r="K2480" s="64">
        <f t="shared" si="116"/>
        <v>15341</v>
      </c>
      <c r="L2480" s="71"/>
      <c r="M2480" s="72"/>
      <c r="N2480" s="72" t="s">
        <v>2972</v>
      </c>
      <c r="O2480" s="72" t="s">
        <v>4802</v>
      </c>
      <c r="P2480" s="81">
        <v>252</v>
      </c>
      <c r="Q2480" s="73"/>
      <c r="R2480" s="73" t="s">
        <v>4796</v>
      </c>
      <c r="S2480" s="60" t="str">
        <f>VLOOKUP(A2480,[1]DATA!$1:$1048576,12,0)</f>
        <v>ANO</v>
      </c>
    </row>
    <row r="2481" spans="1:19" x14ac:dyDescent="0.25">
      <c r="A2481" s="68">
        <v>600020011</v>
      </c>
      <c r="B2481" s="59">
        <f t="shared" si="114"/>
        <v>600020011</v>
      </c>
      <c r="C2481" s="68" t="s">
        <v>1015</v>
      </c>
      <c r="D2481" s="76">
        <v>1</v>
      </c>
      <c r="E2481" s="61">
        <f t="shared" si="115"/>
        <v>561151</v>
      </c>
      <c r="F2481" s="69" t="s">
        <v>96</v>
      </c>
      <c r="G2481" s="69" t="s">
        <v>5733</v>
      </c>
      <c r="H2481" s="70">
        <v>500</v>
      </c>
      <c r="I2481" s="70" t="s">
        <v>139</v>
      </c>
      <c r="J2481" s="74">
        <v>26.68</v>
      </c>
      <c r="K2481" s="64">
        <f t="shared" si="116"/>
        <v>13340</v>
      </c>
      <c r="L2481" s="71"/>
      <c r="M2481" s="72"/>
      <c r="N2481" s="72" t="s">
        <v>2973</v>
      </c>
      <c r="O2481" s="72" t="s">
        <v>4439</v>
      </c>
      <c r="P2481" s="81">
        <v>451</v>
      </c>
      <c r="Q2481" s="73"/>
      <c r="R2481" s="73" t="s">
        <v>4803</v>
      </c>
      <c r="S2481" s="60" t="str">
        <f>VLOOKUP(A2481,[1]DATA!$1:$1048576,12,0)</f>
        <v>ANO</v>
      </c>
    </row>
    <row r="2482" spans="1:19" x14ac:dyDescent="0.25">
      <c r="A2482" s="68">
        <v>600016234</v>
      </c>
      <c r="B2482" s="59">
        <f t="shared" si="114"/>
        <v>600016234</v>
      </c>
      <c r="C2482" s="68" t="s">
        <v>1016</v>
      </c>
      <c r="D2482" s="76">
        <v>1</v>
      </c>
      <c r="E2482" s="61">
        <f t="shared" si="115"/>
        <v>846881</v>
      </c>
      <c r="F2482" s="69" t="s">
        <v>96</v>
      </c>
      <c r="G2482" s="69" t="s">
        <v>5733</v>
      </c>
      <c r="H2482" s="70">
        <v>500</v>
      </c>
      <c r="I2482" s="70" t="s">
        <v>139</v>
      </c>
      <c r="J2482" s="74">
        <v>26.68</v>
      </c>
      <c r="K2482" s="64">
        <f t="shared" si="116"/>
        <v>13340</v>
      </c>
      <c r="L2482" s="71"/>
      <c r="M2482" s="72"/>
      <c r="N2482" s="72" t="s">
        <v>2974</v>
      </c>
      <c r="O2482" s="72" t="s">
        <v>74</v>
      </c>
      <c r="P2482" s="81">
        <v>410</v>
      </c>
      <c r="Q2482" s="73"/>
      <c r="R2482" s="73" t="s">
        <v>4803</v>
      </c>
      <c r="S2482" s="60" t="str">
        <f>VLOOKUP(A2482,[1]DATA!$1:$1048576,12,0)</f>
        <v>ANO</v>
      </c>
    </row>
    <row r="2483" spans="1:19" x14ac:dyDescent="0.25">
      <c r="A2483" s="68">
        <v>600016242</v>
      </c>
      <c r="B2483" s="59">
        <f t="shared" si="114"/>
        <v>600016242</v>
      </c>
      <c r="C2483" s="68" t="s">
        <v>1017</v>
      </c>
      <c r="D2483" s="76">
        <v>1</v>
      </c>
      <c r="E2483" s="61">
        <f t="shared" si="115"/>
        <v>577243</v>
      </c>
      <c r="F2483" s="69" t="s">
        <v>96</v>
      </c>
      <c r="G2483" s="69" t="s">
        <v>5733</v>
      </c>
      <c r="H2483" s="70">
        <v>975</v>
      </c>
      <c r="I2483" s="70" t="s">
        <v>139</v>
      </c>
      <c r="J2483" s="74">
        <v>26.68</v>
      </c>
      <c r="K2483" s="64">
        <f t="shared" si="116"/>
        <v>26013</v>
      </c>
      <c r="L2483" s="71"/>
      <c r="M2483" s="72"/>
      <c r="N2483" s="72" t="s">
        <v>2975</v>
      </c>
      <c r="O2483" s="72" t="s">
        <v>4439</v>
      </c>
      <c r="P2483" s="81">
        <v>451</v>
      </c>
      <c r="Q2483" s="73"/>
      <c r="R2483" s="73" t="s">
        <v>4803</v>
      </c>
      <c r="S2483" s="60" t="str">
        <f>VLOOKUP(A2483,[1]DATA!$1:$1048576,12,0)</f>
        <v>ANO</v>
      </c>
    </row>
    <row r="2484" spans="1:19" x14ac:dyDescent="0.25">
      <c r="A2484" s="68">
        <v>600016307</v>
      </c>
      <c r="B2484" s="59">
        <f t="shared" si="114"/>
        <v>600016307</v>
      </c>
      <c r="C2484" s="68" t="s">
        <v>1018</v>
      </c>
      <c r="D2484" s="76">
        <v>1</v>
      </c>
      <c r="E2484" s="61">
        <f t="shared" si="115"/>
        <v>13644301</v>
      </c>
      <c r="F2484" s="69" t="s">
        <v>96</v>
      </c>
      <c r="G2484" s="69" t="s">
        <v>5733</v>
      </c>
      <c r="H2484" s="70">
        <v>1325</v>
      </c>
      <c r="I2484" s="70" t="s">
        <v>139</v>
      </c>
      <c r="J2484" s="74">
        <v>26.68</v>
      </c>
      <c r="K2484" s="64">
        <f t="shared" si="116"/>
        <v>35351</v>
      </c>
      <c r="L2484" s="71"/>
      <c r="M2484" s="72"/>
      <c r="N2484" s="72" t="s">
        <v>2976</v>
      </c>
      <c r="O2484" s="72" t="s">
        <v>4804</v>
      </c>
      <c r="P2484" s="81">
        <v>2069</v>
      </c>
      <c r="Q2484" s="73"/>
      <c r="R2484" s="73" t="s">
        <v>4803</v>
      </c>
      <c r="S2484" s="60" t="str">
        <f>VLOOKUP(A2484,[1]DATA!$1:$1048576,12,0)</f>
        <v>ANO</v>
      </c>
    </row>
    <row r="2485" spans="1:19" x14ac:dyDescent="0.25">
      <c r="A2485" s="68">
        <v>600016315</v>
      </c>
      <c r="B2485" s="59">
        <f t="shared" si="114"/>
        <v>600016315</v>
      </c>
      <c r="C2485" s="68" t="s">
        <v>1019</v>
      </c>
      <c r="D2485" s="76">
        <v>1</v>
      </c>
      <c r="E2485" s="61">
        <f t="shared" si="115"/>
        <v>601411</v>
      </c>
      <c r="F2485" s="69" t="s">
        <v>96</v>
      </c>
      <c r="G2485" s="69" t="s">
        <v>5733</v>
      </c>
      <c r="H2485" s="70">
        <v>600</v>
      </c>
      <c r="I2485" s="70" t="s">
        <v>139</v>
      </c>
      <c r="J2485" s="74">
        <v>26.68</v>
      </c>
      <c r="K2485" s="64">
        <f t="shared" si="116"/>
        <v>16008</v>
      </c>
      <c r="L2485" s="71"/>
      <c r="M2485" s="72"/>
      <c r="N2485" s="72" t="s">
        <v>2977</v>
      </c>
      <c r="O2485" s="72" t="s">
        <v>4805</v>
      </c>
      <c r="P2485" s="81">
        <v>517</v>
      </c>
      <c r="Q2485" s="73"/>
      <c r="R2485" s="73" t="s">
        <v>4803</v>
      </c>
      <c r="S2485" s="60" t="str">
        <f>VLOOKUP(A2485,[1]DATA!$1:$1048576,12,0)</f>
        <v>ANO</v>
      </c>
    </row>
    <row r="2486" spans="1:19" x14ac:dyDescent="0.25">
      <c r="A2486" s="68">
        <v>600016323</v>
      </c>
      <c r="B2486" s="59">
        <f t="shared" si="114"/>
        <v>600016323</v>
      </c>
      <c r="C2486" s="68" t="s">
        <v>1020</v>
      </c>
      <c r="D2486" s="76">
        <v>1</v>
      </c>
      <c r="E2486" s="61">
        <f t="shared" si="115"/>
        <v>601381</v>
      </c>
      <c r="F2486" s="69" t="s">
        <v>96</v>
      </c>
      <c r="G2486" s="69" t="s">
        <v>5733</v>
      </c>
      <c r="H2486" s="70">
        <v>1050</v>
      </c>
      <c r="I2486" s="70" t="s">
        <v>139</v>
      </c>
      <c r="J2486" s="74">
        <v>26.68</v>
      </c>
      <c r="K2486" s="64">
        <f t="shared" si="116"/>
        <v>28014</v>
      </c>
      <c r="L2486" s="71"/>
      <c r="M2486" s="72"/>
      <c r="N2486" s="72" t="s">
        <v>2978</v>
      </c>
      <c r="O2486" s="72" t="s">
        <v>4806</v>
      </c>
      <c r="P2486" s="81">
        <v>1598</v>
      </c>
      <c r="Q2486" s="73"/>
      <c r="R2486" s="73" t="s">
        <v>4803</v>
      </c>
      <c r="S2486" s="60" t="str">
        <f>VLOOKUP(A2486,[1]DATA!$1:$1048576,12,0)</f>
        <v>ANO</v>
      </c>
    </row>
    <row r="2487" spans="1:19" x14ac:dyDescent="0.25">
      <c r="A2487" s="68">
        <v>600016331</v>
      </c>
      <c r="B2487" s="59">
        <f t="shared" si="114"/>
        <v>600016331</v>
      </c>
      <c r="C2487" s="68" t="s">
        <v>1021</v>
      </c>
      <c r="D2487" s="76">
        <v>1</v>
      </c>
      <c r="E2487" s="61">
        <f t="shared" si="115"/>
        <v>25371169</v>
      </c>
      <c r="F2487" s="69" t="s">
        <v>96</v>
      </c>
      <c r="G2487" s="69" t="s">
        <v>5733</v>
      </c>
      <c r="H2487" s="70">
        <v>150</v>
      </c>
      <c r="I2487" s="70" t="s">
        <v>139</v>
      </c>
      <c r="J2487" s="74">
        <v>26.68</v>
      </c>
      <c r="K2487" s="64">
        <f t="shared" si="116"/>
        <v>4002</v>
      </c>
      <c r="L2487" s="71"/>
      <c r="M2487" s="72"/>
      <c r="N2487" s="72" t="s">
        <v>2979</v>
      </c>
      <c r="O2487" s="72" t="s">
        <v>4805</v>
      </c>
      <c r="P2487" s="81">
        <v>2502</v>
      </c>
      <c r="Q2487" s="73"/>
      <c r="R2487" s="73" t="s">
        <v>4803</v>
      </c>
      <c r="S2487" s="60" t="str">
        <f>VLOOKUP(A2487,[1]DATA!$1:$1048576,12,0)</f>
        <v>NE</v>
      </c>
    </row>
    <row r="2488" spans="1:19" x14ac:dyDescent="0.25">
      <c r="A2488" s="68">
        <v>600016358</v>
      </c>
      <c r="B2488" s="59">
        <f t="shared" si="114"/>
        <v>600016358</v>
      </c>
      <c r="C2488" s="68" t="s">
        <v>1022</v>
      </c>
      <c r="D2488" s="76">
        <v>1</v>
      </c>
      <c r="E2488" s="61">
        <f t="shared" si="115"/>
        <v>25376357</v>
      </c>
      <c r="F2488" s="69" t="s">
        <v>96</v>
      </c>
      <c r="G2488" s="69" t="s">
        <v>5733</v>
      </c>
      <c r="H2488" s="70">
        <v>300</v>
      </c>
      <c r="I2488" s="70" t="s">
        <v>139</v>
      </c>
      <c r="J2488" s="74">
        <v>26.68</v>
      </c>
      <c r="K2488" s="64">
        <f t="shared" si="116"/>
        <v>8004</v>
      </c>
      <c r="L2488" s="71"/>
      <c r="M2488" s="72"/>
      <c r="N2488" s="72" t="s">
        <v>2980</v>
      </c>
      <c r="O2488" s="72" t="s">
        <v>4805</v>
      </c>
      <c r="P2488" s="81">
        <v>482</v>
      </c>
      <c r="Q2488" s="73"/>
      <c r="R2488" s="73" t="s">
        <v>4803</v>
      </c>
      <c r="S2488" s="60" t="str">
        <f>VLOOKUP(A2488,[1]DATA!$1:$1048576,12,0)</f>
        <v>NE</v>
      </c>
    </row>
    <row r="2489" spans="1:19" x14ac:dyDescent="0.25">
      <c r="A2489" s="68">
        <v>600016374</v>
      </c>
      <c r="B2489" s="59">
        <f t="shared" si="114"/>
        <v>600016374</v>
      </c>
      <c r="C2489" s="68" t="s">
        <v>1023</v>
      </c>
      <c r="D2489" s="76">
        <v>1</v>
      </c>
      <c r="E2489" s="61">
        <f t="shared" si="115"/>
        <v>25378767</v>
      </c>
      <c r="F2489" s="69" t="s">
        <v>96</v>
      </c>
      <c r="G2489" s="69" t="s">
        <v>5733</v>
      </c>
      <c r="H2489" s="70">
        <v>525</v>
      </c>
      <c r="I2489" s="70" t="s">
        <v>139</v>
      </c>
      <c r="J2489" s="74">
        <v>26.68</v>
      </c>
      <c r="K2489" s="64">
        <f t="shared" si="116"/>
        <v>14007</v>
      </c>
      <c r="L2489" s="71"/>
      <c r="M2489" s="72"/>
      <c r="N2489" s="72" t="s">
        <v>2981</v>
      </c>
      <c r="O2489" s="72" t="s">
        <v>4804</v>
      </c>
      <c r="P2489" s="81">
        <v>2069</v>
      </c>
      <c r="Q2489" s="73"/>
      <c r="R2489" s="73" t="s">
        <v>4803</v>
      </c>
      <c r="S2489" s="60" t="str">
        <f>VLOOKUP(A2489,[1]DATA!$1:$1048576,12,0)</f>
        <v>NE</v>
      </c>
    </row>
    <row r="2490" spans="1:19" x14ac:dyDescent="0.25">
      <c r="A2490" s="68">
        <v>600016412</v>
      </c>
      <c r="B2490" s="59">
        <f t="shared" si="114"/>
        <v>600016412</v>
      </c>
      <c r="C2490" s="68" t="s">
        <v>1024</v>
      </c>
      <c r="D2490" s="76">
        <v>1</v>
      </c>
      <c r="E2490" s="61">
        <f t="shared" si="115"/>
        <v>25383442</v>
      </c>
      <c r="F2490" s="69" t="s">
        <v>96</v>
      </c>
      <c r="G2490" s="69" t="s">
        <v>5733</v>
      </c>
      <c r="H2490" s="70">
        <v>225</v>
      </c>
      <c r="I2490" s="70" t="s">
        <v>139</v>
      </c>
      <c r="J2490" s="74">
        <v>26.68</v>
      </c>
      <c r="K2490" s="64">
        <f t="shared" si="116"/>
        <v>6003</v>
      </c>
      <c r="L2490" s="71"/>
      <c r="M2490" s="72"/>
      <c r="N2490" s="72" t="s">
        <v>2982</v>
      </c>
      <c r="O2490" s="72" t="s">
        <v>4439</v>
      </c>
      <c r="P2490" s="81">
        <v>456</v>
      </c>
      <c r="Q2490" s="73"/>
      <c r="R2490" s="73" t="s">
        <v>4803</v>
      </c>
      <c r="S2490" s="60" t="str">
        <f>VLOOKUP(A2490,[1]DATA!$1:$1048576,12,0)</f>
        <v>NE</v>
      </c>
    </row>
    <row r="2491" spans="1:19" x14ac:dyDescent="0.25">
      <c r="A2491" s="68">
        <v>600133591</v>
      </c>
      <c r="B2491" s="59">
        <f t="shared" si="114"/>
        <v>600133591</v>
      </c>
      <c r="C2491" s="68" t="s">
        <v>1025</v>
      </c>
      <c r="D2491" s="76">
        <v>1</v>
      </c>
      <c r="E2491" s="61">
        <f t="shared" si="115"/>
        <v>60043792</v>
      </c>
      <c r="F2491" s="69" t="s">
        <v>96</v>
      </c>
      <c r="G2491" s="69" t="s">
        <v>5733</v>
      </c>
      <c r="H2491" s="70">
        <v>1150</v>
      </c>
      <c r="I2491" s="70" t="s">
        <v>139</v>
      </c>
      <c r="J2491" s="74">
        <v>26.68</v>
      </c>
      <c r="K2491" s="64">
        <f t="shared" si="116"/>
        <v>30682</v>
      </c>
      <c r="L2491" s="71"/>
      <c r="M2491" s="72"/>
      <c r="N2491" s="72" t="s">
        <v>2983</v>
      </c>
      <c r="O2491" s="72" t="s">
        <v>50</v>
      </c>
      <c r="P2491" s="81">
        <v>584</v>
      </c>
      <c r="Q2491" s="73"/>
      <c r="R2491" s="73" t="s">
        <v>4807</v>
      </c>
      <c r="S2491" s="60" t="str">
        <f>VLOOKUP(A2491,[1]DATA!$1:$1048576,12,0)</f>
        <v>ANO</v>
      </c>
    </row>
    <row r="2492" spans="1:19" x14ac:dyDescent="0.25">
      <c r="A2492" s="68">
        <v>600133605</v>
      </c>
      <c r="B2492" s="59">
        <f t="shared" si="114"/>
        <v>600133605</v>
      </c>
      <c r="C2492" s="68" t="s">
        <v>1026</v>
      </c>
      <c r="D2492" s="76">
        <v>1</v>
      </c>
      <c r="E2492" s="61">
        <f t="shared" si="115"/>
        <v>48772569</v>
      </c>
      <c r="F2492" s="69" t="s">
        <v>96</v>
      </c>
      <c r="G2492" s="69" t="s">
        <v>5733</v>
      </c>
      <c r="H2492" s="70">
        <v>150</v>
      </c>
      <c r="I2492" s="70" t="s">
        <v>139</v>
      </c>
      <c r="J2492" s="74">
        <v>26.68</v>
      </c>
      <c r="K2492" s="64">
        <f t="shared" si="116"/>
        <v>4002</v>
      </c>
      <c r="L2492" s="71"/>
      <c r="M2492" s="72"/>
      <c r="N2492" s="72" t="s">
        <v>2984</v>
      </c>
      <c r="O2492" s="72"/>
      <c r="P2492" s="81">
        <v>212</v>
      </c>
      <c r="Q2492" s="73"/>
      <c r="R2492" s="73" t="s">
        <v>4808</v>
      </c>
      <c r="S2492" s="60" t="str">
        <f>VLOOKUP(A2492,[1]DATA!$1:$1048576,12,0)</f>
        <v>ANO</v>
      </c>
    </row>
    <row r="2493" spans="1:19" x14ac:dyDescent="0.25">
      <c r="A2493" s="68">
        <v>600133664</v>
      </c>
      <c r="B2493" s="59">
        <f t="shared" si="114"/>
        <v>600133664</v>
      </c>
      <c r="C2493" s="68" t="s">
        <v>1027</v>
      </c>
      <c r="D2493" s="76">
        <v>1</v>
      </c>
      <c r="E2493" s="61">
        <f t="shared" si="115"/>
        <v>68334273</v>
      </c>
      <c r="F2493" s="69" t="s">
        <v>96</v>
      </c>
      <c r="G2493" s="69" t="s">
        <v>5733</v>
      </c>
      <c r="H2493" s="70">
        <v>1300</v>
      </c>
      <c r="I2493" s="70" t="s">
        <v>139</v>
      </c>
      <c r="J2493" s="74">
        <v>26.68</v>
      </c>
      <c r="K2493" s="64">
        <f t="shared" si="116"/>
        <v>34684</v>
      </c>
      <c r="L2493" s="71"/>
      <c r="M2493" s="72"/>
      <c r="N2493" s="72" t="s">
        <v>2985</v>
      </c>
      <c r="O2493" s="72"/>
      <c r="P2493" s="81">
        <v>860</v>
      </c>
      <c r="Q2493" s="73"/>
      <c r="R2493" s="73" t="s">
        <v>4809</v>
      </c>
      <c r="S2493" s="60" t="str">
        <f>VLOOKUP(A2493,[1]DATA!$1:$1048576,12,0)</f>
        <v>ANO</v>
      </c>
    </row>
    <row r="2494" spans="1:19" x14ac:dyDescent="0.25">
      <c r="A2494" s="68">
        <v>600133672</v>
      </c>
      <c r="B2494" s="59">
        <f t="shared" si="114"/>
        <v>600133672</v>
      </c>
      <c r="C2494" s="68" t="s">
        <v>1028</v>
      </c>
      <c r="D2494" s="76">
        <v>1</v>
      </c>
      <c r="E2494" s="61">
        <f t="shared" si="115"/>
        <v>70640017</v>
      </c>
      <c r="F2494" s="69" t="s">
        <v>96</v>
      </c>
      <c r="G2494" s="69" t="s">
        <v>5733</v>
      </c>
      <c r="H2494" s="70">
        <v>225</v>
      </c>
      <c r="I2494" s="70" t="s">
        <v>139</v>
      </c>
      <c r="J2494" s="74">
        <v>26.68</v>
      </c>
      <c r="K2494" s="64">
        <f t="shared" si="116"/>
        <v>6003</v>
      </c>
      <c r="L2494" s="71"/>
      <c r="M2494" s="72"/>
      <c r="N2494" s="72" t="s">
        <v>2986</v>
      </c>
      <c r="O2494" s="72"/>
      <c r="P2494" s="81">
        <v>58</v>
      </c>
      <c r="Q2494" s="73"/>
      <c r="R2494" s="73" t="s">
        <v>4810</v>
      </c>
      <c r="S2494" s="60" t="str">
        <f>VLOOKUP(A2494,[1]DATA!$1:$1048576,12,0)</f>
        <v>ANO</v>
      </c>
    </row>
    <row r="2495" spans="1:19" x14ac:dyDescent="0.25">
      <c r="A2495" s="68">
        <v>600133681</v>
      </c>
      <c r="B2495" s="59">
        <f t="shared" si="114"/>
        <v>600133681</v>
      </c>
      <c r="C2495" s="68" t="s">
        <v>1029</v>
      </c>
      <c r="D2495" s="76">
        <v>1</v>
      </c>
      <c r="E2495" s="61">
        <f t="shared" si="115"/>
        <v>75026465</v>
      </c>
      <c r="F2495" s="69" t="s">
        <v>96</v>
      </c>
      <c r="G2495" s="69" t="s">
        <v>5733</v>
      </c>
      <c r="H2495" s="70">
        <v>450</v>
      </c>
      <c r="I2495" s="70" t="s">
        <v>139</v>
      </c>
      <c r="J2495" s="74">
        <v>26.68</v>
      </c>
      <c r="K2495" s="64">
        <f t="shared" si="116"/>
        <v>12006</v>
      </c>
      <c r="L2495" s="71"/>
      <c r="M2495" s="72"/>
      <c r="N2495" s="72" t="s">
        <v>2987</v>
      </c>
      <c r="O2495" s="72"/>
      <c r="P2495" s="81">
        <v>201</v>
      </c>
      <c r="Q2495" s="73"/>
      <c r="R2495" s="73" t="s">
        <v>4811</v>
      </c>
      <c r="S2495" s="60" t="str">
        <f>VLOOKUP(A2495,[1]DATA!$1:$1048576,12,0)</f>
        <v>ANO</v>
      </c>
    </row>
    <row r="2496" spans="1:19" x14ac:dyDescent="0.25">
      <c r="A2496" s="68">
        <v>600133729</v>
      </c>
      <c r="B2496" s="59">
        <f t="shared" si="114"/>
        <v>600133729</v>
      </c>
      <c r="C2496" s="68" t="s">
        <v>1030</v>
      </c>
      <c r="D2496" s="76">
        <v>1</v>
      </c>
      <c r="E2496" s="61">
        <f t="shared" si="115"/>
        <v>70938857</v>
      </c>
      <c r="F2496" s="69" t="s">
        <v>96</v>
      </c>
      <c r="G2496" s="69" t="s">
        <v>5733</v>
      </c>
      <c r="H2496" s="70">
        <v>400</v>
      </c>
      <c r="I2496" s="70" t="s">
        <v>139</v>
      </c>
      <c r="J2496" s="74">
        <v>26.68</v>
      </c>
      <c r="K2496" s="64">
        <f t="shared" si="116"/>
        <v>10672</v>
      </c>
      <c r="L2496" s="71"/>
      <c r="M2496" s="72"/>
      <c r="N2496" s="72" t="s">
        <v>2988</v>
      </c>
      <c r="O2496" s="72"/>
      <c r="P2496" s="81">
        <v>628</v>
      </c>
      <c r="Q2496" s="73"/>
      <c r="R2496" s="73" t="s">
        <v>4812</v>
      </c>
      <c r="S2496" s="60" t="str">
        <f>VLOOKUP(A2496,[1]DATA!$1:$1048576,12,0)</f>
        <v>ANO</v>
      </c>
    </row>
    <row r="2497" spans="1:19" x14ac:dyDescent="0.25">
      <c r="A2497" s="68">
        <v>600133737</v>
      </c>
      <c r="B2497" s="59">
        <f t="shared" si="114"/>
        <v>600133737</v>
      </c>
      <c r="C2497" s="68" t="s">
        <v>1031</v>
      </c>
      <c r="D2497" s="76">
        <v>1</v>
      </c>
      <c r="E2497" s="61">
        <f t="shared" si="115"/>
        <v>68157860</v>
      </c>
      <c r="F2497" s="69" t="s">
        <v>96</v>
      </c>
      <c r="G2497" s="69" t="s">
        <v>5733</v>
      </c>
      <c r="H2497" s="70">
        <v>1000</v>
      </c>
      <c r="I2497" s="70" t="s">
        <v>139</v>
      </c>
      <c r="J2497" s="74">
        <v>26.68</v>
      </c>
      <c r="K2497" s="64">
        <f t="shared" si="116"/>
        <v>26680</v>
      </c>
      <c r="L2497" s="71"/>
      <c r="M2497" s="72"/>
      <c r="N2497" s="72" t="s">
        <v>2989</v>
      </c>
      <c r="O2497" s="72" t="s">
        <v>46</v>
      </c>
      <c r="P2497" s="81">
        <v>1700</v>
      </c>
      <c r="Q2497" s="73"/>
      <c r="R2497" s="73" t="s">
        <v>4803</v>
      </c>
      <c r="S2497" s="60" t="str">
        <f>VLOOKUP(A2497,[1]DATA!$1:$1048576,12,0)</f>
        <v>ANO</v>
      </c>
    </row>
    <row r="2498" spans="1:19" x14ac:dyDescent="0.25">
      <c r="A2498" s="68">
        <v>600133753</v>
      </c>
      <c r="B2498" s="59">
        <f t="shared" si="114"/>
        <v>600133753</v>
      </c>
      <c r="C2498" s="68" t="s">
        <v>1032</v>
      </c>
      <c r="D2498" s="76">
        <v>1</v>
      </c>
      <c r="E2498" s="61">
        <f t="shared" si="115"/>
        <v>68157797</v>
      </c>
      <c r="F2498" s="69" t="s">
        <v>96</v>
      </c>
      <c r="G2498" s="69" t="s">
        <v>5733</v>
      </c>
      <c r="H2498" s="70">
        <v>1275</v>
      </c>
      <c r="I2498" s="70" t="s">
        <v>139</v>
      </c>
      <c r="J2498" s="74">
        <v>26.68</v>
      </c>
      <c r="K2498" s="64">
        <f t="shared" si="116"/>
        <v>34017</v>
      </c>
      <c r="L2498" s="71"/>
      <c r="M2498" s="72"/>
      <c r="N2498" s="72" t="s">
        <v>2990</v>
      </c>
      <c r="O2498" s="72" t="s">
        <v>4813</v>
      </c>
      <c r="P2498" s="81">
        <v>2254</v>
      </c>
      <c r="Q2498" s="73"/>
      <c r="R2498" s="73" t="s">
        <v>4803</v>
      </c>
      <c r="S2498" s="60" t="str">
        <f>VLOOKUP(A2498,[1]DATA!$1:$1048576,12,0)</f>
        <v>ANO</v>
      </c>
    </row>
    <row r="2499" spans="1:19" x14ac:dyDescent="0.25">
      <c r="A2499" s="68">
        <v>600133761</v>
      </c>
      <c r="B2499" s="59">
        <f t="shared" si="114"/>
        <v>600133761</v>
      </c>
      <c r="C2499" s="68" t="s">
        <v>1033</v>
      </c>
      <c r="D2499" s="76">
        <v>1</v>
      </c>
      <c r="E2499" s="61">
        <f t="shared" si="115"/>
        <v>49562291</v>
      </c>
      <c r="F2499" s="69" t="s">
        <v>96</v>
      </c>
      <c r="G2499" s="69" t="s">
        <v>5733</v>
      </c>
      <c r="H2499" s="70">
        <v>875</v>
      </c>
      <c r="I2499" s="70" t="s">
        <v>139</v>
      </c>
      <c r="J2499" s="74">
        <v>26.68</v>
      </c>
      <c r="K2499" s="64">
        <f t="shared" si="116"/>
        <v>23345</v>
      </c>
      <c r="L2499" s="71"/>
      <c r="M2499" s="72"/>
      <c r="N2499" s="72" t="s">
        <v>2991</v>
      </c>
      <c r="O2499" s="72" t="s">
        <v>4814</v>
      </c>
      <c r="P2499" s="81">
        <v>3109</v>
      </c>
      <c r="Q2499" s="73"/>
      <c r="R2499" s="73" t="s">
        <v>4803</v>
      </c>
      <c r="S2499" s="60" t="str">
        <f>VLOOKUP(A2499,[1]DATA!$1:$1048576,12,0)</f>
        <v>ANO</v>
      </c>
    </row>
    <row r="2500" spans="1:19" x14ac:dyDescent="0.25">
      <c r="A2500" s="68">
        <v>600133770</v>
      </c>
      <c r="B2500" s="59">
        <f t="shared" si="114"/>
        <v>600133770</v>
      </c>
      <c r="C2500" s="68" t="s">
        <v>1034</v>
      </c>
      <c r="D2500" s="76">
        <v>1</v>
      </c>
      <c r="E2500" s="61">
        <f t="shared" si="115"/>
        <v>68157801</v>
      </c>
      <c r="F2500" s="69" t="s">
        <v>96</v>
      </c>
      <c r="G2500" s="69" t="s">
        <v>5733</v>
      </c>
      <c r="H2500" s="70">
        <v>450</v>
      </c>
      <c r="I2500" s="70" t="s">
        <v>139</v>
      </c>
      <c r="J2500" s="74">
        <v>26.68</v>
      </c>
      <c r="K2500" s="64">
        <f t="shared" si="116"/>
        <v>12006</v>
      </c>
      <c r="L2500" s="71"/>
      <c r="M2500" s="72"/>
      <c r="N2500" s="72" t="s">
        <v>2992</v>
      </c>
      <c r="O2500" s="72" t="s">
        <v>4815</v>
      </c>
      <c r="P2500" s="81">
        <v>320</v>
      </c>
      <c r="Q2500" s="73"/>
      <c r="R2500" s="73" t="s">
        <v>4803</v>
      </c>
      <c r="S2500" s="60" t="str">
        <f>VLOOKUP(A2500,[1]DATA!$1:$1048576,12,0)</f>
        <v>ANO</v>
      </c>
    </row>
    <row r="2501" spans="1:19" x14ac:dyDescent="0.25">
      <c r="A2501" s="68">
        <v>600133788</v>
      </c>
      <c r="B2501" s="59">
        <f t="shared" ref="B2501:B2564" si="117">A2501*1</f>
        <v>600133788</v>
      </c>
      <c r="C2501" s="68" t="s">
        <v>1035</v>
      </c>
      <c r="D2501" s="76">
        <v>1</v>
      </c>
      <c r="E2501" s="61">
        <f t="shared" ref="E2501:E2564" si="118">C2501*1</f>
        <v>68157894</v>
      </c>
      <c r="F2501" s="69" t="s">
        <v>96</v>
      </c>
      <c r="G2501" s="69" t="s">
        <v>5733</v>
      </c>
      <c r="H2501" s="70">
        <v>850</v>
      </c>
      <c r="I2501" s="70" t="s">
        <v>139</v>
      </c>
      <c r="J2501" s="74">
        <v>26.68</v>
      </c>
      <c r="K2501" s="64">
        <f t="shared" ref="K2501:K2564" si="119">H2501*J2501</f>
        <v>22678</v>
      </c>
      <c r="L2501" s="71"/>
      <c r="M2501" s="72"/>
      <c r="N2501" s="72" t="s">
        <v>2993</v>
      </c>
      <c r="O2501" s="72" t="s">
        <v>41</v>
      </c>
      <c r="P2501" s="81">
        <v>402</v>
      </c>
      <c r="Q2501" s="73"/>
      <c r="R2501" s="73" t="s">
        <v>4803</v>
      </c>
      <c r="S2501" s="60" t="str">
        <f>VLOOKUP(A2501,[1]DATA!$1:$1048576,12,0)</f>
        <v>ANO</v>
      </c>
    </row>
    <row r="2502" spans="1:19" x14ac:dyDescent="0.25">
      <c r="A2502" s="68">
        <v>600133796</v>
      </c>
      <c r="B2502" s="59">
        <f t="shared" si="117"/>
        <v>600133796</v>
      </c>
      <c r="C2502" s="68" t="s">
        <v>1036</v>
      </c>
      <c r="D2502" s="76">
        <v>1</v>
      </c>
      <c r="E2502" s="61">
        <f t="shared" si="118"/>
        <v>60046121</v>
      </c>
      <c r="F2502" s="69" t="s">
        <v>96</v>
      </c>
      <c r="G2502" s="69" t="s">
        <v>5733</v>
      </c>
      <c r="H2502" s="70">
        <v>1150</v>
      </c>
      <c r="I2502" s="70" t="s">
        <v>139</v>
      </c>
      <c r="J2502" s="74">
        <v>26.68</v>
      </c>
      <c r="K2502" s="64">
        <f t="shared" si="119"/>
        <v>30682</v>
      </c>
      <c r="L2502" s="71"/>
      <c r="M2502" s="72"/>
      <c r="N2502" s="72" t="s">
        <v>2994</v>
      </c>
      <c r="O2502" s="72" t="s">
        <v>4804</v>
      </c>
      <c r="P2502" s="81">
        <v>400</v>
      </c>
      <c r="Q2502" s="73"/>
      <c r="R2502" s="73" t="s">
        <v>4803</v>
      </c>
      <c r="S2502" s="60" t="str">
        <f>VLOOKUP(A2502,[1]DATA!$1:$1048576,12,0)</f>
        <v>ANO</v>
      </c>
    </row>
    <row r="2503" spans="1:19" x14ac:dyDescent="0.25">
      <c r="A2503" s="68">
        <v>600133800</v>
      </c>
      <c r="B2503" s="59">
        <f t="shared" si="117"/>
        <v>600133800</v>
      </c>
      <c r="C2503" s="68" t="s">
        <v>1037</v>
      </c>
      <c r="D2503" s="76">
        <v>1</v>
      </c>
      <c r="E2503" s="61">
        <f t="shared" si="118"/>
        <v>75029782</v>
      </c>
      <c r="F2503" s="69" t="s">
        <v>96</v>
      </c>
      <c r="G2503" s="69" t="s">
        <v>5733</v>
      </c>
      <c r="H2503" s="70">
        <v>125</v>
      </c>
      <c r="I2503" s="70" t="s">
        <v>139</v>
      </c>
      <c r="J2503" s="74">
        <v>26.68</v>
      </c>
      <c r="K2503" s="64">
        <f t="shared" si="119"/>
        <v>3335</v>
      </c>
      <c r="L2503" s="71"/>
      <c r="M2503" s="72"/>
      <c r="N2503" s="72" t="s">
        <v>2995</v>
      </c>
      <c r="O2503" s="72"/>
      <c r="P2503" s="81">
        <v>192</v>
      </c>
      <c r="Q2503" s="73"/>
      <c r="R2503" s="73" t="s">
        <v>4803</v>
      </c>
      <c r="S2503" s="60" t="str">
        <f>VLOOKUP(A2503,[1]DATA!$1:$1048576,12,0)</f>
        <v>ANO</v>
      </c>
    </row>
    <row r="2504" spans="1:19" x14ac:dyDescent="0.25">
      <c r="A2504" s="68">
        <v>600133885</v>
      </c>
      <c r="B2504" s="59">
        <f t="shared" si="117"/>
        <v>600133885</v>
      </c>
      <c r="C2504" s="68" t="s">
        <v>1038</v>
      </c>
      <c r="D2504" s="76">
        <v>1</v>
      </c>
      <c r="E2504" s="61">
        <f t="shared" si="118"/>
        <v>70946906</v>
      </c>
      <c r="F2504" s="69" t="s">
        <v>96</v>
      </c>
      <c r="G2504" s="69" t="s">
        <v>5733</v>
      </c>
      <c r="H2504" s="70">
        <v>500</v>
      </c>
      <c r="I2504" s="70" t="s">
        <v>139</v>
      </c>
      <c r="J2504" s="74">
        <v>26.68</v>
      </c>
      <c r="K2504" s="64">
        <f t="shared" si="119"/>
        <v>13340</v>
      </c>
      <c r="L2504" s="71"/>
      <c r="M2504" s="72"/>
      <c r="N2504" s="72" t="s">
        <v>2996</v>
      </c>
      <c r="O2504" s="72"/>
      <c r="P2504" s="81">
        <v>162</v>
      </c>
      <c r="Q2504" s="73"/>
      <c r="R2504" s="73" t="s">
        <v>4816</v>
      </c>
      <c r="S2504" s="60" t="str">
        <f>VLOOKUP(A2504,[1]DATA!$1:$1048576,12,0)</f>
        <v>ANO</v>
      </c>
    </row>
    <row r="2505" spans="1:19" x14ac:dyDescent="0.25">
      <c r="A2505" s="68">
        <v>600133893</v>
      </c>
      <c r="B2505" s="59">
        <f t="shared" si="117"/>
        <v>600133893</v>
      </c>
      <c r="C2505" s="68" t="s">
        <v>1039</v>
      </c>
      <c r="D2505" s="76">
        <v>1</v>
      </c>
      <c r="E2505" s="61">
        <f t="shared" si="118"/>
        <v>70971692</v>
      </c>
      <c r="F2505" s="69" t="s">
        <v>96</v>
      </c>
      <c r="G2505" s="69" t="s">
        <v>5733</v>
      </c>
      <c r="H2505" s="70">
        <v>125</v>
      </c>
      <c r="I2505" s="70" t="s">
        <v>139</v>
      </c>
      <c r="J2505" s="74">
        <v>26.68</v>
      </c>
      <c r="K2505" s="64">
        <f t="shared" si="119"/>
        <v>3335</v>
      </c>
      <c r="L2505" s="71"/>
      <c r="M2505" s="72"/>
      <c r="N2505" s="72" t="s">
        <v>2997</v>
      </c>
      <c r="O2505" s="72" t="s">
        <v>4817</v>
      </c>
      <c r="P2505" s="81">
        <v>107</v>
      </c>
      <c r="Q2505" s="73"/>
      <c r="R2505" s="73" t="s">
        <v>4803</v>
      </c>
      <c r="S2505" s="60" t="str">
        <f>VLOOKUP(A2505,[1]DATA!$1:$1048576,12,0)</f>
        <v>ANO</v>
      </c>
    </row>
    <row r="2506" spans="1:19" x14ac:dyDescent="0.25">
      <c r="A2506" s="68">
        <v>600133931</v>
      </c>
      <c r="B2506" s="59">
        <f t="shared" si="117"/>
        <v>600133931</v>
      </c>
      <c r="C2506" s="68" t="s">
        <v>1040</v>
      </c>
      <c r="D2506" s="76">
        <v>1</v>
      </c>
      <c r="E2506" s="61">
        <f t="shared" si="118"/>
        <v>70914966</v>
      </c>
      <c r="F2506" s="69" t="s">
        <v>96</v>
      </c>
      <c r="G2506" s="69" t="s">
        <v>5733</v>
      </c>
      <c r="H2506" s="70">
        <v>775</v>
      </c>
      <c r="I2506" s="70" t="s">
        <v>139</v>
      </c>
      <c r="J2506" s="74">
        <v>26.68</v>
      </c>
      <c r="K2506" s="64">
        <f t="shared" si="119"/>
        <v>20677</v>
      </c>
      <c r="L2506" s="71"/>
      <c r="M2506" s="72"/>
      <c r="N2506" s="72" t="s">
        <v>2998</v>
      </c>
      <c r="O2506" s="72"/>
      <c r="P2506" s="81">
        <v>186</v>
      </c>
      <c r="Q2506" s="73"/>
      <c r="R2506" s="73" t="s">
        <v>4818</v>
      </c>
      <c r="S2506" s="60" t="str">
        <f>VLOOKUP(A2506,[1]DATA!$1:$1048576,12,0)</f>
        <v>ANO</v>
      </c>
    </row>
    <row r="2507" spans="1:19" x14ac:dyDescent="0.25">
      <c r="A2507" s="68">
        <v>600133940</v>
      </c>
      <c r="B2507" s="59">
        <f t="shared" si="117"/>
        <v>600133940</v>
      </c>
      <c r="C2507" s="68" t="s">
        <v>1041</v>
      </c>
      <c r="D2507" s="76">
        <v>1</v>
      </c>
      <c r="E2507" s="61">
        <f t="shared" si="118"/>
        <v>70992941</v>
      </c>
      <c r="F2507" s="69" t="s">
        <v>96</v>
      </c>
      <c r="G2507" s="69" t="s">
        <v>5733</v>
      </c>
      <c r="H2507" s="70">
        <v>200</v>
      </c>
      <c r="I2507" s="70" t="s">
        <v>139</v>
      </c>
      <c r="J2507" s="74">
        <v>26.68</v>
      </c>
      <c r="K2507" s="64">
        <f t="shared" si="119"/>
        <v>5336</v>
      </c>
      <c r="L2507" s="71"/>
      <c r="M2507" s="72"/>
      <c r="N2507" s="72" t="s">
        <v>2999</v>
      </c>
      <c r="O2507" s="72" t="s">
        <v>19</v>
      </c>
      <c r="P2507" s="81">
        <v>170</v>
      </c>
      <c r="Q2507" s="73"/>
      <c r="R2507" s="73" t="s">
        <v>4819</v>
      </c>
      <c r="S2507" s="60" t="str">
        <f>VLOOKUP(A2507,[1]DATA!$1:$1048576,12,0)</f>
        <v>ANO</v>
      </c>
    </row>
    <row r="2508" spans="1:19" x14ac:dyDescent="0.25">
      <c r="A2508" s="68">
        <v>600133958</v>
      </c>
      <c r="B2508" s="59">
        <f t="shared" si="117"/>
        <v>600133958</v>
      </c>
      <c r="C2508" s="68" t="s">
        <v>1042</v>
      </c>
      <c r="D2508" s="76">
        <v>1</v>
      </c>
      <c r="E2508" s="61">
        <f t="shared" si="118"/>
        <v>70982961</v>
      </c>
      <c r="F2508" s="69" t="s">
        <v>96</v>
      </c>
      <c r="G2508" s="69" t="s">
        <v>5733</v>
      </c>
      <c r="H2508" s="70">
        <v>175</v>
      </c>
      <c r="I2508" s="70" t="s">
        <v>139</v>
      </c>
      <c r="J2508" s="74">
        <v>26.68</v>
      </c>
      <c r="K2508" s="64">
        <f t="shared" si="119"/>
        <v>4669</v>
      </c>
      <c r="L2508" s="71"/>
      <c r="M2508" s="72"/>
      <c r="N2508" s="72" t="s">
        <v>3000</v>
      </c>
      <c r="O2508" s="72"/>
      <c r="P2508" s="81">
        <v>2</v>
      </c>
      <c r="Q2508" s="73"/>
      <c r="R2508" s="73" t="s">
        <v>4820</v>
      </c>
      <c r="S2508" s="60" t="str">
        <f>VLOOKUP(A2508,[1]DATA!$1:$1048576,12,0)</f>
        <v>ANO</v>
      </c>
    </row>
    <row r="2509" spans="1:19" x14ac:dyDescent="0.25">
      <c r="A2509" s="68">
        <v>600133982</v>
      </c>
      <c r="B2509" s="59">
        <f t="shared" si="117"/>
        <v>600133982</v>
      </c>
      <c r="C2509" s="68" t="s">
        <v>1043</v>
      </c>
      <c r="D2509" s="76">
        <v>1</v>
      </c>
      <c r="E2509" s="61">
        <f t="shared" si="118"/>
        <v>70942129</v>
      </c>
      <c r="F2509" s="69" t="s">
        <v>96</v>
      </c>
      <c r="G2509" s="69" t="s">
        <v>5733</v>
      </c>
      <c r="H2509" s="70">
        <v>250</v>
      </c>
      <c r="I2509" s="70" t="s">
        <v>139</v>
      </c>
      <c r="J2509" s="74">
        <v>26.68</v>
      </c>
      <c r="K2509" s="64">
        <f t="shared" si="119"/>
        <v>6670</v>
      </c>
      <c r="L2509" s="71"/>
      <c r="M2509" s="72"/>
      <c r="N2509" s="72" t="s">
        <v>3001</v>
      </c>
      <c r="O2509" s="72"/>
      <c r="P2509" s="81">
        <v>178</v>
      </c>
      <c r="Q2509" s="73"/>
      <c r="R2509" s="73" t="s">
        <v>4821</v>
      </c>
      <c r="S2509" s="60" t="str">
        <f>VLOOKUP(A2509,[1]DATA!$1:$1048576,12,0)</f>
        <v>ANO</v>
      </c>
    </row>
    <row r="2510" spans="1:19" x14ac:dyDescent="0.25">
      <c r="A2510" s="68">
        <v>600134041</v>
      </c>
      <c r="B2510" s="59">
        <f t="shared" si="117"/>
        <v>600134041</v>
      </c>
      <c r="C2510" s="68" t="s">
        <v>1044</v>
      </c>
      <c r="D2510" s="76">
        <v>1</v>
      </c>
      <c r="E2510" s="61">
        <f t="shared" si="118"/>
        <v>70978816</v>
      </c>
      <c r="F2510" s="69" t="s">
        <v>96</v>
      </c>
      <c r="G2510" s="69" t="s">
        <v>5733</v>
      </c>
      <c r="H2510" s="70">
        <v>100</v>
      </c>
      <c r="I2510" s="70" t="s">
        <v>139</v>
      </c>
      <c r="J2510" s="74">
        <v>26.68</v>
      </c>
      <c r="K2510" s="64">
        <f t="shared" si="119"/>
        <v>2668</v>
      </c>
      <c r="L2510" s="71"/>
      <c r="M2510" s="72"/>
      <c r="N2510" s="72" t="s">
        <v>3002</v>
      </c>
      <c r="O2510" s="72"/>
      <c r="P2510" s="81">
        <v>125</v>
      </c>
      <c r="Q2510" s="73"/>
      <c r="R2510" s="73" t="s">
        <v>4822</v>
      </c>
      <c r="S2510" s="60" t="str">
        <f>VLOOKUP(A2510,[1]DATA!$1:$1048576,12,0)</f>
        <v>ANO</v>
      </c>
    </row>
    <row r="2511" spans="1:19" x14ac:dyDescent="0.25">
      <c r="A2511" s="68">
        <v>600134067</v>
      </c>
      <c r="B2511" s="59">
        <f t="shared" si="117"/>
        <v>600134067</v>
      </c>
      <c r="C2511" s="68" t="s">
        <v>1045</v>
      </c>
      <c r="D2511" s="76">
        <v>1</v>
      </c>
      <c r="E2511" s="61">
        <f t="shared" si="118"/>
        <v>75026864</v>
      </c>
      <c r="F2511" s="69" t="s">
        <v>96</v>
      </c>
      <c r="G2511" s="69" t="s">
        <v>5733</v>
      </c>
      <c r="H2511" s="70">
        <v>675</v>
      </c>
      <c r="I2511" s="70" t="s">
        <v>139</v>
      </c>
      <c r="J2511" s="74">
        <v>26.68</v>
      </c>
      <c r="K2511" s="64">
        <f t="shared" si="119"/>
        <v>18009</v>
      </c>
      <c r="L2511" s="71"/>
      <c r="M2511" s="72"/>
      <c r="N2511" s="72" t="s">
        <v>3003</v>
      </c>
      <c r="O2511" s="72"/>
      <c r="P2511" s="81">
        <v>287</v>
      </c>
      <c r="Q2511" s="73"/>
      <c r="R2511" s="73" t="s">
        <v>4823</v>
      </c>
      <c r="S2511" s="60" t="str">
        <f>VLOOKUP(A2511,[1]DATA!$1:$1048576,12,0)</f>
        <v>ANO</v>
      </c>
    </row>
    <row r="2512" spans="1:19" x14ac:dyDescent="0.25">
      <c r="A2512" s="68">
        <v>600134075</v>
      </c>
      <c r="B2512" s="59">
        <f t="shared" si="117"/>
        <v>600134075</v>
      </c>
      <c r="C2512" s="68" t="s">
        <v>1046</v>
      </c>
      <c r="D2512" s="76">
        <v>1</v>
      </c>
      <c r="E2512" s="61">
        <f t="shared" si="118"/>
        <v>75026261</v>
      </c>
      <c r="F2512" s="69" t="s">
        <v>96</v>
      </c>
      <c r="G2512" s="69" t="s">
        <v>5733</v>
      </c>
      <c r="H2512" s="70">
        <v>700</v>
      </c>
      <c r="I2512" s="70" t="s">
        <v>139</v>
      </c>
      <c r="J2512" s="74">
        <v>26.68</v>
      </c>
      <c r="K2512" s="64">
        <f t="shared" si="119"/>
        <v>18676</v>
      </c>
      <c r="L2512" s="71"/>
      <c r="M2512" s="72"/>
      <c r="N2512" s="72" t="s">
        <v>3004</v>
      </c>
      <c r="O2512" s="72" t="s">
        <v>4824</v>
      </c>
      <c r="P2512" s="81">
        <v>330</v>
      </c>
      <c r="Q2512" s="73"/>
      <c r="R2512" s="73" t="s">
        <v>4825</v>
      </c>
      <c r="S2512" s="60" t="str">
        <f>VLOOKUP(A2512,[1]DATA!$1:$1048576,12,0)</f>
        <v>ANO</v>
      </c>
    </row>
    <row r="2513" spans="1:19" x14ac:dyDescent="0.25">
      <c r="A2513" s="68">
        <v>600134105</v>
      </c>
      <c r="B2513" s="59">
        <f t="shared" si="117"/>
        <v>600134105</v>
      </c>
      <c r="C2513" s="68" t="s">
        <v>1047</v>
      </c>
      <c r="D2513" s="76">
        <v>1</v>
      </c>
      <c r="E2513" s="61">
        <f t="shared" si="118"/>
        <v>60045990</v>
      </c>
      <c r="F2513" s="69" t="s">
        <v>96</v>
      </c>
      <c r="G2513" s="69" t="s">
        <v>5733</v>
      </c>
      <c r="H2513" s="70">
        <v>850</v>
      </c>
      <c r="I2513" s="70" t="s">
        <v>139</v>
      </c>
      <c r="J2513" s="74">
        <v>26.68</v>
      </c>
      <c r="K2513" s="64">
        <f t="shared" si="119"/>
        <v>22678</v>
      </c>
      <c r="L2513" s="71"/>
      <c r="M2513" s="72"/>
      <c r="N2513" s="72" t="s">
        <v>3005</v>
      </c>
      <c r="O2513" s="72"/>
      <c r="P2513" s="81">
        <v>18</v>
      </c>
      <c r="Q2513" s="73"/>
      <c r="R2513" s="73" t="s">
        <v>4826</v>
      </c>
      <c r="S2513" s="60" t="str">
        <f>VLOOKUP(A2513,[1]DATA!$1:$1048576,12,0)</f>
        <v>ANO</v>
      </c>
    </row>
    <row r="2514" spans="1:19" x14ac:dyDescent="0.25">
      <c r="A2514" s="68">
        <v>600134121</v>
      </c>
      <c r="B2514" s="59">
        <f t="shared" si="117"/>
        <v>600134121</v>
      </c>
      <c r="C2514" s="68" t="s">
        <v>1048</v>
      </c>
      <c r="D2514" s="76">
        <v>1</v>
      </c>
      <c r="E2514" s="61">
        <f t="shared" si="118"/>
        <v>75029278</v>
      </c>
      <c r="F2514" s="69" t="s">
        <v>96</v>
      </c>
      <c r="G2514" s="69" t="s">
        <v>5733</v>
      </c>
      <c r="H2514" s="70">
        <v>225</v>
      </c>
      <c r="I2514" s="70" t="s">
        <v>139</v>
      </c>
      <c r="J2514" s="74">
        <v>26.68</v>
      </c>
      <c r="K2514" s="64">
        <f t="shared" si="119"/>
        <v>6003</v>
      </c>
      <c r="L2514" s="71"/>
      <c r="M2514" s="72"/>
      <c r="N2514" s="72" t="s">
        <v>3006</v>
      </c>
      <c r="O2514" s="72" t="s">
        <v>12</v>
      </c>
      <c r="P2514" s="81">
        <v>56</v>
      </c>
      <c r="Q2514" s="73"/>
      <c r="R2514" s="73" t="s">
        <v>4827</v>
      </c>
      <c r="S2514" s="60" t="str">
        <f>VLOOKUP(A2514,[1]DATA!$1:$1048576,12,0)</f>
        <v>ANO</v>
      </c>
    </row>
    <row r="2515" spans="1:19" x14ac:dyDescent="0.25">
      <c r="A2515" s="68">
        <v>600134130</v>
      </c>
      <c r="B2515" s="59">
        <f t="shared" si="117"/>
        <v>600134130</v>
      </c>
      <c r="C2515" s="68" t="s">
        <v>1049</v>
      </c>
      <c r="D2515" s="76">
        <v>1</v>
      </c>
      <c r="E2515" s="61">
        <f t="shared" si="118"/>
        <v>61963607</v>
      </c>
      <c r="F2515" s="69" t="s">
        <v>96</v>
      </c>
      <c r="G2515" s="69" t="s">
        <v>5733</v>
      </c>
      <c r="H2515" s="70">
        <v>475</v>
      </c>
      <c r="I2515" s="70" t="s">
        <v>139</v>
      </c>
      <c r="J2515" s="74">
        <v>26.68</v>
      </c>
      <c r="K2515" s="64">
        <f t="shared" si="119"/>
        <v>12673</v>
      </c>
      <c r="L2515" s="71"/>
      <c r="M2515" s="72"/>
      <c r="N2515" s="72" t="s">
        <v>3007</v>
      </c>
      <c r="O2515" s="72"/>
      <c r="P2515" s="81">
        <v>203</v>
      </c>
      <c r="Q2515" s="73"/>
      <c r="R2515" s="73" t="s">
        <v>4828</v>
      </c>
      <c r="S2515" s="60" t="str">
        <f>VLOOKUP(A2515,[1]DATA!$1:$1048576,12,0)</f>
        <v>ANO</v>
      </c>
    </row>
    <row r="2516" spans="1:19" x14ac:dyDescent="0.25">
      <c r="A2516" s="68">
        <v>600134156</v>
      </c>
      <c r="B2516" s="59">
        <f t="shared" si="117"/>
        <v>600134156</v>
      </c>
      <c r="C2516" s="68" t="s">
        <v>1050</v>
      </c>
      <c r="D2516" s="76">
        <v>1</v>
      </c>
      <c r="E2516" s="61">
        <f t="shared" si="118"/>
        <v>70989451</v>
      </c>
      <c r="F2516" s="69" t="s">
        <v>96</v>
      </c>
      <c r="G2516" s="69" t="s">
        <v>5733</v>
      </c>
      <c r="H2516" s="70">
        <v>75</v>
      </c>
      <c r="I2516" s="70" t="s">
        <v>139</v>
      </c>
      <c r="J2516" s="74">
        <v>26.68</v>
      </c>
      <c r="K2516" s="64">
        <f t="shared" si="119"/>
        <v>2001</v>
      </c>
      <c r="L2516" s="71"/>
      <c r="M2516" s="72"/>
      <c r="N2516" s="72" t="s">
        <v>3008</v>
      </c>
      <c r="O2516" s="72"/>
      <c r="P2516" s="81">
        <v>141</v>
      </c>
      <c r="Q2516" s="73"/>
      <c r="R2516" s="73" t="s">
        <v>4829</v>
      </c>
      <c r="S2516" s="60" t="str">
        <f>VLOOKUP(A2516,[1]DATA!$1:$1048576,12,0)</f>
        <v>ANO</v>
      </c>
    </row>
    <row r="2517" spans="1:19" x14ac:dyDescent="0.25">
      <c r="A2517" s="68">
        <v>600134172</v>
      </c>
      <c r="B2517" s="59">
        <f t="shared" si="117"/>
        <v>600134172</v>
      </c>
      <c r="C2517" s="68" t="s">
        <v>1051</v>
      </c>
      <c r="D2517" s="76">
        <v>1</v>
      </c>
      <c r="E2517" s="61">
        <f t="shared" si="118"/>
        <v>70983950</v>
      </c>
      <c r="F2517" s="69" t="s">
        <v>96</v>
      </c>
      <c r="G2517" s="69" t="s">
        <v>5733</v>
      </c>
      <c r="H2517" s="70">
        <v>375</v>
      </c>
      <c r="I2517" s="70" t="s">
        <v>139</v>
      </c>
      <c r="J2517" s="74">
        <v>26.68</v>
      </c>
      <c r="K2517" s="64">
        <f t="shared" si="119"/>
        <v>10005</v>
      </c>
      <c r="L2517" s="71"/>
      <c r="M2517" s="72"/>
      <c r="N2517" s="72" t="s">
        <v>3009</v>
      </c>
      <c r="O2517" s="72" t="s">
        <v>4830</v>
      </c>
      <c r="P2517" s="81">
        <v>270</v>
      </c>
      <c r="Q2517" s="73"/>
      <c r="R2517" s="73" t="s">
        <v>4831</v>
      </c>
      <c r="S2517" s="60" t="str">
        <f>VLOOKUP(A2517,[1]DATA!$1:$1048576,12,0)</f>
        <v>ANO</v>
      </c>
    </row>
    <row r="2518" spans="1:19" x14ac:dyDescent="0.25">
      <c r="A2518" s="68">
        <v>600134181</v>
      </c>
      <c r="B2518" s="59">
        <f t="shared" si="117"/>
        <v>600134181</v>
      </c>
      <c r="C2518" s="68" t="s">
        <v>1052</v>
      </c>
      <c r="D2518" s="76">
        <v>1</v>
      </c>
      <c r="E2518" s="61">
        <f t="shared" si="118"/>
        <v>75026538</v>
      </c>
      <c r="F2518" s="69" t="s">
        <v>96</v>
      </c>
      <c r="G2518" s="69" t="s">
        <v>5733</v>
      </c>
      <c r="H2518" s="70">
        <v>200</v>
      </c>
      <c r="I2518" s="70" t="s">
        <v>139</v>
      </c>
      <c r="J2518" s="74">
        <v>26.68</v>
      </c>
      <c r="K2518" s="64">
        <f t="shared" si="119"/>
        <v>5336</v>
      </c>
      <c r="L2518" s="71"/>
      <c r="M2518" s="72"/>
      <c r="N2518" s="72" t="s">
        <v>3010</v>
      </c>
      <c r="O2518" s="72" t="s">
        <v>4832</v>
      </c>
      <c r="P2518" s="81">
        <v>332</v>
      </c>
      <c r="Q2518" s="73"/>
      <c r="R2518" s="73" t="s">
        <v>4833</v>
      </c>
      <c r="S2518" s="60" t="str">
        <f>VLOOKUP(A2518,[1]DATA!$1:$1048576,12,0)</f>
        <v>ANO</v>
      </c>
    </row>
    <row r="2519" spans="1:19" x14ac:dyDescent="0.25">
      <c r="A2519" s="68">
        <v>600134237</v>
      </c>
      <c r="B2519" s="59">
        <f t="shared" si="117"/>
        <v>600134237</v>
      </c>
      <c r="C2519" s="68" t="s">
        <v>1053</v>
      </c>
      <c r="D2519" s="76">
        <v>1</v>
      </c>
      <c r="E2519" s="61">
        <f t="shared" si="118"/>
        <v>75027089</v>
      </c>
      <c r="F2519" s="69" t="s">
        <v>96</v>
      </c>
      <c r="G2519" s="69" t="s">
        <v>5733</v>
      </c>
      <c r="H2519" s="70">
        <v>200</v>
      </c>
      <c r="I2519" s="70" t="s">
        <v>139</v>
      </c>
      <c r="J2519" s="74">
        <v>26.68</v>
      </c>
      <c r="K2519" s="64">
        <f t="shared" si="119"/>
        <v>5336</v>
      </c>
      <c r="L2519" s="71"/>
      <c r="M2519" s="72"/>
      <c r="N2519" s="72" t="s">
        <v>3011</v>
      </c>
      <c r="O2519" s="72"/>
      <c r="P2519" s="81">
        <v>92</v>
      </c>
      <c r="Q2519" s="73"/>
      <c r="R2519" s="73" t="s">
        <v>4834</v>
      </c>
      <c r="S2519" s="60" t="str">
        <f>VLOOKUP(A2519,[1]DATA!$1:$1048576,12,0)</f>
        <v>ANO</v>
      </c>
    </row>
    <row r="2520" spans="1:19" x14ac:dyDescent="0.25">
      <c r="A2520" s="68">
        <v>600134423</v>
      </c>
      <c r="B2520" s="59">
        <f t="shared" si="117"/>
        <v>600134423</v>
      </c>
      <c r="C2520" s="68" t="s">
        <v>1054</v>
      </c>
      <c r="D2520" s="76">
        <v>1</v>
      </c>
      <c r="E2520" s="61">
        <f t="shared" si="118"/>
        <v>60803550</v>
      </c>
      <c r="F2520" s="69" t="s">
        <v>96</v>
      </c>
      <c r="G2520" s="69" t="s">
        <v>5733</v>
      </c>
      <c r="H2520" s="70">
        <v>1175</v>
      </c>
      <c r="I2520" s="70" t="s">
        <v>139</v>
      </c>
      <c r="J2520" s="74">
        <v>26.68</v>
      </c>
      <c r="K2520" s="64">
        <f t="shared" si="119"/>
        <v>31349</v>
      </c>
      <c r="L2520" s="71"/>
      <c r="M2520" s="72"/>
      <c r="N2520" s="72" t="s">
        <v>3012</v>
      </c>
      <c r="O2520" s="72" t="s">
        <v>4805</v>
      </c>
      <c r="P2520" s="81">
        <v>570</v>
      </c>
      <c r="Q2520" s="73"/>
      <c r="R2520" s="73" t="s">
        <v>4803</v>
      </c>
      <c r="S2520" s="60" t="str">
        <f>VLOOKUP(A2520,[1]DATA!$1:$1048576,12,0)</f>
        <v>ANO</v>
      </c>
    </row>
    <row r="2521" spans="1:19" x14ac:dyDescent="0.25">
      <c r="A2521" s="68">
        <v>600134440</v>
      </c>
      <c r="B2521" s="59">
        <f t="shared" si="117"/>
        <v>600134440</v>
      </c>
      <c r="C2521" s="68" t="s">
        <v>1055</v>
      </c>
      <c r="D2521" s="76">
        <v>1</v>
      </c>
      <c r="E2521" s="61">
        <f t="shared" si="118"/>
        <v>70985570</v>
      </c>
      <c r="F2521" s="69" t="s">
        <v>96</v>
      </c>
      <c r="G2521" s="69" t="s">
        <v>5733</v>
      </c>
      <c r="H2521" s="70">
        <v>700</v>
      </c>
      <c r="I2521" s="70" t="s">
        <v>139</v>
      </c>
      <c r="J2521" s="74">
        <v>26.68</v>
      </c>
      <c r="K2521" s="64">
        <f t="shared" si="119"/>
        <v>18676</v>
      </c>
      <c r="L2521" s="71"/>
      <c r="M2521" s="72"/>
      <c r="N2521" s="72" t="s">
        <v>3013</v>
      </c>
      <c r="O2521" s="72"/>
      <c r="P2521" s="81">
        <v>137</v>
      </c>
      <c r="Q2521" s="73"/>
      <c r="R2521" s="73" t="s">
        <v>4835</v>
      </c>
      <c r="S2521" s="60" t="str">
        <f>VLOOKUP(A2521,[1]DATA!$1:$1048576,12,0)</f>
        <v>ANO</v>
      </c>
    </row>
    <row r="2522" spans="1:19" x14ac:dyDescent="0.25">
      <c r="A2522" s="68">
        <v>600134504</v>
      </c>
      <c r="B2522" s="59">
        <f t="shared" si="117"/>
        <v>600134504</v>
      </c>
      <c r="C2522" s="68" t="s">
        <v>1056</v>
      </c>
      <c r="D2522" s="76">
        <v>1</v>
      </c>
      <c r="E2522" s="61">
        <f t="shared" si="118"/>
        <v>64120341</v>
      </c>
      <c r="F2522" s="69" t="s">
        <v>96</v>
      </c>
      <c r="G2522" s="69" t="s">
        <v>5733</v>
      </c>
      <c r="H2522" s="70">
        <v>750</v>
      </c>
      <c r="I2522" s="70" t="s">
        <v>139</v>
      </c>
      <c r="J2522" s="74">
        <v>26.68</v>
      </c>
      <c r="K2522" s="64">
        <f t="shared" si="119"/>
        <v>20010</v>
      </c>
      <c r="L2522" s="71"/>
      <c r="M2522" s="72"/>
      <c r="N2522" s="72" t="s">
        <v>3014</v>
      </c>
      <c r="O2522" s="72" t="s">
        <v>4836</v>
      </c>
      <c r="P2522" s="81">
        <v>2555</v>
      </c>
      <c r="Q2522" s="73"/>
      <c r="R2522" s="73" t="s">
        <v>4803</v>
      </c>
      <c r="S2522" s="60" t="str">
        <f>VLOOKUP(A2522,[1]DATA!$1:$1048576,12,0)</f>
        <v>ANO</v>
      </c>
    </row>
    <row r="2523" spans="1:19" x14ac:dyDescent="0.25">
      <c r="A2523" s="68">
        <v>600134512</v>
      </c>
      <c r="B2523" s="59">
        <f t="shared" si="117"/>
        <v>600134512</v>
      </c>
      <c r="C2523" s="68" t="s">
        <v>1057</v>
      </c>
      <c r="D2523" s="76">
        <v>1</v>
      </c>
      <c r="E2523" s="61">
        <f t="shared" si="118"/>
        <v>60045965</v>
      </c>
      <c r="F2523" s="69" t="s">
        <v>96</v>
      </c>
      <c r="G2523" s="69" t="s">
        <v>5733</v>
      </c>
      <c r="H2523" s="70">
        <v>1425</v>
      </c>
      <c r="I2523" s="70" t="s">
        <v>139</v>
      </c>
      <c r="J2523" s="74">
        <v>26.68</v>
      </c>
      <c r="K2523" s="64">
        <f t="shared" si="119"/>
        <v>38019</v>
      </c>
      <c r="L2523" s="71"/>
      <c r="M2523" s="72"/>
      <c r="N2523" s="72" t="s">
        <v>3015</v>
      </c>
      <c r="O2523" s="72" t="s">
        <v>4439</v>
      </c>
      <c r="P2523" s="81">
        <v>454</v>
      </c>
      <c r="Q2523" s="73"/>
      <c r="R2523" s="73" t="s">
        <v>4803</v>
      </c>
      <c r="S2523" s="60" t="str">
        <f>VLOOKUP(A2523,[1]DATA!$1:$1048576,12,0)</f>
        <v>ANO</v>
      </c>
    </row>
    <row r="2524" spans="1:19" x14ac:dyDescent="0.25">
      <c r="A2524" s="68">
        <v>600134539</v>
      </c>
      <c r="B2524" s="59">
        <f t="shared" si="117"/>
        <v>600134539</v>
      </c>
      <c r="C2524" s="68" t="s">
        <v>1058</v>
      </c>
      <c r="D2524" s="76">
        <v>1</v>
      </c>
      <c r="E2524" s="61">
        <f t="shared" si="118"/>
        <v>73184217</v>
      </c>
      <c r="F2524" s="69" t="s">
        <v>96</v>
      </c>
      <c r="G2524" s="69" t="s">
        <v>5733</v>
      </c>
      <c r="H2524" s="70">
        <v>100</v>
      </c>
      <c r="I2524" s="70" t="s">
        <v>139</v>
      </c>
      <c r="J2524" s="74">
        <v>26.68</v>
      </c>
      <c r="K2524" s="64">
        <f t="shared" si="119"/>
        <v>2668</v>
      </c>
      <c r="L2524" s="71"/>
      <c r="M2524" s="72"/>
      <c r="N2524" s="72" t="s">
        <v>3016</v>
      </c>
      <c r="O2524" s="72"/>
      <c r="P2524" s="81">
        <v>150</v>
      </c>
      <c r="Q2524" s="73"/>
      <c r="R2524" s="73" t="s">
        <v>4837</v>
      </c>
      <c r="S2524" s="60" t="str">
        <f>VLOOKUP(A2524,[1]DATA!$1:$1048576,12,0)</f>
        <v>ANO</v>
      </c>
    </row>
    <row r="2525" spans="1:19" x14ac:dyDescent="0.25">
      <c r="A2525" s="68">
        <v>600134725</v>
      </c>
      <c r="B2525" s="59">
        <f t="shared" si="117"/>
        <v>600134725</v>
      </c>
      <c r="C2525" s="68" t="s">
        <v>1059</v>
      </c>
      <c r="D2525" s="76">
        <v>1</v>
      </c>
      <c r="E2525" s="61">
        <f t="shared" si="118"/>
        <v>60046104</v>
      </c>
      <c r="F2525" s="69" t="s">
        <v>96</v>
      </c>
      <c r="G2525" s="69" t="s">
        <v>5733</v>
      </c>
      <c r="H2525" s="70">
        <v>225</v>
      </c>
      <c r="I2525" s="70" t="s">
        <v>139</v>
      </c>
      <c r="J2525" s="74">
        <v>26.68</v>
      </c>
      <c r="K2525" s="64">
        <f t="shared" si="119"/>
        <v>6003</v>
      </c>
      <c r="L2525" s="71"/>
      <c r="M2525" s="72"/>
      <c r="N2525" s="72" t="s">
        <v>3017</v>
      </c>
      <c r="O2525" s="72" t="s">
        <v>4838</v>
      </c>
      <c r="P2525" s="81">
        <v>562</v>
      </c>
      <c r="Q2525" s="73"/>
      <c r="R2525" s="73" t="s">
        <v>4803</v>
      </c>
      <c r="S2525" s="60" t="str">
        <f>VLOOKUP(A2525,[1]DATA!$1:$1048576,12,0)</f>
        <v>ANO</v>
      </c>
    </row>
    <row r="2526" spans="1:19" x14ac:dyDescent="0.25">
      <c r="A2526" s="68">
        <v>600171191</v>
      </c>
      <c r="B2526" s="59">
        <f t="shared" si="117"/>
        <v>600171191</v>
      </c>
      <c r="C2526" s="68" t="s">
        <v>1060</v>
      </c>
      <c r="D2526" s="76">
        <v>1</v>
      </c>
      <c r="E2526" s="61">
        <f t="shared" si="118"/>
        <v>844691</v>
      </c>
      <c r="F2526" s="69" t="s">
        <v>96</v>
      </c>
      <c r="G2526" s="69" t="s">
        <v>5733</v>
      </c>
      <c r="H2526" s="70">
        <v>1150</v>
      </c>
      <c r="I2526" s="70" t="s">
        <v>139</v>
      </c>
      <c r="J2526" s="74">
        <v>26.68</v>
      </c>
      <c r="K2526" s="64">
        <f t="shared" si="119"/>
        <v>30682</v>
      </c>
      <c r="L2526" s="71"/>
      <c r="M2526" s="72"/>
      <c r="N2526" s="72" t="s">
        <v>3018</v>
      </c>
      <c r="O2526" s="72" t="s">
        <v>4839</v>
      </c>
      <c r="P2526" s="81">
        <v>2089</v>
      </c>
      <c r="Q2526" s="73"/>
      <c r="R2526" s="73" t="s">
        <v>4803</v>
      </c>
      <c r="S2526" s="60" t="str">
        <f>VLOOKUP(A2526,[1]DATA!$1:$1048576,12,0)</f>
        <v>ANO</v>
      </c>
    </row>
    <row r="2527" spans="1:19" x14ac:dyDescent="0.25">
      <c r="A2527" s="68">
        <v>610500678</v>
      </c>
      <c r="B2527" s="59">
        <f t="shared" si="117"/>
        <v>610500678</v>
      </c>
      <c r="C2527" s="68" t="s">
        <v>1061</v>
      </c>
      <c r="D2527" s="76">
        <v>1</v>
      </c>
      <c r="E2527" s="61">
        <f t="shared" si="118"/>
        <v>69610134</v>
      </c>
      <c r="F2527" s="69" t="s">
        <v>96</v>
      </c>
      <c r="G2527" s="69" t="s">
        <v>5733</v>
      </c>
      <c r="H2527" s="70">
        <v>150</v>
      </c>
      <c r="I2527" s="70" t="s">
        <v>139</v>
      </c>
      <c r="J2527" s="74">
        <v>26.68</v>
      </c>
      <c r="K2527" s="64">
        <f t="shared" si="119"/>
        <v>4002</v>
      </c>
      <c r="L2527" s="71"/>
      <c r="M2527" s="72"/>
      <c r="N2527" s="72" t="s">
        <v>3019</v>
      </c>
      <c r="O2527" s="72" t="s">
        <v>4840</v>
      </c>
      <c r="P2527" s="81"/>
      <c r="Q2527" s="73"/>
      <c r="R2527" s="73" t="s">
        <v>4803</v>
      </c>
      <c r="S2527" s="60" t="str">
        <f>VLOOKUP(A2527,[1]DATA!$1:$1048576,12,0)</f>
        <v>ANO</v>
      </c>
    </row>
    <row r="2528" spans="1:19" x14ac:dyDescent="0.25">
      <c r="A2528" s="68">
        <v>691003076</v>
      </c>
      <c r="B2528" s="59">
        <f t="shared" si="117"/>
        <v>691003076</v>
      </c>
      <c r="C2528" s="68" t="s">
        <v>1062</v>
      </c>
      <c r="D2528" s="76">
        <v>1</v>
      </c>
      <c r="E2528" s="61">
        <f t="shared" si="118"/>
        <v>28660790</v>
      </c>
      <c r="F2528" s="69" t="s">
        <v>96</v>
      </c>
      <c r="G2528" s="69" t="s">
        <v>5733</v>
      </c>
      <c r="H2528" s="70">
        <v>275</v>
      </c>
      <c r="I2528" s="70" t="s">
        <v>139</v>
      </c>
      <c r="J2528" s="74">
        <v>26.68</v>
      </c>
      <c r="K2528" s="64">
        <f t="shared" si="119"/>
        <v>7337</v>
      </c>
      <c r="L2528" s="71"/>
      <c r="M2528" s="72"/>
      <c r="N2528" s="72" t="s">
        <v>3020</v>
      </c>
      <c r="O2528" s="72" t="s">
        <v>4836</v>
      </c>
      <c r="P2528" s="81">
        <v>2555</v>
      </c>
      <c r="Q2528" s="73"/>
      <c r="R2528" s="73" t="s">
        <v>4803</v>
      </c>
      <c r="S2528" s="60" t="str">
        <f>VLOOKUP(A2528,[1]DATA!$1:$1048576,12,0)</f>
        <v>NE</v>
      </c>
    </row>
    <row r="2529" spans="1:19" x14ac:dyDescent="0.25">
      <c r="A2529" s="68">
        <v>691012733</v>
      </c>
      <c r="B2529" s="59">
        <f t="shared" si="117"/>
        <v>691012733</v>
      </c>
      <c r="C2529" s="68" t="s">
        <v>1063</v>
      </c>
      <c r="D2529" s="76">
        <v>1</v>
      </c>
      <c r="E2529" s="61">
        <f t="shared" si="118"/>
        <v>7260806</v>
      </c>
      <c r="F2529" s="69" t="s">
        <v>96</v>
      </c>
      <c r="G2529" s="69" t="s">
        <v>5733</v>
      </c>
      <c r="H2529" s="70">
        <v>175</v>
      </c>
      <c r="I2529" s="70" t="s">
        <v>139</v>
      </c>
      <c r="J2529" s="74">
        <v>26.68</v>
      </c>
      <c r="K2529" s="64">
        <f t="shared" si="119"/>
        <v>4669</v>
      </c>
      <c r="L2529" s="71"/>
      <c r="M2529" s="72"/>
      <c r="N2529" s="72" t="s">
        <v>3021</v>
      </c>
      <c r="O2529" s="72" t="s">
        <v>4841</v>
      </c>
      <c r="P2529" s="81">
        <v>70</v>
      </c>
      <c r="Q2529" s="73"/>
      <c r="R2529" s="73" t="s">
        <v>4842</v>
      </c>
      <c r="S2529" s="60" t="str">
        <f>VLOOKUP(A2529,[1]DATA!$1:$1048576,12,0)</f>
        <v>ANO</v>
      </c>
    </row>
    <row r="2530" spans="1:19" x14ac:dyDescent="0.25">
      <c r="A2530" s="68">
        <v>691013241</v>
      </c>
      <c r="B2530" s="59">
        <f t="shared" si="117"/>
        <v>691013241</v>
      </c>
      <c r="C2530" s="68" t="s">
        <v>1064</v>
      </c>
      <c r="D2530" s="76">
        <v>1</v>
      </c>
      <c r="E2530" s="61">
        <f t="shared" si="118"/>
        <v>5738016</v>
      </c>
      <c r="F2530" s="69" t="s">
        <v>96</v>
      </c>
      <c r="G2530" s="69" t="s">
        <v>5733</v>
      </c>
      <c r="H2530" s="70">
        <v>200</v>
      </c>
      <c r="I2530" s="70" t="s">
        <v>139</v>
      </c>
      <c r="J2530" s="74">
        <v>26.68</v>
      </c>
      <c r="K2530" s="64">
        <f t="shared" si="119"/>
        <v>5336</v>
      </c>
      <c r="L2530" s="71"/>
      <c r="M2530" s="72"/>
      <c r="N2530" s="72" t="s">
        <v>3022</v>
      </c>
      <c r="O2530" s="72" t="s">
        <v>74</v>
      </c>
      <c r="P2530" s="81">
        <v>410</v>
      </c>
      <c r="Q2530" s="73"/>
      <c r="R2530" s="73" t="s">
        <v>4803</v>
      </c>
      <c r="S2530" s="60" t="str">
        <f>VLOOKUP(A2530,[1]DATA!$1:$1048576,12,0)</f>
        <v>NE</v>
      </c>
    </row>
    <row r="2531" spans="1:19" x14ac:dyDescent="0.25">
      <c r="A2531" s="68">
        <v>600016251</v>
      </c>
      <c r="B2531" s="59">
        <f t="shared" si="117"/>
        <v>600016251</v>
      </c>
      <c r="C2531" s="68" t="s">
        <v>1065</v>
      </c>
      <c r="D2531" s="76">
        <v>1</v>
      </c>
      <c r="E2531" s="61">
        <f t="shared" si="118"/>
        <v>601403</v>
      </c>
      <c r="F2531" s="69" t="s">
        <v>96</v>
      </c>
      <c r="G2531" s="69" t="s">
        <v>5733</v>
      </c>
      <c r="H2531" s="70">
        <v>375</v>
      </c>
      <c r="I2531" s="70" t="s">
        <v>139</v>
      </c>
      <c r="J2531" s="74">
        <v>26.68</v>
      </c>
      <c r="K2531" s="64">
        <f t="shared" si="119"/>
        <v>10005</v>
      </c>
      <c r="L2531" s="71"/>
      <c r="M2531" s="72"/>
      <c r="N2531" s="72" t="s">
        <v>3023</v>
      </c>
      <c r="O2531" s="72" t="s">
        <v>4843</v>
      </c>
      <c r="P2531" s="81">
        <v>1260</v>
      </c>
      <c r="Q2531" s="73"/>
      <c r="R2531" s="73" t="s">
        <v>4844</v>
      </c>
      <c r="S2531" s="60" t="str">
        <f>VLOOKUP(A2531,[1]DATA!$1:$1048576,12,0)</f>
        <v>ANO</v>
      </c>
    </row>
    <row r="2532" spans="1:19" x14ac:dyDescent="0.25">
      <c r="A2532" s="68">
        <v>600133656</v>
      </c>
      <c r="B2532" s="59">
        <f t="shared" si="117"/>
        <v>600133656</v>
      </c>
      <c r="C2532" s="68" t="s">
        <v>1066</v>
      </c>
      <c r="D2532" s="76">
        <v>1</v>
      </c>
      <c r="E2532" s="61">
        <f t="shared" si="118"/>
        <v>75028948</v>
      </c>
      <c r="F2532" s="69" t="s">
        <v>96</v>
      </c>
      <c r="G2532" s="69" t="s">
        <v>5733</v>
      </c>
      <c r="H2532" s="70">
        <v>450</v>
      </c>
      <c r="I2532" s="70" t="s">
        <v>139</v>
      </c>
      <c r="J2532" s="74">
        <v>26.68</v>
      </c>
      <c r="K2532" s="64">
        <f t="shared" si="119"/>
        <v>12006</v>
      </c>
      <c r="L2532" s="71"/>
      <c r="M2532" s="72"/>
      <c r="N2532" s="72" t="s">
        <v>3024</v>
      </c>
      <c r="O2532" s="72"/>
      <c r="P2532" s="81">
        <v>551</v>
      </c>
      <c r="Q2532" s="73"/>
      <c r="R2532" s="73" t="s">
        <v>4845</v>
      </c>
      <c r="S2532" s="60" t="str">
        <f>VLOOKUP(A2532,[1]DATA!$1:$1048576,12,0)</f>
        <v>ANO</v>
      </c>
    </row>
    <row r="2533" spans="1:19" x14ac:dyDescent="0.25">
      <c r="A2533" s="68">
        <v>600133834</v>
      </c>
      <c r="B2533" s="59">
        <f t="shared" si="117"/>
        <v>600133834</v>
      </c>
      <c r="C2533" s="68" t="s">
        <v>1067</v>
      </c>
      <c r="D2533" s="76">
        <v>1</v>
      </c>
      <c r="E2533" s="61">
        <f t="shared" si="118"/>
        <v>70991499</v>
      </c>
      <c r="F2533" s="69" t="s">
        <v>96</v>
      </c>
      <c r="G2533" s="69" t="s">
        <v>5733</v>
      </c>
      <c r="H2533" s="70">
        <v>150</v>
      </c>
      <c r="I2533" s="70" t="s">
        <v>139</v>
      </c>
      <c r="J2533" s="74">
        <v>26.68</v>
      </c>
      <c r="K2533" s="64">
        <f t="shared" si="119"/>
        <v>4002</v>
      </c>
      <c r="L2533" s="71"/>
      <c r="M2533" s="72"/>
      <c r="N2533" s="72" t="s">
        <v>3025</v>
      </c>
      <c r="O2533" s="72"/>
      <c r="P2533" s="81">
        <v>104</v>
      </c>
      <c r="Q2533" s="73"/>
      <c r="R2533" s="73" t="s">
        <v>4846</v>
      </c>
      <c r="S2533" s="60" t="str">
        <f>VLOOKUP(A2533,[1]DATA!$1:$1048576,12,0)</f>
        <v>ANO</v>
      </c>
    </row>
    <row r="2534" spans="1:19" x14ac:dyDescent="0.25">
      <c r="A2534" s="68">
        <v>600133842</v>
      </c>
      <c r="B2534" s="59">
        <f t="shared" si="117"/>
        <v>600133842</v>
      </c>
      <c r="C2534" s="68" t="s">
        <v>1068</v>
      </c>
      <c r="D2534" s="76">
        <v>1</v>
      </c>
      <c r="E2534" s="61">
        <f t="shared" si="118"/>
        <v>73184535</v>
      </c>
      <c r="F2534" s="69" t="s">
        <v>96</v>
      </c>
      <c r="G2534" s="69" t="s">
        <v>5733</v>
      </c>
      <c r="H2534" s="70">
        <v>1375</v>
      </c>
      <c r="I2534" s="70" t="s">
        <v>139</v>
      </c>
      <c r="J2534" s="74">
        <v>26.68</v>
      </c>
      <c r="K2534" s="64">
        <f t="shared" si="119"/>
        <v>36685</v>
      </c>
      <c r="L2534" s="71"/>
      <c r="M2534" s="72"/>
      <c r="N2534" s="72" t="s">
        <v>3026</v>
      </c>
      <c r="O2534" s="72" t="s">
        <v>4843</v>
      </c>
      <c r="P2534" s="81">
        <v>1260</v>
      </c>
      <c r="Q2534" s="73"/>
      <c r="R2534" s="73" t="s">
        <v>4844</v>
      </c>
      <c r="S2534" s="60" t="str">
        <f>VLOOKUP(A2534,[1]DATA!$1:$1048576,12,0)</f>
        <v>ANO</v>
      </c>
    </row>
    <row r="2535" spans="1:19" x14ac:dyDescent="0.25">
      <c r="A2535" s="68">
        <v>600133923</v>
      </c>
      <c r="B2535" s="59">
        <f t="shared" si="117"/>
        <v>600133923</v>
      </c>
      <c r="C2535" s="68" t="s">
        <v>1069</v>
      </c>
      <c r="D2535" s="76">
        <v>1</v>
      </c>
      <c r="E2535" s="61">
        <f t="shared" si="118"/>
        <v>73184357</v>
      </c>
      <c r="F2535" s="69" t="s">
        <v>96</v>
      </c>
      <c r="G2535" s="69" t="s">
        <v>5733</v>
      </c>
      <c r="H2535" s="70">
        <v>325</v>
      </c>
      <c r="I2535" s="70" t="s">
        <v>139</v>
      </c>
      <c r="J2535" s="74">
        <v>26.68</v>
      </c>
      <c r="K2535" s="64">
        <f t="shared" si="119"/>
        <v>8671</v>
      </c>
      <c r="L2535" s="71"/>
      <c r="M2535" s="72"/>
      <c r="N2535" s="72" t="s">
        <v>3027</v>
      </c>
      <c r="O2535" s="72"/>
      <c r="P2535" s="81">
        <v>410</v>
      </c>
      <c r="Q2535" s="73"/>
      <c r="R2535" s="73" t="s">
        <v>4847</v>
      </c>
      <c r="S2535" s="60" t="str">
        <f>VLOOKUP(A2535,[1]DATA!$1:$1048576,12,0)</f>
        <v>ANO</v>
      </c>
    </row>
    <row r="2536" spans="1:19" x14ac:dyDescent="0.25">
      <c r="A2536" s="68">
        <v>600133966</v>
      </c>
      <c r="B2536" s="59">
        <f t="shared" si="117"/>
        <v>600133966</v>
      </c>
      <c r="C2536" s="68" t="s">
        <v>1070</v>
      </c>
      <c r="D2536" s="76">
        <v>1</v>
      </c>
      <c r="E2536" s="61">
        <f t="shared" si="118"/>
        <v>61963682</v>
      </c>
      <c r="F2536" s="69" t="s">
        <v>96</v>
      </c>
      <c r="G2536" s="69" t="s">
        <v>5733</v>
      </c>
      <c r="H2536" s="70">
        <v>125</v>
      </c>
      <c r="I2536" s="70" t="s">
        <v>139</v>
      </c>
      <c r="J2536" s="74">
        <v>26.68</v>
      </c>
      <c r="K2536" s="64">
        <f t="shared" si="119"/>
        <v>3335</v>
      </c>
      <c r="L2536" s="71"/>
      <c r="M2536" s="72"/>
      <c r="N2536" s="72" t="s">
        <v>3028</v>
      </c>
      <c r="O2536" s="72"/>
      <c r="P2536" s="81">
        <v>620</v>
      </c>
      <c r="Q2536" s="73"/>
      <c r="R2536" s="73" t="s">
        <v>4848</v>
      </c>
      <c r="S2536" s="60" t="str">
        <f>VLOOKUP(A2536,[1]DATA!$1:$1048576,12,0)</f>
        <v>ANO</v>
      </c>
    </row>
    <row r="2537" spans="1:19" x14ac:dyDescent="0.25">
      <c r="A2537" s="68">
        <v>600134091</v>
      </c>
      <c r="B2537" s="59">
        <f t="shared" si="117"/>
        <v>600134091</v>
      </c>
      <c r="C2537" s="68" t="s">
        <v>1071</v>
      </c>
      <c r="D2537" s="76">
        <v>1</v>
      </c>
      <c r="E2537" s="61">
        <f t="shared" si="118"/>
        <v>73185001</v>
      </c>
      <c r="F2537" s="69" t="s">
        <v>96</v>
      </c>
      <c r="G2537" s="69" t="s">
        <v>5733</v>
      </c>
      <c r="H2537" s="70">
        <v>150</v>
      </c>
      <c r="I2537" s="70" t="s">
        <v>139</v>
      </c>
      <c r="J2537" s="74">
        <v>26.68</v>
      </c>
      <c r="K2537" s="64">
        <f t="shared" si="119"/>
        <v>4002</v>
      </c>
      <c r="L2537" s="71"/>
      <c r="M2537" s="72"/>
      <c r="N2537" s="72" t="s">
        <v>3029</v>
      </c>
      <c r="O2537" s="72"/>
      <c r="P2537" s="81">
        <v>88</v>
      </c>
      <c r="Q2537" s="73"/>
      <c r="R2537" s="73" t="s">
        <v>4849</v>
      </c>
      <c r="S2537" s="60" t="str">
        <f>VLOOKUP(A2537,[1]DATA!$1:$1048576,12,0)</f>
        <v>ANO</v>
      </c>
    </row>
    <row r="2538" spans="1:19" x14ac:dyDescent="0.25">
      <c r="A2538" s="68">
        <v>600134458</v>
      </c>
      <c r="B2538" s="59">
        <f t="shared" si="117"/>
        <v>600134458</v>
      </c>
      <c r="C2538" s="68" t="s">
        <v>1072</v>
      </c>
      <c r="D2538" s="76">
        <v>1</v>
      </c>
      <c r="E2538" s="61">
        <f t="shared" si="118"/>
        <v>75029715</v>
      </c>
      <c r="F2538" s="69" t="s">
        <v>96</v>
      </c>
      <c r="G2538" s="69" t="s">
        <v>5733</v>
      </c>
      <c r="H2538" s="70">
        <v>375</v>
      </c>
      <c r="I2538" s="70" t="s">
        <v>139</v>
      </c>
      <c r="J2538" s="74">
        <v>26.68</v>
      </c>
      <c r="K2538" s="64">
        <f t="shared" si="119"/>
        <v>10005</v>
      </c>
      <c r="L2538" s="71"/>
      <c r="M2538" s="72"/>
      <c r="N2538" s="72" t="s">
        <v>3030</v>
      </c>
      <c r="O2538" s="72"/>
      <c r="P2538" s="81">
        <v>300</v>
      </c>
      <c r="Q2538" s="73"/>
      <c r="R2538" s="73" t="s">
        <v>4850</v>
      </c>
      <c r="S2538" s="60" t="str">
        <f>VLOOKUP(A2538,[1]DATA!$1:$1048576,12,0)</f>
        <v>ANO</v>
      </c>
    </row>
    <row r="2539" spans="1:19" x14ac:dyDescent="0.25">
      <c r="A2539" s="68">
        <v>600134571</v>
      </c>
      <c r="B2539" s="59">
        <f t="shared" si="117"/>
        <v>600134571</v>
      </c>
      <c r="C2539" s="68" t="s">
        <v>1073</v>
      </c>
      <c r="D2539" s="76">
        <v>1</v>
      </c>
      <c r="E2539" s="61">
        <f t="shared" si="118"/>
        <v>70981400</v>
      </c>
      <c r="F2539" s="69" t="s">
        <v>96</v>
      </c>
      <c r="G2539" s="69" t="s">
        <v>5733</v>
      </c>
      <c r="H2539" s="70">
        <v>50</v>
      </c>
      <c r="I2539" s="70" t="s">
        <v>139</v>
      </c>
      <c r="J2539" s="74">
        <v>26.68</v>
      </c>
      <c r="K2539" s="64">
        <f t="shared" si="119"/>
        <v>1334</v>
      </c>
      <c r="L2539" s="71"/>
      <c r="M2539" s="72"/>
      <c r="N2539" s="72" t="s">
        <v>3031</v>
      </c>
      <c r="O2539" s="72"/>
      <c r="P2539" s="81">
        <v>281</v>
      </c>
      <c r="Q2539" s="73"/>
      <c r="R2539" s="73" t="s">
        <v>4851</v>
      </c>
      <c r="S2539" s="60" t="str">
        <f>VLOOKUP(A2539,[1]DATA!$1:$1048576,12,0)</f>
        <v>ANO</v>
      </c>
    </row>
    <row r="2540" spans="1:19" x14ac:dyDescent="0.25">
      <c r="A2540" s="68">
        <v>600134679</v>
      </c>
      <c r="B2540" s="59">
        <f t="shared" si="117"/>
        <v>600134679</v>
      </c>
      <c r="C2540" s="68" t="s">
        <v>1074</v>
      </c>
      <c r="D2540" s="76">
        <v>1</v>
      </c>
      <c r="E2540" s="61">
        <f t="shared" si="118"/>
        <v>64120473</v>
      </c>
      <c r="F2540" s="69" t="s">
        <v>96</v>
      </c>
      <c r="G2540" s="69" t="s">
        <v>5733</v>
      </c>
      <c r="H2540" s="70">
        <v>750</v>
      </c>
      <c r="I2540" s="70" t="s">
        <v>139</v>
      </c>
      <c r="J2540" s="74">
        <v>26.68</v>
      </c>
      <c r="K2540" s="64">
        <f t="shared" si="119"/>
        <v>20010</v>
      </c>
      <c r="L2540" s="71"/>
      <c r="M2540" s="72"/>
      <c r="N2540" s="72" t="s">
        <v>3032</v>
      </c>
      <c r="O2540" s="72"/>
      <c r="P2540" s="81">
        <v>626</v>
      </c>
      <c r="Q2540" s="73"/>
      <c r="R2540" s="73" t="s">
        <v>4852</v>
      </c>
      <c r="S2540" s="60" t="str">
        <f>VLOOKUP(A2540,[1]DATA!$1:$1048576,12,0)</f>
        <v>ANO</v>
      </c>
    </row>
    <row r="2541" spans="1:19" x14ac:dyDescent="0.25">
      <c r="A2541" s="68">
        <v>600171574</v>
      </c>
      <c r="B2541" s="59">
        <f t="shared" si="117"/>
        <v>600171574</v>
      </c>
      <c r="C2541" s="68" t="s">
        <v>1075</v>
      </c>
      <c r="D2541" s="76">
        <v>1</v>
      </c>
      <c r="E2541" s="61">
        <f t="shared" si="118"/>
        <v>70632090</v>
      </c>
      <c r="F2541" s="69" t="s">
        <v>96</v>
      </c>
      <c r="G2541" s="69" t="s">
        <v>5733</v>
      </c>
      <c r="H2541" s="70">
        <v>75</v>
      </c>
      <c r="I2541" s="70" t="s">
        <v>139</v>
      </c>
      <c r="J2541" s="74">
        <v>26.68</v>
      </c>
      <c r="K2541" s="64">
        <f t="shared" si="119"/>
        <v>2001</v>
      </c>
      <c r="L2541" s="71"/>
      <c r="M2541" s="72"/>
      <c r="N2541" s="72" t="s">
        <v>3033</v>
      </c>
      <c r="O2541" s="72" t="s">
        <v>37</v>
      </c>
      <c r="P2541" s="81">
        <v>7</v>
      </c>
      <c r="Q2541" s="73"/>
      <c r="R2541" s="73" t="s">
        <v>4844</v>
      </c>
      <c r="S2541" s="60" t="str">
        <f>VLOOKUP(A2541,[1]DATA!$1:$1048576,12,0)</f>
        <v>ANO</v>
      </c>
    </row>
    <row r="2542" spans="1:19" x14ac:dyDescent="0.25">
      <c r="A2542" s="68">
        <v>650007557</v>
      </c>
      <c r="B2542" s="59">
        <f t="shared" si="117"/>
        <v>650007557</v>
      </c>
      <c r="C2542" s="68" t="s">
        <v>1076</v>
      </c>
      <c r="D2542" s="76">
        <v>1</v>
      </c>
      <c r="E2542" s="61">
        <f t="shared" si="118"/>
        <v>26787806</v>
      </c>
      <c r="F2542" s="69" t="s">
        <v>96</v>
      </c>
      <c r="G2542" s="69" t="s">
        <v>5733</v>
      </c>
      <c r="H2542" s="70">
        <v>200</v>
      </c>
      <c r="I2542" s="70" t="s">
        <v>139</v>
      </c>
      <c r="J2542" s="74">
        <v>26.68</v>
      </c>
      <c r="K2542" s="64">
        <f t="shared" si="119"/>
        <v>5336</v>
      </c>
      <c r="L2542" s="71"/>
      <c r="M2542" s="72"/>
      <c r="N2542" s="72" t="s">
        <v>3034</v>
      </c>
      <c r="O2542" s="72" t="s">
        <v>86</v>
      </c>
      <c r="P2542" s="81">
        <v>1269</v>
      </c>
      <c r="Q2542" s="73"/>
      <c r="R2542" s="73" t="s">
        <v>4844</v>
      </c>
      <c r="S2542" s="60" t="str">
        <f>VLOOKUP(A2542,[1]DATA!$1:$1048576,12,0)</f>
        <v>NE</v>
      </c>
    </row>
    <row r="2543" spans="1:19" x14ac:dyDescent="0.25">
      <c r="A2543" s="68">
        <v>650024117</v>
      </c>
      <c r="B2543" s="59">
        <f t="shared" si="117"/>
        <v>650024117</v>
      </c>
      <c r="C2543" s="68" t="s">
        <v>1077</v>
      </c>
      <c r="D2543" s="76">
        <v>1</v>
      </c>
      <c r="E2543" s="61">
        <f t="shared" si="118"/>
        <v>73184519</v>
      </c>
      <c r="F2543" s="69" t="s">
        <v>96</v>
      </c>
      <c r="G2543" s="69" t="s">
        <v>5733</v>
      </c>
      <c r="H2543" s="70">
        <v>1050</v>
      </c>
      <c r="I2543" s="70" t="s">
        <v>139</v>
      </c>
      <c r="J2543" s="74">
        <v>26.68</v>
      </c>
      <c r="K2543" s="64">
        <f t="shared" si="119"/>
        <v>28014</v>
      </c>
      <c r="L2543" s="71"/>
      <c r="M2543" s="72"/>
      <c r="N2543" s="72" t="s">
        <v>3035</v>
      </c>
      <c r="O2543" s="72" t="s">
        <v>41</v>
      </c>
      <c r="P2543" s="81">
        <v>420</v>
      </c>
      <c r="Q2543" s="73"/>
      <c r="R2543" s="73" t="s">
        <v>4844</v>
      </c>
      <c r="S2543" s="60" t="str">
        <f>VLOOKUP(A2543,[1]DATA!$1:$1048576,12,0)</f>
        <v>ANO</v>
      </c>
    </row>
    <row r="2544" spans="1:19" x14ac:dyDescent="0.25">
      <c r="A2544" s="68">
        <v>691013535</v>
      </c>
      <c r="B2544" s="59">
        <f t="shared" si="117"/>
        <v>691013535</v>
      </c>
      <c r="C2544" s="68" t="s">
        <v>1078</v>
      </c>
      <c r="D2544" s="76">
        <v>1</v>
      </c>
      <c r="E2544" s="61">
        <f t="shared" si="118"/>
        <v>8090599</v>
      </c>
      <c r="F2544" s="69" t="s">
        <v>96</v>
      </c>
      <c r="G2544" s="69" t="s">
        <v>5733</v>
      </c>
      <c r="H2544" s="70">
        <v>175</v>
      </c>
      <c r="I2544" s="70" t="s">
        <v>139</v>
      </c>
      <c r="J2544" s="74">
        <v>26.68</v>
      </c>
      <c r="K2544" s="64">
        <f t="shared" si="119"/>
        <v>4669</v>
      </c>
      <c r="L2544" s="71"/>
      <c r="M2544" s="72"/>
      <c r="N2544" s="72" t="s">
        <v>3036</v>
      </c>
      <c r="O2544" s="72" t="s">
        <v>4853</v>
      </c>
      <c r="P2544" s="81">
        <v>651</v>
      </c>
      <c r="Q2544" s="73"/>
      <c r="R2544" s="73" t="s">
        <v>4844</v>
      </c>
      <c r="S2544" s="60" t="str">
        <f>VLOOKUP(A2544,[1]DATA!$1:$1048576,12,0)</f>
        <v>NE</v>
      </c>
    </row>
    <row r="2545" spans="1:19" x14ac:dyDescent="0.25">
      <c r="A2545" s="68">
        <v>600016471</v>
      </c>
      <c r="B2545" s="59">
        <f t="shared" si="117"/>
        <v>600016471</v>
      </c>
      <c r="C2545" s="68" t="s">
        <v>7354</v>
      </c>
      <c r="D2545" s="76">
        <v>1</v>
      </c>
      <c r="E2545" s="61">
        <f t="shared" si="118"/>
        <v>62331558</v>
      </c>
      <c r="F2545" s="69" t="s">
        <v>96</v>
      </c>
      <c r="G2545" s="69" t="s">
        <v>9123</v>
      </c>
      <c r="H2545" s="70">
        <v>550</v>
      </c>
      <c r="I2545" s="70" t="s">
        <v>139</v>
      </c>
      <c r="J2545" s="74">
        <v>26.68</v>
      </c>
      <c r="K2545" s="64">
        <f t="shared" si="119"/>
        <v>14674</v>
      </c>
      <c r="L2545" s="71"/>
      <c r="M2545" s="72"/>
      <c r="N2545" s="72" t="s">
        <v>12077</v>
      </c>
      <c r="O2545" s="72" t="s">
        <v>55</v>
      </c>
      <c r="P2545" s="81">
        <v>328</v>
      </c>
      <c r="Q2545" s="73">
        <v>2</v>
      </c>
      <c r="R2545" s="73" t="s">
        <v>12078</v>
      </c>
      <c r="S2545" s="60" t="str">
        <f>VLOOKUP(A2545,[1]DATA!$1:$1048576,12,0)</f>
        <v>ANO</v>
      </c>
    </row>
    <row r="2546" spans="1:19" x14ac:dyDescent="0.25">
      <c r="A2546" s="68">
        <v>600016510</v>
      </c>
      <c r="B2546" s="59">
        <f t="shared" si="117"/>
        <v>600016510</v>
      </c>
      <c r="C2546" s="68" t="s">
        <v>7355</v>
      </c>
      <c r="D2546" s="76">
        <v>1</v>
      </c>
      <c r="E2546" s="61">
        <f t="shared" si="118"/>
        <v>13644289</v>
      </c>
      <c r="F2546" s="69" t="s">
        <v>96</v>
      </c>
      <c r="G2546" s="69" t="s">
        <v>9123</v>
      </c>
      <c r="H2546" s="70">
        <v>600</v>
      </c>
      <c r="I2546" s="70" t="s">
        <v>139</v>
      </c>
      <c r="J2546" s="74">
        <v>26.68</v>
      </c>
      <c r="K2546" s="64">
        <f t="shared" si="119"/>
        <v>16008</v>
      </c>
      <c r="L2546" s="71"/>
      <c r="M2546" s="72"/>
      <c r="N2546" s="72" t="s">
        <v>12079</v>
      </c>
      <c r="O2546" s="72" t="s">
        <v>12080</v>
      </c>
      <c r="P2546" s="81">
        <v>613</v>
      </c>
      <c r="Q2546" s="73">
        <v>1</v>
      </c>
      <c r="R2546" s="73" t="s">
        <v>12078</v>
      </c>
      <c r="S2546" s="60" t="str">
        <f>VLOOKUP(A2546,[1]DATA!$1:$1048576,12,0)</f>
        <v>ANO</v>
      </c>
    </row>
    <row r="2547" spans="1:19" x14ac:dyDescent="0.25">
      <c r="A2547" s="68">
        <v>600016552</v>
      </c>
      <c r="B2547" s="59">
        <f t="shared" si="117"/>
        <v>600016552</v>
      </c>
      <c r="C2547" s="68" t="s">
        <v>7356</v>
      </c>
      <c r="D2547" s="76">
        <v>1</v>
      </c>
      <c r="E2547" s="61">
        <f t="shared" si="118"/>
        <v>62331566</v>
      </c>
      <c r="F2547" s="69" t="s">
        <v>96</v>
      </c>
      <c r="G2547" s="69" t="s">
        <v>9123</v>
      </c>
      <c r="H2547" s="70">
        <v>475</v>
      </c>
      <c r="I2547" s="70" t="s">
        <v>139</v>
      </c>
      <c r="J2547" s="74">
        <v>26.68</v>
      </c>
      <c r="K2547" s="64">
        <f t="shared" si="119"/>
        <v>12673</v>
      </c>
      <c r="L2547" s="71"/>
      <c r="M2547" s="72"/>
      <c r="N2547" s="72" t="s">
        <v>12081</v>
      </c>
      <c r="O2547" s="72" t="s">
        <v>28</v>
      </c>
      <c r="P2547" s="81">
        <v>1308</v>
      </c>
      <c r="Q2547" s="73">
        <v>2</v>
      </c>
      <c r="R2547" s="73" t="s">
        <v>12078</v>
      </c>
      <c r="S2547" s="60" t="str">
        <f>VLOOKUP(A2547,[1]DATA!$1:$1048576,12,0)</f>
        <v>ANO</v>
      </c>
    </row>
    <row r="2548" spans="1:19" x14ac:dyDescent="0.25">
      <c r="A2548" s="68">
        <v>600016579</v>
      </c>
      <c r="B2548" s="59">
        <f t="shared" si="117"/>
        <v>600016579</v>
      </c>
      <c r="C2548" s="68" t="s">
        <v>7357</v>
      </c>
      <c r="D2548" s="76">
        <v>1</v>
      </c>
      <c r="E2548" s="61">
        <f t="shared" si="118"/>
        <v>62331574</v>
      </c>
      <c r="F2548" s="69" t="s">
        <v>96</v>
      </c>
      <c r="G2548" s="69" t="s">
        <v>9123</v>
      </c>
      <c r="H2548" s="70">
        <v>425</v>
      </c>
      <c r="I2548" s="70" t="s">
        <v>139</v>
      </c>
      <c r="J2548" s="74">
        <v>26.68</v>
      </c>
      <c r="K2548" s="64">
        <f t="shared" si="119"/>
        <v>11339</v>
      </c>
      <c r="L2548" s="71"/>
      <c r="M2548" s="72"/>
      <c r="N2548" s="72" t="s">
        <v>12082</v>
      </c>
      <c r="O2548" s="72" t="s">
        <v>98</v>
      </c>
      <c r="P2548" s="81">
        <v>513</v>
      </c>
      <c r="Q2548" s="73">
        <v>1</v>
      </c>
      <c r="R2548" s="73" t="s">
        <v>12078</v>
      </c>
      <c r="S2548" s="60" t="str">
        <f>VLOOKUP(A2548,[1]DATA!$1:$1048576,12,0)</f>
        <v>ANO</v>
      </c>
    </row>
    <row r="2549" spans="1:19" x14ac:dyDescent="0.25">
      <c r="A2549" s="68">
        <v>600016641</v>
      </c>
      <c r="B2549" s="59">
        <f t="shared" si="117"/>
        <v>600016641</v>
      </c>
      <c r="C2549" s="68" t="s">
        <v>7358</v>
      </c>
      <c r="D2549" s="76">
        <v>1</v>
      </c>
      <c r="E2549" s="61">
        <f t="shared" si="118"/>
        <v>25378066</v>
      </c>
      <c r="F2549" s="69" t="s">
        <v>96</v>
      </c>
      <c r="G2549" s="69" t="s">
        <v>9123</v>
      </c>
      <c r="H2549" s="70">
        <v>525</v>
      </c>
      <c r="I2549" s="70" t="s">
        <v>139</v>
      </c>
      <c r="J2549" s="74">
        <v>26.68</v>
      </c>
      <c r="K2549" s="64">
        <f t="shared" si="119"/>
        <v>14007</v>
      </c>
      <c r="L2549" s="71"/>
      <c r="M2549" s="72"/>
      <c r="N2549" s="72" t="s">
        <v>12083</v>
      </c>
      <c r="O2549" s="72" t="s">
        <v>12084</v>
      </c>
      <c r="P2549" s="81">
        <v>1157</v>
      </c>
      <c r="Q2549" s="73">
        <v>2</v>
      </c>
      <c r="R2549" s="73" t="s">
        <v>12078</v>
      </c>
      <c r="S2549" s="60" t="str">
        <f>VLOOKUP(A2549,[1]DATA!$1:$1048576,12,0)</f>
        <v>NE</v>
      </c>
    </row>
    <row r="2550" spans="1:19" x14ac:dyDescent="0.25">
      <c r="A2550" s="68">
        <v>600016684</v>
      </c>
      <c r="B2550" s="59">
        <f t="shared" si="117"/>
        <v>600016684</v>
      </c>
      <c r="C2550" s="68" t="s">
        <v>7359</v>
      </c>
      <c r="D2550" s="76">
        <v>1</v>
      </c>
      <c r="E2550" s="61">
        <f t="shared" si="118"/>
        <v>62331582</v>
      </c>
      <c r="F2550" s="69" t="s">
        <v>96</v>
      </c>
      <c r="G2550" s="69" t="s">
        <v>9123</v>
      </c>
      <c r="H2550" s="70">
        <v>675</v>
      </c>
      <c r="I2550" s="70" t="s">
        <v>139</v>
      </c>
      <c r="J2550" s="74">
        <v>26.68</v>
      </c>
      <c r="K2550" s="64">
        <f t="shared" si="119"/>
        <v>18009</v>
      </c>
      <c r="L2550" s="71"/>
      <c r="M2550" s="72"/>
      <c r="N2550" s="72" t="s">
        <v>12085</v>
      </c>
      <c r="O2550" s="72" t="s">
        <v>24</v>
      </c>
      <c r="P2550" s="81">
        <v>1198</v>
      </c>
      <c r="Q2550" s="73">
        <v>11</v>
      </c>
      <c r="R2550" s="73" t="s">
        <v>12078</v>
      </c>
      <c r="S2550" s="60" t="str">
        <f>VLOOKUP(A2550,[1]DATA!$1:$1048576,12,0)</f>
        <v>ANO</v>
      </c>
    </row>
    <row r="2551" spans="1:19" x14ac:dyDescent="0.25">
      <c r="A2551" s="68">
        <v>600026337</v>
      </c>
      <c r="B2551" s="59">
        <f t="shared" si="117"/>
        <v>600026337</v>
      </c>
      <c r="C2551" s="68" t="s">
        <v>7360</v>
      </c>
      <c r="D2551" s="76">
        <v>1</v>
      </c>
      <c r="E2551" s="61">
        <f t="shared" si="118"/>
        <v>13644297</v>
      </c>
      <c r="F2551" s="69" t="s">
        <v>96</v>
      </c>
      <c r="G2551" s="69" t="s">
        <v>9123</v>
      </c>
      <c r="H2551" s="70">
        <v>625</v>
      </c>
      <c r="I2551" s="70" t="s">
        <v>139</v>
      </c>
      <c r="J2551" s="74">
        <v>26.68</v>
      </c>
      <c r="K2551" s="64">
        <f t="shared" si="119"/>
        <v>16675</v>
      </c>
      <c r="L2551" s="71"/>
      <c r="M2551" s="72"/>
      <c r="N2551" s="72" t="s">
        <v>12086</v>
      </c>
      <c r="O2551" s="72" t="s">
        <v>19</v>
      </c>
      <c r="P2551" s="81">
        <v>601</v>
      </c>
      <c r="Q2551" s="73">
        <v>2</v>
      </c>
      <c r="R2551" s="73" t="s">
        <v>12078</v>
      </c>
      <c r="S2551" s="60" t="str">
        <f>VLOOKUP(A2551,[1]DATA!$1:$1048576,12,0)</f>
        <v>ANO</v>
      </c>
    </row>
    <row r="2552" spans="1:19" x14ac:dyDescent="0.25">
      <c r="A2552" s="68">
        <v>600133869</v>
      </c>
      <c r="B2552" s="59">
        <f t="shared" si="117"/>
        <v>600133869</v>
      </c>
      <c r="C2552" s="68" t="s">
        <v>7361</v>
      </c>
      <c r="D2552" s="76">
        <v>1</v>
      </c>
      <c r="E2552" s="61">
        <f t="shared" si="118"/>
        <v>70989800</v>
      </c>
      <c r="F2552" s="69" t="s">
        <v>96</v>
      </c>
      <c r="G2552" s="69" t="s">
        <v>9123</v>
      </c>
      <c r="H2552" s="70">
        <v>125</v>
      </c>
      <c r="I2552" s="70" t="s">
        <v>139</v>
      </c>
      <c r="J2552" s="74">
        <v>26.68</v>
      </c>
      <c r="K2552" s="64">
        <f t="shared" si="119"/>
        <v>3335</v>
      </c>
      <c r="L2552" s="71"/>
      <c r="M2552" s="72"/>
      <c r="N2552" s="72" t="s">
        <v>12087</v>
      </c>
      <c r="O2552" s="72"/>
      <c r="P2552" s="81">
        <v>202</v>
      </c>
      <c r="Q2552" s="73"/>
      <c r="R2552" s="73" t="s">
        <v>12088</v>
      </c>
      <c r="S2552" s="60" t="str">
        <f>VLOOKUP(A2552,[1]DATA!$1:$1048576,12,0)</f>
        <v>ANO</v>
      </c>
    </row>
    <row r="2553" spans="1:19" x14ac:dyDescent="0.25">
      <c r="A2553" s="68">
        <v>600135896</v>
      </c>
      <c r="B2553" s="59">
        <f t="shared" si="117"/>
        <v>600135896</v>
      </c>
      <c r="C2553" s="68" t="s">
        <v>7362</v>
      </c>
      <c r="D2553" s="76">
        <v>1</v>
      </c>
      <c r="E2553" s="61">
        <f t="shared" si="118"/>
        <v>48004286</v>
      </c>
      <c r="F2553" s="69" t="s">
        <v>96</v>
      </c>
      <c r="G2553" s="69" t="s">
        <v>9123</v>
      </c>
      <c r="H2553" s="70">
        <v>475</v>
      </c>
      <c r="I2553" s="70" t="s">
        <v>139</v>
      </c>
      <c r="J2553" s="74">
        <v>26.68</v>
      </c>
      <c r="K2553" s="64">
        <f t="shared" si="119"/>
        <v>12673</v>
      </c>
      <c r="L2553" s="71"/>
      <c r="M2553" s="72"/>
      <c r="N2553" s="72" t="s">
        <v>12089</v>
      </c>
      <c r="O2553" s="72" t="s">
        <v>19</v>
      </c>
      <c r="P2553" s="81">
        <v>20</v>
      </c>
      <c r="Q2553" s="73"/>
      <c r="R2553" s="73" t="s">
        <v>12090</v>
      </c>
      <c r="S2553" s="60" t="str">
        <f>VLOOKUP(A2553,[1]DATA!$1:$1048576,12,0)</f>
        <v>ANO</v>
      </c>
    </row>
    <row r="2554" spans="1:19" x14ac:dyDescent="0.25">
      <c r="A2554" s="68">
        <v>600136001</v>
      </c>
      <c r="B2554" s="59">
        <f t="shared" si="117"/>
        <v>600136001</v>
      </c>
      <c r="C2554" s="68" t="s">
        <v>7363</v>
      </c>
      <c r="D2554" s="76">
        <v>1</v>
      </c>
      <c r="E2554" s="61">
        <f t="shared" si="118"/>
        <v>48805271</v>
      </c>
      <c r="F2554" s="69" t="s">
        <v>96</v>
      </c>
      <c r="G2554" s="69" t="s">
        <v>9123</v>
      </c>
      <c r="H2554" s="70">
        <v>675</v>
      </c>
      <c r="I2554" s="70" t="s">
        <v>139</v>
      </c>
      <c r="J2554" s="74">
        <v>26.68</v>
      </c>
      <c r="K2554" s="64">
        <f t="shared" si="119"/>
        <v>18009</v>
      </c>
      <c r="L2554" s="71"/>
      <c r="M2554" s="72"/>
      <c r="N2554" s="72" t="s">
        <v>12091</v>
      </c>
      <c r="O2554" s="72" t="s">
        <v>12092</v>
      </c>
      <c r="P2554" s="81">
        <v>1374</v>
      </c>
      <c r="Q2554" s="73">
        <v>49</v>
      </c>
      <c r="R2554" s="73" t="s">
        <v>12078</v>
      </c>
      <c r="S2554" s="60" t="str">
        <f>VLOOKUP(A2554,[1]DATA!$1:$1048576,12,0)</f>
        <v>ANO</v>
      </c>
    </row>
    <row r="2555" spans="1:19" x14ac:dyDescent="0.25">
      <c r="A2555" s="68">
        <v>600136019</v>
      </c>
      <c r="B2555" s="59">
        <f t="shared" si="117"/>
        <v>600136019</v>
      </c>
      <c r="C2555" s="68" t="s">
        <v>7364</v>
      </c>
      <c r="D2555" s="76">
        <v>1</v>
      </c>
      <c r="E2555" s="61">
        <f t="shared" si="118"/>
        <v>48805289</v>
      </c>
      <c r="F2555" s="69" t="s">
        <v>96</v>
      </c>
      <c r="G2555" s="69" t="s">
        <v>9123</v>
      </c>
      <c r="H2555" s="70">
        <v>575</v>
      </c>
      <c r="I2555" s="70" t="s">
        <v>139</v>
      </c>
      <c r="J2555" s="74">
        <v>26.68</v>
      </c>
      <c r="K2555" s="64">
        <f t="shared" si="119"/>
        <v>15341</v>
      </c>
      <c r="L2555" s="71"/>
      <c r="M2555" s="72"/>
      <c r="N2555" s="72" t="s">
        <v>12093</v>
      </c>
      <c r="O2555" s="72" t="s">
        <v>12060</v>
      </c>
      <c r="P2555" s="81">
        <v>452</v>
      </c>
      <c r="Q2555" s="73">
        <v>37</v>
      </c>
      <c r="R2555" s="73" t="s">
        <v>12078</v>
      </c>
      <c r="S2555" s="60" t="str">
        <f>VLOOKUP(A2555,[1]DATA!$1:$1048576,12,0)</f>
        <v>ANO</v>
      </c>
    </row>
    <row r="2556" spans="1:19" x14ac:dyDescent="0.25">
      <c r="A2556" s="68">
        <v>600136027</v>
      </c>
      <c r="B2556" s="59">
        <f t="shared" si="117"/>
        <v>600136027</v>
      </c>
      <c r="C2556" s="68" t="s">
        <v>7365</v>
      </c>
      <c r="D2556" s="76">
        <v>1</v>
      </c>
      <c r="E2556" s="61">
        <f t="shared" si="118"/>
        <v>48805424</v>
      </c>
      <c r="F2556" s="69" t="s">
        <v>96</v>
      </c>
      <c r="G2556" s="69" t="s">
        <v>9123</v>
      </c>
      <c r="H2556" s="70">
        <v>850</v>
      </c>
      <c r="I2556" s="70" t="s">
        <v>139</v>
      </c>
      <c r="J2556" s="74">
        <v>26.68</v>
      </c>
      <c r="K2556" s="64">
        <f t="shared" si="119"/>
        <v>22678</v>
      </c>
      <c r="L2556" s="71"/>
      <c r="M2556" s="72"/>
      <c r="N2556" s="72" t="s">
        <v>12094</v>
      </c>
      <c r="O2556" s="72" t="s">
        <v>12095</v>
      </c>
      <c r="P2556" s="81">
        <v>1372</v>
      </c>
      <c r="Q2556" s="73">
        <v>1</v>
      </c>
      <c r="R2556" s="73" t="s">
        <v>12078</v>
      </c>
      <c r="S2556" s="60" t="str">
        <f>VLOOKUP(A2556,[1]DATA!$1:$1048576,12,0)</f>
        <v>ANO</v>
      </c>
    </row>
    <row r="2557" spans="1:19" x14ac:dyDescent="0.25">
      <c r="A2557" s="68">
        <v>600136035</v>
      </c>
      <c r="B2557" s="59">
        <f t="shared" si="117"/>
        <v>600136035</v>
      </c>
      <c r="C2557" s="68" t="s">
        <v>7366</v>
      </c>
      <c r="D2557" s="76">
        <v>1</v>
      </c>
      <c r="E2557" s="61">
        <f t="shared" si="118"/>
        <v>48805475</v>
      </c>
      <c r="F2557" s="69" t="s">
        <v>96</v>
      </c>
      <c r="G2557" s="69" t="s">
        <v>9123</v>
      </c>
      <c r="H2557" s="70">
        <v>750</v>
      </c>
      <c r="I2557" s="70" t="s">
        <v>139</v>
      </c>
      <c r="J2557" s="74">
        <v>26.68</v>
      </c>
      <c r="K2557" s="64">
        <f t="shared" si="119"/>
        <v>20010</v>
      </c>
      <c r="L2557" s="71"/>
      <c r="M2557" s="72"/>
      <c r="N2557" s="72" t="s">
        <v>12096</v>
      </c>
      <c r="O2557" s="72" t="s">
        <v>12097</v>
      </c>
      <c r="P2557" s="81">
        <v>1151</v>
      </c>
      <c r="Q2557" s="73">
        <v>17</v>
      </c>
      <c r="R2557" s="73" t="s">
        <v>12078</v>
      </c>
      <c r="S2557" s="60" t="str">
        <f>VLOOKUP(A2557,[1]DATA!$1:$1048576,12,0)</f>
        <v>ANO</v>
      </c>
    </row>
    <row r="2558" spans="1:19" x14ac:dyDescent="0.25">
      <c r="A2558" s="68">
        <v>600136051</v>
      </c>
      <c r="B2558" s="59">
        <f t="shared" si="117"/>
        <v>600136051</v>
      </c>
      <c r="C2558" s="68" t="s">
        <v>7367</v>
      </c>
      <c r="D2558" s="76">
        <v>1</v>
      </c>
      <c r="E2558" s="61">
        <f t="shared" si="118"/>
        <v>48805513</v>
      </c>
      <c r="F2558" s="69" t="s">
        <v>96</v>
      </c>
      <c r="G2558" s="69" t="s">
        <v>9123</v>
      </c>
      <c r="H2558" s="70">
        <v>975</v>
      </c>
      <c r="I2558" s="70" t="s">
        <v>139</v>
      </c>
      <c r="J2558" s="74">
        <v>26.68</v>
      </c>
      <c r="K2558" s="64">
        <f t="shared" si="119"/>
        <v>26013</v>
      </c>
      <c r="L2558" s="71"/>
      <c r="M2558" s="72"/>
      <c r="N2558" s="72" t="s">
        <v>12098</v>
      </c>
      <c r="O2558" s="72" t="s">
        <v>12099</v>
      </c>
      <c r="P2558" s="81">
        <v>284</v>
      </c>
      <c r="Q2558" s="73">
        <v>16</v>
      </c>
      <c r="R2558" s="73" t="s">
        <v>12078</v>
      </c>
      <c r="S2558" s="60" t="str">
        <f>VLOOKUP(A2558,[1]DATA!$1:$1048576,12,0)</f>
        <v>ANO</v>
      </c>
    </row>
    <row r="2559" spans="1:19" x14ac:dyDescent="0.25">
      <c r="A2559" s="68">
        <v>600136108</v>
      </c>
      <c r="B2559" s="59">
        <f t="shared" si="117"/>
        <v>600136108</v>
      </c>
      <c r="C2559" s="68" t="s">
        <v>7368</v>
      </c>
      <c r="D2559" s="76">
        <v>1</v>
      </c>
      <c r="E2559" s="61">
        <f t="shared" si="118"/>
        <v>75026953</v>
      </c>
      <c r="F2559" s="69" t="s">
        <v>96</v>
      </c>
      <c r="G2559" s="69" t="s">
        <v>9123</v>
      </c>
      <c r="H2559" s="70">
        <v>50</v>
      </c>
      <c r="I2559" s="70" t="s">
        <v>139</v>
      </c>
      <c r="J2559" s="74">
        <v>26.68</v>
      </c>
      <c r="K2559" s="64">
        <f t="shared" si="119"/>
        <v>1334</v>
      </c>
      <c r="L2559" s="71"/>
      <c r="M2559" s="72"/>
      <c r="N2559" s="72" t="s">
        <v>12100</v>
      </c>
      <c r="O2559" s="72" t="s">
        <v>19</v>
      </c>
      <c r="P2559" s="81">
        <v>11</v>
      </c>
      <c r="Q2559" s="73"/>
      <c r="R2559" s="73" t="s">
        <v>12090</v>
      </c>
      <c r="S2559" s="60" t="str">
        <f>VLOOKUP(A2559,[1]DATA!$1:$1048576,12,0)</f>
        <v>ANO</v>
      </c>
    </row>
    <row r="2560" spans="1:19" x14ac:dyDescent="0.25">
      <c r="A2560" s="68">
        <v>600136167</v>
      </c>
      <c r="B2560" s="59">
        <f t="shared" si="117"/>
        <v>600136167</v>
      </c>
      <c r="C2560" s="68" t="s">
        <v>7369</v>
      </c>
      <c r="D2560" s="76">
        <v>1</v>
      </c>
      <c r="E2560" s="61">
        <f t="shared" si="118"/>
        <v>75027569</v>
      </c>
      <c r="F2560" s="69" t="s">
        <v>96</v>
      </c>
      <c r="G2560" s="69" t="s">
        <v>9123</v>
      </c>
      <c r="H2560" s="70">
        <v>175</v>
      </c>
      <c r="I2560" s="70" t="s">
        <v>139</v>
      </c>
      <c r="J2560" s="74">
        <v>26.68</v>
      </c>
      <c r="K2560" s="64">
        <f t="shared" si="119"/>
        <v>4669</v>
      </c>
      <c r="L2560" s="71"/>
      <c r="M2560" s="72"/>
      <c r="N2560" s="72" t="s">
        <v>12101</v>
      </c>
      <c r="O2560" s="72" t="s">
        <v>11332</v>
      </c>
      <c r="P2560" s="81">
        <v>112</v>
      </c>
      <c r="Q2560" s="73">
        <v>2</v>
      </c>
      <c r="R2560" s="73" t="s">
        <v>12078</v>
      </c>
      <c r="S2560" s="60" t="str">
        <f>VLOOKUP(A2560,[1]DATA!$1:$1048576,12,0)</f>
        <v>ANO</v>
      </c>
    </row>
    <row r="2561" spans="1:19" x14ac:dyDescent="0.25">
      <c r="A2561" s="68">
        <v>600136272</v>
      </c>
      <c r="B2561" s="59">
        <f t="shared" si="117"/>
        <v>600136272</v>
      </c>
      <c r="C2561" s="68" t="s">
        <v>7370</v>
      </c>
      <c r="D2561" s="76">
        <v>1</v>
      </c>
      <c r="E2561" s="61">
        <f t="shared" si="118"/>
        <v>75027577</v>
      </c>
      <c r="F2561" s="69" t="s">
        <v>96</v>
      </c>
      <c r="G2561" s="69" t="s">
        <v>9123</v>
      </c>
      <c r="H2561" s="70">
        <v>150</v>
      </c>
      <c r="I2561" s="70" t="s">
        <v>139</v>
      </c>
      <c r="J2561" s="74">
        <v>26.68</v>
      </c>
      <c r="K2561" s="64">
        <f t="shared" si="119"/>
        <v>4002</v>
      </c>
      <c r="L2561" s="71"/>
      <c r="M2561" s="72"/>
      <c r="N2561" s="72" t="s">
        <v>12102</v>
      </c>
      <c r="O2561" s="72" t="s">
        <v>12103</v>
      </c>
      <c r="P2561" s="81">
        <v>429</v>
      </c>
      <c r="Q2561" s="73">
        <v>14</v>
      </c>
      <c r="R2561" s="73" t="s">
        <v>12078</v>
      </c>
      <c r="S2561" s="60" t="str">
        <f>VLOOKUP(A2561,[1]DATA!$1:$1048576,12,0)</f>
        <v>ANO</v>
      </c>
    </row>
    <row r="2562" spans="1:19" x14ac:dyDescent="0.25">
      <c r="A2562" s="68">
        <v>600136396</v>
      </c>
      <c r="B2562" s="59">
        <f t="shared" si="117"/>
        <v>600136396</v>
      </c>
      <c r="C2562" s="68" t="s">
        <v>7371</v>
      </c>
      <c r="D2562" s="76">
        <v>1</v>
      </c>
      <c r="E2562" s="61">
        <f t="shared" si="118"/>
        <v>62331221</v>
      </c>
      <c r="F2562" s="69" t="s">
        <v>96</v>
      </c>
      <c r="G2562" s="69" t="s">
        <v>9123</v>
      </c>
      <c r="H2562" s="70">
        <v>750</v>
      </c>
      <c r="I2562" s="70" t="s">
        <v>139</v>
      </c>
      <c r="J2562" s="74">
        <v>26.68</v>
      </c>
      <c r="K2562" s="64">
        <f t="shared" si="119"/>
        <v>20010</v>
      </c>
      <c r="L2562" s="71"/>
      <c r="M2562" s="72"/>
      <c r="N2562" s="72" t="s">
        <v>12104</v>
      </c>
      <c r="O2562" s="72" t="s">
        <v>99</v>
      </c>
      <c r="P2562" s="81">
        <v>329</v>
      </c>
      <c r="Q2562" s="73">
        <v>1</v>
      </c>
      <c r="R2562" s="73" t="s">
        <v>12078</v>
      </c>
      <c r="S2562" s="60" t="str">
        <f>VLOOKUP(A2562,[1]DATA!$1:$1048576,12,0)</f>
        <v>ANO</v>
      </c>
    </row>
    <row r="2563" spans="1:19" x14ac:dyDescent="0.25">
      <c r="A2563" s="68">
        <v>600136400</v>
      </c>
      <c r="B2563" s="59">
        <f t="shared" si="117"/>
        <v>600136400</v>
      </c>
      <c r="C2563" s="68" t="s">
        <v>7372</v>
      </c>
      <c r="D2563" s="76">
        <v>1</v>
      </c>
      <c r="E2563" s="61">
        <f t="shared" si="118"/>
        <v>62331248</v>
      </c>
      <c r="F2563" s="69" t="s">
        <v>96</v>
      </c>
      <c r="G2563" s="69" t="s">
        <v>9123</v>
      </c>
      <c r="H2563" s="70">
        <v>725</v>
      </c>
      <c r="I2563" s="70" t="s">
        <v>139</v>
      </c>
      <c r="J2563" s="74">
        <v>26.68</v>
      </c>
      <c r="K2563" s="64">
        <f t="shared" si="119"/>
        <v>19343</v>
      </c>
      <c r="L2563" s="71"/>
      <c r="M2563" s="72"/>
      <c r="N2563" s="72" t="s">
        <v>12105</v>
      </c>
      <c r="O2563" s="72" t="s">
        <v>12106</v>
      </c>
      <c r="P2563" s="81">
        <v>1143</v>
      </c>
      <c r="Q2563" s="73">
        <v>14</v>
      </c>
      <c r="R2563" s="73" t="s">
        <v>12078</v>
      </c>
      <c r="S2563" s="60" t="str">
        <f>VLOOKUP(A2563,[1]DATA!$1:$1048576,12,0)</f>
        <v>ANO</v>
      </c>
    </row>
    <row r="2564" spans="1:19" x14ac:dyDescent="0.25">
      <c r="A2564" s="68">
        <v>600136418</v>
      </c>
      <c r="B2564" s="59">
        <f t="shared" si="117"/>
        <v>600136418</v>
      </c>
      <c r="C2564" s="68" t="s">
        <v>7373</v>
      </c>
      <c r="D2564" s="76">
        <v>1</v>
      </c>
      <c r="E2564" s="61">
        <f t="shared" si="118"/>
        <v>62331230</v>
      </c>
      <c r="F2564" s="69" t="s">
        <v>96</v>
      </c>
      <c r="G2564" s="69" t="s">
        <v>9123</v>
      </c>
      <c r="H2564" s="70">
        <v>950</v>
      </c>
      <c r="I2564" s="70" t="s">
        <v>139</v>
      </c>
      <c r="J2564" s="74">
        <v>26.68</v>
      </c>
      <c r="K2564" s="64">
        <f t="shared" si="119"/>
        <v>25346</v>
      </c>
      <c r="L2564" s="71"/>
      <c r="M2564" s="72"/>
      <c r="N2564" s="72" t="s">
        <v>12107</v>
      </c>
      <c r="O2564" s="72" t="s">
        <v>26</v>
      </c>
      <c r="P2564" s="81">
        <v>1006</v>
      </c>
      <c r="Q2564" s="73">
        <v>1</v>
      </c>
      <c r="R2564" s="73" t="s">
        <v>12078</v>
      </c>
      <c r="S2564" s="60" t="str">
        <f>VLOOKUP(A2564,[1]DATA!$1:$1048576,12,0)</f>
        <v>ANO</v>
      </c>
    </row>
    <row r="2565" spans="1:19" x14ac:dyDescent="0.25">
      <c r="A2565" s="68">
        <v>600136434</v>
      </c>
      <c r="B2565" s="59">
        <f t="shared" ref="B2565:B2628" si="120">A2565*1</f>
        <v>600136434</v>
      </c>
      <c r="C2565" s="68" t="s">
        <v>7374</v>
      </c>
      <c r="D2565" s="76">
        <v>1</v>
      </c>
      <c r="E2565" s="61">
        <f t="shared" ref="E2565:E2628" si="121">C2565*1</f>
        <v>70958122</v>
      </c>
      <c r="F2565" s="69" t="s">
        <v>96</v>
      </c>
      <c r="G2565" s="69" t="s">
        <v>9123</v>
      </c>
      <c r="H2565" s="70">
        <v>1150</v>
      </c>
      <c r="I2565" s="70" t="s">
        <v>139</v>
      </c>
      <c r="J2565" s="74">
        <v>26.68</v>
      </c>
      <c r="K2565" s="64">
        <f t="shared" ref="K2565:K2628" si="122">H2565*J2565</f>
        <v>30682</v>
      </c>
      <c r="L2565" s="71"/>
      <c r="M2565" s="72"/>
      <c r="N2565" s="72" t="s">
        <v>12108</v>
      </c>
      <c r="O2565" s="72" t="s">
        <v>46</v>
      </c>
      <c r="P2565" s="81">
        <v>956</v>
      </c>
      <c r="Q2565" s="73" t="s">
        <v>20</v>
      </c>
      <c r="R2565" s="73" t="s">
        <v>12078</v>
      </c>
      <c r="S2565" s="60" t="str">
        <f>VLOOKUP(A2565,[1]DATA!$1:$1048576,12,0)</f>
        <v>ANO</v>
      </c>
    </row>
    <row r="2566" spans="1:19" x14ac:dyDescent="0.25">
      <c r="A2566" s="68">
        <v>600136451</v>
      </c>
      <c r="B2566" s="59">
        <f t="shared" si="120"/>
        <v>600136451</v>
      </c>
      <c r="C2566" s="68" t="s">
        <v>7375</v>
      </c>
      <c r="D2566" s="76">
        <v>1</v>
      </c>
      <c r="E2566" s="61">
        <f t="shared" si="121"/>
        <v>70958165</v>
      </c>
      <c r="F2566" s="69" t="s">
        <v>96</v>
      </c>
      <c r="G2566" s="69" t="s">
        <v>9123</v>
      </c>
      <c r="H2566" s="70">
        <v>375</v>
      </c>
      <c r="I2566" s="70" t="s">
        <v>139</v>
      </c>
      <c r="J2566" s="74">
        <v>26.68</v>
      </c>
      <c r="K2566" s="64">
        <f t="shared" si="122"/>
        <v>10005</v>
      </c>
      <c r="L2566" s="71"/>
      <c r="M2566" s="72"/>
      <c r="N2566" s="72" t="s">
        <v>12109</v>
      </c>
      <c r="O2566" s="72" t="s">
        <v>12110</v>
      </c>
      <c r="P2566" s="81">
        <v>851</v>
      </c>
      <c r="Q2566" s="73">
        <v>33</v>
      </c>
      <c r="R2566" s="73" t="s">
        <v>12078</v>
      </c>
      <c r="S2566" s="60" t="str">
        <f>VLOOKUP(A2566,[1]DATA!$1:$1048576,12,0)</f>
        <v>ANO</v>
      </c>
    </row>
    <row r="2567" spans="1:19" x14ac:dyDescent="0.25">
      <c r="A2567" s="68">
        <v>600136469</v>
      </c>
      <c r="B2567" s="59">
        <f t="shared" si="120"/>
        <v>600136469</v>
      </c>
      <c r="C2567" s="68" t="s">
        <v>7376</v>
      </c>
      <c r="D2567" s="76">
        <v>1</v>
      </c>
      <c r="E2567" s="61">
        <f t="shared" si="121"/>
        <v>70958149</v>
      </c>
      <c r="F2567" s="69" t="s">
        <v>96</v>
      </c>
      <c r="G2567" s="69" t="s">
        <v>9123</v>
      </c>
      <c r="H2567" s="70">
        <v>475</v>
      </c>
      <c r="I2567" s="70" t="s">
        <v>139</v>
      </c>
      <c r="J2567" s="74">
        <v>26.68</v>
      </c>
      <c r="K2567" s="64">
        <f t="shared" si="122"/>
        <v>12673</v>
      </c>
      <c r="L2567" s="71"/>
      <c r="M2567" s="72"/>
      <c r="N2567" s="72" t="s">
        <v>12111</v>
      </c>
      <c r="O2567" s="72" t="s">
        <v>19</v>
      </c>
      <c r="P2567" s="81">
        <v>814</v>
      </c>
      <c r="Q2567" s="73">
        <v>1</v>
      </c>
      <c r="R2567" s="73" t="s">
        <v>12078</v>
      </c>
      <c r="S2567" s="60" t="str">
        <f>VLOOKUP(A2567,[1]DATA!$1:$1048576,12,0)</f>
        <v>ANO</v>
      </c>
    </row>
    <row r="2568" spans="1:19" x14ac:dyDescent="0.25">
      <c r="A2568" s="68">
        <v>600136477</v>
      </c>
      <c r="B2568" s="59">
        <f t="shared" si="120"/>
        <v>600136477</v>
      </c>
      <c r="C2568" s="68" t="s">
        <v>7377</v>
      </c>
      <c r="D2568" s="76">
        <v>1</v>
      </c>
      <c r="E2568" s="61">
        <f t="shared" si="121"/>
        <v>61988600</v>
      </c>
      <c r="F2568" s="69" t="s">
        <v>96</v>
      </c>
      <c r="G2568" s="69" t="s">
        <v>9123</v>
      </c>
      <c r="H2568" s="70">
        <v>375</v>
      </c>
      <c r="I2568" s="70" t="s">
        <v>139</v>
      </c>
      <c r="J2568" s="74">
        <v>26.68</v>
      </c>
      <c r="K2568" s="64">
        <f t="shared" si="122"/>
        <v>10005</v>
      </c>
      <c r="L2568" s="71"/>
      <c r="M2568" s="72"/>
      <c r="N2568" s="72" t="s">
        <v>12112</v>
      </c>
      <c r="O2568" s="72" t="s">
        <v>12113</v>
      </c>
      <c r="P2568" s="81">
        <v>685</v>
      </c>
      <c r="Q2568" s="73">
        <v>57</v>
      </c>
      <c r="R2568" s="73" t="s">
        <v>12078</v>
      </c>
      <c r="S2568" s="60" t="str">
        <f>VLOOKUP(A2568,[1]DATA!$1:$1048576,12,0)</f>
        <v>ANO</v>
      </c>
    </row>
    <row r="2569" spans="1:19" x14ac:dyDescent="0.25">
      <c r="A2569" s="68">
        <v>600136485</v>
      </c>
      <c r="B2569" s="59">
        <f t="shared" si="120"/>
        <v>600136485</v>
      </c>
      <c r="C2569" s="68" t="s">
        <v>7378</v>
      </c>
      <c r="D2569" s="76">
        <v>1</v>
      </c>
      <c r="E2569" s="61">
        <f t="shared" si="121"/>
        <v>75029324</v>
      </c>
      <c r="F2569" s="69" t="s">
        <v>96</v>
      </c>
      <c r="G2569" s="69" t="s">
        <v>9123</v>
      </c>
      <c r="H2569" s="70">
        <v>775</v>
      </c>
      <c r="I2569" s="70" t="s">
        <v>139</v>
      </c>
      <c r="J2569" s="74">
        <v>26.68</v>
      </c>
      <c r="K2569" s="64">
        <f t="shared" si="122"/>
        <v>20677</v>
      </c>
      <c r="L2569" s="71"/>
      <c r="M2569" s="72"/>
      <c r="N2569" s="72" t="s">
        <v>12114</v>
      </c>
      <c r="O2569" s="72" t="s">
        <v>12115</v>
      </c>
      <c r="P2569" s="81">
        <v>969</v>
      </c>
      <c r="Q2569" s="73">
        <v>24</v>
      </c>
      <c r="R2569" s="73" t="s">
        <v>12116</v>
      </c>
      <c r="S2569" s="60" t="str">
        <f>VLOOKUP(A2569,[1]DATA!$1:$1048576,12,0)</f>
        <v>ANO</v>
      </c>
    </row>
    <row r="2570" spans="1:19" x14ac:dyDescent="0.25">
      <c r="A2570" s="68">
        <v>600136493</v>
      </c>
      <c r="B2570" s="59">
        <f t="shared" si="120"/>
        <v>600136493</v>
      </c>
      <c r="C2570" s="68" t="s">
        <v>7379</v>
      </c>
      <c r="D2570" s="76">
        <v>1</v>
      </c>
      <c r="E2570" s="61">
        <f t="shared" si="121"/>
        <v>61988723</v>
      </c>
      <c r="F2570" s="69" t="s">
        <v>96</v>
      </c>
      <c r="G2570" s="69" t="s">
        <v>9123</v>
      </c>
      <c r="H2570" s="70">
        <v>750</v>
      </c>
      <c r="I2570" s="70" t="s">
        <v>139</v>
      </c>
      <c r="J2570" s="74">
        <v>26.68</v>
      </c>
      <c r="K2570" s="64">
        <f t="shared" si="122"/>
        <v>20010</v>
      </c>
      <c r="L2570" s="71"/>
      <c r="M2570" s="72"/>
      <c r="N2570" s="72" t="s">
        <v>12117</v>
      </c>
      <c r="O2570" s="72" t="s">
        <v>12118</v>
      </c>
      <c r="P2570" s="81">
        <v>1537</v>
      </c>
      <c r="Q2570" s="73">
        <v>5</v>
      </c>
      <c r="R2570" s="73" t="s">
        <v>12078</v>
      </c>
      <c r="S2570" s="60" t="str">
        <f>VLOOKUP(A2570,[1]DATA!$1:$1048576,12,0)</f>
        <v>ANO</v>
      </c>
    </row>
    <row r="2571" spans="1:19" x14ac:dyDescent="0.25">
      <c r="A2571" s="68">
        <v>600136507</v>
      </c>
      <c r="B2571" s="59">
        <f t="shared" si="120"/>
        <v>600136507</v>
      </c>
      <c r="C2571" s="68" t="s">
        <v>7380</v>
      </c>
      <c r="D2571" s="76">
        <v>1</v>
      </c>
      <c r="E2571" s="61">
        <f t="shared" si="121"/>
        <v>70958114</v>
      </c>
      <c r="F2571" s="69" t="s">
        <v>96</v>
      </c>
      <c r="G2571" s="69" t="s">
        <v>9123</v>
      </c>
      <c r="H2571" s="70">
        <v>950</v>
      </c>
      <c r="I2571" s="70" t="s">
        <v>139</v>
      </c>
      <c r="J2571" s="74">
        <v>26.68</v>
      </c>
      <c r="K2571" s="64">
        <f t="shared" si="122"/>
        <v>25346</v>
      </c>
      <c r="L2571" s="71"/>
      <c r="M2571" s="72"/>
      <c r="N2571" s="72" t="s">
        <v>12119</v>
      </c>
      <c r="O2571" s="72" t="s">
        <v>11493</v>
      </c>
      <c r="P2571" s="81">
        <v>1564</v>
      </c>
      <c r="Q2571" s="73">
        <v>11</v>
      </c>
      <c r="R2571" s="73" t="s">
        <v>12078</v>
      </c>
      <c r="S2571" s="60" t="str">
        <f>VLOOKUP(A2571,[1]DATA!$1:$1048576,12,0)</f>
        <v>ANO</v>
      </c>
    </row>
    <row r="2572" spans="1:19" x14ac:dyDescent="0.25">
      <c r="A2572" s="68">
        <v>600136515</v>
      </c>
      <c r="B2572" s="59">
        <f t="shared" si="120"/>
        <v>600136515</v>
      </c>
      <c r="C2572" s="68" t="s">
        <v>7381</v>
      </c>
      <c r="D2572" s="76">
        <v>1</v>
      </c>
      <c r="E2572" s="61">
        <f t="shared" si="121"/>
        <v>75029332</v>
      </c>
      <c r="F2572" s="69" t="s">
        <v>96</v>
      </c>
      <c r="G2572" s="69" t="s">
        <v>9123</v>
      </c>
      <c r="H2572" s="70">
        <v>200</v>
      </c>
      <c r="I2572" s="70" t="s">
        <v>139</v>
      </c>
      <c r="J2572" s="74">
        <v>26.68</v>
      </c>
      <c r="K2572" s="64">
        <f t="shared" si="122"/>
        <v>5336</v>
      </c>
      <c r="L2572" s="71"/>
      <c r="M2572" s="72"/>
      <c r="N2572" s="72" t="s">
        <v>12120</v>
      </c>
      <c r="O2572" s="72" t="s">
        <v>12115</v>
      </c>
      <c r="P2572" s="81">
        <v>407</v>
      </c>
      <c r="Q2572" s="73">
        <v>5</v>
      </c>
      <c r="R2572" s="73" t="s">
        <v>12116</v>
      </c>
      <c r="S2572" s="60" t="str">
        <f>VLOOKUP(A2572,[1]DATA!$1:$1048576,12,0)</f>
        <v>ANO</v>
      </c>
    </row>
    <row r="2573" spans="1:19" x14ac:dyDescent="0.25">
      <c r="A2573" s="68">
        <v>600136671</v>
      </c>
      <c r="B2573" s="59">
        <f t="shared" si="120"/>
        <v>600136671</v>
      </c>
      <c r="C2573" s="68" t="s">
        <v>7382</v>
      </c>
      <c r="D2573" s="76">
        <v>1</v>
      </c>
      <c r="E2573" s="61">
        <f t="shared" si="121"/>
        <v>70646066</v>
      </c>
      <c r="F2573" s="69" t="s">
        <v>96</v>
      </c>
      <c r="G2573" s="69" t="s">
        <v>9123</v>
      </c>
      <c r="H2573" s="70">
        <v>50</v>
      </c>
      <c r="I2573" s="70" t="s">
        <v>139</v>
      </c>
      <c r="J2573" s="74">
        <v>26.68</v>
      </c>
      <c r="K2573" s="64">
        <f t="shared" si="122"/>
        <v>1334</v>
      </c>
      <c r="L2573" s="71"/>
      <c r="M2573" s="72"/>
      <c r="N2573" s="72" t="s">
        <v>12121</v>
      </c>
      <c r="O2573" s="72" t="s">
        <v>12122</v>
      </c>
      <c r="P2573" s="81">
        <v>243</v>
      </c>
      <c r="Q2573" s="73">
        <v>9</v>
      </c>
      <c r="R2573" s="73" t="s">
        <v>12123</v>
      </c>
      <c r="S2573" s="60" t="str">
        <f>VLOOKUP(A2573,[1]DATA!$1:$1048576,12,0)</f>
        <v>ANO</v>
      </c>
    </row>
    <row r="2574" spans="1:19" x14ac:dyDescent="0.25">
      <c r="A2574" s="68">
        <v>600136728</v>
      </c>
      <c r="B2574" s="59">
        <f t="shared" si="120"/>
        <v>600136728</v>
      </c>
      <c r="C2574" s="68" t="s">
        <v>7383</v>
      </c>
      <c r="D2574" s="76">
        <v>1</v>
      </c>
      <c r="E2574" s="61">
        <f t="shared" si="121"/>
        <v>70958131</v>
      </c>
      <c r="F2574" s="69" t="s">
        <v>96</v>
      </c>
      <c r="G2574" s="69" t="s">
        <v>9123</v>
      </c>
      <c r="H2574" s="70">
        <v>825</v>
      </c>
      <c r="I2574" s="70" t="s">
        <v>139</v>
      </c>
      <c r="J2574" s="74">
        <v>26.68</v>
      </c>
      <c r="K2574" s="64">
        <f t="shared" si="122"/>
        <v>22011</v>
      </c>
      <c r="L2574" s="71"/>
      <c r="M2574" s="72"/>
      <c r="N2574" s="72" t="s">
        <v>12124</v>
      </c>
      <c r="O2574" s="72" t="s">
        <v>12125</v>
      </c>
      <c r="P2574" s="81">
        <v>497</v>
      </c>
      <c r="Q2574" s="73">
        <v>29</v>
      </c>
      <c r="R2574" s="73" t="s">
        <v>12078</v>
      </c>
      <c r="S2574" s="60" t="str">
        <f>VLOOKUP(A2574,[1]DATA!$1:$1048576,12,0)</f>
        <v>ANO</v>
      </c>
    </row>
    <row r="2575" spans="1:19" x14ac:dyDescent="0.25">
      <c r="A2575" s="68">
        <v>600171205</v>
      </c>
      <c r="B2575" s="59">
        <f t="shared" si="120"/>
        <v>600171205</v>
      </c>
      <c r="C2575" s="68" t="s">
        <v>7384</v>
      </c>
      <c r="D2575" s="76">
        <v>1</v>
      </c>
      <c r="E2575" s="61">
        <f t="shared" si="121"/>
        <v>68321261</v>
      </c>
      <c r="F2575" s="69" t="s">
        <v>96</v>
      </c>
      <c r="G2575" s="69" t="s">
        <v>9123</v>
      </c>
      <c r="H2575" s="70">
        <v>850</v>
      </c>
      <c r="I2575" s="70" t="s">
        <v>139</v>
      </c>
      <c r="J2575" s="74">
        <v>26.68</v>
      </c>
      <c r="K2575" s="64">
        <f t="shared" si="122"/>
        <v>22678</v>
      </c>
      <c r="L2575" s="71"/>
      <c r="M2575" s="72"/>
      <c r="N2575" s="72" t="s">
        <v>12126</v>
      </c>
      <c r="O2575" s="72" t="s">
        <v>35</v>
      </c>
      <c r="P2575" s="81">
        <v>600</v>
      </c>
      <c r="Q2575" s="73" t="s">
        <v>10</v>
      </c>
      <c r="R2575" s="73" t="s">
        <v>12078</v>
      </c>
      <c r="S2575" s="60" t="str">
        <f>VLOOKUP(A2575,[1]DATA!$1:$1048576,12,0)</f>
        <v>ANO</v>
      </c>
    </row>
    <row r="2576" spans="1:19" x14ac:dyDescent="0.25">
      <c r="A2576" s="68">
        <v>600171230</v>
      </c>
      <c r="B2576" s="59">
        <f t="shared" si="120"/>
        <v>600171230</v>
      </c>
      <c r="C2576" s="68" t="s">
        <v>7385</v>
      </c>
      <c r="D2576" s="76">
        <v>1</v>
      </c>
      <c r="E2576" s="61">
        <f t="shared" si="121"/>
        <v>13644271</v>
      </c>
      <c r="F2576" s="69" t="s">
        <v>96</v>
      </c>
      <c r="G2576" s="69" t="s">
        <v>9123</v>
      </c>
      <c r="H2576" s="70">
        <v>725</v>
      </c>
      <c r="I2576" s="70" t="s">
        <v>139</v>
      </c>
      <c r="J2576" s="74">
        <v>26.68</v>
      </c>
      <c r="K2576" s="64">
        <f t="shared" si="122"/>
        <v>19343</v>
      </c>
      <c r="L2576" s="71"/>
      <c r="M2576" s="72"/>
      <c r="N2576" s="72" t="s">
        <v>12127</v>
      </c>
      <c r="O2576" s="72" t="s">
        <v>12113</v>
      </c>
      <c r="P2576" s="81">
        <v>635</v>
      </c>
      <c r="Q2576" s="73">
        <v>50</v>
      </c>
      <c r="R2576" s="73" t="s">
        <v>12078</v>
      </c>
      <c r="S2576" s="60" t="str">
        <f>VLOOKUP(A2576,[1]DATA!$1:$1048576,12,0)</f>
        <v>ANO</v>
      </c>
    </row>
    <row r="2577" spans="1:19" x14ac:dyDescent="0.25">
      <c r="A2577" s="68">
        <v>691003131</v>
      </c>
      <c r="B2577" s="59">
        <f t="shared" si="120"/>
        <v>691003131</v>
      </c>
      <c r="C2577" s="68" t="s">
        <v>7386</v>
      </c>
      <c r="D2577" s="76">
        <v>1</v>
      </c>
      <c r="E2577" s="61">
        <f t="shared" si="121"/>
        <v>72545461</v>
      </c>
      <c r="F2577" s="69" t="s">
        <v>96</v>
      </c>
      <c r="G2577" s="69" t="s">
        <v>9123</v>
      </c>
      <c r="H2577" s="70">
        <v>700</v>
      </c>
      <c r="I2577" s="70" t="s">
        <v>139</v>
      </c>
      <c r="J2577" s="74">
        <v>26.68</v>
      </c>
      <c r="K2577" s="64">
        <f t="shared" si="122"/>
        <v>18676</v>
      </c>
      <c r="L2577" s="71"/>
      <c r="M2577" s="72"/>
      <c r="N2577" s="72" t="s">
        <v>12128</v>
      </c>
      <c r="O2577" s="72" t="s">
        <v>19</v>
      </c>
      <c r="P2577" s="81">
        <v>419</v>
      </c>
      <c r="Q2577" s="73">
        <v>2</v>
      </c>
      <c r="R2577" s="73" t="s">
        <v>12123</v>
      </c>
      <c r="S2577" s="60" t="str">
        <f>VLOOKUP(A2577,[1]DATA!$1:$1048576,12,0)</f>
        <v>ANO</v>
      </c>
    </row>
    <row r="2578" spans="1:19" x14ac:dyDescent="0.25">
      <c r="A2578" s="68">
        <v>691010609</v>
      </c>
      <c r="B2578" s="59">
        <f t="shared" si="120"/>
        <v>691010609</v>
      </c>
      <c r="C2578" s="68" t="s">
        <v>7387</v>
      </c>
      <c r="D2578" s="76">
        <v>1</v>
      </c>
      <c r="E2578" s="61">
        <f t="shared" si="121"/>
        <v>6045154</v>
      </c>
      <c r="F2578" s="69" t="s">
        <v>96</v>
      </c>
      <c r="G2578" s="69" t="s">
        <v>9123</v>
      </c>
      <c r="H2578" s="70">
        <v>100</v>
      </c>
      <c r="I2578" s="70" t="s">
        <v>139</v>
      </c>
      <c r="J2578" s="74">
        <v>26.68</v>
      </c>
      <c r="K2578" s="64">
        <f t="shared" si="122"/>
        <v>2668</v>
      </c>
      <c r="L2578" s="71"/>
      <c r="M2578" s="72"/>
      <c r="N2578" s="72" t="s">
        <v>12129</v>
      </c>
      <c r="O2578" s="72" t="s">
        <v>12106</v>
      </c>
      <c r="P2578" s="81">
        <v>1143</v>
      </c>
      <c r="Q2578" s="73">
        <v>14</v>
      </c>
      <c r="R2578" s="73" t="s">
        <v>12078</v>
      </c>
      <c r="S2578" s="60" t="str">
        <f>VLOOKUP(A2578,[1]DATA!$1:$1048576,12,0)</f>
        <v>NE</v>
      </c>
    </row>
    <row r="2579" spans="1:19" x14ac:dyDescent="0.25">
      <c r="A2579" s="68">
        <v>600017249</v>
      </c>
      <c r="B2579" s="59">
        <f t="shared" si="120"/>
        <v>600017249</v>
      </c>
      <c r="C2579" s="68" t="s">
        <v>7388</v>
      </c>
      <c r="D2579" s="76">
        <v>1</v>
      </c>
      <c r="E2579" s="61">
        <f t="shared" si="121"/>
        <v>47813091</v>
      </c>
      <c r="F2579" s="69" t="s">
        <v>96</v>
      </c>
      <c r="G2579" s="69" t="s">
        <v>9125</v>
      </c>
      <c r="H2579" s="70">
        <v>375</v>
      </c>
      <c r="I2579" s="70" t="s">
        <v>139</v>
      </c>
      <c r="J2579" s="74">
        <v>26.68</v>
      </c>
      <c r="K2579" s="64">
        <f t="shared" si="122"/>
        <v>10005</v>
      </c>
      <c r="L2579" s="71"/>
      <c r="M2579" s="72"/>
      <c r="N2579" s="72" t="s">
        <v>12130</v>
      </c>
      <c r="O2579" s="72" t="s">
        <v>111</v>
      </c>
      <c r="P2579" s="81">
        <v>586</v>
      </c>
      <c r="Q2579" s="73">
        <v>7</v>
      </c>
      <c r="R2579" s="73" t="s">
        <v>12131</v>
      </c>
      <c r="S2579" s="60" t="str">
        <f>VLOOKUP(A2579,[1]DATA!$1:$1048576,12,0)</f>
        <v>ANO</v>
      </c>
    </row>
    <row r="2580" spans="1:19" x14ac:dyDescent="0.25">
      <c r="A2580" s="68">
        <v>600017346</v>
      </c>
      <c r="B2580" s="59">
        <f t="shared" si="120"/>
        <v>600017346</v>
      </c>
      <c r="C2580" s="68" t="s">
        <v>7389</v>
      </c>
      <c r="D2580" s="76">
        <v>1</v>
      </c>
      <c r="E2580" s="61">
        <f t="shared" si="121"/>
        <v>48396214</v>
      </c>
      <c r="F2580" s="69" t="s">
        <v>96</v>
      </c>
      <c r="G2580" s="69" t="s">
        <v>9125</v>
      </c>
      <c r="H2580" s="70">
        <v>525</v>
      </c>
      <c r="I2580" s="70" t="s">
        <v>139</v>
      </c>
      <c r="J2580" s="74">
        <v>26.68</v>
      </c>
      <c r="K2580" s="64">
        <f t="shared" si="122"/>
        <v>14007</v>
      </c>
      <c r="L2580" s="71"/>
      <c r="M2580" s="72"/>
      <c r="N2580" s="72" t="s">
        <v>12132</v>
      </c>
      <c r="O2580" s="72" t="s">
        <v>66</v>
      </c>
      <c r="P2580" s="81">
        <v>356</v>
      </c>
      <c r="Q2580" s="73"/>
      <c r="R2580" s="73" t="s">
        <v>12133</v>
      </c>
      <c r="S2580" s="60" t="str">
        <f>VLOOKUP(A2580,[1]DATA!$1:$1048576,12,0)</f>
        <v>NE</v>
      </c>
    </row>
    <row r="2581" spans="1:19" x14ac:dyDescent="0.25">
      <c r="A2581" s="68">
        <v>600026779</v>
      </c>
      <c r="B2581" s="59">
        <f t="shared" si="120"/>
        <v>600026779</v>
      </c>
      <c r="C2581" s="68" t="s">
        <v>7390</v>
      </c>
      <c r="D2581" s="76">
        <v>1</v>
      </c>
      <c r="E2581" s="61">
        <f t="shared" si="121"/>
        <v>601837</v>
      </c>
      <c r="F2581" s="69" t="s">
        <v>96</v>
      </c>
      <c r="G2581" s="69" t="s">
        <v>9125</v>
      </c>
      <c r="H2581" s="70">
        <v>325</v>
      </c>
      <c r="I2581" s="70" t="s">
        <v>139</v>
      </c>
      <c r="J2581" s="74">
        <v>26.68</v>
      </c>
      <c r="K2581" s="64">
        <f t="shared" si="122"/>
        <v>8671</v>
      </c>
      <c r="L2581" s="71"/>
      <c r="M2581" s="72"/>
      <c r="N2581" s="72" t="s">
        <v>12134</v>
      </c>
      <c r="O2581" s="72" t="s">
        <v>9376</v>
      </c>
      <c r="P2581" s="81">
        <v>336</v>
      </c>
      <c r="Q2581" s="73" t="s">
        <v>23</v>
      </c>
      <c r="R2581" s="73" t="s">
        <v>12131</v>
      </c>
      <c r="S2581" s="60" t="str">
        <f>VLOOKUP(A2581,[1]DATA!$1:$1048576,12,0)</f>
        <v>ANO</v>
      </c>
    </row>
    <row r="2582" spans="1:19" x14ac:dyDescent="0.25">
      <c r="A2582" s="68">
        <v>600142604</v>
      </c>
      <c r="B2582" s="59">
        <f t="shared" si="120"/>
        <v>600142604</v>
      </c>
      <c r="C2582" s="68" t="s">
        <v>7391</v>
      </c>
      <c r="D2582" s="76">
        <v>1</v>
      </c>
      <c r="E2582" s="61">
        <f t="shared" si="121"/>
        <v>75027143</v>
      </c>
      <c r="F2582" s="69" t="s">
        <v>96</v>
      </c>
      <c r="G2582" s="69" t="s">
        <v>9125</v>
      </c>
      <c r="H2582" s="70">
        <v>125</v>
      </c>
      <c r="I2582" s="70" t="s">
        <v>139</v>
      </c>
      <c r="J2582" s="74">
        <v>26.68</v>
      </c>
      <c r="K2582" s="64">
        <f t="shared" si="122"/>
        <v>3335</v>
      </c>
      <c r="L2582" s="71"/>
      <c r="M2582" s="72"/>
      <c r="N2582" s="72" t="s">
        <v>12135</v>
      </c>
      <c r="O2582" s="72" t="s">
        <v>95</v>
      </c>
      <c r="P2582" s="81">
        <v>174</v>
      </c>
      <c r="Q2582" s="73">
        <v>14</v>
      </c>
      <c r="R2582" s="73" t="s">
        <v>12131</v>
      </c>
      <c r="S2582" s="60" t="str">
        <f>VLOOKUP(A2582,[1]DATA!$1:$1048576,12,0)</f>
        <v>ANO</v>
      </c>
    </row>
    <row r="2583" spans="1:19" x14ac:dyDescent="0.25">
      <c r="A2583" s="68">
        <v>600142612</v>
      </c>
      <c r="B2583" s="59">
        <f t="shared" si="120"/>
        <v>600142612</v>
      </c>
      <c r="C2583" s="68" t="s">
        <v>7392</v>
      </c>
      <c r="D2583" s="76">
        <v>1</v>
      </c>
      <c r="E2583" s="61">
        <f t="shared" si="121"/>
        <v>75027135</v>
      </c>
      <c r="F2583" s="69" t="s">
        <v>96</v>
      </c>
      <c r="G2583" s="69" t="s">
        <v>9125</v>
      </c>
      <c r="H2583" s="70">
        <v>150</v>
      </c>
      <c r="I2583" s="70" t="s">
        <v>139</v>
      </c>
      <c r="J2583" s="74">
        <v>26.68</v>
      </c>
      <c r="K2583" s="64">
        <f t="shared" si="122"/>
        <v>4002</v>
      </c>
      <c r="L2583" s="71"/>
      <c r="M2583" s="72"/>
      <c r="N2583" s="72" t="s">
        <v>12136</v>
      </c>
      <c r="O2583" s="72" t="s">
        <v>12137</v>
      </c>
      <c r="P2583" s="81">
        <v>7</v>
      </c>
      <c r="Q2583" s="73">
        <v>9</v>
      </c>
      <c r="R2583" s="73" t="s">
        <v>12131</v>
      </c>
      <c r="S2583" s="60" t="str">
        <f>VLOOKUP(A2583,[1]DATA!$1:$1048576,12,0)</f>
        <v>ANO</v>
      </c>
    </row>
    <row r="2584" spans="1:19" x14ac:dyDescent="0.25">
      <c r="A2584" s="68">
        <v>600142701</v>
      </c>
      <c r="B2584" s="59">
        <f t="shared" si="120"/>
        <v>600142701</v>
      </c>
      <c r="C2584" s="68" t="s">
        <v>7393</v>
      </c>
      <c r="D2584" s="76">
        <v>1</v>
      </c>
      <c r="E2584" s="61">
        <f t="shared" si="121"/>
        <v>75027437</v>
      </c>
      <c r="F2584" s="69" t="s">
        <v>96</v>
      </c>
      <c r="G2584" s="69" t="s">
        <v>9125</v>
      </c>
      <c r="H2584" s="70">
        <v>200</v>
      </c>
      <c r="I2584" s="70" t="s">
        <v>139</v>
      </c>
      <c r="J2584" s="74">
        <v>26.68</v>
      </c>
      <c r="K2584" s="64">
        <f t="shared" si="122"/>
        <v>5336</v>
      </c>
      <c r="L2584" s="71"/>
      <c r="M2584" s="72"/>
      <c r="N2584" s="72" t="s">
        <v>12138</v>
      </c>
      <c r="O2584" s="72" t="s">
        <v>12139</v>
      </c>
      <c r="P2584" s="81">
        <v>381</v>
      </c>
      <c r="Q2584" s="73">
        <v>8</v>
      </c>
      <c r="R2584" s="73" t="s">
        <v>12140</v>
      </c>
      <c r="S2584" s="60" t="str">
        <f>VLOOKUP(A2584,[1]DATA!$1:$1048576,12,0)</f>
        <v>ANO</v>
      </c>
    </row>
    <row r="2585" spans="1:19" x14ac:dyDescent="0.25">
      <c r="A2585" s="68">
        <v>600142710</v>
      </c>
      <c r="B2585" s="59">
        <f t="shared" si="120"/>
        <v>600142710</v>
      </c>
      <c r="C2585" s="68" t="s">
        <v>7394</v>
      </c>
      <c r="D2585" s="76">
        <v>1</v>
      </c>
      <c r="E2585" s="61">
        <f t="shared" si="121"/>
        <v>73184918</v>
      </c>
      <c r="F2585" s="69" t="s">
        <v>96</v>
      </c>
      <c r="G2585" s="69" t="s">
        <v>9125</v>
      </c>
      <c r="H2585" s="70">
        <v>200</v>
      </c>
      <c r="I2585" s="70" t="s">
        <v>139</v>
      </c>
      <c r="J2585" s="74">
        <v>26.68</v>
      </c>
      <c r="K2585" s="64">
        <f t="shared" si="122"/>
        <v>5336</v>
      </c>
      <c r="L2585" s="71"/>
      <c r="M2585" s="72"/>
      <c r="N2585" s="72" t="s">
        <v>12141</v>
      </c>
      <c r="O2585" s="72" t="s">
        <v>12142</v>
      </c>
      <c r="P2585" s="81">
        <v>59</v>
      </c>
      <c r="Q2585" s="73">
        <v>1</v>
      </c>
      <c r="R2585" s="73" t="s">
        <v>12143</v>
      </c>
      <c r="S2585" s="60" t="str">
        <f>VLOOKUP(A2585,[1]DATA!$1:$1048576,12,0)</f>
        <v>ANO</v>
      </c>
    </row>
    <row r="2586" spans="1:19" x14ac:dyDescent="0.25">
      <c r="A2586" s="68">
        <v>600142728</v>
      </c>
      <c r="B2586" s="59">
        <f t="shared" si="120"/>
        <v>600142728</v>
      </c>
      <c r="C2586" s="68" t="s">
        <v>7395</v>
      </c>
      <c r="D2586" s="76">
        <v>1</v>
      </c>
      <c r="E2586" s="61">
        <f t="shared" si="121"/>
        <v>75029006</v>
      </c>
      <c r="F2586" s="69" t="s">
        <v>96</v>
      </c>
      <c r="G2586" s="69" t="s">
        <v>9125</v>
      </c>
      <c r="H2586" s="70">
        <v>175</v>
      </c>
      <c r="I2586" s="70" t="s">
        <v>139</v>
      </c>
      <c r="J2586" s="74">
        <v>26.68</v>
      </c>
      <c r="K2586" s="64">
        <f t="shared" si="122"/>
        <v>4669</v>
      </c>
      <c r="L2586" s="71"/>
      <c r="M2586" s="72"/>
      <c r="N2586" s="72" t="s">
        <v>12144</v>
      </c>
      <c r="O2586" s="72" t="s">
        <v>12145</v>
      </c>
      <c r="P2586" s="81">
        <v>98</v>
      </c>
      <c r="Q2586" s="73">
        <v>6</v>
      </c>
      <c r="R2586" s="73" t="s">
        <v>12146</v>
      </c>
      <c r="S2586" s="60" t="str">
        <f>VLOOKUP(A2586,[1]DATA!$1:$1048576,12,0)</f>
        <v>ANO</v>
      </c>
    </row>
    <row r="2587" spans="1:19" x14ac:dyDescent="0.25">
      <c r="A2587" s="68">
        <v>600142744</v>
      </c>
      <c r="B2587" s="59">
        <f t="shared" si="120"/>
        <v>600142744</v>
      </c>
      <c r="C2587" s="68" t="s">
        <v>7396</v>
      </c>
      <c r="D2587" s="76">
        <v>1</v>
      </c>
      <c r="E2587" s="61">
        <f t="shared" si="121"/>
        <v>70989273</v>
      </c>
      <c r="F2587" s="69" t="s">
        <v>96</v>
      </c>
      <c r="G2587" s="69" t="s">
        <v>9125</v>
      </c>
      <c r="H2587" s="70">
        <v>175</v>
      </c>
      <c r="I2587" s="70" t="s">
        <v>139</v>
      </c>
      <c r="J2587" s="74">
        <v>26.68</v>
      </c>
      <c r="K2587" s="64">
        <f t="shared" si="122"/>
        <v>4669</v>
      </c>
      <c r="L2587" s="71"/>
      <c r="M2587" s="72"/>
      <c r="N2587" s="72" t="s">
        <v>12147</v>
      </c>
      <c r="O2587" s="72" t="s">
        <v>12148</v>
      </c>
      <c r="P2587" s="81">
        <v>492</v>
      </c>
      <c r="Q2587" s="73"/>
      <c r="R2587" s="73" t="s">
        <v>12149</v>
      </c>
      <c r="S2587" s="60" t="str">
        <f>VLOOKUP(A2587,[1]DATA!$1:$1048576,12,0)</f>
        <v>ANO</v>
      </c>
    </row>
    <row r="2588" spans="1:19" x14ac:dyDescent="0.25">
      <c r="A2588" s="68">
        <v>600142779</v>
      </c>
      <c r="B2588" s="59">
        <f t="shared" si="120"/>
        <v>600142779</v>
      </c>
      <c r="C2588" s="68" t="s">
        <v>7397</v>
      </c>
      <c r="D2588" s="76">
        <v>1</v>
      </c>
      <c r="E2588" s="61">
        <f t="shared" si="121"/>
        <v>849898</v>
      </c>
      <c r="F2588" s="69" t="s">
        <v>96</v>
      </c>
      <c r="G2588" s="69" t="s">
        <v>9125</v>
      </c>
      <c r="H2588" s="70">
        <v>1250</v>
      </c>
      <c r="I2588" s="70" t="s">
        <v>139</v>
      </c>
      <c r="J2588" s="74">
        <v>26.68</v>
      </c>
      <c r="K2588" s="64">
        <f t="shared" si="122"/>
        <v>33350</v>
      </c>
      <c r="L2588" s="71"/>
      <c r="M2588" s="72"/>
      <c r="N2588" s="72" t="s">
        <v>12150</v>
      </c>
      <c r="O2588" s="72" t="s">
        <v>74</v>
      </c>
      <c r="P2588" s="81">
        <v>1417</v>
      </c>
      <c r="Q2588" s="73">
        <v>8</v>
      </c>
      <c r="R2588" s="73" t="s">
        <v>12131</v>
      </c>
      <c r="S2588" s="60" t="str">
        <f>VLOOKUP(A2588,[1]DATA!$1:$1048576,12,0)</f>
        <v>ANO</v>
      </c>
    </row>
    <row r="2589" spans="1:19" x14ac:dyDescent="0.25">
      <c r="A2589" s="68">
        <v>600142787</v>
      </c>
      <c r="B2589" s="59">
        <f t="shared" si="120"/>
        <v>600142787</v>
      </c>
      <c r="C2589" s="68" t="s">
        <v>7398</v>
      </c>
      <c r="D2589" s="76">
        <v>1</v>
      </c>
      <c r="E2589" s="61">
        <f t="shared" si="121"/>
        <v>70945951</v>
      </c>
      <c r="F2589" s="69" t="s">
        <v>96</v>
      </c>
      <c r="G2589" s="69" t="s">
        <v>9125</v>
      </c>
      <c r="H2589" s="70">
        <v>1150</v>
      </c>
      <c r="I2589" s="70" t="s">
        <v>139</v>
      </c>
      <c r="J2589" s="74">
        <v>26.68</v>
      </c>
      <c r="K2589" s="64">
        <f t="shared" si="122"/>
        <v>30682</v>
      </c>
      <c r="L2589" s="71"/>
      <c r="M2589" s="72"/>
      <c r="N2589" s="72" t="s">
        <v>12151</v>
      </c>
      <c r="O2589" s="72" t="s">
        <v>12152</v>
      </c>
      <c r="P2589" s="81">
        <v>966</v>
      </c>
      <c r="Q2589" s="73">
        <v>50</v>
      </c>
      <c r="R2589" s="73" t="s">
        <v>12153</v>
      </c>
      <c r="S2589" s="60" t="str">
        <f>VLOOKUP(A2589,[1]DATA!$1:$1048576,12,0)</f>
        <v>ANO</v>
      </c>
    </row>
    <row r="2590" spans="1:19" x14ac:dyDescent="0.25">
      <c r="A2590" s="68">
        <v>600143031</v>
      </c>
      <c r="B2590" s="59">
        <f t="shared" si="120"/>
        <v>600143031</v>
      </c>
      <c r="C2590" s="68" t="s">
        <v>7399</v>
      </c>
      <c r="D2590" s="76">
        <v>1</v>
      </c>
      <c r="E2590" s="61">
        <f t="shared" si="121"/>
        <v>75027127</v>
      </c>
      <c r="F2590" s="69" t="s">
        <v>96</v>
      </c>
      <c r="G2590" s="69" t="s">
        <v>9125</v>
      </c>
      <c r="H2590" s="70">
        <v>450</v>
      </c>
      <c r="I2590" s="70" t="s">
        <v>139</v>
      </c>
      <c r="J2590" s="74">
        <v>26.68</v>
      </c>
      <c r="K2590" s="64">
        <f t="shared" si="122"/>
        <v>12006</v>
      </c>
      <c r="L2590" s="71"/>
      <c r="M2590" s="72"/>
      <c r="N2590" s="72" t="s">
        <v>12154</v>
      </c>
      <c r="O2590" s="72" t="s">
        <v>51</v>
      </c>
      <c r="P2590" s="81">
        <v>1062</v>
      </c>
      <c r="Q2590" s="73">
        <v>2</v>
      </c>
      <c r="R2590" s="73" t="s">
        <v>12131</v>
      </c>
      <c r="S2590" s="60" t="str">
        <f>VLOOKUP(A2590,[1]DATA!$1:$1048576,12,0)</f>
        <v>ANO</v>
      </c>
    </row>
    <row r="2591" spans="1:19" x14ac:dyDescent="0.25">
      <c r="A2591" s="68">
        <v>600143066</v>
      </c>
      <c r="B2591" s="59">
        <f t="shared" si="120"/>
        <v>600143066</v>
      </c>
      <c r="C2591" s="68" t="s">
        <v>7400</v>
      </c>
      <c r="D2591" s="76">
        <v>1</v>
      </c>
      <c r="E2591" s="61">
        <f t="shared" si="121"/>
        <v>75029022</v>
      </c>
      <c r="F2591" s="69" t="s">
        <v>96</v>
      </c>
      <c r="G2591" s="69" t="s">
        <v>9125</v>
      </c>
      <c r="H2591" s="70">
        <v>275</v>
      </c>
      <c r="I2591" s="70" t="s">
        <v>139</v>
      </c>
      <c r="J2591" s="74">
        <v>26.68</v>
      </c>
      <c r="K2591" s="64">
        <f t="shared" si="122"/>
        <v>7337</v>
      </c>
      <c r="L2591" s="71"/>
      <c r="M2591" s="72"/>
      <c r="N2591" s="72" t="s">
        <v>12155</v>
      </c>
      <c r="O2591" s="72" t="s">
        <v>27</v>
      </c>
      <c r="P2591" s="81">
        <v>230</v>
      </c>
      <c r="Q2591" s="73"/>
      <c r="R2591" s="73" t="s">
        <v>12133</v>
      </c>
      <c r="S2591" s="60" t="str">
        <f>VLOOKUP(A2591,[1]DATA!$1:$1048576,12,0)</f>
        <v>ANO</v>
      </c>
    </row>
    <row r="2592" spans="1:19" x14ac:dyDescent="0.25">
      <c r="A2592" s="68">
        <v>600143082</v>
      </c>
      <c r="B2592" s="59">
        <f t="shared" si="120"/>
        <v>600143082</v>
      </c>
      <c r="C2592" s="68" t="s">
        <v>7401</v>
      </c>
      <c r="D2592" s="76">
        <v>1</v>
      </c>
      <c r="E2592" s="61">
        <f t="shared" si="121"/>
        <v>70987122</v>
      </c>
      <c r="F2592" s="69" t="s">
        <v>96</v>
      </c>
      <c r="G2592" s="69" t="s">
        <v>9125</v>
      </c>
      <c r="H2592" s="70">
        <v>425</v>
      </c>
      <c r="I2592" s="70" t="s">
        <v>139</v>
      </c>
      <c r="J2592" s="74">
        <v>26.68</v>
      </c>
      <c r="K2592" s="64">
        <f t="shared" si="122"/>
        <v>11339</v>
      </c>
      <c r="L2592" s="71"/>
      <c r="M2592" s="72"/>
      <c r="N2592" s="72" t="s">
        <v>12156</v>
      </c>
      <c r="O2592" s="72" t="s">
        <v>103</v>
      </c>
      <c r="P2592" s="81">
        <v>222</v>
      </c>
      <c r="Q2592" s="73"/>
      <c r="R2592" s="73" t="s">
        <v>92</v>
      </c>
      <c r="S2592" s="60" t="str">
        <f>VLOOKUP(A2592,[1]DATA!$1:$1048576,12,0)</f>
        <v>ANO</v>
      </c>
    </row>
    <row r="2593" spans="1:19" x14ac:dyDescent="0.25">
      <c r="A2593" s="68">
        <v>600143091</v>
      </c>
      <c r="B2593" s="59">
        <f t="shared" si="120"/>
        <v>600143091</v>
      </c>
      <c r="C2593" s="68" t="s">
        <v>7402</v>
      </c>
      <c r="D2593" s="76">
        <v>1</v>
      </c>
      <c r="E2593" s="61">
        <f t="shared" si="121"/>
        <v>75027119</v>
      </c>
      <c r="F2593" s="69" t="s">
        <v>96</v>
      </c>
      <c r="G2593" s="69" t="s">
        <v>9125</v>
      </c>
      <c r="H2593" s="70">
        <v>675</v>
      </c>
      <c r="I2593" s="70" t="s">
        <v>139</v>
      </c>
      <c r="J2593" s="74">
        <v>26.68</v>
      </c>
      <c r="K2593" s="64">
        <f t="shared" si="122"/>
        <v>18009</v>
      </c>
      <c r="L2593" s="71"/>
      <c r="M2593" s="72"/>
      <c r="N2593" s="72" t="s">
        <v>12157</v>
      </c>
      <c r="O2593" s="72" t="s">
        <v>10482</v>
      </c>
      <c r="P2593" s="81">
        <v>1266</v>
      </c>
      <c r="Q2593" s="73">
        <v>7</v>
      </c>
      <c r="R2593" s="73" t="s">
        <v>12131</v>
      </c>
      <c r="S2593" s="60" t="str">
        <f>VLOOKUP(A2593,[1]DATA!$1:$1048576,12,0)</f>
        <v>ANO</v>
      </c>
    </row>
    <row r="2594" spans="1:19" x14ac:dyDescent="0.25">
      <c r="A2594" s="68">
        <v>600143104</v>
      </c>
      <c r="B2594" s="59">
        <f t="shared" si="120"/>
        <v>600143104</v>
      </c>
      <c r="C2594" s="68" t="s">
        <v>7403</v>
      </c>
      <c r="D2594" s="76">
        <v>1</v>
      </c>
      <c r="E2594" s="61">
        <f t="shared" si="121"/>
        <v>71000011</v>
      </c>
      <c r="F2594" s="69" t="s">
        <v>96</v>
      </c>
      <c r="G2594" s="69" t="s">
        <v>9125</v>
      </c>
      <c r="H2594" s="70">
        <v>525</v>
      </c>
      <c r="I2594" s="70" t="s">
        <v>139</v>
      </c>
      <c r="J2594" s="74">
        <v>26.68</v>
      </c>
      <c r="K2594" s="64">
        <f t="shared" si="122"/>
        <v>14007</v>
      </c>
      <c r="L2594" s="71"/>
      <c r="M2594" s="72"/>
      <c r="N2594" s="72" t="s">
        <v>12158</v>
      </c>
      <c r="O2594" s="72" t="s">
        <v>12159</v>
      </c>
      <c r="P2594" s="81">
        <v>600</v>
      </c>
      <c r="Q2594" s="73">
        <v>2</v>
      </c>
      <c r="R2594" s="73" t="s">
        <v>12160</v>
      </c>
      <c r="S2594" s="60" t="str">
        <f>VLOOKUP(A2594,[1]DATA!$1:$1048576,12,0)</f>
        <v>ANO</v>
      </c>
    </row>
    <row r="2595" spans="1:19" x14ac:dyDescent="0.25">
      <c r="A2595" s="68">
        <v>600143139</v>
      </c>
      <c r="B2595" s="59">
        <f t="shared" si="120"/>
        <v>600143139</v>
      </c>
      <c r="C2595" s="68" t="s">
        <v>7404</v>
      </c>
      <c r="D2595" s="76">
        <v>1</v>
      </c>
      <c r="E2595" s="61">
        <f t="shared" si="121"/>
        <v>71003975</v>
      </c>
      <c r="F2595" s="69" t="s">
        <v>96</v>
      </c>
      <c r="G2595" s="69" t="s">
        <v>9125</v>
      </c>
      <c r="H2595" s="70">
        <v>50</v>
      </c>
      <c r="I2595" s="70" t="s">
        <v>139</v>
      </c>
      <c r="J2595" s="74">
        <v>26.68</v>
      </c>
      <c r="K2595" s="64">
        <f t="shared" si="122"/>
        <v>1334</v>
      </c>
      <c r="L2595" s="71"/>
      <c r="M2595" s="72"/>
      <c r="N2595" s="72" t="s">
        <v>12161</v>
      </c>
      <c r="O2595" s="72"/>
      <c r="P2595" s="81">
        <v>70</v>
      </c>
      <c r="Q2595" s="73"/>
      <c r="R2595" s="73" t="s">
        <v>12162</v>
      </c>
      <c r="S2595" s="60" t="str">
        <f>VLOOKUP(A2595,[1]DATA!$1:$1048576,12,0)</f>
        <v>ANO</v>
      </c>
    </row>
    <row r="2596" spans="1:19" x14ac:dyDescent="0.25">
      <c r="A2596" s="68">
        <v>600143210</v>
      </c>
      <c r="B2596" s="59">
        <f t="shared" si="120"/>
        <v>600143210</v>
      </c>
      <c r="C2596" s="68" t="s">
        <v>7405</v>
      </c>
      <c r="D2596" s="76">
        <v>1</v>
      </c>
      <c r="E2596" s="61">
        <f t="shared" si="121"/>
        <v>47813041</v>
      </c>
      <c r="F2596" s="69" t="s">
        <v>96</v>
      </c>
      <c r="G2596" s="69" t="s">
        <v>9125</v>
      </c>
      <c r="H2596" s="70">
        <v>725</v>
      </c>
      <c r="I2596" s="70" t="s">
        <v>139</v>
      </c>
      <c r="J2596" s="74">
        <v>26.68</v>
      </c>
      <c r="K2596" s="64">
        <f t="shared" si="122"/>
        <v>19343</v>
      </c>
      <c r="L2596" s="71"/>
      <c r="M2596" s="72"/>
      <c r="N2596" s="72" t="s">
        <v>12163</v>
      </c>
      <c r="O2596" s="72" t="s">
        <v>83</v>
      </c>
      <c r="P2596" s="81">
        <v>134</v>
      </c>
      <c r="Q2596" s="73"/>
      <c r="R2596" s="73" t="s">
        <v>12164</v>
      </c>
      <c r="S2596" s="60" t="str">
        <f>VLOOKUP(A2596,[1]DATA!$1:$1048576,12,0)</f>
        <v>ANO</v>
      </c>
    </row>
    <row r="2597" spans="1:19" x14ac:dyDescent="0.25">
      <c r="A2597" s="68">
        <v>600143252</v>
      </c>
      <c r="B2597" s="59">
        <f t="shared" si="120"/>
        <v>600143252</v>
      </c>
      <c r="C2597" s="68" t="s">
        <v>7406</v>
      </c>
      <c r="D2597" s="76">
        <v>1</v>
      </c>
      <c r="E2597" s="61">
        <f t="shared" si="121"/>
        <v>75008297</v>
      </c>
      <c r="F2597" s="69" t="s">
        <v>96</v>
      </c>
      <c r="G2597" s="69" t="s">
        <v>9125</v>
      </c>
      <c r="H2597" s="70">
        <v>350</v>
      </c>
      <c r="I2597" s="70" t="s">
        <v>139</v>
      </c>
      <c r="J2597" s="74">
        <v>26.68</v>
      </c>
      <c r="K2597" s="64">
        <f t="shared" si="122"/>
        <v>9338</v>
      </c>
      <c r="L2597" s="71"/>
      <c r="M2597" s="72"/>
      <c r="N2597" s="72" t="s">
        <v>12165</v>
      </c>
      <c r="O2597" s="72" t="s">
        <v>19</v>
      </c>
      <c r="P2597" s="81">
        <v>530</v>
      </c>
      <c r="Q2597" s="73">
        <v>13</v>
      </c>
      <c r="R2597" s="73" t="s">
        <v>12166</v>
      </c>
      <c r="S2597" s="60" t="str">
        <f>VLOOKUP(A2597,[1]DATA!$1:$1048576,12,0)</f>
        <v>ANO</v>
      </c>
    </row>
    <row r="2598" spans="1:19" x14ac:dyDescent="0.25">
      <c r="A2598" s="68">
        <v>600143333</v>
      </c>
      <c r="B2598" s="59">
        <f t="shared" si="120"/>
        <v>600143333</v>
      </c>
      <c r="C2598" s="68" t="s">
        <v>7407</v>
      </c>
      <c r="D2598" s="76">
        <v>1</v>
      </c>
      <c r="E2598" s="61">
        <f t="shared" si="121"/>
        <v>70994544</v>
      </c>
      <c r="F2598" s="69" t="s">
        <v>96</v>
      </c>
      <c r="G2598" s="69" t="s">
        <v>9125</v>
      </c>
      <c r="H2598" s="70">
        <v>125</v>
      </c>
      <c r="I2598" s="70" t="s">
        <v>139</v>
      </c>
      <c r="J2598" s="74">
        <v>26.68</v>
      </c>
      <c r="K2598" s="64">
        <f t="shared" si="122"/>
        <v>3335</v>
      </c>
      <c r="L2598" s="71"/>
      <c r="M2598" s="72"/>
      <c r="N2598" s="72" t="s">
        <v>12167</v>
      </c>
      <c r="O2598" s="72" t="s">
        <v>12168</v>
      </c>
      <c r="P2598" s="81">
        <v>66</v>
      </c>
      <c r="Q2598" s="73">
        <v>93</v>
      </c>
      <c r="R2598" s="73" t="s">
        <v>12169</v>
      </c>
      <c r="S2598" s="60" t="str">
        <f>VLOOKUP(A2598,[1]DATA!$1:$1048576,12,0)</f>
        <v>ANO</v>
      </c>
    </row>
    <row r="2599" spans="1:19" x14ac:dyDescent="0.25">
      <c r="A2599" s="68">
        <v>691014787</v>
      </c>
      <c r="B2599" s="59">
        <f t="shared" si="120"/>
        <v>691014787</v>
      </c>
      <c r="C2599" s="68" t="s">
        <v>7408</v>
      </c>
      <c r="D2599" s="76">
        <v>1</v>
      </c>
      <c r="E2599" s="61">
        <f t="shared" si="121"/>
        <v>9515453</v>
      </c>
      <c r="F2599" s="69" t="s">
        <v>96</v>
      </c>
      <c r="G2599" s="69" t="s">
        <v>9126</v>
      </c>
      <c r="H2599" s="70">
        <v>225</v>
      </c>
      <c r="I2599" s="70" t="s">
        <v>139</v>
      </c>
      <c r="J2599" s="74">
        <v>26.68</v>
      </c>
      <c r="K2599" s="64">
        <f t="shared" si="122"/>
        <v>6003</v>
      </c>
      <c r="L2599" s="71"/>
      <c r="M2599" s="72"/>
      <c r="N2599" s="72" t="s">
        <v>12170</v>
      </c>
      <c r="O2599" s="72" t="s">
        <v>51</v>
      </c>
      <c r="P2599" s="81" t="s">
        <v>12171</v>
      </c>
      <c r="Q2599" s="73" t="s">
        <v>12172</v>
      </c>
      <c r="R2599" s="73" t="s">
        <v>12131</v>
      </c>
      <c r="S2599" s="66" t="s">
        <v>15115</v>
      </c>
    </row>
    <row r="2600" spans="1:19" x14ac:dyDescent="0.25">
      <c r="A2600" s="68">
        <v>600133613</v>
      </c>
      <c r="B2600" s="59">
        <f t="shared" si="120"/>
        <v>600133613</v>
      </c>
      <c r="C2600" s="68" t="s">
        <v>1079</v>
      </c>
      <c r="D2600" s="76">
        <v>1</v>
      </c>
      <c r="E2600" s="61">
        <f t="shared" si="121"/>
        <v>75027291</v>
      </c>
      <c r="F2600" s="69" t="s">
        <v>96</v>
      </c>
      <c r="G2600" s="69" t="s">
        <v>5733</v>
      </c>
      <c r="H2600" s="70">
        <v>275</v>
      </c>
      <c r="I2600" s="70" t="s">
        <v>139</v>
      </c>
      <c r="J2600" s="74">
        <v>26.68</v>
      </c>
      <c r="K2600" s="64">
        <f t="shared" si="122"/>
        <v>7337</v>
      </c>
      <c r="L2600" s="71"/>
      <c r="M2600" s="72"/>
      <c r="N2600" s="72" t="s">
        <v>3037</v>
      </c>
      <c r="O2600" s="72"/>
      <c r="P2600" s="81">
        <v>66</v>
      </c>
      <c r="Q2600" s="73"/>
      <c r="R2600" s="73" t="s">
        <v>4854</v>
      </c>
      <c r="S2600" s="60" t="str">
        <f>VLOOKUP(A2600,[1]DATA!$1:$1048576,12,0)</f>
        <v>ANO</v>
      </c>
    </row>
    <row r="2601" spans="1:19" x14ac:dyDescent="0.25">
      <c r="A2601" s="68">
        <v>600133621</v>
      </c>
      <c r="B2601" s="59">
        <f t="shared" si="120"/>
        <v>600133621</v>
      </c>
      <c r="C2601" s="68" t="s">
        <v>1080</v>
      </c>
      <c r="D2601" s="76">
        <v>1</v>
      </c>
      <c r="E2601" s="61">
        <f t="shared" si="121"/>
        <v>75027283</v>
      </c>
      <c r="F2601" s="69" t="s">
        <v>96</v>
      </c>
      <c r="G2601" s="69" t="s">
        <v>5733</v>
      </c>
      <c r="H2601" s="70">
        <v>100</v>
      </c>
      <c r="I2601" s="70" t="s">
        <v>139</v>
      </c>
      <c r="J2601" s="74">
        <v>26.68</v>
      </c>
      <c r="K2601" s="64">
        <f t="shared" si="122"/>
        <v>2668</v>
      </c>
      <c r="L2601" s="71"/>
      <c r="M2601" s="72"/>
      <c r="N2601" s="72" t="s">
        <v>3038</v>
      </c>
      <c r="O2601" s="72"/>
      <c r="P2601" s="81">
        <v>214</v>
      </c>
      <c r="Q2601" s="73"/>
      <c r="R2601" s="73" t="s">
        <v>4854</v>
      </c>
      <c r="S2601" s="60" t="str">
        <f>VLOOKUP(A2601,[1]DATA!$1:$1048576,12,0)</f>
        <v>ANO</v>
      </c>
    </row>
    <row r="2602" spans="1:19" x14ac:dyDescent="0.25">
      <c r="A2602" s="68">
        <v>600133702</v>
      </c>
      <c r="B2602" s="59">
        <f t="shared" si="120"/>
        <v>600133702</v>
      </c>
      <c r="C2602" s="68" t="s">
        <v>1081</v>
      </c>
      <c r="D2602" s="76">
        <v>1</v>
      </c>
      <c r="E2602" s="61">
        <f t="shared" si="121"/>
        <v>75026724</v>
      </c>
      <c r="F2602" s="69" t="s">
        <v>96</v>
      </c>
      <c r="G2602" s="69" t="s">
        <v>5733</v>
      </c>
      <c r="H2602" s="70">
        <v>125</v>
      </c>
      <c r="I2602" s="70" t="s">
        <v>139</v>
      </c>
      <c r="J2602" s="74">
        <v>26.68</v>
      </c>
      <c r="K2602" s="64">
        <f t="shared" si="122"/>
        <v>3335</v>
      </c>
      <c r="L2602" s="71"/>
      <c r="M2602" s="72"/>
      <c r="N2602" s="72" t="s">
        <v>3039</v>
      </c>
      <c r="O2602" s="72"/>
      <c r="P2602" s="81">
        <v>149</v>
      </c>
      <c r="Q2602" s="73"/>
      <c r="R2602" s="73" t="s">
        <v>4855</v>
      </c>
      <c r="S2602" s="60" t="str">
        <f>VLOOKUP(A2602,[1]DATA!$1:$1048576,12,0)</f>
        <v>ANO</v>
      </c>
    </row>
    <row r="2603" spans="1:19" x14ac:dyDescent="0.25">
      <c r="A2603" s="68">
        <v>600133877</v>
      </c>
      <c r="B2603" s="59">
        <f t="shared" si="120"/>
        <v>600133877</v>
      </c>
      <c r="C2603" s="68" t="s">
        <v>1082</v>
      </c>
      <c r="D2603" s="76">
        <v>1</v>
      </c>
      <c r="E2603" s="61">
        <f t="shared" si="121"/>
        <v>70640173</v>
      </c>
      <c r="F2603" s="69" t="s">
        <v>96</v>
      </c>
      <c r="G2603" s="69" t="s">
        <v>5733</v>
      </c>
      <c r="H2603" s="70">
        <v>175</v>
      </c>
      <c r="I2603" s="70" t="s">
        <v>139</v>
      </c>
      <c r="J2603" s="74">
        <v>26.68</v>
      </c>
      <c r="K2603" s="64">
        <f t="shared" si="122"/>
        <v>4669</v>
      </c>
      <c r="L2603" s="71"/>
      <c r="M2603" s="72"/>
      <c r="N2603" s="72" t="s">
        <v>3040</v>
      </c>
      <c r="O2603" s="72"/>
      <c r="P2603" s="81">
        <v>144</v>
      </c>
      <c r="Q2603" s="73"/>
      <c r="R2603" s="73" t="s">
        <v>4856</v>
      </c>
      <c r="S2603" s="60" t="str">
        <f>VLOOKUP(A2603,[1]DATA!$1:$1048576,12,0)</f>
        <v>ANO</v>
      </c>
    </row>
    <row r="2604" spans="1:19" x14ac:dyDescent="0.25">
      <c r="A2604" s="68">
        <v>600133907</v>
      </c>
      <c r="B2604" s="59">
        <f t="shared" si="120"/>
        <v>600133907</v>
      </c>
      <c r="C2604" s="68" t="s">
        <v>1083</v>
      </c>
      <c r="D2604" s="76">
        <v>1</v>
      </c>
      <c r="E2604" s="61">
        <f t="shared" si="121"/>
        <v>68334265</v>
      </c>
      <c r="F2604" s="69" t="s">
        <v>96</v>
      </c>
      <c r="G2604" s="69" t="s">
        <v>5733</v>
      </c>
      <c r="H2604" s="70">
        <v>1025</v>
      </c>
      <c r="I2604" s="70" t="s">
        <v>139</v>
      </c>
      <c r="J2604" s="74">
        <v>26.68</v>
      </c>
      <c r="K2604" s="64">
        <f t="shared" si="122"/>
        <v>27347</v>
      </c>
      <c r="L2604" s="71"/>
      <c r="M2604" s="72"/>
      <c r="N2604" s="72" t="s">
        <v>3041</v>
      </c>
      <c r="O2604" s="72" t="s">
        <v>95</v>
      </c>
      <c r="P2604" s="81">
        <v>190</v>
      </c>
      <c r="Q2604" s="73"/>
      <c r="R2604" s="73" t="s">
        <v>4857</v>
      </c>
      <c r="S2604" s="60" t="str">
        <f>VLOOKUP(A2604,[1]DATA!$1:$1048576,12,0)</f>
        <v>ANO</v>
      </c>
    </row>
    <row r="2605" spans="1:19" x14ac:dyDescent="0.25">
      <c r="A2605" s="68">
        <v>600133915</v>
      </c>
      <c r="B2605" s="59">
        <f t="shared" si="120"/>
        <v>600133915</v>
      </c>
      <c r="C2605" s="68" t="s">
        <v>1084</v>
      </c>
      <c r="D2605" s="76">
        <v>1</v>
      </c>
      <c r="E2605" s="61">
        <f t="shared" si="121"/>
        <v>70640289</v>
      </c>
      <c r="F2605" s="69" t="s">
        <v>96</v>
      </c>
      <c r="G2605" s="69" t="s">
        <v>5733</v>
      </c>
      <c r="H2605" s="70">
        <v>100</v>
      </c>
      <c r="I2605" s="70" t="s">
        <v>139</v>
      </c>
      <c r="J2605" s="74">
        <v>26.68</v>
      </c>
      <c r="K2605" s="64">
        <f t="shared" si="122"/>
        <v>2668</v>
      </c>
      <c r="L2605" s="71"/>
      <c r="M2605" s="72"/>
      <c r="N2605" s="72" t="s">
        <v>3042</v>
      </c>
      <c r="O2605" s="72"/>
      <c r="P2605" s="81">
        <v>42</v>
      </c>
      <c r="Q2605" s="73"/>
      <c r="R2605" s="73" t="s">
        <v>4858</v>
      </c>
      <c r="S2605" s="60" t="str">
        <f>VLOOKUP(A2605,[1]DATA!$1:$1048576,12,0)</f>
        <v>ANO</v>
      </c>
    </row>
    <row r="2606" spans="1:19" x14ac:dyDescent="0.25">
      <c r="A2606" s="68">
        <v>600134008</v>
      </c>
      <c r="B2606" s="59">
        <f t="shared" si="120"/>
        <v>600134008</v>
      </c>
      <c r="C2606" s="68" t="s">
        <v>1085</v>
      </c>
      <c r="D2606" s="76">
        <v>1</v>
      </c>
      <c r="E2606" s="61">
        <f t="shared" si="121"/>
        <v>75029901</v>
      </c>
      <c r="F2606" s="69" t="s">
        <v>96</v>
      </c>
      <c r="G2606" s="69" t="s">
        <v>5733</v>
      </c>
      <c r="H2606" s="70">
        <v>600</v>
      </c>
      <c r="I2606" s="70" t="s">
        <v>139</v>
      </c>
      <c r="J2606" s="74">
        <v>26.68</v>
      </c>
      <c r="K2606" s="64">
        <f t="shared" si="122"/>
        <v>16008</v>
      </c>
      <c r="L2606" s="71"/>
      <c r="M2606" s="72"/>
      <c r="N2606" s="72" t="s">
        <v>3043</v>
      </c>
      <c r="O2606" s="72"/>
      <c r="P2606" s="81">
        <v>750</v>
      </c>
      <c r="Q2606" s="73"/>
      <c r="R2606" s="73" t="s">
        <v>4859</v>
      </c>
      <c r="S2606" s="60" t="str">
        <f>VLOOKUP(A2606,[1]DATA!$1:$1048576,12,0)</f>
        <v>ANO</v>
      </c>
    </row>
    <row r="2607" spans="1:19" x14ac:dyDescent="0.25">
      <c r="A2607" s="68">
        <v>600134024</v>
      </c>
      <c r="B2607" s="59">
        <f t="shared" si="120"/>
        <v>600134024</v>
      </c>
      <c r="C2607" s="68" t="s">
        <v>1086</v>
      </c>
      <c r="D2607" s="76">
        <v>1</v>
      </c>
      <c r="E2607" s="61">
        <f t="shared" si="121"/>
        <v>68334257</v>
      </c>
      <c r="F2607" s="69" t="s">
        <v>96</v>
      </c>
      <c r="G2607" s="69" t="s">
        <v>5733</v>
      </c>
      <c r="H2607" s="70">
        <v>825</v>
      </c>
      <c r="I2607" s="70" t="s">
        <v>139</v>
      </c>
      <c r="J2607" s="74">
        <v>26.68</v>
      </c>
      <c r="K2607" s="64">
        <f t="shared" si="122"/>
        <v>22011</v>
      </c>
      <c r="L2607" s="71"/>
      <c r="M2607" s="72"/>
      <c r="N2607" s="72" t="s">
        <v>3044</v>
      </c>
      <c r="O2607" s="72"/>
      <c r="P2607" s="81">
        <v>345</v>
      </c>
      <c r="Q2607" s="73"/>
      <c r="R2607" s="73" t="s">
        <v>4860</v>
      </c>
      <c r="S2607" s="60" t="str">
        <f>VLOOKUP(A2607,[1]DATA!$1:$1048576,12,0)</f>
        <v>ANO</v>
      </c>
    </row>
    <row r="2608" spans="1:19" x14ac:dyDescent="0.25">
      <c r="A2608" s="68">
        <v>600134032</v>
      </c>
      <c r="B2608" s="59">
        <f t="shared" si="120"/>
        <v>600134032</v>
      </c>
      <c r="C2608" s="68" t="s">
        <v>1087</v>
      </c>
      <c r="D2608" s="76">
        <v>1</v>
      </c>
      <c r="E2608" s="61">
        <f t="shared" si="121"/>
        <v>70984000</v>
      </c>
      <c r="F2608" s="69" t="s">
        <v>96</v>
      </c>
      <c r="G2608" s="69" t="s">
        <v>5733</v>
      </c>
      <c r="H2608" s="70">
        <v>75</v>
      </c>
      <c r="I2608" s="70" t="s">
        <v>139</v>
      </c>
      <c r="J2608" s="74">
        <v>26.68</v>
      </c>
      <c r="K2608" s="64">
        <f t="shared" si="122"/>
        <v>2001</v>
      </c>
      <c r="L2608" s="71"/>
      <c r="M2608" s="72"/>
      <c r="N2608" s="72" t="s">
        <v>3045</v>
      </c>
      <c r="O2608" s="72" t="s">
        <v>4861</v>
      </c>
      <c r="P2608" s="81">
        <v>190</v>
      </c>
      <c r="Q2608" s="73"/>
      <c r="R2608" s="73" t="s">
        <v>4860</v>
      </c>
      <c r="S2608" s="60" t="str">
        <f>VLOOKUP(A2608,[1]DATA!$1:$1048576,12,0)</f>
        <v>ANO</v>
      </c>
    </row>
    <row r="2609" spans="1:19" x14ac:dyDescent="0.25">
      <c r="A2609" s="68">
        <v>600134083</v>
      </c>
      <c r="B2609" s="59">
        <f t="shared" si="120"/>
        <v>600134083</v>
      </c>
      <c r="C2609" s="68" t="s">
        <v>1088</v>
      </c>
      <c r="D2609" s="76">
        <v>1</v>
      </c>
      <c r="E2609" s="61">
        <f t="shared" si="121"/>
        <v>75026937</v>
      </c>
      <c r="F2609" s="69" t="s">
        <v>96</v>
      </c>
      <c r="G2609" s="69" t="s">
        <v>5733</v>
      </c>
      <c r="H2609" s="70">
        <v>500</v>
      </c>
      <c r="I2609" s="70" t="s">
        <v>139</v>
      </c>
      <c r="J2609" s="74">
        <v>26.68</v>
      </c>
      <c r="K2609" s="64">
        <f t="shared" si="122"/>
        <v>13340</v>
      </c>
      <c r="L2609" s="71"/>
      <c r="M2609" s="72"/>
      <c r="N2609" s="72" t="s">
        <v>3046</v>
      </c>
      <c r="O2609" s="72"/>
      <c r="P2609" s="81">
        <v>184</v>
      </c>
      <c r="Q2609" s="73"/>
      <c r="R2609" s="73" t="s">
        <v>4862</v>
      </c>
      <c r="S2609" s="60" t="str">
        <f>VLOOKUP(A2609,[1]DATA!$1:$1048576,12,0)</f>
        <v>ANO</v>
      </c>
    </row>
    <row r="2610" spans="1:19" x14ac:dyDescent="0.25">
      <c r="A2610" s="68">
        <v>600134431</v>
      </c>
      <c r="B2610" s="59">
        <f t="shared" si="120"/>
        <v>600134431</v>
      </c>
      <c r="C2610" s="68" t="s">
        <v>1089</v>
      </c>
      <c r="D2610" s="76">
        <v>1</v>
      </c>
      <c r="E2610" s="61">
        <f t="shared" si="121"/>
        <v>75026392</v>
      </c>
      <c r="F2610" s="69" t="s">
        <v>96</v>
      </c>
      <c r="G2610" s="69" t="s">
        <v>5733</v>
      </c>
      <c r="H2610" s="70">
        <v>75</v>
      </c>
      <c r="I2610" s="70" t="s">
        <v>139</v>
      </c>
      <c r="J2610" s="74">
        <v>26.68</v>
      </c>
      <c r="K2610" s="64">
        <f t="shared" si="122"/>
        <v>2001</v>
      </c>
      <c r="L2610" s="71"/>
      <c r="M2610" s="72"/>
      <c r="N2610" s="72" t="s">
        <v>3047</v>
      </c>
      <c r="O2610" s="72"/>
      <c r="P2610" s="81">
        <v>104</v>
      </c>
      <c r="Q2610" s="73"/>
      <c r="R2610" s="73" t="s">
        <v>4863</v>
      </c>
      <c r="S2610" s="60" t="str">
        <f>VLOOKUP(A2610,[1]DATA!$1:$1048576,12,0)</f>
        <v>ANO</v>
      </c>
    </row>
    <row r="2611" spans="1:19" x14ac:dyDescent="0.25">
      <c r="A2611" s="68">
        <v>600134601</v>
      </c>
      <c r="B2611" s="59">
        <f t="shared" si="120"/>
        <v>600134601</v>
      </c>
      <c r="C2611" s="68" t="s">
        <v>1090</v>
      </c>
      <c r="D2611" s="76">
        <v>1</v>
      </c>
      <c r="E2611" s="61">
        <f t="shared" si="121"/>
        <v>75026406</v>
      </c>
      <c r="F2611" s="69" t="s">
        <v>96</v>
      </c>
      <c r="G2611" s="69" t="s">
        <v>5733</v>
      </c>
      <c r="H2611" s="70">
        <v>50</v>
      </c>
      <c r="I2611" s="70" t="s">
        <v>139</v>
      </c>
      <c r="J2611" s="74">
        <v>26.68</v>
      </c>
      <c r="K2611" s="64">
        <f t="shared" si="122"/>
        <v>1334</v>
      </c>
      <c r="L2611" s="71"/>
      <c r="M2611" s="72"/>
      <c r="N2611" s="72" t="s">
        <v>3048</v>
      </c>
      <c r="O2611" s="72"/>
      <c r="P2611" s="81">
        <v>104</v>
      </c>
      <c r="Q2611" s="73"/>
      <c r="R2611" s="73" t="s">
        <v>4863</v>
      </c>
      <c r="S2611" s="60" t="str">
        <f>VLOOKUP(A2611,[1]DATA!$1:$1048576,12,0)</f>
        <v>ANO</v>
      </c>
    </row>
    <row r="2612" spans="1:19" x14ac:dyDescent="0.25">
      <c r="A2612" s="68">
        <v>600134636</v>
      </c>
      <c r="B2612" s="59">
        <f t="shared" si="120"/>
        <v>600134636</v>
      </c>
      <c r="C2612" s="68" t="s">
        <v>1091</v>
      </c>
      <c r="D2612" s="76">
        <v>1</v>
      </c>
      <c r="E2612" s="61">
        <f t="shared" si="121"/>
        <v>70640181</v>
      </c>
      <c r="F2612" s="69" t="s">
        <v>96</v>
      </c>
      <c r="G2612" s="69" t="s">
        <v>5733</v>
      </c>
      <c r="H2612" s="70">
        <v>75</v>
      </c>
      <c r="I2612" s="70" t="s">
        <v>139</v>
      </c>
      <c r="J2612" s="74">
        <v>26.68</v>
      </c>
      <c r="K2612" s="64">
        <f t="shared" si="122"/>
        <v>2001</v>
      </c>
      <c r="L2612" s="71"/>
      <c r="M2612" s="72"/>
      <c r="N2612" s="72" t="s">
        <v>3049</v>
      </c>
      <c r="O2612" s="72"/>
      <c r="P2612" s="81">
        <v>77</v>
      </c>
      <c r="Q2612" s="73"/>
      <c r="R2612" s="73" t="s">
        <v>4856</v>
      </c>
      <c r="S2612" s="60" t="str">
        <f>VLOOKUP(A2612,[1]DATA!$1:$1048576,12,0)</f>
        <v>ANO</v>
      </c>
    </row>
    <row r="2613" spans="1:19" x14ac:dyDescent="0.25">
      <c r="A2613" s="68">
        <v>600134652</v>
      </c>
      <c r="B2613" s="59">
        <f t="shared" si="120"/>
        <v>600134652</v>
      </c>
      <c r="C2613" s="68" t="s">
        <v>1092</v>
      </c>
      <c r="D2613" s="76">
        <v>1</v>
      </c>
      <c r="E2613" s="61">
        <f t="shared" si="121"/>
        <v>75029910</v>
      </c>
      <c r="F2613" s="69" t="s">
        <v>96</v>
      </c>
      <c r="G2613" s="69" t="s">
        <v>5733</v>
      </c>
      <c r="H2613" s="70">
        <v>25</v>
      </c>
      <c r="I2613" s="70" t="s">
        <v>139</v>
      </c>
      <c r="J2613" s="74">
        <v>26.68</v>
      </c>
      <c r="K2613" s="64">
        <f t="shared" si="122"/>
        <v>667</v>
      </c>
      <c r="L2613" s="71"/>
      <c r="M2613" s="72"/>
      <c r="N2613" s="72" t="s">
        <v>3050</v>
      </c>
      <c r="O2613" s="72"/>
      <c r="P2613" s="81">
        <v>750</v>
      </c>
      <c r="Q2613" s="73"/>
      <c r="R2613" s="73" t="s">
        <v>4859</v>
      </c>
      <c r="S2613" s="60" t="str">
        <f>VLOOKUP(A2613,[1]DATA!$1:$1048576,12,0)</f>
        <v>ANO</v>
      </c>
    </row>
    <row r="2614" spans="1:19" x14ac:dyDescent="0.25">
      <c r="A2614" s="68">
        <v>600171183</v>
      </c>
      <c r="B2614" s="59">
        <f t="shared" si="120"/>
        <v>600171183</v>
      </c>
      <c r="C2614" s="68" t="s">
        <v>1093</v>
      </c>
      <c r="D2614" s="76">
        <v>1</v>
      </c>
      <c r="E2614" s="61">
        <f t="shared" si="121"/>
        <v>100340</v>
      </c>
      <c r="F2614" s="69" t="s">
        <v>96</v>
      </c>
      <c r="G2614" s="69" t="s">
        <v>5733</v>
      </c>
      <c r="H2614" s="70">
        <v>425</v>
      </c>
      <c r="I2614" s="70" t="s">
        <v>139</v>
      </c>
      <c r="J2614" s="74">
        <v>26.68</v>
      </c>
      <c r="K2614" s="64">
        <f t="shared" si="122"/>
        <v>11339</v>
      </c>
      <c r="L2614" s="71"/>
      <c r="M2614" s="72"/>
      <c r="N2614" s="72" t="s">
        <v>3051</v>
      </c>
      <c r="O2614" s="72" t="s">
        <v>19</v>
      </c>
      <c r="P2614" s="81">
        <v>416</v>
      </c>
      <c r="Q2614" s="73"/>
      <c r="R2614" s="73" t="s">
        <v>4857</v>
      </c>
      <c r="S2614" s="60" t="str">
        <f>VLOOKUP(A2614,[1]DATA!$1:$1048576,12,0)</f>
        <v>ANO</v>
      </c>
    </row>
    <row r="2615" spans="1:19" x14ac:dyDescent="0.25">
      <c r="A2615" s="68">
        <v>650016351</v>
      </c>
      <c r="B2615" s="59">
        <f t="shared" si="120"/>
        <v>650016351</v>
      </c>
      <c r="C2615" s="68" t="s">
        <v>1094</v>
      </c>
      <c r="D2615" s="76">
        <v>1</v>
      </c>
      <c r="E2615" s="61">
        <f t="shared" si="121"/>
        <v>70640076</v>
      </c>
      <c r="F2615" s="69" t="s">
        <v>96</v>
      </c>
      <c r="G2615" s="69" t="s">
        <v>5733</v>
      </c>
      <c r="H2615" s="70">
        <v>575</v>
      </c>
      <c r="I2615" s="70" t="s">
        <v>139</v>
      </c>
      <c r="J2615" s="74">
        <v>26.68</v>
      </c>
      <c r="K2615" s="64">
        <f t="shared" si="122"/>
        <v>15341</v>
      </c>
      <c r="L2615" s="71"/>
      <c r="M2615" s="72"/>
      <c r="N2615" s="72" t="s">
        <v>3052</v>
      </c>
      <c r="O2615" s="72" t="s">
        <v>19</v>
      </c>
      <c r="P2615" s="81">
        <v>438</v>
      </c>
      <c r="Q2615" s="73"/>
      <c r="R2615" s="73" t="s">
        <v>4857</v>
      </c>
      <c r="S2615" s="60" t="str">
        <f>VLOOKUP(A2615,[1]DATA!$1:$1048576,12,0)</f>
        <v>ANO</v>
      </c>
    </row>
    <row r="2616" spans="1:19" x14ac:dyDescent="0.25">
      <c r="A2616" s="68">
        <v>600016633</v>
      </c>
      <c r="B2616" s="59">
        <f t="shared" si="120"/>
        <v>600016633</v>
      </c>
      <c r="C2616" s="68" t="s">
        <v>7409</v>
      </c>
      <c r="D2616" s="76">
        <v>1</v>
      </c>
      <c r="E2616" s="61">
        <f t="shared" si="121"/>
        <v>25831101</v>
      </c>
      <c r="F2616" s="69" t="s">
        <v>96</v>
      </c>
      <c r="G2616" s="69" t="s">
        <v>9123</v>
      </c>
      <c r="H2616" s="70">
        <v>675</v>
      </c>
      <c r="I2616" s="70" t="s">
        <v>139</v>
      </c>
      <c r="J2616" s="74">
        <v>26.68</v>
      </c>
      <c r="K2616" s="64">
        <f t="shared" si="122"/>
        <v>18009</v>
      </c>
      <c r="L2616" s="71"/>
      <c r="M2616" s="72"/>
      <c r="N2616" s="72" t="s">
        <v>12173</v>
      </c>
      <c r="O2616" s="72"/>
      <c r="P2616" s="81">
        <v>570</v>
      </c>
      <c r="Q2616" s="73"/>
      <c r="R2616" s="73" t="s">
        <v>12174</v>
      </c>
      <c r="S2616" s="60" t="str">
        <f>VLOOKUP(A2616,[1]DATA!$1:$1048576,12,0)</f>
        <v>NE</v>
      </c>
    </row>
    <row r="2617" spans="1:19" x14ac:dyDescent="0.25">
      <c r="A2617" s="68">
        <v>600020029</v>
      </c>
      <c r="B2617" s="59">
        <f t="shared" si="120"/>
        <v>600020029</v>
      </c>
      <c r="C2617" s="68" t="s">
        <v>7410</v>
      </c>
      <c r="D2617" s="76">
        <v>1</v>
      </c>
      <c r="E2617" s="61">
        <f t="shared" si="121"/>
        <v>844985</v>
      </c>
      <c r="F2617" s="69" t="s">
        <v>96</v>
      </c>
      <c r="G2617" s="69" t="s">
        <v>9123</v>
      </c>
      <c r="H2617" s="70">
        <v>550</v>
      </c>
      <c r="I2617" s="70" t="s">
        <v>139</v>
      </c>
      <c r="J2617" s="74">
        <v>26.68</v>
      </c>
      <c r="K2617" s="64">
        <f t="shared" si="122"/>
        <v>14674</v>
      </c>
      <c r="L2617" s="71"/>
      <c r="M2617" s="72"/>
      <c r="N2617" s="72" t="s">
        <v>12175</v>
      </c>
      <c r="O2617" s="72" t="s">
        <v>12176</v>
      </c>
      <c r="P2617" s="81">
        <v>2315</v>
      </c>
      <c r="Q2617" s="73">
        <v>1</v>
      </c>
      <c r="R2617" s="73" t="s">
        <v>12177</v>
      </c>
      <c r="S2617" s="60" t="str">
        <f>VLOOKUP(A2617,[1]DATA!$1:$1048576,12,0)</f>
        <v>ANO</v>
      </c>
    </row>
    <row r="2618" spans="1:19" x14ac:dyDescent="0.25">
      <c r="A2618" s="68">
        <v>600016480</v>
      </c>
      <c r="B2618" s="59">
        <f t="shared" si="120"/>
        <v>600016480</v>
      </c>
      <c r="C2618" s="68" t="s">
        <v>7411</v>
      </c>
      <c r="D2618" s="76">
        <v>1</v>
      </c>
      <c r="E2618" s="61">
        <f t="shared" si="121"/>
        <v>62331795</v>
      </c>
      <c r="F2618" s="69" t="s">
        <v>96</v>
      </c>
      <c r="G2618" s="69" t="s">
        <v>9123</v>
      </c>
      <c r="H2618" s="70">
        <v>550</v>
      </c>
      <c r="I2618" s="70" t="s">
        <v>139</v>
      </c>
      <c r="J2618" s="74">
        <v>26.68</v>
      </c>
      <c r="K2618" s="64">
        <f t="shared" si="122"/>
        <v>14674</v>
      </c>
      <c r="L2618" s="71"/>
      <c r="M2618" s="72"/>
      <c r="N2618" s="72" t="s">
        <v>12178</v>
      </c>
      <c r="O2618" s="72" t="s">
        <v>12</v>
      </c>
      <c r="P2618" s="81">
        <v>1442</v>
      </c>
      <c r="Q2618" s="73">
        <v>2</v>
      </c>
      <c r="R2618" s="73" t="s">
        <v>12177</v>
      </c>
      <c r="S2618" s="60" t="str">
        <f>VLOOKUP(A2618,[1]DATA!$1:$1048576,12,0)</f>
        <v>ANO</v>
      </c>
    </row>
    <row r="2619" spans="1:19" x14ac:dyDescent="0.25">
      <c r="A2619" s="68">
        <v>600016617</v>
      </c>
      <c r="B2619" s="59">
        <f t="shared" si="120"/>
        <v>600016617</v>
      </c>
      <c r="C2619" s="68" t="s">
        <v>7412</v>
      </c>
      <c r="D2619" s="76">
        <v>1</v>
      </c>
      <c r="E2619" s="61">
        <f t="shared" si="121"/>
        <v>46580336</v>
      </c>
      <c r="F2619" s="69" t="s">
        <v>96</v>
      </c>
      <c r="G2619" s="69" t="s">
        <v>9123</v>
      </c>
      <c r="H2619" s="70">
        <v>225</v>
      </c>
      <c r="I2619" s="70" t="s">
        <v>139</v>
      </c>
      <c r="J2619" s="74">
        <v>26.68</v>
      </c>
      <c r="K2619" s="64">
        <f t="shared" si="122"/>
        <v>6003</v>
      </c>
      <c r="L2619" s="71"/>
      <c r="M2619" s="72"/>
      <c r="N2619" s="72" t="s">
        <v>12179</v>
      </c>
      <c r="O2619" s="72" t="s">
        <v>12180</v>
      </c>
      <c r="P2619" s="81">
        <v>1795</v>
      </c>
      <c r="Q2619" s="73">
        <v>3</v>
      </c>
      <c r="R2619" s="73" t="s">
        <v>12177</v>
      </c>
      <c r="S2619" s="60" t="str">
        <f>VLOOKUP(A2619,[1]DATA!$1:$1048576,12,0)</f>
        <v>NE</v>
      </c>
    </row>
    <row r="2620" spans="1:19" x14ac:dyDescent="0.25">
      <c r="A2620" s="68">
        <v>600016625</v>
      </c>
      <c r="B2620" s="59">
        <f t="shared" si="120"/>
        <v>600016625</v>
      </c>
      <c r="C2620" s="68" t="s">
        <v>7413</v>
      </c>
      <c r="D2620" s="76">
        <v>1</v>
      </c>
      <c r="E2620" s="61">
        <f t="shared" si="121"/>
        <v>25353446</v>
      </c>
      <c r="F2620" s="69" t="s">
        <v>96</v>
      </c>
      <c r="G2620" s="69" t="s">
        <v>9123</v>
      </c>
      <c r="H2620" s="70">
        <v>475</v>
      </c>
      <c r="I2620" s="70" t="s">
        <v>139</v>
      </c>
      <c r="J2620" s="74">
        <v>26.68</v>
      </c>
      <c r="K2620" s="64">
        <f t="shared" si="122"/>
        <v>12673</v>
      </c>
      <c r="L2620" s="71"/>
      <c r="M2620" s="72"/>
      <c r="N2620" s="72" t="s">
        <v>12181</v>
      </c>
      <c r="O2620" s="72"/>
      <c r="P2620" s="81">
        <v>570</v>
      </c>
      <c r="Q2620" s="73"/>
      <c r="R2620" s="73" t="s">
        <v>12174</v>
      </c>
      <c r="S2620" s="60" t="str">
        <f>VLOOKUP(A2620,[1]DATA!$1:$1048576,12,0)</f>
        <v>NE</v>
      </c>
    </row>
    <row r="2621" spans="1:19" x14ac:dyDescent="0.25">
      <c r="A2621" s="68">
        <v>600016676</v>
      </c>
      <c r="B2621" s="59">
        <f t="shared" si="120"/>
        <v>600016676</v>
      </c>
      <c r="C2621" s="68" t="s">
        <v>7414</v>
      </c>
      <c r="D2621" s="76">
        <v>1</v>
      </c>
      <c r="E2621" s="61">
        <f t="shared" si="121"/>
        <v>62331515</v>
      </c>
      <c r="F2621" s="69" t="s">
        <v>96</v>
      </c>
      <c r="G2621" s="69" t="s">
        <v>9123</v>
      </c>
      <c r="H2621" s="70">
        <v>750</v>
      </c>
      <c r="I2621" s="70" t="s">
        <v>139</v>
      </c>
      <c r="J2621" s="74">
        <v>26.68</v>
      </c>
      <c r="K2621" s="64">
        <f t="shared" si="122"/>
        <v>20010</v>
      </c>
      <c r="L2621" s="71"/>
      <c r="M2621" s="72"/>
      <c r="N2621" s="72" t="s">
        <v>12182</v>
      </c>
      <c r="O2621" s="72" t="s">
        <v>43</v>
      </c>
      <c r="P2621" s="81">
        <v>1818</v>
      </c>
      <c r="Q2621" s="73" t="s">
        <v>10</v>
      </c>
      <c r="R2621" s="73" t="s">
        <v>12177</v>
      </c>
      <c r="S2621" s="60" t="str">
        <f>VLOOKUP(A2621,[1]DATA!$1:$1048576,12,0)</f>
        <v>ANO</v>
      </c>
    </row>
    <row r="2622" spans="1:19" x14ac:dyDescent="0.25">
      <c r="A2622" s="68">
        <v>600016706</v>
      </c>
      <c r="B2622" s="59">
        <f t="shared" si="120"/>
        <v>600016706</v>
      </c>
      <c r="C2622" s="68" t="s">
        <v>7415</v>
      </c>
      <c r="D2622" s="76">
        <v>1</v>
      </c>
      <c r="E2622" s="61">
        <f t="shared" si="121"/>
        <v>25383205</v>
      </c>
      <c r="F2622" s="69" t="s">
        <v>96</v>
      </c>
      <c r="G2622" s="69" t="s">
        <v>9123</v>
      </c>
      <c r="H2622" s="70">
        <v>550</v>
      </c>
      <c r="I2622" s="70" t="s">
        <v>139</v>
      </c>
      <c r="J2622" s="74">
        <v>26.68</v>
      </c>
      <c r="K2622" s="64">
        <f t="shared" si="122"/>
        <v>14674</v>
      </c>
      <c r="L2622" s="71"/>
      <c r="M2622" s="72"/>
      <c r="N2622" s="72" t="s">
        <v>12183</v>
      </c>
      <c r="O2622" s="72" t="s">
        <v>12180</v>
      </c>
      <c r="P2622" s="81">
        <v>1795</v>
      </c>
      <c r="Q2622" s="73">
        <v>3</v>
      </c>
      <c r="R2622" s="73" t="s">
        <v>12177</v>
      </c>
      <c r="S2622" s="60" t="str">
        <f>VLOOKUP(A2622,[1]DATA!$1:$1048576,12,0)</f>
        <v>NE</v>
      </c>
    </row>
    <row r="2623" spans="1:19" x14ac:dyDescent="0.25">
      <c r="A2623" s="68">
        <v>600026230</v>
      </c>
      <c r="B2623" s="59">
        <f t="shared" si="120"/>
        <v>600026230</v>
      </c>
      <c r="C2623" s="68" t="s">
        <v>7416</v>
      </c>
      <c r="D2623" s="76">
        <v>1</v>
      </c>
      <c r="E2623" s="61">
        <f t="shared" si="121"/>
        <v>63024616</v>
      </c>
      <c r="F2623" s="69" t="s">
        <v>96</v>
      </c>
      <c r="G2623" s="69" t="s">
        <v>9123</v>
      </c>
      <c r="H2623" s="70">
        <v>375</v>
      </c>
      <c r="I2623" s="70" t="s">
        <v>139</v>
      </c>
      <c r="J2623" s="74">
        <v>26.68</v>
      </c>
      <c r="K2623" s="64">
        <f t="shared" si="122"/>
        <v>10005</v>
      </c>
      <c r="L2623" s="71"/>
      <c r="M2623" s="72"/>
      <c r="N2623" s="72" t="s">
        <v>12184</v>
      </c>
      <c r="O2623" s="72" t="s">
        <v>41</v>
      </c>
      <c r="P2623" s="81">
        <v>614</v>
      </c>
      <c r="Q2623" s="73">
        <v>2</v>
      </c>
      <c r="R2623" s="73" t="s">
        <v>12177</v>
      </c>
      <c r="S2623" s="60" t="str">
        <f>VLOOKUP(A2623,[1]DATA!$1:$1048576,12,0)</f>
        <v>ANO</v>
      </c>
    </row>
    <row r="2624" spans="1:19" x14ac:dyDescent="0.25">
      <c r="A2624" s="68">
        <v>600136299</v>
      </c>
      <c r="B2624" s="59">
        <f t="shared" si="120"/>
        <v>600136299</v>
      </c>
      <c r="C2624" s="68" t="s">
        <v>7417</v>
      </c>
      <c r="D2624" s="76">
        <v>1</v>
      </c>
      <c r="E2624" s="61">
        <f t="shared" si="121"/>
        <v>64628531</v>
      </c>
      <c r="F2624" s="69" t="s">
        <v>96</v>
      </c>
      <c r="G2624" s="69" t="s">
        <v>9123</v>
      </c>
      <c r="H2624" s="70">
        <v>375</v>
      </c>
      <c r="I2624" s="70" t="s">
        <v>139</v>
      </c>
      <c r="J2624" s="74">
        <v>26.68</v>
      </c>
      <c r="K2624" s="64">
        <f t="shared" si="122"/>
        <v>10005</v>
      </c>
      <c r="L2624" s="71"/>
      <c r="M2624" s="72"/>
      <c r="N2624" s="72" t="s">
        <v>12185</v>
      </c>
      <c r="O2624" s="72"/>
      <c r="P2624" s="81">
        <v>825</v>
      </c>
      <c r="Q2624" s="73"/>
      <c r="R2624" s="73" t="s">
        <v>12186</v>
      </c>
      <c r="S2624" s="60" t="str">
        <f>VLOOKUP(A2624,[1]DATA!$1:$1048576,12,0)</f>
        <v>ANO</v>
      </c>
    </row>
    <row r="2625" spans="1:19" x14ac:dyDescent="0.25">
      <c r="A2625" s="68">
        <v>600135900</v>
      </c>
      <c r="B2625" s="59">
        <f t="shared" si="120"/>
        <v>600135900</v>
      </c>
      <c r="C2625" s="68" t="s">
        <v>7418</v>
      </c>
      <c r="D2625" s="76">
        <v>1</v>
      </c>
      <c r="E2625" s="61">
        <f t="shared" si="121"/>
        <v>48004472</v>
      </c>
      <c r="F2625" s="69" t="s">
        <v>96</v>
      </c>
      <c r="G2625" s="69" t="s">
        <v>9123</v>
      </c>
      <c r="H2625" s="70">
        <v>825</v>
      </c>
      <c r="I2625" s="70" t="s">
        <v>139</v>
      </c>
      <c r="J2625" s="74">
        <v>26.68</v>
      </c>
      <c r="K2625" s="64">
        <f t="shared" si="122"/>
        <v>22011</v>
      </c>
      <c r="L2625" s="71"/>
      <c r="M2625" s="72"/>
      <c r="N2625" s="72" t="s">
        <v>12187</v>
      </c>
      <c r="O2625" s="72" t="s">
        <v>12188</v>
      </c>
      <c r="P2625" s="81">
        <v>1383</v>
      </c>
      <c r="Q2625" s="73">
        <v>1</v>
      </c>
      <c r="R2625" s="73" t="s">
        <v>12177</v>
      </c>
      <c r="S2625" s="60" t="str">
        <f>VLOOKUP(A2625,[1]DATA!$1:$1048576,12,0)</f>
        <v>ANO</v>
      </c>
    </row>
    <row r="2626" spans="1:19" x14ac:dyDescent="0.25">
      <c r="A2626" s="68">
        <v>600135934</v>
      </c>
      <c r="B2626" s="59">
        <f t="shared" si="120"/>
        <v>600135934</v>
      </c>
      <c r="C2626" s="68" t="s">
        <v>7419</v>
      </c>
      <c r="D2626" s="76">
        <v>1</v>
      </c>
      <c r="E2626" s="61">
        <f t="shared" si="121"/>
        <v>48004511</v>
      </c>
      <c r="F2626" s="69" t="s">
        <v>96</v>
      </c>
      <c r="G2626" s="69" t="s">
        <v>9123</v>
      </c>
      <c r="H2626" s="70">
        <v>775</v>
      </c>
      <c r="I2626" s="70" t="s">
        <v>139</v>
      </c>
      <c r="J2626" s="74">
        <v>26.68</v>
      </c>
      <c r="K2626" s="64">
        <f t="shared" si="122"/>
        <v>20677</v>
      </c>
      <c r="L2626" s="71"/>
      <c r="M2626" s="72"/>
      <c r="N2626" s="72" t="s">
        <v>12189</v>
      </c>
      <c r="O2626" s="72" t="s">
        <v>12190</v>
      </c>
      <c r="P2626" s="81">
        <v>2290</v>
      </c>
      <c r="Q2626" s="73">
        <v>14</v>
      </c>
      <c r="R2626" s="73" t="s">
        <v>12177</v>
      </c>
      <c r="S2626" s="60" t="str">
        <f>VLOOKUP(A2626,[1]DATA!$1:$1048576,12,0)</f>
        <v>ANO</v>
      </c>
    </row>
    <row r="2627" spans="1:19" x14ac:dyDescent="0.25">
      <c r="A2627" s="68">
        <v>600135942</v>
      </c>
      <c r="B2627" s="59">
        <f t="shared" si="120"/>
        <v>600135942</v>
      </c>
      <c r="C2627" s="68" t="s">
        <v>7420</v>
      </c>
      <c r="D2627" s="76">
        <v>1</v>
      </c>
      <c r="E2627" s="61">
        <f t="shared" si="121"/>
        <v>48004529</v>
      </c>
      <c r="F2627" s="69" t="s">
        <v>96</v>
      </c>
      <c r="G2627" s="69" t="s">
        <v>9123</v>
      </c>
      <c r="H2627" s="70">
        <v>700</v>
      </c>
      <c r="I2627" s="70" t="s">
        <v>139</v>
      </c>
      <c r="J2627" s="74">
        <v>26.68</v>
      </c>
      <c r="K2627" s="64">
        <f t="shared" si="122"/>
        <v>18676</v>
      </c>
      <c r="L2627" s="71"/>
      <c r="M2627" s="72"/>
      <c r="N2627" s="72" t="s">
        <v>12191</v>
      </c>
      <c r="O2627" s="72" t="s">
        <v>12192</v>
      </c>
      <c r="P2627" s="81">
        <v>713</v>
      </c>
      <c r="Q2627" s="73">
        <v>19</v>
      </c>
      <c r="R2627" s="73" t="s">
        <v>12177</v>
      </c>
      <c r="S2627" s="60" t="str">
        <f>VLOOKUP(A2627,[1]DATA!$1:$1048576,12,0)</f>
        <v>ANO</v>
      </c>
    </row>
    <row r="2628" spans="1:19" x14ac:dyDescent="0.25">
      <c r="A2628" s="68">
        <v>600135951</v>
      </c>
      <c r="B2628" s="59">
        <f t="shared" si="120"/>
        <v>600135951</v>
      </c>
      <c r="C2628" s="68" t="s">
        <v>7421</v>
      </c>
      <c r="D2628" s="76">
        <v>1</v>
      </c>
      <c r="E2628" s="61">
        <f t="shared" si="121"/>
        <v>48004537</v>
      </c>
      <c r="F2628" s="69" t="s">
        <v>96</v>
      </c>
      <c r="G2628" s="69" t="s">
        <v>9123</v>
      </c>
      <c r="H2628" s="70">
        <v>875</v>
      </c>
      <c r="I2628" s="70" t="s">
        <v>139</v>
      </c>
      <c r="J2628" s="74">
        <v>26.68</v>
      </c>
      <c r="K2628" s="64">
        <f t="shared" si="122"/>
        <v>23345</v>
      </c>
      <c r="L2628" s="71"/>
      <c r="M2628" s="72"/>
      <c r="N2628" s="72" t="s">
        <v>12193</v>
      </c>
      <c r="O2628" s="72" t="s">
        <v>74</v>
      </c>
      <c r="P2628" s="81">
        <v>1666</v>
      </c>
      <c r="Q2628" s="73">
        <v>30</v>
      </c>
      <c r="R2628" s="73" t="s">
        <v>12177</v>
      </c>
      <c r="S2628" s="60" t="str">
        <f>VLOOKUP(A2628,[1]DATA!$1:$1048576,12,0)</f>
        <v>ANO</v>
      </c>
    </row>
    <row r="2629" spans="1:19" x14ac:dyDescent="0.25">
      <c r="A2629" s="68">
        <v>600135969</v>
      </c>
      <c r="B2629" s="59">
        <f t="shared" ref="B2629:B2692" si="123">A2629*1</f>
        <v>600135969</v>
      </c>
      <c r="C2629" s="68" t="s">
        <v>7422</v>
      </c>
      <c r="D2629" s="76">
        <v>1</v>
      </c>
      <c r="E2629" s="61">
        <f t="shared" ref="E2629:E2692" si="124">C2629*1</f>
        <v>48004545</v>
      </c>
      <c r="F2629" s="69" t="s">
        <v>96</v>
      </c>
      <c r="G2629" s="69" t="s">
        <v>9123</v>
      </c>
      <c r="H2629" s="70">
        <v>500</v>
      </c>
      <c r="I2629" s="70" t="s">
        <v>139</v>
      </c>
      <c r="J2629" s="74">
        <v>26.68</v>
      </c>
      <c r="K2629" s="64">
        <f t="shared" ref="K2629:K2692" si="125">H2629*J2629</f>
        <v>13340</v>
      </c>
      <c r="L2629" s="71"/>
      <c r="M2629" s="72"/>
      <c r="N2629" s="72" t="s">
        <v>12194</v>
      </c>
      <c r="O2629" s="72" t="s">
        <v>40</v>
      </c>
      <c r="P2629" s="81">
        <v>432</v>
      </c>
      <c r="Q2629" s="73">
        <v>1</v>
      </c>
      <c r="R2629" s="73" t="s">
        <v>12177</v>
      </c>
      <c r="S2629" s="60" t="str">
        <f>VLOOKUP(A2629,[1]DATA!$1:$1048576,12,0)</f>
        <v>ANO</v>
      </c>
    </row>
    <row r="2630" spans="1:19" x14ac:dyDescent="0.25">
      <c r="A2630" s="68">
        <v>600135977</v>
      </c>
      <c r="B2630" s="59">
        <f t="shared" si="123"/>
        <v>600135977</v>
      </c>
      <c r="C2630" s="68" t="s">
        <v>7423</v>
      </c>
      <c r="D2630" s="76">
        <v>1</v>
      </c>
      <c r="E2630" s="61">
        <f t="shared" si="124"/>
        <v>48004561</v>
      </c>
      <c r="F2630" s="69" t="s">
        <v>96</v>
      </c>
      <c r="G2630" s="69" t="s">
        <v>9123</v>
      </c>
      <c r="H2630" s="70">
        <v>275</v>
      </c>
      <c r="I2630" s="70" t="s">
        <v>139</v>
      </c>
      <c r="J2630" s="74">
        <v>26.68</v>
      </c>
      <c r="K2630" s="64">
        <f t="shared" si="125"/>
        <v>7337</v>
      </c>
      <c r="L2630" s="71"/>
      <c r="M2630" s="72"/>
      <c r="N2630" s="72" t="s">
        <v>12195</v>
      </c>
      <c r="O2630" s="72" t="s">
        <v>12196</v>
      </c>
      <c r="P2630" s="81">
        <v>2219</v>
      </c>
      <c r="Q2630" s="73">
        <v>13</v>
      </c>
      <c r="R2630" s="73" t="s">
        <v>12177</v>
      </c>
      <c r="S2630" s="60" t="str">
        <f>VLOOKUP(A2630,[1]DATA!$1:$1048576,12,0)</f>
        <v>ANO</v>
      </c>
    </row>
    <row r="2631" spans="1:19" x14ac:dyDescent="0.25">
      <c r="A2631" s="68">
        <v>600136388</v>
      </c>
      <c r="B2631" s="59">
        <f t="shared" si="123"/>
        <v>600136388</v>
      </c>
      <c r="C2631" s="68" t="s">
        <v>7424</v>
      </c>
      <c r="D2631" s="76">
        <v>1</v>
      </c>
      <c r="E2631" s="61">
        <f t="shared" si="124"/>
        <v>73184501</v>
      </c>
      <c r="F2631" s="69" t="s">
        <v>96</v>
      </c>
      <c r="G2631" s="69" t="s">
        <v>9123</v>
      </c>
      <c r="H2631" s="70">
        <v>500</v>
      </c>
      <c r="I2631" s="70" t="s">
        <v>139</v>
      </c>
      <c r="J2631" s="74">
        <v>26.68</v>
      </c>
      <c r="K2631" s="64">
        <f t="shared" si="125"/>
        <v>13340</v>
      </c>
      <c r="L2631" s="71"/>
      <c r="M2631" s="72"/>
      <c r="N2631" s="72" t="s">
        <v>12197</v>
      </c>
      <c r="O2631" s="72"/>
      <c r="P2631" s="81">
        <v>1002</v>
      </c>
      <c r="Q2631" s="73"/>
      <c r="R2631" s="73" t="s">
        <v>12198</v>
      </c>
      <c r="S2631" s="60" t="str">
        <f>VLOOKUP(A2631,[1]DATA!$1:$1048576,12,0)</f>
        <v>ANO</v>
      </c>
    </row>
    <row r="2632" spans="1:19" x14ac:dyDescent="0.25">
      <c r="A2632" s="68">
        <v>600136523</v>
      </c>
      <c r="B2632" s="59">
        <f t="shared" si="123"/>
        <v>600136523</v>
      </c>
      <c r="C2632" s="68" t="s">
        <v>7425</v>
      </c>
      <c r="D2632" s="76">
        <v>1</v>
      </c>
      <c r="E2632" s="61">
        <f t="shared" si="124"/>
        <v>62331418</v>
      </c>
      <c r="F2632" s="69" t="s">
        <v>96</v>
      </c>
      <c r="G2632" s="69" t="s">
        <v>9123</v>
      </c>
      <c r="H2632" s="70">
        <v>1125</v>
      </c>
      <c r="I2632" s="70" t="s">
        <v>139</v>
      </c>
      <c r="J2632" s="74">
        <v>26.68</v>
      </c>
      <c r="K2632" s="64">
        <f t="shared" si="125"/>
        <v>30015</v>
      </c>
      <c r="L2632" s="71"/>
      <c r="M2632" s="72"/>
      <c r="N2632" s="72" t="s">
        <v>12199</v>
      </c>
      <c r="O2632" s="72" t="s">
        <v>29</v>
      </c>
      <c r="P2632" s="81">
        <v>1758</v>
      </c>
      <c r="Q2632" s="73">
        <v>1</v>
      </c>
      <c r="R2632" s="73" t="s">
        <v>12177</v>
      </c>
      <c r="S2632" s="60" t="str">
        <f>VLOOKUP(A2632,[1]DATA!$1:$1048576,12,0)</f>
        <v>ANO</v>
      </c>
    </row>
    <row r="2633" spans="1:19" x14ac:dyDescent="0.25">
      <c r="A2633" s="68">
        <v>600136531</v>
      </c>
      <c r="B2633" s="59">
        <f t="shared" si="123"/>
        <v>600136531</v>
      </c>
      <c r="C2633" s="68" t="s">
        <v>7426</v>
      </c>
      <c r="D2633" s="76">
        <v>1</v>
      </c>
      <c r="E2633" s="61">
        <f t="shared" si="124"/>
        <v>62331388</v>
      </c>
      <c r="F2633" s="69" t="s">
        <v>96</v>
      </c>
      <c r="G2633" s="69" t="s">
        <v>9123</v>
      </c>
      <c r="H2633" s="70">
        <v>650</v>
      </c>
      <c r="I2633" s="70" t="s">
        <v>139</v>
      </c>
      <c r="J2633" s="74">
        <v>26.68</v>
      </c>
      <c r="K2633" s="64">
        <f t="shared" si="125"/>
        <v>17342</v>
      </c>
      <c r="L2633" s="71"/>
      <c r="M2633" s="72"/>
      <c r="N2633" s="72" t="s">
        <v>12200</v>
      </c>
      <c r="O2633" s="72" t="s">
        <v>12201</v>
      </c>
      <c r="P2633" s="81">
        <v>2871</v>
      </c>
      <c r="Q2633" s="73">
        <v>8</v>
      </c>
      <c r="R2633" s="73" t="s">
        <v>12177</v>
      </c>
      <c r="S2633" s="60" t="str">
        <f>VLOOKUP(A2633,[1]DATA!$1:$1048576,12,0)</f>
        <v>ANO</v>
      </c>
    </row>
    <row r="2634" spans="1:19" x14ac:dyDescent="0.25">
      <c r="A2634" s="68">
        <v>600136540</v>
      </c>
      <c r="B2634" s="59">
        <f t="shared" si="123"/>
        <v>600136540</v>
      </c>
      <c r="C2634" s="68" t="s">
        <v>7427</v>
      </c>
      <c r="D2634" s="76">
        <v>1</v>
      </c>
      <c r="E2634" s="61">
        <f t="shared" si="124"/>
        <v>62331361</v>
      </c>
      <c r="F2634" s="69" t="s">
        <v>96</v>
      </c>
      <c r="G2634" s="69" t="s">
        <v>9123</v>
      </c>
      <c r="H2634" s="70">
        <v>425</v>
      </c>
      <c r="I2634" s="70" t="s">
        <v>139</v>
      </c>
      <c r="J2634" s="74">
        <v>26.68</v>
      </c>
      <c r="K2634" s="64">
        <f t="shared" si="125"/>
        <v>11339</v>
      </c>
      <c r="L2634" s="71"/>
      <c r="M2634" s="72"/>
      <c r="N2634" s="72" t="s">
        <v>12202</v>
      </c>
      <c r="O2634" s="72" t="s">
        <v>14</v>
      </c>
      <c r="P2634" s="81">
        <v>2936</v>
      </c>
      <c r="Q2634" s="73">
        <v>61</v>
      </c>
      <c r="R2634" s="73" t="s">
        <v>12177</v>
      </c>
      <c r="S2634" s="60" t="str">
        <f>VLOOKUP(A2634,[1]DATA!$1:$1048576,12,0)</f>
        <v>ANO</v>
      </c>
    </row>
    <row r="2635" spans="1:19" x14ac:dyDescent="0.25">
      <c r="A2635" s="68">
        <v>600136566</v>
      </c>
      <c r="B2635" s="59">
        <f t="shared" si="123"/>
        <v>600136566</v>
      </c>
      <c r="C2635" s="68" t="s">
        <v>7428</v>
      </c>
      <c r="D2635" s="76">
        <v>1</v>
      </c>
      <c r="E2635" s="61">
        <f t="shared" si="124"/>
        <v>64628680</v>
      </c>
      <c r="F2635" s="69" t="s">
        <v>96</v>
      </c>
      <c r="G2635" s="69" t="s">
        <v>9123</v>
      </c>
      <c r="H2635" s="70">
        <v>300</v>
      </c>
      <c r="I2635" s="70" t="s">
        <v>139</v>
      </c>
      <c r="J2635" s="74">
        <v>26.68</v>
      </c>
      <c r="K2635" s="64">
        <f t="shared" si="125"/>
        <v>8004</v>
      </c>
      <c r="L2635" s="71"/>
      <c r="M2635" s="72"/>
      <c r="N2635" s="72" t="s">
        <v>12203</v>
      </c>
      <c r="O2635" s="72" t="s">
        <v>12204</v>
      </c>
      <c r="P2635" s="81">
        <v>156</v>
      </c>
      <c r="Q2635" s="73">
        <v>2</v>
      </c>
      <c r="R2635" s="73" t="s">
        <v>12177</v>
      </c>
      <c r="S2635" s="60" t="str">
        <f>VLOOKUP(A2635,[1]DATA!$1:$1048576,12,0)</f>
        <v>ANO</v>
      </c>
    </row>
    <row r="2636" spans="1:19" x14ac:dyDescent="0.25">
      <c r="A2636" s="68">
        <v>600136680</v>
      </c>
      <c r="B2636" s="59">
        <f t="shared" si="123"/>
        <v>600136680</v>
      </c>
      <c r="C2636" s="68" t="s">
        <v>7429</v>
      </c>
      <c r="D2636" s="76">
        <v>1</v>
      </c>
      <c r="E2636" s="61">
        <f t="shared" si="124"/>
        <v>62331353</v>
      </c>
      <c r="F2636" s="69" t="s">
        <v>96</v>
      </c>
      <c r="G2636" s="69" t="s">
        <v>9123</v>
      </c>
      <c r="H2636" s="70">
        <v>975</v>
      </c>
      <c r="I2636" s="70" t="s">
        <v>139</v>
      </c>
      <c r="J2636" s="74">
        <v>26.68</v>
      </c>
      <c r="K2636" s="64">
        <f t="shared" si="125"/>
        <v>26013</v>
      </c>
      <c r="L2636" s="71"/>
      <c r="M2636" s="72"/>
      <c r="N2636" s="72" t="s">
        <v>12205</v>
      </c>
      <c r="O2636" s="72" t="s">
        <v>12206</v>
      </c>
      <c r="P2636" s="81">
        <v>775</v>
      </c>
      <c r="Q2636" s="73" t="s">
        <v>10</v>
      </c>
      <c r="R2636" s="73" t="s">
        <v>12177</v>
      </c>
      <c r="S2636" s="60" t="str">
        <f>VLOOKUP(A2636,[1]DATA!$1:$1048576,12,0)</f>
        <v>ANO</v>
      </c>
    </row>
    <row r="2637" spans="1:19" x14ac:dyDescent="0.25">
      <c r="A2637" s="68">
        <v>600171248</v>
      </c>
      <c r="B2637" s="59">
        <f t="shared" si="123"/>
        <v>600171248</v>
      </c>
      <c r="C2637" s="68" t="s">
        <v>7430</v>
      </c>
      <c r="D2637" s="76">
        <v>1</v>
      </c>
      <c r="E2637" s="61">
        <f t="shared" si="124"/>
        <v>13644254</v>
      </c>
      <c r="F2637" s="69" t="s">
        <v>96</v>
      </c>
      <c r="G2637" s="69" t="s">
        <v>9123</v>
      </c>
      <c r="H2637" s="70">
        <v>1075</v>
      </c>
      <c r="I2637" s="70" t="s">
        <v>139</v>
      </c>
      <c r="J2637" s="74">
        <v>26.68</v>
      </c>
      <c r="K2637" s="64">
        <f t="shared" si="125"/>
        <v>28681</v>
      </c>
      <c r="L2637" s="71"/>
      <c r="M2637" s="72"/>
      <c r="N2637" s="72" t="s">
        <v>12207</v>
      </c>
      <c r="O2637" s="72" t="s">
        <v>12208</v>
      </c>
      <c r="P2637" s="81">
        <v>1111</v>
      </c>
      <c r="Q2637" s="73">
        <v>60</v>
      </c>
      <c r="R2637" s="73" t="s">
        <v>12177</v>
      </c>
      <c r="S2637" s="60" t="str">
        <f>VLOOKUP(A2637,[1]DATA!$1:$1048576,12,0)</f>
        <v>ANO</v>
      </c>
    </row>
    <row r="2638" spans="1:19" x14ac:dyDescent="0.25">
      <c r="A2638" s="68">
        <v>650023919</v>
      </c>
      <c r="B2638" s="59">
        <f t="shared" si="123"/>
        <v>650023919</v>
      </c>
      <c r="C2638" s="68" t="s">
        <v>7431</v>
      </c>
      <c r="D2638" s="76">
        <v>1</v>
      </c>
      <c r="E2638" s="61">
        <f t="shared" si="124"/>
        <v>75028913</v>
      </c>
      <c r="F2638" s="69" t="s">
        <v>96</v>
      </c>
      <c r="G2638" s="69" t="s">
        <v>9123</v>
      </c>
      <c r="H2638" s="70">
        <v>725</v>
      </c>
      <c r="I2638" s="70" t="s">
        <v>139</v>
      </c>
      <c r="J2638" s="74">
        <v>26.68</v>
      </c>
      <c r="K2638" s="64">
        <f t="shared" si="125"/>
        <v>19343</v>
      </c>
      <c r="L2638" s="71"/>
      <c r="M2638" s="72"/>
      <c r="N2638" s="72" t="s">
        <v>12209</v>
      </c>
      <c r="O2638" s="72"/>
      <c r="P2638" s="81">
        <v>186</v>
      </c>
      <c r="Q2638" s="73"/>
      <c r="R2638" s="73" t="s">
        <v>12174</v>
      </c>
      <c r="S2638" s="60" t="str">
        <f>VLOOKUP(A2638,[1]DATA!$1:$1048576,12,0)</f>
        <v>ANO</v>
      </c>
    </row>
    <row r="2639" spans="1:19" x14ac:dyDescent="0.25">
      <c r="A2639" s="68">
        <v>691000867</v>
      </c>
      <c r="B2639" s="59">
        <f t="shared" si="123"/>
        <v>691000867</v>
      </c>
      <c r="C2639" s="68" t="s">
        <v>7432</v>
      </c>
      <c r="D2639" s="76">
        <v>1</v>
      </c>
      <c r="E2639" s="61">
        <f t="shared" si="124"/>
        <v>72035480</v>
      </c>
      <c r="F2639" s="69" t="s">
        <v>96</v>
      </c>
      <c r="G2639" s="69" t="s">
        <v>9123</v>
      </c>
      <c r="H2639" s="70">
        <v>650</v>
      </c>
      <c r="I2639" s="70" t="s">
        <v>139</v>
      </c>
      <c r="J2639" s="74">
        <v>26.68</v>
      </c>
      <c r="K2639" s="64">
        <f t="shared" si="125"/>
        <v>17342</v>
      </c>
      <c r="L2639" s="71"/>
      <c r="M2639" s="72"/>
      <c r="N2639" s="72" t="s">
        <v>12210</v>
      </c>
      <c r="O2639" s="72" t="s">
        <v>12211</v>
      </c>
      <c r="P2639" s="81">
        <v>838</v>
      </c>
      <c r="Q2639" s="73">
        <v>10</v>
      </c>
      <c r="R2639" s="73" t="s">
        <v>12177</v>
      </c>
      <c r="S2639" s="60" t="str">
        <f>VLOOKUP(A2639,[1]DATA!$1:$1048576,12,0)</f>
        <v>ANO</v>
      </c>
    </row>
    <row r="2640" spans="1:19" x14ac:dyDescent="0.25">
      <c r="A2640" s="68">
        <v>600016714</v>
      </c>
      <c r="B2640" s="59">
        <f t="shared" si="123"/>
        <v>600016714</v>
      </c>
      <c r="C2640" s="68" t="s">
        <v>1095</v>
      </c>
      <c r="D2640" s="76">
        <v>1</v>
      </c>
      <c r="E2640" s="61">
        <f t="shared" si="124"/>
        <v>601641</v>
      </c>
      <c r="F2640" s="69" t="s">
        <v>96</v>
      </c>
      <c r="G2640" s="69" t="s">
        <v>5732</v>
      </c>
      <c r="H2640" s="70">
        <v>550</v>
      </c>
      <c r="I2640" s="70" t="s">
        <v>139</v>
      </c>
      <c r="J2640" s="74">
        <v>26.68</v>
      </c>
      <c r="K2640" s="64">
        <f t="shared" si="125"/>
        <v>14674</v>
      </c>
      <c r="L2640" s="71"/>
      <c r="M2640" s="72"/>
      <c r="N2640" s="72" t="s">
        <v>3053</v>
      </c>
      <c r="O2640" s="72" t="s">
        <v>4864</v>
      </c>
      <c r="P2640" s="81">
        <v>528</v>
      </c>
      <c r="Q2640" s="73"/>
      <c r="R2640" s="73" t="s">
        <v>4865</v>
      </c>
      <c r="S2640" s="60" t="str">
        <f>VLOOKUP(A2640,[1]DATA!$1:$1048576,12,0)</f>
        <v>ANO</v>
      </c>
    </row>
    <row r="2641" spans="1:19" x14ac:dyDescent="0.25">
      <c r="A2641" s="68">
        <v>600016781</v>
      </c>
      <c r="B2641" s="59">
        <f t="shared" si="123"/>
        <v>600016781</v>
      </c>
      <c r="C2641" s="68" t="s">
        <v>1096</v>
      </c>
      <c r="D2641" s="76">
        <v>1</v>
      </c>
      <c r="E2641" s="61">
        <f t="shared" si="124"/>
        <v>601624</v>
      </c>
      <c r="F2641" s="69" t="s">
        <v>96</v>
      </c>
      <c r="G2641" s="69" t="s">
        <v>5732</v>
      </c>
      <c r="H2641" s="70">
        <v>550</v>
      </c>
      <c r="I2641" s="70" t="s">
        <v>139</v>
      </c>
      <c r="J2641" s="74">
        <v>26.68</v>
      </c>
      <c r="K2641" s="64">
        <f t="shared" si="125"/>
        <v>14674</v>
      </c>
      <c r="L2641" s="71"/>
      <c r="M2641" s="72"/>
      <c r="N2641" s="72" t="s">
        <v>3054</v>
      </c>
      <c r="O2641" s="72" t="s">
        <v>47</v>
      </c>
      <c r="P2641" s="81">
        <v>1302</v>
      </c>
      <c r="Q2641" s="73">
        <v>11</v>
      </c>
      <c r="R2641" s="73" t="s">
        <v>4866</v>
      </c>
      <c r="S2641" s="60" t="str">
        <f>VLOOKUP(A2641,[1]DATA!$1:$1048576,12,0)</f>
        <v>ANO</v>
      </c>
    </row>
    <row r="2642" spans="1:19" x14ac:dyDescent="0.25">
      <c r="A2642" s="68">
        <v>600001695</v>
      </c>
      <c r="B2642" s="59">
        <f t="shared" si="123"/>
        <v>600001695</v>
      </c>
      <c r="C2642" s="68" t="s">
        <v>1097</v>
      </c>
      <c r="D2642" s="76">
        <v>1</v>
      </c>
      <c r="E2642" s="61">
        <f t="shared" si="124"/>
        <v>49588656</v>
      </c>
      <c r="F2642" s="69" t="s">
        <v>96</v>
      </c>
      <c r="G2642" s="69" t="s">
        <v>5732</v>
      </c>
      <c r="H2642" s="70">
        <v>450</v>
      </c>
      <c r="I2642" s="70" t="s">
        <v>139</v>
      </c>
      <c r="J2642" s="74">
        <v>26.68</v>
      </c>
      <c r="K2642" s="64">
        <f t="shared" si="125"/>
        <v>12006</v>
      </c>
      <c r="L2642" s="71"/>
      <c r="M2642" s="72"/>
      <c r="N2642" s="72" t="s">
        <v>3055</v>
      </c>
      <c r="O2642" s="72" t="s">
        <v>4867</v>
      </c>
      <c r="P2642" s="81">
        <v>117</v>
      </c>
      <c r="Q2642" s="73">
        <v>29</v>
      </c>
      <c r="R2642" s="73" t="s">
        <v>4866</v>
      </c>
      <c r="S2642" s="60" t="str">
        <f>VLOOKUP(A2642,[1]DATA!$1:$1048576,12,0)</f>
        <v>NE</v>
      </c>
    </row>
    <row r="2643" spans="1:19" x14ac:dyDescent="0.25">
      <c r="A2643" s="68">
        <v>600026485</v>
      </c>
      <c r="B2643" s="59">
        <f t="shared" si="123"/>
        <v>600026485</v>
      </c>
      <c r="C2643" s="68" t="s">
        <v>1098</v>
      </c>
      <c r="D2643" s="76">
        <v>1</v>
      </c>
      <c r="E2643" s="61">
        <f t="shared" si="124"/>
        <v>62330390</v>
      </c>
      <c r="F2643" s="69" t="s">
        <v>96</v>
      </c>
      <c r="G2643" s="69" t="s">
        <v>5732</v>
      </c>
      <c r="H2643" s="70">
        <v>175</v>
      </c>
      <c r="I2643" s="70" t="s">
        <v>139</v>
      </c>
      <c r="J2643" s="74">
        <v>26.68</v>
      </c>
      <c r="K2643" s="64">
        <f t="shared" si="125"/>
        <v>4669</v>
      </c>
      <c r="L2643" s="71"/>
      <c r="M2643" s="72"/>
      <c r="N2643" s="72" t="s">
        <v>3056</v>
      </c>
      <c r="O2643" s="72" t="s">
        <v>4868</v>
      </c>
      <c r="P2643" s="81">
        <v>189</v>
      </c>
      <c r="Q2643" s="73">
        <v>18</v>
      </c>
      <c r="R2643" s="73" t="s">
        <v>4866</v>
      </c>
      <c r="S2643" s="60" t="str">
        <f>VLOOKUP(A2643,[1]DATA!$1:$1048576,12,0)</f>
        <v>ANO</v>
      </c>
    </row>
    <row r="2644" spans="1:19" x14ac:dyDescent="0.25">
      <c r="A2644" s="68">
        <v>600026507</v>
      </c>
      <c r="B2644" s="59">
        <f t="shared" si="123"/>
        <v>600026507</v>
      </c>
      <c r="C2644" s="68" t="s">
        <v>1099</v>
      </c>
      <c r="D2644" s="76">
        <v>1</v>
      </c>
      <c r="E2644" s="61">
        <f t="shared" si="124"/>
        <v>64125912</v>
      </c>
      <c r="F2644" s="69" t="s">
        <v>96</v>
      </c>
      <c r="G2644" s="69" t="s">
        <v>5732</v>
      </c>
      <c r="H2644" s="70">
        <v>125</v>
      </c>
      <c r="I2644" s="70" t="s">
        <v>139</v>
      </c>
      <c r="J2644" s="74">
        <v>26.68</v>
      </c>
      <c r="K2644" s="64">
        <f t="shared" si="125"/>
        <v>3335</v>
      </c>
      <c r="L2644" s="71"/>
      <c r="M2644" s="72"/>
      <c r="N2644" s="72" t="s">
        <v>3057</v>
      </c>
      <c r="O2644" s="72" t="s">
        <v>59</v>
      </c>
      <c r="P2644" s="81">
        <v>1122</v>
      </c>
      <c r="Q2644" s="73">
        <v>1</v>
      </c>
      <c r="R2644" s="73" t="s">
        <v>4866</v>
      </c>
      <c r="S2644" s="60" t="str">
        <f>VLOOKUP(A2644,[1]DATA!$1:$1048576,12,0)</f>
        <v>ANO</v>
      </c>
    </row>
    <row r="2645" spans="1:19" x14ac:dyDescent="0.25">
      <c r="A2645" s="68">
        <v>600137937</v>
      </c>
      <c r="B2645" s="59">
        <f t="shared" si="123"/>
        <v>600137937</v>
      </c>
      <c r="C2645" s="68" t="s">
        <v>1100</v>
      </c>
      <c r="D2645" s="76">
        <v>1</v>
      </c>
      <c r="E2645" s="61">
        <f t="shared" si="124"/>
        <v>47998121</v>
      </c>
      <c r="F2645" s="69" t="s">
        <v>96</v>
      </c>
      <c r="G2645" s="69" t="s">
        <v>5732</v>
      </c>
      <c r="H2645" s="70">
        <v>775</v>
      </c>
      <c r="I2645" s="70" t="s">
        <v>139</v>
      </c>
      <c r="J2645" s="74">
        <v>26.68</v>
      </c>
      <c r="K2645" s="64">
        <f t="shared" si="125"/>
        <v>20677</v>
      </c>
      <c r="L2645" s="71"/>
      <c r="M2645" s="72"/>
      <c r="N2645" s="72" t="s">
        <v>3058</v>
      </c>
      <c r="O2645" s="72" t="s">
        <v>89</v>
      </c>
      <c r="P2645" s="81">
        <v>1225</v>
      </c>
      <c r="Q2645" s="73">
        <v>20</v>
      </c>
      <c r="R2645" s="73" t="s">
        <v>4866</v>
      </c>
      <c r="S2645" s="60" t="str">
        <f>VLOOKUP(A2645,[1]DATA!$1:$1048576,12,0)</f>
        <v>ANO</v>
      </c>
    </row>
    <row r="2646" spans="1:19" x14ac:dyDescent="0.25">
      <c r="A2646" s="68">
        <v>600138011</v>
      </c>
      <c r="B2646" s="59">
        <f t="shared" si="123"/>
        <v>600138011</v>
      </c>
      <c r="C2646" s="68" t="s">
        <v>1101</v>
      </c>
      <c r="D2646" s="76">
        <v>1</v>
      </c>
      <c r="E2646" s="61">
        <f t="shared" si="124"/>
        <v>70988650</v>
      </c>
      <c r="F2646" s="69" t="s">
        <v>96</v>
      </c>
      <c r="G2646" s="69" t="s">
        <v>5732</v>
      </c>
      <c r="H2646" s="70">
        <v>225</v>
      </c>
      <c r="I2646" s="70" t="s">
        <v>139</v>
      </c>
      <c r="J2646" s="74">
        <v>26.68</v>
      </c>
      <c r="K2646" s="64">
        <f t="shared" si="125"/>
        <v>6003</v>
      </c>
      <c r="L2646" s="71"/>
      <c r="M2646" s="72"/>
      <c r="N2646" s="72" t="s">
        <v>3059</v>
      </c>
      <c r="O2646" s="72"/>
      <c r="P2646" s="81">
        <v>60</v>
      </c>
      <c r="Q2646" s="73"/>
      <c r="R2646" s="73" t="s">
        <v>4866</v>
      </c>
      <c r="S2646" s="60" t="str">
        <f>VLOOKUP(A2646,[1]DATA!$1:$1048576,12,0)</f>
        <v>ANO</v>
      </c>
    </row>
    <row r="2647" spans="1:19" x14ac:dyDescent="0.25">
      <c r="A2647" s="68">
        <v>600138020</v>
      </c>
      <c r="B2647" s="59">
        <f t="shared" si="123"/>
        <v>600138020</v>
      </c>
      <c r="C2647" s="68" t="s">
        <v>1102</v>
      </c>
      <c r="D2647" s="76">
        <v>1</v>
      </c>
      <c r="E2647" s="61">
        <f t="shared" si="124"/>
        <v>70994781</v>
      </c>
      <c r="F2647" s="69" t="s">
        <v>96</v>
      </c>
      <c r="G2647" s="69" t="s">
        <v>5732</v>
      </c>
      <c r="H2647" s="70">
        <v>100</v>
      </c>
      <c r="I2647" s="70" t="s">
        <v>139</v>
      </c>
      <c r="J2647" s="74">
        <v>26.68</v>
      </c>
      <c r="K2647" s="64">
        <f t="shared" si="125"/>
        <v>2668</v>
      </c>
      <c r="L2647" s="71"/>
      <c r="M2647" s="72"/>
      <c r="N2647" s="72" t="s">
        <v>3060</v>
      </c>
      <c r="O2647" s="72"/>
      <c r="P2647" s="81">
        <v>110</v>
      </c>
      <c r="Q2647" s="73"/>
      <c r="R2647" s="73" t="s">
        <v>4869</v>
      </c>
      <c r="S2647" s="60" t="str">
        <f>VLOOKUP(A2647,[1]DATA!$1:$1048576,12,0)</f>
        <v>ANO</v>
      </c>
    </row>
    <row r="2648" spans="1:19" x14ac:dyDescent="0.25">
      <c r="A2648" s="68">
        <v>600138062</v>
      </c>
      <c r="B2648" s="59">
        <f t="shared" si="123"/>
        <v>600138062</v>
      </c>
      <c r="C2648" s="68" t="s">
        <v>1103</v>
      </c>
      <c r="D2648" s="76">
        <v>1</v>
      </c>
      <c r="E2648" s="61">
        <f t="shared" si="124"/>
        <v>75027500</v>
      </c>
      <c r="F2648" s="69" t="s">
        <v>96</v>
      </c>
      <c r="G2648" s="69" t="s">
        <v>5732</v>
      </c>
      <c r="H2648" s="70">
        <v>100</v>
      </c>
      <c r="I2648" s="70" t="s">
        <v>139</v>
      </c>
      <c r="J2648" s="74">
        <v>26.68</v>
      </c>
      <c r="K2648" s="64">
        <f t="shared" si="125"/>
        <v>2668</v>
      </c>
      <c r="L2648" s="71"/>
      <c r="M2648" s="72"/>
      <c r="N2648" s="72" t="s">
        <v>3061</v>
      </c>
      <c r="O2648" s="72"/>
      <c r="P2648" s="81">
        <v>255</v>
      </c>
      <c r="Q2648" s="73"/>
      <c r="R2648" s="73" t="s">
        <v>4870</v>
      </c>
      <c r="S2648" s="60" t="str">
        <f>VLOOKUP(A2648,[1]DATA!$1:$1048576,12,0)</f>
        <v>ANO</v>
      </c>
    </row>
    <row r="2649" spans="1:19" x14ac:dyDescent="0.25">
      <c r="A2649" s="68">
        <v>600138178</v>
      </c>
      <c r="B2649" s="59">
        <f t="shared" si="123"/>
        <v>600138178</v>
      </c>
      <c r="C2649" s="68" t="s">
        <v>1104</v>
      </c>
      <c r="D2649" s="76">
        <v>1</v>
      </c>
      <c r="E2649" s="61">
        <f t="shared" si="124"/>
        <v>64125866</v>
      </c>
      <c r="F2649" s="69" t="s">
        <v>96</v>
      </c>
      <c r="G2649" s="69" t="s">
        <v>5732</v>
      </c>
      <c r="H2649" s="70">
        <v>975</v>
      </c>
      <c r="I2649" s="70" t="s">
        <v>139</v>
      </c>
      <c r="J2649" s="74">
        <v>26.68</v>
      </c>
      <c r="K2649" s="64">
        <f t="shared" si="125"/>
        <v>26013</v>
      </c>
      <c r="L2649" s="71"/>
      <c r="M2649" s="72"/>
      <c r="N2649" s="72" t="s">
        <v>3062</v>
      </c>
      <c r="O2649" s="72" t="s">
        <v>4871</v>
      </c>
      <c r="P2649" s="81">
        <v>791</v>
      </c>
      <c r="Q2649" s="73" t="s">
        <v>4872</v>
      </c>
      <c r="R2649" s="73" t="s">
        <v>4866</v>
      </c>
      <c r="S2649" s="60" t="str">
        <f>VLOOKUP(A2649,[1]DATA!$1:$1048576,12,0)</f>
        <v>ANO</v>
      </c>
    </row>
    <row r="2650" spans="1:19" x14ac:dyDescent="0.25">
      <c r="A2650" s="68">
        <v>600138194</v>
      </c>
      <c r="B2650" s="59">
        <f t="shared" si="123"/>
        <v>600138194</v>
      </c>
      <c r="C2650" s="68" t="s">
        <v>1105</v>
      </c>
      <c r="D2650" s="76">
        <v>1</v>
      </c>
      <c r="E2650" s="61">
        <f t="shared" si="124"/>
        <v>47657707</v>
      </c>
      <c r="F2650" s="69" t="s">
        <v>96</v>
      </c>
      <c r="G2650" s="69" t="s">
        <v>5732</v>
      </c>
      <c r="H2650" s="70">
        <v>850</v>
      </c>
      <c r="I2650" s="70" t="s">
        <v>139</v>
      </c>
      <c r="J2650" s="74">
        <v>26.68</v>
      </c>
      <c r="K2650" s="64">
        <f t="shared" si="125"/>
        <v>22678</v>
      </c>
      <c r="L2650" s="71"/>
      <c r="M2650" s="72"/>
      <c r="N2650" s="72" t="s">
        <v>3063</v>
      </c>
      <c r="O2650" s="72" t="s">
        <v>4864</v>
      </c>
      <c r="P2650" s="81">
        <v>486</v>
      </c>
      <c r="Q2650" s="73"/>
      <c r="R2650" s="73" t="s">
        <v>4865</v>
      </c>
      <c r="S2650" s="60" t="str">
        <f>VLOOKUP(A2650,[1]DATA!$1:$1048576,12,0)</f>
        <v>ANO</v>
      </c>
    </row>
    <row r="2651" spans="1:19" x14ac:dyDescent="0.25">
      <c r="A2651" s="68">
        <v>600138259</v>
      </c>
      <c r="B2651" s="59">
        <f t="shared" si="123"/>
        <v>600138259</v>
      </c>
      <c r="C2651" s="68" t="s">
        <v>1106</v>
      </c>
      <c r="D2651" s="76">
        <v>1</v>
      </c>
      <c r="E2651" s="61">
        <f t="shared" si="124"/>
        <v>848310</v>
      </c>
      <c r="F2651" s="69" t="s">
        <v>96</v>
      </c>
      <c r="G2651" s="69" t="s">
        <v>5732</v>
      </c>
      <c r="H2651" s="70">
        <v>775</v>
      </c>
      <c r="I2651" s="70" t="s">
        <v>139</v>
      </c>
      <c r="J2651" s="74">
        <v>26.68</v>
      </c>
      <c r="K2651" s="64">
        <f t="shared" si="125"/>
        <v>20677</v>
      </c>
      <c r="L2651" s="71"/>
      <c r="M2651" s="72"/>
      <c r="N2651" s="72" t="s">
        <v>3064</v>
      </c>
      <c r="O2651" s="72" t="s">
        <v>4873</v>
      </c>
      <c r="P2651" s="81">
        <v>1123</v>
      </c>
      <c r="Q2651" s="73">
        <v>2</v>
      </c>
      <c r="R2651" s="73" t="s">
        <v>4866</v>
      </c>
      <c r="S2651" s="60" t="str">
        <f>VLOOKUP(A2651,[1]DATA!$1:$1048576,12,0)</f>
        <v>ANO</v>
      </c>
    </row>
    <row r="2652" spans="1:19" x14ac:dyDescent="0.25">
      <c r="A2652" s="68">
        <v>600138283</v>
      </c>
      <c r="B2652" s="59">
        <f t="shared" si="123"/>
        <v>600138283</v>
      </c>
      <c r="C2652" s="68" t="s">
        <v>1107</v>
      </c>
      <c r="D2652" s="76">
        <v>1</v>
      </c>
      <c r="E2652" s="61">
        <f t="shared" si="124"/>
        <v>60336293</v>
      </c>
      <c r="F2652" s="69" t="s">
        <v>96</v>
      </c>
      <c r="G2652" s="69" t="s">
        <v>5732</v>
      </c>
      <c r="H2652" s="70">
        <v>525</v>
      </c>
      <c r="I2652" s="70" t="s">
        <v>139</v>
      </c>
      <c r="J2652" s="74">
        <v>26.68</v>
      </c>
      <c r="K2652" s="64">
        <f t="shared" si="125"/>
        <v>14007</v>
      </c>
      <c r="L2652" s="71"/>
      <c r="M2652" s="72"/>
      <c r="N2652" s="72" t="s">
        <v>3065</v>
      </c>
      <c r="O2652" s="72" t="s">
        <v>4874</v>
      </c>
      <c r="P2652" s="81">
        <v>485</v>
      </c>
      <c r="Q2652" s="73"/>
      <c r="R2652" s="73" t="s">
        <v>4875</v>
      </c>
      <c r="S2652" s="60" t="str">
        <f>VLOOKUP(A2652,[1]DATA!$1:$1048576,12,0)</f>
        <v>ANO</v>
      </c>
    </row>
    <row r="2653" spans="1:19" x14ac:dyDescent="0.25">
      <c r="A2653" s="68">
        <v>600138305</v>
      </c>
      <c r="B2653" s="59">
        <f t="shared" si="123"/>
        <v>600138305</v>
      </c>
      <c r="C2653" s="68" t="s">
        <v>1108</v>
      </c>
      <c r="D2653" s="76">
        <v>1</v>
      </c>
      <c r="E2653" s="61">
        <f t="shared" si="124"/>
        <v>70988641</v>
      </c>
      <c r="F2653" s="69" t="s">
        <v>96</v>
      </c>
      <c r="G2653" s="69" t="s">
        <v>5732</v>
      </c>
      <c r="H2653" s="70">
        <v>175</v>
      </c>
      <c r="I2653" s="70" t="s">
        <v>139</v>
      </c>
      <c r="J2653" s="74">
        <v>26.68</v>
      </c>
      <c r="K2653" s="64">
        <f t="shared" si="125"/>
        <v>4669</v>
      </c>
      <c r="L2653" s="71"/>
      <c r="M2653" s="72"/>
      <c r="N2653" s="72" t="s">
        <v>3066</v>
      </c>
      <c r="O2653" s="72"/>
      <c r="P2653" s="81">
        <v>66</v>
      </c>
      <c r="Q2653" s="73"/>
      <c r="R2653" s="73" t="s">
        <v>4866</v>
      </c>
      <c r="S2653" s="60" t="str">
        <f>VLOOKUP(A2653,[1]DATA!$1:$1048576,12,0)</f>
        <v>ANO</v>
      </c>
    </row>
    <row r="2654" spans="1:19" x14ac:dyDescent="0.25">
      <c r="A2654" s="68">
        <v>600138470</v>
      </c>
      <c r="B2654" s="59">
        <f t="shared" si="123"/>
        <v>600138470</v>
      </c>
      <c r="C2654" s="68" t="s">
        <v>1109</v>
      </c>
      <c r="D2654" s="76">
        <v>1</v>
      </c>
      <c r="E2654" s="61">
        <f t="shared" si="124"/>
        <v>64125874</v>
      </c>
      <c r="F2654" s="69" t="s">
        <v>96</v>
      </c>
      <c r="G2654" s="69" t="s">
        <v>5732</v>
      </c>
      <c r="H2654" s="70">
        <v>750</v>
      </c>
      <c r="I2654" s="70" t="s">
        <v>139</v>
      </c>
      <c r="J2654" s="74">
        <v>26.68</v>
      </c>
      <c r="K2654" s="64">
        <f t="shared" si="125"/>
        <v>20010</v>
      </c>
      <c r="L2654" s="71"/>
      <c r="M2654" s="72"/>
      <c r="N2654" s="72" t="s">
        <v>3067</v>
      </c>
      <c r="O2654" s="72" t="s">
        <v>4876</v>
      </c>
      <c r="P2654" s="81">
        <v>369</v>
      </c>
      <c r="Q2654" s="73">
        <v>2</v>
      </c>
      <c r="R2654" s="73" t="s">
        <v>4866</v>
      </c>
      <c r="S2654" s="60" t="str">
        <f>VLOOKUP(A2654,[1]DATA!$1:$1048576,12,0)</f>
        <v>ANO</v>
      </c>
    </row>
    <row r="2655" spans="1:19" x14ac:dyDescent="0.25">
      <c r="A2655" s="68">
        <v>600138500</v>
      </c>
      <c r="B2655" s="59">
        <f t="shared" si="123"/>
        <v>600138500</v>
      </c>
      <c r="C2655" s="68" t="s">
        <v>1110</v>
      </c>
      <c r="D2655" s="76">
        <v>1</v>
      </c>
      <c r="E2655" s="61">
        <f t="shared" si="124"/>
        <v>75029367</v>
      </c>
      <c r="F2655" s="69" t="s">
        <v>96</v>
      </c>
      <c r="G2655" s="69" t="s">
        <v>5732</v>
      </c>
      <c r="H2655" s="70">
        <v>575</v>
      </c>
      <c r="I2655" s="70" t="s">
        <v>139</v>
      </c>
      <c r="J2655" s="74">
        <v>26.68</v>
      </c>
      <c r="K2655" s="64">
        <f t="shared" si="125"/>
        <v>15341</v>
      </c>
      <c r="L2655" s="71"/>
      <c r="M2655" s="72"/>
      <c r="N2655" s="72" t="s">
        <v>3068</v>
      </c>
      <c r="O2655" s="72"/>
      <c r="P2655" s="81">
        <v>372</v>
      </c>
      <c r="Q2655" s="73"/>
      <c r="R2655" s="73" t="s">
        <v>102</v>
      </c>
      <c r="S2655" s="60" t="str">
        <f>VLOOKUP(A2655,[1]DATA!$1:$1048576,12,0)</f>
        <v>ANO</v>
      </c>
    </row>
    <row r="2656" spans="1:19" x14ac:dyDescent="0.25">
      <c r="A2656" s="68">
        <v>600138631</v>
      </c>
      <c r="B2656" s="59">
        <f t="shared" si="123"/>
        <v>600138631</v>
      </c>
      <c r="C2656" s="68" t="s">
        <v>1111</v>
      </c>
      <c r="D2656" s="76">
        <v>1</v>
      </c>
      <c r="E2656" s="61">
        <f t="shared" si="124"/>
        <v>70983038</v>
      </c>
      <c r="F2656" s="69" t="s">
        <v>96</v>
      </c>
      <c r="G2656" s="69" t="s">
        <v>5732</v>
      </c>
      <c r="H2656" s="70">
        <v>125</v>
      </c>
      <c r="I2656" s="70" t="s">
        <v>139</v>
      </c>
      <c r="J2656" s="74">
        <v>26.68</v>
      </c>
      <c r="K2656" s="64">
        <f t="shared" si="125"/>
        <v>3335</v>
      </c>
      <c r="L2656" s="71"/>
      <c r="M2656" s="72"/>
      <c r="N2656" s="72" t="s">
        <v>3069</v>
      </c>
      <c r="O2656" s="72"/>
      <c r="P2656" s="81">
        <v>89</v>
      </c>
      <c r="Q2656" s="73"/>
      <c r="R2656" s="73" t="s">
        <v>4877</v>
      </c>
      <c r="S2656" s="60" t="str">
        <f>VLOOKUP(A2656,[1]DATA!$1:$1048576,12,0)</f>
        <v>ANO</v>
      </c>
    </row>
    <row r="2657" spans="1:19" x14ac:dyDescent="0.25">
      <c r="A2657" s="68">
        <v>600138658</v>
      </c>
      <c r="B2657" s="59">
        <f t="shared" si="123"/>
        <v>600138658</v>
      </c>
      <c r="C2657" s="68" t="s">
        <v>1112</v>
      </c>
      <c r="D2657" s="76">
        <v>1</v>
      </c>
      <c r="E2657" s="61">
        <f t="shared" si="124"/>
        <v>70983356</v>
      </c>
      <c r="F2657" s="69" t="s">
        <v>96</v>
      </c>
      <c r="G2657" s="69" t="s">
        <v>5732</v>
      </c>
      <c r="H2657" s="70">
        <v>875</v>
      </c>
      <c r="I2657" s="70" t="s">
        <v>139</v>
      </c>
      <c r="J2657" s="74">
        <v>26.68</v>
      </c>
      <c r="K2657" s="64">
        <f t="shared" si="125"/>
        <v>23345</v>
      </c>
      <c r="L2657" s="71"/>
      <c r="M2657" s="72"/>
      <c r="N2657" s="72" t="s">
        <v>3070</v>
      </c>
      <c r="O2657" s="72" t="s">
        <v>19</v>
      </c>
      <c r="P2657" s="81">
        <v>1510</v>
      </c>
      <c r="Q2657" s="73"/>
      <c r="R2657" s="73" t="s">
        <v>4865</v>
      </c>
      <c r="S2657" s="60" t="str">
        <f>VLOOKUP(A2657,[1]DATA!$1:$1048576,12,0)</f>
        <v>ANO</v>
      </c>
    </row>
    <row r="2658" spans="1:19" x14ac:dyDescent="0.25">
      <c r="A2658" s="68">
        <v>600138674</v>
      </c>
      <c r="B2658" s="59">
        <f t="shared" si="123"/>
        <v>600138674</v>
      </c>
      <c r="C2658" s="68" t="s">
        <v>1113</v>
      </c>
      <c r="D2658" s="76">
        <v>1</v>
      </c>
      <c r="E2658" s="61">
        <f t="shared" si="124"/>
        <v>73184594</v>
      </c>
      <c r="F2658" s="69" t="s">
        <v>96</v>
      </c>
      <c r="G2658" s="69" t="s">
        <v>5732</v>
      </c>
      <c r="H2658" s="70">
        <v>100</v>
      </c>
      <c r="I2658" s="70" t="s">
        <v>139</v>
      </c>
      <c r="J2658" s="74">
        <v>26.68</v>
      </c>
      <c r="K2658" s="64">
        <f t="shared" si="125"/>
        <v>2668</v>
      </c>
      <c r="L2658" s="71"/>
      <c r="M2658" s="72"/>
      <c r="N2658" s="72" t="s">
        <v>3071</v>
      </c>
      <c r="O2658" s="72"/>
      <c r="P2658" s="81">
        <v>204</v>
      </c>
      <c r="Q2658" s="73"/>
      <c r="R2658" s="73" t="s">
        <v>4878</v>
      </c>
      <c r="S2658" s="60" t="str">
        <f>VLOOKUP(A2658,[1]DATA!$1:$1048576,12,0)</f>
        <v>ANO</v>
      </c>
    </row>
    <row r="2659" spans="1:19" x14ac:dyDescent="0.25">
      <c r="A2659" s="68">
        <v>691013233</v>
      </c>
      <c r="B2659" s="59">
        <f t="shared" si="123"/>
        <v>691013233</v>
      </c>
      <c r="C2659" s="68" t="s">
        <v>1114</v>
      </c>
      <c r="D2659" s="76">
        <v>1</v>
      </c>
      <c r="E2659" s="61">
        <f t="shared" si="124"/>
        <v>7485018</v>
      </c>
      <c r="F2659" s="69" t="s">
        <v>96</v>
      </c>
      <c r="G2659" s="69" t="s">
        <v>5732</v>
      </c>
      <c r="H2659" s="70">
        <v>100</v>
      </c>
      <c r="I2659" s="70" t="s">
        <v>139</v>
      </c>
      <c r="J2659" s="74">
        <v>26.68</v>
      </c>
      <c r="K2659" s="64">
        <f t="shared" si="125"/>
        <v>2668</v>
      </c>
      <c r="L2659" s="71"/>
      <c r="M2659" s="72"/>
      <c r="N2659" s="72" t="s">
        <v>3072</v>
      </c>
      <c r="O2659" s="72" t="s">
        <v>31</v>
      </c>
      <c r="P2659" s="81">
        <v>1346</v>
      </c>
      <c r="Q2659" s="73"/>
      <c r="R2659" s="73" t="s">
        <v>4865</v>
      </c>
      <c r="S2659" s="60" t="str">
        <f>VLOOKUP(A2659,[1]DATA!$1:$1048576,12,0)</f>
        <v>NE</v>
      </c>
    </row>
    <row r="2660" spans="1:19" x14ac:dyDescent="0.25">
      <c r="A2660" s="68">
        <v>600142949</v>
      </c>
      <c r="B2660" s="59">
        <f t="shared" si="123"/>
        <v>600142949</v>
      </c>
      <c r="C2660" s="68" t="s">
        <v>7433</v>
      </c>
      <c r="D2660" s="76">
        <v>1</v>
      </c>
      <c r="E2660" s="61">
        <f t="shared" si="124"/>
        <v>70984565</v>
      </c>
      <c r="F2660" s="69" t="s">
        <v>96</v>
      </c>
      <c r="G2660" s="69" t="s">
        <v>9125</v>
      </c>
      <c r="H2660" s="70">
        <v>650</v>
      </c>
      <c r="I2660" s="70" t="s">
        <v>139</v>
      </c>
      <c r="J2660" s="74">
        <v>26.68</v>
      </c>
      <c r="K2660" s="64">
        <f t="shared" si="125"/>
        <v>17342</v>
      </c>
      <c r="L2660" s="71"/>
      <c r="M2660" s="72"/>
      <c r="N2660" s="72" t="s">
        <v>12212</v>
      </c>
      <c r="O2660" s="72" t="s">
        <v>56</v>
      </c>
      <c r="P2660" s="81">
        <v>408</v>
      </c>
      <c r="Q2660" s="73">
        <v>10</v>
      </c>
      <c r="R2660" s="73" t="s">
        <v>12213</v>
      </c>
      <c r="S2660" s="60" t="str">
        <f>VLOOKUP(A2660,[1]DATA!$1:$1048576,12,0)</f>
        <v>ANO</v>
      </c>
    </row>
    <row r="2661" spans="1:19" x14ac:dyDescent="0.25">
      <c r="A2661" s="68">
        <v>600143015</v>
      </c>
      <c r="B2661" s="59">
        <f t="shared" si="123"/>
        <v>600143015</v>
      </c>
      <c r="C2661" s="68" t="s">
        <v>7434</v>
      </c>
      <c r="D2661" s="76">
        <v>1</v>
      </c>
      <c r="E2661" s="61">
        <f t="shared" si="124"/>
        <v>47813008</v>
      </c>
      <c r="F2661" s="69" t="s">
        <v>96</v>
      </c>
      <c r="G2661" s="69" t="s">
        <v>9125</v>
      </c>
      <c r="H2661" s="70">
        <v>875</v>
      </c>
      <c r="I2661" s="70" t="s">
        <v>139</v>
      </c>
      <c r="J2661" s="74">
        <v>26.68</v>
      </c>
      <c r="K2661" s="64">
        <f t="shared" si="125"/>
        <v>23345</v>
      </c>
      <c r="L2661" s="71"/>
      <c r="M2661" s="72"/>
      <c r="N2661" s="72" t="s">
        <v>12214</v>
      </c>
      <c r="O2661" s="72" t="s">
        <v>19</v>
      </c>
      <c r="P2661" s="81">
        <v>540</v>
      </c>
      <c r="Q2661" s="73">
        <v>9</v>
      </c>
      <c r="R2661" s="73" t="s">
        <v>12215</v>
      </c>
      <c r="S2661" s="60" t="str">
        <f>VLOOKUP(A2661,[1]DATA!$1:$1048576,12,0)</f>
        <v>ANO</v>
      </c>
    </row>
    <row r="2662" spans="1:19" x14ac:dyDescent="0.25">
      <c r="A2662" s="68">
        <v>600143040</v>
      </c>
      <c r="B2662" s="59">
        <f t="shared" si="123"/>
        <v>600143040</v>
      </c>
      <c r="C2662" s="68" t="s">
        <v>7435</v>
      </c>
      <c r="D2662" s="76">
        <v>1</v>
      </c>
      <c r="E2662" s="61">
        <f t="shared" si="124"/>
        <v>70940088</v>
      </c>
      <c r="F2662" s="69" t="s">
        <v>96</v>
      </c>
      <c r="G2662" s="69" t="s">
        <v>9125</v>
      </c>
      <c r="H2662" s="70">
        <v>950</v>
      </c>
      <c r="I2662" s="70" t="s">
        <v>139</v>
      </c>
      <c r="J2662" s="74">
        <v>26.68</v>
      </c>
      <c r="K2662" s="64">
        <f t="shared" si="125"/>
        <v>25346</v>
      </c>
      <c r="L2662" s="71"/>
      <c r="M2662" s="72"/>
      <c r="N2662" s="72" t="s">
        <v>12216</v>
      </c>
      <c r="O2662" s="72" t="s">
        <v>41</v>
      </c>
      <c r="P2662" s="81">
        <v>658</v>
      </c>
      <c r="Q2662" s="73">
        <v>14</v>
      </c>
      <c r="R2662" s="73" t="s">
        <v>11614</v>
      </c>
      <c r="S2662" s="60" t="str">
        <f>VLOOKUP(A2662,[1]DATA!$1:$1048576,12,0)</f>
        <v>ANO</v>
      </c>
    </row>
    <row r="2663" spans="1:19" x14ac:dyDescent="0.25">
      <c r="A2663" s="68">
        <v>600143228</v>
      </c>
      <c r="B2663" s="59">
        <f t="shared" si="123"/>
        <v>600143228</v>
      </c>
      <c r="C2663" s="68" t="s">
        <v>7436</v>
      </c>
      <c r="D2663" s="76">
        <v>1</v>
      </c>
      <c r="E2663" s="61">
        <f t="shared" si="124"/>
        <v>75026562</v>
      </c>
      <c r="F2663" s="69" t="s">
        <v>96</v>
      </c>
      <c r="G2663" s="69" t="s">
        <v>9125</v>
      </c>
      <c r="H2663" s="70">
        <v>425</v>
      </c>
      <c r="I2663" s="70" t="s">
        <v>139</v>
      </c>
      <c r="J2663" s="74">
        <v>26.68</v>
      </c>
      <c r="K2663" s="64">
        <f t="shared" si="125"/>
        <v>11339</v>
      </c>
      <c r="L2663" s="71"/>
      <c r="M2663" s="72"/>
      <c r="N2663" s="72" t="s">
        <v>12217</v>
      </c>
      <c r="O2663" s="72" t="s">
        <v>41</v>
      </c>
      <c r="P2663" s="81">
        <v>186</v>
      </c>
      <c r="Q2663" s="73"/>
      <c r="R2663" s="73" t="s">
        <v>12218</v>
      </c>
      <c r="S2663" s="60" t="str">
        <f>VLOOKUP(A2663,[1]DATA!$1:$1048576,12,0)</f>
        <v>ANO</v>
      </c>
    </row>
    <row r="2664" spans="1:19" x14ac:dyDescent="0.25">
      <c r="A2664" s="68">
        <v>600143287</v>
      </c>
      <c r="B2664" s="59">
        <f t="shared" si="123"/>
        <v>600143287</v>
      </c>
      <c r="C2664" s="68" t="s">
        <v>7437</v>
      </c>
      <c r="D2664" s="76">
        <v>1</v>
      </c>
      <c r="E2664" s="61">
        <f t="shared" si="124"/>
        <v>70975507</v>
      </c>
      <c r="F2664" s="69" t="s">
        <v>96</v>
      </c>
      <c r="G2664" s="69" t="s">
        <v>9125</v>
      </c>
      <c r="H2664" s="70">
        <v>250</v>
      </c>
      <c r="I2664" s="70" t="s">
        <v>139</v>
      </c>
      <c r="J2664" s="74">
        <v>26.68</v>
      </c>
      <c r="K2664" s="64">
        <f t="shared" si="125"/>
        <v>6670</v>
      </c>
      <c r="L2664" s="71"/>
      <c r="M2664" s="72"/>
      <c r="N2664" s="72" t="s">
        <v>12219</v>
      </c>
      <c r="O2664" s="72" t="s">
        <v>36</v>
      </c>
      <c r="P2664" s="81">
        <v>78</v>
      </c>
      <c r="Q2664" s="73"/>
      <c r="R2664" s="73" t="s">
        <v>12220</v>
      </c>
      <c r="S2664" s="60" t="str">
        <f>VLOOKUP(A2664,[1]DATA!$1:$1048576,12,0)</f>
        <v>ANO</v>
      </c>
    </row>
    <row r="2665" spans="1:19" x14ac:dyDescent="0.25">
      <c r="A2665" s="68">
        <v>600143325</v>
      </c>
      <c r="B2665" s="59">
        <f t="shared" si="123"/>
        <v>600143325</v>
      </c>
      <c r="C2665" s="68" t="s">
        <v>7438</v>
      </c>
      <c r="D2665" s="76">
        <v>1</v>
      </c>
      <c r="E2665" s="61">
        <f t="shared" si="124"/>
        <v>70985952</v>
      </c>
      <c r="F2665" s="69" t="s">
        <v>96</v>
      </c>
      <c r="G2665" s="69" t="s">
        <v>9125</v>
      </c>
      <c r="H2665" s="70">
        <v>725</v>
      </c>
      <c r="I2665" s="70" t="s">
        <v>139</v>
      </c>
      <c r="J2665" s="74">
        <v>26.68</v>
      </c>
      <c r="K2665" s="64">
        <f t="shared" si="125"/>
        <v>19343</v>
      </c>
      <c r="L2665" s="71"/>
      <c r="M2665" s="72"/>
      <c r="N2665" s="72" t="s">
        <v>12221</v>
      </c>
      <c r="O2665" s="72" t="s">
        <v>19</v>
      </c>
      <c r="P2665" s="81">
        <v>568</v>
      </c>
      <c r="Q2665" s="73"/>
      <c r="R2665" s="73" t="s">
        <v>12222</v>
      </c>
      <c r="S2665" s="60" t="str">
        <f>VLOOKUP(A2665,[1]DATA!$1:$1048576,12,0)</f>
        <v>ANO</v>
      </c>
    </row>
    <row r="2666" spans="1:19" x14ac:dyDescent="0.25">
      <c r="A2666" s="68">
        <v>600143350</v>
      </c>
      <c r="B2666" s="59">
        <f t="shared" si="123"/>
        <v>600143350</v>
      </c>
      <c r="C2666" s="68" t="s">
        <v>7439</v>
      </c>
      <c r="D2666" s="76">
        <v>1</v>
      </c>
      <c r="E2666" s="61">
        <f t="shared" si="124"/>
        <v>75027399</v>
      </c>
      <c r="F2666" s="69" t="s">
        <v>96</v>
      </c>
      <c r="G2666" s="69" t="s">
        <v>9125</v>
      </c>
      <c r="H2666" s="70">
        <v>75</v>
      </c>
      <c r="I2666" s="70" t="s">
        <v>139</v>
      </c>
      <c r="J2666" s="74">
        <v>26.68</v>
      </c>
      <c r="K2666" s="64">
        <f t="shared" si="125"/>
        <v>2001</v>
      </c>
      <c r="L2666" s="71"/>
      <c r="M2666" s="72"/>
      <c r="N2666" s="72" t="s">
        <v>12223</v>
      </c>
      <c r="O2666" s="72"/>
      <c r="P2666" s="81">
        <v>125</v>
      </c>
      <c r="Q2666" s="73"/>
      <c r="R2666" s="73" t="s">
        <v>12224</v>
      </c>
      <c r="S2666" s="60" t="str">
        <f>VLOOKUP(A2666,[1]DATA!$1:$1048576,12,0)</f>
        <v>ANO</v>
      </c>
    </row>
    <row r="2667" spans="1:19" x14ac:dyDescent="0.25">
      <c r="A2667" s="68">
        <v>600143376</v>
      </c>
      <c r="B2667" s="59">
        <f t="shared" si="123"/>
        <v>600143376</v>
      </c>
      <c r="C2667" s="68" t="s">
        <v>7440</v>
      </c>
      <c r="D2667" s="76">
        <v>1</v>
      </c>
      <c r="E2667" s="61">
        <f t="shared" si="124"/>
        <v>70940070</v>
      </c>
      <c r="F2667" s="69" t="s">
        <v>96</v>
      </c>
      <c r="G2667" s="69" t="s">
        <v>9125</v>
      </c>
      <c r="H2667" s="70">
        <v>225</v>
      </c>
      <c r="I2667" s="70" t="s">
        <v>139</v>
      </c>
      <c r="J2667" s="74">
        <v>26.68</v>
      </c>
      <c r="K2667" s="64">
        <f t="shared" si="125"/>
        <v>6003</v>
      </c>
      <c r="L2667" s="71"/>
      <c r="M2667" s="72"/>
      <c r="N2667" s="72" t="s">
        <v>12225</v>
      </c>
      <c r="O2667" s="72" t="s">
        <v>12226</v>
      </c>
      <c r="P2667" s="81">
        <v>97</v>
      </c>
      <c r="Q2667" s="73">
        <v>9</v>
      </c>
      <c r="R2667" s="73" t="s">
        <v>11614</v>
      </c>
      <c r="S2667" s="60" t="str">
        <f>VLOOKUP(A2667,[1]DATA!$1:$1048576,12,0)</f>
        <v>ANO</v>
      </c>
    </row>
    <row r="2668" spans="1:19" x14ac:dyDescent="0.25">
      <c r="A2668" s="68">
        <v>600016218</v>
      </c>
      <c r="B2668" s="59">
        <f t="shared" si="123"/>
        <v>600016218</v>
      </c>
      <c r="C2668" s="68" t="s">
        <v>7441</v>
      </c>
      <c r="D2668" s="76">
        <v>1</v>
      </c>
      <c r="E2668" s="61">
        <f t="shared" si="124"/>
        <v>100307</v>
      </c>
      <c r="F2668" s="69" t="s">
        <v>96</v>
      </c>
      <c r="G2668" s="69" t="s">
        <v>9124</v>
      </c>
      <c r="H2668" s="70">
        <v>275</v>
      </c>
      <c r="I2668" s="70" t="s">
        <v>139</v>
      </c>
      <c r="J2668" s="74">
        <v>26.68</v>
      </c>
      <c r="K2668" s="64">
        <f t="shared" si="125"/>
        <v>7337</v>
      </c>
      <c r="L2668" s="71"/>
      <c r="M2668" s="72"/>
      <c r="N2668" s="72" t="s">
        <v>12227</v>
      </c>
      <c r="O2668" s="72" t="s">
        <v>12228</v>
      </c>
      <c r="P2668" s="81">
        <v>117</v>
      </c>
      <c r="Q2668" s="73">
        <v>11</v>
      </c>
      <c r="R2668" s="73" t="s">
        <v>12229</v>
      </c>
      <c r="S2668" s="60" t="str">
        <f>VLOOKUP(A2668,[1]DATA!$1:$1048576,12,0)</f>
        <v>ANO</v>
      </c>
    </row>
    <row r="2669" spans="1:19" x14ac:dyDescent="0.25">
      <c r="A2669" s="68">
        <v>600016056</v>
      </c>
      <c r="B2669" s="59">
        <f t="shared" si="123"/>
        <v>600016056</v>
      </c>
      <c r="C2669" s="68" t="s">
        <v>7442</v>
      </c>
      <c r="D2669" s="76">
        <v>1</v>
      </c>
      <c r="E2669" s="61">
        <f t="shared" si="124"/>
        <v>601349</v>
      </c>
      <c r="F2669" s="69" t="s">
        <v>96</v>
      </c>
      <c r="G2669" s="69" t="s">
        <v>9124</v>
      </c>
      <c r="H2669" s="70">
        <v>0</v>
      </c>
      <c r="I2669" s="70" t="s">
        <v>139</v>
      </c>
      <c r="J2669" s="74">
        <v>26.68</v>
      </c>
      <c r="K2669" s="64">
        <f t="shared" si="125"/>
        <v>0</v>
      </c>
      <c r="L2669" s="71"/>
      <c r="M2669" s="72"/>
      <c r="N2669" s="72" t="s">
        <v>12230</v>
      </c>
      <c r="O2669" s="72" t="s">
        <v>12231</v>
      </c>
      <c r="P2669" s="81">
        <v>19</v>
      </c>
      <c r="Q2669" s="73">
        <v>2</v>
      </c>
      <c r="R2669" s="73" t="s">
        <v>12232</v>
      </c>
      <c r="S2669" s="60" t="str">
        <f>VLOOKUP(A2669,[1]DATA!$1:$1048576,12,0)</f>
        <v>ANO</v>
      </c>
    </row>
    <row r="2670" spans="1:19" x14ac:dyDescent="0.25">
      <c r="A2670" s="68">
        <v>600016081</v>
      </c>
      <c r="B2670" s="59">
        <f t="shared" si="123"/>
        <v>600016081</v>
      </c>
      <c r="C2670" s="68" t="s">
        <v>7443</v>
      </c>
      <c r="D2670" s="76">
        <v>1</v>
      </c>
      <c r="E2670" s="61">
        <f t="shared" si="124"/>
        <v>25372076</v>
      </c>
      <c r="F2670" s="69" t="s">
        <v>96</v>
      </c>
      <c r="G2670" s="69" t="s">
        <v>9124</v>
      </c>
      <c r="H2670" s="70">
        <v>0</v>
      </c>
      <c r="I2670" s="70" t="s">
        <v>139</v>
      </c>
      <c r="J2670" s="74">
        <v>26.68</v>
      </c>
      <c r="K2670" s="64">
        <f t="shared" si="125"/>
        <v>0</v>
      </c>
      <c r="L2670" s="71"/>
      <c r="M2670" s="72"/>
      <c r="N2670" s="72" t="s">
        <v>12233</v>
      </c>
      <c r="O2670" s="72" t="s">
        <v>5292</v>
      </c>
      <c r="P2670" s="81">
        <v>973</v>
      </c>
      <c r="Q2670" s="73">
        <v>54</v>
      </c>
      <c r="R2670" s="73" t="s">
        <v>12232</v>
      </c>
      <c r="S2670" s="60" t="str">
        <f>VLOOKUP(A2670,[1]DATA!$1:$1048576,12,0)</f>
        <v>NE</v>
      </c>
    </row>
    <row r="2671" spans="1:19" x14ac:dyDescent="0.25">
      <c r="A2671" s="68">
        <v>600016099</v>
      </c>
      <c r="B2671" s="59">
        <f t="shared" si="123"/>
        <v>600016099</v>
      </c>
      <c r="C2671" s="68" t="s">
        <v>7444</v>
      </c>
      <c r="D2671" s="76">
        <v>1</v>
      </c>
      <c r="E2671" s="61">
        <f t="shared" si="124"/>
        <v>601292</v>
      </c>
      <c r="F2671" s="69" t="s">
        <v>96</v>
      </c>
      <c r="G2671" s="69" t="s">
        <v>9124</v>
      </c>
      <c r="H2671" s="70">
        <v>300</v>
      </c>
      <c r="I2671" s="70" t="s">
        <v>139</v>
      </c>
      <c r="J2671" s="74">
        <v>26.68</v>
      </c>
      <c r="K2671" s="64">
        <f t="shared" si="125"/>
        <v>8004</v>
      </c>
      <c r="L2671" s="71"/>
      <c r="M2671" s="72"/>
      <c r="N2671" s="72" t="s">
        <v>12234</v>
      </c>
      <c r="O2671" s="72" t="s">
        <v>4461</v>
      </c>
      <c r="P2671" s="81">
        <v>841</v>
      </c>
      <c r="Q2671" s="73" t="s">
        <v>10</v>
      </c>
      <c r="R2671" s="73" t="s">
        <v>12232</v>
      </c>
      <c r="S2671" s="60" t="str">
        <f>VLOOKUP(A2671,[1]DATA!$1:$1048576,12,0)</f>
        <v>ANO</v>
      </c>
    </row>
    <row r="2672" spans="1:19" x14ac:dyDescent="0.25">
      <c r="A2672" s="68">
        <v>600016145</v>
      </c>
      <c r="B2672" s="59">
        <f t="shared" si="123"/>
        <v>600016145</v>
      </c>
      <c r="C2672" s="68" t="s">
        <v>7445</v>
      </c>
      <c r="D2672" s="76">
        <v>1</v>
      </c>
      <c r="E2672" s="61">
        <f t="shared" si="124"/>
        <v>846279</v>
      </c>
      <c r="F2672" s="69" t="s">
        <v>96</v>
      </c>
      <c r="G2672" s="69" t="s">
        <v>9124</v>
      </c>
      <c r="H2672" s="70">
        <v>0</v>
      </c>
      <c r="I2672" s="70" t="s">
        <v>139</v>
      </c>
      <c r="J2672" s="74">
        <v>26.68</v>
      </c>
      <c r="K2672" s="64">
        <f t="shared" si="125"/>
        <v>0</v>
      </c>
      <c r="L2672" s="71"/>
      <c r="M2672" s="72"/>
      <c r="N2672" s="72" t="s">
        <v>12235</v>
      </c>
      <c r="O2672" s="72" t="s">
        <v>4073</v>
      </c>
      <c r="P2672" s="81">
        <v>2458</v>
      </c>
      <c r="Q2672" s="73" t="s">
        <v>12236</v>
      </c>
      <c r="R2672" s="73" t="s">
        <v>12232</v>
      </c>
      <c r="S2672" s="60" t="str">
        <f>VLOOKUP(A2672,[1]DATA!$1:$1048576,12,0)</f>
        <v>ANO</v>
      </c>
    </row>
    <row r="2673" spans="1:19" x14ac:dyDescent="0.25">
      <c r="A2673" s="68">
        <v>600131688</v>
      </c>
      <c r="B2673" s="59">
        <f t="shared" si="123"/>
        <v>600131688</v>
      </c>
      <c r="C2673" s="68" t="s">
        <v>7446</v>
      </c>
      <c r="D2673" s="76">
        <v>1</v>
      </c>
      <c r="E2673" s="61">
        <f t="shared" si="124"/>
        <v>73184586</v>
      </c>
      <c r="F2673" s="69" t="s">
        <v>96</v>
      </c>
      <c r="G2673" s="69" t="s">
        <v>9124</v>
      </c>
      <c r="H2673" s="70">
        <v>50</v>
      </c>
      <c r="I2673" s="70" t="s">
        <v>139</v>
      </c>
      <c r="J2673" s="74">
        <v>26.68</v>
      </c>
      <c r="K2673" s="64">
        <f t="shared" si="125"/>
        <v>1334</v>
      </c>
      <c r="L2673" s="71"/>
      <c r="M2673" s="72"/>
      <c r="N2673" s="72" t="s">
        <v>12237</v>
      </c>
      <c r="O2673" s="72"/>
      <c r="P2673" s="81">
        <v>252</v>
      </c>
      <c r="Q2673" s="73"/>
      <c r="R2673" s="73" t="s">
        <v>12238</v>
      </c>
      <c r="S2673" s="60" t="str">
        <f>VLOOKUP(A2673,[1]DATA!$1:$1048576,12,0)</f>
        <v>ANO</v>
      </c>
    </row>
    <row r="2674" spans="1:19" x14ac:dyDescent="0.25">
      <c r="A2674" s="68">
        <v>600131700</v>
      </c>
      <c r="B2674" s="59">
        <f t="shared" si="123"/>
        <v>600131700</v>
      </c>
      <c r="C2674" s="68" t="s">
        <v>7447</v>
      </c>
      <c r="D2674" s="76">
        <v>1</v>
      </c>
      <c r="E2674" s="61">
        <f t="shared" si="124"/>
        <v>70988579</v>
      </c>
      <c r="F2674" s="69" t="s">
        <v>96</v>
      </c>
      <c r="G2674" s="69" t="s">
        <v>9124</v>
      </c>
      <c r="H2674" s="70">
        <v>25</v>
      </c>
      <c r="I2674" s="70" t="s">
        <v>139</v>
      </c>
      <c r="J2674" s="74">
        <v>26.68</v>
      </c>
      <c r="K2674" s="64">
        <f t="shared" si="125"/>
        <v>667</v>
      </c>
      <c r="L2674" s="71"/>
      <c r="M2674" s="72"/>
      <c r="N2674" s="72" t="s">
        <v>12239</v>
      </c>
      <c r="O2674" s="72"/>
      <c r="P2674" s="81">
        <v>22</v>
      </c>
      <c r="Q2674" s="73"/>
      <c r="R2674" s="73" t="s">
        <v>12240</v>
      </c>
      <c r="S2674" s="60" t="str">
        <f>VLOOKUP(A2674,[1]DATA!$1:$1048576,12,0)</f>
        <v>ANO</v>
      </c>
    </row>
    <row r="2675" spans="1:19" x14ac:dyDescent="0.25">
      <c r="A2675" s="68">
        <v>600131742</v>
      </c>
      <c r="B2675" s="59">
        <f t="shared" si="123"/>
        <v>600131742</v>
      </c>
      <c r="C2675" s="68" t="s">
        <v>7448</v>
      </c>
      <c r="D2675" s="76">
        <v>1</v>
      </c>
      <c r="E2675" s="61">
        <f t="shared" si="124"/>
        <v>73184616</v>
      </c>
      <c r="F2675" s="69" t="s">
        <v>96</v>
      </c>
      <c r="G2675" s="69" t="s">
        <v>9124</v>
      </c>
      <c r="H2675" s="70">
        <v>100</v>
      </c>
      <c r="I2675" s="70" t="s">
        <v>139</v>
      </c>
      <c r="J2675" s="74">
        <v>26.68</v>
      </c>
      <c r="K2675" s="64">
        <f t="shared" si="125"/>
        <v>2668</v>
      </c>
      <c r="L2675" s="71"/>
      <c r="M2675" s="72"/>
      <c r="N2675" s="72" t="s">
        <v>12241</v>
      </c>
      <c r="O2675" s="72"/>
      <c r="P2675" s="81">
        <v>120</v>
      </c>
      <c r="Q2675" s="73"/>
      <c r="R2675" s="73" t="s">
        <v>12242</v>
      </c>
      <c r="S2675" s="60" t="str">
        <f>VLOOKUP(A2675,[1]DATA!$1:$1048576,12,0)</f>
        <v>ANO</v>
      </c>
    </row>
    <row r="2676" spans="1:19" x14ac:dyDescent="0.25">
      <c r="A2676" s="68">
        <v>600131751</v>
      </c>
      <c r="B2676" s="59">
        <f t="shared" si="123"/>
        <v>600131751</v>
      </c>
      <c r="C2676" s="68" t="s">
        <v>7449</v>
      </c>
      <c r="D2676" s="76">
        <v>1</v>
      </c>
      <c r="E2676" s="61">
        <f t="shared" si="124"/>
        <v>70640301</v>
      </c>
      <c r="F2676" s="69" t="s">
        <v>96</v>
      </c>
      <c r="G2676" s="69" t="s">
        <v>9124</v>
      </c>
      <c r="H2676" s="70">
        <v>50</v>
      </c>
      <c r="I2676" s="70" t="s">
        <v>139</v>
      </c>
      <c r="J2676" s="74">
        <v>26.68</v>
      </c>
      <c r="K2676" s="64">
        <f t="shared" si="125"/>
        <v>1334</v>
      </c>
      <c r="L2676" s="71"/>
      <c r="M2676" s="72"/>
      <c r="N2676" s="72" t="s">
        <v>12243</v>
      </c>
      <c r="O2676" s="72"/>
      <c r="P2676" s="81">
        <v>19</v>
      </c>
      <c r="Q2676" s="73"/>
      <c r="R2676" s="73" t="s">
        <v>12244</v>
      </c>
      <c r="S2676" s="60" t="str">
        <f>VLOOKUP(A2676,[1]DATA!$1:$1048576,12,0)</f>
        <v>ANO</v>
      </c>
    </row>
    <row r="2677" spans="1:19" x14ac:dyDescent="0.25">
      <c r="A2677" s="68">
        <v>600131831</v>
      </c>
      <c r="B2677" s="59">
        <f t="shared" si="123"/>
        <v>600131831</v>
      </c>
      <c r="C2677" s="68" t="s">
        <v>7450</v>
      </c>
      <c r="D2677" s="76">
        <v>1</v>
      </c>
      <c r="E2677" s="61">
        <f t="shared" si="124"/>
        <v>75029499</v>
      </c>
      <c r="F2677" s="69" t="s">
        <v>96</v>
      </c>
      <c r="G2677" s="69" t="s">
        <v>9124</v>
      </c>
      <c r="H2677" s="70">
        <v>75</v>
      </c>
      <c r="I2677" s="70" t="s">
        <v>139</v>
      </c>
      <c r="J2677" s="74">
        <v>26.68</v>
      </c>
      <c r="K2677" s="64">
        <f t="shared" si="125"/>
        <v>2001</v>
      </c>
      <c r="L2677" s="71"/>
      <c r="M2677" s="72"/>
      <c r="N2677" s="72" t="s">
        <v>12245</v>
      </c>
      <c r="O2677" s="72"/>
      <c r="P2677" s="81">
        <v>176</v>
      </c>
      <c r="Q2677" s="73"/>
      <c r="R2677" s="73" t="s">
        <v>12246</v>
      </c>
      <c r="S2677" s="60" t="str">
        <f>VLOOKUP(A2677,[1]DATA!$1:$1048576,12,0)</f>
        <v>ANO</v>
      </c>
    </row>
    <row r="2678" spans="1:19" x14ac:dyDescent="0.25">
      <c r="A2678" s="68">
        <v>600131866</v>
      </c>
      <c r="B2678" s="59">
        <f t="shared" si="123"/>
        <v>600131866</v>
      </c>
      <c r="C2678" s="68" t="s">
        <v>7451</v>
      </c>
      <c r="D2678" s="76">
        <v>1</v>
      </c>
      <c r="E2678" s="61">
        <f t="shared" si="124"/>
        <v>70645469</v>
      </c>
      <c r="F2678" s="69" t="s">
        <v>96</v>
      </c>
      <c r="G2678" s="69" t="s">
        <v>9124</v>
      </c>
      <c r="H2678" s="70">
        <v>275</v>
      </c>
      <c r="I2678" s="70" t="s">
        <v>139</v>
      </c>
      <c r="J2678" s="74">
        <v>26.68</v>
      </c>
      <c r="K2678" s="64">
        <f t="shared" si="125"/>
        <v>7337</v>
      </c>
      <c r="L2678" s="71"/>
      <c r="M2678" s="72"/>
      <c r="N2678" s="72" t="s">
        <v>12247</v>
      </c>
      <c r="O2678" s="72"/>
      <c r="P2678" s="81">
        <v>457</v>
      </c>
      <c r="Q2678" s="73"/>
      <c r="R2678" s="73" t="s">
        <v>97</v>
      </c>
      <c r="S2678" s="60" t="str">
        <f>VLOOKUP(A2678,[1]DATA!$1:$1048576,12,0)</f>
        <v>ANO</v>
      </c>
    </row>
    <row r="2679" spans="1:19" x14ac:dyDescent="0.25">
      <c r="A2679" s="68">
        <v>600131882</v>
      </c>
      <c r="B2679" s="59">
        <f t="shared" si="123"/>
        <v>600131882</v>
      </c>
      <c r="C2679" s="68" t="s">
        <v>7452</v>
      </c>
      <c r="D2679" s="76">
        <v>1</v>
      </c>
      <c r="E2679" s="61">
        <f t="shared" si="124"/>
        <v>60802651</v>
      </c>
      <c r="F2679" s="69" t="s">
        <v>96</v>
      </c>
      <c r="G2679" s="69" t="s">
        <v>9124</v>
      </c>
      <c r="H2679" s="70">
        <v>0</v>
      </c>
      <c r="I2679" s="70" t="s">
        <v>139</v>
      </c>
      <c r="J2679" s="74">
        <v>26.68</v>
      </c>
      <c r="K2679" s="64">
        <f t="shared" si="125"/>
        <v>0</v>
      </c>
      <c r="L2679" s="71"/>
      <c r="M2679" s="72"/>
      <c r="N2679" s="72" t="s">
        <v>12248</v>
      </c>
      <c r="O2679" s="72" t="s">
        <v>12249</v>
      </c>
      <c r="P2679" s="81">
        <v>60</v>
      </c>
      <c r="Q2679" s="73">
        <v>2</v>
      </c>
      <c r="R2679" s="73" t="s">
        <v>12232</v>
      </c>
      <c r="S2679" s="60" t="str">
        <f>VLOOKUP(A2679,[1]DATA!$1:$1048576,12,0)</f>
        <v>ANO</v>
      </c>
    </row>
    <row r="2680" spans="1:19" x14ac:dyDescent="0.25">
      <c r="A2680" s="68">
        <v>600131891</v>
      </c>
      <c r="B2680" s="59">
        <f t="shared" si="123"/>
        <v>600131891</v>
      </c>
      <c r="C2680" s="68" t="s">
        <v>7453</v>
      </c>
      <c r="D2680" s="76">
        <v>1</v>
      </c>
      <c r="E2680" s="61">
        <f t="shared" si="124"/>
        <v>60802499</v>
      </c>
      <c r="F2680" s="69" t="s">
        <v>96</v>
      </c>
      <c r="G2680" s="69" t="s">
        <v>9124</v>
      </c>
      <c r="H2680" s="70">
        <v>675</v>
      </c>
      <c r="I2680" s="70" t="s">
        <v>139</v>
      </c>
      <c r="J2680" s="74">
        <v>26.68</v>
      </c>
      <c r="K2680" s="64">
        <f t="shared" si="125"/>
        <v>18009</v>
      </c>
      <c r="L2680" s="71"/>
      <c r="M2680" s="72"/>
      <c r="N2680" s="72" t="s">
        <v>12250</v>
      </c>
      <c r="O2680" s="72" t="s">
        <v>12231</v>
      </c>
      <c r="P2680" s="81">
        <v>24</v>
      </c>
      <c r="Q2680" s="73">
        <v>4</v>
      </c>
      <c r="R2680" s="73" t="s">
        <v>12232</v>
      </c>
      <c r="S2680" s="60" t="str">
        <f>VLOOKUP(A2680,[1]DATA!$1:$1048576,12,0)</f>
        <v>ANO</v>
      </c>
    </row>
    <row r="2681" spans="1:19" x14ac:dyDescent="0.25">
      <c r="A2681" s="68">
        <v>600131912</v>
      </c>
      <c r="B2681" s="59">
        <f t="shared" si="123"/>
        <v>600131912</v>
      </c>
      <c r="C2681" s="68" t="s">
        <v>7454</v>
      </c>
      <c r="D2681" s="76">
        <v>1</v>
      </c>
      <c r="E2681" s="61">
        <f t="shared" si="124"/>
        <v>852546</v>
      </c>
      <c r="F2681" s="69" t="s">
        <v>96</v>
      </c>
      <c r="G2681" s="69" t="s">
        <v>9124</v>
      </c>
      <c r="H2681" s="70">
        <v>800</v>
      </c>
      <c r="I2681" s="70" t="s">
        <v>139</v>
      </c>
      <c r="J2681" s="74">
        <v>26.68</v>
      </c>
      <c r="K2681" s="64">
        <f t="shared" si="125"/>
        <v>21344</v>
      </c>
      <c r="L2681" s="71"/>
      <c r="M2681" s="72"/>
      <c r="N2681" s="72" t="s">
        <v>12251</v>
      </c>
      <c r="O2681" s="72" t="s">
        <v>12252</v>
      </c>
      <c r="P2681" s="81">
        <v>1970</v>
      </c>
      <c r="Q2681" s="73">
        <v>17</v>
      </c>
      <c r="R2681" s="73" t="s">
        <v>12232</v>
      </c>
      <c r="S2681" s="60" t="str">
        <f>VLOOKUP(A2681,[1]DATA!$1:$1048576,12,0)</f>
        <v>ANO</v>
      </c>
    </row>
    <row r="2682" spans="1:19" x14ac:dyDescent="0.25">
      <c r="A2682" s="68">
        <v>600131921</v>
      </c>
      <c r="B2682" s="59">
        <f t="shared" si="123"/>
        <v>600131921</v>
      </c>
      <c r="C2682" s="68" t="s">
        <v>7455</v>
      </c>
      <c r="D2682" s="76">
        <v>1</v>
      </c>
      <c r="E2682" s="61">
        <f t="shared" si="124"/>
        <v>852562</v>
      </c>
      <c r="F2682" s="69" t="s">
        <v>96</v>
      </c>
      <c r="G2682" s="69" t="s">
        <v>9124</v>
      </c>
      <c r="H2682" s="70">
        <v>625</v>
      </c>
      <c r="I2682" s="70" t="s">
        <v>139</v>
      </c>
      <c r="J2682" s="74">
        <v>26.68</v>
      </c>
      <c r="K2682" s="64">
        <f t="shared" si="125"/>
        <v>16675</v>
      </c>
      <c r="L2682" s="71"/>
      <c r="M2682" s="72"/>
      <c r="N2682" s="72" t="s">
        <v>12253</v>
      </c>
      <c r="O2682" s="72" t="s">
        <v>43</v>
      </c>
      <c r="P2682" s="81">
        <v>572</v>
      </c>
      <c r="Q2682" s="73">
        <v>3</v>
      </c>
      <c r="R2682" s="73" t="s">
        <v>12232</v>
      </c>
      <c r="S2682" s="60" t="str">
        <f>VLOOKUP(A2682,[1]DATA!$1:$1048576,12,0)</f>
        <v>ANO</v>
      </c>
    </row>
    <row r="2683" spans="1:19" x14ac:dyDescent="0.25">
      <c r="A2683" s="68">
        <v>600131939</v>
      </c>
      <c r="B2683" s="59">
        <f t="shared" si="123"/>
        <v>600131939</v>
      </c>
      <c r="C2683" s="68" t="s">
        <v>7456</v>
      </c>
      <c r="D2683" s="76">
        <v>1</v>
      </c>
      <c r="E2683" s="61">
        <f t="shared" si="124"/>
        <v>75026236</v>
      </c>
      <c r="F2683" s="69" t="s">
        <v>96</v>
      </c>
      <c r="G2683" s="69" t="s">
        <v>9124</v>
      </c>
      <c r="H2683" s="70">
        <v>175</v>
      </c>
      <c r="I2683" s="70" t="s">
        <v>139</v>
      </c>
      <c r="J2683" s="74">
        <v>26.68</v>
      </c>
      <c r="K2683" s="64">
        <f t="shared" si="125"/>
        <v>4669</v>
      </c>
      <c r="L2683" s="71"/>
      <c r="M2683" s="72"/>
      <c r="N2683" s="72" t="s">
        <v>12254</v>
      </c>
      <c r="O2683" s="72"/>
      <c r="P2683" s="81">
        <v>46</v>
      </c>
      <c r="Q2683" s="73"/>
      <c r="R2683" s="73" t="s">
        <v>4801</v>
      </c>
      <c r="S2683" s="60" t="str">
        <f>VLOOKUP(A2683,[1]DATA!$1:$1048576,12,0)</f>
        <v>ANO</v>
      </c>
    </row>
    <row r="2684" spans="1:19" x14ac:dyDescent="0.25">
      <c r="A2684" s="68">
        <v>600131947</v>
      </c>
      <c r="B2684" s="59">
        <f t="shared" si="123"/>
        <v>600131947</v>
      </c>
      <c r="C2684" s="68" t="s">
        <v>7457</v>
      </c>
      <c r="D2684" s="76">
        <v>1</v>
      </c>
      <c r="E2684" s="61">
        <f t="shared" si="124"/>
        <v>852589</v>
      </c>
      <c r="F2684" s="69" t="s">
        <v>96</v>
      </c>
      <c r="G2684" s="69" t="s">
        <v>9124</v>
      </c>
      <c r="H2684" s="70">
        <v>425</v>
      </c>
      <c r="I2684" s="70" t="s">
        <v>139</v>
      </c>
      <c r="J2684" s="74">
        <v>26.68</v>
      </c>
      <c r="K2684" s="64">
        <f t="shared" si="125"/>
        <v>11339</v>
      </c>
      <c r="L2684" s="71"/>
      <c r="M2684" s="72"/>
      <c r="N2684" s="72" t="s">
        <v>12255</v>
      </c>
      <c r="O2684" s="72" t="s">
        <v>12256</v>
      </c>
      <c r="P2684" s="81">
        <v>575</v>
      </c>
      <c r="Q2684" s="73">
        <v>1</v>
      </c>
      <c r="R2684" s="73" t="s">
        <v>12229</v>
      </c>
      <c r="S2684" s="60" t="str">
        <f>VLOOKUP(A2684,[1]DATA!$1:$1048576,12,0)</f>
        <v>ANO</v>
      </c>
    </row>
    <row r="2685" spans="1:19" x14ac:dyDescent="0.25">
      <c r="A2685" s="68">
        <v>600131963</v>
      </c>
      <c r="B2685" s="59">
        <f t="shared" si="123"/>
        <v>600131963</v>
      </c>
      <c r="C2685" s="68" t="s">
        <v>7458</v>
      </c>
      <c r="D2685" s="76">
        <v>1</v>
      </c>
      <c r="E2685" s="61">
        <f t="shared" si="124"/>
        <v>852490</v>
      </c>
      <c r="F2685" s="69" t="s">
        <v>96</v>
      </c>
      <c r="G2685" s="69" t="s">
        <v>9124</v>
      </c>
      <c r="H2685" s="70">
        <v>300</v>
      </c>
      <c r="I2685" s="70" t="s">
        <v>139</v>
      </c>
      <c r="J2685" s="74">
        <v>26.68</v>
      </c>
      <c r="K2685" s="64">
        <f t="shared" si="125"/>
        <v>8004</v>
      </c>
      <c r="L2685" s="71"/>
      <c r="M2685" s="72"/>
      <c r="N2685" s="72" t="s">
        <v>12257</v>
      </c>
      <c r="O2685" s="72" t="s">
        <v>12258</v>
      </c>
      <c r="P2685" s="81">
        <v>99</v>
      </c>
      <c r="Q2685" s="73"/>
      <c r="R2685" s="73" t="s">
        <v>12259</v>
      </c>
      <c r="S2685" s="60" t="str">
        <f>VLOOKUP(A2685,[1]DATA!$1:$1048576,12,0)</f>
        <v>ANO</v>
      </c>
    </row>
    <row r="2686" spans="1:19" x14ac:dyDescent="0.25">
      <c r="A2686" s="68">
        <v>600132013</v>
      </c>
      <c r="B2686" s="59">
        <f t="shared" si="123"/>
        <v>600132013</v>
      </c>
      <c r="C2686" s="68" t="s">
        <v>7459</v>
      </c>
      <c r="D2686" s="76">
        <v>1</v>
      </c>
      <c r="E2686" s="61">
        <f t="shared" si="124"/>
        <v>852538</v>
      </c>
      <c r="F2686" s="69" t="s">
        <v>96</v>
      </c>
      <c r="G2686" s="69" t="s">
        <v>9124</v>
      </c>
      <c r="H2686" s="70">
        <v>125</v>
      </c>
      <c r="I2686" s="70" t="s">
        <v>139</v>
      </c>
      <c r="J2686" s="74">
        <v>26.68</v>
      </c>
      <c r="K2686" s="64">
        <f t="shared" si="125"/>
        <v>3335</v>
      </c>
      <c r="L2686" s="71"/>
      <c r="M2686" s="72"/>
      <c r="N2686" s="72" t="s">
        <v>12260</v>
      </c>
      <c r="O2686" s="72"/>
      <c r="P2686" s="81">
        <v>341</v>
      </c>
      <c r="Q2686" s="73"/>
      <c r="R2686" s="73" t="s">
        <v>12261</v>
      </c>
      <c r="S2686" s="60" t="str">
        <f>VLOOKUP(A2686,[1]DATA!$1:$1048576,12,0)</f>
        <v>ANO</v>
      </c>
    </row>
    <row r="2687" spans="1:19" x14ac:dyDescent="0.25">
      <c r="A2687" s="68">
        <v>600132021</v>
      </c>
      <c r="B2687" s="59">
        <f t="shared" si="123"/>
        <v>600132021</v>
      </c>
      <c r="C2687" s="68" t="s">
        <v>7460</v>
      </c>
      <c r="D2687" s="76">
        <v>1</v>
      </c>
      <c r="E2687" s="61">
        <f t="shared" si="124"/>
        <v>852627</v>
      </c>
      <c r="F2687" s="69" t="s">
        <v>96</v>
      </c>
      <c r="G2687" s="69" t="s">
        <v>9124</v>
      </c>
      <c r="H2687" s="70">
        <v>300</v>
      </c>
      <c r="I2687" s="70" t="s">
        <v>139</v>
      </c>
      <c r="J2687" s="74">
        <v>26.68</v>
      </c>
      <c r="K2687" s="64">
        <f t="shared" si="125"/>
        <v>8004</v>
      </c>
      <c r="L2687" s="71"/>
      <c r="M2687" s="72"/>
      <c r="N2687" s="72" t="s">
        <v>12262</v>
      </c>
      <c r="O2687" s="72"/>
      <c r="P2687" s="81">
        <v>86</v>
      </c>
      <c r="Q2687" s="73"/>
      <c r="R2687" s="73" t="s">
        <v>12263</v>
      </c>
      <c r="S2687" s="60" t="str">
        <f>VLOOKUP(A2687,[1]DATA!$1:$1048576,12,0)</f>
        <v>ANO</v>
      </c>
    </row>
    <row r="2688" spans="1:19" x14ac:dyDescent="0.25">
      <c r="A2688" s="68">
        <v>600171167</v>
      </c>
      <c r="B2688" s="59">
        <f t="shared" si="123"/>
        <v>600171167</v>
      </c>
      <c r="C2688" s="68" t="s">
        <v>7461</v>
      </c>
      <c r="D2688" s="76">
        <v>1</v>
      </c>
      <c r="E2688" s="61">
        <f t="shared" si="124"/>
        <v>14450909</v>
      </c>
      <c r="F2688" s="69" t="s">
        <v>96</v>
      </c>
      <c r="G2688" s="69" t="s">
        <v>9124</v>
      </c>
      <c r="H2688" s="70">
        <v>375</v>
      </c>
      <c r="I2688" s="70" t="s">
        <v>139</v>
      </c>
      <c r="J2688" s="74">
        <v>26.68</v>
      </c>
      <c r="K2688" s="64">
        <f t="shared" si="125"/>
        <v>10005</v>
      </c>
      <c r="L2688" s="71"/>
      <c r="M2688" s="72"/>
      <c r="N2688" s="72" t="s">
        <v>12264</v>
      </c>
      <c r="O2688" s="72" t="s">
        <v>5292</v>
      </c>
      <c r="P2688" s="81">
        <v>1122</v>
      </c>
      <c r="Q2688" s="73">
        <v>92</v>
      </c>
      <c r="R2688" s="73" t="s">
        <v>12232</v>
      </c>
      <c r="S2688" s="60" t="str">
        <f>VLOOKUP(A2688,[1]DATA!$1:$1048576,12,0)</f>
        <v>ANO</v>
      </c>
    </row>
    <row r="2689" spans="1:19" x14ac:dyDescent="0.25">
      <c r="A2689" s="68">
        <v>610550900</v>
      </c>
      <c r="B2689" s="59">
        <f t="shared" si="123"/>
        <v>610550900</v>
      </c>
      <c r="C2689" s="68" t="s">
        <v>7462</v>
      </c>
      <c r="D2689" s="76">
        <v>1</v>
      </c>
      <c r="E2689" s="61">
        <f t="shared" si="124"/>
        <v>69594091</v>
      </c>
      <c r="F2689" s="69" t="s">
        <v>96</v>
      </c>
      <c r="G2689" s="69" t="s">
        <v>9124</v>
      </c>
      <c r="H2689" s="70">
        <v>0</v>
      </c>
      <c r="I2689" s="70" t="s">
        <v>139</v>
      </c>
      <c r="J2689" s="74">
        <v>26.68</v>
      </c>
      <c r="K2689" s="64">
        <f t="shared" si="125"/>
        <v>0</v>
      </c>
      <c r="L2689" s="71"/>
      <c r="M2689" s="72"/>
      <c r="N2689" s="72" t="s">
        <v>12265</v>
      </c>
      <c r="O2689" s="72" t="s">
        <v>12266</v>
      </c>
      <c r="P2689" s="81">
        <v>454</v>
      </c>
      <c r="Q2689" s="73">
        <v>54</v>
      </c>
      <c r="R2689" s="73" t="s">
        <v>12232</v>
      </c>
      <c r="S2689" s="60" t="str">
        <f>VLOOKUP(A2689,[1]DATA!$1:$1048576,12,0)</f>
        <v>NE</v>
      </c>
    </row>
    <row r="2690" spans="1:19" x14ac:dyDescent="0.25">
      <c r="A2690" s="68">
        <v>691001081</v>
      </c>
      <c r="B2690" s="59">
        <f t="shared" si="123"/>
        <v>691001081</v>
      </c>
      <c r="C2690" s="68" t="s">
        <v>7463</v>
      </c>
      <c r="D2690" s="76">
        <v>1</v>
      </c>
      <c r="E2690" s="61">
        <f t="shared" si="124"/>
        <v>71341099</v>
      </c>
      <c r="F2690" s="69" t="s">
        <v>96</v>
      </c>
      <c r="G2690" s="69" t="s">
        <v>9124</v>
      </c>
      <c r="H2690" s="70">
        <v>125</v>
      </c>
      <c r="I2690" s="70" t="s">
        <v>139</v>
      </c>
      <c r="J2690" s="74">
        <v>26.68</v>
      </c>
      <c r="K2690" s="64">
        <f t="shared" si="125"/>
        <v>3335</v>
      </c>
      <c r="L2690" s="71"/>
      <c r="M2690" s="72"/>
      <c r="N2690" s="72" t="s">
        <v>12267</v>
      </c>
      <c r="O2690" s="72" t="s">
        <v>12268</v>
      </c>
      <c r="P2690" s="81">
        <v>2219</v>
      </c>
      <c r="Q2690" s="73">
        <v>2</v>
      </c>
      <c r="R2690" s="73" t="s">
        <v>12232</v>
      </c>
      <c r="S2690" s="60" t="str">
        <f>VLOOKUP(A2690,[1]DATA!$1:$1048576,12,0)</f>
        <v>NE</v>
      </c>
    </row>
    <row r="2691" spans="1:19" x14ac:dyDescent="0.25">
      <c r="A2691" s="68">
        <v>600020037</v>
      </c>
      <c r="B2691" s="59">
        <f t="shared" si="123"/>
        <v>600020037</v>
      </c>
      <c r="C2691" s="68" t="s">
        <v>1115</v>
      </c>
      <c r="D2691" s="76">
        <v>1</v>
      </c>
      <c r="E2691" s="61">
        <f t="shared" si="124"/>
        <v>845027</v>
      </c>
      <c r="F2691" s="69" t="s">
        <v>96</v>
      </c>
      <c r="G2691" s="69" t="s">
        <v>5732</v>
      </c>
      <c r="H2691" s="70">
        <v>825</v>
      </c>
      <c r="I2691" s="70" t="s">
        <v>139</v>
      </c>
      <c r="J2691" s="74">
        <v>26.68</v>
      </c>
      <c r="K2691" s="64">
        <f t="shared" si="125"/>
        <v>22011</v>
      </c>
      <c r="L2691" s="71"/>
      <c r="M2691" s="72"/>
      <c r="N2691" s="72" t="s">
        <v>3073</v>
      </c>
      <c r="O2691" s="72" t="s">
        <v>4879</v>
      </c>
      <c r="P2691" s="81">
        <v>138</v>
      </c>
      <c r="Q2691" s="73">
        <v>4</v>
      </c>
      <c r="R2691" s="73" t="s">
        <v>4880</v>
      </c>
      <c r="S2691" s="60" t="str">
        <f>VLOOKUP(A2691,[1]DATA!$1:$1048576,12,0)</f>
        <v>ANO</v>
      </c>
    </row>
    <row r="2692" spans="1:19" x14ac:dyDescent="0.25">
      <c r="A2692" s="68">
        <v>600016820</v>
      </c>
      <c r="B2692" s="59">
        <f t="shared" si="123"/>
        <v>600016820</v>
      </c>
      <c r="C2692" s="68" t="s">
        <v>1116</v>
      </c>
      <c r="D2692" s="76">
        <v>1</v>
      </c>
      <c r="E2692" s="61">
        <f t="shared" si="124"/>
        <v>601675</v>
      </c>
      <c r="F2692" s="69" t="s">
        <v>96</v>
      </c>
      <c r="G2692" s="69" t="s">
        <v>5732</v>
      </c>
      <c r="H2692" s="70">
        <v>500</v>
      </c>
      <c r="I2692" s="70" t="s">
        <v>139</v>
      </c>
      <c r="J2692" s="74">
        <v>26.68</v>
      </c>
      <c r="K2692" s="64">
        <f t="shared" si="125"/>
        <v>13340</v>
      </c>
      <c r="L2692" s="71"/>
      <c r="M2692" s="72"/>
      <c r="N2692" s="72" t="s">
        <v>3074</v>
      </c>
      <c r="O2692" s="72" t="s">
        <v>60</v>
      </c>
      <c r="P2692" s="81">
        <v>1329</v>
      </c>
      <c r="Q2692" s="73">
        <v>50</v>
      </c>
      <c r="R2692" s="73" t="s">
        <v>4880</v>
      </c>
      <c r="S2692" s="60" t="str">
        <f>VLOOKUP(A2692,[1]DATA!$1:$1048576,12,0)</f>
        <v>ANO</v>
      </c>
    </row>
    <row r="2693" spans="1:19" x14ac:dyDescent="0.25">
      <c r="A2693" s="68">
        <v>600016846</v>
      </c>
      <c r="B2693" s="59">
        <f t="shared" ref="B2693:B2756" si="126">A2693*1</f>
        <v>600016846</v>
      </c>
      <c r="C2693" s="68" t="s">
        <v>1117</v>
      </c>
      <c r="D2693" s="76">
        <v>1</v>
      </c>
      <c r="E2693" s="61">
        <f t="shared" ref="E2693:E2756" si="127">C2693*1</f>
        <v>848077</v>
      </c>
      <c r="F2693" s="69" t="s">
        <v>96</v>
      </c>
      <c r="G2693" s="69" t="s">
        <v>5732</v>
      </c>
      <c r="H2693" s="70">
        <v>725</v>
      </c>
      <c r="I2693" s="70" t="s">
        <v>139</v>
      </c>
      <c r="J2693" s="74">
        <v>26.68</v>
      </c>
      <c r="K2693" s="64">
        <f t="shared" ref="K2693:K2756" si="128">H2693*J2693</f>
        <v>19343</v>
      </c>
      <c r="L2693" s="71"/>
      <c r="M2693" s="72"/>
      <c r="N2693" s="72" t="s">
        <v>3075</v>
      </c>
      <c r="O2693" s="72" t="s">
        <v>4881</v>
      </c>
      <c r="P2693" s="81">
        <v>7</v>
      </c>
      <c r="Q2693" s="73"/>
      <c r="R2693" s="73" t="s">
        <v>4880</v>
      </c>
      <c r="S2693" s="60" t="str">
        <f>VLOOKUP(A2693,[1]DATA!$1:$1048576,12,0)</f>
        <v>ANO</v>
      </c>
    </row>
    <row r="2694" spans="1:19" x14ac:dyDescent="0.25">
      <c r="A2694" s="68">
        <v>600016901</v>
      </c>
      <c r="B2694" s="59">
        <f t="shared" si="126"/>
        <v>600016901</v>
      </c>
      <c r="C2694" s="68" t="s">
        <v>1118</v>
      </c>
      <c r="D2694" s="76">
        <v>1</v>
      </c>
      <c r="E2694" s="61">
        <f t="shared" si="127"/>
        <v>64087859</v>
      </c>
      <c r="F2694" s="69" t="s">
        <v>96</v>
      </c>
      <c r="G2694" s="69" t="s">
        <v>5732</v>
      </c>
      <c r="H2694" s="70">
        <v>325</v>
      </c>
      <c r="I2694" s="70" t="s">
        <v>139</v>
      </c>
      <c r="J2694" s="74">
        <v>26.68</v>
      </c>
      <c r="K2694" s="64">
        <f t="shared" si="128"/>
        <v>8671</v>
      </c>
      <c r="L2694" s="71"/>
      <c r="M2694" s="72"/>
      <c r="N2694" s="72" t="s">
        <v>3076</v>
      </c>
      <c r="O2694" s="72" t="s">
        <v>4882</v>
      </c>
      <c r="P2694" s="81">
        <v>1994</v>
      </c>
      <c r="Q2694" s="73">
        <v>4</v>
      </c>
      <c r="R2694" s="73" t="s">
        <v>4880</v>
      </c>
      <c r="S2694" s="60" t="str">
        <f>VLOOKUP(A2694,[1]DATA!$1:$1048576,12,0)</f>
        <v>NE</v>
      </c>
    </row>
    <row r="2695" spans="1:19" x14ac:dyDescent="0.25">
      <c r="A2695" s="68">
        <v>600026396</v>
      </c>
      <c r="B2695" s="59">
        <f t="shared" si="126"/>
        <v>600026396</v>
      </c>
      <c r="C2695" s="68" t="s">
        <v>1119</v>
      </c>
      <c r="D2695" s="76">
        <v>1</v>
      </c>
      <c r="E2695" s="61">
        <f t="shared" si="127"/>
        <v>601594</v>
      </c>
      <c r="F2695" s="69" t="s">
        <v>96</v>
      </c>
      <c r="G2695" s="69" t="s">
        <v>5732</v>
      </c>
      <c r="H2695" s="70">
        <v>150</v>
      </c>
      <c r="I2695" s="70" t="s">
        <v>139</v>
      </c>
      <c r="J2695" s="74">
        <v>26.68</v>
      </c>
      <c r="K2695" s="64">
        <f t="shared" si="128"/>
        <v>4002</v>
      </c>
      <c r="L2695" s="71"/>
      <c r="M2695" s="72"/>
      <c r="N2695" s="72" t="s">
        <v>3077</v>
      </c>
      <c r="O2695" s="72" t="s">
        <v>29</v>
      </c>
      <c r="P2695" s="81">
        <v>487</v>
      </c>
      <c r="Q2695" s="73">
        <v>45</v>
      </c>
      <c r="R2695" s="73" t="s">
        <v>4880</v>
      </c>
      <c r="S2695" s="60" t="str">
        <f>VLOOKUP(A2695,[1]DATA!$1:$1048576,12,0)</f>
        <v>ANO</v>
      </c>
    </row>
    <row r="2696" spans="1:19" x14ac:dyDescent="0.25">
      <c r="A2696" s="68">
        <v>600026451</v>
      </c>
      <c r="B2696" s="59">
        <f t="shared" si="126"/>
        <v>600026451</v>
      </c>
      <c r="C2696" s="68" t="s">
        <v>1120</v>
      </c>
      <c r="D2696" s="76">
        <v>1</v>
      </c>
      <c r="E2696" s="61">
        <f t="shared" si="127"/>
        <v>70640700</v>
      </c>
      <c r="F2696" s="69" t="s">
        <v>96</v>
      </c>
      <c r="G2696" s="69" t="s">
        <v>5732</v>
      </c>
      <c r="H2696" s="70">
        <v>150</v>
      </c>
      <c r="I2696" s="70" t="s">
        <v>139</v>
      </c>
      <c r="J2696" s="74">
        <v>26.68</v>
      </c>
      <c r="K2696" s="64">
        <f t="shared" si="128"/>
        <v>4002</v>
      </c>
      <c r="L2696" s="71"/>
      <c r="M2696" s="72"/>
      <c r="N2696" s="72" t="s">
        <v>3078</v>
      </c>
      <c r="O2696" s="72" t="s">
        <v>34</v>
      </c>
      <c r="P2696" s="81">
        <v>1995</v>
      </c>
      <c r="Q2696" s="73">
        <v>54</v>
      </c>
      <c r="R2696" s="73" t="s">
        <v>4880</v>
      </c>
      <c r="S2696" s="60" t="str">
        <f>VLOOKUP(A2696,[1]DATA!$1:$1048576,12,0)</f>
        <v>ANO</v>
      </c>
    </row>
    <row r="2697" spans="1:19" x14ac:dyDescent="0.25">
      <c r="A2697" s="68">
        <v>600026515</v>
      </c>
      <c r="B2697" s="59">
        <f t="shared" si="126"/>
        <v>600026515</v>
      </c>
      <c r="C2697" s="68" t="s">
        <v>1121</v>
      </c>
      <c r="D2697" s="76">
        <v>1</v>
      </c>
      <c r="E2697" s="61">
        <f t="shared" si="127"/>
        <v>66741335</v>
      </c>
      <c r="F2697" s="69" t="s">
        <v>96</v>
      </c>
      <c r="G2697" s="69" t="s">
        <v>5732</v>
      </c>
      <c r="H2697" s="70">
        <v>125</v>
      </c>
      <c r="I2697" s="70" t="s">
        <v>139</v>
      </c>
      <c r="J2697" s="74">
        <v>26.68</v>
      </c>
      <c r="K2697" s="64">
        <f t="shared" si="128"/>
        <v>3335</v>
      </c>
      <c r="L2697" s="71"/>
      <c r="M2697" s="72"/>
      <c r="N2697" s="72" t="s">
        <v>3079</v>
      </c>
      <c r="O2697" s="72" t="s">
        <v>41</v>
      </c>
      <c r="P2697" s="81">
        <v>509</v>
      </c>
      <c r="Q2697" s="73">
        <v>64</v>
      </c>
      <c r="R2697" s="73" t="s">
        <v>4880</v>
      </c>
      <c r="S2697" s="60" t="str">
        <f>VLOOKUP(A2697,[1]DATA!$1:$1048576,12,0)</f>
        <v>ANO</v>
      </c>
    </row>
    <row r="2698" spans="1:19" x14ac:dyDescent="0.25">
      <c r="A2698" s="68">
        <v>600137945</v>
      </c>
      <c r="B2698" s="59">
        <f t="shared" si="126"/>
        <v>600137945</v>
      </c>
      <c r="C2698" s="68" t="s">
        <v>1122</v>
      </c>
      <c r="D2698" s="76">
        <v>1</v>
      </c>
      <c r="E2698" s="61">
        <f t="shared" si="127"/>
        <v>75027216</v>
      </c>
      <c r="F2698" s="69" t="s">
        <v>96</v>
      </c>
      <c r="G2698" s="69" t="s">
        <v>5732</v>
      </c>
      <c r="H2698" s="70">
        <v>100</v>
      </c>
      <c r="I2698" s="70" t="s">
        <v>139</v>
      </c>
      <c r="J2698" s="74">
        <v>26.68</v>
      </c>
      <c r="K2698" s="64">
        <f t="shared" si="128"/>
        <v>2668</v>
      </c>
      <c r="L2698" s="71"/>
      <c r="M2698" s="72"/>
      <c r="N2698" s="72" t="s">
        <v>3080</v>
      </c>
      <c r="O2698" s="72"/>
      <c r="P2698" s="81">
        <v>80</v>
      </c>
      <c r="Q2698" s="73"/>
      <c r="R2698" s="73" t="s">
        <v>4883</v>
      </c>
      <c r="S2698" s="60" t="str">
        <f>VLOOKUP(A2698,[1]DATA!$1:$1048576,12,0)</f>
        <v>ANO</v>
      </c>
    </row>
    <row r="2699" spans="1:19" x14ac:dyDescent="0.25">
      <c r="A2699" s="68">
        <v>600137953</v>
      </c>
      <c r="B2699" s="59">
        <f t="shared" si="126"/>
        <v>600137953</v>
      </c>
      <c r="C2699" s="68" t="s">
        <v>1123</v>
      </c>
      <c r="D2699" s="76">
        <v>1</v>
      </c>
      <c r="E2699" s="61">
        <f t="shared" si="127"/>
        <v>75027691</v>
      </c>
      <c r="F2699" s="69" t="s">
        <v>96</v>
      </c>
      <c r="G2699" s="69" t="s">
        <v>5732</v>
      </c>
      <c r="H2699" s="70">
        <v>125</v>
      </c>
      <c r="I2699" s="70" t="s">
        <v>139</v>
      </c>
      <c r="J2699" s="74">
        <v>26.68</v>
      </c>
      <c r="K2699" s="64">
        <f t="shared" si="128"/>
        <v>3335</v>
      </c>
      <c r="L2699" s="71"/>
      <c r="M2699" s="72"/>
      <c r="N2699" s="72" t="s">
        <v>3081</v>
      </c>
      <c r="O2699" s="72"/>
      <c r="P2699" s="81">
        <v>31</v>
      </c>
      <c r="Q2699" s="73"/>
      <c r="R2699" s="73" t="s">
        <v>4884</v>
      </c>
      <c r="S2699" s="60" t="str">
        <f>VLOOKUP(A2699,[1]DATA!$1:$1048576,12,0)</f>
        <v>ANO</v>
      </c>
    </row>
    <row r="2700" spans="1:19" x14ac:dyDescent="0.25">
      <c r="A2700" s="68">
        <v>600137970</v>
      </c>
      <c r="B2700" s="59">
        <f t="shared" si="126"/>
        <v>600137970</v>
      </c>
      <c r="C2700" s="68" t="s">
        <v>1124</v>
      </c>
      <c r="D2700" s="76">
        <v>1</v>
      </c>
      <c r="E2700" s="61">
        <f t="shared" si="127"/>
        <v>75027194</v>
      </c>
      <c r="F2700" s="69" t="s">
        <v>96</v>
      </c>
      <c r="G2700" s="69" t="s">
        <v>5732</v>
      </c>
      <c r="H2700" s="70">
        <v>100</v>
      </c>
      <c r="I2700" s="70" t="s">
        <v>139</v>
      </c>
      <c r="J2700" s="74">
        <v>26.68</v>
      </c>
      <c r="K2700" s="64">
        <f t="shared" si="128"/>
        <v>2668</v>
      </c>
      <c r="L2700" s="71"/>
      <c r="M2700" s="72"/>
      <c r="N2700" s="72" t="s">
        <v>3082</v>
      </c>
      <c r="O2700" s="72"/>
      <c r="P2700" s="81">
        <v>110</v>
      </c>
      <c r="Q2700" s="73"/>
      <c r="R2700" s="73" t="s">
        <v>4885</v>
      </c>
      <c r="S2700" s="60" t="str">
        <f>VLOOKUP(A2700,[1]DATA!$1:$1048576,12,0)</f>
        <v>ANO</v>
      </c>
    </row>
    <row r="2701" spans="1:19" x14ac:dyDescent="0.25">
      <c r="A2701" s="68">
        <v>600137996</v>
      </c>
      <c r="B2701" s="59">
        <f t="shared" si="126"/>
        <v>600137996</v>
      </c>
      <c r="C2701" s="68" t="s">
        <v>1125</v>
      </c>
      <c r="D2701" s="76">
        <v>1</v>
      </c>
      <c r="E2701" s="61">
        <f t="shared" si="127"/>
        <v>73184322</v>
      </c>
      <c r="F2701" s="69" t="s">
        <v>96</v>
      </c>
      <c r="G2701" s="69" t="s">
        <v>5732</v>
      </c>
      <c r="H2701" s="70">
        <v>125</v>
      </c>
      <c r="I2701" s="70" t="s">
        <v>139</v>
      </c>
      <c r="J2701" s="74">
        <v>26.68</v>
      </c>
      <c r="K2701" s="64">
        <f t="shared" si="128"/>
        <v>3335</v>
      </c>
      <c r="L2701" s="71"/>
      <c r="M2701" s="72"/>
      <c r="N2701" s="72" t="s">
        <v>3083</v>
      </c>
      <c r="O2701" s="72" t="s">
        <v>36</v>
      </c>
      <c r="P2701" s="81">
        <v>188</v>
      </c>
      <c r="Q2701" s="73"/>
      <c r="R2701" s="73" t="s">
        <v>4886</v>
      </c>
      <c r="S2701" s="60" t="str">
        <f>VLOOKUP(A2701,[1]DATA!$1:$1048576,12,0)</f>
        <v>ANO</v>
      </c>
    </row>
    <row r="2702" spans="1:19" x14ac:dyDescent="0.25">
      <c r="A2702" s="68">
        <v>600138119</v>
      </c>
      <c r="B2702" s="59">
        <f t="shared" si="126"/>
        <v>600138119</v>
      </c>
      <c r="C2702" s="68" t="s">
        <v>1126</v>
      </c>
      <c r="D2702" s="76">
        <v>1</v>
      </c>
      <c r="E2702" s="61">
        <f t="shared" si="127"/>
        <v>70987513</v>
      </c>
      <c r="F2702" s="69" t="s">
        <v>96</v>
      </c>
      <c r="G2702" s="69" t="s">
        <v>5732</v>
      </c>
      <c r="H2702" s="70">
        <v>475</v>
      </c>
      <c r="I2702" s="70" t="s">
        <v>139</v>
      </c>
      <c r="J2702" s="74">
        <v>26.68</v>
      </c>
      <c r="K2702" s="64">
        <f t="shared" si="128"/>
        <v>12673</v>
      </c>
      <c r="L2702" s="71"/>
      <c r="M2702" s="72"/>
      <c r="N2702" s="72" t="s">
        <v>3084</v>
      </c>
      <c r="O2702" s="72"/>
      <c r="P2702" s="81">
        <v>346</v>
      </c>
      <c r="Q2702" s="73"/>
      <c r="R2702" s="73" t="s">
        <v>4887</v>
      </c>
      <c r="S2702" s="60" t="str">
        <f>VLOOKUP(A2702,[1]DATA!$1:$1048576,12,0)</f>
        <v>ANO</v>
      </c>
    </row>
    <row r="2703" spans="1:19" x14ac:dyDescent="0.25">
      <c r="A2703" s="68">
        <v>600138127</v>
      </c>
      <c r="B2703" s="59">
        <f t="shared" si="126"/>
        <v>600138127</v>
      </c>
      <c r="C2703" s="68" t="s">
        <v>1127</v>
      </c>
      <c r="D2703" s="76">
        <v>1</v>
      </c>
      <c r="E2703" s="61">
        <f t="shared" si="127"/>
        <v>45214859</v>
      </c>
      <c r="F2703" s="69" t="s">
        <v>96</v>
      </c>
      <c r="G2703" s="69" t="s">
        <v>5732</v>
      </c>
      <c r="H2703" s="70">
        <v>1150</v>
      </c>
      <c r="I2703" s="70" t="s">
        <v>139</v>
      </c>
      <c r="J2703" s="74">
        <v>26.68</v>
      </c>
      <c r="K2703" s="64">
        <f t="shared" si="128"/>
        <v>30682</v>
      </c>
      <c r="L2703" s="71"/>
      <c r="M2703" s="72"/>
      <c r="N2703" s="72" t="s">
        <v>3085</v>
      </c>
      <c r="O2703" s="72" t="s">
        <v>4888</v>
      </c>
      <c r="P2703" s="81">
        <v>484</v>
      </c>
      <c r="Q2703" s="73">
        <v>3</v>
      </c>
      <c r="R2703" s="73" t="s">
        <v>4880</v>
      </c>
      <c r="S2703" s="60" t="str">
        <f>VLOOKUP(A2703,[1]DATA!$1:$1048576,12,0)</f>
        <v>ANO</v>
      </c>
    </row>
    <row r="2704" spans="1:19" x14ac:dyDescent="0.25">
      <c r="A2704" s="68">
        <v>600138135</v>
      </c>
      <c r="B2704" s="59">
        <f t="shared" si="126"/>
        <v>600138135</v>
      </c>
      <c r="C2704" s="68" t="s">
        <v>1128</v>
      </c>
      <c r="D2704" s="76">
        <v>1</v>
      </c>
      <c r="E2704" s="61">
        <f t="shared" si="127"/>
        <v>848328</v>
      </c>
      <c r="F2704" s="69" t="s">
        <v>96</v>
      </c>
      <c r="G2704" s="69" t="s">
        <v>5732</v>
      </c>
      <c r="H2704" s="70">
        <v>1000</v>
      </c>
      <c r="I2704" s="70" t="s">
        <v>139</v>
      </c>
      <c r="J2704" s="74">
        <v>26.68</v>
      </c>
      <c r="K2704" s="64">
        <f t="shared" si="128"/>
        <v>26680</v>
      </c>
      <c r="L2704" s="71"/>
      <c r="M2704" s="72"/>
      <c r="N2704" s="72" t="s">
        <v>3086</v>
      </c>
      <c r="O2704" s="72" t="s">
        <v>41</v>
      </c>
      <c r="P2704" s="81">
        <v>1118</v>
      </c>
      <c r="Q2704" s="73">
        <v>68</v>
      </c>
      <c r="R2704" s="73" t="s">
        <v>4880</v>
      </c>
      <c r="S2704" s="60" t="str">
        <f>VLOOKUP(A2704,[1]DATA!$1:$1048576,12,0)</f>
        <v>ANO</v>
      </c>
    </row>
    <row r="2705" spans="1:19" x14ac:dyDescent="0.25">
      <c r="A2705" s="68">
        <v>600138143</v>
      </c>
      <c r="B2705" s="59">
        <f t="shared" si="126"/>
        <v>600138143</v>
      </c>
      <c r="C2705" s="68" t="s">
        <v>1129</v>
      </c>
      <c r="D2705" s="76">
        <v>1</v>
      </c>
      <c r="E2705" s="61">
        <f t="shared" si="127"/>
        <v>62330136</v>
      </c>
      <c r="F2705" s="69" t="s">
        <v>96</v>
      </c>
      <c r="G2705" s="69" t="s">
        <v>5732</v>
      </c>
      <c r="H2705" s="70">
        <v>1350</v>
      </c>
      <c r="I2705" s="70" t="s">
        <v>139</v>
      </c>
      <c r="J2705" s="74">
        <v>26.68</v>
      </c>
      <c r="K2705" s="64">
        <f t="shared" si="128"/>
        <v>36018</v>
      </c>
      <c r="L2705" s="71"/>
      <c r="M2705" s="72"/>
      <c r="N2705" s="72" t="s">
        <v>3087</v>
      </c>
      <c r="O2705" s="72" t="s">
        <v>51</v>
      </c>
      <c r="P2705" s="81">
        <v>144</v>
      </c>
      <c r="Q2705" s="73">
        <v>1</v>
      </c>
      <c r="R2705" s="73" t="s">
        <v>4880</v>
      </c>
      <c r="S2705" s="60" t="str">
        <f>VLOOKUP(A2705,[1]DATA!$1:$1048576,12,0)</f>
        <v>ANO</v>
      </c>
    </row>
    <row r="2706" spans="1:19" x14ac:dyDescent="0.25">
      <c r="A2706" s="68">
        <v>600138186</v>
      </c>
      <c r="B2706" s="59">
        <f t="shared" si="126"/>
        <v>600138186</v>
      </c>
      <c r="C2706" s="68" t="s">
        <v>1130</v>
      </c>
      <c r="D2706" s="76">
        <v>1</v>
      </c>
      <c r="E2706" s="61">
        <f t="shared" si="127"/>
        <v>70982830</v>
      </c>
      <c r="F2706" s="69" t="s">
        <v>96</v>
      </c>
      <c r="G2706" s="69" t="s">
        <v>5732</v>
      </c>
      <c r="H2706" s="70">
        <v>450</v>
      </c>
      <c r="I2706" s="70" t="s">
        <v>139</v>
      </c>
      <c r="J2706" s="74">
        <v>26.68</v>
      </c>
      <c r="K2706" s="64">
        <f t="shared" si="128"/>
        <v>12006</v>
      </c>
      <c r="L2706" s="71"/>
      <c r="M2706" s="72"/>
      <c r="N2706" s="72" t="s">
        <v>3088</v>
      </c>
      <c r="O2706" s="72" t="s">
        <v>50</v>
      </c>
      <c r="P2706" s="81">
        <v>258</v>
      </c>
      <c r="Q2706" s="73"/>
      <c r="R2706" s="73" t="s">
        <v>4889</v>
      </c>
      <c r="S2706" s="60" t="str">
        <f>VLOOKUP(A2706,[1]DATA!$1:$1048576,12,0)</f>
        <v>ANO</v>
      </c>
    </row>
    <row r="2707" spans="1:19" x14ac:dyDescent="0.25">
      <c r="A2707" s="68">
        <v>600138208</v>
      </c>
      <c r="B2707" s="59">
        <f t="shared" si="126"/>
        <v>600138208</v>
      </c>
      <c r="C2707" s="68" t="s">
        <v>1131</v>
      </c>
      <c r="D2707" s="76">
        <v>1</v>
      </c>
      <c r="E2707" s="61">
        <f t="shared" si="127"/>
        <v>75027712</v>
      </c>
      <c r="F2707" s="69" t="s">
        <v>96</v>
      </c>
      <c r="G2707" s="69" t="s">
        <v>5732</v>
      </c>
      <c r="H2707" s="70">
        <v>550</v>
      </c>
      <c r="I2707" s="70" t="s">
        <v>139</v>
      </c>
      <c r="J2707" s="74">
        <v>26.68</v>
      </c>
      <c r="K2707" s="64">
        <f t="shared" si="128"/>
        <v>14674</v>
      </c>
      <c r="L2707" s="71"/>
      <c r="M2707" s="72"/>
      <c r="N2707" s="72" t="s">
        <v>3089</v>
      </c>
      <c r="O2707" s="72" t="s">
        <v>41</v>
      </c>
      <c r="P2707" s="81">
        <v>323</v>
      </c>
      <c r="Q2707" s="73"/>
      <c r="R2707" s="73" t="s">
        <v>4890</v>
      </c>
      <c r="S2707" s="60" t="str">
        <f>VLOOKUP(A2707,[1]DATA!$1:$1048576,12,0)</f>
        <v>ANO</v>
      </c>
    </row>
    <row r="2708" spans="1:19" x14ac:dyDescent="0.25">
      <c r="A2708" s="68">
        <v>600138291</v>
      </c>
      <c r="B2708" s="59">
        <f t="shared" si="126"/>
        <v>600138291</v>
      </c>
      <c r="C2708" s="68" t="s">
        <v>1132</v>
      </c>
      <c r="D2708" s="76">
        <v>1</v>
      </c>
      <c r="E2708" s="61">
        <f t="shared" si="127"/>
        <v>848336</v>
      </c>
      <c r="F2708" s="69" t="s">
        <v>96</v>
      </c>
      <c r="G2708" s="69" t="s">
        <v>5732</v>
      </c>
      <c r="H2708" s="70">
        <v>1275</v>
      </c>
      <c r="I2708" s="70" t="s">
        <v>139</v>
      </c>
      <c r="J2708" s="74">
        <v>26.68</v>
      </c>
      <c r="K2708" s="64">
        <f t="shared" si="128"/>
        <v>34017</v>
      </c>
      <c r="L2708" s="71"/>
      <c r="M2708" s="72"/>
      <c r="N2708" s="72" t="s">
        <v>3090</v>
      </c>
      <c r="O2708" s="72" t="s">
        <v>41</v>
      </c>
      <c r="P2708" s="81">
        <v>571</v>
      </c>
      <c r="Q2708" s="73">
        <v>66</v>
      </c>
      <c r="R2708" s="73" t="s">
        <v>4880</v>
      </c>
      <c r="S2708" s="60" t="str">
        <f>VLOOKUP(A2708,[1]DATA!$1:$1048576,12,0)</f>
        <v>ANO</v>
      </c>
    </row>
    <row r="2709" spans="1:19" x14ac:dyDescent="0.25">
      <c r="A2709" s="68">
        <v>600138356</v>
      </c>
      <c r="B2709" s="59">
        <f t="shared" si="126"/>
        <v>600138356</v>
      </c>
      <c r="C2709" s="68" t="s">
        <v>1133</v>
      </c>
      <c r="D2709" s="76">
        <v>1</v>
      </c>
      <c r="E2709" s="61">
        <f t="shared" si="127"/>
        <v>70985871</v>
      </c>
      <c r="F2709" s="69" t="s">
        <v>96</v>
      </c>
      <c r="G2709" s="69" t="s">
        <v>5732</v>
      </c>
      <c r="H2709" s="70">
        <v>125</v>
      </c>
      <c r="I2709" s="70" t="s">
        <v>139</v>
      </c>
      <c r="J2709" s="74">
        <v>26.68</v>
      </c>
      <c r="K2709" s="64">
        <f t="shared" si="128"/>
        <v>3335</v>
      </c>
      <c r="L2709" s="71"/>
      <c r="M2709" s="72"/>
      <c r="N2709" s="72" t="s">
        <v>3091</v>
      </c>
      <c r="O2709" s="72"/>
      <c r="P2709" s="81">
        <v>58</v>
      </c>
      <c r="Q2709" s="73"/>
      <c r="R2709" s="73" t="s">
        <v>4891</v>
      </c>
      <c r="S2709" s="60" t="str">
        <f>VLOOKUP(A2709,[1]DATA!$1:$1048576,12,0)</f>
        <v>ANO</v>
      </c>
    </row>
    <row r="2710" spans="1:19" x14ac:dyDescent="0.25">
      <c r="A2710" s="68">
        <v>600138381</v>
      </c>
      <c r="B2710" s="59">
        <f t="shared" si="126"/>
        <v>600138381</v>
      </c>
      <c r="C2710" s="68" t="s">
        <v>1134</v>
      </c>
      <c r="D2710" s="76">
        <v>1</v>
      </c>
      <c r="E2710" s="61">
        <f t="shared" si="127"/>
        <v>47658088</v>
      </c>
      <c r="F2710" s="69" t="s">
        <v>96</v>
      </c>
      <c r="G2710" s="69" t="s">
        <v>5732</v>
      </c>
      <c r="H2710" s="70">
        <v>350</v>
      </c>
      <c r="I2710" s="70" t="s">
        <v>139</v>
      </c>
      <c r="J2710" s="74">
        <v>26.68</v>
      </c>
      <c r="K2710" s="64">
        <f t="shared" si="128"/>
        <v>9338</v>
      </c>
      <c r="L2710" s="71"/>
      <c r="M2710" s="72"/>
      <c r="N2710" s="72" t="s">
        <v>3092</v>
      </c>
      <c r="O2710" s="72"/>
      <c r="P2710" s="81">
        <v>253</v>
      </c>
      <c r="Q2710" s="73"/>
      <c r="R2710" s="73" t="s">
        <v>4892</v>
      </c>
      <c r="S2710" s="60" t="str">
        <f>VLOOKUP(A2710,[1]DATA!$1:$1048576,12,0)</f>
        <v>ANO</v>
      </c>
    </row>
    <row r="2711" spans="1:19" x14ac:dyDescent="0.25">
      <c r="A2711" s="68">
        <v>600138399</v>
      </c>
      <c r="B2711" s="59">
        <f t="shared" si="126"/>
        <v>600138399</v>
      </c>
      <c r="C2711" s="68" t="s">
        <v>1135</v>
      </c>
      <c r="D2711" s="76">
        <v>1</v>
      </c>
      <c r="E2711" s="61">
        <f t="shared" si="127"/>
        <v>75027003</v>
      </c>
      <c r="F2711" s="69" t="s">
        <v>96</v>
      </c>
      <c r="G2711" s="69" t="s">
        <v>5732</v>
      </c>
      <c r="H2711" s="70">
        <v>300</v>
      </c>
      <c r="I2711" s="70" t="s">
        <v>139</v>
      </c>
      <c r="J2711" s="74">
        <v>26.68</v>
      </c>
      <c r="K2711" s="64">
        <f t="shared" si="128"/>
        <v>8004</v>
      </c>
      <c r="L2711" s="71"/>
      <c r="M2711" s="72"/>
      <c r="N2711" s="72" t="s">
        <v>3093</v>
      </c>
      <c r="O2711" s="72" t="s">
        <v>19</v>
      </c>
      <c r="P2711" s="81">
        <v>20</v>
      </c>
      <c r="Q2711" s="73"/>
      <c r="R2711" s="73" t="s">
        <v>4893</v>
      </c>
      <c r="S2711" s="60" t="str">
        <f>VLOOKUP(A2711,[1]DATA!$1:$1048576,12,0)</f>
        <v>ANO</v>
      </c>
    </row>
    <row r="2712" spans="1:19" x14ac:dyDescent="0.25">
      <c r="A2712" s="68">
        <v>600138402</v>
      </c>
      <c r="B2712" s="59">
        <f t="shared" si="126"/>
        <v>600138402</v>
      </c>
      <c r="C2712" s="68" t="s">
        <v>1136</v>
      </c>
      <c r="D2712" s="76">
        <v>1</v>
      </c>
      <c r="E2712" s="61">
        <f t="shared" si="127"/>
        <v>70980772</v>
      </c>
      <c r="F2712" s="69" t="s">
        <v>96</v>
      </c>
      <c r="G2712" s="69" t="s">
        <v>5732</v>
      </c>
      <c r="H2712" s="70">
        <v>350</v>
      </c>
      <c r="I2712" s="70" t="s">
        <v>139</v>
      </c>
      <c r="J2712" s="74">
        <v>26.68</v>
      </c>
      <c r="K2712" s="64">
        <f t="shared" si="128"/>
        <v>9338</v>
      </c>
      <c r="L2712" s="71"/>
      <c r="M2712" s="72"/>
      <c r="N2712" s="72" t="s">
        <v>3094</v>
      </c>
      <c r="O2712" s="72"/>
      <c r="P2712" s="81">
        <v>147</v>
      </c>
      <c r="Q2712" s="73"/>
      <c r="R2712" s="73" t="s">
        <v>4894</v>
      </c>
      <c r="S2712" s="60" t="str">
        <f>VLOOKUP(A2712,[1]DATA!$1:$1048576,12,0)</f>
        <v>ANO</v>
      </c>
    </row>
    <row r="2713" spans="1:19" x14ac:dyDescent="0.25">
      <c r="A2713" s="68">
        <v>600138453</v>
      </c>
      <c r="B2713" s="59">
        <f t="shared" si="126"/>
        <v>600138453</v>
      </c>
      <c r="C2713" s="68" t="s">
        <v>1137</v>
      </c>
      <c r="D2713" s="76">
        <v>1</v>
      </c>
      <c r="E2713" s="61">
        <f t="shared" si="127"/>
        <v>70646015</v>
      </c>
      <c r="F2713" s="69" t="s">
        <v>96</v>
      </c>
      <c r="G2713" s="69" t="s">
        <v>5732</v>
      </c>
      <c r="H2713" s="70">
        <v>400</v>
      </c>
      <c r="I2713" s="70" t="s">
        <v>139</v>
      </c>
      <c r="J2713" s="74">
        <v>26.68</v>
      </c>
      <c r="K2713" s="64">
        <f t="shared" si="128"/>
        <v>10672</v>
      </c>
      <c r="L2713" s="71"/>
      <c r="M2713" s="72"/>
      <c r="N2713" s="72" t="s">
        <v>3095</v>
      </c>
      <c r="O2713" s="72"/>
      <c r="P2713" s="81">
        <v>300</v>
      </c>
      <c r="Q2713" s="73"/>
      <c r="R2713" s="73" t="s">
        <v>4895</v>
      </c>
      <c r="S2713" s="60" t="str">
        <f>VLOOKUP(A2713,[1]DATA!$1:$1048576,12,0)</f>
        <v>ANO</v>
      </c>
    </row>
    <row r="2714" spans="1:19" x14ac:dyDescent="0.25">
      <c r="A2714" s="68">
        <v>600138593</v>
      </c>
      <c r="B2714" s="59">
        <f t="shared" si="126"/>
        <v>600138593</v>
      </c>
      <c r="C2714" s="68" t="s">
        <v>1138</v>
      </c>
      <c r="D2714" s="76">
        <v>1</v>
      </c>
      <c r="E2714" s="61">
        <f t="shared" si="127"/>
        <v>70982023</v>
      </c>
      <c r="F2714" s="69" t="s">
        <v>96</v>
      </c>
      <c r="G2714" s="69" t="s">
        <v>5732</v>
      </c>
      <c r="H2714" s="70">
        <v>750</v>
      </c>
      <c r="I2714" s="70" t="s">
        <v>139</v>
      </c>
      <c r="J2714" s="74">
        <v>26.68</v>
      </c>
      <c r="K2714" s="64">
        <f t="shared" si="128"/>
        <v>20010</v>
      </c>
      <c r="L2714" s="71"/>
      <c r="M2714" s="72"/>
      <c r="N2714" s="72" t="s">
        <v>3096</v>
      </c>
      <c r="O2714" s="72"/>
      <c r="P2714" s="81">
        <v>126</v>
      </c>
      <c r="Q2714" s="73"/>
      <c r="R2714" s="73" t="s">
        <v>4896</v>
      </c>
      <c r="S2714" s="60" t="str">
        <f>VLOOKUP(A2714,[1]DATA!$1:$1048576,12,0)</f>
        <v>ANO</v>
      </c>
    </row>
    <row r="2715" spans="1:19" x14ac:dyDescent="0.25">
      <c r="A2715" s="68">
        <v>600138666</v>
      </c>
      <c r="B2715" s="59">
        <f t="shared" si="126"/>
        <v>600138666</v>
      </c>
      <c r="C2715" s="68" t="s">
        <v>1139</v>
      </c>
      <c r="D2715" s="76">
        <v>1</v>
      </c>
      <c r="E2715" s="61">
        <f t="shared" si="127"/>
        <v>75026546</v>
      </c>
      <c r="F2715" s="69" t="s">
        <v>96</v>
      </c>
      <c r="G2715" s="69" t="s">
        <v>5732</v>
      </c>
      <c r="H2715" s="70">
        <v>50</v>
      </c>
      <c r="I2715" s="70" t="s">
        <v>139</v>
      </c>
      <c r="J2715" s="74">
        <v>26.68</v>
      </c>
      <c r="K2715" s="64">
        <f t="shared" si="128"/>
        <v>1334</v>
      </c>
      <c r="L2715" s="71"/>
      <c r="M2715" s="72"/>
      <c r="N2715" s="72" t="s">
        <v>3097</v>
      </c>
      <c r="O2715" s="72"/>
      <c r="P2715" s="81">
        <v>149</v>
      </c>
      <c r="Q2715" s="73"/>
      <c r="R2715" s="73" t="s">
        <v>4897</v>
      </c>
      <c r="S2715" s="60" t="str">
        <f>VLOOKUP(A2715,[1]DATA!$1:$1048576,12,0)</f>
        <v>ANO</v>
      </c>
    </row>
    <row r="2716" spans="1:19" x14ac:dyDescent="0.25">
      <c r="A2716" s="68">
        <v>691002886</v>
      </c>
      <c r="B2716" s="59">
        <f t="shared" si="126"/>
        <v>691002886</v>
      </c>
      <c r="C2716" s="68" t="s">
        <v>1140</v>
      </c>
      <c r="D2716" s="76">
        <v>1</v>
      </c>
      <c r="E2716" s="61">
        <f t="shared" si="127"/>
        <v>72542179</v>
      </c>
      <c r="F2716" s="69" t="s">
        <v>96</v>
      </c>
      <c r="G2716" s="69" t="s">
        <v>5732</v>
      </c>
      <c r="H2716" s="70">
        <v>175</v>
      </c>
      <c r="I2716" s="70" t="s">
        <v>139</v>
      </c>
      <c r="J2716" s="74">
        <v>26.68</v>
      </c>
      <c r="K2716" s="64">
        <f t="shared" si="128"/>
        <v>4669</v>
      </c>
      <c r="L2716" s="71"/>
      <c r="M2716" s="72"/>
      <c r="N2716" s="72" t="s">
        <v>3098</v>
      </c>
      <c r="O2716" s="72"/>
      <c r="P2716" s="81">
        <v>90</v>
      </c>
      <c r="Q2716" s="73"/>
      <c r="R2716" s="73" t="s">
        <v>4898</v>
      </c>
      <c r="S2716" s="60" t="str">
        <f>VLOOKUP(A2716,[1]DATA!$1:$1048576,12,0)</f>
        <v>ANO</v>
      </c>
    </row>
    <row r="2717" spans="1:19" x14ac:dyDescent="0.25">
      <c r="A2717" s="68">
        <v>691006547</v>
      </c>
      <c r="B2717" s="59">
        <f t="shared" si="126"/>
        <v>691006547</v>
      </c>
      <c r="C2717" s="68" t="s">
        <v>1141</v>
      </c>
      <c r="D2717" s="76">
        <v>1</v>
      </c>
      <c r="E2717" s="61">
        <f t="shared" si="127"/>
        <v>29454956</v>
      </c>
      <c r="F2717" s="69" t="s">
        <v>96</v>
      </c>
      <c r="G2717" s="69" t="s">
        <v>5732</v>
      </c>
      <c r="H2717" s="70">
        <v>300</v>
      </c>
      <c r="I2717" s="70" t="s">
        <v>139</v>
      </c>
      <c r="J2717" s="74">
        <v>26.68</v>
      </c>
      <c r="K2717" s="64">
        <f t="shared" si="128"/>
        <v>8004</v>
      </c>
      <c r="L2717" s="71"/>
      <c r="M2717" s="72"/>
      <c r="N2717" s="72" t="s">
        <v>3099</v>
      </c>
      <c r="O2717" s="72" t="s">
        <v>4899</v>
      </c>
      <c r="P2717" s="81">
        <v>211</v>
      </c>
      <c r="Q2717" s="73">
        <v>1</v>
      </c>
      <c r="R2717" s="73" t="s">
        <v>4880</v>
      </c>
      <c r="S2717" s="60" t="str">
        <f>VLOOKUP(A2717,[1]DATA!$1:$1048576,12,0)</f>
        <v>NE</v>
      </c>
    </row>
    <row r="2718" spans="1:19" x14ac:dyDescent="0.25">
      <c r="A2718" s="68">
        <v>600016838</v>
      </c>
      <c r="B2718" s="59">
        <f t="shared" si="126"/>
        <v>600016838</v>
      </c>
      <c r="C2718" s="68" t="s">
        <v>1142</v>
      </c>
      <c r="D2718" s="76">
        <v>1</v>
      </c>
      <c r="E2718" s="61">
        <f t="shared" si="127"/>
        <v>16628144</v>
      </c>
      <c r="F2718" s="69" t="s">
        <v>96</v>
      </c>
      <c r="G2718" s="69" t="s">
        <v>5732</v>
      </c>
      <c r="H2718" s="70">
        <v>675</v>
      </c>
      <c r="I2718" s="70" t="s">
        <v>139</v>
      </c>
      <c r="J2718" s="74">
        <v>26.68</v>
      </c>
      <c r="K2718" s="64">
        <f t="shared" si="128"/>
        <v>18009</v>
      </c>
      <c r="L2718" s="71"/>
      <c r="M2718" s="72"/>
      <c r="N2718" s="72" t="s">
        <v>3100</v>
      </c>
      <c r="O2718" s="72" t="s">
        <v>46</v>
      </c>
      <c r="P2718" s="81">
        <v>249</v>
      </c>
      <c r="Q2718" s="73">
        <v>37</v>
      </c>
      <c r="R2718" s="73" t="s">
        <v>4900</v>
      </c>
      <c r="S2718" s="60" t="str">
        <f>VLOOKUP(A2718,[1]DATA!$1:$1048576,12,0)</f>
        <v>NE</v>
      </c>
    </row>
    <row r="2719" spans="1:19" x14ac:dyDescent="0.25">
      <c r="A2719" s="68">
        <v>600016854</v>
      </c>
      <c r="B2719" s="59">
        <f t="shared" si="126"/>
        <v>600016854</v>
      </c>
      <c r="C2719" s="68" t="s">
        <v>1143</v>
      </c>
      <c r="D2719" s="76">
        <v>1</v>
      </c>
      <c r="E2719" s="61">
        <f t="shared" si="127"/>
        <v>577910</v>
      </c>
      <c r="F2719" s="69" t="s">
        <v>96</v>
      </c>
      <c r="G2719" s="69" t="s">
        <v>5732</v>
      </c>
      <c r="H2719" s="70">
        <v>625</v>
      </c>
      <c r="I2719" s="70" t="s">
        <v>139</v>
      </c>
      <c r="J2719" s="74">
        <v>26.68</v>
      </c>
      <c r="K2719" s="64">
        <f t="shared" si="128"/>
        <v>16675</v>
      </c>
      <c r="L2719" s="71"/>
      <c r="M2719" s="72"/>
      <c r="N2719" s="72" t="s">
        <v>3101</v>
      </c>
      <c r="O2719" s="72" t="s">
        <v>29</v>
      </c>
      <c r="P2719" s="81">
        <v>647</v>
      </c>
      <c r="Q2719" s="73">
        <v>1</v>
      </c>
      <c r="R2719" s="73" t="s">
        <v>4900</v>
      </c>
      <c r="S2719" s="60" t="str">
        <f>VLOOKUP(A2719,[1]DATA!$1:$1048576,12,0)</f>
        <v>ANO</v>
      </c>
    </row>
    <row r="2720" spans="1:19" x14ac:dyDescent="0.25">
      <c r="A2720" s="68">
        <v>600138054</v>
      </c>
      <c r="B2720" s="59">
        <f t="shared" si="126"/>
        <v>600138054</v>
      </c>
      <c r="C2720" s="68" t="s">
        <v>1144</v>
      </c>
      <c r="D2720" s="76">
        <v>1</v>
      </c>
      <c r="E2720" s="61">
        <f t="shared" si="127"/>
        <v>75029944</v>
      </c>
      <c r="F2720" s="69" t="s">
        <v>96</v>
      </c>
      <c r="G2720" s="69" t="s">
        <v>5732</v>
      </c>
      <c r="H2720" s="70">
        <v>50</v>
      </c>
      <c r="I2720" s="70" t="s">
        <v>139</v>
      </c>
      <c r="J2720" s="74">
        <v>26.68</v>
      </c>
      <c r="K2720" s="64">
        <f t="shared" si="128"/>
        <v>1334</v>
      </c>
      <c r="L2720" s="71"/>
      <c r="M2720" s="72"/>
      <c r="N2720" s="72" t="s">
        <v>3102</v>
      </c>
      <c r="O2720" s="72"/>
      <c r="P2720" s="81">
        <v>157</v>
      </c>
      <c r="Q2720" s="73"/>
      <c r="R2720" s="73" t="s">
        <v>4901</v>
      </c>
      <c r="S2720" s="60" t="str">
        <f>VLOOKUP(A2720,[1]DATA!$1:$1048576,12,0)</f>
        <v>ANO</v>
      </c>
    </row>
    <row r="2721" spans="1:19" x14ac:dyDescent="0.25">
      <c r="A2721" s="68">
        <v>600138038</v>
      </c>
      <c r="B2721" s="59">
        <f t="shared" si="126"/>
        <v>600138038</v>
      </c>
      <c r="C2721" s="68" t="s">
        <v>1145</v>
      </c>
      <c r="D2721" s="76">
        <v>1</v>
      </c>
      <c r="E2721" s="61">
        <f t="shared" si="127"/>
        <v>75027062</v>
      </c>
      <c r="F2721" s="69" t="s">
        <v>96</v>
      </c>
      <c r="G2721" s="69" t="s">
        <v>5732</v>
      </c>
      <c r="H2721" s="70">
        <v>100</v>
      </c>
      <c r="I2721" s="70" t="s">
        <v>139</v>
      </c>
      <c r="J2721" s="74">
        <v>26.68</v>
      </c>
      <c r="K2721" s="64">
        <f t="shared" si="128"/>
        <v>2668</v>
      </c>
      <c r="L2721" s="71"/>
      <c r="M2721" s="72"/>
      <c r="N2721" s="72" t="s">
        <v>3103</v>
      </c>
      <c r="O2721" s="72" t="s">
        <v>19</v>
      </c>
      <c r="P2721" s="81">
        <v>64</v>
      </c>
      <c r="Q2721" s="73"/>
      <c r="R2721" s="73" t="s">
        <v>4902</v>
      </c>
      <c r="S2721" s="60" t="str">
        <f>VLOOKUP(A2721,[1]DATA!$1:$1048576,12,0)</f>
        <v>ANO</v>
      </c>
    </row>
    <row r="2722" spans="1:19" x14ac:dyDescent="0.25">
      <c r="A2722" s="68">
        <v>600138046</v>
      </c>
      <c r="B2722" s="59">
        <f t="shared" si="126"/>
        <v>600138046</v>
      </c>
      <c r="C2722" s="68" t="s">
        <v>1146</v>
      </c>
      <c r="D2722" s="76">
        <v>1</v>
      </c>
      <c r="E2722" s="61">
        <f t="shared" si="127"/>
        <v>75027267</v>
      </c>
      <c r="F2722" s="69" t="s">
        <v>96</v>
      </c>
      <c r="G2722" s="69" t="s">
        <v>5732</v>
      </c>
      <c r="H2722" s="70">
        <v>50</v>
      </c>
      <c r="I2722" s="70" t="s">
        <v>139</v>
      </c>
      <c r="J2722" s="74">
        <v>26.68</v>
      </c>
      <c r="K2722" s="64">
        <f t="shared" si="128"/>
        <v>1334</v>
      </c>
      <c r="L2722" s="71"/>
      <c r="M2722" s="72"/>
      <c r="N2722" s="72" t="s">
        <v>3104</v>
      </c>
      <c r="O2722" s="72"/>
      <c r="P2722" s="81">
        <v>140</v>
      </c>
      <c r="Q2722" s="73"/>
      <c r="R2722" s="73" t="s">
        <v>4903</v>
      </c>
      <c r="S2722" s="60" t="str">
        <f>VLOOKUP(A2722,[1]DATA!$1:$1048576,12,0)</f>
        <v>ANO</v>
      </c>
    </row>
    <row r="2723" spans="1:19" x14ac:dyDescent="0.25">
      <c r="A2723" s="68">
        <v>600138160</v>
      </c>
      <c r="B2723" s="59">
        <f t="shared" si="126"/>
        <v>600138160</v>
      </c>
      <c r="C2723" s="68" t="s">
        <v>1147</v>
      </c>
      <c r="D2723" s="76">
        <v>1</v>
      </c>
      <c r="E2723" s="61">
        <f t="shared" si="127"/>
        <v>70984387</v>
      </c>
      <c r="F2723" s="69" t="s">
        <v>96</v>
      </c>
      <c r="G2723" s="69" t="s">
        <v>5732</v>
      </c>
      <c r="H2723" s="70">
        <v>525</v>
      </c>
      <c r="I2723" s="70" t="s">
        <v>139</v>
      </c>
      <c r="J2723" s="74">
        <v>26.68</v>
      </c>
      <c r="K2723" s="64">
        <f t="shared" si="128"/>
        <v>14007</v>
      </c>
      <c r="L2723" s="71"/>
      <c r="M2723" s="72"/>
      <c r="N2723" s="72" t="s">
        <v>3105</v>
      </c>
      <c r="O2723" s="72" t="s">
        <v>53</v>
      </c>
      <c r="P2723" s="81">
        <v>426</v>
      </c>
      <c r="Q2723" s="73"/>
      <c r="R2723" s="73" t="s">
        <v>4904</v>
      </c>
      <c r="S2723" s="60" t="str">
        <f>VLOOKUP(A2723,[1]DATA!$1:$1048576,12,0)</f>
        <v>ANO</v>
      </c>
    </row>
    <row r="2724" spans="1:19" x14ac:dyDescent="0.25">
      <c r="A2724" s="68">
        <v>600138267</v>
      </c>
      <c r="B2724" s="59">
        <f t="shared" si="126"/>
        <v>600138267</v>
      </c>
      <c r="C2724" s="68" t="s">
        <v>1148</v>
      </c>
      <c r="D2724" s="76">
        <v>1</v>
      </c>
      <c r="E2724" s="61">
        <f t="shared" si="127"/>
        <v>60336269</v>
      </c>
      <c r="F2724" s="69" t="s">
        <v>96</v>
      </c>
      <c r="G2724" s="69" t="s">
        <v>5732</v>
      </c>
      <c r="H2724" s="70">
        <v>575</v>
      </c>
      <c r="I2724" s="70" t="s">
        <v>139</v>
      </c>
      <c r="J2724" s="74">
        <v>26.68</v>
      </c>
      <c r="K2724" s="64">
        <f t="shared" si="128"/>
        <v>15341</v>
      </c>
      <c r="L2724" s="71"/>
      <c r="M2724" s="72"/>
      <c r="N2724" s="72" t="s">
        <v>3106</v>
      </c>
      <c r="O2724" s="72" t="s">
        <v>4905</v>
      </c>
      <c r="P2724" s="81">
        <v>1010</v>
      </c>
      <c r="Q2724" s="73">
        <v>8</v>
      </c>
      <c r="R2724" s="73" t="s">
        <v>4900</v>
      </c>
      <c r="S2724" s="60" t="str">
        <f>VLOOKUP(A2724,[1]DATA!$1:$1048576,12,0)</f>
        <v>ANO</v>
      </c>
    </row>
    <row r="2725" spans="1:19" x14ac:dyDescent="0.25">
      <c r="A2725" s="68">
        <v>600138445</v>
      </c>
      <c r="B2725" s="59">
        <f t="shared" si="126"/>
        <v>600138445</v>
      </c>
      <c r="C2725" s="68" t="s">
        <v>1149</v>
      </c>
      <c r="D2725" s="76">
        <v>1</v>
      </c>
      <c r="E2725" s="61">
        <f t="shared" si="127"/>
        <v>45215359</v>
      </c>
      <c r="F2725" s="69" t="s">
        <v>96</v>
      </c>
      <c r="G2725" s="69" t="s">
        <v>5732</v>
      </c>
      <c r="H2725" s="70">
        <v>500</v>
      </c>
      <c r="I2725" s="70" t="s">
        <v>139</v>
      </c>
      <c r="J2725" s="74">
        <v>26.68</v>
      </c>
      <c r="K2725" s="64">
        <f t="shared" si="128"/>
        <v>13340</v>
      </c>
      <c r="L2725" s="71"/>
      <c r="M2725" s="72"/>
      <c r="N2725" s="72" t="s">
        <v>3107</v>
      </c>
      <c r="O2725" s="72" t="s">
        <v>78</v>
      </c>
      <c r="P2725" s="81">
        <v>339</v>
      </c>
      <c r="Q2725" s="73"/>
      <c r="R2725" s="73" t="s">
        <v>4904</v>
      </c>
      <c r="S2725" s="60" t="str">
        <f>VLOOKUP(A2725,[1]DATA!$1:$1048576,12,0)</f>
        <v>ANO</v>
      </c>
    </row>
    <row r="2726" spans="1:19" x14ac:dyDescent="0.25">
      <c r="A2726" s="68">
        <v>600138496</v>
      </c>
      <c r="B2726" s="59">
        <f t="shared" si="126"/>
        <v>600138496</v>
      </c>
      <c r="C2726" s="68" t="s">
        <v>1150</v>
      </c>
      <c r="D2726" s="76">
        <v>1</v>
      </c>
      <c r="E2726" s="61">
        <f t="shared" si="127"/>
        <v>848191</v>
      </c>
      <c r="F2726" s="69" t="s">
        <v>96</v>
      </c>
      <c r="G2726" s="69" t="s">
        <v>5732</v>
      </c>
      <c r="H2726" s="70">
        <v>925</v>
      </c>
      <c r="I2726" s="70" t="s">
        <v>139</v>
      </c>
      <c r="J2726" s="74">
        <v>26.68</v>
      </c>
      <c r="K2726" s="64">
        <f t="shared" si="128"/>
        <v>24679</v>
      </c>
      <c r="L2726" s="71"/>
      <c r="M2726" s="72"/>
      <c r="N2726" s="72" t="s">
        <v>3108</v>
      </c>
      <c r="O2726" s="72" t="s">
        <v>41</v>
      </c>
      <c r="P2726" s="81">
        <v>609</v>
      </c>
      <c r="Q2726" s="73">
        <v>6</v>
      </c>
      <c r="R2726" s="73" t="s">
        <v>4900</v>
      </c>
      <c r="S2726" s="60" t="str">
        <f>VLOOKUP(A2726,[1]DATA!$1:$1048576,12,0)</f>
        <v>ANO</v>
      </c>
    </row>
    <row r="2727" spans="1:19" x14ac:dyDescent="0.25">
      <c r="A2727" s="68">
        <v>600138526</v>
      </c>
      <c r="B2727" s="59">
        <f t="shared" si="126"/>
        <v>600138526</v>
      </c>
      <c r="C2727" s="68" t="s">
        <v>1151</v>
      </c>
      <c r="D2727" s="76">
        <v>1</v>
      </c>
      <c r="E2727" s="61">
        <f t="shared" si="127"/>
        <v>70985405</v>
      </c>
      <c r="F2727" s="69" t="s">
        <v>96</v>
      </c>
      <c r="G2727" s="69" t="s">
        <v>5732</v>
      </c>
      <c r="H2727" s="70">
        <v>525</v>
      </c>
      <c r="I2727" s="70" t="s">
        <v>139</v>
      </c>
      <c r="J2727" s="74">
        <v>26.68</v>
      </c>
      <c r="K2727" s="64">
        <f t="shared" si="128"/>
        <v>14007</v>
      </c>
      <c r="L2727" s="71"/>
      <c r="M2727" s="72"/>
      <c r="N2727" s="72" t="s">
        <v>3109</v>
      </c>
      <c r="O2727" s="72"/>
      <c r="P2727" s="81">
        <v>1</v>
      </c>
      <c r="Q2727" s="73"/>
      <c r="R2727" s="73" t="s">
        <v>4906</v>
      </c>
      <c r="S2727" s="60" t="str">
        <f>VLOOKUP(A2727,[1]DATA!$1:$1048576,12,0)</f>
        <v>ANO</v>
      </c>
    </row>
    <row r="2728" spans="1:19" x14ac:dyDescent="0.25">
      <c r="A2728" s="68">
        <v>600138577</v>
      </c>
      <c r="B2728" s="59">
        <f t="shared" si="126"/>
        <v>600138577</v>
      </c>
      <c r="C2728" s="68" t="s">
        <v>1152</v>
      </c>
      <c r="D2728" s="76">
        <v>1</v>
      </c>
      <c r="E2728" s="61">
        <f t="shared" si="127"/>
        <v>70991065</v>
      </c>
      <c r="F2728" s="69" t="s">
        <v>96</v>
      </c>
      <c r="G2728" s="69" t="s">
        <v>5732</v>
      </c>
      <c r="H2728" s="70">
        <v>50</v>
      </c>
      <c r="I2728" s="70" t="s">
        <v>139</v>
      </c>
      <c r="J2728" s="74">
        <v>26.68</v>
      </c>
      <c r="K2728" s="64">
        <f t="shared" si="128"/>
        <v>1334</v>
      </c>
      <c r="L2728" s="71"/>
      <c r="M2728" s="72"/>
      <c r="N2728" s="72" t="s">
        <v>3110</v>
      </c>
      <c r="O2728" s="72"/>
      <c r="P2728" s="81">
        <v>47</v>
      </c>
      <c r="Q2728" s="73"/>
      <c r="R2728" s="73" t="s">
        <v>4907</v>
      </c>
      <c r="S2728" s="60" t="str">
        <f>VLOOKUP(A2728,[1]DATA!$1:$1048576,12,0)</f>
        <v>ANO</v>
      </c>
    </row>
    <row r="2729" spans="1:19" x14ac:dyDescent="0.25">
      <c r="A2729" s="68">
        <v>600017320</v>
      </c>
      <c r="B2729" s="59">
        <f t="shared" si="126"/>
        <v>600017320</v>
      </c>
      <c r="C2729" s="68" t="s">
        <v>7464</v>
      </c>
      <c r="D2729" s="76">
        <v>1</v>
      </c>
      <c r="E2729" s="61">
        <f t="shared" si="127"/>
        <v>47813113</v>
      </c>
      <c r="F2729" s="69" t="s">
        <v>96</v>
      </c>
      <c r="G2729" s="69" t="s">
        <v>9125</v>
      </c>
      <c r="H2729" s="70">
        <v>825</v>
      </c>
      <c r="I2729" s="70" t="s">
        <v>139</v>
      </c>
      <c r="J2729" s="74">
        <v>26.68</v>
      </c>
      <c r="K2729" s="64">
        <f t="shared" si="128"/>
        <v>22011</v>
      </c>
      <c r="L2729" s="71"/>
      <c r="M2729" s="72"/>
      <c r="N2729" s="72" t="s">
        <v>12269</v>
      </c>
      <c r="O2729" s="72" t="s">
        <v>41</v>
      </c>
      <c r="P2729" s="81">
        <v>397</v>
      </c>
      <c r="Q2729" s="73">
        <v>5</v>
      </c>
      <c r="R2729" s="73" t="s">
        <v>9126</v>
      </c>
      <c r="S2729" s="60" t="str">
        <f>VLOOKUP(A2729,[1]DATA!$1:$1048576,12,0)</f>
        <v>ANO</v>
      </c>
    </row>
    <row r="2730" spans="1:19" x14ac:dyDescent="0.25">
      <c r="A2730" s="68">
        <v>600017257</v>
      </c>
      <c r="B2730" s="59">
        <f t="shared" si="126"/>
        <v>600017257</v>
      </c>
      <c r="C2730" s="68" t="s">
        <v>7465</v>
      </c>
      <c r="D2730" s="76">
        <v>1</v>
      </c>
      <c r="E2730" s="61">
        <f t="shared" si="127"/>
        <v>47813083</v>
      </c>
      <c r="F2730" s="69" t="s">
        <v>96</v>
      </c>
      <c r="G2730" s="69" t="s">
        <v>9125</v>
      </c>
      <c r="H2730" s="70">
        <v>850</v>
      </c>
      <c r="I2730" s="70" t="s">
        <v>139</v>
      </c>
      <c r="J2730" s="74">
        <v>26.68</v>
      </c>
      <c r="K2730" s="64">
        <f t="shared" si="128"/>
        <v>22678</v>
      </c>
      <c r="L2730" s="71"/>
      <c r="M2730" s="72"/>
      <c r="N2730" s="72" t="s">
        <v>12270</v>
      </c>
      <c r="O2730" s="72" t="s">
        <v>12271</v>
      </c>
      <c r="P2730" s="81">
        <v>1656</v>
      </c>
      <c r="Q2730" s="73">
        <v>20</v>
      </c>
      <c r="R2730" s="73" t="s">
        <v>9126</v>
      </c>
      <c r="S2730" s="60" t="str">
        <f>VLOOKUP(A2730,[1]DATA!$1:$1048576,12,0)</f>
        <v>ANO</v>
      </c>
    </row>
    <row r="2731" spans="1:19" x14ac:dyDescent="0.25">
      <c r="A2731" s="68">
        <v>600017265</v>
      </c>
      <c r="B2731" s="59">
        <f t="shared" si="126"/>
        <v>600017265</v>
      </c>
      <c r="C2731" s="68" t="s">
        <v>7466</v>
      </c>
      <c r="D2731" s="76">
        <v>1</v>
      </c>
      <c r="E2731" s="61">
        <f t="shared" si="127"/>
        <v>47813075</v>
      </c>
      <c r="F2731" s="69" t="s">
        <v>96</v>
      </c>
      <c r="G2731" s="69" t="s">
        <v>9125</v>
      </c>
      <c r="H2731" s="70">
        <v>450</v>
      </c>
      <c r="I2731" s="70" t="s">
        <v>139</v>
      </c>
      <c r="J2731" s="74">
        <v>26.68</v>
      </c>
      <c r="K2731" s="64">
        <f t="shared" si="128"/>
        <v>12006</v>
      </c>
      <c r="L2731" s="71"/>
      <c r="M2731" s="72"/>
      <c r="N2731" s="72" t="s">
        <v>12272</v>
      </c>
      <c r="O2731" s="72" t="s">
        <v>12273</v>
      </c>
      <c r="P2731" s="81">
        <v>848</v>
      </c>
      <c r="Q2731" s="73">
        <v>29</v>
      </c>
      <c r="R2731" s="73" t="s">
        <v>9126</v>
      </c>
      <c r="S2731" s="60" t="str">
        <f>VLOOKUP(A2731,[1]DATA!$1:$1048576,12,0)</f>
        <v>ANO</v>
      </c>
    </row>
    <row r="2732" spans="1:19" x14ac:dyDescent="0.25">
      <c r="A2732" s="68">
        <v>600017311</v>
      </c>
      <c r="B2732" s="59">
        <f t="shared" si="126"/>
        <v>600017311</v>
      </c>
      <c r="C2732" s="68" t="s">
        <v>7467</v>
      </c>
      <c r="D2732" s="76">
        <v>1</v>
      </c>
      <c r="E2732" s="61">
        <f t="shared" si="127"/>
        <v>47813130</v>
      </c>
      <c r="F2732" s="69" t="s">
        <v>96</v>
      </c>
      <c r="G2732" s="69" t="s">
        <v>9125</v>
      </c>
      <c r="H2732" s="70">
        <v>525</v>
      </c>
      <c r="I2732" s="70" t="s">
        <v>139</v>
      </c>
      <c r="J2732" s="74">
        <v>26.68</v>
      </c>
      <c r="K2732" s="64">
        <f t="shared" si="128"/>
        <v>14007</v>
      </c>
      <c r="L2732" s="71"/>
      <c r="M2732" s="72"/>
      <c r="N2732" s="72" t="s">
        <v>12274</v>
      </c>
      <c r="O2732" s="72" t="s">
        <v>73</v>
      </c>
      <c r="P2732" s="81">
        <v>1654</v>
      </c>
      <c r="Q2732" s="73">
        <v>12</v>
      </c>
      <c r="R2732" s="73" t="s">
        <v>9126</v>
      </c>
      <c r="S2732" s="60" t="str">
        <f>VLOOKUP(A2732,[1]DATA!$1:$1048576,12,0)</f>
        <v>ANO</v>
      </c>
    </row>
    <row r="2733" spans="1:19" x14ac:dyDescent="0.25">
      <c r="A2733" s="68">
        <v>600017338</v>
      </c>
      <c r="B2733" s="59">
        <f t="shared" si="126"/>
        <v>600017338</v>
      </c>
      <c r="C2733" s="68" t="s">
        <v>7468</v>
      </c>
      <c r="D2733" s="76">
        <v>1</v>
      </c>
      <c r="E2733" s="61">
        <f t="shared" si="127"/>
        <v>47813121</v>
      </c>
      <c r="F2733" s="69" t="s">
        <v>96</v>
      </c>
      <c r="G2733" s="69" t="s">
        <v>9125</v>
      </c>
      <c r="H2733" s="70">
        <v>450</v>
      </c>
      <c r="I2733" s="70" t="s">
        <v>139</v>
      </c>
      <c r="J2733" s="74">
        <v>26.68</v>
      </c>
      <c r="K2733" s="64">
        <f t="shared" si="128"/>
        <v>12006</v>
      </c>
      <c r="L2733" s="71"/>
      <c r="M2733" s="72"/>
      <c r="N2733" s="72" t="s">
        <v>12275</v>
      </c>
      <c r="O2733" s="72" t="s">
        <v>12276</v>
      </c>
      <c r="P2733" s="81">
        <v>399</v>
      </c>
      <c r="Q2733" s="73">
        <v>8</v>
      </c>
      <c r="R2733" s="73" t="s">
        <v>9126</v>
      </c>
      <c r="S2733" s="60" t="str">
        <f>VLOOKUP(A2733,[1]DATA!$1:$1048576,12,0)</f>
        <v>ANO</v>
      </c>
    </row>
    <row r="2734" spans="1:19" x14ac:dyDescent="0.25">
      <c r="A2734" s="68">
        <v>600017389</v>
      </c>
      <c r="B2734" s="59">
        <f t="shared" si="126"/>
        <v>600017389</v>
      </c>
      <c r="C2734" s="68" t="s">
        <v>7469</v>
      </c>
      <c r="D2734" s="76">
        <v>1</v>
      </c>
      <c r="E2734" s="61">
        <f t="shared" si="127"/>
        <v>47813148</v>
      </c>
      <c r="F2734" s="69" t="s">
        <v>96</v>
      </c>
      <c r="G2734" s="69" t="s">
        <v>9125</v>
      </c>
      <c r="H2734" s="70">
        <v>350</v>
      </c>
      <c r="I2734" s="70" t="s">
        <v>139</v>
      </c>
      <c r="J2734" s="74">
        <v>26.68</v>
      </c>
      <c r="K2734" s="64">
        <f t="shared" si="128"/>
        <v>9338</v>
      </c>
      <c r="L2734" s="71"/>
      <c r="M2734" s="72"/>
      <c r="N2734" s="72" t="s">
        <v>12277</v>
      </c>
      <c r="O2734" s="72" t="s">
        <v>12</v>
      </c>
      <c r="P2734" s="81">
        <v>630</v>
      </c>
      <c r="Q2734" s="73">
        <v>3</v>
      </c>
      <c r="R2734" s="73" t="s">
        <v>9126</v>
      </c>
      <c r="S2734" s="60" t="str">
        <f>VLOOKUP(A2734,[1]DATA!$1:$1048576,12,0)</f>
        <v>ANO</v>
      </c>
    </row>
    <row r="2735" spans="1:19" x14ac:dyDescent="0.25">
      <c r="A2735" s="68">
        <v>600017401</v>
      </c>
      <c r="B2735" s="59">
        <f t="shared" si="126"/>
        <v>600017401</v>
      </c>
      <c r="C2735" s="68" t="s">
        <v>7470</v>
      </c>
      <c r="D2735" s="76">
        <v>1</v>
      </c>
      <c r="E2735" s="61">
        <f t="shared" si="127"/>
        <v>25359649</v>
      </c>
      <c r="F2735" s="69" t="s">
        <v>96</v>
      </c>
      <c r="G2735" s="69" t="s">
        <v>9125</v>
      </c>
      <c r="H2735" s="70">
        <v>425</v>
      </c>
      <c r="I2735" s="70" t="s">
        <v>139</v>
      </c>
      <c r="J2735" s="74">
        <v>26.68</v>
      </c>
      <c r="K2735" s="64">
        <f t="shared" si="128"/>
        <v>11339</v>
      </c>
      <c r="L2735" s="71"/>
      <c r="M2735" s="72"/>
      <c r="N2735" s="72" t="s">
        <v>12278</v>
      </c>
      <c r="O2735" s="72" t="s">
        <v>36</v>
      </c>
      <c r="P2735" s="81">
        <v>282</v>
      </c>
      <c r="Q2735" s="73">
        <v>101</v>
      </c>
      <c r="R2735" s="73" t="s">
        <v>9126</v>
      </c>
      <c r="S2735" s="60" t="str">
        <f>VLOOKUP(A2735,[1]DATA!$1:$1048576,12,0)</f>
        <v>NE</v>
      </c>
    </row>
    <row r="2736" spans="1:19" x14ac:dyDescent="0.25">
      <c r="A2736" s="68">
        <v>600017419</v>
      </c>
      <c r="B2736" s="59">
        <f t="shared" si="126"/>
        <v>600017419</v>
      </c>
      <c r="C2736" s="68" t="s">
        <v>7471</v>
      </c>
      <c r="D2736" s="76">
        <v>1</v>
      </c>
      <c r="E2736" s="61">
        <f t="shared" si="127"/>
        <v>18054455</v>
      </c>
      <c r="F2736" s="69" t="s">
        <v>96</v>
      </c>
      <c r="G2736" s="69" t="s">
        <v>9125</v>
      </c>
      <c r="H2736" s="70">
        <v>425</v>
      </c>
      <c r="I2736" s="70" t="s">
        <v>139</v>
      </c>
      <c r="J2736" s="74">
        <v>26.68</v>
      </c>
      <c r="K2736" s="64">
        <f t="shared" si="128"/>
        <v>11339</v>
      </c>
      <c r="L2736" s="71"/>
      <c r="M2736" s="72"/>
      <c r="N2736" s="72" t="s">
        <v>12279</v>
      </c>
      <c r="O2736" s="72" t="s">
        <v>93</v>
      </c>
      <c r="P2736" s="81">
        <v>2309</v>
      </c>
      <c r="Q2736" s="73">
        <v>22</v>
      </c>
      <c r="R2736" s="73" t="s">
        <v>9126</v>
      </c>
      <c r="S2736" s="60" t="str">
        <f>VLOOKUP(A2736,[1]DATA!$1:$1048576,12,0)</f>
        <v>ANO</v>
      </c>
    </row>
    <row r="2737" spans="1:19" x14ac:dyDescent="0.25">
      <c r="A2737" s="68">
        <v>600020061</v>
      </c>
      <c r="B2737" s="59">
        <f t="shared" si="126"/>
        <v>600020061</v>
      </c>
      <c r="C2737" s="68" t="s">
        <v>7472</v>
      </c>
      <c r="D2737" s="76">
        <v>1</v>
      </c>
      <c r="E2737" s="61">
        <f t="shared" si="127"/>
        <v>601152</v>
      </c>
      <c r="F2737" s="69" t="s">
        <v>96</v>
      </c>
      <c r="G2737" s="69" t="s">
        <v>9125</v>
      </c>
      <c r="H2737" s="70">
        <v>475</v>
      </c>
      <c r="I2737" s="70" t="s">
        <v>139</v>
      </c>
      <c r="J2737" s="74">
        <v>26.68</v>
      </c>
      <c r="K2737" s="64">
        <f t="shared" si="128"/>
        <v>12673</v>
      </c>
      <c r="L2737" s="71"/>
      <c r="M2737" s="72"/>
      <c r="N2737" s="72" t="s">
        <v>12280</v>
      </c>
      <c r="O2737" s="72" t="s">
        <v>12281</v>
      </c>
      <c r="P2737" s="81">
        <v>176</v>
      </c>
      <c r="Q2737" s="73">
        <v>2</v>
      </c>
      <c r="R2737" s="73" t="s">
        <v>9126</v>
      </c>
      <c r="S2737" s="60" t="str">
        <f>VLOOKUP(A2737,[1]DATA!$1:$1048576,12,0)</f>
        <v>ANO</v>
      </c>
    </row>
    <row r="2738" spans="1:19" x14ac:dyDescent="0.25">
      <c r="A2738" s="68">
        <v>600001717</v>
      </c>
      <c r="B2738" s="59">
        <f t="shared" si="126"/>
        <v>600001717</v>
      </c>
      <c r="C2738" s="68" t="s">
        <v>7473</v>
      </c>
      <c r="D2738" s="76">
        <v>1</v>
      </c>
      <c r="E2738" s="61">
        <f t="shared" si="127"/>
        <v>849821</v>
      </c>
      <c r="F2738" s="69" t="s">
        <v>96</v>
      </c>
      <c r="G2738" s="69" t="s">
        <v>9125</v>
      </c>
      <c r="H2738" s="70">
        <v>450</v>
      </c>
      <c r="I2738" s="70" t="s">
        <v>139</v>
      </c>
      <c r="J2738" s="74">
        <v>26.68</v>
      </c>
      <c r="K2738" s="64">
        <f t="shared" si="128"/>
        <v>12006</v>
      </c>
      <c r="L2738" s="71"/>
      <c r="M2738" s="72"/>
      <c r="N2738" s="72" t="s">
        <v>12282</v>
      </c>
      <c r="O2738" s="72" t="s">
        <v>12283</v>
      </c>
      <c r="P2738" s="81">
        <v>57</v>
      </c>
      <c r="Q2738" s="73"/>
      <c r="R2738" s="73" t="s">
        <v>12284</v>
      </c>
      <c r="S2738" s="60" t="str">
        <f>VLOOKUP(A2738,[1]DATA!$1:$1048576,12,0)</f>
        <v>NE</v>
      </c>
    </row>
    <row r="2739" spans="1:19" x14ac:dyDescent="0.25">
      <c r="A2739" s="68">
        <v>600026744</v>
      </c>
      <c r="B2739" s="59">
        <f t="shared" si="126"/>
        <v>600026744</v>
      </c>
      <c r="C2739" s="68" t="s">
        <v>7474</v>
      </c>
      <c r="D2739" s="76">
        <v>1</v>
      </c>
      <c r="E2739" s="61">
        <f t="shared" si="127"/>
        <v>47813199</v>
      </c>
      <c r="F2739" s="69" t="s">
        <v>96</v>
      </c>
      <c r="G2739" s="69" t="s">
        <v>9125</v>
      </c>
      <c r="H2739" s="70">
        <v>100</v>
      </c>
      <c r="I2739" s="70" t="s">
        <v>139</v>
      </c>
      <c r="J2739" s="74">
        <v>26.68</v>
      </c>
      <c r="K2739" s="64">
        <f t="shared" si="128"/>
        <v>2668</v>
      </c>
      <c r="L2739" s="71"/>
      <c r="M2739" s="72"/>
      <c r="N2739" s="72" t="s">
        <v>12285</v>
      </c>
      <c r="O2739" s="72" t="s">
        <v>94</v>
      </c>
      <c r="P2739" s="81">
        <v>228</v>
      </c>
      <c r="Q2739" s="73">
        <v>8</v>
      </c>
      <c r="R2739" s="73" t="s">
        <v>12131</v>
      </c>
      <c r="S2739" s="60" t="str">
        <f>VLOOKUP(A2739,[1]DATA!$1:$1048576,12,0)</f>
        <v>ANO</v>
      </c>
    </row>
    <row r="2740" spans="1:19" x14ac:dyDescent="0.25">
      <c r="A2740" s="68">
        <v>600026787</v>
      </c>
      <c r="B2740" s="59">
        <f t="shared" si="126"/>
        <v>600026787</v>
      </c>
      <c r="C2740" s="68" t="s">
        <v>7475</v>
      </c>
      <c r="D2740" s="76">
        <v>1</v>
      </c>
      <c r="E2740" s="61">
        <f t="shared" si="127"/>
        <v>47813571</v>
      </c>
      <c r="F2740" s="69" t="s">
        <v>96</v>
      </c>
      <c r="G2740" s="69" t="s">
        <v>9125</v>
      </c>
      <c r="H2740" s="70">
        <v>175</v>
      </c>
      <c r="I2740" s="70" t="s">
        <v>139</v>
      </c>
      <c r="J2740" s="74">
        <v>26.68</v>
      </c>
      <c r="K2740" s="64">
        <f t="shared" si="128"/>
        <v>4669</v>
      </c>
      <c r="L2740" s="71"/>
      <c r="M2740" s="72"/>
      <c r="N2740" s="72" t="s">
        <v>12286</v>
      </c>
      <c r="O2740" s="72" t="s">
        <v>103</v>
      </c>
      <c r="P2740" s="81">
        <v>1</v>
      </c>
      <c r="Q2740" s="73"/>
      <c r="R2740" s="73" t="s">
        <v>12287</v>
      </c>
      <c r="S2740" s="60" t="str">
        <f>VLOOKUP(A2740,[1]DATA!$1:$1048576,12,0)</f>
        <v>ANO</v>
      </c>
    </row>
    <row r="2741" spans="1:19" x14ac:dyDescent="0.25">
      <c r="A2741" s="68">
        <v>600143279</v>
      </c>
      <c r="B2741" s="59">
        <f t="shared" si="126"/>
        <v>600143279</v>
      </c>
      <c r="C2741" s="68" t="s">
        <v>7476</v>
      </c>
      <c r="D2741" s="76">
        <v>1</v>
      </c>
      <c r="E2741" s="61">
        <f t="shared" si="127"/>
        <v>47813016</v>
      </c>
      <c r="F2741" s="69" t="s">
        <v>96</v>
      </c>
      <c r="G2741" s="69" t="s">
        <v>9125</v>
      </c>
      <c r="H2741" s="70">
        <v>450</v>
      </c>
      <c r="I2741" s="70" t="s">
        <v>139</v>
      </c>
      <c r="J2741" s="74">
        <v>26.68</v>
      </c>
      <c r="K2741" s="64">
        <f t="shared" si="128"/>
        <v>12006</v>
      </c>
      <c r="L2741" s="71"/>
      <c r="M2741" s="72"/>
      <c r="N2741" s="72" t="s">
        <v>12288</v>
      </c>
      <c r="O2741" s="72"/>
      <c r="P2741" s="81">
        <v>150</v>
      </c>
      <c r="Q2741" s="73"/>
      <c r="R2741" s="73" t="s">
        <v>12289</v>
      </c>
      <c r="S2741" s="60" t="str">
        <f>VLOOKUP(A2741,[1]DATA!$1:$1048576,12,0)</f>
        <v>ANO</v>
      </c>
    </row>
    <row r="2742" spans="1:19" x14ac:dyDescent="0.25">
      <c r="A2742" s="68">
        <v>600142591</v>
      </c>
      <c r="B2742" s="59">
        <f t="shared" si="126"/>
        <v>600142591</v>
      </c>
      <c r="C2742" s="68" t="s">
        <v>7477</v>
      </c>
      <c r="D2742" s="76">
        <v>1</v>
      </c>
      <c r="E2742" s="61">
        <f t="shared" si="127"/>
        <v>849642</v>
      </c>
      <c r="F2742" s="69" t="s">
        <v>96</v>
      </c>
      <c r="G2742" s="69" t="s">
        <v>9125</v>
      </c>
      <c r="H2742" s="70">
        <v>650</v>
      </c>
      <c r="I2742" s="70" t="s">
        <v>139</v>
      </c>
      <c r="J2742" s="74">
        <v>26.68</v>
      </c>
      <c r="K2742" s="64">
        <f t="shared" si="128"/>
        <v>17342</v>
      </c>
      <c r="L2742" s="71"/>
      <c r="M2742" s="72"/>
      <c r="N2742" s="72" t="s">
        <v>12290</v>
      </c>
      <c r="O2742" s="72" t="s">
        <v>70</v>
      </c>
      <c r="P2742" s="81">
        <v>1457</v>
      </c>
      <c r="Q2742" s="73">
        <v>4</v>
      </c>
      <c r="R2742" s="73" t="s">
        <v>9126</v>
      </c>
      <c r="S2742" s="60" t="str">
        <f>VLOOKUP(A2742,[1]DATA!$1:$1048576,12,0)</f>
        <v>ANO</v>
      </c>
    </row>
    <row r="2743" spans="1:19" x14ac:dyDescent="0.25">
      <c r="A2743" s="68">
        <v>600142621</v>
      </c>
      <c r="B2743" s="59">
        <f t="shared" si="126"/>
        <v>600142621</v>
      </c>
      <c r="C2743" s="68" t="s">
        <v>7478</v>
      </c>
      <c r="D2743" s="76">
        <v>1</v>
      </c>
      <c r="E2743" s="61">
        <f t="shared" si="127"/>
        <v>75027054</v>
      </c>
      <c r="F2743" s="69" t="s">
        <v>96</v>
      </c>
      <c r="G2743" s="69" t="s">
        <v>9125</v>
      </c>
      <c r="H2743" s="70">
        <v>150</v>
      </c>
      <c r="I2743" s="70" t="s">
        <v>139</v>
      </c>
      <c r="J2743" s="74">
        <v>26.68</v>
      </c>
      <c r="K2743" s="64">
        <f t="shared" si="128"/>
        <v>4002</v>
      </c>
      <c r="L2743" s="71"/>
      <c r="M2743" s="72"/>
      <c r="N2743" s="72" t="s">
        <v>12291</v>
      </c>
      <c r="O2743" s="72" t="s">
        <v>12292</v>
      </c>
      <c r="P2743" s="81">
        <v>131</v>
      </c>
      <c r="Q2743" s="73">
        <v>64</v>
      </c>
      <c r="R2743" s="73" t="s">
        <v>9766</v>
      </c>
      <c r="S2743" s="60" t="str">
        <f>VLOOKUP(A2743,[1]DATA!$1:$1048576,12,0)</f>
        <v>ANO</v>
      </c>
    </row>
    <row r="2744" spans="1:19" x14ac:dyDescent="0.25">
      <c r="A2744" s="68">
        <v>600142647</v>
      </c>
      <c r="B2744" s="59">
        <f t="shared" si="126"/>
        <v>600142647</v>
      </c>
      <c r="C2744" s="68" t="s">
        <v>7479</v>
      </c>
      <c r="D2744" s="76">
        <v>1</v>
      </c>
      <c r="E2744" s="61">
        <f t="shared" si="127"/>
        <v>70984549</v>
      </c>
      <c r="F2744" s="69" t="s">
        <v>96</v>
      </c>
      <c r="G2744" s="69" t="s">
        <v>9125</v>
      </c>
      <c r="H2744" s="70">
        <v>75</v>
      </c>
      <c r="I2744" s="70" t="s">
        <v>139</v>
      </c>
      <c r="J2744" s="74">
        <v>26.68</v>
      </c>
      <c r="K2744" s="64">
        <f t="shared" si="128"/>
        <v>2001</v>
      </c>
      <c r="L2744" s="71"/>
      <c r="M2744" s="72"/>
      <c r="N2744" s="72" t="s">
        <v>12293</v>
      </c>
      <c r="O2744" s="72" t="s">
        <v>12294</v>
      </c>
      <c r="P2744" s="81">
        <v>91</v>
      </c>
      <c r="Q2744" s="73"/>
      <c r="R2744" s="73" t="s">
        <v>12284</v>
      </c>
      <c r="S2744" s="60" t="str">
        <f>VLOOKUP(A2744,[1]DATA!$1:$1048576,12,0)</f>
        <v>ANO</v>
      </c>
    </row>
    <row r="2745" spans="1:19" x14ac:dyDescent="0.25">
      <c r="A2745" s="68">
        <v>600142655</v>
      </c>
      <c r="B2745" s="59">
        <f t="shared" si="126"/>
        <v>600142655</v>
      </c>
      <c r="C2745" s="68" t="s">
        <v>7480</v>
      </c>
      <c r="D2745" s="76">
        <v>1</v>
      </c>
      <c r="E2745" s="61">
        <f t="shared" si="127"/>
        <v>47813164</v>
      </c>
      <c r="F2745" s="69" t="s">
        <v>96</v>
      </c>
      <c r="G2745" s="69" t="s">
        <v>9125</v>
      </c>
      <c r="H2745" s="70">
        <v>125</v>
      </c>
      <c r="I2745" s="70" t="s">
        <v>139</v>
      </c>
      <c r="J2745" s="74">
        <v>26.68</v>
      </c>
      <c r="K2745" s="64">
        <f t="shared" si="128"/>
        <v>3335</v>
      </c>
      <c r="L2745" s="71"/>
      <c r="M2745" s="72"/>
      <c r="N2745" s="72" t="s">
        <v>12295</v>
      </c>
      <c r="O2745" s="72" t="s">
        <v>12296</v>
      </c>
      <c r="P2745" s="81">
        <v>98</v>
      </c>
      <c r="Q2745" s="73"/>
      <c r="R2745" s="73" t="s">
        <v>12297</v>
      </c>
      <c r="S2745" s="60" t="str">
        <f>VLOOKUP(A2745,[1]DATA!$1:$1048576,12,0)</f>
        <v>ANO</v>
      </c>
    </row>
    <row r="2746" spans="1:19" x14ac:dyDescent="0.25">
      <c r="A2746" s="68">
        <v>600142663</v>
      </c>
      <c r="B2746" s="59">
        <f t="shared" si="126"/>
        <v>600142663</v>
      </c>
      <c r="C2746" s="68" t="s">
        <v>7481</v>
      </c>
      <c r="D2746" s="76">
        <v>1</v>
      </c>
      <c r="E2746" s="61">
        <f t="shared" si="127"/>
        <v>70999350</v>
      </c>
      <c r="F2746" s="69" t="s">
        <v>96</v>
      </c>
      <c r="G2746" s="69" t="s">
        <v>9125</v>
      </c>
      <c r="H2746" s="70">
        <v>100</v>
      </c>
      <c r="I2746" s="70" t="s">
        <v>139</v>
      </c>
      <c r="J2746" s="74">
        <v>26.68</v>
      </c>
      <c r="K2746" s="64">
        <f t="shared" si="128"/>
        <v>2668</v>
      </c>
      <c r="L2746" s="71"/>
      <c r="M2746" s="72"/>
      <c r="N2746" s="72" t="s">
        <v>12298</v>
      </c>
      <c r="O2746" s="72" t="s">
        <v>12299</v>
      </c>
      <c r="P2746" s="81">
        <v>109</v>
      </c>
      <c r="Q2746" s="73">
        <v>2</v>
      </c>
      <c r="R2746" s="73" t="s">
        <v>9126</v>
      </c>
      <c r="S2746" s="60" t="str">
        <f>VLOOKUP(A2746,[1]DATA!$1:$1048576,12,0)</f>
        <v>ANO</v>
      </c>
    </row>
    <row r="2747" spans="1:19" x14ac:dyDescent="0.25">
      <c r="A2747" s="68">
        <v>600142671</v>
      </c>
      <c r="B2747" s="59">
        <f t="shared" si="126"/>
        <v>600142671</v>
      </c>
      <c r="C2747" s="68" t="s">
        <v>7482</v>
      </c>
      <c r="D2747" s="76">
        <v>1</v>
      </c>
      <c r="E2747" s="61">
        <f t="shared" si="127"/>
        <v>70999341</v>
      </c>
      <c r="F2747" s="69" t="s">
        <v>96</v>
      </c>
      <c r="G2747" s="69" t="s">
        <v>9125</v>
      </c>
      <c r="H2747" s="70">
        <v>75</v>
      </c>
      <c r="I2747" s="70" t="s">
        <v>139</v>
      </c>
      <c r="J2747" s="74">
        <v>26.68</v>
      </c>
      <c r="K2747" s="64">
        <f t="shared" si="128"/>
        <v>2001</v>
      </c>
      <c r="L2747" s="71"/>
      <c r="M2747" s="72"/>
      <c r="N2747" s="72" t="s">
        <v>12300</v>
      </c>
      <c r="O2747" s="72" t="s">
        <v>12301</v>
      </c>
      <c r="P2747" s="81">
        <v>86</v>
      </c>
      <c r="Q2747" s="73">
        <v>2</v>
      </c>
      <c r="R2747" s="73" t="s">
        <v>9126</v>
      </c>
      <c r="S2747" s="60" t="str">
        <f>VLOOKUP(A2747,[1]DATA!$1:$1048576,12,0)</f>
        <v>ANO</v>
      </c>
    </row>
    <row r="2748" spans="1:19" x14ac:dyDescent="0.25">
      <c r="A2748" s="68">
        <v>600142680</v>
      </c>
      <c r="B2748" s="59">
        <f t="shared" si="126"/>
        <v>600142680</v>
      </c>
      <c r="C2748" s="68" t="s">
        <v>7483</v>
      </c>
      <c r="D2748" s="76">
        <v>1</v>
      </c>
      <c r="E2748" s="61">
        <f t="shared" si="127"/>
        <v>75028841</v>
      </c>
      <c r="F2748" s="69" t="s">
        <v>96</v>
      </c>
      <c r="G2748" s="69" t="s">
        <v>9125</v>
      </c>
      <c r="H2748" s="70">
        <v>150</v>
      </c>
      <c r="I2748" s="70" t="s">
        <v>139</v>
      </c>
      <c r="J2748" s="74">
        <v>26.68</v>
      </c>
      <c r="K2748" s="64">
        <f t="shared" si="128"/>
        <v>4002</v>
      </c>
      <c r="L2748" s="71"/>
      <c r="M2748" s="72"/>
      <c r="N2748" s="72" t="s">
        <v>12302</v>
      </c>
      <c r="O2748" s="72" t="s">
        <v>12303</v>
      </c>
      <c r="P2748" s="81">
        <v>105</v>
      </c>
      <c r="Q2748" s="73"/>
      <c r="R2748" s="73" t="s">
        <v>12304</v>
      </c>
      <c r="S2748" s="60" t="str">
        <f>VLOOKUP(A2748,[1]DATA!$1:$1048576,12,0)</f>
        <v>ANO</v>
      </c>
    </row>
    <row r="2749" spans="1:19" x14ac:dyDescent="0.25">
      <c r="A2749" s="68">
        <v>600142698</v>
      </c>
      <c r="B2749" s="59">
        <f t="shared" si="126"/>
        <v>600142698</v>
      </c>
      <c r="C2749" s="68" t="s">
        <v>7484</v>
      </c>
      <c r="D2749" s="76">
        <v>1</v>
      </c>
      <c r="E2749" s="61">
        <f t="shared" si="127"/>
        <v>75027453</v>
      </c>
      <c r="F2749" s="69" t="s">
        <v>96</v>
      </c>
      <c r="G2749" s="69" t="s">
        <v>9125</v>
      </c>
      <c r="H2749" s="70">
        <v>75</v>
      </c>
      <c r="I2749" s="70" t="s">
        <v>139</v>
      </c>
      <c r="J2749" s="74">
        <v>26.68</v>
      </c>
      <c r="K2749" s="64">
        <f t="shared" si="128"/>
        <v>2001</v>
      </c>
      <c r="L2749" s="71"/>
      <c r="M2749" s="72"/>
      <c r="N2749" s="72" t="s">
        <v>12305</v>
      </c>
      <c r="O2749" s="72"/>
      <c r="P2749" s="81">
        <v>92</v>
      </c>
      <c r="Q2749" s="73"/>
      <c r="R2749" s="73" t="s">
        <v>12306</v>
      </c>
      <c r="S2749" s="60" t="str">
        <f>VLOOKUP(A2749,[1]DATA!$1:$1048576,12,0)</f>
        <v>ANO</v>
      </c>
    </row>
    <row r="2750" spans="1:19" x14ac:dyDescent="0.25">
      <c r="A2750" s="68">
        <v>600142736</v>
      </c>
      <c r="B2750" s="59">
        <f t="shared" si="126"/>
        <v>600142736</v>
      </c>
      <c r="C2750" s="68" t="s">
        <v>7485</v>
      </c>
      <c r="D2750" s="76">
        <v>1</v>
      </c>
      <c r="E2750" s="61">
        <f t="shared" si="127"/>
        <v>75026805</v>
      </c>
      <c r="F2750" s="69" t="s">
        <v>96</v>
      </c>
      <c r="G2750" s="69" t="s">
        <v>9125</v>
      </c>
      <c r="H2750" s="70">
        <v>75</v>
      </c>
      <c r="I2750" s="70" t="s">
        <v>139</v>
      </c>
      <c r="J2750" s="74">
        <v>26.68</v>
      </c>
      <c r="K2750" s="64">
        <f t="shared" si="128"/>
        <v>2001</v>
      </c>
      <c r="L2750" s="71"/>
      <c r="M2750" s="72"/>
      <c r="N2750" s="72" t="s">
        <v>12307</v>
      </c>
      <c r="O2750" s="72" t="s">
        <v>95</v>
      </c>
      <c r="P2750" s="81">
        <v>147</v>
      </c>
      <c r="Q2750" s="73"/>
      <c r="R2750" s="73" t="s">
        <v>12308</v>
      </c>
      <c r="S2750" s="60" t="str">
        <f>VLOOKUP(A2750,[1]DATA!$1:$1048576,12,0)</f>
        <v>ANO</v>
      </c>
    </row>
    <row r="2751" spans="1:19" x14ac:dyDescent="0.25">
      <c r="A2751" s="68">
        <v>600142752</v>
      </c>
      <c r="B2751" s="59">
        <f t="shared" si="126"/>
        <v>600142752</v>
      </c>
      <c r="C2751" s="68" t="s">
        <v>7486</v>
      </c>
      <c r="D2751" s="76">
        <v>1</v>
      </c>
      <c r="E2751" s="61">
        <f t="shared" si="127"/>
        <v>70999163</v>
      </c>
      <c r="F2751" s="69" t="s">
        <v>96</v>
      </c>
      <c r="G2751" s="69" t="s">
        <v>9125</v>
      </c>
      <c r="H2751" s="70">
        <v>150</v>
      </c>
      <c r="I2751" s="70" t="s">
        <v>139</v>
      </c>
      <c r="J2751" s="74">
        <v>26.68</v>
      </c>
      <c r="K2751" s="64">
        <f t="shared" si="128"/>
        <v>4002</v>
      </c>
      <c r="L2751" s="71"/>
      <c r="M2751" s="72"/>
      <c r="N2751" s="72" t="s">
        <v>12309</v>
      </c>
      <c r="O2751" s="72" t="s">
        <v>11</v>
      </c>
      <c r="P2751" s="81">
        <v>52</v>
      </c>
      <c r="Q2751" s="73">
        <v>1</v>
      </c>
      <c r="R2751" s="73" t="s">
        <v>9126</v>
      </c>
      <c r="S2751" s="60" t="str">
        <f>VLOOKUP(A2751,[1]DATA!$1:$1048576,12,0)</f>
        <v>ANO</v>
      </c>
    </row>
    <row r="2752" spans="1:19" x14ac:dyDescent="0.25">
      <c r="A2752" s="68">
        <v>600142761</v>
      </c>
      <c r="B2752" s="59">
        <f t="shared" si="126"/>
        <v>600142761</v>
      </c>
      <c r="C2752" s="68" t="s">
        <v>7487</v>
      </c>
      <c r="D2752" s="76">
        <v>1</v>
      </c>
      <c r="E2752" s="61">
        <f t="shared" si="127"/>
        <v>71002006</v>
      </c>
      <c r="F2752" s="69" t="s">
        <v>96</v>
      </c>
      <c r="G2752" s="69" t="s">
        <v>9125</v>
      </c>
      <c r="H2752" s="70">
        <v>150</v>
      </c>
      <c r="I2752" s="70" t="s">
        <v>139</v>
      </c>
      <c r="J2752" s="74">
        <v>26.68</v>
      </c>
      <c r="K2752" s="64">
        <f t="shared" si="128"/>
        <v>4002</v>
      </c>
      <c r="L2752" s="71"/>
      <c r="M2752" s="72"/>
      <c r="N2752" s="72" t="s">
        <v>12310</v>
      </c>
      <c r="O2752" s="72" t="s">
        <v>19</v>
      </c>
      <c r="P2752" s="81">
        <v>105</v>
      </c>
      <c r="Q2752" s="73"/>
      <c r="R2752" s="73" t="s">
        <v>12311</v>
      </c>
      <c r="S2752" s="60" t="str">
        <f>VLOOKUP(A2752,[1]DATA!$1:$1048576,12,0)</f>
        <v>ANO</v>
      </c>
    </row>
    <row r="2753" spans="1:19" x14ac:dyDescent="0.25">
      <c r="A2753" s="68">
        <v>600142795</v>
      </c>
      <c r="B2753" s="59">
        <f t="shared" si="126"/>
        <v>600142795</v>
      </c>
      <c r="C2753" s="68" t="s">
        <v>7488</v>
      </c>
      <c r="D2753" s="76">
        <v>1</v>
      </c>
      <c r="E2753" s="61">
        <f t="shared" si="127"/>
        <v>75029804</v>
      </c>
      <c r="F2753" s="69" t="s">
        <v>96</v>
      </c>
      <c r="G2753" s="69" t="s">
        <v>9125</v>
      </c>
      <c r="H2753" s="70">
        <v>350</v>
      </c>
      <c r="I2753" s="70" t="s">
        <v>139</v>
      </c>
      <c r="J2753" s="74">
        <v>26.68</v>
      </c>
      <c r="K2753" s="64">
        <f t="shared" si="128"/>
        <v>9338</v>
      </c>
      <c r="L2753" s="71"/>
      <c r="M2753" s="72"/>
      <c r="N2753" s="72" t="s">
        <v>12312</v>
      </c>
      <c r="O2753" s="72" t="s">
        <v>29</v>
      </c>
      <c r="P2753" s="81">
        <v>11</v>
      </c>
      <c r="Q2753" s="73"/>
      <c r="R2753" s="73" t="s">
        <v>12313</v>
      </c>
      <c r="S2753" s="60" t="str">
        <f>VLOOKUP(A2753,[1]DATA!$1:$1048576,12,0)</f>
        <v>ANO</v>
      </c>
    </row>
    <row r="2754" spans="1:19" x14ac:dyDescent="0.25">
      <c r="A2754" s="68">
        <v>600142817</v>
      </c>
      <c r="B2754" s="59">
        <f t="shared" si="126"/>
        <v>600142817</v>
      </c>
      <c r="C2754" s="68" t="s">
        <v>7489</v>
      </c>
      <c r="D2754" s="76">
        <v>1</v>
      </c>
      <c r="E2754" s="61">
        <f t="shared" si="127"/>
        <v>47813032</v>
      </c>
      <c r="F2754" s="69" t="s">
        <v>96</v>
      </c>
      <c r="G2754" s="69" t="s">
        <v>9125</v>
      </c>
      <c r="H2754" s="70">
        <v>950</v>
      </c>
      <c r="I2754" s="70" t="s">
        <v>139</v>
      </c>
      <c r="J2754" s="74">
        <v>26.68</v>
      </c>
      <c r="K2754" s="64">
        <f t="shared" si="128"/>
        <v>25346</v>
      </c>
      <c r="L2754" s="71"/>
      <c r="M2754" s="72"/>
      <c r="N2754" s="72" t="s">
        <v>12314</v>
      </c>
      <c r="O2754" s="72" t="s">
        <v>45</v>
      </c>
      <c r="P2754" s="81">
        <v>1242</v>
      </c>
      <c r="Q2754" s="73">
        <v>4</v>
      </c>
      <c r="R2754" s="73" t="s">
        <v>9126</v>
      </c>
      <c r="S2754" s="60" t="str">
        <f>VLOOKUP(A2754,[1]DATA!$1:$1048576,12,0)</f>
        <v>ANO</v>
      </c>
    </row>
    <row r="2755" spans="1:19" x14ac:dyDescent="0.25">
      <c r="A2755" s="68">
        <v>600142825</v>
      </c>
      <c r="B2755" s="59">
        <f t="shared" si="126"/>
        <v>600142825</v>
      </c>
      <c r="C2755" s="68" t="s">
        <v>7490</v>
      </c>
      <c r="D2755" s="76">
        <v>1</v>
      </c>
      <c r="E2755" s="61">
        <f t="shared" si="127"/>
        <v>70999279</v>
      </c>
      <c r="F2755" s="69" t="s">
        <v>96</v>
      </c>
      <c r="G2755" s="69" t="s">
        <v>9125</v>
      </c>
      <c r="H2755" s="70">
        <v>1000</v>
      </c>
      <c r="I2755" s="70" t="s">
        <v>139</v>
      </c>
      <c r="J2755" s="74">
        <v>26.68</v>
      </c>
      <c r="K2755" s="64">
        <f t="shared" si="128"/>
        <v>26680</v>
      </c>
      <c r="L2755" s="71"/>
      <c r="M2755" s="72"/>
      <c r="N2755" s="72" t="s">
        <v>12315</v>
      </c>
      <c r="O2755" s="72" t="s">
        <v>12316</v>
      </c>
      <c r="P2755" s="81">
        <v>961</v>
      </c>
      <c r="Q2755" s="73">
        <v>2</v>
      </c>
      <c r="R2755" s="73" t="s">
        <v>9126</v>
      </c>
      <c r="S2755" s="60" t="str">
        <f>VLOOKUP(A2755,[1]DATA!$1:$1048576,12,0)</f>
        <v>ANO</v>
      </c>
    </row>
    <row r="2756" spans="1:19" x14ac:dyDescent="0.25">
      <c r="A2756" s="68">
        <v>600142868</v>
      </c>
      <c r="B2756" s="59">
        <f t="shared" si="126"/>
        <v>600142868</v>
      </c>
      <c r="C2756" s="68" t="s">
        <v>7491</v>
      </c>
      <c r="D2756" s="76">
        <v>1</v>
      </c>
      <c r="E2756" s="61">
        <f t="shared" si="127"/>
        <v>70999244</v>
      </c>
      <c r="F2756" s="69" t="s">
        <v>96</v>
      </c>
      <c r="G2756" s="69" t="s">
        <v>9125</v>
      </c>
      <c r="H2756" s="70">
        <v>1050</v>
      </c>
      <c r="I2756" s="70" t="s">
        <v>139</v>
      </c>
      <c r="J2756" s="74">
        <v>26.68</v>
      </c>
      <c r="K2756" s="64">
        <f t="shared" si="128"/>
        <v>28014</v>
      </c>
      <c r="L2756" s="71"/>
      <c r="M2756" s="72"/>
      <c r="N2756" s="72" t="s">
        <v>12317</v>
      </c>
      <c r="O2756" s="72" t="s">
        <v>12318</v>
      </c>
      <c r="P2756" s="81">
        <v>518</v>
      </c>
      <c r="Q2756" s="73">
        <v>15</v>
      </c>
      <c r="R2756" s="73" t="s">
        <v>9126</v>
      </c>
      <c r="S2756" s="60" t="str">
        <f>VLOOKUP(A2756,[1]DATA!$1:$1048576,12,0)</f>
        <v>ANO</v>
      </c>
    </row>
    <row r="2757" spans="1:19" x14ac:dyDescent="0.25">
      <c r="A2757" s="68">
        <v>600142876</v>
      </c>
      <c r="B2757" s="59">
        <f t="shared" ref="B2757:B2820" si="129">A2757*1</f>
        <v>600142876</v>
      </c>
      <c r="C2757" s="68" t="s">
        <v>7492</v>
      </c>
      <c r="D2757" s="76">
        <v>1</v>
      </c>
      <c r="E2757" s="61">
        <f t="shared" ref="E2757:E2820" si="130">C2757*1</f>
        <v>70999325</v>
      </c>
      <c r="F2757" s="69" t="s">
        <v>96</v>
      </c>
      <c r="G2757" s="69" t="s">
        <v>9125</v>
      </c>
      <c r="H2757" s="70">
        <v>925</v>
      </c>
      <c r="I2757" s="70" t="s">
        <v>139</v>
      </c>
      <c r="J2757" s="74">
        <v>26.68</v>
      </c>
      <c r="K2757" s="64">
        <f t="shared" ref="K2757:K2820" si="131">H2757*J2757</f>
        <v>24679</v>
      </c>
      <c r="L2757" s="71"/>
      <c r="M2757" s="72"/>
      <c r="N2757" s="72" t="s">
        <v>12319</v>
      </c>
      <c r="O2757" s="72" t="s">
        <v>12320</v>
      </c>
      <c r="P2757" s="81">
        <v>101</v>
      </c>
      <c r="Q2757" s="73">
        <v>19</v>
      </c>
      <c r="R2757" s="73" t="s">
        <v>9126</v>
      </c>
      <c r="S2757" s="60" t="str">
        <f>VLOOKUP(A2757,[1]DATA!$1:$1048576,12,0)</f>
        <v>ANO</v>
      </c>
    </row>
    <row r="2758" spans="1:19" x14ac:dyDescent="0.25">
      <c r="A2758" s="68">
        <v>600142884</v>
      </c>
      <c r="B2758" s="59">
        <f t="shared" si="129"/>
        <v>600142884</v>
      </c>
      <c r="C2758" s="68" t="s">
        <v>7493</v>
      </c>
      <c r="D2758" s="76">
        <v>1</v>
      </c>
      <c r="E2758" s="61">
        <f t="shared" si="130"/>
        <v>70999171</v>
      </c>
      <c r="F2758" s="69" t="s">
        <v>96</v>
      </c>
      <c r="G2758" s="69" t="s">
        <v>9125</v>
      </c>
      <c r="H2758" s="70">
        <v>1425</v>
      </c>
      <c r="I2758" s="70" t="s">
        <v>139</v>
      </c>
      <c r="J2758" s="74">
        <v>26.68</v>
      </c>
      <c r="K2758" s="64">
        <f t="shared" si="131"/>
        <v>38019</v>
      </c>
      <c r="L2758" s="71"/>
      <c r="M2758" s="72"/>
      <c r="N2758" s="72" t="s">
        <v>12321</v>
      </c>
      <c r="O2758" s="72" t="s">
        <v>12322</v>
      </c>
      <c r="P2758" s="81">
        <v>1082</v>
      </c>
      <c r="Q2758" s="73">
        <v>82</v>
      </c>
      <c r="R2758" s="73" t="s">
        <v>9126</v>
      </c>
      <c r="S2758" s="60" t="str">
        <f>VLOOKUP(A2758,[1]DATA!$1:$1048576,12,0)</f>
        <v>ANO</v>
      </c>
    </row>
    <row r="2759" spans="1:19" x14ac:dyDescent="0.25">
      <c r="A2759" s="68">
        <v>600142892</v>
      </c>
      <c r="B2759" s="59">
        <f t="shared" si="129"/>
        <v>600142892</v>
      </c>
      <c r="C2759" s="68" t="s">
        <v>7494</v>
      </c>
      <c r="D2759" s="76">
        <v>1</v>
      </c>
      <c r="E2759" s="61">
        <f t="shared" si="130"/>
        <v>70999180</v>
      </c>
      <c r="F2759" s="69" t="s">
        <v>96</v>
      </c>
      <c r="G2759" s="69" t="s">
        <v>9125</v>
      </c>
      <c r="H2759" s="70">
        <v>925</v>
      </c>
      <c r="I2759" s="70" t="s">
        <v>139</v>
      </c>
      <c r="J2759" s="74">
        <v>26.68</v>
      </c>
      <c r="K2759" s="64">
        <f t="shared" si="131"/>
        <v>24679</v>
      </c>
      <c r="L2759" s="71"/>
      <c r="M2759" s="72"/>
      <c r="N2759" s="72" t="s">
        <v>12323</v>
      </c>
      <c r="O2759" s="72" t="s">
        <v>93</v>
      </c>
      <c r="P2759" s="81">
        <v>1317</v>
      </c>
      <c r="Q2759" s="73">
        <v>2</v>
      </c>
      <c r="R2759" s="73" t="s">
        <v>9126</v>
      </c>
      <c r="S2759" s="60" t="str">
        <f>VLOOKUP(A2759,[1]DATA!$1:$1048576,12,0)</f>
        <v>ANO</v>
      </c>
    </row>
    <row r="2760" spans="1:19" x14ac:dyDescent="0.25">
      <c r="A2760" s="68">
        <v>600142906</v>
      </c>
      <c r="B2760" s="59">
        <f t="shared" si="129"/>
        <v>600142906</v>
      </c>
      <c r="C2760" s="68" t="s">
        <v>7495</v>
      </c>
      <c r="D2760" s="76">
        <v>1</v>
      </c>
      <c r="E2760" s="61">
        <f t="shared" si="130"/>
        <v>70999252</v>
      </c>
      <c r="F2760" s="69" t="s">
        <v>96</v>
      </c>
      <c r="G2760" s="69" t="s">
        <v>9125</v>
      </c>
      <c r="H2760" s="70">
        <v>1100</v>
      </c>
      <c r="I2760" s="70" t="s">
        <v>139</v>
      </c>
      <c r="J2760" s="74">
        <v>26.68</v>
      </c>
      <c r="K2760" s="64">
        <f t="shared" si="131"/>
        <v>29348</v>
      </c>
      <c r="L2760" s="71"/>
      <c r="M2760" s="72"/>
      <c r="N2760" s="72" t="s">
        <v>12324</v>
      </c>
      <c r="O2760" s="72" t="s">
        <v>12325</v>
      </c>
      <c r="P2760" s="81">
        <v>722</v>
      </c>
      <c r="Q2760" s="73">
        <v>18</v>
      </c>
      <c r="R2760" s="73" t="s">
        <v>9126</v>
      </c>
      <c r="S2760" s="60" t="str">
        <f>VLOOKUP(A2760,[1]DATA!$1:$1048576,12,0)</f>
        <v>ANO</v>
      </c>
    </row>
    <row r="2761" spans="1:19" x14ac:dyDescent="0.25">
      <c r="A2761" s="68">
        <v>600142914</v>
      </c>
      <c r="B2761" s="59">
        <f t="shared" si="129"/>
        <v>600142914</v>
      </c>
      <c r="C2761" s="68" t="s">
        <v>7496</v>
      </c>
      <c r="D2761" s="76">
        <v>1</v>
      </c>
      <c r="E2761" s="61">
        <f t="shared" si="130"/>
        <v>47813300</v>
      </c>
      <c r="F2761" s="69" t="s">
        <v>96</v>
      </c>
      <c r="G2761" s="69" t="s">
        <v>9125</v>
      </c>
      <c r="H2761" s="70">
        <v>1075</v>
      </c>
      <c r="I2761" s="70" t="s">
        <v>139</v>
      </c>
      <c r="J2761" s="74">
        <v>26.68</v>
      </c>
      <c r="K2761" s="64">
        <f t="shared" si="131"/>
        <v>28681</v>
      </c>
      <c r="L2761" s="71"/>
      <c r="M2761" s="72"/>
      <c r="N2761" s="72" t="s">
        <v>12326</v>
      </c>
      <c r="O2761" s="72" t="s">
        <v>9296</v>
      </c>
      <c r="P2761" s="81">
        <v>1385</v>
      </c>
      <c r="Q2761" s="73">
        <v>13</v>
      </c>
      <c r="R2761" s="73" t="s">
        <v>9126</v>
      </c>
      <c r="S2761" s="60" t="str">
        <f>VLOOKUP(A2761,[1]DATA!$1:$1048576,12,0)</f>
        <v>ANO</v>
      </c>
    </row>
    <row r="2762" spans="1:19" x14ac:dyDescent="0.25">
      <c r="A2762" s="68">
        <v>600142922</v>
      </c>
      <c r="B2762" s="59">
        <f t="shared" si="129"/>
        <v>600142922</v>
      </c>
      <c r="C2762" s="68" t="s">
        <v>7497</v>
      </c>
      <c r="D2762" s="76">
        <v>1</v>
      </c>
      <c r="E2762" s="61">
        <f t="shared" si="130"/>
        <v>75029375</v>
      </c>
      <c r="F2762" s="69" t="s">
        <v>96</v>
      </c>
      <c r="G2762" s="69" t="s">
        <v>9125</v>
      </c>
      <c r="H2762" s="70">
        <v>575</v>
      </c>
      <c r="I2762" s="70" t="s">
        <v>139</v>
      </c>
      <c r="J2762" s="74">
        <v>26.68</v>
      </c>
      <c r="K2762" s="64">
        <f t="shared" si="131"/>
        <v>15341</v>
      </c>
      <c r="L2762" s="71"/>
      <c r="M2762" s="72"/>
      <c r="N2762" s="72" t="s">
        <v>12327</v>
      </c>
      <c r="O2762" s="72" t="s">
        <v>12328</v>
      </c>
      <c r="P2762" s="81">
        <v>223</v>
      </c>
      <c r="Q2762" s="73"/>
      <c r="R2762" s="73" t="s">
        <v>12329</v>
      </c>
      <c r="S2762" s="60" t="str">
        <f>VLOOKUP(A2762,[1]DATA!$1:$1048576,12,0)</f>
        <v>ANO</v>
      </c>
    </row>
    <row r="2763" spans="1:19" x14ac:dyDescent="0.25">
      <c r="A2763" s="68">
        <v>600142931</v>
      </c>
      <c r="B2763" s="59">
        <f t="shared" si="129"/>
        <v>600142931</v>
      </c>
      <c r="C2763" s="68" t="s">
        <v>7498</v>
      </c>
      <c r="D2763" s="76">
        <v>1</v>
      </c>
      <c r="E2763" s="61">
        <f t="shared" si="130"/>
        <v>75028981</v>
      </c>
      <c r="F2763" s="69" t="s">
        <v>96</v>
      </c>
      <c r="G2763" s="69" t="s">
        <v>9125</v>
      </c>
      <c r="H2763" s="70">
        <v>625</v>
      </c>
      <c r="I2763" s="70" t="s">
        <v>139</v>
      </c>
      <c r="J2763" s="74">
        <v>26.68</v>
      </c>
      <c r="K2763" s="64">
        <f t="shared" si="131"/>
        <v>16675</v>
      </c>
      <c r="L2763" s="71"/>
      <c r="M2763" s="72"/>
      <c r="N2763" s="72" t="s">
        <v>12330</v>
      </c>
      <c r="O2763" s="72" t="s">
        <v>16</v>
      </c>
      <c r="P2763" s="81">
        <v>316</v>
      </c>
      <c r="Q2763" s="73"/>
      <c r="R2763" s="73" t="s">
        <v>12331</v>
      </c>
      <c r="S2763" s="60" t="str">
        <f>VLOOKUP(A2763,[1]DATA!$1:$1048576,12,0)</f>
        <v>ANO</v>
      </c>
    </row>
    <row r="2764" spans="1:19" x14ac:dyDescent="0.25">
      <c r="A2764" s="68">
        <v>600142957</v>
      </c>
      <c r="B2764" s="59">
        <f t="shared" si="129"/>
        <v>600142957</v>
      </c>
      <c r="C2764" s="68" t="s">
        <v>7499</v>
      </c>
      <c r="D2764" s="76">
        <v>1</v>
      </c>
      <c r="E2764" s="61">
        <f t="shared" si="130"/>
        <v>70987530</v>
      </c>
      <c r="F2764" s="69" t="s">
        <v>96</v>
      </c>
      <c r="G2764" s="69" t="s">
        <v>9125</v>
      </c>
      <c r="H2764" s="70">
        <v>575</v>
      </c>
      <c r="I2764" s="70" t="s">
        <v>139</v>
      </c>
      <c r="J2764" s="74">
        <v>26.68</v>
      </c>
      <c r="K2764" s="64">
        <f t="shared" si="131"/>
        <v>15341</v>
      </c>
      <c r="L2764" s="71"/>
      <c r="M2764" s="72"/>
      <c r="N2764" s="72" t="s">
        <v>12332</v>
      </c>
      <c r="O2764" s="72" t="s">
        <v>41</v>
      </c>
      <c r="P2764" s="81">
        <v>26</v>
      </c>
      <c r="Q2764" s="73"/>
      <c r="R2764" s="73" t="s">
        <v>12333</v>
      </c>
      <c r="S2764" s="60" t="str">
        <f>VLOOKUP(A2764,[1]DATA!$1:$1048576,12,0)</f>
        <v>ANO</v>
      </c>
    </row>
    <row r="2765" spans="1:19" x14ac:dyDescent="0.25">
      <c r="A2765" s="68">
        <v>600142965</v>
      </c>
      <c r="B2765" s="59">
        <f t="shared" si="129"/>
        <v>600142965</v>
      </c>
      <c r="C2765" s="68" t="s">
        <v>7500</v>
      </c>
      <c r="D2765" s="76">
        <v>1</v>
      </c>
      <c r="E2765" s="61">
        <f t="shared" si="130"/>
        <v>70985618</v>
      </c>
      <c r="F2765" s="69" t="s">
        <v>96</v>
      </c>
      <c r="G2765" s="69" t="s">
        <v>9125</v>
      </c>
      <c r="H2765" s="70">
        <v>250</v>
      </c>
      <c r="I2765" s="70" t="s">
        <v>139</v>
      </c>
      <c r="J2765" s="74">
        <v>26.68</v>
      </c>
      <c r="K2765" s="64">
        <f t="shared" si="131"/>
        <v>6670</v>
      </c>
      <c r="L2765" s="71"/>
      <c r="M2765" s="72"/>
      <c r="N2765" s="72" t="s">
        <v>12334</v>
      </c>
      <c r="O2765" s="72" t="s">
        <v>19</v>
      </c>
      <c r="P2765" s="81">
        <v>228</v>
      </c>
      <c r="Q2765" s="73"/>
      <c r="R2765" s="73" t="s">
        <v>12287</v>
      </c>
      <c r="S2765" s="60" t="str">
        <f>VLOOKUP(A2765,[1]DATA!$1:$1048576,12,0)</f>
        <v>ANO</v>
      </c>
    </row>
    <row r="2766" spans="1:19" x14ac:dyDescent="0.25">
      <c r="A2766" s="68">
        <v>600142973</v>
      </c>
      <c r="B2766" s="59">
        <f t="shared" si="129"/>
        <v>600142973</v>
      </c>
      <c r="C2766" s="68" t="s">
        <v>7501</v>
      </c>
      <c r="D2766" s="76">
        <v>1</v>
      </c>
      <c r="E2766" s="61">
        <f t="shared" si="130"/>
        <v>70959528</v>
      </c>
      <c r="F2766" s="69" t="s">
        <v>96</v>
      </c>
      <c r="G2766" s="69" t="s">
        <v>9125</v>
      </c>
      <c r="H2766" s="70">
        <v>475</v>
      </c>
      <c r="I2766" s="70" t="s">
        <v>139</v>
      </c>
      <c r="J2766" s="74">
        <v>26.68</v>
      </c>
      <c r="K2766" s="64">
        <f t="shared" si="131"/>
        <v>12673</v>
      </c>
      <c r="L2766" s="71"/>
      <c r="M2766" s="72"/>
      <c r="N2766" s="72" t="s">
        <v>12335</v>
      </c>
      <c r="O2766" s="72" t="s">
        <v>12283</v>
      </c>
      <c r="P2766" s="81">
        <v>207</v>
      </c>
      <c r="Q2766" s="73"/>
      <c r="R2766" s="73" t="s">
        <v>12336</v>
      </c>
      <c r="S2766" s="60" t="str">
        <f>VLOOKUP(A2766,[1]DATA!$1:$1048576,12,0)</f>
        <v>ANO</v>
      </c>
    </row>
    <row r="2767" spans="1:19" x14ac:dyDescent="0.25">
      <c r="A2767" s="68">
        <v>600143007</v>
      </c>
      <c r="B2767" s="59">
        <f t="shared" si="129"/>
        <v>600143007</v>
      </c>
      <c r="C2767" s="68" t="s">
        <v>7502</v>
      </c>
      <c r="D2767" s="76">
        <v>1</v>
      </c>
      <c r="E2767" s="61">
        <f t="shared" si="130"/>
        <v>70999368</v>
      </c>
      <c r="F2767" s="69" t="s">
        <v>96</v>
      </c>
      <c r="G2767" s="69" t="s">
        <v>9125</v>
      </c>
      <c r="H2767" s="70">
        <v>150</v>
      </c>
      <c r="I2767" s="70" t="s">
        <v>139</v>
      </c>
      <c r="J2767" s="74">
        <v>26.68</v>
      </c>
      <c r="K2767" s="64">
        <f t="shared" si="131"/>
        <v>4002</v>
      </c>
      <c r="L2767" s="71"/>
      <c r="M2767" s="72"/>
      <c r="N2767" s="72" t="s">
        <v>12337</v>
      </c>
      <c r="O2767" s="72" t="s">
        <v>86</v>
      </c>
      <c r="P2767" s="81">
        <v>26</v>
      </c>
      <c r="Q2767" s="73">
        <v>37</v>
      </c>
      <c r="R2767" s="73" t="s">
        <v>9126</v>
      </c>
      <c r="S2767" s="60" t="str">
        <f>VLOOKUP(A2767,[1]DATA!$1:$1048576,12,0)</f>
        <v>ANO</v>
      </c>
    </row>
    <row r="2768" spans="1:19" x14ac:dyDescent="0.25">
      <c r="A2768" s="68">
        <v>600143023</v>
      </c>
      <c r="B2768" s="59">
        <f t="shared" si="129"/>
        <v>600143023</v>
      </c>
      <c r="C2768" s="68" t="s">
        <v>7503</v>
      </c>
      <c r="D2768" s="76">
        <v>1</v>
      </c>
      <c r="E2768" s="61">
        <f t="shared" si="130"/>
        <v>70994463</v>
      </c>
      <c r="F2768" s="69" t="s">
        <v>96</v>
      </c>
      <c r="G2768" s="69" t="s">
        <v>9125</v>
      </c>
      <c r="H2768" s="70">
        <v>425</v>
      </c>
      <c r="I2768" s="70" t="s">
        <v>139</v>
      </c>
      <c r="J2768" s="74">
        <v>26.68</v>
      </c>
      <c r="K2768" s="64">
        <f t="shared" si="131"/>
        <v>11339</v>
      </c>
      <c r="L2768" s="71"/>
      <c r="M2768" s="72"/>
      <c r="N2768" s="72" t="s">
        <v>12338</v>
      </c>
      <c r="O2768" s="72" t="s">
        <v>19</v>
      </c>
      <c r="P2768" s="81">
        <v>90</v>
      </c>
      <c r="Q2768" s="73"/>
      <c r="R2768" s="73" t="s">
        <v>12339</v>
      </c>
      <c r="S2768" s="60" t="str">
        <f>VLOOKUP(A2768,[1]DATA!$1:$1048576,12,0)</f>
        <v>ANO</v>
      </c>
    </row>
    <row r="2769" spans="1:19" x14ac:dyDescent="0.25">
      <c r="A2769" s="68">
        <v>600143058</v>
      </c>
      <c r="B2769" s="59">
        <f t="shared" si="129"/>
        <v>600143058</v>
      </c>
      <c r="C2769" s="68" t="s">
        <v>7504</v>
      </c>
      <c r="D2769" s="76">
        <v>1</v>
      </c>
      <c r="E2769" s="61">
        <f t="shared" si="130"/>
        <v>75028972</v>
      </c>
      <c r="F2769" s="69" t="s">
        <v>96</v>
      </c>
      <c r="G2769" s="69" t="s">
        <v>9125</v>
      </c>
      <c r="H2769" s="70">
        <v>550</v>
      </c>
      <c r="I2769" s="70" t="s">
        <v>139</v>
      </c>
      <c r="J2769" s="74">
        <v>26.68</v>
      </c>
      <c r="K2769" s="64">
        <f t="shared" si="131"/>
        <v>14674</v>
      </c>
      <c r="L2769" s="71"/>
      <c r="M2769" s="72"/>
      <c r="N2769" s="72" t="s">
        <v>12340</v>
      </c>
      <c r="O2769" s="72" t="s">
        <v>103</v>
      </c>
      <c r="P2769" s="81">
        <v>39</v>
      </c>
      <c r="Q2769" s="73"/>
      <c r="R2769" s="73" t="s">
        <v>12341</v>
      </c>
      <c r="S2769" s="60" t="str">
        <f>VLOOKUP(A2769,[1]DATA!$1:$1048576,12,0)</f>
        <v>ANO</v>
      </c>
    </row>
    <row r="2770" spans="1:19" x14ac:dyDescent="0.25">
      <c r="A2770" s="68">
        <v>600143121</v>
      </c>
      <c r="B2770" s="59">
        <f t="shared" si="129"/>
        <v>600143121</v>
      </c>
      <c r="C2770" s="68" t="s">
        <v>7505</v>
      </c>
      <c r="D2770" s="76">
        <v>1</v>
      </c>
      <c r="E2770" s="61">
        <f t="shared" si="130"/>
        <v>75026821</v>
      </c>
      <c r="F2770" s="69" t="s">
        <v>96</v>
      </c>
      <c r="G2770" s="69" t="s">
        <v>9125</v>
      </c>
      <c r="H2770" s="70">
        <v>100</v>
      </c>
      <c r="I2770" s="70" t="s">
        <v>139</v>
      </c>
      <c r="J2770" s="74">
        <v>26.68</v>
      </c>
      <c r="K2770" s="64">
        <f t="shared" si="131"/>
        <v>2668</v>
      </c>
      <c r="L2770" s="71"/>
      <c r="M2770" s="72"/>
      <c r="N2770" s="72" t="s">
        <v>12342</v>
      </c>
      <c r="O2770" s="72"/>
      <c r="P2770" s="81">
        <v>70</v>
      </c>
      <c r="Q2770" s="73"/>
      <c r="R2770" s="73" t="s">
        <v>12343</v>
      </c>
      <c r="S2770" s="60" t="str">
        <f>VLOOKUP(A2770,[1]DATA!$1:$1048576,12,0)</f>
        <v>ANO</v>
      </c>
    </row>
    <row r="2771" spans="1:19" x14ac:dyDescent="0.25">
      <c r="A2771" s="68">
        <v>600143147</v>
      </c>
      <c r="B2771" s="59">
        <f t="shared" si="129"/>
        <v>600143147</v>
      </c>
      <c r="C2771" s="68" t="s">
        <v>7506</v>
      </c>
      <c r="D2771" s="76">
        <v>1</v>
      </c>
      <c r="E2771" s="61">
        <f t="shared" si="130"/>
        <v>75026503</v>
      </c>
      <c r="F2771" s="69" t="s">
        <v>96</v>
      </c>
      <c r="G2771" s="69" t="s">
        <v>9125</v>
      </c>
      <c r="H2771" s="70">
        <v>100</v>
      </c>
      <c r="I2771" s="70" t="s">
        <v>139</v>
      </c>
      <c r="J2771" s="74">
        <v>26.68</v>
      </c>
      <c r="K2771" s="64">
        <f t="shared" si="131"/>
        <v>2668</v>
      </c>
      <c r="L2771" s="71"/>
      <c r="M2771" s="72"/>
      <c r="N2771" s="72" t="s">
        <v>12344</v>
      </c>
      <c r="O2771" s="72"/>
      <c r="P2771" s="81">
        <v>107</v>
      </c>
      <c r="Q2771" s="73"/>
      <c r="R2771" s="73" t="s">
        <v>12345</v>
      </c>
      <c r="S2771" s="60" t="str">
        <f>VLOOKUP(A2771,[1]DATA!$1:$1048576,12,0)</f>
        <v>ANO</v>
      </c>
    </row>
    <row r="2772" spans="1:19" x14ac:dyDescent="0.25">
      <c r="A2772" s="68">
        <v>600143155</v>
      </c>
      <c r="B2772" s="59">
        <f t="shared" si="129"/>
        <v>600143155</v>
      </c>
      <c r="C2772" s="68" t="s">
        <v>7507</v>
      </c>
      <c r="D2772" s="76">
        <v>1</v>
      </c>
      <c r="E2772" s="61">
        <f t="shared" si="130"/>
        <v>75026945</v>
      </c>
      <c r="F2772" s="69" t="s">
        <v>96</v>
      </c>
      <c r="G2772" s="69" t="s">
        <v>9125</v>
      </c>
      <c r="H2772" s="70">
        <v>75</v>
      </c>
      <c r="I2772" s="70" t="s">
        <v>139</v>
      </c>
      <c r="J2772" s="74">
        <v>26.68</v>
      </c>
      <c r="K2772" s="64">
        <f t="shared" si="131"/>
        <v>2001</v>
      </c>
      <c r="L2772" s="71"/>
      <c r="M2772" s="72"/>
      <c r="N2772" s="72" t="s">
        <v>12346</v>
      </c>
      <c r="O2772" s="72"/>
      <c r="P2772" s="81">
        <v>109</v>
      </c>
      <c r="Q2772" s="73"/>
      <c r="R2772" s="73" t="s">
        <v>12347</v>
      </c>
      <c r="S2772" s="60" t="str">
        <f>VLOOKUP(A2772,[1]DATA!$1:$1048576,12,0)</f>
        <v>ANO</v>
      </c>
    </row>
    <row r="2773" spans="1:19" x14ac:dyDescent="0.25">
      <c r="A2773" s="68">
        <v>600143171</v>
      </c>
      <c r="B2773" s="59">
        <f t="shared" si="129"/>
        <v>600143171</v>
      </c>
      <c r="C2773" s="68" t="s">
        <v>7508</v>
      </c>
      <c r="D2773" s="76">
        <v>1</v>
      </c>
      <c r="E2773" s="61">
        <f t="shared" si="130"/>
        <v>75027259</v>
      </c>
      <c r="F2773" s="69" t="s">
        <v>96</v>
      </c>
      <c r="G2773" s="69" t="s">
        <v>9125</v>
      </c>
      <c r="H2773" s="70">
        <v>125</v>
      </c>
      <c r="I2773" s="70" t="s">
        <v>139</v>
      </c>
      <c r="J2773" s="74">
        <v>26.68</v>
      </c>
      <c r="K2773" s="64">
        <f t="shared" si="131"/>
        <v>3335</v>
      </c>
      <c r="L2773" s="71"/>
      <c r="M2773" s="72"/>
      <c r="N2773" s="72" t="s">
        <v>12348</v>
      </c>
      <c r="O2773" s="72"/>
      <c r="P2773" s="81">
        <v>101</v>
      </c>
      <c r="Q2773" s="73"/>
      <c r="R2773" s="73" t="s">
        <v>12349</v>
      </c>
      <c r="S2773" s="60" t="str">
        <f>VLOOKUP(A2773,[1]DATA!$1:$1048576,12,0)</f>
        <v>ANO</v>
      </c>
    </row>
    <row r="2774" spans="1:19" x14ac:dyDescent="0.25">
      <c r="A2774" s="68">
        <v>600143244</v>
      </c>
      <c r="B2774" s="59">
        <f t="shared" si="129"/>
        <v>600143244</v>
      </c>
      <c r="C2774" s="68" t="s">
        <v>7509</v>
      </c>
      <c r="D2774" s="76">
        <v>1</v>
      </c>
      <c r="E2774" s="61">
        <f t="shared" si="130"/>
        <v>70986487</v>
      </c>
      <c r="F2774" s="69" t="s">
        <v>96</v>
      </c>
      <c r="G2774" s="69" t="s">
        <v>9125</v>
      </c>
      <c r="H2774" s="70">
        <v>225</v>
      </c>
      <c r="I2774" s="70" t="s">
        <v>139</v>
      </c>
      <c r="J2774" s="74">
        <v>26.68</v>
      </c>
      <c r="K2774" s="64">
        <f t="shared" si="131"/>
        <v>6003</v>
      </c>
      <c r="L2774" s="71"/>
      <c r="M2774" s="72"/>
      <c r="N2774" s="72" t="s">
        <v>12350</v>
      </c>
      <c r="O2774" s="72"/>
      <c r="P2774" s="81">
        <v>67</v>
      </c>
      <c r="Q2774" s="73"/>
      <c r="R2774" s="73" t="s">
        <v>12351</v>
      </c>
      <c r="S2774" s="60" t="str">
        <f>VLOOKUP(A2774,[1]DATA!$1:$1048576,12,0)</f>
        <v>ANO</v>
      </c>
    </row>
    <row r="2775" spans="1:19" x14ac:dyDescent="0.25">
      <c r="A2775" s="68">
        <v>600143261</v>
      </c>
      <c r="B2775" s="59">
        <f t="shared" si="129"/>
        <v>600143261</v>
      </c>
      <c r="C2775" s="68" t="s">
        <v>7510</v>
      </c>
      <c r="D2775" s="76">
        <v>1</v>
      </c>
      <c r="E2775" s="61">
        <f t="shared" si="130"/>
        <v>75027186</v>
      </c>
      <c r="F2775" s="69" t="s">
        <v>96</v>
      </c>
      <c r="G2775" s="69" t="s">
        <v>9125</v>
      </c>
      <c r="H2775" s="70">
        <v>375</v>
      </c>
      <c r="I2775" s="70" t="s">
        <v>139</v>
      </c>
      <c r="J2775" s="74">
        <v>26.68</v>
      </c>
      <c r="K2775" s="64">
        <f t="shared" si="131"/>
        <v>10005</v>
      </c>
      <c r="L2775" s="71"/>
      <c r="M2775" s="72"/>
      <c r="N2775" s="72" t="s">
        <v>12352</v>
      </c>
      <c r="O2775" s="72"/>
      <c r="P2775" s="81">
        <v>120</v>
      </c>
      <c r="Q2775" s="73"/>
      <c r="R2775" s="73" t="s">
        <v>12353</v>
      </c>
      <c r="S2775" s="60" t="str">
        <f>VLOOKUP(A2775,[1]DATA!$1:$1048576,12,0)</f>
        <v>ANO</v>
      </c>
    </row>
    <row r="2776" spans="1:19" x14ac:dyDescent="0.25">
      <c r="A2776" s="68">
        <v>600143295</v>
      </c>
      <c r="B2776" s="59">
        <f t="shared" si="129"/>
        <v>600143295</v>
      </c>
      <c r="C2776" s="68" t="s">
        <v>7511</v>
      </c>
      <c r="D2776" s="76">
        <v>1</v>
      </c>
      <c r="E2776" s="61">
        <f t="shared" si="130"/>
        <v>70640131</v>
      </c>
      <c r="F2776" s="69" t="s">
        <v>96</v>
      </c>
      <c r="G2776" s="69" t="s">
        <v>9125</v>
      </c>
      <c r="H2776" s="70">
        <v>75</v>
      </c>
      <c r="I2776" s="70" t="s">
        <v>139</v>
      </c>
      <c r="J2776" s="74">
        <v>26.68</v>
      </c>
      <c r="K2776" s="64">
        <f t="shared" si="131"/>
        <v>2001</v>
      </c>
      <c r="L2776" s="71"/>
      <c r="M2776" s="72"/>
      <c r="N2776" s="72" t="s">
        <v>12354</v>
      </c>
      <c r="O2776" s="72"/>
      <c r="P2776" s="81">
        <v>134</v>
      </c>
      <c r="Q2776" s="73"/>
      <c r="R2776" s="73" t="s">
        <v>12355</v>
      </c>
      <c r="S2776" s="60" t="str">
        <f>VLOOKUP(A2776,[1]DATA!$1:$1048576,12,0)</f>
        <v>ANO</v>
      </c>
    </row>
    <row r="2777" spans="1:19" x14ac:dyDescent="0.25">
      <c r="A2777" s="68">
        <v>600143309</v>
      </c>
      <c r="B2777" s="59">
        <f t="shared" si="129"/>
        <v>600143309</v>
      </c>
      <c r="C2777" s="68" t="s">
        <v>7512</v>
      </c>
      <c r="D2777" s="76">
        <v>1</v>
      </c>
      <c r="E2777" s="61">
        <f t="shared" si="130"/>
        <v>70985430</v>
      </c>
      <c r="F2777" s="69" t="s">
        <v>96</v>
      </c>
      <c r="G2777" s="69" t="s">
        <v>9125</v>
      </c>
      <c r="H2777" s="70">
        <v>600</v>
      </c>
      <c r="I2777" s="70" t="s">
        <v>139</v>
      </c>
      <c r="J2777" s="74">
        <v>26.68</v>
      </c>
      <c r="K2777" s="64">
        <f t="shared" si="131"/>
        <v>16008</v>
      </c>
      <c r="L2777" s="71"/>
      <c r="M2777" s="72"/>
      <c r="N2777" s="72" t="s">
        <v>12356</v>
      </c>
      <c r="O2777" s="72" t="s">
        <v>19</v>
      </c>
      <c r="P2777" s="81">
        <v>199</v>
      </c>
      <c r="Q2777" s="73"/>
      <c r="R2777" s="73" t="s">
        <v>12357</v>
      </c>
      <c r="S2777" s="60" t="str">
        <f>VLOOKUP(A2777,[1]DATA!$1:$1048576,12,0)</f>
        <v>ANO</v>
      </c>
    </row>
    <row r="2778" spans="1:19" x14ac:dyDescent="0.25">
      <c r="A2778" s="68">
        <v>600143317</v>
      </c>
      <c r="B2778" s="59">
        <f t="shared" si="129"/>
        <v>600143317</v>
      </c>
      <c r="C2778" s="68" t="s">
        <v>7513</v>
      </c>
      <c r="D2778" s="76">
        <v>1</v>
      </c>
      <c r="E2778" s="61">
        <f t="shared" si="130"/>
        <v>70984344</v>
      </c>
      <c r="F2778" s="69" t="s">
        <v>96</v>
      </c>
      <c r="G2778" s="69" t="s">
        <v>9125</v>
      </c>
      <c r="H2778" s="70">
        <v>600</v>
      </c>
      <c r="I2778" s="70" t="s">
        <v>139</v>
      </c>
      <c r="J2778" s="74">
        <v>26.68</v>
      </c>
      <c r="K2778" s="64">
        <f t="shared" si="131"/>
        <v>16008</v>
      </c>
      <c r="L2778" s="71"/>
      <c r="M2778" s="72"/>
      <c r="N2778" s="72" t="s">
        <v>12358</v>
      </c>
      <c r="O2778" s="72" t="s">
        <v>103</v>
      </c>
      <c r="P2778" s="81">
        <v>217</v>
      </c>
      <c r="Q2778" s="73"/>
      <c r="R2778" s="73" t="s">
        <v>12284</v>
      </c>
      <c r="S2778" s="60" t="str">
        <f>VLOOKUP(A2778,[1]DATA!$1:$1048576,12,0)</f>
        <v>ANO</v>
      </c>
    </row>
    <row r="2779" spans="1:19" x14ac:dyDescent="0.25">
      <c r="A2779" s="68">
        <v>600143341</v>
      </c>
      <c r="B2779" s="59">
        <f t="shared" si="129"/>
        <v>600143341</v>
      </c>
      <c r="C2779" s="68" t="s">
        <v>7514</v>
      </c>
      <c r="D2779" s="76">
        <v>1</v>
      </c>
      <c r="E2779" s="61">
        <f t="shared" si="130"/>
        <v>70999651</v>
      </c>
      <c r="F2779" s="69" t="s">
        <v>96</v>
      </c>
      <c r="G2779" s="69" t="s">
        <v>9125</v>
      </c>
      <c r="H2779" s="70">
        <v>100</v>
      </c>
      <c r="I2779" s="70" t="s">
        <v>139</v>
      </c>
      <c r="J2779" s="74">
        <v>26.68</v>
      </c>
      <c r="K2779" s="64">
        <f t="shared" si="131"/>
        <v>2668</v>
      </c>
      <c r="L2779" s="71"/>
      <c r="M2779" s="72"/>
      <c r="N2779" s="72" t="s">
        <v>12359</v>
      </c>
      <c r="O2779" s="72" t="s">
        <v>19</v>
      </c>
      <c r="P2779" s="81">
        <v>58</v>
      </c>
      <c r="Q2779" s="73"/>
      <c r="R2779" s="73" t="s">
        <v>12360</v>
      </c>
      <c r="S2779" s="60" t="str">
        <f>VLOOKUP(A2779,[1]DATA!$1:$1048576,12,0)</f>
        <v>ANO</v>
      </c>
    </row>
    <row r="2780" spans="1:19" x14ac:dyDescent="0.25">
      <c r="A2780" s="68">
        <v>600143368</v>
      </c>
      <c r="B2780" s="59">
        <f t="shared" si="129"/>
        <v>600143368</v>
      </c>
      <c r="C2780" s="68" t="s">
        <v>7515</v>
      </c>
      <c r="D2780" s="76">
        <v>1</v>
      </c>
      <c r="E2780" s="61">
        <f t="shared" si="130"/>
        <v>75028964</v>
      </c>
      <c r="F2780" s="69" t="s">
        <v>96</v>
      </c>
      <c r="G2780" s="69" t="s">
        <v>9125</v>
      </c>
      <c r="H2780" s="70">
        <v>100</v>
      </c>
      <c r="I2780" s="70" t="s">
        <v>139</v>
      </c>
      <c r="J2780" s="74">
        <v>26.68</v>
      </c>
      <c r="K2780" s="64">
        <f t="shared" si="131"/>
        <v>2668</v>
      </c>
      <c r="L2780" s="71"/>
      <c r="M2780" s="72"/>
      <c r="N2780" s="72" t="s">
        <v>12361</v>
      </c>
      <c r="O2780" s="72" t="s">
        <v>36</v>
      </c>
      <c r="P2780" s="81">
        <v>15</v>
      </c>
      <c r="Q2780" s="73"/>
      <c r="R2780" s="73" t="s">
        <v>12362</v>
      </c>
      <c r="S2780" s="60" t="str">
        <f>VLOOKUP(A2780,[1]DATA!$1:$1048576,12,0)</f>
        <v>ANO</v>
      </c>
    </row>
    <row r="2781" spans="1:19" x14ac:dyDescent="0.25">
      <c r="A2781" s="68">
        <v>600143384</v>
      </c>
      <c r="B2781" s="59">
        <f t="shared" si="129"/>
        <v>600143384</v>
      </c>
      <c r="C2781" s="68" t="s">
        <v>7516</v>
      </c>
      <c r="D2781" s="76">
        <v>1</v>
      </c>
      <c r="E2781" s="61">
        <f t="shared" si="130"/>
        <v>70999236</v>
      </c>
      <c r="F2781" s="69" t="s">
        <v>96</v>
      </c>
      <c r="G2781" s="69" t="s">
        <v>9125</v>
      </c>
      <c r="H2781" s="70">
        <v>475</v>
      </c>
      <c r="I2781" s="70" t="s">
        <v>139</v>
      </c>
      <c r="J2781" s="74">
        <v>26.68</v>
      </c>
      <c r="K2781" s="64">
        <f t="shared" si="131"/>
        <v>12673</v>
      </c>
      <c r="L2781" s="71"/>
      <c r="M2781" s="72"/>
      <c r="N2781" s="72" t="s">
        <v>12363</v>
      </c>
      <c r="O2781" s="72" t="s">
        <v>12364</v>
      </c>
      <c r="P2781" s="81">
        <v>1244</v>
      </c>
      <c r="Q2781" s="73">
        <v>6</v>
      </c>
      <c r="R2781" s="73" t="s">
        <v>9126</v>
      </c>
      <c r="S2781" s="60" t="str">
        <f>VLOOKUP(A2781,[1]DATA!$1:$1048576,12,0)</f>
        <v>ANO</v>
      </c>
    </row>
    <row r="2782" spans="1:19" x14ac:dyDescent="0.25">
      <c r="A2782" s="68">
        <v>600171671</v>
      </c>
      <c r="B2782" s="59">
        <f t="shared" si="129"/>
        <v>600171671</v>
      </c>
      <c r="C2782" s="68" t="s">
        <v>7517</v>
      </c>
      <c r="D2782" s="76">
        <v>1</v>
      </c>
      <c r="E2782" s="61">
        <f t="shared" si="130"/>
        <v>47813211</v>
      </c>
      <c r="F2782" s="69" t="s">
        <v>96</v>
      </c>
      <c r="G2782" s="69" t="s">
        <v>9125</v>
      </c>
      <c r="H2782" s="70">
        <v>275</v>
      </c>
      <c r="I2782" s="70" t="s">
        <v>139</v>
      </c>
      <c r="J2782" s="74">
        <v>26.68</v>
      </c>
      <c r="K2782" s="64">
        <f t="shared" si="131"/>
        <v>7337</v>
      </c>
      <c r="L2782" s="71"/>
      <c r="M2782" s="72"/>
      <c r="N2782" s="72" t="s">
        <v>12365</v>
      </c>
      <c r="O2782" s="72" t="s">
        <v>12366</v>
      </c>
      <c r="P2782" s="81">
        <v>361</v>
      </c>
      <c r="Q2782" s="73" t="s">
        <v>12367</v>
      </c>
      <c r="R2782" s="73" t="s">
        <v>9126</v>
      </c>
      <c r="S2782" s="60" t="str">
        <f>VLOOKUP(A2782,[1]DATA!$1:$1048576,12,0)</f>
        <v>ANO</v>
      </c>
    </row>
    <row r="2783" spans="1:19" x14ac:dyDescent="0.25">
      <c r="A2783" s="68">
        <v>600171868</v>
      </c>
      <c r="B2783" s="59">
        <f t="shared" si="129"/>
        <v>600171868</v>
      </c>
      <c r="C2783" s="68" t="s">
        <v>7518</v>
      </c>
      <c r="D2783" s="76">
        <v>1</v>
      </c>
      <c r="E2783" s="61">
        <f t="shared" si="130"/>
        <v>845299</v>
      </c>
      <c r="F2783" s="69" t="s">
        <v>96</v>
      </c>
      <c r="G2783" s="69" t="s">
        <v>9125</v>
      </c>
      <c r="H2783" s="70">
        <v>750</v>
      </c>
      <c r="I2783" s="70" t="s">
        <v>139</v>
      </c>
      <c r="J2783" s="74">
        <v>26.68</v>
      </c>
      <c r="K2783" s="64">
        <f t="shared" si="131"/>
        <v>20010</v>
      </c>
      <c r="L2783" s="71"/>
      <c r="M2783" s="72"/>
      <c r="N2783" s="72" t="s">
        <v>12368</v>
      </c>
      <c r="O2783" s="72" t="s">
        <v>12369</v>
      </c>
      <c r="P2783" s="81">
        <v>1062</v>
      </c>
      <c r="Q2783" s="73">
        <v>51</v>
      </c>
      <c r="R2783" s="73" t="s">
        <v>9126</v>
      </c>
      <c r="S2783" s="60" t="str">
        <f>VLOOKUP(A2783,[1]DATA!$1:$1048576,12,0)</f>
        <v>ANO</v>
      </c>
    </row>
    <row r="2784" spans="1:19" x14ac:dyDescent="0.25">
      <c r="A2784" s="68">
        <v>600171876</v>
      </c>
      <c r="B2784" s="59">
        <f t="shared" si="129"/>
        <v>600171876</v>
      </c>
      <c r="C2784" s="68" t="s">
        <v>7519</v>
      </c>
      <c r="D2784" s="76">
        <v>1</v>
      </c>
      <c r="E2784" s="61">
        <f t="shared" si="130"/>
        <v>47813482</v>
      </c>
      <c r="F2784" s="69" t="s">
        <v>96</v>
      </c>
      <c r="G2784" s="69" t="s">
        <v>9125</v>
      </c>
      <c r="H2784" s="70">
        <v>250</v>
      </c>
      <c r="I2784" s="70" t="s">
        <v>139</v>
      </c>
      <c r="J2784" s="74">
        <v>26.68</v>
      </c>
      <c r="K2784" s="64">
        <f t="shared" si="131"/>
        <v>6670</v>
      </c>
      <c r="L2784" s="71"/>
      <c r="M2784" s="72"/>
      <c r="N2784" s="72" t="s">
        <v>12370</v>
      </c>
      <c r="O2784" s="72" t="s">
        <v>76</v>
      </c>
      <c r="P2784" s="81">
        <v>520</v>
      </c>
      <c r="Q2784" s="73">
        <v>1</v>
      </c>
      <c r="R2784" s="73" t="s">
        <v>9126</v>
      </c>
      <c r="S2784" s="60" t="str">
        <f>VLOOKUP(A2784,[1]DATA!$1:$1048576,12,0)</f>
        <v>ANO</v>
      </c>
    </row>
    <row r="2785" spans="1:19" x14ac:dyDescent="0.25">
      <c r="A2785" s="68">
        <v>610550659</v>
      </c>
      <c r="B2785" s="59">
        <f t="shared" si="129"/>
        <v>610550659</v>
      </c>
      <c r="C2785" s="68" t="s">
        <v>7520</v>
      </c>
      <c r="D2785" s="76">
        <v>1</v>
      </c>
      <c r="E2785" s="61">
        <f t="shared" si="130"/>
        <v>68941811</v>
      </c>
      <c r="F2785" s="69" t="s">
        <v>96</v>
      </c>
      <c r="G2785" s="69" t="s">
        <v>9125</v>
      </c>
      <c r="H2785" s="70">
        <v>225</v>
      </c>
      <c r="I2785" s="70" t="s">
        <v>139</v>
      </c>
      <c r="J2785" s="74">
        <v>26.68</v>
      </c>
      <c r="K2785" s="64">
        <f t="shared" si="131"/>
        <v>6003</v>
      </c>
      <c r="L2785" s="71"/>
      <c r="M2785" s="72"/>
      <c r="N2785" s="72" t="s">
        <v>12371</v>
      </c>
      <c r="O2785" s="72" t="s">
        <v>12372</v>
      </c>
      <c r="P2785" s="81">
        <v>235</v>
      </c>
      <c r="Q2785" s="73">
        <v>1</v>
      </c>
      <c r="R2785" s="73" t="s">
        <v>9126</v>
      </c>
      <c r="S2785" s="60" t="str">
        <f>VLOOKUP(A2785,[1]DATA!$1:$1048576,12,0)</f>
        <v>NE</v>
      </c>
    </row>
    <row r="2786" spans="1:19" x14ac:dyDescent="0.25">
      <c r="A2786" s="68">
        <v>691002932</v>
      </c>
      <c r="B2786" s="59">
        <f t="shared" si="129"/>
        <v>691002932</v>
      </c>
      <c r="C2786" s="68" t="s">
        <v>7521</v>
      </c>
      <c r="D2786" s="76">
        <v>1</v>
      </c>
      <c r="E2786" s="61">
        <f t="shared" si="130"/>
        <v>72547651</v>
      </c>
      <c r="F2786" s="69" t="s">
        <v>96</v>
      </c>
      <c r="G2786" s="69" t="s">
        <v>9125</v>
      </c>
      <c r="H2786" s="70">
        <v>1550</v>
      </c>
      <c r="I2786" s="70" t="s">
        <v>139</v>
      </c>
      <c r="J2786" s="74">
        <v>26.68</v>
      </c>
      <c r="K2786" s="64">
        <f t="shared" si="131"/>
        <v>41354</v>
      </c>
      <c r="L2786" s="71"/>
      <c r="M2786" s="72"/>
      <c r="N2786" s="72" t="s">
        <v>12373</v>
      </c>
      <c r="O2786" s="72" t="s">
        <v>51</v>
      </c>
      <c r="P2786" s="81">
        <v>867</v>
      </c>
      <c r="Q2786" s="73">
        <v>34</v>
      </c>
      <c r="R2786" s="73" t="s">
        <v>9126</v>
      </c>
      <c r="S2786" s="60" t="str">
        <f>VLOOKUP(A2786,[1]DATA!$1:$1048576,12,0)</f>
        <v>ANO</v>
      </c>
    </row>
    <row r="2787" spans="1:19" x14ac:dyDescent="0.25">
      <c r="A2787" s="68">
        <v>691003939</v>
      </c>
      <c r="B2787" s="59">
        <f t="shared" si="129"/>
        <v>691003939</v>
      </c>
      <c r="C2787" s="68" t="s">
        <v>7522</v>
      </c>
      <c r="D2787" s="76">
        <v>1</v>
      </c>
      <c r="E2787" s="61">
        <f t="shared" si="130"/>
        <v>72074183</v>
      </c>
      <c r="F2787" s="69" t="s">
        <v>96</v>
      </c>
      <c r="G2787" s="69" t="s">
        <v>9125</v>
      </c>
      <c r="H2787" s="70">
        <v>200</v>
      </c>
      <c r="I2787" s="70" t="s">
        <v>139</v>
      </c>
      <c r="J2787" s="74">
        <v>26.68</v>
      </c>
      <c r="K2787" s="64">
        <f t="shared" si="131"/>
        <v>5336</v>
      </c>
      <c r="L2787" s="71"/>
      <c r="M2787" s="72"/>
      <c r="N2787" s="72" t="s">
        <v>12374</v>
      </c>
      <c r="O2787" s="72" t="s">
        <v>70</v>
      </c>
      <c r="P2787" s="81">
        <v>1457</v>
      </c>
      <c r="Q2787" s="73">
        <v>4</v>
      </c>
      <c r="R2787" s="73" t="s">
        <v>9126</v>
      </c>
      <c r="S2787" s="60" t="str">
        <f>VLOOKUP(A2787,[1]DATA!$1:$1048576,12,0)</f>
        <v>ANO</v>
      </c>
    </row>
    <row r="2788" spans="1:19" x14ac:dyDescent="0.25">
      <c r="A2788" s="68">
        <v>691013977</v>
      </c>
      <c r="B2788" s="59">
        <f t="shared" si="129"/>
        <v>691013977</v>
      </c>
      <c r="C2788" s="68" t="s">
        <v>7523</v>
      </c>
      <c r="D2788" s="76">
        <v>1</v>
      </c>
      <c r="E2788" s="61">
        <f t="shared" si="130"/>
        <v>8971129</v>
      </c>
      <c r="F2788" s="69" t="s">
        <v>96</v>
      </c>
      <c r="G2788" s="69" t="s">
        <v>9125</v>
      </c>
      <c r="H2788" s="70">
        <v>50</v>
      </c>
      <c r="I2788" s="70" t="s">
        <v>139</v>
      </c>
      <c r="J2788" s="74">
        <v>26.68</v>
      </c>
      <c r="K2788" s="64">
        <f t="shared" si="131"/>
        <v>1334</v>
      </c>
      <c r="L2788" s="71"/>
      <c r="M2788" s="72"/>
      <c r="N2788" s="72" t="s">
        <v>12375</v>
      </c>
      <c r="O2788" s="72" t="s">
        <v>12376</v>
      </c>
      <c r="P2788" s="81">
        <v>1147</v>
      </c>
      <c r="Q2788" s="73">
        <v>34</v>
      </c>
      <c r="R2788" s="73" t="s">
        <v>9126</v>
      </c>
      <c r="S2788" s="60" t="str">
        <f>VLOOKUP(A2788,[1]DATA!$1:$1048576,12,0)</f>
        <v>NE</v>
      </c>
    </row>
    <row r="2789" spans="1:19" x14ac:dyDescent="0.25">
      <c r="A2789" s="68">
        <v>691010153</v>
      </c>
      <c r="B2789" s="59">
        <f t="shared" si="129"/>
        <v>691010153</v>
      </c>
      <c r="C2789" s="68" t="s">
        <v>7524</v>
      </c>
      <c r="D2789" s="76">
        <v>1</v>
      </c>
      <c r="E2789" s="61">
        <f t="shared" si="130"/>
        <v>5024706</v>
      </c>
      <c r="F2789" s="69" t="s">
        <v>96</v>
      </c>
      <c r="G2789" s="69" t="s">
        <v>9125</v>
      </c>
      <c r="H2789" s="70">
        <v>200</v>
      </c>
      <c r="I2789" s="70" t="s">
        <v>139</v>
      </c>
      <c r="J2789" s="74">
        <v>26.68</v>
      </c>
      <c r="K2789" s="64">
        <f t="shared" si="131"/>
        <v>5336</v>
      </c>
      <c r="L2789" s="71"/>
      <c r="M2789" s="72"/>
      <c r="N2789" s="72" t="s">
        <v>12377</v>
      </c>
      <c r="O2789" s="72" t="s">
        <v>41</v>
      </c>
      <c r="P2789" s="81">
        <v>135</v>
      </c>
      <c r="Q2789" s="73"/>
      <c r="R2789" s="73" t="s">
        <v>12339</v>
      </c>
      <c r="S2789" s="60" t="str">
        <f>VLOOKUP(A2789,[1]DATA!$1:$1048576,12,0)</f>
        <v>NE</v>
      </c>
    </row>
    <row r="2790" spans="1:19" x14ac:dyDescent="0.25">
      <c r="A2790" s="68">
        <v>600026761</v>
      </c>
      <c r="B2790" s="59">
        <f t="shared" si="129"/>
        <v>600026761</v>
      </c>
      <c r="C2790" s="68" t="s">
        <v>7525</v>
      </c>
      <c r="D2790" s="76">
        <v>1</v>
      </c>
      <c r="E2790" s="61">
        <f t="shared" si="130"/>
        <v>47813229</v>
      </c>
      <c r="F2790" s="69" t="s">
        <v>96</v>
      </c>
      <c r="G2790" s="69" t="s">
        <v>9125</v>
      </c>
      <c r="H2790" s="70">
        <v>125</v>
      </c>
      <c r="I2790" s="70" t="s">
        <v>139</v>
      </c>
      <c r="J2790" s="74">
        <v>26.68</v>
      </c>
      <c r="K2790" s="64">
        <f t="shared" si="131"/>
        <v>3335</v>
      </c>
      <c r="L2790" s="71"/>
      <c r="M2790" s="72"/>
      <c r="N2790" s="72" t="s">
        <v>12378</v>
      </c>
      <c r="O2790" s="72" t="s">
        <v>12379</v>
      </c>
      <c r="P2790" s="81">
        <v>1669</v>
      </c>
      <c r="Q2790" s="73">
        <v>12</v>
      </c>
      <c r="R2790" s="73" t="s">
        <v>9126</v>
      </c>
      <c r="S2790" s="60" t="str">
        <f>VLOOKUP(A2790,[1]DATA!$1:$1048576,12,0)</f>
        <v>ANO</v>
      </c>
    </row>
    <row r="2791" spans="1:19" x14ac:dyDescent="0.25">
      <c r="A2791" s="68">
        <v>600016536</v>
      </c>
      <c r="B2791" s="59">
        <f t="shared" si="129"/>
        <v>600016536</v>
      </c>
      <c r="C2791" s="68" t="s">
        <v>7526</v>
      </c>
      <c r="D2791" s="76">
        <v>1</v>
      </c>
      <c r="E2791" s="61">
        <f t="shared" si="130"/>
        <v>62331540</v>
      </c>
      <c r="F2791" s="69" t="s">
        <v>96</v>
      </c>
      <c r="G2791" s="69" t="s">
        <v>9123</v>
      </c>
      <c r="H2791" s="70">
        <v>1275</v>
      </c>
      <c r="I2791" s="70" t="s">
        <v>139</v>
      </c>
      <c r="J2791" s="74">
        <v>26.68</v>
      </c>
      <c r="K2791" s="64">
        <f t="shared" si="131"/>
        <v>34017</v>
      </c>
      <c r="L2791" s="71"/>
      <c r="M2791" s="72"/>
      <c r="N2791" s="72" t="s">
        <v>12380</v>
      </c>
      <c r="O2791" s="72" t="s">
        <v>12381</v>
      </c>
      <c r="P2791" s="81">
        <v>1313</v>
      </c>
      <c r="Q2791" s="73"/>
      <c r="R2791" s="73" t="s">
        <v>12382</v>
      </c>
      <c r="S2791" s="60" t="str">
        <f>VLOOKUP(A2791,[1]DATA!$1:$1048576,12,0)</f>
        <v>ANO</v>
      </c>
    </row>
    <row r="2792" spans="1:19" x14ac:dyDescent="0.25">
      <c r="A2792" s="68">
        <v>600016587</v>
      </c>
      <c r="B2792" s="59">
        <f t="shared" si="129"/>
        <v>600016587</v>
      </c>
      <c r="C2792" s="68" t="s">
        <v>7527</v>
      </c>
      <c r="D2792" s="76">
        <v>1</v>
      </c>
      <c r="E2792" s="61">
        <f t="shared" si="130"/>
        <v>60775645</v>
      </c>
      <c r="F2792" s="69" t="s">
        <v>96</v>
      </c>
      <c r="G2792" s="69" t="s">
        <v>9123</v>
      </c>
      <c r="H2792" s="70">
        <v>225</v>
      </c>
      <c r="I2792" s="70" t="s">
        <v>139</v>
      </c>
      <c r="J2792" s="74">
        <v>26.68</v>
      </c>
      <c r="K2792" s="64">
        <f t="shared" si="131"/>
        <v>6003</v>
      </c>
      <c r="L2792" s="71"/>
      <c r="M2792" s="72"/>
      <c r="N2792" s="72" t="s">
        <v>12383</v>
      </c>
      <c r="O2792" s="72" t="s">
        <v>12384</v>
      </c>
      <c r="P2792" s="81">
        <v>144</v>
      </c>
      <c r="Q2792" s="73"/>
      <c r="R2792" s="73" t="s">
        <v>12382</v>
      </c>
      <c r="S2792" s="60" t="str">
        <f>VLOOKUP(A2792,[1]DATA!$1:$1048576,12,0)</f>
        <v>NE</v>
      </c>
    </row>
    <row r="2793" spans="1:19" x14ac:dyDescent="0.25">
      <c r="A2793" s="68">
        <v>600135853</v>
      </c>
      <c r="B2793" s="59">
        <f t="shared" si="129"/>
        <v>600135853</v>
      </c>
      <c r="C2793" s="68" t="s">
        <v>7528</v>
      </c>
      <c r="D2793" s="76">
        <v>1</v>
      </c>
      <c r="E2793" s="61">
        <f t="shared" si="130"/>
        <v>75026694</v>
      </c>
      <c r="F2793" s="69" t="s">
        <v>96</v>
      </c>
      <c r="G2793" s="69" t="s">
        <v>9123</v>
      </c>
      <c r="H2793" s="70">
        <v>50</v>
      </c>
      <c r="I2793" s="70" t="s">
        <v>139</v>
      </c>
      <c r="J2793" s="74">
        <v>26.68</v>
      </c>
      <c r="K2793" s="64">
        <f t="shared" si="131"/>
        <v>1334</v>
      </c>
      <c r="L2793" s="71"/>
      <c r="M2793" s="72"/>
      <c r="N2793" s="72" t="s">
        <v>12385</v>
      </c>
      <c r="O2793" s="72" t="s">
        <v>12386</v>
      </c>
      <c r="P2793" s="81">
        <v>400</v>
      </c>
      <c r="Q2793" s="73"/>
      <c r="R2793" s="73" t="s">
        <v>12382</v>
      </c>
      <c r="S2793" s="60" t="str">
        <f>VLOOKUP(A2793,[1]DATA!$1:$1048576,12,0)</f>
        <v>ANO</v>
      </c>
    </row>
    <row r="2794" spans="1:19" x14ac:dyDescent="0.25">
      <c r="A2794" s="68">
        <v>600135870</v>
      </c>
      <c r="B2794" s="59">
        <f t="shared" si="129"/>
        <v>600135870</v>
      </c>
      <c r="C2794" s="68" t="s">
        <v>7529</v>
      </c>
      <c r="D2794" s="76">
        <v>1</v>
      </c>
      <c r="E2794" s="61">
        <f t="shared" si="130"/>
        <v>48004201</v>
      </c>
      <c r="F2794" s="69" t="s">
        <v>96</v>
      </c>
      <c r="G2794" s="69" t="s">
        <v>9123</v>
      </c>
      <c r="H2794" s="70">
        <v>1250</v>
      </c>
      <c r="I2794" s="70" t="s">
        <v>139</v>
      </c>
      <c r="J2794" s="74">
        <v>26.68</v>
      </c>
      <c r="K2794" s="64">
        <f t="shared" si="131"/>
        <v>33350</v>
      </c>
      <c r="L2794" s="71"/>
      <c r="M2794" s="72"/>
      <c r="N2794" s="72" t="s">
        <v>12387</v>
      </c>
      <c r="O2794" s="72" t="s">
        <v>19</v>
      </c>
      <c r="P2794" s="81">
        <v>862</v>
      </c>
      <c r="Q2794" s="73"/>
      <c r="R2794" s="73" t="s">
        <v>12382</v>
      </c>
      <c r="S2794" s="60" t="str">
        <f>VLOOKUP(A2794,[1]DATA!$1:$1048576,12,0)</f>
        <v>ANO</v>
      </c>
    </row>
    <row r="2795" spans="1:19" x14ac:dyDescent="0.25">
      <c r="A2795" s="68">
        <v>600135888</v>
      </c>
      <c r="B2795" s="59">
        <f t="shared" si="129"/>
        <v>600135888</v>
      </c>
      <c r="C2795" s="68" t="s">
        <v>7530</v>
      </c>
      <c r="D2795" s="76">
        <v>1</v>
      </c>
      <c r="E2795" s="61">
        <f t="shared" si="130"/>
        <v>48004219</v>
      </c>
      <c r="F2795" s="69" t="s">
        <v>96</v>
      </c>
      <c r="G2795" s="69" t="s">
        <v>9123</v>
      </c>
      <c r="H2795" s="70">
        <v>700</v>
      </c>
      <c r="I2795" s="70" t="s">
        <v>139</v>
      </c>
      <c r="J2795" s="74">
        <v>26.68</v>
      </c>
      <c r="K2795" s="64">
        <f t="shared" si="131"/>
        <v>18676</v>
      </c>
      <c r="L2795" s="71"/>
      <c r="M2795" s="72"/>
      <c r="N2795" s="72" t="s">
        <v>12388</v>
      </c>
      <c r="O2795" s="72" t="s">
        <v>12389</v>
      </c>
      <c r="P2795" s="81">
        <v>1050</v>
      </c>
      <c r="Q2795" s="73"/>
      <c r="R2795" s="73" t="s">
        <v>12382</v>
      </c>
      <c r="S2795" s="60" t="str">
        <f>VLOOKUP(A2795,[1]DATA!$1:$1048576,12,0)</f>
        <v>ANO</v>
      </c>
    </row>
    <row r="2796" spans="1:19" x14ac:dyDescent="0.25">
      <c r="A2796" s="68">
        <v>600136281</v>
      </c>
      <c r="B2796" s="59">
        <f t="shared" si="129"/>
        <v>600136281</v>
      </c>
      <c r="C2796" s="68" t="s">
        <v>7531</v>
      </c>
      <c r="D2796" s="76">
        <v>1</v>
      </c>
      <c r="E2796" s="61">
        <f t="shared" si="130"/>
        <v>75026350</v>
      </c>
      <c r="F2796" s="69" t="s">
        <v>96</v>
      </c>
      <c r="G2796" s="69" t="s">
        <v>9123</v>
      </c>
      <c r="H2796" s="70">
        <v>275</v>
      </c>
      <c r="I2796" s="70" t="s">
        <v>139</v>
      </c>
      <c r="J2796" s="74">
        <v>26.68</v>
      </c>
      <c r="K2796" s="64">
        <f t="shared" si="131"/>
        <v>7337</v>
      </c>
      <c r="L2796" s="71"/>
      <c r="M2796" s="72"/>
      <c r="N2796" s="72" t="s">
        <v>12390</v>
      </c>
      <c r="O2796" s="72"/>
      <c r="P2796" s="81">
        <v>546</v>
      </c>
      <c r="Q2796" s="73"/>
      <c r="R2796" s="73" t="s">
        <v>12391</v>
      </c>
      <c r="S2796" s="60" t="str">
        <f>VLOOKUP(A2796,[1]DATA!$1:$1048576,12,0)</f>
        <v>ANO</v>
      </c>
    </row>
    <row r="2797" spans="1:19" x14ac:dyDescent="0.25">
      <c r="A2797" s="68">
        <v>600136591</v>
      </c>
      <c r="B2797" s="59">
        <f t="shared" si="129"/>
        <v>600136591</v>
      </c>
      <c r="C2797" s="68" t="s">
        <v>7532</v>
      </c>
      <c r="D2797" s="76">
        <v>1</v>
      </c>
      <c r="E2797" s="61">
        <f t="shared" si="130"/>
        <v>75026678</v>
      </c>
      <c r="F2797" s="69" t="s">
        <v>96</v>
      </c>
      <c r="G2797" s="69" t="s">
        <v>9123</v>
      </c>
      <c r="H2797" s="70">
        <v>350</v>
      </c>
      <c r="I2797" s="70" t="s">
        <v>139</v>
      </c>
      <c r="J2797" s="74">
        <v>26.68</v>
      </c>
      <c r="K2797" s="64">
        <f t="shared" si="131"/>
        <v>9338</v>
      </c>
      <c r="L2797" s="71"/>
      <c r="M2797" s="72"/>
      <c r="N2797" s="72" t="s">
        <v>12392</v>
      </c>
      <c r="O2797" s="72" t="s">
        <v>12393</v>
      </c>
      <c r="P2797" s="81">
        <v>400</v>
      </c>
      <c r="Q2797" s="73"/>
      <c r="R2797" s="73" t="s">
        <v>12382</v>
      </c>
      <c r="S2797" s="60" t="str">
        <f>VLOOKUP(A2797,[1]DATA!$1:$1048576,12,0)</f>
        <v>ANO</v>
      </c>
    </row>
    <row r="2798" spans="1:19" x14ac:dyDescent="0.25">
      <c r="A2798" s="68">
        <v>600136612</v>
      </c>
      <c r="B2798" s="59">
        <f t="shared" si="129"/>
        <v>600136612</v>
      </c>
      <c r="C2798" s="68" t="s">
        <v>7533</v>
      </c>
      <c r="D2798" s="76">
        <v>1</v>
      </c>
      <c r="E2798" s="61">
        <f t="shared" si="130"/>
        <v>75026643</v>
      </c>
      <c r="F2798" s="69" t="s">
        <v>96</v>
      </c>
      <c r="G2798" s="69" t="s">
        <v>9123</v>
      </c>
      <c r="H2798" s="70">
        <v>750</v>
      </c>
      <c r="I2798" s="70" t="s">
        <v>139</v>
      </c>
      <c r="J2798" s="74">
        <v>26.68</v>
      </c>
      <c r="K2798" s="64">
        <f t="shared" si="131"/>
        <v>20010</v>
      </c>
      <c r="L2798" s="71"/>
      <c r="M2798" s="72"/>
      <c r="N2798" s="72" t="s">
        <v>12394</v>
      </c>
      <c r="O2798" s="72" t="s">
        <v>22</v>
      </c>
      <c r="P2798" s="81">
        <v>726</v>
      </c>
      <c r="Q2798" s="73"/>
      <c r="R2798" s="73" t="s">
        <v>12382</v>
      </c>
      <c r="S2798" s="60" t="str">
        <f>VLOOKUP(A2798,[1]DATA!$1:$1048576,12,0)</f>
        <v>ANO</v>
      </c>
    </row>
    <row r="2799" spans="1:19" x14ac:dyDescent="0.25">
      <c r="A2799" s="68">
        <v>600136663</v>
      </c>
      <c r="B2799" s="59">
        <f t="shared" si="129"/>
        <v>600136663</v>
      </c>
      <c r="C2799" s="68" t="s">
        <v>7534</v>
      </c>
      <c r="D2799" s="76">
        <v>1</v>
      </c>
      <c r="E2799" s="61">
        <f t="shared" si="130"/>
        <v>62331426</v>
      </c>
      <c r="F2799" s="69" t="s">
        <v>96</v>
      </c>
      <c r="G2799" s="69" t="s">
        <v>9123</v>
      </c>
      <c r="H2799" s="70">
        <v>700</v>
      </c>
      <c r="I2799" s="70" t="s">
        <v>139</v>
      </c>
      <c r="J2799" s="74">
        <v>26.68</v>
      </c>
      <c r="K2799" s="64">
        <f t="shared" si="131"/>
        <v>18676</v>
      </c>
      <c r="L2799" s="71"/>
      <c r="M2799" s="72"/>
      <c r="N2799" s="72" t="s">
        <v>12395</v>
      </c>
      <c r="O2799" s="72" t="s">
        <v>101</v>
      </c>
      <c r="P2799" s="81">
        <v>959</v>
      </c>
      <c r="Q2799" s="73"/>
      <c r="R2799" s="73" t="s">
        <v>12382</v>
      </c>
      <c r="S2799" s="60" t="str">
        <f>VLOOKUP(A2799,[1]DATA!$1:$1048576,12,0)</f>
        <v>ANO</v>
      </c>
    </row>
    <row r="2800" spans="1:19" x14ac:dyDescent="0.25">
      <c r="A2800" s="68">
        <v>600136701</v>
      </c>
      <c r="B2800" s="59">
        <f t="shared" si="129"/>
        <v>600136701</v>
      </c>
      <c r="C2800" s="68" t="s">
        <v>7535</v>
      </c>
      <c r="D2800" s="76">
        <v>1</v>
      </c>
      <c r="E2800" s="61">
        <f t="shared" si="130"/>
        <v>75026635</v>
      </c>
      <c r="F2800" s="69" t="s">
        <v>96</v>
      </c>
      <c r="G2800" s="69" t="s">
        <v>9123</v>
      </c>
      <c r="H2800" s="70">
        <v>900</v>
      </c>
      <c r="I2800" s="70" t="s">
        <v>139</v>
      </c>
      <c r="J2800" s="74">
        <v>26.68</v>
      </c>
      <c r="K2800" s="64">
        <f t="shared" si="131"/>
        <v>24012</v>
      </c>
      <c r="L2800" s="71"/>
      <c r="M2800" s="72"/>
      <c r="N2800" s="72" t="s">
        <v>12396</v>
      </c>
      <c r="O2800" s="72" t="s">
        <v>12397</v>
      </c>
      <c r="P2800" s="81">
        <v>1230</v>
      </c>
      <c r="Q2800" s="73"/>
      <c r="R2800" s="73" t="s">
        <v>12382</v>
      </c>
      <c r="S2800" s="60" t="str">
        <f>VLOOKUP(A2800,[1]DATA!$1:$1048576,12,0)</f>
        <v>ANO</v>
      </c>
    </row>
    <row r="2801" spans="1:19" x14ac:dyDescent="0.25">
      <c r="A2801" s="68">
        <v>650025032</v>
      </c>
      <c r="B2801" s="59">
        <f t="shared" si="129"/>
        <v>650025032</v>
      </c>
      <c r="C2801" s="68" t="s">
        <v>7536</v>
      </c>
      <c r="D2801" s="76">
        <v>1</v>
      </c>
      <c r="E2801" s="61">
        <f t="shared" si="130"/>
        <v>73184985</v>
      </c>
      <c r="F2801" s="69" t="s">
        <v>96</v>
      </c>
      <c r="G2801" s="69" t="s">
        <v>9123</v>
      </c>
      <c r="H2801" s="70">
        <v>1275</v>
      </c>
      <c r="I2801" s="70" t="s">
        <v>139</v>
      </c>
      <c r="J2801" s="74">
        <v>26.68</v>
      </c>
      <c r="K2801" s="64">
        <f t="shared" si="131"/>
        <v>34017</v>
      </c>
      <c r="L2801" s="71"/>
      <c r="M2801" s="72"/>
      <c r="N2801" s="72" t="s">
        <v>12398</v>
      </c>
      <c r="O2801" s="72" t="s">
        <v>19</v>
      </c>
      <c r="P2801" s="81">
        <v>246</v>
      </c>
      <c r="Q2801" s="73"/>
      <c r="R2801" s="73" t="s">
        <v>102</v>
      </c>
      <c r="S2801" s="60" t="str">
        <f>VLOOKUP(A2801,[1]DATA!$1:$1048576,12,0)</f>
        <v>ANO</v>
      </c>
    </row>
    <row r="2802" spans="1:19" x14ac:dyDescent="0.25">
      <c r="A2802" s="68">
        <v>650078331</v>
      </c>
      <c r="B2802" s="59">
        <f t="shared" si="129"/>
        <v>650078331</v>
      </c>
      <c r="C2802" s="68" t="s">
        <v>7537</v>
      </c>
      <c r="D2802" s="76">
        <v>1</v>
      </c>
      <c r="E2802" s="61">
        <f t="shared" si="130"/>
        <v>26867940</v>
      </c>
      <c r="F2802" s="69" t="s">
        <v>96</v>
      </c>
      <c r="G2802" s="69" t="s">
        <v>9123</v>
      </c>
      <c r="H2802" s="70">
        <v>50</v>
      </c>
      <c r="I2802" s="70" t="s">
        <v>139</v>
      </c>
      <c r="J2802" s="74">
        <v>26.68</v>
      </c>
      <c r="K2802" s="64">
        <f t="shared" si="131"/>
        <v>1334</v>
      </c>
      <c r="L2802" s="71"/>
      <c r="M2802" s="72"/>
      <c r="N2802" s="72" t="s">
        <v>12399</v>
      </c>
      <c r="O2802" s="72" t="s">
        <v>22</v>
      </c>
      <c r="P2802" s="81">
        <v>726</v>
      </c>
      <c r="Q2802" s="73"/>
      <c r="R2802" s="73" t="s">
        <v>12382</v>
      </c>
      <c r="S2802" s="60" t="str">
        <f>VLOOKUP(A2802,[1]DATA!$1:$1048576,12,0)</f>
        <v>NE</v>
      </c>
    </row>
    <row r="2803" spans="1:19" x14ac:dyDescent="0.25">
      <c r="A2803" s="68">
        <v>691004790</v>
      </c>
      <c r="B2803" s="59">
        <f t="shared" si="129"/>
        <v>691004790</v>
      </c>
      <c r="C2803" s="68" t="s">
        <v>7538</v>
      </c>
      <c r="D2803" s="76">
        <v>1</v>
      </c>
      <c r="E2803" s="61">
        <f t="shared" si="130"/>
        <v>29445191</v>
      </c>
      <c r="F2803" s="69" t="s">
        <v>96</v>
      </c>
      <c r="G2803" s="69" t="s">
        <v>9123</v>
      </c>
      <c r="H2803" s="70">
        <v>175</v>
      </c>
      <c r="I2803" s="70" t="s">
        <v>139</v>
      </c>
      <c r="J2803" s="74">
        <v>26.68</v>
      </c>
      <c r="K2803" s="64">
        <f t="shared" si="131"/>
        <v>4669</v>
      </c>
      <c r="L2803" s="71"/>
      <c r="M2803" s="72"/>
      <c r="N2803" s="72" t="s">
        <v>12400</v>
      </c>
      <c r="O2803" s="72" t="s">
        <v>87</v>
      </c>
      <c r="P2803" s="81">
        <v>1330</v>
      </c>
      <c r="Q2803" s="73"/>
      <c r="R2803" s="73" t="s">
        <v>12382</v>
      </c>
      <c r="S2803" s="60" t="str">
        <f>VLOOKUP(A2803,[1]DATA!$1:$1048576,12,0)</f>
        <v>NE</v>
      </c>
    </row>
    <row r="2804" spans="1:19" x14ac:dyDescent="0.25">
      <c r="A2804" s="68">
        <v>600016447</v>
      </c>
      <c r="B2804" s="59">
        <f t="shared" si="129"/>
        <v>600016447</v>
      </c>
      <c r="C2804" s="68" t="s">
        <v>7539</v>
      </c>
      <c r="D2804" s="76">
        <v>1</v>
      </c>
      <c r="E2804" s="61">
        <f t="shared" si="130"/>
        <v>65142799</v>
      </c>
      <c r="F2804" s="69" t="s">
        <v>96</v>
      </c>
      <c r="G2804" s="69" t="s">
        <v>9127</v>
      </c>
      <c r="H2804" s="70">
        <v>500</v>
      </c>
      <c r="I2804" s="70" t="s">
        <v>139</v>
      </c>
      <c r="J2804" s="74">
        <v>26.68</v>
      </c>
      <c r="K2804" s="64">
        <f t="shared" si="131"/>
        <v>13340</v>
      </c>
      <c r="L2804" s="71"/>
      <c r="M2804" s="72"/>
      <c r="N2804" s="72" t="s">
        <v>12401</v>
      </c>
      <c r="O2804" s="72" t="s">
        <v>12402</v>
      </c>
      <c r="P2804" s="81">
        <v>1002</v>
      </c>
      <c r="Q2804" s="73">
        <v>42</v>
      </c>
      <c r="R2804" s="73" t="s">
        <v>12403</v>
      </c>
      <c r="S2804" s="60" t="str">
        <f>VLOOKUP(A2804,[1]DATA!$1:$1048576,12,0)</f>
        <v>NE</v>
      </c>
    </row>
    <row r="2805" spans="1:19" x14ac:dyDescent="0.25">
      <c r="A2805" s="68">
        <v>600016862</v>
      </c>
      <c r="B2805" s="59">
        <f t="shared" si="129"/>
        <v>600016862</v>
      </c>
      <c r="C2805" s="68" t="s">
        <v>7540</v>
      </c>
      <c r="D2805" s="76">
        <v>1</v>
      </c>
      <c r="E2805" s="61">
        <f t="shared" si="130"/>
        <v>25372351</v>
      </c>
      <c r="F2805" s="69" t="s">
        <v>96</v>
      </c>
      <c r="G2805" s="69" t="s">
        <v>9127</v>
      </c>
      <c r="H2805" s="70">
        <v>200</v>
      </c>
      <c r="I2805" s="70" t="s">
        <v>139</v>
      </c>
      <c r="J2805" s="74">
        <v>26.68</v>
      </c>
      <c r="K2805" s="64">
        <f t="shared" si="131"/>
        <v>5336</v>
      </c>
      <c r="L2805" s="71"/>
      <c r="M2805" s="72"/>
      <c r="N2805" s="72" t="s">
        <v>12404</v>
      </c>
      <c r="O2805" s="72" t="s">
        <v>41</v>
      </c>
      <c r="P2805" s="81">
        <v>112</v>
      </c>
      <c r="Q2805" s="73"/>
      <c r="R2805" s="73" t="s">
        <v>12405</v>
      </c>
      <c r="S2805" s="60" t="str">
        <f>VLOOKUP(A2805,[1]DATA!$1:$1048576,12,0)</f>
        <v>NE</v>
      </c>
    </row>
    <row r="2806" spans="1:19" x14ac:dyDescent="0.25">
      <c r="A2806" s="68">
        <v>600017532</v>
      </c>
      <c r="B2806" s="59">
        <f t="shared" si="129"/>
        <v>600017532</v>
      </c>
      <c r="C2806" s="68" t="s">
        <v>7541</v>
      </c>
      <c r="D2806" s="76">
        <v>1</v>
      </c>
      <c r="E2806" s="61">
        <f t="shared" si="130"/>
        <v>25378660</v>
      </c>
      <c r="F2806" s="69" t="s">
        <v>96</v>
      </c>
      <c r="G2806" s="69" t="s">
        <v>9127</v>
      </c>
      <c r="H2806" s="70">
        <v>225</v>
      </c>
      <c r="I2806" s="70" t="s">
        <v>139</v>
      </c>
      <c r="J2806" s="74">
        <v>26.68</v>
      </c>
      <c r="K2806" s="64">
        <f t="shared" si="131"/>
        <v>6003</v>
      </c>
      <c r="L2806" s="71"/>
      <c r="M2806" s="72"/>
      <c r="N2806" s="72" t="s">
        <v>12406</v>
      </c>
      <c r="O2806" s="72" t="s">
        <v>12407</v>
      </c>
      <c r="P2806" s="81">
        <v>384</v>
      </c>
      <c r="Q2806" s="73">
        <v>1</v>
      </c>
      <c r="R2806" s="73" t="s">
        <v>12403</v>
      </c>
      <c r="S2806" s="60" t="str">
        <f>VLOOKUP(A2806,[1]DATA!$1:$1048576,12,0)</f>
        <v>NE</v>
      </c>
    </row>
    <row r="2807" spans="1:19" x14ac:dyDescent="0.25">
      <c r="A2807" s="68">
        <v>600017737</v>
      </c>
      <c r="B2807" s="59">
        <f t="shared" si="129"/>
        <v>600017737</v>
      </c>
      <c r="C2807" s="68" t="s">
        <v>7542</v>
      </c>
      <c r="D2807" s="76">
        <v>1</v>
      </c>
      <c r="E2807" s="61">
        <f t="shared" si="130"/>
        <v>602027</v>
      </c>
      <c r="F2807" s="69" t="s">
        <v>96</v>
      </c>
      <c r="G2807" s="69" t="s">
        <v>9127</v>
      </c>
      <c r="H2807" s="70">
        <v>475</v>
      </c>
      <c r="I2807" s="70" t="s">
        <v>139</v>
      </c>
      <c r="J2807" s="74">
        <v>26.68</v>
      </c>
      <c r="K2807" s="64">
        <f t="shared" si="131"/>
        <v>12673</v>
      </c>
      <c r="L2807" s="71"/>
      <c r="M2807" s="72"/>
      <c r="N2807" s="72" t="s">
        <v>12408</v>
      </c>
      <c r="O2807" s="72" t="s">
        <v>26</v>
      </c>
      <c r="P2807" s="81">
        <v>288</v>
      </c>
      <c r="Q2807" s="73">
        <v>20</v>
      </c>
      <c r="R2807" s="73" t="s">
        <v>12403</v>
      </c>
      <c r="S2807" s="60" t="str">
        <f>VLOOKUP(A2807,[1]DATA!$1:$1048576,12,0)</f>
        <v>ANO</v>
      </c>
    </row>
    <row r="2808" spans="1:19" x14ac:dyDescent="0.25">
      <c r="A2808" s="68">
        <v>600020070</v>
      </c>
      <c r="B2808" s="59">
        <f t="shared" si="129"/>
        <v>600020070</v>
      </c>
      <c r="C2808" s="68" t="s">
        <v>7543</v>
      </c>
      <c r="D2808" s="76">
        <v>1</v>
      </c>
      <c r="E2808" s="61">
        <f t="shared" si="130"/>
        <v>600920</v>
      </c>
      <c r="F2808" s="69" t="s">
        <v>96</v>
      </c>
      <c r="G2808" s="69" t="s">
        <v>9127</v>
      </c>
      <c r="H2808" s="70">
        <v>725</v>
      </c>
      <c r="I2808" s="70" t="s">
        <v>139</v>
      </c>
      <c r="J2808" s="74">
        <v>26.68</v>
      </c>
      <c r="K2808" s="64">
        <f t="shared" si="131"/>
        <v>19343</v>
      </c>
      <c r="L2808" s="71"/>
      <c r="M2808" s="72"/>
      <c r="N2808" s="72" t="s">
        <v>12409</v>
      </c>
      <c r="O2808" s="72" t="s">
        <v>21</v>
      </c>
      <c r="P2808" s="81">
        <v>754</v>
      </c>
      <c r="Q2808" s="73">
        <v>2</v>
      </c>
      <c r="R2808" s="73" t="s">
        <v>12403</v>
      </c>
      <c r="S2808" s="60" t="str">
        <f>VLOOKUP(A2808,[1]DATA!$1:$1048576,12,0)</f>
        <v>ANO</v>
      </c>
    </row>
    <row r="2809" spans="1:19" x14ac:dyDescent="0.25">
      <c r="A2809" s="68">
        <v>600017290</v>
      </c>
      <c r="B2809" s="59">
        <f t="shared" si="129"/>
        <v>600017290</v>
      </c>
      <c r="C2809" s="68" t="s">
        <v>7544</v>
      </c>
      <c r="D2809" s="76">
        <v>1</v>
      </c>
      <c r="E2809" s="61">
        <f t="shared" si="130"/>
        <v>25373005</v>
      </c>
      <c r="F2809" s="69" t="s">
        <v>96</v>
      </c>
      <c r="G2809" s="69" t="s">
        <v>9127</v>
      </c>
      <c r="H2809" s="70">
        <v>200</v>
      </c>
      <c r="I2809" s="70" t="s">
        <v>139</v>
      </c>
      <c r="J2809" s="74">
        <v>26.68</v>
      </c>
      <c r="K2809" s="64">
        <f t="shared" si="131"/>
        <v>5336</v>
      </c>
      <c r="L2809" s="71"/>
      <c r="M2809" s="72"/>
      <c r="N2809" s="72" t="s">
        <v>12410</v>
      </c>
      <c r="O2809" s="72" t="s">
        <v>12411</v>
      </c>
      <c r="P2809" s="81">
        <v>1747</v>
      </c>
      <c r="Q2809" s="73">
        <v>11</v>
      </c>
      <c r="R2809" s="73" t="s">
        <v>12403</v>
      </c>
      <c r="S2809" s="60" t="str">
        <f>VLOOKUP(A2809,[1]DATA!$1:$1048576,12,0)</f>
        <v>NE</v>
      </c>
    </row>
    <row r="2810" spans="1:19" x14ac:dyDescent="0.25">
      <c r="A2810" s="68">
        <v>600017443</v>
      </c>
      <c r="B2810" s="59">
        <f t="shared" si="129"/>
        <v>600017443</v>
      </c>
      <c r="C2810" s="68" t="s">
        <v>7545</v>
      </c>
      <c r="D2810" s="76">
        <v>1</v>
      </c>
      <c r="E2810" s="61">
        <f t="shared" si="130"/>
        <v>61989011</v>
      </c>
      <c r="F2810" s="69" t="s">
        <v>96</v>
      </c>
      <c r="G2810" s="69" t="s">
        <v>9127</v>
      </c>
      <c r="H2810" s="70">
        <v>600</v>
      </c>
      <c r="I2810" s="70" t="s">
        <v>139</v>
      </c>
      <c r="J2810" s="74">
        <v>26.68</v>
      </c>
      <c r="K2810" s="64">
        <f t="shared" si="131"/>
        <v>16008</v>
      </c>
      <c r="L2810" s="71"/>
      <c r="M2810" s="72"/>
      <c r="N2810" s="72" t="s">
        <v>12412</v>
      </c>
      <c r="O2810" s="72" t="s">
        <v>12413</v>
      </c>
      <c r="P2810" s="81">
        <v>493</v>
      </c>
      <c r="Q2810" s="73">
        <v>3</v>
      </c>
      <c r="R2810" s="73" t="s">
        <v>12403</v>
      </c>
      <c r="S2810" s="60" t="str">
        <f>VLOOKUP(A2810,[1]DATA!$1:$1048576,12,0)</f>
        <v>ANO</v>
      </c>
    </row>
    <row r="2811" spans="1:19" x14ac:dyDescent="0.25">
      <c r="A2811" s="68">
        <v>600017451</v>
      </c>
      <c r="B2811" s="59">
        <f t="shared" si="129"/>
        <v>600017451</v>
      </c>
      <c r="C2811" s="68" t="s">
        <v>7546</v>
      </c>
      <c r="D2811" s="76">
        <v>1</v>
      </c>
      <c r="E2811" s="61">
        <f t="shared" si="130"/>
        <v>842745</v>
      </c>
      <c r="F2811" s="69" t="s">
        <v>96</v>
      </c>
      <c r="G2811" s="69" t="s">
        <v>9127</v>
      </c>
      <c r="H2811" s="70">
        <v>850</v>
      </c>
      <c r="I2811" s="70" t="s">
        <v>139</v>
      </c>
      <c r="J2811" s="74">
        <v>26.68</v>
      </c>
      <c r="K2811" s="64">
        <f t="shared" si="131"/>
        <v>22678</v>
      </c>
      <c r="L2811" s="71"/>
      <c r="M2811" s="72"/>
      <c r="N2811" s="72" t="s">
        <v>12414</v>
      </c>
      <c r="O2811" s="72" t="s">
        <v>12415</v>
      </c>
      <c r="P2811" s="81">
        <v>1429</v>
      </c>
      <c r="Q2811" s="73">
        <v>34</v>
      </c>
      <c r="R2811" s="73" t="s">
        <v>12403</v>
      </c>
      <c r="S2811" s="60" t="str">
        <f>VLOOKUP(A2811,[1]DATA!$1:$1048576,12,0)</f>
        <v>ANO</v>
      </c>
    </row>
    <row r="2812" spans="1:19" x14ac:dyDescent="0.25">
      <c r="A2812" s="68">
        <v>600017460</v>
      </c>
      <c r="B2812" s="59">
        <f t="shared" si="129"/>
        <v>600017460</v>
      </c>
      <c r="C2812" s="68" t="s">
        <v>7547</v>
      </c>
      <c r="D2812" s="76">
        <v>1</v>
      </c>
      <c r="E2812" s="61">
        <f t="shared" si="130"/>
        <v>602094</v>
      </c>
      <c r="F2812" s="69" t="s">
        <v>96</v>
      </c>
      <c r="G2812" s="69" t="s">
        <v>9127</v>
      </c>
      <c r="H2812" s="70">
        <v>450</v>
      </c>
      <c r="I2812" s="70" t="s">
        <v>139</v>
      </c>
      <c r="J2812" s="74">
        <v>26.68</v>
      </c>
      <c r="K2812" s="64">
        <f t="shared" si="131"/>
        <v>12006</v>
      </c>
      <c r="L2812" s="71"/>
      <c r="M2812" s="72"/>
      <c r="N2812" s="72" t="s">
        <v>12416</v>
      </c>
      <c r="O2812" s="72" t="s">
        <v>137</v>
      </c>
      <c r="P2812" s="81">
        <v>1543</v>
      </c>
      <c r="Q2812" s="73">
        <v>6</v>
      </c>
      <c r="R2812" s="73" t="s">
        <v>12403</v>
      </c>
      <c r="S2812" s="60" t="str">
        <f>VLOOKUP(A2812,[1]DATA!$1:$1048576,12,0)</f>
        <v>ANO</v>
      </c>
    </row>
    <row r="2813" spans="1:19" x14ac:dyDescent="0.25">
      <c r="A2813" s="68">
        <v>600017478</v>
      </c>
      <c r="B2813" s="59">
        <f t="shared" si="129"/>
        <v>600017478</v>
      </c>
      <c r="C2813" s="68" t="s">
        <v>7548</v>
      </c>
      <c r="D2813" s="76">
        <v>1</v>
      </c>
      <c r="E2813" s="61">
        <f t="shared" si="130"/>
        <v>602159</v>
      </c>
      <c r="F2813" s="69" t="s">
        <v>96</v>
      </c>
      <c r="G2813" s="69" t="s">
        <v>9127</v>
      </c>
      <c r="H2813" s="70">
        <v>750</v>
      </c>
      <c r="I2813" s="70" t="s">
        <v>139</v>
      </c>
      <c r="J2813" s="74">
        <v>26.68</v>
      </c>
      <c r="K2813" s="64">
        <f t="shared" si="131"/>
        <v>20010</v>
      </c>
      <c r="L2813" s="71"/>
      <c r="M2813" s="72"/>
      <c r="N2813" s="72" t="s">
        <v>12417</v>
      </c>
      <c r="O2813" s="72" t="s">
        <v>12418</v>
      </c>
      <c r="P2813" s="81">
        <v>1691</v>
      </c>
      <c r="Q2813" s="73">
        <v>4</v>
      </c>
      <c r="R2813" s="73" t="s">
        <v>12403</v>
      </c>
      <c r="S2813" s="60" t="str">
        <f>VLOOKUP(A2813,[1]DATA!$1:$1048576,12,0)</f>
        <v>ANO</v>
      </c>
    </row>
    <row r="2814" spans="1:19" x14ac:dyDescent="0.25">
      <c r="A2814" s="68">
        <v>600017486</v>
      </c>
      <c r="B2814" s="59">
        <f t="shared" si="129"/>
        <v>600017486</v>
      </c>
      <c r="C2814" s="68" t="s">
        <v>7549</v>
      </c>
      <c r="D2814" s="76">
        <v>1</v>
      </c>
      <c r="E2814" s="61">
        <f t="shared" si="130"/>
        <v>842737</v>
      </c>
      <c r="F2814" s="69" t="s">
        <v>96</v>
      </c>
      <c r="G2814" s="69" t="s">
        <v>9127</v>
      </c>
      <c r="H2814" s="70">
        <v>450</v>
      </c>
      <c r="I2814" s="70" t="s">
        <v>139</v>
      </c>
      <c r="J2814" s="74">
        <v>26.68</v>
      </c>
      <c r="K2814" s="64">
        <f t="shared" si="131"/>
        <v>12006</v>
      </c>
      <c r="L2814" s="71"/>
      <c r="M2814" s="72"/>
      <c r="N2814" s="72" t="s">
        <v>12419</v>
      </c>
      <c r="O2814" s="72" t="s">
        <v>12420</v>
      </c>
      <c r="P2814" s="81">
        <v>2632</v>
      </c>
      <c r="Q2814" s="73" t="s">
        <v>71</v>
      </c>
      <c r="R2814" s="73" t="s">
        <v>12403</v>
      </c>
      <c r="S2814" s="60" t="str">
        <f>VLOOKUP(A2814,[1]DATA!$1:$1048576,12,0)</f>
        <v>ANO</v>
      </c>
    </row>
    <row r="2815" spans="1:19" x14ac:dyDescent="0.25">
      <c r="A2815" s="68">
        <v>600017494</v>
      </c>
      <c r="B2815" s="59">
        <f t="shared" si="129"/>
        <v>600017494</v>
      </c>
      <c r="C2815" s="68" t="s">
        <v>7550</v>
      </c>
      <c r="D2815" s="76">
        <v>1</v>
      </c>
      <c r="E2815" s="61">
        <f t="shared" si="130"/>
        <v>842753</v>
      </c>
      <c r="F2815" s="69" t="s">
        <v>96</v>
      </c>
      <c r="G2815" s="69" t="s">
        <v>9127</v>
      </c>
      <c r="H2815" s="70">
        <v>650</v>
      </c>
      <c r="I2815" s="70" t="s">
        <v>139</v>
      </c>
      <c r="J2815" s="74">
        <v>26.68</v>
      </c>
      <c r="K2815" s="64">
        <f t="shared" si="131"/>
        <v>17342</v>
      </c>
      <c r="L2815" s="71"/>
      <c r="M2815" s="72"/>
      <c r="N2815" s="72" t="s">
        <v>12421</v>
      </c>
      <c r="O2815" s="72" t="s">
        <v>12422</v>
      </c>
      <c r="P2815" s="81">
        <v>1332</v>
      </c>
      <c r="Q2815" s="73">
        <v>35</v>
      </c>
      <c r="R2815" s="73" t="s">
        <v>12403</v>
      </c>
      <c r="S2815" s="60" t="str">
        <f>VLOOKUP(A2815,[1]DATA!$1:$1048576,12,0)</f>
        <v>ANO</v>
      </c>
    </row>
    <row r="2816" spans="1:19" x14ac:dyDescent="0.25">
      <c r="A2816" s="68">
        <v>600017508</v>
      </c>
      <c r="B2816" s="59">
        <f t="shared" si="129"/>
        <v>600017508</v>
      </c>
      <c r="C2816" s="68" t="s">
        <v>7551</v>
      </c>
      <c r="D2816" s="76">
        <v>1</v>
      </c>
      <c r="E2816" s="61">
        <f t="shared" si="130"/>
        <v>842761</v>
      </c>
      <c r="F2816" s="69" t="s">
        <v>96</v>
      </c>
      <c r="G2816" s="69" t="s">
        <v>9127</v>
      </c>
      <c r="H2816" s="70">
        <v>775</v>
      </c>
      <c r="I2816" s="70" t="s">
        <v>139</v>
      </c>
      <c r="J2816" s="74">
        <v>26.68</v>
      </c>
      <c r="K2816" s="64">
        <f t="shared" si="131"/>
        <v>20677</v>
      </c>
      <c r="L2816" s="71"/>
      <c r="M2816" s="72"/>
      <c r="N2816" s="72" t="s">
        <v>12423</v>
      </c>
      <c r="O2816" s="72" t="s">
        <v>12424</v>
      </c>
      <c r="P2816" s="81">
        <v>2565</v>
      </c>
      <c r="Q2816" s="73">
        <v>25</v>
      </c>
      <c r="R2816" s="73" t="s">
        <v>12403</v>
      </c>
      <c r="S2816" s="60" t="str">
        <f>VLOOKUP(A2816,[1]DATA!$1:$1048576,12,0)</f>
        <v>ANO</v>
      </c>
    </row>
    <row r="2817" spans="1:19" x14ac:dyDescent="0.25">
      <c r="A2817" s="68">
        <v>600017516</v>
      </c>
      <c r="B2817" s="59">
        <f t="shared" si="129"/>
        <v>600017516</v>
      </c>
      <c r="C2817" s="68" t="s">
        <v>7552</v>
      </c>
      <c r="D2817" s="76">
        <v>1</v>
      </c>
      <c r="E2817" s="61">
        <f t="shared" si="130"/>
        <v>602060</v>
      </c>
      <c r="F2817" s="69" t="s">
        <v>96</v>
      </c>
      <c r="G2817" s="69" t="s">
        <v>9127</v>
      </c>
      <c r="H2817" s="70">
        <v>750</v>
      </c>
      <c r="I2817" s="70" t="s">
        <v>139</v>
      </c>
      <c r="J2817" s="74">
        <v>26.68</v>
      </c>
      <c r="K2817" s="64">
        <f t="shared" si="131"/>
        <v>20010</v>
      </c>
      <c r="L2817" s="71"/>
      <c r="M2817" s="72"/>
      <c r="N2817" s="72" t="s">
        <v>12425</v>
      </c>
      <c r="O2817" s="72" t="s">
        <v>12420</v>
      </c>
      <c r="P2817" s="81">
        <v>2631</v>
      </c>
      <c r="Q2817" s="73">
        <v>6</v>
      </c>
      <c r="R2817" s="73" t="s">
        <v>12403</v>
      </c>
      <c r="S2817" s="60" t="str">
        <f>VLOOKUP(A2817,[1]DATA!$1:$1048576,12,0)</f>
        <v>ANO</v>
      </c>
    </row>
    <row r="2818" spans="1:19" x14ac:dyDescent="0.25">
      <c r="A2818" s="68">
        <v>600017524</v>
      </c>
      <c r="B2818" s="59">
        <f t="shared" si="129"/>
        <v>600017524</v>
      </c>
      <c r="C2818" s="68" t="s">
        <v>7553</v>
      </c>
      <c r="D2818" s="76">
        <v>1</v>
      </c>
      <c r="E2818" s="61">
        <f t="shared" si="130"/>
        <v>602078</v>
      </c>
      <c r="F2818" s="69" t="s">
        <v>96</v>
      </c>
      <c r="G2818" s="69" t="s">
        <v>9127</v>
      </c>
      <c r="H2818" s="70">
        <v>425</v>
      </c>
      <c r="I2818" s="70" t="s">
        <v>139</v>
      </c>
      <c r="J2818" s="74">
        <v>26.68</v>
      </c>
      <c r="K2818" s="64">
        <f t="shared" si="131"/>
        <v>11339</v>
      </c>
      <c r="L2818" s="71"/>
      <c r="M2818" s="72"/>
      <c r="N2818" s="72" t="s">
        <v>12426</v>
      </c>
      <c r="O2818" s="72" t="s">
        <v>12427</v>
      </c>
      <c r="P2818" s="81">
        <v>958</v>
      </c>
      <c r="Q2818" s="73">
        <v>40</v>
      </c>
      <c r="R2818" s="73" t="s">
        <v>12403</v>
      </c>
      <c r="S2818" s="60" t="str">
        <f>VLOOKUP(A2818,[1]DATA!$1:$1048576,12,0)</f>
        <v>ANO</v>
      </c>
    </row>
    <row r="2819" spans="1:19" x14ac:dyDescent="0.25">
      <c r="A2819" s="68">
        <v>600017541</v>
      </c>
      <c r="B2819" s="59">
        <f t="shared" si="129"/>
        <v>600017541</v>
      </c>
      <c r="C2819" s="68" t="s">
        <v>7554</v>
      </c>
      <c r="D2819" s="76">
        <v>1</v>
      </c>
      <c r="E2819" s="61">
        <f t="shared" si="130"/>
        <v>845388</v>
      </c>
      <c r="F2819" s="69" t="s">
        <v>96</v>
      </c>
      <c r="G2819" s="69" t="s">
        <v>9127</v>
      </c>
      <c r="H2819" s="70">
        <v>325</v>
      </c>
      <c r="I2819" s="70" t="s">
        <v>139</v>
      </c>
      <c r="J2819" s="74">
        <v>26.68</v>
      </c>
      <c r="K2819" s="64">
        <f t="shared" si="131"/>
        <v>8671</v>
      </c>
      <c r="L2819" s="71"/>
      <c r="M2819" s="72"/>
      <c r="N2819" s="72" t="s">
        <v>12428</v>
      </c>
      <c r="O2819" s="72" t="s">
        <v>12429</v>
      </c>
      <c r="P2819" s="81">
        <v>1284</v>
      </c>
      <c r="Q2819" s="73">
        <v>2</v>
      </c>
      <c r="R2819" s="73" t="s">
        <v>12403</v>
      </c>
      <c r="S2819" s="60" t="str">
        <f>VLOOKUP(A2819,[1]DATA!$1:$1048576,12,0)</f>
        <v>NE</v>
      </c>
    </row>
    <row r="2820" spans="1:19" x14ac:dyDescent="0.25">
      <c r="A2820" s="68">
        <v>600017567</v>
      </c>
      <c r="B2820" s="59">
        <f t="shared" si="129"/>
        <v>600017567</v>
      </c>
      <c r="C2820" s="68" t="s">
        <v>7555</v>
      </c>
      <c r="D2820" s="76">
        <v>1</v>
      </c>
      <c r="E2820" s="61">
        <f t="shared" si="130"/>
        <v>25371835</v>
      </c>
      <c r="F2820" s="69" t="s">
        <v>96</v>
      </c>
      <c r="G2820" s="69" t="s">
        <v>9127</v>
      </c>
      <c r="H2820" s="70">
        <v>250</v>
      </c>
      <c r="I2820" s="70" t="s">
        <v>139</v>
      </c>
      <c r="J2820" s="74">
        <v>26.68</v>
      </c>
      <c r="K2820" s="64">
        <f t="shared" si="131"/>
        <v>6670</v>
      </c>
      <c r="L2820" s="71"/>
      <c r="M2820" s="72"/>
      <c r="N2820" s="72" t="s">
        <v>12430</v>
      </c>
      <c r="O2820" s="72" t="s">
        <v>12402</v>
      </c>
      <c r="P2820" s="81">
        <v>1002</v>
      </c>
      <c r="Q2820" s="73">
        <v>42</v>
      </c>
      <c r="R2820" s="73" t="s">
        <v>12403</v>
      </c>
      <c r="S2820" s="60" t="str">
        <f>VLOOKUP(A2820,[1]DATA!$1:$1048576,12,0)</f>
        <v>NE</v>
      </c>
    </row>
    <row r="2821" spans="1:19" x14ac:dyDescent="0.25">
      <c r="A2821" s="68">
        <v>600017583</v>
      </c>
      <c r="B2821" s="59">
        <f t="shared" ref="B2821:B2884" si="132">A2821*1</f>
        <v>600017583</v>
      </c>
      <c r="C2821" s="68" t="s">
        <v>7556</v>
      </c>
      <c r="D2821" s="76">
        <v>1</v>
      </c>
      <c r="E2821" s="61">
        <f t="shared" ref="E2821:E2884" si="133">C2821*1</f>
        <v>602132</v>
      </c>
      <c r="F2821" s="69" t="s">
        <v>96</v>
      </c>
      <c r="G2821" s="69" t="s">
        <v>9127</v>
      </c>
      <c r="H2821" s="70">
        <v>600</v>
      </c>
      <c r="I2821" s="70" t="s">
        <v>139</v>
      </c>
      <c r="J2821" s="74">
        <v>26.68</v>
      </c>
      <c r="K2821" s="64">
        <f t="shared" ref="K2821:K2884" si="134">H2821*J2821</f>
        <v>16008</v>
      </c>
      <c r="L2821" s="71"/>
      <c r="M2821" s="72"/>
      <c r="N2821" s="72" t="s">
        <v>12431</v>
      </c>
      <c r="O2821" s="72" t="s">
        <v>12432</v>
      </c>
      <c r="P2821" s="81">
        <v>1490</v>
      </c>
      <c r="Q2821" s="73">
        <v>7</v>
      </c>
      <c r="R2821" s="73" t="s">
        <v>12403</v>
      </c>
      <c r="S2821" s="60" t="str">
        <f>VLOOKUP(A2821,[1]DATA!$1:$1048576,12,0)</f>
        <v>ANO</v>
      </c>
    </row>
    <row r="2822" spans="1:19" x14ac:dyDescent="0.25">
      <c r="A2822" s="68">
        <v>600017591</v>
      </c>
      <c r="B2822" s="59">
        <f t="shared" si="132"/>
        <v>600017591</v>
      </c>
      <c r="C2822" s="68" t="s">
        <v>7557</v>
      </c>
      <c r="D2822" s="76">
        <v>1</v>
      </c>
      <c r="E2822" s="61">
        <f t="shared" si="133"/>
        <v>25364723</v>
      </c>
      <c r="F2822" s="69" t="s">
        <v>96</v>
      </c>
      <c r="G2822" s="69" t="s">
        <v>9127</v>
      </c>
      <c r="H2822" s="70">
        <v>375</v>
      </c>
      <c r="I2822" s="70" t="s">
        <v>139</v>
      </c>
      <c r="J2822" s="74">
        <v>26.68</v>
      </c>
      <c r="K2822" s="64">
        <f t="shared" si="134"/>
        <v>10005</v>
      </c>
      <c r="L2822" s="71"/>
      <c r="M2822" s="72"/>
      <c r="N2822" s="72" t="s">
        <v>12433</v>
      </c>
      <c r="O2822" s="72" t="s">
        <v>12402</v>
      </c>
      <c r="P2822" s="81">
        <v>1002</v>
      </c>
      <c r="Q2822" s="73">
        <v>42</v>
      </c>
      <c r="R2822" s="73" t="s">
        <v>12403</v>
      </c>
      <c r="S2822" s="60" t="str">
        <f>VLOOKUP(A2822,[1]DATA!$1:$1048576,12,0)</f>
        <v>NE</v>
      </c>
    </row>
    <row r="2823" spans="1:19" x14ac:dyDescent="0.25">
      <c r="A2823" s="68">
        <v>600017630</v>
      </c>
      <c r="B2823" s="59">
        <f t="shared" si="132"/>
        <v>600017630</v>
      </c>
      <c r="C2823" s="68" t="s">
        <v>7558</v>
      </c>
      <c r="D2823" s="76">
        <v>1</v>
      </c>
      <c r="E2823" s="61">
        <f t="shared" si="133"/>
        <v>602051</v>
      </c>
      <c r="F2823" s="69" t="s">
        <v>96</v>
      </c>
      <c r="G2823" s="69" t="s">
        <v>9127</v>
      </c>
      <c r="H2823" s="70">
        <v>375</v>
      </c>
      <c r="I2823" s="70" t="s">
        <v>139</v>
      </c>
      <c r="J2823" s="74">
        <v>26.68</v>
      </c>
      <c r="K2823" s="64">
        <f t="shared" si="134"/>
        <v>10005</v>
      </c>
      <c r="L2823" s="71"/>
      <c r="M2823" s="72"/>
      <c r="N2823" s="72" t="s">
        <v>12434</v>
      </c>
      <c r="O2823" s="72" t="s">
        <v>88</v>
      </c>
      <c r="P2823" s="81">
        <v>959</v>
      </c>
      <c r="Q2823" s="73">
        <v>33</v>
      </c>
      <c r="R2823" s="73" t="s">
        <v>12403</v>
      </c>
      <c r="S2823" s="60" t="str">
        <f>VLOOKUP(A2823,[1]DATA!$1:$1048576,12,0)</f>
        <v>ANO</v>
      </c>
    </row>
    <row r="2824" spans="1:19" x14ac:dyDescent="0.25">
      <c r="A2824" s="68">
        <v>600017648</v>
      </c>
      <c r="B2824" s="59">
        <f t="shared" si="132"/>
        <v>600017648</v>
      </c>
      <c r="C2824" s="68" t="s">
        <v>7559</v>
      </c>
      <c r="D2824" s="76">
        <v>1</v>
      </c>
      <c r="E2824" s="61">
        <f t="shared" si="133"/>
        <v>842702</v>
      </c>
      <c r="F2824" s="69" t="s">
        <v>96</v>
      </c>
      <c r="G2824" s="69" t="s">
        <v>9127</v>
      </c>
      <c r="H2824" s="70">
        <v>825</v>
      </c>
      <c r="I2824" s="70" t="s">
        <v>139</v>
      </c>
      <c r="J2824" s="74">
        <v>26.68</v>
      </c>
      <c r="K2824" s="64">
        <f t="shared" si="134"/>
        <v>22011</v>
      </c>
      <c r="L2824" s="71"/>
      <c r="M2824" s="72"/>
      <c r="N2824" s="72" t="s">
        <v>12435</v>
      </c>
      <c r="O2824" s="72" t="s">
        <v>12436</v>
      </c>
      <c r="P2824" s="81">
        <v>669</v>
      </c>
      <c r="Q2824" s="73">
        <v>16</v>
      </c>
      <c r="R2824" s="73" t="s">
        <v>12403</v>
      </c>
      <c r="S2824" s="60" t="str">
        <f>VLOOKUP(A2824,[1]DATA!$1:$1048576,12,0)</f>
        <v>ANO</v>
      </c>
    </row>
    <row r="2825" spans="1:19" x14ac:dyDescent="0.25">
      <c r="A2825" s="68">
        <v>600017656</v>
      </c>
      <c r="B2825" s="59">
        <f t="shared" si="132"/>
        <v>600017656</v>
      </c>
      <c r="C2825" s="68" t="s">
        <v>7560</v>
      </c>
      <c r="D2825" s="76">
        <v>1</v>
      </c>
      <c r="E2825" s="61">
        <f t="shared" si="133"/>
        <v>845329</v>
      </c>
      <c r="F2825" s="69" t="s">
        <v>96</v>
      </c>
      <c r="G2825" s="69" t="s">
        <v>9127</v>
      </c>
      <c r="H2825" s="70">
        <v>475</v>
      </c>
      <c r="I2825" s="70" t="s">
        <v>139</v>
      </c>
      <c r="J2825" s="74">
        <v>26.68</v>
      </c>
      <c r="K2825" s="64">
        <f t="shared" si="134"/>
        <v>12673</v>
      </c>
      <c r="L2825" s="71"/>
      <c r="M2825" s="72"/>
      <c r="N2825" s="72" t="s">
        <v>12437</v>
      </c>
      <c r="O2825" s="72" t="s">
        <v>103</v>
      </c>
      <c r="P2825" s="81">
        <v>1119</v>
      </c>
      <c r="Q2825" s="73">
        <v>12</v>
      </c>
      <c r="R2825" s="73" t="s">
        <v>12403</v>
      </c>
      <c r="S2825" s="60" t="str">
        <f>VLOOKUP(A2825,[1]DATA!$1:$1048576,12,0)</f>
        <v>ANO</v>
      </c>
    </row>
    <row r="2826" spans="1:19" x14ac:dyDescent="0.25">
      <c r="A2826" s="68">
        <v>600017664</v>
      </c>
      <c r="B2826" s="59">
        <f t="shared" si="132"/>
        <v>600017664</v>
      </c>
      <c r="C2826" s="68" t="s">
        <v>7561</v>
      </c>
      <c r="D2826" s="76">
        <v>1</v>
      </c>
      <c r="E2826" s="61">
        <f t="shared" si="133"/>
        <v>25379569</v>
      </c>
      <c r="F2826" s="69" t="s">
        <v>96</v>
      </c>
      <c r="G2826" s="69" t="s">
        <v>9127</v>
      </c>
      <c r="H2826" s="70">
        <v>725</v>
      </c>
      <c r="I2826" s="70" t="s">
        <v>139</v>
      </c>
      <c r="J2826" s="74">
        <v>26.68</v>
      </c>
      <c r="K2826" s="64">
        <f t="shared" si="134"/>
        <v>19343</v>
      </c>
      <c r="L2826" s="71"/>
      <c r="M2826" s="72"/>
      <c r="N2826" s="72" t="s">
        <v>12438</v>
      </c>
      <c r="O2826" s="72" t="s">
        <v>17</v>
      </c>
      <c r="P2826" s="81">
        <v>301</v>
      </c>
      <c r="Q2826" s="73">
        <v>26</v>
      </c>
      <c r="R2826" s="73" t="s">
        <v>12403</v>
      </c>
      <c r="S2826" s="60" t="str">
        <f>VLOOKUP(A2826,[1]DATA!$1:$1048576,12,0)</f>
        <v>NE</v>
      </c>
    </row>
    <row r="2827" spans="1:19" x14ac:dyDescent="0.25">
      <c r="A2827" s="68">
        <v>600017672</v>
      </c>
      <c r="B2827" s="59">
        <f t="shared" si="132"/>
        <v>600017672</v>
      </c>
      <c r="C2827" s="68" t="s">
        <v>7562</v>
      </c>
      <c r="D2827" s="76">
        <v>1</v>
      </c>
      <c r="E2827" s="61">
        <f t="shared" si="133"/>
        <v>602086</v>
      </c>
      <c r="F2827" s="69" t="s">
        <v>96</v>
      </c>
      <c r="G2827" s="69" t="s">
        <v>9127</v>
      </c>
      <c r="H2827" s="70">
        <v>500</v>
      </c>
      <c r="I2827" s="70" t="s">
        <v>139</v>
      </c>
      <c r="J2827" s="74">
        <v>26.68</v>
      </c>
      <c r="K2827" s="64">
        <f t="shared" si="134"/>
        <v>13340</v>
      </c>
      <c r="L2827" s="71"/>
      <c r="M2827" s="72"/>
      <c r="N2827" s="72" t="s">
        <v>12439</v>
      </c>
      <c r="O2827" s="72" t="s">
        <v>12440</v>
      </c>
      <c r="P2827" s="81">
        <v>1140</v>
      </c>
      <c r="Q2827" s="73">
        <v>16</v>
      </c>
      <c r="R2827" s="73" t="s">
        <v>12403</v>
      </c>
      <c r="S2827" s="60" t="str">
        <f>VLOOKUP(A2827,[1]DATA!$1:$1048576,12,0)</f>
        <v>ANO</v>
      </c>
    </row>
    <row r="2828" spans="1:19" x14ac:dyDescent="0.25">
      <c r="A2828" s="68">
        <v>600017681</v>
      </c>
      <c r="B2828" s="59">
        <f t="shared" si="132"/>
        <v>600017681</v>
      </c>
      <c r="C2828" s="68" t="s">
        <v>7563</v>
      </c>
      <c r="D2828" s="76">
        <v>1</v>
      </c>
      <c r="E2828" s="61">
        <f t="shared" si="133"/>
        <v>602116</v>
      </c>
      <c r="F2828" s="69" t="s">
        <v>96</v>
      </c>
      <c r="G2828" s="69" t="s">
        <v>9127</v>
      </c>
      <c r="H2828" s="70">
        <v>600</v>
      </c>
      <c r="I2828" s="70" t="s">
        <v>139</v>
      </c>
      <c r="J2828" s="74">
        <v>26.68</v>
      </c>
      <c r="K2828" s="64">
        <f t="shared" si="134"/>
        <v>16008</v>
      </c>
      <c r="L2828" s="71"/>
      <c r="M2828" s="72"/>
      <c r="N2828" s="72" t="s">
        <v>12441</v>
      </c>
      <c r="O2828" s="72" t="s">
        <v>12442</v>
      </c>
      <c r="P2828" s="81">
        <v>2992</v>
      </c>
      <c r="Q2828" s="73">
        <v>3</v>
      </c>
      <c r="R2828" s="73" t="s">
        <v>12403</v>
      </c>
      <c r="S2828" s="60" t="str">
        <f>VLOOKUP(A2828,[1]DATA!$1:$1048576,12,0)</f>
        <v>ANO</v>
      </c>
    </row>
    <row r="2829" spans="1:19" x14ac:dyDescent="0.25">
      <c r="A2829" s="68">
        <v>600017699</v>
      </c>
      <c r="B2829" s="59">
        <f t="shared" si="132"/>
        <v>600017699</v>
      </c>
      <c r="C2829" s="68" t="s">
        <v>7564</v>
      </c>
      <c r="D2829" s="76">
        <v>1</v>
      </c>
      <c r="E2829" s="61">
        <f t="shared" si="133"/>
        <v>602141</v>
      </c>
      <c r="F2829" s="69" t="s">
        <v>96</v>
      </c>
      <c r="G2829" s="69" t="s">
        <v>9127</v>
      </c>
      <c r="H2829" s="70">
        <v>500</v>
      </c>
      <c r="I2829" s="70" t="s">
        <v>139</v>
      </c>
      <c r="J2829" s="74">
        <v>26.68</v>
      </c>
      <c r="K2829" s="64">
        <f t="shared" si="134"/>
        <v>13340</v>
      </c>
      <c r="L2829" s="71"/>
      <c r="M2829" s="72"/>
      <c r="N2829" s="72" t="s">
        <v>12443</v>
      </c>
      <c r="O2829" s="72" t="s">
        <v>12444</v>
      </c>
      <c r="P2829" s="81">
        <v>822</v>
      </c>
      <c r="Q2829" s="73">
        <v>1</v>
      </c>
      <c r="R2829" s="73" t="s">
        <v>12403</v>
      </c>
      <c r="S2829" s="60" t="str">
        <f>VLOOKUP(A2829,[1]DATA!$1:$1048576,12,0)</f>
        <v>ANO</v>
      </c>
    </row>
    <row r="2830" spans="1:19" x14ac:dyDescent="0.25">
      <c r="A2830" s="68">
        <v>600017702</v>
      </c>
      <c r="B2830" s="59">
        <f t="shared" si="132"/>
        <v>600017702</v>
      </c>
      <c r="C2830" s="68" t="s">
        <v>7565</v>
      </c>
      <c r="D2830" s="76">
        <v>1</v>
      </c>
      <c r="E2830" s="61">
        <f t="shared" si="133"/>
        <v>845213</v>
      </c>
      <c r="F2830" s="69" t="s">
        <v>96</v>
      </c>
      <c r="G2830" s="69" t="s">
        <v>9127</v>
      </c>
      <c r="H2830" s="70">
        <v>850</v>
      </c>
      <c r="I2830" s="70" t="s">
        <v>139</v>
      </c>
      <c r="J2830" s="74">
        <v>26.68</v>
      </c>
      <c r="K2830" s="64">
        <f t="shared" si="134"/>
        <v>22678</v>
      </c>
      <c r="L2830" s="71"/>
      <c r="M2830" s="72"/>
      <c r="N2830" s="72" t="s">
        <v>12445</v>
      </c>
      <c r="O2830" s="72" t="s">
        <v>12446</v>
      </c>
      <c r="P2830" s="81">
        <v>2654</v>
      </c>
      <c r="Q2830" s="73">
        <v>33</v>
      </c>
      <c r="R2830" s="73" t="s">
        <v>12403</v>
      </c>
      <c r="S2830" s="60" t="str">
        <f>VLOOKUP(A2830,[1]DATA!$1:$1048576,12,0)</f>
        <v>ANO</v>
      </c>
    </row>
    <row r="2831" spans="1:19" x14ac:dyDescent="0.25">
      <c r="A2831" s="68">
        <v>600017711</v>
      </c>
      <c r="B2831" s="59">
        <f t="shared" si="132"/>
        <v>600017711</v>
      </c>
      <c r="C2831" s="68" t="s">
        <v>7566</v>
      </c>
      <c r="D2831" s="76">
        <v>1</v>
      </c>
      <c r="E2831" s="61">
        <f t="shared" si="133"/>
        <v>25380559</v>
      </c>
      <c r="F2831" s="69" t="s">
        <v>96</v>
      </c>
      <c r="G2831" s="69" t="s">
        <v>9127</v>
      </c>
      <c r="H2831" s="70">
        <v>275</v>
      </c>
      <c r="I2831" s="70" t="s">
        <v>139</v>
      </c>
      <c r="J2831" s="74">
        <v>26.68</v>
      </c>
      <c r="K2831" s="64">
        <f t="shared" si="134"/>
        <v>7337</v>
      </c>
      <c r="L2831" s="71"/>
      <c r="M2831" s="72"/>
      <c r="N2831" s="72" t="s">
        <v>12447</v>
      </c>
      <c r="O2831" s="72" t="s">
        <v>12448</v>
      </c>
      <c r="P2831" s="81">
        <v>1823</v>
      </c>
      <c r="Q2831" s="73">
        <v>8</v>
      </c>
      <c r="R2831" s="73" t="s">
        <v>12403</v>
      </c>
      <c r="S2831" s="60" t="str">
        <f>VLOOKUP(A2831,[1]DATA!$1:$1048576,12,0)</f>
        <v>NE</v>
      </c>
    </row>
    <row r="2832" spans="1:19" x14ac:dyDescent="0.25">
      <c r="A2832" s="68">
        <v>600017729</v>
      </c>
      <c r="B2832" s="59">
        <f t="shared" si="132"/>
        <v>600017729</v>
      </c>
      <c r="C2832" s="68" t="s">
        <v>7567</v>
      </c>
      <c r="D2832" s="76">
        <v>1</v>
      </c>
      <c r="E2832" s="61">
        <f t="shared" si="133"/>
        <v>25370294</v>
      </c>
      <c r="F2832" s="69" t="s">
        <v>96</v>
      </c>
      <c r="G2832" s="69" t="s">
        <v>9127</v>
      </c>
      <c r="H2832" s="70">
        <v>350</v>
      </c>
      <c r="I2832" s="70" t="s">
        <v>139</v>
      </c>
      <c r="J2832" s="74">
        <v>26.68</v>
      </c>
      <c r="K2832" s="64">
        <f t="shared" si="134"/>
        <v>9338</v>
      </c>
      <c r="L2832" s="71"/>
      <c r="M2832" s="72"/>
      <c r="N2832" s="72" t="s">
        <v>12449</v>
      </c>
      <c r="O2832" s="72" t="s">
        <v>12450</v>
      </c>
      <c r="P2832" s="81">
        <v>393</v>
      </c>
      <c r="Q2832" s="73">
        <v>90</v>
      </c>
      <c r="R2832" s="73" t="s">
        <v>12403</v>
      </c>
      <c r="S2832" s="60" t="str">
        <f>VLOOKUP(A2832,[1]DATA!$1:$1048576,12,0)</f>
        <v>NE</v>
      </c>
    </row>
    <row r="2833" spans="1:19" x14ac:dyDescent="0.25">
      <c r="A2833" s="68">
        <v>600017753</v>
      </c>
      <c r="B2833" s="59">
        <f t="shared" si="132"/>
        <v>600017753</v>
      </c>
      <c r="C2833" s="68" t="s">
        <v>7568</v>
      </c>
      <c r="D2833" s="76">
        <v>1</v>
      </c>
      <c r="E2833" s="61">
        <f t="shared" si="133"/>
        <v>602124</v>
      </c>
      <c r="F2833" s="69" t="s">
        <v>96</v>
      </c>
      <c r="G2833" s="69" t="s">
        <v>9127</v>
      </c>
      <c r="H2833" s="70">
        <v>400</v>
      </c>
      <c r="I2833" s="70" t="s">
        <v>139</v>
      </c>
      <c r="J2833" s="74">
        <v>26.68</v>
      </c>
      <c r="K2833" s="64">
        <f t="shared" si="134"/>
        <v>10672</v>
      </c>
      <c r="L2833" s="71"/>
      <c r="M2833" s="72"/>
      <c r="N2833" s="72" t="s">
        <v>12451</v>
      </c>
      <c r="O2833" s="72" t="s">
        <v>12442</v>
      </c>
      <c r="P2833" s="81">
        <v>2854</v>
      </c>
      <c r="Q2833" s="73">
        <v>1</v>
      </c>
      <c r="R2833" s="73" t="s">
        <v>12403</v>
      </c>
      <c r="S2833" s="60" t="str">
        <f>VLOOKUP(A2833,[1]DATA!$1:$1048576,12,0)</f>
        <v>ANO</v>
      </c>
    </row>
    <row r="2834" spans="1:19" x14ac:dyDescent="0.25">
      <c r="A2834" s="68">
        <v>600017761</v>
      </c>
      <c r="B2834" s="59">
        <f t="shared" si="132"/>
        <v>600017761</v>
      </c>
      <c r="C2834" s="68" t="s">
        <v>7569</v>
      </c>
      <c r="D2834" s="76">
        <v>1</v>
      </c>
      <c r="E2834" s="61">
        <f t="shared" si="133"/>
        <v>25364103</v>
      </c>
      <c r="F2834" s="69" t="s">
        <v>96</v>
      </c>
      <c r="G2834" s="69" t="s">
        <v>9127</v>
      </c>
      <c r="H2834" s="70">
        <v>300</v>
      </c>
      <c r="I2834" s="70" t="s">
        <v>139</v>
      </c>
      <c r="J2834" s="74">
        <v>26.68</v>
      </c>
      <c r="K2834" s="64">
        <f t="shared" si="134"/>
        <v>8004</v>
      </c>
      <c r="L2834" s="71"/>
      <c r="M2834" s="72"/>
      <c r="N2834" s="72" t="s">
        <v>12452</v>
      </c>
      <c r="O2834" s="72" t="s">
        <v>12444</v>
      </c>
      <c r="P2834" s="81">
        <v>473</v>
      </c>
      <c r="Q2834" s="73">
        <v>38</v>
      </c>
      <c r="R2834" s="73" t="s">
        <v>12403</v>
      </c>
      <c r="S2834" s="60" t="str">
        <f>VLOOKUP(A2834,[1]DATA!$1:$1048576,12,0)</f>
        <v>NE</v>
      </c>
    </row>
    <row r="2835" spans="1:19" x14ac:dyDescent="0.25">
      <c r="A2835" s="68">
        <v>600016366</v>
      </c>
      <c r="B2835" s="59">
        <f t="shared" si="132"/>
        <v>600016366</v>
      </c>
      <c r="C2835" s="68" t="s">
        <v>7570</v>
      </c>
      <c r="D2835" s="76">
        <v>1</v>
      </c>
      <c r="E2835" s="61">
        <f t="shared" si="133"/>
        <v>25380401</v>
      </c>
      <c r="F2835" s="69" t="s">
        <v>96</v>
      </c>
      <c r="G2835" s="69" t="s">
        <v>9127</v>
      </c>
      <c r="H2835" s="70">
        <v>200</v>
      </c>
      <c r="I2835" s="70" t="s">
        <v>139</v>
      </c>
      <c r="J2835" s="74">
        <v>26.68</v>
      </c>
      <c r="K2835" s="64">
        <f t="shared" si="134"/>
        <v>5336</v>
      </c>
      <c r="L2835" s="71"/>
      <c r="M2835" s="72"/>
      <c r="N2835" s="72" t="s">
        <v>12453</v>
      </c>
      <c r="O2835" s="72" t="s">
        <v>12454</v>
      </c>
      <c r="P2835" s="81">
        <v>1455</v>
      </c>
      <c r="Q2835" s="73">
        <v>34</v>
      </c>
      <c r="R2835" s="73" t="s">
        <v>12403</v>
      </c>
      <c r="S2835" s="60" t="str">
        <f>VLOOKUP(A2835,[1]DATA!$1:$1048576,12,0)</f>
        <v>NE</v>
      </c>
    </row>
    <row r="2836" spans="1:19" x14ac:dyDescent="0.25">
      <c r="A2836" s="68">
        <v>600016595</v>
      </c>
      <c r="B2836" s="59">
        <f t="shared" si="132"/>
        <v>600016595</v>
      </c>
      <c r="C2836" s="68" t="s">
        <v>7571</v>
      </c>
      <c r="D2836" s="76">
        <v>1</v>
      </c>
      <c r="E2836" s="61">
        <f t="shared" si="133"/>
        <v>25380087</v>
      </c>
      <c r="F2836" s="69" t="s">
        <v>96</v>
      </c>
      <c r="G2836" s="69" t="s">
        <v>9127</v>
      </c>
      <c r="H2836" s="70">
        <v>125</v>
      </c>
      <c r="I2836" s="70" t="s">
        <v>139</v>
      </c>
      <c r="J2836" s="74">
        <v>26.68</v>
      </c>
      <c r="K2836" s="64">
        <f t="shared" si="134"/>
        <v>3335</v>
      </c>
      <c r="L2836" s="71"/>
      <c r="M2836" s="72"/>
      <c r="N2836" s="72" t="s">
        <v>12455</v>
      </c>
      <c r="O2836" s="72" t="s">
        <v>12456</v>
      </c>
      <c r="P2836" s="81">
        <v>1810</v>
      </c>
      <c r="Q2836" s="73">
        <v>181</v>
      </c>
      <c r="R2836" s="73" t="s">
        <v>12403</v>
      </c>
      <c r="S2836" s="60" t="str">
        <f>VLOOKUP(A2836,[1]DATA!$1:$1048576,12,0)</f>
        <v>NE</v>
      </c>
    </row>
    <row r="2837" spans="1:19" x14ac:dyDescent="0.25">
      <c r="A2837" s="68">
        <v>600001725</v>
      </c>
      <c r="B2837" s="59">
        <f t="shared" si="132"/>
        <v>600001725</v>
      </c>
      <c r="C2837" s="68" t="s">
        <v>7572</v>
      </c>
      <c r="D2837" s="76">
        <v>1</v>
      </c>
      <c r="E2837" s="61">
        <f t="shared" si="133"/>
        <v>25368702</v>
      </c>
      <c r="F2837" s="69" t="s">
        <v>96</v>
      </c>
      <c r="G2837" s="69" t="s">
        <v>9127</v>
      </c>
      <c r="H2837" s="70">
        <v>325</v>
      </c>
      <c r="I2837" s="70" t="s">
        <v>139</v>
      </c>
      <c r="J2837" s="74">
        <v>26.68</v>
      </c>
      <c r="K2837" s="64">
        <f t="shared" si="134"/>
        <v>8671</v>
      </c>
      <c r="L2837" s="71"/>
      <c r="M2837" s="72"/>
      <c r="N2837" s="72" t="s">
        <v>12457</v>
      </c>
      <c r="O2837" s="72" t="s">
        <v>104</v>
      </c>
      <c r="P2837" s="81">
        <v>1285</v>
      </c>
      <c r="Q2837" s="73">
        <v>7</v>
      </c>
      <c r="R2837" s="73" t="s">
        <v>12403</v>
      </c>
      <c r="S2837" s="60" t="str">
        <f>VLOOKUP(A2837,[1]DATA!$1:$1048576,12,0)</f>
        <v>NE</v>
      </c>
    </row>
    <row r="2838" spans="1:19" x14ac:dyDescent="0.25">
      <c r="A2838" s="68">
        <v>600001733</v>
      </c>
      <c r="B2838" s="59">
        <f t="shared" si="132"/>
        <v>600001733</v>
      </c>
      <c r="C2838" s="68" t="s">
        <v>7573</v>
      </c>
      <c r="D2838" s="76">
        <v>1</v>
      </c>
      <c r="E2838" s="61">
        <f t="shared" si="133"/>
        <v>850381</v>
      </c>
      <c r="F2838" s="69" t="s">
        <v>96</v>
      </c>
      <c r="G2838" s="69" t="s">
        <v>9127</v>
      </c>
      <c r="H2838" s="70">
        <v>600</v>
      </c>
      <c r="I2838" s="70" t="s">
        <v>139</v>
      </c>
      <c r="J2838" s="74">
        <v>26.68</v>
      </c>
      <c r="K2838" s="64">
        <f t="shared" si="134"/>
        <v>16008</v>
      </c>
      <c r="L2838" s="71"/>
      <c r="M2838" s="72"/>
      <c r="N2838" s="72" t="s">
        <v>12458</v>
      </c>
      <c r="O2838" s="72" t="s">
        <v>79</v>
      </c>
      <c r="P2838" s="81">
        <v>349</v>
      </c>
      <c r="Q2838" s="73">
        <v>3</v>
      </c>
      <c r="R2838" s="73" t="s">
        <v>12403</v>
      </c>
      <c r="S2838" s="60" t="str">
        <f>VLOOKUP(A2838,[1]DATA!$1:$1048576,12,0)</f>
        <v>NE</v>
      </c>
    </row>
    <row r="2839" spans="1:19" x14ac:dyDescent="0.25">
      <c r="A2839" s="68">
        <v>600026817</v>
      </c>
      <c r="B2839" s="59">
        <f t="shared" si="132"/>
        <v>600026817</v>
      </c>
      <c r="C2839" s="68" t="s">
        <v>7574</v>
      </c>
      <c r="D2839" s="76">
        <v>1</v>
      </c>
      <c r="E2839" s="61">
        <f t="shared" si="133"/>
        <v>601985</v>
      </c>
      <c r="F2839" s="69" t="s">
        <v>96</v>
      </c>
      <c r="G2839" s="69" t="s">
        <v>9127</v>
      </c>
      <c r="H2839" s="70">
        <v>250</v>
      </c>
      <c r="I2839" s="70" t="s">
        <v>139</v>
      </c>
      <c r="J2839" s="74">
        <v>26.68</v>
      </c>
      <c r="K2839" s="64">
        <f t="shared" si="134"/>
        <v>6670</v>
      </c>
      <c r="L2839" s="71"/>
      <c r="M2839" s="72"/>
      <c r="N2839" s="72" t="s">
        <v>12459</v>
      </c>
      <c r="O2839" s="72" t="s">
        <v>12460</v>
      </c>
      <c r="P2839" s="81">
        <v>1153</v>
      </c>
      <c r="Q2839" s="73">
        <v>5</v>
      </c>
      <c r="R2839" s="73" t="s">
        <v>12403</v>
      </c>
      <c r="S2839" s="60" t="str">
        <f>VLOOKUP(A2839,[1]DATA!$1:$1048576,12,0)</f>
        <v>ANO</v>
      </c>
    </row>
    <row r="2840" spans="1:19" x14ac:dyDescent="0.25">
      <c r="A2840" s="68">
        <v>600026825</v>
      </c>
      <c r="B2840" s="59">
        <f t="shared" si="132"/>
        <v>600026825</v>
      </c>
      <c r="C2840" s="68" t="s">
        <v>7575</v>
      </c>
      <c r="D2840" s="76">
        <v>1</v>
      </c>
      <c r="E2840" s="61">
        <f t="shared" si="133"/>
        <v>601977</v>
      </c>
      <c r="F2840" s="69" t="s">
        <v>96</v>
      </c>
      <c r="G2840" s="69" t="s">
        <v>9127</v>
      </c>
      <c r="H2840" s="70">
        <v>150</v>
      </c>
      <c r="I2840" s="70" t="s">
        <v>139</v>
      </c>
      <c r="J2840" s="74">
        <v>26.68</v>
      </c>
      <c r="K2840" s="64">
        <f t="shared" si="134"/>
        <v>4002</v>
      </c>
      <c r="L2840" s="71"/>
      <c r="M2840" s="72"/>
      <c r="N2840" s="72" t="s">
        <v>12461</v>
      </c>
      <c r="O2840" s="72" t="s">
        <v>12462</v>
      </c>
      <c r="P2840" s="81">
        <v>41</v>
      </c>
      <c r="Q2840" s="73">
        <v>98</v>
      </c>
      <c r="R2840" s="73" t="s">
        <v>12403</v>
      </c>
      <c r="S2840" s="60" t="str">
        <f>VLOOKUP(A2840,[1]DATA!$1:$1048576,12,0)</f>
        <v>ANO</v>
      </c>
    </row>
    <row r="2841" spans="1:19" x14ac:dyDescent="0.25">
      <c r="A2841" s="68">
        <v>600026833</v>
      </c>
      <c r="B2841" s="59">
        <f t="shared" si="132"/>
        <v>600026833</v>
      </c>
      <c r="C2841" s="68" t="s">
        <v>7576</v>
      </c>
      <c r="D2841" s="76">
        <v>1</v>
      </c>
      <c r="E2841" s="61">
        <f t="shared" si="133"/>
        <v>71197575</v>
      </c>
      <c r="F2841" s="69" t="s">
        <v>96</v>
      </c>
      <c r="G2841" s="69" t="s">
        <v>9127</v>
      </c>
      <c r="H2841" s="70">
        <v>175</v>
      </c>
      <c r="I2841" s="70" t="s">
        <v>139</v>
      </c>
      <c r="J2841" s="74">
        <v>26.68</v>
      </c>
      <c r="K2841" s="64">
        <f t="shared" si="134"/>
        <v>4669</v>
      </c>
      <c r="L2841" s="71"/>
      <c r="M2841" s="72"/>
      <c r="N2841" s="72" t="s">
        <v>12463</v>
      </c>
      <c r="O2841" s="72" t="s">
        <v>12464</v>
      </c>
      <c r="P2841" s="81">
        <v>1293</v>
      </c>
      <c r="Q2841" s="73">
        <v>23</v>
      </c>
      <c r="R2841" s="73" t="s">
        <v>12403</v>
      </c>
      <c r="S2841" s="60" t="str">
        <f>VLOOKUP(A2841,[1]DATA!$1:$1048576,12,0)</f>
        <v>NE</v>
      </c>
    </row>
    <row r="2842" spans="1:19" x14ac:dyDescent="0.25">
      <c r="A2842" s="68">
        <v>600026841</v>
      </c>
      <c r="B2842" s="59">
        <f t="shared" si="132"/>
        <v>600026841</v>
      </c>
      <c r="C2842" s="68" t="s">
        <v>7577</v>
      </c>
      <c r="D2842" s="76">
        <v>1</v>
      </c>
      <c r="E2842" s="61">
        <f t="shared" si="133"/>
        <v>64628183</v>
      </c>
      <c r="F2842" s="69" t="s">
        <v>96</v>
      </c>
      <c r="G2842" s="69" t="s">
        <v>9127</v>
      </c>
      <c r="H2842" s="70">
        <v>225</v>
      </c>
      <c r="I2842" s="70" t="s">
        <v>139</v>
      </c>
      <c r="J2842" s="74">
        <v>26.68</v>
      </c>
      <c r="K2842" s="64">
        <f t="shared" si="134"/>
        <v>6003</v>
      </c>
      <c r="L2842" s="71"/>
      <c r="M2842" s="72"/>
      <c r="N2842" s="72" t="s">
        <v>12465</v>
      </c>
      <c r="O2842" s="72" t="s">
        <v>12466</v>
      </c>
      <c r="P2842" s="81">
        <v>942</v>
      </c>
      <c r="Q2842" s="73">
        <v>2</v>
      </c>
      <c r="R2842" s="73" t="s">
        <v>12403</v>
      </c>
      <c r="S2842" s="60" t="str">
        <f>VLOOKUP(A2842,[1]DATA!$1:$1048576,12,0)</f>
        <v>ANO</v>
      </c>
    </row>
    <row r="2843" spans="1:19" x14ac:dyDescent="0.25">
      <c r="A2843" s="68">
        <v>600026884</v>
      </c>
      <c r="B2843" s="59">
        <f t="shared" si="132"/>
        <v>600026884</v>
      </c>
      <c r="C2843" s="68" t="s">
        <v>7578</v>
      </c>
      <c r="D2843" s="76">
        <v>1</v>
      </c>
      <c r="E2843" s="61">
        <f t="shared" si="133"/>
        <v>61989274</v>
      </c>
      <c r="F2843" s="69" t="s">
        <v>96</v>
      </c>
      <c r="G2843" s="69" t="s">
        <v>9127</v>
      </c>
      <c r="H2843" s="70">
        <v>325</v>
      </c>
      <c r="I2843" s="70" t="s">
        <v>139</v>
      </c>
      <c r="J2843" s="74">
        <v>26.68</v>
      </c>
      <c r="K2843" s="64">
        <f t="shared" si="134"/>
        <v>8671</v>
      </c>
      <c r="L2843" s="71"/>
      <c r="M2843" s="72"/>
      <c r="N2843" s="72" t="s">
        <v>12467</v>
      </c>
      <c r="O2843" s="72" t="s">
        <v>12468</v>
      </c>
      <c r="P2843" s="81">
        <v>2656</v>
      </c>
      <c r="Q2843" s="73" t="s">
        <v>10</v>
      </c>
      <c r="R2843" s="73" t="s">
        <v>12403</v>
      </c>
      <c r="S2843" s="60" t="str">
        <f>VLOOKUP(A2843,[1]DATA!$1:$1048576,12,0)</f>
        <v>ANO</v>
      </c>
    </row>
    <row r="2844" spans="1:19" x14ac:dyDescent="0.25">
      <c r="A2844" s="68">
        <v>600026931</v>
      </c>
      <c r="B2844" s="59">
        <f t="shared" si="132"/>
        <v>600026931</v>
      </c>
      <c r="C2844" s="68" t="s">
        <v>7579</v>
      </c>
      <c r="D2844" s="76">
        <v>1</v>
      </c>
      <c r="E2844" s="61">
        <f t="shared" si="133"/>
        <v>25373790</v>
      </c>
      <c r="F2844" s="69" t="s">
        <v>96</v>
      </c>
      <c r="G2844" s="69" t="s">
        <v>9127</v>
      </c>
      <c r="H2844" s="70">
        <v>125</v>
      </c>
      <c r="I2844" s="70" t="s">
        <v>139</v>
      </c>
      <c r="J2844" s="74">
        <v>26.68</v>
      </c>
      <c r="K2844" s="64">
        <f t="shared" si="134"/>
        <v>3335</v>
      </c>
      <c r="L2844" s="71"/>
      <c r="M2844" s="72"/>
      <c r="N2844" s="72" t="s">
        <v>12469</v>
      </c>
      <c r="O2844" s="72" t="s">
        <v>12470</v>
      </c>
      <c r="P2844" s="81">
        <v>880</v>
      </c>
      <c r="Q2844" s="73">
        <v>5</v>
      </c>
      <c r="R2844" s="73" t="s">
        <v>12403</v>
      </c>
      <c r="S2844" s="60" t="str">
        <f>VLOOKUP(A2844,[1]DATA!$1:$1048576,12,0)</f>
        <v>NE</v>
      </c>
    </row>
    <row r="2845" spans="1:19" x14ac:dyDescent="0.25">
      <c r="A2845" s="68">
        <v>600026949</v>
      </c>
      <c r="B2845" s="59">
        <f t="shared" si="132"/>
        <v>600026949</v>
      </c>
      <c r="C2845" s="68" t="s">
        <v>7580</v>
      </c>
      <c r="D2845" s="76">
        <v>1</v>
      </c>
      <c r="E2845" s="61">
        <f t="shared" si="133"/>
        <v>25376420</v>
      </c>
      <c r="F2845" s="69" t="s">
        <v>96</v>
      </c>
      <c r="G2845" s="69" t="s">
        <v>9127</v>
      </c>
      <c r="H2845" s="70">
        <v>150</v>
      </c>
      <c r="I2845" s="70" t="s">
        <v>139</v>
      </c>
      <c r="J2845" s="74">
        <v>26.68</v>
      </c>
      <c r="K2845" s="64">
        <f t="shared" si="134"/>
        <v>4002</v>
      </c>
      <c r="L2845" s="71"/>
      <c r="M2845" s="72"/>
      <c r="N2845" s="72" t="s">
        <v>12471</v>
      </c>
      <c r="O2845" s="72" t="s">
        <v>12472</v>
      </c>
      <c r="P2845" s="81">
        <v>259</v>
      </c>
      <c r="Q2845" s="73">
        <v>33</v>
      </c>
      <c r="R2845" s="73" t="s">
        <v>12403</v>
      </c>
      <c r="S2845" s="60" t="str">
        <f>VLOOKUP(A2845,[1]DATA!$1:$1048576,12,0)</f>
        <v>NE</v>
      </c>
    </row>
    <row r="2846" spans="1:19" x14ac:dyDescent="0.25">
      <c r="A2846" s="68">
        <v>600026957</v>
      </c>
      <c r="B2846" s="59">
        <f t="shared" si="132"/>
        <v>600026957</v>
      </c>
      <c r="C2846" s="68" t="s">
        <v>7581</v>
      </c>
      <c r="D2846" s="76">
        <v>1</v>
      </c>
      <c r="E2846" s="61">
        <f t="shared" si="133"/>
        <v>13644319</v>
      </c>
      <c r="F2846" s="69" t="s">
        <v>96</v>
      </c>
      <c r="G2846" s="69" t="s">
        <v>9127</v>
      </c>
      <c r="H2846" s="70">
        <v>1500</v>
      </c>
      <c r="I2846" s="70" t="s">
        <v>139</v>
      </c>
      <c r="J2846" s="74">
        <v>26.68</v>
      </c>
      <c r="K2846" s="64">
        <f t="shared" si="134"/>
        <v>40020</v>
      </c>
      <c r="L2846" s="71"/>
      <c r="M2846" s="72"/>
      <c r="N2846" s="72" t="s">
        <v>12473</v>
      </c>
      <c r="O2846" s="72" t="s">
        <v>89</v>
      </c>
      <c r="P2846" s="81">
        <v>1123</v>
      </c>
      <c r="Q2846" s="73">
        <v>70</v>
      </c>
      <c r="R2846" s="73" t="s">
        <v>12403</v>
      </c>
      <c r="S2846" s="60" t="str">
        <f>VLOOKUP(A2846,[1]DATA!$1:$1048576,12,0)</f>
        <v>ANO</v>
      </c>
    </row>
    <row r="2847" spans="1:19" x14ac:dyDescent="0.25">
      <c r="A2847" s="68">
        <v>600134415</v>
      </c>
      <c r="B2847" s="59">
        <f t="shared" si="132"/>
        <v>600134415</v>
      </c>
      <c r="C2847" s="68" t="s">
        <v>7582</v>
      </c>
      <c r="D2847" s="76">
        <v>1</v>
      </c>
      <c r="E2847" s="61">
        <f t="shared" si="133"/>
        <v>47861665</v>
      </c>
      <c r="F2847" s="69" t="s">
        <v>96</v>
      </c>
      <c r="G2847" s="69" t="s">
        <v>9127</v>
      </c>
      <c r="H2847" s="70">
        <v>975</v>
      </c>
      <c r="I2847" s="70" t="s">
        <v>139</v>
      </c>
      <c r="J2847" s="74">
        <v>26.68</v>
      </c>
      <c r="K2847" s="64">
        <f t="shared" si="134"/>
        <v>26013</v>
      </c>
      <c r="L2847" s="71"/>
      <c r="M2847" s="72"/>
      <c r="N2847" s="72" t="s">
        <v>12474</v>
      </c>
      <c r="O2847" s="72" t="s">
        <v>12475</v>
      </c>
      <c r="P2847" s="81">
        <v>690</v>
      </c>
      <c r="Q2847" s="73">
        <v>13</v>
      </c>
      <c r="R2847" s="73" t="s">
        <v>12476</v>
      </c>
      <c r="S2847" s="60" t="str">
        <f>VLOOKUP(A2847,[1]DATA!$1:$1048576,12,0)</f>
        <v>ANO</v>
      </c>
    </row>
    <row r="2848" spans="1:19" x14ac:dyDescent="0.25">
      <c r="A2848" s="68">
        <v>600134164</v>
      </c>
      <c r="B2848" s="59">
        <f t="shared" si="132"/>
        <v>600134164</v>
      </c>
      <c r="C2848" s="68" t="s">
        <v>7583</v>
      </c>
      <c r="D2848" s="76">
        <v>1</v>
      </c>
      <c r="E2848" s="61">
        <f t="shared" si="133"/>
        <v>70942633</v>
      </c>
      <c r="F2848" s="69" t="s">
        <v>96</v>
      </c>
      <c r="G2848" s="69" t="s">
        <v>9127</v>
      </c>
      <c r="H2848" s="70">
        <v>475</v>
      </c>
      <c r="I2848" s="70" t="s">
        <v>139</v>
      </c>
      <c r="J2848" s="74">
        <v>26.68</v>
      </c>
      <c r="K2848" s="64">
        <f t="shared" si="134"/>
        <v>12673</v>
      </c>
      <c r="L2848" s="71"/>
      <c r="M2848" s="72"/>
      <c r="N2848" s="72" t="s">
        <v>12477</v>
      </c>
      <c r="O2848" s="72" t="s">
        <v>12283</v>
      </c>
      <c r="P2848" s="81">
        <v>38</v>
      </c>
      <c r="Q2848" s="73"/>
      <c r="R2848" s="73" t="s">
        <v>12478</v>
      </c>
      <c r="S2848" s="60" t="str">
        <f>VLOOKUP(A2848,[1]DATA!$1:$1048576,12,0)</f>
        <v>ANO</v>
      </c>
    </row>
    <row r="2849" spans="1:19" x14ac:dyDescent="0.25">
      <c r="A2849" s="68">
        <v>600134229</v>
      </c>
      <c r="B2849" s="59">
        <f t="shared" si="132"/>
        <v>600134229</v>
      </c>
      <c r="C2849" s="68" t="s">
        <v>7584</v>
      </c>
      <c r="D2849" s="76">
        <v>1</v>
      </c>
      <c r="E2849" s="61">
        <f t="shared" si="133"/>
        <v>61955647</v>
      </c>
      <c r="F2849" s="69" t="s">
        <v>96</v>
      </c>
      <c r="G2849" s="69" t="s">
        <v>9127</v>
      </c>
      <c r="H2849" s="70">
        <v>1575</v>
      </c>
      <c r="I2849" s="70" t="s">
        <v>139</v>
      </c>
      <c r="J2849" s="74">
        <v>26.68</v>
      </c>
      <c r="K2849" s="64">
        <f t="shared" si="134"/>
        <v>42021</v>
      </c>
      <c r="L2849" s="71"/>
      <c r="M2849" s="72"/>
      <c r="N2849" s="72" t="s">
        <v>12479</v>
      </c>
      <c r="O2849" s="72" t="s">
        <v>12480</v>
      </c>
      <c r="P2849" s="81">
        <v>1040</v>
      </c>
      <c r="Q2849" s="73"/>
      <c r="R2849" s="73" t="s">
        <v>12481</v>
      </c>
      <c r="S2849" s="60" t="str">
        <f>VLOOKUP(A2849,[1]DATA!$1:$1048576,12,0)</f>
        <v>ANO</v>
      </c>
    </row>
    <row r="2850" spans="1:19" x14ac:dyDescent="0.25">
      <c r="A2850" s="68">
        <v>600134385</v>
      </c>
      <c r="B2850" s="59">
        <f t="shared" si="132"/>
        <v>600134385</v>
      </c>
      <c r="C2850" s="68" t="s">
        <v>7585</v>
      </c>
      <c r="D2850" s="76">
        <v>1</v>
      </c>
      <c r="E2850" s="61">
        <f t="shared" si="133"/>
        <v>70973911</v>
      </c>
      <c r="F2850" s="69" t="s">
        <v>96</v>
      </c>
      <c r="G2850" s="69" t="s">
        <v>9127</v>
      </c>
      <c r="H2850" s="70">
        <v>250</v>
      </c>
      <c r="I2850" s="70" t="s">
        <v>139</v>
      </c>
      <c r="J2850" s="74">
        <v>26.68</v>
      </c>
      <c r="K2850" s="64">
        <f t="shared" si="134"/>
        <v>6670</v>
      </c>
      <c r="L2850" s="71"/>
      <c r="M2850" s="72"/>
      <c r="N2850" s="72" t="s">
        <v>12482</v>
      </c>
      <c r="O2850" s="72" t="s">
        <v>12483</v>
      </c>
      <c r="P2850" s="81">
        <v>150</v>
      </c>
      <c r="Q2850" s="73"/>
      <c r="R2850" s="73" t="s">
        <v>12484</v>
      </c>
      <c r="S2850" s="60" t="str">
        <f>VLOOKUP(A2850,[1]DATA!$1:$1048576,12,0)</f>
        <v>ANO</v>
      </c>
    </row>
    <row r="2851" spans="1:19" x14ac:dyDescent="0.25">
      <c r="A2851" s="68">
        <v>600134482</v>
      </c>
      <c r="B2851" s="59">
        <f t="shared" si="132"/>
        <v>600134482</v>
      </c>
      <c r="C2851" s="68" t="s">
        <v>7586</v>
      </c>
      <c r="D2851" s="76">
        <v>1</v>
      </c>
      <c r="E2851" s="61">
        <f t="shared" si="133"/>
        <v>61963691</v>
      </c>
      <c r="F2851" s="69" t="s">
        <v>96</v>
      </c>
      <c r="G2851" s="69" t="s">
        <v>9127</v>
      </c>
      <c r="H2851" s="70">
        <v>525</v>
      </c>
      <c r="I2851" s="70" t="s">
        <v>139</v>
      </c>
      <c r="J2851" s="74">
        <v>26.68</v>
      </c>
      <c r="K2851" s="64">
        <f t="shared" si="134"/>
        <v>14007</v>
      </c>
      <c r="L2851" s="71"/>
      <c r="M2851" s="72"/>
      <c r="N2851" s="72" t="s">
        <v>12485</v>
      </c>
      <c r="O2851" s="72" t="s">
        <v>82</v>
      </c>
      <c r="P2851" s="81">
        <v>192</v>
      </c>
      <c r="Q2851" s="73">
        <v>37</v>
      </c>
      <c r="R2851" s="73" t="s">
        <v>12476</v>
      </c>
      <c r="S2851" s="60" t="str">
        <f>VLOOKUP(A2851,[1]DATA!$1:$1048576,12,0)</f>
        <v>ANO</v>
      </c>
    </row>
    <row r="2852" spans="1:19" x14ac:dyDescent="0.25">
      <c r="A2852" s="68">
        <v>600138003</v>
      </c>
      <c r="B2852" s="59">
        <f t="shared" si="132"/>
        <v>600138003</v>
      </c>
      <c r="C2852" s="68" t="s">
        <v>7587</v>
      </c>
      <c r="D2852" s="76">
        <v>1</v>
      </c>
      <c r="E2852" s="61">
        <f t="shared" si="133"/>
        <v>75026783</v>
      </c>
      <c r="F2852" s="69" t="s">
        <v>96</v>
      </c>
      <c r="G2852" s="69" t="s">
        <v>9127</v>
      </c>
      <c r="H2852" s="70">
        <v>100</v>
      </c>
      <c r="I2852" s="70" t="s">
        <v>139</v>
      </c>
      <c r="J2852" s="74">
        <v>26.68</v>
      </c>
      <c r="K2852" s="64">
        <f t="shared" si="134"/>
        <v>2668</v>
      </c>
      <c r="L2852" s="71"/>
      <c r="M2852" s="72"/>
      <c r="N2852" s="72" t="s">
        <v>12486</v>
      </c>
      <c r="O2852" s="72" t="s">
        <v>36</v>
      </c>
      <c r="P2852" s="81">
        <v>25</v>
      </c>
      <c r="Q2852" s="73"/>
      <c r="R2852" s="73" t="s">
        <v>12487</v>
      </c>
      <c r="S2852" s="60" t="str">
        <f>VLOOKUP(A2852,[1]DATA!$1:$1048576,12,0)</f>
        <v>ANO</v>
      </c>
    </row>
    <row r="2853" spans="1:19" x14ac:dyDescent="0.25">
      <c r="A2853" s="68">
        <v>600138101</v>
      </c>
      <c r="B2853" s="59">
        <f t="shared" si="132"/>
        <v>600138101</v>
      </c>
      <c r="C2853" s="68" t="s">
        <v>7588</v>
      </c>
      <c r="D2853" s="76">
        <v>1</v>
      </c>
      <c r="E2853" s="61">
        <f t="shared" si="133"/>
        <v>75027666</v>
      </c>
      <c r="F2853" s="69" t="s">
        <v>96</v>
      </c>
      <c r="G2853" s="69" t="s">
        <v>9127</v>
      </c>
      <c r="H2853" s="70">
        <v>275</v>
      </c>
      <c r="I2853" s="70" t="s">
        <v>139</v>
      </c>
      <c r="J2853" s="74">
        <v>26.68</v>
      </c>
      <c r="K2853" s="64">
        <f t="shared" si="134"/>
        <v>7337</v>
      </c>
      <c r="L2853" s="71"/>
      <c r="M2853" s="72"/>
      <c r="N2853" s="72" t="s">
        <v>12488</v>
      </c>
      <c r="O2853" s="72" t="s">
        <v>62</v>
      </c>
      <c r="P2853" s="81">
        <v>514</v>
      </c>
      <c r="Q2853" s="73"/>
      <c r="R2853" s="73" t="s">
        <v>12146</v>
      </c>
      <c r="S2853" s="60" t="str">
        <f>VLOOKUP(A2853,[1]DATA!$1:$1048576,12,0)</f>
        <v>ANO</v>
      </c>
    </row>
    <row r="2854" spans="1:19" x14ac:dyDescent="0.25">
      <c r="A2854" s="68">
        <v>600138232</v>
      </c>
      <c r="B2854" s="59">
        <f t="shared" si="132"/>
        <v>600138232</v>
      </c>
      <c r="C2854" s="68" t="s">
        <v>7589</v>
      </c>
      <c r="D2854" s="76">
        <v>1</v>
      </c>
      <c r="E2854" s="61">
        <f t="shared" si="133"/>
        <v>70981396</v>
      </c>
      <c r="F2854" s="69" t="s">
        <v>96</v>
      </c>
      <c r="G2854" s="69" t="s">
        <v>9127</v>
      </c>
      <c r="H2854" s="70">
        <v>50</v>
      </c>
      <c r="I2854" s="70" t="s">
        <v>139</v>
      </c>
      <c r="J2854" s="74">
        <v>26.68</v>
      </c>
      <c r="K2854" s="64">
        <f t="shared" si="134"/>
        <v>1334</v>
      </c>
      <c r="L2854" s="71"/>
      <c r="M2854" s="72"/>
      <c r="N2854" s="72" t="s">
        <v>12489</v>
      </c>
      <c r="O2854" s="72" t="s">
        <v>36</v>
      </c>
      <c r="P2854" s="81">
        <v>103</v>
      </c>
      <c r="Q2854" s="73"/>
      <c r="R2854" s="73" t="s">
        <v>12490</v>
      </c>
      <c r="S2854" s="60" t="str">
        <f>VLOOKUP(A2854,[1]DATA!$1:$1048576,12,0)</f>
        <v>ANO</v>
      </c>
    </row>
    <row r="2855" spans="1:19" x14ac:dyDescent="0.25">
      <c r="A2855" s="68">
        <v>600138640</v>
      </c>
      <c r="B2855" s="59">
        <f t="shared" si="132"/>
        <v>600138640</v>
      </c>
      <c r="C2855" s="68" t="s">
        <v>7590</v>
      </c>
      <c r="D2855" s="76">
        <v>1</v>
      </c>
      <c r="E2855" s="61">
        <f t="shared" si="133"/>
        <v>60609397</v>
      </c>
      <c r="F2855" s="69" t="s">
        <v>96</v>
      </c>
      <c r="G2855" s="69" t="s">
        <v>9127</v>
      </c>
      <c r="H2855" s="70">
        <v>1075</v>
      </c>
      <c r="I2855" s="70" t="s">
        <v>139</v>
      </c>
      <c r="J2855" s="74">
        <v>26.68</v>
      </c>
      <c r="K2855" s="64">
        <f t="shared" si="134"/>
        <v>28681</v>
      </c>
      <c r="L2855" s="71"/>
      <c r="M2855" s="72"/>
      <c r="N2855" s="72" t="s">
        <v>12491</v>
      </c>
      <c r="O2855" s="72" t="s">
        <v>105</v>
      </c>
      <c r="P2855" s="81">
        <v>22</v>
      </c>
      <c r="Q2855" s="73"/>
      <c r="R2855" s="73" t="s">
        <v>12405</v>
      </c>
      <c r="S2855" s="60" t="str">
        <f>VLOOKUP(A2855,[1]DATA!$1:$1048576,12,0)</f>
        <v>ANO</v>
      </c>
    </row>
    <row r="2856" spans="1:19" x14ac:dyDescent="0.25">
      <c r="A2856" s="68">
        <v>600142639</v>
      </c>
      <c r="B2856" s="59">
        <f t="shared" si="132"/>
        <v>600142639</v>
      </c>
      <c r="C2856" s="68" t="s">
        <v>7591</v>
      </c>
      <c r="D2856" s="76">
        <v>1</v>
      </c>
      <c r="E2856" s="61">
        <f t="shared" si="133"/>
        <v>75027551</v>
      </c>
      <c r="F2856" s="69" t="s">
        <v>96</v>
      </c>
      <c r="G2856" s="69" t="s">
        <v>9127</v>
      </c>
      <c r="H2856" s="70">
        <v>175</v>
      </c>
      <c r="I2856" s="70" t="s">
        <v>139</v>
      </c>
      <c r="J2856" s="74">
        <v>26.68</v>
      </c>
      <c r="K2856" s="64">
        <f t="shared" si="134"/>
        <v>4669</v>
      </c>
      <c r="L2856" s="71"/>
      <c r="M2856" s="72"/>
      <c r="N2856" s="72" t="s">
        <v>12492</v>
      </c>
      <c r="O2856" s="72" t="s">
        <v>12493</v>
      </c>
      <c r="P2856" s="81">
        <v>76</v>
      </c>
      <c r="Q2856" s="73"/>
      <c r="R2856" s="73" t="s">
        <v>106</v>
      </c>
      <c r="S2856" s="60" t="str">
        <f>VLOOKUP(A2856,[1]DATA!$1:$1048576,12,0)</f>
        <v>ANO</v>
      </c>
    </row>
    <row r="2857" spans="1:19" x14ac:dyDescent="0.25">
      <c r="A2857" s="68">
        <v>600143392</v>
      </c>
      <c r="B2857" s="59">
        <f t="shared" si="132"/>
        <v>600143392</v>
      </c>
      <c r="C2857" s="68" t="s">
        <v>7592</v>
      </c>
      <c r="D2857" s="76">
        <v>1</v>
      </c>
      <c r="E2857" s="61">
        <f t="shared" si="133"/>
        <v>75026970</v>
      </c>
      <c r="F2857" s="69" t="s">
        <v>96</v>
      </c>
      <c r="G2857" s="69" t="s">
        <v>9127</v>
      </c>
      <c r="H2857" s="70">
        <v>825</v>
      </c>
      <c r="I2857" s="70" t="s">
        <v>139</v>
      </c>
      <c r="J2857" s="74">
        <v>26.68</v>
      </c>
      <c r="K2857" s="64">
        <f t="shared" si="134"/>
        <v>22011</v>
      </c>
      <c r="L2857" s="71"/>
      <c r="M2857" s="72"/>
      <c r="N2857" s="72" t="s">
        <v>12494</v>
      </c>
      <c r="O2857" s="72" t="s">
        <v>103</v>
      </c>
      <c r="P2857" s="81">
        <v>350</v>
      </c>
      <c r="Q2857" s="73"/>
      <c r="R2857" s="73" t="s">
        <v>12495</v>
      </c>
      <c r="S2857" s="60" t="str">
        <f>VLOOKUP(A2857,[1]DATA!$1:$1048576,12,0)</f>
        <v>ANO</v>
      </c>
    </row>
    <row r="2858" spans="1:19" x14ac:dyDescent="0.25">
      <c r="A2858" s="68">
        <v>600144666</v>
      </c>
      <c r="B2858" s="59">
        <f t="shared" si="132"/>
        <v>600144666</v>
      </c>
      <c r="C2858" s="68" t="s">
        <v>7593</v>
      </c>
      <c r="D2858" s="76">
        <v>1</v>
      </c>
      <c r="E2858" s="61">
        <f t="shared" si="133"/>
        <v>61989142</v>
      </c>
      <c r="F2858" s="69" t="s">
        <v>96</v>
      </c>
      <c r="G2858" s="69" t="s">
        <v>9127</v>
      </c>
      <c r="H2858" s="70">
        <v>1025</v>
      </c>
      <c r="I2858" s="70" t="s">
        <v>139</v>
      </c>
      <c r="J2858" s="74">
        <v>26.68</v>
      </c>
      <c r="K2858" s="64">
        <f t="shared" si="134"/>
        <v>27347</v>
      </c>
      <c r="L2858" s="71"/>
      <c r="M2858" s="72"/>
      <c r="N2858" s="72" t="s">
        <v>12496</v>
      </c>
      <c r="O2858" s="72" t="s">
        <v>12429</v>
      </c>
      <c r="P2858" s="81">
        <v>1382</v>
      </c>
      <c r="Q2858" s="73">
        <v>56</v>
      </c>
      <c r="R2858" s="73" t="s">
        <v>12403</v>
      </c>
      <c r="S2858" s="60" t="str">
        <f>VLOOKUP(A2858,[1]DATA!$1:$1048576,12,0)</f>
        <v>ANO</v>
      </c>
    </row>
    <row r="2859" spans="1:19" x14ac:dyDescent="0.25">
      <c r="A2859" s="68">
        <v>600144691</v>
      </c>
      <c r="B2859" s="59">
        <f t="shared" si="132"/>
        <v>600144691</v>
      </c>
      <c r="C2859" s="68" t="s">
        <v>7594</v>
      </c>
      <c r="D2859" s="76">
        <v>1</v>
      </c>
      <c r="E2859" s="61">
        <f t="shared" si="133"/>
        <v>70641862</v>
      </c>
      <c r="F2859" s="69" t="s">
        <v>96</v>
      </c>
      <c r="G2859" s="69" t="s">
        <v>9127</v>
      </c>
      <c r="H2859" s="70">
        <v>750</v>
      </c>
      <c r="I2859" s="70" t="s">
        <v>139</v>
      </c>
      <c r="J2859" s="74">
        <v>26.68</v>
      </c>
      <c r="K2859" s="64">
        <f t="shared" si="134"/>
        <v>20010</v>
      </c>
      <c r="L2859" s="71"/>
      <c r="M2859" s="72"/>
      <c r="N2859" s="72" t="s">
        <v>12497</v>
      </c>
      <c r="O2859" s="72" t="s">
        <v>12498</v>
      </c>
      <c r="P2859" s="81">
        <v>136</v>
      </c>
      <c r="Q2859" s="73">
        <v>237</v>
      </c>
      <c r="R2859" s="73" t="s">
        <v>12403</v>
      </c>
      <c r="S2859" s="60" t="str">
        <f>VLOOKUP(A2859,[1]DATA!$1:$1048576,12,0)</f>
        <v>ANO</v>
      </c>
    </row>
    <row r="2860" spans="1:19" x14ac:dyDescent="0.25">
      <c r="A2860" s="68">
        <v>600144704</v>
      </c>
      <c r="B2860" s="59">
        <f t="shared" si="132"/>
        <v>600144704</v>
      </c>
      <c r="C2860" s="68" t="s">
        <v>7595</v>
      </c>
      <c r="D2860" s="76">
        <v>1</v>
      </c>
      <c r="E2860" s="61">
        <f t="shared" si="133"/>
        <v>70999422</v>
      </c>
      <c r="F2860" s="69" t="s">
        <v>96</v>
      </c>
      <c r="G2860" s="69" t="s">
        <v>9127</v>
      </c>
      <c r="H2860" s="70">
        <v>350</v>
      </c>
      <c r="I2860" s="70" t="s">
        <v>139</v>
      </c>
      <c r="J2860" s="74">
        <v>26.68</v>
      </c>
      <c r="K2860" s="64">
        <f t="shared" si="134"/>
        <v>9338</v>
      </c>
      <c r="L2860" s="71"/>
      <c r="M2860" s="72"/>
      <c r="N2860" s="72" t="s">
        <v>12499</v>
      </c>
      <c r="O2860" s="72" t="s">
        <v>12500</v>
      </c>
      <c r="P2860" s="81">
        <v>210</v>
      </c>
      <c r="Q2860" s="73">
        <v>14</v>
      </c>
      <c r="R2860" s="73" t="s">
        <v>12403</v>
      </c>
      <c r="S2860" s="60" t="str">
        <f>VLOOKUP(A2860,[1]DATA!$1:$1048576,12,0)</f>
        <v>ANO</v>
      </c>
    </row>
    <row r="2861" spans="1:19" x14ac:dyDescent="0.25">
      <c r="A2861" s="68">
        <v>600144747</v>
      </c>
      <c r="B2861" s="59">
        <f t="shared" si="132"/>
        <v>600144747</v>
      </c>
      <c r="C2861" s="68" t="s">
        <v>7596</v>
      </c>
      <c r="D2861" s="76">
        <v>1</v>
      </c>
      <c r="E2861" s="61">
        <f t="shared" si="133"/>
        <v>70944652</v>
      </c>
      <c r="F2861" s="69" t="s">
        <v>96</v>
      </c>
      <c r="G2861" s="69" t="s">
        <v>9127</v>
      </c>
      <c r="H2861" s="70">
        <v>875</v>
      </c>
      <c r="I2861" s="70" t="s">
        <v>139</v>
      </c>
      <c r="J2861" s="74">
        <v>26.68</v>
      </c>
      <c r="K2861" s="64">
        <f t="shared" si="134"/>
        <v>23345</v>
      </c>
      <c r="L2861" s="71"/>
      <c r="M2861" s="72"/>
      <c r="N2861" s="72" t="s">
        <v>12501</v>
      </c>
      <c r="O2861" s="72" t="s">
        <v>12502</v>
      </c>
      <c r="P2861" s="81">
        <v>1276</v>
      </c>
      <c r="Q2861" s="73">
        <v>20</v>
      </c>
      <c r="R2861" s="73" t="s">
        <v>12403</v>
      </c>
      <c r="S2861" s="60" t="str">
        <f>VLOOKUP(A2861,[1]DATA!$1:$1048576,12,0)</f>
        <v>ANO</v>
      </c>
    </row>
    <row r="2862" spans="1:19" x14ac:dyDescent="0.25">
      <c r="A2862" s="68">
        <v>600144763</v>
      </c>
      <c r="B2862" s="59">
        <f t="shared" si="132"/>
        <v>600144763</v>
      </c>
      <c r="C2862" s="68" t="s">
        <v>7597</v>
      </c>
      <c r="D2862" s="76">
        <v>1</v>
      </c>
      <c r="E2862" s="61">
        <f t="shared" si="133"/>
        <v>70989061</v>
      </c>
      <c r="F2862" s="69" t="s">
        <v>96</v>
      </c>
      <c r="G2862" s="69" t="s">
        <v>9127</v>
      </c>
      <c r="H2862" s="70">
        <v>700</v>
      </c>
      <c r="I2862" s="70" t="s">
        <v>139</v>
      </c>
      <c r="J2862" s="74">
        <v>26.68</v>
      </c>
      <c r="K2862" s="64">
        <f t="shared" si="134"/>
        <v>18676</v>
      </c>
      <c r="L2862" s="71"/>
      <c r="M2862" s="72"/>
      <c r="N2862" s="72" t="s">
        <v>12503</v>
      </c>
      <c r="O2862" s="72" t="s">
        <v>12504</v>
      </c>
      <c r="P2862" s="81">
        <v>110</v>
      </c>
      <c r="Q2862" s="73">
        <v>46</v>
      </c>
      <c r="R2862" s="73" t="s">
        <v>12403</v>
      </c>
      <c r="S2862" s="60" t="str">
        <f>VLOOKUP(A2862,[1]DATA!$1:$1048576,12,0)</f>
        <v>ANO</v>
      </c>
    </row>
    <row r="2863" spans="1:19" x14ac:dyDescent="0.25">
      <c r="A2863" s="68">
        <v>600144771</v>
      </c>
      <c r="B2863" s="59">
        <f t="shared" si="132"/>
        <v>600144771</v>
      </c>
      <c r="C2863" s="68" t="s">
        <v>7598</v>
      </c>
      <c r="D2863" s="76">
        <v>1</v>
      </c>
      <c r="E2863" s="61">
        <f t="shared" si="133"/>
        <v>70944687</v>
      </c>
      <c r="F2863" s="69" t="s">
        <v>96</v>
      </c>
      <c r="G2863" s="69" t="s">
        <v>9127</v>
      </c>
      <c r="H2863" s="70">
        <v>1225</v>
      </c>
      <c r="I2863" s="70" t="s">
        <v>139</v>
      </c>
      <c r="J2863" s="74">
        <v>26.68</v>
      </c>
      <c r="K2863" s="64">
        <f t="shared" si="134"/>
        <v>32683</v>
      </c>
      <c r="L2863" s="71"/>
      <c r="M2863" s="72"/>
      <c r="N2863" s="72" t="s">
        <v>12505</v>
      </c>
      <c r="O2863" s="72" t="s">
        <v>11986</v>
      </c>
      <c r="P2863" s="81">
        <v>2217</v>
      </c>
      <c r="Q2863" s="73">
        <v>15</v>
      </c>
      <c r="R2863" s="73" t="s">
        <v>12403</v>
      </c>
      <c r="S2863" s="60" t="str">
        <f>VLOOKUP(A2863,[1]DATA!$1:$1048576,12,0)</f>
        <v>ANO</v>
      </c>
    </row>
    <row r="2864" spans="1:19" x14ac:dyDescent="0.25">
      <c r="A2864" s="68">
        <v>600144810</v>
      </c>
      <c r="B2864" s="59">
        <f t="shared" si="132"/>
        <v>600144810</v>
      </c>
      <c r="C2864" s="68" t="s">
        <v>7599</v>
      </c>
      <c r="D2864" s="76">
        <v>1</v>
      </c>
      <c r="E2864" s="61">
        <f t="shared" si="133"/>
        <v>62348299</v>
      </c>
      <c r="F2864" s="69" t="s">
        <v>96</v>
      </c>
      <c r="G2864" s="69" t="s">
        <v>9127</v>
      </c>
      <c r="H2864" s="70">
        <v>1275</v>
      </c>
      <c r="I2864" s="70" t="s">
        <v>139</v>
      </c>
      <c r="J2864" s="74">
        <v>26.68</v>
      </c>
      <c r="K2864" s="64">
        <f t="shared" si="134"/>
        <v>34017</v>
      </c>
      <c r="L2864" s="71"/>
      <c r="M2864" s="72"/>
      <c r="N2864" s="72" t="s">
        <v>12506</v>
      </c>
      <c r="O2864" s="72" t="s">
        <v>12168</v>
      </c>
      <c r="P2864" s="81">
        <v>831</v>
      </c>
      <c r="Q2864" s="73">
        <v>10</v>
      </c>
      <c r="R2864" s="73" t="s">
        <v>12403</v>
      </c>
      <c r="S2864" s="60" t="str">
        <f>VLOOKUP(A2864,[1]DATA!$1:$1048576,12,0)</f>
        <v>ANO</v>
      </c>
    </row>
    <row r="2865" spans="1:19" x14ac:dyDescent="0.25">
      <c r="A2865" s="68">
        <v>600144828</v>
      </c>
      <c r="B2865" s="59">
        <f t="shared" si="132"/>
        <v>600144828</v>
      </c>
      <c r="C2865" s="68" t="s">
        <v>7600</v>
      </c>
      <c r="D2865" s="76">
        <v>1</v>
      </c>
      <c r="E2865" s="61">
        <f t="shared" si="133"/>
        <v>70984743</v>
      </c>
      <c r="F2865" s="69" t="s">
        <v>96</v>
      </c>
      <c r="G2865" s="69" t="s">
        <v>9127</v>
      </c>
      <c r="H2865" s="70">
        <v>1150</v>
      </c>
      <c r="I2865" s="70" t="s">
        <v>139</v>
      </c>
      <c r="J2865" s="74">
        <v>26.68</v>
      </c>
      <c r="K2865" s="64">
        <f t="shared" si="134"/>
        <v>30682</v>
      </c>
      <c r="L2865" s="71"/>
      <c r="M2865" s="72"/>
      <c r="N2865" s="72" t="s">
        <v>12507</v>
      </c>
      <c r="O2865" s="72" t="s">
        <v>12168</v>
      </c>
      <c r="P2865" s="81">
        <v>832</v>
      </c>
      <c r="Q2865" s="73">
        <v>12</v>
      </c>
      <c r="R2865" s="73" t="s">
        <v>12403</v>
      </c>
      <c r="S2865" s="60" t="str">
        <f>VLOOKUP(A2865,[1]DATA!$1:$1048576,12,0)</f>
        <v>ANO</v>
      </c>
    </row>
    <row r="2866" spans="1:19" x14ac:dyDescent="0.25">
      <c r="A2866" s="68">
        <v>600144844</v>
      </c>
      <c r="B2866" s="59">
        <f t="shared" si="132"/>
        <v>600144844</v>
      </c>
      <c r="C2866" s="68" t="s">
        <v>7601</v>
      </c>
      <c r="D2866" s="76">
        <v>1</v>
      </c>
      <c r="E2866" s="61">
        <f t="shared" si="133"/>
        <v>62348337</v>
      </c>
      <c r="F2866" s="69" t="s">
        <v>96</v>
      </c>
      <c r="G2866" s="69" t="s">
        <v>9127</v>
      </c>
      <c r="H2866" s="70">
        <v>925</v>
      </c>
      <c r="I2866" s="70" t="s">
        <v>139</v>
      </c>
      <c r="J2866" s="74">
        <v>26.68</v>
      </c>
      <c r="K2866" s="64">
        <f t="shared" si="134"/>
        <v>24679</v>
      </c>
      <c r="L2866" s="71"/>
      <c r="M2866" s="72"/>
      <c r="N2866" s="72" t="s">
        <v>12508</v>
      </c>
      <c r="O2866" s="72" t="s">
        <v>12509</v>
      </c>
      <c r="P2866" s="81">
        <v>1532</v>
      </c>
      <c r="Q2866" s="73">
        <v>23</v>
      </c>
      <c r="R2866" s="73" t="s">
        <v>12403</v>
      </c>
      <c r="S2866" s="60" t="str">
        <f>VLOOKUP(A2866,[1]DATA!$1:$1048576,12,0)</f>
        <v>ANO</v>
      </c>
    </row>
    <row r="2867" spans="1:19" x14ac:dyDescent="0.25">
      <c r="A2867" s="68">
        <v>600144852</v>
      </c>
      <c r="B2867" s="59">
        <f t="shared" si="132"/>
        <v>600144852</v>
      </c>
      <c r="C2867" s="68" t="s">
        <v>7602</v>
      </c>
      <c r="D2867" s="76">
        <v>1</v>
      </c>
      <c r="E2867" s="61">
        <f t="shared" si="133"/>
        <v>64627896</v>
      </c>
      <c r="F2867" s="69" t="s">
        <v>96</v>
      </c>
      <c r="G2867" s="69" t="s">
        <v>9127</v>
      </c>
      <c r="H2867" s="70">
        <v>525</v>
      </c>
      <c r="I2867" s="70" t="s">
        <v>139</v>
      </c>
      <c r="J2867" s="74">
        <v>26.68</v>
      </c>
      <c r="K2867" s="64">
        <f t="shared" si="134"/>
        <v>14007</v>
      </c>
      <c r="L2867" s="71"/>
      <c r="M2867" s="72"/>
      <c r="N2867" s="72" t="s">
        <v>12510</v>
      </c>
      <c r="O2867" s="72" t="s">
        <v>12511</v>
      </c>
      <c r="P2867" s="81">
        <v>1533</v>
      </c>
      <c r="Q2867" s="73">
        <v>13</v>
      </c>
      <c r="R2867" s="73" t="s">
        <v>12403</v>
      </c>
      <c r="S2867" s="60" t="str">
        <f>VLOOKUP(A2867,[1]DATA!$1:$1048576,12,0)</f>
        <v>ANO</v>
      </c>
    </row>
    <row r="2868" spans="1:19" x14ac:dyDescent="0.25">
      <c r="A2868" s="68">
        <v>600145107</v>
      </c>
      <c r="B2868" s="59">
        <f t="shared" si="132"/>
        <v>600145107</v>
      </c>
      <c r="C2868" s="68" t="s">
        <v>7603</v>
      </c>
      <c r="D2868" s="76">
        <v>1</v>
      </c>
      <c r="E2868" s="61">
        <f t="shared" si="133"/>
        <v>61989169</v>
      </c>
      <c r="F2868" s="69" t="s">
        <v>96</v>
      </c>
      <c r="G2868" s="69" t="s">
        <v>9127</v>
      </c>
      <c r="H2868" s="70">
        <v>975</v>
      </c>
      <c r="I2868" s="70" t="s">
        <v>139</v>
      </c>
      <c r="J2868" s="74">
        <v>26.68</v>
      </c>
      <c r="K2868" s="64">
        <f t="shared" si="134"/>
        <v>26013</v>
      </c>
      <c r="L2868" s="71"/>
      <c r="M2868" s="72"/>
      <c r="N2868" s="72" t="s">
        <v>12512</v>
      </c>
      <c r="O2868" s="72" t="s">
        <v>12513</v>
      </c>
      <c r="P2868" s="81">
        <v>700</v>
      </c>
      <c r="Q2868" s="73">
        <v>112</v>
      </c>
      <c r="R2868" s="73" t="s">
        <v>12403</v>
      </c>
      <c r="S2868" s="60" t="str">
        <f>VLOOKUP(A2868,[1]DATA!$1:$1048576,12,0)</f>
        <v>ANO</v>
      </c>
    </row>
    <row r="2869" spans="1:19" x14ac:dyDescent="0.25">
      <c r="A2869" s="68">
        <v>600144861</v>
      </c>
      <c r="B2869" s="59">
        <f t="shared" si="132"/>
        <v>600144861</v>
      </c>
      <c r="C2869" s="68" t="s">
        <v>7604</v>
      </c>
      <c r="D2869" s="76">
        <v>1</v>
      </c>
      <c r="E2869" s="61">
        <f t="shared" si="133"/>
        <v>70984751</v>
      </c>
      <c r="F2869" s="69" t="s">
        <v>96</v>
      </c>
      <c r="G2869" s="69" t="s">
        <v>9127</v>
      </c>
      <c r="H2869" s="70">
        <v>700</v>
      </c>
      <c r="I2869" s="70" t="s">
        <v>139</v>
      </c>
      <c r="J2869" s="74">
        <v>26.68</v>
      </c>
      <c r="K2869" s="64">
        <f t="shared" si="134"/>
        <v>18676</v>
      </c>
      <c r="L2869" s="71"/>
      <c r="M2869" s="72"/>
      <c r="N2869" s="72" t="s">
        <v>12514</v>
      </c>
      <c r="O2869" s="72" t="s">
        <v>12515</v>
      </c>
      <c r="P2869" s="81">
        <v>1609</v>
      </c>
      <c r="Q2869" s="73">
        <v>6</v>
      </c>
      <c r="R2869" s="73" t="s">
        <v>12403</v>
      </c>
      <c r="S2869" s="60" t="str">
        <f>VLOOKUP(A2869,[1]DATA!$1:$1048576,12,0)</f>
        <v>ANO</v>
      </c>
    </row>
    <row r="2870" spans="1:19" x14ac:dyDescent="0.25">
      <c r="A2870" s="68">
        <v>600144879</v>
      </c>
      <c r="B2870" s="59">
        <f t="shared" si="132"/>
        <v>600144879</v>
      </c>
      <c r="C2870" s="68" t="s">
        <v>7605</v>
      </c>
      <c r="D2870" s="76">
        <v>1</v>
      </c>
      <c r="E2870" s="61">
        <f t="shared" si="133"/>
        <v>70984794</v>
      </c>
      <c r="F2870" s="69" t="s">
        <v>96</v>
      </c>
      <c r="G2870" s="69" t="s">
        <v>9127</v>
      </c>
      <c r="H2870" s="70">
        <v>875</v>
      </c>
      <c r="I2870" s="70" t="s">
        <v>139</v>
      </c>
      <c r="J2870" s="74">
        <v>26.68</v>
      </c>
      <c r="K2870" s="64">
        <f t="shared" si="134"/>
        <v>23345</v>
      </c>
      <c r="L2870" s="71"/>
      <c r="M2870" s="72"/>
      <c r="N2870" s="72" t="s">
        <v>12516</v>
      </c>
      <c r="O2870" s="72" t="s">
        <v>12517</v>
      </c>
      <c r="P2870" s="81">
        <v>1638</v>
      </c>
      <c r="Q2870" s="73">
        <v>1</v>
      </c>
      <c r="R2870" s="73" t="s">
        <v>12403</v>
      </c>
      <c r="S2870" s="60" t="str">
        <f>VLOOKUP(A2870,[1]DATA!$1:$1048576,12,0)</f>
        <v>ANO</v>
      </c>
    </row>
    <row r="2871" spans="1:19" x14ac:dyDescent="0.25">
      <c r="A2871" s="68">
        <v>600144887</v>
      </c>
      <c r="B2871" s="59">
        <f t="shared" si="132"/>
        <v>600144887</v>
      </c>
      <c r="C2871" s="68" t="s">
        <v>7606</v>
      </c>
      <c r="D2871" s="76">
        <v>1</v>
      </c>
      <c r="E2871" s="61">
        <f t="shared" si="133"/>
        <v>70984786</v>
      </c>
      <c r="F2871" s="69" t="s">
        <v>96</v>
      </c>
      <c r="G2871" s="69" t="s">
        <v>9127</v>
      </c>
      <c r="H2871" s="70">
        <v>1050</v>
      </c>
      <c r="I2871" s="70" t="s">
        <v>139</v>
      </c>
      <c r="J2871" s="74">
        <v>26.68</v>
      </c>
      <c r="K2871" s="64">
        <f t="shared" si="134"/>
        <v>28014</v>
      </c>
      <c r="L2871" s="71"/>
      <c r="M2871" s="72"/>
      <c r="N2871" s="72" t="s">
        <v>12518</v>
      </c>
      <c r="O2871" s="72" t="s">
        <v>12519</v>
      </c>
      <c r="P2871" s="81">
        <v>1804</v>
      </c>
      <c r="Q2871" s="73">
        <v>15</v>
      </c>
      <c r="R2871" s="73" t="s">
        <v>12403</v>
      </c>
      <c r="S2871" s="60" t="str">
        <f>VLOOKUP(A2871,[1]DATA!$1:$1048576,12,0)</f>
        <v>ANO</v>
      </c>
    </row>
    <row r="2872" spans="1:19" x14ac:dyDescent="0.25">
      <c r="A2872" s="68">
        <v>600144909</v>
      </c>
      <c r="B2872" s="59">
        <f t="shared" si="132"/>
        <v>600144909</v>
      </c>
      <c r="C2872" s="68" t="s">
        <v>7607</v>
      </c>
      <c r="D2872" s="76">
        <v>1</v>
      </c>
      <c r="E2872" s="61">
        <f t="shared" si="133"/>
        <v>71005081</v>
      </c>
      <c r="F2872" s="69" t="s">
        <v>96</v>
      </c>
      <c r="G2872" s="69" t="s">
        <v>9127</v>
      </c>
      <c r="H2872" s="70">
        <v>550</v>
      </c>
      <c r="I2872" s="70" t="s">
        <v>139</v>
      </c>
      <c r="J2872" s="74">
        <v>26.68</v>
      </c>
      <c r="K2872" s="64">
        <f t="shared" si="134"/>
        <v>14674</v>
      </c>
      <c r="L2872" s="71"/>
      <c r="M2872" s="72"/>
      <c r="N2872" s="72" t="s">
        <v>12520</v>
      </c>
      <c r="O2872" s="72" t="s">
        <v>12521</v>
      </c>
      <c r="P2872" s="81">
        <v>336</v>
      </c>
      <c r="Q2872" s="73">
        <v>125</v>
      </c>
      <c r="R2872" s="73" t="s">
        <v>12403</v>
      </c>
      <c r="S2872" s="60" t="str">
        <f>VLOOKUP(A2872,[1]DATA!$1:$1048576,12,0)</f>
        <v>ANO</v>
      </c>
    </row>
    <row r="2873" spans="1:19" x14ac:dyDescent="0.25">
      <c r="A2873" s="68">
        <v>600144917</v>
      </c>
      <c r="B2873" s="59">
        <f t="shared" si="132"/>
        <v>600144917</v>
      </c>
      <c r="C2873" s="68" t="s">
        <v>7608</v>
      </c>
      <c r="D2873" s="76">
        <v>1</v>
      </c>
      <c r="E2873" s="61">
        <f t="shared" si="133"/>
        <v>75029162</v>
      </c>
      <c r="F2873" s="69" t="s">
        <v>96</v>
      </c>
      <c r="G2873" s="69" t="s">
        <v>9127</v>
      </c>
      <c r="H2873" s="70">
        <v>775</v>
      </c>
      <c r="I2873" s="70" t="s">
        <v>139</v>
      </c>
      <c r="J2873" s="74">
        <v>26.68</v>
      </c>
      <c r="K2873" s="64">
        <f t="shared" si="134"/>
        <v>20677</v>
      </c>
      <c r="L2873" s="71"/>
      <c r="M2873" s="72"/>
      <c r="N2873" s="72" t="s">
        <v>12522</v>
      </c>
      <c r="O2873" s="72" t="s">
        <v>12523</v>
      </c>
      <c r="P2873" s="81">
        <v>816</v>
      </c>
      <c r="Q2873" s="73">
        <v>28</v>
      </c>
      <c r="R2873" s="73" t="s">
        <v>12403</v>
      </c>
      <c r="S2873" s="60" t="str">
        <f>VLOOKUP(A2873,[1]DATA!$1:$1048576,12,0)</f>
        <v>ANO</v>
      </c>
    </row>
    <row r="2874" spans="1:19" x14ac:dyDescent="0.25">
      <c r="A2874" s="68">
        <v>600144925</v>
      </c>
      <c r="B2874" s="59">
        <f t="shared" si="132"/>
        <v>600144925</v>
      </c>
      <c r="C2874" s="68" t="s">
        <v>7609</v>
      </c>
      <c r="D2874" s="76">
        <v>1</v>
      </c>
      <c r="E2874" s="61">
        <f t="shared" si="133"/>
        <v>70641871</v>
      </c>
      <c r="F2874" s="69" t="s">
        <v>96</v>
      </c>
      <c r="G2874" s="69" t="s">
        <v>9127</v>
      </c>
      <c r="H2874" s="70">
        <v>725</v>
      </c>
      <c r="I2874" s="70" t="s">
        <v>139</v>
      </c>
      <c r="J2874" s="74">
        <v>26.68</v>
      </c>
      <c r="K2874" s="64">
        <f t="shared" si="134"/>
        <v>19343</v>
      </c>
      <c r="L2874" s="71"/>
      <c r="M2874" s="72"/>
      <c r="N2874" s="72" t="s">
        <v>12524</v>
      </c>
      <c r="O2874" s="72" t="s">
        <v>12525</v>
      </c>
      <c r="P2874" s="81">
        <v>10</v>
      </c>
      <c r="Q2874" s="73">
        <v>7</v>
      </c>
      <c r="R2874" s="73" t="s">
        <v>12403</v>
      </c>
      <c r="S2874" s="60" t="str">
        <f>VLOOKUP(A2874,[1]DATA!$1:$1048576,12,0)</f>
        <v>ANO</v>
      </c>
    </row>
    <row r="2875" spans="1:19" x14ac:dyDescent="0.25">
      <c r="A2875" s="68">
        <v>600144933</v>
      </c>
      <c r="B2875" s="59">
        <f t="shared" si="132"/>
        <v>600144933</v>
      </c>
      <c r="C2875" s="68" t="s">
        <v>7610</v>
      </c>
      <c r="D2875" s="76">
        <v>1</v>
      </c>
      <c r="E2875" s="61">
        <f t="shared" si="133"/>
        <v>62348264</v>
      </c>
      <c r="F2875" s="69" t="s">
        <v>96</v>
      </c>
      <c r="G2875" s="69" t="s">
        <v>9127</v>
      </c>
      <c r="H2875" s="70">
        <v>650</v>
      </c>
      <c r="I2875" s="70" t="s">
        <v>139</v>
      </c>
      <c r="J2875" s="74">
        <v>26.68</v>
      </c>
      <c r="K2875" s="64">
        <f t="shared" si="134"/>
        <v>17342</v>
      </c>
      <c r="L2875" s="71"/>
      <c r="M2875" s="72"/>
      <c r="N2875" s="72" t="s">
        <v>12526</v>
      </c>
      <c r="O2875" s="72" t="s">
        <v>12527</v>
      </c>
      <c r="P2875" s="81">
        <v>1085</v>
      </c>
      <c r="Q2875" s="73">
        <v>8</v>
      </c>
      <c r="R2875" s="73" t="s">
        <v>12403</v>
      </c>
      <c r="S2875" s="60" t="str">
        <f>VLOOKUP(A2875,[1]DATA!$1:$1048576,12,0)</f>
        <v>ANO</v>
      </c>
    </row>
    <row r="2876" spans="1:19" x14ac:dyDescent="0.25">
      <c r="A2876" s="68">
        <v>600144941</v>
      </c>
      <c r="B2876" s="59">
        <f t="shared" si="132"/>
        <v>600144941</v>
      </c>
      <c r="C2876" s="68" t="s">
        <v>7611</v>
      </c>
      <c r="D2876" s="76">
        <v>1</v>
      </c>
      <c r="E2876" s="61">
        <f t="shared" si="133"/>
        <v>70978344</v>
      </c>
      <c r="F2876" s="69" t="s">
        <v>96</v>
      </c>
      <c r="G2876" s="69" t="s">
        <v>9127</v>
      </c>
      <c r="H2876" s="70">
        <v>600</v>
      </c>
      <c r="I2876" s="70" t="s">
        <v>139</v>
      </c>
      <c r="J2876" s="74">
        <v>26.68</v>
      </c>
      <c r="K2876" s="64">
        <f t="shared" si="134"/>
        <v>16008</v>
      </c>
      <c r="L2876" s="71"/>
      <c r="M2876" s="72"/>
      <c r="N2876" s="72" t="s">
        <v>12528</v>
      </c>
      <c r="O2876" s="72" t="s">
        <v>12529</v>
      </c>
      <c r="P2876" s="81">
        <v>2906</v>
      </c>
      <c r="Q2876" s="73">
        <v>23</v>
      </c>
      <c r="R2876" s="73" t="s">
        <v>12403</v>
      </c>
      <c r="S2876" s="60" t="str">
        <f>VLOOKUP(A2876,[1]DATA!$1:$1048576,12,0)</f>
        <v>ANO</v>
      </c>
    </row>
    <row r="2877" spans="1:19" x14ac:dyDescent="0.25">
      <c r="A2877" s="68">
        <v>600144950</v>
      </c>
      <c r="B2877" s="59">
        <f t="shared" si="132"/>
        <v>600144950</v>
      </c>
      <c r="C2877" s="68" t="s">
        <v>7612</v>
      </c>
      <c r="D2877" s="76">
        <v>1</v>
      </c>
      <c r="E2877" s="61">
        <f t="shared" si="133"/>
        <v>64627918</v>
      </c>
      <c r="F2877" s="69" t="s">
        <v>96</v>
      </c>
      <c r="G2877" s="69" t="s">
        <v>9127</v>
      </c>
      <c r="H2877" s="70">
        <v>775</v>
      </c>
      <c r="I2877" s="70" t="s">
        <v>139</v>
      </c>
      <c r="J2877" s="74">
        <v>26.68</v>
      </c>
      <c r="K2877" s="64">
        <f t="shared" si="134"/>
        <v>20677</v>
      </c>
      <c r="L2877" s="71"/>
      <c r="M2877" s="72"/>
      <c r="N2877" s="72" t="s">
        <v>12530</v>
      </c>
      <c r="O2877" s="72" t="s">
        <v>12531</v>
      </c>
      <c r="P2877" s="81">
        <v>4411</v>
      </c>
      <c r="Q2877" s="73">
        <v>2</v>
      </c>
      <c r="R2877" s="73" t="s">
        <v>12403</v>
      </c>
      <c r="S2877" s="60" t="str">
        <f>VLOOKUP(A2877,[1]DATA!$1:$1048576,12,0)</f>
        <v>ANO</v>
      </c>
    </row>
    <row r="2878" spans="1:19" x14ac:dyDescent="0.25">
      <c r="A2878" s="68">
        <v>600144968</v>
      </c>
      <c r="B2878" s="59">
        <f t="shared" si="132"/>
        <v>600144968</v>
      </c>
      <c r="C2878" s="68" t="s">
        <v>7613</v>
      </c>
      <c r="D2878" s="76">
        <v>1</v>
      </c>
      <c r="E2878" s="61">
        <f t="shared" si="133"/>
        <v>70944628</v>
      </c>
      <c r="F2878" s="69" t="s">
        <v>96</v>
      </c>
      <c r="G2878" s="69" t="s">
        <v>9127</v>
      </c>
      <c r="H2878" s="70">
        <v>1275</v>
      </c>
      <c r="I2878" s="70" t="s">
        <v>139</v>
      </c>
      <c r="J2878" s="74">
        <v>26.68</v>
      </c>
      <c r="K2878" s="64">
        <f t="shared" si="134"/>
        <v>34017</v>
      </c>
      <c r="L2878" s="71"/>
      <c r="M2878" s="72"/>
      <c r="N2878" s="72" t="s">
        <v>12532</v>
      </c>
      <c r="O2878" s="72" t="s">
        <v>12533</v>
      </c>
      <c r="P2878" s="81">
        <v>2978</v>
      </c>
      <c r="Q2878" s="73">
        <v>100</v>
      </c>
      <c r="R2878" s="73" t="s">
        <v>12403</v>
      </c>
      <c r="S2878" s="60" t="str">
        <f>VLOOKUP(A2878,[1]DATA!$1:$1048576,12,0)</f>
        <v>ANO</v>
      </c>
    </row>
    <row r="2879" spans="1:19" x14ac:dyDescent="0.25">
      <c r="A2879" s="68">
        <v>600144976</v>
      </c>
      <c r="B2879" s="59">
        <f t="shared" si="132"/>
        <v>600144976</v>
      </c>
      <c r="C2879" s="68" t="s">
        <v>7614</v>
      </c>
      <c r="D2879" s="76">
        <v>1</v>
      </c>
      <c r="E2879" s="61">
        <f t="shared" si="133"/>
        <v>70989460</v>
      </c>
      <c r="F2879" s="69" t="s">
        <v>96</v>
      </c>
      <c r="G2879" s="69" t="s">
        <v>9127</v>
      </c>
      <c r="H2879" s="70">
        <v>150</v>
      </c>
      <c r="I2879" s="70" t="s">
        <v>139</v>
      </c>
      <c r="J2879" s="74">
        <v>26.68</v>
      </c>
      <c r="K2879" s="64">
        <f t="shared" si="134"/>
        <v>4002</v>
      </c>
      <c r="L2879" s="71"/>
      <c r="M2879" s="72"/>
      <c r="N2879" s="72" t="s">
        <v>12534</v>
      </c>
      <c r="O2879" s="72" t="s">
        <v>12535</v>
      </c>
      <c r="P2879" s="81">
        <v>99</v>
      </c>
      <c r="Q2879" s="73">
        <v>11</v>
      </c>
      <c r="R2879" s="73" t="s">
        <v>12403</v>
      </c>
      <c r="S2879" s="60" t="str">
        <f>VLOOKUP(A2879,[1]DATA!$1:$1048576,12,0)</f>
        <v>ANO</v>
      </c>
    </row>
    <row r="2880" spans="1:19" x14ac:dyDescent="0.25">
      <c r="A2880" s="68">
        <v>600144992</v>
      </c>
      <c r="B2880" s="59">
        <f t="shared" si="132"/>
        <v>600144992</v>
      </c>
      <c r="C2880" s="68" t="s">
        <v>7615</v>
      </c>
      <c r="D2880" s="76">
        <v>1</v>
      </c>
      <c r="E2880" s="61">
        <f t="shared" si="133"/>
        <v>71000127</v>
      </c>
      <c r="F2880" s="69" t="s">
        <v>96</v>
      </c>
      <c r="G2880" s="69" t="s">
        <v>9127</v>
      </c>
      <c r="H2880" s="70">
        <v>175</v>
      </c>
      <c r="I2880" s="70" t="s">
        <v>139</v>
      </c>
      <c r="J2880" s="74">
        <v>26.68</v>
      </c>
      <c r="K2880" s="64">
        <f t="shared" si="134"/>
        <v>4669</v>
      </c>
      <c r="L2880" s="71"/>
      <c r="M2880" s="72"/>
      <c r="N2880" s="72" t="s">
        <v>12536</v>
      </c>
      <c r="O2880" s="72" t="s">
        <v>12537</v>
      </c>
      <c r="P2880" s="81">
        <v>66</v>
      </c>
      <c r="Q2880" s="73">
        <v>62</v>
      </c>
      <c r="R2880" s="73" t="s">
        <v>12403</v>
      </c>
      <c r="S2880" s="60" t="str">
        <f>VLOOKUP(A2880,[1]DATA!$1:$1048576,12,0)</f>
        <v>ANO</v>
      </c>
    </row>
    <row r="2881" spans="1:19" x14ac:dyDescent="0.25">
      <c r="A2881" s="68">
        <v>600145000</v>
      </c>
      <c r="B2881" s="59">
        <f t="shared" si="132"/>
        <v>600145000</v>
      </c>
      <c r="C2881" s="68" t="s">
        <v>7616</v>
      </c>
      <c r="D2881" s="76">
        <v>1</v>
      </c>
      <c r="E2881" s="61">
        <f t="shared" si="133"/>
        <v>70933979</v>
      </c>
      <c r="F2881" s="69" t="s">
        <v>96</v>
      </c>
      <c r="G2881" s="69" t="s">
        <v>9127</v>
      </c>
      <c r="H2881" s="70">
        <v>750</v>
      </c>
      <c r="I2881" s="70" t="s">
        <v>139</v>
      </c>
      <c r="J2881" s="74">
        <v>26.68</v>
      </c>
      <c r="K2881" s="64">
        <f t="shared" si="134"/>
        <v>20010</v>
      </c>
      <c r="L2881" s="71"/>
      <c r="M2881" s="72"/>
      <c r="N2881" s="72" t="s">
        <v>12538</v>
      </c>
      <c r="O2881" s="72" t="s">
        <v>83</v>
      </c>
      <c r="P2881" s="81">
        <v>1217</v>
      </c>
      <c r="Q2881" s="73">
        <v>117</v>
      </c>
      <c r="R2881" s="73" t="s">
        <v>12403</v>
      </c>
      <c r="S2881" s="60" t="str">
        <f>VLOOKUP(A2881,[1]DATA!$1:$1048576,12,0)</f>
        <v>ANO</v>
      </c>
    </row>
    <row r="2882" spans="1:19" x14ac:dyDescent="0.25">
      <c r="A2882" s="68">
        <v>600145018</v>
      </c>
      <c r="B2882" s="59">
        <f t="shared" si="132"/>
        <v>600145018</v>
      </c>
      <c r="C2882" s="68" t="s">
        <v>7617</v>
      </c>
      <c r="D2882" s="76">
        <v>1</v>
      </c>
      <c r="E2882" s="61">
        <f t="shared" si="133"/>
        <v>70933944</v>
      </c>
      <c r="F2882" s="69" t="s">
        <v>96</v>
      </c>
      <c r="G2882" s="69" t="s">
        <v>9127</v>
      </c>
      <c r="H2882" s="70">
        <v>375</v>
      </c>
      <c r="I2882" s="70" t="s">
        <v>139</v>
      </c>
      <c r="J2882" s="74">
        <v>26.68</v>
      </c>
      <c r="K2882" s="64">
        <f t="shared" si="134"/>
        <v>10005</v>
      </c>
      <c r="L2882" s="71"/>
      <c r="M2882" s="72"/>
      <c r="N2882" s="72" t="s">
        <v>12539</v>
      </c>
      <c r="O2882" s="72" t="s">
        <v>12540</v>
      </c>
      <c r="P2882" s="81">
        <v>611</v>
      </c>
      <c r="Q2882" s="73">
        <v>36</v>
      </c>
      <c r="R2882" s="73" t="s">
        <v>12403</v>
      </c>
      <c r="S2882" s="60" t="str">
        <f>VLOOKUP(A2882,[1]DATA!$1:$1048576,12,0)</f>
        <v>ANO</v>
      </c>
    </row>
    <row r="2883" spans="1:19" x14ac:dyDescent="0.25">
      <c r="A2883" s="68">
        <v>600145034</v>
      </c>
      <c r="B2883" s="59">
        <f t="shared" si="132"/>
        <v>600145034</v>
      </c>
      <c r="C2883" s="68" t="s">
        <v>7618</v>
      </c>
      <c r="D2883" s="76">
        <v>1</v>
      </c>
      <c r="E2883" s="61">
        <f t="shared" si="133"/>
        <v>70978352</v>
      </c>
      <c r="F2883" s="69" t="s">
        <v>96</v>
      </c>
      <c r="G2883" s="69" t="s">
        <v>9127</v>
      </c>
      <c r="H2883" s="70">
        <v>1075</v>
      </c>
      <c r="I2883" s="70" t="s">
        <v>139</v>
      </c>
      <c r="J2883" s="74">
        <v>26.68</v>
      </c>
      <c r="K2883" s="64">
        <f t="shared" si="134"/>
        <v>28681</v>
      </c>
      <c r="L2883" s="71"/>
      <c r="M2883" s="72"/>
      <c r="N2883" s="72" t="s">
        <v>12541</v>
      </c>
      <c r="O2883" s="72" t="s">
        <v>12542</v>
      </c>
      <c r="P2883" s="81">
        <v>1049</v>
      </c>
      <c r="Q2883" s="73">
        <v>1</v>
      </c>
      <c r="R2883" s="73" t="s">
        <v>12403</v>
      </c>
      <c r="S2883" s="60" t="str">
        <f>VLOOKUP(A2883,[1]DATA!$1:$1048576,12,0)</f>
        <v>ANO</v>
      </c>
    </row>
    <row r="2884" spans="1:19" x14ac:dyDescent="0.25">
      <c r="A2884" s="68">
        <v>600145042</v>
      </c>
      <c r="B2884" s="59">
        <f t="shared" si="132"/>
        <v>600145042</v>
      </c>
      <c r="C2884" s="68" t="s">
        <v>7619</v>
      </c>
      <c r="D2884" s="76">
        <v>1</v>
      </c>
      <c r="E2884" s="61">
        <f t="shared" si="133"/>
        <v>70999465</v>
      </c>
      <c r="F2884" s="69" t="s">
        <v>96</v>
      </c>
      <c r="G2884" s="69" t="s">
        <v>9127</v>
      </c>
      <c r="H2884" s="70">
        <v>200</v>
      </c>
      <c r="I2884" s="70" t="s">
        <v>139</v>
      </c>
      <c r="J2884" s="74">
        <v>26.68</v>
      </c>
      <c r="K2884" s="64">
        <f t="shared" si="134"/>
        <v>5336</v>
      </c>
      <c r="L2884" s="71"/>
      <c r="M2884" s="72"/>
      <c r="N2884" s="72" t="s">
        <v>12543</v>
      </c>
      <c r="O2884" s="72" t="s">
        <v>12544</v>
      </c>
      <c r="P2884" s="81">
        <v>75</v>
      </c>
      <c r="Q2884" s="73">
        <v>389</v>
      </c>
      <c r="R2884" s="73" t="s">
        <v>12403</v>
      </c>
      <c r="S2884" s="60" t="str">
        <f>VLOOKUP(A2884,[1]DATA!$1:$1048576,12,0)</f>
        <v>ANO</v>
      </c>
    </row>
    <row r="2885" spans="1:19" x14ac:dyDescent="0.25">
      <c r="A2885" s="68">
        <v>600145051</v>
      </c>
      <c r="B2885" s="59">
        <f t="shared" ref="B2885:B2948" si="135">A2885*1</f>
        <v>600145051</v>
      </c>
      <c r="C2885" s="68" t="s">
        <v>7620</v>
      </c>
      <c r="D2885" s="76">
        <v>1</v>
      </c>
      <c r="E2885" s="61">
        <f t="shared" ref="E2885:E2948" si="136">C2885*1</f>
        <v>61989061</v>
      </c>
      <c r="F2885" s="69" t="s">
        <v>96</v>
      </c>
      <c r="G2885" s="69" t="s">
        <v>9127</v>
      </c>
      <c r="H2885" s="70">
        <v>1425</v>
      </c>
      <c r="I2885" s="70" t="s">
        <v>139</v>
      </c>
      <c r="J2885" s="74">
        <v>26.68</v>
      </c>
      <c r="K2885" s="64">
        <f t="shared" ref="K2885:K2948" si="137">H2885*J2885</f>
        <v>38019</v>
      </c>
      <c r="L2885" s="71"/>
      <c r="M2885" s="72"/>
      <c r="N2885" s="72" t="s">
        <v>12545</v>
      </c>
      <c r="O2885" s="72" t="s">
        <v>12546</v>
      </c>
      <c r="P2885" s="81">
        <v>1082</v>
      </c>
      <c r="Q2885" s="73">
        <v>5</v>
      </c>
      <c r="R2885" s="73" t="s">
        <v>12403</v>
      </c>
      <c r="S2885" s="60" t="str">
        <f>VLOOKUP(A2885,[1]DATA!$1:$1048576,12,0)</f>
        <v>ANO</v>
      </c>
    </row>
    <row r="2886" spans="1:19" x14ac:dyDescent="0.25">
      <c r="A2886" s="68">
        <v>600145069</v>
      </c>
      <c r="B2886" s="59">
        <f t="shared" si="135"/>
        <v>600145069</v>
      </c>
      <c r="C2886" s="68" t="s">
        <v>7621</v>
      </c>
      <c r="D2886" s="76">
        <v>1</v>
      </c>
      <c r="E2886" s="61">
        <f t="shared" si="136"/>
        <v>61989088</v>
      </c>
      <c r="F2886" s="69" t="s">
        <v>96</v>
      </c>
      <c r="G2886" s="69" t="s">
        <v>9127</v>
      </c>
      <c r="H2886" s="70">
        <v>275</v>
      </c>
      <c r="I2886" s="70" t="s">
        <v>139</v>
      </c>
      <c r="J2886" s="74">
        <v>26.68</v>
      </c>
      <c r="K2886" s="64">
        <f t="shared" si="137"/>
        <v>7337</v>
      </c>
      <c r="L2886" s="71"/>
      <c r="M2886" s="72"/>
      <c r="N2886" s="72" t="s">
        <v>12547</v>
      </c>
      <c r="O2886" s="72" t="s">
        <v>75</v>
      </c>
      <c r="P2886" s="81">
        <v>388</v>
      </c>
      <c r="Q2886" s="73">
        <v>9</v>
      </c>
      <c r="R2886" s="73" t="s">
        <v>12403</v>
      </c>
      <c r="S2886" s="60" t="str">
        <f>VLOOKUP(A2886,[1]DATA!$1:$1048576,12,0)</f>
        <v>ANO</v>
      </c>
    </row>
    <row r="2887" spans="1:19" x14ac:dyDescent="0.25">
      <c r="A2887" s="68">
        <v>600145077</v>
      </c>
      <c r="B2887" s="59">
        <f t="shared" si="135"/>
        <v>600145077</v>
      </c>
      <c r="C2887" s="68" t="s">
        <v>7622</v>
      </c>
      <c r="D2887" s="76">
        <v>1</v>
      </c>
      <c r="E2887" s="61">
        <f t="shared" si="136"/>
        <v>70631743</v>
      </c>
      <c r="F2887" s="69" t="s">
        <v>96</v>
      </c>
      <c r="G2887" s="69" t="s">
        <v>9127</v>
      </c>
      <c r="H2887" s="70">
        <v>750</v>
      </c>
      <c r="I2887" s="70" t="s">
        <v>139</v>
      </c>
      <c r="J2887" s="74">
        <v>26.68</v>
      </c>
      <c r="K2887" s="64">
        <f t="shared" si="137"/>
        <v>20010</v>
      </c>
      <c r="L2887" s="71"/>
      <c r="M2887" s="72"/>
      <c r="N2887" s="72" t="s">
        <v>12548</v>
      </c>
      <c r="O2887" s="72" t="s">
        <v>12549</v>
      </c>
      <c r="P2887" s="81">
        <v>1387</v>
      </c>
      <c r="Q2887" s="73" t="s">
        <v>12550</v>
      </c>
      <c r="R2887" s="73" t="s">
        <v>12403</v>
      </c>
      <c r="S2887" s="60" t="str">
        <f>VLOOKUP(A2887,[1]DATA!$1:$1048576,12,0)</f>
        <v>ANO</v>
      </c>
    </row>
    <row r="2888" spans="1:19" x14ac:dyDescent="0.25">
      <c r="A2888" s="68">
        <v>600145085</v>
      </c>
      <c r="B2888" s="59">
        <f t="shared" si="135"/>
        <v>600145085</v>
      </c>
      <c r="C2888" s="68" t="s">
        <v>7623</v>
      </c>
      <c r="D2888" s="76">
        <v>1</v>
      </c>
      <c r="E2888" s="61">
        <f t="shared" si="136"/>
        <v>70631760</v>
      </c>
      <c r="F2888" s="69" t="s">
        <v>96</v>
      </c>
      <c r="G2888" s="69" t="s">
        <v>9127</v>
      </c>
      <c r="H2888" s="70">
        <v>725</v>
      </c>
      <c r="I2888" s="70" t="s">
        <v>139</v>
      </c>
      <c r="J2888" s="74">
        <v>26.68</v>
      </c>
      <c r="K2888" s="64">
        <f t="shared" si="137"/>
        <v>19343</v>
      </c>
      <c r="L2888" s="71"/>
      <c r="M2888" s="72"/>
      <c r="N2888" s="72" t="s">
        <v>12551</v>
      </c>
      <c r="O2888" s="72" t="s">
        <v>11986</v>
      </c>
      <c r="P2888" s="81">
        <v>2218</v>
      </c>
      <c r="Q2888" s="73">
        <v>13</v>
      </c>
      <c r="R2888" s="73" t="s">
        <v>12403</v>
      </c>
      <c r="S2888" s="60" t="str">
        <f>VLOOKUP(A2888,[1]DATA!$1:$1048576,12,0)</f>
        <v>ANO</v>
      </c>
    </row>
    <row r="2889" spans="1:19" x14ac:dyDescent="0.25">
      <c r="A2889" s="68">
        <v>600145093</v>
      </c>
      <c r="B2889" s="59">
        <f t="shared" si="135"/>
        <v>600145093</v>
      </c>
      <c r="C2889" s="68" t="s">
        <v>7624</v>
      </c>
      <c r="D2889" s="76">
        <v>1</v>
      </c>
      <c r="E2889" s="61">
        <f t="shared" si="136"/>
        <v>70978328</v>
      </c>
      <c r="F2889" s="69" t="s">
        <v>96</v>
      </c>
      <c r="G2889" s="69" t="s">
        <v>9127</v>
      </c>
      <c r="H2889" s="70">
        <v>875</v>
      </c>
      <c r="I2889" s="70" t="s">
        <v>139</v>
      </c>
      <c r="J2889" s="74">
        <v>26.68</v>
      </c>
      <c r="K2889" s="64">
        <f t="shared" si="137"/>
        <v>23345</v>
      </c>
      <c r="L2889" s="71"/>
      <c r="M2889" s="72"/>
      <c r="N2889" s="72" t="s">
        <v>12552</v>
      </c>
      <c r="O2889" s="72" t="s">
        <v>12420</v>
      </c>
      <c r="P2889" s="81">
        <v>2600</v>
      </c>
      <c r="Q2889" s="73" t="s">
        <v>12553</v>
      </c>
      <c r="R2889" s="73" t="s">
        <v>12403</v>
      </c>
      <c r="S2889" s="60" t="str">
        <f>VLOOKUP(A2889,[1]DATA!$1:$1048576,12,0)</f>
        <v>ANO</v>
      </c>
    </row>
    <row r="2890" spans="1:19" x14ac:dyDescent="0.25">
      <c r="A2890" s="68">
        <v>600145115</v>
      </c>
      <c r="B2890" s="59">
        <f t="shared" si="135"/>
        <v>600145115</v>
      </c>
      <c r="C2890" s="68" t="s">
        <v>7625</v>
      </c>
      <c r="D2890" s="76">
        <v>1</v>
      </c>
      <c r="E2890" s="61">
        <f t="shared" si="136"/>
        <v>70631786</v>
      </c>
      <c r="F2890" s="69" t="s">
        <v>96</v>
      </c>
      <c r="G2890" s="69" t="s">
        <v>9127</v>
      </c>
      <c r="H2890" s="70">
        <v>725</v>
      </c>
      <c r="I2890" s="70" t="s">
        <v>139</v>
      </c>
      <c r="J2890" s="74">
        <v>26.68</v>
      </c>
      <c r="K2890" s="64">
        <f t="shared" si="137"/>
        <v>19343</v>
      </c>
      <c r="L2890" s="71"/>
      <c r="M2890" s="72"/>
      <c r="N2890" s="72" t="s">
        <v>12554</v>
      </c>
      <c r="O2890" s="72" t="s">
        <v>12555</v>
      </c>
      <c r="P2890" s="81">
        <v>682</v>
      </c>
      <c r="Q2890" s="73">
        <v>33</v>
      </c>
      <c r="R2890" s="73" t="s">
        <v>12403</v>
      </c>
      <c r="S2890" s="60" t="str">
        <f>VLOOKUP(A2890,[1]DATA!$1:$1048576,12,0)</f>
        <v>ANO</v>
      </c>
    </row>
    <row r="2891" spans="1:19" x14ac:dyDescent="0.25">
      <c r="A2891" s="68">
        <v>600145123</v>
      </c>
      <c r="B2891" s="59">
        <f t="shared" si="135"/>
        <v>600145123</v>
      </c>
      <c r="C2891" s="68" t="s">
        <v>7626</v>
      </c>
      <c r="D2891" s="76">
        <v>1</v>
      </c>
      <c r="E2891" s="61">
        <f t="shared" si="136"/>
        <v>61989037</v>
      </c>
      <c r="F2891" s="69" t="s">
        <v>96</v>
      </c>
      <c r="G2891" s="69" t="s">
        <v>9127</v>
      </c>
      <c r="H2891" s="70">
        <v>1450</v>
      </c>
      <c r="I2891" s="70" t="s">
        <v>139</v>
      </c>
      <c r="J2891" s="74">
        <v>26.68</v>
      </c>
      <c r="K2891" s="64">
        <f t="shared" si="137"/>
        <v>38686</v>
      </c>
      <c r="L2891" s="71"/>
      <c r="M2891" s="72"/>
      <c r="N2891" s="72" t="s">
        <v>12556</v>
      </c>
      <c r="O2891" s="72" t="s">
        <v>12557</v>
      </c>
      <c r="P2891" s="81">
        <v>2557</v>
      </c>
      <c r="Q2891" s="73">
        <v>10</v>
      </c>
      <c r="R2891" s="73" t="s">
        <v>12403</v>
      </c>
      <c r="S2891" s="60" t="str">
        <f>VLOOKUP(A2891,[1]DATA!$1:$1048576,12,0)</f>
        <v>ANO</v>
      </c>
    </row>
    <row r="2892" spans="1:19" x14ac:dyDescent="0.25">
      <c r="A2892" s="68">
        <v>600145131</v>
      </c>
      <c r="B2892" s="59">
        <f t="shared" si="135"/>
        <v>600145131</v>
      </c>
      <c r="C2892" s="68" t="s">
        <v>7627</v>
      </c>
      <c r="D2892" s="76">
        <v>1</v>
      </c>
      <c r="E2892" s="61">
        <f t="shared" si="136"/>
        <v>70933987</v>
      </c>
      <c r="F2892" s="69" t="s">
        <v>96</v>
      </c>
      <c r="G2892" s="69" t="s">
        <v>9127</v>
      </c>
      <c r="H2892" s="70">
        <v>950</v>
      </c>
      <c r="I2892" s="70" t="s">
        <v>139</v>
      </c>
      <c r="J2892" s="74">
        <v>26.68</v>
      </c>
      <c r="K2892" s="64">
        <f t="shared" si="137"/>
        <v>25346</v>
      </c>
      <c r="L2892" s="71"/>
      <c r="M2892" s="72"/>
      <c r="N2892" s="72" t="s">
        <v>12558</v>
      </c>
      <c r="O2892" s="72" t="s">
        <v>11332</v>
      </c>
      <c r="P2892" s="81">
        <v>1406</v>
      </c>
      <c r="Q2892" s="73">
        <v>42</v>
      </c>
      <c r="R2892" s="73" t="s">
        <v>12403</v>
      </c>
      <c r="S2892" s="60" t="str">
        <f>VLOOKUP(A2892,[1]DATA!$1:$1048576,12,0)</f>
        <v>ANO</v>
      </c>
    </row>
    <row r="2893" spans="1:19" x14ac:dyDescent="0.25">
      <c r="A2893" s="68">
        <v>600145140</v>
      </c>
      <c r="B2893" s="59">
        <f t="shared" si="135"/>
        <v>600145140</v>
      </c>
      <c r="C2893" s="68" t="s">
        <v>7628</v>
      </c>
      <c r="D2893" s="76">
        <v>1</v>
      </c>
      <c r="E2893" s="61">
        <f t="shared" si="136"/>
        <v>70933901</v>
      </c>
      <c r="F2893" s="69" t="s">
        <v>96</v>
      </c>
      <c r="G2893" s="69" t="s">
        <v>9127</v>
      </c>
      <c r="H2893" s="70">
        <v>725</v>
      </c>
      <c r="I2893" s="70" t="s">
        <v>139</v>
      </c>
      <c r="J2893" s="74">
        <v>26.68</v>
      </c>
      <c r="K2893" s="64">
        <f t="shared" si="137"/>
        <v>19343</v>
      </c>
      <c r="L2893" s="71"/>
      <c r="M2893" s="72"/>
      <c r="N2893" s="72" t="s">
        <v>12559</v>
      </c>
      <c r="O2893" s="72" t="s">
        <v>12560</v>
      </c>
      <c r="P2893" s="81">
        <v>819</v>
      </c>
      <c r="Q2893" s="73">
        <v>8</v>
      </c>
      <c r="R2893" s="73" t="s">
        <v>12403</v>
      </c>
      <c r="S2893" s="60" t="str">
        <f>VLOOKUP(A2893,[1]DATA!$1:$1048576,12,0)</f>
        <v>ANO</v>
      </c>
    </row>
    <row r="2894" spans="1:19" x14ac:dyDescent="0.25">
      <c r="A2894" s="68">
        <v>600145158</v>
      </c>
      <c r="B2894" s="59">
        <f t="shared" si="135"/>
        <v>600145158</v>
      </c>
      <c r="C2894" s="68" t="s">
        <v>7629</v>
      </c>
      <c r="D2894" s="76">
        <v>1</v>
      </c>
      <c r="E2894" s="61">
        <f t="shared" si="136"/>
        <v>70995362</v>
      </c>
      <c r="F2894" s="69" t="s">
        <v>96</v>
      </c>
      <c r="G2894" s="69" t="s">
        <v>9127</v>
      </c>
      <c r="H2894" s="70">
        <v>1025</v>
      </c>
      <c r="I2894" s="70" t="s">
        <v>139</v>
      </c>
      <c r="J2894" s="74">
        <v>26.68</v>
      </c>
      <c r="K2894" s="64">
        <f t="shared" si="137"/>
        <v>27347</v>
      </c>
      <c r="L2894" s="71"/>
      <c r="M2894" s="72"/>
      <c r="N2894" s="72" t="s">
        <v>12561</v>
      </c>
      <c r="O2894" s="72" t="s">
        <v>12562</v>
      </c>
      <c r="P2894" s="81">
        <v>1082</v>
      </c>
      <c r="Q2894" s="73">
        <v>72</v>
      </c>
      <c r="R2894" s="73" t="s">
        <v>12403</v>
      </c>
      <c r="S2894" s="60" t="str">
        <f>VLOOKUP(A2894,[1]DATA!$1:$1048576,12,0)</f>
        <v>ANO</v>
      </c>
    </row>
    <row r="2895" spans="1:19" x14ac:dyDescent="0.25">
      <c r="A2895" s="68">
        <v>600145166</v>
      </c>
      <c r="B2895" s="59">
        <f t="shared" si="135"/>
        <v>600145166</v>
      </c>
      <c r="C2895" s="68" t="s">
        <v>7630</v>
      </c>
      <c r="D2895" s="76">
        <v>1</v>
      </c>
      <c r="E2895" s="61">
        <f t="shared" si="136"/>
        <v>70995371</v>
      </c>
      <c r="F2895" s="69" t="s">
        <v>96</v>
      </c>
      <c r="G2895" s="69" t="s">
        <v>9127</v>
      </c>
      <c r="H2895" s="70">
        <v>400</v>
      </c>
      <c r="I2895" s="70" t="s">
        <v>139</v>
      </c>
      <c r="J2895" s="74">
        <v>26.68</v>
      </c>
      <c r="K2895" s="64">
        <f t="shared" si="137"/>
        <v>10672</v>
      </c>
      <c r="L2895" s="71"/>
      <c r="M2895" s="72"/>
      <c r="N2895" s="72" t="s">
        <v>12563</v>
      </c>
      <c r="O2895" s="72" t="s">
        <v>12564</v>
      </c>
      <c r="P2895" s="81">
        <v>66</v>
      </c>
      <c r="Q2895" s="73">
        <v>1</v>
      </c>
      <c r="R2895" s="73" t="s">
        <v>12403</v>
      </c>
      <c r="S2895" s="60" t="str">
        <f>VLOOKUP(A2895,[1]DATA!$1:$1048576,12,0)</f>
        <v>ANO</v>
      </c>
    </row>
    <row r="2896" spans="1:19" x14ac:dyDescent="0.25">
      <c r="A2896" s="68">
        <v>600145174</v>
      </c>
      <c r="B2896" s="59">
        <f t="shared" si="135"/>
        <v>600145174</v>
      </c>
      <c r="C2896" s="68" t="s">
        <v>7631</v>
      </c>
      <c r="D2896" s="76">
        <v>1</v>
      </c>
      <c r="E2896" s="61">
        <f t="shared" si="136"/>
        <v>75027411</v>
      </c>
      <c r="F2896" s="69" t="s">
        <v>96</v>
      </c>
      <c r="G2896" s="69" t="s">
        <v>9127</v>
      </c>
      <c r="H2896" s="70">
        <v>1075</v>
      </c>
      <c r="I2896" s="70" t="s">
        <v>139</v>
      </c>
      <c r="J2896" s="74">
        <v>26.68</v>
      </c>
      <c r="K2896" s="64">
        <f t="shared" si="137"/>
        <v>28681</v>
      </c>
      <c r="L2896" s="71"/>
      <c r="M2896" s="72"/>
      <c r="N2896" s="72" t="s">
        <v>12565</v>
      </c>
      <c r="O2896" s="72" t="s">
        <v>12566</v>
      </c>
      <c r="P2896" s="81">
        <v>394</v>
      </c>
      <c r="Q2896" s="73">
        <v>56</v>
      </c>
      <c r="R2896" s="73" t="s">
        <v>12403</v>
      </c>
      <c r="S2896" s="60" t="str">
        <f>VLOOKUP(A2896,[1]DATA!$1:$1048576,12,0)</f>
        <v>ANO</v>
      </c>
    </row>
    <row r="2897" spans="1:19" x14ac:dyDescent="0.25">
      <c r="A2897" s="68">
        <v>600145182</v>
      </c>
      <c r="B2897" s="59">
        <f t="shared" si="135"/>
        <v>600145182</v>
      </c>
      <c r="C2897" s="68" t="s">
        <v>7632</v>
      </c>
      <c r="D2897" s="76">
        <v>1</v>
      </c>
      <c r="E2897" s="61">
        <f t="shared" si="136"/>
        <v>70978310</v>
      </c>
      <c r="F2897" s="69" t="s">
        <v>96</v>
      </c>
      <c r="G2897" s="69" t="s">
        <v>9127</v>
      </c>
      <c r="H2897" s="70">
        <v>900</v>
      </c>
      <c r="I2897" s="70" t="s">
        <v>139</v>
      </c>
      <c r="J2897" s="74">
        <v>26.68</v>
      </c>
      <c r="K2897" s="64">
        <f t="shared" si="137"/>
        <v>24012</v>
      </c>
      <c r="L2897" s="71"/>
      <c r="M2897" s="72"/>
      <c r="N2897" s="72" t="s">
        <v>12567</v>
      </c>
      <c r="O2897" s="72" t="s">
        <v>12568</v>
      </c>
      <c r="P2897" s="81">
        <v>831</v>
      </c>
      <c r="Q2897" s="73">
        <v>64</v>
      </c>
      <c r="R2897" s="73" t="s">
        <v>12403</v>
      </c>
      <c r="S2897" s="60" t="str">
        <f>VLOOKUP(A2897,[1]DATA!$1:$1048576,12,0)</f>
        <v>ANO</v>
      </c>
    </row>
    <row r="2898" spans="1:19" x14ac:dyDescent="0.25">
      <c r="A2898" s="68">
        <v>600145204</v>
      </c>
      <c r="B2898" s="59">
        <f t="shared" si="135"/>
        <v>600145204</v>
      </c>
      <c r="C2898" s="68" t="s">
        <v>7633</v>
      </c>
      <c r="D2898" s="76">
        <v>1</v>
      </c>
      <c r="E2898" s="61">
        <f t="shared" si="136"/>
        <v>70631735</v>
      </c>
      <c r="F2898" s="69" t="s">
        <v>96</v>
      </c>
      <c r="G2898" s="69" t="s">
        <v>9127</v>
      </c>
      <c r="H2898" s="70">
        <v>1075</v>
      </c>
      <c r="I2898" s="70" t="s">
        <v>139</v>
      </c>
      <c r="J2898" s="74">
        <v>26.68</v>
      </c>
      <c r="K2898" s="64">
        <f t="shared" si="137"/>
        <v>28681</v>
      </c>
      <c r="L2898" s="71"/>
      <c r="M2898" s="72"/>
      <c r="N2898" s="72" t="s">
        <v>12569</v>
      </c>
      <c r="O2898" s="72" t="s">
        <v>12570</v>
      </c>
      <c r="P2898" s="81">
        <v>1506</v>
      </c>
      <c r="Q2898" s="73">
        <v>16</v>
      </c>
      <c r="R2898" s="73" t="s">
        <v>12403</v>
      </c>
      <c r="S2898" s="60" t="str">
        <f>VLOOKUP(A2898,[1]DATA!$1:$1048576,12,0)</f>
        <v>ANO</v>
      </c>
    </row>
    <row r="2899" spans="1:19" x14ac:dyDescent="0.25">
      <c r="A2899" s="68">
        <v>600145212</v>
      </c>
      <c r="B2899" s="59">
        <f t="shared" si="135"/>
        <v>600145212</v>
      </c>
      <c r="C2899" s="68" t="s">
        <v>7634</v>
      </c>
      <c r="D2899" s="76">
        <v>1</v>
      </c>
      <c r="E2899" s="61">
        <f t="shared" si="136"/>
        <v>70978361</v>
      </c>
      <c r="F2899" s="69" t="s">
        <v>96</v>
      </c>
      <c r="G2899" s="69" t="s">
        <v>9127</v>
      </c>
      <c r="H2899" s="70">
        <v>1450</v>
      </c>
      <c r="I2899" s="70" t="s">
        <v>139</v>
      </c>
      <c r="J2899" s="74">
        <v>26.68</v>
      </c>
      <c r="K2899" s="64">
        <f t="shared" si="137"/>
        <v>38686</v>
      </c>
      <c r="L2899" s="71"/>
      <c r="M2899" s="72"/>
      <c r="N2899" s="72" t="s">
        <v>12571</v>
      </c>
      <c r="O2899" s="72" t="s">
        <v>12572</v>
      </c>
      <c r="P2899" s="81">
        <v>1169</v>
      </c>
      <c r="Q2899" s="73">
        <v>29</v>
      </c>
      <c r="R2899" s="73" t="s">
        <v>12403</v>
      </c>
      <c r="S2899" s="60" t="str">
        <f>VLOOKUP(A2899,[1]DATA!$1:$1048576,12,0)</f>
        <v>ANO</v>
      </c>
    </row>
    <row r="2900" spans="1:19" x14ac:dyDescent="0.25">
      <c r="A2900" s="68">
        <v>600145239</v>
      </c>
      <c r="B2900" s="59">
        <f t="shared" si="135"/>
        <v>600145239</v>
      </c>
      <c r="C2900" s="68" t="s">
        <v>7635</v>
      </c>
      <c r="D2900" s="76">
        <v>1</v>
      </c>
      <c r="E2900" s="61">
        <f t="shared" si="136"/>
        <v>70978336</v>
      </c>
      <c r="F2900" s="69" t="s">
        <v>96</v>
      </c>
      <c r="G2900" s="69" t="s">
        <v>9127</v>
      </c>
      <c r="H2900" s="70">
        <v>525</v>
      </c>
      <c r="I2900" s="70" t="s">
        <v>139</v>
      </c>
      <c r="J2900" s="74">
        <v>26.68</v>
      </c>
      <c r="K2900" s="64">
        <f t="shared" si="137"/>
        <v>14007</v>
      </c>
      <c r="L2900" s="71"/>
      <c r="M2900" s="72"/>
      <c r="N2900" s="72" t="s">
        <v>12573</v>
      </c>
      <c r="O2900" s="72" t="s">
        <v>91</v>
      </c>
      <c r="P2900" s="81">
        <v>1383</v>
      </c>
      <c r="Q2900" s="73">
        <v>52</v>
      </c>
      <c r="R2900" s="73" t="s">
        <v>12403</v>
      </c>
      <c r="S2900" s="60" t="str">
        <f>VLOOKUP(A2900,[1]DATA!$1:$1048576,12,0)</f>
        <v>ANO</v>
      </c>
    </row>
    <row r="2901" spans="1:19" x14ac:dyDescent="0.25">
      <c r="A2901" s="68">
        <v>600145247</v>
      </c>
      <c r="B2901" s="59">
        <f t="shared" si="135"/>
        <v>600145247</v>
      </c>
      <c r="C2901" s="68" t="s">
        <v>7636</v>
      </c>
      <c r="D2901" s="76">
        <v>1</v>
      </c>
      <c r="E2901" s="61">
        <f t="shared" si="136"/>
        <v>70978387</v>
      </c>
      <c r="F2901" s="69" t="s">
        <v>96</v>
      </c>
      <c r="G2901" s="69" t="s">
        <v>9127</v>
      </c>
      <c r="H2901" s="70">
        <v>600</v>
      </c>
      <c r="I2901" s="70" t="s">
        <v>139</v>
      </c>
      <c r="J2901" s="74">
        <v>26.68</v>
      </c>
      <c r="K2901" s="64">
        <f t="shared" si="137"/>
        <v>16008</v>
      </c>
      <c r="L2901" s="71"/>
      <c r="M2901" s="72"/>
      <c r="N2901" s="72" t="s">
        <v>12574</v>
      </c>
      <c r="O2901" s="72" t="s">
        <v>12575</v>
      </c>
      <c r="P2901" s="81">
        <v>1801</v>
      </c>
      <c r="Q2901" s="73">
        <v>12</v>
      </c>
      <c r="R2901" s="73" t="s">
        <v>12403</v>
      </c>
      <c r="S2901" s="60" t="str">
        <f>VLOOKUP(A2901,[1]DATA!$1:$1048576,12,0)</f>
        <v>ANO</v>
      </c>
    </row>
    <row r="2902" spans="1:19" x14ac:dyDescent="0.25">
      <c r="A2902" s="68">
        <v>600145255</v>
      </c>
      <c r="B2902" s="59">
        <f t="shared" si="135"/>
        <v>600145255</v>
      </c>
      <c r="C2902" s="68" t="s">
        <v>7637</v>
      </c>
      <c r="D2902" s="76">
        <v>1</v>
      </c>
      <c r="E2902" s="61">
        <f t="shared" si="136"/>
        <v>70631778</v>
      </c>
      <c r="F2902" s="69" t="s">
        <v>96</v>
      </c>
      <c r="G2902" s="69" t="s">
        <v>9127</v>
      </c>
      <c r="H2902" s="70">
        <v>725</v>
      </c>
      <c r="I2902" s="70" t="s">
        <v>139</v>
      </c>
      <c r="J2902" s="74">
        <v>26.68</v>
      </c>
      <c r="K2902" s="64">
        <f t="shared" si="137"/>
        <v>19343</v>
      </c>
      <c r="L2902" s="71"/>
      <c r="M2902" s="72"/>
      <c r="N2902" s="72" t="s">
        <v>12576</v>
      </c>
      <c r="O2902" s="72" t="s">
        <v>12577</v>
      </c>
      <c r="P2902" s="81">
        <v>450</v>
      </c>
      <c r="Q2902" s="73">
        <v>2</v>
      </c>
      <c r="R2902" s="73" t="s">
        <v>12403</v>
      </c>
      <c r="S2902" s="60" t="str">
        <f>VLOOKUP(A2902,[1]DATA!$1:$1048576,12,0)</f>
        <v>ANO</v>
      </c>
    </row>
    <row r="2903" spans="1:19" x14ac:dyDescent="0.25">
      <c r="A2903" s="68">
        <v>600145263</v>
      </c>
      <c r="B2903" s="59">
        <f t="shared" si="135"/>
        <v>600145263</v>
      </c>
      <c r="C2903" s="68" t="s">
        <v>7638</v>
      </c>
      <c r="D2903" s="76">
        <v>1</v>
      </c>
      <c r="E2903" s="61">
        <f t="shared" si="136"/>
        <v>70984727</v>
      </c>
      <c r="F2903" s="69" t="s">
        <v>96</v>
      </c>
      <c r="G2903" s="69" t="s">
        <v>9127</v>
      </c>
      <c r="H2903" s="70">
        <v>875</v>
      </c>
      <c r="I2903" s="70" t="s">
        <v>139</v>
      </c>
      <c r="J2903" s="74">
        <v>26.68</v>
      </c>
      <c r="K2903" s="64">
        <f t="shared" si="137"/>
        <v>23345</v>
      </c>
      <c r="L2903" s="71"/>
      <c r="M2903" s="72"/>
      <c r="N2903" s="72" t="s">
        <v>12578</v>
      </c>
      <c r="O2903" s="72" t="s">
        <v>41</v>
      </c>
      <c r="P2903" s="81">
        <v>668</v>
      </c>
      <c r="Q2903" s="73">
        <v>13</v>
      </c>
      <c r="R2903" s="73" t="s">
        <v>12403</v>
      </c>
      <c r="S2903" s="60" t="str">
        <f>VLOOKUP(A2903,[1]DATA!$1:$1048576,12,0)</f>
        <v>ANO</v>
      </c>
    </row>
    <row r="2904" spans="1:19" x14ac:dyDescent="0.25">
      <c r="A2904" s="68">
        <v>600145271</v>
      </c>
      <c r="B2904" s="59">
        <f t="shared" si="135"/>
        <v>600145271</v>
      </c>
      <c r="C2904" s="68" t="s">
        <v>7639</v>
      </c>
      <c r="D2904" s="76">
        <v>1</v>
      </c>
      <c r="E2904" s="61">
        <f t="shared" si="136"/>
        <v>70631751</v>
      </c>
      <c r="F2904" s="69" t="s">
        <v>96</v>
      </c>
      <c r="G2904" s="69" t="s">
        <v>9127</v>
      </c>
      <c r="H2904" s="70">
        <v>575</v>
      </c>
      <c r="I2904" s="70" t="s">
        <v>139</v>
      </c>
      <c r="J2904" s="74">
        <v>26.68</v>
      </c>
      <c r="K2904" s="64">
        <f t="shared" si="137"/>
        <v>15341</v>
      </c>
      <c r="L2904" s="71"/>
      <c r="M2904" s="72"/>
      <c r="N2904" s="72" t="s">
        <v>12579</v>
      </c>
      <c r="O2904" s="72" t="s">
        <v>12580</v>
      </c>
      <c r="P2904" s="81">
        <v>121</v>
      </c>
      <c r="Q2904" s="73">
        <v>6</v>
      </c>
      <c r="R2904" s="73" t="s">
        <v>12403</v>
      </c>
      <c r="S2904" s="60" t="str">
        <f>VLOOKUP(A2904,[1]DATA!$1:$1048576,12,0)</f>
        <v>ANO</v>
      </c>
    </row>
    <row r="2905" spans="1:19" x14ac:dyDescent="0.25">
      <c r="A2905" s="68">
        <v>600145280</v>
      </c>
      <c r="B2905" s="59">
        <f t="shared" si="135"/>
        <v>600145280</v>
      </c>
      <c r="C2905" s="68" t="s">
        <v>7640</v>
      </c>
      <c r="D2905" s="76">
        <v>1</v>
      </c>
      <c r="E2905" s="61">
        <f t="shared" si="136"/>
        <v>70944661</v>
      </c>
      <c r="F2905" s="69" t="s">
        <v>96</v>
      </c>
      <c r="G2905" s="69" t="s">
        <v>9127</v>
      </c>
      <c r="H2905" s="70">
        <v>875</v>
      </c>
      <c r="I2905" s="70" t="s">
        <v>139</v>
      </c>
      <c r="J2905" s="74">
        <v>26.68</v>
      </c>
      <c r="K2905" s="64">
        <f t="shared" si="137"/>
        <v>23345</v>
      </c>
      <c r="L2905" s="71"/>
      <c r="M2905" s="72"/>
      <c r="N2905" s="72" t="s">
        <v>12581</v>
      </c>
      <c r="O2905" s="72" t="s">
        <v>12582</v>
      </c>
      <c r="P2905" s="81">
        <v>268</v>
      </c>
      <c r="Q2905" s="73">
        <v>45</v>
      </c>
      <c r="R2905" s="73" t="s">
        <v>12403</v>
      </c>
      <c r="S2905" s="60" t="str">
        <f>VLOOKUP(A2905,[1]DATA!$1:$1048576,12,0)</f>
        <v>ANO</v>
      </c>
    </row>
    <row r="2906" spans="1:19" x14ac:dyDescent="0.25">
      <c r="A2906" s="68">
        <v>600145298</v>
      </c>
      <c r="B2906" s="59">
        <f t="shared" si="135"/>
        <v>600145298</v>
      </c>
      <c r="C2906" s="68" t="s">
        <v>7641</v>
      </c>
      <c r="D2906" s="76">
        <v>1</v>
      </c>
      <c r="E2906" s="61">
        <f t="shared" si="136"/>
        <v>70933928</v>
      </c>
      <c r="F2906" s="69" t="s">
        <v>96</v>
      </c>
      <c r="G2906" s="69" t="s">
        <v>9127</v>
      </c>
      <c r="H2906" s="70">
        <v>1100</v>
      </c>
      <c r="I2906" s="70" t="s">
        <v>139</v>
      </c>
      <c r="J2906" s="74">
        <v>26.68</v>
      </c>
      <c r="K2906" s="64">
        <f t="shared" si="137"/>
        <v>29348</v>
      </c>
      <c r="L2906" s="71"/>
      <c r="M2906" s="72"/>
      <c r="N2906" s="72" t="s">
        <v>12583</v>
      </c>
      <c r="O2906" s="72" t="s">
        <v>12584</v>
      </c>
      <c r="P2906" s="81">
        <v>2975</v>
      </c>
      <c r="Q2906" s="73" t="s">
        <v>12585</v>
      </c>
      <c r="R2906" s="73" t="s">
        <v>12403</v>
      </c>
      <c r="S2906" s="60" t="str">
        <f>VLOOKUP(A2906,[1]DATA!$1:$1048576,12,0)</f>
        <v>ANO</v>
      </c>
    </row>
    <row r="2907" spans="1:19" x14ac:dyDescent="0.25">
      <c r="A2907" s="68">
        <v>600145301</v>
      </c>
      <c r="B2907" s="59">
        <f t="shared" si="135"/>
        <v>600145301</v>
      </c>
      <c r="C2907" s="68" t="s">
        <v>7642</v>
      </c>
      <c r="D2907" s="76">
        <v>1</v>
      </c>
      <c r="E2907" s="61">
        <f t="shared" si="136"/>
        <v>70984158</v>
      </c>
      <c r="F2907" s="69" t="s">
        <v>96</v>
      </c>
      <c r="G2907" s="69" t="s">
        <v>9127</v>
      </c>
      <c r="H2907" s="70">
        <v>900</v>
      </c>
      <c r="I2907" s="70" t="s">
        <v>139</v>
      </c>
      <c r="J2907" s="74">
        <v>26.68</v>
      </c>
      <c r="K2907" s="64">
        <f t="shared" si="137"/>
        <v>24012</v>
      </c>
      <c r="L2907" s="71"/>
      <c r="M2907" s="72"/>
      <c r="N2907" s="72" t="s">
        <v>12586</v>
      </c>
      <c r="O2907" s="72" t="s">
        <v>12587</v>
      </c>
      <c r="P2907" s="81">
        <v>1208</v>
      </c>
      <c r="Q2907" s="73"/>
      <c r="R2907" s="73" t="s">
        <v>12403</v>
      </c>
      <c r="S2907" s="60" t="str">
        <f>VLOOKUP(A2907,[1]DATA!$1:$1048576,12,0)</f>
        <v>ANO</v>
      </c>
    </row>
    <row r="2908" spans="1:19" x14ac:dyDescent="0.25">
      <c r="A2908" s="68">
        <v>600145310</v>
      </c>
      <c r="B2908" s="59">
        <f t="shared" si="135"/>
        <v>600145310</v>
      </c>
      <c r="C2908" s="68" t="s">
        <v>7643</v>
      </c>
      <c r="D2908" s="76">
        <v>1</v>
      </c>
      <c r="E2908" s="61">
        <f t="shared" si="136"/>
        <v>70995427</v>
      </c>
      <c r="F2908" s="69" t="s">
        <v>96</v>
      </c>
      <c r="G2908" s="69" t="s">
        <v>9127</v>
      </c>
      <c r="H2908" s="70">
        <v>550</v>
      </c>
      <c r="I2908" s="70" t="s">
        <v>139</v>
      </c>
      <c r="J2908" s="74">
        <v>26.68</v>
      </c>
      <c r="K2908" s="64">
        <f t="shared" si="137"/>
        <v>14674</v>
      </c>
      <c r="L2908" s="71"/>
      <c r="M2908" s="72"/>
      <c r="N2908" s="72" t="s">
        <v>12588</v>
      </c>
      <c r="O2908" s="72" t="s">
        <v>12589</v>
      </c>
      <c r="P2908" s="81">
        <v>1418</v>
      </c>
      <c r="Q2908" s="73">
        <v>24</v>
      </c>
      <c r="R2908" s="73" t="s">
        <v>12403</v>
      </c>
      <c r="S2908" s="60" t="str">
        <f>VLOOKUP(A2908,[1]DATA!$1:$1048576,12,0)</f>
        <v>ANO</v>
      </c>
    </row>
    <row r="2909" spans="1:19" x14ac:dyDescent="0.25">
      <c r="A2909" s="68">
        <v>600145328</v>
      </c>
      <c r="B2909" s="59">
        <f t="shared" si="135"/>
        <v>600145328</v>
      </c>
      <c r="C2909" s="68" t="s">
        <v>7644</v>
      </c>
      <c r="D2909" s="76">
        <v>1</v>
      </c>
      <c r="E2909" s="61">
        <f t="shared" si="136"/>
        <v>64626679</v>
      </c>
      <c r="F2909" s="69" t="s">
        <v>96</v>
      </c>
      <c r="G2909" s="69" t="s">
        <v>9127</v>
      </c>
      <c r="H2909" s="70">
        <v>625</v>
      </c>
      <c r="I2909" s="70" t="s">
        <v>139</v>
      </c>
      <c r="J2909" s="74">
        <v>26.68</v>
      </c>
      <c r="K2909" s="64">
        <f t="shared" si="137"/>
        <v>16675</v>
      </c>
      <c r="L2909" s="71"/>
      <c r="M2909" s="72"/>
      <c r="N2909" s="72" t="s">
        <v>12590</v>
      </c>
      <c r="O2909" s="72" t="s">
        <v>12591</v>
      </c>
      <c r="P2909" s="81">
        <v>166</v>
      </c>
      <c r="Q2909" s="73">
        <v>28</v>
      </c>
      <c r="R2909" s="73" t="s">
        <v>12403</v>
      </c>
      <c r="S2909" s="60" t="str">
        <f>VLOOKUP(A2909,[1]DATA!$1:$1048576,12,0)</f>
        <v>ANO</v>
      </c>
    </row>
    <row r="2910" spans="1:19" x14ac:dyDescent="0.25">
      <c r="A2910" s="68">
        <v>600145352</v>
      </c>
      <c r="B2910" s="59">
        <f t="shared" si="135"/>
        <v>600145352</v>
      </c>
      <c r="C2910" s="68" t="s">
        <v>7645</v>
      </c>
      <c r="D2910" s="76">
        <v>1</v>
      </c>
      <c r="E2910" s="61">
        <f t="shared" si="136"/>
        <v>64628329</v>
      </c>
      <c r="F2910" s="69" t="s">
        <v>96</v>
      </c>
      <c r="G2910" s="69" t="s">
        <v>9127</v>
      </c>
      <c r="H2910" s="70">
        <v>1025</v>
      </c>
      <c r="I2910" s="70" t="s">
        <v>139</v>
      </c>
      <c r="J2910" s="74">
        <v>26.68</v>
      </c>
      <c r="K2910" s="64">
        <f t="shared" si="137"/>
        <v>27347</v>
      </c>
      <c r="L2910" s="71"/>
      <c r="M2910" s="72"/>
      <c r="N2910" s="72" t="s">
        <v>12592</v>
      </c>
      <c r="O2910" s="72" t="s">
        <v>12593</v>
      </c>
      <c r="P2910" s="81">
        <v>915</v>
      </c>
      <c r="Q2910" s="73">
        <v>2</v>
      </c>
      <c r="R2910" s="73" t="s">
        <v>12403</v>
      </c>
      <c r="S2910" s="60" t="str">
        <f>VLOOKUP(A2910,[1]DATA!$1:$1048576,12,0)</f>
        <v>ANO</v>
      </c>
    </row>
    <row r="2911" spans="1:19" x14ac:dyDescent="0.25">
      <c r="A2911" s="68">
        <v>600171272</v>
      </c>
      <c r="B2911" s="59">
        <f t="shared" si="135"/>
        <v>600171272</v>
      </c>
      <c r="C2911" s="68" t="s">
        <v>7646</v>
      </c>
      <c r="D2911" s="76">
        <v>1</v>
      </c>
      <c r="E2911" s="61">
        <f t="shared" si="136"/>
        <v>577260</v>
      </c>
      <c r="F2911" s="69" t="s">
        <v>96</v>
      </c>
      <c r="G2911" s="69" t="s">
        <v>9127</v>
      </c>
      <c r="H2911" s="70">
        <v>1025</v>
      </c>
      <c r="I2911" s="70" t="s">
        <v>139</v>
      </c>
      <c r="J2911" s="74">
        <v>26.68</v>
      </c>
      <c r="K2911" s="64">
        <f t="shared" si="137"/>
        <v>27347</v>
      </c>
      <c r="L2911" s="71"/>
      <c r="M2911" s="72"/>
      <c r="N2911" s="72" t="s">
        <v>12594</v>
      </c>
      <c r="O2911" s="72" t="s">
        <v>12595</v>
      </c>
      <c r="P2911" s="81">
        <v>1095</v>
      </c>
      <c r="Q2911" s="73">
        <v>33</v>
      </c>
      <c r="R2911" s="73" t="s">
        <v>12403</v>
      </c>
      <c r="S2911" s="60" t="str">
        <f>VLOOKUP(A2911,[1]DATA!$1:$1048576,12,0)</f>
        <v>ANO</v>
      </c>
    </row>
    <row r="2912" spans="1:19" x14ac:dyDescent="0.25">
      <c r="A2912" s="68">
        <v>600171299</v>
      </c>
      <c r="B2912" s="59">
        <f t="shared" si="135"/>
        <v>600171299</v>
      </c>
      <c r="C2912" s="68" t="s">
        <v>7647</v>
      </c>
      <c r="D2912" s="76">
        <v>1</v>
      </c>
      <c r="E2912" s="61">
        <f t="shared" si="136"/>
        <v>575933</v>
      </c>
      <c r="F2912" s="69" t="s">
        <v>96</v>
      </c>
      <c r="G2912" s="69" t="s">
        <v>9127</v>
      </c>
      <c r="H2912" s="70">
        <v>1275</v>
      </c>
      <c r="I2912" s="70" t="s">
        <v>139</v>
      </c>
      <c r="J2912" s="74">
        <v>26.68</v>
      </c>
      <c r="K2912" s="64">
        <f t="shared" si="137"/>
        <v>34017</v>
      </c>
      <c r="L2912" s="71"/>
      <c r="M2912" s="72"/>
      <c r="N2912" s="72" t="s">
        <v>12596</v>
      </c>
      <c r="O2912" s="72" t="s">
        <v>90</v>
      </c>
      <c r="P2912" s="81">
        <v>1108</v>
      </c>
      <c r="Q2912" s="73">
        <v>1</v>
      </c>
      <c r="R2912" s="73" t="s">
        <v>12403</v>
      </c>
      <c r="S2912" s="60" t="str">
        <f>VLOOKUP(A2912,[1]DATA!$1:$1048576,12,0)</f>
        <v>ANO</v>
      </c>
    </row>
    <row r="2913" spans="1:19" x14ac:dyDescent="0.25">
      <c r="A2913" s="68">
        <v>600171302</v>
      </c>
      <c r="B2913" s="59">
        <f t="shared" si="135"/>
        <v>600171302</v>
      </c>
      <c r="C2913" s="68" t="s">
        <v>7648</v>
      </c>
      <c r="D2913" s="76">
        <v>1</v>
      </c>
      <c r="E2913" s="61">
        <f t="shared" si="136"/>
        <v>13644327</v>
      </c>
      <c r="F2913" s="69" t="s">
        <v>96</v>
      </c>
      <c r="G2913" s="69" t="s">
        <v>9127</v>
      </c>
      <c r="H2913" s="70">
        <v>700</v>
      </c>
      <c r="I2913" s="70" t="s">
        <v>139</v>
      </c>
      <c r="J2913" s="74">
        <v>26.68</v>
      </c>
      <c r="K2913" s="64">
        <f t="shared" si="137"/>
        <v>18676</v>
      </c>
      <c r="L2913" s="71"/>
      <c r="M2913" s="72"/>
      <c r="N2913" s="72" t="s">
        <v>12597</v>
      </c>
      <c r="O2913" s="72" t="s">
        <v>12598</v>
      </c>
      <c r="P2913" s="81">
        <v>423</v>
      </c>
      <c r="Q2913" s="73">
        <v>30</v>
      </c>
      <c r="R2913" s="73" t="s">
        <v>12403</v>
      </c>
      <c r="S2913" s="60" t="str">
        <f>VLOOKUP(A2913,[1]DATA!$1:$1048576,12,0)</f>
        <v>ANO</v>
      </c>
    </row>
    <row r="2914" spans="1:19" x14ac:dyDescent="0.25">
      <c r="A2914" s="68">
        <v>600171311</v>
      </c>
      <c r="B2914" s="59">
        <f t="shared" si="135"/>
        <v>600171311</v>
      </c>
      <c r="C2914" s="68" t="s">
        <v>7649</v>
      </c>
      <c r="D2914" s="76">
        <v>1</v>
      </c>
      <c r="E2914" s="61">
        <f t="shared" si="136"/>
        <v>14451093</v>
      </c>
      <c r="F2914" s="69" t="s">
        <v>96</v>
      </c>
      <c r="G2914" s="69" t="s">
        <v>9127</v>
      </c>
      <c r="H2914" s="70">
        <v>1250</v>
      </c>
      <c r="I2914" s="70" t="s">
        <v>139</v>
      </c>
      <c r="J2914" s="74">
        <v>26.68</v>
      </c>
      <c r="K2914" s="64">
        <f t="shared" si="137"/>
        <v>33350</v>
      </c>
      <c r="L2914" s="71"/>
      <c r="M2914" s="72"/>
      <c r="N2914" s="72" t="s">
        <v>12599</v>
      </c>
      <c r="O2914" s="72" t="s">
        <v>12125</v>
      </c>
      <c r="P2914" s="81">
        <v>964</v>
      </c>
      <c r="Q2914" s="73">
        <v>2</v>
      </c>
      <c r="R2914" s="73" t="s">
        <v>12403</v>
      </c>
      <c r="S2914" s="60" t="str">
        <f>VLOOKUP(A2914,[1]DATA!$1:$1048576,12,0)</f>
        <v>ANO</v>
      </c>
    </row>
    <row r="2915" spans="1:19" x14ac:dyDescent="0.25">
      <c r="A2915" s="68">
        <v>600171612</v>
      </c>
      <c r="B2915" s="59">
        <f t="shared" si="135"/>
        <v>600171612</v>
      </c>
      <c r="C2915" s="68" t="s">
        <v>7650</v>
      </c>
      <c r="D2915" s="76">
        <v>1</v>
      </c>
      <c r="E2915" s="61">
        <f t="shared" si="136"/>
        <v>64628205</v>
      </c>
      <c r="F2915" s="69" t="s">
        <v>96</v>
      </c>
      <c r="G2915" s="69" t="s">
        <v>9127</v>
      </c>
      <c r="H2915" s="70">
        <v>375</v>
      </c>
      <c r="I2915" s="70" t="s">
        <v>139</v>
      </c>
      <c r="J2915" s="74">
        <v>26.68</v>
      </c>
      <c r="K2915" s="64">
        <f t="shared" si="137"/>
        <v>10005</v>
      </c>
      <c r="L2915" s="71"/>
      <c r="M2915" s="72"/>
      <c r="N2915" s="72" t="s">
        <v>12600</v>
      </c>
      <c r="O2915" s="72" t="s">
        <v>12440</v>
      </c>
      <c r="P2915" s="81">
        <v>300</v>
      </c>
      <c r="Q2915" s="73">
        <v>6</v>
      </c>
      <c r="R2915" s="73" t="s">
        <v>12403</v>
      </c>
      <c r="S2915" s="60" t="str">
        <f>VLOOKUP(A2915,[1]DATA!$1:$1048576,12,0)</f>
        <v>ANO</v>
      </c>
    </row>
    <row r="2916" spans="1:19" x14ac:dyDescent="0.25">
      <c r="A2916" s="68">
        <v>600171621</v>
      </c>
      <c r="B2916" s="59">
        <f t="shared" si="135"/>
        <v>600171621</v>
      </c>
      <c r="C2916" s="68" t="s">
        <v>7651</v>
      </c>
      <c r="D2916" s="76">
        <v>1</v>
      </c>
      <c r="E2916" s="61">
        <f t="shared" si="136"/>
        <v>25369474</v>
      </c>
      <c r="F2916" s="69" t="s">
        <v>96</v>
      </c>
      <c r="G2916" s="69" t="s">
        <v>9127</v>
      </c>
      <c r="H2916" s="70">
        <v>275</v>
      </c>
      <c r="I2916" s="70" t="s">
        <v>139</v>
      </c>
      <c r="J2916" s="74">
        <v>26.68</v>
      </c>
      <c r="K2916" s="64">
        <f t="shared" si="137"/>
        <v>7337</v>
      </c>
      <c r="L2916" s="71"/>
      <c r="M2916" s="72"/>
      <c r="N2916" s="72" t="s">
        <v>12601</v>
      </c>
      <c r="O2916" s="72" t="s">
        <v>12504</v>
      </c>
      <c r="P2916" s="81">
        <v>65</v>
      </c>
      <c r="Q2916" s="73">
        <v>92</v>
      </c>
      <c r="R2916" s="73" t="s">
        <v>12403</v>
      </c>
      <c r="S2916" s="60" t="str">
        <f>VLOOKUP(A2916,[1]DATA!$1:$1048576,12,0)</f>
        <v>NE</v>
      </c>
    </row>
    <row r="2917" spans="1:19" x14ac:dyDescent="0.25">
      <c r="A2917" s="68">
        <v>600171680</v>
      </c>
      <c r="B2917" s="59">
        <f t="shared" si="135"/>
        <v>600171680</v>
      </c>
      <c r="C2917" s="68" t="s">
        <v>7652</v>
      </c>
      <c r="D2917" s="76">
        <v>1</v>
      </c>
      <c r="E2917" s="61">
        <f t="shared" si="136"/>
        <v>61989266</v>
      </c>
      <c r="F2917" s="69" t="s">
        <v>96</v>
      </c>
      <c r="G2917" s="69" t="s">
        <v>9127</v>
      </c>
      <c r="H2917" s="70">
        <v>325</v>
      </c>
      <c r="I2917" s="70" t="s">
        <v>139</v>
      </c>
      <c r="J2917" s="74">
        <v>26.68</v>
      </c>
      <c r="K2917" s="64">
        <f t="shared" si="137"/>
        <v>8671</v>
      </c>
      <c r="L2917" s="71"/>
      <c r="M2917" s="72"/>
      <c r="N2917" s="72" t="s">
        <v>12602</v>
      </c>
      <c r="O2917" s="72" t="s">
        <v>12603</v>
      </c>
      <c r="P2917" s="81">
        <v>1586</v>
      </c>
      <c r="Q2917" s="73">
        <v>66</v>
      </c>
      <c r="R2917" s="73" t="s">
        <v>12403</v>
      </c>
      <c r="S2917" s="60" t="str">
        <f>VLOOKUP(A2917,[1]DATA!$1:$1048576,12,0)</f>
        <v>ANO</v>
      </c>
    </row>
    <row r="2918" spans="1:19" x14ac:dyDescent="0.25">
      <c r="A2918" s="68">
        <v>600171698</v>
      </c>
      <c r="B2918" s="59">
        <f t="shared" si="135"/>
        <v>600171698</v>
      </c>
      <c r="C2918" s="68" t="s">
        <v>7653</v>
      </c>
      <c r="D2918" s="76">
        <v>1</v>
      </c>
      <c r="E2918" s="61">
        <f t="shared" si="136"/>
        <v>64628159</v>
      </c>
      <c r="F2918" s="69" t="s">
        <v>96</v>
      </c>
      <c r="G2918" s="69" t="s">
        <v>9127</v>
      </c>
      <c r="H2918" s="70">
        <v>325</v>
      </c>
      <c r="I2918" s="70" t="s">
        <v>139</v>
      </c>
      <c r="J2918" s="74">
        <v>26.68</v>
      </c>
      <c r="K2918" s="64">
        <f t="shared" si="137"/>
        <v>8671</v>
      </c>
      <c r="L2918" s="71"/>
      <c r="M2918" s="72"/>
      <c r="N2918" s="72" t="s">
        <v>12604</v>
      </c>
      <c r="O2918" s="72" t="s">
        <v>12511</v>
      </c>
      <c r="P2918" s="81">
        <v>1535</v>
      </c>
      <c r="Q2918" s="73">
        <v>19</v>
      </c>
      <c r="R2918" s="73" t="s">
        <v>12403</v>
      </c>
      <c r="S2918" s="60" t="str">
        <f>VLOOKUP(A2918,[1]DATA!$1:$1048576,12,0)</f>
        <v>ANO</v>
      </c>
    </row>
    <row r="2919" spans="1:19" x14ac:dyDescent="0.25">
      <c r="A2919" s="68">
        <v>610551175</v>
      </c>
      <c r="B2919" s="59">
        <f t="shared" si="135"/>
        <v>610551175</v>
      </c>
      <c r="C2919" s="68" t="s">
        <v>7654</v>
      </c>
      <c r="D2919" s="76">
        <v>1</v>
      </c>
      <c r="E2919" s="61">
        <f t="shared" si="136"/>
        <v>25858751</v>
      </c>
      <c r="F2919" s="69" t="s">
        <v>96</v>
      </c>
      <c r="G2919" s="69" t="s">
        <v>9127</v>
      </c>
      <c r="H2919" s="70">
        <v>125</v>
      </c>
      <c r="I2919" s="70" t="s">
        <v>139</v>
      </c>
      <c r="J2919" s="74">
        <v>26.68</v>
      </c>
      <c r="K2919" s="64">
        <f t="shared" si="137"/>
        <v>3335</v>
      </c>
      <c r="L2919" s="71"/>
      <c r="M2919" s="72"/>
      <c r="N2919" s="72" t="s">
        <v>12605</v>
      </c>
      <c r="O2919" s="72" t="s">
        <v>12420</v>
      </c>
      <c r="P2919" s="81">
        <v>2633</v>
      </c>
      <c r="Q2919" s="73">
        <v>2</v>
      </c>
      <c r="R2919" s="73" t="s">
        <v>12403</v>
      </c>
      <c r="S2919" s="60" t="str">
        <f>VLOOKUP(A2919,[1]DATA!$1:$1048576,12,0)</f>
        <v>NE</v>
      </c>
    </row>
    <row r="2920" spans="1:19" x14ac:dyDescent="0.25">
      <c r="A2920" s="68">
        <v>650003551</v>
      </c>
      <c r="B2920" s="59">
        <f t="shared" si="135"/>
        <v>650003551</v>
      </c>
      <c r="C2920" s="68" t="s">
        <v>7655</v>
      </c>
      <c r="D2920" s="76">
        <v>1</v>
      </c>
      <c r="E2920" s="61">
        <f t="shared" si="136"/>
        <v>25862391</v>
      </c>
      <c r="F2920" s="69" t="s">
        <v>96</v>
      </c>
      <c r="G2920" s="69" t="s">
        <v>9127</v>
      </c>
      <c r="H2920" s="70">
        <v>250</v>
      </c>
      <c r="I2920" s="70" t="s">
        <v>139</v>
      </c>
      <c r="J2920" s="74">
        <v>26.68</v>
      </c>
      <c r="K2920" s="64">
        <f t="shared" si="137"/>
        <v>6670</v>
      </c>
      <c r="L2920" s="71"/>
      <c r="M2920" s="72"/>
      <c r="N2920" s="72" t="s">
        <v>12606</v>
      </c>
      <c r="O2920" s="72" t="s">
        <v>12607</v>
      </c>
      <c r="P2920" s="81">
        <v>550</v>
      </c>
      <c r="Q2920" s="73">
        <v>50</v>
      </c>
      <c r="R2920" s="73" t="s">
        <v>12403</v>
      </c>
      <c r="S2920" s="60" t="str">
        <f>VLOOKUP(A2920,[1]DATA!$1:$1048576,12,0)</f>
        <v>NE</v>
      </c>
    </row>
    <row r="2921" spans="1:19" x14ac:dyDescent="0.25">
      <c r="A2921" s="68">
        <v>650026322</v>
      </c>
      <c r="B2921" s="59">
        <f t="shared" si="135"/>
        <v>650026322</v>
      </c>
      <c r="C2921" s="68" t="s">
        <v>7656</v>
      </c>
      <c r="D2921" s="76">
        <v>1</v>
      </c>
      <c r="E2921" s="61">
        <f t="shared" si="136"/>
        <v>70987700</v>
      </c>
      <c r="F2921" s="69" t="s">
        <v>96</v>
      </c>
      <c r="G2921" s="69" t="s">
        <v>9127</v>
      </c>
      <c r="H2921" s="70">
        <v>800</v>
      </c>
      <c r="I2921" s="70" t="s">
        <v>139</v>
      </c>
      <c r="J2921" s="74">
        <v>26.68</v>
      </c>
      <c r="K2921" s="64">
        <f t="shared" si="137"/>
        <v>21344</v>
      </c>
      <c r="L2921" s="71"/>
      <c r="M2921" s="72"/>
      <c r="N2921" s="72" t="s">
        <v>12608</v>
      </c>
      <c r="O2921" s="72" t="s">
        <v>48</v>
      </c>
      <c r="P2921" s="81">
        <v>401</v>
      </c>
      <c r="Q2921" s="73">
        <v>5</v>
      </c>
      <c r="R2921" s="73" t="s">
        <v>12403</v>
      </c>
      <c r="S2921" s="60" t="str">
        <f>VLOOKUP(A2921,[1]DATA!$1:$1048576,12,0)</f>
        <v>ANO</v>
      </c>
    </row>
    <row r="2922" spans="1:19" x14ac:dyDescent="0.25">
      <c r="A2922" s="68">
        <v>650061284</v>
      </c>
      <c r="B2922" s="59">
        <f t="shared" si="135"/>
        <v>650061284</v>
      </c>
      <c r="C2922" s="68" t="s">
        <v>7657</v>
      </c>
      <c r="D2922" s="76">
        <v>1</v>
      </c>
      <c r="E2922" s="61">
        <f t="shared" si="136"/>
        <v>71172050</v>
      </c>
      <c r="F2922" s="69" t="s">
        <v>96</v>
      </c>
      <c r="G2922" s="69" t="s">
        <v>9127</v>
      </c>
      <c r="H2922" s="70">
        <v>375</v>
      </c>
      <c r="I2922" s="70" t="s">
        <v>139</v>
      </c>
      <c r="J2922" s="74">
        <v>26.68</v>
      </c>
      <c r="K2922" s="64">
        <f t="shared" si="137"/>
        <v>10005</v>
      </c>
      <c r="L2922" s="71"/>
      <c r="M2922" s="72"/>
      <c r="N2922" s="72" t="s">
        <v>12609</v>
      </c>
      <c r="O2922" s="72" t="s">
        <v>12610</v>
      </c>
      <c r="P2922" s="81">
        <v>1034</v>
      </c>
      <c r="Q2922" s="73">
        <v>28</v>
      </c>
      <c r="R2922" s="73" t="s">
        <v>12403</v>
      </c>
      <c r="S2922" s="60" t="str">
        <f>VLOOKUP(A2922,[1]DATA!$1:$1048576,12,0)</f>
        <v>ANO</v>
      </c>
    </row>
    <row r="2923" spans="1:19" x14ac:dyDescent="0.25">
      <c r="A2923" s="68">
        <v>650069021</v>
      </c>
      <c r="B2923" s="59">
        <f t="shared" si="135"/>
        <v>650069021</v>
      </c>
      <c r="C2923" s="68" t="s">
        <v>7658</v>
      </c>
      <c r="D2923" s="76">
        <v>1</v>
      </c>
      <c r="E2923" s="61">
        <f t="shared" si="136"/>
        <v>26836025</v>
      </c>
      <c r="F2923" s="69" t="s">
        <v>96</v>
      </c>
      <c r="G2923" s="69" t="s">
        <v>9127</v>
      </c>
      <c r="H2923" s="70">
        <v>1175</v>
      </c>
      <c r="I2923" s="70" t="s">
        <v>139</v>
      </c>
      <c r="J2923" s="74">
        <v>26.68</v>
      </c>
      <c r="K2923" s="64">
        <f t="shared" si="137"/>
        <v>31349</v>
      </c>
      <c r="L2923" s="71"/>
      <c r="M2923" s="72"/>
      <c r="N2923" s="72" t="s">
        <v>12611</v>
      </c>
      <c r="O2923" s="72" t="s">
        <v>12607</v>
      </c>
      <c r="P2923" s="81">
        <v>1003</v>
      </c>
      <c r="Q2923" s="73">
        <v>49</v>
      </c>
      <c r="R2923" s="73" t="s">
        <v>12403</v>
      </c>
      <c r="S2923" s="60" t="str">
        <f>VLOOKUP(A2923,[1]DATA!$1:$1048576,12,0)</f>
        <v>NE</v>
      </c>
    </row>
    <row r="2924" spans="1:19" x14ac:dyDescent="0.25">
      <c r="A2924" s="68">
        <v>650076991</v>
      </c>
      <c r="B2924" s="59">
        <f t="shared" si="135"/>
        <v>650076991</v>
      </c>
      <c r="C2924" s="68" t="s">
        <v>7659</v>
      </c>
      <c r="D2924" s="76">
        <v>1</v>
      </c>
      <c r="E2924" s="61">
        <f t="shared" si="136"/>
        <v>26844401</v>
      </c>
      <c r="F2924" s="69" t="s">
        <v>96</v>
      </c>
      <c r="G2924" s="69" t="s">
        <v>9127</v>
      </c>
      <c r="H2924" s="70">
        <v>225</v>
      </c>
      <c r="I2924" s="70" t="s">
        <v>139</v>
      </c>
      <c r="J2924" s="74">
        <v>26.68</v>
      </c>
      <c r="K2924" s="64">
        <f t="shared" si="137"/>
        <v>6003</v>
      </c>
      <c r="L2924" s="71"/>
      <c r="M2924" s="72"/>
      <c r="N2924" s="72" t="s">
        <v>12612</v>
      </c>
      <c r="O2924" s="72" t="s">
        <v>12613</v>
      </c>
      <c r="P2924" s="81">
        <v>2582</v>
      </c>
      <c r="Q2924" s="73">
        <v>3</v>
      </c>
      <c r="R2924" s="73" t="s">
        <v>12403</v>
      </c>
      <c r="S2924" s="60" t="str">
        <f>VLOOKUP(A2924,[1]DATA!$1:$1048576,12,0)</f>
        <v>NE</v>
      </c>
    </row>
    <row r="2925" spans="1:19" x14ac:dyDescent="0.25">
      <c r="A2925" s="68">
        <v>650077393</v>
      </c>
      <c r="B2925" s="59">
        <f t="shared" si="135"/>
        <v>650077393</v>
      </c>
      <c r="C2925" s="68" t="s">
        <v>7660</v>
      </c>
      <c r="D2925" s="76">
        <v>1</v>
      </c>
      <c r="E2925" s="61">
        <f t="shared" si="136"/>
        <v>26863782</v>
      </c>
      <c r="F2925" s="69" t="s">
        <v>96</v>
      </c>
      <c r="G2925" s="69" t="s">
        <v>9127</v>
      </c>
      <c r="H2925" s="70">
        <v>1475</v>
      </c>
      <c r="I2925" s="70" t="s">
        <v>139</v>
      </c>
      <c r="J2925" s="74">
        <v>26.68</v>
      </c>
      <c r="K2925" s="64">
        <f t="shared" si="137"/>
        <v>39353</v>
      </c>
      <c r="L2925" s="71"/>
      <c r="M2925" s="72"/>
      <c r="N2925" s="72" t="s">
        <v>12614</v>
      </c>
      <c r="O2925" s="72" t="s">
        <v>12615</v>
      </c>
      <c r="P2925" s="81">
        <v>1320</v>
      </c>
      <c r="Q2925" s="73">
        <v>2</v>
      </c>
      <c r="R2925" s="73" t="s">
        <v>12403</v>
      </c>
      <c r="S2925" s="60" t="str">
        <f>VLOOKUP(A2925,[1]DATA!$1:$1048576,12,0)</f>
        <v>NE</v>
      </c>
    </row>
    <row r="2926" spans="1:19" x14ac:dyDescent="0.25">
      <c r="A2926" s="68">
        <v>651035759</v>
      </c>
      <c r="B2926" s="59">
        <f t="shared" si="135"/>
        <v>651035759</v>
      </c>
      <c r="C2926" s="68" t="s">
        <v>7661</v>
      </c>
      <c r="D2926" s="76">
        <v>1</v>
      </c>
      <c r="E2926" s="61">
        <f t="shared" si="136"/>
        <v>71340815</v>
      </c>
      <c r="F2926" s="69" t="s">
        <v>96</v>
      </c>
      <c r="G2926" s="69" t="s">
        <v>9127</v>
      </c>
      <c r="H2926" s="70">
        <v>450</v>
      </c>
      <c r="I2926" s="70" t="s">
        <v>139</v>
      </c>
      <c r="J2926" s="74">
        <v>26.68</v>
      </c>
      <c r="K2926" s="64">
        <f t="shared" si="137"/>
        <v>12006</v>
      </c>
      <c r="L2926" s="71"/>
      <c r="M2926" s="72"/>
      <c r="N2926" s="72" t="s">
        <v>12616</v>
      </c>
      <c r="O2926" s="72" t="s">
        <v>133</v>
      </c>
      <c r="P2926" s="81">
        <v>1106</v>
      </c>
      <c r="Q2926" s="73">
        <v>8</v>
      </c>
      <c r="R2926" s="73" t="s">
        <v>12403</v>
      </c>
      <c r="S2926" s="60" t="str">
        <f>VLOOKUP(A2926,[1]DATA!$1:$1048576,12,0)</f>
        <v>NE</v>
      </c>
    </row>
    <row r="2927" spans="1:19" x14ac:dyDescent="0.25">
      <c r="A2927" s="68">
        <v>651040060</v>
      </c>
      <c r="B2927" s="59">
        <f t="shared" si="135"/>
        <v>651040060</v>
      </c>
      <c r="C2927" s="68" t="s">
        <v>7662</v>
      </c>
      <c r="D2927" s="76">
        <v>1</v>
      </c>
      <c r="E2927" s="61">
        <f t="shared" si="136"/>
        <v>71340912</v>
      </c>
      <c r="F2927" s="69" t="s">
        <v>96</v>
      </c>
      <c r="G2927" s="69" t="s">
        <v>9127</v>
      </c>
      <c r="H2927" s="70">
        <v>275</v>
      </c>
      <c r="I2927" s="70" t="s">
        <v>139</v>
      </c>
      <c r="J2927" s="74">
        <v>26.68</v>
      </c>
      <c r="K2927" s="64">
        <f t="shared" si="137"/>
        <v>7337</v>
      </c>
      <c r="L2927" s="71"/>
      <c r="M2927" s="72"/>
      <c r="N2927" s="72" t="s">
        <v>12617</v>
      </c>
      <c r="O2927" s="72" t="s">
        <v>25</v>
      </c>
      <c r="P2927" s="81">
        <v>6227</v>
      </c>
      <c r="Q2927" s="73">
        <v>3</v>
      </c>
      <c r="R2927" s="73" t="s">
        <v>12403</v>
      </c>
      <c r="S2927" s="60" t="str">
        <f>VLOOKUP(A2927,[1]DATA!$1:$1048576,12,0)</f>
        <v>NE</v>
      </c>
    </row>
    <row r="2928" spans="1:19" x14ac:dyDescent="0.25">
      <c r="A2928" s="68">
        <v>691000565</v>
      </c>
      <c r="B2928" s="59">
        <f t="shared" si="135"/>
        <v>691000565</v>
      </c>
      <c r="C2928" s="68" t="s">
        <v>7663</v>
      </c>
      <c r="D2928" s="76">
        <v>1</v>
      </c>
      <c r="E2928" s="61">
        <f t="shared" si="136"/>
        <v>26829690</v>
      </c>
      <c r="F2928" s="69" t="s">
        <v>96</v>
      </c>
      <c r="G2928" s="69" t="s">
        <v>9127</v>
      </c>
      <c r="H2928" s="70">
        <v>425</v>
      </c>
      <c r="I2928" s="70" t="s">
        <v>139</v>
      </c>
      <c r="J2928" s="74">
        <v>26.68</v>
      </c>
      <c r="K2928" s="64">
        <f t="shared" si="137"/>
        <v>11339</v>
      </c>
      <c r="L2928" s="71"/>
      <c r="M2928" s="72"/>
      <c r="N2928" s="72" t="s">
        <v>12618</v>
      </c>
      <c r="O2928" s="72" t="s">
        <v>12436</v>
      </c>
      <c r="P2928" s="81">
        <v>491</v>
      </c>
      <c r="Q2928" s="73">
        <v>23</v>
      </c>
      <c r="R2928" s="73" t="s">
        <v>12403</v>
      </c>
      <c r="S2928" s="60" t="str">
        <f>VLOOKUP(A2928,[1]DATA!$1:$1048576,12,0)</f>
        <v>NE</v>
      </c>
    </row>
    <row r="2929" spans="1:19" x14ac:dyDescent="0.25">
      <c r="A2929" s="68">
        <v>691003581</v>
      </c>
      <c r="B2929" s="59">
        <f t="shared" si="135"/>
        <v>691003581</v>
      </c>
      <c r="C2929" s="68" t="s">
        <v>7664</v>
      </c>
      <c r="D2929" s="76">
        <v>1</v>
      </c>
      <c r="E2929" s="61">
        <f t="shared" si="136"/>
        <v>29386187</v>
      </c>
      <c r="F2929" s="69" t="s">
        <v>96</v>
      </c>
      <c r="G2929" s="69" t="s">
        <v>9127</v>
      </c>
      <c r="H2929" s="70">
        <v>25</v>
      </c>
      <c r="I2929" s="70" t="s">
        <v>139</v>
      </c>
      <c r="J2929" s="74">
        <v>26.68</v>
      </c>
      <c r="K2929" s="64">
        <f t="shared" si="137"/>
        <v>667</v>
      </c>
      <c r="L2929" s="71"/>
      <c r="M2929" s="72"/>
      <c r="N2929" s="72" t="s">
        <v>12619</v>
      </c>
      <c r="O2929" s="72" t="s">
        <v>54</v>
      </c>
      <c r="P2929" s="81">
        <v>782</v>
      </c>
      <c r="Q2929" s="73">
        <v>27</v>
      </c>
      <c r="R2929" s="73" t="s">
        <v>12403</v>
      </c>
      <c r="S2929" s="60" t="str">
        <f>VLOOKUP(A2929,[1]DATA!$1:$1048576,12,0)</f>
        <v>NE</v>
      </c>
    </row>
    <row r="2930" spans="1:19" x14ac:dyDescent="0.25">
      <c r="A2930" s="68">
        <v>691005290</v>
      </c>
      <c r="B2930" s="59">
        <f t="shared" si="135"/>
        <v>691005290</v>
      </c>
      <c r="C2930" s="68" t="s">
        <v>7665</v>
      </c>
      <c r="D2930" s="76">
        <v>1</v>
      </c>
      <c r="E2930" s="61">
        <f t="shared" si="136"/>
        <v>1820494</v>
      </c>
      <c r="F2930" s="69" t="s">
        <v>96</v>
      </c>
      <c r="G2930" s="69" t="s">
        <v>9127</v>
      </c>
      <c r="H2930" s="70">
        <v>100</v>
      </c>
      <c r="I2930" s="70" t="s">
        <v>139</v>
      </c>
      <c r="J2930" s="74">
        <v>26.68</v>
      </c>
      <c r="K2930" s="64">
        <f t="shared" si="137"/>
        <v>2668</v>
      </c>
      <c r="L2930" s="71"/>
      <c r="M2930" s="72"/>
      <c r="N2930" s="72" t="s">
        <v>12620</v>
      </c>
      <c r="O2930" s="72" t="s">
        <v>12621</v>
      </c>
      <c r="P2930" s="81">
        <v>833</v>
      </c>
      <c r="Q2930" s="73">
        <v>14</v>
      </c>
      <c r="R2930" s="73" t="s">
        <v>12403</v>
      </c>
      <c r="S2930" s="60" t="str">
        <f>VLOOKUP(A2930,[1]DATA!$1:$1048576,12,0)</f>
        <v>NE</v>
      </c>
    </row>
    <row r="2931" spans="1:19" x14ac:dyDescent="0.25">
      <c r="A2931" s="68">
        <v>691006326</v>
      </c>
      <c r="B2931" s="59">
        <f t="shared" si="135"/>
        <v>691006326</v>
      </c>
      <c r="C2931" s="68" t="s">
        <v>7666</v>
      </c>
      <c r="D2931" s="76">
        <v>1</v>
      </c>
      <c r="E2931" s="61">
        <f t="shared" si="136"/>
        <v>1721836</v>
      </c>
      <c r="F2931" s="69" t="s">
        <v>96</v>
      </c>
      <c r="G2931" s="69" t="s">
        <v>9127</v>
      </c>
      <c r="H2931" s="70">
        <v>75</v>
      </c>
      <c r="I2931" s="70" t="s">
        <v>139</v>
      </c>
      <c r="J2931" s="74">
        <v>26.68</v>
      </c>
      <c r="K2931" s="64">
        <f t="shared" si="137"/>
        <v>2001</v>
      </c>
      <c r="L2931" s="71"/>
      <c r="M2931" s="72"/>
      <c r="N2931" s="72" t="s">
        <v>12622</v>
      </c>
      <c r="O2931" s="72" t="s">
        <v>12402</v>
      </c>
      <c r="P2931" s="81">
        <v>1002</v>
      </c>
      <c r="Q2931" s="73">
        <v>42</v>
      </c>
      <c r="R2931" s="73" t="s">
        <v>12403</v>
      </c>
      <c r="S2931" s="60" t="str">
        <f>VLOOKUP(A2931,[1]DATA!$1:$1048576,12,0)</f>
        <v>NE</v>
      </c>
    </row>
    <row r="2932" spans="1:19" x14ac:dyDescent="0.25">
      <c r="A2932" s="68">
        <v>691014108</v>
      </c>
      <c r="B2932" s="59">
        <f t="shared" si="135"/>
        <v>691014108</v>
      </c>
      <c r="C2932" s="68" t="s">
        <v>7667</v>
      </c>
      <c r="D2932" s="76">
        <v>1</v>
      </c>
      <c r="E2932" s="61">
        <f t="shared" si="136"/>
        <v>8350515</v>
      </c>
      <c r="F2932" s="69" t="s">
        <v>96</v>
      </c>
      <c r="G2932" s="69" t="s">
        <v>9127</v>
      </c>
      <c r="H2932" s="70">
        <v>100</v>
      </c>
      <c r="I2932" s="70" t="s">
        <v>139</v>
      </c>
      <c r="J2932" s="74">
        <v>26.68</v>
      </c>
      <c r="K2932" s="64">
        <f t="shared" si="137"/>
        <v>2668</v>
      </c>
      <c r="L2932" s="71"/>
      <c r="M2932" s="72"/>
      <c r="N2932" s="72" t="s">
        <v>12623</v>
      </c>
      <c r="O2932" s="72" t="s">
        <v>12624</v>
      </c>
      <c r="P2932" s="81">
        <v>1373</v>
      </c>
      <c r="Q2932" s="73">
        <v>11</v>
      </c>
      <c r="R2932" s="73" t="s">
        <v>12403</v>
      </c>
      <c r="S2932" s="60" t="str">
        <f>VLOOKUP(A2932,[1]DATA!$1:$1048576,12,0)</f>
        <v>NE</v>
      </c>
    </row>
    <row r="2933" spans="1:19" x14ac:dyDescent="0.25">
      <c r="A2933" s="68">
        <v>691010366</v>
      </c>
      <c r="B2933" s="59">
        <f t="shared" si="135"/>
        <v>691010366</v>
      </c>
      <c r="C2933" s="68" t="s">
        <v>7668</v>
      </c>
      <c r="D2933" s="76">
        <v>1</v>
      </c>
      <c r="E2933" s="61">
        <f t="shared" si="136"/>
        <v>2560739</v>
      </c>
      <c r="F2933" s="69" t="s">
        <v>96</v>
      </c>
      <c r="G2933" s="69" t="s">
        <v>9127</v>
      </c>
      <c r="H2933" s="70">
        <v>750</v>
      </c>
      <c r="I2933" s="70" t="s">
        <v>139</v>
      </c>
      <c r="J2933" s="74">
        <v>26.68</v>
      </c>
      <c r="K2933" s="64">
        <f t="shared" si="137"/>
        <v>20010</v>
      </c>
      <c r="L2933" s="71"/>
      <c r="M2933" s="72"/>
      <c r="N2933" s="72" t="s">
        <v>12625</v>
      </c>
      <c r="O2933" s="72" t="s">
        <v>12626</v>
      </c>
      <c r="P2933" s="81">
        <v>107</v>
      </c>
      <c r="Q2933" s="73">
        <v>55</v>
      </c>
      <c r="R2933" s="73" t="s">
        <v>12403</v>
      </c>
      <c r="S2933" s="60" t="str">
        <f>VLOOKUP(A2933,[1]DATA!$1:$1048576,12,0)</f>
        <v>NE</v>
      </c>
    </row>
    <row r="2934" spans="1:19" x14ac:dyDescent="0.25">
      <c r="A2934" s="68">
        <v>691013578</v>
      </c>
      <c r="B2934" s="59">
        <f t="shared" si="135"/>
        <v>691013578</v>
      </c>
      <c r="C2934" s="68" t="s">
        <v>7669</v>
      </c>
      <c r="D2934" s="76">
        <v>1</v>
      </c>
      <c r="E2934" s="61">
        <f t="shared" si="136"/>
        <v>8146497</v>
      </c>
      <c r="F2934" s="69" t="s">
        <v>96</v>
      </c>
      <c r="G2934" s="69" t="s">
        <v>9127</v>
      </c>
      <c r="H2934" s="70">
        <v>475</v>
      </c>
      <c r="I2934" s="70" t="s">
        <v>139</v>
      </c>
      <c r="J2934" s="74">
        <v>26.68</v>
      </c>
      <c r="K2934" s="64">
        <f t="shared" si="137"/>
        <v>12673</v>
      </c>
      <c r="L2934" s="71"/>
      <c r="M2934" s="72"/>
      <c r="N2934" s="72" t="s">
        <v>12627</v>
      </c>
      <c r="O2934" s="72" t="s">
        <v>12628</v>
      </c>
      <c r="P2934" s="81">
        <v>300</v>
      </c>
      <c r="Q2934" s="73">
        <v>51</v>
      </c>
      <c r="R2934" s="73" t="s">
        <v>12403</v>
      </c>
      <c r="S2934" s="60" t="str">
        <f>VLOOKUP(A2934,[1]DATA!$1:$1048576,12,0)</f>
        <v>ANO</v>
      </c>
    </row>
    <row r="2935" spans="1:19" x14ac:dyDescent="0.25">
      <c r="A2935" s="68">
        <v>600131815</v>
      </c>
      <c r="B2935" s="59">
        <f t="shared" si="135"/>
        <v>600131815</v>
      </c>
      <c r="C2935" s="68" t="s">
        <v>7670</v>
      </c>
      <c r="D2935" s="76">
        <v>1</v>
      </c>
      <c r="E2935" s="61">
        <f t="shared" si="136"/>
        <v>45234604</v>
      </c>
      <c r="F2935" s="69" t="s">
        <v>96</v>
      </c>
      <c r="G2935" s="69" t="s">
        <v>9124</v>
      </c>
      <c r="H2935" s="70">
        <v>300</v>
      </c>
      <c r="I2935" s="70" t="s">
        <v>139</v>
      </c>
      <c r="J2935" s="74">
        <v>26.68</v>
      </c>
      <c r="K2935" s="64">
        <f t="shared" si="137"/>
        <v>8004</v>
      </c>
      <c r="L2935" s="71"/>
      <c r="M2935" s="72"/>
      <c r="N2935" s="72" t="s">
        <v>12629</v>
      </c>
      <c r="O2935" s="72" t="s">
        <v>41</v>
      </c>
      <c r="P2935" s="81">
        <v>360</v>
      </c>
      <c r="Q2935" s="73"/>
      <c r="R2935" s="73" t="s">
        <v>12630</v>
      </c>
      <c r="S2935" s="60" t="str">
        <f>VLOOKUP(A2935,[1]DATA!$1:$1048576,12,0)</f>
        <v>ANO</v>
      </c>
    </row>
    <row r="2936" spans="1:19" x14ac:dyDescent="0.25">
      <c r="A2936" s="68">
        <v>600016188</v>
      </c>
      <c r="B2936" s="59">
        <f t="shared" si="135"/>
        <v>600016188</v>
      </c>
      <c r="C2936" s="68" t="s">
        <v>7671</v>
      </c>
      <c r="D2936" s="76">
        <v>1</v>
      </c>
      <c r="E2936" s="61">
        <f t="shared" si="136"/>
        <v>601331</v>
      </c>
      <c r="F2936" s="69" t="s">
        <v>96</v>
      </c>
      <c r="G2936" s="69" t="s">
        <v>9124</v>
      </c>
      <c r="H2936" s="70">
        <v>0</v>
      </c>
      <c r="I2936" s="70" t="s">
        <v>139</v>
      </c>
      <c r="J2936" s="74">
        <v>26.68</v>
      </c>
      <c r="K2936" s="64">
        <f t="shared" si="137"/>
        <v>0</v>
      </c>
      <c r="L2936" s="71"/>
      <c r="M2936" s="72"/>
      <c r="N2936" s="72" t="s">
        <v>12631</v>
      </c>
      <c r="O2936" s="72" t="s">
        <v>29</v>
      </c>
      <c r="P2936" s="81">
        <v>466</v>
      </c>
      <c r="Q2936" s="73">
        <v>34</v>
      </c>
      <c r="R2936" s="73" t="s">
        <v>12632</v>
      </c>
      <c r="S2936" s="60" t="str">
        <f>VLOOKUP(A2936,[1]DATA!$1:$1048576,12,0)</f>
        <v>ANO</v>
      </c>
    </row>
    <row r="2937" spans="1:19" x14ac:dyDescent="0.25">
      <c r="A2937" s="68">
        <v>600026051</v>
      </c>
      <c r="B2937" s="59">
        <f t="shared" si="135"/>
        <v>600026051</v>
      </c>
      <c r="C2937" s="68" t="s">
        <v>7672</v>
      </c>
      <c r="D2937" s="76">
        <v>1</v>
      </c>
      <c r="E2937" s="61">
        <f t="shared" si="136"/>
        <v>60802561</v>
      </c>
      <c r="F2937" s="69" t="s">
        <v>96</v>
      </c>
      <c r="G2937" s="69" t="s">
        <v>9124</v>
      </c>
      <c r="H2937" s="70">
        <v>0</v>
      </c>
      <c r="I2937" s="70" t="s">
        <v>139</v>
      </c>
      <c r="J2937" s="74">
        <v>26.68</v>
      </c>
      <c r="K2937" s="64">
        <f t="shared" si="137"/>
        <v>0</v>
      </c>
      <c r="L2937" s="71"/>
      <c r="M2937" s="72"/>
      <c r="N2937" s="72" t="s">
        <v>12633</v>
      </c>
      <c r="O2937" s="72" t="s">
        <v>5179</v>
      </c>
      <c r="P2937" s="81">
        <v>206</v>
      </c>
      <c r="Q2937" s="73">
        <v>1</v>
      </c>
      <c r="R2937" s="73" t="s">
        <v>12632</v>
      </c>
      <c r="S2937" s="60" t="str">
        <f>VLOOKUP(A2937,[1]DATA!$1:$1048576,12,0)</f>
        <v>ANO</v>
      </c>
    </row>
    <row r="2938" spans="1:19" x14ac:dyDescent="0.25">
      <c r="A2938" s="68">
        <v>600131696</v>
      </c>
      <c r="B2938" s="59">
        <f t="shared" si="135"/>
        <v>600131696</v>
      </c>
      <c r="C2938" s="68" t="s">
        <v>7673</v>
      </c>
      <c r="D2938" s="76">
        <v>1</v>
      </c>
      <c r="E2938" s="61">
        <f t="shared" si="136"/>
        <v>70988595</v>
      </c>
      <c r="F2938" s="69" t="s">
        <v>96</v>
      </c>
      <c r="G2938" s="69" t="s">
        <v>9124</v>
      </c>
      <c r="H2938" s="70">
        <v>0</v>
      </c>
      <c r="I2938" s="70" t="s">
        <v>139</v>
      </c>
      <c r="J2938" s="74">
        <v>26.68</v>
      </c>
      <c r="K2938" s="64">
        <f t="shared" si="137"/>
        <v>0</v>
      </c>
      <c r="L2938" s="71"/>
      <c r="M2938" s="72"/>
      <c r="N2938" s="72" t="s">
        <v>12634</v>
      </c>
      <c r="O2938" s="72"/>
      <c r="P2938" s="81">
        <v>7</v>
      </c>
      <c r="Q2938" s="73"/>
      <c r="R2938" s="73" t="s">
        <v>12635</v>
      </c>
      <c r="S2938" s="60" t="str">
        <f>VLOOKUP(A2938,[1]DATA!$1:$1048576,12,0)</f>
        <v>ANO</v>
      </c>
    </row>
    <row r="2939" spans="1:19" x14ac:dyDescent="0.25">
      <c r="A2939" s="68">
        <v>600131726</v>
      </c>
      <c r="B2939" s="59">
        <f t="shared" si="135"/>
        <v>600131726</v>
      </c>
      <c r="C2939" s="68" t="s">
        <v>7674</v>
      </c>
      <c r="D2939" s="76">
        <v>1</v>
      </c>
      <c r="E2939" s="61">
        <f t="shared" si="136"/>
        <v>70997934</v>
      </c>
      <c r="F2939" s="69" t="s">
        <v>96</v>
      </c>
      <c r="G2939" s="69" t="s">
        <v>9124</v>
      </c>
      <c r="H2939" s="70">
        <v>0</v>
      </c>
      <c r="I2939" s="70" t="s">
        <v>139</v>
      </c>
      <c r="J2939" s="74">
        <v>26.68</v>
      </c>
      <c r="K2939" s="64">
        <f t="shared" si="137"/>
        <v>0</v>
      </c>
      <c r="L2939" s="71"/>
      <c r="M2939" s="72"/>
      <c r="N2939" s="72" t="s">
        <v>12636</v>
      </c>
      <c r="O2939" s="72"/>
      <c r="P2939" s="81">
        <v>89</v>
      </c>
      <c r="Q2939" s="73"/>
      <c r="R2939" s="73" t="s">
        <v>12637</v>
      </c>
      <c r="S2939" s="60" t="str">
        <f>VLOOKUP(A2939,[1]DATA!$1:$1048576,12,0)</f>
        <v>ANO</v>
      </c>
    </row>
    <row r="2940" spans="1:19" x14ac:dyDescent="0.25">
      <c r="A2940" s="68">
        <v>600131734</v>
      </c>
      <c r="B2940" s="59">
        <f t="shared" si="135"/>
        <v>600131734</v>
      </c>
      <c r="C2940" s="68" t="s">
        <v>7675</v>
      </c>
      <c r="D2940" s="76">
        <v>1</v>
      </c>
      <c r="E2940" s="61">
        <f t="shared" si="136"/>
        <v>70985391</v>
      </c>
      <c r="F2940" s="69" t="s">
        <v>96</v>
      </c>
      <c r="G2940" s="69" t="s">
        <v>9124</v>
      </c>
      <c r="H2940" s="70">
        <v>0</v>
      </c>
      <c r="I2940" s="70" t="s">
        <v>139</v>
      </c>
      <c r="J2940" s="74">
        <v>26.68</v>
      </c>
      <c r="K2940" s="64">
        <f t="shared" si="137"/>
        <v>0</v>
      </c>
      <c r="L2940" s="71"/>
      <c r="M2940" s="72"/>
      <c r="N2940" s="72" t="s">
        <v>12638</v>
      </c>
      <c r="O2940" s="72" t="s">
        <v>12029</v>
      </c>
      <c r="P2940" s="81">
        <v>282</v>
      </c>
      <c r="Q2940" s="73"/>
      <c r="R2940" s="73" t="s">
        <v>12639</v>
      </c>
      <c r="S2940" s="60" t="str">
        <f>VLOOKUP(A2940,[1]DATA!$1:$1048576,12,0)</f>
        <v>ANO</v>
      </c>
    </row>
    <row r="2941" spans="1:19" x14ac:dyDescent="0.25">
      <c r="A2941" s="68">
        <v>600131858</v>
      </c>
      <c r="B2941" s="59">
        <f t="shared" si="135"/>
        <v>600131858</v>
      </c>
      <c r="C2941" s="68" t="s">
        <v>7676</v>
      </c>
      <c r="D2941" s="76">
        <v>1</v>
      </c>
      <c r="E2941" s="61">
        <f t="shared" si="136"/>
        <v>73184276</v>
      </c>
      <c r="F2941" s="69" t="s">
        <v>96</v>
      </c>
      <c r="G2941" s="69" t="s">
        <v>9124</v>
      </c>
      <c r="H2941" s="70">
        <v>25</v>
      </c>
      <c r="I2941" s="70" t="s">
        <v>139</v>
      </c>
      <c r="J2941" s="74">
        <v>26.68</v>
      </c>
      <c r="K2941" s="64">
        <f t="shared" si="137"/>
        <v>667</v>
      </c>
      <c r="L2941" s="71"/>
      <c r="M2941" s="72"/>
      <c r="N2941" s="72" t="s">
        <v>12640</v>
      </c>
      <c r="O2941" s="72"/>
      <c r="P2941" s="81">
        <v>231</v>
      </c>
      <c r="Q2941" s="73"/>
      <c r="R2941" s="73" t="s">
        <v>12641</v>
      </c>
      <c r="S2941" s="60" t="str">
        <f>VLOOKUP(A2941,[1]DATA!$1:$1048576,12,0)</f>
        <v>ANO</v>
      </c>
    </row>
    <row r="2942" spans="1:19" x14ac:dyDescent="0.25">
      <c r="A2942" s="68">
        <v>600131980</v>
      </c>
      <c r="B2942" s="59">
        <f t="shared" si="135"/>
        <v>600131980</v>
      </c>
      <c r="C2942" s="68" t="s">
        <v>7677</v>
      </c>
      <c r="D2942" s="76">
        <v>1</v>
      </c>
      <c r="E2942" s="61">
        <f t="shared" si="136"/>
        <v>852635</v>
      </c>
      <c r="F2942" s="69" t="s">
        <v>96</v>
      </c>
      <c r="G2942" s="69" t="s">
        <v>9124</v>
      </c>
      <c r="H2942" s="70">
        <v>750</v>
      </c>
      <c r="I2942" s="70" t="s">
        <v>139</v>
      </c>
      <c r="J2942" s="74">
        <v>26.68</v>
      </c>
      <c r="K2942" s="64">
        <f t="shared" si="137"/>
        <v>20010</v>
      </c>
      <c r="L2942" s="71"/>
      <c r="M2942" s="72"/>
      <c r="N2942" s="72" t="s">
        <v>12642</v>
      </c>
      <c r="O2942" s="72" t="s">
        <v>12643</v>
      </c>
      <c r="P2942" s="81">
        <v>488</v>
      </c>
      <c r="Q2942" s="73">
        <v>1</v>
      </c>
      <c r="R2942" s="73" t="s">
        <v>12632</v>
      </c>
      <c r="S2942" s="60" t="str">
        <f>VLOOKUP(A2942,[1]DATA!$1:$1048576,12,0)</f>
        <v>ANO</v>
      </c>
    </row>
    <row r="2943" spans="1:19" x14ac:dyDescent="0.25">
      <c r="A2943" s="68">
        <v>600131998</v>
      </c>
      <c r="B2943" s="59">
        <f t="shared" si="135"/>
        <v>600131998</v>
      </c>
      <c r="C2943" s="68" t="s">
        <v>7678</v>
      </c>
      <c r="D2943" s="76">
        <v>1</v>
      </c>
      <c r="E2943" s="61">
        <f t="shared" si="136"/>
        <v>75027232</v>
      </c>
      <c r="F2943" s="69" t="s">
        <v>96</v>
      </c>
      <c r="G2943" s="69" t="s">
        <v>9124</v>
      </c>
      <c r="H2943" s="70">
        <v>75</v>
      </c>
      <c r="I2943" s="70" t="s">
        <v>139</v>
      </c>
      <c r="J2943" s="74">
        <v>26.68</v>
      </c>
      <c r="K2943" s="64">
        <f t="shared" si="137"/>
        <v>2001</v>
      </c>
      <c r="L2943" s="71"/>
      <c r="M2943" s="72"/>
      <c r="N2943" s="72" t="s">
        <v>12644</v>
      </c>
      <c r="O2943" s="72" t="s">
        <v>34</v>
      </c>
      <c r="P2943" s="81">
        <v>261</v>
      </c>
      <c r="Q2943" s="73">
        <v>24</v>
      </c>
      <c r="R2943" s="73" t="s">
        <v>12645</v>
      </c>
      <c r="S2943" s="60" t="str">
        <f>VLOOKUP(A2943,[1]DATA!$1:$1048576,12,0)</f>
        <v>ANO</v>
      </c>
    </row>
    <row r="2944" spans="1:19" x14ac:dyDescent="0.25">
      <c r="A2944" s="68">
        <v>600016269</v>
      </c>
      <c r="B2944" s="59">
        <f t="shared" si="135"/>
        <v>600016269</v>
      </c>
      <c r="C2944" s="68" t="s">
        <v>1153</v>
      </c>
      <c r="D2944" s="76">
        <v>1</v>
      </c>
      <c r="E2944" s="61">
        <f t="shared" si="136"/>
        <v>601390</v>
      </c>
      <c r="F2944" s="69" t="s">
        <v>96</v>
      </c>
      <c r="G2944" s="69" t="s">
        <v>5733</v>
      </c>
      <c r="H2944" s="70">
        <v>675</v>
      </c>
      <c r="I2944" s="70" t="s">
        <v>139</v>
      </c>
      <c r="J2944" s="74">
        <v>26.68</v>
      </c>
      <c r="K2944" s="64">
        <f t="shared" si="137"/>
        <v>18009</v>
      </c>
      <c r="L2944" s="71"/>
      <c r="M2944" s="72"/>
      <c r="N2944" s="72" t="s">
        <v>3111</v>
      </c>
      <c r="O2944" s="72" t="s">
        <v>41</v>
      </c>
      <c r="P2944" s="81">
        <v>713</v>
      </c>
      <c r="Q2944" s="73"/>
      <c r="R2944" s="73" t="s">
        <v>4908</v>
      </c>
      <c r="S2944" s="60" t="str">
        <f>VLOOKUP(A2944,[1]DATA!$1:$1048576,12,0)</f>
        <v>ANO</v>
      </c>
    </row>
    <row r="2945" spans="1:19" x14ac:dyDescent="0.25">
      <c r="A2945" s="68">
        <v>600016340</v>
      </c>
      <c r="B2945" s="59">
        <f t="shared" si="135"/>
        <v>600016340</v>
      </c>
      <c r="C2945" s="68" t="s">
        <v>1154</v>
      </c>
      <c r="D2945" s="76">
        <v>1</v>
      </c>
      <c r="E2945" s="61">
        <f t="shared" si="136"/>
        <v>61944084</v>
      </c>
      <c r="F2945" s="69" t="s">
        <v>96</v>
      </c>
      <c r="G2945" s="69" t="s">
        <v>5733</v>
      </c>
      <c r="H2945" s="70">
        <v>225</v>
      </c>
      <c r="I2945" s="70" t="s">
        <v>139</v>
      </c>
      <c r="J2945" s="74">
        <v>26.68</v>
      </c>
      <c r="K2945" s="64">
        <f t="shared" si="137"/>
        <v>6003</v>
      </c>
      <c r="L2945" s="71"/>
      <c r="M2945" s="72"/>
      <c r="N2945" s="72" t="s">
        <v>3112</v>
      </c>
      <c r="O2945" s="72" t="s">
        <v>4909</v>
      </c>
      <c r="P2945" s="81">
        <v>1140</v>
      </c>
      <c r="Q2945" s="73"/>
      <c r="R2945" s="73" t="s">
        <v>4908</v>
      </c>
      <c r="S2945" s="60" t="str">
        <f>VLOOKUP(A2945,[1]DATA!$1:$1048576,12,0)</f>
        <v>NE</v>
      </c>
    </row>
    <row r="2946" spans="1:19" x14ac:dyDescent="0.25">
      <c r="A2946" s="68">
        <v>600133630</v>
      </c>
      <c r="B2946" s="59">
        <f t="shared" si="135"/>
        <v>600133630</v>
      </c>
      <c r="C2946" s="68" t="s">
        <v>1155</v>
      </c>
      <c r="D2946" s="76">
        <v>1</v>
      </c>
      <c r="E2946" s="61">
        <f t="shared" si="136"/>
        <v>70942641</v>
      </c>
      <c r="F2946" s="69" t="s">
        <v>96</v>
      </c>
      <c r="G2946" s="69" t="s">
        <v>5733</v>
      </c>
      <c r="H2946" s="70">
        <v>1125</v>
      </c>
      <c r="I2946" s="70" t="s">
        <v>139</v>
      </c>
      <c r="J2946" s="74">
        <v>26.68</v>
      </c>
      <c r="K2946" s="64">
        <f t="shared" si="137"/>
        <v>30015</v>
      </c>
      <c r="L2946" s="71"/>
      <c r="M2946" s="72"/>
      <c r="N2946" s="72" t="s">
        <v>3113</v>
      </c>
      <c r="O2946" s="72"/>
      <c r="P2946" s="81">
        <v>848</v>
      </c>
      <c r="Q2946" s="73"/>
      <c r="R2946" s="73" t="s">
        <v>4910</v>
      </c>
      <c r="S2946" s="60" t="str">
        <f>VLOOKUP(A2946,[1]DATA!$1:$1048576,12,0)</f>
        <v>ANO</v>
      </c>
    </row>
    <row r="2947" spans="1:19" x14ac:dyDescent="0.25">
      <c r="A2947" s="68">
        <v>600133648</v>
      </c>
      <c r="B2947" s="59">
        <f t="shared" si="135"/>
        <v>600133648</v>
      </c>
      <c r="C2947" s="68" t="s">
        <v>1156</v>
      </c>
      <c r="D2947" s="76">
        <v>1</v>
      </c>
      <c r="E2947" s="61">
        <f t="shared" si="136"/>
        <v>70942650</v>
      </c>
      <c r="F2947" s="69" t="s">
        <v>96</v>
      </c>
      <c r="G2947" s="69" t="s">
        <v>5733</v>
      </c>
      <c r="H2947" s="70">
        <v>375</v>
      </c>
      <c r="I2947" s="70" t="s">
        <v>139</v>
      </c>
      <c r="J2947" s="74">
        <v>26.68</v>
      </c>
      <c r="K2947" s="64">
        <f t="shared" si="137"/>
        <v>10005</v>
      </c>
      <c r="L2947" s="71"/>
      <c r="M2947" s="72"/>
      <c r="N2947" s="72" t="s">
        <v>3114</v>
      </c>
      <c r="O2947" s="72"/>
      <c r="P2947" s="81">
        <v>366</v>
      </c>
      <c r="Q2947" s="73"/>
      <c r="R2947" s="73" t="s">
        <v>4910</v>
      </c>
      <c r="S2947" s="60" t="str">
        <f>VLOOKUP(A2947,[1]DATA!$1:$1048576,12,0)</f>
        <v>ANO</v>
      </c>
    </row>
    <row r="2948" spans="1:19" x14ac:dyDescent="0.25">
      <c r="A2948" s="68">
        <v>600133851</v>
      </c>
      <c r="B2948" s="59">
        <f t="shared" si="135"/>
        <v>600133851</v>
      </c>
      <c r="C2948" s="68" t="s">
        <v>1157</v>
      </c>
      <c r="D2948" s="76">
        <v>1</v>
      </c>
      <c r="E2948" s="61">
        <f t="shared" si="136"/>
        <v>75026708</v>
      </c>
      <c r="F2948" s="69" t="s">
        <v>96</v>
      </c>
      <c r="G2948" s="69" t="s">
        <v>5733</v>
      </c>
      <c r="H2948" s="70">
        <v>750</v>
      </c>
      <c r="I2948" s="70" t="s">
        <v>139</v>
      </c>
      <c r="J2948" s="74">
        <v>26.68</v>
      </c>
      <c r="K2948" s="64">
        <f t="shared" si="137"/>
        <v>20010</v>
      </c>
      <c r="L2948" s="71"/>
      <c r="M2948" s="72"/>
      <c r="N2948" s="72" t="s">
        <v>3115</v>
      </c>
      <c r="O2948" s="72"/>
      <c r="P2948" s="81">
        <v>120</v>
      </c>
      <c r="Q2948" s="73"/>
      <c r="R2948" s="73" t="s">
        <v>4911</v>
      </c>
      <c r="S2948" s="60" t="str">
        <f>VLOOKUP(A2948,[1]DATA!$1:$1048576,12,0)</f>
        <v>ANO</v>
      </c>
    </row>
    <row r="2949" spans="1:19" x14ac:dyDescent="0.25">
      <c r="A2949" s="68">
        <v>600134059</v>
      </c>
      <c r="B2949" s="59">
        <f t="shared" ref="B2949:B3012" si="138">A2949*1</f>
        <v>600134059</v>
      </c>
      <c r="C2949" s="68" t="s">
        <v>1158</v>
      </c>
      <c r="D2949" s="76">
        <v>1</v>
      </c>
      <c r="E2949" s="61">
        <f t="shared" ref="E2949:E3012" si="139">C2949*1</f>
        <v>60801701</v>
      </c>
      <c r="F2949" s="69" t="s">
        <v>96</v>
      </c>
      <c r="G2949" s="69" t="s">
        <v>5733</v>
      </c>
      <c r="H2949" s="70">
        <v>350</v>
      </c>
      <c r="I2949" s="70" t="s">
        <v>139</v>
      </c>
      <c r="J2949" s="74">
        <v>26.68</v>
      </c>
      <c r="K2949" s="64">
        <f t="shared" ref="K2949:K3012" si="140">H2949*J2949</f>
        <v>9338</v>
      </c>
      <c r="L2949" s="71"/>
      <c r="M2949" s="72"/>
      <c r="N2949" s="72" t="s">
        <v>3116</v>
      </c>
      <c r="O2949" s="72"/>
      <c r="P2949" s="81">
        <v>293</v>
      </c>
      <c r="Q2949" s="73"/>
      <c r="R2949" s="73" t="s">
        <v>4912</v>
      </c>
      <c r="S2949" s="60" t="str">
        <f>VLOOKUP(A2949,[1]DATA!$1:$1048576,12,0)</f>
        <v>ANO</v>
      </c>
    </row>
    <row r="2950" spans="1:19" x14ac:dyDescent="0.25">
      <c r="A2950" s="68">
        <v>600134148</v>
      </c>
      <c r="B2950" s="59">
        <f t="shared" si="138"/>
        <v>600134148</v>
      </c>
      <c r="C2950" s="68" t="s">
        <v>1159</v>
      </c>
      <c r="D2950" s="76">
        <v>1</v>
      </c>
      <c r="E2950" s="61">
        <f t="shared" si="139"/>
        <v>70645973</v>
      </c>
      <c r="F2950" s="69" t="s">
        <v>96</v>
      </c>
      <c r="G2950" s="69" t="s">
        <v>5733</v>
      </c>
      <c r="H2950" s="70">
        <v>125</v>
      </c>
      <c r="I2950" s="70" t="s">
        <v>139</v>
      </c>
      <c r="J2950" s="74">
        <v>26.68</v>
      </c>
      <c r="K2950" s="64">
        <f t="shared" si="140"/>
        <v>3335</v>
      </c>
      <c r="L2950" s="71"/>
      <c r="M2950" s="72"/>
      <c r="N2950" s="72" t="s">
        <v>3117</v>
      </c>
      <c r="O2950" s="72"/>
      <c r="P2950" s="81">
        <v>164</v>
      </c>
      <c r="Q2950" s="73"/>
      <c r="R2950" s="73" t="s">
        <v>4913</v>
      </c>
      <c r="S2950" s="60" t="str">
        <f>VLOOKUP(A2950,[1]DATA!$1:$1048576,12,0)</f>
        <v>ANO</v>
      </c>
    </row>
    <row r="2951" spans="1:19" x14ac:dyDescent="0.25">
      <c r="A2951" s="68">
        <v>600134199</v>
      </c>
      <c r="B2951" s="59">
        <f t="shared" si="138"/>
        <v>600134199</v>
      </c>
      <c r="C2951" s="68" t="s">
        <v>1160</v>
      </c>
      <c r="D2951" s="76">
        <v>1</v>
      </c>
      <c r="E2951" s="61">
        <f t="shared" si="139"/>
        <v>75026457</v>
      </c>
      <c r="F2951" s="69" t="s">
        <v>96</v>
      </c>
      <c r="G2951" s="69" t="s">
        <v>5733</v>
      </c>
      <c r="H2951" s="70">
        <v>175</v>
      </c>
      <c r="I2951" s="70" t="s">
        <v>139</v>
      </c>
      <c r="J2951" s="74">
        <v>26.68</v>
      </c>
      <c r="K2951" s="64">
        <f t="shared" si="140"/>
        <v>4669</v>
      </c>
      <c r="L2951" s="71"/>
      <c r="M2951" s="72"/>
      <c r="N2951" s="72" t="s">
        <v>3118</v>
      </c>
      <c r="O2951" s="72"/>
      <c r="P2951" s="81">
        <v>108</v>
      </c>
      <c r="Q2951" s="73"/>
      <c r="R2951" s="73" t="s">
        <v>4914</v>
      </c>
      <c r="S2951" s="60" t="str">
        <f>VLOOKUP(A2951,[1]DATA!$1:$1048576,12,0)</f>
        <v>ANO</v>
      </c>
    </row>
    <row r="2952" spans="1:19" x14ac:dyDescent="0.25">
      <c r="A2952" s="68">
        <v>600134261</v>
      </c>
      <c r="B2952" s="59">
        <f t="shared" si="138"/>
        <v>600134261</v>
      </c>
      <c r="C2952" s="68" t="s">
        <v>1161</v>
      </c>
      <c r="D2952" s="76">
        <v>1</v>
      </c>
      <c r="E2952" s="61">
        <f t="shared" si="139"/>
        <v>847097</v>
      </c>
      <c r="F2952" s="69" t="s">
        <v>96</v>
      </c>
      <c r="G2952" s="69" t="s">
        <v>5733</v>
      </c>
      <c r="H2952" s="70">
        <v>575</v>
      </c>
      <c r="I2952" s="70" t="s">
        <v>139</v>
      </c>
      <c r="J2952" s="74">
        <v>26.68</v>
      </c>
      <c r="K2952" s="64">
        <f t="shared" si="140"/>
        <v>15341</v>
      </c>
      <c r="L2952" s="71"/>
      <c r="M2952" s="72"/>
      <c r="N2952" s="72" t="s">
        <v>3119</v>
      </c>
      <c r="O2952" s="72" t="s">
        <v>64</v>
      </c>
      <c r="P2952" s="81">
        <v>418</v>
      </c>
      <c r="Q2952" s="73"/>
      <c r="R2952" s="73" t="s">
        <v>4908</v>
      </c>
      <c r="S2952" s="60" t="str">
        <f>VLOOKUP(A2952,[1]DATA!$1:$1048576,12,0)</f>
        <v>ANO</v>
      </c>
    </row>
    <row r="2953" spans="1:19" x14ac:dyDescent="0.25">
      <c r="A2953" s="68">
        <v>600134270</v>
      </c>
      <c r="B2953" s="59">
        <f t="shared" si="138"/>
        <v>600134270</v>
      </c>
      <c r="C2953" s="68" t="s">
        <v>1162</v>
      </c>
      <c r="D2953" s="76">
        <v>1</v>
      </c>
      <c r="E2953" s="61">
        <f t="shared" si="139"/>
        <v>61955612</v>
      </c>
      <c r="F2953" s="69" t="s">
        <v>96</v>
      </c>
      <c r="G2953" s="69" t="s">
        <v>5733</v>
      </c>
      <c r="H2953" s="70">
        <v>950</v>
      </c>
      <c r="I2953" s="70" t="s">
        <v>139</v>
      </c>
      <c r="J2953" s="74">
        <v>26.68</v>
      </c>
      <c r="K2953" s="64">
        <f t="shared" si="140"/>
        <v>25346</v>
      </c>
      <c r="L2953" s="71"/>
      <c r="M2953" s="72"/>
      <c r="N2953" s="72" t="s">
        <v>3120</v>
      </c>
      <c r="O2953" s="72" t="s">
        <v>4915</v>
      </c>
      <c r="P2953" s="81">
        <v>501</v>
      </c>
      <c r="Q2953" s="73"/>
      <c r="R2953" s="73" t="s">
        <v>4908</v>
      </c>
      <c r="S2953" s="60" t="str">
        <f>VLOOKUP(A2953,[1]DATA!$1:$1048576,12,0)</f>
        <v>ANO</v>
      </c>
    </row>
    <row r="2954" spans="1:19" x14ac:dyDescent="0.25">
      <c r="A2954" s="68">
        <v>600134288</v>
      </c>
      <c r="B2954" s="59">
        <f t="shared" si="138"/>
        <v>600134288</v>
      </c>
      <c r="C2954" s="68" t="s">
        <v>1163</v>
      </c>
      <c r="D2954" s="76">
        <v>1</v>
      </c>
      <c r="E2954" s="61">
        <f t="shared" si="139"/>
        <v>847135</v>
      </c>
      <c r="F2954" s="69" t="s">
        <v>96</v>
      </c>
      <c r="G2954" s="69" t="s">
        <v>5733</v>
      </c>
      <c r="H2954" s="70">
        <v>175</v>
      </c>
      <c r="I2954" s="70" t="s">
        <v>139</v>
      </c>
      <c r="J2954" s="74">
        <v>26.68</v>
      </c>
      <c r="K2954" s="64">
        <f t="shared" si="140"/>
        <v>4669</v>
      </c>
      <c r="L2954" s="71"/>
      <c r="M2954" s="72"/>
      <c r="N2954" s="72" t="s">
        <v>3121</v>
      </c>
      <c r="O2954" s="72" t="s">
        <v>4916</v>
      </c>
      <c r="P2954" s="81">
        <v>412</v>
      </c>
      <c r="Q2954" s="73"/>
      <c r="R2954" s="73" t="s">
        <v>4908</v>
      </c>
      <c r="S2954" s="60" t="str">
        <f>VLOOKUP(A2954,[1]DATA!$1:$1048576,12,0)</f>
        <v>ANO</v>
      </c>
    </row>
    <row r="2955" spans="1:19" x14ac:dyDescent="0.25">
      <c r="A2955" s="68">
        <v>600134334</v>
      </c>
      <c r="B2955" s="59">
        <f t="shared" si="138"/>
        <v>600134334</v>
      </c>
      <c r="C2955" s="68" t="s">
        <v>1164</v>
      </c>
      <c r="D2955" s="76">
        <v>1</v>
      </c>
      <c r="E2955" s="61">
        <f t="shared" si="139"/>
        <v>61955531</v>
      </c>
      <c r="F2955" s="69" t="s">
        <v>96</v>
      </c>
      <c r="G2955" s="69" t="s">
        <v>5733</v>
      </c>
      <c r="H2955" s="70">
        <v>725</v>
      </c>
      <c r="I2955" s="70" t="s">
        <v>139</v>
      </c>
      <c r="J2955" s="74">
        <v>26.68</v>
      </c>
      <c r="K2955" s="64">
        <f t="shared" si="140"/>
        <v>19343</v>
      </c>
      <c r="L2955" s="71"/>
      <c r="M2955" s="72"/>
      <c r="N2955" s="72" t="s">
        <v>3122</v>
      </c>
      <c r="O2955" s="72" t="s">
        <v>4917</v>
      </c>
      <c r="P2955" s="81">
        <v>696</v>
      </c>
      <c r="Q2955" s="73"/>
      <c r="R2955" s="73" t="s">
        <v>4908</v>
      </c>
      <c r="S2955" s="60" t="str">
        <f>VLOOKUP(A2955,[1]DATA!$1:$1048576,12,0)</f>
        <v>ANO</v>
      </c>
    </row>
    <row r="2956" spans="1:19" x14ac:dyDescent="0.25">
      <c r="A2956" s="68">
        <v>600134369</v>
      </c>
      <c r="B2956" s="59">
        <f t="shared" si="138"/>
        <v>600134369</v>
      </c>
      <c r="C2956" s="68" t="s">
        <v>1165</v>
      </c>
      <c r="D2956" s="76">
        <v>1</v>
      </c>
      <c r="E2956" s="61">
        <f t="shared" si="139"/>
        <v>847119</v>
      </c>
      <c r="F2956" s="69" t="s">
        <v>96</v>
      </c>
      <c r="G2956" s="69" t="s">
        <v>5733</v>
      </c>
      <c r="H2956" s="70">
        <v>1300</v>
      </c>
      <c r="I2956" s="70" t="s">
        <v>139</v>
      </c>
      <c r="J2956" s="74">
        <v>26.68</v>
      </c>
      <c r="K2956" s="64">
        <f t="shared" si="140"/>
        <v>34684</v>
      </c>
      <c r="L2956" s="71"/>
      <c r="M2956" s="72"/>
      <c r="N2956" s="72" t="s">
        <v>3123</v>
      </c>
      <c r="O2956" s="72" t="s">
        <v>16</v>
      </c>
      <c r="P2956" s="81">
        <v>773</v>
      </c>
      <c r="Q2956" s="73"/>
      <c r="R2956" s="73" t="s">
        <v>4908</v>
      </c>
      <c r="S2956" s="60" t="str">
        <f>VLOOKUP(A2956,[1]DATA!$1:$1048576,12,0)</f>
        <v>ANO</v>
      </c>
    </row>
    <row r="2957" spans="1:19" x14ac:dyDescent="0.25">
      <c r="A2957" s="68">
        <v>600134377</v>
      </c>
      <c r="B2957" s="59">
        <f t="shared" si="138"/>
        <v>600134377</v>
      </c>
      <c r="C2957" s="68" t="s">
        <v>1166</v>
      </c>
      <c r="D2957" s="76">
        <v>1</v>
      </c>
      <c r="E2957" s="61">
        <f t="shared" si="139"/>
        <v>70640009</v>
      </c>
      <c r="F2957" s="69" t="s">
        <v>96</v>
      </c>
      <c r="G2957" s="69" t="s">
        <v>5733</v>
      </c>
      <c r="H2957" s="70">
        <v>1025</v>
      </c>
      <c r="I2957" s="70" t="s">
        <v>139</v>
      </c>
      <c r="J2957" s="74">
        <v>26.68</v>
      </c>
      <c r="K2957" s="64">
        <f t="shared" si="140"/>
        <v>27347</v>
      </c>
      <c r="L2957" s="71"/>
      <c r="M2957" s="72"/>
      <c r="N2957" s="72" t="s">
        <v>3124</v>
      </c>
      <c r="O2957" s="72" t="s">
        <v>4918</v>
      </c>
      <c r="P2957" s="81">
        <v>550</v>
      </c>
      <c r="Q2957" s="73"/>
      <c r="R2957" s="73" t="s">
        <v>4908</v>
      </c>
      <c r="S2957" s="60" t="str">
        <f>VLOOKUP(A2957,[1]DATA!$1:$1048576,12,0)</f>
        <v>ANO</v>
      </c>
    </row>
    <row r="2958" spans="1:19" x14ac:dyDescent="0.25">
      <c r="A2958" s="68">
        <v>600134407</v>
      </c>
      <c r="B2958" s="59">
        <f t="shared" si="138"/>
        <v>600134407</v>
      </c>
      <c r="C2958" s="68" t="s">
        <v>1167</v>
      </c>
      <c r="D2958" s="76">
        <v>1</v>
      </c>
      <c r="E2958" s="61">
        <f t="shared" si="139"/>
        <v>61955639</v>
      </c>
      <c r="F2958" s="69" t="s">
        <v>96</v>
      </c>
      <c r="G2958" s="69" t="s">
        <v>5733</v>
      </c>
      <c r="H2958" s="70">
        <v>700</v>
      </c>
      <c r="I2958" s="70" t="s">
        <v>139</v>
      </c>
      <c r="J2958" s="74">
        <v>26.68</v>
      </c>
      <c r="K2958" s="64">
        <f t="shared" si="140"/>
        <v>18676</v>
      </c>
      <c r="L2958" s="71"/>
      <c r="M2958" s="72"/>
      <c r="N2958" s="72" t="s">
        <v>3125</v>
      </c>
      <c r="O2958" s="72"/>
      <c r="P2958" s="81">
        <v>236</v>
      </c>
      <c r="Q2958" s="73"/>
      <c r="R2958" s="73" t="s">
        <v>4919</v>
      </c>
      <c r="S2958" s="60" t="str">
        <f>VLOOKUP(A2958,[1]DATA!$1:$1048576,12,0)</f>
        <v>ANO</v>
      </c>
    </row>
    <row r="2959" spans="1:19" x14ac:dyDescent="0.25">
      <c r="A2959" s="68">
        <v>600134610</v>
      </c>
      <c r="B2959" s="59">
        <f t="shared" si="138"/>
        <v>600134610</v>
      </c>
      <c r="C2959" s="68" t="s">
        <v>1168</v>
      </c>
      <c r="D2959" s="76">
        <v>1</v>
      </c>
      <c r="E2959" s="61">
        <f t="shared" si="139"/>
        <v>73184209</v>
      </c>
      <c r="F2959" s="69" t="s">
        <v>96</v>
      </c>
      <c r="G2959" s="69" t="s">
        <v>5733</v>
      </c>
      <c r="H2959" s="70">
        <v>150</v>
      </c>
      <c r="I2959" s="70" t="s">
        <v>139</v>
      </c>
      <c r="J2959" s="74">
        <v>26.68</v>
      </c>
      <c r="K2959" s="64">
        <f t="shared" si="140"/>
        <v>4002</v>
      </c>
      <c r="L2959" s="71"/>
      <c r="M2959" s="72"/>
      <c r="N2959" s="72" t="s">
        <v>3126</v>
      </c>
      <c r="O2959" s="72"/>
      <c r="P2959" s="81">
        <v>203</v>
      </c>
      <c r="Q2959" s="73"/>
      <c r="R2959" s="73" t="s">
        <v>4920</v>
      </c>
      <c r="S2959" s="60" t="str">
        <f>VLOOKUP(A2959,[1]DATA!$1:$1048576,12,0)</f>
        <v>ANO</v>
      </c>
    </row>
    <row r="2960" spans="1:19" x14ac:dyDescent="0.25">
      <c r="A2960" s="68">
        <v>600134644</v>
      </c>
      <c r="B2960" s="59">
        <f t="shared" si="138"/>
        <v>600134644</v>
      </c>
      <c r="C2960" s="68" t="s">
        <v>1169</v>
      </c>
      <c r="D2960" s="76">
        <v>1</v>
      </c>
      <c r="E2960" s="61">
        <f t="shared" si="139"/>
        <v>75026716</v>
      </c>
      <c r="F2960" s="69" t="s">
        <v>96</v>
      </c>
      <c r="G2960" s="69" t="s">
        <v>5733</v>
      </c>
      <c r="H2960" s="70">
        <v>325</v>
      </c>
      <c r="I2960" s="70" t="s">
        <v>139</v>
      </c>
      <c r="J2960" s="74">
        <v>26.68</v>
      </c>
      <c r="K2960" s="64">
        <f t="shared" si="140"/>
        <v>8671</v>
      </c>
      <c r="L2960" s="71"/>
      <c r="M2960" s="72"/>
      <c r="N2960" s="72" t="s">
        <v>3127</v>
      </c>
      <c r="O2960" s="72"/>
      <c r="P2960" s="81">
        <v>6</v>
      </c>
      <c r="Q2960" s="73"/>
      <c r="R2960" s="73" t="s">
        <v>4911</v>
      </c>
      <c r="S2960" s="60" t="str">
        <f>VLOOKUP(A2960,[1]DATA!$1:$1048576,12,0)</f>
        <v>ANO</v>
      </c>
    </row>
    <row r="2961" spans="1:19" x14ac:dyDescent="0.25">
      <c r="A2961" s="68">
        <v>600134661</v>
      </c>
      <c r="B2961" s="59">
        <f t="shared" si="138"/>
        <v>600134661</v>
      </c>
      <c r="C2961" s="68" t="s">
        <v>1170</v>
      </c>
      <c r="D2961" s="76">
        <v>1</v>
      </c>
      <c r="E2961" s="61">
        <f t="shared" si="139"/>
        <v>70640271</v>
      </c>
      <c r="F2961" s="69" t="s">
        <v>96</v>
      </c>
      <c r="G2961" s="69" t="s">
        <v>5733</v>
      </c>
      <c r="H2961" s="70">
        <v>250</v>
      </c>
      <c r="I2961" s="70" t="s">
        <v>139</v>
      </c>
      <c r="J2961" s="74">
        <v>26.68</v>
      </c>
      <c r="K2961" s="64">
        <f t="shared" si="140"/>
        <v>6670</v>
      </c>
      <c r="L2961" s="71"/>
      <c r="M2961" s="72"/>
      <c r="N2961" s="72" t="s">
        <v>3128</v>
      </c>
      <c r="O2961" s="72"/>
      <c r="P2961" s="81">
        <v>234</v>
      </c>
      <c r="Q2961" s="73"/>
      <c r="R2961" s="73" t="s">
        <v>4919</v>
      </c>
      <c r="S2961" s="60" t="str">
        <f>VLOOKUP(A2961,[1]DATA!$1:$1048576,12,0)</f>
        <v>ANO</v>
      </c>
    </row>
    <row r="2962" spans="1:19" x14ac:dyDescent="0.25">
      <c r="A2962" s="68">
        <v>610500732</v>
      </c>
      <c r="B2962" s="59">
        <f t="shared" si="138"/>
        <v>610500732</v>
      </c>
      <c r="C2962" s="68" t="s">
        <v>1171</v>
      </c>
      <c r="D2962" s="76">
        <v>1</v>
      </c>
      <c r="E2962" s="61">
        <f t="shared" si="139"/>
        <v>69610126</v>
      </c>
      <c r="F2962" s="69" t="s">
        <v>96</v>
      </c>
      <c r="G2962" s="69" t="s">
        <v>5733</v>
      </c>
      <c r="H2962" s="70">
        <v>200</v>
      </c>
      <c r="I2962" s="70" t="s">
        <v>139</v>
      </c>
      <c r="J2962" s="74">
        <v>26.68</v>
      </c>
      <c r="K2962" s="64">
        <f t="shared" si="140"/>
        <v>5336</v>
      </c>
      <c r="L2962" s="71"/>
      <c r="M2962" s="72"/>
      <c r="N2962" s="72" t="s">
        <v>3129</v>
      </c>
      <c r="O2962" s="72" t="s">
        <v>4915</v>
      </c>
      <c r="P2962" s="81">
        <v>241</v>
      </c>
      <c r="Q2962" s="73"/>
      <c r="R2962" s="73" t="s">
        <v>4908</v>
      </c>
      <c r="S2962" s="60" t="str">
        <f>VLOOKUP(A2962,[1]DATA!$1:$1048576,12,0)</f>
        <v>ANO</v>
      </c>
    </row>
    <row r="2963" spans="1:19" x14ac:dyDescent="0.25">
      <c r="A2963" s="68">
        <v>650016718</v>
      </c>
      <c r="B2963" s="59">
        <f t="shared" si="138"/>
        <v>650016718</v>
      </c>
      <c r="C2963" s="68" t="s">
        <v>1172</v>
      </c>
      <c r="D2963" s="76">
        <v>1</v>
      </c>
      <c r="E2963" s="61">
        <f t="shared" si="139"/>
        <v>75026473</v>
      </c>
      <c r="F2963" s="69" t="s">
        <v>96</v>
      </c>
      <c r="G2963" s="69" t="s">
        <v>5733</v>
      </c>
      <c r="H2963" s="70">
        <v>200</v>
      </c>
      <c r="I2963" s="70" t="s">
        <v>139</v>
      </c>
      <c r="J2963" s="74">
        <v>26.68</v>
      </c>
      <c r="K2963" s="64">
        <f t="shared" si="140"/>
        <v>5336</v>
      </c>
      <c r="L2963" s="71"/>
      <c r="M2963" s="72"/>
      <c r="N2963" s="72" t="s">
        <v>3130</v>
      </c>
      <c r="O2963" s="72"/>
      <c r="P2963" s="81">
        <v>146</v>
      </c>
      <c r="Q2963" s="73"/>
      <c r="R2963" s="73" t="s">
        <v>4921</v>
      </c>
      <c r="S2963" s="60" t="str">
        <f>VLOOKUP(A2963,[1]DATA!$1:$1048576,12,0)</f>
        <v>ANO</v>
      </c>
    </row>
    <row r="2964" spans="1:19" x14ac:dyDescent="0.25">
      <c r="A2964" s="68">
        <v>650018443</v>
      </c>
      <c r="B2964" s="59">
        <f t="shared" si="138"/>
        <v>650018443</v>
      </c>
      <c r="C2964" s="68" t="s">
        <v>1173</v>
      </c>
      <c r="D2964" s="76">
        <v>1</v>
      </c>
      <c r="E2964" s="61">
        <f t="shared" si="139"/>
        <v>70983739</v>
      </c>
      <c r="F2964" s="69" t="s">
        <v>96</v>
      </c>
      <c r="G2964" s="69" t="s">
        <v>5733</v>
      </c>
      <c r="H2964" s="70">
        <v>450</v>
      </c>
      <c r="I2964" s="70" t="s">
        <v>139</v>
      </c>
      <c r="J2964" s="74">
        <v>26.68</v>
      </c>
      <c r="K2964" s="64">
        <f t="shared" si="140"/>
        <v>12006</v>
      </c>
      <c r="L2964" s="71"/>
      <c r="M2964" s="72"/>
      <c r="N2964" s="72" t="s">
        <v>3131</v>
      </c>
      <c r="O2964" s="72"/>
      <c r="P2964" s="81">
        <v>275</v>
      </c>
      <c r="Q2964" s="73"/>
      <c r="R2964" s="73" t="s">
        <v>4908</v>
      </c>
      <c r="S2964" s="60" t="str">
        <f>VLOOKUP(A2964,[1]DATA!$1:$1048576,12,0)</f>
        <v>ANO</v>
      </c>
    </row>
    <row r="2965" spans="1:19" x14ac:dyDescent="0.25">
      <c r="A2965" s="68">
        <v>650019776</v>
      </c>
      <c r="B2965" s="59">
        <f t="shared" si="138"/>
        <v>650019776</v>
      </c>
      <c r="C2965" s="68" t="s">
        <v>1174</v>
      </c>
      <c r="D2965" s="76">
        <v>1</v>
      </c>
      <c r="E2965" s="61">
        <f t="shared" si="139"/>
        <v>70983712</v>
      </c>
      <c r="F2965" s="69" t="s">
        <v>96</v>
      </c>
      <c r="G2965" s="69" t="s">
        <v>5733</v>
      </c>
      <c r="H2965" s="70">
        <v>200</v>
      </c>
      <c r="I2965" s="70" t="s">
        <v>139</v>
      </c>
      <c r="J2965" s="74">
        <v>26.68</v>
      </c>
      <c r="K2965" s="64">
        <f t="shared" si="140"/>
        <v>5336</v>
      </c>
      <c r="L2965" s="71"/>
      <c r="M2965" s="72"/>
      <c r="N2965" s="72" t="s">
        <v>3132</v>
      </c>
      <c r="O2965" s="72" t="s">
        <v>4922</v>
      </c>
      <c r="P2965" s="81">
        <v>247</v>
      </c>
      <c r="Q2965" s="73"/>
      <c r="R2965" s="73" t="s">
        <v>4908</v>
      </c>
      <c r="S2965" s="60" t="str">
        <f>VLOOKUP(A2965,[1]DATA!$1:$1048576,12,0)</f>
        <v>ANO</v>
      </c>
    </row>
    <row r="2966" spans="1:19" x14ac:dyDescent="0.25">
      <c r="A2966" s="68">
        <v>650019962</v>
      </c>
      <c r="B2966" s="59">
        <f t="shared" si="138"/>
        <v>650019962</v>
      </c>
      <c r="C2966" s="68" t="s">
        <v>1175</v>
      </c>
      <c r="D2966" s="76">
        <v>1</v>
      </c>
      <c r="E2966" s="61">
        <f t="shared" si="139"/>
        <v>70983721</v>
      </c>
      <c r="F2966" s="69" t="s">
        <v>96</v>
      </c>
      <c r="G2966" s="69" t="s">
        <v>5733</v>
      </c>
      <c r="H2966" s="70">
        <v>500</v>
      </c>
      <c r="I2966" s="70" t="s">
        <v>139</v>
      </c>
      <c r="J2966" s="74">
        <v>26.68</v>
      </c>
      <c r="K2966" s="64">
        <f t="shared" si="140"/>
        <v>13340</v>
      </c>
      <c r="L2966" s="71"/>
      <c r="M2966" s="72"/>
      <c r="N2966" s="72" t="s">
        <v>3133</v>
      </c>
      <c r="O2966" s="72" t="s">
        <v>83</v>
      </c>
      <c r="P2966" s="81">
        <v>10</v>
      </c>
      <c r="Q2966" s="73"/>
      <c r="R2966" s="73" t="s">
        <v>4908</v>
      </c>
      <c r="S2966" s="60" t="str">
        <f>VLOOKUP(A2966,[1]DATA!$1:$1048576,12,0)</f>
        <v>ANO</v>
      </c>
    </row>
    <row r="2967" spans="1:19" x14ac:dyDescent="0.25">
      <c r="A2967" s="68">
        <v>650023501</v>
      </c>
      <c r="B2967" s="59">
        <f t="shared" si="138"/>
        <v>650023501</v>
      </c>
      <c r="C2967" s="68" t="s">
        <v>1176</v>
      </c>
      <c r="D2967" s="76">
        <v>1</v>
      </c>
      <c r="E2967" s="61">
        <f t="shared" si="139"/>
        <v>75028930</v>
      </c>
      <c r="F2967" s="69" t="s">
        <v>96</v>
      </c>
      <c r="G2967" s="69" t="s">
        <v>5733</v>
      </c>
      <c r="H2967" s="70">
        <v>100</v>
      </c>
      <c r="I2967" s="70" t="s">
        <v>139</v>
      </c>
      <c r="J2967" s="74">
        <v>26.68</v>
      </c>
      <c r="K2967" s="64">
        <f t="shared" si="140"/>
        <v>2668</v>
      </c>
      <c r="L2967" s="71"/>
      <c r="M2967" s="72"/>
      <c r="N2967" s="72" t="s">
        <v>3134</v>
      </c>
      <c r="O2967" s="72"/>
      <c r="P2967" s="81">
        <v>70</v>
      </c>
      <c r="Q2967" s="73"/>
      <c r="R2967" s="73" t="s">
        <v>4923</v>
      </c>
      <c r="S2967" s="60" t="str">
        <f>VLOOKUP(A2967,[1]DATA!$1:$1048576,12,0)</f>
        <v>ANO</v>
      </c>
    </row>
    <row r="2968" spans="1:19" x14ac:dyDescent="0.25">
      <c r="A2968" s="68">
        <v>650077342</v>
      </c>
      <c r="B2968" s="59">
        <f t="shared" si="138"/>
        <v>650077342</v>
      </c>
      <c r="C2968" s="68" t="s">
        <v>1177</v>
      </c>
      <c r="D2968" s="76">
        <v>1</v>
      </c>
      <c r="E2968" s="61">
        <f t="shared" si="139"/>
        <v>71249460</v>
      </c>
      <c r="F2968" s="69" t="s">
        <v>96</v>
      </c>
      <c r="G2968" s="69" t="s">
        <v>5733</v>
      </c>
      <c r="H2968" s="70">
        <v>325</v>
      </c>
      <c r="I2968" s="70" t="s">
        <v>139</v>
      </c>
      <c r="J2968" s="74">
        <v>26.68</v>
      </c>
      <c r="K2968" s="64">
        <f t="shared" si="140"/>
        <v>8671</v>
      </c>
      <c r="L2968" s="71"/>
      <c r="M2968" s="72"/>
      <c r="N2968" s="72" t="s">
        <v>3135</v>
      </c>
      <c r="O2968" s="72" t="s">
        <v>4916</v>
      </c>
      <c r="P2968" s="81">
        <v>412</v>
      </c>
      <c r="Q2968" s="73"/>
      <c r="R2968" s="73" t="s">
        <v>4908</v>
      </c>
      <c r="S2968" s="60" t="str">
        <f>VLOOKUP(A2968,[1]DATA!$1:$1048576,12,0)</f>
        <v>NE</v>
      </c>
    </row>
    <row r="2969" spans="1:19" x14ac:dyDescent="0.25">
      <c r="A2969" s="68">
        <v>691000662</v>
      </c>
      <c r="B2969" s="59">
        <f t="shared" si="138"/>
        <v>691000662</v>
      </c>
      <c r="C2969" s="68" t="s">
        <v>1178</v>
      </c>
      <c r="D2969" s="76">
        <v>1</v>
      </c>
      <c r="E2969" s="61">
        <f t="shared" si="139"/>
        <v>27856216</v>
      </c>
      <c r="F2969" s="69" t="s">
        <v>96</v>
      </c>
      <c r="G2969" s="69" t="s">
        <v>5733</v>
      </c>
      <c r="H2969" s="70">
        <v>725</v>
      </c>
      <c r="I2969" s="70" t="s">
        <v>139</v>
      </c>
      <c r="J2969" s="74">
        <v>26.68</v>
      </c>
      <c r="K2969" s="64">
        <f t="shared" si="140"/>
        <v>19343</v>
      </c>
      <c r="L2969" s="71"/>
      <c r="M2969" s="72"/>
      <c r="N2969" s="72" t="s">
        <v>3136</v>
      </c>
      <c r="O2969" s="72" t="s">
        <v>4924</v>
      </c>
      <c r="P2969" s="81">
        <v>132</v>
      </c>
      <c r="Q2969" s="73"/>
      <c r="R2969" s="73" t="s">
        <v>4908</v>
      </c>
      <c r="S2969" s="60" t="str">
        <f>VLOOKUP(A2969,[1]DATA!$1:$1048576,12,0)</f>
        <v>NE</v>
      </c>
    </row>
    <row r="2970" spans="1:19" x14ac:dyDescent="0.25">
      <c r="A2970" s="68">
        <v>600026795</v>
      </c>
      <c r="B2970" s="59">
        <f t="shared" si="138"/>
        <v>600026795</v>
      </c>
      <c r="C2970" s="68" t="s">
        <v>7679</v>
      </c>
      <c r="D2970" s="76">
        <v>1</v>
      </c>
      <c r="E2970" s="61">
        <f t="shared" si="139"/>
        <v>47813172</v>
      </c>
      <c r="F2970" s="69" t="s">
        <v>96</v>
      </c>
      <c r="G2970" s="69" t="s">
        <v>9125</v>
      </c>
      <c r="H2970" s="70">
        <v>225</v>
      </c>
      <c r="I2970" s="70" t="s">
        <v>139</v>
      </c>
      <c r="J2970" s="74">
        <v>26.68</v>
      </c>
      <c r="K2970" s="64">
        <f t="shared" si="140"/>
        <v>6003</v>
      </c>
      <c r="L2970" s="71"/>
      <c r="M2970" s="72"/>
      <c r="N2970" s="72" t="s">
        <v>12646</v>
      </c>
      <c r="O2970" s="72" t="s">
        <v>12647</v>
      </c>
      <c r="P2970" s="81">
        <v>1</v>
      </c>
      <c r="Q2970" s="73"/>
      <c r="R2970" s="73" t="s">
        <v>12648</v>
      </c>
      <c r="S2970" s="60" t="str">
        <f>VLOOKUP(A2970,[1]DATA!$1:$1048576,12,0)</f>
        <v>ANO</v>
      </c>
    </row>
    <row r="2971" spans="1:19" x14ac:dyDescent="0.25">
      <c r="A2971" s="68">
        <v>600143074</v>
      </c>
      <c r="B2971" s="59">
        <f t="shared" si="138"/>
        <v>600143074</v>
      </c>
      <c r="C2971" s="68" t="s">
        <v>7680</v>
      </c>
      <c r="D2971" s="76">
        <v>1</v>
      </c>
      <c r="E2971" s="61">
        <f t="shared" si="139"/>
        <v>69987181</v>
      </c>
      <c r="F2971" s="69" t="s">
        <v>96</v>
      </c>
      <c r="G2971" s="69" t="s">
        <v>9125</v>
      </c>
      <c r="H2971" s="70">
        <v>1225</v>
      </c>
      <c r="I2971" s="70" t="s">
        <v>139</v>
      </c>
      <c r="J2971" s="74">
        <v>26.68</v>
      </c>
      <c r="K2971" s="64">
        <f t="shared" si="140"/>
        <v>32683</v>
      </c>
      <c r="L2971" s="71"/>
      <c r="M2971" s="72"/>
      <c r="N2971" s="72" t="s">
        <v>12649</v>
      </c>
      <c r="O2971" s="72" t="s">
        <v>41</v>
      </c>
      <c r="P2971" s="81">
        <v>754</v>
      </c>
      <c r="Q2971" s="73"/>
      <c r="R2971" s="73" t="s">
        <v>12648</v>
      </c>
      <c r="S2971" s="60" t="str">
        <f>VLOOKUP(A2971,[1]DATA!$1:$1048576,12,0)</f>
        <v>ANO</v>
      </c>
    </row>
    <row r="2972" spans="1:19" x14ac:dyDescent="0.25">
      <c r="A2972" s="68">
        <v>600143180</v>
      </c>
      <c r="B2972" s="59">
        <f t="shared" si="138"/>
        <v>600143180</v>
      </c>
      <c r="C2972" s="68" t="s">
        <v>7681</v>
      </c>
      <c r="D2972" s="76">
        <v>1</v>
      </c>
      <c r="E2972" s="61">
        <f t="shared" si="139"/>
        <v>75027038</v>
      </c>
      <c r="F2972" s="69" t="s">
        <v>96</v>
      </c>
      <c r="G2972" s="69" t="s">
        <v>9125</v>
      </c>
      <c r="H2972" s="70">
        <v>75</v>
      </c>
      <c r="I2972" s="70" t="s">
        <v>139</v>
      </c>
      <c r="J2972" s="74">
        <v>26.68</v>
      </c>
      <c r="K2972" s="64">
        <f t="shared" si="140"/>
        <v>2001</v>
      </c>
      <c r="L2972" s="71"/>
      <c r="M2972" s="72"/>
      <c r="N2972" s="72" t="s">
        <v>12650</v>
      </c>
      <c r="O2972" s="72"/>
      <c r="P2972" s="81">
        <v>127</v>
      </c>
      <c r="Q2972" s="73"/>
      <c r="R2972" s="73" t="s">
        <v>12651</v>
      </c>
      <c r="S2972" s="60" t="str">
        <f>VLOOKUP(A2972,[1]DATA!$1:$1048576,12,0)</f>
        <v>ANO</v>
      </c>
    </row>
    <row r="2973" spans="1:19" x14ac:dyDescent="0.25">
      <c r="A2973" s="68">
        <v>600143198</v>
      </c>
      <c r="B2973" s="59">
        <f t="shared" si="138"/>
        <v>600143198</v>
      </c>
      <c r="C2973" s="68" t="s">
        <v>7682</v>
      </c>
      <c r="D2973" s="76">
        <v>1</v>
      </c>
      <c r="E2973" s="61">
        <f t="shared" si="139"/>
        <v>70984557</v>
      </c>
      <c r="F2973" s="69" t="s">
        <v>96</v>
      </c>
      <c r="G2973" s="69" t="s">
        <v>9125</v>
      </c>
      <c r="H2973" s="70">
        <v>375</v>
      </c>
      <c r="I2973" s="70" t="s">
        <v>139</v>
      </c>
      <c r="J2973" s="74">
        <v>26.68</v>
      </c>
      <c r="K2973" s="64">
        <f t="shared" si="140"/>
        <v>10005</v>
      </c>
      <c r="L2973" s="71"/>
      <c r="M2973" s="72"/>
      <c r="N2973" s="72" t="s">
        <v>12652</v>
      </c>
      <c r="O2973" s="72"/>
      <c r="P2973" s="81">
        <v>78</v>
      </c>
      <c r="Q2973" s="73"/>
      <c r="R2973" s="73" t="s">
        <v>10517</v>
      </c>
      <c r="S2973" s="60" t="str">
        <f>VLOOKUP(A2973,[1]DATA!$1:$1048576,12,0)</f>
        <v>ANO</v>
      </c>
    </row>
    <row r="2974" spans="1:19" x14ac:dyDescent="0.25">
      <c r="A2974" s="68">
        <v>600143201</v>
      </c>
      <c r="B2974" s="59">
        <f t="shared" si="138"/>
        <v>600143201</v>
      </c>
      <c r="C2974" s="68" t="s">
        <v>7683</v>
      </c>
      <c r="D2974" s="76">
        <v>1</v>
      </c>
      <c r="E2974" s="61">
        <f t="shared" si="139"/>
        <v>71002529</v>
      </c>
      <c r="F2974" s="69" t="s">
        <v>96</v>
      </c>
      <c r="G2974" s="69" t="s">
        <v>9125</v>
      </c>
      <c r="H2974" s="70">
        <v>475</v>
      </c>
      <c r="I2974" s="70" t="s">
        <v>139</v>
      </c>
      <c r="J2974" s="74">
        <v>26.68</v>
      </c>
      <c r="K2974" s="64">
        <f t="shared" si="140"/>
        <v>12673</v>
      </c>
      <c r="L2974" s="71"/>
      <c r="M2974" s="72"/>
      <c r="N2974" s="72" t="s">
        <v>12653</v>
      </c>
      <c r="O2974" s="72" t="s">
        <v>12654</v>
      </c>
      <c r="P2974" s="81">
        <v>178</v>
      </c>
      <c r="Q2974" s="73"/>
      <c r="R2974" s="73" t="s">
        <v>12655</v>
      </c>
      <c r="S2974" s="60" t="str">
        <f>VLOOKUP(A2974,[1]DATA!$1:$1048576,12,0)</f>
        <v>ANO</v>
      </c>
    </row>
    <row r="2975" spans="1:19" x14ac:dyDescent="0.25">
      <c r="A2975" s="68">
        <v>600143236</v>
      </c>
      <c r="B2975" s="59">
        <f t="shared" si="138"/>
        <v>600143236</v>
      </c>
      <c r="C2975" s="68" t="s">
        <v>7684</v>
      </c>
      <c r="D2975" s="76">
        <v>1</v>
      </c>
      <c r="E2975" s="61">
        <f t="shared" si="139"/>
        <v>70982741</v>
      </c>
      <c r="F2975" s="69" t="s">
        <v>96</v>
      </c>
      <c r="G2975" s="69" t="s">
        <v>9125</v>
      </c>
      <c r="H2975" s="70">
        <v>425</v>
      </c>
      <c r="I2975" s="70" t="s">
        <v>139</v>
      </c>
      <c r="J2975" s="74">
        <v>26.68</v>
      </c>
      <c r="K2975" s="64">
        <f t="shared" si="140"/>
        <v>11339</v>
      </c>
      <c r="L2975" s="71"/>
      <c r="M2975" s="72"/>
      <c r="N2975" s="72" t="s">
        <v>12656</v>
      </c>
      <c r="O2975" s="72"/>
      <c r="P2975" s="81">
        <v>192</v>
      </c>
      <c r="Q2975" s="73"/>
      <c r="R2975" s="73" t="s">
        <v>12657</v>
      </c>
      <c r="S2975" s="60" t="str">
        <f>VLOOKUP(A2975,[1]DATA!$1:$1048576,12,0)</f>
        <v>ANO</v>
      </c>
    </row>
    <row r="2976" spans="1:19" x14ac:dyDescent="0.25">
      <c r="A2976" s="68">
        <v>600017770</v>
      </c>
      <c r="B2976" s="59">
        <f t="shared" si="138"/>
        <v>600017770</v>
      </c>
      <c r="C2976" s="68" t="s">
        <v>7685</v>
      </c>
      <c r="D2976" s="76">
        <v>1</v>
      </c>
      <c r="E2976" s="61">
        <f t="shared" si="139"/>
        <v>61986038</v>
      </c>
      <c r="F2976" s="69" t="s">
        <v>107</v>
      </c>
      <c r="G2976" s="69" t="s">
        <v>9128</v>
      </c>
      <c r="H2976" s="70">
        <v>500</v>
      </c>
      <c r="I2976" s="70" t="s">
        <v>139</v>
      </c>
      <c r="J2976" s="74">
        <v>26.68</v>
      </c>
      <c r="K2976" s="64">
        <f t="shared" si="140"/>
        <v>13340</v>
      </c>
      <c r="L2976" s="71"/>
      <c r="M2976" s="72"/>
      <c r="N2976" s="72" t="s">
        <v>12658</v>
      </c>
      <c r="O2976" s="72" t="s">
        <v>12659</v>
      </c>
      <c r="P2976" s="81">
        <v>588</v>
      </c>
      <c r="Q2976" s="73"/>
      <c r="R2976" s="73" t="s">
        <v>10307</v>
      </c>
      <c r="S2976" s="60" t="str">
        <f>VLOOKUP(A2976,[1]DATA!$1:$1048576,12,0)</f>
        <v>ANO</v>
      </c>
    </row>
    <row r="2977" spans="1:19" x14ac:dyDescent="0.25">
      <c r="A2977" s="68">
        <v>600017788</v>
      </c>
      <c r="B2977" s="59">
        <f t="shared" si="138"/>
        <v>600017788</v>
      </c>
      <c r="C2977" s="68" t="s">
        <v>7686</v>
      </c>
      <c r="D2977" s="76">
        <v>1</v>
      </c>
      <c r="E2977" s="61">
        <f t="shared" si="139"/>
        <v>70259909</v>
      </c>
      <c r="F2977" s="69" t="s">
        <v>107</v>
      </c>
      <c r="G2977" s="69" t="s">
        <v>9128</v>
      </c>
      <c r="H2977" s="70">
        <v>350</v>
      </c>
      <c r="I2977" s="70" t="s">
        <v>139</v>
      </c>
      <c r="J2977" s="74">
        <v>26.68</v>
      </c>
      <c r="K2977" s="64">
        <f t="shared" si="140"/>
        <v>9338</v>
      </c>
      <c r="L2977" s="71"/>
      <c r="M2977" s="72"/>
      <c r="N2977" s="72" t="s">
        <v>12660</v>
      </c>
      <c r="O2977" s="72" t="s">
        <v>61</v>
      </c>
      <c r="P2977" s="81">
        <v>293</v>
      </c>
      <c r="Q2977" s="73"/>
      <c r="R2977" s="73" t="s">
        <v>10307</v>
      </c>
      <c r="S2977" s="60" t="str">
        <f>VLOOKUP(A2977,[1]DATA!$1:$1048576,12,0)</f>
        <v>ANO</v>
      </c>
    </row>
    <row r="2978" spans="1:19" x14ac:dyDescent="0.25">
      <c r="A2978" s="68">
        <v>600017907</v>
      </c>
      <c r="B2978" s="59">
        <f t="shared" si="138"/>
        <v>600017907</v>
      </c>
      <c r="C2978" s="68" t="s">
        <v>7687</v>
      </c>
      <c r="D2978" s="76">
        <v>1</v>
      </c>
      <c r="E2978" s="61">
        <f t="shared" si="139"/>
        <v>842893</v>
      </c>
      <c r="F2978" s="69" t="s">
        <v>107</v>
      </c>
      <c r="G2978" s="69" t="s">
        <v>9128</v>
      </c>
      <c r="H2978" s="70">
        <v>600</v>
      </c>
      <c r="I2978" s="70" t="s">
        <v>139</v>
      </c>
      <c r="J2978" s="74">
        <v>26.68</v>
      </c>
      <c r="K2978" s="64">
        <f t="shared" si="140"/>
        <v>16008</v>
      </c>
      <c r="L2978" s="71"/>
      <c r="M2978" s="72"/>
      <c r="N2978" s="72" t="s">
        <v>12661</v>
      </c>
      <c r="O2978" s="72" t="s">
        <v>24</v>
      </c>
      <c r="P2978" s="81">
        <v>1384</v>
      </c>
      <c r="Q2978" s="73"/>
      <c r="R2978" s="73" t="s">
        <v>10307</v>
      </c>
      <c r="S2978" s="60" t="str">
        <f>VLOOKUP(A2978,[1]DATA!$1:$1048576,12,0)</f>
        <v>ANO</v>
      </c>
    </row>
    <row r="2979" spans="1:19" x14ac:dyDescent="0.25">
      <c r="A2979" s="68">
        <v>600017931</v>
      </c>
      <c r="B2979" s="59">
        <f t="shared" si="138"/>
        <v>600017931</v>
      </c>
      <c r="C2979" s="68" t="s">
        <v>7688</v>
      </c>
      <c r="D2979" s="76">
        <v>1</v>
      </c>
      <c r="E2979" s="61">
        <f t="shared" si="139"/>
        <v>25375300</v>
      </c>
      <c r="F2979" s="69" t="s">
        <v>107</v>
      </c>
      <c r="G2979" s="69" t="s">
        <v>9128</v>
      </c>
      <c r="H2979" s="70">
        <v>525</v>
      </c>
      <c r="I2979" s="70" t="s">
        <v>139</v>
      </c>
      <c r="J2979" s="74">
        <v>26.68</v>
      </c>
      <c r="K2979" s="64">
        <f t="shared" si="140"/>
        <v>14007</v>
      </c>
      <c r="L2979" s="71"/>
      <c r="M2979" s="72"/>
      <c r="N2979" s="72" t="s">
        <v>12662</v>
      </c>
      <c r="O2979" s="72" t="s">
        <v>69</v>
      </c>
      <c r="P2979" s="81">
        <v>832</v>
      </c>
      <c r="Q2979" s="73"/>
      <c r="R2979" s="73" t="s">
        <v>10307</v>
      </c>
      <c r="S2979" s="60" t="str">
        <f>VLOOKUP(A2979,[1]DATA!$1:$1048576,12,0)</f>
        <v>NE</v>
      </c>
    </row>
    <row r="2980" spans="1:19" x14ac:dyDescent="0.25">
      <c r="A2980" s="68">
        <v>600020088</v>
      </c>
      <c r="B2980" s="59">
        <f t="shared" si="138"/>
        <v>600020088</v>
      </c>
      <c r="C2980" s="68" t="s">
        <v>7689</v>
      </c>
      <c r="D2980" s="76">
        <v>1</v>
      </c>
      <c r="E2980" s="61">
        <f t="shared" si="139"/>
        <v>600903</v>
      </c>
      <c r="F2980" s="69" t="s">
        <v>107</v>
      </c>
      <c r="G2980" s="69" t="s">
        <v>9128</v>
      </c>
      <c r="H2980" s="70">
        <v>675</v>
      </c>
      <c r="I2980" s="70" t="s">
        <v>139</v>
      </c>
      <c r="J2980" s="74">
        <v>26.68</v>
      </c>
      <c r="K2980" s="64">
        <f t="shared" si="140"/>
        <v>18009</v>
      </c>
      <c r="L2980" s="71"/>
      <c r="M2980" s="72"/>
      <c r="N2980" s="72" t="s">
        <v>12663</v>
      </c>
      <c r="O2980" s="72" t="s">
        <v>9269</v>
      </c>
      <c r="P2980" s="81">
        <v>1820</v>
      </c>
      <c r="Q2980" s="73"/>
      <c r="R2980" s="73" t="s">
        <v>10307</v>
      </c>
      <c r="S2980" s="60" t="str">
        <f>VLOOKUP(A2980,[1]DATA!$1:$1048576,12,0)</f>
        <v>ANO</v>
      </c>
    </row>
    <row r="2981" spans="1:19" x14ac:dyDescent="0.25">
      <c r="A2981" s="68">
        <v>600027031</v>
      </c>
      <c r="B2981" s="59">
        <f t="shared" si="138"/>
        <v>600027031</v>
      </c>
      <c r="C2981" s="68" t="s">
        <v>7690</v>
      </c>
      <c r="D2981" s="76">
        <v>1</v>
      </c>
      <c r="E2981" s="61">
        <f t="shared" si="139"/>
        <v>62350366</v>
      </c>
      <c r="F2981" s="69" t="s">
        <v>107</v>
      </c>
      <c r="G2981" s="69" t="s">
        <v>9128</v>
      </c>
      <c r="H2981" s="70">
        <v>50</v>
      </c>
      <c r="I2981" s="70" t="s">
        <v>139</v>
      </c>
      <c r="J2981" s="74">
        <v>26.68</v>
      </c>
      <c r="K2981" s="64">
        <f t="shared" si="140"/>
        <v>1334</v>
      </c>
      <c r="L2981" s="71"/>
      <c r="M2981" s="72"/>
      <c r="N2981" s="72" t="s">
        <v>12664</v>
      </c>
      <c r="O2981" s="72" t="s">
        <v>12665</v>
      </c>
      <c r="P2981" s="81">
        <v>1424</v>
      </c>
      <c r="Q2981" s="73"/>
      <c r="R2981" s="73" t="s">
        <v>10307</v>
      </c>
      <c r="S2981" s="60" t="str">
        <f>VLOOKUP(A2981,[1]DATA!$1:$1048576,12,0)</f>
        <v>NE</v>
      </c>
    </row>
    <row r="2982" spans="1:19" x14ac:dyDescent="0.25">
      <c r="A2982" s="68">
        <v>600027040</v>
      </c>
      <c r="B2982" s="59">
        <f t="shared" si="138"/>
        <v>600027040</v>
      </c>
      <c r="C2982" s="68" t="s">
        <v>7691</v>
      </c>
      <c r="D2982" s="76">
        <v>1</v>
      </c>
      <c r="E2982" s="61">
        <f t="shared" si="139"/>
        <v>61985988</v>
      </c>
      <c r="F2982" s="69" t="s">
        <v>107</v>
      </c>
      <c r="G2982" s="69" t="s">
        <v>9128</v>
      </c>
      <c r="H2982" s="70">
        <v>125</v>
      </c>
      <c r="I2982" s="70" t="s">
        <v>139</v>
      </c>
      <c r="J2982" s="74">
        <v>26.68</v>
      </c>
      <c r="K2982" s="64">
        <f t="shared" si="140"/>
        <v>3335</v>
      </c>
      <c r="L2982" s="71"/>
      <c r="M2982" s="72"/>
      <c r="N2982" s="72" t="s">
        <v>12666</v>
      </c>
      <c r="O2982" s="72" t="s">
        <v>24</v>
      </c>
      <c r="P2982" s="81">
        <v>1095</v>
      </c>
      <c r="Q2982" s="73"/>
      <c r="R2982" s="73" t="s">
        <v>10307</v>
      </c>
      <c r="S2982" s="60" t="str">
        <f>VLOOKUP(A2982,[1]DATA!$1:$1048576,12,0)</f>
        <v>ANO</v>
      </c>
    </row>
    <row r="2983" spans="1:19" x14ac:dyDescent="0.25">
      <c r="A2983" s="68">
        <v>600146367</v>
      </c>
      <c r="B2983" s="59">
        <f t="shared" si="138"/>
        <v>600146367</v>
      </c>
      <c r="C2983" s="68" t="s">
        <v>7692</v>
      </c>
      <c r="D2983" s="76">
        <v>1</v>
      </c>
      <c r="E2983" s="61">
        <f t="shared" si="139"/>
        <v>14618141</v>
      </c>
      <c r="F2983" s="69" t="s">
        <v>107</v>
      </c>
      <c r="G2983" s="69" t="s">
        <v>9128</v>
      </c>
      <c r="H2983" s="70">
        <v>1100</v>
      </c>
      <c r="I2983" s="70" t="s">
        <v>139</v>
      </c>
      <c r="J2983" s="74">
        <v>26.68</v>
      </c>
      <c r="K2983" s="64">
        <f t="shared" si="140"/>
        <v>29348</v>
      </c>
      <c r="L2983" s="71"/>
      <c r="M2983" s="72"/>
      <c r="N2983" s="72" t="s">
        <v>12667</v>
      </c>
      <c r="O2983" s="72" t="s">
        <v>12668</v>
      </c>
      <c r="P2983" s="81">
        <v>177</v>
      </c>
      <c r="Q2983" s="73"/>
      <c r="R2983" s="73" t="s">
        <v>10307</v>
      </c>
      <c r="S2983" s="60" t="str">
        <f>VLOOKUP(A2983,[1]DATA!$1:$1048576,12,0)</f>
        <v>ANO</v>
      </c>
    </row>
    <row r="2984" spans="1:19" x14ac:dyDescent="0.25">
      <c r="A2984" s="68">
        <v>600146375</v>
      </c>
      <c r="B2984" s="59">
        <f t="shared" si="138"/>
        <v>600146375</v>
      </c>
      <c r="C2984" s="68" t="s">
        <v>7693</v>
      </c>
      <c r="D2984" s="76">
        <v>1</v>
      </c>
      <c r="E2984" s="61">
        <f t="shared" si="139"/>
        <v>14618575</v>
      </c>
      <c r="F2984" s="69" t="s">
        <v>107</v>
      </c>
      <c r="G2984" s="69" t="s">
        <v>9128</v>
      </c>
      <c r="H2984" s="70">
        <v>850</v>
      </c>
      <c r="I2984" s="70" t="s">
        <v>139</v>
      </c>
      <c r="J2984" s="74">
        <v>26.68</v>
      </c>
      <c r="K2984" s="64">
        <f t="shared" si="140"/>
        <v>22678</v>
      </c>
      <c r="L2984" s="71"/>
      <c r="M2984" s="72"/>
      <c r="N2984" s="72" t="s">
        <v>12669</v>
      </c>
      <c r="O2984" s="72" t="s">
        <v>12665</v>
      </c>
      <c r="P2984" s="81">
        <v>1795</v>
      </c>
      <c r="Q2984" s="73"/>
      <c r="R2984" s="73" t="s">
        <v>10307</v>
      </c>
      <c r="S2984" s="60" t="str">
        <f>VLOOKUP(A2984,[1]DATA!$1:$1048576,12,0)</f>
        <v>ANO</v>
      </c>
    </row>
    <row r="2985" spans="1:19" x14ac:dyDescent="0.25">
      <c r="A2985" s="68">
        <v>600146383</v>
      </c>
      <c r="B2985" s="59">
        <f t="shared" si="138"/>
        <v>600146383</v>
      </c>
      <c r="C2985" s="68" t="s">
        <v>7694</v>
      </c>
      <c r="D2985" s="76">
        <v>1</v>
      </c>
      <c r="E2985" s="61">
        <f t="shared" si="139"/>
        <v>47184370</v>
      </c>
      <c r="F2985" s="69" t="s">
        <v>107</v>
      </c>
      <c r="G2985" s="69" t="s">
        <v>9128</v>
      </c>
      <c r="H2985" s="70">
        <v>125</v>
      </c>
      <c r="I2985" s="70" t="s">
        <v>139</v>
      </c>
      <c r="J2985" s="74">
        <v>26.68</v>
      </c>
      <c r="K2985" s="64">
        <f t="shared" si="140"/>
        <v>3335</v>
      </c>
      <c r="L2985" s="71"/>
      <c r="M2985" s="72"/>
      <c r="N2985" s="72" t="s">
        <v>12670</v>
      </c>
      <c r="O2985" s="72" t="s">
        <v>19</v>
      </c>
      <c r="P2985" s="81">
        <v>76</v>
      </c>
      <c r="Q2985" s="73"/>
      <c r="R2985" s="73" t="s">
        <v>12671</v>
      </c>
      <c r="S2985" s="60" t="str">
        <f>VLOOKUP(A2985,[1]DATA!$1:$1048576,12,0)</f>
        <v>ANO</v>
      </c>
    </row>
    <row r="2986" spans="1:19" x14ac:dyDescent="0.25">
      <c r="A2986" s="68">
        <v>600146448</v>
      </c>
      <c r="B2986" s="59">
        <f t="shared" si="138"/>
        <v>600146448</v>
      </c>
      <c r="C2986" s="68" t="s">
        <v>7695</v>
      </c>
      <c r="D2986" s="76">
        <v>1</v>
      </c>
      <c r="E2986" s="61">
        <f t="shared" si="139"/>
        <v>49558609</v>
      </c>
      <c r="F2986" s="69" t="s">
        <v>107</v>
      </c>
      <c r="G2986" s="69" t="s">
        <v>9128</v>
      </c>
      <c r="H2986" s="70">
        <v>1425</v>
      </c>
      <c r="I2986" s="70" t="s">
        <v>139</v>
      </c>
      <c r="J2986" s="74">
        <v>26.68</v>
      </c>
      <c r="K2986" s="64">
        <f t="shared" si="140"/>
        <v>38019</v>
      </c>
      <c r="L2986" s="71"/>
      <c r="M2986" s="72"/>
      <c r="N2986" s="72" t="s">
        <v>12672</v>
      </c>
      <c r="O2986" s="72" t="s">
        <v>12673</v>
      </c>
      <c r="P2986" s="81">
        <v>357</v>
      </c>
      <c r="Q2986" s="73"/>
      <c r="R2986" s="73" t="s">
        <v>10307</v>
      </c>
      <c r="S2986" s="60" t="str">
        <f>VLOOKUP(A2986,[1]DATA!$1:$1048576,12,0)</f>
        <v>ANO</v>
      </c>
    </row>
    <row r="2987" spans="1:19" x14ac:dyDescent="0.25">
      <c r="A2987" s="68">
        <v>600146456</v>
      </c>
      <c r="B2987" s="59">
        <f t="shared" si="138"/>
        <v>600146456</v>
      </c>
      <c r="C2987" s="68" t="s">
        <v>7696</v>
      </c>
      <c r="D2987" s="76">
        <v>1</v>
      </c>
      <c r="E2987" s="61">
        <f t="shared" si="139"/>
        <v>66742978</v>
      </c>
      <c r="F2987" s="69" t="s">
        <v>107</v>
      </c>
      <c r="G2987" s="69" t="s">
        <v>9128</v>
      </c>
      <c r="H2987" s="70">
        <v>350</v>
      </c>
      <c r="I2987" s="70" t="s">
        <v>139</v>
      </c>
      <c r="J2987" s="74">
        <v>26.68</v>
      </c>
      <c r="K2987" s="64">
        <f t="shared" si="140"/>
        <v>9338</v>
      </c>
      <c r="L2987" s="71"/>
      <c r="M2987" s="72"/>
      <c r="N2987" s="72" t="s">
        <v>12674</v>
      </c>
      <c r="O2987" s="72" t="s">
        <v>19</v>
      </c>
      <c r="P2987" s="81">
        <v>223</v>
      </c>
      <c r="Q2987" s="73"/>
      <c r="R2987" s="73" t="s">
        <v>12675</v>
      </c>
      <c r="S2987" s="60" t="str">
        <f>VLOOKUP(A2987,[1]DATA!$1:$1048576,12,0)</f>
        <v>ANO</v>
      </c>
    </row>
    <row r="2988" spans="1:19" x14ac:dyDescent="0.25">
      <c r="A2988" s="68">
        <v>600146553</v>
      </c>
      <c r="B2988" s="59">
        <f t="shared" si="138"/>
        <v>600146553</v>
      </c>
      <c r="C2988" s="68" t="s">
        <v>7697</v>
      </c>
      <c r="D2988" s="76">
        <v>1</v>
      </c>
      <c r="E2988" s="61">
        <f t="shared" si="139"/>
        <v>43541496</v>
      </c>
      <c r="F2988" s="69" t="s">
        <v>107</v>
      </c>
      <c r="G2988" s="69" t="s">
        <v>9128</v>
      </c>
      <c r="H2988" s="70">
        <v>425</v>
      </c>
      <c r="I2988" s="70" t="s">
        <v>139</v>
      </c>
      <c r="J2988" s="74">
        <v>26.68</v>
      </c>
      <c r="K2988" s="64">
        <f t="shared" si="140"/>
        <v>11339</v>
      </c>
      <c r="L2988" s="71"/>
      <c r="M2988" s="72"/>
      <c r="N2988" s="72" t="s">
        <v>12676</v>
      </c>
      <c r="O2988" s="72" t="s">
        <v>12677</v>
      </c>
      <c r="P2988" s="81">
        <v>100</v>
      </c>
      <c r="Q2988" s="73"/>
      <c r="R2988" s="73" t="s">
        <v>10307</v>
      </c>
      <c r="S2988" s="60" t="str">
        <f>VLOOKUP(A2988,[1]DATA!$1:$1048576,12,0)</f>
        <v>ANO</v>
      </c>
    </row>
    <row r="2989" spans="1:19" x14ac:dyDescent="0.25">
      <c r="A2989" s="68">
        <v>600146600</v>
      </c>
      <c r="B2989" s="59">
        <f t="shared" si="138"/>
        <v>600146600</v>
      </c>
      <c r="C2989" s="68" t="s">
        <v>7698</v>
      </c>
      <c r="D2989" s="76">
        <v>1</v>
      </c>
      <c r="E2989" s="61">
        <f t="shared" si="139"/>
        <v>70997853</v>
      </c>
      <c r="F2989" s="69" t="s">
        <v>107</v>
      </c>
      <c r="G2989" s="69" t="s">
        <v>9128</v>
      </c>
      <c r="H2989" s="70">
        <v>200</v>
      </c>
      <c r="I2989" s="70" t="s">
        <v>139</v>
      </c>
      <c r="J2989" s="74">
        <v>26.68</v>
      </c>
      <c r="K2989" s="64">
        <f t="shared" si="140"/>
        <v>5336</v>
      </c>
      <c r="L2989" s="71"/>
      <c r="M2989" s="72"/>
      <c r="N2989" s="72" t="s">
        <v>12678</v>
      </c>
      <c r="O2989" s="72"/>
      <c r="P2989" s="81">
        <v>109</v>
      </c>
      <c r="Q2989" s="73"/>
      <c r="R2989" s="73" t="s">
        <v>12679</v>
      </c>
      <c r="S2989" s="60" t="str">
        <f>VLOOKUP(A2989,[1]DATA!$1:$1048576,12,0)</f>
        <v>ANO</v>
      </c>
    </row>
    <row r="2990" spans="1:19" x14ac:dyDescent="0.25">
      <c r="A2990" s="68">
        <v>600146651</v>
      </c>
      <c r="B2990" s="59">
        <f t="shared" si="138"/>
        <v>600146651</v>
      </c>
      <c r="C2990" s="68" t="s">
        <v>7699</v>
      </c>
      <c r="D2990" s="76">
        <v>1</v>
      </c>
      <c r="E2990" s="61">
        <f t="shared" si="139"/>
        <v>61986011</v>
      </c>
      <c r="F2990" s="69" t="s">
        <v>107</v>
      </c>
      <c r="G2990" s="69" t="s">
        <v>9128</v>
      </c>
      <c r="H2990" s="70">
        <v>375</v>
      </c>
      <c r="I2990" s="70" t="s">
        <v>139</v>
      </c>
      <c r="J2990" s="74">
        <v>26.68</v>
      </c>
      <c r="K2990" s="64">
        <f t="shared" si="140"/>
        <v>10005</v>
      </c>
      <c r="L2990" s="71"/>
      <c r="M2990" s="72"/>
      <c r="N2990" s="72" t="s">
        <v>12680</v>
      </c>
      <c r="O2990" s="72"/>
      <c r="P2990" s="81">
        <v>88</v>
      </c>
      <c r="Q2990" s="73"/>
      <c r="R2990" s="73" t="s">
        <v>12681</v>
      </c>
      <c r="S2990" s="60" t="str">
        <f>VLOOKUP(A2990,[1]DATA!$1:$1048576,12,0)</f>
        <v>ANO</v>
      </c>
    </row>
    <row r="2991" spans="1:19" x14ac:dyDescent="0.25">
      <c r="A2991" s="68">
        <v>600146740</v>
      </c>
      <c r="B2991" s="59">
        <f t="shared" si="138"/>
        <v>600146740</v>
      </c>
      <c r="C2991" s="68" t="s">
        <v>7700</v>
      </c>
      <c r="D2991" s="76">
        <v>1</v>
      </c>
      <c r="E2991" s="61">
        <f t="shared" si="139"/>
        <v>70985928</v>
      </c>
      <c r="F2991" s="69" t="s">
        <v>107</v>
      </c>
      <c r="G2991" s="69" t="s">
        <v>9128</v>
      </c>
      <c r="H2991" s="70">
        <v>25</v>
      </c>
      <c r="I2991" s="70" t="s">
        <v>139</v>
      </c>
      <c r="J2991" s="74">
        <v>26.68</v>
      </c>
      <c r="K2991" s="64">
        <f t="shared" si="140"/>
        <v>667</v>
      </c>
      <c r="L2991" s="71"/>
      <c r="M2991" s="72"/>
      <c r="N2991" s="72" t="s">
        <v>12682</v>
      </c>
      <c r="O2991" s="72"/>
      <c r="P2991" s="81">
        <v>122</v>
      </c>
      <c r="Q2991" s="73"/>
      <c r="R2991" s="73" t="s">
        <v>97</v>
      </c>
      <c r="S2991" s="60" t="str">
        <f>VLOOKUP(A2991,[1]DATA!$1:$1048576,12,0)</f>
        <v>ANO</v>
      </c>
    </row>
    <row r="2992" spans="1:19" x14ac:dyDescent="0.25">
      <c r="A2992" s="68">
        <v>650028406</v>
      </c>
      <c r="B2992" s="59">
        <f t="shared" si="138"/>
        <v>650028406</v>
      </c>
      <c r="C2992" s="68" t="s">
        <v>7701</v>
      </c>
      <c r="D2992" s="76">
        <v>1</v>
      </c>
      <c r="E2992" s="61">
        <f t="shared" si="139"/>
        <v>70982571</v>
      </c>
      <c r="F2992" s="69" t="s">
        <v>107</v>
      </c>
      <c r="G2992" s="69" t="s">
        <v>9128</v>
      </c>
      <c r="H2992" s="70">
        <v>50</v>
      </c>
      <c r="I2992" s="70" t="s">
        <v>139</v>
      </c>
      <c r="J2992" s="74">
        <v>26.68</v>
      </c>
      <c r="K2992" s="64">
        <f t="shared" si="140"/>
        <v>1334</v>
      </c>
      <c r="L2992" s="71"/>
      <c r="M2992" s="72"/>
      <c r="N2992" s="72" t="s">
        <v>12683</v>
      </c>
      <c r="O2992" s="72"/>
      <c r="P2992" s="81">
        <v>96</v>
      </c>
      <c r="Q2992" s="73"/>
      <c r="R2992" s="73" t="s">
        <v>12684</v>
      </c>
      <c r="S2992" s="60" t="str">
        <f>VLOOKUP(A2992,[1]DATA!$1:$1048576,12,0)</f>
        <v>ANO</v>
      </c>
    </row>
    <row r="2993" spans="1:19" x14ac:dyDescent="0.25">
      <c r="A2993" s="68">
        <v>650032764</v>
      </c>
      <c r="B2993" s="59">
        <f t="shared" si="138"/>
        <v>650032764</v>
      </c>
      <c r="C2993" s="68" t="s">
        <v>7702</v>
      </c>
      <c r="D2993" s="76">
        <v>1</v>
      </c>
      <c r="E2993" s="61">
        <f t="shared" si="139"/>
        <v>75029758</v>
      </c>
      <c r="F2993" s="69" t="s">
        <v>107</v>
      </c>
      <c r="G2993" s="69" t="s">
        <v>9128</v>
      </c>
      <c r="H2993" s="70">
        <v>100</v>
      </c>
      <c r="I2993" s="70" t="s">
        <v>139</v>
      </c>
      <c r="J2993" s="74">
        <v>26.68</v>
      </c>
      <c r="K2993" s="64">
        <f t="shared" si="140"/>
        <v>2668</v>
      </c>
      <c r="L2993" s="71"/>
      <c r="M2993" s="72"/>
      <c r="N2993" s="72" t="s">
        <v>12685</v>
      </c>
      <c r="O2993" s="72" t="s">
        <v>36</v>
      </c>
      <c r="P2993" s="81">
        <v>83</v>
      </c>
      <c r="Q2993" s="73"/>
      <c r="R2993" s="73" t="s">
        <v>10273</v>
      </c>
      <c r="S2993" s="60" t="str">
        <f>VLOOKUP(A2993,[1]DATA!$1:$1048576,12,0)</f>
        <v>ANO</v>
      </c>
    </row>
    <row r="2994" spans="1:19" x14ac:dyDescent="0.25">
      <c r="A2994" s="68">
        <v>650036921</v>
      </c>
      <c r="B2994" s="59">
        <f t="shared" si="138"/>
        <v>650036921</v>
      </c>
      <c r="C2994" s="68" t="s">
        <v>7703</v>
      </c>
      <c r="D2994" s="76">
        <v>1</v>
      </c>
      <c r="E2994" s="61">
        <f t="shared" si="139"/>
        <v>70986185</v>
      </c>
      <c r="F2994" s="69" t="s">
        <v>107</v>
      </c>
      <c r="G2994" s="69" t="s">
        <v>9128</v>
      </c>
      <c r="H2994" s="70">
        <v>50</v>
      </c>
      <c r="I2994" s="70" t="s">
        <v>139</v>
      </c>
      <c r="J2994" s="74">
        <v>26.68</v>
      </c>
      <c r="K2994" s="64">
        <f t="shared" si="140"/>
        <v>1334</v>
      </c>
      <c r="L2994" s="71"/>
      <c r="M2994" s="72"/>
      <c r="N2994" s="72" t="s">
        <v>12686</v>
      </c>
      <c r="O2994" s="72"/>
      <c r="P2994" s="81">
        <v>61</v>
      </c>
      <c r="Q2994" s="73"/>
      <c r="R2994" s="73" t="s">
        <v>12687</v>
      </c>
      <c r="S2994" s="60" t="str">
        <f>VLOOKUP(A2994,[1]DATA!$1:$1048576,12,0)</f>
        <v>ANO</v>
      </c>
    </row>
    <row r="2995" spans="1:19" x14ac:dyDescent="0.25">
      <c r="A2995" s="68">
        <v>650037006</v>
      </c>
      <c r="B2995" s="59">
        <f t="shared" si="138"/>
        <v>650037006</v>
      </c>
      <c r="C2995" s="68" t="s">
        <v>7704</v>
      </c>
      <c r="D2995" s="76">
        <v>1</v>
      </c>
      <c r="E2995" s="61">
        <f t="shared" si="139"/>
        <v>70990140</v>
      </c>
      <c r="F2995" s="69" t="s">
        <v>107</v>
      </c>
      <c r="G2995" s="69" t="s">
        <v>9128</v>
      </c>
      <c r="H2995" s="70">
        <v>75</v>
      </c>
      <c r="I2995" s="70" t="s">
        <v>139</v>
      </c>
      <c r="J2995" s="74">
        <v>26.68</v>
      </c>
      <c r="K2995" s="64">
        <f t="shared" si="140"/>
        <v>2001</v>
      </c>
      <c r="L2995" s="71"/>
      <c r="M2995" s="72"/>
      <c r="N2995" s="72" t="s">
        <v>12688</v>
      </c>
      <c r="O2995" s="72"/>
      <c r="P2995" s="81">
        <v>53</v>
      </c>
      <c r="Q2995" s="73"/>
      <c r="R2995" s="73" t="s">
        <v>12689</v>
      </c>
      <c r="S2995" s="60" t="str">
        <f>VLOOKUP(A2995,[1]DATA!$1:$1048576,12,0)</f>
        <v>ANO</v>
      </c>
    </row>
    <row r="2996" spans="1:19" x14ac:dyDescent="0.25">
      <c r="A2996" s="68">
        <v>650041551</v>
      </c>
      <c r="B2996" s="59">
        <f t="shared" si="138"/>
        <v>650041551</v>
      </c>
      <c r="C2996" s="68" t="s">
        <v>7705</v>
      </c>
      <c r="D2996" s="76">
        <v>1</v>
      </c>
      <c r="E2996" s="61">
        <f t="shared" si="139"/>
        <v>70985448</v>
      </c>
      <c r="F2996" s="69" t="s">
        <v>107</v>
      </c>
      <c r="G2996" s="69" t="s">
        <v>9128</v>
      </c>
      <c r="H2996" s="70">
        <v>250</v>
      </c>
      <c r="I2996" s="70" t="s">
        <v>139</v>
      </c>
      <c r="J2996" s="74">
        <v>26.68</v>
      </c>
      <c r="K2996" s="64">
        <f t="shared" si="140"/>
        <v>6670</v>
      </c>
      <c r="L2996" s="71"/>
      <c r="M2996" s="72"/>
      <c r="N2996" s="72" t="s">
        <v>12690</v>
      </c>
      <c r="O2996" s="72"/>
      <c r="P2996" s="81">
        <v>187</v>
      </c>
      <c r="Q2996" s="73"/>
      <c r="R2996" s="73" t="s">
        <v>12691</v>
      </c>
      <c r="S2996" s="60" t="str">
        <f>VLOOKUP(A2996,[1]DATA!$1:$1048576,12,0)</f>
        <v>ANO</v>
      </c>
    </row>
    <row r="2997" spans="1:19" x14ac:dyDescent="0.25">
      <c r="A2997" s="68">
        <v>650044215</v>
      </c>
      <c r="B2997" s="59">
        <f t="shared" si="138"/>
        <v>650044215</v>
      </c>
      <c r="C2997" s="68" t="s">
        <v>7706</v>
      </c>
      <c r="D2997" s="76">
        <v>1</v>
      </c>
      <c r="E2997" s="61">
        <f t="shared" si="139"/>
        <v>71003827</v>
      </c>
      <c r="F2997" s="69" t="s">
        <v>107</v>
      </c>
      <c r="G2997" s="69" t="s">
        <v>9128</v>
      </c>
      <c r="H2997" s="70">
        <v>425</v>
      </c>
      <c r="I2997" s="70" t="s">
        <v>139</v>
      </c>
      <c r="J2997" s="74">
        <v>26.68</v>
      </c>
      <c r="K2997" s="64">
        <f t="shared" si="140"/>
        <v>11339</v>
      </c>
      <c r="L2997" s="71"/>
      <c r="M2997" s="72"/>
      <c r="N2997" s="72" t="s">
        <v>12692</v>
      </c>
      <c r="O2997" s="72"/>
      <c r="P2997" s="81">
        <v>2</v>
      </c>
      <c r="Q2997" s="73"/>
      <c r="R2997" s="73" t="s">
        <v>12693</v>
      </c>
      <c r="S2997" s="60" t="str">
        <f>VLOOKUP(A2997,[1]DATA!$1:$1048576,12,0)</f>
        <v>ANO</v>
      </c>
    </row>
    <row r="2998" spans="1:19" x14ac:dyDescent="0.25">
      <c r="A2998" s="68">
        <v>650053311</v>
      </c>
      <c r="B2998" s="59">
        <f t="shared" si="138"/>
        <v>650053311</v>
      </c>
      <c r="C2998" s="68" t="s">
        <v>7707</v>
      </c>
      <c r="D2998" s="76">
        <v>1</v>
      </c>
      <c r="E2998" s="61">
        <f t="shared" si="139"/>
        <v>70992835</v>
      </c>
      <c r="F2998" s="69" t="s">
        <v>107</v>
      </c>
      <c r="G2998" s="69" t="s">
        <v>9128</v>
      </c>
      <c r="H2998" s="70">
        <v>75</v>
      </c>
      <c r="I2998" s="70" t="s">
        <v>139</v>
      </c>
      <c r="J2998" s="74">
        <v>26.68</v>
      </c>
      <c r="K2998" s="64">
        <f t="shared" si="140"/>
        <v>2001</v>
      </c>
      <c r="L2998" s="71"/>
      <c r="M2998" s="72"/>
      <c r="N2998" s="72" t="s">
        <v>12694</v>
      </c>
      <c r="O2998" s="72"/>
      <c r="P2998" s="81">
        <v>56</v>
      </c>
      <c r="Q2998" s="73"/>
      <c r="R2998" s="73" t="s">
        <v>12695</v>
      </c>
      <c r="S2998" s="60" t="str">
        <f>VLOOKUP(A2998,[1]DATA!$1:$1048576,12,0)</f>
        <v>ANO</v>
      </c>
    </row>
    <row r="2999" spans="1:19" x14ac:dyDescent="0.25">
      <c r="A2999" s="68">
        <v>600018318</v>
      </c>
      <c r="B2999" s="59">
        <f t="shared" si="138"/>
        <v>600018318</v>
      </c>
      <c r="C2999" s="68" t="s">
        <v>7708</v>
      </c>
      <c r="D2999" s="76">
        <v>1</v>
      </c>
      <c r="E2999" s="61">
        <f t="shared" si="139"/>
        <v>495433</v>
      </c>
      <c r="F2999" s="69" t="s">
        <v>107</v>
      </c>
      <c r="G2999" s="69" t="s">
        <v>9129</v>
      </c>
      <c r="H2999" s="70">
        <v>0</v>
      </c>
      <c r="I2999" s="70" t="s">
        <v>139</v>
      </c>
      <c r="J2999" s="74">
        <v>26.68</v>
      </c>
      <c r="K2999" s="64">
        <f t="shared" si="140"/>
        <v>0</v>
      </c>
      <c r="L2999" s="71"/>
      <c r="M2999" s="72"/>
      <c r="N2999" s="72" t="s">
        <v>12696</v>
      </c>
      <c r="O2999" s="72" t="s">
        <v>12697</v>
      </c>
      <c r="P2999" s="81">
        <v>916</v>
      </c>
      <c r="Q2999" s="73">
        <v>8</v>
      </c>
      <c r="R2999" s="73" t="s">
        <v>12698</v>
      </c>
      <c r="S2999" s="60" t="str">
        <f>VLOOKUP(A2999,[1]DATA!$1:$1048576,12,0)</f>
        <v>ANO</v>
      </c>
    </row>
    <row r="3000" spans="1:19" x14ac:dyDescent="0.25">
      <c r="A3000" s="68">
        <v>600018334</v>
      </c>
      <c r="B3000" s="59">
        <f t="shared" si="138"/>
        <v>600018334</v>
      </c>
      <c r="C3000" s="68" t="s">
        <v>7709</v>
      </c>
      <c r="D3000" s="76">
        <v>1</v>
      </c>
      <c r="E3000" s="61">
        <f t="shared" si="139"/>
        <v>176401</v>
      </c>
      <c r="F3000" s="69" t="s">
        <v>107</v>
      </c>
      <c r="G3000" s="69" t="s">
        <v>9129</v>
      </c>
      <c r="H3000" s="70">
        <v>0</v>
      </c>
      <c r="I3000" s="70" t="s">
        <v>139</v>
      </c>
      <c r="J3000" s="74">
        <v>26.68</v>
      </c>
      <c r="K3000" s="64">
        <f t="shared" si="140"/>
        <v>0</v>
      </c>
      <c r="L3000" s="71"/>
      <c r="M3000" s="72"/>
      <c r="N3000" s="72" t="s">
        <v>12699</v>
      </c>
      <c r="O3000" s="72" t="s">
        <v>31</v>
      </c>
      <c r="P3000" s="81">
        <v>1240</v>
      </c>
      <c r="Q3000" s="73">
        <v>27</v>
      </c>
      <c r="R3000" s="73" t="s">
        <v>12698</v>
      </c>
      <c r="S3000" s="60" t="str">
        <f>VLOOKUP(A3000,[1]DATA!$1:$1048576,12,0)</f>
        <v>ANO</v>
      </c>
    </row>
    <row r="3001" spans="1:19" x14ac:dyDescent="0.25">
      <c r="A3001" s="68">
        <v>600018342</v>
      </c>
      <c r="B3001" s="59">
        <f t="shared" si="138"/>
        <v>600018342</v>
      </c>
      <c r="C3001" s="68" t="s">
        <v>7710</v>
      </c>
      <c r="D3001" s="76">
        <v>1</v>
      </c>
      <c r="E3001" s="61">
        <f t="shared" si="139"/>
        <v>577391</v>
      </c>
      <c r="F3001" s="69" t="s">
        <v>107</v>
      </c>
      <c r="G3001" s="69" t="s">
        <v>9129</v>
      </c>
      <c r="H3001" s="70">
        <v>0</v>
      </c>
      <c r="I3001" s="70" t="s">
        <v>139</v>
      </c>
      <c r="J3001" s="74">
        <v>26.68</v>
      </c>
      <c r="K3001" s="64">
        <f t="shared" si="140"/>
        <v>0</v>
      </c>
      <c r="L3001" s="71"/>
      <c r="M3001" s="72"/>
      <c r="N3001" s="72" t="s">
        <v>12700</v>
      </c>
      <c r="O3001" s="72" t="s">
        <v>31</v>
      </c>
      <c r="P3001" s="81">
        <v>680</v>
      </c>
      <c r="Q3001" s="73">
        <v>7</v>
      </c>
      <c r="R3001" s="73" t="s">
        <v>12698</v>
      </c>
      <c r="S3001" s="60" t="str">
        <f>VLOOKUP(A3001,[1]DATA!$1:$1048576,12,0)</f>
        <v>ANO</v>
      </c>
    </row>
    <row r="3002" spans="1:19" x14ac:dyDescent="0.25">
      <c r="A3002" s="68">
        <v>600018351</v>
      </c>
      <c r="B3002" s="59">
        <f t="shared" si="138"/>
        <v>600018351</v>
      </c>
      <c r="C3002" s="68" t="s">
        <v>7711</v>
      </c>
      <c r="D3002" s="76">
        <v>1</v>
      </c>
      <c r="E3002" s="61">
        <f t="shared" si="139"/>
        <v>60045141</v>
      </c>
      <c r="F3002" s="69" t="s">
        <v>107</v>
      </c>
      <c r="G3002" s="69" t="s">
        <v>9129</v>
      </c>
      <c r="H3002" s="70">
        <v>0</v>
      </c>
      <c r="I3002" s="70" t="s">
        <v>139</v>
      </c>
      <c r="J3002" s="74">
        <v>26.68</v>
      </c>
      <c r="K3002" s="64">
        <f t="shared" si="140"/>
        <v>0</v>
      </c>
      <c r="L3002" s="71"/>
      <c r="M3002" s="72"/>
      <c r="N3002" s="72" t="s">
        <v>12701</v>
      </c>
      <c r="O3002" s="72" t="s">
        <v>41</v>
      </c>
      <c r="P3002" s="81">
        <v>281</v>
      </c>
      <c r="Q3002" s="73">
        <v>3</v>
      </c>
      <c r="R3002" s="73" t="s">
        <v>12698</v>
      </c>
      <c r="S3002" s="60" t="str">
        <f>VLOOKUP(A3002,[1]DATA!$1:$1048576,12,0)</f>
        <v>ANO</v>
      </c>
    </row>
    <row r="3003" spans="1:19" x14ac:dyDescent="0.25">
      <c r="A3003" s="68">
        <v>600150500</v>
      </c>
      <c r="B3003" s="59">
        <f t="shared" si="138"/>
        <v>600150500</v>
      </c>
      <c r="C3003" s="68" t="s">
        <v>7712</v>
      </c>
      <c r="D3003" s="76">
        <v>1</v>
      </c>
      <c r="E3003" s="61">
        <f t="shared" si="139"/>
        <v>64631648</v>
      </c>
      <c r="F3003" s="69" t="s">
        <v>107</v>
      </c>
      <c r="G3003" s="69" t="s">
        <v>9129</v>
      </c>
      <c r="H3003" s="70">
        <v>325</v>
      </c>
      <c r="I3003" s="70" t="s">
        <v>139</v>
      </c>
      <c r="J3003" s="74">
        <v>26.68</v>
      </c>
      <c r="K3003" s="64">
        <f t="shared" si="140"/>
        <v>8671</v>
      </c>
      <c r="L3003" s="71"/>
      <c r="M3003" s="72"/>
      <c r="N3003" s="72" t="s">
        <v>12702</v>
      </c>
      <c r="O3003" s="72" t="s">
        <v>10586</v>
      </c>
      <c r="P3003" s="81">
        <v>712</v>
      </c>
      <c r="Q3003" s="73"/>
      <c r="R3003" s="73" t="s">
        <v>12703</v>
      </c>
      <c r="S3003" s="60" t="str">
        <f>VLOOKUP(A3003,[1]DATA!$1:$1048576,12,0)</f>
        <v>ANO</v>
      </c>
    </row>
    <row r="3004" spans="1:19" x14ac:dyDescent="0.25">
      <c r="A3004" s="68">
        <v>600027287</v>
      </c>
      <c r="B3004" s="59">
        <f t="shared" si="138"/>
        <v>600027287</v>
      </c>
      <c r="C3004" s="68" t="s">
        <v>7713</v>
      </c>
      <c r="D3004" s="76">
        <v>1</v>
      </c>
      <c r="E3004" s="61">
        <f t="shared" si="139"/>
        <v>843032</v>
      </c>
      <c r="F3004" s="69" t="s">
        <v>107</v>
      </c>
      <c r="G3004" s="69" t="s">
        <v>9129</v>
      </c>
      <c r="H3004" s="70">
        <v>100</v>
      </c>
      <c r="I3004" s="70" t="s">
        <v>139</v>
      </c>
      <c r="J3004" s="74">
        <v>26.68</v>
      </c>
      <c r="K3004" s="64">
        <f t="shared" si="140"/>
        <v>2668</v>
      </c>
      <c r="L3004" s="71"/>
      <c r="M3004" s="72"/>
      <c r="N3004" s="72" t="s">
        <v>12704</v>
      </c>
      <c r="O3004" s="72"/>
      <c r="P3004" s="81">
        <v>458</v>
      </c>
      <c r="Q3004" s="73"/>
      <c r="R3004" s="73" t="s">
        <v>12705</v>
      </c>
      <c r="S3004" s="60" t="str">
        <f>VLOOKUP(A3004,[1]DATA!$1:$1048576,12,0)</f>
        <v>ANO</v>
      </c>
    </row>
    <row r="3005" spans="1:19" x14ac:dyDescent="0.25">
      <c r="A3005" s="68">
        <v>600027295</v>
      </c>
      <c r="B3005" s="59">
        <f t="shared" si="138"/>
        <v>600027295</v>
      </c>
      <c r="C3005" s="68" t="s">
        <v>7714</v>
      </c>
      <c r="D3005" s="76">
        <v>1</v>
      </c>
      <c r="E3005" s="61">
        <f t="shared" si="139"/>
        <v>68911513</v>
      </c>
      <c r="F3005" s="69" t="s">
        <v>107</v>
      </c>
      <c r="G3005" s="69" t="s">
        <v>9129</v>
      </c>
      <c r="H3005" s="70">
        <v>0</v>
      </c>
      <c r="I3005" s="70" t="s">
        <v>139</v>
      </c>
      <c r="J3005" s="74">
        <v>26.68</v>
      </c>
      <c r="K3005" s="64">
        <f t="shared" si="140"/>
        <v>0</v>
      </c>
      <c r="L3005" s="71"/>
      <c r="M3005" s="72"/>
      <c r="N3005" s="72" t="s">
        <v>12706</v>
      </c>
      <c r="O3005" s="72" t="s">
        <v>11659</v>
      </c>
      <c r="P3005" s="81">
        <v>312</v>
      </c>
      <c r="Q3005" s="73">
        <v>10</v>
      </c>
      <c r="R3005" s="73" t="s">
        <v>12698</v>
      </c>
      <c r="S3005" s="60" t="str">
        <f>VLOOKUP(A3005,[1]DATA!$1:$1048576,12,0)</f>
        <v>ANO</v>
      </c>
    </row>
    <row r="3006" spans="1:19" x14ac:dyDescent="0.25">
      <c r="A3006" s="68">
        <v>600150623</v>
      </c>
      <c r="B3006" s="59">
        <f t="shared" si="138"/>
        <v>600150623</v>
      </c>
      <c r="C3006" s="68" t="s">
        <v>7715</v>
      </c>
      <c r="D3006" s="76">
        <v>1</v>
      </c>
      <c r="E3006" s="61">
        <f t="shared" si="139"/>
        <v>62350820</v>
      </c>
      <c r="F3006" s="69" t="s">
        <v>107</v>
      </c>
      <c r="G3006" s="69" t="s">
        <v>9129</v>
      </c>
      <c r="H3006" s="70">
        <v>75</v>
      </c>
      <c r="I3006" s="70" t="s">
        <v>139</v>
      </c>
      <c r="J3006" s="74">
        <v>26.68</v>
      </c>
      <c r="K3006" s="64">
        <f t="shared" si="140"/>
        <v>2001</v>
      </c>
      <c r="L3006" s="71"/>
      <c r="M3006" s="72"/>
      <c r="N3006" s="72" t="s">
        <v>12707</v>
      </c>
      <c r="O3006" s="72" t="s">
        <v>36</v>
      </c>
      <c r="P3006" s="81">
        <v>346</v>
      </c>
      <c r="Q3006" s="73"/>
      <c r="R3006" s="73" t="s">
        <v>10228</v>
      </c>
      <c r="S3006" s="60" t="str">
        <f>VLOOKUP(A3006,[1]DATA!$1:$1048576,12,0)</f>
        <v>ANO</v>
      </c>
    </row>
    <row r="3007" spans="1:19" x14ac:dyDescent="0.25">
      <c r="A3007" s="68">
        <v>600150658</v>
      </c>
      <c r="B3007" s="59">
        <f t="shared" si="138"/>
        <v>600150658</v>
      </c>
      <c r="C3007" s="68" t="s">
        <v>7716</v>
      </c>
      <c r="D3007" s="76">
        <v>1</v>
      </c>
      <c r="E3007" s="61">
        <f t="shared" si="139"/>
        <v>70982511</v>
      </c>
      <c r="F3007" s="69" t="s">
        <v>107</v>
      </c>
      <c r="G3007" s="69" t="s">
        <v>9129</v>
      </c>
      <c r="H3007" s="70">
        <v>125</v>
      </c>
      <c r="I3007" s="70" t="s">
        <v>139</v>
      </c>
      <c r="J3007" s="74">
        <v>26.68</v>
      </c>
      <c r="K3007" s="64">
        <f t="shared" si="140"/>
        <v>3335</v>
      </c>
      <c r="L3007" s="71"/>
      <c r="M3007" s="72"/>
      <c r="N3007" s="72" t="s">
        <v>12708</v>
      </c>
      <c r="O3007" s="72" t="s">
        <v>19</v>
      </c>
      <c r="P3007" s="81">
        <v>147</v>
      </c>
      <c r="Q3007" s="73"/>
      <c r="R3007" s="73" t="s">
        <v>12709</v>
      </c>
      <c r="S3007" s="60" t="str">
        <f>VLOOKUP(A3007,[1]DATA!$1:$1048576,12,0)</f>
        <v>ANO</v>
      </c>
    </row>
    <row r="3008" spans="1:19" x14ac:dyDescent="0.25">
      <c r="A3008" s="68">
        <v>600150518</v>
      </c>
      <c r="B3008" s="59">
        <f t="shared" si="138"/>
        <v>600150518</v>
      </c>
      <c r="C3008" s="68" t="s">
        <v>7717</v>
      </c>
      <c r="D3008" s="76">
        <v>1</v>
      </c>
      <c r="E3008" s="61">
        <f t="shared" si="139"/>
        <v>70599921</v>
      </c>
      <c r="F3008" s="69" t="s">
        <v>107</v>
      </c>
      <c r="G3008" s="69" t="s">
        <v>9129</v>
      </c>
      <c r="H3008" s="70">
        <v>825</v>
      </c>
      <c r="I3008" s="70" t="s">
        <v>139</v>
      </c>
      <c r="J3008" s="74">
        <v>26.68</v>
      </c>
      <c r="K3008" s="64">
        <f t="shared" si="140"/>
        <v>22011</v>
      </c>
      <c r="L3008" s="71"/>
      <c r="M3008" s="72"/>
      <c r="N3008" s="72" t="s">
        <v>12710</v>
      </c>
      <c r="O3008" s="72" t="s">
        <v>12711</v>
      </c>
      <c r="P3008" s="81">
        <v>413</v>
      </c>
      <c r="Q3008" s="73">
        <v>28</v>
      </c>
      <c r="R3008" s="73" t="s">
        <v>12698</v>
      </c>
      <c r="S3008" s="60" t="str">
        <f>VLOOKUP(A3008,[1]DATA!$1:$1048576,12,0)</f>
        <v>ANO</v>
      </c>
    </row>
    <row r="3009" spans="1:19" x14ac:dyDescent="0.25">
      <c r="A3009" s="68">
        <v>600150526</v>
      </c>
      <c r="B3009" s="59">
        <f t="shared" si="138"/>
        <v>600150526</v>
      </c>
      <c r="C3009" s="68" t="s">
        <v>7718</v>
      </c>
      <c r="D3009" s="76">
        <v>1</v>
      </c>
      <c r="E3009" s="61">
        <f t="shared" si="139"/>
        <v>70991022</v>
      </c>
      <c r="F3009" s="69" t="s">
        <v>107</v>
      </c>
      <c r="G3009" s="69" t="s">
        <v>9129</v>
      </c>
      <c r="H3009" s="70">
        <v>75</v>
      </c>
      <c r="I3009" s="70" t="s">
        <v>139</v>
      </c>
      <c r="J3009" s="74">
        <v>26.68</v>
      </c>
      <c r="K3009" s="64">
        <f t="shared" si="140"/>
        <v>2001</v>
      </c>
      <c r="L3009" s="71"/>
      <c r="M3009" s="72"/>
      <c r="N3009" s="72" t="s">
        <v>12712</v>
      </c>
      <c r="O3009" s="72"/>
      <c r="P3009" s="81">
        <v>259</v>
      </c>
      <c r="Q3009" s="73"/>
      <c r="R3009" s="73" t="s">
        <v>9374</v>
      </c>
      <c r="S3009" s="60" t="str">
        <f>VLOOKUP(A3009,[1]DATA!$1:$1048576,12,0)</f>
        <v>ANO</v>
      </c>
    </row>
    <row r="3010" spans="1:19" x14ac:dyDescent="0.25">
      <c r="A3010" s="68">
        <v>600150534</v>
      </c>
      <c r="B3010" s="59">
        <f t="shared" si="138"/>
        <v>600150534</v>
      </c>
      <c r="C3010" s="68" t="s">
        <v>7719</v>
      </c>
      <c r="D3010" s="76">
        <v>1</v>
      </c>
      <c r="E3010" s="61">
        <f t="shared" si="139"/>
        <v>70982538</v>
      </c>
      <c r="F3010" s="69" t="s">
        <v>107</v>
      </c>
      <c r="G3010" s="69" t="s">
        <v>9129</v>
      </c>
      <c r="H3010" s="70">
        <v>50</v>
      </c>
      <c r="I3010" s="70" t="s">
        <v>139</v>
      </c>
      <c r="J3010" s="74">
        <v>26.68</v>
      </c>
      <c r="K3010" s="64">
        <f t="shared" si="140"/>
        <v>1334</v>
      </c>
      <c r="L3010" s="71"/>
      <c r="M3010" s="72"/>
      <c r="N3010" s="72" t="s">
        <v>12713</v>
      </c>
      <c r="O3010" s="72"/>
      <c r="P3010" s="81">
        <v>164</v>
      </c>
      <c r="Q3010" s="73"/>
      <c r="R3010" s="73" t="s">
        <v>12714</v>
      </c>
      <c r="S3010" s="60" t="str">
        <f>VLOOKUP(A3010,[1]DATA!$1:$1048576,12,0)</f>
        <v>ANO</v>
      </c>
    </row>
    <row r="3011" spans="1:19" x14ac:dyDescent="0.25">
      <c r="A3011" s="68">
        <v>600150542</v>
      </c>
      <c r="B3011" s="59">
        <f t="shared" si="138"/>
        <v>600150542</v>
      </c>
      <c r="C3011" s="68" t="s">
        <v>7720</v>
      </c>
      <c r="D3011" s="76">
        <v>1</v>
      </c>
      <c r="E3011" s="61">
        <f t="shared" si="139"/>
        <v>70640149</v>
      </c>
      <c r="F3011" s="69" t="s">
        <v>107</v>
      </c>
      <c r="G3011" s="69" t="s">
        <v>9129</v>
      </c>
      <c r="H3011" s="70">
        <v>0</v>
      </c>
      <c r="I3011" s="70" t="s">
        <v>139</v>
      </c>
      <c r="J3011" s="74">
        <v>26.68</v>
      </c>
      <c r="K3011" s="64">
        <f t="shared" si="140"/>
        <v>0</v>
      </c>
      <c r="L3011" s="71"/>
      <c r="M3011" s="72"/>
      <c r="N3011" s="72" t="s">
        <v>12715</v>
      </c>
      <c r="O3011" s="72"/>
      <c r="P3011" s="81">
        <v>90</v>
      </c>
      <c r="Q3011" s="73"/>
      <c r="R3011" s="73" t="s">
        <v>12716</v>
      </c>
      <c r="S3011" s="60" t="str">
        <f>VLOOKUP(A3011,[1]DATA!$1:$1048576,12,0)</f>
        <v>ANO</v>
      </c>
    </row>
    <row r="3012" spans="1:19" x14ac:dyDescent="0.25">
      <c r="A3012" s="68">
        <v>600150569</v>
      </c>
      <c r="B3012" s="59">
        <f t="shared" si="138"/>
        <v>600150569</v>
      </c>
      <c r="C3012" s="68" t="s">
        <v>7721</v>
      </c>
      <c r="D3012" s="76">
        <v>1</v>
      </c>
      <c r="E3012" s="61">
        <f t="shared" si="139"/>
        <v>70944431</v>
      </c>
      <c r="F3012" s="69" t="s">
        <v>107</v>
      </c>
      <c r="G3012" s="69" t="s">
        <v>9129</v>
      </c>
      <c r="H3012" s="70">
        <v>125</v>
      </c>
      <c r="I3012" s="70" t="s">
        <v>139</v>
      </c>
      <c r="J3012" s="74">
        <v>26.68</v>
      </c>
      <c r="K3012" s="64">
        <f t="shared" si="140"/>
        <v>3335</v>
      </c>
      <c r="L3012" s="71"/>
      <c r="M3012" s="72"/>
      <c r="N3012" s="72" t="s">
        <v>12717</v>
      </c>
      <c r="O3012" s="72"/>
      <c r="P3012" s="81">
        <v>129</v>
      </c>
      <c r="Q3012" s="73"/>
      <c r="R3012" s="73" t="s">
        <v>12718</v>
      </c>
      <c r="S3012" s="60" t="str">
        <f>VLOOKUP(A3012,[1]DATA!$1:$1048576,12,0)</f>
        <v>ANO</v>
      </c>
    </row>
    <row r="3013" spans="1:19" x14ac:dyDescent="0.25">
      <c r="A3013" s="68">
        <v>600150577</v>
      </c>
      <c r="B3013" s="59">
        <f t="shared" ref="B3013:B3076" si="141">A3013*1</f>
        <v>600150577</v>
      </c>
      <c r="C3013" s="68" t="s">
        <v>7722</v>
      </c>
      <c r="D3013" s="76">
        <v>1</v>
      </c>
      <c r="E3013" s="61">
        <f t="shared" ref="E3013:E3076" si="142">C3013*1</f>
        <v>75029456</v>
      </c>
      <c r="F3013" s="69" t="s">
        <v>107</v>
      </c>
      <c r="G3013" s="69" t="s">
        <v>9129</v>
      </c>
      <c r="H3013" s="70">
        <v>250</v>
      </c>
      <c r="I3013" s="70" t="s">
        <v>139</v>
      </c>
      <c r="J3013" s="74">
        <v>26.68</v>
      </c>
      <c r="K3013" s="64">
        <f t="shared" ref="K3013:K3076" si="143">H3013*J3013</f>
        <v>6670</v>
      </c>
      <c r="L3013" s="71"/>
      <c r="M3013" s="72"/>
      <c r="N3013" s="72" t="s">
        <v>12719</v>
      </c>
      <c r="O3013" s="72"/>
      <c r="P3013" s="81">
        <v>170</v>
      </c>
      <c r="Q3013" s="73"/>
      <c r="R3013" s="73" t="s">
        <v>12720</v>
      </c>
      <c r="S3013" s="60" t="str">
        <f>VLOOKUP(A3013,[1]DATA!$1:$1048576,12,0)</f>
        <v>ANO</v>
      </c>
    </row>
    <row r="3014" spans="1:19" x14ac:dyDescent="0.25">
      <c r="A3014" s="68">
        <v>600150585</v>
      </c>
      <c r="B3014" s="59">
        <f t="shared" si="141"/>
        <v>600150585</v>
      </c>
      <c r="C3014" s="68" t="s">
        <v>7723</v>
      </c>
      <c r="D3014" s="76">
        <v>1</v>
      </c>
      <c r="E3014" s="61">
        <f t="shared" si="142"/>
        <v>63696517</v>
      </c>
      <c r="F3014" s="69" t="s">
        <v>107</v>
      </c>
      <c r="G3014" s="69" t="s">
        <v>9129</v>
      </c>
      <c r="H3014" s="70">
        <v>425</v>
      </c>
      <c r="I3014" s="70" t="s">
        <v>139</v>
      </c>
      <c r="J3014" s="74">
        <v>26.68</v>
      </c>
      <c r="K3014" s="64">
        <f t="shared" si="143"/>
        <v>11339</v>
      </c>
      <c r="L3014" s="71"/>
      <c r="M3014" s="72"/>
      <c r="N3014" s="72" t="s">
        <v>12721</v>
      </c>
      <c r="O3014" s="72" t="s">
        <v>19</v>
      </c>
      <c r="P3014" s="81">
        <v>72</v>
      </c>
      <c r="Q3014" s="73"/>
      <c r="R3014" s="73" t="s">
        <v>10140</v>
      </c>
      <c r="S3014" s="60" t="str">
        <f>VLOOKUP(A3014,[1]DATA!$1:$1048576,12,0)</f>
        <v>ANO</v>
      </c>
    </row>
    <row r="3015" spans="1:19" x14ac:dyDescent="0.25">
      <c r="A3015" s="68">
        <v>600150607</v>
      </c>
      <c r="B3015" s="59">
        <f t="shared" si="141"/>
        <v>600150607</v>
      </c>
      <c r="C3015" s="68" t="s">
        <v>7724</v>
      </c>
      <c r="D3015" s="76">
        <v>1</v>
      </c>
      <c r="E3015" s="61">
        <f t="shared" si="142"/>
        <v>852066</v>
      </c>
      <c r="F3015" s="69" t="s">
        <v>107</v>
      </c>
      <c r="G3015" s="69" t="s">
        <v>9129</v>
      </c>
      <c r="H3015" s="70">
        <v>350</v>
      </c>
      <c r="I3015" s="70" t="s">
        <v>139</v>
      </c>
      <c r="J3015" s="74">
        <v>26.68</v>
      </c>
      <c r="K3015" s="64">
        <f t="shared" si="143"/>
        <v>9338</v>
      </c>
      <c r="L3015" s="71"/>
      <c r="M3015" s="72"/>
      <c r="N3015" s="72" t="s">
        <v>12722</v>
      </c>
      <c r="O3015" s="72" t="s">
        <v>98</v>
      </c>
      <c r="P3015" s="81">
        <v>414</v>
      </c>
      <c r="Q3015" s="73"/>
      <c r="R3015" s="73" t="s">
        <v>12723</v>
      </c>
      <c r="S3015" s="60" t="str">
        <f>VLOOKUP(A3015,[1]DATA!$1:$1048576,12,0)</f>
        <v>ANO</v>
      </c>
    </row>
    <row r="3016" spans="1:19" x14ac:dyDescent="0.25">
      <c r="A3016" s="68">
        <v>600150615</v>
      </c>
      <c r="B3016" s="59">
        <f t="shared" si="141"/>
        <v>600150615</v>
      </c>
      <c r="C3016" s="68" t="s">
        <v>7725</v>
      </c>
      <c r="D3016" s="76">
        <v>1</v>
      </c>
      <c r="E3016" s="61">
        <f t="shared" si="142"/>
        <v>853364</v>
      </c>
      <c r="F3016" s="69" t="s">
        <v>107</v>
      </c>
      <c r="G3016" s="69" t="s">
        <v>9129</v>
      </c>
      <c r="H3016" s="70">
        <v>300</v>
      </c>
      <c r="I3016" s="70" t="s">
        <v>139</v>
      </c>
      <c r="J3016" s="74">
        <v>26.68</v>
      </c>
      <c r="K3016" s="64">
        <f t="shared" si="143"/>
        <v>8004</v>
      </c>
      <c r="L3016" s="71"/>
      <c r="M3016" s="72"/>
      <c r="N3016" s="72" t="s">
        <v>12724</v>
      </c>
      <c r="O3016" s="72"/>
      <c r="P3016" s="81">
        <v>530</v>
      </c>
      <c r="Q3016" s="73"/>
      <c r="R3016" s="73" t="s">
        <v>12705</v>
      </c>
      <c r="S3016" s="60" t="str">
        <f>VLOOKUP(A3016,[1]DATA!$1:$1048576,12,0)</f>
        <v>ANO</v>
      </c>
    </row>
    <row r="3017" spans="1:19" x14ac:dyDescent="0.25">
      <c r="A3017" s="68">
        <v>600150631</v>
      </c>
      <c r="B3017" s="59">
        <f t="shared" si="141"/>
        <v>600150631</v>
      </c>
      <c r="C3017" s="68" t="s">
        <v>7726</v>
      </c>
      <c r="D3017" s="76">
        <v>1</v>
      </c>
      <c r="E3017" s="61">
        <f t="shared" si="142"/>
        <v>75028891</v>
      </c>
      <c r="F3017" s="69" t="s">
        <v>107</v>
      </c>
      <c r="G3017" s="69" t="s">
        <v>9129</v>
      </c>
      <c r="H3017" s="70">
        <v>75</v>
      </c>
      <c r="I3017" s="70" t="s">
        <v>139</v>
      </c>
      <c r="J3017" s="74">
        <v>26.68</v>
      </c>
      <c r="K3017" s="64">
        <f t="shared" si="143"/>
        <v>2001</v>
      </c>
      <c r="L3017" s="71"/>
      <c r="M3017" s="72"/>
      <c r="N3017" s="72" t="s">
        <v>12725</v>
      </c>
      <c r="O3017" s="72"/>
      <c r="P3017" s="81">
        <v>262</v>
      </c>
      <c r="Q3017" s="73"/>
      <c r="R3017" s="73" t="s">
        <v>12726</v>
      </c>
      <c r="S3017" s="60" t="str">
        <f>VLOOKUP(A3017,[1]DATA!$1:$1048576,12,0)</f>
        <v>ANO</v>
      </c>
    </row>
    <row r="3018" spans="1:19" x14ac:dyDescent="0.25">
      <c r="A3018" s="68">
        <v>600150640</v>
      </c>
      <c r="B3018" s="59">
        <f t="shared" si="141"/>
        <v>600150640</v>
      </c>
      <c r="C3018" s="68" t="s">
        <v>7727</v>
      </c>
      <c r="D3018" s="76">
        <v>1</v>
      </c>
      <c r="E3018" s="61">
        <f t="shared" si="142"/>
        <v>75029448</v>
      </c>
      <c r="F3018" s="69" t="s">
        <v>107</v>
      </c>
      <c r="G3018" s="69" t="s">
        <v>9129</v>
      </c>
      <c r="H3018" s="70">
        <v>325</v>
      </c>
      <c r="I3018" s="70" t="s">
        <v>139</v>
      </c>
      <c r="J3018" s="74">
        <v>26.68</v>
      </c>
      <c r="K3018" s="64">
        <f t="shared" si="143"/>
        <v>8671</v>
      </c>
      <c r="L3018" s="71"/>
      <c r="M3018" s="72"/>
      <c r="N3018" s="72" t="s">
        <v>12727</v>
      </c>
      <c r="O3018" s="72" t="s">
        <v>12728</v>
      </c>
      <c r="P3018" s="81">
        <v>249</v>
      </c>
      <c r="Q3018" s="73"/>
      <c r="R3018" s="73" t="s">
        <v>12729</v>
      </c>
      <c r="S3018" s="60" t="str">
        <f>VLOOKUP(A3018,[1]DATA!$1:$1048576,12,0)</f>
        <v>ANO</v>
      </c>
    </row>
    <row r="3019" spans="1:19" x14ac:dyDescent="0.25">
      <c r="A3019" s="68">
        <v>650010116</v>
      </c>
      <c r="B3019" s="59">
        <f t="shared" si="141"/>
        <v>650010116</v>
      </c>
      <c r="C3019" s="68" t="s">
        <v>7728</v>
      </c>
      <c r="D3019" s="76">
        <v>1</v>
      </c>
      <c r="E3019" s="61">
        <f t="shared" si="142"/>
        <v>70987289</v>
      </c>
      <c r="F3019" s="69" t="s">
        <v>107</v>
      </c>
      <c r="G3019" s="69" t="s">
        <v>9129</v>
      </c>
      <c r="H3019" s="70">
        <v>25</v>
      </c>
      <c r="I3019" s="70" t="s">
        <v>139</v>
      </c>
      <c r="J3019" s="74">
        <v>26.68</v>
      </c>
      <c r="K3019" s="64">
        <f t="shared" si="143"/>
        <v>667</v>
      </c>
      <c r="L3019" s="71"/>
      <c r="M3019" s="72"/>
      <c r="N3019" s="72" t="s">
        <v>12730</v>
      </c>
      <c r="O3019" s="72"/>
      <c r="P3019" s="81">
        <v>120</v>
      </c>
      <c r="Q3019" s="73"/>
      <c r="R3019" s="73" t="s">
        <v>12731</v>
      </c>
      <c r="S3019" s="60" t="str">
        <f>VLOOKUP(A3019,[1]DATA!$1:$1048576,12,0)</f>
        <v>ANO</v>
      </c>
    </row>
    <row r="3020" spans="1:19" x14ac:dyDescent="0.25">
      <c r="A3020" s="68">
        <v>650030796</v>
      </c>
      <c r="B3020" s="59">
        <f t="shared" si="141"/>
        <v>650030796</v>
      </c>
      <c r="C3020" s="68" t="s">
        <v>7729</v>
      </c>
      <c r="D3020" s="76">
        <v>1</v>
      </c>
      <c r="E3020" s="61">
        <f t="shared" si="142"/>
        <v>70981990</v>
      </c>
      <c r="F3020" s="69" t="s">
        <v>107</v>
      </c>
      <c r="G3020" s="69" t="s">
        <v>9129</v>
      </c>
      <c r="H3020" s="70">
        <v>0</v>
      </c>
      <c r="I3020" s="70" t="s">
        <v>139</v>
      </c>
      <c r="J3020" s="74">
        <v>26.68</v>
      </c>
      <c r="K3020" s="64">
        <f t="shared" si="143"/>
        <v>0</v>
      </c>
      <c r="L3020" s="71"/>
      <c r="M3020" s="72"/>
      <c r="N3020" s="72" t="s">
        <v>12732</v>
      </c>
      <c r="O3020" s="72"/>
      <c r="P3020" s="81">
        <v>30</v>
      </c>
      <c r="Q3020" s="73"/>
      <c r="R3020" s="73" t="s">
        <v>12733</v>
      </c>
      <c r="S3020" s="60" t="str">
        <f>VLOOKUP(A3020,[1]DATA!$1:$1048576,12,0)</f>
        <v>ANO</v>
      </c>
    </row>
    <row r="3021" spans="1:19" x14ac:dyDescent="0.25">
      <c r="A3021" s="68">
        <v>650038819</v>
      </c>
      <c r="B3021" s="59">
        <f t="shared" si="141"/>
        <v>650038819</v>
      </c>
      <c r="C3021" s="68" t="s">
        <v>7730</v>
      </c>
      <c r="D3021" s="76">
        <v>1</v>
      </c>
      <c r="E3021" s="61">
        <f t="shared" si="142"/>
        <v>70988315</v>
      </c>
      <c r="F3021" s="69" t="s">
        <v>107</v>
      </c>
      <c r="G3021" s="69" t="s">
        <v>9129</v>
      </c>
      <c r="H3021" s="70">
        <v>100</v>
      </c>
      <c r="I3021" s="70" t="s">
        <v>139</v>
      </c>
      <c r="J3021" s="74">
        <v>26.68</v>
      </c>
      <c r="K3021" s="64">
        <f t="shared" si="143"/>
        <v>2668</v>
      </c>
      <c r="L3021" s="71"/>
      <c r="M3021" s="72"/>
      <c r="N3021" s="72" t="s">
        <v>12734</v>
      </c>
      <c r="O3021" s="72"/>
      <c r="P3021" s="81">
        <v>76</v>
      </c>
      <c r="Q3021" s="73"/>
      <c r="R3021" s="73" t="s">
        <v>4858</v>
      </c>
      <c r="S3021" s="60" t="str">
        <f>VLOOKUP(A3021,[1]DATA!$1:$1048576,12,0)</f>
        <v>ANO</v>
      </c>
    </row>
    <row r="3022" spans="1:19" x14ac:dyDescent="0.25">
      <c r="A3022" s="68">
        <v>600015149</v>
      </c>
      <c r="B3022" s="59">
        <f t="shared" si="141"/>
        <v>600015149</v>
      </c>
      <c r="C3022" s="68" t="s">
        <v>7731</v>
      </c>
      <c r="D3022" s="76">
        <v>1</v>
      </c>
      <c r="E3022" s="61">
        <f t="shared" si="142"/>
        <v>47918594</v>
      </c>
      <c r="F3022" s="69" t="s">
        <v>107</v>
      </c>
      <c r="G3022" s="69" t="s">
        <v>9130</v>
      </c>
      <c r="H3022" s="70">
        <v>1150</v>
      </c>
      <c r="I3022" s="70" t="s">
        <v>139</v>
      </c>
      <c r="J3022" s="74">
        <v>26.68</v>
      </c>
      <c r="K3022" s="64">
        <f t="shared" si="143"/>
        <v>30682</v>
      </c>
      <c r="L3022" s="71"/>
      <c r="M3022" s="72"/>
      <c r="N3022" s="72" t="s">
        <v>12735</v>
      </c>
      <c r="O3022" s="72" t="s">
        <v>51</v>
      </c>
      <c r="P3022" s="81">
        <v>609</v>
      </c>
      <c r="Q3022" s="73"/>
      <c r="R3022" s="73" t="s">
        <v>12736</v>
      </c>
      <c r="S3022" s="60" t="str">
        <f>VLOOKUP(A3022,[1]DATA!$1:$1048576,12,0)</f>
        <v>ANO</v>
      </c>
    </row>
    <row r="3023" spans="1:19" x14ac:dyDescent="0.25">
      <c r="A3023" s="68">
        <v>600120198</v>
      </c>
      <c r="B3023" s="59">
        <f t="shared" si="141"/>
        <v>600120198</v>
      </c>
      <c r="C3023" s="68" t="s">
        <v>7732</v>
      </c>
      <c r="D3023" s="76">
        <v>1</v>
      </c>
      <c r="E3023" s="61">
        <f t="shared" si="142"/>
        <v>75022010</v>
      </c>
      <c r="F3023" s="69" t="s">
        <v>107</v>
      </c>
      <c r="G3023" s="69" t="s">
        <v>9130</v>
      </c>
      <c r="H3023" s="70">
        <v>75</v>
      </c>
      <c r="I3023" s="70" t="s">
        <v>139</v>
      </c>
      <c r="J3023" s="74">
        <v>26.68</v>
      </c>
      <c r="K3023" s="64">
        <f t="shared" si="143"/>
        <v>2001</v>
      </c>
      <c r="L3023" s="71"/>
      <c r="M3023" s="72"/>
      <c r="N3023" s="72" t="s">
        <v>12737</v>
      </c>
      <c r="O3023" s="72"/>
      <c r="P3023" s="81">
        <v>84</v>
      </c>
      <c r="Q3023" s="73"/>
      <c r="R3023" s="73" t="s">
        <v>12738</v>
      </c>
      <c r="S3023" s="60" t="str">
        <f>VLOOKUP(A3023,[1]DATA!$1:$1048576,12,0)</f>
        <v>ANO</v>
      </c>
    </row>
    <row r="3024" spans="1:19" x14ac:dyDescent="0.25">
      <c r="A3024" s="68">
        <v>600120201</v>
      </c>
      <c r="B3024" s="59">
        <f t="shared" si="141"/>
        <v>600120201</v>
      </c>
      <c r="C3024" s="68" t="s">
        <v>7733</v>
      </c>
      <c r="D3024" s="76">
        <v>1</v>
      </c>
      <c r="E3024" s="61">
        <f t="shared" si="142"/>
        <v>75023733</v>
      </c>
      <c r="F3024" s="69" t="s">
        <v>107</v>
      </c>
      <c r="G3024" s="69" t="s">
        <v>9130</v>
      </c>
      <c r="H3024" s="70">
        <v>75</v>
      </c>
      <c r="I3024" s="70" t="s">
        <v>139</v>
      </c>
      <c r="J3024" s="74">
        <v>26.68</v>
      </c>
      <c r="K3024" s="64">
        <f t="shared" si="143"/>
        <v>2001</v>
      </c>
      <c r="L3024" s="71"/>
      <c r="M3024" s="72"/>
      <c r="N3024" s="72" t="s">
        <v>12739</v>
      </c>
      <c r="O3024" s="72"/>
      <c r="P3024" s="81">
        <v>178</v>
      </c>
      <c r="Q3024" s="73"/>
      <c r="R3024" s="73" t="s">
        <v>12740</v>
      </c>
      <c r="S3024" s="60" t="str">
        <f>VLOOKUP(A3024,[1]DATA!$1:$1048576,12,0)</f>
        <v>ANO</v>
      </c>
    </row>
    <row r="3025" spans="1:19" x14ac:dyDescent="0.25">
      <c r="A3025" s="68">
        <v>600120431</v>
      </c>
      <c r="B3025" s="59">
        <f t="shared" si="141"/>
        <v>600120431</v>
      </c>
      <c r="C3025" s="68" t="s">
        <v>7734</v>
      </c>
      <c r="D3025" s="76">
        <v>1</v>
      </c>
      <c r="E3025" s="61">
        <f t="shared" si="142"/>
        <v>75021226</v>
      </c>
      <c r="F3025" s="69" t="s">
        <v>107</v>
      </c>
      <c r="G3025" s="69" t="s">
        <v>9130</v>
      </c>
      <c r="H3025" s="70">
        <v>225</v>
      </c>
      <c r="I3025" s="70" t="s">
        <v>139</v>
      </c>
      <c r="J3025" s="74">
        <v>26.68</v>
      </c>
      <c r="K3025" s="64">
        <f t="shared" si="143"/>
        <v>6003</v>
      </c>
      <c r="L3025" s="71"/>
      <c r="M3025" s="72"/>
      <c r="N3025" s="72" t="s">
        <v>12741</v>
      </c>
      <c r="O3025" s="72"/>
      <c r="P3025" s="81">
        <v>19</v>
      </c>
      <c r="Q3025" s="73"/>
      <c r="R3025" s="73" t="s">
        <v>92</v>
      </c>
      <c r="S3025" s="60" t="str">
        <f>VLOOKUP(A3025,[1]DATA!$1:$1048576,12,0)</f>
        <v>ANO</v>
      </c>
    </row>
    <row r="3026" spans="1:19" x14ac:dyDescent="0.25">
      <c r="A3026" s="68">
        <v>600120449</v>
      </c>
      <c r="B3026" s="59">
        <f t="shared" si="141"/>
        <v>600120449</v>
      </c>
      <c r="C3026" s="68" t="s">
        <v>7735</v>
      </c>
      <c r="D3026" s="76">
        <v>1</v>
      </c>
      <c r="E3026" s="61">
        <f t="shared" si="142"/>
        <v>70872279</v>
      </c>
      <c r="F3026" s="69" t="s">
        <v>107</v>
      </c>
      <c r="G3026" s="69" t="s">
        <v>9130</v>
      </c>
      <c r="H3026" s="70">
        <v>300</v>
      </c>
      <c r="I3026" s="70" t="s">
        <v>139</v>
      </c>
      <c r="J3026" s="74">
        <v>26.68</v>
      </c>
      <c r="K3026" s="64">
        <f t="shared" si="143"/>
        <v>8004</v>
      </c>
      <c r="L3026" s="71"/>
      <c r="M3026" s="72"/>
      <c r="N3026" s="72" t="s">
        <v>12742</v>
      </c>
      <c r="O3026" s="72"/>
      <c r="P3026" s="81">
        <v>265</v>
      </c>
      <c r="Q3026" s="73"/>
      <c r="R3026" s="73" t="s">
        <v>12743</v>
      </c>
      <c r="S3026" s="60" t="str">
        <f>VLOOKUP(A3026,[1]DATA!$1:$1048576,12,0)</f>
        <v>ANO</v>
      </c>
    </row>
    <row r="3027" spans="1:19" x14ac:dyDescent="0.25">
      <c r="A3027" s="68">
        <v>600120473</v>
      </c>
      <c r="B3027" s="59">
        <f t="shared" si="141"/>
        <v>600120473</v>
      </c>
      <c r="C3027" s="68" t="s">
        <v>7736</v>
      </c>
      <c r="D3027" s="76">
        <v>1</v>
      </c>
      <c r="E3027" s="61">
        <f t="shared" si="142"/>
        <v>75021595</v>
      </c>
      <c r="F3027" s="69" t="s">
        <v>107</v>
      </c>
      <c r="G3027" s="69" t="s">
        <v>9130</v>
      </c>
      <c r="H3027" s="70">
        <v>425</v>
      </c>
      <c r="I3027" s="70" t="s">
        <v>139</v>
      </c>
      <c r="J3027" s="74">
        <v>26.68</v>
      </c>
      <c r="K3027" s="64">
        <f t="shared" si="143"/>
        <v>11339</v>
      </c>
      <c r="L3027" s="71"/>
      <c r="M3027" s="72"/>
      <c r="N3027" s="72" t="s">
        <v>12744</v>
      </c>
      <c r="O3027" s="72"/>
      <c r="P3027" s="81">
        <v>300</v>
      </c>
      <c r="Q3027" s="73"/>
      <c r="R3027" s="73" t="s">
        <v>12745</v>
      </c>
      <c r="S3027" s="60" t="str">
        <f>VLOOKUP(A3027,[1]DATA!$1:$1048576,12,0)</f>
        <v>ANO</v>
      </c>
    </row>
    <row r="3028" spans="1:19" x14ac:dyDescent="0.25">
      <c r="A3028" s="68">
        <v>650036841</v>
      </c>
      <c r="B3028" s="59">
        <f t="shared" si="141"/>
        <v>650036841</v>
      </c>
      <c r="C3028" s="68" t="s">
        <v>7737</v>
      </c>
      <c r="D3028" s="76">
        <v>1</v>
      </c>
      <c r="E3028" s="61">
        <f t="shared" si="142"/>
        <v>75023903</v>
      </c>
      <c r="F3028" s="69" t="s">
        <v>107</v>
      </c>
      <c r="G3028" s="69" t="s">
        <v>9130</v>
      </c>
      <c r="H3028" s="70">
        <v>75</v>
      </c>
      <c r="I3028" s="70" t="s">
        <v>139</v>
      </c>
      <c r="J3028" s="74">
        <v>26.68</v>
      </c>
      <c r="K3028" s="64">
        <f t="shared" si="143"/>
        <v>2001</v>
      </c>
      <c r="L3028" s="71"/>
      <c r="M3028" s="72"/>
      <c r="N3028" s="72" t="s">
        <v>12746</v>
      </c>
      <c r="O3028" s="72"/>
      <c r="P3028" s="81">
        <v>71</v>
      </c>
      <c r="Q3028" s="73"/>
      <c r="R3028" s="73" t="s">
        <v>10317</v>
      </c>
      <c r="S3028" s="60" t="str">
        <f>VLOOKUP(A3028,[1]DATA!$1:$1048576,12,0)</f>
        <v>ANO</v>
      </c>
    </row>
    <row r="3029" spans="1:19" x14ac:dyDescent="0.25">
      <c r="A3029" s="68">
        <v>600017869</v>
      </c>
      <c r="B3029" s="59">
        <f t="shared" si="141"/>
        <v>600017869</v>
      </c>
      <c r="C3029" s="68" t="s">
        <v>7738</v>
      </c>
      <c r="D3029" s="76">
        <v>1</v>
      </c>
      <c r="E3029" s="61">
        <f t="shared" si="142"/>
        <v>70259941</v>
      </c>
      <c r="F3029" s="69" t="s">
        <v>107</v>
      </c>
      <c r="G3029" s="69" t="s">
        <v>9128</v>
      </c>
      <c r="H3029" s="70">
        <v>400</v>
      </c>
      <c r="I3029" s="70" t="s">
        <v>139</v>
      </c>
      <c r="J3029" s="74">
        <v>26.68</v>
      </c>
      <c r="K3029" s="64">
        <f t="shared" si="143"/>
        <v>10672</v>
      </c>
      <c r="L3029" s="71"/>
      <c r="M3029" s="72"/>
      <c r="N3029" s="72" t="s">
        <v>12747</v>
      </c>
      <c r="O3029" s="72" t="s">
        <v>10787</v>
      </c>
      <c r="P3029" s="81">
        <v>257</v>
      </c>
      <c r="Q3029" s="73">
        <v>26</v>
      </c>
      <c r="R3029" s="73" t="s">
        <v>12748</v>
      </c>
      <c r="S3029" s="60" t="str">
        <f>VLOOKUP(A3029,[1]DATA!$1:$1048576,12,0)</f>
        <v>ANO</v>
      </c>
    </row>
    <row r="3030" spans="1:19" x14ac:dyDescent="0.25">
      <c r="A3030" s="68">
        <v>600017923</v>
      </c>
      <c r="B3030" s="59">
        <f t="shared" si="141"/>
        <v>600017923</v>
      </c>
      <c r="C3030" s="68" t="s">
        <v>7739</v>
      </c>
      <c r="D3030" s="76">
        <v>1</v>
      </c>
      <c r="E3030" s="61">
        <f t="shared" si="142"/>
        <v>63701219</v>
      </c>
      <c r="F3030" s="69" t="s">
        <v>107</v>
      </c>
      <c r="G3030" s="69" t="s">
        <v>9128</v>
      </c>
      <c r="H3030" s="70">
        <v>300</v>
      </c>
      <c r="I3030" s="70" t="s">
        <v>139</v>
      </c>
      <c r="J3030" s="74">
        <v>26.68</v>
      </c>
      <c r="K3030" s="64">
        <f t="shared" si="143"/>
        <v>8004</v>
      </c>
      <c r="L3030" s="71"/>
      <c r="M3030" s="72"/>
      <c r="N3030" s="72" t="s">
        <v>12749</v>
      </c>
      <c r="O3030" s="72" t="s">
        <v>10787</v>
      </c>
      <c r="P3030" s="81">
        <v>62</v>
      </c>
      <c r="Q3030" s="73">
        <v>2</v>
      </c>
      <c r="R3030" s="73" t="s">
        <v>12748</v>
      </c>
      <c r="S3030" s="60" t="str">
        <f>VLOOKUP(A3030,[1]DATA!$1:$1048576,12,0)</f>
        <v>ANO</v>
      </c>
    </row>
    <row r="3031" spans="1:19" x14ac:dyDescent="0.25">
      <c r="A3031" s="68">
        <v>600001741</v>
      </c>
      <c r="B3031" s="59">
        <f t="shared" si="141"/>
        <v>600001741</v>
      </c>
      <c r="C3031" s="68" t="s">
        <v>7740</v>
      </c>
      <c r="D3031" s="76">
        <v>1</v>
      </c>
      <c r="E3031" s="61">
        <f t="shared" si="142"/>
        <v>25366556</v>
      </c>
      <c r="F3031" s="69" t="s">
        <v>107</v>
      </c>
      <c r="G3031" s="69" t="s">
        <v>9128</v>
      </c>
      <c r="H3031" s="70">
        <v>375</v>
      </c>
      <c r="I3031" s="70" t="s">
        <v>139</v>
      </c>
      <c r="J3031" s="74">
        <v>26.68</v>
      </c>
      <c r="K3031" s="64">
        <f t="shared" si="143"/>
        <v>10005</v>
      </c>
      <c r="L3031" s="71"/>
      <c r="M3031" s="72"/>
      <c r="N3031" s="72" t="s">
        <v>12750</v>
      </c>
      <c r="O3031" s="72" t="s">
        <v>12751</v>
      </c>
      <c r="P3031" s="81">
        <v>237</v>
      </c>
      <c r="Q3031" s="73">
        <v>1</v>
      </c>
      <c r="R3031" s="73" t="s">
        <v>12748</v>
      </c>
      <c r="S3031" s="60" t="str">
        <f>VLOOKUP(A3031,[1]DATA!$1:$1048576,12,0)</f>
        <v>NE</v>
      </c>
    </row>
    <row r="3032" spans="1:19" x14ac:dyDescent="0.25">
      <c r="A3032" s="68">
        <v>600027058</v>
      </c>
      <c r="B3032" s="59">
        <f t="shared" si="141"/>
        <v>600027058</v>
      </c>
      <c r="C3032" s="68" t="s">
        <v>7741</v>
      </c>
      <c r="D3032" s="76">
        <v>1</v>
      </c>
      <c r="E3032" s="61">
        <f t="shared" si="142"/>
        <v>61985953</v>
      </c>
      <c r="F3032" s="69" t="s">
        <v>107</v>
      </c>
      <c r="G3032" s="69" t="s">
        <v>9128</v>
      </c>
      <c r="H3032" s="70">
        <v>150</v>
      </c>
      <c r="I3032" s="70" t="s">
        <v>139</v>
      </c>
      <c r="J3032" s="74">
        <v>26.68</v>
      </c>
      <c r="K3032" s="64">
        <f t="shared" si="143"/>
        <v>4002</v>
      </c>
      <c r="L3032" s="71"/>
      <c r="M3032" s="72"/>
      <c r="N3032" s="72" t="s">
        <v>12752</v>
      </c>
      <c r="O3032" s="72" t="s">
        <v>12753</v>
      </c>
      <c r="P3032" s="81">
        <v>301</v>
      </c>
      <c r="Q3032" s="73">
        <v>2</v>
      </c>
      <c r="R3032" s="73" t="s">
        <v>12748</v>
      </c>
      <c r="S3032" s="60" t="str">
        <f>VLOOKUP(A3032,[1]DATA!$1:$1048576,12,0)</f>
        <v>ANO</v>
      </c>
    </row>
    <row r="3033" spans="1:19" x14ac:dyDescent="0.25">
      <c r="A3033" s="68">
        <v>600146685</v>
      </c>
      <c r="B3033" s="59">
        <f t="shared" si="141"/>
        <v>600146685</v>
      </c>
      <c r="C3033" s="68" t="s">
        <v>7742</v>
      </c>
      <c r="D3033" s="76">
        <v>1</v>
      </c>
      <c r="E3033" s="61">
        <f t="shared" si="142"/>
        <v>71005633</v>
      </c>
      <c r="F3033" s="69" t="s">
        <v>107</v>
      </c>
      <c r="G3033" s="69" t="s">
        <v>9128</v>
      </c>
      <c r="H3033" s="70">
        <v>50</v>
      </c>
      <c r="I3033" s="70" t="s">
        <v>139</v>
      </c>
      <c r="J3033" s="74">
        <v>26.68</v>
      </c>
      <c r="K3033" s="64">
        <f t="shared" si="143"/>
        <v>1334</v>
      </c>
      <c r="L3033" s="71"/>
      <c r="M3033" s="72"/>
      <c r="N3033" s="72" t="s">
        <v>12754</v>
      </c>
      <c r="O3033" s="72"/>
      <c r="P3033" s="81">
        <v>39</v>
      </c>
      <c r="Q3033" s="73"/>
      <c r="R3033" s="73" t="s">
        <v>12755</v>
      </c>
      <c r="S3033" s="60" t="str">
        <f>VLOOKUP(A3033,[1]DATA!$1:$1048576,12,0)</f>
        <v>ANO</v>
      </c>
    </row>
    <row r="3034" spans="1:19" x14ac:dyDescent="0.25">
      <c r="A3034" s="68">
        <v>600146707</v>
      </c>
      <c r="B3034" s="59">
        <f t="shared" si="141"/>
        <v>600146707</v>
      </c>
      <c r="C3034" s="68" t="s">
        <v>7743</v>
      </c>
      <c r="D3034" s="76">
        <v>1</v>
      </c>
      <c r="E3034" s="61">
        <f t="shared" si="142"/>
        <v>71001204</v>
      </c>
      <c r="F3034" s="69" t="s">
        <v>107</v>
      </c>
      <c r="G3034" s="69" t="s">
        <v>9128</v>
      </c>
      <c r="H3034" s="70">
        <v>250</v>
      </c>
      <c r="I3034" s="70" t="s">
        <v>139</v>
      </c>
      <c r="J3034" s="74">
        <v>26.68</v>
      </c>
      <c r="K3034" s="64">
        <f t="shared" si="143"/>
        <v>6670</v>
      </c>
      <c r="L3034" s="71"/>
      <c r="M3034" s="72"/>
      <c r="N3034" s="72" t="s">
        <v>12756</v>
      </c>
      <c r="O3034" s="72"/>
      <c r="P3034" s="81">
        <v>198</v>
      </c>
      <c r="Q3034" s="73"/>
      <c r="R3034" s="73" t="s">
        <v>12757</v>
      </c>
      <c r="S3034" s="60" t="str">
        <f>VLOOKUP(A3034,[1]DATA!$1:$1048576,12,0)</f>
        <v>ANO</v>
      </c>
    </row>
    <row r="3035" spans="1:19" x14ac:dyDescent="0.25">
      <c r="A3035" s="68">
        <v>600146715</v>
      </c>
      <c r="B3035" s="59">
        <f t="shared" si="141"/>
        <v>600146715</v>
      </c>
      <c r="C3035" s="68" t="s">
        <v>7744</v>
      </c>
      <c r="D3035" s="76">
        <v>1</v>
      </c>
      <c r="E3035" s="61">
        <f t="shared" si="142"/>
        <v>75029995</v>
      </c>
      <c r="F3035" s="69" t="s">
        <v>107</v>
      </c>
      <c r="G3035" s="69" t="s">
        <v>9128</v>
      </c>
      <c r="H3035" s="70">
        <v>50</v>
      </c>
      <c r="I3035" s="70" t="s">
        <v>139</v>
      </c>
      <c r="J3035" s="74">
        <v>26.68</v>
      </c>
      <c r="K3035" s="64">
        <f t="shared" si="143"/>
        <v>1334</v>
      </c>
      <c r="L3035" s="71"/>
      <c r="M3035" s="72"/>
      <c r="N3035" s="72" t="s">
        <v>12758</v>
      </c>
      <c r="O3035" s="72"/>
      <c r="P3035" s="81">
        <v>24</v>
      </c>
      <c r="Q3035" s="73"/>
      <c r="R3035" s="73" t="s">
        <v>12759</v>
      </c>
      <c r="S3035" s="60" t="str">
        <f>VLOOKUP(A3035,[1]DATA!$1:$1048576,12,0)</f>
        <v>ANO</v>
      </c>
    </row>
    <row r="3036" spans="1:19" x14ac:dyDescent="0.25">
      <c r="A3036" s="68">
        <v>600146758</v>
      </c>
      <c r="B3036" s="59">
        <f t="shared" si="141"/>
        <v>600146758</v>
      </c>
      <c r="C3036" s="68" t="s">
        <v>7745</v>
      </c>
      <c r="D3036" s="76">
        <v>1</v>
      </c>
      <c r="E3036" s="61">
        <f t="shared" si="142"/>
        <v>43541712</v>
      </c>
      <c r="F3036" s="69" t="s">
        <v>107</v>
      </c>
      <c r="G3036" s="69" t="s">
        <v>9128</v>
      </c>
      <c r="H3036" s="70">
        <v>550</v>
      </c>
      <c r="I3036" s="70" t="s">
        <v>139</v>
      </c>
      <c r="J3036" s="74">
        <v>26.68</v>
      </c>
      <c r="K3036" s="64">
        <f t="shared" si="143"/>
        <v>14674</v>
      </c>
      <c r="L3036" s="71"/>
      <c r="M3036" s="72"/>
      <c r="N3036" s="72" t="s">
        <v>12760</v>
      </c>
      <c r="O3036" s="72"/>
      <c r="P3036" s="81">
        <v>78</v>
      </c>
      <c r="Q3036" s="73"/>
      <c r="R3036" s="73" t="s">
        <v>12761</v>
      </c>
      <c r="S3036" s="60" t="str">
        <f>VLOOKUP(A3036,[1]DATA!$1:$1048576,12,0)</f>
        <v>ANO</v>
      </c>
    </row>
    <row r="3037" spans="1:19" x14ac:dyDescent="0.25">
      <c r="A3037" s="68">
        <v>600146766</v>
      </c>
      <c r="B3037" s="59">
        <f t="shared" si="141"/>
        <v>600146766</v>
      </c>
      <c r="C3037" s="68" t="s">
        <v>7746</v>
      </c>
      <c r="D3037" s="76">
        <v>1</v>
      </c>
      <c r="E3037" s="61">
        <f t="shared" si="142"/>
        <v>44940351</v>
      </c>
      <c r="F3037" s="69" t="s">
        <v>107</v>
      </c>
      <c r="G3037" s="69" t="s">
        <v>9128</v>
      </c>
      <c r="H3037" s="70">
        <v>450</v>
      </c>
      <c r="I3037" s="70" t="s">
        <v>139</v>
      </c>
      <c r="J3037" s="74">
        <v>26.68</v>
      </c>
      <c r="K3037" s="64">
        <f t="shared" si="143"/>
        <v>12006</v>
      </c>
      <c r="L3037" s="71"/>
      <c r="M3037" s="72"/>
      <c r="N3037" s="72" t="s">
        <v>12762</v>
      </c>
      <c r="O3037" s="72" t="s">
        <v>12677</v>
      </c>
      <c r="P3037" s="81">
        <v>511</v>
      </c>
      <c r="Q3037" s="73">
        <v>45</v>
      </c>
      <c r="R3037" s="73" t="s">
        <v>12748</v>
      </c>
      <c r="S3037" s="60" t="str">
        <f>VLOOKUP(A3037,[1]DATA!$1:$1048576,12,0)</f>
        <v>ANO</v>
      </c>
    </row>
    <row r="3038" spans="1:19" x14ac:dyDescent="0.25">
      <c r="A3038" s="68">
        <v>600146871</v>
      </c>
      <c r="B3038" s="59">
        <f t="shared" si="141"/>
        <v>600146871</v>
      </c>
      <c r="C3038" s="68" t="s">
        <v>7747</v>
      </c>
      <c r="D3038" s="76">
        <v>1</v>
      </c>
      <c r="E3038" s="61">
        <f t="shared" si="142"/>
        <v>44940343</v>
      </c>
      <c r="F3038" s="69" t="s">
        <v>107</v>
      </c>
      <c r="G3038" s="69" t="s">
        <v>9128</v>
      </c>
      <c r="H3038" s="70">
        <v>850</v>
      </c>
      <c r="I3038" s="70" t="s">
        <v>139</v>
      </c>
      <c r="J3038" s="74">
        <v>26.68</v>
      </c>
      <c r="K3038" s="64">
        <f t="shared" si="143"/>
        <v>22678</v>
      </c>
      <c r="L3038" s="71"/>
      <c r="M3038" s="72"/>
      <c r="N3038" s="72" t="s">
        <v>12763</v>
      </c>
      <c r="O3038" s="72" t="s">
        <v>12753</v>
      </c>
      <c r="P3038" s="81">
        <v>315</v>
      </c>
      <c r="Q3038" s="73">
        <v>30</v>
      </c>
      <c r="R3038" s="73" t="s">
        <v>12748</v>
      </c>
      <c r="S3038" s="60" t="str">
        <f>VLOOKUP(A3038,[1]DATA!$1:$1048576,12,0)</f>
        <v>ANO</v>
      </c>
    </row>
    <row r="3039" spans="1:19" x14ac:dyDescent="0.25">
      <c r="A3039" s="68">
        <v>600171337</v>
      </c>
      <c r="B3039" s="59">
        <f t="shared" si="141"/>
        <v>600171337</v>
      </c>
      <c r="C3039" s="68" t="s">
        <v>7748</v>
      </c>
      <c r="D3039" s="76">
        <v>1</v>
      </c>
      <c r="E3039" s="61">
        <f t="shared" si="142"/>
        <v>845370</v>
      </c>
      <c r="F3039" s="69" t="s">
        <v>107</v>
      </c>
      <c r="G3039" s="69" t="s">
        <v>9128</v>
      </c>
      <c r="H3039" s="70">
        <v>350</v>
      </c>
      <c r="I3039" s="70" t="s">
        <v>139</v>
      </c>
      <c r="J3039" s="74">
        <v>26.68</v>
      </c>
      <c r="K3039" s="64">
        <f t="shared" si="143"/>
        <v>9338</v>
      </c>
      <c r="L3039" s="71"/>
      <c r="M3039" s="72"/>
      <c r="N3039" s="72" t="s">
        <v>12764</v>
      </c>
      <c r="O3039" s="72" t="s">
        <v>51</v>
      </c>
      <c r="P3039" s="81">
        <v>781</v>
      </c>
      <c r="Q3039" s="73">
        <v>11</v>
      </c>
      <c r="R3039" s="73" t="s">
        <v>12748</v>
      </c>
      <c r="S3039" s="60" t="str">
        <f>VLOOKUP(A3039,[1]DATA!$1:$1048576,12,0)</f>
        <v>ANO</v>
      </c>
    </row>
    <row r="3040" spans="1:19" x14ac:dyDescent="0.25">
      <c r="A3040" s="68">
        <v>650047940</v>
      </c>
      <c r="B3040" s="59">
        <f t="shared" si="141"/>
        <v>650047940</v>
      </c>
      <c r="C3040" s="68" t="s">
        <v>7749</v>
      </c>
      <c r="D3040" s="76">
        <v>1</v>
      </c>
      <c r="E3040" s="61">
        <f t="shared" si="142"/>
        <v>70997098</v>
      </c>
      <c r="F3040" s="69" t="s">
        <v>107</v>
      </c>
      <c r="G3040" s="69" t="s">
        <v>9128</v>
      </c>
      <c r="H3040" s="70">
        <v>75</v>
      </c>
      <c r="I3040" s="70" t="s">
        <v>139</v>
      </c>
      <c r="J3040" s="74">
        <v>26.68</v>
      </c>
      <c r="K3040" s="64">
        <f t="shared" si="143"/>
        <v>2001</v>
      </c>
      <c r="L3040" s="71"/>
      <c r="M3040" s="72"/>
      <c r="N3040" s="72" t="s">
        <v>12765</v>
      </c>
      <c r="O3040" s="72" t="s">
        <v>12766</v>
      </c>
      <c r="P3040" s="81">
        <v>195</v>
      </c>
      <c r="Q3040" s="73"/>
      <c r="R3040" s="73" t="s">
        <v>12767</v>
      </c>
      <c r="S3040" s="60" t="str">
        <f>VLOOKUP(A3040,[1]DATA!$1:$1048576,12,0)</f>
        <v>ANO</v>
      </c>
    </row>
    <row r="3041" spans="1:19" x14ac:dyDescent="0.25">
      <c r="A3041" s="68">
        <v>650060288</v>
      </c>
      <c r="B3041" s="59">
        <f t="shared" si="141"/>
        <v>650060288</v>
      </c>
      <c r="C3041" s="68" t="s">
        <v>7750</v>
      </c>
      <c r="D3041" s="76">
        <v>1</v>
      </c>
      <c r="E3041" s="61">
        <f t="shared" si="142"/>
        <v>71009744</v>
      </c>
      <c r="F3041" s="69" t="s">
        <v>107</v>
      </c>
      <c r="G3041" s="69" t="s">
        <v>9128</v>
      </c>
      <c r="H3041" s="70">
        <v>125</v>
      </c>
      <c r="I3041" s="70" t="s">
        <v>139</v>
      </c>
      <c r="J3041" s="74">
        <v>26.68</v>
      </c>
      <c r="K3041" s="64">
        <f t="shared" si="143"/>
        <v>3335</v>
      </c>
      <c r="L3041" s="71"/>
      <c r="M3041" s="72"/>
      <c r="N3041" s="72" t="s">
        <v>12768</v>
      </c>
      <c r="O3041" s="72"/>
      <c r="P3041" s="81">
        <v>32</v>
      </c>
      <c r="Q3041" s="73"/>
      <c r="R3041" s="73" t="s">
        <v>12748</v>
      </c>
      <c r="S3041" s="60" t="str">
        <f>VLOOKUP(A3041,[1]DATA!$1:$1048576,12,0)</f>
        <v>ANO</v>
      </c>
    </row>
    <row r="3042" spans="1:19" x14ac:dyDescent="0.25">
      <c r="A3042" s="68">
        <v>600017117</v>
      </c>
      <c r="B3042" s="59">
        <f t="shared" si="141"/>
        <v>600017117</v>
      </c>
      <c r="C3042" s="68" t="s">
        <v>1179</v>
      </c>
      <c r="D3042" s="76">
        <v>1</v>
      </c>
      <c r="E3042" s="61">
        <f t="shared" si="142"/>
        <v>601772</v>
      </c>
      <c r="F3042" s="69" t="s">
        <v>107</v>
      </c>
      <c r="G3042" s="69" t="s">
        <v>5734</v>
      </c>
      <c r="H3042" s="70">
        <v>550</v>
      </c>
      <c r="I3042" s="70" t="s">
        <v>139</v>
      </c>
      <c r="J3042" s="74">
        <v>26.68</v>
      </c>
      <c r="K3042" s="64">
        <f t="shared" si="143"/>
        <v>14674</v>
      </c>
      <c r="L3042" s="71"/>
      <c r="M3042" s="72"/>
      <c r="N3042" s="72" t="s">
        <v>3137</v>
      </c>
      <c r="O3042" s="72" t="s">
        <v>4079</v>
      </c>
      <c r="P3042" s="81">
        <v>189</v>
      </c>
      <c r="Q3042" s="73">
        <v>4</v>
      </c>
      <c r="R3042" s="73" t="s">
        <v>4925</v>
      </c>
      <c r="S3042" s="60" t="str">
        <f>VLOOKUP(A3042,[1]DATA!$1:$1048576,12,0)</f>
        <v>ANO</v>
      </c>
    </row>
    <row r="3043" spans="1:19" x14ac:dyDescent="0.25">
      <c r="A3043" s="68">
        <v>600017087</v>
      </c>
      <c r="B3043" s="59">
        <f t="shared" si="141"/>
        <v>600017087</v>
      </c>
      <c r="C3043" s="68" t="s">
        <v>1180</v>
      </c>
      <c r="D3043" s="76">
        <v>1</v>
      </c>
      <c r="E3043" s="61">
        <f t="shared" si="142"/>
        <v>848875</v>
      </c>
      <c r="F3043" s="69" t="s">
        <v>107</v>
      </c>
      <c r="G3043" s="69" t="s">
        <v>5734</v>
      </c>
      <c r="H3043" s="70">
        <v>375</v>
      </c>
      <c r="I3043" s="70" t="s">
        <v>139</v>
      </c>
      <c r="J3043" s="74">
        <v>26.68</v>
      </c>
      <c r="K3043" s="64">
        <f t="shared" si="143"/>
        <v>10005</v>
      </c>
      <c r="L3043" s="71"/>
      <c r="M3043" s="72"/>
      <c r="N3043" s="72" t="s">
        <v>3138</v>
      </c>
      <c r="O3043" s="72" t="s">
        <v>41</v>
      </c>
      <c r="P3043" s="81">
        <v>677</v>
      </c>
      <c r="Q3043" s="73">
        <v>1</v>
      </c>
      <c r="R3043" s="73" t="s">
        <v>4925</v>
      </c>
      <c r="S3043" s="60" t="str">
        <f>VLOOKUP(A3043,[1]DATA!$1:$1048576,12,0)</f>
        <v>ANO</v>
      </c>
    </row>
    <row r="3044" spans="1:19" x14ac:dyDescent="0.25">
      <c r="A3044" s="68">
        <v>600026531</v>
      </c>
      <c r="B3044" s="59">
        <f t="shared" si="141"/>
        <v>600026531</v>
      </c>
      <c r="C3044" s="68" t="s">
        <v>1181</v>
      </c>
      <c r="D3044" s="76">
        <v>1</v>
      </c>
      <c r="E3044" s="61">
        <f t="shared" si="142"/>
        <v>61989771</v>
      </c>
      <c r="F3044" s="69" t="s">
        <v>107</v>
      </c>
      <c r="G3044" s="69" t="s">
        <v>5734</v>
      </c>
      <c r="H3044" s="70">
        <v>100</v>
      </c>
      <c r="I3044" s="70" t="s">
        <v>139</v>
      </c>
      <c r="J3044" s="74">
        <v>26.68</v>
      </c>
      <c r="K3044" s="64">
        <f t="shared" si="143"/>
        <v>2668</v>
      </c>
      <c r="L3044" s="71"/>
      <c r="M3044" s="72"/>
      <c r="N3044" s="72" t="s">
        <v>3139</v>
      </c>
      <c r="O3044" s="72" t="s">
        <v>60</v>
      </c>
      <c r="P3044" s="81">
        <v>938</v>
      </c>
      <c r="Q3044" s="73" t="s">
        <v>4926</v>
      </c>
      <c r="R3044" s="73" t="s">
        <v>4925</v>
      </c>
      <c r="S3044" s="60" t="str">
        <f>VLOOKUP(A3044,[1]DATA!$1:$1048576,12,0)</f>
        <v>ANO</v>
      </c>
    </row>
    <row r="3045" spans="1:19" x14ac:dyDescent="0.25">
      <c r="A3045" s="68">
        <v>600140474</v>
      </c>
      <c r="B3045" s="59">
        <f t="shared" si="141"/>
        <v>600140474</v>
      </c>
      <c r="C3045" s="68" t="s">
        <v>1182</v>
      </c>
      <c r="D3045" s="76">
        <v>1</v>
      </c>
      <c r="E3045" s="61">
        <f t="shared" si="142"/>
        <v>70990131</v>
      </c>
      <c r="F3045" s="69" t="s">
        <v>107</v>
      </c>
      <c r="G3045" s="69" t="s">
        <v>5734</v>
      </c>
      <c r="H3045" s="70">
        <v>100</v>
      </c>
      <c r="I3045" s="70" t="s">
        <v>139</v>
      </c>
      <c r="J3045" s="74">
        <v>26.68</v>
      </c>
      <c r="K3045" s="64">
        <f t="shared" si="143"/>
        <v>2668</v>
      </c>
      <c r="L3045" s="71"/>
      <c r="M3045" s="72"/>
      <c r="N3045" s="72" t="s">
        <v>3140</v>
      </c>
      <c r="O3045" s="72"/>
      <c r="P3045" s="81">
        <v>41</v>
      </c>
      <c r="Q3045" s="73"/>
      <c r="R3045" s="73" t="s">
        <v>4927</v>
      </c>
      <c r="S3045" s="60" t="str">
        <f>VLOOKUP(A3045,[1]DATA!$1:$1048576,12,0)</f>
        <v>ANO</v>
      </c>
    </row>
    <row r="3046" spans="1:19" x14ac:dyDescent="0.25">
      <c r="A3046" s="68">
        <v>600140091</v>
      </c>
      <c r="B3046" s="59">
        <f t="shared" si="141"/>
        <v>600140091</v>
      </c>
      <c r="C3046" s="68" t="s">
        <v>1183</v>
      </c>
      <c r="D3046" s="76">
        <v>1</v>
      </c>
      <c r="E3046" s="61">
        <f t="shared" si="142"/>
        <v>849324</v>
      </c>
      <c r="F3046" s="69" t="s">
        <v>107</v>
      </c>
      <c r="G3046" s="69" t="s">
        <v>5734</v>
      </c>
      <c r="H3046" s="70">
        <v>950</v>
      </c>
      <c r="I3046" s="70" t="s">
        <v>139</v>
      </c>
      <c r="J3046" s="74">
        <v>26.68</v>
      </c>
      <c r="K3046" s="64">
        <f t="shared" si="143"/>
        <v>25346</v>
      </c>
      <c r="L3046" s="71"/>
      <c r="M3046" s="72"/>
      <c r="N3046" s="72" t="s">
        <v>3141</v>
      </c>
      <c r="O3046" s="72" t="s">
        <v>4928</v>
      </c>
      <c r="P3046" s="81">
        <v>1250</v>
      </c>
      <c r="Q3046" s="73">
        <v>31</v>
      </c>
      <c r="R3046" s="73" t="s">
        <v>4925</v>
      </c>
      <c r="S3046" s="60" t="str">
        <f>VLOOKUP(A3046,[1]DATA!$1:$1048576,12,0)</f>
        <v>ANO</v>
      </c>
    </row>
    <row r="3047" spans="1:19" x14ac:dyDescent="0.25">
      <c r="A3047" s="68">
        <v>600140407</v>
      </c>
      <c r="B3047" s="59">
        <f t="shared" si="141"/>
        <v>600140407</v>
      </c>
      <c r="C3047" s="68" t="s">
        <v>1184</v>
      </c>
      <c r="D3047" s="76">
        <v>1</v>
      </c>
      <c r="E3047" s="61">
        <f t="shared" si="142"/>
        <v>70882398</v>
      </c>
      <c r="F3047" s="69" t="s">
        <v>107</v>
      </c>
      <c r="G3047" s="69" t="s">
        <v>5734</v>
      </c>
      <c r="H3047" s="70">
        <v>175</v>
      </c>
      <c r="I3047" s="70" t="s">
        <v>139</v>
      </c>
      <c r="J3047" s="74">
        <v>26.68</v>
      </c>
      <c r="K3047" s="64">
        <f t="shared" si="143"/>
        <v>4669</v>
      </c>
      <c r="L3047" s="71"/>
      <c r="M3047" s="72"/>
      <c r="N3047" s="72" t="s">
        <v>3142</v>
      </c>
      <c r="O3047" s="72" t="s">
        <v>41</v>
      </c>
      <c r="P3047" s="81">
        <v>31</v>
      </c>
      <c r="Q3047" s="73"/>
      <c r="R3047" s="73" t="s">
        <v>4929</v>
      </c>
      <c r="S3047" s="60" t="str">
        <f>VLOOKUP(A3047,[1]DATA!$1:$1048576,12,0)</f>
        <v>ANO</v>
      </c>
    </row>
    <row r="3048" spans="1:19" x14ac:dyDescent="0.25">
      <c r="A3048" s="68">
        <v>600140415</v>
      </c>
      <c r="B3048" s="59">
        <f t="shared" si="141"/>
        <v>600140415</v>
      </c>
      <c r="C3048" s="68" t="s">
        <v>1185</v>
      </c>
      <c r="D3048" s="76">
        <v>1</v>
      </c>
      <c r="E3048" s="61">
        <f t="shared" si="142"/>
        <v>61989517</v>
      </c>
      <c r="F3048" s="69" t="s">
        <v>107</v>
      </c>
      <c r="G3048" s="69" t="s">
        <v>5734</v>
      </c>
      <c r="H3048" s="70">
        <v>75</v>
      </c>
      <c r="I3048" s="70" t="s">
        <v>139</v>
      </c>
      <c r="J3048" s="74">
        <v>26.68</v>
      </c>
      <c r="K3048" s="64">
        <f t="shared" si="143"/>
        <v>2001</v>
      </c>
      <c r="L3048" s="71"/>
      <c r="M3048" s="72"/>
      <c r="N3048" s="72" t="s">
        <v>3143</v>
      </c>
      <c r="O3048" s="72"/>
      <c r="P3048" s="81">
        <v>91</v>
      </c>
      <c r="Q3048" s="73"/>
      <c r="R3048" s="73" t="s">
        <v>4925</v>
      </c>
      <c r="S3048" s="60" t="str">
        <f>VLOOKUP(A3048,[1]DATA!$1:$1048576,12,0)</f>
        <v>ANO</v>
      </c>
    </row>
    <row r="3049" spans="1:19" x14ac:dyDescent="0.25">
      <c r="A3049" s="68">
        <v>600140652</v>
      </c>
      <c r="B3049" s="59">
        <f t="shared" si="141"/>
        <v>600140652</v>
      </c>
      <c r="C3049" s="68" t="s">
        <v>1186</v>
      </c>
      <c r="D3049" s="76">
        <v>1</v>
      </c>
      <c r="E3049" s="61">
        <f t="shared" si="142"/>
        <v>70989419</v>
      </c>
      <c r="F3049" s="69" t="s">
        <v>107</v>
      </c>
      <c r="G3049" s="69" t="s">
        <v>5734</v>
      </c>
      <c r="H3049" s="70">
        <v>300</v>
      </c>
      <c r="I3049" s="70" t="s">
        <v>139</v>
      </c>
      <c r="J3049" s="74">
        <v>26.68</v>
      </c>
      <c r="K3049" s="64">
        <f t="shared" si="143"/>
        <v>8004</v>
      </c>
      <c r="L3049" s="71"/>
      <c r="M3049" s="72"/>
      <c r="N3049" s="72" t="s">
        <v>3144</v>
      </c>
      <c r="O3049" s="72"/>
      <c r="P3049" s="81">
        <v>56</v>
      </c>
      <c r="Q3049" s="73"/>
      <c r="R3049" s="73" t="s">
        <v>4930</v>
      </c>
      <c r="S3049" s="60" t="str">
        <f>VLOOKUP(A3049,[1]DATA!$1:$1048576,12,0)</f>
        <v>ANO</v>
      </c>
    </row>
    <row r="3050" spans="1:19" x14ac:dyDescent="0.25">
      <c r="A3050" s="68">
        <v>600140725</v>
      </c>
      <c r="B3050" s="59">
        <f t="shared" si="141"/>
        <v>600140725</v>
      </c>
      <c r="C3050" s="68" t="s">
        <v>1187</v>
      </c>
      <c r="D3050" s="76">
        <v>1</v>
      </c>
      <c r="E3050" s="61">
        <f t="shared" si="142"/>
        <v>62335448</v>
      </c>
      <c r="F3050" s="69" t="s">
        <v>107</v>
      </c>
      <c r="G3050" s="69" t="s">
        <v>5734</v>
      </c>
      <c r="H3050" s="70">
        <v>250</v>
      </c>
      <c r="I3050" s="70" t="s">
        <v>139</v>
      </c>
      <c r="J3050" s="74">
        <v>26.68</v>
      </c>
      <c r="K3050" s="64">
        <f t="shared" si="143"/>
        <v>6670</v>
      </c>
      <c r="L3050" s="71"/>
      <c r="M3050" s="72"/>
      <c r="N3050" s="72" t="s">
        <v>3145</v>
      </c>
      <c r="O3050" s="72"/>
      <c r="P3050" s="81">
        <v>192</v>
      </c>
      <c r="Q3050" s="73"/>
      <c r="R3050" s="73" t="s">
        <v>4931</v>
      </c>
      <c r="S3050" s="60" t="str">
        <f>VLOOKUP(A3050,[1]DATA!$1:$1048576,12,0)</f>
        <v>ANO</v>
      </c>
    </row>
    <row r="3051" spans="1:19" x14ac:dyDescent="0.25">
      <c r="A3051" s="68">
        <v>600140971</v>
      </c>
      <c r="B3051" s="59">
        <f t="shared" si="141"/>
        <v>600140971</v>
      </c>
      <c r="C3051" s="68" t="s">
        <v>1188</v>
      </c>
      <c r="D3051" s="76">
        <v>1</v>
      </c>
      <c r="E3051" s="61">
        <f t="shared" si="142"/>
        <v>45238782</v>
      </c>
      <c r="F3051" s="69" t="s">
        <v>107</v>
      </c>
      <c r="G3051" s="69" t="s">
        <v>5734</v>
      </c>
      <c r="H3051" s="70">
        <v>825</v>
      </c>
      <c r="I3051" s="70" t="s">
        <v>139</v>
      </c>
      <c r="J3051" s="74">
        <v>26.68</v>
      </c>
      <c r="K3051" s="64">
        <f t="shared" si="143"/>
        <v>22011</v>
      </c>
      <c r="L3051" s="71"/>
      <c r="M3051" s="72"/>
      <c r="N3051" s="72" t="s">
        <v>3146</v>
      </c>
      <c r="O3051" s="72" t="s">
        <v>79</v>
      </c>
      <c r="P3051" s="81">
        <v>655</v>
      </c>
      <c r="Q3051" s="73">
        <v>2</v>
      </c>
      <c r="R3051" s="73" t="s">
        <v>4925</v>
      </c>
      <c r="S3051" s="60" t="str">
        <f>VLOOKUP(A3051,[1]DATA!$1:$1048576,12,0)</f>
        <v>ANO</v>
      </c>
    </row>
    <row r="3052" spans="1:19" x14ac:dyDescent="0.25">
      <c r="A3052" s="68">
        <v>600141039</v>
      </c>
      <c r="B3052" s="59">
        <f t="shared" si="141"/>
        <v>600141039</v>
      </c>
      <c r="C3052" s="68" t="s">
        <v>1189</v>
      </c>
      <c r="D3052" s="76">
        <v>1</v>
      </c>
      <c r="E3052" s="61">
        <f t="shared" si="142"/>
        <v>70994510</v>
      </c>
      <c r="F3052" s="69" t="s">
        <v>107</v>
      </c>
      <c r="G3052" s="69" t="s">
        <v>5734</v>
      </c>
      <c r="H3052" s="70">
        <v>450</v>
      </c>
      <c r="I3052" s="70" t="s">
        <v>139</v>
      </c>
      <c r="J3052" s="74">
        <v>26.68</v>
      </c>
      <c r="K3052" s="64">
        <f t="shared" si="143"/>
        <v>12006</v>
      </c>
      <c r="L3052" s="71"/>
      <c r="M3052" s="72"/>
      <c r="N3052" s="72" t="s">
        <v>3147</v>
      </c>
      <c r="O3052" s="72" t="s">
        <v>4932</v>
      </c>
      <c r="P3052" s="81">
        <v>300</v>
      </c>
      <c r="Q3052" s="73"/>
      <c r="R3052" s="73" t="s">
        <v>4933</v>
      </c>
      <c r="S3052" s="60" t="str">
        <f>VLOOKUP(A3052,[1]DATA!$1:$1048576,12,0)</f>
        <v>ANO</v>
      </c>
    </row>
    <row r="3053" spans="1:19" x14ac:dyDescent="0.25">
      <c r="A3053" s="68">
        <v>650028007</v>
      </c>
      <c r="B3053" s="59">
        <f t="shared" si="141"/>
        <v>650028007</v>
      </c>
      <c r="C3053" s="68" t="s">
        <v>1190</v>
      </c>
      <c r="D3053" s="76">
        <v>1</v>
      </c>
      <c r="E3053" s="61">
        <f t="shared" si="142"/>
        <v>73184373</v>
      </c>
      <c r="F3053" s="69" t="s">
        <v>107</v>
      </c>
      <c r="G3053" s="69" t="s">
        <v>5734</v>
      </c>
      <c r="H3053" s="70">
        <v>75</v>
      </c>
      <c r="I3053" s="70" t="s">
        <v>139</v>
      </c>
      <c r="J3053" s="74">
        <v>26.68</v>
      </c>
      <c r="K3053" s="64">
        <f t="shared" si="143"/>
        <v>2001</v>
      </c>
      <c r="L3053" s="71"/>
      <c r="M3053" s="72"/>
      <c r="N3053" s="72" t="s">
        <v>3148</v>
      </c>
      <c r="O3053" s="72"/>
      <c r="P3053" s="81">
        <v>58</v>
      </c>
      <c r="Q3053" s="73"/>
      <c r="R3053" s="73" t="s">
        <v>4934</v>
      </c>
      <c r="S3053" s="60" t="str">
        <f>VLOOKUP(A3053,[1]DATA!$1:$1048576,12,0)</f>
        <v>ANO</v>
      </c>
    </row>
    <row r="3054" spans="1:19" x14ac:dyDescent="0.25">
      <c r="A3054" s="68">
        <v>650028309</v>
      </c>
      <c r="B3054" s="59">
        <f t="shared" si="141"/>
        <v>650028309</v>
      </c>
      <c r="C3054" s="68" t="s">
        <v>1191</v>
      </c>
      <c r="D3054" s="76">
        <v>1</v>
      </c>
      <c r="E3054" s="61">
        <f t="shared" si="142"/>
        <v>75027658</v>
      </c>
      <c r="F3054" s="69" t="s">
        <v>107</v>
      </c>
      <c r="G3054" s="69" t="s">
        <v>5734</v>
      </c>
      <c r="H3054" s="70">
        <v>175</v>
      </c>
      <c r="I3054" s="70" t="s">
        <v>139</v>
      </c>
      <c r="J3054" s="74">
        <v>26.68</v>
      </c>
      <c r="K3054" s="64">
        <f t="shared" si="143"/>
        <v>4669</v>
      </c>
      <c r="L3054" s="71"/>
      <c r="M3054" s="72"/>
      <c r="N3054" s="72" t="s">
        <v>3149</v>
      </c>
      <c r="O3054" s="72"/>
      <c r="P3054" s="81">
        <v>48</v>
      </c>
      <c r="Q3054" s="73"/>
      <c r="R3054" s="73" t="s">
        <v>4935</v>
      </c>
      <c r="S3054" s="60" t="str">
        <f>VLOOKUP(A3054,[1]DATA!$1:$1048576,12,0)</f>
        <v>ANO</v>
      </c>
    </row>
    <row r="3055" spans="1:19" x14ac:dyDescent="0.25">
      <c r="A3055" s="68">
        <v>650037669</v>
      </c>
      <c r="B3055" s="59">
        <f t="shared" si="141"/>
        <v>650037669</v>
      </c>
      <c r="C3055" s="68" t="s">
        <v>1192</v>
      </c>
      <c r="D3055" s="76">
        <v>1</v>
      </c>
      <c r="E3055" s="61">
        <f t="shared" si="142"/>
        <v>70984468</v>
      </c>
      <c r="F3055" s="69" t="s">
        <v>107</v>
      </c>
      <c r="G3055" s="69" t="s">
        <v>5734</v>
      </c>
      <c r="H3055" s="70">
        <v>75</v>
      </c>
      <c r="I3055" s="70" t="s">
        <v>139</v>
      </c>
      <c r="J3055" s="74">
        <v>26.68</v>
      </c>
      <c r="K3055" s="64">
        <f t="shared" si="143"/>
        <v>2001</v>
      </c>
      <c r="L3055" s="71"/>
      <c r="M3055" s="72"/>
      <c r="N3055" s="72" t="s">
        <v>3150</v>
      </c>
      <c r="O3055" s="72"/>
      <c r="P3055" s="81">
        <v>24</v>
      </c>
      <c r="Q3055" s="73"/>
      <c r="R3055" s="73" t="s">
        <v>4936</v>
      </c>
      <c r="S3055" s="60" t="str">
        <f>VLOOKUP(A3055,[1]DATA!$1:$1048576,12,0)</f>
        <v>ANO</v>
      </c>
    </row>
    <row r="3056" spans="1:19" x14ac:dyDescent="0.25">
      <c r="A3056" s="68">
        <v>650041984</v>
      </c>
      <c r="B3056" s="59">
        <f t="shared" si="141"/>
        <v>650041984</v>
      </c>
      <c r="C3056" s="68" t="s">
        <v>1193</v>
      </c>
      <c r="D3056" s="76">
        <v>1</v>
      </c>
      <c r="E3056" s="61">
        <f t="shared" si="142"/>
        <v>75027623</v>
      </c>
      <c r="F3056" s="69" t="s">
        <v>107</v>
      </c>
      <c r="G3056" s="69" t="s">
        <v>5734</v>
      </c>
      <c r="H3056" s="70">
        <v>275</v>
      </c>
      <c r="I3056" s="70" t="s">
        <v>139</v>
      </c>
      <c r="J3056" s="74">
        <v>26.68</v>
      </c>
      <c r="K3056" s="64">
        <f t="shared" si="143"/>
        <v>7337</v>
      </c>
      <c r="L3056" s="71"/>
      <c r="M3056" s="72"/>
      <c r="N3056" s="72" t="s">
        <v>3151</v>
      </c>
      <c r="O3056" s="72"/>
      <c r="P3056" s="81">
        <v>4</v>
      </c>
      <c r="Q3056" s="73"/>
      <c r="R3056" s="73" t="s">
        <v>4937</v>
      </c>
      <c r="S3056" s="60" t="str">
        <f>VLOOKUP(A3056,[1]DATA!$1:$1048576,12,0)</f>
        <v>ANO</v>
      </c>
    </row>
    <row r="3057" spans="1:19" x14ac:dyDescent="0.25">
      <c r="A3057" s="68">
        <v>650042255</v>
      </c>
      <c r="B3057" s="59">
        <f t="shared" si="141"/>
        <v>650042255</v>
      </c>
      <c r="C3057" s="68" t="s">
        <v>1194</v>
      </c>
      <c r="D3057" s="76">
        <v>1</v>
      </c>
      <c r="E3057" s="61">
        <f t="shared" si="142"/>
        <v>75029952</v>
      </c>
      <c r="F3057" s="69" t="s">
        <v>107</v>
      </c>
      <c r="G3057" s="69" t="s">
        <v>5734</v>
      </c>
      <c r="H3057" s="70">
        <v>425</v>
      </c>
      <c r="I3057" s="70" t="s">
        <v>139</v>
      </c>
      <c r="J3057" s="74">
        <v>26.68</v>
      </c>
      <c r="K3057" s="64">
        <f t="shared" si="143"/>
        <v>11339</v>
      </c>
      <c r="L3057" s="71"/>
      <c r="M3057" s="72"/>
      <c r="N3057" s="72" t="s">
        <v>3152</v>
      </c>
      <c r="O3057" s="72"/>
      <c r="P3057" s="81">
        <v>126</v>
      </c>
      <c r="Q3057" s="73"/>
      <c r="R3057" s="73" t="s">
        <v>4938</v>
      </c>
      <c r="S3057" s="60" t="str">
        <f>VLOOKUP(A3057,[1]DATA!$1:$1048576,12,0)</f>
        <v>ANO</v>
      </c>
    </row>
    <row r="3058" spans="1:19" x14ac:dyDescent="0.25">
      <c r="A3058" s="68">
        <v>650058615</v>
      </c>
      <c r="B3058" s="59">
        <f t="shared" si="141"/>
        <v>650058615</v>
      </c>
      <c r="C3058" s="68" t="s">
        <v>1195</v>
      </c>
      <c r="D3058" s="76">
        <v>1</v>
      </c>
      <c r="E3058" s="61">
        <f t="shared" si="142"/>
        <v>70985294</v>
      </c>
      <c r="F3058" s="69" t="s">
        <v>107</v>
      </c>
      <c r="G3058" s="69" t="s">
        <v>5734</v>
      </c>
      <c r="H3058" s="70">
        <v>100</v>
      </c>
      <c r="I3058" s="70" t="s">
        <v>139</v>
      </c>
      <c r="J3058" s="74">
        <v>26.68</v>
      </c>
      <c r="K3058" s="64">
        <f t="shared" si="143"/>
        <v>2668</v>
      </c>
      <c r="L3058" s="71"/>
      <c r="M3058" s="72"/>
      <c r="N3058" s="72" t="s">
        <v>3153</v>
      </c>
      <c r="O3058" s="72"/>
      <c r="P3058" s="81">
        <v>35</v>
      </c>
      <c r="Q3058" s="73"/>
      <c r="R3058" s="73" t="s">
        <v>4939</v>
      </c>
      <c r="S3058" s="60" t="str">
        <f>VLOOKUP(A3058,[1]DATA!$1:$1048576,12,0)</f>
        <v>ANO</v>
      </c>
    </row>
    <row r="3059" spans="1:19" x14ac:dyDescent="0.25">
      <c r="A3059" s="68">
        <v>600017982</v>
      </c>
      <c r="B3059" s="59">
        <f t="shared" si="141"/>
        <v>600017982</v>
      </c>
      <c r="C3059" s="68" t="s">
        <v>1196</v>
      </c>
      <c r="D3059" s="76">
        <v>1</v>
      </c>
      <c r="E3059" s="61">
        <f t="shared" si="142"/>
        <v>843105</v>
      </c>
      <c r="F3059" s="69" t="s">
        <v>107</v>
      </c>
      <c r="G3059" s="69" t="s">
        <v>5735</v>
      </c>
      <c r="H3059" s="70">
        <v>475</v>
      </c>
      <c r="I3059" s="70" t="s">
        <v>139</v>
      </c>
      <c r="J3059" s="74">
        <v>26.68</v>
      </c>
      <c r="K3059" s="64">
        <f t="shared" si="143"/>
        <v>12673</v>
      </c>
      <c r="L3059" s="71"/>
      <c r="M3059" s="72"/>
      <c r="N3059" s="72" t="s">
        <v>3154</v>
      </c>
      <c r="O3059" s="72" t="s">
        <v>94</v>
      </c>
      <c r="P3059" s="81">
        <v>183</v>
      </c>
      <c r="Q3059" s="73">
        <v>2</v>
      </c>
      <c r="R3059" s="73" t="s">
        <v>4940</v>
      </c>
      <c r="S3059" s="60" t="str">
        <f>VLOOKUP(A3059,[1]DATA!$1:$1048576,12,0)</f>
        <v>ANO</v>
      </c>
    </row>
    <row r="3060" spans="1:19" x14ac:dyDescent="0.25">
      <c r="A3060" s="68">
        <v>600027155</v>
      </c>
      <c r="B3060" s="59">
        <f t="shared" si="141"/>
        <v>600027155</v>
      </c>
      <c r="C3060" s="68" t="s">
        <v>1197</v>
      </c>
      <c r="D3060" s="76">
        <v>1</v>
      </c>
      <c r="E3060" s="61">
        <f t="shared" si="142"/>
        <v>62353179</v>
      </c>
      <c r="F3060" s="69" t="s">
        <v>107</v>
      </c>
      <c r="G3060" s="69" t="s">
        <v>5735</v>
      </c>
      <c r="H3060" s="70">
        <v>175</v>
      </c>
      <c r="I3060" s="70" t="s">
        <v>139</v>
      </c>
      <c r="J3060" s="74">
        <v>26.68</v>
      </c>
      <c r="K3060" s="64">
        <f t="shared" si="143"/>
        <v>4669</v>
      </c>
      <c r="L3060" s="71"/>
      <c r="M3060" s="72"/>
      <c r="N3060" s="72" t="s">
        <v>3155</v>
      </c>
      <c r="O3060" s="72" t="s">
        <v>4941</v>
      </c>
      <c r="P3060" s="81">
        <v>248</v>
      </c>
      <c r="Q3060" s="73">
        <v>27</v>
      </c>
      <c r="R3060" s="73" t="s">
        <v>4940</v>
      </c>
      <c r="S3060" s="60" t="str">
        <f>VLOOKUP(A3060,[1]DATA!$1:$1048576,12,0)</f>
        <v>ANO</v>
      </c>
    </row>
    <row r="3061" spans="1:19" x14ac:dyDescent="0.25">
      <c r="A3061" s="68">
        <v>600147916</v>
      </c>
      <c r="B3061" s="59">
        <f t="shared" si="141"/>
        <v>600147916</v>
      </c>
      <c r="C3061" s="68" t="s">
        <v>1198</v>
      </c>
      <c r="D3061" s="76">
        <v>1</v>
      </c>
      <c r="E3061" s="61">
        <f t="shared" si="142"/>
        <v>852937</v>
      </c>
      <c r="F3061" s="69" t="s">
        <v>107</v>
      </c>
      <c r="G3061" s="69" t="s">
        <v>5735</v>
      </c>
      <c r="H3061" s="70">
        <v>1125</v>
      </c>
      <c r="I3061" s="70" t="s">
        <v>139</v>
      </c>
      <c r="J3061" s="74">
        <v>26.68</v>
      </c>
      <c r="K3061" s="64">
        <f t="shared" si="143"/>
        <v>30015</v>
      </c>
      <c r="L3061" s="71"/>
      <c r="M3061" s="72"/>
      <c r="N3061" s="72" t="s">
        <v>3156</v>
      </c>
      <c r="O3061" s="72" t="s">
        <v>4941</v>
      </c>
      <c r="P3061" s="81">
        <v>248</v>
      </c>
      <c r="Q3061" s="73">
        <v>27</v>
      </c>
      <c r="R3061" s="73" t="s">
        <v>4940</v>
      </c>
      <c r="S3061" s="60" t="str">
        <f>VLOOKUP(A3061,[1]DATA!$1:$1048576,12,0)</f>
        <v>ANO</v>
      </c>
    </row>
    <row r="3062" spans="1:19" x14ac:dyDescent="0.25">
      <c r="A3062" s="68">
        <v>600148157</v>
      </c>
      <c r="B3062" s="59">
        <f t="shared" si="141"/>
        <v>600148157</v>
      </c>
      <c r="C3062" s="68" t="s">
        <v>1199</v>
      </c>
      <c r="D3062" s="76">
        <v>1</v>
      </c>
      <c r="E3062" s="61">
        <f t="shared" si="142"/>
        <v>71002219</v>
      </c>
      <c r="F3062" s="69" t="s">
        <v>107</v>
      </c>
      <c r="G3062" s="69" t="s">
        <v>5735</v>
      </c>
      <c r="H3062" s="70">
        <v>150</v>
      </c>
      <c r="I3062" s="70" t="s">
        <v>139</v>
      </c>
      <c r="J3062" s="74">
        <v>26.68</v>
      </c>
      <c r="K3062" s="64">
        <f t="shared" si="143"/>
        <v>4002</v>
      </c>
      <c r="L3062" s="71"/>
      <c r="M3062" s="72"/>
      <c r="N3062" s="72" t="s">
        <v>3157</v>
      </c>
      <c r="O3062" s="72"/>
      <c r="P3062" s="81">
        <v>213</v>
      </c>
      <c r="Q3062" s="73"/>
      <c r="R3062" s="73" t="s">
        <v>4942</v>
      </c>
      <c r="S3062" s="60" t="str">
        <f>VLOOKUP(A3062,[1]DATA!$1:$1048576,12,0)</f>
        <v>ANO</v>
      </c>
    </row>
    <row r="3063" spans="1:19" x14ac:dyDescent="0.25">
      <c r="A3063" s="68">
        <v>600148343</v>
      </c>
      <c r="B3063" s="59">
        <f t="shared" si="141"/>
        <v>600148343</v>
      </c>
      <c r="C3063" s="68" t="s">
        <v>1200</v>
      </c>
      <c r="D3063" s="76">
        <v>1</v>
      </c>
      <c r="E3063" s="61">
        <f t="shared" si="142"/>
        <v>852970</v>
      </c>
      <c r="F3063" s="69" t="s">
        <v>107</v>
      </c>
      <c r="G3063" s="69" t="s">
        <v>5735</v>
      </c>
      <c r="H3063" s="70">
        <v>1125</v>
      </c>
      <c r="I3063" s="70" t="s">
        <v>139</v>
      </c>
      <c r="J3063" s="74">
        <v>26.68</v>
      </c>
      <c r="K3063" s="64">
        <f t="shared" si="143"/>
        <v>30015</v>
      </c>
      <c r="L3063" s="71"/>
      <c r="M3063" s="72"/>
      <c r="N3063" s="72" t="s">
        <v>3158</v>
      </c>
      <c r="O3063" s="72" t="s">
        <v>4678</v>
      </c>
      <c r="P3063" s="81">
        <v>758</v>
      </c>
      <c r="Q3063" s="73">
        <v>1</v>
      </c>
      <c r="R3063" s="73" t="s">
        <v>4940</v>
      </c>
      <c r="S3063" s="60" t="str">
        <f>VLOOKUP(A3063,[1]DATA!$1:$1048576,12,0)</f>
        <v>ANO</v>
      </c>
    </row>
    <row r="3064" spans="1:19" x14ac:dyDescent="0.25">
      <c r="A3064" s="68">
        <v>600148131</v>
      </c>
      <c r="B3064" s="59">
        <f t="shared" si="141"/>
        <v>600148131</v>
      </c>
      <c r="C3064" s="68" t="s">
        <v>1201</v>
      </c>
      <c r="D3064" s="76">
        <v>1</v>
      </c>
      <c r="E3064" s="61">
        <f t="shared" si="142"/>
        <v>75029065</v>
      </c>
      <c r="F3064" s="69" t="s">
        <v>107</v>
      </c>
      <c r="G3064" s="69" t="s">
        <v>5735</v>
      </c>
      <c r="H3064" s="70">
        <v>50</v>
      </c>
      <c r="I3064" s="70" t="s">
        <v>139</v>
      </c>
      <c r="J3064" s="74">
        <v>26.68</v>
      </c>
      <c r="K3064" s="64">
        <f t="shared" si="143"/>
        <v>1334</v>
      </c>
      <c r="L3064" s="71"/>
      <c r="M3064" s="72"/>
      <c r="N3064" s="72" t="s">
        <v>3159</v>
      </c>
      <c r="O3064" s="72"/>
      <c r="P3064" s="81">
        <v>94</v>
      </c>
      <c r="Q3064" s="73"/>
      <c r="R3064" s="73" t="s">
        <v>4943</v>
      </c>
      <c r="S3064" s="60" t="str">
        <f>VLOOKUP(A3064,[1]DATA!$1:$1048576,12,0)</f>
        <v>ANO</v>
      </c>
    </row>
    <row r="3065" spans="1:19" x14ac:dyDescent="0.25">
      <c r="A3065" s="68">
        <v>600148335</v>
      </c>
      <c r="B3065" s="59">
        <f t="shared" si="141"/>
        <v>600148335</v>
      </c>
      <c r="C3065" s="68" t="s">
        <v>1202</v>
      </c>
      <c r="D3065" s="76">
        <v>1</v>
      </c>
      <c r="E3065" s="61">
        <f t="shared" si="142"/>
        <v>63696355</v>
      </c>
      <c r="F3065" s="69" t="s">
        <v>107</v>
      </c>
      <c r="G3065" s="69" t="s">
        <v>5735</v>
      </c>
      <c r="H3065" s="70">
        <v>600</v>
      </c>
      <c r="I3065" s="70" t="s">
        <v>139</v>
      </c>
      <c r="J3065" s="74">
        <v>26.68</v>
      </c>
      <c r="K3065" s="64">
        <f t="shared" si="143"/>
        <v>16008</v>
      </c>
      <c r="L3065" s="71"/>
      <c r="M3065" s="72"/>
      <c r="N3065" s="72" t="s">
        <v>3160</v>
      </c>
      <c r="O3065" s="72" t="s">
        <v>41</v>
      </c>
      <c r="P3065" s="81">
        <v>17</v>
      </c>
      <c r="Q3065" s="73">
        <v>10</v>
      </c>
      <c r="R3065" s="73" t="s">
        <v>4944</v>
      </c>
      <c r="S3065" s="60" t="str">
        <f>VLOOKUP(A3065,[1]DATA!$1:$1048576,12,0)</f>
        <v>ANO</v>
      </c>
    </row>
    <row r="3066" spans="1:19" x14ac:dyDescent="0.25">
      <c r="A3066" s="68">
        <v>600148475</v>
      </c>
      <c r="B3066" s="59">
        <f t="shared" si="141"/>
        <v>600148475</v>
      </c>
      <c r="C3066" s="68" t="s">
        <v>1203</v>
      </c>
      <c r="D3066" s="76">
        <v>1</v>
      </c>
      <c r="E3066" s="61">
        <f t="shared" si="142"/>
        <v>70944164</v>
      </c>
      <c r="F3066" s="69" t="s">
        <v>107</v>
      </c>
      <c r="G3066" s="69" t="s">
        <v>5735</v>
      </c>
      <c r="H3066" s="70">
        <v>250</v>
      </c>
      <c r="I3066" s="70" t="s">
        <v>139</v>
      </c>
      <c r="J3066" s="74">
        <v>26.68</v>
      </c>
      <c r="K3066" s="64">
        <f t="shared" si="143"/>
        <v>6670</v>
      </c>
      <c r="L3066" s="71"/>
      <c r="M3066" s="72"/>
      <c r="N3066" s="72" t="s">
        <v>3161</v>
      </c>
      <c r="O3066" s="72" t="s">
        <v>19</v>
      </c>
      <c r="P3066" s="81">
        <v>187</v>
      </c>
      <c r="Q3066" s="73"/>
      <c r="R3066" s="73" t="s">
        <v>4945</v>
      </c>
      <c r="S3066" s="60" t="str">
        <f>VLOOKUP(A3066,[1]DATA!$1:$1048576,12,0)</f>
        <v>ANO</v>
      </c>
    </row>
    <row r="3067" spans="1:19" x14ac:dyDescent="0.25">
      <c r="A3067" s="68">
        <v>600171396</v>
      </c>
      <c r="B3067" s="59">
        <f t="shared" si="141"/>
        <v>600171396</v>
      </c>
      <c r="C3067" s="68" t="s">
        <v>1204</v>
      </c>
      <c r="D3067" s="76">
        <v>1</v>
      </c>
      <c r="E3067" s="61">
        <f t="shared" si="142"/>
        <v>851205</v>
      </c>
      <c r="F3067" s="69" t="s">
        <v>107</v>
      </c>
      <c r="G3067" s="69" t="s">
        <v>5735</v>
      </c>
      <c r="H3067" s="70">
        <v>350</v>
      </c>
      <c r="I3067" s="70" t="s">
        <v>139</v>
      </c>
      <c r="J3067" s="74">
        <v>26.68</v>
      </c>
      <c r="K3067" s="64">
        <f t="shared" si="143"/>
        <v>9338</v>
      </c>
      <c r="L3067" s="71"/>
      <c r="M3067" s="72"/>
      <c r="N3067" s="72" t="s">
        <v>3162</v>
      </c>
      <c r="O3067" s="72" t="s">
        <v>46</v>
      </c>
      <c r="P3067" s="81">
        <v>667</v>
      </c>
      <c r="Q3067" s="73">
        <v>2</v>
      </c>
      <c r="R3067" s="73" t="s">
        <v>4940</v>
      </c>
      <c r="S3067" s="60" t="str">
        <f>VLOOKUP(A3067,[1]DATA!$1:$1048576,12,0)</f>
        <v>ANO</v>
      </c>
    </row>
    <row r="3068" spans="1:19" x14ac:dyDescent="0.25">
      <c r="A3068" s="68">
        <v>610551353</v>
      </c>
      <c r="B3068" s="59">
        <f t="shared" si="141"/>
        <v>610551353</v>
      </c>
      <c r="C3068" s="68" t="s">
        <v>1205</v>
      </c>
      <c r="D3068" s="76">
        <v>1</v>
      </c>
      <c r="E3068" s="61">
        <f t="shared" si="142"/>
        <v>60341777</v>
      </c>
      <c r="F3068" s="69" t="s">
        <v>107</v>
      </c>
      <c r="G3068" s="69" t="s">
        <v>5735</v>
      </c>
      <c r="H3068" s="70">
        <v>75</v>
      </c>
      <c r="I3068" s="70" t="s">
        <v>139</v>
      </c>
      <c r="J3068" s="74">
        <v>26.68</v>
      </c>
      <c r="K3068" s="64">
        <f t="shared" si="143"/>
        <v>2001</v>
      </c>
      <c r="L3068" s="71"/>
      <c r="M3068" s="72"/>
      <c r="N3068" s="72" t="s">
        <v>3163</v>
      </c>
      <c r="O3068" s="72" t="s">
        <v>53</v>
      </c>
      <c r="P3068" s="81">
        <v>434</v>
      </c>
      <c r="Q3068" s="73">
        <v>4</v>
      </c>
      <c r="R3068" s="73" t="s">
        <v>4940</v>
      </c>
      <c r="S3068" s="60" t="str">
        <f>VLOOKUP(A3068,[1]DATA!$1:$1048576,12,0)</f>
        <v>ANO</v>
      </c>
    </row>
    <row r="3069" spans="1:19" x14ac:dyDescent="0.25">
      <c r="A3069" s="68">
        <v>650032446</v>
      </c>
      <c r="B3069" s="59">
        <f t="shared" si="141"/>
        <v>650032446</v>
      </c>
      <c r="C3069" s="68" t="s">
        <v>1206</v>
      </c>
      <c r="D3069" s="76">
        <v>1</v>
      </c>
      <c r="E3069" s="61">
        <f t="shared" si="142"/>
        <v>70989320</v>
      </c>
      <c r="F3069" s="69" t="s">
        <v>107</v>
      </c>
      <c r="G3069" s="69" t="s">
        <v>5735</v>
      </c>
      <c r="H3069" s="70">
        <v>50</v>
      </c>
      <c r="I3069" s="70" t="s">
        <v>139</v>
      </c>
      <c r="J3069" s="74">
        <v>26.68</v>
      </c>
      <c r="K3069" s="64">
        <f t="shared" si="143"/>
        <v>1334</v>
      </c>
      <c r="L3069" s="71"/>
      <c r="M3069" s="72"/>
      <c r="N3069" s="72" t="s">
        <v>3164</v>
      </c>
      <c r="O3069" s="72"/>
      <c r="P3069" s="81">
        <v>45</v>
      </c>
      <c r="Q3069" s="73"/>
      <c r="R3069" s="73" t="s">
        <v>4764</v>
      </c>
      <c r="S3069" s="60" t="str">
        <f>VLOOKUP(A3069,[1]DATA!$1:$1048576,12,0)</f>
        <v>ANO</v>
      </c>
    </row>
    <row r="3070" spans="1:19" x14ac:dyDescent="0.25">
      <c r="A3070" s="68">
        <v>600017966</v>
      </c>
      <c r="B3070" s="59">
        <f t="shared" si="141"/>
        <v>600017966</v>
      </c>
      <c r="C3070" s="68" t="s">
        <v>1207</v>
      </c>
      <c r="D3070" s="76">
        <v>1</v>
      </c>
      <c r="E3070" s="61">
        <f t="shared" si="142"/>
        <v>25382098</v>
      </c>
      <c r="F3070" s="69" t="s">
        <v>107</v>
      </c>
      <c r="G3070" s="69" t="s">
        <v>5734</v>
      </c>
      <c r="H3070" s="70">
        <v>75</v>
      </c>
      <c r="I3070" s="70" t="s">
        <v>139</v>
      </c>
      <c r="J3070" s="74">
        <v>26.68</v>
      </c>
      <c r="K3070" s="64">
        <f t="shared" si="143"/>
        <v>2001</v>
      </c>
      <c r="L3070" s="71"/>
      <c r="M3070" s="72"/>
      <c r="N3070" s="72" t="s">
        <v>3165</v>
      </c>
      <c r="O3070" s="72" t="s">
        <v>137</v>
      </c>
      <c r="P3070" s="81">
        <v>426</v>
      </c>
      <c r="Q3070" s="73">
        <v>31</v>
      </c>
      <c r="R3070" s="73" t="s">
        <v>4946</v>
      </c>
      <c r="S3070" s="60" t="str">
        <f>VLOOKUP(A3070,[1]DATA!$1:$1048576,12,0)</f>
        <v>NE</v>
      </c>
    </row>
    <row r="3071" spans="1:19" x14ac:dyDescent="0.25">
      <c r="A3071" s="68">
        <v>600017125</v>
      </c>
      <c r="B3071" s="59">
        <f t="shared" si="141"/>
        <v>600017125</v>
      </c>
      <c r="C3071" s="68" t="s">
        <v>1208</v>
      </c>
      <c r="D3071" s="76">
        <v>1</v>
      </c>
      <c r="E3071" s="61">
        <f t="shared" si="142"/>
        <v>602035</v>
      </c>
      <c r="F3071" s="69" t="s">
        <v>107</v>
      </c>
      <c r="G3071" s="69" t="s">
        <v>5734</v>
      </c>
      <c r="H3071" s="70">
        <v>750</v>
      </c>
      <c r="I3071" s="70" t="s">
        <v>139</v>
      </c>
      <c r="J3071" s="74">
        <v>26.68</v>
      </c>
      <c r="K3071" s="64">
        <f t="shared" si="143"/>
        <v>20010</v>
      </c>
      <c r="L3071" s="71"/>
      <c r="M3071" s="72"/>
      <c r="N3071" s="72" t="s">
        <v>3166</v>
      </c>
      <c r="O3071" s="72" t="s">
        <v>4947</v>
      </c>
      <c r="P3071" s="81">
        <v>7</v>
      </c>
      <c r="Q3071" s="73">
        <v>4</v>
      </c>
      <c r="R3071" s="73" t="s">
        <v>4946</v>
      </c>
      <c r="S3071" s="60" t="str">
        <f>VLOOKUP(A3071,[1]DATA!$1:$1048576,12,0)</f>
        <v>ANO</v>
      </c>
    </row>
    <row r="3072" spans="1:19" x14ac:dyDescent="0.25">
      <c r="A3072" s="68">
        <v>600017133</v>
      </c>
      <c r="B3072" s="59">
        <f t="shared" si="141"/>
        <v>600017133</v>
      </c>
      <c r="C3072" s="68" t="s">
        <v>1209</v>
      </c>
      <c r="D3072" s="76">
        <v>1</v>
      </c>
      <c r="E3072" s="61">
        <f t="shared" si="142"/>
        <v>14451085</v>
      </c>
      <c r="F3072" s="69" t="s">
        <v>107</v>
      </c>
      <c r="G3072" s="69" t="s">
        <v>5734</v>
      </c>
      <c r="H3072" s="70">
        <v>900</v>
      </c>
      <c r="I3072" s="70" t="s">
        <v>139</v>
      </c>
      <c r="J3072" s="74">
        <v>26.68</v>
      </c>
      <c r="K3072" s="64">
        <f t="shared" si="143"/>
        <v>24012</v>
      </c>
      <c r="L3072" s="71"/>
      <c r="M3072" s="72"/>
      <c r="N3072" s="72" t="s">
        <v>3167</v>
      </c>
      <c r="O3072" s="72" t="s">
        <v>4948</v>
      </c>
      <c r="P3072" s="81">
        <v>872</v>
      </c>
      <c r="Q3072" s="73">
        <v>4</v>
      </c>
      <c r="R3072" s="73" t="s">
        <v>4946</v>
      </c>
      <c r="S3072" s="60" t="str">
        <f>VLOOKUP(A3072,[1]DATA!$1:$1048576,12,0)</f>
        <v>ANO</v>
      </c>
    </row>
    <row r="3073" spans="1:19" x14ac:dyDescent="0.25">
      <c r="A3073" s="68">
        <v>600017141</v>
      </c>
      <c r="B3073" s="59">
        <f t="shared" si="141"/>
        <v>600017141</v>
      </c>
      <c r="C3073" s="68" t="s">
        <v>1210</v>
      </c>
      <c r="D3073" s="76">
        <v>1</v>
      </c>
      <c r="E3073" s="61">
        <f t="shared" si="142"/>
        <v>25377655</v>
      </c>
      <c r="F3073" s="69" t="s">
        <v>107</v>
      </c>
      <c r="G3073" s="69" t="s">
        <v>5734</v>
      </c>
      <c r="H3073" s="70">
        <v>300</v>
      </c>
      <c r="I3073" s="70" t="s">
        <v>139</v>
      </c>
      <c r="J3073" s="74">
        <v>26.68</v>
      </c>
      <c r="K3073" s="64">
        <f t="shared" si="143"/>
        <v>8004</v>
      </c>
      <c r="L3073" s="71"/>
      <c r="M3073" s="72"/>
      <c r="N3073" s="72" t="s">
        <v>3168</v>
      </c>
      <c r="O3073" s="72" t="s">
        <v>4949</v>
      </c>
      <c r="P3073" s="81">
        <v>239</v>
      </c>
      <c r="Q3073" s="73">
        <v>101</v>
      </c>
      <c r="R3073" s="73" t="s">
        <v>4946</v>
      </c>
      <c r="S3073" s="60" t="str">
        <f>VLOOKUP(A3073,[1]DATA!$1:$1048576,12,0)</f>
        <v>NE</v>
      </c>
    </row>
    <row r="3074" spans="1:19" x14ac:dyDescent="0.25">
      <c r="A3074" s="68">
        <v>600017168</v>
      </c>
      <c r="B3074" s="59">
        <f t="shared" si="141"/>
        <v>600017168</v>
      </c>
      <c r="C3074" s="68" t="s">
        <v>1211</v>
      </c>
      <c r="D3074" s="76">
        <v>1</v>
      </c>
      <c r="E3074" s="61">
        <f t="shared" si="142"/>
        <v>848778</v>
      </c>
      <c r="F3074" s="69" t="s">
        <v>107</v>
      </c>
      <c r="G3074" s="69" t="s">
        <v>5734</v>
      </c>
      <c r="H3074" s="70">
        <v>350</v>
      </c>
      <c r="I3074" s="70" t="s">
        <v>139</v>
      </c>
      <c r="J3074" s="74">
        <v>26.68</v>
      </c>
      <c r="K3074" s="64">
        <f t="shared" si="143"/>
        <v>9338</v>
      </c>
      <c r="L3074" s="71"/>
      <c r="M3074" s="72"/>
      <c r="N3074" s="72" t="s">
        <v>3169</v>
      </c>
      <c r="O3074" s="72" t="s">
        <v>4950</v>
      </c>
      <c r="P3074" s="81">
        <v>87</v>
      </c>
      <c r="Q3074" s="73">
        <v>53</v>
      </c>
      <c r="R3074" s="73" t="s">
        <v>4946</v>
      </c>
      <c r="S3074" s="60" t="str">
        <f>VLOOKUP(A3074,[1]DATA!$1:$1048576,12,0)</f>
        <v>ANO</v>
      </c>
    </row>
    <row r="3075" spans="1:19" x14ac:dyDescent="0.25">
      <c r="A3075" s="68">
        <v>600017176</v>
      </c>
      <c r="B3075" s="59">
        <f t="shared" si="141"/>
        <v>600017176</v>
      </c>
      <c r="C3075" s="68" t="s">
        <v>1212</v>
      </c>
      <c r="D3075" s="76">
        <v>1</v>
      </c>
      <c r="E3075" s="61">
        <f t="shared" si="142"/>
        <v>844012</v>
      </c>
      <c r="F3075" s="69" t="s">
        <v>107</v>
      </c>
      <c r="G3075" s="69" t="s">
        <v>5734</v>
      </c>
      <c r="H3075" s="70">
        <v>475</v>
      </c>
      <c r="I3075" s="70" t="s">
        <v>139</v>
      </c>
      <c r="J3075" s="74">
        <v>26.68</v>
      </c>
      <c r="K3075" s="64">
        <f t="shared" si="143"/>
        <v>12673</v>
      </c>
      <c r="L3075" s="71"/>
      <c r="M3075" s="72"/>
      <c r="N3075" s="72" t="s">
        <v>3170</v>
      </c>
      <c r="O3075" s="72" t="s">
        <v>4951</v>
      </c>
      <c r="P3075" s="81">
        <v>755</v>
      </c>
      <c r="Q3075" s="73">
        <v>3</v>
      </c>
      <c r="R3075" s="73" t="s">
        <v>4946</v>
      </c>
      <c r="S3075" s="60" t="str">
        <f>VLOOKUP(A3075,[1]DATA!$1:$1048576,12,0)</f>
        <v>ANO</v>
      </c>
    </row>
    <row r="3076" spans="1:19" x14ac:dyDescent="0.25">
      <c r="A3076" s="68">
        <v>600017192</v>
      </c>
      <c r="B3076" s="59">
        <f t="shared" si="141"/>
        <v>600017192</v>
      </c>
      <c r="C3076" s="68" t="s">
        <v>1213</v>
      </c>
      <c r="D3076" s="76">
        <v>1</v>
      </c>
      <c r="E3076" s="61">
        <f t="shared" si="142"/>
        <v>66935733</v>
      </c>
      <c r="F3076" s="69" t="s">
        <v>107</v>
      </c>
      <c r="G3076" s="69" t="s">
        <v>5734</v>
      </c>
      <c r="H3076" s="70">
        <v>425</v>
      </c>
      <c r="I3076" s="70" t="s">
        <v>139</v>
      </c>
      <c r="J3076" s="74">
        <v>26.68</v>
      </c>
      <c r="K3076" s="64">
        <f t="shared" si="143"/>
        <v>11339</v>
      </c>
      <c r="L3076" s="71"/>
      <c r="M3076" s="72"/>
      <c r="N3076" s="72" t="s">
        <v>3171</v>
      </c>
      <c r="O3076" s="72" t="s">
        <v>4952</v>
      </c>
      <c r="P3076" s="81">
        <v>242</v>
      </c>
      <c r="Q3076" s="73"/>
      <c r="R3076" s="73" t="s">
        <v>4953</v>
      </c>
      <c r="S3076" s="60" t="str">
        <f>VLOOKUP(A3076,[1]DATA!$1:$1048576,12,0)</f>
        <v>ANO</v>
      </c>
    </row>
    <row r="3077" spans="1:19" x14ac:dyDescent="0.25">
      <c r="A3077" s="68">
        <v>600017231</v>
      </c>
      <c r="B3077" s="59">
        <f t="shared" ref="B3077:B3140" si="144">A3077*1</f>
        <v>600017231</v>
      </c>
      <c r="C3077" s="68" t="s">
        <v>1214</v>
      </c>
      <c r="D3077" s="76">
        <v>1</v>
      </c>
      <c r="E3077" s="61">
        <f t="shared" ref="E3077:E3140" si="145">C3077*1</f>
        <v>25373587</v>
      </c>
      <c r="F3077" s="69" t="s">
        <v>107</v>
      </c>
      <c r="G3077" s="69" t="s">
        <v>5734</v>
      </c>
      <c r="H3077" s="70">
        <v>400</v>
      </c>
      <c r="I3077" s="70" t="s">
        <v>139</v>
      </c>
      <c r="J3077" s="74">
        <v>26.68</v>
      </c>
      <c r="K3077" s="64">
        <f t="shared" ref="K3077:K3140" si="146">H3077*J3077</f>
        <v>10672</v>
      </c>
      <c r="L3077" s="71"/>
      <c r="M3077" s="72"/>
      <c r="N3077" s="72" t="s">
        <v>3172</v>
      </c>
      <c r="O3077" s="72" t="s">
        <v>4954</v>
      </c>
      <c r="P3077" s="81">
        <v>321</v>
      </c>
      <c r="Q3077" s="73"/>
      <c r="R3077" s="73" t="s">
        <v>4955</v>
      </c>
      <c r="S3077" s="60" t="str">
        <f>VLOOKUP(A3077,[1]DATA!$1:$1048576,12,0)</f>
        <v>NE</v>
      </c>
    </row>
    <row r="3078" spans="1:19" x14ac:dyDescent="0.25">
      <c r="A3078" s="68">
        <v>600019349</v>
      </c>
      <c r="B3078" s="59">
        <f t="shared" si="144"/>
        <v>600019349</v>
      </c>
      <c r="C3078" s="68" t="s">
        <v>1215</v>
      </c>
      <c r="D3078" s="76">
        <v>1</v>
      </c>
      <c r="E3078" s="61">
        <f t="shared" si="145"/>
        <v>25379925</v>
      </c>
      <c r="F3078" s="69" t="s">
        <v>107</v>
      </c>
      <c r="G3078" s="69" t="s">
        <v>5734</v>
      </c>
      <c r="H3078" s="70">
        <v>800</v>
      </c>
      <c r="I3078" s="70" t="s">
        <v>139</v>
      </c>
      <c r="J3078" s="74">
        <v>26.68</v>
      </c>
      <c r="K3078" s="64">
        <f t="shared" si="146"/>
        <v>21344</v>
      </c>
      <c r="L3078" s="71"/>
      <c r="M3078" s="72"/>
      <c r="N3078" s="72" t="s">
        <v>3173</v>
      </c>
      <c r="O3078" s="72" t="s">
        <v>104</v>
      </c>
      <c r="P3078" s="81">
        <v>935</v>
      </c>
      <c r="Q3078" s="73" t="s">
        <v>4956</v>
      </c>
      <c r="R3078" s="73" t="s">
        <v>4946</v>
      </c>
      <c r="S3078" s="60" t="str">
        <f>VLOOKUP(A3078,[1]DATA!$1:$1048576,12,0)</f>
        <v>NE</v>
      </c>
    </row>
    <row r="3079" spans="1:19" x14ac:dyDescent="0.25">
      <c r="A3079" s="68">
        <v>600020053</v>
      </c>
      <c r="B3079" s="59">
        <f t="shared" si="144"/>
        <v>600020053</v>
      </c>
      <c r="C3079" s="68" t="s">
        <v>1216</v>
      </c>
      <c r="D3079" s="76">
        <v>1</v>
      </c>
      <c r="E3079" s="61">
        <f t="shared" si="145"/>
        <v>600938</v>
      </c>
      <c r="F3079" s="69" t="s">
        <v>107</v>
      </c>
      <c r="G3079" s="69" t="s">
        <v>5734</v>
      </c>
      <c r="H3079" s="70">
        <v>600</v>
      </c>
      <c r="I3079" s="70" t="s">
        <v>139</v>
      </c>
      <c r="J3079" s="74">
        <v>26.68</v>
      </c>
      <c r="K3079" s="64">
        <f t="shared" si="146"/>
        <v>16008</v>
      </c>
      <c r="L3079" s="71"/>
      <c r="M3079" s="72"/>
      <c r="N3079" s="72" t="s">
        <v>3174</v>
      </c>
      <c r="O3079" s="72" t="s">
        <v>4957</v>
      </c>
      <c r="P3079" s="81">
        <v>624</v>
      </c>
      <c r="Q3079" s="73">
        <v>2</v>
      </c>
      <c r="R3079" s="73" t="s">
        <v>4946</v>
      </c>
      <c r="S3079" s="60" t="str">
        <f>VLOOKUP(A3079,[1]DATA!$1:$1048576,12,0)</f>
        <v>ANO</v>
      </c>
    </row>
    <row r="3080" spans="1:19" x14ac:dyDescent="0.25">
      <c r="A3080" s="68">
        <v>600015025</v>
      </c>
      <c r="B3080" s="59">
        <f t="shared" si="144"/>
        <v>600015025</v>
      </c>
      <c r="C3080" s="68" t="s">
        <v>1217</v>
      </c>
      <c r="D3080" s="76">
        <v>1</v>
      </c>
      <c r="E3080" s="61">
        <f t="shared" si="145"/>
        <v>838144</v>
      </c>
      <c r="F3080" s="69" t="s">
        <v>107</v>
      </c>
      <c r="G3080" s="69" t="s">
        <v>5734</v>
      </c>
      <c r="H3080" s="70">
        <v>175</v>
      </c>
      <c r="I3080" s="70" t="s">
        <v>139</v>
      </c>
      <c r="J3080" s="74">
        <v>26.68</v>
      </c>
      <c r="K3080" s="64">
        <f t="shared" si="146"/>
        <v>4669</v>
      </c>
      <c r="L3080" s="71"/>
      <c r="M3080" s="72"/>
      <c r="N3080" s="72" t="s">
        <v>3175</v>
      </c>
      <c r="O3080" s="72" t="s">
        <v>4958</v>
      </c>
      <c r="P3080" s="81">
        <v>526</v>
      </c>
      <c r="Q3080" s="73">
        <v>13</v>
      </c>
      <c r="R3080" s="73" t="s">
        <v>4946</v>
      </c>
      <c r="S3080" s="60" t="str">
        <f>VLOOKUP(A3080,[1]DATA!$1:$1048576,12,0)</f>
        <v>NE</v>
      </c>
    </row>
    <row r="3081" spans="1:19" x14ac:dyDescent="0.25">
      <c r="A3081" s="68">
        <v>600016927</v>
      </c>
      <c r="B3081" s="59">
        <f t="shared" si="144"/>
        <v>600016927</v>
      </c>
      <c r="C3081" s="68" t="s">
        <v>1218</v>
      </c>
      <c r="D3081" s="76">
        <v>1</v>
      </c>
      <c r="E3081" s="61">
        <f t="shared" si="145"/>
        <v>601799</v>
      </c>
      <c r="F3081" s="69" t="s">
        <v>107</v>
      </c>
      <c r="G3081" s="69" t="s">
        <v>5734</v>
      </c>
      <c r="H3081" s="70">
        <v>1050</v>
      </c>
      <c r="I3081" s="70" t="s">
        <v>139</v>
      </c>
      <c r="J3081" s="74">
        <v>26.68</v>
      </c>
      <c r="K3081" s="64">
        <f t="shared" si="146"/>
        <v>28014</v>
      </c>
      <c r="L3081" s="71"/>
      <c r="M3081" s="72"/>
      <c r="N3081" s="72" t="s">
        <v>3176</v>
      </c>
      <c r="O3081" s="72" t="s">
        <v>4959</v>
      </c>
      <c r="P3081" s="81">
        <v>314</v>
      </c>
      <c r="Q3081" s="73">
        <v>45</v>
      </c>
      <c r="R3081" s="73" t="s">
        <v>4946</v>
      </c>
      <c r="S3081" s="60" t="str">
        <f>VLOOKUP(A3081,[1]DATA!$1:$1048576,12,0)</f>
        <v>ANO</v>
      </c>
    </row>
    <row r="3082" spans="1:19" x14ac:dyDescent="0.25">
      <c r="A3082" s="68">
        <v>600016935</v>
      </c>
      <c r="B3082" s="59">
        <f t="shared" si="144"/>
        <v>600016935</v>
      </c>
      <c r="C3082" s="68" t="s">
        <v>1219</v>
      </c>
      <c r="D3082" s="76">
        <v>1</v>
      </c>
      <c r="E3082" s="61">
        <f t="shared" si="145"/>
        <v>848956</v>
      </c>
      <c r="F3082" s="69" t="s">
        <v>107</v>
      </c>
      <c r="G3082" s="69" t="s">
        <v>5734</v>
      </c>
      <c r="H3082" s="70">
        <v>800</v>
      </c>
      <c r="I3082" s="70" t="s">
        <v>139</v>
      </c>
      <c r="J3082" s="74">
        <v>26.68</v>
      </c>
      <c r="K3082" s="64">
        <f t="shared" si="146"/>
        <v>21344</v>
      </c>
      <c r="L3082" s="71"/>
      <c r="M3082" s="72"/>
      <c r="N3082" s="72" t="s">
        <v>3177</v>
      </c>
      <c r="O3082" s="72" t="s">
        <v>4960</v>
      </c>
      <c r="P3082" s="81">
        <v>68</v>
      </c>
      <c r="Q3082" s="73">
        <v>9</v>
      </c>
      <c r="R3082" s="73" t="s">
        <v>4946</v>
      </c>
      <c r="S3082" s="60" t="str">
        <f>VLOOKUP(A3082,[1]DATA!$1:$1048576,12,0)</f>
        <v>ANO</v>
      </c>
    </row>
    <row r="3083" spans="1:19" x14ac:dyDescent="0.25">
      <c r="A3083" s="68">
        <v>600016943</v>
      </c>
      <c r="B3083" s="59">
        <f t="shared" si="144"/>
        <v>600016943</v>
      </c>
      <c r="C3083" s="68" t="s">
        <v>1220</v>
      </c>
      <c r="D3083" s="76">
        <v>1</v>
      </c>
      <c r="E3083" s="61">
        <f t="shared" si="145"/>
        <v>601781</v>
      </c>
      <c r="F3083" s="69" t="s">
        <v>107</v>
      </c>
      <c r="G3083" s="69" t="s">
        <v>5734</v>
      </c>
      <c r="H3083" s="70">
        <v>975</v>
      </c>
      <c r="I3083" s="70" t="s">
        <v>139</v>
      </c>
      <c r="J3083" s="74">
        <v>26.68</v>
      </c>
      <c r="K3083" s="64">
        <f t="shared" si="146"/>
        <v>26013</v>
      </c>
      <c r="L3083" s="71"/>
      <c r="M3083" s="72"/>
      <c r="N3083" s="72" t="s">
        <v>3178</v>
      </c>
      <c r="O3083" s="72" t="s">
        <v>4814</v>
      </c>
      <c r="P3083" s="81">
        <v>936</v>
      </c>
      <c r="Q3083" s="73">
        <v>13</v>
      </c>
      <c r="R3083" s="73" t="s">
        <v>4946</v>
      </c>
      <c r="S3083" s="60" t="str">
        <f>VLOOKUP(A3083,[1]DATA!$1:$1048576,12,0)</f>
        <v>ANO</v>
      </c>
    </row>
    <row r="3084" spans="1:19" x14ac:dyDescent="0.25">
      <c r="A3084" s="68">
        <v>600016986</v>
      </c>
      <c r="B3084" s="59">
        <f t="shared" si="144"/>
        <v>600016986</v>
      </c>
      <c r="C3084" s="68" t="s">
        <v>1221</v>
      </c>
      <c r="D3084" s="76">
        <v>1</v>
      </c>
      <c r="E3084" s="61">
        <f t="shared" si="145"/>
        <v>845337</v>
      </c>
      <c r="F3084" s="69" t="s">
        <v>107</v>
      </c>
      <c r="G3084" s="69" t="s">
        <v>5734</v>
      </c>
      <c r="H3084" s="70">
        <v>650</v>
      </c>
      <c r="I3084" s="70" t="s">
        <v>139</v>
      </c>
      <c r="J3084" s="74">
        <v>26.68</v>
      </c>
      <c r="K3084" s="64">
        <f t="shared" si="146"/>
        <v>17342</v>
      </c>
      <c r="L3084" s="71"/>
      <c r="M3084" s="72"/>
      <c r="N3084" s="72" t="s">
        <v>3179</v>
      </c>
      <c r="O3084" s="72" t="s">
        <v>4947</v>
      </c>
      <c r="P3084" s="81">
        <v>157</v>
      </c>
      <c r="Q3084" s="73">
        <v>29</v>
      </c>
      <c r="R3084" s="73" t="s">
        <v>4946</v>
      </c>
      <c r="S3084" s="60" t="str">
        <f>VLOOKUP(A3084,[1]DATA!$1:$1048576,12,0)</f>
        <v>ANO</v>
      </c>
    </row>
    <row r="3085" spans="1:19" x14ac:dyDescent="0.25">
      <c r="A3085" s="68">
        <v>600017010</v>
      </c>
      <c r="B3085" s="59">
        <f t="shared" si="144"/>
        <v>600017010</v>
      </c>
      <c r="C3085" s="68" t="s">
        <v>1222</v>
      </c>
      <c r="D3085" s="76">
        <v>1</v>
      </c>
      <c r="E3085" s="61">
        <f t="shared" si="145"/>
        <v>601748</v>
      </c>
      <c r="F3085" s="69" t="s">
        <v>107</v>
      </c>
      <c r="G3085" s="69" t="s">
        <v>5734</v>
      </c>
      <c r="H3085" s="70">
        <v>675</v>
      </c>
      <c r="I3085" s="70" t="s">
        <v>139</v>
      </c>
      <c r="J3085" s="74">
        <v>26.68</v>
      </c>
      <c r="K3085" s="64">
        <f t="shared" si="146"/>
        <v>18009</v>
      </c>
      <c r="L3085" s="71"/>
      <c r="M3085" s="72"/>
      <c r="N3085" s="72" t="s">
        <v>3180</v>
      </c>
      <c r="O3085" s="72" t="s">
        <v>89</v>
      </c>
      <c r="P3085" s="81">
        <v>995</v>
      </c>
      <c r="Q3085" s="73">
        <v>49</v>
      </c>
      <c r="R3085" s="73" t="s">
        <v>4946</v>
      </c>
      <c r="S3085" s="60" t="str">
        <f>VLOOKUP(A3085,[1]DATA!$1:$1048576,12,0)</f>
        <v>ANO</v>
      </c>
    </row>
    <row r="3086" spans="1:19" x14ac:dyDescent="0.25">
      <c r="A3086" s="68">
        <v>600017028</v>
      </c>
      <c r="B3086" s="59">
        <f t="shared" si="144"/>
        <v>600017028</v>
      </c>
      <c r="C3086" s="68" t="s">
        <v>1223</v>
      </c>
      <c r="D3086" s="76">
        <v>1</v>
      </c>
      <c r="E3086" s="61">
        <f t="shared" si="145"/>
        <v>25365061</v>
      </c>
      <c r="F3086" s="69" t="s">
        <v>107</v>
      </c>
      <c r="G3086" s="69" t="s">
        <v>5734</v>
      </c>
      <c r="H3086" s="70">
        <v>200</v>
      </c>
      <c r="I3086" s="70" t="s">
        <v>139</v>
      </c>
      <c r="J3086" s="74">
        <v>26.68</v>
      </c>
      <c r="K3086" s="64">
        <f t="shared" si="146"/>
        <v>5336</v>
      </c>
      <c r="L3086" s="71"/>
      <c r="M3086" s="72"/>
      <c r="N3086" s="72" t="s">
        <v>3181</v>
      </c>
      <c r="O3086" s="72" t="s">
        <v>4961</v>
      </c>
      <c r="P3086" s="81">
        <v>16</v>
      </c>
      <c r="Q3086" s="73">
        <v>51</v>
      </c>
      <c r="R3086" s="73" t="s">
        <v>4946</v>
      </c>
      <c r="S3086" s="60" t="str">
        <f>VLOOKUP(A3086,[1]DATA!$1:$1048576,12,0)</f>
        <v>NE</v>
      </c>
    </row>
    <row r="3087" spans="1:19" x14ac:dyDescent="0.25">
      <c r="A3087" s="68">
        <v>600017036</v>
      </c>
      <c r="B3087" s="59">
        <f t="shared" si="144"/>
        <v>600017036</v>
      </c>
      <c r="C3087" s="68" t="s">
        <v>1224</v>
      </c>
      <c r="D3087" s="76">
        <v>1</v>
      </c>
      <c r="E3087" s="61">
        <f t="shared" si="145"/>
        <v>61942839</v>
      </c>
      <c r="F3087" s="69" t="s">
        <v>107</v>
      </c>
      <c r="G3087" s="69" t="s">
        <v>5734</v>
      </c>
      <c r="H3087" s="70">
        <v>375</v>
      </c>
      <c r="I3087" s="70" t="s">
        <v>139</v>
      </c>
      <c r="J3087" s="74">
        <v>26.68</v>
      </c>
      <c r="K3087" s="64">
        <f t="shared" si="146"/>
        <v>10005</v>
      </c>
      <c r="L3087" s="71"/>
      <c r="M3087" s="72"/>
      <c r="N3087" s="72" t="s">
        <v>3182</v>
      </c>
      <c r="O3087" s="72" t="s">
        <v>4962</v>
      </c>
      <c r="P3087" s="81">
        <v>693</v>
      </c>
      <c r="Q3087" s="73">
        <v>1</v>
      </c>
      <c r="R3087" s="73" t="s">
        <v>4946</v>
      </c>
      <c r="S3087" s="60" t="str">
        <f>VLOOKUP(A3087,[1]DATA!$1:$1048576,12,0)</f>
        <v>NE</v>
      </c>
    </row>
    <row r="3088" spans="1:19" x14ac:dyDescent="0.25">
      <c r="A3088" s="68">
        <v>600017061</v>
      </c>
      <c r="B3088" s="59">
        <f t="shared" si="144"/>
        <v>600017061</v>
      </c>
      <c r="C3088" s="68" t="s">
        <v>1225</v>
      </c>
      <c r="D3088" s="76">
        <v>1</v>
      </c>
      <c r="E3088" s="61">
        <f t="shared" si="145"/>
        <v>577448</v>
      </c>
      <c r="F3088" s="69" t="s">
        <v>107</v>
      </c>
      <c r="G3088" s="69" t="s">
        <v>5734</v>
      </c>
      <c r="H3088" s="70">
        <v>750</v>
      </c>
      <c r="I3088" s="70" t="s">
        <v>139</v>
      </c>
      <c r="J3088" s="74">
        <v>26.68</v>
      </c>
      <c r="K3088" s="64">
        <f t="shared" si="146"/>
        <v>20010</v>
      </c>
      <c r="L3088" s="71"/>
      <c r="M3088" s="72"/>
      <c r="N3088" s="72" t="s">
        <v>3183</v>
      </c>
      <c r="O3088" s="72" t="s">
        <v>4963</v>
      </c>
      <c r="P3088" s="81">
        <v>904</v>
      </c>
      <c r="Q3088" s="73">
        <v>14</v>
      </c>
      <c r="R3088" s="73" t="s">
        <v>4946</v>
      </c>
      <c r="S3088" s="60" t="str">
        <f>VLOOKUP(A3088,[1]DATA!$1:$1048576,12,0)</f>
        <v>ANO</v>
      </c>
    </row>
    <row r="3089" spans="1:19" x14ac:dyDescent="0.25">
      <c r="A3089" s="68">
        <v>600017095</v>
      </c>
      <c r="B3089" s="59">
        <f t="shared" si="144"/>
        <v>600017095</v>
      </c>
      <c r="C3089" s="68" t="s">
        <v>1226</v>
      </c>
      <c r="D3089" s="76">
        <v>1</v>
      </c>
      <c r="E3089" s="61">
        <f t="shared" si="145"/>
        <v>13643606</v>
      </c>
      <c r="F3089" s="69" t="s">
        <v>107</v>
      </c>
      <c r="G3089" s="69" t="s">
        <v>5734</v>
      </c>
      <c r="H3089" s="70">
        <v>1250</v>
      </c>
      <c r="I3089" s="70" t="s">
        <v>139</v>
      </c>
      <c r="J3089" s="74">
        <v>26.68</v>
      </c>
      <c r="K3089" s="64">
        <f t="shared" si="146"/>
        <v>33350</v>
      </c>
      <c r="L3089" s="71"/>
      <c r="M3089" s="72"/>
      <c r="N3089" s="72" t="s">
        <v>3184</v>
      </c>
      <c r="O3089" s="72" t="s">
        <v>4342</v>
      </c>
      <c r="P3089" s="81">
        <v>472</v>
      </c>
      <c r="Q3089" s="73">
        <v>79</v>
      </c>
      <c r="R3089" s="73" t="s">
        <v>4946</v>
      </c>
      <c r="S3089" s="60" t="str">
        <f>VLOOKUP(A3089,[1]DATA!$1:$1048576,12,0)</f>
        <v>ANO</v>
      </c>
    </row>
    <row r="3090" spans="1:19" x14ac:dyDescent="0.25">
      <c r="A3090" s="68">
        <v>600017109</v>
      </c>
      <c r="B3090" s="59">
        <f t="shared" si="144"/>
        <v>600017109</v>
      </c>
      <c r="C3090" s="68" t="s">
        <v>1227</v>
      </c>
      <c r="D3090" s="76">
        <v>1</v>
      </c>
      <c r="E3090" s="61">
        <f t="shared" si="145"/>
        <v>601721</v>
      </c>
      <c r="F3090" s="69" t="s">
        <v>107</v>
      </c>
      <c r="G3090" s="69" t="s">
        <v>5734</v>
      </c>
      <c r="H3090" s="70">
        <v>500</v>
      </c>
      <c r="I3090" s="70" t="s">
        <v>139</v>
      </c>
      <c r="J3090" s="74">
        <v>26.68</v>
      </c>
      <c r="K3090" s="64">
        <f t="shared" si="146"/>
        <v>13340</v>
      </c>
      <c r="L3090" s="71"/>
      <c r="M3090" s="72"/>
      <c r="N3090" s="72" t="s">
        <v>3185</v>
      </c>
      <c r="O3090" s="72" t="s">
        <v>4964</v>
      </c>
      <c r="P3090" s="81">
        <v>745</v>
      </c>
      <c r="Q3090" s="73">
        <v>11</v>
      </c>
      <c r="R3090" s="73" t="s">
        <v>4946</v>
      </c>
      <c r="S3090" s="60" t="str">
        <f>VLOOKUP(A3090,[1]DATA!$1:$1048576,12,0)</f>
        <v>ANO</v>
      </c>
    </row>
    <row r="3091" spans="1:19" x14ac:dyDescent="0.25">
      <c r="A3091" s="68">
        <v>600001709</v>
      </c>
      <c r="B3091" s="59">
        <f t="shared" si="144"/>
        <v>600001709</v>
      </c>
      <c r="C3091" s="68" t="s">
        <v>1228</v>
      </c>
      <c r="D3091" s="76">
        <v>1</v>
      </c>
      <c r="E3091" s="61">
        <f t="shared" si="145"/>
        <v>49588095</v>
      </c>
      <c r="F3091" s="69" t="s">
        <v>107</v>
      </c>
      <c r="G3091" s="69" t="s">
        <v>5734</v>
      </c>
      <c r="H3091" s="70">
        <v>525</v>
      </c>
      <c r="I3091" s="70" t="s">
        <v>139</v>
      </c>
      <c r="J3091" s="74">
        <v>26.68</v>
      </c>
      <c r="K3091" s="64">
        <f t="shared" si="146"/>
        <v>14007</v>
      </c>
      <c r="L3091" s="71"/>
      <c r="M3091" s="72"/>
      <c r="N3091" s="72" t="s">
        <v>3186</v>
      </c>
      <c r="O3091" s="72" t="s">
        <v>4965</v>
      </c>
      <c r="P3091" s="81">
        <v>707</v>
      </c>
      <c r="Q3091" s="73">
        <v>6</v>
      </c>
      <c r="R3091" s="73" t="s">
        <v>4946</v>
      </c>
      <c r="S3091" s="60" t="str">
        <f>VLOOKUP(A3091,[1]DATA!$1:$1048576,12,0)</f>
        <v>NE</v>
      </c>
    </row>
    <row r="3092" spans="1:19" x14ac:dyDescent="0.25">
      <c r="A3092" s="68">
        <v>600026612</v>
      </c>
      <c r="B3092" s="59">
        <f t="shared" si="144"/>
        <v>600026612</v>
      </c>
      <c r="C3092" s="68" t="s">
        <v>1229</v>
      </c>
      <c r="D3092" s="76">
        <v>1</v>
      </c>
      <c r="E3092" s="61">
        <f t="shared" si="145"/>
        <v>601691</v>
      </c>
      <c r="F3092" s="69" t="s">
        <v>107</v>
      </c>
      <c r="G3092" s="69" t="s">
        <v>5734</v>
      </c>
      <c r="H3092" s="70">
        <v>700</v>
      </c>
      <c r="I3092" s="70" t="s">
        <v>139</v>
      </c>
      <c r="J3092" s="74">
        <v>26.68</v>
      </c>
      <c r="K3092" s="64">
        <f t="shared" si="146"/>
        <v>18676</v>
      </c>
      <c r="L3092" s="71"/>
      <c r="M3092" s="72"/>
      <c r="N3092" s="72" t="s">
        <v>3187</v>
      </c>
      <c r="O3092" s="72" t="s">
        <v>4959</v>
      </c>
      <c r="P3092" s="81">
        <v>411</v>
      </c>
      <c r="Q3092" s="73">
        <v>42</v>
      </c>
      <c r="R3092" s="73" t="s">
        <v>4946</v>
      </c>
      <c r="S3092" s="60" t="str">
        <f>VLOOKUP(A3092,[1]DATA!$1:$1048576,12,0)</f>
        <v>ANO</v>
      </c>
    </row>
    <row r="3093" spans="1:19" x14ac:dyDescent="0.25">
      <c r="A3093" s="68">
        <v>600026655</v>
      </c>
      <c r="B3093" s="59">
        <f t="shared" si="144"/>
        <v>600026655</v>
      </c>
      <c r="C3093" s="68" t="s">
        <v>1230</v>
      </c>
      <c r="D3093" s="76">
        <v>1</v>
      </c>
      <c r="E3093" s="61">
        <f t="shared" si="145"/>
        <v>25378376</v>
      </c>
      <c r="F3093" s="69" t="s">
        <v>107</v>
      </c>
      <c r="G3093" s="69" t="s">
        <v>5734</v>
      </c>
      <c r="H3093" s="70">
        <v>50</v>
      </c>
      <c r="I3093" s="70" t="s">
        <v>139</v>
      </c>
      <c r="J3093" s="74">
        <v>26.68</v>
      </c>
      <c r="K3093" s="64">
        <f t="shared" si="146"/>
        <v>1334</v>
      </c>
      <c r="L3093" s="71"/>
      <c r="M3093" s="72"/>
      <c r="N3093" s="72" t="s">
        <v>3188</v>
      </c>
      <c r="O3093" s="72" t="s">
        <v>4954</v>
      </c>
      <c r="P3093" s="81">
        <v>321</v>
      </c>
      <c r="Q3093" s="73"/>
      <c r="R3093" s="73" t="s">
        <v>4955</v>
      </c>
      <c r="S3093" s="60" t="str">
        <f>VLOOKUP(A3093,[1]DATA!$1:$1048576,12,0)</f>
        <v>NE</v>
      </c>
    </row>
    <row r="3094" spans="1:19" x14ac:dyDescent="0.25">
      <c r="A3094" s="68">
        <v>600026663</v>
      </c>
      <c r="B3094" s="59">
        <f t="shared" si="144"/>
        <v>600026663</v>
      </c>
      <c r="C3094" s="68" t="s">
        <v>1231</v>
      </c>
      <c r="D3094" s="76">
        <v>1</v>
      </c>
      <c r="E3094" s="61">
        <f t="shared" si="145"/>
        <v>601683</v>
      </c>
      <c r="F3094" s="69" t="s">
        <v>107</v>
      </c>
      <c r="G3094" s="69" t="s">
        <v>5734</v>
      </c>
      <c r="H3094" s="70">
        <v>300</v>
      </c>
      <c r="I3094" s="70" t="s">
        <v>139</v>
      </c>
      <c r="J3094" s="74">
        <v>26.68</v>
      </c>
      <c r="K3094" s="64">
        <f t="shared" si="146"/>
        <v>8004</v>
      </c>
      <c r="L3094" s="71"/>
      <c r="M3094" s="72"/>
      <c r="N3094" s="72" t="s">
        <v>3189</v>
      </c>
      <c r="O3094" s="72" t="s">
        <v>4966</v>
      </c>
      <c r="P3094" s="81">
        <v>900</v>
      </c>
      <c r="Q3094" s="73">
        <v>37</v>
      </c>
      <c r="R3094" s="73" t="s">
        <v>4946</v>
      </c>
      <c r="S3094" s="60" t="str">
        <f>VLOOKUP(A3094,[1]DATA!$1:$1048576,12,0)</f>
        <v>ANO</v>
      </c>
    </row>
    <row r="3095" spans="1:19" x14ac:dyDescent="0.25">
      <c r="A3095" s="68">
        <v>600026671</v>
      </c>
      <c r="B3095" s="59">
        <f t="shared" si="144"/>
        <v>600026671</v>
      </c>
      <c r="C3095" s="68" t="s">
        <v>1232</v>
      </c>
      <c r="D3095" s="76">
        <v>1</v>
      </c>
      <c r="E3095" s="61">
        <f t="shared" si="145"/>
        <v>25385461</v>
      </c>
      <c r="F3095" s="69" t="s">
        <v>107</v>
      </c>
      <c r="G3095" s="69" t="s">
        <v>5734</v>
      </c>
      <c r="H3095" s="70">
        <v>100</v>
      </c>
      <c r="I3095" s="70" t="s">
        <v>139</v>
      </c>
      <c r="J3095" s="74">
        <v>26.68</v>
      </c>
      <c r="K3095" s="64">
        <f t="shared" si="146"/>
        <v>2668</v>
      </c>
      <c r="L3095" s="71"/>
      <c r="M3095" s="72"/>
      <c r="N3095" s="72" t="s">
        <v>3190</v>
      </c>
      <c r="O3095" s="72" t="s">
        <v>4967</v>
      </c>
      <c r="P3095" s="81">
        <v>36</v>
      </c>
      <c r="Q3095" s="73">
        <v>27</v>
      </c>
      <c r="R3095" s="73" t="s">
        <v>4946</v>
      </c>
      <c r="S3095" s="60" t="str">
        <f>VLOOKUP(A3095,[1]DATA!$1:$1048576,12,0)</f>
        <v>NE</v>
      </c>
    </row>
    <row r="3096" spans="1:19" x14ac:dyDescent="0.25">
      <c r="A3096" s="68">
        <v>600026701</v>
      </c>
      <c r="B3096" s="59">
        <f t="shared" si="144"/>
        <v>600026701</v>
      </c>
      <c r="C3096" s="68" t="s">
        <v>1233</v>
      </c>
      <c r="D3096" s="76">
        <v>1</v>
      </c>
      <c r="E3096" s="61">
        <f t="shared" si="145"/>
        <v>25386573</v>
      </c>
      <c r="F3096" s="69" t="s">
        <v>107</v>
      </c>
      <c r="G3096" s="69" t="s">
        <v>5734</v>
      </c>
      <c r="H3096" s="70">
        <v>100</v>
      </c>
      <c r="I3096" s="70" t="s">
        <v>139</v>
      </c>
      <c r="J3096" s="74">
        <v>26.68</v>
      </c>
      <c r="K3096" s="64">
        <f t="shared" si="146"/>
        <v>2668</v>
      </c>
      <c r="L3096" s="71"/>
      <c r="M3096" s="72"/>
      <c r="N3096" s="72" t="s">
        <v>3191</v>
      </c>
      <c r="O3096" s="72" t="s">
        <v>4968</v>
      </c>
      <c r="P3096" s="81">
        <v>1161</v>
      </c>
      <c r="Q3096" s="73">
        <v>43</v>
      </c>
      <c r="R3096" s="73" t="s">
        <v>4946</v>
      </c>
      <c r="S3096" s="60" t="str">
        <f>VLOOKUP(A3096,[1]DATA!$1:$1048576,12,0)</f>
        <v>NE</v>
      </c>
    </row>
    <row r="3097" spans="1:19" x14ac:dyDescent="0.25">
      <c r="A3097" s="68">
        <v>600140113</v>
      </c>
      <c r="B3097" s="59">
        <f t="shared" si="144"/>
        <v>600140113</v>
      </c>
      <c r="C3097" s="68" t="s">
        <v>1234</v>
      </c>
      <c r="D3097" s="76">
        <v>1</v>
      </c>
      <c r="E3097" s="61">
        <f t="shared" si="145"/>
        <v>47654546</v>
      </c>
      <c r="F3097" s="69" t="s">
        <v>107</v>
      </c>
      <c r="G3097" s="69" t="s">
        <v>5734</v>
      </c>
      <c r="H3097" s="70">
        <v>975</v>
      </c>
      <c r="I3097" s="70" t="s">
        <v>139</v>
      </c>
      <c r="J3097" s="74">
        <v>26.68</v>
      </c>
      <c r="K3097" s="64">
        <f t="shared" si="146"/>
        <v>26013</v>
      </c>
      <c r="L3097" s="71"/>
      <c r="M3097" s="72"/>
      <c r="N3097" s="72" t="s">
        <v>3192</v>
      </c>
      <c r="O3097" s="72" t="s">
        <v>90</v>
      </c>
      <c r="P3097" s="81">
        <v>326</v>
      </c>
      <c r="Q3097" s="73"/>
      <c r="R3097" s="73" t="s">
        <v>4969</v>
      </c>
      <c r="S3097" s="60" t="str">
        <f>VLOOKUP(A3097,[1]DATA!$1:$1048576,12,0)</f>
        <v>ANO</v>
      </c>
    </row>
    <row r="3098" spans="1:19" x14ac:dyDescent="0.25">
      <c r="A3098" s="68">
        <v>600140121</v>
      </c>
      <c r="B3098" s="59">
        <f t="shared" si="144"/>
        <v>600140121</v>
      </c>
      <c r="C3098" s="68" t="s">
        <v>1235</v>
      </c>
      <c r="D3098" s="76">
        <v>1</v>
      </c>
      <c r="E3098" s="61">
        <f t="shared" si="145"/>
        <v>47657022</v>
      </c>
      <c r="F3098" s="69" t="s">
        <v>107</v>
      </c>
      <c r="G3098" s="69" t="s">
        <v>5734</v>
      </c>
      <c r="H3098" s="70">
        <v>2075</v>
      </c>
      <c r="I3098" s="70" t="s">
        <v>139</v>
      </c>
      <c r="J3098" s="74">
        <v>26.68</v>
      </c>
      <c r="K3098" s="64">
        <f t="shared" si="146"/>
        <v>55361</v>
      </c>
      <c r="L3098" s="71"/>
      <c r="M3098" s="72"/>
      <c r="N3098" s="72" t="s">
        <v>3193</v>
      </c>
      <c r="O3098" s="72" t="s">
        <v>4611</v>
      </c>
      <c r="P3098" s="81">
        <v>460</v>
      </c>
      <c r="Q3098" s="73">
        <v>33</v>
      </c>
      <c r="R3098" s="73" t="s">
        <v>4946</v>
      </c>
      <c r="S3098" s="60" t="str">
        <f>VLOOKUP(A3098,[1]DATA!$1:$1048576,12,0)</f>
        <v>ANO</v>
      </c>
    </row>
    <row r="3099" spans="1:19" x14ac:dyDescent="0.25">
      <c r="A3099" s="68">
        <v>600140130</v>
      </c>
      <c r="B3099" s="59">
        <f t="shared" si="144"/>
        <v>600140130</v>
      </c>
      <c r="C3099" s="68" t="s">
        <v>1236</v>
      </c>
      <c r="D3099" s="76">
        <v>1</v>
      </c>
      <c r="E3099" s="61">
        <f t="shared" si="145"/>
        <v>47657162</v>
      </c>
      <c r="F3099" s="69" t="s">
        <v>107</v>
      </c>
      <c r="G3099" s="69" t="s">
        <v>5734</v>
      </c>
      <c r="H3099" s="70">
        <v>1075</v>
      </c>
      <c r="I3099" s="70" t="s">
        <v>139</v>
      </c>
      <c r="J3099" s="74">
        <v>26.68</v>
      </c>
      <c r="K3099" s="64">
        <f t="shared" si="146"/>
        <v>28681</v>
      </c>
      <c r="L3099" s="71"/>
      <c r="M3099" s="72"/>
      <c r="N3099" s="72" t="s">
        <v>3194</v>
      </c>
      <c r="O3099" s="72" t="s">
        <v>4970</v>
      </c>
      <c r="P3099" s="81">
        <v>970</v>
      </c>
      <c r="Q3099" s="73">
        <v>28</v>
      </c>
      <c r="R3099" s="73" t="s">
        <v>4946</v>
      </c>
      <c r="S3099" s="60" t="str">
        <f>VLOOKUP(A3099,[1]DATA!$1:$1048576,12,0)</f>
        <v>ANO</v>
      </c>
    </row>
    <row r="3100" spans="1:19" x14ac:dyDescent="0.25">
      <c r="A3100" s="68">
        <v>600140148</v>
      </c>
      <c r="B3100" s="59">
        <f t="shared" si="144"/>
        <v>600140148</v>
      </c>
      <c r="C3100" s="68" t="s">
        <v>1237</v>
      </c>
      <c r="D3100" s="76">
        <v>1</v>
      </c>
      <c r="E3100" s="61">
        <f t="shared" si="145"/>
        <v>47657189</v>
      </c>
      <c r="F3100" s="69" t="s">
        <v>107</v>
      </c>
      <c r="G3100" s="69" t="s">
        <v>5734</v>
      </c>
      <c r="H3100" s="70">
        <v>1400</v>
      </c>
      <c r="I3100" s="70" t="s">
        <v>139</v>
      </c>
      <c r="J3100" s="74">
        <v>26.68</v>
      </c>
      <c r="K3100" s="64">
        <f t="shared" si="146"/>
        <v>37352</v>
      </c>
      <c r="L3100" s="71"/>
      <c r="M3100" s="72"/>
      <c r="N3100" s="72" t="s">
        <v>3195</v>
      </c>
      <c r="O3100" s="72" t="s">
        <v>4971</v>
      </c>
      <c r="P3100" s="81">
        <v>953</v>
      </c>
      <c r="Q3100" s="73">
        <v>16</v>
      </c>
      <c r="R3100" s="73" t="s">
        <v>4946</v>
      </c>
      <c r="S3100" s="60" t="str">
        <f>VLOOKUP(A3100,[1]DATA!$1:$1048576,12,0)</f>
        <v>ANO</v>
      </c>
    </row>
    <row r="3101" spans="1:19" x14ac:dyDescent="0.25">
      <c r="A3101" s="68">
        <v>600140156</v>
      </c>
      <c r="B3101" s="59">
        <f t="shared" si="144"/>
        <v>600140156</v>
      </c>
      <c r="C3101" s="68" t="s">
        <v>1238</v>
      </c>
      <c r="D3101" s="76">
        <v>1</v>
      </c>
      <c r="E3101" s="61">
        <f t="shared" si="145"/>
        <v>60338571</v>
      </c>
      <c r="F3101" s="69" t="s">
        <v>107</v>
      </c>
      <c r="G3101" s="69" t="s">
        <v>5734</v>
      </c>
      <c r="H3101" s="70">
        <v>950</v>
      </c>
      <c r="I3101" s="70" t="s">
        <v>139</v>
      </c>
      <c r="J3101" s="74">
        <v>26.68</v>
      </c>
      <c r="K3101" s="64">
        <f t="shared" si="146"/>
        <v>25346</v>
      </c>
      <c r="L3101" s="71"/>
      <c r="M3101" s="72"/>
      <c r="N3101" s="72" t="s">
        <v>3196</v>
      </c>
      <c r="O3101" s="72" t="s">
        <v>4964</v>
      </c>
      <c r="P3101" s="81">
        <v>702</v>
      </c>
      <c r="Q3101" s="73">
        <v>8</v>
      </c>
      <c r="R3101" s="73" t="s">
        <v>4946</v>
      </c>
      <c r="S3101" s="60" t="str">
        <f>VLOOKUP(A3101,[1]DATA!$1:$1048576,12,0)</f>
        <v>ANO</v>
      </c>
    </row>
    <row r="3102" spans="1:19" x14ac:dyDescent="0.25">
      <c r="A3102" s="68">
        <v>600140164</v>
      </c>
      <c r="B3102" s="59">
        <f t="shared" si="144"/>
        <v>600140164</v>
      </c>
      <c r="C3102" s="68" t="s">
        <v>1239</v>
      </c>
      <c r="D3102" s="76">
        <v>1</v>
      </c>
      <c r="E3102" s="61">
        <f t="shared" si="145"/>
        <v>60780843</v>
      </c>
      <c r="F3102" s="69" t="s">
        <v>107</v>
      </c>
      <c r="G3102" s="69" t="s">
        <v>5734</v>
      </c>
      <c r="H3102" s="70">
        <v>950</v>
      </c>
      <c r="I3102" s="70" t="s">
        <v>139</v>
      </c>
      <c r="J3102" s="74">
        <v>26.68</v>
      </c>
      <c r="K3102" s="64">
        <f t="shared" si="146"/>
        <v>25346</v>
      </c>
      <c r="L3102" s="71"/>
      <c r="M3102" s="72"/>
      <c r="N3102" s="72" t="s">
        <v>3197</v>
      </c>
      <c r="O3102" s="72" t="s">
        <v>4972</v>
      </c>
      <c r="P3102" s="81">
        <v>67</v>
      </c>
      <c r="Q3102" s="73"/>
      <c r="R3102" s="73" t="s">
        <v>4973</v>
      </c>
      <c r="S3102" s="60" t="str">
        <f>VLOOKUP(A3102,[1]DATA!$1:$1048576,12,0)</f>
        <v>ANO</v>
      </c>
    </row>
    <row r="3103" spans="1:19" x14ac:dyDescent="0.25">
      <c r="A3103" s="68">
        <v>600140181</v>
      </c>
      <c r="B3103" s="59">
        <f t="shared" si="144"/>
        <v>600140181</v>
      </c>
      <c r="C3103" s="68" t="s">
        <v>1240</v>
      </c>
      <c r="D3103" s="76">
        <v>1</v>
      </c>
      <c r="E3103" s="61">
        <f t="shared" si="145"/>
        <v>70631026</v>
      </c>
      <c r="F3103" s="69" t="s">
        <v>107</v>
      </c>
      <c r="G3103" s="69" t="s">
        <v>5734</v>
      </c>
      <c r="H3103" s="70">
        <v>1075</v>
      </c>
      <c r="I3103" s="70" t="s">
        <v>139</v>
      </c>
      <c r="J3103" s="74">
        <v>26.68</v>
      </c>
      <c r="K3103" s="64">
        <f t="shared" si="146"/>
        <v>28681</v>
      </c>
      <c r="L3103" s="71"/>
      <c r="M3103" s="72"/>
      <c r="N3103" s="72" t="s">
        <v>3198</v>
      </c>
      <c r="O3103" s="72" t="s">
        <v>4743</v>
      </c>
      <c r="P3103" s="81">
        <v>335</v>
      </c>
      <c r="Q3103" s="73">
        <v>4</v>
      </c>
      <c r="R3103" s="73" t="s">
        <v>4946</v>
      </c>
      <c r="S3103" s="60" t="str">
        <f>VLOOKUP(A3103,[1]DATA!$1:$1048576,12,0)</f>
        <v>ANO</v>
      </c>
    </row>
    <row r="3104" spans="1:19" x14ac:dyDescent="0.25">
      <c r="A3104" s="68">
        <v>600140199</v>
      </c>
      <c r="B3104" s="59">
        <f t="shared" si="144"/>
        <v>600140199</v>
      </c>
      <c r="C3104" s="68" t="s">
        <v>1241</v>
      </c>
      <c r="D3104" s="76">
        <v>1</v>
      </c>
      <c r="E3104" s="61">
        <f t="shared" si="145"/>
        <v>61989631</v>
      </c>
      <c r="F3104" s="69" t="s">
        <v>107</v>
      </c>
      <c r="G3104" s="69" t="s">
        <v>5734</v>
      </c>
      <c r="H3104" s="70">
        <v>625</v>
      </c>
      <c r="I3104" s="70" t="s">
        <v>139</v>
      </c>
      <c r="J3104" s="74">
        <v>26.68</v>
      </c>
      <c r="K3104" s="64">
        <f t="shared" si="146"/>
        <v>16675</v>
      </c>
      <c r="L3104" s="71"/>
      <c r="M3104" s="72"/>
      <c r="N3104" s="72" t="s">
        <v>3199</v>
      </c>
      <c r="O3104" s="72" t="s">
        <v>4974</v>
      </c>
      <c r="P3104" s="81">
        <v>218</v>
      </c>
      <c r="Q3104" s="73" t="s">
        <v>4975</v>
      </c>
      <c r="R3104" s="73" t="s">
        <v>4946</v>
      </c>
      <c r="S3104" s="60" t="str">
        <f>VLOOKUP(A3104,[1]DATA!$1:$1048576,12,0)</f>
        <v>ANO</v>
      </c>
    </row>
    <row r="3105" spans="1:19" x14ac:dyDescent="0.25">
      <c r="A3105" s="68">
        <v>600140211</v>
      </c>
      <c r="B3105" s="59">
        <f t="shared" si="144"/>
        <v>600140211</v>
      </c>
      <c r="C3105" s="68" t="s">
        <v>1242</v>
      </c>
      <c r="D3105" s="76">
        <v>1</v>
      </c>
      <c r="E3105" s="61">
        <f t="shared" si="145"/>
        <v>61989584</v>
      </c>
      <c r="F3105" s="69" t="s">
        <v>107</v>
      </c>
      <c r="G3105" s="69" t="s">
        <v>5734</v>
      </c>
      <c r="H3105" s="70">
        <v>850</v>
      </c>
      <c r="I3105" s="70" t="s">
        <v>139</v>
      </c>
      <c r="J3105" s="74">
        <v>26.68</v>
      </c>
      <c r="K3105" s="64">
        <f t="shared" si="146"/>
        <v>22678</v>
      </c>
      <c r="L3105" s="71"/>
      <c r="M3105" s="72"/>
      <c r="N3105" s="72" t="s">
        <v>3200</v>
      </c>
      <c r="O3105" s="72" t="s">
        <v>4968</v>
      </c>
      <c r="P3105" s="81">
        <v>252</v>
      </c>
      <c r="Q3105" s="73">
        <v>48</v>
      </c>
      <c r="R3105" s="73" t="s">
        <v>4946</v>
      </c>
      <c r="S3105" s="60" t="str">
        <f>VLOOKUP(A3105,[1]DATA!$1:$1048576,12,0)</f>
        <v>ANO</v>
      </c>
    </row>
    <row r="3106" spans="1:19" x14ac:dyDescent="0.25">
      <c r="A3106" s="68">
        <v>600140237</v>
      </c>
      <c r="B3106" s="59">
        <f t="shared" si="144"/>
        <v>600140237</v>
      </c>
      <c r="C3106" s="68" t="s">
        <v>1243</v>
      </c>
      <c r="D3106" s="76">
        <v>1</v>
      </c>
      <c r="E3106" s="61">
        <f t="shared" si="145"/>
        <v>70234019</v>
      </c>
      <c r="F3106" s="69" t="s">
        <v>107</v>
      </c>
      <c r="G3106" s="69" t="s">
        <v>5734</v>
      </c>
      <c r="H3106" s="70">
        <v>1425</v>
      </c>
      <c r="I3106" s="70" t="s">
        <v>139</v>
      </c>
      <c r="J3106" s="74">
        <v>26.68</v>
      </c>
      <c r="K3106" s="64">
        <f t="shared" si="146"/>
        <v>38019</v>
      </c>
      <c r="L3106" s="71"/>
      <c r="M3106" s="72"/>
      <c r="N3106" s="72" t="s">
        <v>3201</v>
      </c>
      <c r="O3106" s="72" t="s">
        <v>4976</v>
      </c>
      <c r="P3106" s="81">
        <v>919</v>
      </c>
      <c r="Q3106" s="73">
        <v>1</v>
      </c>
      <c r="R3106" s="73" t="s">
        <v>4946</v>
      </c>
      <c r="S3106" s="60" t="str">
        <f>VLOOKUP(A3106,[1]DATA!$1:$1048576,12,0)</f>
        <v>ANO</v>
      </c>
    </row>
    <row r="3107" spans="1:19" x14ac:dyDescent="0.25">
      <c r="A3107" s="68">
        <v>600140245</v>
      </c>
      <c r="B3107" s="59">
        <f t="shared" si="144"/>
        <v>600140245</v>
      </c>
      <c r="C3107" s="68" t="s">
        <v>1244</v>
      </c>
      <c r="D3107" s="76">
        <v>1</v>
      </c>
      <c r="E3107" s="61">
        <f t="shared" si="145"/>
        <v>61989665</v>
      </c>
      <c r="F3107" s="69" t="s">
        <v>107</v>
      </c>
      <c r="G3107" s="69" t="s">
        <v>5734</v>
      </c>
      <c r="H3107" s="70">
        <v>1275</v>
      </c>
      <c r="I3107" s="70" t="s">
        <v>139</v>
      </c>
      <c r="J3107" s="74">
        <v>26.68</v>
      </c>
      <c r="K3107" s="64">
        <f t="shared" si="146"/>
        <v>34017</v>
      </c>
      <c r="L3107" s="71"/>
      <c r="M3107" s="72"/>
      <c r="N3107" s="72" t="s">
        <v>3202</v>
      </c>
      <c r="O3107" s="72" t="s">
        <v>4765</v>
      </c>
      <c r="P3107" s="81">
        <v>518</v>
      </c>
      <c r="Q3107" s="73">
        <v>18</v>
      </c>
      <c r="R3107" s="73" t="s">
        <v>4946</v>
      </c>
      <c r="S3107" s="60" t="str">
        <f>VLOOKUP(A3107,[1]DATA!$1:$1048576,12,0)</f>
        <v>ANO</v>
      </c>
    </row>
    <row r="3108" spans="1:19" x14ac:dyDescent="0.25">
      <c r="A3108" s="68">
        <v>600140253</v>
      </c>
      <c r="B3108" s="59">
        <f t="shared" si="144"/>
        <v>600140253</v>
      </c>
      <c r="C3108" s="68" t="s">
        <v>1245</v>
      </c>
      <c r="D3108" s="76">
        <v>1</v>
      </c>
      <c r="E3108" s="61">
        <f t="shared" si="145"/>
        <v>61989851</v>
      </c>
      <c r="F3108" s="69" t="s">
        <v>107</v>
      </c>
      <c r="G3108" s="69" t="s">
        <v>5734</v>
      </c>
      <c r="H3108" s="70">
        <v>1025</v>
      </c>
      <c r="I3108" s="70" t="s">
        <v>139</v>
      </c>
      <c r="J3108" s="74">
        <v>26.68</v>
      </c>
      <c r="K3108" s="64">
        <f t="shared" si="146"/>
        <v>27347</v>
      </c>
      <c r="L3108" s="71"/>
      <c r="M3108" s="72"/>
      <c r="N3108" s="72" t="s">
        <v>3203</v>
      </c>
      <c r="O3108" s="72" t="s">
        <v>4977</v>
      </c>
      <c r="P3108" s="81">
        <v>366</v>
      </c>
      <c r="Q3108" s="73">
        <v>17</v>
      </c>
      <c r="R3108" s="73" t="s">
        <v>4946</v>
      </c>
      <c r="S3108" s="60" t="str">
        <f>VLOOKUP(A3108,[1]DATA!$1:$1048576,12,0)</f>
        <v>ANO</v>
      </c>
    </row>
    <row r="3109" spans="1:19" x14ac:dyDescent="0.25">
      <c r="A3109" s="68">
        <v>600140261</v>
      </c>
      <c r="B3109" s="59">
        <f t="shared" si="144"/>
        <v>600140261</v>
      </c>
      <c r="C3109" s="68" t="s">
        <v>1246</v>
      </c>
      <c r="D3109" s="76">
        <v>1</v>
      </c>
      <c r="E3109" s="61">
        <f t="shared" si="145"/>
        <v>45238685</v>
      </c>
      <c r="F3109" s="69" t="s">
        <v>107</v>
      </c>
      <c r="G3109" s="69" t="s">
        <v>5734</v>
      </c>
      <c r="H3109" s="70">
        <v>550</v>
      </c>
      <c r="I3109" s="70" t="s">
        <v>139</v>
      </c>
      <c r="J3109" s="74">
        <v>26.68</v>
      </c>
      <c r="K3109" s="64">
        <f t="shared" si="146"/>
        <v>14674</v>
      </c>
      <c r="L3109" s="71"/>
      <c r="M3109" s="72"/>
      <c r="N3109" s="72" t="s">
        <v>3204</v>
      </c>
      <c r="O3109" s="72" t="s">
        <v>41</v>
      </c>
      <c r="P3109" s="81">
        <v>283</v>
      </c>
      <c r="Q3109" s="73"/>
      <c r="R3109" s="73" t="s">
        <v>4978</v>
      </c>
      <c r="S3109" s="60" t="str">
        <f>VLOOKUP(A3109,[1]DATA!$1:$1048576,12,0)</f>
        <v>ANO</v>
      </c>
    </row>
    <row r="3110" spans="1:19" x14ac:dyDescent="0.25">
      <c r="A3110" s="68">
        <v>600140270</v>
      </c>
      <c r="B3110" s="59">
        <f t="shared" si="144"/>
        <v>600140270</v>
      </c>
      <c r="C3110" s="68" t="s">
        <v>1247</v>
      </c>
      <c r="D3110" s="76">
        <v>1</v>
      </c>
      <c r="E3110" s="61">
        <f t="shared" si="145"/>
        <v>60338598</v>
      </c>
      <c r="F3110" s="69" t="s">
        <v>107</v>
      </c>
      <c r="G3110" s="69" t="s">
        <v>5734</v>
      </c>
      <c r="H3110" s="70">
        <v>775</v>
      </c>
      <c r="I3110" s="70" t="s">
        <v>139</v>
      </c>
      <c r="J3110" s="74">
        <v>26.68</v>
      </c>
      <c r="K3110" s="64">
        <f t="shared" si="146"/>
        <v>20677</v>
      </c>
      <c r="L3110" s="71"/>
      <c r="M3110" s="72"/>
      <c r="N3110" s="72" t="s">
        <v>3205</v>
      </c>
      <c r="O3110" s="72" t="s">
        <v>4979</v>
      </c>
      <c r="P3110" s="81">
        <v>25</v>
      </c>
      <c r="Q3110" s="73">
        <v>1</v>
      </c>
      <c r="R3110" s="73" t="s">
        <v>4946</v>
      </c>
      <c r="S3110" s="60" t="str">
        <f>VLOOKUP(A3110,[1]DATA!$1:$1048576,12,0)</f>
        <v>ANO</v>
      </c>
    </row>
    <row r="3111" spans="1:19" x14ac:dyDescent="0.25">
      <c r="A3111" s="68">
        <v>600140326</v>
      </c>
      <c r="B3111" s="59">
        <f t="shared" si="144"/>
        <v>600140326</v>
      </c>
      <c r="C3111" s="68" t="s">
        <v>1248</v>
      </c>
      <c r="D3111" s="76">
        <v>1</v>
      </c>
      <c r="E3111" s="61">
        <f t="shared" si="145"/>
        <v>75029341</v>
      </c>
      <c r="F3111" s="69" t="s">
        <v>107</v>
      </c>
      <c r="G3111" s="69" t="s">
        <v>5734</v>
      </c>
      <c r="H3111" s="70">
        <v>100</v>
      </c>
      <c r="I3111" s="70" t="s">
        <v>139</v>
      </c>
      <c r="J3111" s="74">
        <v>26.68</v>
      </c>
      <c r="K3111" s="64">
        <f t="shared" si="146"/>
        <v>2668</v>
      </c>
      <c r="L3111" s="71"/>
      <c r="M3111" s="72"/>
      <c r="N3111" s="72" t="s">
        <v>3206</v>
      </c>
      <c r="O3111" s="72"/>
      <c r="P3111" s="81">
        <v>65</v>
      </c>
      <c r="Q3111" s="73"/>
      <c r="R3111" s="73" t="s">
        <v>4980</v>
      </c>
      <c r="S3111" s="60" t="str">
        <f>VLOOKUP(A3111,[1]DATA!$1:$1048576,12,0)</f>
        <v>ANO</v>
      </c>
    </row>
    <row r="3112" spans="1:19" x14ac:dyDescent="0.25">
      <c r="A3112" s="68">
        <v>600140342</v>
      </c>
      <c r="B3112" s="59">
        <f t="shared" si="144"/>
        <v>600140342</v>
      </c>
      <c r="C3112" s="68" t="s">
        <v>1249</v>
      </c>
      <c r="D3112" s="76">
        <v>1</v>
      </c>
      <c r="E3112" s="61">
        <f t="shared" si="145"/>
        <v>70985553</v>
      </c>
      <c r="F3112" s="69" t="s">
        <v>107</v>
      </c>
      <c r="G3112" s="69" t="s">
        <v>5734</v>
      </c>
      <c r="H3112" s="70">
        <v>75</v>
      </c>
      <c r="I3112" s="70" t="s">
        <v>139</v>
      </c>
      <c r="J3112" s="74">
        <v>26.68</v>
      </c>
      <c r="K3112" s="64">
        <f t="shared" si="146"/>
        <v>2001</v>
      </c>
      <c r="L3112" s="71"/>
      <c r="M3112" s="72"/>
      <c r="N3112" s="72" t="s">
        <v>3207</v>
      </c>
      <c r="O3112" s="72"/>
      <c r="P3112" s="81">
        <v>102</v>
      </c>
      <c r="Q3112" s="73"/>
      <c r="R3112" s="73" t="s">
        <v>4981</v>
      </c>
      <c r="S3112" s="60" t="str">
        <f>VLOOKUP(A3112,[1]DATA!$1:$1048576,12,0)</f>
        <v>ANO</v>
      </c>
    </row>
    <row r="3113" spans="1:19" x14ac:dyDescent="0.25">
      <c r="A3113" s="68">
        <v>600140431</v>
      </c>
      <c r="B3113" s="59">
        <f t="shared" si="144"/>
        <v>600140431</v>
      </c>
      <c r="C3113" s="68" t="s">
        <v>1250</v>
      </c>
      <c r="D3113" s="76">
        <v>1</v>
      </c>
      <c r="E3113" s="61">
        <f t="shared" si="145"/>
        <v>75029464</v>
      </c>
      <c r="F3113" s="69" t="s">
        <v>107</v>
      </c>
      <c r="G3113" s="69" t="s">
        <v>5734</v>
      </c>
      <c r="H3113" s="70">
        <v>125</v>
      </c>
      <c r="I3113" s="70" t="s">
        <v>139</v>
      </c>
      <c r="J3113" s="74">
        <v>26.68</v>
      </c>
      <c r="K3113" s="64">
        <f t="shared" si="146"/>
        <v>3335</v>
      </c>
      <c r="L3113" s="71"/>
      <c r="M3113" s="72"/>
      <c r="N3113" s="72" t="s">
        <v>3208</v>
      </c>
      <c r="O3113" s="72" t="s">
        <v>19</v>
      </c>
      <c r="P3113" s="81">
        <v>126</v>
      </c>
      <c r="Q3113" s="73"/>
      <c r="R3113" s="73" t="s">
        <v>4982</v>
      </c>
      <c r="S3113" s="60" t="str">
        <f>VLOOKUP(A3113,[1]DATA!$1:$1048576,12,0)</f>
        <v>ANO</v>
      </c>
    </row>
    <row r="3114" spans="1:19" x14ac:dyDescent="0.25">
      <c r="A3114" s="68">
        <v>600140491</v>
      </c>
      <c r="B3114" s="59">
        <f t="shared" si="144"/>
        <v>600140491</v>
      </c>
      <c r="C3114" s="68" t="s">
        <v>1251</v>
      </c>
      <c r="D3114" s="76">
        <v>1</v>
      </c>
      <c r="E3114" s="61">
        <f t="shared" si="145"/>
        <v>70989397</v>
      </c>
      <c r="F3114" s="69" t="s">
        <v>107</v>
      </c>
      <c r="G3114" s="69" t="s">
        <v>5734</v>
      </c>
      <c r="H3114" s="70">
        <v>175</v>
      </c>
      <c r="I3114" s="70" t="s">
        <v>139</v>
      </c>
      <c r="J3114" s="74">
        <v>26.68</v>
      </c>
      <c r="K3114" s="64">
        <f t="shared" si="146"/>
        <v>4669</v>
      </c>
      <c r="L3114" s="71"/>
      <c r="M3114" s="72"/>
      <c r="N3114" s="72" t="s">
        <v>3209</v>
      </c>
      <c r="O3114" s="72"/>
      <c r="P3114" s="81">
        <v>145</v>
      </c>
      <c r="Q3114" s="73"/>
      <c r="R3114" s="73" t="s">
        <v>4983</v>
      </c>
      <c r="S3114" s="60" t="str">
        <f>VLOOKUP(A3114,[1]DATA!$1:$1048576,12,0)</f>
        <v>ANO</v>
      </c>
    </row>
    <row r="3115" spans="1:19" x14ac:dyDescent="0.25">
      <c r="A3115" s="68">
        <v>600140580</v>
      </c>
      <c r="B3115" s="59">
        <f t="shared" si="144"/>
        <v>600140580</v>
      </c>
      <c r="C3115" s="68" t="s">
        <v>1252</v>
      </c>
      <c r="D3115" s="76">
        <v>1</v>
      </c>
      <c r="E3115" s="61">
        <f t="shared" si="145"/>
        <v>70983941</v>
      </c>
      <c r="F3115" s="69" t="s">
        <v>107</v>
      </c>
      <c r="G3115" s="69" t="s">
        <v>5734</v>
      </c>
      <c r="H3115" s="70">
        <v>100</v>
      </c>
      <c r="I3115" s="70" t="s">
        <v>139</v>
      </c>
      <c r="J3115" s="74">
        <v>26.68</v>
      </c>
      <c r="K3115" s="64">
        <f t="shared" si="146"/>
        <v>2668</v>
      </c>
      <c r="L3115" s="71"/>
      <c r="M3115" s="72"/>
      <c r="N3115" s="72" t="s">
        <v>3210</v>
      </c>
      <c r="O3115" s="72"/>
      <c r="P3115" s="81">
        <v>22</v>
      </c>
      <c r="Q3115" s="73"/>
      <c r="R3115" s="73" t="s">
        <v>4984</v>
      </c>
      <c r="S3115" s="60" t="str">
        <f>VLOOKUP(A3115,[1]DATA!$1:$1048576,12,0)</f>
        <v>ANO</v>
      </c>
    </row>
    <row r="3116" spans="1:19" x14ac:dyDescent="0.25">
      <c r="A3116" s="68">
        <v>600140598</v>
      </c>
      <c r="B3116" s="59">
        <f t="shared" si="144"/>
        <v>600140598</v>
      </c>
      <c r="C3116" s="68" t="s">
        <v>1253</v>
      </c>
      <c r="D3116" s="76">
        <v>1</v>
      </c>
      <c r="E3116" s="61">
        <f t="shared" si="145"/>
        <v>75029511</v>
      </c>
      <c r="F3116" s="69" t="s">
        <v>107</v>
      </c>
      <c r="G3116" s="69" t="s">
        <v>5734</v>
      </c>
      <c r="H3116" s="70">
        <v>750</v>
      </c>
      <c r="I3116" s="70" t="s">
        <v>139</v>
      </c>
      <c r="J3116" s="74">
        <v>26.68</v>
      </c>
      <c r="K3116" s="64">
        <f t="shared" si="146"/>
        <v>20010</v>
      </c>
      <c r="L3116" s="71"/>
      <c r="M3116" s="72"/>
      <c r="N3116" s="72" t="s">
        <v>3211</v>
      </c>
      <c r="O3116" s="72" t="s">
        <v>4985</v>
      </c>
      <c r="P3116" s="81">
        <v>15</v>
      </c>
      <c r="Q3116" s="73">
        <v>1</v>
      </c>
      <c r="R3116" s="73" t="s">
        <v>4946</v>
      </c>
      <c r="S3116" s="60" t="str">
        <f>VLOOKUP(A3116,[1]DATA!$1:$1048576,12,0)</f>
        <v>ANO</v>
      </c>
    </row>
    <row r="3117" spans="1:19" x14ac:dyDescent="0.25">
      <c r="A3117" s="68">
        <v>600140628</v>
      </c>
      <c r="B3117" s="59">
        <f t="shared" si="144"/>
        <v>600140628</v>
      </c>
      <c r="C3117" s="68" t="s">
        <v>1254</v>
      </c>
      <c r="D3117" s="76">
        <v>1</v>
      </c>
      <c r="E3117" s="61">
        <f t="shared" si="145"/>
        <v>70631018</v>
      </c>
      <c r="F3117" s="69" t="s">
        <v>107</v>
      </c>
      <c r="G3117" s="69" t="s">
        <v>5734</v>
      </c>
      <c r="H3117" s="70">
        <v>525</v>
      </c>
      <c r="I3117" s="70" t="s">
        <v>139</v>
      </c>
      <c r="J3117" s="74">
        <v>26.68</v>
      </c>
      <c r="K3117" s="64">
        <f t="shared" si="146"/>
        <v>14007</v>
      </c>
      <c r="L3117" s="71"/>
      <c r="M3117" s="72"/>
      <c r="N3117" s="72" t="s">
        <v>3212</v>
      </c>
      <c r="O3117" s="72" t="s">
        <v>4972</v>
      </c>
      <c r="P3117" s="81">
        <v>501</v>
      </c>
      <c r="Q3117" s="73">
        <v>29</v>
      </c>
      <c r="R3117" s="73" t="s">
        <v>4946</v>
      </c>
      <c r="S3117" s="60" t="str">
        <f>VLOOKUP(A3117,[1]DATA!$1:$1048576,12,0)</f>
        <v>ANO</v>
      </c>
    </row>
    <row r="3118" spans="1:19" x14ac:dyDescent="0.25">
      <c r="A3118" s="68">
        <v>600140636</v>
      </c>
      <c r="B3118" s="59">
        <f t="shared" si="144"/>
        <v>600140636</v>
      </c>
      <c r="C3118" s="68" t="s">
        <v>1255</v>
      </c>
      <c r="D3118" s="76">
        <v>1</v>
      </c>
      <c r="E3118" s="61">
        <f t="shared" si="145"/>
        <v>70631000</v>
      </c>
      <c r="F3118" s="69" t="s">
        <v>107</v>
      </c>
      <c r="G3118" s="69" t="s">
        <v>5734</v>
      </c>
      <c r="H3118" s="70">
        <v>1300</v>
      </c>
      <c r="I3118" s="70" t="s">
        <v>139</v>
      </c>
      <c r="J3118" s="74">
        <v>26.68</v>
      </c>
      <c r="K3118" s="64">
        <f t="shared" si="146"/>
        <v>34684</v>
      </c>
      <c r="L3118" s="71"/>
      <c r="M3118" s="72"/>
      <c r="N3118" s="72" t="s">
        <v>3213</v>
      </c>
      <c r="O3118" s="72" t="s">
        <v>4339</v>
      </c>
      <c r="P3118" s="81">
        <v>193</v>
      </c>
      <c r="Q3118" s="73">
        <v>10</v>
      </c>
      <c r="R3118" s="73" t="s">
        <v>4946</v>
      </c>
      <c r="S3118" s="60" t="str">
        <f>VLOOKUP(A3118,[1]DATA!$1:$1048576,12,0)</f>
        <v>ANO</v>
      </c>
    </row>
    <row r="3119" spans="1:19" x14ac:dyDescent="0.25">
      <c r="A3119" s="68">
        <v>600140644</v>
      </c>
      <c r="B3119" s="59">
        <f t="shared" si="144"/>
        <v>600140644</v>
      </c>
      <c r="C3119" s="68" t="s">
        <v>1256</v>
      </c>
      <c r="D3119" s="76">
        <v>1</v>
      </c>
      <c r="E3119" s="61">
        <f t="shared" si="145"/>
        <v>70631034</v>
      </c>
      <c r="F3119" s="69" t="s">
        <v>107</v>
      </c>
      <c r="G3119" s="69" t="s">
        <v>5734</v>
      </c>
      <c r="H3119" s="70">
        <v>750</v>
      </c>
      <c r="I3119" s="70" t="s">
        <v>139</v>
      </c>
      <c r="J3119" s="74">
        <v>26.68</v>
      </c>
      <c r="K3119" s="64">
        <f t="shared" si="146"/>
        <v>20010</v>
      </c>
      <c r="L3119" s="71"/>
      <c r="M3119" s="72"/>
      <c r="N3119" s="72" t="s">
        <v>3214</v>
      </c>
      <c r="O3119" s="72" t="s">
        <v>4986</v>
      </c>
      <c r="P3119" s="81">
        <v>65</v>
      </c>
      <c r="Q3119" s="73">
        <v>11</v>
      </c>
      <c r="R3119" s="73" t="s">
        <v>4946</v>
      </c>
      <c r="S3119" s="60" t="str">
        <f>VLOOKUP(A3119,[1]DATA!$1:$1048576,12,0)</f>
        <v>ANO</v>
      </c>
    </row>
    <row r="3120" spans="1:19" x14ac:dyDescent="0.25">
      <c r="A3120" s="68">
        <v>600140709</v>
      </c>
      <c r="B3120" s="59">
        <f t="shared" si="144"/>
        <v>600140709</v>
      </c>
      <c r="C3120" s="68" t="s">
        <v>1257</v>
      </c>
      <c r="D3120" s="76">
        <v>1</v>
      </c>
      <c r="E3120" s="61">
        <f t="shared" si="145"/>
        <v>70982040</v>
      </c>
      <c r="F3120" s="69" t="s">
        <v>107</v>
      </c>
      <c r="G3120" s="69" t="s">
        <v>5734</v>
      </c>
      <c r="H3120" s="70">
        <v>650</v>
      </c>
      <c r="I3120" s="70" t="s">
        <v>139</v>
      </c>
      <c r="J3120" s="74">
        <v>26.68</v>
      </c>
      <c r="K3120" s="64">
        <f t="shared" si="146"/>
        <v>17342</v>
      </c>
      <c r="L3120" s="71"/>
      <c r="M3120" s="72"/>
      <c r="N3120" s="72" t="s">
        <v>3215</v>
      </c>
      <c r="O3120" s="72" t="s">
        <v>4671</v>
      </c>
      <c r="P3120" s="81">
        <v>116</v>
      </c>
      <c r="Q3120" s="73"/>
      <c r="R3120" s="73" t="s">
        <v>4987</v>
      </c>
      <c r="S3120" s="60" t="str">
        <f>VLOOKUP(A3120,[1]DATA!$1:$1048576,12,0)</f>
        <v>ANO</v>
      </c>
    </row>
    <row r="3121" spans="1:19" x14ac:dyDescent="0.25">
      <c r="A3121" s="68">
        <v>600140776</v>
      </c>
      <c r="B3121" s="59">
        <f t="shared" si="144"/>
        <v>600140776</v>
      </c>
      <c r="C3121" s="68" t="s">
        <v>1258</v>
      </c>
      <c r="D3121" s="76">
        <v>1</v>
      </c>
      <c r="E3121" s="61">
        <f t="shared" si="145"/>
        <v>70928622</v>
      </c>
      <c r="F3121" s="69" t="s">
        <v>107</v>
      </c>
      <c r="G3121" s="69" t="s">
        <v>5734</v>
      </c>
      <c r="H3121" s="70">
        <v>725</v>
      </c>
      <c r="I3121" s="70" t="s">
        <v>139</v>
      </c>
      <c r="J3121" s="74">
        <v>26.68</v>
      </c>
      <c r="K3121" s="64">
        <f t="shared" si="146"/>
        <v>19343</v>
      </c>
      <c r="L3121" s="71"/>
      <c r="M3121" s="72"/>
      <c r="N3121" s="72" t="s">
        <v>3216</v>
      </c>
      <c r="O3121" s="72" t="s">
        <v>66</v>
      </c>
      <c r="P3121" s="81">
        <v>597</v>
      </c>
      <c r="Q3121" s="73" t="s">
        <v>4956</v>
      </c>
      <c r="R3121" s="73" t="s">
        <v>4988</v>
      </c>
      <c r="S3121" s="60" t="str">
        <f>VLOOKUP(A3121,[1]DATA!$1:$1048576,12,0)</f>
        <v>ANO</v>
      </c>
    </row>
    <row r="3122" spans="1:19" x14ac:dyDescent="0.25">
      <c r="A3122" s="68">
        <v>600140849</v>
      </c>
      <c r="B3122" s="59">
        <f t="shared" si="144"/>
        <v>600140849</v>
      </c>
      <c r="C3122" s="68" t="s">
        <v>1259</v>
      </c>
      <c r="D3122" s="76">
        <v>1</v>
      </c>
      <c r="E3122" s="61">
        <f t="shared" si="145"/>
        <v>73184675</v>
      </c>
      <c r="F3122" s="69" t="s">
        <v>107</v>
      </c>
      <c r="G3122" s="69" t="s">
        <v>5734</v>
      </c>
      <c r="H3122" s="70">
        <v>450</v>
      </c>
      <c r="I3122" s="70" t="s">
        <v>139</v>
      </c>
      <c r="J3122" s="74">
        <v>26.68</v>
      </c>
      <c r="K3122" s="64">
        <f t="shared" si="146"/>
        <v>12006</v>
      </c>
      <c r="L3122" s="71"/>
      <c r="M3122" s="72"/>
      <c r="N3122" s="72" t="s">
        <v>3217</v>
      </c>
      <c r="O3122" s="72"/>
      <c r="P3122" s="81">
        <v>183</v>
      </c>
      <c r="Q3122" s="73"/>
      <c r="R3122" s="73" t="s">
        <v>4989</v>
      </c>
      <c r="S3122" s="60" t="str">
        <f>VLOOKUP(A3122,[1]DATA!$1:$1048576,12,0)</f>
        <v>ANO</v>
      </c>
    </row>
    <row r="3123" spans="1:19" x14ac:dyDescent="0.25">
      <c r="A3123" s="68">
        <v>600140890</v>
      </c>
      <c r="B3123" s="59">
        <f t="shared" si="144"/>
        <v>600140890</v>
      </c>
      <c r="C3123" s="68" t="s">
        <v>1260</v>
      </c>
      <c r="D3123" s="76">
        <v>1</v>
      </c>
      <c r="E3123" s="61">
        <f t="shared" si="145"/>
        <v>70985901</v>
      </c>
      <c r="F3123" s="69" t="s">
        <v>107</v>
      </c>
      <c r="G3123" s="69" t="s">
        <v>5734</v>
      </c>
      <c r="H3123" s="70">
        <v>50</v>
      </c>
      <c r="I3123" s="70" t="s">
        <v>139</v>
      </c>
      <c r="J3123" s="74">
        <v>26.68</v>
      </c>
      <c r="K3123" s="64">
        <f t="shared" si="146"/>
        <v>1334</v>
      </c>
      <c r="L3123" s="71"/>
      <c r="M3123" s="72"/>
      <c r="N3123" s="72" t="s">
        <v>3218</v>
      </c>
      <c r="O3123" s="72"/>
      <c r="P3123" s="81">
        <v>72</v>
      </c>
      <c r="Q3123" s="73"/>
      <c r="R3123" s="73" t="s">
        <v>4990</v>
      </c>
      <c r="S3123" s="60" t="str">
        <f>VLOOKUP(A3123,[1]DATA!$1:$1048576,12,0)</f>
        <v>ANO</v>
      </c>
    </row>
    <row r="3124" spans="1:19" x14ac:dyDescent="0.25">
      <c r="A3124" s="68">
        <v>600140938</v>
      </c>
      <c r="B3124" s="59">
        <f t="shared" si="144"/>
        <v>600140938</v>
      </c>
      <c r="C3124" s="68" t="s">
        <v>1261</v>
      </c>
      <c r="D3124" s="76">
        <v>1</v>
      </c>
      <c r="E3124" s="61">
        <f t="shared" si="145"/>
        <v>70234001</v>
      </c>
      <c r="F3124" s="69" t="s">
        <v>107</v>
      </c>
      <c r="G3124" s="69" t="s">
        <v>5734</v>
      </c>
      <c r="H3124" s="70">
        <v>1150</v>
      </c>
      <c r="I3124" s="70" t="s">
        <v>139</v>
      </c>
      <c r="J3124" s="74">
        <v>26.68</v>
      </c>
      <c r="K3124" s="64">
        <f t="shared" si="146"/>
        <v>30682</v>
      </c>
      <c r="L3124" s="71"/>
      <c r="M3124" s="72"/>
      <c r="N3124" s="72" t="s">
        <v>3219</v>
      </c>
      <c r="O3124" s="72" t="s">
        <v>4991</v>
      </c>
      <c r="P3124" s="81">
        <v>728</v>
      </c>
      <c r="Q3124" s="73">
        <v>21</v>
      </c>
      <c r="R3124" s="73" t="s">
        <v>4946</v>
      </c>
      <c r="S3124" s="60" t="str">
        <f>VLOOKUP(A3124,[1]DATA!$1:$1048576,12,0)</f>
        <v>ANO</v>
      </c>
    </row>
    <row r="3125" spans="1:19" x14ac:dyDescent="0.25">
      <c r="A3125" s="68">
        <v>600140946</v>
      </c>
      <c r="B3125" s="59">
        <f t="shared" si="144"/>
        <v>600140946</v>
      </c>
      <c r="C3125" s="68" t="s">
        <v>1262</v>
      </c>
      <c r="D3125" s="76">
        <v>1</v>
      </c>
      <c r="E3125" s="61">
        <f t="shared" si="145"/>
        <v>70631069</v>
      </c>
      <c r="F3125" s="69" t="s">
        <v>107</v>
      </c>
      <c r="G3125" s="69" t="s">
        <v>5734</v>
      </c>
      <c r="H3125" s="70">
        <v>175</v>
      </c>
      <c r="I3125" s="70" t="s">
        <v>139</v>
      </c>
      <c r="J3125" s="74">
        <v>26.68</v>
      </c>
      <c r="K3125" s="64">
        <f t="shared" si="146"/>
        <v>4669</v>
      </c>
      <c r="L3125" s="71"/>
      <c r="M3125" s="72"/>
      <c r="N3125" s="72" t="s">
        <v>3220</v>
      </c>
      <c r="O3125" s="72" t="s">
        <v>4992</v>
      </c>
      <c r="P3125" s="81">
        <v>1</v>
      </c>
      <c r="Q3125" s="73">
        <v>19</v>
      </c>
      <c r="R3125" s="73" t="s">
        <v>4946</v>
      </c>
      <c r="S3125" s="60" t="str">
        <f>VLOOKUP(A3125,[1]DATA!$1:$1048576,12,0)</f>
        <v>ANO</v>
      </c>
    </row>
    <row r="3126" spans="1:19" x14ac:dyDescent="0.25">
      <c r="A3126" s="68">
        <v>600140962</v>
      </c>
      <c r="B3126" s="59">
        <f t="shared" si="144"/>
        <v>600140962</v>
      </c>
      <c r="C3126" s="68" t="s">
        <v>1263</v>
      </c>
      <c r="D3126" s="76">
        <v>1</v>
      </c>
      <c r="E3126" s="61">
        <f t="shared" si="145"/>
        <v>849251</v>
      </c>
      <c r="F3126" s="69" t="s">
        <v>107</v>
      </c>
      <c r="G3126" s="69" t="s">
        <v>5734</v>
      </c>
      <c r="H3126" s="70">
        <v>675</v>
      </c>
      <c r="I3126" s="70" t="s">
        <v>139</v>
      </c>
      <c r="J3126" s="74">
        <v>26.68</v>
      </c>
      <c r="K3126" s="64">
        <f t="shared" si="146"/>
        <v>18009</v>
      </c>
      <c r="L3126" s="71"/>
      <c r="M3126" s="72"/>
      <c r="N3126" s="72" t="s">
        <v>3221</v>
      </c>
      <c r="O3126" s="72" t="s">
        <v>4993</v>
      </c>
      <c r="P3126" s="81">
        <v>210</v>
      </c>
      <c r="Q3126" s="73"/>
      <c r="R3126" s="73" t="s">
        <v>4994</v>
      </c>
      <c r="S3126" s="60" t="str">
        <f>VLOOKUP(A3126,[1]DATA!$1:$1048576,12,0)</f>
        <v>ANO</v>
      </c>
    </row>
    <row r="3127" spans="1:19" x14ac:dyDescent="0.25">
      <c r="A3127" s="68">
        <v>600141004</v>
      </c>
      <c r="B3127" s="59">
        <f t="shared" si="144"/>
        <v>600141004</v>
      </c>
      <c r="C3127" s="68" t="s">
        <v>1264</v>
      </c>
      <c r="D3127" s="76">
        <v>1</v>
      </c>
      <c r="E3127" s="61">
        <f t="shared" si="145"/>
        <v>75029529</v>
      </c>
      <c r="F3127" s="69" t="s">
        <v>107</v>
      </c>
      <c r="G3127" s="69" t="s">
        <v>5734</v>
      </c>
      <c r="H3127" s="70">
        <v>525</v>
      </c>
      <c r="I3127" s="70" t="s">
        <v>139</v>
      </c>
      <c r="J3127" s="74">
        <v>26.68</v>
      </c>
      <c r="K3127" s="64">
        <f t="shared" si="146"/>
        <v>14007</v>
      </c>
      <c r="L3127" s="71"/>
      <c r="M3127" s="72"/>
      <c r="N3127" s="72" t="s">
        <v>3222</v>
      </c>
      <c r="O3127" s="72" t="s">
        <v>99</v>
      </c>
      <c r="P3127" s="81">
        <v>96</v>
      </c>
      <c r="Q3127" s="73">
        <v>39</v>
      </c>
      <c r="R3127" s="73" t="s">
        <v>4946</v>
      </c>
      <c r="S3127" s="60" t="str">
        <f>VLOOKUP(A3127,[1]DATA!$1:$1048576,12,0)</f>
        <v>ANO</v>
      </c>
    </row>
    <row r="3128" spans="1:19" x14ac:dyDescent="0.25">
      <c r="A3128" s="68">
        <v>600141071</v>
      </c>
      <c r="B3128" s="59">
        <f t="shared" si="144"/>
        <v>600141071</v>
      </c>
      <c r="C3128" s="68" t="s">
        <v>1265</v>
      </c>
      <c r="D3128" s="76">
        <v>1</v>
      </c>
      <c r="E3128" s="61">
        <f t="shared" si="145"/>
        <v>70631042</v>
      </c>
      <c r="F3128" s="69" t="s">
        <v>107</v>
      </c>
      <c r="G3128" s="69" t="s">
        <v>5734</v>
      </c>
      <c r="H3128" s="70">
        <v>525</v>
      </c>
      <c r="I3128" s="70" t="s">
        <v>139</v>
      </c>
      <c r="J3128" s="74">
        <v>26.68</v>
      </c>
      <c r="K3128" s="64">
        <f t="shared" si="146"/>
        <v>14007</v>
      </c>
      <c r="L3128" s="71"/>
      <c r="M3128" s="72"/>
      <c r="N3128" s="72" t="s">
        <v>3223</v>
      </c>
      <c r="O3128" s="72" t="s">
        <v>4995</v>
      </c>
      <c r="P3128" s="81">
        <v>115</v>
      </c>
      <c r="Q3128" s="73">
        <v>33</v>
      </c>
      <c r="R3128" s="73" t="s">
        <v>4946</v>
      </c>
      <c r="S3128" s="60" t="str">
        <f>VLOOKUP(A3128,[1]DATA!$1:$1048576,12,0)</f>
        <v>ANO</v>
      </c>
    </row>
    <row r="3129" spans="1:19" x14ac:dyDescent="0.25">
      <c r="A3129" s="68">
        <v>650022599</v>
      </c>
      <c r="B3129" s="59">
        <f t="shared" si="144"/>
        <v>650022599</v>
      </c>
      <c r="C3129" s="68" t="s">
        <v>1266</v>
      </c>
      <c r="D3129" s="76">
        <v>1</v>
      </c>
      <c r="E3129" s="61">
        <f t="shared" si="145"/>
        <v>70987386</v>
      </c>
      <c r="F3129" s="69" t="s">
        <v>107</v>
      </c>
      <c r="G3129" s="69" t="s">
        <v>5734</v>
      </c>
      <c r="H3129" s="70">
        <v>50</v>
      </c>
      <c r="I3129" s="70" t="s">
        <v>139</v>
      </c>
      <c r="J3129" s="74">
        <v>26.68</v>
      </c>
      <c r="K3129" s="64">
        <f t="shared" si="146"/>
        <v>1334</v>
      </c>
      <c r="L3129" s="71"/>
      <c r="M3129" s="72"/>
      <c r="N3129" s="72" t="s">
        <v>3224</v>
      </c>
      <c r="O3129" s="72"/>
      <c r="P3129" s="81">
        <v>68</v>
      </c>
      <c r="Q3129" s="73"/>
      <c r="R3129" s="73" t="s">
        <v>4996</v>
      </c>
      <c r="S3129" s="60" t="str">
        <f>VLOOKUP(A3129,[1]DATA!$1:$1048576,12,0)</f>
        <v>ANO</v>
      </c>
    </row>
    <row r="3130" spans="1:19" x14ac:dyDescent="0.25">
      <c r="A3130" s="68">
        <v>650022742</v>
      </c>
      <c r="B3130" s="59">
        <f t="shared" si="144"/>
        <v>650022742</v>
      </c>
      <c r="C3130" s="68" t="s">
        <v>1267</v>
      </c>
      <c r="D3130" s="76">
        <v>1</v>
      </c>
      <c r="E3130" s="61">
        <f t="shared" si="145"/>
        <v>75026481</v>
      </c>
      <c r="F3130" s="69" t="s">
        <v>107</v>
      </c>
      <c r="G3130" s="69" t="s">
        <v>5734</v>
      </c>
      <c r="H3130" s="70">
        <v>175</v>
      </c>
      <c r="I3130" s="70" t="s">
        <v>139</v>
      </c>
      <c r="J3130" s="74">
        <v>26.68</v>
      </c>
      <c r="K3130" s="64">
        <f t="shared" si="146"/>
        <v>4669</v>
      </c>
      <c r="L3130" s="71"/>
      <c r="M3130" s="72"/>
      <c r="N3130" s="72" t="s">
        <v>3225</v>
      </c>
      <c r="O3130" s="72" t="s">
        <v>41</v>
      </c>
      <c r="P3130" s="81">
        <v>72</v>
      </c>
      <c r="Q3130" s="73"/>
      <c r="R3130" s="73" t="s">
        <v>4997</v>
      </c>
      <c r="S3130" s="60" t="str">
        <f>VLOOKUP(A3130,[1]DATA!$1:$1048576,12,0)</f>
        <v>ANO</v>
      </c>
    </row>
    <row r="3131" spans="1:19" x14ac:dyDescent="0.25">
      <c r="A3131" s="68">
        <v>650023030</v>
      </c>
      <c r="B3131" s="59">
        <f t="shared" si="144"/>
        <v>650023030</v>
      </c>
      <c r="C3131" s="68" t="s">
        <v>1268</v>
      </c>
      <c r="D3131" s="76">
        <v>1</v>
      </c>
      <c r="E3131" s="61">
        <f t="shared" si="145"/>
        <v>70996423</v>
      </c>
      <c r="F3131" s="69" t="s">
        <v>107</v>
      </c>
      <c r="G3131" s="69" t="s">
        <v>5734</v>
      </c>
      <c r="H3131" s="70">
        <v>125</v>
      </c>
      <c r="I3131" s="70" t="s">
        <v>139</v>
      </c>
      <c r="J3131" s="74">
        <v>26.68</v>
      </c>
      <c r="K3131" s="64">
        <f t="shared" si="146"/>
        <v>3335</v>
      </c>
      <c r="L3131" s="71"/>
      <c r="M3131" s="72"/>
      <c r="N3131" s="72" t="s">
        <v>3226</v>
      </c>
      <c r="O3131" s="72" t="s">
        <v>98</v>
      </c>
      <c r="P3131" s="81">
        <v>23</v>
      </c>
      <c r="Q3131" s="73">
        <v>2</v>
      </c>
      <c r="R3131" s="73" t="s">
        <v>4998</v>
      </c>
      <c r="S3131" s="60" t="str">
        <f>VLOOKUP(A3131,[1]DATA!$1:$1048576,12,0)</f>
        <v>ANO</v>
      </c>
    </row>
    <row r="3132" spans="1:19" x14ac:dyDescent="0.25">
      <c r="A3132" s="68">
        <v>650023218</v>
      </c>
      <c r="B3132" s="59">
        <f t="shared" si="144"/>
        <v>650023218</v>
      </c>
      <c r="C3132" s="68" t="s">
        <v>1269</v>
      </c>
      <c r="D3132" s="76">
        <v>1</v>
      </c>
      <c r="E3132" s="61">
        <f t="shared" si="145"/>
        <v>70986207</v>
      </c>
      <c r="F3132" s="69" t="s">
        <v>107</v>
      </c>
      <c r="G3132" s="69" t="s">
        <v>5734</v>
      </c>
      <c r="H3132" s="70">
        <v>750</v>
      </c>
      <c r="I3132" s="70" t="s">
        <v>139</v>
      </c>
      <c r="J3132" s="74">
        <v>26.68</v>
      </c>
      <c r="K3132" s="64">
        <f t="shared" si="146"/>
        <v>20010</v>
      </c>
      <c r="L3132" s="71"/>
      <c r="M3132" s="72"/>
      <c r="N3132" s="72" t="s">
        <v>3227</v>
      </c>
      <c r="O3132" s="72" t="s">
        <v>19</v>
      </c>
      <c r="P3132" s="81">
        <v>80</v>
      </c>
      <c r="Q3132" s="73"/>
      <c r="R3132" s="73" t="s">
        <v>4953</v>
      </c>
      <c r="S3132" s="60" t="str">
        <f>VLOOKUP(A3132,[1]DATA!$1:$1048576,12,0)</f>
        <v>ANO</v>
      </c>
    </row>
    <row r="3133" spans="1:19" x14ac:dyDescent="0.25">
      <c r="A3133" s="68">
        <v>650023846</v>
      </c>
      <c r="B3133" s="59">
        <f t="shared" si="144"/>
        <v>650023846</v>
      </c>
      <c r="C3133" s="68" t="s">
        <v>1270</v>
      </c>
      <c r="D3133" s="76">
        <v>1</v>
      </c>
      <c r="E3133" s="61">
        <f t="shared" si="145"/>
        <v>70640203</v>
      </c>
      <c r="F3133" s="69" t="s">
        <v>107</v>
      </c>
      <c r="G3133" s="69" t="s">
        <v>5734</v>
      </c>
      <c r="H3133" s="70">
        <v>150</v>
      </c>
      <c r="I3133" s="70" t="s">
        <v>139</v>
      </c>
      <c r="J3133" s="74">
        <v>26.68</v>
      </c>
      <c r="K3133" s="64">
        <f t="shared" si="146"/>
        <v>4002</v>
      </c>
      <c r="L3133" s="71"/>
      <c r="M3133" s="72"/>
      <c r="N3133" s="72" t="s">
        <v>3228</v>
      </c>
      <c r="O3133" s="72" t="s">
        <v>4999</v>
      </c>
      <c r="P3133" s="81">
        <v>108</v>
      </c>
      <c r="Q3133" s="73">
        <v>1</v>
      </c>
      <c r="R3133" s="73" t="s">
        <v>5000</v>
      </c>
      <c r="S3133" s="60" t="str">
        <f>VLOOKUP(A3133,[1]DATA!$1:$1048576,12,0)</f>
        <v>ANO</v>
      </c>
    </row>
    <row r="3134" spans="1:19" x14ac:dyDescent="0.25">
      <c r="A3134" s="68">
        <v>650028465</v>
      </c>
      <c r="B3134" s="59">
        <f t="shared" si="144"/>
        <v>650028465</v>
      </c>
      <c r="C3134" s="68" t="s">
        <v>1271</v>
      </c>
      <c r="D3134" s="76">
        <v>1</v>
      </c>
      <c r="E3134" s="61">
        <f t="shared" si="145"/>
        <v>70983259</v>
      </c>
      <c r="F3134" s="69" t="s">
        <v>107</v>
      </c>
      <c r="G3134" s="69" t="s">
        <v>5734</v>
      </c>
      <c r="H3134" s="70">
        <v>825</v>
      </c>
      <c r="I3134" s="70" t="s">
        <v>139</v>
      </c>
      <c r="J3134" s="74">
        <v>26.68</v>
      </c>
      <c r="K3134" s="64">
        <f t="shared" si="146"/>
        <v>22011</v>
      </c>
      <c r="L3134" s="71"/>
      <c r="M3134" s="72"/>
      <c r="N3134" s="72" t="s">
        <v>3229</v>
      </c>
      <c r="O3134" s="72"/>
      <c r="P3134" s="81">
        <v>174</v>
      </c>
      <c r="Q3134" s="73"/>
      <c r="R3134" s="73" t="s">
        <v>5001</v>
      </c>
      <c r="S3134" s="60" t="str">
        <f>VLOOKUP(A3134,[1]DATA!$1:$1048576,12,0)</f>
        <v>ANO</v>
      </c>
    </row>
    <row r="3135" spans="1:19" x14ac:dyDescent="0.25">
      <c r="A3135" s="68">
        <v>650037260</v>
      </c>
      <c r="B3135" s="59">
        <f t="shared" si="144"/>
        <v>650037260</v>
      </c>
      <c r="C3135" s="68" t="s">
        <v>1272</v>
      </c>
      <c r="D3135" s="76">
        <v>1</v>
      </c>
      <c r="E3135" s="61">
        <f t="shared" si="145"/>
        <v>70986215</v>
      </c>
      <c r="F3135" s="69" t="s">
        <v>107</v>
      </c>
      <c r="G3135" s="69" t="s">
        <v>5734</v>
      </c>
      <c r="H3135" s="70">
        <v>100</v>
      </c>
      <c r="I3135" s="70" t="s">
        <v>139</v>
      </c>
      <c r="J3135" s="74">
        <v>26.68</v>
      </c>
      <c r="K3135" s="64">
        <f t="shared" si="146"/>
        <v>2668</v>
      </c>
      <c r="L3135" s="71"/>
      <c r="M3135" s="72"/>
      <c r="N3135" s="72" t="s">
        <v>3230</v>
      </c>
      <c r="O3135" s="72" t="s">
        <v>11</v>
      </c>
      <c r="P3135" s="81">
        <v>122</v>
      </c>
      <c r="Q3135" s="73">
        <v>1</v>
      </c>
      <c r="R3135" s="73" t="s">
        <v>5002</v>
      </c>
      <c r="S3135" s="60" t="str">
        <f>VLOOKUP(A3135,[1]DATA!$1:$1048576,12,0)</f>
        <v>ANO</v>
      </c>
    </row>
    <row r="3136" spans="1:19" x14ac:dyDescent="0.25">
      <c r="A3136" s="68">
        <v>650037430</v>
      </c>
      <c r="B3136" s="59">
        <f t="shared" si="144"/>
        <v>650037430</v>
      </c>
      <c r="C3136" s="68" t="s">
        <v>1273</v>
      </c>
      <c r="D3136" s="76">
        <v>1</v>
      </c>
      <c r="E3136" s="61">
        <f t="shared" si="145"/>
        <v>71005790</v>
      </c>
      <c r="F3136" s="69" t="s">
        <v>107</v>
      </c>
      <c r="G3136" s="69" t="s">
        <v>5734</v>
      </c>
      <c r="H3136" s="70">
        <v>325</v>
      </c>
      <c r="I3136" s="70" t="s">
        <v>139</v>
      </c>
      <c r="J3136" s="74">
        <v>26.68</v>
      </c>
      <c r="K3136" s="64">
        <f t="shared" si="146"/>
        <v>8671</v>
      </c>
      <c r="L3136" s="71"/>
      <c r="M3136" s="72"/>
      <c r="N3136" s="72" t="s">
        <v>3231</v>
      </c>
      <c r="O3136" s="72"/>
      <c r="P3136" s="81">
        <v>148</v>
      </c>
      <c r="Q3136" s="73"/>
      <c r="R3136" s="73" t="s">
        <v>5003</v>
      </c>
      <c r="S3136" s="60" t="str">
        <f>VLOOKUP(A3136,[1]DATA!$1:$1048576,12,0)</f>
        <v>ANO</v>
      </c>
    </row>
    <row r="3137" spans="1:19" x14ac:dyDescent="0.25">
      <c r="A3137" s="68">
        <v>650037952</v>
      </c>
      <c r="B3137" s="59">
        <f t="shared" si="144"/>
        <v>650037952</v>
      </c>
      <c r="C3137" s="68" t="s">
        <v>1274</v>
      </c>
      <c r="D3137" s="76">
        <v>1</v>
      </c>
      <c r="E3137" s="61">
        <f t="shared" si="145"/>
        <v>75028867</v>
      </c>
      <c r="F3137" s="69" t="s">
        <v>107</v>
      </c>
      <c r="G3137" s="69" t="s">
        <v>5734</v>
      </c>
      <c r="H3137" s="70">
        <v>150</v>
      </c>
      <c r="I3137" s="70" t="s">
        <v>139</v>
      </c>
      <c r="J3137" s="74">
        <v>26.68</v>
      </c>
      <c r="K3137" s="64">
        <f t="shared" si="146"/>
        <v>4002</v>
      </c>
      <c r="L3137" s="71"/>
      <c r="M3137" s="72"/>
      <c r="N3137" s="72" t="s">
        <v>3232</v>
      </c>
      <c r="O3137" s="72"/>
      <c r="P3137" s="81">
        <v>18</v>
      </c>
      <c r="Q3137" s="73"/>
      <c r="R3137" s="73" t="s">
        <v>5004</v>
      </c>
      <c r="S3137" s="60" t="str">
        <f>VLOOKUP(A3137,[1]DATA!$1:$1048576,12,0)</f>
        <v>ANO</v>
      </c>
    </row>
    <row r="3138" spans="1:19" x14ac:dyDescent="0.25">
      <c r="A3138" s="68">
        <v>650038011</v>
      </c>
      <c r="B3138" s="59">
        <f t="shared" si="144"/>
        <v>650038011</v>
      </c>
      <c r="C3138" s="68" t="s">
        <v>1275</v>
      </c>
      <c r="D3138" s="76">
        <v>1</v>
      </c>
      <c r="E3138" s="61">
        <f t="shared" si="145"/>
        <v>70981493</v>
      </c>
      <c r="F3138" s="69" t="s">
        <v>107</v>
      </c>
      <c r="G3138" s="69" t="s">
        <v>5734</v>
      </c>
      <c r="H3138" s="70">
        <v>900</v>
      </c>
      <c r="I3138" s="70" t="s">
        <v>139</v>
      </c>
      <c r="J3138" s="74">
        <v>26.68</v>
      </c>
      <c r="K3138" s="64">
        <f t="shared" si="146"/>
        <v>24012</v>
      </c>
      <c r="L3138" s="71"/>
      <c r="M3138" s="72"/>
      <c r="N3138" s="72" t="s">
        <v>3233</v>
      </c>
      <c r="O3138" s="72" t="s">
        <v>35</v>
      </c>
      <c r="P3138" s="81">
        <v>396</v>
      </c>
      <c r="Q3138" s="73">
        <v>9</v>
      </c>
      <c r="R3138" s="73" t="s">
        <v>5005</v>
      </c>
      <c r="S3138" s="60" t="str">
        <f>VLOOKUP(A3138,[1]DATA!$1:$1048576,12,0)</f>
        <v>ANO</v>
      </c>
    </row>
    <row r="3139" spans="1:19" x14ac:dyDescent="0.25">
      <c r="A3139" s="68">
        <v>650041224</v>
      </c>
      <c r="B3139" s="59">
        <f t="shared" si="144"/>
        <v>650041224</v>
      </c>
      <c r="C3139" s="68" t="s">
        <v>1276</v>
      </c>
      <c r="D3139" s="76">
        <v>1</v>
      </c>
      <c r="E3139" s="61">
        <f t="shared" si="145"/>
        <v>70987572</v>
      </c>
      <c r="F3139" s="69" t="s">
        <v>107</v>
      </c>
      <c r="G3139" s="69" t="s">
        <v>5734</v>
      </c>
      <c r="H3139" s="70">
        <v>75</v>
      </c>
      <c r="I3139" s="70" t="s">
        <v>139</v>
      </c>
      <c r="J3139" s="74">
        <v>26.68</v>
      </c>
      <c r="K3139" s="64">
        <f t="shared" si="146"/>
        <v>2001</v>
      </c>
      <c r="L3139" s="71"/>
      <c r="M3139" s="72"/>
      <c r="N3139" s="72" t="s">
        <v>3234</v>
      </c>
      <c r="O3139" s="72"/>
      <c r="P3139" s="81">
        <v>21</v>
      </c>
      <c r="Q3139" s="73"/>
      <c r="R3139" s="73" t="s">
        <v>5006</v>
      </c>
      <c r="S3139" s="60" t="str">
        <f>VLOOKUP(A3139,[1]DATA!$1:$1048576,12,0)</f>
        <v>ANO</v>
      </c>
    </row>
    <row r="3140" spans="1:19" x14ac:dyDescent="0.25">
      <c r="A3140" s="68">
        <v>650041275</v>
      </c>
      <c r="B3140" s="59">
        <f t="shared" si="144"/>
        <v>650041275</v>
      </c>
      <c r="C3140" s="68" t="s">
        <v>1277</v>
      </c>
      <c r="D3140" s="76">
        <v>1</v>
      </c>
      <c r="E3140" s="61">
        <f t="shared" si="145"/>
        <v>70985979</v>
      </c>
      <c r="F3140" s="69" t="s">
        <v>107</v>
      </c>
      <c r="G3140" s="69" t="s">
        <v>5734</v>
      </c>
      <c r="H3140" s="70">
        <v>425</v>
      </c>
      <c r="I3140" s="70" t="s">
        <v>139</v>
      </c>
      <c r="J3140" s="74">
        <v>26.68</v>
      </c>
      <c r="K3140" s="64">
        <f t="shared" si="146"/>
        <v>11339</v>
      </c>
      <c r="L3140" s="71"/>
      <c r="M3140" s="72"/>
      <c r="N3140" s="72" t="s">
        <v>3235</v>
      </c>
      <c r="O3140" s="72"/>
      <c r="P3140" s="81">
        <v>250</v>
      </c>
      <c r="Q3140" s="73"/>
      <c r="R3140" s="73" t="s">
        <v>5007</v>
      </c>
      <c r="S3140" s="60" t="str">
        <f>VLOOKUP(A3140,[1]DATA!$1:$1048576,12,0)</f>
        <v>ANO</v>
      </c>
    </row>
    <row r="3141" spans="1:19" x14ac:dyDescent="0.25">
      <c r="A3141" s="68">
        <v>650041887</v>
      </c>
      <c r="B3141" s="59">
        <f t="shared" ref="B3141:B3204" si="147">A3141*1</f>
        <v>650041887</v>
      </c>
      <c r="C3141" s="68" t="s">
        <v>1278</v>
      </c>
      <c r="D3141" s="76">
        <v>1</v>
      </c>
      <c r="E3141" s="61">
        <f t="shared" ref="E3141:E3204" si="148">C3141*1</f>
        <v>70990158</v>
      </c>
      <c r="F3141" s="69" t="s">
        <v>107</v>
      </c>
      <c r="G3141" s="69" t="s">
        <v>5734</v>
      </c>
      <c r="H3141" s="70">
        <v>250</v>
      </c>
      <c r="I3141" s="70" t="s">
        <v>139</v>
      </c>
      <c r="J3141" s="74">
        <v>26.68</v>
      </c>
      <c r="K3141" s="64">
        <f t="shared" ref="K3141:K3204" si="149">H3141*J3141</f>
        <v>6670</v>
      </c>
      <c r="L3141" s="71"/>
      <c r="M3141" s="72"/>
      <c r="N3141" s="72" t="s">
        <v>3236</v>
      </c>
      <c r="O3141" s="72"/>
      <c r="P3141" s="81">
        <v>373</v>
      </c>
      <c r="Q3141" s="73"/>
      <c r="R3141" s="73" t="s">
        <v>5008</v>
      </c>
      <c r="S3141" s="60" t="str">
        <f>VLOOKUP(A3141,[1]DATA!$1:$1048576,12,0)</f>
        <v>ANO</v>
      </c>
    </row>
    <row r="3142" spans="1:19" x14ac:dyDescent="0.25">
      <c r="A3142" s="68">
        <v>650044266</v>
      </c>
      <c r="B3142" s="59">
        <f t="shared" si="147"/>
        <v>650044266</v>
      </c>
      <c r="C3142" s="68" t="s">
        <v>1279</v>
      </c>
      <c r="D3142" s="76">
        <v>1</v>
      </c>
      <c r="E3142" s="61">
        <f t="shared" si="148"/>
        <v>70987025</v>
      </c>
      <c r="F3142" s="69" t="s">
        <v>107</v>
      </c>
      <c r="G3142" s="69" t="s">
        <v>5734</v>
      </c>
      <c r="H3142" s="70">
        <v>625</v>
      </c>
      <c r="I3142" s="70" t="s">
        <v>139</v>
      </c>
      <c r="J3142" s="74">
        <v>26.68</v>
      </c>
      <c r="K3142" s="64">
        <f t="shared" si="149"/>
        <v>16675</v>
      </c>
      <c r="L3142" s="71"/>
      <c r="M3142" s="72"/>
      <c r="N3142" s="72" t="s">
        <v>3237</v>
      </c>
      <c r="O3142" s="72" t="s">
        <v>5009</v>
      </c>
      <c r="P3142" s="81">
        <v>209</v>
      </c>
      <c r="Q3142" s="73"/>
      <c r="R3142" s="73" t="s">
        <v>5010</v>
      </c>
      <c r="S3142" s="60" t="str">
        <f>VLOOKUP(A3142,[1]DATA!$1:$1048576,12,0)</f>
        <v>ANO</v>
      </c>
    </row>
    <row r="3143" spans="1:19" x14ac:dyDescent="0.25">
      <c r="A3143" s="68">
        <v>650056019</v>
      </c>
      <c r="B3143" s="59">
        <f t="shared" si="147"/>
        <v>650056019</v>
      </c>
      <c r="C3143" s="68" t="s">
        <v>1280</v>
      </c>
      <c r="D3143" s="76">
        <v>1</v>
      </c>
      <c r="E3143" s="61">
        <f t="shared" si="148"/>
        <v>75027640</v>
      </c>
      <c r="F3143" s="69" t="s">
        <v>107</v>
      </c>
      <c r="G3143" s="69" t="s">
        <v>5734</v>
      </c>
      <c r="H3143" s="70">
        <v>575</v>
      </c>
      <c r="I3143" s="70" t="s">
        <v>139</v>
      </c>
      <c r="J3143" s="74">
        <v>26.68</v>
      </c>
      <c r="K3143" s="64">
        <f t="shared" si="149"/>
        <v>15341</v>
      </c>
      <c r="L3143" s="71"/>
      <c r="M3143" s="72"/>
      <c r="N3143" s="72" t="s">
        <v>3238</v>
      </c>
      <c r="O3143" s="72" t="s">
        <v>4954</v>
      </c>
      <c r="P3143" s="81">
        <v>321</v>
      </c>
      <c r="Q3143" s="73"/>
      <c r="R3143" s="73" t="s">
        <v>4955</v>
      </c>
      <c r="S3143" s="60" t="str">
        <f>VLOOKUP(A3143,[1]DATA!$1:$1048576,12,0)</f>
        <v>ANO</v>
      </c>
    </row>
    <row r="3144" spans="1:19" x14ac:dyDescent="0.25">
      <c r="A3144" s="68">
        <v>650056701</v>
      </c>
      <c r="B3144" s="59">
        <f t="shared" si="147"/>
        <v>650056701</v>
      </c>
      <c r="C3144" s="68" t="s">
        <v>1281</v>
      </c>
      <c r="D3144" s="76">
        <v>1</v>
      </c>
      <c r="E3144" s="61">
        <f t="shared" si="148"/>
        <v>75028921</v>
      </c>
      <c r="F3144" s="69" t="s">
        <v>107</v>
      </c>
      <c r="G3144" s="69" t="s">
        <v>5734</v>
      </c>
      <c r="H3144" s="70">
        <v>150</v>
      </c>
      <c r="I3144" s="70" t="s">
        <v>139</v>
      </c>
      <c r="J3144" s="74">
        <v>26.68</v>
      </c>
      <c r="K3144" s="64">
        <f t="shared" si="149"/>
        <v>4002</v>
      </c>
      <c r="L3144" s="71"/>
      <c r="M3144" s="72"/>
      <c r="N3144" s="72" t="s">
        <v>3239</v>
      </c>
      <c r="O3144" s="72"/>
      <c r="P3144" s="81">
        <v>44</v>
      </c>
      <c r="Q3144" s="73"/>
      <c r="R3144" s="73" t="s">
        <v>5011</v>
      </c>
      <c r="S3144" s="60" t="str">
        <f>VLOOKUP(A3144,[1]DATA!$1:$1048576,12,0)</f>
        <v>ANO</v>
      </c>
    </row>
    <row r="3145" spans="1:19" x14ac:dyDescent="0.25">
      <c r="A3145" s="68">
        <v>650060547</v>
      </c>
      <c r="B3145" s="59">
        <f t="shared" si="147"/>
        <v>650060547</v>
      </c>
      <c r="C3145" s="68" t="s">
        <v>1282</v>
      </c>
      <c r="D3145" s="76">
        <v>1</v>
      </c>
      <c r="E3145" s="61">
        <f t="shared" si="148"/>
        <v>70985332</v>
      </c>
      <c r="F3145" s="69" t="s">
        <v>107</v>
      </c>
      <c r="G3145" s="69" t="s">
        <v>5734</v>
      </c>
      <c r="H3145" s="70">
        <v>75</v>
      </c>
      <c r="I3145" s="70" t="s">
        <v>139</v>
      </c>
      <c r="J3145" s="74">
        <v>26.68</v>
      </c>
      <c r="K3145" s="64">
        <f t="shared" si="149"/>
        <v>2001</v>
      </c>
      <c r="L3145" s="71"/>
      <c r="M3145" s="72"/>
      <c r="N3145" s="72" t="s">
        <v>3240</v>
      </c>
      <c r="O3145" s="72"/>
      <c r="P3145" s="81">
        <v>723</v>
      </c>
      <c r="Q3145" s="73"/>
      <c r="R3145" s="73" t="s">
        <v>5012</v>
      </c>
      <c r="S3145" s="60" t="str">
        <f>VLOOKUP(A3145,[1]DATA!$1:$1048576,12,0)</f>
        <v>ANO</v>
      </c>
    </row>
    <row r="3146" spans="1:19" x14ac:dyDescent="0.25">
      <c r="A3146" s="68">
        <v>650060741</v>
      </c>
      <c r="B3146" s="59">
        <f t="shared" si="147"/>
        <v>650060741</v>
      </c>
      <c r="C3146" s="68" t="s">
        <v>1283</v>
      </c>
      <c r="D3146" s="76">
        <v>1</v>
      </c>
      <c r="E3146" s="61">
        <f t="shared" si="148"/>
        <v>70990166</v>
      </c>
      <c r="F3146" s="69" t="s">
        <v>107</v>
      </c>
      <c r="G3146" s="69" t="s">
        <v>5734</v>
      </c>
      <c r="H3146" s="70">
        <v>100</v>
      </c>
      <c r="I3146" s="70" t="s">
        <v>139</v>
      </c>
      <c r="J3146" s="74">
        <v>26.68</v>
      </c>
      <c r="K3146" s="64">
        <f t="shared" si="149"/>
        <v>2668</v>
      </c>
      <c r="L3146" s="71"/>
      <c r="M3146" s="72"/>
      <c r="N3146" s="72" t="s">
        <v>3241</v>
      </c>
      <c r="O3146" s="72"/>
      <c r="P3146" s="81">
        <v>79</v>
      </c>
      <c r="Q3146" s="73"/>
      <c r="R3146" s="73" t="s">
        <v>5013</v>
      </c>
      <c r="S3146" s="60" t="str">
        <f>VLOOKUP(A3146,[1]DATA!$1:$1048576,12,0)</f>
        <v>ANO</v>
      </c>
    </row>
    <row r="3147" spans="1:19" x14ac:dyDescent="0.25">
      <c r="A3147" s="68">
        <v>650061357</v>
      </c>
      <c r="B3147" s="59">
        <f t="shared" si="147"/>
        <v>650061357</v>
      </c>
      <c r="C3147" s="68" t="s">
        <v>1284</v>
      </c>
      <c r="D3147" s="76">
        <v>1</v>
      </c>
      <c r="E3147" s="61">
        <f t="shared" si="148"/>
        <v>70996318</v>
      </c>
      <c r="F3147" s="69" t="s">
        <v>107</v>
      </c>
      <c r="G3147" s="69" t="s">
        <v>5734</v>
      </c>
      <c r="H3147" s="70">
        <v>100</v>
      </c>
      <c r="I3147" s="70" t="s">
        <v>139</v>
      </c>
      <c r="J3147" s="74">
        <v>26.68</v>
      </c>
      <c r="K3147" s="64">
        <f t="shared" si="149"/>
        <v>2668</v>
      </c>
      <c r="L3147" s="71"/>
      <c r="M3147" s="72"/>
      <c r="N3147" s="72" t="s">
        <v>3242</v>
      </c>
      <c r="O3147" s="72" t="s">
        <v>5014</v>
      </c>
      <c r="P3147" s="81">
        <v>29</v>
      </c>
      <c r="Q3147" s="73">
        <v>18</v>
      </c>
      <c r="R3147" s="73" t="s">
        <v>5015</v>
      </c>
      <c r="S3147" s="60" t="str">
        <f>VLOOKUP(A3147,[1]DATA!$1:$1048576,12,0)</f>
        <v>ANO</v>
      </c>
    </row>
    <row r="3148" spans="1:19" x14ac:dyDescent="0.25">
      <c r="A3148" s="68">
        <v>651035741</v>
      </c>
      <c r="B3148" s="59">
        <f t="shared" si="147"/>
        <v>651035741</v>
      </c>
      <c r="C3148" s="68" t="s">
        <v>1285</v>
      </c>
      <c r="D3148" s="76">
        <v>1</v>
      </c>
      <c r="E3148" s="61">
        <f t="shared" si="148"/>
        <v>71340807</v>
      </c>
      <c r="F3148" s="69" t="s">
        <v>107</v>
      </c>
      <c r="G3148" s="69" t="s">
        <v>5734</v>
      </c>
      <c r="H3148" s="70">
        <v>175</v>
      </c>
      <c r="I3148" s="70" t="s">
        <v>139</v>
      </c>
      <c r="J3148" s="74">
        <v>26.68</v>
      </c>
      <c r="K3148" s="64">
        <f t="shared" si="149"/>
        <v>4669</v>
      </c>
      <c r="L3148" s="71"/>
      <c r="M3148" s="72"/>
      <c r="N3148" s="72" t="s">
        <v>3243</v>
      </c>
      <c r="O3148" s="72" t="s">
        <v>5016</v>
      </c>
      <c r="P3148" s="81">
        <v>16</v>
      </c>
      <c r="Q3148" s="73">
        <v>3</v>
      </c>
      <c r="R3148" s="73" t="s">
        <v>4946</v>
      </c>
      <c r="S3148" s="60" t="str">
        <f>VLOOKUP(A3148,[1]DATA!$1:$1048576,12,0)</f>
        <v>NE</v>
      </c>
    </row>
    <row r="3149" spans="1:19" x14ac:dyDescent="0.25">
      <c r="A3149" s="68">
        <v>691001359</v>
      </c>
      <c r="B3149" s="59">
        <f t="shared" si="147"/>
        <v>691001359</v>
      </c>
      <c r="C3149" s="68" t="s">
        <v>1286</v>
      </c>
      <c r="D3149" s="76">
        <v>1</v>
      </c>
      <c r="E3149" s="61">
        <f t="shared" si="148"/>
        <v>28595475</v>
      </c>
      <c r="F3149" s="69" t="s">
        <v>107</v>
      </c>
      <c r="G3149" s="69" t="s">
        <v>5734</v>
      </c>
      <c r="H3149" s="70">
        <v>350</v>
      </c>
      <c r="I3149" s="70" t="s">
        <v>139</v>
      </c>
      <c r="J3149" s="74">
        <v>26.68</v>
      </c>
      <c r="K3149" s="64">
        <f t="shared" si="149"/>
        <v>9338</v>
      </c>
      <c r="L3149" s="71"/>
      <c r="M3149" s="72"/>
      <c r="N3149" s="72" t="s">
        <v>3244</v>
      </c>
      <c r="O3149" s="72" t="s">
        <v>4948</v>
      </c>
      <c r="P3149" s="81">
        <v>876</v>
      </c>
      <c r="Q3149" s="73">
        <v>3</v>
      </c>
      <c r="R3149" s="73" t="s">
        <v>4946</v>
      </c>
      <c r="S3149" s="60" t="str">
        <f>VLOOKUP(A3149,[1]DATA!$1:$1048576,12,0)</f>
        <v>NE</v>
      </c>
    </row>
    <row r="3150" spans="1:19" x14ac:dyDescent="0.25">
      <c r="A3150" s="68">
        <v>691007471</v>
      </c>
      <c r="B3150" s="59">
        <f t="shared" si="147"/>
        <v>691007471</v>
      </c>
      <c r="C3150" s="68" t="s">
        <v>1287</v>
      </c>
      <c r="D3150" s="76">
        <v>1</v>
      </c>
      <c r="E3150" s="61">
        <f t="shared" si="148"/>
        <v>3681041</v>
      </c>
      <c r="F3150" s="69" t="s">
        <v>107</v>
      </c>
      <c r="G3150" s="69" t="s">
        <v>5734</v>
      </c>
      <c r="H3150" s="70">
        <v>100</v>
      </c>
      <c r="I3150" s="70" t="s">
        <v>139</v>
      </c>
      <c r="J3150" s="74">
        <v>26.68</v>
      </c>
      <c r="K3150" s="64">
        <f t="shared" si="149"/>
        <v>2668</v>
      </c>
      <c r="L3150" s="71"/>
      <c r="M3150" s="72"/>
      <c r="N3150" s="72" t="s">
        <v>3245</v>
      </c>
      <c r="O3150" s="72" t="s">
        <v>4270</v>
      </c>
      <c r="P3150" s="81">
        <v>675</v>
      </c>
      <c r="Q3150" s="73">
        <v>5</v>
      </c>
      <c r="R3150" s="73" t="s">
        <v>4946</v>
      </c>
      <c r="S3150" s="60" t="str">
        <f>VLOOKUP(A3150,[1]DATA!$1:$1048576,12,0)</f>
        <v>NE</v>
      </c>
    </row>
    <row r="3151" spans="1:19" x14ac:dyDescent="0.25">
      <c r="A3151" s="68">
        <v>691013896</v>
      </c>
      <c r="B3151" s="59">
        <f t="shared" si="147"/>
        <v>691013896</v>
      </c>
      <c r="C3151" s="68" t="s">
        <v>1288</v>
      </c>
      <c r="D3151" s="76">
        <v>1</v>
      </c>
      <c r="E3151" s="61">
        <f t="shared" si="148"/>
        <v>8857750</v>
      </c>
      <c r="F3151" s="69" t="s">
        <v>107</v>
      </c>
      <c r="G3151" s="69" t="s">
        <v>5734</v>
      </c>
      <c r="H3151" s="70">
        <v>75</v>
      </c>
      <c r="I3151" s="70" t="s">
        <v>139</v>
      </c>
      <c r="J3151" s="74">
        <v>26.68</v>
      </c>
      <c r="K3151" s="64">
        <f t="shared" si="149"/>
        <v>2001</v>
      </c>
      <c r="L3151" s="71"/>
      <c r="M3151" s="72"/>
      <c r="N3151" s="72" t="s">
        <v>3246</v>
      </c>
      <c r="O3151" s="72" t="s">
        <v>4962</v>
      </c>
      <c r="P3151" s="81">
        <v>693</v>
      </c>
      <c r="Q3151" s="73">
        <v>1</v>
      </c>
      <c r="R3151" s="73" t="s">
        <v>4946</v>
      </c>
      <c r="S3151" s="60" t="str">
        <f>VLOOKUP(A3151,[1]DATA!$1:$1048576,12,0)</f>
        <v>NE</v>
      </c>
    </row>
    <row r="3152" spans="1:19" x14ac:dyDescent="0.25">
      <c r="A3152" s="68">
        <v>691009279</v>
      </c>
      <c r="B3152" s="59">
        <f t="shared" si="147"/>
        <v>691009279</v>
      </c>
      <c r="C3152" s="68" t="s">
        <v>1289</v>
      </c>
      <c r="D3152" s="76">
        <v>1</v>
      </c>
      <c r="E3152" s="61">
        <f t="shared" si="148"/>
        <v>4774485</v>
      </c>
      <c r="F3152" s="69" t="s">
        <v>107</v>
      </c>
      <c r="G3152" s="69" t="s">
        <v>5734</v>
      </c>
      <c r="H3152" s="70">
        <v>0</v>
      </c>
      <c r="I3152" s="70" t="s">
        <v>139</v>
      </c>
      <c r="J3152" s="74">
        <v>26.68</v>
      </c>
      <c r="K3152" s="64">
        <f t="shared" si="149"/>
        <v>0</v>
      </c>
      <c r="L3152" s="71"/>
      <c r="M3152" s="72"/>
      <c r="N3152" s="72" t="s">
        <v>3247</v>
      </c>
      <c r="O3152" s="72" t="s">
        <v>5017</v>
      </c>
      <c r="P3152" s="81">
        <v>285</v>
      </c>
      <c r="Q3152" s="73">
        <v>8</v>
      </c>
      <c r="R3152" s="73" t="s">
        <v>4946</v>
      </c>
      <c r="S3152" s="60" t="str">
        <f>VLOOKUP(A3152,[1]DATA!$1:$1048576,12,0)</f>
        <v>NE</v>
      </c>
    </row>
    <row r="3153" spans="1:19" x14ac:dyDescent="0.25">
      <c r="A3153" s="68">
        <v>691009287</v>
      </c>
      <c r="B3153" s="59">
        <f t="shared" si="147"/>
        <v>691009287</v>
      </c>
      <c r="C3153" s="68" t="s">
        <v>1290</v>
      </c>
      <c r="D3153" s="76">
        <v>1</v>
      </c>
      <c r="E3153" s="61">
        <f t="shared" si="148"/>
        <v>4999738</v>
      </c>
      <c r="F3153" s="69" t="s">
        <v>107</v>
      </c>
      <c r="G3153" s="69" t="s">
        <v>5734</v>
      </c>
      <c r="H3153" s="70">
        <v>175</v>
      </c>
      <c r="I3153" s="70" t="s">
        <v>139</v>
      </c>
      <c r="J3153" s="74">
        <v>26.68</v>
      </c>
      <c r="K3153" s="64">
        <f t="shared" si="149"/>
        <v>4669</v>
      </c>
      <c r="L3153" s="71"/>
      <c r="M3153" s="72"/>
      <c r="N3153" s="72" t="s">
        <v>3248</v>
      </c>
      <c r="O3153" s="72" t="s">
        <v>4571</v>
      </c>
      <c r="P3153" s="81">
        <v>532</v>
      </c>
      <c r="Q3153" s="73">
        <v>8</v>
      </c>
      <c r="R3153" s="73" t="s">
        <v>4946</v>
      </c>
      <c r="S3153" s="60" t="str">
        <f>VLOOKUP(A3153,[1]DATA!$1:$1048576,12,0)</f>
        <v>NE</v>
      </c>
    </row>
    <row r="3154" spans="1:19" x14ac:dyDescent="0.25">
      <c r="A3154" s="68">
        <v>691012377</v>
      </c>
      <c r="B3154" s="59">
        <f t="shared" si="147"/>
        <v>691012377</v>
      </c>
      <c r="C3154" s="68" t="s">
        <v>1291</v>
      </c>
      <c r="D3154" s="76">
        <v>1</v>
      </c>
      <c r="E3154" s="61">
        <f t="shared" si="148"/>
        <v>7133871</v>
      </c>
      <c r="F3154" s="69" t="s">
        <v>107</v>
      </c>
      <c r="G3154" s="69" t="s">
        <v>5734</v>
      </c>
      <c r="H3154" s="70">
        <v>50</v>
      </c>
      <c r="I3154" s="70" t="s">
        <v>139</v>
      </c>
      <c r="J3154" s="74">
        <v>26.68</v>
      </c>
      <c r="K3154" s="64">
        <f t="shared" si="149"/>
        <v>1334</v>
      </c>
      <c r="L3154" s="71"/>
      <c r="M3154" s="72"/>
      <c r="N3154" s="72" t="s">
        <v>3249</v>
      </c>
      <c r="O3154" s="72"/>
      <c r="P3154" s="81">
        <v>51</v>
      </c>
      <c r="Q3154" s="73"/>
      <c r="R3154" s="73" t="s">
        <v>4946</v>
      </c>
      <c r="S3154" s="60" t="str">
        <f>VLOOKUP(A3154,[1]DATA!$1:$1048576,12,0)</f>
        <v>NE</v>
      </c>
    </row>
    <row r="3155" spans="1:19" x14ac:dyDescent="0.25">
      <c r="A3155" s="68">
        <v>600026621</v>
      </c>
      <c r="B3155" s="59">
        <f t="shared" si="147"/>
        <v>600026621</v>
      </c>
      <c r="C3155" s="68" t="s">
        <v>1292</v>
      </c>
      <c r="D3155" s="76">
        <v>1</v>
      </c>
      <c r="E3155" s="61">
        <f t="shared" si="148"/>
        <v>844071</v>
      </c>
      <c r="F3155" s="69" t="s">
        <v>107</v>
      </c>
      <c r="G3155" s="69" t="s">
        <v>5734</v>
      </c>
      <c r="H3155" s="70">
        <v>200</v>
      </c>
      <c r="I3155" s="70" t="s">
        <v>139</v>
      </c>
      <c r="J3155" s="74">
        <v>26.68</v>
      </c>
      <c r="K3155" s="64">
        <f t="shared" si="149"/>
        <v>5336</v>
      </c>
      <c r="L3155" s="71"/>
      <c r="M3155" s="72"/>
      <c r="N3155" s="72" t="s">
        <v>3250</v>
      </c>
      <c r="O3155" s="72" t="s">
        <v>5018</v>
      </c>
      <c r="P3155" s="81">
        <v>881</v>
      </c>
      <c r="Q3155" s="73">
        <v>4</v>
      </c>
      <c r="R3155" s="73" t="s">
        <v>4946</v>
      </c>
      <c r="S3155" s="60" t="str">
        <f>VLOOKUP(A3155,[1]DATA!$1:$1048576,12,0)</f>
        <v>ANO</v>
      </c>
    </row>
    <row r="3156" spans="1:19" x14ac:dyDescent="0.25">
      <c r="A3156" s="68">
        <v>691015287</v>
      </c>
      <c r="B3156" s="59">
        <f t="shared" si="147"/>
        <v>691015287</v>
      </c>
      <c r="C3156" s="68" t="s">
        <v>1293</v>
      </c>
      <c r="D3156" s="76">
        <v>1</v>
      </c>
      <c r="E3156" s="61">
        <f t="shared" si="148"/>
        <v>11637269</v>
      </c>
      <c r="F3156" s="69" t="s">
        <v>107</v>
      </c>
      <c r="G3156" s="69" t="s">
        <v>4946</v>
      </c>
      <c r="H3156" s="70">
        <v>350</v>
      </c>
      <c r="I3156" s="70" t="s">
        <v>139</v>
      </c>
      <c r="J3156" s="74">
        <v>26.68</v>
      </c>
      <c r="K3156" s="64">
        <f t="shared" si="149"/>
        <v>9338</v>
      </c>
      <c r="L3156" s="71"/>
      <c r="M3156" s="72"/>
      <c r="N3156" s="72" t="s">
        <v>3251</v>
      </c>
      <c r="O3156" s="72" t="s">
        <v>5019</v>
      </c>
      <c r="P3156" s="81">
        <v>64</v>
      </c>
      <c r="Q3156" s="73"/>
      <c r="R3156" s="73" t="s">
        <v>5020</v>
      </c>
      <c r="S3156" s="66" t="s">
        <v>15115</v>
      </c>
    </row>
    <row r="3157" spans="1:19" x14ac:dyDescent="0.25">
      <c r="A3157" s="68">
        <v>600019951</v>
      </c>
      <c r="B3157" s="59">
        <f t="shared" si="147"/>
        <v>600019951</v>
      </c>
      <c r="C3157" s="68" t="s">
        <v>7751</v>
      </c>
      <c r="D3157" s="76">
        <v>1</v>
      </c>
      <c r="E3157" s="61">
        <f t="shared" si="148"/>
        <v>599212</v>
      </c>
      <c r="F3157" s="69" t="s">
        <v>107</v>
      </c>
      <c r="G3157" s="69" t="s">
        <v>9130</v>
      </c>
      <c r="H3157" s="70">
        <v>500</v>
      </c>
      <c r="I3157" s="70" t="s">
        <v>139</v>
      </c>
      <c r="J3157" s="74">
        <v>26.68</v>
      </c>
      <c r="K3157" s="64">
        <f t="shared" si="149"/>
        <v>13340</v>
      </c>
      <c r="L3157" s="71"/>
      <c r="M3157" s="72"/>
      <c r="N3157" s="72" t="s">
        <v>12769</v>
      </c>
      <c r="O3157" s="72" t="s">
        <v>12770</v>
      </c>
      <c r="P3157" s="81">
        <v>2985</v>
      </c>
      <c r="Q3157" s="73">
        <v>3</v>
      </c>
      <c r="R3157" s="73" t="s">
        <v>12771</v>
      </c>
      <c r="S3157" s="60" t="str">
        <f>VLOOKUP(A3157,[1]DATA!$1:$1048576,12,0)</f>
        <v>ANO</v>
      </c>
    </row>
    <row r="3158" spans="1:19" x14ac:dyDescent="0.25">
      <c r="A3158" s="68">
        <v>600015157</v>
      </c>
      <c r="B3158" s="59">
        <f t="shared" si="147"/>
        <v>600015157</v>
      </c>
      <c r="C3158" s="68" t="s">
        <v>7752</v>
      </c>
      <c r="D3158" s="76">
        <v>1</v>
      </c>
      <c r="E3158" s="61">
        <f t="shared" si="148"/>
        <v>47922206</v>
      </c>
      <c r="F3158" s="69" t="s">
        <v>107</v>
      </c>
      <c r="G3158" s="69" t="s">
        <v>9130</v>
      </c>
      <c r="H3158" s="70">
        <v>900</v>
      </c>
      <c r="I3158" s="70" t="s">
        <v>139</v>
      </c>
      <c r="J3158" s="74">
        <v>26.68</v>
      </c>
      <c r="K3158" s="64">
        <f t="shared" si="149"/>
        <v>24012</v>
      </c>
      <c r="L3158" s="71"/>
      <c r="M3158" s="72"/>
      <c r="N3158" s="72" t="s">
        <v>12772</v>
      </c>
      <c r="O3158" s="72" t="s">
        <v>28</v>
      </c>
      <c r="P3158" s="81">
        <v>2602</v>
      </c>
      <c r="Q3158" s="73">
        <v>3</v>
      </c>
      <c r="R3158" s="73" t="s">
        <v>12771</v>
      </c>
      <c r="S3158" s="60" t="str">
        <f>VLOOKUP(A3158,[1]DATA!$1:$1048576,12,0)</f>
        <v>ANO</v>
      </c>
    </row>
    <row r="3159" spans="1:19" x14ac:dyDescent="0.25">
      <c r="A3159" s="68">
        <v>600015165</v>
      </c>
      <c r="B3159" s="59">
        <f t="shared" si="147"/>
        <v>600015165</v>
      </c>
      <c r="C3159" s="68" t="s">
        <v>7753</v>
      </c>
      <c r="D3159" s="76">
        <v>1</v>
      </c>
      <c r="E3159" s="61">
        <f t="shared" si="148"/>
        <v>566896</v>
      </c>
      <c r="F3159" s="69" t="s">
        <v>107</v>
      </c>
      <c r="G3159" s="69" t="s">
        <v>9130</v>
      </c>
      <c r="H3159" s="70">
        <v>825</v>
      </c>
      <c r="I3159" s="70" t="s">
        <v>139</v>
      </c>
      <c r="J3159" s="74">
        <v>26.68</v>
      </c>
      <c r="K3159" s="64">
        <f t="shared" si="149"/>
        <v>22011</v>
      </c>
      <c r="L3159" s="71"/>
      <c r="M3159" s="72"/>
      <c r="N3159" s="72" t="s">
        <v>12773</v>
      </c>
      <c r="O3159" s="72" t="s">
        <v>12774</v>
      </c>
      <c r="P3159" s="81">
        <v>2555</v>
      </c>
      <c r="Q3159" s="73">
        <v>17</v>
      </c>
      <c r="R3159" s="73" t="s">
        <v>12771</v>
      </c>
      <c r="S3159" s="60" t="str">
        <f>VLOOKUP(A3159,[1]DATA!$1:$1048576,12,0)</f>
        <v>ANO</v>
      </c>
    </row>
    <row r="3160" spans="1:19" x14ac:dyDescent="0.25">
      <c r="A3160" s="68">
        <v>600015173</v>
      </c>
      <c r="B3160" s="59">
        <f t="shared" si="147"/>
        <v>600015173</v>
      </c>
      <c r="C3160" s="68" t="s">
        <v>7754</v>
      </c>
      <c r="D3160" s="76">
        <v>1</v>
      </c>
      <c r="E3160" s="61">
        <f t="shared" si="148"/>
        <v>47922117</v>
      </c>
      <c r="F3160" s="69" t="s">
        <v>107</v>
      </c>
      <c r="G3160" s="69" t="s">
        <v>9130</v>
      </c>
      <c r="H3160" s="70">
        <v>325</v>
      </c>
      <c r="I3160" s="70" t="s">
        <v>139</v>
      </c>
      <c r="J3160" s="74">
        <v>26.68</v>
      </c>
      <c r="K3160" s="64">
        <f t="shared" si="149"/>
        <v>8671</v>
      </c>
      <c r="L3160" s="71"/>
      <c r="M3160" s="72"/>
      <c r="N3160" s="72" t="s">
        <v>12775</v>
      </c>
      <c r="O3160" s="72" t="s">
        <v>60</v>
      </c>
      <c r="P3160" s="81">
        <v>159</v>
      </c>
      <c r="Q3160" s="73">
        <v>18</v>
      </c>
      <c r="R3160" s="73" t="s">
        <v>12771</v>
      </c>
      <c r="S3160" s="60" t="str">
        <f>VLOOKUP(A3160,[1]DATA!$1:$1048576,12,0)</f>
        <v>ANO</v>
      </c>
    </row>
    <row r="3161" spans="1:19" x14ac:dyDescent="0.25">
      <c r="A3161" s="68">
        <v>600015181</v>
      </c>
      <c r="B3161" s="59">
        <f t="shared" si="147"/>
        <v>600015181</v>
      </c>
      <c r="C3161" s="68" t="s">
        <v>7755</v>
      </c>
      <c r="D3161" s="76">
        <v>1</v>
      </c>
      <c r="E3161" s="61">
        <f t="shared" si="148"/>
        <v>47922061</v>
      </c>
      <c r="F3161" s="69" t="s">
        <v>107</v>
      </c>
      <c r="G3161" s="69" t="s">
        <v>9130</v>
      </c>
      <c r="H3161" s="70">
        <v>375</v>
      </c>
      <c r="I3161" s="70" t="s">
        <v>139</v>
      </c>
      <c r="J3161" s="74">
        <v>26.68</v>
      </c>
      <c r="K3161" s="64">
        <f t="shared" si="149"/>
        <v>10005</v>
      </c>
      <c r="L3161" s="71"/>
      <c r="M3161" s="72"/>
      <c r="N3161" s="72" t="s">
        <v>12776</v>
      </c>
      <c r="O3161" s="72" t="s">
        <v>12770</v>
      </c>
      <c r="P3161" s="81">
        <v>2986</v>
      </c>
      <c r="Q3161" s="73">
        <v>1</v>
      </c>
      <c r="R3161" s="73" t="s">
        <v>12771</v>
      </c>
      <c r="S3161" s="60" t="str">
        <f>VLOOKUP(A3161,[1]DATA!$1:$1048576,12,0)</f>
        <v>ANO</v>
      </c>
    </row>
    <row r="3162" spans="1:19" x14ac:dyDescent="0.25">
      <c r="A3162" s="68">
        <v>600015211</v>
      </c>
      <c r="B3162" s="59">
        <f t="shared" si="147"/>
        <v>600015211</v>
      </c>
      <c r="C3162" s="68" t="s">
        <v>7756</v>
      </c>
      <c r="D3162" s="76">
        <v>1</v>
      </c>
      <c r="E3162" s="61">
        <f t="shared" si="148"/>
        <v>44053916</v>
      </c>
      <c r="F3162" s="69" t="s">
        <v>107</v>
      </c>
      <c r="G3162" s="69" t="s">
        <v>9130</v>
      </c>
      <c r="H3162" s="70">
        <v>625</v>
      </c>
      <c r="I3162" s="70" t="s">
        <v>139</v>
      </c>
      <c r="J3162" s="74">
        <v>26.68</v>
      </c>
      <c r="K3162" s="64">
        <f t="shared" si="149"/>
        <v>16675</v>
      </c>
      <c r="L3162" s="71"/>
      <c r="M3162" s="72"/>
      <c r="N3162" s="72" t="s">
        <v>12777</v>
      </c>
      <c r="O3162" s="72" t="s">
        <v>41</v>
      </c>
      <c r="P3162" s="81">
        <v>1592</v>
      </c>
      <c r="Q3162" s="73">
        <v>17</v>
      </c>
      <c r="R3162" s="73" t="s">
        <v>12771</v>
      </c>
      <c r="S3162" s="60" t="str">
        <f>VLOOKUP(A3162,[1]DATA!$1:$1048576,12,0)</f>
        <v>NE</v>
      </c>
    </row>
    <row r="3163" spans="1:19" x14ac:dyDescent="0.25">
      <c r="A3163" s="68">
        <v>600015246</v>
      </c>
      <c r="B3163" s="59">
        <f t="shared" si="147"/>
        <v>600015246</v>
      </c>
      <c r="C3163" s="68" t="s">
        <v>7757</v>
      </c>
      <c r="D3163" s="76">
        <v>1</v>
      </c>
      <c r="E3163" s="61">
        <f t="shared" si="148"/>
        <v>25348418</v>
      </c>
      <c r="F3163" s="69" t="s">
        <v>107</v>
      </c>
      <c r="G3163" s="69" t="s">
        <v>9130</v>
      </c>
      <c r="H3163" s="70">
        <v>350</v>
      </c>
      <c r="I3163" s="70" t="s">
        <v>139</v>
      </c>
      <c r="J3163" s="74">
        <v>26.68</v>
      </c>
      <c r="K3163" s="64">
        <f t="shared" si="149"/>
        <v>9338</v>
      </c>
      <c r="L3163" s="71"/>
      <c r="M3163" s="72"/>
      <c r="N3163" s="72" t="s">
        <v>12778</v>
      </c>
      <c r="O3163" s="72" t="s">
        <v>12779</v>
      </c>
      <c r="P3163" s="81">
        <v>2987</v>
      </c>
      <c r="Q3163" s="73">
        <v>4</v>
      </c>
      <c r="R3163" s="73" t="s">
        <v>12771</v>
      </c>
      <c r="S3163" s="60" t="str">
        <f>VLOOKUP(A3163,[1]DATA!$1:$1048576,12,0)</f>
        <v>NE</v>
      </c>
    </row>
    <row r="3164" spans="1:19" x14ac:dyDescent="0.25">
      <c r="A3164" s="68">
        <v>600015289</v>
      </c>
      <c r="B3164" s="59">
        <f t="shared" si="147"/>
        <v>600015289</v>
      </c>
      <c r="C3164" s="68" t="s">
        <v>7758</v>
      </c>
      <c r="D3164" s="76">
        <v>1</v>
      </c>
      <c r="E3164" s="61">
        <f t="shared" si="148"/>
        <v>544612</v>
      </c>
      <c r="F3164" s="69" t="s">
        <v>107</v>
      </c>
      <c r="G3164" s="69" t="s">
        <v>9130</v>
      </c>
      <c r="H3164" s="70">
        <v>750</v>
      </c>
      <c r="I3164" s="70" t="s">
        <v>139</v>
      </c>
      <c r="J3164" s="74">
        <v>26.68</v>
      </c>
      <c r="K3164" s="64">
        <f t="shared" si="149"/>
        <v>20010</v>
      </c>
      <c r="L3164" s="71"/>
      <c r="M3164" s="72"/>
      <c r="N3164" s="72" t="s">
        <v>12780</v>
      </c>
      <c r="O3164" s="72" t="s">
        <v>12781</v>
      </c>
      <c r="P3164" s="81">
        <v>30</v>
      </c>
      <c r="Q3164" s="73">
        <v>1</v>
      </c>
      <c r="R3164" s="73" t="s">
        <v>12771</v>
      </c>
      <c r="S3164" s="60" t="str">
        <f>VLOOKUP(A3164,[1]DATA!$1:$1048576,12,0)</f>
        <v>ANO</v>
      </c>
    </row>
    <row r="3165" spans="1:19" x14ac:dyDescent="0.25">
      <c r="A3165" s="68">
        <v>600015297</v>
      </c>
      <c r="B3165" s="59">
        <f t="shared" si="147"/>
        <v>600015297</v>
      </c>
      <c r="C3165" s="68" t="s">
        <v>7759</v>
      </c>
      <c r="D3165" s="76">
        <v>1</v>
      </c>
      <c r="E3165" s="61">
        <f t="shared" si="148"/>
        <v>25500783</v>
      </c>
      <c r="F3165" s="69" t="s">
        <v>107</v>
      </c>
      <c r="G3165" s="69" t="s">
        <v>9130</v>
      </c>
      <c r="H3165" s="70">
        <v>450</v>
      </c>
      <c r="I3165" s="70" t="s">
        <v>139</v>
      </c>
      <c r="J3165" s="74">
        <v>26.68</v>
      </c>
      <c r="K3165" s="64">
        <f t="shared" si="149"/>
        <v>12006</v>
      </c>
      <c r="L3165" s="71"/>
      <c r="M3165" s="72"/>
      <c r="N3165" s="72" t="s">
        <v>12782</v>
      </c>
      <c r="O3165" s="72" t="s">
        <v>9407</v>
      </c>
      <c r="P3165" s="81">
        <v>2061</v>
      </c>
      <c r="Q3165" s="73">
        <v>91</v>
      </c>
      <c r="R3165" s="73" t="s">
        <v>12771</v>
      </c>
      <c r="S3165" s="60" t="str">
        <f>VLOOKUP(A3165,[1]DATA!$1:$1048576,12,0)</f>
        <v>NE</v>
      </c>
    </row>
    <row r="3166" spans="1:19" x14ac:dyDescent="0.25">
      <c r="A3166" s="68">
        <v>600015301</v>
      </c>
      <c r="B3166" s="59">
        <f t="shared" si="147"/>
        <v>600015301</v>
      </c>
      <c r="C3166" s="68" t="s">
        <v>7760</v>
      </c>
      <c r="D3166" s="76">
        <v>1</v>
      </c>
      <c r="E3166" s="61">
        <f t="shared" si="148"/>
        <v>44159960</v>
      </c>
      <c r="F3166" s="69" t="s">
        <v>107</v>
      </c>
      <c r="G3166" s="69" t="s">
        <v>9130</v>
      </c>
      <c r="H3166" s="70">
        <v>1375</v>
      </c>
      <c r="I3166" s="70" t="s">
        <v>139</v>
      </c>
      <c r="J3166" s="74">
        <v>26.68</v>
      </c>
      <c r="K3166" s="64">
        <f t="shared" si="149"/>
        <v>36685</v>
      </c>
      <c r="L3166" s="71"/>
      <c r="M3166" s="72"/>
      <c r="N3166" s="72" t="s">
        <v>12783</v>
      </c>
      <c r="O3166" s="72" t="s">
        <v>24</v>
      </c>
      <c r="P3166" s="81">
        <v>4</v>
      </c>
      <c r="Q3166" s="73">
        <v>2</v>
      </c>
      <c r="R3166" s="73" t="s">
        <v>12771</v>
      </c>
      <c r="S3166" s="60" t="str">
        <f>VLOOKUP(A3166,[1]DATA!$1:$1048576,12,0)</f>
        <v>ANO</v>
      </c>
    </row>
    <row r="3167" spans="1:19" x14ac:dyDescent="0.25">
      <c r="A3167" s="68">
        <v>600015319</v>
      </c>
      <c r="B3167" s="59">
        <f t="shared" si="147"/>
        <v>600015319</v>
      </c>
      <c r="C3167" s="68" t="s">
        <v>7761</v>
      </c>
      <c r="D3167" s="76">
        <v>1</v>
      </c>
      <c r="E3167" s="61">
        <f t="shared" si="148"/>
        <v>63482746</v>
      </c>
      <c r="F3167" s="69" t="s">
        <v>107</v>
      </c>
      <c r="G3167" s="69" t="s">
        <v>9130</v>
      </c>
      <c r="H3167" s="70">
        <v>300</v>
      </c>
      <c r="I3167" s="70" t="s">
        <v>139</v>
      </c>
      <c r="J3167" s="74">
        <v>26.68</v>
      </c>
      <c r="K3167" s="64">
        <f t="shared" si="149"/>
        <v>8004</v>
      </c>
      <c r="L3167" s="71"/>
      <c r="M3167" s="72"/>
      <c r="N3167" s="72" t="s">
        <v>12784</v>
      </c>
      <c r="O3167" s="72" t="s">
        <v>41</v>
      </c>
      <c r="P3167" s="81">
        <v>61</v>
      </c>
      <c r="Q3167" s="73">
        <v>4</v>
      </c>
      <c r="R3167" s="73" t="s">
        <v>12771</v>
      </c>
      <c r="S3167" s="60" t="str">
        <f>VLOOKUP(A3167,[1]DATA!$1:$1048576,12,0)</f>
        <v>NE</v>
      </c>
    </row>
    <row r="3168" spans="1:19" x14ac:dyDescent="0.25">
      <c r="A3168" s="68">
        <v>600025641</v>
      </c>
      <c r="B3168" s="59">
        <f t="shared" si="147"/>
        <v>600025641</v>
      </c>
      <c r="C3168" s="68" t="s">
        <v>7762</v>
      </c>
      <c r="D3168" s="76">
        <v>1</v>
      </c>
      <c r="E3168" s="61">
        <f t="shared" si="148"/>
        <v>47921374</v>
      </c>
      <c r="F3168" s="69" t="s">
        <v>107</v>
      </c>
      <c r="G3168" s="69" t="s">
        <v>9130</v>
      </c>
      <c r="H3168" s="70">
        <v>375</v>
      </c>
      <c r="I3168" s="70" t="s">
        <v>139</v>
      </c>
      <c r="J3168" s="74">
        <v>26.68</v>
      </c>
      <c r="K3168" s="64">
        <f t="shared" si="149"/>
        <v>10005</v>
      </c>
      <c r="L3168" s="71"/>
      <c r="M3168" s="72"/>
      <c r="N3168" s="72" t="s">
        <v>12785</v>
      </c>
      <c r="O3168" s="72" t="s">
        <v>41</v>
      </c>
      <c r="P3168" s="81">
        <v>80</v>
      </c>
      <c r="Q3168" s="73">
        <v>10</v>
      </c>
      <c r="R3168" s="73" t="s">
        <v>12771</v>
      </c>
      <c r="S3168" s="60" t="str">
        <f>VLOOKUP(A3168,[1]DATA!$1:$1048576,12,0)</f>
        <v>ANO</v>
      </c>
    </row>
    <row r="3169" spans="1:19" x14ac:dyDescent="0.25">
      <c r="A3169" s="68">
        <v>600025667</v>
      </c>
      <c r="B3169" s="59">
        <f t="shared" si="147"/>
        <v>600025667</v>
      </c>
      <c r="C3169" s="68" t="s">
        <v>7763</v>
      </c>
      <c r="D3169" s="76">
        <v>1</v>
      </c>
      <c r="E3169" s="61">
        <f t="shared" si="148"/>
        <v>25342924</v>
      </c>
      <c r="F3169" s="69" t="s">
        <v>107</v>
      </c>
      <c r="G3169" s="69" t="s">
        <v>9130</v>
      </c>
      <c r="H3169" s="70">
        <v>125</v>
      </c>
      <c r="I3169" s="70" t="s">
        <v>139</v>
      </c>
      <c r="J3169" s="74">
        <v>26.68</v>
      </c>
      <c r="K3169" s="64">
        <f t="shared" si="149"/>
        <v>3335</v>
      </c>
      <c r="L3169" s="71"/>
      <c r="M3169" s="72"/>
      <c r="N3169" s="72" t="s">
        <v>12786</v>
      </c>
      <c r="O3169" s="72" t="s">
        <v>108</v>
      </c>
      <c r="P3169" s="81">
        <v>1506</v>
      </c>
      <c r="Q3169" s="73">
        <v>1</v>
      </c>
      <c r="R3169" s="73" t="s">
        <v>12771</v>
      </c>
      <c r="S3169" s="60" t="str">
        <f>VLOOKUP(A3169,[1]DATA!$1:$1048576,12,0)</f>
        <v>NE</v>
      </c>
    </row>
    <row r="3170" spans="1:19" x14ac:dyDescent="0.25">
      <c r="A3170" s="68">
        <v>600120180</v>
      </c>
      <c r="B3170" s="59">
        <f t="shared" si="147"/>
        <v>600120180</v>
      </c>
      <c r="C3170" s="68" t="s">
        <v>7764</v>
      </c>
      <c r="D3170" s="76">
        <v>1</v>
      </c>
      <c r="E3170" s="61">
        <f t="shared" si="148"/>
        <v>75021498</v>
      </c>
      <c r="F3170" s="69" t="s">
        <v>107</v>
      </c>
      <c r="G3170" s="69" t="s">
        <v>9130</v>
      </c>
      <c r="H3170" s="70">
        <v>50</v>
      </c>
      <c r="I3170" s="70" t="s">
        <v>139</v>
      </c>
      <c r="J3170" s="74">
        <v>26.68</v>
      </c>
      <c r="K3170" s="64">
        <f t="shared" si="149"/>
        <v>1334</v>
      </c>
      <c r="L3170" s="71"/>
      <c r="M3170" s="72"/>
      <c r="N3170" s="72" t="s">
        <v>12787</v>
      </c>
      <c r="O3170" s="72"/>
      <c r="P3170" s="81">
        <v>37</v>
      </c>
      <c r="Q3170" s="73"/>
      <c r="R3170" s="73" t="s">
        <v>12788</v>
      </c>
      <c r="S3170" s="60" t="str">
        <f>VLOOKUP(A3170,[1]DATA!$1:$1048576,12,0)</f>
        <v>ANO</v>
      </c>
    </row>
    <row r="3171" spans="1:19" x14ac:dyDescent="0.25">
      <c r="A3171" s="68">
        <v>600120210</v>
      </c>
      <c r="B3171" s="59">
        <f t="shared" si="147"/>
        <v>600120210</v>
      </c>
      <c r="C3171" s="68" t="s">
        <v>7765</v>
      </c>
      <c r="D3171" s="76">
        <v>1</v>
      </c>
      <c r="E3171" s="61">
        <f t="shared" si="148"/>
        <v>47922338</v>
      </c>
      <c r="F3171" s="69" t="s">
        <v>107</v>
      </c>
      <c r="G3171" s="69" t="s">
        <v>9130</v>
      </c>
      <c r="H3171" s="70">
        <v>100</v>
      </c>
      <c r="I3171" s="70" t="s">
        <v>139</v>
      </c>
      <c r="J3171" s="74">
        <v>26.68</v>
      </c>
      <c r="K3171" s="64">
        <f t="shared" si="149"/>
        <v>2668</v>
      </c>
      <c r="L3171" s="71"/>
      <c r="M3171" s="72"/>
      <c r="N3171" s="72" t="s">
        <v>12789</v>
      </c>
      <c r="O3171" s="72"/>
      <c r="P3171" s="81">
        <v>55</v>
      </c>
      <c r="Q3171" s="73"/>
      <c r="R3171" s="73" t="s">
        <v>12790</v>
      </c>
      <c r="S3171" s="60" t="str">
        <f>VLOOKUP(A3171,[1]DATA!$1:$1048576,12,0)</f>
        <v>ANO</v>
      </c>
    </row>
    <row r="3172" spans="1:19" x14ac:dyDescent="0.25">
      <c r="A3172" s="68">
        <v>600120601</v>
      </c>
      <c r="B3172" s="59">
        <f t="shared" si="147"/>
        <v>600120601</v>
      </c>
      <c r="C3172" s="68" t="s">
        <v>7766</v>
      </c>
      <c r="D3172" s="76">
        <v>1</v>
      </c>
      <c r="E3172" s="61">
        <f t="shared" si="148"/>
        <v>75022761</v>
      </c>
      <c r="F3172" s="69" t="s">
        <v>107</v>
      </c>
      <c r="G3172" s="69" t="s">
        <v>9130</v>
      </c>
      <c r="H3172" s="70">
        <v>50</v>
      </c>
      <c r="I3172" s="70" t="s">
        <v>139</v>
      </c>
      <c r="J3172" s="74">
        <v>26.68</v>
      </c>
      <c r="K3172" s="64">
        <f t="shared" si="149"/>
        <v>1334</v>
      </c>
      <c r="L3172" s="71"/>
      <c r="M3172" s="72"/>
      <c r="N3172" s="72" t="s">
        <v>12791</v>
      </c>
      <c r="O3172" s="72"/>
      <c r="P3172" s="81">
        <v>170</v>
      </c>
      <c r="Q3172" s="73"/>
      <c r="R3172" s="73" t="s">
        <v>12792</v>
      </c>
      <c r="S3172" s="60" t="str">
        <f>VLOOKUP(A3172,[1]DATA!$1:$1048576,12,0)</f>
        <v>ANO</v>
      </c>
    </row>
    <row r="3173" spans="1:19" x14ac:dyDescent="0.25">
      <c r="A3173" s="68">
        <v>600119637</v>
      </c>
      <c r="B3173" s="59">
        <f t="shared" si="147"/>
        <v>600119637</v>
      </c>
      <c r="C3173" s="68" t="s">
        <v>7767</v>
      </c>
      <c r="D3173" s="76">
        <v>1</v>
      </c>
      <c r="E3173" s="61">
        <f t="shared" si="148"/>
        <v>75021111</v>
      </c>
      <c r="F3173" s="69" t="s">
        <v>107</v>
      </c>
      <c r="G3173" s="69" t="s">
        <v>9130</v>
      </c>
      <c r="H3173" s="70">
        <v>125</v>
      </c>
      <c r="I3173" s="70" t="s">
        <v>139</v>
      </c>
      <c r="J3173" s="74">
        <v>26.68</v>
      </c>
      <c r="K3173" s="64">
        <f t="shared" si="149"/>
        <v>3335</v>
      </c>
      <c r="L3173" s="71"/>
      <c r="M3173" s="72"/>
      <c r="N3173" s="72" t="s">
        <v>12793</v>
      </c>
      <c r="O3173" s="72"/>
      <c r="P3173" s="81">
        <v>107</v>
      </c>
      <c r="Q3173" s="73"/>
      <c r="R3173" s="73" t="s">
        <v>9860</v>
      </c>
      <c r="S3173" s="60" t="str">
        <f>VLOOKUP(A3173,[1]DATA!$1:$1048576,12,0)</f>
        <v>ANO</v>
      </c>
    </row>
    <row r="3174" spans="1:19" x14ac:dyDescent="0.25">
      <c r="A3174" s="68">
        <v>600120155</v>
      </c>
      <c r="B3174" s="59">
        <f t="shared" si="147"/>
        <v>600120155</v>
      </c>
      <c r="C3174" s="68" t="s">
        <v>7768</v>
      </c>
      <c r="D3174" s="76">
        <v>1</v>
      </c>
      <c r="E3174" s="61">
        <f t="shared" si="148"/>
        <v>70981612</v>
      </c>
      <c r="F3174" s="69" t="s">
        <v>107</v>
      </c>
      <c r="G3174" s="69" t="s">
        <v>9130</v>
      </c>
      <c r="H3174" s="70">
        <v>75</v>
      </c>
      <c r="I3174" s="70" t="s">
        <v>139</v>
      </c>
      <c r="J3174" s="74">
        <v>26.68</v>
      </c>
      <c r="K3174" s="64">
        <f t="shared" si="149"/>
        <v>2001</v>
      </c>
      <c r="L3174" s="71"/>
      <c r="M3174" s="72"/>
      <c r="N3174" s="72" t="s">
        <v>12794</v>
      </c>
      <c r="O3174" s="72"/>
      <c r="P3174" s="81">
        <v>21</v>
      </c>
      <c r="Q3174" s="73"/>
      <c r="R3174" s="73" t="s">
        <v>12795</v>
      </c>
      <c r="S3174" s="60" t="str">
        <f>VLOOKUP(A3174,[1]DATA!$1:$1048576,12,0)</f>
        <v>ANO</v>
      </c>
    </row>
    <row r="3175" spans="1:19" x14ac:dyDescent="0.25">
      <c r="A3175" s="68">
        <v>600120163</v>
      </c>
      <c r="B3175" s="59">
        <f t="shared" si="147"/>
        <v>600120163</v>
      </c>
      <c r="C3175" s="68" t="s">
        <v>7769</v>
      </c>
      <c r="D3175" s="76">
        <v>1</v>
      </c>
      <c r="E3175" s="61">
        <f t="shared" si="148"/>
        <v>70993386</v>
      </c>
      <c r="F3175" s="69" t="s">
        <v>107</v>
      </c>
      <c r="G3175" s="69" t="s">
        <v>9130</v>
      </c>
      <c r="H3175" s="70">
        <v>75</v>
      </c>
      <c r="I3175" s="70" t="s">
        <v>139</v>
      </c>
      <c r="J3175" s="74">
        <v>26.68</v>
      </c>
      <c r="K3175" s="64">
        <f t="shared" si="149"/>
        <v>2001</v>
      </c>
      <c r="L3175" s="71"/>
      <c r="M3175" s="72"/>
      <c r="N3175" s="72" t="s">
        <v>12796</v>
      </c>
      <c r="O3175" s="72"/>
      <c r="P3175" s="81">
        <v>1</v>
      </c>
      <c r="Q3175" s="73"/>
      <c r="R3175" s="73" t="s">
        <v>12797</v>
      </c>
      <c r="S3175" s="60" t="str">
        <f>VLOOKUP(A3175,[1]DATA!$1:$1048576,12,0)</f>
        <v>ANO</v>
      </c>
    </row>
    <row r="3176" spans="1:19" x14ac:dyDescent="0.25">
      <c r="A3176" s="68">
        <v>600120236</v>
      </c>
      <c r="B3176" s="59">
        <f t="shared" si="147"/>
        <v>600120236</v>
      </c>
      <c r="C3176" s="68" t="s">
        <v>7770</v>
      </c>
      <c r="D3176" s="76">
        <v>1</v>
      </c>
      <c r="E3176" s="61">
        <f t="shared" si="148"/>
        <v>70983968</v>
      </c>
      <c r="F3176" s="69" t="s">
        <v>107</v>
      </c>
      <c r="G3176" s="69" t="s">
        <v>9130</v>
      </c>
      <c r="H3176" s="70">
        <v>75</v>
      </c>
      <c r="I3176" s="70" t="s">
        <v>139</v>
      </c>
      <c r="J3176" s="74">
        <v>26.68</v>
      </c>
      <c r="K3176" s="64">
        <f t="shared" si="149"/>
        <v>2001</v>
      </c>
      <c r="L3176" s="71"/>
      <c r="M3176" s="72"/>
      <c r="N3176" s="72" t="s">
        <v>12798</v>
      </c>
      <c r="O3176" s="72"/>
      <c r="P3176" s="81">
        <v>25</v>
      </c>
      <c r="Q3176" s="73"/>
      <c r="R3176" s="73" t="s">
        <v>12799</v>
      </c>
      <c r="S3176" s="60" t="str">
        <f>VLOOKUP(A3176,[1]DATA!$1:$1048576,12,0)</f>
        <v>ANO</v>
      </c>
    </row>
    <row r="3177" spans="1:19" x14ac:dyDescent="0.25">
      <c r="A3177" s="68">
        <v>600120252</v>
      </c>
      <c r="B3177" s="59">
        <f t="shared" si="147"/>
        <v>600120252</v>
      </c>
      <c r="C3177" s="68" t="s">
        <v>7771</v>
      </c>
      <c r="D3177" s="76">
        <v>1</v>
      </c>
      <c r="E3177" s="61">
        <f t="shared" si="148"/>
        <v>62859056</v>
      </c>
      <c r="F3177" s="69" t="s">
        <v>107</v>
      </c>
      <c r="G3177" s="69" t="s">
        <v>9130</v>
      </c>
      <c r="H3177" s="70">
        <v>650</v>
      </c>
      <c r="I3177" s="70" t="s">
        <v>139</v>
      </c>
      <c r="J3177" s="74">
        <v>26.68</v>
      </c>
      <c r="K3177" s="64">
        <f t="shared" si="149"/>
        <v>17342</v>
      </c>
      <c r="L3177" s="71"/>
      <c r="M3177" s="72"/>
      <c r="N3177" s="72" t="s">
        <v>12800</v>
      </c>
      <c r="O3177" s="72" t="s">
        <v>12196</v>
      </c>
      <c r="P3177" s="81">
        <v>131</v>
      </c>
      <c r="Q3177" s="73">
        <v>1</v>
      </c>
      <c r="R3177" s="73" t="s">
        <v>12771</v>
      </c>
      <c r="S3177" s="60" t="str">
        <f>VLOOKUP(A3177,[1]DATA!$1:$1048576,12,0)</f>
        <v>ANO</v>
      </c>
    </row>
    <row r="3178" spans="1:19" x14ac:dyDescent="0.25">
      <c r="A3178" s="68">
        <v>600120261</v>
      </c>
      <c r="B3178" s="59">
        <f t="shared" si="147"/>
        <v>600120261</v>
      </c>
      <c r="C3178" s="68" t="s">
        <v>7772</v>
      </c>
      <c r="D3178" s="76">
        <v>1</v>
      </c>
      <c r="E3178" s="61">
        <f t="shared" si="148"/>
        <v>70880883</v>
      </c>
      <c r="F3178" s="69" t="s">
        <v>107</v>
      </c>
      <c r="G3178" s="69" t="s">
        <v>9130</v>
      </c>
      <c r="H3178" s="70">
        <v>175</v>
      </c>
      <c r="I3178" s="70" t="s">
        <v>139</v>
      </c>
      <c r="J3178" s="74">
        <v>26.68</v>
      </c>
      <c r="K3178" s="64">
        <f t="shared" si="149"/>
        <v>4669</v>
      </c>
      <c r="L3178" s="71"/>
      <c r="M3178" s="72"/>
      <c r="N3178" s="72" t="s">
        <v>12801</v>
      </c>
      <c r="O3178" s="72"/>
      <c r="P3178" s="81">
        <v>243</v>
      </c>
      <c r="Q3178" s="73"/>
      <c r="R3178" s="73" t="s">
        <v>12802</v>
      </c>
      <c r="S3178" s="60" t="str">
        <f>VLOOKUP(A3178,[1]DATA!$1:$1048576,12,0)</f>
        <v>ANO</v>
      </c>
    </row>
    <row r="3179" spans="1:19" x14ac:dyDescent="0.25">
      <c r="A3179" s="68">
        <v>600120279</v>
      </c>
      <c r="B3179" s="59">
        <f t="shared" si="147"/>
        <v>600120279</v>
      </c>
      <c r="C3179" s="68" t="s">
        <v>7773</v>
      </c>
      <c r="D3179" s="76">
        <v>1</v>
      </c>
      <c r="E3179" s="61">
        <f t="shared" si="148"/>
        <v>75021099</v>
      </c>
      <c r="F3179" s="69" t="s">
        <v>107</v>
      </c>
      <c r="G3179" s="69" t="s">
        <v>9130</v>
      </c>
      <c r="H3179" s="70">
        <v>150</v>
      </c>
      <c r="I3179" s="70" t="s">
        <v>139</v>
      </c>
      <c r="J3179" s="74">
        <v>26.68</v>
      </c>
      <c r="K3179" s="64">
        <f t="shared" si="149"/>
        <v>4002</v>
      </c>
      <c r="L3179" s="71"/>
      <c r="M3179" s="72"/>
      <c r="N3179" s="72" t="s">
        <v>12803</v>
      </c>
      <c r="O3179" s="72" t="s">
        <v>41</v>
      </c>
      <c r="P3179" s="81">
        <v>5</v>
      </c>
      <c r="Q3179" s="73"/>
      <c r="R3179" s="73" t="s">
        <v>12804</v>
      </c>
      <c r="S3179" s="60" t="str">
        <f>VLOOKUP(A3179,[1]DATA!$1:$1048576,12,0)</f>
        <v>ANO</v>
      </c>
    </row>
    <row r="3180" spans="1:19" x14ac:dyDescent="0.25">
      <c r="A3180" s="68">
        <v>600120295</v>
      </c>
      <c r="B3180" s="59">
        <f t="shared" si="147"/>
        <v>600120295</v>
      </c>
      <c r="C3180" s="68" t="s">
        <v>7774</v>
      </c>
      <c r="D3180" s="76">
        <v>1</v>
      </c>
      <c r="E3180" s="61">
        <f t="shared" si="148"/>
        <v>70981256</v>
      </c>
      <c r="F3180" s="69" t="s">
        <v>107</v>
      </c>
      <c r="G3180" s="69" t="s">
        <v>9130</v>
      </c>
      <c r="H3180" s="70">
        <v>200</v>
      </c>
      <c r="I3180" s="70" t="s">
        <v>139</v>
      </c>
      <c r="J3180" s="74">
        <v>26.68</v>
      </c>
      <c r="K3180" s="64">
        <f t="shared" si="149"/>
        <v>5336</v>
      </c>
      <c r="L3180" s="71"/>
      <c r="M3180" s="72"/>
      <c r="N3180" s="72" t="s">
        <v>12805</v>
      </c>
      <c r="O3180" s="72" t="s">
        <v>67</v>
      </c>
      <c r="P3180" s="81">
        <v>59</v>
      </c>
      <c r="Q3180" s="73"/>
      <c r="R3180" s="73" t="s">
        <v>12806</v>
      </c>
      <c r="S3180" s="60" t="str">
        <f>VLOOKUP(A3180,[1]DATA!$1:$1048576,12,0)</f>
        <v>ANO</v>
      </c>
    </row>
    <row r="3181" spans="1:19" x14ac:dyDescent="0.25">
      <c r="A3181" s="68">
        <v>600120325</v>
      </c>
      <c r="B3181" s="59">
        <f t="shared" si="147"/>
        <v>600120325</v>
      </c>
      <c r="C3181" s="68" t="s">
        <v>7775</v>
      </c>
      <c r="D3181" s="76">
        <v>1</v>
      </c>
      <c r="E3181" s="61">
        <f t="shared" si="148"/>
        <v>75024322</v>
      </c>
      <c r="F3181" s="69" t="s">
        <v>107</v>
      </c>
      <c r="G3181" s="69" t="s">
        <v>9130</v>
      </c>
      <c r="H3181" s="70">
        <v>50</v>
      </c>
      <c r="I3181" s="70" t="s">
        <v>139</v>
      </c>
      <c r="J3181" s="74">
        <v>26.68</v>
      </c>
      <c r="K3181" s="64">
        <f t="shared" si="149"/>
        <v>1334</v>
      </c>
      <c r="L3181" s="71"/>
      <c r="M3181" s="72"/>
      <c r="N3181" s="72" t="s">
        <v>12807</v>
      </c>
      <c r="O3181" s="72"/>
      <c r="P3181" s="81">
        <v>1</v>
      </c>
      <c r="Q3181" s="73"/>
      <c r="R3181" s="73" t="s">
        <v>12808</v>
      </c>
      <c r="S3181" s="60" t="str">
        <f>VLOOKUP(A3181,[1]DATA!$1:$1048576,12,0)</f>
        <v>ANO</v>
      </c>
    </row>
    <row r="3182" spans="1:19" x14ac:dyDescent="0.25">
      <c r="A3182" s="68">
        <v>600120333</v>
      </c>
      <c r="B3182" s="59">
        <f t="shared" si="147"/>
        <v>600120333</v>
      </c>
      <c r="C3182" s="68" t="s">
        <v>7776</v>
      </c>
      <c r="D3182" s="76">
        <v>1</v>
      </c>
      <c r="E3182" s="61">
        <f t="shared" si="148"/>
        <v>70941611</v>
      </c>
      <c r="F3182" s="69" t="s">
        <v>107</v>
      </c>
      <c r="G3182" s="69" t="s">
        <v>9130</v>
      </c>
      <c r="H3182" s="70">
        <v>325</v>
      </c>
      <c r="I3182" s="70" t="s">
        <v>139</v>
      </c>
      <c r="J3182" s="74">
        <v>26.68</v>
      </c>
      <c r="K3182" s="64">
        <f t="shared" si="149"/>
        <v>8671</v>
      </c>
      <c r="L3182" s="71"/>
      <c r="M3182" s="72"/>
      <c r="N3182" s="72" t="s">
        <v>12809</v>
      </c>
      <c r="O3182" s="72" t="s">
        <v>12810</v>
      </c>
      <c r="P3182" s="81">
        <v>275</v>
      </c>
      <c r="Q3182" s="73"/>
      <c r="R3182" s="73" t="s">
        <v>12811</v>
      </c>
      <c r="S3182" s="60" t="str">
        <f>VLOOKUP(A3182,[1]DATA!$1:$1048576,12,0)</f>
        <v>ANO</v>
      </c>
    </row>
    <row r="3183" spans="1:19" x14ac:dyDescent="0.25">
      <c r="A3183" s="68">
        <v>600120350</v>
      </c>
      <c r="B3183" s="59">
        <f t="shared" si="147"/>
        <v>600120350</v>
      </c>
      <c r="C3183" s="68" t="s">
        <v>7777</v>
      </c>
      <c r="D3183" s="76">
        <v>1</v>
      </c>
      <c r="E3183" s="61">
        <f t="shared" si="148"/>
        <v>47922486</v>
      </c>
      <c r="F3183" s="69" t="s">
        <v>107</v>
      </c>
      <c r="G3183" s="69" t="s">
        <v>9130</v>
      </c>
      <c r="H3183" s="70">
        <v>1250</v>
      </c>
      <c r="I3183" s="70" t="s">
        <v>139</v>
      </c>
      <c r="J3183" s="74">
        <v>26.68</v>
      </c>
      <c r="K3183" s="64">
        <f t="shared" si="149"/>
        <v>33350</v>
      </c>
      <c r="L3183" s="71"/>
      <c r="M3183" s="72"/>
      <c r="N3183" s="72" t="s">
        <v>12812</v>
      </c>
      <c r="O3183" s="72" t="s">
        <v>60</v>
      </c>
      <c r="P3183" s="81">
        <v>152</v>
      </c>
      <c r="Q3183" s="73">
        <v>14</v>
      </c>
      <c r="R3183" s="73" t="s">
        <v>12771</v>
      </c>
      <c r="S3183" s="60" t="str">
        <f>VLOOKUP(A3183,[1]DATA!$1:$1048576,12,0)</f>
        <v>ANO</v>
      </c>
    </row>
    <row r="3184" spans="1:19" x14ac:dyDescent="0.25">
      <c r="A3184" s="68">
        <v>600120384</v>
      </c>
      <c r="B3184" s="59">
        <f t="shared" si="147"/>
        <v>600120384</v>
      </c>
      <c r="C3184" s="68" t="s">
        <v>7778</v>
      </c>
      <c r="D3184" s="76">
        <v>1</v>
      </c>
      <c r="E3184" s="61">
        <f t="shared" si="148"/>
        <v>47922770</v>
      </c>
      <c r="F3184" s="69" t="s">
        <v>107</v>
      </c>
      <c r="G3184" s="69" t="s">
        <v>9130</v>
      </c>
      <c r="H3184" s="70">
        <v>1475</v>
      </c>
      <c r="I3184" s="70" t="s">
        <v>139</v>
      </c>
      <c r="J3184" s="74">
        <v>26.68</v>
      </c>
      <c r="K3184" s="64">
        <f t="shared" si="149"/>
        <v>39353</v>
      </c>
      <c r="L3184" s="71"/>
      <c r="M3184" s="72"/>
      <c r="N3184" s="72" t="s">
        <v>12813</v>
      </c>
      <c r="O3184" s="72" t="s">
        <v>12814</v>
      </c>
      <c r="P3184" s="81">
        <v>3578</v>
      </c>
      <c r="Q3184" s="73">
        <v>79</v>
      </c>
      <c r="R3184" s="73" t="s">
        <v>12771</v>
      </c>
      <c r="S3184" s="60" t="str">
        <f>VLOOKUP(A3184,[1]DATA!$1:$1048576,12,0)</f>
        <v>ANO</v>
      </c>
    </row>
    <row r="3185" spans="1:19" x14ac:dyDescent="0.25">
      <c r="A3185" s="68">
        <v>600120392</v>
      </c>
      <c r="B3185" s="59">
        <f t="shared" si="147"/>
        <v>600120392</v>
      </c>
      <c r="C3185" s="68" t="s">
        <v>7779</v>
      </c>
      <c r="D3185" s="76">
        <v>1</v>
      </c>
      <c r="E3185" s="61">
        <f t="shared" si="148"/>
        <v>47922303</v>
      </c>
      <c r="F3185" s="69" t="s">
        <v>107</v>
      </c>
      <c r="G3185" s="69" t="s">
        <v>9130</v>
      </c>
      <c r="H3185" s="70">
        <v>1350</v>
      </c>
      <c r="I3185" s="70" t="s">
        <v>139</v>
      </c>
      <c r="J3185" s="74">
        <v>26.68</v>
      </c>
      <c r="K3185" s="64">
        <f t="shared" si="149"/>
        <v>36018</v>
      </c>
      <c r="L3185" s="71"/>
      <c r="M3185" s="72"/>
      <c r="N3185" s="72" t="s">
        <v>12815</v>
      </c>
      <c r="O3185" s="72" t="s">
        <v>12816</v>
      </c>
      <c r="P3185" s="81">
        <v>3970</v>
      </c>
      <c r="Q3185" s="73">
        <v>52</v>
      </c>
      <c r="R3185" s="73" t="s">
        <v>12771</v>
      </c>
      <c r="S3185" s="60" t="str">
        <f>VLOOKUP(A3185,[1]DATA!$1:$1048576,12,0)</f>
        <v>ANO</v>
      </c>
    </row>
    <row r="3186" spans="1:19" x14ac:dyDescent="0.25">
      <c r="A3186" s="68">
        <v>600120406</v>
      </c>
      <c r="B3186" s="59">
        <f t="shared" si="147"/>
        <v>600120406</v>
      </c>
      <c r="C3186" s="68" t="s">
        <v>7780</v>
      </c>
      <c r="D3186" s="76">
        <v>1</v>
      </c>
      <c r="E3186" s="61">
        <f t="shared" si="148"/>
        <v>47922516</v>
      </c>
      <c r="F3186" s="69" t="s">
        <v>107</v>
      </c>
      <c r="G3186" s="69" t="s">
        <v>9130</v>
      </c>
      <c r="H3186" s="70">
        <v>1275</v>
      </c>
      <c r="I3186" s="70" t="s">
        <v>139</v>
      </c>
      <c r="J3186" s="74">
        <v>26.68</v>
      </c>
      <c r="K3186" s="64">
        <f t="shared" si="149"/>
        <v>34017</v>
      </c>
      <c r="L3186" s="71"/>
      <c r="M3186" s="72"/>
      <c r="N3186" s="72" t="s">
        <v>12817</v>
      </c>
      <c r="O3186" s="72" t="s">
        <v>12818</v>
      </c>
      <c r="P3186" s="81">
        <v>2611</v>
      </c>
      <c r="Q3186" s="73">
        <v>24</v>
      </c>
      <c r="R3186" s="73" t="s">
        <v>12771</v>
      </c>
      <c r="S3186" s="60" t="str">
        <f>VLOOKUP(A3186,[1]DATA!$1:$1048576,12,0)</f>
        <v>ANO</v>
      </c>
    </row>
    <row r="3187" spans="1:19" x14ac:dyDescent="0.25">
      <c r="A3187" s="68">
        <v>600120414</v>
      </c>
      <c r="B3187" s="59">
        <f t="shared" si="147"/>
        <v>600120414</v>
      </c>
      <c r="C3187" s="68" t="s">
        <v>7781</v>
      </c>
      <c r="D3187" s="76">
        <v>1</v>
      </c>
      <c r="E3187" s="61">
        <f t="shared" si="148"/>
        <v>47922494</v>
      </c>
      <c r="F3187" s="69" t="s">
        <v>107</v>
      </c>
      <c r="G3187" s="69" t="s">
        <v>9130</v>
      </c>
      <c r="H3187" s="70">
        <v>675</v>
      </c>
      <c r="I3187" s="70" t="s">
        <v>139</v>
      </c>
      <c r="J3187" s="74">
        <v>26.68</v>
      </c>
      <c r="K3187" s="64">
        <f t="shared" si="149"/>
        <v>18009</v>
      </c>
      <c r="L3187" s="71"/>
      <c r="M3187" s="72"/>
      <c r="N3187" s="72" t="s">
        <v>12819</v>
      </c>
      <c r="O3187" s="72" t="s">
        <v>28</v>
      </c>
      <c r="P3187" s="81">
        <v>2596</v>
      </c>
      <c r="Q3187" s="73">
        <v>4</v>
      </c>
      <c r="R3187" s="73" t="s">
        <v>12771</v>
      </c>
      <c r="S3187" s="60" t="str">
        <f>VLOOKUP(A3187,[1]DATA!$1:$1048576,12,0)</f>
        <v>ANO</v>
      </c>
    </row>
    <row r="3188" spans="1:19" x14ac:dyDescent="0.25">
      <c r="A3188" s="68">
        <v>600120422</v>
      </c>
      <c r="B3188" s="59">
        <f t="shared" si="147"/>
        <v>600120422</v>
      </c>
      <c r="C3188" s="68" t="s">
        <v>7782</v>
      </c>
      <c r="D3188" s="76">
        <v>1</v>
      </c>
      <c r="E3188" s="61">
        <f t="shared" si="148"/>
        <v>62860666</v>
      </c>
      <c r="F3188" s="69" t="s">
        <v>107</v>
      </c>
      <c r="G3188" s="69" t="s">
        <v>9130</v>
      </c>
      <c r="H3188" s="70">
        <v>575</v>
      </c>
      <c r="I3188" s="70" t="s">
        <v>139</v>
      </c>
      <c r="J3188" s="74">
        <v>26.68</v>
      </c>
      <c r="K3188" s="64">
        <f t="shared" si="149"/>
        <v>15341</v>
      </c>
      <c r="L3188" s="71"/>
      <c r="M3188" s="72"/>
      <c r="N3188" s="72" t="s">
        <v>12820</v>
      </c>
      <c r="O3188" s="72" t="s">
        <v>41</v>
      </c>
      <c r="P3188" s="81">
        <v>86</v>
      </c>
      <c r="Q3188" s="73"/>
      <c r="R3188" s="73" t="s">
        <v>12821</v>
      </c>
      <c r="S3188" s="60" t="str">
        <f>VLOOKUP(A3188,[1]DATA!$1:$1048576,12,0)</f>
        <v>ANO</v>
      </c>
    </row>
    <row r="3189" spans="1:19" x14ac:dyDescent="0.25">
      <c r="A3189" s="68">
        <v>600120457</v>
      </c>
      <c r="B3189" s="59">
        <f t="shared" si="147"/>
        <v>600120457</v>
      </c>
      <c r="C3189" s="68" t="s">
        <v>7783</v>
      </c>
      <c r="D3189" s="76">
        <v>1</v>
      </c>
      <c r="E3189" s="61">
        <f t="shared" si="148"/>
        <v>47921242</v>
      </c>
      <c r="F3189" s="69" t="s">
        <v>107</v>
      </c>
      <c r="G3189" s="69" t="s">
        <v>9130</v>
      </c>
      <c r="H3189" s="70">
        <v>475</v>
      </c>
      <c r="I3189" s="70" t="s">
        <v>139</v>
      </c>
      <c r="J3189" s="74">
        <v>26.68</v>
      </c>
      <c r="K3189" s="64">
        <f t="shared" si="149"/>
        <v>12673</v>
      </c>
      <c r="L3189" s="71"/>
      <c r="M3189" s="72"/>
      <c r="N3189" s="72" t="s">
        <v>12822</v>
      </c>
      <c r="O3189" s="72" t="s">
        <v>12823</v>
      </c>
      <c r="P3189" s="81">
        <v>65</v>
      </c>
      <c r="Q3189" s="73"/>
      <c r="R3189" s="73" t="s">
        <v>12824</v>
      </c>
      <c r="S3189" s="60" t="str">
        <f>VLOOKUP(A3189,[1]DATA!$1:$1048576,12,0)</f>
        <v>ANO</v>
      </c>
    </row>
    <row r="3190" spans="1:19" x14ac:dyDescent="0.25">
      <c r="A3190" s="68">
        <v>600120465</v>
      </c>
      <c r="B3190" s="59">
        <f t="shared" si="147"/>
        <v>600120465</v>
      </c>
      <c r="C3190" s="68" t="s">
        <v>7784</v>
      </c>
      <c r="D3190" s="76">
        <v>1</v>
      </c>
      <c r="E3190" s="61">
        <f t="shared" si="148"/>
        <v>62859005</v>
      </c>
      <c r="F3190" s="69" t="s">
        <v>107</v>
      </c>
      <c r="G3190" s="69" t="s">
        <v>9130</v>
      </c>
      <c r="H3190" s="70">
        <v>50</v>
      </c>
      <c r="I3190" s="70" t="s">
        <v>139</v>
      </c>
      <c r="J3190" s="74">
        <v>26.68</v>
      </c>
      <c r="K3190" s="64">
        <f t="shared" si="149"/>
        <v>1334</v>
      </c>
      <c r="L3190" s="71"/>
      <c r="M3190" s="72"/>
      <c r="N3190" s="72" t="s">
        <v>12825</v>
      </c>
      <c r="O3190" s="72"/>
      <c r="P3190" s="81">
        <v>133</v>
      </c>
      <c r="Q3190" s="73"/>
      <c r="R3190" s="73" t="s">
        <v>12826</v>
      </c>
      <c r="S3190" s="60" t="str">
        <f>VLOOKUP(A3190,[1]DATA!$1:$1048576,12,0)</f>
        <v>ANO</v>
      </c>
    </row>
    <row r="3191" spans="1:19" x14ac:dyDescent="0.25">
      <c r="A3191" s="68">
        <v>600120481</v>
      </c>
      <c r="B3191" s="59">
        <f t="shared" si="147"/>
        <v>600120481</v>
      </c>
      <c r="C3191" s="68" t="s">
        <v>7785</v>
      </c>
      <c r="D3191" s="76">
        <v>1</v>
      </c>
      <c r="E3191" s="61">
        <f t="shared" si="148"/>
        <v>75020378</v>
      </c>
      <c r="F3191" s="69" t="s">
        <v>107</v>
      </c>
      <c r="G3191" s="69" t="s">
        <v>9130</v>
      </c>
      <c r="H3191" s="70">
        <v>375</v>
      </c>
      <c r="I3191" s="70" t="s">
        <v>139</v>
      </c>
      <c r="J3191" s="74">
        <v>26.68</v>
      </c>
      <c r="K3191" s="64">
        <f t="shared" si="149"/>
        <v>10005</v>
      </c>
      <c r="L3191" s="71"/>
      <c r="M3191" s="72"/>
      <c r="N3191" s="72" t="s">
        <v>12827</v>
      </c>
      <c r="O3191" s="72"/>
      <c r="P3191" s="81">
        <v>231</v>
      </c>
      <c r="Q3191" s="73"/>
      <c r="R3191" s="73" t="s">
        <v>12828</v>
      </c>
      <c r="S3191" s="60" t="str">
        <f>VLOOKUP(A3191,[1]DATA!$1:$1048576,12,0)</f>
        <v>ANO</v>
      </c>
    </row>
    <row r="3192" spans="1:19" x14ac:dyDescent="0.25">
      <c r="A3192" s="68">
        <v>600120490</v>
      </c>
      <c r="B3192" s="59">
        <f t="shared" si="147"/>
        <v>600120490</v>
      </c>
      <c r="C3192" s="68" t="s">
        <v>7786</v>
      </c>
      <c r="D3192" s="76">
        <v>1</v>
      </c>
      <c r="E3192" s="61">
        <f t="shared" si="148"/>
        <v>62858939</v>
      </c>
      <c r="F3192" s="69" t="s">
        <v>107</v>
      </c>
      <c r="G3192" s="69" t="s">
        <v>9130</v>
      </c>
      <c r="H3192" s="70">
        <v>825</v>
      </c>
      <c r="I3192" s="70" t="s">
        <v>139</v>
      </c>
      <c r="J3192" s="74">
        <v>26.68</v>
      </c>
      <c r="K3192" s="64">
        <f t="shared" si="149"/>
        <v>22011</v>
      </c>
      <c r="L3192" s="71"/>
      <c r="M3192" s="72"/>
      <c r="N3192" s="72" t="s">
        <v>12829</v>
      </c>
      <c r="O3192" s="72" t="s">
        <v>50</v>
      </c>
      <c r="P3192" s="81">
        <v>850</v>
      </c>
      <c r="Q3192" s="73"/>
      <c r="R3192" s="73" t="s">
        <v>12830</v>
      </c>
      <c r="S3192" s="60" t="str">
        <f>VLOOKUP(A3192,[1]DATA!$1:$1048576,12,0)</f>
        <v>ANO</v>
      </c>
    </row>
    <row r="3193" spans="1:19" x14ac:dyDescent="0.25">
      <c r="A3193" s="68">
        <v>600120503</v>
      </c>
      <c r="B3193" s="59">
        <f t="shared" si="147"/>
        <v>600120503</v>
      </c>
      <c r="C3193" s="68" t="s">
        <v>7787</v>
      </c>
      <c r="D3193" s="76">
        <v>1</v>
      </c>
      <c r="E3193" s="61">
        <f t="shared" si="148"/>
        <v>47922346</v>
      </c>
      <c r="F3193" s="69" t="s">
        <v>107</v>
      </c>
      <c r="G3193" s="69" t="s">
        <v>9130</v>
      </c>
      <c r="H3193" s="70">
        <v>775</v>
      </c>
      <c r="I3193" s="70" t="s">
        <v>139</v>
      </c>
      <c r="J3193" s="74">
        <v>26.68</v>
      </c>
      <c r="K3193" s="64">
        <f t="shared" si="149"/>
        <v>20677</v>
      </c>
      <c r="L3193" s="71"/>
      <c r="M3193" s="72"/>
      <c r="N3193" s="72" t="s">
        <v>12831</v>
      </c>
      <c r="O3193" s="72" t="s">
        <v>51</v>
      </c>
      <c r="P3193" s="81">
        <v>360</v>
      </c>
      <c r="Q3193" s="73"/>
      <c r="R3193" s="73" t="s">
        <v>12832</v>
      </c>
      <c r="S3193" s="60" t="str">
        <f>VLOOKUP(A3193,[1]DATA!$1:$1048576,12,0)</f>
        <v>ANO</v>
      </c>
    </row>
    <row r="3194" spans="1:19" x14ac:dyDescent="0.25">
      <c r="A3194" s="68">
        <v>600120511</v>
      </c>
      <c r="B3194" s="59">
        <f t="shared" si="147"/>
        <v>600120511</v>
      </c>
      <c r="C3194" s="68" t="s">
        <v>7788</v>
      </c>
      <c r="D3194" s="76">
        <v>1</v>
      </c>
      <c r="E3194" s="61">
        <f t="shared" si="148"/>
        <v>70881707</v>
      </c>
      <c r="F3194" s="69" t="s">
        <v>107</v>
      </c>
      <c r="G3194" s="69" t="s">
        <v>9130</v>
      </c>
      <c r="H3194" s="70">
        <v>475</v>
      </c>
      <c r="I3194" s="70" t="s">
        <v>139</v>
      </c>
      <c r="J3194" s="74">
        <v>26.68</v>
      </c>
      <c r="K3194" s="64">
        <f t="shared" si="149"/>
        <v>12673</v>
      </c>
      <c r="L3194" s="71"/>
      <c r="M3194" s="72"/>
      <c r="N3194" s="72" t="s">
        <v>12833</v>
      </c>
      <c r="O3194" s="72"/>
      <c r="P3194" s="81">
        <v>3</v>
      </c>
      <c r="Q3194" s="73"/>
      <c r="R3194" s="73" t="s">
        <v>12834</v>
      </c>
      <c r="S3194" s="60" t="str">
        <f>VLOOKUP(A3194,[1]DATA!$1:$1048576,12,0)</f>
        <v>ANO</v>
      </c>
    </row>
    <row r="3195" spans="1:19" x14ac:dyDescent="0.25">
      <c r="A3195" s="68">
        <v>600120520</v>
      </c>
      <c r="B3195" s="59">
        <f t="shared" si="147"/>
        <v>600120520</v>
      </c>
      <c r="C3195" s="68" t="s">
        <v>7789</v>
      </c>
      <c r="D3195" s="76">
        <v>1</v>
      </c>
      <c r="E3195" s="61">
        <f t="shared" si="148"/>
        <v>380601</v>
      </c>
      <c r="F3195" s="69" t="s">
        <v>107</v>
      </c>
      <c r="G3195" s="69" t="s">
        <v>9130</v>
      </c>
      <c r="H3195" s="70">
        <v>375</v>
      </c>
      <c r="I3195" s="70" t="s">
        <v>139</v>
      </c>
      <c r="J3195" s="74">
        <v>26.68</v>
      </c>
      <c r="K3195" s="64">
        <f t="shared" si="149"/>
        <v>10005</v>
      </c>
      <c r="L3195" s="71"/>
      <c r="M3195" s="72"/>
      <c r="N3195" s="72" t="s">
        <v>12835</v>
      </c>
      <c r="O3195" s="72"/>
      <c r="P3195" s="81">
        <v>117</v>
      </c>
      <c r="Q3195" s="73"/>
      <c r="R3195" s="73" t="s">
        <v>12836</v>
      </c>
      <c r="S3195" s="60" t="str">
        <f>VLOOKUP(A3195,[1]DATA!$1:$1048576,12,0)</f>
        <v>ANO</v>
      </c>
    </row>
    <row r="3196" spans="1:19" x14ac:dyDescent="0.25">
      <c r="A3196" s="68">
        <v>600120538</v>
      </c>
      <c r="B3196" s="59">
        <f t="shared" si="147"/>
        <v>600120538</v>
      </c>
      <c r="C3196" s="68" t="s">
        <v>7790</v>
      </c>
      <c r="D3196" s="76">
        <v>1</v>
      </c>
      <c r="E3196" s="61">
        <f t="shared" si="148"/>
        <v>65765478</v>
      </c>
      <c r="F3196" s="69" t="s">
        <v>107</v>
      </c>
      <c r="G3196" s="69" t="s">
        <v>9130</v>
      </c>
      <c r="H3196" s="70">
        <v>575</v>
      </c>
      <c r="I3196" s="70" t="s">
        <v>139</v>
      </c>
      <c r="J3196" s="74">
        <v>26.68</v>
      </c>
      <c r="K3196" s="64">
        <f t="shared" si="149"/>
        <v>15341</v>
      </c>
      <c r="L3196" s="71"/>
      <c r="M3196" s="72"/>
      <c r="N3196" s="72" t="s">
        <v>12837</v>
      </c>
      <c r="O3196" s="72" t="s">
        <v>12838</v>
      </c>
      <c r="P3196" s="81">
        <v>300</v>
      </c>
      <c r="Q3196" s="73"/>
      <c r="R3196" s="73" t="s">
        <v>12839</v>
      </c>
      <c r="S3196" s="60" t="str">
        <f>VLOOKUP(A3196,[1]DATA!$1:$1048576,12,0)</f>
        <v>ANO</v>
      </c>
    </row>
    <row r="3197" spans="1:19" x14ac:dyDescent="0.25">
      <c r="A3197" s="68">
        <v>600120546</v>
      </c>
      <c r="B3197" s="59">
        <f t="shared" si="147"/>
        <v>600120546</v>
      </c>
      <c r="C3197" s="68" t="s">
        <v>7791</v>
      </c>
      <c r="D3197" s="76">
        <v>1</v>
      </c>
      <c r="E3197" s="61">
        <f t="shared" si="148"/>
        <v>47922354</v>
      </c>
      <c r="F3197" s="69" t="s">
        <v>107</v>
      </c>
      <c r="G3197" s="69" t="s">
        <v>9130</v>
      </c>
      <c r="H3197" s="70">
        <v>350</v>
      </c>
      <c r="I3197" s="70" t="s">
        <v>139</v>
      </c>
      <c r="J3197" s="74">
        <v>26.68</v>
      </c>
      <c r="K3197" s="64">
        <f t="shared" si="149"/>
        <v>9338</v>
      </c>
      <c r="L3197" s="71"/>
      <c r="M3197" s="72"/>
      <c r="N3197" s="72" t="s">
        <v>12840</v>
      </c>
      <c r="O3197" s="72" t="s">
        <v>19</v>
      </c>
      <c r="P3197" s="81">
        <v>292</v>
      </c>
      <c r="Q3197" s="73"/>
      <c r="R3197" s="73" t="s">
        <v>12841</v>
      </c>
      <c r="S3197" s="60" t="str">
        <f>VLOOKUP(A3197,[1]DATA!$1:$1048576,12,0)</f>
        <v>ANO</v>
      </c>
    </row>
    <row r="3198" spans="1:19" x14ac:dyDescent="0.25">
      <c r="A3198" s="68">
        <v>600120562</v>
      </c>
      <c r="B3198" s="59">
        <f t="shared" si="147"/>
        <v>600120562</v>
      </c>
      <c r="C3198" s="68" t="s">
        <v>7792</v>
      </c>
      <c r="D3198" s="76">
        <v>1</v>
      </c>
      <c r="E3198" s="61">
        <f t="shared" si="148"/>
        <v>47922583</v>
      </c>
      <c r="F3198" s="69" t="s">
        <v>107</v>
      </c>
      <c r="G3198" s="69" t="s">
        <v>9130</v>
      </c>
      <c r="H3198" s="70">
        <v>425</v>
      </c>
      <c r="I3198" s="70" t="s">
        <v>139</v>
      </c>
      <c r="J3198" s="74">
        <v>26.68</v>
      </c>
      <c r="K3198" s="64">
        <f t="shared" si="149"/>
        <v>11339</v>
      </c>
      <c r="L3198" s="71"/>
      <c r="M3198" s="72"/>
      <c r="N3198" s="72" t="s">
        <v>12842</v>
      </c>
      <c r="O3198" s="72"/>
      <c r="P3198" s="81">
        <v>157</v>
      </c>
      <c r="Q3198" s="73"/>
      <c r="R3198" s="73" t="s">
        <v>12843</v>
      </c>
      <c r="S3198" s="60" t="str">
        <f>VLOOKUP(A3198,[1]DATA!$1:$1048576,12,0)</f>
        <v>ANO</v>
      </c>
    </row>
    <row r="3199" spans="1:19" x14ac:dyDescent="0.25">
      <c r="A3199" s="68">
        <v>600120571</v>
      </c>
      <c r="B3199" s="59">
        <f t="shared" si="147"/>
        <v>600120571</v>
      </c>
      <c r="C3199" s="68" t="s">
        <v>7793</v>
      </c>
      <c r="D3199" s="76">
        <v>1</v>
      </c>
      <c r="E3199" s="61">
        <f t="shared" si="148"/>
        <v>62859129</v>
      </c>
      <c r="F3199" s="69" t="s">
        <v>107</v>
      </c>
      <c r="G3199" s="69" t="s">
        <v>9130</v>
      </c>
      <c r="H3199" s="70">
        <v>575</v>
      </c>
      <c r="I3199" s="70" t="s">
        <v>139</v>
      </c>
      <c r="J3199" s="74">
        <v>26.68</v>
      </c>
      <c r="K3199" s="64">
        <f t="shared" si="149"/>
        <v>15341</v>
      </c>
      <c r="L3199" s="71"/>
      <c r="M3199" s="72"/>
      <c r="N3199" s="72" t="s">
        <v>12844</v>
      </c>
      <c r="O3199" s="72"/>
      <c r="P3199" s="81">
        <v>400</v>
      </c>
      <c r="Q3199" s="73"/>
      <c r="R3199" s="73" t="s">
        <v>12845</v>
      </c>
      <c r="S3199" s="60" t="str">
        <f>VLOOKUP(A3199,[1]DATA!$1:$1048576,12,0)</f>
        <v>ANO</v>
      </c>
    </row>
    <row r="3200" spans="1:19" x14ac:dyDescent="0.25">
      <c r="A3200" s="68">
        <v>600120589</v>
      </c>
      <c r="B3200" s="59">
        <f t="shared" si="147"/>
        <v>600120589</v>
      </c>
      <c r="C3200" s="68" t="s">
        <v>7794</v>
      </c>
      <c r="D3200" s="76">
        <v>1</v>
      </c>
      <c r="E3200" s="61">
        <f t="shared" si="148"/>
        <v>47922290</v>
      </c>
      <c r="F3200" s="69" t="s">
        <v>107</v>
      </c>
      <c r="G3200" s="69" t="s">
        <v>9130</v>
      </c>
      <c r="H3200" s="70">
        <v>350</v>
      </c>
      <c r="I3200" s="70" t="s">
        <v>139</v>
      </c>
      <c r="J3200" s="74">
        <v>26.68</v>
      </c>
      <c r="K3200" s="64">
        <f t="shared" si="149"/>
        <v>9338</v>
      </c>
      <c r="L3200" s="71"/>
      <c r="M3200" s="72"/>
      <c r="N3200" s="72" t="s">
        <v>12846</v>
      </c>
      <c r="O3200" s="72"/>
      <c r="P3200" s="81">
        <v>83</v>
      </c>
      <c r="Q3200" s="73"/>
      <c r="R3200" s="73" t="s">
        <v>12847</v>
      </c>
      <c r="S3200" s="60" t="str">
        <f>VLOOKUP(A3200,[1]DATA!$1:$1048576,12,0)</f>
        <v>ANO</v>
      </c>
    </row>
    <row r="3201" spans="1:19" x14ac:dyDescent="0.25">
      <c r="A3201" s="68">
        <v>600120597</v>
      </c>
      <c r="B3201" s="59">
        <f t="shared" si="147"/>
        <v>600120597</v>
      </c>
      <c r="C3201" s="68" t="s">
        <v>7795</v>
      </c>
      <c r="D3201" s="76">
        <v>1</v>
      </c>
      <c r="E3201" s="61">
        <f t="shared" si="148"/>
        <v>62860500</v>
      </c>
      <c r="F3201" s="69" t="s">
        <v>107</v>
      </c>
      <c r="G3201" s="69" t="s">
        <v>9130</v>
      </c>
      <c r="H3201" s="70">
        <v>900</v>
      </c>
      <c r="I3201" s="70" t="s">
        <v>139</v>
      </c>
      <c r="J3201" s="74">
        <v>26.68</v>
      </c>
      <c r="K3201" s="64">
        <f t="shared" si="149"/>
        <v>24012</v>
      </c>
      <c r="L3201" s="71"/>
      <c r="M3201" s="72"/>
      <c r="N3201" s="72" t="s">
        <v>12848</v>
      </c>
      <c r="O3201" s="72" t="s">
        <v>12849</v>
      </c>
      <c r="P3201" s="81">
        <v>4082</v>
      </c>
      <c r="Q3201" s="73">
        <v>60</v>
      </c>
      <c r="R3201" s="73" t="s">
        <v>12771</v>
      </c>
      <c r="S3201" s="60" t="str">
        <f>VLOOKUP(A3201,[1]DATA!$1:$1048576,12,0)</f>
        <v>ANO</v>
      </c>
    </row>
    <row r="3202" spans="1:19" x14ac:dyDescent="0.25">
      <c r="A3202" s="68">
        <v>600120619</v>
      </c>
      <c r="B3202" s="59">
        <f t="shared" si="147"/>
        <v>600120619</v>
      </c>
      <c r="C3202" s="68" t="s">
        <v>7796</v>
      </c>
      <c r="D3202" s="76">
        <v>1</v>
      </c>
      <c r="E3202" s="61">
        <f t="shared" si="148"/>
        <v>47922214</v>
      </c>
      <c r="F3202" s="69" t="s">
        <v>107</v>
      </c>
      <c r="G3202" s="69" t="s">
        <v>9130</v>
      </c>
      <c r="H3202" s="70">
        <v>700</v>
      </c>
      <c r="I3202" s="70" t="s">
        <v>139</v>
      </c>
      <c r="J3202" s="74">
        <v>26.68</v>
      </c>
      <c r="K3202" s="64">
        <f t="shared" si="149"/>
        <v>18676</v>
      </c>
      <c r="L3202" s="71"/>
      <c r="M3202" s="72"/>
      <c r="N3202" s="72" t="s">
        <v>12850</v>
      </c>
      <c r="O3202" s="72" t="s">
        <v>46</v>
      </c>
      <c r="P3202" s="81">
        <v>234</v>
      </c>
      <c r="Q3202" s="73"/>
      <c r="R3202" s="73" t="s">
        <v>12851</v>
      </c>
      <c r="S3202" s="60" t="str">
        <f>VLOOKUP(A3202,[1]DATA!$1:$1048576,12,0)</f>
        <v>ANO</v>
      </c>
    </row>
    <row r="3203" spans="1:19" x14ac:dyDescent="0.25">
      <c r="A3203" s="68">
        <v>610300580</v>
      </c>
      <c r="B3203" s="59">
        <f t="shared" si="147"/>
        <v>610300580</v>
      </c>
      <c r="C3203" s="68" t="s">
        <v>7797</v>
      </c>
      <c r="D3203" s="76">
        <v>1</v>
      </c>
      <c r="E3203" s="61">
        <f t="shared" si="148"/>
        <v>69650721</v>
      </c>
      <c r="F3203" s="69" t="s">
        <v>107</v>
      </c>
      <c r="G3203" s="69" t="s">
        <v>9130</v>
      </c>
      <c r="H3203" s="70">
        <v>625</v>
      </c>
      <c r="I3203" s="70" t="s">
        <v>139</v>
      </c>
      <c r="J3203" s="74">
        <v>26.68</v>
      </c>
      <c r="K3203" s="64">
        <f t="shared" si="149"/>
        <v>16675</v>
      </c>
      <c r="L3203" s="71"/>
      <c r="M3203" s="72"/>
      <c r="N3203" s="72" t="s">
        <v>12852</v>
      </c>
      <c r="O3203" s="72" t="s">
        <v>35</v>
      </c>
      <c r="P3203" s="81">
        <v>1686</v>
      </c>
      <c r="Q3203" s="73">
        <v>4</v>
      </c>
      <c r="R3203" s="73" t="s">
        <v>12771</v>
      </c>
      <c r="S3203" s="60" t="str">
        <f>VLOOKUP(A3203,[1]DATA!$1:$1048576,12,0)</f>
        <v>ANO</v>
      </c>
    </row>
    <row r="3204" spans="1:19" x14ac:dyDescent="0.25">
      <c r="A3204" s="68">
        <v>650003578</v>
      </c>
      <c r="B3204" s="59">
        <f t="shared" si="147"/>
        <v>650003578</v>
      </c>
      <c r="C3204" s="68" t="s">
        <v>7798</v>
      </c>
      <c r="D3204" s="76">
        <v>1</v>
      </c>
      <c r="E3204" s="61">
        <f t="shared" si="148"/>
        <v>27678296</v>
      </c>
      <c r="F3204" s="69" t="s">
        <v>107</v>
      </c>
      <c r="G3204" s="69" t="s">
        <v>9130</v>
      </c>
      <c r="H3204" s="70">
        <v>325</v>
      </c>
      <c r="I3204" s="70" t="s">
        <v>139</v>
      </c>
      <c r="J3204" s="74">
        <v>26.68</v>
      </c>
      <c r="K3204" s="64">
        <f t="shared" si="149"/>
        <v>8671</v>
      </c>
      <c r="L3204" s="71"/>
      <c r="M3204" s="72"/>
      <c r="N3204" s="72" t="s">
        <v>12853</v>
      </c>
      <c r="O3204" s="72" t="s">
        <v>76</v>
      </c>
      <c r="P3204" s="81">
        <v>2920</v>
      </c>
      <c r="Q3204" s="73">
        <v>24</v>
      </c>
      <c r="R3204" s="73" t="s">
        <v>12771</v>
      </c>
      <c r="S3204" s="60" t="str">
        <f>VLOOKUP(A3204,[1]DATA!$1:$1048576,12,0)</f>
        <v>NE</v>
      </c>
    </row>
    <row r="3205" spans="1:19" x14ac:dyDescent="0.25">
      <c r="A3205" s="68">
        <v>650035992</v>
      </c>
      <c r="B3205" s="59">
        <f t="shared" ref="B3205:B3268" si="150">A3205*1</f>
        <v>650035992</v>
      </c>
      <c r="C3205" s="68" t="s">
        <v>7799</v>
      </c>
      <c r="D3205" s="76">
        <v>1</v>
      </c>
      <c r="E3205" s="61">
        <f t="shared" ref="E3205:E3268" si="151">C3205*1</f>
        <v>75001624</v>
      </c>
      <c r="F3205" s="69" t="s">
        <v>107</v>
      </c>
      <c r="G3205" s="69" t="s">
        <v>9130</v>
      </c>
      <c r="H3205" s="70">
        <v>150</v>
      </c>
      <c r="I3205" s="70" t="s">
        <v>139</v>
      </c>
      <c r="J3205" s="74">
        <v>26.68</v>
      </c>
      <c r="K3205" s="64">
        <f t="shared" ref="K3205:K3268" si="152">H3205*J3205</f>
        <v>4002</v>
      </c>
      <c r="L3205" s="71"/>
      <c r="M3205" s="72"/>
      <c r="N3205" s="72" t="s">
        <v>12854</v>
      </c>
      <c r="O3205" s="72" t="s">
        <v>67</v>
      </c>
      <c r="P3205" s="81">
        <v>143</v>
      </c>
      <c r="Q3205" s="73">
        <v>1</v>
      </c>
      <c r="R3205" s="73" t="s">
        <v>12855</v>
      </c>
      <c r="S3205" s="60" t="str">
        <f>VLOOKUP(A3205,[1]DATA!$1:$1048576,12,0)</f>
        <v>ANO</v>
      </c>
    </row>
    <row r="3206" spans="1:19" x14ac:dyDescent="0.25">
      <c r="A3206" s="68">
        <v>650036239</v>
      </c>
      <c r="B3206" s="59">
        <f t="shared" si="150"/>
        <v>650036239</v>
      </c>
      <c r="C3206" s="68" t="s">
        <v>7800</v>
      </c>
      <c r="D3206" s="76">
        <v>1</v>
      </c>
      <c r="E3206" s="61">
        <f t="shared" si="151"/>
        <v>70989851</v>
      </c>
      <c r="F3206" s="69" t="s">
        <v>107</v>
      </c>
      <c r="G3206" s="69" t="s">
        <v>9130</v>
      </c>
      <c r="H3206" s="70">
        <v>200</v>
      </c>
      <c r="I3206" s="70" t="s">
        <v>139</v>
      </c>
      <c r="J3206" s="74">
        <v>26.68</v>
      </c>
      <c r="K3206" s="64">
        <f t="shared" si="152"/>
        <v>5336</v>
      </c>
      <c r="L3206" s="71"/>
      <c r="M3206" s="72"/>
      <c r="N3206" s="72" t="s">
        <v>12856</v>
      </c>
      <c r="O3206" s="72"/>
      <c r="P3206" s="81">
        <v>353</v>
      </c>
      <c r="Q3206" s="73"/>
      <c r="R3206" s="73" t="s">
        <v>12857</v>
      </c>
      <c r="S3206" s="60" t="str">
        <f>VLOOKUP(A3206,[1]DATA!$1:$1048576,12,0)</f>
        <v>ANO</v>
      </c>
    </row>
    <row r="3207" spans="1:19" x14ac:dyDescent="0.25">
      <c r="A3207" s="68">
        <v>650043995</v>
      </c>
      <c r="B3207" s="59">
        <f t="shared" si="150"/>
        <v>650043995</v>
      </c>
      <c r="C3207" s="68" t="s">
        <v>7801</v>
      </c>
      <c r="D3207" s="76">
        <v>1</v>
      </c>
      <c r="E3207" s="61">
        <f t="shared" si="151"/>
        <v>70992843</v>
      </c>
      <c r="F3207" s="69" t="s">
        <v>107</v>
      </c>
      <c r="G3207" s="69" t="s">
        <v>9130</v>
      </c>
      <c r="H3207" s="70">
        <v>50</v>
      </c>
      <c r="I3207" s="70" t="s">
        <v>139</v>
      </c>
      <c r="J3207" s="74">
        <v>26.68</v>
      </c>
      <c r="K3207" s="64">
        <f t="shared" si="152"/>
        <v>1334</v>
      </c>
      <c r="L3207" s="71"/>
      <c r="M3207" s="72"/>
      <c r="N3207" s="72" t="s">
        <v>12858</v>
      </c>
      <c r="O3207" s="72"/>
      <c r="P3207" s="81">
        <v>21</v>
      </c>
      <c r="Q3207" s="73"/>
      <c r="R3207" s="73" t="s">
        <v>12859</v>
      </c>
      <c r="S3207" s="60" t="str">
        <f>VLOOKUP(A3207,[1]DATA!$1:$1048576,12,0)</f>
        <v>ANO</v>
      </c>
    </row>
    <row r="3208" spans="1:19" x14ac:dyDescent="0.25">
      <c r="A3208" s="68">
        <v>650053095</v>
      </c>
      <c r="B3208" s="59">
        <f t="shared" si="150"/>
        <v>650053095</v>
      </c>
      <c r="C3208" s="68" t="s">
        <v>7802</v>
      </c>
      <c r="D3208" s="76">
        <v>1</v>
      </c>
      <c r="E3208" s="61">
        <f t="shared" si="151"/>
        <v>71011617</v>
      </c>
      <c r="F3208" s="69" t="s">
        <v>107</v>
      </c>
      <c r="G3208" s="69" t="s">
        <v>9130</v>
      </c>
      <c r="H3208" s="70">
        <v>75</v>
      </c>
      <c r="I3208" s="70" t="s">
        <v>139</v>
      </c>
      <c r="J3208" s="74">
        <v>26.68</v>
      </c>
      <c r="K3208" s="64">
        <f t="shared" si="152"/>
        <v>2001</v>
      </c>
      <c r="L3208" s="71"/>
      <c r="M3208" s="72"/>
      <c r="N3208" s="72" t="s">
        <v>12860</v>
      </c>
      <c r="O3208" s="72"/>
      <c r="P3208" s="81">
        <v>17</v>
      </c>
      <c r="Q3208" s="73"/>
      <c r="R3208" s="73" t="s">
        <v>11966</v>
      </c>
      <c r="S3208" s="60" t="str">
        <f>VLOOKUP(A3208,[1]DATA!$1:$1048576,12,0)</f>
        <v>ANO</v>
      </c>
    </row>
    <row r="3209" spans="1:19" x14ac:dyDescent="0.25">
      <c r="A3209" s="68">
        <v>691009198</v>
      </c>
      <c r="B3209" s="59">
        <f t="shared" si="150"/>
        <v>691009198</v>
      </c>
      <c r="C3209" s="68" t="s">
        <v>7803</v>
      </c>
      <c r="D3209" s="76">
        <v>1</v>
      </c>
      <c r="E3209" s="61">
        <f t="shared" si="151"/>
        <v>4778847</v>
      </c>
      <c r="F3209" s="69" t="s">
        <v>107</v>
      </c>
      <c r="G3209" s="69" t="s">
        <v>9130</v>
      </c>
      <c r="H3209" s="70">
        <v>150</v>
      </c>
      <c r="I3209" s="70" t="s">
        <v>139</v>
      </c>
      <c r="J3209" s="74">
        <v>26.68</v>
      </c>
      <c r="K3209" s="64">
        <f t="shared" si="152"/>
        <v>4002</v>
      </c>
      <c r="L3209" s="71"/>
      <c r="M3209" s="72"/>
      <c r="N3209" s="72" t="s">
        <v>12861</v>
      </c>
      <c r="O3209" s="72" t="s">
        <v>76</v>
      </c>
      <c r="P3209" s="81">
        <v>378</v>
      </c>
      <c r="Q3209" s="73"/>
      <c r="R3209" s="73" t="s">
        <v>12832</v>
      </c>
      <c r="S3209" s="60" t="str">
        <f>VLOOKUP(A3209,[1]DATA!$1:$1048576,12,0)</f>
        <v>NE</v>
      </c>
    </row>
    <row r="3210" spans="1:19" x14ac:dyDescent="0.25">
      <c r="A3210" s="68">
        <v>600017796</v>
      </c>
      <c r="B3210" s="59">
        <f t="shared" si="150"/>
        <v>600017796</v>
      </c>
      <c r="C3210" s="68" t="s">
        <v>7804</v>
      </c>
      <c r="D3210" s="76">
        <v>1</v>
      </c>
      <c r="E3210" s="61">
        <f t="shared" si="151"/>
        <v>61985996</v>
      </c>
      <c r="F3210" s="69" t="s">
        <v>107</v>
      </c>
      <c r="G3210" s="69" t="s">
        <v>9128</v>
      </c>
      <c r="H3210" s="70">
        <v>375</v>
      </c>
      <c r="I3210" s="70" t="s">
        <v>139</v>
      </c>
      <c r="J3210" s="74">
        <v>26.68</v>
      </c>
      <c r="K3210" s="64">
        <f t="shared" si="152"/>
        <v>10005</v>
      </c>
      <c r="L3210" s="71"/>
      <c r="M3210" s="72"/>
      <c r="N3210" s="72" t="s">
        <v>12862</v>
      </c>
      <c r="O3210" s="72" t="s">
        <v>12863</v>
      </c>
      <c r="P3210" s="81">
        <v>1940</v>
      </c>
      <c r="Q3210" s="73">
        <v>24</v>
      </c>
      <c r="R3210" s="73" t="s">
        <v>12864</v>
      </c>
      <c r="S3210" s="60" t="str">
        <f>VLOOKUP(A3210,[1]DATA!$1:$1048576,12,0)</f>
        <v>ANO</v>
      </c>
    </row>
    <row r="3211" spans="1:19" x14ac:dyDescent="0.25">
      <c r="A3211" s="68">
        <v>600017818</v>
      </c>
      <c r="B3211" s="59">
        <f t="shared" si="150"/>
        <v>600017818</v>
      </c>
      <c r="C3211" s="68" t="s">
        <v>7805</v>
      </c>
      <c r="D3211" s="76">
        <v>1</v>
      </c>
      <c r="E3211" s="61">
        <f t="shared" si="151"/>
        <v>70259925</v>
      </c>
      <c r="F3211" s="69" t="s">
        <v>107</v>
      </c>
      <c r="G3211" s="69" t="s">
        <v>9128</v>
      </c>
      <c r="H3211" s="70">
        <v>500</v>
      </c>
      <c r="I3211" s="70" t="s">
        <v>139</v>
      </c>
      <c r="J3211" s="74">
        <v>26.68</v>
      </c>
      <c r="K3211" s="64">
        <f t="shared" si="152"/>
        <v>13340</v>
      </c>
      <c r="L3211" s="71"/>
      <c r="M3211" s="72"/>
      <c r="N3211" s="72" t="s">
        <v>12865</v>
      </c>
      <c r="O3211" s="72" t="s">
        <v>76</v>
      </c>
      <c r="P3211" s="81">
        <v>377</v>
      </c>
      <c r="Q3211" s="73">
        <v>2</v>
      </c>
      <c r="R3211" s="73" t="s">
        <v>12864</v>
      </c>
      <c r="S3211" s="60" t="str">
        <f>VLOOKUP(A3211,[1]DATA!$1:$1048576,12,0)</f>
        <v>ANO</v>
      </c>
    </row>
    <row r="3212" spans="1:19" x14ac:dyDescent="0.25">
      <c r="A3212" s="68">
        <v>600017834</v>
      </c>
      <c r="B3212" s="59">
        <f t="shared" si="150"/>
        <v>600017834</v>
      </c>
      <c r="C3212" s="68" t="s">
        <v>7806</v>
      </c>
      <c r="D3212" s="76">
        <v>1</v>
      </c>
      <c r="E3212" s="61">
        <f t="shared" si="151"/>
        <v>63701171</v>
      </c>
      <c r="F3212" s="69" t="s">
        <v>107</v>
      </c>
      <c r="G3212" s="69" t="s">
        <v>9128</v>
      </c>
      <c r="H3212" s="70">
        <v>500</v>
      </c>
      <c r="I3212" s="70" t="s">
        <v>139</v>
      </c>
      <c r="J3212" s="74">
        <v>26.68</v>
      </c>
      <c r="K3212" s="64">
        <f t="shared" si="152"/>
        <v>13340</v>
      </c>
      <c r="L3212" s="71"/>
      <c r="M3212" s="72"/>
      <c r="N3212" s="72" t="s">
        <v>12866</v>
      </c>
      <c r="O3212" s="72" t="s">
        <v>12867</v>
      </c>
      <c r="P3212" s="81">
        <v>367</v>
      </c>
      <c r="Q3212" s="73">
        <v>47</v>
      </c>
      <c r="R3212" s="73" t="s">
        <v>12864</v>
      </c>
      <c r="S3212" s="60" t="str">
        <f>VLOOKUP(A3212,[1]DATA!$1:$1048576,12,0)</f>
        <v>ANO</v>
      </c>
    </row>
    <row r="3213" spans="1:19" x14ac:dyDescent="0.25">
      <c r="A3213" s="68">
        <v>600017842</v>
      </c>
      <c r="B3213" s="59">
        <f t="shared" si="150"/>
        <v>600017842</v>
      </c>
      <c r="C3213" s="68" t="s">
        <v>7807</v>
      </c>
      <c r="D3213" s="76">
        <v>1</v>
      </c>
      <c r="E3213" s="61">
        <f t="shared" si="151"/>
        <v>61985759</v>
      </c>
      <c r="F3213" s="69" t="s">
        <v>107</v>
      </c>
      <c r="G3213" s="69" t="s">
        <v>9128</v>
      </c>
      <c r="H3213" s="70">
        <v>1125</v>
      </c>
      <c r="I3213" s="70" t="s">
        <v>139</v>
      </c>
      <c r="J3213" s="74">
        <v>26.68</v>
      </c>
      <c r="K3213" s="64">
        <f t="shared" si="152"/>
        <v>30015</v>
      </c>
      <c r="L3213" s="71"/>
      <c r="M3213" s="72"/>
      <c r="N3213" s="72" t="s">
        <v>12868</v>
      </c>
      <c r="O3213" s="72" t="s">
        <v>12869</v>
      </c>
      <c r="P3213" s="81">
        <v>2390</v>
      </c>
      <c r="Q3213" s="73">
        <v>3</v>
      </c>
      <c r="R3213" s="73" t="s">
        <v>12864</v>
      </c>
      <c r="S3213" s="60" t="str">
        <f>VLOOKUP(A3213,[1]DATA!$1:$1048576,12,0)</f>
        <v>ANO</v>
      </c>
    </row>
    <row r="3214" spans="1:19" x14ac:dyDescent="0.25">
      <c r="A3214" s="68">
        <v>600017915</v>
      </c>
      <c r="B3214" s="59">
        <f t="shared" si="150"/>
        <v>600017915</v>
      </c>
      <c r="C3214" s="68" t="s">
        <v>7808</v>
      </c>
      <c r="D3214" s="76">
        <v>1</v>
      </c>
      <c r="E3214" s="61">
        <f t="shared" si="151"/>
        <v>842966</v>
      </c>
      <c r="F3214" s="69" t="s">
        <v>107</v>
      </c>
      <c r="G3214" s="69" t="s">
        <v>9128</v>
      </c>
      <c r="H3214" s="70">
        <v>875</v>
      </c>
      <c r="I3214" s="70" t="s">
        <v>139</v>
      </c>
      <c r="J3214" s="74">
        <v>26.68</v>
      </c>
      <c r="K3214" s="64">
        <f t="shared" si="152"/>
        <v>23345</v>
      </c>
      <c r="L3214" s="71"/>
      <c r="M3214" s="72"/>
      <c r="N3214" s="72" t="s">
        <v>12870</v>
      </c>
      <c r="O3214" s="72" t="s">
        <v>41</v>
      </c>
      <c r="P3214" s="81">
        <v>800</v>
      </c>
      <c r="Q3214" s="73">
        <v>29</v>
      </c>
      <c r="R3214" s="73" t="s">
        <v>12864</v>
      </c>
      <c r="S3214" s="60" t="str">
        <f>VLOOKUP(A3214,[1]DATA!$1:$1048576,12,0)</f>
        <v>ANO</v>
      </c>
    </row>
    <row r="3215" spans="1:19" x14ac:dyDescent="0.25">
      <c r="A3215" s="68">
        <v>600017958</v>
      </c>
      <c r="B3215" s="59">
        <f t="shared" si="150"/>
        <v>600017958</v>
      </c>
      <c r="C3215" s="68" t="s">
        <v>7809</v>
      </c>
      <c r="D3215" s="76">
        <v>1</v>
      </c>
      <c r="E3215" s="61">
        <f t="shared" si="151"/>
        <v>14616831</v>
      </c>
      <c r="F3215" s="69" t="s">
        <v>107</v>
      </c>
      <c r="G3215" s="69" t="s">
        <v>9128</v>
      </c>
      <c r="H3215" s="70">
        <v>225</v>
      </c>
      <c r="I3215" s="70" t="s">
        <v>139</v>
      </c>
      <c r="J3215" s="74">
        <v>26.68</v>
      </c>
      <c r="K3215" s="64">
        <f t="shared" si="152"/>
        <v>6003</v>
      </c>
      <c r="L3215" s="71"/>
      <c r="M3215" s="72"/>
      <c r="N3215" s="72" t="s">
        <v>12871</v>
      </c>
      <c r="O3215" s="72" t="s">
        <v>83</v>
      </c>
      <c r="P3215" s="81">
        <v>146</v>
      </c>
      <c r="Q3215" s="73"/>
      <c r="R3215" s="73" t="s">
        <v>12872</v>
      </c>
      <c r="S3215" s="60" t="str">
        <f>VLOOKUP(A3215,[1]DATA!$1:$1048576,12,0)</f>
        <v>ANO</v>
      </c>
    </row>
    <row r="3216" spans="1:19" x14ac:dyDescent="0.25">
      <c r="A3216" s="68">
        <v>600017974</v>
      </c>
      <c r="B3216" s="59">
        <f t="shared" si="150"/>
        <v>600017974</v>
      </c>
      <c r="C3216" s="68" t="s">
        <v>7810</v>
      </c>
      <c r="D3216" s="76">
        <v>1</v>
      </c>
      <c r="E3216" s="61">
        <f t="shared" si="151"/>
        <v>70259861</v>
      </c>
      <c r="F3216" s="69" t="s">
        <v>107</v>
      </c>
      <c r="G3216" s="69" t="s">
        <v>9128</v>
      </c>
      <c r="H3216" s="70">
        <v>500</v>
      </c>
      <c r="I3216" s="70" t="s">
        <v>139</v>
      </c>
      <c r="J3216" s="74">
        <v>26.68</v>
      </c>
      <c r="K3216" s="64">
        <f t="shared" si="152"/>
        <v>13340</v>
      </c>
      <c r="L3216" s="71"/>
      <c r="M3216" s="72"/>
      <c r="N3216" s="72" t="s">
        <v>12873</v>
      </c>
      <c r="O3216" s="72" t="s">
        <v>109</v>
      </c>
      <c r="P3216" s="81">
        <v>683</v>
      </c>
      <c r="Q3216" s="73"/>
      <c r="R3216" s="73" t="s">
        <v>12874</v>
      </c>
      <c r="S3216" s="60" t="str">
        <f>VLOOKUP(A3216,[1]DATA!$1:$1048576,12,0)</f>
        <v>ANO</v>
      </c>
    </row>
    <row r="3217" spans="1:19" x14ac:dyDescent="0.25">
      <c r="A3217" s="68">
        <v>600146464</v>
      </c>
      <c r="B3217" s="59">
        <f t="shared" si="150"/>
        <v>600146464</v>
      </c>
      <c r="C3217" s="68" t="s">
        <v>7811</v>
      </c>
      <c r="D3217" s="76">
        <v>1</v>
      </c>
      <c r="E3217" s="61">
        <f t="shared" si="151"/>
        <v>61985414</v>
      </c>
      <c r="F3217" s="69" t="s">
        <v>107</v>
      </c>
      <c r="G3217" s="69" t="s">
        <v>9128</v>
      </c>
      <c r="H3217" s="70">
        <v>300</v>
      </c>
      <c r="I3217" s="70" t="s">
        <v>139</v>
      </c>
      <c r="J3217" s="74">
        <v>26.68</v>
      </c>
      <c r="K3217" s="64">
        <f t="shared" si="152"/>
        <v>8004</v>
      </c>
      <c r="L3217" s="71"/>
      <c r="M3217" s="72"/>
      <c r="N3217" s="72" t="s">
        <v>12875</v>
      </c>
      <c r="O3217" s="72"/>
      <c r="P3217" s="81">
        <v>251</v>
      </c>
      <c r="Q3217" s="73"/>
      <c r="R3217" s="73" t="s">
        <v>12876</v>
      </c>
      <c r="S3217" s="60" t="str">
        <f>VLOOKUP(A3217,[1]DATA!$1:$1048576,12,0)</f>
        <v>ANO</v>
      </c>
    </row>
    <row r="3218" spans="1:19" x14ac:dyDescent="0.25">
      <c r="A3218" s="68">
        <v>600001750</v>
      </c>
      <c r="B3218" s="59">
        <f t="shared" si="150"/>
        <v>600001750</v>
      </c>
      <c r="C3218" s="68" t="s">
        <v>7812</v>
      </c>
      <c r="D3218" s="76">
        <v>1</v>
      </c>
      <c r="E3218" s="61">
        <f t="shared" si="151"/>
        <v>25366564</v>
      </c>
      <c r="F3218" s="69" t="s">
        <v>107</v>
      </c>
      <c r="G3218" s="69" t="s">
        <v>9128</v>
      </c>
      <c r="H3218" s="70">
        <v>100</v>
      </c>
      <c r="I3218" s="70" t="s">
        <v>139</v>
      </c>
      <c r="J3218" s="74">
        <v>26.68</v>
      </c>
      <c r="K3218" s="64">
        <f t="shared" si="152"/>
        <v>2668</v>
      </c>
      <c r="L3218" s="71"/>
      <c r="M3218" s="72"/>
      <c r="N3218" s="72" t="s">
        <v>12877</v>
      </c>
      <c r="O3218" s="72" t="s">
        <v>12878</v>
      </c>
      <c r="P3218" s="81">
        <v>2883</v>
      </c>
      <c r="Q3218" s="73">
        <v>2</v>
      </c>
      <c r="R3218" s="73" t="s">
        <v>12864</v>
      </c>
      <c r="S3218" s="60" t="str">
        <f>VLOOKUP(A3218,[1]DATA!$1:$1048576,12,0)</f>
        <v>NE</v>
      </c>
    </row>
    <row r="3219" spans="1:19" x14ac:dyDescent="0.25">
      <c r="A3219" s="68">
        <v>600026973</v>
      </c>
      <c r="B3219" s="59">
        <f t="shared" si="150"/>
        <v>600026973</v>
      </c>
      <c r="C3219" s="68" t="s">
        <v>7813</v>
      </c>
      <c r="D3219" s="76">
        <v>1</v>
      </c>
      <c r="E3219" s="61">
        <f t="shared" si="151"/>
        <v>842800</v>
      </c>
      <c r="F3219" s="69" t="s">
        <v>107</v>
      </c>
      <c r="G3219" s="69" t="s">
        <v>9128</v>
      </c>
      <c r="H3219" s="70">
        <v>250</v>
      </c>
      <c r="I3219" s="70" t="s">
        <v>139</v>
      </c>
      <c r="J3219" s="74">
        <v>26.68</v>
      </c>
      <c r="K3219" s="64">
        <f t="shared" si="152"/>
        <v>6670</v>
      </c>
      <c r="L3219" s="71"/>
      <c r="M3219" s="72"/>
      <c r="N3219" s="72" t="s">
        <v>12879</v>
      </c>
      <c r="O3219" s="72"/>
      <c r="P3219" s="81">
        <v>8</v>
      </c>
      <c r="Q3219" s="73"/>
      <c r="R3219" s="73" t="s">
        <v>85</v>
      </c>
      <c r="S3219" s="60" t="str">
        <f>VLOOKUP(A3219,[1]DATA!$1:$1048576,12,0)</f>
        <v>ANO</v>
      </c>
    </row>
    <row r="3220" spans="1:19" x14ac:dyDescent="0.25">
      <c r="A3220" s="68">
        <v>600027023</v>
      </c>
      <c r="B3220" s="59">
        <f t="shared" si="150"/>
        <v>600027023</v>
      </c>
      <c r="C3220" s="68" t="s">
        <v>7814</v>
      </c>
      <c r="D3220" s="76">
        <v>1</v>
      </c>
      <c r="E3220" s="61">
        <f t="shared" si="151"/>
        <v>49558978</v>
      </c>
      <c r="F3220" s="69" t="s">
        <v>107</v>
      </c>
      <c r="G3220" s="69" t="s">
        <v>9128</v>
      </c>
      <c r="H3220" s="70">
        <v>200</v>
      </c>
      <c r="I3220" s="70" t="s">
        <v>139</v>
      </c>
      <c r="J3220" s="74">
        <v>26.68</v>
      </c>
      <c r="K3220" s="64">
        <f t="shared" si="152"/>
        <v>5336</v>
      </c>
      <c r="L3220" s="71"/>
      <c r="M3220" s="72"/>
      <c r="N3220" s="72" t="s">
        <v>12880</v>
      </c>
      <c r="O3220" s="72" t="s">
        <v>12881</v>
      </c>
      <c r="P3220" s="81">
        <v>589</v>
      </c>
      <c r="Q3220" s="73">
        <v>4</v>
      </c>
      <c r="R3220" s="73" t="s">
        <v>12864</v>
      </c>
      <c r="S3220" s="60" t="str">
        <f>VLOOKUP(A3220,[1]DATA!$1:$1048576,12,0)</f>
        <v>ANO</v>
      </c>
    </row>
    <row r="3221" spans="1:19" x14ac:dyDescent="0.25">
      <c r="A3221" s="68">
        <v>600146391</v>
      </c>
      <c r="B3221" s="59">
        <f t="shared" si="150"/>
        <v>600146391</v>
      </c>
      <c r="C3221" s="68" t="s">
        <v>7815</v>
      </c>
      <c r="D3221" s="76">
        <v>1</v>
      </c>
      <c r="E3221" s="61">
        <f t="shared" si="151"/>
        <v>47858052</v>
      </c>
      <c r="F3221" s="69" t="s">
        <v>107</v>
      </c>
      <c r="G3221" s="69" t="s">
        <v>9128</v>
      </c>
      <c r="H3221" s="70">
        <v>775</v>
      </c>
      <c r="I3221" s="70" t="s">
        <v>139</v>
      </c>
      <c r="J3221" s="74">
        <v>26.68</v>
      </c>
      <c r="K3221" s="64">
        <f t="shared" si="152"/>
        <v>20677</v>
      </c>
      <c r="L3221" s="71"/>
      <c r="M3221" s="72"/>
      <c r="N3221" s="72" t="s">
        <v>12882</v>
      </c>
      <c r="O3221" s="72" t="s">
        <v>12883</v>
      </c>
      <c r="P3221" s="81">
        <v>133</v>
      </c>
      <c r="Q3221" s="73">
        <v>13</v>
      </c>
      <c r="R3221" s="73" t="s">
        <v>12864</v>
      </c>
      <c r="S3221" s="60" t="str">
        <f>VLOOKUP(A3221,[1]DATA!$1:$1048576,12,0)</f>
        <v>ANO</v>
      </c>
    </row>
    <row r="3222" spans="1:19" x14ac:dyDescent="0.25">
      <c r="A3222" s="68">
        <v>600146774</v>
      </c>
      <c r="B3222" s="59">
        <f t="shared" si="150"/>
        <v>600146774</v>
      </c>
      <c r="C3222" s="68" t="s">
        <v>7816</v>
      </c>
      <c r="D3222" s="76">
        <v>1</v>
      </c>
      <c r="E3222" s="61">
        <f t="shared" si="151"/>
        <v>45180091</v>
      </c>
      <c r="F3222" s="69" t="s">
        <v>107</v>
      </c>
      <c r="G3222" s="69" t="s">
        <v>9128</v>
      </c>
      <c r="H3222" s="70">
        <v>1400</v>
      </c>
      <c r="I3222" s="70" t="s">
        <v>139</v>
      </c>
      <c r="J3222" s="74">
        <v>26.68</v>
      </c>
      <c r="K3222" s="64">
        <f t="shared" si="152"/>
        <v>37352</v>
      </c>
      <c r="L3222" s="71"/>
      <c r="M3222" s="72"/>
      <c r="N3222" s="72" t="s">
        <v>12884</v>
      </c>
      <c r="O3222" s="72" t="s">
        <v>12885</v>
      </c>
      <c r="P3222" s="81">
        <v>165</v>
      </c>
      <c r="Q3222" s="73">
        <v>27</v>
      </c>
      <c r="R3222" s="73" t="s">
        <v>12864</v>
      </c>
      <c r="S3222" s="60" t="str">
        <f>VLOOKUP(A3222,[1]DATA!$1:$1048576,12,0)</f>
        <v>ANO</v>
      </c>
    </row>
    <row r="3223" spans="1:19" x14ac:dyDescent="0.25">
      <c r="A3223" s="68">
        <v>600146839</v>
      </c>
      <c r="B3223" s="59">
        <f t="shared" si="150"/>
        <v>600146839</v>
      </c>
      <c r="C3223" s="68" t="s">
        <v>7817</v>
      </c>
      <c r="D3223" s="76">
        <v>1</v>
      </c>
      <c r="E3223" s="61">
        <f t="shared" si="151"/>
        <v>47858311</v>
      </c>
      <c r="F3223" s="69" t="s">
        <v>107</v>
      </c>
      <c r="G3223" s="69" t="s">
        <v>9128</v>
      </c>
      <c r="H3223" s="70">
        <v>800</v>
      </c>
      <c r="I3223" s="70" t="s">
        <v>139</v>
      </c>
      <c r="J3223" s="74">
        <v>26.68</v>
      </c>
      <c r="K3223" s="64">
        <f t="shared" si="152"/>
        <v>21344</v>
      </c>
      <c r="L3223" s="71"/>
      <c r="M3223" s="72"/>
      <c r="N3223" s="72" t="s">
        <v>12886</v>
      </c>
      <c r="O3223" s="72" t="s">
        <v>12887</v>
      </c>
      <c r="P3223" s="81">
        <v>1250</v>
      </c>
      <c r="Q3223" s="73">
        <v>1</v>
      </c>
      <c r="R3223" s="73" t="s">
        <v>12864</v>
      </c>
      <c r="S3223" s="60" t="str">
        <f>VLOOKUP(A3223,[1]DATA!$1:$1048576,12,0)</f>
        <v>ANO</v>
      </c>
    </row>
    <row r="3224" spans="1:19" x14ac:dyDescent="0.25">
      <c r="A3224" s="68">
        <v>600146405</v>
      </c>
      <c r="B3224" s="59">
        <f t="shared" si="150"/>
        <v>600146405</v>
      </c>
      <c r="C3224" s="68" t="s">
        <v>7818</v>
      </c>
      <c r="D3224" s="76">
        <v>1</v>
      </c>
      <c r="E3224" s="61">
        <f t="shared" si="151"/>
        <v>47858354</v>
      </c>
      <c r="F3224" s="69" t="s">
        <v>107</v>
      </c>
      <c r="G3224" s="69" t="s">
        <v>9128</v>
      </c>
      <c r="H3224" s="70">
        <v>875</v>
      </c>
      <c r="I3224" s="70" t="s">
        <v>139</v>
      </c>
      <c r="J3224" s="74">
        <v>26.68</v>
      </c>
      <c r="K3224" s="64">
        <f t="shared" si="152"/>
        <v>23345</v>
      </c>
      <c r="L3224" s="71"/>
      <c r="M3224" s="72"/>
      <c r="N3224" s="72" t="s">
        <v>12888</v>
      </c>
      <c r="O3224" s="72" t="s">
        <v>12889</v>
      </c>
      <c r="P3224" s="81">
        <v>914</v>
      </c>
      <c r="Q3224" s="73">
        <v>5</v>
      </c>
      <c r="R3224" s="73" t="s">
        <v>12864</v>
      </c>
      <c r="S3224" s="60" t="str">
        <f>VLOOKUP(A3224,[1]DATA!$1:$1048576,12,0)</f>
        <v>ANO</v>
      </c>
    </row>
    <row r="3225" spans="1:19" x14ac:dyDescent="0.25">
      <c r="A3225" s="68">
        <v>600146421</v>
      </c>
      <c r="B3225" s="59">
        <f t="shared" si="150"/>
        <v>600146421</v>
      </c>
      <c r="C3225" s="68" t="s">
        <v>7819</v>
      </c>
      <c r="D3225" s="76">
        <v>1</v>
      </c>
      <c r="E3225" s="61">
        <f t="shared" si="151"/>
        <v>60782358</v>
      </c>
      <c r="F3225" s="69" t="s">
        <v>107</v>
      </c>
      <c r="G3225" s="69" t="s">
        <v>9128</v>
      </c>
      <c r="H3225" s="70">
        <v>1250</v>
      </c>
      <c r="I3225" s="70" t="s">
        <v>139</v>
      </c>
      <c r="J3225" s="74">
        <v>26.68</v>
      </c>
      <c r="K3225" s="64">
        <f t="shared" si="152"/>
        <v>33350</v>
      </c>
      <c r="L3225" s="71"/>
      <c r="M3225" s="72"/>
      <c r="N3225" s="72" t="s">
        <v>12890</v>
      </c>
      <c r="O3225" s="72" t="s">
        <v>12891</v>
      </c>
      <c r="P3225" s="81">
        <v>171</v>
      </c>
      <c r="Q3225" s="73">
        <v>4</v>
      </c>
      <c r="R3225" s="73" t="s">
        <v>12864</v>
      </c>
      <c r="S3225" s="60" t="str">
        <f>VLOOKUP(A3225,[1]DATA!$1:$1048576,12,0)</f>
        <v>ANO</v>
      </c>
    </row>
    <row r="3226" spans="1:19" x14ac:dyDescent="0.25">
      <c r="A3226" s="68">
        <v>600146481</v>
      </c>
      <c r="B3226" s="59">
        <f t="shared" si="150"/>
        <v>600146481</v>
      </c>
      <c r="C3226" s="68" t="s">
        <v>7820</v>
      </c>
      <c r="D3226" s="76">
        <v>1</v>
      </c>
      <c r="E3226" s="61">
        <f t="shared" si="151"/>
        <v>49558820</v>
      </c>
      <c r="F3226" s="69" t="s">
        <v>107</v>
      </c>
      <c r="G3226" s="69" t="s">
        <v>9128</v>
      </c>
      <c r="H3226" s="70">
        <v>575</v>
      </c>
      <c r="I3226" s="70" t="s">
        <v>139</v>
      </c>
      <c r="J3226" s="74">
        <v>26.68</v>
      </c>
      <c r="K3226" s="64">
        <f t="shared" si="152"/>
        <v>15341</v>
      </c>
      <c r="L3226" s="71"/>
      <c r="M3226" s="72"/>
      <c r="N3226" s="72" t="s">
        <v>12892</v>
      </c>
      <c r="O3226" s="72" t="s">
        <v>12893</v>
      </c>
      <c r="P3226" s="81">
        <v>353</v>
      </c>
      <c r="Q3226" s="73"/>
      <c r="R3226" s="73" t="s">
        <v>12872</v>
      </c>
      <c r="S3226" s="60" t="str">
        <f>VLOOKUP(A3226,[1]DATA!$1:$1048576,12,0)</f>
        <v>ANO</v>
      </c>
    </row>
    <row r="3227" spans="1:19" x14ac:dyDescent="0.25">
      <c r="A3227" s="68">
        <v>600146499</v>
      </c>
      <c r="B3227" s="59">
        <f t="shared" si="150"/>
        <v>600146499</v>
      </c>
      <c r="C3227" s="68" t="s">
        <v>7821</v>
      </c>
      <c r="D3227" s="76">
        <v>1</v>
      </c>
      <c r="E3227" s="61">
        <f t="shared" si="151"/>
        <v>61985406</v>
      </c>
      <c r="F3227" s="69" t="s">
        <v>107</v>
      </c>
      <c r="G3227" s="69" t="s">
        <v>9128</v>
      </c>
      <c r="H3227" s="70">
        <v>500</v>
      </c>
      <c r="I3227" s="70" t="s">
        <v>139</v>
      </c>
      <c r="J3227" s="74">
        <v>26.68</v>
      </c>
      <c r="K3227" s="64">
        <f t="shared" si="152"/>
        <v>13340</v>
      </c>
      <c r="L3227" s="71"/>
      <c r="M3227" s="72"/>
      <c r="N3227" s="72" t="s">
        <v>12894</v>
      </c>
      <c r="O3227" s="72" t="s">
        <v>12895</v>
      </c>
      <c r="P3227" s="81">
        <v>10</v>
      </c>
      <c r="Q3227" s="73">
        <v>36</v>
      </c>
      <c r="R3227" s="73" t="s">
        <v>12896</v>
      </c>
      <c r="S3227" s="60" t="str">
        <f>VLOOKUP(A3227,[1]DATA!$1:$1048576,12,0)</f>
        <v>ANO</v>
      </c>
    </row>
    <row r="3228" spans="1:19" x14ac:dyDescent="0.25">
      <c r="A3228" s="68">
        <v>600146511</v>
      </c>
      <c r="B3228" s="59">
        <f t="shared" si="150"/>
        <v>600146511</v>
      </c>
      <c r="C3228" s="68" t="s">
        <v>7822</v>
      </c>
      <c r="D3228" s="76">
        <v>1</v>
      </c>
      <c r="E3228" s="61">
        <f t="shared" si="151"/>
        <v>70989346</v>
      </c>
      <c r="F3228" s="69" t="s">
        <v>107</v>
      </c>
      <c r="G3228" s="69" t="s">
        <v>9128</v>
      </c>
      <c r="H3228" s="70">
        <v>100</v>
      </c>
      <c r="I3228" s="70" t="s">
        <v>139</v>
      </c>
      <c r="J3228" s="74">
        <v>26.68</v>
      </c>
      <c r="K3228" s="64">
        <f t="shared" si="152"/>
        <v>2668</v>
      </c>
      <c r="L3228" s="71"/>
      <c r="M3228" s="72"/>
      <c r="N3228" s="72" t="s">
        <v>12897</v>
      </c>
      <c r="O3228" s="72"/>
      <c r="P3228" s="81">
        <v>95</v>
      </c>
      <c r="Q3228" s="73"/>
      <c r="R3228" s="73" t="s">
        <v>12898</v>
      </c>
      <c r="S3228" s="60" t="str">
        <f>VLOOKUP(A3228,[1]DATA!$1:$1048576,12,0)</f>
        <v>ANO</v>
      </c>
    </row>
    <row r="3229" spans="1:19" x14ac:dyDescent="0.25">
      <c r="A3229" s="68">
        <v>600146545</v>
      </c>
      <c r="B3229" s="59">
        <f t="shared" si="150"/>
        <v>600146545</v>
      </c>
      <c r="C3229" s="68" t="s">
        <v>7823</v>
      </c>
      <c r="D3229" s="76">
        <v>1</v>
      </c>
      <c r="E3229" s="61">
        <f t="shared" si="151"/>
        <v>75026511</v>
      </c>
      <c r="F3229" s="69" t="s">
        <v>107</v>
      </c>
      <c r="G3229" s="69" t="s">
        <v>9128</v>
      </c>
      <c r="H3229" s="70">
        <v>100</v>
      </c>
      <c r="I3229" s="70" t="s">
        <v>139</v>
      </c>
      <c r="J3229" s="74">
        <v>26.68</v>
      </c>
      <c r="K3229" s="64">
        <f t="shared" si="152"/>
        <v>2668</v>
      </c>
      <c r="L3229" s="71"/>
      <c r="M3229" s="72"/>
      <c r="N3229" s="72" t="s">
        <v>12899</v>
      </c>
      <c r="O3229" s="72"/>
      <c r="P3229" s="81">
        <v>49</v>
      </c>
      <c r="Q3229" s="73"/>
      <c r="R3229" s="73" t="s">
        <v>12645</v>
      </c>
      <c r="S3229" s="60" t="str">
        <f>VLOOKUP(A3229,[1]DATA!$1:$1048576,12,0)</f>
        <v>ANO</v>
      </c>
    </row>
    <row r="3230" spans="1:19" x14ac:dyDescent="0.25">
      <c r="A3230" s="68">
        <v>600146570</v>
      </c>
      <c r="B3230" s="59">
        <f t="shared" si="150"/>
        <v>600146570</v>
      </c>
      <c r="C3230" s="68" t="s">
        <v>7824</v>
      </c>
      <c r="D3230" s="76">
        <v>1</v>
      </c>
      <c r="E3230" s="61">
        <f t="shared" si="151"/>
        <v>70989371</v>
      </c>
      <c r="F3230" s="69" t="s">
        <v>107</v>
      </c>
      <c r="G3230" s="69" t="s">
        <v>9128</v>
      </c>
      <c r="H3230" s="70">
        <v>50</v>
      </c>
      <c r="I3230" s="70" t="s">
        <v>139</v>
      </c>
      <c r="J3230" s="74">
        <v>26.68</v>
      </c>
      <c r="K3230" s="64">
        <f t="shared" si="152"/>
        <v>1334</v>
      </c>
      <c r="L3230" s="71"/>
      <c r="M3230" s="72"/>
      <c r="N3230" s="72" t="s">
        <v>12900</v>
      </c>
      <c r="O3230" s="72"/>
      <c r="P3230" s="81">
        <v>13</v>
      </c>
      <c r="Q3230" s="73"/>
      <c r="R3230" s="73" t="s">
        <v>12901</v>
      </c>
      <c r="S3230" s="60" t="str">
        <f>VLOOKUP(A3230,[1]DATA!$1:$1048576,12,0)</f>
        <v>ANO</v>
      </c>
    </row>
    <row r="3231" spans="1:19" x14ac:dyDescent="0.25">
      <c r="A3231" s="68">
        <v>600146596</v>
      </c>
      <c r="B3231" s="59">
        <f t="shared" si="150"/>
        <v>600146596</v>
      </c>
      <c r="C3231" s="68" t="s">
        <v>7825</v>
      </c>
      <c r="D3231" s="76">
        <v>1</v>
      </c>
      <c r="E3231" s="61">
        <f t="shared" si="151"/>
        <v>70982651</v>
      </c>
      <c r="F3231" s="69" t="s">
        <v>107</v>
      </c>
      <c r="G3231" s="69" t="s">
        <v>9128</v>
      </c>
      <c r="H3231" s="70">
        <v>125</v>
      </c>
      <c r="I3231" s="70" t="s">
        <v>139</v>
      </c>
      <c r="J3231" s="74">
        <v>26.68</v>
      </c>
      <c r="K3231" s="64">
        <f t="shared" si="152"/>
        <v>3335</v>
      </c>
      <c r="L3231" s="71"/>
      <c r="M3231" s="72"/>
      <c r="N3231" s="72" t="s">
        <v>12902</v>
      </c>
      <c r="O3231" s="72" t="s">
        <v>19</v>
      </c>
      <c r="P3231" s="81">
        <v>49</v>
      </c>
      <c r="Q3231" s="73"/>
      <c r="R3231" s="73" t="s">
        <v>12903</v>
      </c>
      <c r="S3231" s="60" t="str">
        <f>VLOOKUP(A3231,[1]DATA!$1:$1048576,12,0)</f>
        <v>ANO</v>
      </c>
    </row>
    <row r="3232" spans="1:19" x14ac:dyDescent="0.25">
      <c r="A3232" s="68">
        <v>600146634</v>
      </c>
      <c r="B3232" s="59">
        <f t="shared" si="150"/>
        <v>600146634</v>
      </c>
      <c r="C3232" s="68" t="s">
        <v>7826</v>
      </c>
      <c r="D3232" s="76">
        <v>1</v>
      </c>
      <c r="E3232" s="61">
        <f t="shared" si="151"/>
        <v>70985537</v>
      </c>
      <c r="F3232" s="69" t="s">
        <v>107</v>
      </c>
      <c r="G3232" s="69" t="s">
        <v>9128</v>
      </c>
      <c r="H3232" s="70">
        <v>100</v>
      </c>
      <c r="I3232" s="70" t="s">
        <v>139</v>
      </c>
      <c r="J3232" s="74">
        <v>26.68</v>
      </c>
      <c r="K3232" s="64">
        <f t="shared" si="152"/>
        <v>2668</v>
      </c>
      <c r="L3232" s="71"/>
      <c r="M3232" s="72"/>
      <c r="N3232" s="72" t="s">
        <v>12904</v>
      </c>
      <c r="O3232" s="72" t="s">
        <v>19</v>
      </c>
      <c r="P3232" s="81">
        <v>213</v>
      </c>
      <c r="Q3232" s="73">
        <v>13</v>
      </c>
      <c r="R3232" s="73" t="s">
        <v>12905</v>
      </c>
      <c r="S3232" s="60" t="str">
        <f>VLOOKUP(A3232,[1]DATA!$1:$1048576,12,0)</f>
        <v>ANO</v>
      </c>
    </row>
    <row r="3233" spans="1:19" x14ac:dyDescent="0.25">
      <c r="A3233" s="68">
        <v>600146642</v>
      </c>
      <c r="B3233" s="59">
        <f t="shared" si="150"/>
        <v>600146642</v>
      </c>
      <c r="C3233" s="68" t="s">
        <v>7827</v>
      </c>
      <c r="D3233" s="76">
        <v>1</v>
      </c>
      <c r="E3233" s="61">
        <f t="shared" si="151"/>
        <v>70994382</v>
      </c>
      <c r="F3233" s="69" t="s">
        <v>107</v>
      </c>
      <c r="G3233" s="69" t="s">
        <v>9128</v>
      </c>
      <c r="H3233" s="70">
        <v>175</v>
      </c>
      <c r="I3233" s="70" t="s">
        <v>139</v>
      </c>
      <c r="J3233" s="74">
        <v>26.68</v>
      </c>
      <c r="K3233" s="64">
        <f t="shared" si="152"/>
        <v>4669</v>
      </c>
      <c r="L3233" s="71"/>
      <c r="M3233" s="72"/>
      <c r="N3233" s="72" t="s">
        <v>12906</v>
      </c>
      <c r="O3233" s="72" t="s">
        <v>19</v>
      </c>
      <c r="P3233" s="81">
        <v>5</v>
      </c>
      <c r="Q3233" s="73"/>
      <c r="R3233" s="73" t="s">
        <v>12907</v>
      </c>
      <c r="S3233" s="60" t="str">
        <f>VLOOKUP(A3233,[1]DATA!$1:$1048576,12,0)</f>
        <v>ANO</v>
      </c>
    </row>
    <row r="3234" spans="1:19" x14ac:dyDescent="0.25">
      <c r="A3234" s="68">
        <v>600146669</v>
      </c>
      <c r="B3234" s="59">
        <f t="shared" si="150"/>
        <v>600146669</v>
      </c>
      <c r="C3234" s="68" t="s">
        <v>7828</v>
      </c>
      <c r="D3234" s="76">
        <v>1</v>
      </c>
      <c r="E3234" s="61">
        <f t="shared" si="151"/>
        <v>45180083</v>
      </c>
      <c r="F3234" s="69" t="s">
        <v>107</v>
      </c>
      <c r="G3234" s="69" t="s">
        <v>9128</v>
      </c>
      <c r="H3234" s="70">
        <v>1125</v>
      </c>
      <c r="I3234" s="70" t="s">
        <v>139</v>
      </c>
      <c r="J3234" s="74">
        <v>26.68</v>
      </c>
      <c r="K3234" s="64">
        <f t="shared" si="152"/>
        <v>30015</v>
      </c>
      <c r="L3234" s="71"/>
      <c r="M3234" s="72"/>
      <c r="N3234" s="72" t="s">
        <v>12908</v>
      </c>
      <c r="O3234" s="72" t="s">
        <v>12677</v>
      </c>
      <c r="P3234" s="81">
        <v>425</v>
      </c>
      <c r="Q3234" s="73">
        <v>14</v>
      </c>
      <c r="R3234" s="73" t="s">
        <v>12864</v>
      </c>
      <c r="S3234" s="60" t="str">
        <f>VLOOKUP(A3234,[1]DATA!$1:$1048576,12,0)</f>
        <v>ANO</v>
      </c>
    </row>
    <row r="3235" spans="1:19" x14ac:dyDescent="0.25">
      <c r="A3235" s="68">
        <v>600146677</v>
      </c>
      <c r="B3235" s="59">
        <f t="shared" si="150"/>
        <v>600146677</v>
      </c>
      <c r="C3235" s="68" t="s">
        <v>7829</v>
      </c>
      <c r="D3235" s="76">
        <v>1</v>
      </c>
      <c r="E3235" s="61">
        <f t="shared" si="151"/>
        <v>49558862</v>
      </c>
      <c r="F3235" s="69" t="s">
        <v>107</v>
      </c>
      <c r="G3235" s="69" t="s">
        <v>9128</v>
      </c>
      <c r="H3235" s="70">
        <v>625</v>
      </c>
      <c r="I3235" s="70" t="s">
        <v>139</v>
      </c>
      <c r="J3235" s="74">
        <v>26.68</v>
      </c>
      <c r="K3235" s="64">
        <f t="shared" si="152"/>
        <v>16675</v>
      </c>
      <c r="L3235" s="71"/>
      <c r="M3235" s="72"/>
      <c r="N3235" s="72" t="s">
        <v>12909</v>
      </c>
      <c r="O3235" s="72" t="s">
        <v>12910</v>
      </c>
      <c r="P3235" s="81">
        <v>2583</v>
      </c>
      <c r="Q3235" s="73">
        <v>8</v>
      </c>
      <c r="R3235" s="73" t="s">
        <v>12864</v>
      </c>
      <c r="S3235" s="60" t="str">
        <f>VLOOKUP(A3235,[1]DATA!$1:$1048576,12,0)</f>
        <v>ANO</v>
      </c>
    </row>
    <row r="3236" spans="1:19" x14ac:dyDescent="0.25">
      <c r="A3236" s="68">
        <v>600146723</v>
      </c>
      <c r="B3236" s="59">
        <f t="shared" si="150"/>
        <v>600146723</v>
      </c>
      <c r="C3236" s="68" t="s">
        <v>7830</v>
      </c>
      <c r="D3236" s="76">
        <v>1</v>
      </c>
      <c r="E3236" s="61">
        <f t="shared" si="151"/>
        <v>70981698</v>
      </c>
      <c r="F3236" s="69" t="s">
        <v>107</v>
      </c>
      <c r="G3236" s="69" t="s">
        <v>9128</v>
      </c>
      <c r="H3236" s="70">
        <v>525</v>
      </c>
      <c r="I3236" s="70" t="s">
        <v>139</v>
      </c>
      <c r="J3236" s="74">
        <v>26.68</v>
      </c>
      <c r="K3236" s="64">
        <f t="shared" si="152"/>
        <v>14007</v>
      </c>
      <c r="L3236" s="71"/>
      <c r="M3236" s="72"/>
      <c r="N3236" s="72" t="s">
        <v>12911</v>
      </c>
      <c r="O3236" s="72" t="s">
        <v>12912</v>
      </c>
      <c r="P3236" s="81">
        <v>232</v>
      </c>
      <c r="Q3236" s="73">
        <v>30</v>
      </c>
      <c r="R3236" s="73" t="s">
        <v>12913</v>
      </c>
      <c r="S3236" s="60" t="str">
        <f>VLOOKUP(A3236,[1]DATA!$1:$1048576,12,0)</f>
        <v>ANO</v>
      </c>
    </row>
    <row r="3237" spans="1:19" x14ac:dyDescent="0.25">
      <c r="A3237" s="68">
        <v>600146782</v>
      </c>
      <c r="B3237" s="59">
        <f t="shared" si="150"/>
        <v>600146782</v>
      </c>
      <c r="C3237" s="68" t="s">
        <v>7831</v>
      </c>
      <c r="D3237" s="76">
        <v>1</v>
      </c>
      <c r="E3237" s="61">
        <f t="shared" si="151"/>
        <v>47184213</v>
      </c>
      <c r="F3237" s="69" t="s">
        <v>107</v>
      </c>
      <c r="G3237" s="69" t="s">
        <v>9128</v>
      </c>
      <c r="H3237" s="70">
        <v>375</v>
      </c>
      <c r="I3237" s="70" t="s">
        <v>139</v>
      </c>
      <c r="J3237" s="74">
        <v>26.68</v>
      </c>
      <c r="K3237" s="64">
        <f t="shared" si="152"/>
        <v>10005</v>
      </c>
      <c r="L3237" s="71"/>
      <c r="M3237" s="72"/>
      <c r="N3237" s="72" t="s">
        <v>12914</v>
      </c>
      <c r="O3237" s="72" t="s">
        <v>12915</v>
      </c>
      <c r="P3237" s="81">
        <v>275</v>
      </c>
      <c r="Q3237" s="73"/>
      <c r="R3237" s="73" t="s">
        <v>12916</v>
      </c>
      <c r="S3237" s="60" t="str">
        <f>VLOOKUP(A3237,[1]DATA!$1:$1048576,12,0)</f>
        <v>ANO</v>
      </c>
    </row>
    <row r="3238" spans="1:19" x14ac:dyDescent="0.25">
      <c r="A3238" s="68">
        <v>600146812</v>
      </c>
      <c r="B3238" s="59">
        <f t="shared" si="150"/>
        <v>600146812</v>
      </c>
      <c r="C3238" s="68" t="s">
        <v>7832</v>
      </c>
      <c r="D3238" s="76">
        <v>1</v>
      </c>
      <c r="E3238" s="61">
        <f t="shared" si="151"/>
        <v>70983747</v>
      </c>
      <c r="F3238" s="69" t="s">
        <v>107</v>
      </c>
      <c r="G3238" s="69" t="s">
        <v>9128</v>
      </c>
      <c r="H3238" s="70">
        <v>25</v>
      </c>
      <c r="I3238" s="70" t="s">
        <v>139</v>
      </c>
      <c r="J3238" s="74">
        <v>26.68</v>
      </c>
      <c r="K3238" s="64">
        <f t="shared" si="152"/>
        <v>667</v>
      </c>
      <c r="L3238" s="71"/>
      <c r="M3238" s="72"/>
      <c r="N3238" s="72" t="s">
        <v>12917</v>
      </c>
      <c r="O3238" s="72"/>
      <c r="P3238" s="81">
        <v>73</v>
      </c>
      <c r="Q3238" s="73"/>
      <c r="R3238" s="73" t="s">
        <v>12918</v>
      </c>
      <c r="S3238" s="60" t="str">
        <f>VLOOKUP(A3238,[1]DATA!$1:$1048576,12,0)</f>
        <v>ANO</v>
      </c>
    </row>
    <row r="3239" spans="1:19" x14ac:dyDescent="0.25">
      <c r="A3239" s="68">
        <v>600146847</v>
      </c>
      <c r="B3239" s="59">
        <f t="shared" si="150"/>
        <v>600146847</v>
      </c>
      <c r="C3239" s="68" t="s">
        <v>7833</v>
      </c>
      <c r="D3239" s="76">
        <v>1</v>
      </c>
      <c r="E3239" s="61">
        <f t="shared" si="151"/>
        <v>70040656</v>
      </c>
      <c r="F3239" s="69" t="s">
        <v>107</v>
      </c>
      <c r="G3239" s="69" t="s">
        <v>9128</v>
      </c>
      <c r="H3239" s="70">
        <v>375</v>
      </c>
      <c r="I3239" s="70" t="s">
        <v>139</v>
      </c>
      <c r="J3239" s="74">
        <v>26.68</v>
      </c>
      <c r="K3239" s="64">
        <f t="shared" si="152"/>
        <v>10005</v>
      </c>
      <c r="L3239" s="71"/>
      <c r="M3239" s="72"/>
      <c r="N3239" s="72" t="s">
        <v>12919</v>
      </c>
      <c r="O3239" s="72" t="s">
        <v>19</v>
      </c>
      <c r="P3239" s="81">
        <v>355</v>
      </c>
      <c r="Q3239" s="73"/>
      <c r="R3239" s="73" t="s">
        <v>12920</v>
      </c>
      <c r="S3239" s="60" t="str">
        <f>VLOOKUP(A3239,[1]DATA!$1:$1048576,12,0)</f>
        <v>ANO</v>
      </c>
    </row>
    <row r="3240" spans="1:19" x14ac:dyDescent="0.25">
      <c r="A3240" s="68">
        <v>600146855</v>
      </c>
      <c r="B3240" s="59">
        <f t="shared" si="150"/>
        <v>600146855</v>
      </c>
      <c r="C3240" s="68" t="s">
        <v>7834</v>
      </c>
      <c r="D3240" s="76">
        <v>1</v>
      </c>
      <c r="E3240" s="61">
        <f t="shared" si="151"/>
        <v>61985589</v>
      </c>
      <c r="F3240" s="69" t="s">
        <v>107</v>
      </c>
      <c r="G3240" s="69" t="s">
        <v>9128</v>
      </c>
      <c r="H3240" s="70">
        <v>250</v>
      </c>
      <c r="I3240" s="70" t="s">
        <v>139</v>
      </c>
      <c r="J3240" s="74">
        <v>26.68</v>
      </c>
      <c r="K3240" s="64">
        <f t="shared" si="152"/>
        <v>6670</v>
      </c>
      <c r="L3240" s="71"/>
      <c r="M3240" s="72"/>
      <c r="N3240" s="72" t="s">
        <v>12921</v>
      </c>
      <c r="O3240" s="72" t="s">
        <v>109</v>
      </c>
      <c r="P3240" s="81">
        <v>586</v>
      </c>
      <c r="Q3240" s="73"/>
      <c r="R3240" s="73" t="s">
        <v>12874</v>
      </c>
      <c r="S3240" s="60" t="str">
        <f>VLOOKUP(A3240,[1]DATA!$1:$1048576,12,0)</f>
        <v>ANO</v>
      </c>
    </row>
    <row r="3241" spans="1:19" x14ac:dyDescent="0.25">
      <c r="A3241" s="68">
        <v>600146880</v>
      </c>
      <c r="B3241" s="59">
        <f t="shared" si="150"/>
        <v>600146880</v>
      </c>
      <c r="C3241" s="68" t="s">
        <v>7835</v>
      </c>
      <c r="D3241" s="76">
        <v>1</v>
      </c>
      <c r="E3241" s="61">
        <f t="shared" si="151"/>
        <v>45180059</v>
      </c>
      <c r="F3241" s="69" t="s">
        <v>107</v>
      </c>
      <c r="G3241" s="69" t="s">
        <v>9128</v>
      </c>
      <c r="H3241" s="70">
        <v>475</v>
      </c>
      <c r="I3241" s="70" t="s">
        <v>139</v>
      </c>
      <c r="J3241" s="74">
        <v>26.68</v>
      </c>
      <c r="K3241" s="64">
        <f t="shared" si="152"/>
        <v>12673</v>
      </c>
      <c r="L3241" s="71"/>
      <c r="M3241" s="72"/>
      <c r="N3241" s="72" t="s">
        <v>12922</v>
      </c>
      <c r="O3241" s="72" t="s">
        <v>93</v>
      </c>
      <c r="P3241" s="81">
        <v>101</v>
      </c>
      <c r="Q3241" s="73">
        <v>16</v>
      </c>
      <c r="R3241" s="73" t="s">
        <v>12864</v>
      </c>
      <c r="S3241" s="60" t="str">
        <f>VLOOKUP(A3241,[1]DATA!$1:$1048576,12,0)</f>
        <v>ANO</v>
      </c>
    </row>
    <row r="3242" spans="1:19" x14ac:dyDescent="0.25">
      <c r="A3242" s="68">
        <v>600146901</v>
      </c>
      <c r="B3242" s="59">
        <f t="shared" si="150"/>
        <v>600146901</v>
      </c>
      <c r="C3242" s="68" t="s">
        <v>7836</v>
      </c>
      <c r="D3242" s="76">
        <v>1</v>
      </c>
      <c r="E3242" s="61">
        <f t="shared" si="151"/>
        <v>75029219</v>
      </c>
      <c r="F3242" s="69" t="s">
        <v>107</v>
      </c>
      <c r="G3242" s="69" t="s">
        <v>9128</v>
      </c>
      <c r="H3242" s="70">
        <v>75</v>
      </c>
      <c r="I3242" s="70" t="s">
        <v>139</v>
      </c>
      <c r="J3242" s="74">
        <v>26.68</v>
      </c>
      <c r="K3242" s="64">
        <f t="shared" si="152"/>
        <v>2001</v>
      </c>
      <c r="L3242" s="71"/>
      <c r="M3242" s="72"/>
      <c r="N3242" s="72" t="s">
        <v>12923</v>
      </c>
      <c r="O3242" s="72"/>
      <c r="P3242" s="81">
        <v>85</v>
      </c>
      <c r="Q3242" s="73"/>
      <c r="R3242" s="73" t="s">
        <v>12924</v>
      </c>
      <c r="S3242" s="60" t="str">
        <f>VLOOKUP(A3242,[1]DATA!$1:$1048576,12,0)</f>
        <v>ANO</v>
      </c>
    </row>
    <row r="3243" spans="1:19" x14ac:dyDescent="0.25">
      <c r="A3243" s="68">
        <v>600146910</v>
      </c>
      <c r="B3243" s="59">
        <f t="shared" si="150"/>
        <v>600146910</v>
      </c>
      <c r="C3243" s="68" t="s">
        <v>7837</v>
      </c>
      <c r="D3243" s="76">
        <v>1</v>
      </c>
      <c r="E3243" s="61">
        <f t="shared" si="151"/>
        <v>61985571</v>
      </c>
      <c r="F3243" s="69" t="s">
        <v>107</v>
      </c>
      <c r="G3243" s="69" t="s">
        <v>9128</v>
      </c>
      <c r="H3243" s="70">
        <v>850</v>
      </c>
      <c r="I3243" s="70" t="s">
        <v>139</v>
      </c>
      <c r="J3243" s="74">
        <v>26.68</v>
      </c>
      <c r="K3243" s="64">
        <f t="shared" si="152"/>
        <v>22678</v>
      </c>
      <c r="L3243" s="71"/>
      <c r="M3243" s="72"/>
      <c r="N3243" s="72" t="s">
        <v>12925</v>
      </c>
      <c r="O3243" s="72" t="s">
        <v>13</v>
      </c>
      <c r="P3243" s="81">
        <v>83</v>
      </c>
      <c r="Q3243" s="73"/>
      <c r="R3243" s="73" t="s">
        <v>12874</v>
      </c>
      <c r="S3243" s="60" t="str">
        <f>VLOOKUP(A3243,[1]DATA!$1:$1048576,12,0)</f>
        <v>ANO</v>
      </c>
    </row>
    <row r="3244" spans="1:19" x14ac:dyDescent="0.25">
      <c r="A3244" s="68">
        <v>600146936</v>
      </c>
      <c r="B3244" s="59">
        <f t="shared" si="150"/>
        <v>600146936</v>
      </c>
      <c r="C3244" s="68" t="s">
        <v>7838</v>
      </c>
      <c r="D3244" s="76">
        <v>1</v>
      </c>
      <c r="E3244" s="61">
        <f t="shared" si="151"/>
        <v>71003908</v>
      </c>
      <c r="F3244" s="69" t="s">
        <v>107</v>
      </c>
      <c r="G3244" s="69" t="s">
        <v>9128</v>
      </c>
      <c r="H3244" s="70">
        <v>50</v>
      </c>
      <c r="I3244" s="70" t="s">
        <v>139</v>
      </c>
      <c r="J3244" s="74">
        <v>26.68</v>
      </c>
      <c r="K3244" s="64">
        <f t="shared" si="152"/>
        <v>1334</v>
      </c>
      <c r="L3244" s="71"/>
      <c r="M3244" s="72"/>
      <c r="N3244" s="72" t="s">
        <v>12926</v>
      </c>
      <c r="O3244" s="72"/>
      <c r="P3244" s="81">
        <v>13</v>
      </c>
      <c r="Q3244" s="73"/>
      <c r="R3244" s="73" t="s">
        <v>12927</v>
      </c>
      <c r="S3244" s="60" t="str">
        <f>VLOOKUP(A3244,[1]DATA!$1:$1048576,12,0)</f>
        <v>ANO</v>
      </c>
    </row>
    <row r="3245" spans="1:19" x14ac:dyDescent="0.25">
      <c r="A3245" s="68">
        <v>600171361</v>
      </c>
      <c r="B3245" s="59">
        <f t="shared" si="150"/>
        <v>600171361</v>
      </c>
      <c r="C3245" s="68" t="s">
        <v>7839</v>
      </c>
      <c r="D3245" s="76">
        <v>1</v>
      </c>
      <c r="E3245" s="61">
        <f t="shared" si="151"/>
        <v>577227</v>
      </c>
      <c r="F3245" s="69" t="s">
        <v>107</v>
      </c>
      <c r="G3245" s="69" t="s">
        <v>9128</v>
      </c>
      <c r="H3245" s="70">
        <v>875</v>
      </c>
      <c r="I3245" s="70" t="s">
        <v>139</v>
      </c>
      <c r="J3245" s="74">
        <v>26.68</v>
      </c>
      <c r="K3245" s="64">
        <f t="shared" si="152"/>
        <v>23345</v>
      </c>
      <c r="L3245" s="71"/>
      <c r="M3245" s="72"/>
      <c r="N3245" s="72" t="s">
        <v>12928</v>
      </c>
      <c r="O3245" s="72" t="s">
        <v>12929</v>
      </c>
      <c r="P3245" s="81">
        <v>670</v>
      </c>
      <c r="Q3245" s="73">
        <v>7</v>
      </c>
      <c r="R3245" s="73" t="s">
        <v>12864</v>
      </c>
      <c r="S3245" s="60" t="str">
        <f>VLOOKUP(A3245,[1]DATA!$1:$1048576,12,0)</f>
        <v>ANO</v>
      </c>
    </row>
    <row r="3246" spans="1:19" x14ac:dyDescent="0.25">
      <c r="A3246" s="68">
        <v>600171370</v>
      </c>
      <c r="B3246" s="59">
        <f t="shared" si="150"/>
        <v>600171370</v>
      </c>
      <c r="C3246" s="68" t="s">
        <v>7840</v>
      </c>
      <c r="D3246" s="76">
        <v>1</v>
      </c>
      <c r="E3246" s="61">
        <f t="shared" si="151"/>
        <v>19013833</v>
      </c>
      <c r="F3246" s="69" t="s">
        <v>107</v>
      </c>
      <c r="G3246" s="69" t="s">
        <v>9128</v>
      </c>
      <c r="H3246" s="70">
        <v>525</v>
      </c>
      <c r="I3246" s="70" t="s">
        <v>139</v>
      </c>
      <c r="J3246" s="74">
        <v>26.68</v>
      </c>
      <c r="K3246" s="64">
        <f t="shared" si="152"/>
        <v>14007</v>
      </c>
      <c r="L3246" s="71"/>
      <c r="M3246" s="72"/>
      <c r="N3246" s="72" t="s">
        <v>12930</v>
      </c>
      <c r="O3246" s="72" t="s">
        <v>12931</v>
      </c>
      <c r="P3246" s="81">
        <v>1028</v>
      </c>
      <c r="Q3246" s="73">
        <v>8</v>
      </c>
      <c r="R3246" s="73" t="s">
        <v>12864</v>
      </c>
      <c r="S3246" s="60" t="str">
        <f>VLOOKUP(A3246,[1]DATA!$1:$1048576,12,0)</f>
        <v>ANO</v>
      </c>
    </row>
    <row r="3247" spans="1:19" x14ac:dyDescent="0.25">
      <c r="A3247" s="68">
        <v>650041674</v>
      </c>
      <c r="B3247" s="59">
        <f t="shared" si="150"/>
        <v>650041674</v>
      </c>
      <c r="C3247" s="68" t="s">
        <v>7841</v>
      </c>
      <c r="D3247" s="76">
        <v>1</v>
      </c>
      <c r="E3247" s="61">
        <f t="shared" si="151"/>
        <v>70989362</v>
      </c>
      <c r="F3247" s="69" t="s">
        <v>107</v>
      </c>
      <c r="G3247" s="69" t="s">
        <v>9128</v>
      </c>
      <c r="H3247" s="70">
        <v>75</v>
      </c>
      <c r="I3247" s="70" t="s">
        <v>139</v>
      </c>
      <c r="J3247" s="74">
        <v>26.68</v>
      </c>
      <c r="K3247" s="64">
        <f t="shared" si="152"/>
        <v>2001</v>
      </c>
      <c r="L3247" s="71"/>
      <c r="M3247" s="72"/>
      <c r="N3247" s="72" t="s">
        <v>12932</v>
      </c>
      <c r="O3247" s="72" t="s">
        <v>68</v>
      </c>
      <c r="P3247" s="81">
        <v>43</v>
      </c>
      <c r="Q3247" s="73">
        <v>7</v>
      </c>
      <c r="R3247" s="73" t="s">
        <v>9892</v>
      </c>
      <c r="S3247" s="60" t="str">
        <f>VLOOKUP(A3247,[1]DATA!$1:$1048576,12,0)</f>
        <v>ANO</v>
      </c>
    </row>
    <row r="3248" spans="1:19" x14ac:dyDescent="0.25">
      <c r="A3248" s="68">
        <v>650041780</v>
      </c>
      <c r="B3248" s="59">
        <f t="shared" si="150"/>
        <v>650041780</v>
      </c>
      <c r="C3248" s="68" t="s">
        <v>7842</v>
      </c>
      <c r="D3248" s="76">
        <v>1</v>
      </c>
      <c r="E3248" s="61">
        <f t="shared" si="151"/>
        <v>70987548</v>
      </c>
      <c r="F3248" s="69" t="s">
        <v>107</v>
      </c>
      <c r="G3248" s="69" t="s">
        <v>9128</v>
      </c>
      <c r="H3248" s="70">
        <v>75</v>
      </c>
      <c r="I3248" s="70" t="s">
        <v>139</v>
      </c>
      <c r="J3248" s="74">
        <v>26.68</v>
      </c>
      <c r="K3248" s="64">
        <f t="shared" si="152"/>
        <v>2001</v>
      </c>
      <c r="L3248" s="71"/>
      <c r="M3248" s="72"/>
      <c r="N3248" s="72" t="s">
        <v>12933</v>
      </c>
      <c r="O3248" s="72"/>
      <c r="P3248" s="81">
        <v>39</v>
      </c>
      <c r="Q3248" s="73"/>
      <c r="R3248" s="73" t="s">
        <v>12934</v>
      </c>
      <c r="S3248" s="60" t="str">
        <f>VLOOKUP(A3248,[1]DATA!$1:$1048576,12,0)</f>
        <v>ANO</v>
      </c>
    </row>
    <row r="3249" spans="1:19" x14ac:dyDescent="0.25">
      <c r="A3249" s="68">
        <v>650044061</v>
      </c>
      <c r="B3249" s="59">
        <f t="shared" si="150"/>
        <v>650044061</v>
      </c>
      <c r="C3249" s="68" t="s">
        <v>7843</v>
      </c>
      <c r="D3249" s="76">
        <v>1</v>
      </c>
      <c r="E3249" s="61">
        <f t="shared" si="151"/>
        <v>70990174</v>
      </c>
      <c r="F3249" s="69" t="s">
        <v>107</v>
      </c>
      <c r="G3249" s="69" t="s">
        <v>9128</v>
      </c>
      <c r="H3249" s="70">
        <v>100</v>
      </c>
      <c r="I3249" s="70" t="s">
        <v>139</v>
      </c>
      <c r="J3249" s="74">
        <v>26.68</v>
      </c>
      <c r="K3249" s="64">
        <f t="shared" si="152"/>
        <v>2668</v>
      </c>
      <c r="L3249" s="71"/>
      <c r="M3249" s="72"/>
      <c r="N3249" s="72" t="s">
        <v>12935</v>
      </c>
      <c r="O3249" s="72"/>
      <c r="P3249" s="81">
        <v>28</v>
      </c>
      <c r="Q3249" s="73"/>
      <c r="R3249" s="73" t="s">
        <v>12936</v>
      </c>
      <c r="S3249" s="60" t="str">
        <f>VLOOKUP(A3249,[1]DATA!$1:$1048576,12,0)</f>
        <v>ANO</v>
      </c>
    </row>
    <row r="3250" spans="1:19" x14ac:dyDescent="0.25">
      <c r="A3250" s="68">
        <v>650048211</v>
      </c>
      <c r="B3250" s="59">
        <f t="shared" si="150"/>
        <v>650048211</v>
      </c>
      <c r="C3250" s="68" t="s">
        <v>7844</v>
      </c>
      <c r="D3250" s="76">
        <v>1</v>
      </c>
      <c r="E3250" s="61">
        <f t="shared" si="151"/>
        <v>70992886</v>
      </c>
      <c r="F3250" s="69" t="s">
        <v>107</v>
      </c>
      <c r="G3250" s="69" t="s">
        <v>9128</v>
      </c>
      <c r="H3250" s="70">
        <v>75</v>
      </c>
      <c r="I3250" s="70" t="s">
        <v>139</v>
      </c>
      <c r="J3250" s="74">
        <v>26.68</v>
      </c>
      <c r="K3250" s="64">
        <f t="shared" si="152"/>
        <v>2001</v>
      </c>
      <c r="L3250" s="71"/>
      <c r="M3250" s="72"/>
      <c r="N3250" s="72" t="s">
        <v>12937</v>
      </c>
      <c r="O3250" s="72"/>
      <c r="P3250" s="81">
        <v>4</v>
      </c>
      <c r="Q3250" s="73"/>
      <c r="R3250" s="73" t="s">
        <v>85</v>
      </c>
      <c r="S3250" s="60" t="str">
        <f>VLOOKUP(A3250,[1]DATA!$1:$1048576,12,0)</f>
        <v>ANO</v>
      </c>
    </row>
    <row r="3251" spans="1:19" x14ac:dyDescent="0.25">
      <c r="A3251" s="68">
        <v>650056531</v>
      </c>
      <c r="B3251" s="59">
        <f t="shared" si="150"/>
        <v>650056531</v>
      </c>
      <c r="C3251" s="68" t="s">
        <v>7845</v>
      </c>
      <c r="D3251" s="76">
        <v>1</v>
      </c>
      <c r="E3251" s="61">
        <f t="shared" si="151"/>
        <v>73184098</v>
      </c>
      <c r="F3251" s="69" t="s">
        <v>107</v>
      </c>
      <c r="G3251" s="69" t="s">
        <v>9128</v>
      </c>
      <c r="H3251" s="70">
        <v>250</v>
      </c>
      <c r="I3251" s="70" t="s">
        <v>139</v>
      </c>
      <c r="J3251" s="74">
        <v>26.68</v>
      </c>
      <c r="K3251" s="64">
        <f t="shared" si="152"/>
        <v>6670</v>
      </c>
      <c r="L3251" s="71"/>
      <c r="M3251" s="72"/>
      <c r="N3251" s="72" t="s">
        <v>12938</v>
      </c>
      <c r="O3251" s="72"/>
      <c r="P3251" s="81">
        <v>133</v>
      </c>
      <c r="Q3251" s="73"/>
      <c r="R3251" s="73" t="s">
        <v>12939</v>
      </c>
      <c r="S3251" s="60" t="str">
        <f>VLOOKUP(A3251,[1]DATA!$1:$1048576,12,0)</f>
        <v>ANO</v>
      </c>
    </row>
    <row r="3252" spans="1:19" x14ac:dyDescent="0.25">
      <c r="A3252" s="68">
        <v>650056612</v>
      </c>
      <c r="B3252" s="59">
        <f t="shared" si="150"/>
        <v>650056612</v>
      </c>
      <c r="C3252" s="68" t="s">
        <v>7846</v>
      </c>
      <c r="D3252" s="76">
        <v>1</v>
      </c>
      <c r="E3252" s="61">
        <f t="shared" si="151"/>
        <v>75029201</v>
      </c>
      <c r="F3252" s="69" t="s">
        <v>107</v>
      </c>
      <c r="G3252" s="69" t="s">
        <v>9128</v>
      </c>
      <c r="H3252" s="70">
        <v>175</v>
      </c>
      <c r="I3252" s="70" t="s">
        <v>139</v>
      </c>
      <c r="J3252" s="74">
        <v>26.68</v>
      </c>
      <c r="K3252" s="64">
        <f t="shared" si="152"/>
        <v>4669</v>
      </c>
      <c r="L3252" s="71"/>
      <c r="M3252" s="72"/>
      <c r="N3252" s="72" t="s">
        <v>12940</v>
      </c>
      <c r="O3252" s="72"/>
      <c r="P3252" s="81">
        <v>89</v>
      </c>
      <c r="Q3252" s="73"/>
      <c r="R3252" s="73" t="s">
        <v>110</v>
      </c>
      <c r="S3252" s="60" t="str">
        <f>VLOOKUP(A3252,[1]DATA!$1:$1048576,12,0)</f>
        <v>ANO</v>
      </c>
    </row>
    <row r="3253" spans="1:19" x14ac:dyDescent="0.25">
      <c r="A3253" s="68">
        <v>600016951</v>
      </c>
      <c r="B3253" s="59">
        <f t="shared" si="150"/>
        <v>600016951</v>
      </c>
      <c r="C3253" s="68" t="s">
        <v>1294</v>
      </c>
      <c r="D3253" s="76">
        <v>1</v>
      </c>
      <c r="E3253" s="61">
        <f t="shared" si="151"/>
        <v>601764</v>
      </c>
      <c r="F3253" s="69" t="s">
        <v>107</v>
      </c>
      <c r="G3253" s="69" t="s">
        <v>5734</v>
      </c>
      <c r="H3253" s="70">
        <v>450</v>
      </c>
      <c r="I3253" s="70" t="s">
        <v>139</v>
      </c>
      <c r="J3253" s="74">
        <v>26.68</v>
      </c>
      <c r="K3253" s="64">
        <f t="shared" si="152"/>
        <v>12006</v>
      </c>
      <c r="L3253" s="71"/>
      <c r="M3253" s="72"/>
      <c r="N3253" s="72" t="s">
        <v>3252</v>
      </c>
      <c r="O3253" s="72" t="s">
        <v>5017</v>
      </c>
      <c r="P3253" s="81">
        <v>167</v>
      </c>
      <c r="Q3253" s="73">
        <v>5</v>
      </c>
      <c r="R3253" s="73" t="s">
        <v>5021</v>
      </c>
      <c r="S3253" s="60" t="str">
        <f>VLOOKUP(A3253,[1]DATA!$1:$1048576,12,0)</f>
        <v>ANO</v>
      </c>
    </row>
    <row r="3254" spans="1:19" x14ac:dyDescent="0.25">
      <c r="A3254" s="68">
        <v>600016994</v>
      </c>
      <c r="B3254" s="59">
        <f t="shared" si="150"/>
        <v>600016994</v>
      </c>
      <c r="C3254" s="68" t="s">
        <v>1295</v>
      </c>
      <c r="D3254" s="76">
        <v>1</v>
      </c>
      <c r="E3254" s="61">
        <f t="shared" si="151"/>
        <v>848794</v>
      </c>
      <c r="F3254" s="69" t="s">
        <v>107</v>
      </c>
      <c r="G3254" s="69" t="s">
        <v>5734</v>
      </c>
      <c r="H3254" s="70">
        <v>425</v>
      </c>
      <c r="I3254" s="70" t="s">
        <v>139</v>
      </c>
      <c r="J3254" s="74">
        <v>26.68</v>
      </c>
      <c r="K3254" s="64">
        <f t="shared" si="152"/>
        <v>11339</v>
      </c>
      <c r="L3254" s="71"/>
      <c r="M3254" s="72"/>
      <c r="N3254" s="72" t="s">
        <v>3253</v>
      </c>
      <c r="O3254" s="72" t="s">
        <v>103</v>
      </c>
      <c r="P3254" s="81">
        <v>55</v>
      </c>
      <c r="Q3254" s="73">
        <v>8</v>
      </c>
      <c r="R3254" s="73" t="s">
        <v>5021</v>
      </c>
      <c r="S3254" s="60" t="str">
        <f>VLOOKUP(A3254,[1]DATA!$1:$1048576,12,0)</f>
        <v>ANO</v>
      </c>
    </row>
    <row r="3255" spans="1:19" x14ac:dyDescent="0.25">
      <c r="A3255" s="68">
        <v>600026558</v>
      </c>
      <c r="B3255" s="59">
        <f t="shared" si="150"/>
        <v>600026558</v>
      </c>
      <c r="C3255" s="68" t="s">
        <v>1296</v>
      </c>
      <c r="D3255" s="76">
        <v>1</v>
      </c>
      <c r="E3255" s="61">
        <f t="shared" si="151"/>
        <v>61989789</v>
      </c>
      <c r="F3255" s="69" t="s">
        <v>107</v>
      </c>
      <c r="G3255" s="69" t="s">
        <v>5734</v>
      </c>
      <c r="H3255" s="70">
        <v>75</v>
      </c>
      <c r="I3255" s="70" t="s">
        <v>139</v>
      </c>
      <c r="J3255" s="74">
        <v>26.68</v>
      </c>
      <c r="K3255" s="64">
        <f t="shared" si="152"/>
        <v>2001</v>
      </c>
      <c r="L3255" s="71"/>
      <c r="M3255" s="72"/>
      <c r="N3255" s="72" t="s">
        <v>3254</v>
      </c>
      <c r="O3255" s="72" t="s">
        <v>4671</v>
      </c>
      <c r="P3255" s="81">
        <v>2098</v>
      </c>
      <c r="Q3255" s="73">
        <v>76</v>
      </c>
      <c r="R3255" s="73" t="s">
        <v>5021</v>
      </c>
      <c r="S3255" s="60" t="str">
        <f>VLOOKUP(A3255,[1]DATA!$1:$1048576,12,0)</f>
        <v>ANO</v>
      </c>
    </row>
    <row r="3256" spans="1:19" x14ac:dyDescent="0.25">
      <c r="A3256" s="68">
        <v>600131718</v>
      </c>
      <c r="B3256" s="59">
        <f t="shared" si="150"/>
        <v>600131718</v>
      </c>
      <c r="C3256" s="68" t="s">
        <v>1297</v>
      </c>
      <c r="D3256" s="76">
        <v>1</v>
      </c>
      <c r="E3256" s="61">
        <f t="shared" si="151"/>
        <v>70640220</v>
      </c>
      <c r="F3256" s="69" t="s">
        <v>107</v>
      </c>
      <c r="G3256" s="69" t="s">
        <v>5734</v>
      </c>
      <c r="H3256" s="70">
        <v>50</v>
      </c>
      <c r="I3256" s="70" t="s">
        <v>139</v>
      </c>
      <c r="J3256" s="74">
        <v>26.68</v>
      </c>
      <c r="K3256" s="64">
        <f t="shared" si="152"/>
        <v>1334</v>
      </c>
      <c r="L3256" s="71"/>
      <c r="M3256" s="72"/>
      <c r="N3256" s="72" t="s">
        <v>3255</v>
      </c>
      <c r="O3256" s="72"/>
      <c r="P3256" s="81">
        <v>256</v>
      </c>
      <c r="Q3256" s="73"/>
      <c r="R3256" s="73" t="s">
        <v>5022</v>
      </c>
      <c r="S3256" s="60" t="str">
        <f>VLOOKUP(A3256,[1]DATA!$1:$1048576,12,0)</f>
        <v>ANO</v>
      </c>
    </row>
    <row r="3257" spans="1:19" x14ac:dyDescent="0.25">
      <c r="A3257" s="68">
        <v>600131955</v>
      </c>
      <c r="B3257" s="59">
        <f t="shared" si="150"/>
        <v>600131955</v>
      </c>
      <c r="C3257" s="68" t="s">
        <v>1298</v>
      </c>
      <c r="D3257" s="76">
        <v>1</v>
      </c>
      <c r="E3257" s="61">
        <f t="shared" si="151"/>
        <v>60802693</v>
      </c>
      <c r="F3257" s="69" t="s">
        <v>107</v>
      </c>
      <c r="G3257" s="69" t="s">
        <v>5734</v>
      </c>
      <c r="H3257" s="70">
        <v>450</v>
      </c>
      <c r="I3257" s="70" t="s">
        <v>139</v>
      </c>
      <c r="J3257" s="74">
        <v>26.68</v>
      </c>
      <c r="K3257" s="64">
        <f t="shared" si="152"/>
        <v>12006</v>
      </c>
      <c r="L3257" s="71"/>
      <c r="M3257" s="72"/>
      <c r="N3257" s="72" t="s">
        <v>3256</v>
      </c>
      <c r="O3257" s="72" t="s">
        <v>103</v>
      </c>
      <c r="P3257" s="81">
        <v>128</v>
      </c>
      <c r="Q3257" s="73"/>
      <c r="R3257" s="73" t="s">
        <v>5023</v>
      </c>
      <c r="S3257" s="60" t="str">
        <f>VLOOKUP(A3257,[1]DATA!$1:$1048576,12,0)</f>
        <v>ANO</v>
      </c>
    </row>
    <row r="3258" spans="1:19" x14ac:dyDescent="0.25">
      <c r="A3258" s="68">
        <v>600139000</v>
      </c>
      <c r="B3258" s="59">
        <f t="shared" si="150"/>
        <v>600139000</v>
      </c>
      <c r="C3258" s="68" t="s">
        <v>1299</v>
      </c>
      <c r="D3258" s="76">
        <v>1</v>
      </c>
      <c r="E3258" s="61">
        <f t="shared" si="151"/>
        <v>70985286</v>
      </c>
      <c r="F3258" s="69" t="s">
        <v>107</v>
      </c>
      <c r="G3258" s="69" t="s">
        <v>5734</v>
      </c>
      <c r="H3258" s="70">
        <v>100</v>
      </c>
      <c r="I3258" s="70" t="s">
        <v>139</v>
      </c>
      <c r="J3258" s="74">
        <v>26.68</v>
      </c>
      <c r="K3258" s="64">
        <f t="shared" si="152"/>
        <v>2668</v>
      </c>
      <c r="L3258" s="71"/>
      <c r="M3258" s="72"/>
      <c r="N3258" s="72" t="s">
        <v>3257</v>
      </c>
      <c r="O3258" s="72"/>
      <c r="P3258" s="81">
        <v>20</v>
      </c>
      <c r="Q3258" s="73"/>
      <c r="R3258" s="73" t="s">
        <v>5024</v>
      </c>
      <c r="S3258" s="60" t="str">
        <f>VLOOKUP(A3258,[1]DATA!$1:$1048576,12,0)</f>
        <v>ANO</v>
      </c>
    </row>
    <row r="3259" spans="1:19" x14ac:dyDescent="0.25">
      <c r="A3259" s="68">
        <v>600140784</v>
      </c>
      <c r="B3259" s="59">
        <f t="shared" si="150"/>
        <v>600140784</v>
      </c>
      <c r="C3259" s="68" t="s">
        <v>1300</v>
      </c>
      <c r="D3259" s="76">
        <v>1</v>
      </c>
      <c r="E3259" s="61">
        <f t="shared" si="151"/>
        <v>61989991</v>
      </c>
      <c r="F3259" s="69" t="s">
        <v>107</v>
      </c>
      <c r="G3259" s="69" t="s">
        <v>5734</v>
      </c>
      <c r="H3259" s="70">
        <v>1100</v>
      </c>
      <c r="I3259" s="70" t="s">
        <v>139</v>
      </c>
      <c r="J3259" s="74">
        <v>26.68</v>
      </c>
      <c r="K3259" s="64">
        <f t="shared" si="152"/>
        <v>29348</v>
      </c>
      <c r="L3259" s="71"/>
      <c r="M3259" s="72"/>
      <c r="N3259" s="72" t="s">
        <v>3258</v>
      </c>
      <c r="O3259" s="72" t="s">
        <v>5025</v>
      </c>
      <c r="P3259" s="81">
        <v>319</v>
      </c>
      <c r="Q3259" s="73">
        <v>2</v>
      </c>
      <c r="R3259" s="73" t="s">
        <v>5021</v>
      </c>
      <c r="S3259" s="60" t="str">
        <f>VLOOKUP(A3259,[1]DATA!$1:$1048576,12,0)</f>
        <v>ANO</v>
      </c>
    </row>
    <row r="3260" spans="1:19" x14ac:dyDescent="0.25">
      <c r="A3260" s="68">
        <v>600140792</v>
      </c>
      <c r="B3260" s="59">
        <f t="shared" si="150"/>
        <v>600140792</v>
      </c>
      <c r="C3260" s="68" t="s">
        <v>1301</v>
      </c>
      <c r="D3260" s="76">
        <v>1</v>
      </c>
      <c r="E3260" s="61">
        <f t="shared" si="151"/>
        <v>61989967</v>
      </c>
      <c r="F3260" s="69" t="s">
        <v>107</v>
      </c>
      <c r="G3260" s="69" t="s">
        <v>5734</v>
      </c>
      <c r="H3260" s="70">
        <v>825</v>
      </c>
      <c r="I3260" s="70" t="s">
        <v>139</v>
      </c>
      <c r="J3260" s="74">
        <v>26.68</v>
      </c>
      <c r="K3260" s="64">
        <f t="shared" si="152"/>
        <v>22011</v>
      </c>
      <c r="L3260" s="71"/>
      <c r="M3260" s="72"/>
      <c r="N3260" s="72" t="s">
        <v>3259</v>
      </c>
      <c r="O3260" s="72" t="s">
        <v>4357</v>
      </c>
      <c r="P3260" s="81">
        <v>1264</v>
      </c>
      <c r="Q3260" s="73">
        <v>3</v>
      </c>
      <c r="R3260" s="73" t="s">
        <v>5021</v>
      </c>
      <c r="S3260" s="60" t="str">
        <f>VLOOKUP(A3260,[1]DATA!$1:$1048576,12,0)</f>
        <v>ANO</v>
      </c>
    </row>
    <row r="3261" spans="1:19" x14ac:dyDescent="0.25">
      <c r="A3261" s="68">
        <v>600140997</v>
      </c>
      <c r="B3261" s="59">
        <f t="shared" si="150"/>
        <v>600140997</v>
      </c>
      <c r="C3261" s="68" t="s">
        <v>1302</v>
      </c>
      <c r="D3261" s="76">
        <v>1</v>
      </c>
      <c r="E3261" s="61">
        <f t="shared" si="151"/>
        <v>70996482</v>
      </c>
      <c r="F3261" s="69" t="s">
        <v>107</v>
      </c>
      <c r="G3261" s="69" t="s">
        <v>5734</v>
      </c>
      <c r="H3261" s="70">
        <v>75</v>
      </c>
      <c r="I3261" s="70" t="s">
        <v>139</v>
      </c>
      <c r="J3261" s="74">
        <v>26.68</v>
      </c>
      <c r="K3261" s="64">
        <f t="shared" si="152"/>
        <v>2001</v>
      </c>
      <c r="L3261" s="71"/>
      <c r="M3261" s="72"/>
      <c r="N3261" s="72" t="s">
        <v>3260</v>
      </c>
      <c r="O3261" s="72"/>
      <c r="P3261" s="81">
        <v>52</v>
      </c>
      <c r="Q3261" s="73"/>
      <c r="R3261" s="73" t="s">
        <v>5026</v>
      </c>
      <c r="S3261" s="60" t="str">
        <f>VLOOKUP(A3261,[1]DATA!$1:$1048576,12,0)</f>
        <v>ANO</v>
      </c>
    </row>
    <row r="3262" spans="1:19" x14ac:dyDescent="0.25">
      <c r="A3262" s="68">
        <v>600141047</v>
      </c>
      <c r="B3262" s="59">
        <f t="shared" si="150"/>
        <v>600141047</v>
      </c>
      <c r="C3262" s="68" t="s">
        <v>1303</v>
      </c>
      <c r="D3262" s="76">
        <v>1</v>
      </c>
      <c r="E3262" s="61">
        <f t="shared" si="151"/>
        <v>61989860</v>
      </c>
      <c r="F3262" s="69" t="s">
        <v>107</v>
      </c>
      <c r="G3262" s="69" t="s">
        <v>5734</v>
      </c>
      <c r="H3262" s="70">
        <v>1025</v>
      </c>
      <c r="I3262" s="70" t="s">
        <v>139</v>
      </c>
      <c r="J3262" s="74">
        <v>26.68</v>
      </c>
      <c r="K3262" s="64">
        <f t="shared" si="152"/>
        <v>27347</v>
      </c>
      <c r="L3262" s="71"/>
      <c r="M3262" s="72"/>
      <c r="N3262" s="72" t="s">
        <v>3261</v>
      </c>
      <c r="O3262" s="72" t="s">
        <v>4986</v>
      </c>
      <c r="P3262" s="81">
        <v>1419</v>
      </c>
      <c r="Q3262" s="73">
        <v>7</v>
      </c>
      <c r="R3262" s="73" t="s">
        <v>5021</v>
      </c>
      <c r="S3262" s="60" t="str">
        <f>VLOOKUP(A3262,[1]DATA!$1:$1048576,12,0)</f>
        <v>ANO</v>
      </c>
    </row>
    <row r="3263" spans="1:19" x14ac:dyDescent="0.25">
      <c r="A3263" s="68">
        <v>600141055</v>
      </c>
      <c r="B3263" s="59">
        <f t="shared" si="150"/>
        <v>600141055</v>
      </c>
      <c r="C3263" s="68" t="s">
        <v>1304</v>
      </c>
      <c r="D3263" s="76">
        <v>1</v>
      </c>
      <c r="E3263" s="61">
        <f t="shared" si="151"/>
        <v>75029481</v>
      </c>
      <c r="F3263" s="69" t="s">
        <v>107</v>
      </c>
      <c r="G3263" s="69" t="s">
        <v>5734</v>
      </c>
      <c r="H3263" s="70">
        <v>50</v>
      </c>
      <c r="I3263" s="70" t="s">
        <v>139</v>
      </c>
      <c r="J3263" s="74">
        <v>26.68</v>
      </c>
      <c r="K3263" s="64">
        <f t="shared" si="152"/>
        <v>1334</v>
      </c>
      <c r="L3263" s="71"/>
      <c r="M3263" s="72"/>
      <c r="N3263" s="72" t="s">
        <v>3262</v>
      </c>
      <c r="O3263" s="72"/>
      <c r="P3263" s="81">
        <v>40</v>
      </c>
      <c r="Q3263" s="73"/>
      <c r="R3263" s="73" t="s">
        <v>5027</v>
      </c>
      <c r="S3263" s="60" t="str">
        <f>VLOOKUP(A3263,[1]DATA!$1:$1048576,12,0)</f>
        <v>ANO</v>
      </c>
    </row>
    <row r="3264" spans="1:19" x14ac:dyDescent="0.25">
      <c r="A3264" s="68">
        <v>650036417</v>
      </c>
      <c r="B3264" s="59">
        <f t="shared" si="150"/>
        <v>650036417</v>
      </c>
      <c r="C3264" s="68" t="s">
        <v>1305</v>
      </c>
      <c r="D3264" s="76">
        <v>1</v>
      </c>
      <c r="E3264" s="61">
        <f t="shared" si="151"/>
        <v>75027631</v>
      </c>
      <c r="F3264" s="69" t="s">
        <v>107</v>
      </c>
      <c r="G3264" s="69" t="s">
        <v>5734</v>
      </c>
      <c r="H3264" s="70">
        <v>75</v>
      </c>
      <c r="I3264" s="70" t="s">
        <v>139</v>
      </c>
      <c r="J3264" s="74">
        <v>26.68</v>
      </c>
      <c r="K3264" s="64">
        <f t="shared" si="152"/>
        <v>2001</v>
      </c>
      <c r="L3264" s="71"/>
      <c r="M3264" s="72"/>
      <c r="N3264" s="72" t="s">
        <v>3263</v>
      </c>
      <c r="O3264" s="72"/>
      <c r="P3264" s="81">
        <v>64</v>
      </c>
      <c r="Q3264" s="73"/>
      <c r="R3264" s="73" t="s">
        <v>5028</v>
      </c>
      <c r="S3264" s="60" t="str">
        <f>VLOOKUP(A3264,[1]DATA!$1:$1048576,12,0)</f>
        <v>ANO</v>
      </c>
    </row>
    <row r="3265" spans="1:19" x14ac:dyDescent="0.25">
      <c r="A3265" s="68">
        <v>650036620</v>
      </c>
      <c r="B3265" s="59">
        <f t="shared" si="150"/>
        <v>650036620</v>
      </c>
      <c r="C3265" s="68" t="s">
        <v>1306</v>
      </c>
      <c r="D3265" s="76">
        <v>1</v>
      </c>
      <c r="E3265" s="61">
        <f t="shared" si="151"/>
        <v>70998396</v>
      </c>
      <c r="F3265" s="69" t="s">
        <v>107</v>
      </c>
      <c r="G3265" s="69" t="s">
        <v>5734</v>
      </c>
      <c r="H3265" s="70">
        <v>75</v>
      </c>
      <c r="I3265" s="70" t="s">
        <v>139</v>
      </c>
      <c r="J3265" s="74">
        <v>26.68</v>
      </c>
      <c r="K3265" s="64">
        <f t="shared" si="152"/>
        <v>2001</v>
      </c>
      <c r="L3265" s="71"/>
      <c r="M3265" s="72"/>
      <c r="N3265" s="72" t="s">
        <v>3264</v>
      </c>
      <c r="O3265" s="72"/>
      <c r="P3265" s="81">
        <v>113</v>
      </c>
      <c r="Q3265" s="73"/>
      <c r="R3265" s="73" t="s">
        <v>5029</v>
      </c>
      <c r="S3265" s="60" t="str">
        <f>VLOOKUP(A3265,[1]DATA!$1:$1048576,12,0)</f>
        <v>ANO</v>
      </c>
    </row>
    <row r="3266" spans="1:19" x14ac:dyDescent="0.25">
      <c r="A3266" s="68">
        <v>691009660</v>
      </c>
      <c r="B3266" s="59">
        <f t="shared" si="150"/>
        <v>691009660</v>
      </c>
      <c r="C3266" s="68" t="s">
        <v>1307</v>
      </c>
      <c r="D3266" s="76">
        <v>1</v>
      </c>
      <c r="E3266" s="61">
        <f t="shared" si="151"/>
        <v>5388864</v>
      </c>
      <c r="F3266" s="69" t="s">
        <v>107</v>
      </c>
      <c r="G3266" s="69" t="s">
        <v>5734</v>
      </c>
      <c r="H3266" s="70">
        <v>125</v>
      </c>
      <c r="I3266" s="70" t="s">
        <v>139</v>
      </c>
      <c r="J3266" s="74">
        <v>26.68</v>
      </c>
      <c r="K3266" s="64">
        <f t="shared" si="152"/>
        <v>3335</v>
      </c>
      <c r="L3266" s="71"/>
      <c r="M3266" s="72"/>
      <c r="N3266" s="72" t="s">
        <v>3265</v>
      </c>
      <c r="O3266" s="72" t="s">
        <v>37</v>
      </c>
      <c r="P3266" s="81">
        <v>150</v>
      </c>
      <c r="Q3266" s="73"/>
      <c r="R3266" s="73" t="s">
        <v>5030</v>
      </c>
      <c r="S3266" s="60" t="str">
        <f>VLOOKUP(A3266,[1]DATA!$1:$1048576,12,0)</f>
        <v>ANO</v>
      </c>
    </row>
    <row r="3267" spans="1:19" x14ac:dyDescent="0.25">
      <c r="A3267" s="68">
        <v>600018016</v>
      </c>
      <c r="B3267" s="59">
        <f t="shared" si="150"/>
        <v>600018016</v>
      </c>
      <c r="C3267" s="68" t="s">
        <v>1308</v>
      </c>
      <c r="D3267" s="76">
        <v>1</v>
      </c>
      <c r="E3267" s="61">
        <f t="shared" si="151"/>
        <v>49589792</v>
      </c>
      <c r="F3267" s="69" t="s">
        <v>107</v>
      </c>
      <c r="G3267" s="69" t="s">
        <v>5735</v>
      </c>
      <c r="H3267" s="70">
        <v>775</v>
      </c>
      <c r="I3267" s="70" t="s">
        <v>139</v>
      </c>
      <c r="J3267" s="74">
        <v>26.68</v>
      </c>
      <c r="K3267" s="64">
        <f t="shared" si="152"/>
        <v>20677</v>
      </c>
      <c r="L3267" s="71"/>
      <c r="M3267" s="72"/>
      <c r="N3267" s="72" t="s">
        <v>3266</v>
      </c>
      <c r="O3267" s="72" t="s">
        <v>5031</v>
      </c>
      <c r="P3267" s="81">
        <v>1207</v>
      </c>
      <c r="Q3267" s="73">
        <v>8</v>
      </c>
      <c r="R3267" s="73" t="s">
        <v>5032</v>
      </c>
      <c r="S3267" s="60" t="str">
        <f>VLOOKUP(A3267,[1]DATA!$1:$1048576,12,0)</f>
        <v>ANO</v>
      </c>
    </row>
    <row r="3268" spans="1:19" x14ac:dyDescent="0.25">
      <c r="A3268" s="68">
        <v>600018041</v>
      </c>
      <c r="B3268" s="59">
        <f t="shared" si="150"/>
        <v>600018041</v>
      </c>
      <c r="C3268" s="68" t="s">
        <v>1309</v>
      </c>
      <c r="D3268" s="76">
        <v>1</v>
      </c>
      <c r="E3268" s="61">
        <f t="shared" si="151"/>
        <v>49589679</v>
      </c>
      <c r="F3268" s="69" t="s">
        <v>107</v>
      </c>
      <c r="G3268" s="69" t="s">
        <v>5735</v>
      </c>
      <c r="H3268" s="70">
        <v>300</v>
      </c>
      <c r="I3268" s="70" t="s">
        <v>139</v>
      </c>
      <c r="J3268" s="74">
        <v>26.68</v>
      </c>
      <c r="K3268" s="64">
        <f t="shared" si="152"/>
        <v>8004</v>
      </c>
      <c r="L3268" s="71"/>
      <c r="M3268" s="72"/>
      <c r="N3268" s="72" t="s">
        <v>3267</v>
      </c>
      <c r="O3268" s="72" t="s">
        <v>5033</v>
      </c>
      <c r="P3268" s="81">
        <v>652</v>
      </c>
      <c r="Q3268" s="73">
        <v>31</v>
      </c>
      <c r="R3268" s="73" t="s">
        <v>5032</v>
      </c>
      <c r="S3268" s="60" t="str">
        <f>VLOOKUP(A3268,[1]DATA!$1:$1048576,12,0)</f>
        <v>ANO</v>
      </c>
    </row>
    <row r="3269" spans="1:19" x14ac:dyDescent="0.25">
      <c r="A3269" s="68">
        <v>600018075</v>
      </c>
      <c r="B3269" s="59">
        <f t="shared" ref="B3269:B3332" si="153">A3269*1</f>
        <v>600018075</v>
      </c>
      <c r="C3269" s="68" t="s">
        <v>1310</v>
      </c>
      <c r="D3269" s="76">
        <v>1</v>
      </c>
      <c r="E3269" s="61">
        <f t="shared" ref="E3269:E3332" si="154">C3269*1</f>
        <v>852384</v>
      </c>
      <c r="F3269" s="69" t="s">
        <v>107</v>
      </c>
      <c r="G3269" s="69" t="s">
        <v>5735</v>
      </c>
      <c r="H3269" s="70">
        <v>550</v>
      </c>
      <c r="I3269" s="70" t="s">
        <v>139</v>
      </c>
      <c r="J3269" s="74">
        <v>26.68</v>
      </c>
      <c r="K3269" s="64">
        <f t="shared" ref="K3269:K3332" si="155">H3269*J3269</f>
        <v>14674</v>
      </c>
      <c r="L3269" s="71"/>
      <c r="M3269" s="72"/>
      <c r="N3269" s="72" t="s">
        <v>3268</v>
      </c>
      <c r="O3269" s="72" t="s">
        <v>4669</v>
      </c>
      <c r="P3269" s="81">
        <v>2115</v>
      </c>
      <c r="Q3269" s="73">
        <v>3</v>
      </c>
      <c r="R3269" s="73" t="s">
        <v>5032</v>
      </c>
      <c r="S3269" s="60" t="str">
        <f>VLOOKUP(A3269,[1]DATA!$1:$1048576,12,0)</f>
        <v>ANO</v>
      </c>
    </row>
    <row r="3270" spans="1:19" x14ac:dyDescent="0.25">
      <c r="A3270" s="68">
        <v>600018083</v>
      </c>
      <c r="B3270" s="59">
        <f t="shared" si="153"/>
        <v>600018083</v>
      </c>
      <c r="C3270" s="68" t="s">
        <v>1311</v>
      </c>
      <c r="D3270" s="76">
        <v>1</v>
      </c>
      <c r="E3270" s="61">
        <f t="shared" si="154"/>
        <v>843113</v>
      </c>
      <c r="F3270" s="69" t="s">
        <v>107</v>
      </c>
      <c r="G3270" s="69" t="s">
        <v>5735</v>
      </c>
      <c r="H3270" s="70">
        <v>975</v>
      </c>
      <c r="I3270" s="70" t="s">
        <v>139</v>
      </c>
      <c r="J3270" s="74">
        <v>26.68</v>
      </c>
      <c r="K3270" s="64">
        <f t="shared" si="155"/>
        <v>26013</v>
      </c>
      <c r="L3270" s="71"/>
      <c r="M3270" s="72"/>
      <c r="N3270" s="72" t="s">
        <v>3269</v>
      </c>
      <c r="O3270" s="72" t="s">
        <v>5034</v>
      </c>
      <c r="P3270" s="81">
        <v>950</v>
      </c>
      <c r="Q3270" s="73">
        <v>1</v>
      </c>
      <c r="R3270" s="73" t="s">
        <v>5032</v>
      </c>
      <c r="S3270" s="60" t="str">
        <f>VLOOKUP(A3270,[1]DATA!$1:$1048576,12,0)</f>
        <v>ANO</v>
      </c>
    </row>
    <row r="3271" spans="1:19" x14ac:dyDescent="0.25">
      <c r="A3271" s="68">
        <v>600020096</v>
      </c>
      <c r="B3271" s="59">
        <f t="shared" si="153"/>
        <v>600020096</v>
      </c>
      <c r="C3271" s="68" t="s">
        <v>1312</v>
      </c>
      <c r="D3271" s="76">
        <v>1</v>
      </c>
      <c r="E3271" s="61">
        <f t="shared" si="154"/>
        <v>851213</v>
      </c>
      <c r="F3271" s="69" t="s">
        <v>107</v>
      </c>
      <c r="G3271" s="69" t="s">
        <v>5735</v>
      </c>
      <c r="H3271" s="70">
        <v>300</v>
      </c>
      <c r="I3271" s="70" t="s">
        <v>139</v>
      </c>
      <c r="J3271" s="74">
        <v>26.68</v>
      </c>
      <c r="K3271" s="64">
        <f t="shared" si="155"/>
        <v>8004</v>
      </c>
      <c r="L3271" s="71"/>
      <c r="M3271" s="72"/>
      <c r="N3271" s="72" t="s">
        <v>3270</v>
      </c>
      <c r="O3271" s="72" t="s">
        <v>4228</v>
      </c>
      <c r="P3271" s="81">
        <v>234</v>
      </c>
      <c r="Q3271" s="73">
        <v>2</v>
      </c>
      <c r="R3271" s="73" t="s">
        <v>5032</v>
      </c>
      <c r="S3271" s="60" t="str">
        <f>VLOOKUP(A3271,[1]DATA!$1:$1048576,12,0)</f>
        <v>ANO</v>
      </c>
    </row>
    <row r="3272" spans="1:19" x14ac:dyDescent="0.25">
      <c r="A3272" s="68">
        <v>600148467</v>
      </c>
      <c r="B3272" s="59">
        <f t="shared" si="153"/>
        <v>600148467</v>
      </c>
      <c r="C3272" s="68" t="s">
        <v>1313</v>
      </c>
      <c r="D3272" s="76">
        <v>1</v>
      </c>
      <c r="E3272" s="61">
        <f t="shared" si="154"/>
        <v>852287</v>
      </c>
      <c r="F3272" s="69" t="s">
        <v>107</v>
      </c>
      <c r="G3272" s="69" t="s">
        <v>5735</v>
      </c>
      <c r="H3272" s="70">
        <v>1125</v>
      </c>
      <c r="I3272" s="70" t="s">
        <v>139</v>
      </c>
      <c r="J3272" s="74">
        <v>26.68</v>
      </c>
      <c r="K3272" s="64">
        <f t="shared" si="155"/>
        <v>30015</v>
      </c>
      <c r="L3272" s="71"/>
      <c r="M3272" s="72"/>
      <c r="N3272" s="72" t="s">
        <v>3271</v>
      </c>
      <c r="O3272" s="72" t="s">
        <v>5035</v>
      </c>
      <c r="P3272" s="81">
        <v>2325</v>
      </c>
      <c r="Q3272" s="73">
        <v>21</v>
      </c>
      <c r="R3272" s="73" t="s">
        <v>5032</v>
      </c>
      <c r="S3272" s="60" t="str">
        <f>VLOOKUP(A3272,[1]DATA!$1:$1048576,12,0)</f>
        <v>ANO</v>
      </c>
    </row>
    <row r="3273" spans="1:19" x14ac:dyDescent="0.25">
      <c r="A3273" s="68">
        <v>600027121</v>
      </c>
      <c r="B3273" s="59">
        <f t="shared" si="153"/>
        <v>600027121</v>
      </c>
      <c r="C3273" s="68" t="s">
        <v>1314</v>
      </c>
      <c r="D3273" s="76">
        <v>1</v>
      </c>
      <c r="E3273" s="61">
        <f t="shared" si="154"/>
        <v>49589768</v>
      </c>
      <c r="F3273" s="69" t="s">
        <v>107</v>
      </c>
      <c r="G3273" s="69" t="s">
        <v>5735</v>
      </c>
      <c r="H3273" s="70">
        <v>275</v>
      </c>
      <c r="I3273" s="70" t="s">
        <v>139</v>
      </c>
      <c r="J3273" s="74">
        <v>26.68</v>
      </c>
      <c r="K3273" s="64">
        <f t="shared" si="155"/>
        <v>7337</v>
      </c>
      <c r="L3273" s="71"/>
      <c r="M3273" s="72"/>
      <c r="N3273" s="72" t="s">
        <v>3272</v>
      </c>
      <c r="O3273" s="72" t="s">
        <v>5036</v>
      </c>
      <c r="P3273" s="81">
        <v>145</v>
      </c>
      <c r="Q3273" s="73">
        <v>3</v>
      </c>
      <c r="R3273" s="73" t="s">
        <v>5032</v>
      </c>
      <c r="S3273" s="60" t="str">
        <f>VLOOKUP(A3273,[1]DATA!$1:$1048576,12,0)</f>
        <v>ANO</v>
      </c>
    </row>
    <row r="3274" spans="1:19" x14ac:dyDescent="0.25">
      <c r="A3274" s="68">
        <v>600027139</v>
      </c>
      <c r="B3274" s="59">
        <f t="shared" si="153"/>
        <v>600027139</v>
      </c>
      <c r="C3274" s="68" t="s">
        <v>1315</v>
      </c>
      <c r="D3274" s="76">
        <v>1</v>
      </c>
      <c r="E3274" s="61">
        <f t="shared" si="154"/>
        <v>25827707</v>
      </c>
      <c r="F3274" s="69" t="s">
        <v>107</v>
      </c>
      <c r="G3274" s="69" t="s">
        <v>5735</v>
      </c>
      <c r="H3274" s="70">
        <v>325</v>
      </c>
      <c r="I3274" s="70" t="s">
        <v>139</v>
      </c>
      <c r="J3274" s="74">
        <v>26.68</v>
      </c>
      <c r="K3274" s="64">
        <f t="shared" si="155"/>
        <v>8671</v>
      </c>
      <c r="L3274" s="71"/>
      <c r="M3274" s="72"/>
      <c r="N3274" s="72" t="s">
        <v>3273</v>
      </c>
      <c r="O3274" s="72" t="s">
        <v>54</v>
      </c>
      <c r="P3274" s="81">
        <v>2298</v>
      </c>
      <c r="Q3274" s="73">
        <v>16</v>
      </c>
      <c r="R3274" s="73" t="s">
        <v>5032</v>
      </c>
      <c r="S3274" s="60" t="str">
        <f>VLOOKUP(A3274,[1]DATA!$1:$1048576,12,0)</f>
        <v>NE</v>
      </c>
    </row>
    <row r="3275" spans="1:19" x14ac:dyDescent="0.25">
      <c r="A3275" s="68">
        <v>600027147</v>
      </c>
      <c r="B3275" s="59">
        <f t="shared" si="153"/>
        <v>600027147</v>
      </c>
      <c r="C3275" s="68" t="s">
        <v>1316</v>
      </c>
      <c r="D3275" s="76">
        <v>1</v>
      </c>
      <c r="E3275" s="61">
        <f t="shared" si="154"/>
        <v>25828274</v>
      </c>
      <c r="F3275" s="69" t="s">
        <v>107</v>
      </c>
      <c r="G3275" s="69" t="s">
        <v>5735</v>
      </c>
      <c r="H3275" s="70">
        <v>100</v>
      </c>
      <c r="I3275" s="70" t="s">
        <v>139</v>
      </c>
      <c r="J3275" s="74">
        <v>26.68</v>
      </c>
      <c r="K3275" s="64">
        <f t="shared" si="155"/>
        <v>2668</v>
      </c>
      <c r="L3275" s="71"/>
      <c r="M3275" s="72"/>
      <c r="N3275" s="72" t="s">
        <v>3274</v>
      </c>
      <c r="O3275" s="72" t="s">
        <v>5035</v>
      </c>
      <c r="P3275" s="81">
        <v>1915</v>
      </c>
      <c r="Q3275" s="73">
        <v>13</v>
      </c>
      <c r="R3275" s="73" t="s">
        <v>5032</v>
      </c>
      <c r="S3275" s="60" t="str">
        <f>VLOOKUP(A3275,[1]DATA!$1:$1048576,12,0)</f>
        <v>NE</v>
      </c>
    </row>
    <row r="3276" spans="1:19" x14ac:dyDescent="0.25">
      <c r="A3276" s="68">
        <v>600148530</v>
      </c>
      <c r="B3276" s="59">
        <f t="shared" si="153"/>
        <v>600148530</v>
      </c>
      <c r="C3276" s="68" t="s">
        <v>1317</v>
      </c>
      <c r="D3276" s="76">
        <v>1</v>
      </c>
      <c r="E3276" s="61">
        <f t="shared" si="154"/>
        <v>852864</v>
      </c>
      <c r="F3276" s="69" t="s">
        <v>107</v>
      </c>
      <c r="G3276" s="69" t="s">
        <v>5735</v>
      </c>
      <c r="H3276" s="70">
        <v>925</v>
      </c>
      <c r="I3276" s="70" t="s">
        <v>139</v>
      </c>
      <c r="J3276" s="74">
        <v>26.68</v>
      </c>
      <c r="K3276" s="64">
        <f t="shared" si="155"/>
        <v>24679</v>
      </c>
      <c r="L3276" s="71"/>
      <c r="M3276" s="72"/>
      <c r="N3276" s="72" t="s">
        <v>3275</v>
      </c>
      <c r="O3276" s="72" t="s">
        <v>5037</v>
      </c>
      <c r="P3276" s="81">
        <v>2692</v>
      </c>
      <c r="Q3276" s="73">
        <v>38</v>
      </c>
      <c r="R3276" s="73" t="s">
        <v>5032</v>
      </c>
      <c r="S3276" s="60" t="str">
        <f>VLOOKUP(A3276,[1]DATA!$1:$1048576,12,0)</f>
        <v>ANO</v>
      </c>
    </row>
    <row r="3277" spans="1:19" x14ac:dyDescent="0.25">
      <c r="A3277" s="68">
        <v>600148581</v>
      </c>
      <c r="B3277" s="59">
        <f t="shared" si="153"/>
        <v>600148581</v>
      </c>
      <c r="C3277" s="68" t="s">
        <v>1318</v>
      </c>
      <c r="D3277" s="76">
        <v>1</v>
      </c>
      <c r="E3277" s="61">
        <f t="shared" si="154"/>
        <v>852295</v>
      </c>
      <c r="F3277" s="69" t="s">
        <v>107</v>
      </c>
      <c r="G3277" s="69" t="s">
        <v>5735</v>
      </c>
      <c r="H3277" s="70">
        <v>1075</v>
      </c>
      <c r="I3277" s="70" t="s">
        <v>139</v>
      </c>
      <c r="J3277" s="74">
        <v>26.68</v>
      </c>
      <c r="K3277" s="64">
        <f t="shared" si="155"/>
        <v>28681</v>
      </c>
      <c r="L3277" s="71"/>
      <c r="M3277" s="72"/>
      <c r="N3277" s="72" t="s">
        <v>3276</v>
      </c>
      <c r="O3277" s="72" t="s">
        <v>5038</v>
      </c>
      <c r="P3277" s="81">
        <v>974</v>
      </c>
      <c r="Q3277" s="73">
        <v>1</v>
      </c>
      <c r="R3277" s="73" t="s">
        <v>5032</v>
      </c>
      <c r="S3277" s="60" t="str">
        <f>VLOOKUP(A3277,[1]DATA!$1:$1048576,12,0)</f>
        <v>ANO</v>
      </c>
    </row>
    <row r="3278" spans="1:19" x14ac:dyDescent="0.25">
      <c r="A3278" s="68">
        <v>600147932</v>
      </c>
      <c r="B3278" s="59">
        <f t="shared" si="153"/>
        <v>600147932</v>
      </c>
      <c r="C3278" s="68" t="s">
        <v>1319</v>
      </c>
      <c r="D3278" s="76">
        <v>1</v>
      </c>
      <c r="E3278" s="61">
        <f t="shared" si="154"/>
        <v>70985235</v>
      </c>
      <c r="F3278" s="69" t="s">
        <v>107</v>
      </c>
      <c r="G3278" s="69" t="s">
        <v>5735</v>
      </c>
      <c r="H3278" s="70">
        <v>75</v>
      </c>
      <c r="I3278" s="70" t="s">
        <v>139</v>
      </c>
      <c r="J3278" s="74">
        <v>26.68</v>
      </c>
      <c r="K3278" s="64">
        <f t="shared" si="155"/>
        <v>2001</v>
      </c>
      <c r="L3278" s="71"/>
      <c r="M3278" s="72"/>
      <c r="N3278" s="72" t="s">
        <v>3277</v>
      </c>
      <c r="O3278" s="72"/>
      <c r="P3278" s="81">
        <v>12</v>
      </c>
      <c r="Q3278" s="73"/>
      <c r="R3278" s="73" t="s">
        <v>5039</v>
      </c>
      <c r="S3278" s="60" t="str">
        <f>VLOOKUP(A3278,[1]DATA!$1:$1048576,12,0)</f>
        <v>ANO</v>
      </c>
    </row>
    <row r="3279" spans="1:19" x14ac:dyDescent="0.25">
      <c r="A3279" s="68">
        <v>600148441</v>
      </c>
      <c r="B3279" s="59">
        <f t="shared" si="153"/>
        <v>600148441</v>
      </c>
      <c r="C3279" s="68" t="s">
        <v>1320</v>
      </c>
      <c r="D3279" s="76">
        <v>1</v>
      </c>
      <c r="E3279" s="61">
        <f t="shared" si="154"/>
        <v>60339381</v>
      </c>
      <c r="F3279" s="69" t="s">
        <v>107</v>
      </c>
      <c r="G3279" s="69" t="s">
        <v>5735</v>
      </c>
      <c r="H3279" s="70">
        <v>950</v>
      </c>
      <c r="I3279" s="70" t="s">
        <v>139</v>
      </c>
      <c r="J3279" s="74">
        <v>26.68</v>
      </c>
      <c r="K3279" s="64">
        <f t="shared" si="155"/>
        <v>25346</v>
      </c>
      <c r="L3279" s="71"/>
      <c r="M3279" s="72"/>
      <c r="N3279" s="72" t="s">
        <v>3278</v>
      </c>
      <c r="O3279" s="72" t="s">
        <v>48</v>
      </c>
      <c r="P3279" s="81">
        <v>1846</v>
      </c>
      <c r="Q3279" s="73">
        <v>22</v>
      </c>
      <c r="R3279" s="73" t="s">
        <v>5032</v>
      </c>
      <c r="S3279" s="60" t="str">
        <f>VLOOKUP(A3279,[1]DATA!$1:$1048576,12,0)</f>
        <v>ANO</v>
      </c>
    </row>
    <row r="3280" spans="1:19" x14ac:dyDescent="0.25">
      <c r="A3280" s="68">
        <v>600147941</v>
      </c>
      <c r="B3280" s="59">
        <f t="shared" si="153"/>
        <v>600147941</v>
      </c>
      <c r="C3280" s="68" t="s">
        <v>1321</v>
      </c>
      <c r="D3280" s="76">
        <v>1</v>
      </c>
      <c r="E3280" s="61">
        <f t="shared" si="154"/>
        <v>70984531</v>
      </c>
      <c r="F3280" s="69" t="s">
        <v>107</v>
      </c>
      <c r="G3280" s="69" t="s">
        <v>5735</v>
      </c>
      <c r="H3280" s="70">
        <v>150</v>
      </c>
      <c r="I3280" s="70" t="s">
        <v>139</v>
      </c>
      <c r="J3280" s="74">
        <v>26.68</v>
      </c>
      <c r="K3280" s="64">
        <f t="shared" si="155"/>
        <v>4002</v>
      </c>
      <c r="L3280" s="71"/>
      <c r="M3280" s="72"/>
      <c r="N3280" s="72" t="s">
        <v>3279</v>
      </c>
      <c r="O3280" s="72"/>
      <c r="P3280" s="81">
        <v>48</v>
      </c>
      <c r="Q3280" s="73"/>
      <c r="R3280" s="73" t="s">
        <v>5040</v>
      </c>
      <c r="S3280" s="60" t="str">
        <f>VLOOKUP(A3280,[1]DATA!$1:$1048576,12,0)</f>
        <v>ANO</v>
      </c>
    </row>
    <row r="3281" spans="1:19" x14ac:dyDescent="0.25">
      <c r="A3281" s="68">
        <v>600147975</v>
      </c>
      <c r="B3281" s="59">
        <f t="shared" si="153"/>
        <v>600147975</v>
      </c>
      <c r="C3281" s="68" t="s">
        <v>1322</v>
      </c>
      <c r="D3281" s="76">
        <v>1</v>
      </c>
      <c r="E3281" s="61">
        <f t="shared" si="154"/>
        <v>71008497</v>
      </c>
      <c r="F3281" s="69" t="s">
        <v>107</v>
      </c>
      <c r="G3281" s="69" t="s">
        <v>5735</v>
      </c>
      <c r="H3281" s="70">
        <v>150</v>
      </c>
      <c r="I3281" s="70" t="s">
        <v>139</v>
      </c>
      <c r="J3281" s="74">
        <v>26.68</v>
      </c>
      <c r="K3281" s="64">
        <f t="shared" si="155"/>
        <v>4002</v>
      </c>
      <c r="L3281" s="71"/>
      <c r="M3281" s="72"/>
      <c r="N3281" s="72" t="s">
        <v>3280</v>
      </c>
      <c r="O3281" s="72"/>
      <c r="P3281" s="81">
        <v>103</v>
      </c>
      <c r="Q3281" s="73"/>
      <c r="R3281" s="73" t="s">
        <v>5041</v>
      </c>
      <c r="S3281" s="60" t="str">
        <f>VLOOKUP(A3281,[1]DATA!$1:$1048576,12,0)</f>
        <v>ANO</v>
      </c>
    </row>
    <row r="3282" spans="1:19" x14ac:dyDescent="0.25">
      <c r="A3282" s="68">
        <v>600148033</v>
      </c>
      <c r="B3282" s="59">
        <f t="shared" si="153"/>
        <v>600148033</v>
      </c>
      <c r="C3282" s="68" t="s">
        <v>1323</v>
      </c>
      <c r="D3282" s="76">
        <v>1</v>
      </c>
      <c r="E3282" s="61">
        <f t="shared" si="154"/>
        <v>70992908</v>
      </c>
      <c r="F3282" s="69" t="s">
        <v>107</v>
      </c>
      <c r="G3282" s="69" t="s">
        <v>5735</v>
      </c>
      <c r="H3282" s="70">
        <v>75</v>
      </c>
      <c r="I3282" s="70" t="s">
        <v>139</v>
      </c>
      <c r="J3282" s="74">
        <v>26.68</v>
      </c>
      <c r="K3282" s="64">
        <f t="shared" si="155"/>
        <v>2001</v>
      </c>
      <c r="L3282" s="71"/>
      <c r="M3282" s="72"/>
      <c r="N3282" s="72" t="s">
        <v>3281</v>
      </c>
      <c r="O3282" s="72"/>
      <c r="P3282" s="81">
        <v>175</v>
      </c>
      <c r="Q3282" s="73"/>
      <c r="R3282" s="73" t="s">
        <v>5042</v>
      </c>
      <c r="S3282" s="60" t="str">
        <f>VLOOKUP(A3282,[1]DATA!$1:$1048576,12,0)</f>
        <v>ANO</v>
      </c>
    </row>
    <row r="3283" spans="1:19" x14ac:dyDescent="0.25">
      <c r="A3283" s="68">
        <v>600148068</v>
      </c>
      <c r="B3283" s="59">
        <f t="shared" si="153"/>
        <v>600148068</v>
      </c>
      <c r="C3283" s="68" t="s">
        <v>1324</v>
      </c>
      <c r="D3283" s="76">
        <v>1</v>
      </c>
      <c r="E3283" s="61">
        <f t="shared" si="154"/>
        <v>70994366</v>
      </c>
      <c r="F3283" s="69" t="s">
        <v>107</v>
      </c>
      <c r="G3283" s="69" t="s">
        <v>5735</v>
      </c>
      <c r="H3283" s="70">
        <v>75</v>
      </c>
      <c r="I3283" s="70" t="s">
        <v>139</v>
      </c>
      <c r="J3283" s="74">
        <v>26.68</v>
      </c>
      <c r="K3283" s="64">
        <f t="shared" si="155"/>
        <v>2001</v>
      </c>
      <c r="L3283" s="71"/>
      <c r="M3283" s="72"/>
      <c r="N3283" s="72" t="s">
        <v>3282</v>
      </c>
      <c r="O3283" s="72"/>
      <c r="P3283" s="81">
        <v>18</v>
      </c>
      <c r="Q3283" s="73"/>
      <c r="R3283" s="73" t="s">
        <v>97</v>
      </c>
      <c r="S3283" s="60" t="str">
        <f>VLOOKUP(A3283,[1]DATA!$1:$1048576,12,0)</f>
        <v>ANO</v>
      </c>
    </row>
    <row r="3284" spans="1:19" x14ac:dyDescent="0.25">
      <c r="A3284" s="68">
        <v>600148211</v>
      </c>
      <c r="B3284" s="59">
        <f t="shared" si="153"/>
        <v>600148211</v>
      </c>
      <c r="C3284" s="68" t="s">
        <v>1325</v>
      </c>
      <c r="D3284" s="76">
        <v>1</v>
      </c>
      <c r="E3284" s="61">
        <f t="shared" si="154"/>
        <v>70996237</v>
      </c>
      <c r="F3284" s="69" t="s">
        <v>107</v>
      </c>
      <c r="G3284" s="69" t="s">
        <v>5735</v>
      </c>
      <c r="H3284" s="70">
        <v>50</v>
      </c>
      <c r="I3284" s="70" t="s">
        <v>139</v>
      </c>
      <c r="J3284" s="74">
        <v>26.68</v>
      </c>
      <c r="K3284" s="64">
        <f t="shared" si="155"/>
        <v>1334</v>
      </c>
      <c r="L3284" s="71"/>
      <c r="M3284" s="72"/>
      <c r="N3284" s="72" t="s">
        <v>3283</v>
      </c>
      <c r="O3284" s="72"/>
      <c r="P3284" s="81">
        <v>133</v>
      </c>
      <c r="Q3284" s="73"/>
      <c r="R3284" s="73" t="s">
        <v>5043</v>
      </c>
      <c r="S3284" s="60" t="str">
        <f>VLOOKUP(A3284,[1]DATA!$1:$1048576,12,0)</f>
        <v>ANO</v>
      </c>
    </row>
    <row r="3285" spans="1:19" x14ac:dyDescent="0.25">
      <c r="A3285" s="68">
        <v>600148271</v>
      </c>
      <c r="B3285" s="59">
        <f t="shared" si="153"/>
        <v>600148271</v>
      </c>
      <c r="C3285" s="68" t="s">
        <v>1326</v>
      </c>
      <c r="D3285" s="76">
        <v>1</v>
      </c>
      <c r="E3285" s="61">
        <f t="shared" si="154"/>
        <v>70640092</v>
      </c>
      <c r="F3285" s="69" t="s">
        <v>107</v>
      </c>
      <c r="G3285" s="69" t="s">
        <v>5735</v>
      </c>
      <c r="H3285" s="70">
        <v>275</v>
      </c>
      <c r="I3285" s="70" t="s">
        <v>139</v>
      </c>
      <c r="J3285" s="74">
        <v>26.68</v>
      </c>
      <c r="K3285" s="64">
        <f t="shared" si="155"/>
        <v>7337</v>
      </c>
      <c r="L3285" s="71"/>
      <c r="M3285" s="72"/>
      <c r="N3285" s="72" t="s">
        <v>3284</v>
      </c>
      <c r="O3285" s="72"/>
      <c r="P3285" s="81">
        <v>139</v>
      </c>
      <c r="Q3285" s="73"/>
      <c r="R3285" s="73" t="s">
        <v>5044</v>
      </c>
      <c r="S3285" s="60" t="str">
        <f>VLOOKUP(A3285,[1]DATA!$1:$1048576,12,0)</f>
        <v>ANO</v>
      </c>
    </row>
    <row r="3286" spans="1:19" x14ac:dyDescent="0.25">
      <c r="A3286" s="68">
        <v>600148301</v>
      </c>
      <c r="B3286" s="59">
        <f t="shared" si="153"/>
        <v>600148301</v>
      </c>
      <c r="C3286" s="68" t="s">
        <v>1327</v>
      </c>
      <c r="D3286" s="76">
        <v>1</v>
      </c>
      <c r="E3286" s="61">
        <f t="shared" si="154"/>
        <v>63696487</v>
      </c>
      <c r="F3286" s="69" t="s">
        <v>107</v>
      </c>
      <c r="G3286" s="69" t="s">
        <v>5735</v>
      </c>
      <c r="H3286" s="70">
        <v>725</v>
      </c>
      <c r="I3286" s="70" t="s">
        <v>139</v>
      </c>
      <c r="J3286" s="74">
        <v>26.68</v>
      </c>
      <c r="K3286" s="64">
        <f t="shared" si="155"/>
        <v>19343</v>
      </c>
      <c r="L3286" s="71"/>
      <c r="M3286" s="72"/>
      <c r="N3286" s="72" t="s">
        <v>3285</v>
      </c>
      <c r="O3286" s="72" t="s">
        <v>5045</v>
      </c>
      <c r="P3286" s="81">
        <v>368</v>
      </c>
      <c r="Q3286" s="73"/>
      <c r="R3286" s="73" t="s">
        <v>5046</v>
      </c>
      <c r="S3286" s="60" t="str">
        <f>VLOOKUP(A3286,[1]DATA!$1:$1048576,12,0)</f>
        <v>ANO</v>
      </c>
    </row>
    <row r="3287" spans="1:19" x14ac:dyDescent="0.25">
      <c r="A3287" s="68">
        <v>600148319</v>
      </c>
      <c r="B3287" s="59">
        <f t="shared" si="153"/>
        <v>600148319</v>
      </c>
      <c r="C3287" s="68" t="s">
        <v>1328</v>
      </c>
      <c r="D3287" s="76">
        <v>1</v>
      </c>
      <c r="E3287" s="61">
        <f t="shared" si="154"/>
        <v>60341807</v>
      </c>
      <c r="F3287" s="69" t="s">
        <v>107</v>
      </c>
      <c r="G3287" s="69" t="s">
        <v>5735</v>
      </c>
      <c r="H3287" s="70">
        <v>650</v>
      </c>
      <c r="I3287" s="70" t="s">
        <v>139</v>
      </c>
      <c r="J3287" s="74">
        <v>26.68</v>
      </c>
      <c r="K3287" s="64">
        <f t="shared" si="155"/>
        <v>17342</v>
      </c>
      <c r="L3287" s="71"/>
      <c r="M3287" s="72"/>
      <c r="N3287" s="72" t="s">
        <v>3286</v>
      </c>
      <c r="O3287" s="72" t="s">
        <v>36</v>
      </c>
      <c r="P3287" s="81">
        <v>145</v>
      </c>
      <c r="Q3287" s="73"/>
      <c r="R3287" s="73" t="s">
        <v>5047</v>
      </c>
      <c r="S3287" s="60" t="str">
        <f>VLOOKUP(A3287,[1]DATA!$1:$1048576,12,0)</f>
        <v>ANO</v>
      </c>
    </row>
    <row r="3288" spans="1:19" x14ac:dyDescent="0.25">
      <c r="A3288" s="68">
        <v>600148327</v>
      </c>
      <c r="B3288" s="59">
        <f t="shared" si="153"/>
        <v>600148327</v>
      </c>
      <c r="C3288" s="68" t="s">
        <v>1329</v>
      </c>
      <c r="D3288" s="76">
        <v>1</v>
      </c>
      <c r="E3288" s="61">
        <f t="shared" si="154"/>
        <v>70870861</v>
      </c>
      <c r="F3288" s="69" t="s">
        <v>107</v>
      </c>
      <c r="G3288" s="69" t="s">
        <v>5735</v>
      </c>
      <c r="H3288" s="70">
        <v>550</v>
      </c>
      <c r="I3288" s="70" t="s">
        <v>139</v>
      </c>
      <c r="J3288" s="74">
        <v>26.68</v>
      </c>
      <c r="K3288" s="64">
        <f t="shared" si="155"/>
        <v>14674</v>
      </c>
      <c r="L3288" s="71"/>
      <c r="M3288" s="72"/>
      <c r="N3288" s="72" t="s">
        <v>3287</v>
      </c>
      <c r="O3288" s="72"/>
      <c r="P3288" s="81">
        <v>548</v>
      </c>
      <c r="Q3288" s="73"/>
      <c r="R3288" s="73" t="s">
        <v>5048</v>
      </c>
      <c r="S3288" s="60" t="str">
        <f>VLOOKUP(A3288,[1]DATA!$1:$1048576,12,0)</f>
        <v>ANO</v>
      </c>
    </row>
    <row r="3289" spans="1:19" x14ac:dyDescent="0.25">
      <c r="A3289" s="68">
        <v>600148386</v>
      </c>
      <c r="B3289" s="59">
        <f t="shared" si="153"/>
        <v>600148386</v>
      </c>
      <c r="C3289" s="68" t="s">
        <v>1330</v>
      </c>
      <c r="D3289" s="76">
        <v>1</v>
      </c>
      <c r="E3289" s="61">
        <f t="shared" si="154"/>
        <v>852015</v>
      </c>
      <c r="F3289" s="69" t="s">
        <v>107</v>
      </c>
      <c r="G3289" s="69" t="s">
        <v>5735</v>
      </c>
      <c r="H3289" s="70">
        <v>650</v>
      </c>
      <c r="I3289" s="70" t="s">
        <v>139</v>
      </c>
      <c r="J3289" s="74">
        <v>26.68</v>
      </c>
      <c r="K3289" s="64">
        <f t="shared" si="155"/>
        <v>17342</v>
      </c>
      <c r="L3289" s="71"/>
      <c r="M3289" s="72"/>
      <c r="N3289" s="72" t="s">
        <v>3288</v>
      </c>
      <c r="O3289" s="72" t="s">
        <v>50</v>
      </c>
      <c r="P3289" s="81">
        <v>300</v>
      </c>
      <c r="Q3289" s="73"/>
      <c r="R3289" s="73" t="s">
        <v>5042</v>
      </c>
      <c r="S3289" s="60" t="str">
        <f>VLOOKUP(A3289,[1]DATA!$1:$1048576,12,0)</f>
        <v>ANO</v>
      </c>
    </row>
    <row r="3290" spans="1:19" x14ac:dyDescent="0.25">
      <c r="A3290" s="68">
        <v>600148408</v>
      </c>
      <c r="B3290" s="59">
        <f t="shared" si="153"/>
        <v>600148408</v>
      </c>
      <c r="C3290" s="68" t="s">
        <v>1331</v>
      </c>
      <c r="D3290" s="76">
        <v>1</v>
      </c>
      <c r="E3290" s="61">
        <f t="shared" si="154"/>
        <v>65497279</v>
      </c>
      <c r="F3290" s="69" t="s">
        <v>107</v>
      </c>
      <c r="G3290" s="69" t="s">
        <v>5735</v>
      </c>
      <c r="H3290" s="70">
        <v>325</v>
      </c>
      <c r="I3290" s="70" t="s">
        <v>139</v>
      </c>
      <c r="J3290" s="74">
        <v>26.68</v>
      </c>
      <c r="K3290" s="64">
        <f t="shared" si="155"/>
        <v>8671</v>
      </c>
      <c r="L3290" s="71"/>
      <c r="M3290" s="72"/>
      <c r="N3290" s="72" t="s">
        <v>3289</v>
      </c>
      <c r="O3290" s="72" t="s">
        <v>83</v>
      </c>
      <c r="P3290" s="81">
        <v>77</v>
      </c>
      <c r="Q3290" s="73"/>
      <c r="R3290" s="73" t="s">
        <v>4831</v>
      </c>
      <c r="S3290" s="60" t="str">
        <f>VLOOKUP(A3290,[1]DATA!$1:$1048576,12,0)</f>
        <v>ANO</v>
      </c>
    </row>
    <row r="3291" spans="1:19" x14ac:dyDescent="0.25">
      <c r="A3291" s="68">
        <v>600148416</v>
      </c>
      <c r="B3291" s="59">
        <f t="shared" si="153"/>
        <v>600148416</v>
      </c>
      <c r="C3291" s="68" t="s">
        <v>1332</v>
      </c>
      <c r="D3291" s="76">
        <v>1</v>
      </c>
      <c r="E3291" s="61">
        <f t="shared" si="154"/>
        <v>70990930</v>
      </c>
      <c r="F3291" s="69" t="s">
        <v>107</v>
      </c>
      <c r="G3291" s="69" t="s">
        <v>5735</v>
      </c>
      <c r="H3291" s="70">
        <v>300</v>
      </c>
      <c r="I3291" s="70" t="s">
        <v>139</v>
      </c>
      <c r="J3291" s="74">
        <v>26.68</v>
      </c>
      <c r="K3291" s="64">
        <f t="shared" si="155"/>
        <v>8004</v>
      </c>
      <c r="L3291" s="71"/>
      <c r="M3291" s="72"/>
      <c r="N3291" s="72" t="s">
        <v>3290</v>
      </c>
      <c r="O3291" s="72"/>
      <c r="P3291" s="81">
        <v>176</v>
      </c>
      <c r="Q3291" s="73"/>
      <c r="R3291" s="73" t="s">
        <v>5049</v>
      </c>
      <c r="S3291" s="60" t="str">
        <f>VLOOKUP(A3291,[1]DATA!$1:$1048576,12,0)</f>
        <v>ANO</v>
      </c>
    </row>
    <row r="3292" spans="1:19" x14ac:dyDescent="0.25">
      <c r="A3292" s="68">
        <v>600148459</v>
      </c>
      <c r="B3292" s="59">
        <f t="shared" si="153"/>
        <v>600148459</v>
      </c>
      <c r="C3292" s="68" t="s">
        <v>1333</v>
      </c>
      <c r="D3292" s="76">
        <v>1</v>
      </c>
      <c r="E3292" s="61">
        <f t="shared" si="154"/>
        <v>852317</v>
      </c>
      <c r="F3292" s="69" t="s">
        <v>107</v>
      </c>
      <c r="G3292" s="69" t="s">
        <v>5735</v>
      </c>
      <c r="H3292" s="70">
        <v>1100</v>
      </c>
      <c r="I3292" s="70" t="s">
        <v>139</v>
      </c>
      <c r="J3292" s="74">
        <v>26.68</v>
      </c>
      <c r="K3292" s="64">
        <f t="shared" si="155"/>
        <v>29348</v>
      </c>
      <c r="L3292" s="71"/>
      <c r="M3292" s="72"/>
      <c r="N3292" s="72" t="s">
        <v>3291</v>
      </c>
      <c r="O3292" s="72" t="s">
        <v>4972</v>
      </c>
      <c r="P3292" s="81">
        <v>870</v>
      </c>
      <c r="Q3292" s="73">
        <v>63</v>
      </c>
      <c r="R3292" s="73" t="s">
        <v>5032</v>
      </c>
      <c r="S3292" s="60" t="str">
        <f>VLOOKUP(A3292,[1]DATA!$1:$1048576,12,0)</f>
        <v>ANO</v>
      </c>
    </row>
    <row r="3293" spans="1:19" x14ac:dyDescent="0.25">
      <c r="A3293" s="68">
        <v>600148483</v>
      </c>
      <c r="B3293" s="59">
        <f t="shared" si="153"/>
        <v>600148483</v>
      </c>
      <c r="C3293" s="68" t="s">
        <v>1334</v>
      </c>
      <c r="D3293" s="76">
        <v>1</v>
      </c>
      <c r="E3293" s="61">
        <f t="shared" si="154"/>
        <v>70940045</v>
      </c>
      <c r="F3293" s="69" t="s">
        <v>107</v>
      </c>
      <c r="G3293" s="69" t="s">
        <v>5735</v>
      </c>
      <c r="H3293" s="70">
        <v>350</v>
      </c>
      <c r="I3293" s="70" t="s">
        <v>139</v>
      </c>
      <c r="J3293" s="74">
        <v>26.68</v>
      </c>
      <c r="K3293" s="64">
        <f t="shared" si="155"/>
        <v>9338</v>
      </c>
      <c r="L3293" s="71"/>
      <c r="M3293" s="72"/>
      <c r="N3293" s="72" t="s">
        <v>3292</v>
      </c>
      <c r="O3293" s="72" t="s">
        <v>62</v>
      </c>
      <c r="P3293" s="81">
        <v>350</v>
      </c>
      <c r="Q3293" s="73"/>
      <c r="R3293" s="73" t="s">
        <v>5050</v>
      </c>
      <c r="S3293" s="60" t="str">
        <f>VLOOKUP(A3293,[1]DATA!$1:$1048576,12,0)</f>
        <v>ANO</v>
      </c>
    </row>
    <row r="3294" spans="1:19" x14ac:dyDescent="0.25">
      <c r="A3294" s="68">
        <v>600148521</v>
      </c>
      <c r="B3294" s="59">
        <f t="shared" si="153"/>
        <v>600148521</v>
      </c>
      <c r="C3294" s="68" t="s">
        <v>1335</v>
      </c>
      <c r="D3294" s="76">
        <v>1</v>
      </c>
      <c r="E3294" s="61">
        <f t="shared" si="154"/>
        <v>60341661</v>
      </c>
      <c r="F3294" s="69" t="s">
        <v>107</v>
      </c>
      <c r="G3294" s="69" t="s">
        <v>5735</v>
      </c>
      <c r="H3294" s="70">
        <v>275</v>
      </c>
      <c r="I3294" s="70" t="s">
        <v>139</v>
      </c>
      <c r="J3294" s="74">
        <v>26.68</v>
      </c>
      <c r="K3294" s="64">
        <f t="shared" si="155"/>
        <v>7337</v>
      </c>
      <c r="L3294" s="71"/>
      <c r="M3294" s="72"/>
      <c r="N3294" s="72" t="s">
        <v>3293</v>
      </c>
      <c r="O3294" s="72"/>
      <c r="P3294" s="81">
        <v>58</v>
      </c>
      <c r="Q3294" s="73"/>
      <c r="R3294" s="73" t="s">
        <v>5051</v>
      </c>
      <c r="S3294" s="60" t="str">
        <f>VLOOKUP(A3294,[1]DATA!$1:$1048576,12,0)</f>
        <v>ANO</v>
      </c>
    </row>
    <row r="3295" spans="1:19" x14ac:dyDescent="0.25">
      <c r="A3295" s="68">
        <v>600148572</v>
      </c>
      <c r="B3295" s="59">
        <f t="shared" si="153"/>
        <v>600148572</v>
      </c>
      <c r="C3295" s="68" t="s">
        <v>1336</v>
      </c>
      <c r="D3295" s="76">
        <v>1</v>
      </c>
      <c r="E3295" s="61">
        <f t="shared" si="154"/>
        <v>70985481</v>
      </c>
      <c r="F3295" s="69" t="s">
        <v>107</v>
      </c>
      <c r="G3295" s="69" t="s">
        <v>5735</v>
      </c>
      <c r="H3295" s="70">
        <v>25</v>
      </c>
      <c r="I3295" s="70" t="s">
        <v>139</v>
      </c>
      <c r="J3295" s="74">
        <v>26.68</v>
      </c>
      <c r="K3295" s="64">
        <f t="shared" si="155"/>
        <v>667</v>
      </c>
      <c r="L3295" s="71"/>
      <c r="M3295" s="72"/>
      <c r="N3295" s="72" t="s">
        <v>3294</v>
      </c>
      <c r="O3295" s="72"/>
      <c r="P3295" s="81">
        <v>150</v>
      </c>
      <c r="Q3295" s="73"/>
      <c r="R3295" s="73" t="s">
        <v>5052</v>
      </c>
      <c r="S3295" s="60" t="str">
        <f>VLOOKUP(A3295,[1]DATA!$1:$1048576,12,0)</f>
        <v>ANO</v>
      </c>
    </row>
    <row r="3296" spans="1:19" x14ac:dyDescent="0.25">
      <c r="A3296" s="68">
        <v>600171388</v>
      </c>
      <c r="B3296" s="59">
        <f t="shared" si="153"/>
        <v>600171388</v>
      </c>
      <c r="C3296" s="68" t="s">
        <v>1337</v>
      </c>
      <c r="D3296" s="76">
        <v>1</v>
      </c>
      <c r="E3296" s="61">
        <f t="shared" si="154"/>
        <v>851167</v>
      </c>
      <c r="F3296" s="69" t="s">
        <v>107</v>
      </c>
      <c r="G3296" s="69" t="s">
        <v>5735</v>
      </c>
      <c r="H3296" s="70">
        <v>1200</v>
      </c>
      <c r="I3296" s="70" t="s">
        <v>139</v>
      </c>
      <c r="J3296" s="74">
        <v>26.68</v>
      </c>
      <c r="K3296" s="64">
        <f t="shared" si="155"/>
        <v>32016</v>
      </c>
      <c r="L3296" s="71"/>
      <c r="M3296" s="72"/>
      <c r="N3296" s="72" t="s">
        <v>3295</v>
      </c>
      <c r="O3296" s="72" t="s">
        <v>5034</v>
      </c>
      <c r="P3296" s="81">
        <v>1799</v>
      </c>
      <c r="Q3296" s="73">
        <v>30</v>
      </c>
      <c r="R3296" s="73" t="s">
        <v>5032</v>
      </c>
      <c r="S3296" s="60" t="str">
        <f>VLOOKUP(A3296,[1]DATA!$1:$1048576,12,0)</f>
        <v>ANO</v>
      </c>
    </row>
    <row r="3297" spans="1:19" x14ac:dyDescent="0.25">
      <c r="A3297" s="68">
        <v>650022831</v>
      </c>
      <c r="B3297" s="59">
        <f t="shared" si="153"/>
        <v>650022831</v>
      </c>
      <c r="C3297" s="68" t="s">
        <v>1338</v>
      </c>
      <c r="D3297" s="76">
        <v>1</v>
      </c>
      <c r="E3297" s="61">
        <f t="shared" si="154"/>
        <v>75029472</v>
      </c>
      <c r="F3297" s="69" t="s">
        <v>107</v>
      </c>
      <c r="G3297" s="69" t="s">
        <v>5735</v>
      </c>
      <c r="H3297" s="70">
        <v>100</v>
      </c>
      <c r="I3297" s="70" t="s">
        <v>139</v>
      </c>
      <c r="J3297" s="74">
        <v>26.68</v>
      </c>
      <c r="K3297" s="64">
        <f t="shared" si="155"/>
        <v>2668</v>
      </c>
      <c r="L3297" s="71"/>
      <c r="M3297" s="72"/>
      <c r="N3297" s="72" t="s">
        <v>3296</v>
      </c>
      <c r="O3297" s="72"/>
      <c r="P3297" s="81">
        <v>216</v>
      </c>
      <c r="Q3297" s="73"/>
      <c r="R3297" s="73" t="s">
        <v>5053</v>
      </c>
      <c r="S3297" s="60" t="str">
        <f>VLOOKUP(A3297,[1]DATA!$1:$1048576,12,0)</f>
        <v>ANO</v>
      </c>
    </row>
    <row r="3298" spans="1:19" x14ac:dyDescent="0.25">
      <c r="A3298" s="68">
        <v>650027892</v>
      </c>
      <c r="B3298" s="59">
        <f t="shared" si="153"/>
        <v>650027892</v>
      </c>
      <c r="C3298" s="68" t="s">
        <v>1339</v>
      </c>
      <c r="D3298" s="76">
        <v>1</v>
      </c>
      <c r="E3298" s="61">
        <f t="shared" si="154"/>
        <v>70985197</v>
      </c>
      <c r="F3298" s="69" t="s">
        <v>107</v>
      </c>
      <c r="G3298" s="69" t="s">
        <v>5735</v>
      </c>
      <c r="H3298" s="70">
        <v>150</v>
      </c>
      <c r="I3298" s="70" t="s">
        <v>139</v>
      </c>
      <c r="J3298" s="74">
        <v>26.68</v>
      </c>
      <c r="K3298" s="64">
        <f t="shared" si="155"/>
        <v>4002</v>
      </c>
      <c r="L3298" s="71"/>
      <c r="M3298" s="72"/>
      <c r="N3298" s="72" t="s">
        <v>3297</v>
      </c>
      <c r="O3298" s="72"/>
      <c r="P3298" s="81">
        <v>66</v>
      </c>
      <c r="Q3298" s="73"/>
      <c r="R3298" s="73" t="s">
        <v>5054</v>
      </c>
      <c r="S3298" s="60" t="str">
        <f>VLOOKUP(A3298,[1]DATA!$1:$1048576,12,0)</f>
        <v>ANO</v>
      </c>
    </row>
    <row r="3299" spans="1:19" x14ac:dyDescent="0.25">
      <c r="A3299" s="68">
        <v>650028597</v>
      </c>
      <c r="B3299" s="59">
        <f t="shared" si="153"/>
        <v>650028597</v>
      </c>
      <c r="C3299" s="68" t="s">
        <v>1340</v>
      </c>
      <c r="D3299" s="76">
        <v>1</v>
      </c>
      <c r="E3299" s="61">
        <f t="shared" si="154"/>
        <v>70983313</v>
      </c>
      <c r="F3299" s="69" t="s">
        <v>107</v>
      </c>
      <c r="G3299" s="69" t="s">
        <v>5735</v>
      </c>
      <c r="H3299" s="70">
        <v>125</v>
      </c>
      <c r="I3299" s="70" t="s">
        <v>139</v>
      </c>
      <c r="J3299" s="74">
        <v>26.68</v>
      </c>
      <c r="K3299" s="64">
        <f t="shared" si="155"/>
        <v>3335</v>
      </c>
      <c r="L3299" s="71"/>
      <c r="M3299" s="72"/>
      <c r="N3299" s="72" t="s">
        <v>3298</v>
      </c>
      <c r="O3299" s="72"/>
      <c r="P3299" s="81">
        <v>87</v>
      </c>
      <c r="Q3299" s="73"/>
      <c r="R3299" s="73" t="s">
        <v>5055</v>
      </c>
      <c r="S3299" s="60" t="str">
        <f>VLOOKUP(A3299,[1]DATA!$1:$1048576,12,0)</f>
        <v>ANO</v>
      </c>
    </row>
    <row r="3300" spans="1:19" x14ac:dyDescent="0.25">
      <c r="A3300" s="68">
        <v>650031067</v>
      </c>
      <c r="B3300" s="59">
        <f t="shared" si="153"/>
        <v>650031067</v>
      </c>
      <c r="C3300" s="68" t="s">
        <v>1341</v>
      </c>
      <c r="D3300" s="76">
        <v>1</v>
      </c>
      <c r="E3300" s="61">
        <f t="shared" si="154"/>
        <v>73184837</v>
      </c>
      <c r="F3300" s="69" t="s">
        <v>107</v>
      </c>
      <c r="G3300" s="69" t="s">
        <v>5735</v>
      </c>
      <c r="H3300" s="70">
        <v>750</v>
      </c>
      <c r="I3300" s="70" t="s">
        <v>139</v>
      </c>
      <c r="J3300" s="74">
        <v>26.68</v>
      </c>
      <c r="K3300" s="64">
        <f t="shared" si="155"/>
        <v>20010</v>
      </c>
      <c r="L3300" s="71"/>
      <c r="M3300" s="72"/>
      <c r="N3300" s="72" t="s">
        <v>3299</v>
      </c>
      <c r="O3300" s="72"/>
      <c r="P3300" s="81">
        <v>274</v>
      </c>
      <c r="Q3300" s="73"/>
      <c r="R3300" s="73" t="s">
        <v>5056</v>
      </c>
      <c r="S3300" s="60" t="str">
        <f>VLOOKUP(A3300,[1]DATA!$1:$1048576,12,0)</f>
        <v>ANO</v>
      </c>
    </row>
    <row r="3301" spans="1:19" x14ac:dyDescent="0.25">
      <c r="A3301" s="68">
        <v>650038754</v>
      </c>
      <c r="B3301" s="59">
        <f t="shared" si="153"/>
        <v>650038754</v>
      </c>
      <c r="C3301" s="68" t="s">
        <v>1342</v>
      </c>
      <c r="D3301" s="76">
        <v>1</v>
      </c>
      <c r="E3301" s="61">
        <f t="shared" si="154"/>
        <v>75027101</v>
      </c>
      <c r="F3301" s="69" t="s">
        <v>107</v>
      </c>
      <c r="G3301" s="69" t="s">
        <v>5735</v>
      </c>
      <c r="H3301" s="70">
        <v>175</v>
      </c>
      <c r="I3301" s="70" t="s">
        <v>139</v>
      </c>
      <c r="J3301" s="74">
        <v>26.68</v>
      </c>
      <c r="K3301" s="64">
        <f t="shared" si="155"/>
        <v>4669</v>
      </c>
      <c r="L3301" s="71"/>
      <c r="M3301" s="72"/>
      <c r="N3301" s="72" t="s">
        <v>3300</v>
      </c>
      <c r="O3301" s="72" t="s">
        <v>19</v>
      </c>
      <c r="P3301" s="81">
        <v>122</v>
      </c>
      <c r="Q3301" s="73"/>
      <c r="R3301" s="73" t="s">
        <v>5057</v>
      </c>
      <c r="S3301" s="60" t="str">
        <f>VLOOKUP(A3301,[1]DATA!$1:$1048576,12,0)</f>
        <v>ANO</v>
      </c>
    </row>
    <row r="3302" spans="1:19" x14ac:dyDescent="0.25">
      <c r="A3302" s="68">
        <v>650043243</v>
      </c>
      <c r="B3302" s="59">
        <f t="shared" si="153"/>
        <v>650043243</v>
      </c>
      <c r="C3302" s="68" t="s">
        <v>1343</v>
      </c>
      <c r="D3302" s="76">
        <v>1</v>
      </c>
      <c r="E3302" s="61">
        <f t="shared" si="154"/>
        <v>70992771</v>
      </c>
      <c r="F3302" s="69" t="s">
        <v>107</v>
      </c>
      <c r="G3302" s="69" t="s">
        <v>5735</v>
      </c>
      <c r="H3302" s="70">
        <v>75</v>
      </c>
      <c r="I3302" s="70" t="s">
        <v>139</v>
      </c>
      <c r="J3302" s="74">
        <v>26.68</v>
      </c>
      <c r="K3302" s="64">
        <f t="shared" si="155"/>
        <v>2001</v>
      </c>
      <c r="L3302" s="71"/>
      <c r="M3302" s="72"/>
      <c r="N3302" s="72" t="s">
        <v>3301</v>
      </c>
      <c r="O3302" s="72"/>
      <c r="P3302" s="81">
        <v>64</v>
      </c>
      <c r="Q3302" s="73"/>
      <c r="R3302" s="73" t="s">
        <v>5058</v>
      </c>
      <c r="S3302" s="60" t="str">
        <f>VLOOKUP(A3302,[1]DATA!$1:$1048576,12,0)</f>
        <v>ANO</v>
      </c>
    </row>
    <row r="3303" spans="1:19" x14ac:dyDescent="0.25">
      <c r="A3303" s="68">
        <v>651039860</v>
      </c>
      <c r="B3303" s="59">
        <f t="shared" si="153"/>
        <v>651039860</v>
      </c>
      <c r="C3303" s="68" t="s">
        <v>1344</v>
      </c>
      <c r="D3303" s="76">
        <v>1</v>
      </c>
      <c r="E3303" s="61">
        <f t="shared" si="154"/>
        <v>71340874</v>
      </c>
      <c r="F3303" s="69" t="s">
        <v>107</v>
      </c>
      <c r="G3303" s="69" t="s">
        <v>5735</v>
      </c>
      <c r="H3303" s="70">
        <v>700</v>
      </c>
      <c r="I3303" s="70" t="s">
        <v>139</v>
      </c>
      <c r="J3303" s="74">
        <v>26.68</v>
      </c>
      <c r="K3303" s="64">
        <f t="shared" si="155"/>
        <v>18676</v>
      </c>
      <c r="L3303" s="71"/>
      <c r="M3303" s="72"/>
      <c r="N3303" s="72" t="s">
        <v>3302</v>
      </c>
      <c r="O3303" s="72" t="s">
        <v>5059</v>
      </c>
      <c r="P3303" s="81">
        <v>775</v>
      </c>
      <c r="Q3303" s="73"/>
      <c r="R3303" s="73" t="s">
        <v>5060</v>
      </c>
      <c r="S3303" s="60" t="str">
        <f>VLOOKUP(A3303,[1]DATA!$1:$1048576,12,0)</f>
        <v>NE</v>
      </c>
    </row>
    <row r="3304" spans="1:19" x14ac:dyDescent="0.25">
      <c r="A3304" s="68">
        <v>600017214</v>
      </c>
      <c r="B3304" s="59">
        <f t="shared" si="153"/>
        <v>600017214</v>
      </c>
      <c r="C3304" s="68" t="s">
        <v>1345</v>
      </c>
      <c r="D3304" s="76">
        <v>1</v>
      </c>
      <c r="E3304" s="61">
        <f t="shared" si="154"/>
        <v>25370006</v>
      </c>
      <c r="F3304" s="69" t="s">
        <v>107</v>
      </c>
      <c r="G3304" s="69" t="s">
        <v>5734</v>
      </c>
      <c r="H3304" s="70">
        <v>100</v>
      </c>
      <c r="I3304" s="70" t="s">
        <v>139</v>
      </c>
      <c r="J3304" s="74">
        <v>26.68</v>
      </c>
      <c r="K3304" s="64">
        <f t="shared" si="155"/>
        <v>2668</v>
      </c>
      <c r="L3304" s="71"/>
      <c r="M3304" s="72"/>
      <c r="N3304" s="72" t="s">
        <v>3303</v>
      </c>
      <c r="O3304" s="72" t="s">
        <v>5061</v>
      </c>
      <c r="P3304" s="81">
        <v>420</v>
      </c>
      <c r="Q3304" s="73"/>
      <c r="R3304" s="73" t="s">
        <v>5062</v>
      </c>
      <c r="S3304" s="60" t="str">
        <f>VLOOKUP(A3304,[1]DATA!$1:$1048576,12,0)</f>
        <v>NE</v>
      </c>
    </row>
    <row r="3305" spans="1:19" x14ac:dyDescent="0.25">
      <c r="A3305" s="68">
        <v>600140873</v>
      </c>
      <c r="B3305" s="59">
        <f t="shared" si="153"/>
        <v>600140873</v>
      </c>
      <c r="C3305" s="68" t="s">
        <v>1346</v>
      </c>
      <c r="D3305" s="76">
        <v>1</v>
      </c>
      <c r="E3305" s="61">
        <f t="shared" si="154"/>
        <v>64627501</v>
      </c>
      <c r="F3305" s="69" t="s">
        <v>107</v>
      </c>
      <c r="G3305" s="69" t="s">
        <v>5734</v>
      </c>
      <c r="H3305" s="70">
        <v>675</v>
      </c>
      <c r="I3305" s="70" t="s">
        <v>139</v>
      </c>
      <c r="J3305" s="74">
        <v>26.68</v>
      </c>
      <c r="K3305" s="64">
        <f t="shared" si="155"/>
        <v>18009</v>
      </c>
      <c r="L3305" s="71"/>
      <c r="M3305" s="72"/>
      <c r="N3305" s="72" t="s">
        <v>3304</v>
      </c>
      <c r="O3305" s="72" t="s">
        <v>4804</v>
      </c>
      <c r="P3305" s="81">
        <v>685</v>
      </c>
      <c r="Q3305" s="73"/>
      <c r="R3305" s="73" t="s">
        <v>5062</v>
      </c>
      <c r="S3305" s="60" t="str">
        <f>VLOOKUP(A3305,[1]DATA!$1:$1048576,12,0)</f>
        <v>ANO</v>
      </c>
    </row>
    <row r="3306" spans="1:19" x14ac:dyDescent="0.25">
      <c r="A3306" s="68">
        <v>600016960</v>
      </c>
      <c r="B3306" s="59">
        <f t="shared" si="153"/>
        <v>600016960</v>
      </c>
      <c r="C3306" s="68" t="s">
        <v>1347</v>
      </c>
      <c r="D3306" s="76">
        <v>1</v>
      </c>
      <c r="E3306" s="61">
        <f t="shared" si="154"/>
        <v>601756</v>
      </c>
      <c r="F3306" s="69" t="s">
        <v>107</v>
      </c>
      <c r="G3306" s="69" t="s">
        <v>5734</v>
      </c>
      <c r="H3306" s="70">
        <v>525</v>
      </c>
      <c r="I3306" s="70" t="s">
        <v>139</v>
      </c>
      <c r="J3306" s="74">
        <v>26.68</v>
      </c>
      <c r="K3306" s="64">
        <f t="shared" si="155"/>
        <v>14007</v>
      </c>
      <c r="L3306" s="71"/>
      <c r="M3306" s="72"/>
      <c r="N3306" s="72" t="s">
        <v>3305</v>
      </c>
      <c r="O3306" s="72" t="s">
        <v>5063</v>
      </c>
      <c r="P3306" s="81">
        <v>257</v>
      </c>
      <c r="Q3306" s="73"/>
      <c r="R3306" s="73" t="s">
        <v>5062</v>
      </c>
      <c r="S3306" s="60" t="str">
        <f>VLOOKUP(A3306,[1]DATA!$1:$1048576,12,0)</f>
        <v>ANO</v>
      </c>
    </row>
    <row r="3307" spans="1:19" x14ac:dyDescent="0.25">
      <c r="A3307" s="68">
        <v>600017079</v>
      </c>
      <c r="B3307" s="59">
        <f t="shared" si="153"/>
        <v>600017079</v>
      </c>
      <c r="C3307" s="68" t="s">
        <v>1348</v>
      </c>
      <c r="D3307" s="76">
        <v>1</v>
      </c>
      <c r="E3307" s="61">
        <f t="shared" si="154"/>
        <v>601730</v>
      </c>
      <c r="F3307" s="69" t="s">
        <v>107</v>
      </c>
      <c r="G3307" s="69" t="s">
        <v>5734</v>
      </c>
      <c r="H3307" s="70">
        <v>550</v>
      </c>
      <c r="I3307" s="70" t="s">
        <v>139</v>
      </c>
      <c r="J3307" s="74">
        <v>26.68</v>
      </c>
      <c r="K3307" s="64">
        <f t="shared" si="155"/>
        <v>14674</v>
      </c>
      <c r="L3307" s="71"/>
      <c r="M3307" s="72"/>
      <c r="N3307" s="72" t="s">
        <v>3306</v>
      </c>
      <c r="O3307" s="72" t="s">
        <v>19</v>
      </c>
      <c r="P3307" s="81">
        <v>164</v>
      </c>
      <c r="Q3307" s="73"/>
      <c r="R3307" s="73" t="s">
        <v>5062</v>
      </c>
      <c r="S3307" s="60" t="str">
        <f>VLOOKUP(A3307,[1]DATA!$1:$1048576,12,0)</f>
        <v>ANO</v>
      </c>
    </row>
    <row r="3308" spans="1:19" x14ac:dyDescent="0.25">
      <c r="A3308" s="68">
        <v>600026710</v>
      </c>
      <c r="B3308" s="59">
        <f t="shared" si="153"/>
        <v>600026710</v>
      </c>
      <c r="C3308" s="68" t="s">
        <v>1349</v>
      </c>
      <c r="D3308" s="76">
        <v>1</v>
      </c>
      <c r="E3308" s="61">
        <f t="shared" si="154"/>
        <v>25385488</v>
      </c>
      <c r="F3308" s="69" t="s">
        <v>107</v>
      </c>
      <c r="G3308" s="69" t="s">
        <v>5734</v>
      </c>
      <c r="H3308" s="70">
        <v>50</v>
      </c>
      <c r="I3308" s="70" t="s">
        <v>139</v>
      </c>
      <c r="J3308" s="74">
        <v>26.68</v>
      </c>
      <c r="K3308" s="64">
        <f t="shared" si="155"/>
        <v>1334</v>
      </c>
      <c r="L3308" s="71"/>
      <c r="M3308" s="72"/>
      <c r="N3308" s="72" t="s">
        <v>3307</v>
      </c>
      <c r="O3308" s="72" t="s">
        <v>4461</v>
      </c>
      <c r="P3308" s="81">
        <v>772</v>
      </c>
      <c r="Q3308" s="73"/>
      <c r="R3308" s="73" t="s">
        <v>5062</v>
      </c>
      <c r="S3308" s="60" t="str">
        <f>VLOOKUP(A3308,[1]DATA!$1:$1048576,12,0)</f>
        <v>NE</v>
      </c>
    </row>
    <row r="3309" spans="1:19" x14ac:dyDescent="0.25">
      <c r="A3309" s="68">
        <v>600026582</v>
      </c>
      <c r="B3309" s="59">
        <f t="shared" si="153"/>
        <v>600026582</v>
      </c>
      <c r="C3309" s="68" t="s">
        <v>1350</v>
      </c>
      <c r="D3309" s="76">
        <v>1</v>
      </c>
      <c r="E3309" s="61">
        <f t="shared" si="154"/>
        <v>61989762</v>
      </c>
      <c r="F3309" s="69" t="s">
        <v>107</v>
      </c>
      <c r="G3309" s="69" t="s">
        <v>5734</v>
      </c>
      <c r="H3309" s="70">
        <v>125</v>
      </c>
      <c r="I3309" s="70" t="s">
        <v>139</v>
      </c>
      <c r="J3309" s="74">
        <v>26.68</v>
      </c>
      <c r="K3309" s="64">
        <f t="shared" si="155"/>
        <v>3335</v>
      </c>
      <c r="L3309" s="71"/>
      <c r="M3309" s="72"/>
      <c r="N3309" s="72" t="s">
        <v>3308</v>
      </c>
      <c r="O3309" s="72" t="s">
        <v>5064</v>
      </c>
      <c r="P3309" s="81">
        <v>456</v>
      </c>
      <c r="Q3309" s="73"/>
      <c r="R3309" s="73" t="s">
        <v>5062</v>
      </c>
      <c r="S3309" s="60" t="str">
        <f>VLOOKUP(A3309,[1]DATA!$1:$1048576,12,0)</f>
        <v>ANO</v>
      </c>
    </row>
    <row r="3310" spans="1:19" x14ac:dyDescent="0.25">
      <c r="A3310" s="68">
        <v>600140865</v>
      </c>
      <c r="B3310" s="59">
        <f t="shared" si="153"/>
        <v>600140865</v>
      </c>
      <c r="C3310" s="68" t="s">
        <v>1351</v>
      </c>
      <c r="D3310" s="76">
        <v>1</v>
      </c>
      <c r="E3310" s="61">
        <f t="shared" si="154"/>
        <v>64627519</v>
      </c>
      <c r="F3310" s="69" t="s">
        <v>107</v>
      </c>
      <c r="G3310" s="69" t="s">
        <v>5734</v>
      </c>
      <c r="H3310" s="70">
        <v>750</v>
      </c>
      <c r="I3310" s="70" t="s">
        <v>139</v>
      </c>
      <c r="J3310" s="74">
        <v>26.68</v>
      </c>
      <c r="K3310" s="64">
        <f t="shared" si="155"/>
        <v>20010</v>
      </c>
      <c r="L3310" s="71"/>
      <c r="M3310" s="72"/>
      <c r="N3310" s="72" t="s">
        <v>3309</v>
      </c>
      <c r="O3310" s="72" t="s">
        <v>5065</v>
      </c>
      <c r="P3310" s="81">
        <v>849</v>
      </c>
      <c r="Q3310" s="73"/>
      <c r="R3310" s="73" t="s">
        <v>5062</v>
      </c>
      <c r="S3310" s="60" t="str">
        <f>VLOOKUP(A3310,[1]DATA!$1:$1048576,12,0)</f>
        <v>ANO</v>
      </c>
    </row>
    <row r="3311" spans="1:19" x14ac:dyDescent="0.25">
      <c r="A3311" s="68">
        <v>600140105</v>
      </c>
      <c r="B3311" s="59">
        <f t="shared" si="153"/>
        <v>600140105</v>
      </c>
      <c r="C3311" s="68" t="s">
        <v>1352</v>
      </c>
      <c r="D3311" s="76">
        <v>1</v>
      </c>
      <c r="E3311" s="61">
        <f t="shared" si="154"/>
        <v>45213071</v>
      </c>
      <c r="F3311" s="69" t="s">
        <v>107</v>
      </c>
      <c r="G3311" s="69" t="s">
        <v>5734</v>
      </c>
      <c r="H3311" s="70">
        <v>625</v>
      </c>
      <c r="I3311" s="70" t="s">
        <v>139</v>
      </c>
      <c r="J3311" s="74">
        <v>26.68</v>
      </c>
      <c r="K3311" s="64">
        <f t="shared" si="155"/>
        <v>16675</v>
      </c>
      <c r="L3311" s="71"/>
      <c r="M3311" s="72"/>
      <c r="N3311" s="72" t="s">
        <v>3310</v>
      </c>
      <c r="O3311" s="72" t="s">
        <v>5066</v>
      </c>
      <c r="P3311" s="81">
        <v>211</v>
      </c>
      <c r="Q3311" s="73"/>
      <c r="R3311" s="73" t="s">
        <v>5062</v>
      </c>
      <c r="S3311" s="60" t="str">
        <f>VLOOKUP(A3311,[1]DATA!$1:$1048576,12,0)</f>
        <v>ANO</v>
      </c>
    </row>
    <row r="3312" spans="1:19" x14ac:dyDescent="0.25">
      <c r="A3312" s="68">
        <v>600140466</v>
      </c>
      <c r="B3312" s="59">
        <f t="shared" si="153"/>
        <v>600140466</v>
      </c>
      <c r="C3312" s="68" t="s">
        <v>1353</v>
      </c>
      <c r="D3312" s="76">
        <v>1</v>
      </c>
      <c r="E3312" s="61">
        <f t="shared" si="154"/>
        <v>70645957</v>
      </c>
      <c r="F3312" s="69" t="s">
        <v>107</v>
      </c>
      <c r="G3312" s="69" t="s">
        <v>5734</v>
      </c>
      <c r="H3312" s="70">
        <v>125</v>
      </c>
      <c r="I3312" s="70" t="s">
        <v>139</v>
      </c>
      <c r="J3312" s="74">
        <v>26.68</v>
      </c>
      <c r="K3312" s="64">
        <f t="shared" si="155"/>
        <v>3335</v>
      </c>
      <c r="L3312" s="71"/>
      <c r="M3312" s="72"/>
      <c r="N3312" s="72" t="s">
        <v>3311</v>
      </c>
      <c r="O3312" s="72"/>
      <c r="P3312" s="81">
        <v>200</v>
      </c>
      <c r="Q3312" s="73"/>
      <c r="R3312" s="73" t="s">
        <v>5067</v>
      </c>
      <c r="S3312" s="60" t="str">
        <f>VLOOKUP(A3312,[1]DATA!$1:$1048576,12,0)</f>
        <v>ANO</v>
      </c>
    </row>
    <row r="3313" spans="1:19" x14ac:dyDescent="0.25">
      <c r="A3313" s="68">
        <v>600140806</v>
      </c>
      <c r="B3313" s="59">
        <f t="shared" si="153"/>
        <v>600140806</v>
      </c>
      <c r="C3313" s="68" t="s">
        <v>1354</v>
      </c>
      <c r="D3313" s="76">
        <v>1</v>
      </c>
      <c r="E3313" s="61">
        <f t="shared" si="154"/>
        <v>70978590</v>
      </c>
      <c r="F3313" s="69" t="s">
        <v>107</v>
      </c>
      <c r="G3313" s="69" t="s">
        <v>5734</v>
      </c>
      <c r="H3313" s="70">
        <v>300</v>
      </c>
      <c r="I3313" s="70" t="s">
        <v>139</v>
      </c>
      <c r="J3313" s="74">
        <v>26.68</v>
      </c>
      <c r="K3313" s="64">
        <f t="shared" si="155"/>
        <v>8004</v>
      </c>
      <c r="L3313" s="71"/>
      <c r="M3313" s="72"/>
      <c r="N3313" s="72" t="s">
        <v>3312</v>
      </c>
      <c r="O3313" s="72"/>
      <c r="P3313" s="81">
        <v>204</v>
      </c>
      <c r="Q3313" s="73"/>
      <c r="R3313" s="73" t="s">
        <v>5068</v>
      </c>
      <c r="S3313" s="60" t="str">
        <f>VLOOKUP(A3313,[1]DATA!$1:$1048576,12,0)</f>
        <v>ANO</v>
      </c>
    </row>
    <row r="3314" spans="1:19" x14ac:dyDescent="0.25">
      <c r="A3314" s="68">
        <v>600140822</v>
      </c>
      <c r="B3314" s="59">
        <f t="shared" si="153"/>
        <v>600140822</v>
      </c>
      <c r="C3314" s="68" t="s">
        <v>1355</v>
      </c>
      <c r="D3314" s="76">
        <v>1</v>
      </c>
      <c r="E3314" s="61">
        <f t="shared" si="154"/>
        <v>75028875</v>
      </c>
      <c r="F3314" s="69" t="s">
        <v>107</v>
      </c>
      <c r="G3314" s="69" t="s">
        <v>5734</v>
      </c>
      <c r="H3314" s="70">
        <v>375</v>
      </c>
      <c r="I3314" s="70" t="s">
        <v>139</v>
      </c>
      <c r="J3314" s="74">
        <v>26.68</v>
      </c>
      <c r="K3314" s="64">
        <f t="shared" si="155"/>
        <v>10005</v>
      </c>
      <c r="L3314" s="71"/>
      <c r="M3314" s="72"/>
      <c r="N3314" s="72" t="s">
        <v>3313</v>
      </c>
      <c r="O3314" s="72"/>
      <c r="P3314" s="81">
        <v>313</v>
      </c>
      <c r="Q3314" s="73"/>
      <c r="R3314" s="73" t="s">
        <v>5069</v>
      </c>
      <c r="S3314" s="60" t="str">
        <f>VLOOKUP(A3314,[1]DATA!$1:$1048576,12,0)</f>
        <v>ANO</v>
      </c>
    </row>
    <row r="3315" spans="1:19" x14ac:dyDescent="0.25">
      <c r="A3315" s="68">
        <v>600140831</v>
      </c>
      <c r="B3315" s="59">
        <f t="shared" si="153"/>
        <v>600140831</v>
      </c>
      <c r="C3315" s="68" t="s">
        <v>1356</v>
      </c>
      <c r="D3315" s="76">
        <v>1</v>
      </c>
      <c r="E3315" s="61">
        <f t="shared" si="154"/>
        <v>71002162</v>
      </c>
      <c r="F3315" s="69" t="s">
        <v>107</v>
      </c>
      <c r="G3315" s="69" t="s">
        <v>5734</v>
      </c>
      <c r="H3315" s="70">
        <v>300</v>
      </c>
      <c r="I3315" s="70" t="s">
        <v>139</v>
      </c>
      <c r="J3315" s="74">
        <v>26.68</v>
      </c>
      <c r="K3315" s="64">
        <f t="shared" si="155"/>
        <v>8004</v>
      </c>
      <c r="L3315" s="71"/>
      <c r="M3315" s="72"/>
      <c r="N3315" s="72" t="s">
        <v>3314</v>
      </c>
      <c r="O3315" s="72"/>
      <c r="P3315" s="81">
        <v>79</v>
      </c>
      <c r="Q3315" s="73"/>
      <c r="R3315" s="73" t="s">
        <v>84</v>
      </c>
      <c r="S3315" s="60" t="str">
        <f>VLOOKUP(A3315,[1]DATA!$1:$1048576,12,0)</f>
        <v>ANO</v>
      </c>
    </row>
    <row r="3316" spans="1:19" x14ac:dyDescent="0.25">
      <c r="A3316" s="68">
        <v>600140920</v>
      </c>
      <c r="B3316" s="59">
        <f t="shared" si="153"/>
        <v>600140920</v>
      </c>
      <c r="C3316" s="68" t="s">
        <v>1357</v>
      </c>
      <c r="D3316" s="76">
        <v>1</v>
      </c>
      <c r="E3316" s="61">
        <f t="shared" si="154"/>
        <v>70985413</v>
      </c>
      <c r="F3316" s="69" t="s">
        <v>107</v>
      </c>
      <c r="G3316" s="69" t="s">
        <v>5734</v>
      </c>
      <c r="H3316" s="70">
        <v>75</v>
      </c>
      <c r="I3316" s="70" t="s">
        <v>139</v>
      </c>
      <c r="J3316" s="74">
        <v>26.68</v>
      </c>
      <c r="K3316" s="64">
        <f t="shared" si="155"/>
        <v>2001</v>
      </c>
      <c r="L3316" s="71"/>
      <c r="M3316" s="72"/>
      <c r="N3316" s="72" t="s">
        <v>3315</v>
      </c>
      <c r="O3316" s="72"/>
      <c r="P3316" s="81">
        <v>123</v>
      </c>
      <c r="Q3316" s="73"/>
      <c r="R3316" s="73" t="s">
        <v>5070</v>
      </c>
      <c r="S3316" s="60" t="str">
        <f>VLOOKUP(A3316,[1]DATA!$1:$1048576,12,0)</f>
        <v>ANO</v>
      </c>
    </row>
    <row r="3317" spans="1:19" x14ac:dyDescent="0.25">
      <c r="A3317" s="68">
        <v>650039424</v>
      </c>
      <c r="B3317" s="59">
        <f t="shared" si="153"/>
        <v>650039424</v>
      </c>
      <c r="C3317" s="68" t="s">
        <v>1358</v>
      </c>
      <c r="D3317" s="76">
        <v>1</v>
      </c>
      <c r="E3317" s="61">
        <f t="shared" si="154"/>
        <v>73184608</v>
      </c>
      <c r="F3317" s="69" t="s">
        <v>107</v>
      </c>
      <c r="G3317" s="69" t="s">
        <v>5734</v>
      </c>
      <c r="H3317" s="70">
        <v>375</v>
      </c>
      <c r="I3317" s="70" t="s">
        <v>139</v>
      </c>
      <c r="J3317" s="74">
        <v>26.68</v>
      </c>
      <c r="K3317" s="64">
        <f t="shared" si="155"/>
        <v>10005</v>
      </c>
      <c r="L3317" s="71"/>
      <c r="M3317" s="72"/>
      <c r="N3317" s="72" t="s">
        <v>3316</v>
      </c>
      <c r="O3317" s="72" t="s">
        <v>5071</v>
      </c>
      <c r="P3317" s="81">
        <v>220</v>
      </c>
      <c r="Q3317" s="73"/>
      <c r="R3317" s="73" t="s">
        <v>5072</v>
      </c>
      <c r="S3317" s="60" t="str">
        <f>VLOOKUP(A3317,[1]DATA!$1:$1048576,12,0)</f>
        <v>ANO</v>
      </c>
    </row>
    <row r="3318" spans="1:19" x14ac:dyDescent="0.25">
      <c r="A3318" s="68">
        <v>650041623</v>
      </c>
      <c r="B3318" s="59">
        <f t="shared" si="153"/>
        <v>650041623</v>
      </c>
      <c r="C3318" s="68" t="s">
        <v>1359</v>
      </c>
      <c r="D3318" s="76">
        <v>1</v>
      </c>
      <c r="E3318" s="61">
        <f t="shared" si="154"/>
        <v>70984484</v>
      </c>
      <c r="F3318" s="69" t="s">
        <v>107</v>
      </c>
      <c r="G3318" s="69" t="s">
        <v>5734</v>
      </c>
      <c r="H3318" s="70">
        <v>250</v>
      </c>
      <c r="I3318" s="70" t="s">
        <v>139</v>
      </c>
      <c r="J3318" s="74">
        <v>26.68</v>
      </c>
      <c r="K3318" s="64">
        <f t="shared" si="155"/>
        <v>6670</v>
      </c>
      <c r="L3318" s="71"/>
      <c r="M3318" s="72"/>
      <c r="N3318" s="72" t="s">
        <v>3317</v>
      </c>
      <c r="O3318" s="72"/>
      <c r="P3318" s="81">
        <v>116</v>
      </c>
      <c r="Q3318" s="73"/>
      <c r="R3318" s="73" t="s">
        <v>5073</v>
      </c>
      <c r="S3318" s="60" t="str">
        <f>VLOOKUP(A3318,[1]DATA!$1:$1048576,12,0)</f>
        <v>ANO</v>
      </c>
    </row>
    <row r="3319" spans="1:19" x14ac:dyDescent="0.25">
      <c r="A3319" s="68">
        <v>600018008</v>
      </c>
      <c r="B3319" s="59">
        <f t="shared" si="153"/>
        <v>600018008</v>
      </c>
      <c r="C3319" s="68" t="s">
        <v>1360</v>
      </c>
      <c r="D3319" s="76">
        <v>1</v>
      </c>
      <c r="E3319" s="61">
        <f t="shared" si="154"/>
        <v>49589687</v>
      </c>
      <c r="F3319" s="69" t="s">
        <v>107</v>
      </c>
      <c r="G3319" s="69" t="s">
        <v>5735</v>
      </c>
      <c r="H3319" s="70">
        <v>475</v>
      </c>
      <c r="I3319" s="70" t="s">
        <v>139</v>
      </c>
      <c r="J3319" s="74">
        <v>26.68</v>
      </c>
      <c r="K3319" s="64">
        <f t="shared" si="155"/>
        <v>12673</v>
      </c>
      <c r="L3319" s="71"/>
      <c r="M3319" s="72"/>
      <c r="N3319" s="72" t="s">
        <v>3318</v>
      </c>
      <c r="O3319" s="72" t="s">
        <v>5074</v>
      </c>
      <c r="P3319" s="81">
        <v>257</v>
      </c>
      <c r="Q3319" s="73">
        <v>20</v>
      </c>
      <c r="R3319" s="73" t="s">
        <v>5075</v>
      </c>
      <c r="S3319" s="60" t="str">
        <f>VLOOKUP(A3319,[1]DATA!$1:$1048576,12,0)</f>
        <v>ANO</v>
      </c>
    </row>
    <row r="3320" spans="1:19" x14ac:dyDescent="0.25">
      <c r="A3320" s="68">
        <v>600018067</v>
      </c>
      <c r="B3320" s="59">
        <f t="shared" si="153"/>
        <v>600018067</v>
      </c>
      <c r="C3320" s="68" t="s">
        <v>1361</v>
      </c>
      <c r="D3320" s="76">
        <v>1</v>
      </c>
      <c r="E3320" s="61">
        <f t="shared" si="154"/>
        <v>409014</v>
      </c>
      <c r="F3320" s="69" t="s">
        <v>107</v>
      </c>
      <c r="G3320" s="69" t="s">
        <v>5735</v>
      </c>
      <c r="H3320" s="70">
        <v>1400</v>
      </c>
      <c r="I3320" s="70" t="s">
        <v>139</v>
      </c>
      <c r="J3320" s="74">
        <v>26.68</v>
      </c>
      <c r="K3320" s="64">
        <f t="shared" si="155"/>
        <v>37352</v>
      </c>
      <c r="L3320" s="71"/>
      <c r="M3320" s="72"/>
      <c r="N3320" s="72" t="s">
        <v>3319</v>
      </c>
      <c r="O3320" s="72" t="s">
        <v>5076</v>
      </c>
      <c r="P3320" s="81">
        <v>253</v>
      </c>
      <c r="Q3320" s="73">
        <v>2</v>
      </c>
      <c r="R3320" s="73" t="s">
        <v>5075</v>
      </c>
      <c r="S3320" s="60" t="str">
        <f>VLOOKUP(A3320,[1]DATA!$1:$1048576,12,0)</f>
        <v>ANO</v>
      </c>
    </row>
    <row r="3321" spans="1:19" x14ac:dyDescent="0.25">
      <c r="A3321" s="68">
        <v>600018091</v>
      </c>
      <c r="B3321" s="59">
        <f t="shared" si="153"/>
        <v>600018091</v>
      </c>
      <c r="C3321" s="68" t="s">
        <v>1362</v>
      </c>
      <c r="D3321" s="76">
        <v>1</v>
      </c>
      <c r="E3321" s="61">
        <f t="shared" si="154"/>
        <v>577324</v>
      </c>
      <c r="F3321" s="69" t="s">
        <v>107</v>
      </c>
      <c r="G3321" s="69" t="s">
        <v>5735</v>
      </c>
      <c r="H3321" s="70">
        <v>1375</v>
      </c>
      <c r="I3321" s="70" t="s">
        <v>139</v>
      </c>
      <c r="J3321" s="74">
        <v>26.68</v>
      </c>
      <c r="K3321" s="64">
        <f t="shared" si="155"/>
        <v>36685</v>
      </c>
      <c r="L3321" s="71"/>
      <c r="M3321" s="72"/>
      <c r="N3321" s="72" t="s">
        <v>3320</v>
      </c>
      <c r="O3321" s="72" t="s">
        <v>5077</v>
      </c>
      <c r="P3321" s="81">
        <v>827</v>
      </c>
      <c r="Q3321" s="73">
        <v>6</v>
      </c>
      <c r="R3321" s="73" t="s">
        <v>5075</v>
      </c>
      <c r="S3321" s="60" t="str">
        <f>VLOOKUP(A3321,[1]DATA!$1:$1048576,12,0)</f>
        <v>ANO</v>
      </c>
    </row>
    <row r="3322" spans="1:19" x14ac:dyDescent="0.25">
      <c r="A3322" s="68">
        <v>600027091</v>
      </c>
      <c r="B3322" s="59">
        <f t="shared" si="153"/>
        <v>600027091</v>
      </c>
      <c r="C3322" s="68" t="s">
        <v>1363</v>
      </c>
      <c r="D3322" s="76">
        <v>1</v>
      </c>
      <c r="E3322" s="61">
        <f t="shared" si="154"/>
        <v>49589725</v>
      </c>
      <c r="F3322" s="69" t="s">
        <v>107</v>
      </c>
      <c r="G3322" s="69" t="s">
        <v>5735</v>
      </c>
      <c r="H3322" s="70">
        <v>200</v>
      </c>
      <c r="I3322" s="70" t="s">
        <v>139</v>
      </c>
      <c r="J3322" s="74">
        <v>26.68</v>
      </c>
      <c r="K3322" s="64">
        <f t="shared" si="155"/>
        <v>5336</v>
      </c>
      <c r="L3322" s="71"/>
      <c r="M3322" s="72"/>
      <c r="N3322" s="72" t="s">
        <v>3321</v>
      </c>
      <c r="O3322" s="72" t="s">
        <v>5078</v>
      </c>
      <c r="P3322" s="81">
        <v>1912</v>
      </c>
      <c r="Q3322" s="73">
        <v>40</v>
      </c>
      <c r="R3322" s="73" t="s">
        <v>5075</v>
      </c>
      <c r="S3322" s="60" t="str">
        <f>VLOOKUP(A3322,[1]DATA!$1:$1048576,12,0)</f>
        <v>ANO</v>
      </c>
    </row>
    <row r="3323" spans="1:19" x14ac:dyDescent="0.25">
      <c r="A3323" s="68">
        <v>600147924</v>
      </c>
      <c r="B3323" s="59">
        <f t="shared" si="153"/>
        <v>600147924</v>
      </c>
      <c r="C3323" s="68" t="s">
        <v>1364</v>
      </c>
      <c r="D3323" s="76">
        <v>1</v>
      </c>
      <c r="E3323" s="61">
        <f t="shared" si="154"/>
        <v>70985464</v>
      </c>
      <c r="F3323" s="69" t="s">
        <v>107</v>
      </c>
      <c r="G3323" s="69" t="s">
        <v>5735</v>
      </c>
      <c r="H3323" s="70">
        <v>50</v>
      </c>
      <c r="I3323" s="70" t="s">
        <v>139</v>
      </c>
      <c r="J3323" s="74">
        <v>26.68</v>
      </c>
      <c r="K3323" s="64">
        <f t="shared" si="155"/>
        <v>1334</v>
      </c>
      <c r="L3323" s="71"/>
      <c r="M3323" s="72"/>
      <c r="N3323" s="72" t="s">
        <v>3322</v>
      </c>
      <c r="O3323" s="72" t="s">
        <v>5079</v>
      </c>
      <c r="P3323" s="81">
        <v>1799</v>
      </c>
      <c r="Q3323" s="73">
        <v>4</v>
      </c>
      <c r="R3323" s="73" t="s">
        <v>5075</v>
      </c>
      <c r="S3323" s="60" t="str">
        <f>VLOOKUP(A3323,[1]DATA!$1:$1048576,12,0)</f>
        <v>ANO</v>
      </c>
    </row>
    <row r="3324" spans="1:19" x14ac:dyDescent="0.25">
      <c r="A3324" s="68">
        <v>600147967</v>
      </c>
      <c r="B3324" s="59">
        <f t="shared" si="153"/>
        <v>600147967</v>
      </c>
      <c r="C3324" s="68" t="s">
        <v>1365</v>
      </c>
      <c r="D3324" s="76">
        <v>1</v>
      </c>
      <c r="E3324" s="61">
        <f t="shared" si="154"/>
        <v>70987335</v>
      </c>
      <c r="F3324" s="69" t="s">
        <v>107</v>
      </c>
      <c r="G3324" s="69" t="s">
        <v>5735</v>
      </c>
      <c r="H3324" s="70">
        <v>50</v>
      </c>
      <c r="I3324" s="70" t="s">
        <v>139</v>
      </c>
      <c r="J3324" s="74">
        <v>26.68</v>
      </c>
      <c r="K3324" s="64">
        <f t="shared" si="155"/>
        <v>1334</v>
      </c>
      <c r="L3324" s="71"/>
      <c r="M3324" s="72"/>
      <c r="N3324" s="72" t="s">
        <v>3323</v>
      </c>
      <c r="O3324" s="72"/>
      <c r="P3324" s="81">
        <v>68</v>
      </c>
      <c r="Q3324" s="73"/>
      <c r="R3324" s="73" t="s">
        <v>92</v>
      </c>
      <c r="S3324" s="60" t="str">
        <f>VLOOKUP(A3324,[1]DATA!$1:$1048576,12,0)</f>
        <v>ANO</v>
      </c>
    </row>
    <row r="3325" spans="1:19" x14ac:dyDescent="0.25">
      <c r="A3325" s="68">
        <v>600147983</v>
      </c>
      <c r="B3325" s="59">
        <f t="shared" si="153"/>
        <v>600147983</v>
      </c>
      <c r="C3325" s="68" t="s">
        <v>1366</v>
      </c>
      <c r="D3325" s="76">
        <v>1</v>
      </c>
      <c r="E3325" s="61">
        <f t="shared" si="154"/>
        <v>70996261</v>
      </c>
      <c r="F3325" s="69" t="s">
        <v>107</v>
      </c>
      <c r="G3325" s="69" t="s">
        <v>5735</v>
      </c>
      <c r="H3325" s="70">
        <v>50</v>
      </c>
      <c r="I3325" s="70" t="s">
        <v>139</v>
      </c>
      <c r="J3325" s="74">
        <v>26.68</v>
      </c>
      <c r="K3325" s="64">
        <f t="shared" si="155"/>
        <v>1334</v>
      </c>
      <c r="L3325" s="71"/>
      <c r="M3325" s="72"/>
      <c r="N3325" s="72" t="s">
        <v>3324</v>
      </c>
      <c r="O3325" s="72"/>
      <c r="P3325" s="81">
        <v>85</v>
      </c>
      <c r="Q3325" s="73"/>
      <c r="R3325" s="73" t="s">
        <v>5080</v>
      </c>
      <c r="S3325" s="60" t="str">
        <f>VLOOKUP(A3325,[1]DATA!$1:$1048576,12,0)</f>
        <v>ANO</v>
      </c>
    </row>
    <row r="3326" spans="1:19" x14ac:dyDescent="0.25">
      <c r="A3326" s="68">
        <v>600148009</v>
      </c>
      <c r="B3326" s="59">
        <f t="shared" si="153"/>
        <v>600148009</v>
      </c>
      <c r="C3326" s="68" t="s">
        <v>1367</v>
      </c>
      <c r="D3326" s="76">
        <v>1</v>
      </c>
      <c r="E3326" s="61">
        <f t="shared" si="154"/>
        <v>75029405</v>
      </c>
      <c r="F3326" s="69" t="s">
        <v>107</v>
      </c>
      <c r="G3326" s="69" t="s">
        <v>5735</v>
      </c>
      <c r="H3326" s="70">
        <v>100</v>
      </c>
      <c r="I3326" s="70" t="s">
        <v>139</v>
      </c>
      <c r="J3326" s="74">
        <v>26.68</v>
      </c>
      <c r="K3326" s="64">
        <f t="shared" si="155"/>
        <v>2668</v>
      </c>
      <c r="L3326" s="71"/>
      <c r="M3326" s="72"/>
      <c r="N3326" s="72" t="s">
        <v>3325</v>
      </c>
      <c r="O3326" s="72"/>
      <c r="P3326" s="81">
        <v>52</v>
      </c>
      <c r="Q3326" s="73"/>
      <c r="R3326" s="73" t="s">
        <v>5081</v>
      </c>
      <c r="S3326" s="60" t="str">
        <f>VLOOKUP(A3326,[1]DATA!$1:$1048576,12,0)</f>
        <v>ANO</v>
      </c>
    </row>
    <row r="3327" spans="1:19" x14ac:dyDescent="0.25">
      <c r="A3327" s="68">
        <v>600148017</v>
      </c>
      <c r="B3327" s="59">
        <f t="shared" si="153"/>
        <v>600148017</v>
      </c>
      <c r="C3327" s="68" t="s">
        <v>1368</v>
      </c>
      <c r="D3327" s="76">
        <v>1</v>
      </c>
      <c r="E3327" s="61">
        <f t="shared" si="154"/>
        <v>75029073</v>
      </c>
      <c r="F3327" s="69" t="s">
        <v>107</v>
      </c>
      <c r="G3327" s="69" t="s">
        <v>5735</v>
      </c>
      <c r="H3327" s="70">
        <v>50</v>
      </c>
      <c r="I3327" s="70" t="s">
        <v>139</v>
      </c>
      <c r="J3327" s="74">
        <v>26.68</v>
      </c>
      <c r="K3327" s="64">
        <f t="shared" si="155"/>
        <v>1334</v>
      </c>
      <c r="L3327" s="71"/>
      <c r="M3327" s="72"/>
      <c r="N3327" s="72" t="s">
        <v>3326</v>
      </c>
      <c r="O3327" s="72"/>
      <c r="P3327" s="81">
        <v>93</v>
      </c>
      <c r="Q3327" s="73"/>
      <c r="R3327" s="73" t="s">
        <v>5082</v>
      </c>
      <c r="S3327" s="60" t="str">
        <f>VLOOKUP(A3327,[1]DATA!$1:$1048576,12,0)</f>
        <v>ANO</v>
      </c>
    </row>
    <row r="3328" spans="1:19" x14ac:dyDescent="0.25">
      <c r="A3328" s="68">
        <v>600148041</v>
      </c>
      <c r="B3328" s="59">
        <f t="shared" si="153"/>
        <v>600148041</v>
      </c>
      <c r="C3328" s="68" t="s">
        <v>1369</v>
      </c>
      <c r="D3328" s="76">
        <v>1</v>
      </c>
      <c r="E3328" s="61">
        <f t="shared" si="154"/>
        <v>70987157</v>
      </c>
      <c r="F3328" s="69" t="s">
        <v>107</v>
      </c>
      <c r="G3328" s="69" t="s">
        <v>5735</v>
      </c>
      <c r="H3328" s="70">
        <v>75</v>
      </c>
      <c r="I3328" s="70" t="s">
        <v>139</v>
      </c>
      <c r="J3328" s="74">
        <v>26.68</v>
      </c>
      <c r="K3328" s="64">
        <f t="shared" si="155"/>
        <v>2001</v>
      </c>
      <c r="L3328" s="71"/>
      <c r="M3328" s="72"/>
      <c r="N3328" s="72" t="s">
        <v>3327</v>
      </c>
      <c r="O3328" s="72"/>
      <c r="P3328" s="81">
        <v>240</v>
      </c>
      <c r="Q3328" s="73"/>
      <c r="R3328" s="73" t="s">
        <v>5083</v>
      </c>
      <c r="S3328" s="60" t="str">
        <f>VLOOKUP(A3328,[1]DATA!$1:$1048576,12,0)</f>
        <v>ANO</v>
      </c>
    </row>
    <row r="3329" spans="1:19" x14ac:dyDescent="0.25">
      <c r="A3329" s="68">
        <v>600148050</v>
      </c>
      <c r="B3329" s="59">
        <f t="shared" si="153"/>
        <v>600148050</v>
      </c>
      <c r="C3329" s="68" t="s">
        <v>1370</v>
      </c>
      <c r="D3329" s="76">
        <v>1</v>
      </c>
      <c r="E3329" s="61">
        <f t="shared" si="154"/>
        <v>70986169</v>
      </c>
      <c r="F3329" s="69" t="s">
        <v>107</v>
      </c>
      <c r="G3329" s="69" t="s">
        <v>5735</v>
      </c>
      <c r="H3329" s="70">
        <v>50</v>
      </c>
      <c r="I3329" s="70" t="s">
        <v>139</v>
      </c>
      <c r="J3329" s="74">
        <v>26.68</v>
      </c>
      <c r="K3329" s="64">
        <f t="shared" si="155"/>
        <v>1334</v>
      </c>
      <c r="L3329" s="71"/>
      <c r="M3329" s="72"/>
      <c r="N3329" s="72" t="s">
        <v>3328</v>
      </c>
      <c r="O3329" s="72"/>
      <c r="P3329" s="81">
        <v>116</v>
      </c>
      <c r="Q3329" s="73"/>
      <c r="R3329" s="73" t="s">
        <v>5084</v>
      </c>
      <c r="S3329" s="60" t="str">
        <f>VLOOKUP(A3329,[1]DATA!$1:$1048576,12,0)</f>
        <v>ANO</v>
      </c>
    </row>
    <row r="3330" spans="1:19" x14ac:dyDescent="0.25">
      <c r="A3330" s="68">
        <v>600148106</v>
      </c>
      <c r="B3330" s="59">
        <f t="shared" si="153"/>
        <v>600148106</v>
      </c>
      <c r="C3330" s="68" t="s">
        <v>1371</v>
      </c>
      <c r="D3330" s="76">
        <v>1</v>
      </c>
      <c r="E3330" s="61">
        <f t="shared" si="154"/>
        <v>70985472</v>
      </c>
      <c r="F3330" s="69" t="s">
        <v>107</v>
      </c>
      <c r="G3330" s="69" t="s">
        <v>5735</v>
      </c>
      <c r="H3330" s="70">
        <v>150</v>
      </c>
      <c r="I3330" s="70" t="s">
        <v>139</v>
      </c>
      <c r="J3330" s="74">
        <v>26.68</v>
      </c>
      <c r="K3330" s="64">
        <f t="shared" si="155"/>
        <v>4002</v>
      </c>
      <c r="L3330" s="71"/>
      <c r="M3330" s="72"/>
      <c r="N3330" s="72" t="s">
        <v>3329</v>
      </c>
      <c r="O3330" s="72" t="s">
        <v>5085</v>
      </c>
      <c r="P3330" s="81">
        <v>134</v>
      </c>
      <c r="Q3330" s="73"/>
      <c r="R3330" s="73" t="s">
        <v>5086</v>
      </c>
      <c r="S3330" s="60" t="str">
        <f>VLOOKUP(A3330,[1]DATA!$1:$1048576,12,0)</f>
        <v>ANO</v>
      </c>
    </row>
    <row r="3331" spans="1:19" x14ac:dyDescent="0.25">
      <c r="A3331" s="68">
        <v>600148114</v>
      </c>
      <c r="B3331" s="59">
        <f t="shared" si="153"/>
        <v>600148114</v>
      </c>
      <c r="C3331" s="68" t="s">
        <v>1372</v>
      </c>
      <c r="D3331" s="76">
        <v>1</v>
      </c>
      <c r="E3331" s="61">
        <f t="shared" si="154"/>
        <v>70983101</v>
      </c>
      <c r="F3331" s="69" t="s">
        <v>107</v>
      </c>
      <c r="G3331" s="69" t="s">
        <v>5735</v>
      </c>
      <c r="H3331" s="70">
        <v>50</v>
      </c>
      <c r="I3331" s="70" t="s">
        <v>139</v>
      </c>
      <c r="J3331" s="74">
        <v>26.68</v>
      </c>
      <c r="K3331" s="64">
        <f t="shared" si="155"/>
        <v>1334</v>
      </c>
      <c r="L3331" s="71"/>
      <c r="M3331" s="72"/>
      <c r="N3331" s="72" t="s">
        <v>3330</v>
      </c>
      <c r="O3331" s="72"/>
      <c r="P3331" s="81">
        <v>56</v>
      </c>
      <c r="Q3331" s="73"/>
      <c r="R3331" s="73" t="s">
        <v>5087</v>
      </c>
      <c r="S3331" s="60" t="str">
        <f>VLOOKUP(A3331,[1]DATA!$1:$1048576,12,0)</f>
        <v>ANO</v>
      </c>
    </row>
    <row r="3332" spans="1:19" x14ac:dyDescent="0.25">
      <c r="A3332" s="68">
        <v>600148203</v>
      </c>
      <c r="B3332" s="59">
        <f t="shared" si="153"/>
        <v>600148203</v>
      </c>
      <c r="C3332" s="68" t="s">
        <v>1373</v>
      </c>
      <c r="D3332" s="76">
        <v>1</v>
      </c>
      <c r="E3332" s="61">
        <f t="shared" si="154"/>
        <v>75029057</v>
      </c>
      <c r="F3332" s="69" t="s">
        <v>107</v>
      </c>
      <c r="G3332" s="69" t="s">
        <v>5735</v>
      </c>
      <c r="H3332" s="70">
        <v>25</v>
      </c>
      <c r="I3332" s="70" t="s">
        <v>139</v>
      </c>
      <c r="J3332" s="74">
        <v>26.68</v>
      </c>
      <c r="K3332" s="64">
        <f t="shared" si="155"/>
        <v>667</v>
      </c>
      <c r="L3332" s="71"/>
      <c r="M3332" s="72"/>
      <c r="N3332" s="72" t="s">
        <v>3331</v>
      </c>
      <c r="O3332" s="72"/>
      <c r="P3332" s="81">
        <v>141</v>
      </c>
      <c r="Q3332" s="73"/>
      <c r="R3332" s="73" t="s">
        <v>5088</v>
      </c>
      <c r="S3332" s="60" t="str">
        <f>VLOOKUP(A3332,[1]DATA!$1:$1048576,12,0)</f>
        <v>ANO</v>
      </c>
    </row>
    <row r="3333" spans="1:19" x14ac:dyDescent="0.25">
      <c r="A3333" s="68">
        <v>600148262</v>
      </c>
      <c r="B3333" s="59">
        <f t="shared" ref="B3333:B3396" si="156">A3333*1</f>
        <v>600148262</v>
      </c>
      <c r="C3333" s="68" t="s">
        <v>1374</v>
      </c>
      <c r="D3333" s="76">
        <v>1</v>
      </c>
      <c r="E3333" s="61">
        <f t="shared" ref="E3333:E3396" si="157">C3333*1</f>
        <v>70934983</v>
      </c>
      <c r="F3333" s="69" t="s">
        <v>107</v>
      </c>
      <c r="G3333" s="69" t="s">
        <v>5735</v>
      </c>
      <c r="H3333" s="70">
        <v>375</v>
      </c>
      <c r="I3333" s="70" t="s">
        <v>139</v>
      </c>
      <c r="J3333" s="74">
        <v>26.68</v>
      </c>
      <c r="K3333" s="64">
        <f t="shared" ref="K3333:K3396" si="158">H3333*J3333</f>
        <v>10005</v>
      </c>
      <c r="L3333" s="71"/>
      <c r="M3333" s="72"/>
      <c r="N3333" s="72" t="s">
        <v>3332</v>
      </c>
      <c r="O3333" s="72" t="s">
        <v>5089</v>
      </c>
      <c r="P3333" s="81">
        <v>143</v>
      </c>
      <c r="Q3333" s="73"/>
      <c r="R3333" s="73" t="s">
        <v>5090</v>
      </c>
      <c r="S3333" s="60" t="str">
        <f>VLOOKUP(A3333,[1]DATA!$1:$1048576,12,0)</f>
        <v>ANO</v>
      </c>
    </row>
    <row r="3334" spans="1:19" x14ac:dyDescent="0.25">
      <c r="A3334" s="68">
        <v>600148297</v>
      </c>
      <c r="B3334" s="59">
        <f t="shared" si="156"/>
        <v>600148297</v>
      </c>
      <c r="C3334" s="68" t="s">
        <v>1375</v>
      </c>
      <c r="D3334" s="76">
        <v>1</v>
      </c>
      <c r="E3334" s="61">
        <f t="shared" si="157"/>
        <v>853356</v>
      </c>
      <c r="F3334" s="69" t="s">
        <v>107</v>
      </c>
      <c r="G3334" s="69" t="s">
        <v>5735</v>
      </c>
      <c r="H3334" s="70">
        <v>125</v>
      </c>
      <c r="I3334" s="70" t="s">
        <v>139</v>
      </c>
      <c r="J3334" s="74">
        <v>26.68</v>
      </c>
      <c r="K3334" s="64">
        <f t="shared" si="158"/>
        <v>3335</v>
      </c>
      <c r="L3334" s="71"/>
      <c r="M3334" s="72"/>
      <c r="N3334" s="72" t="s">
        <v>3333</v>
      </c>
      <c r="O3334" s="72"/>
      <c r="P3334" s="81">
        <v>145</v>
      </c>
      <c r="Q3334" s="73"/>
      <c r="R3334" s="73" t="s">
        <v>5091</v>
      </c>
      <c r="S3334" s="60" t="str">
        <f>VLOOKUP(A3334,[1]DATA!$1:$1048576,12,0)</f>
        <v>ANO</v>
      </c>
    </row>
    <row r="3335" spans="1:19" x14ac:dyDescent="0.25">
      <c r="A3335" s="68">
        <v>600148378</v>
      </c>
      <c r="B3335" s="59">
        <f t="shared" si="156"/>
        <v>600148378</v>
      </c>
      <c r="C3335" s="68" t="s">
        <v>1376</v>
      </c>
      <c r="D3335" s="76">
        <v>1</v>
      </c>
      <c r="E3335" s="61">
        <f t="shared" si="157"/>
        <v>70984441</v>
      </c>
      <c r="F3335" s="69" t="s">
        <v>107</v>
      </c>
      <c r="G3335" s="69" t="s">
        <v>5735</v>
      </c>
      <c r="H3335" s="70">
        <v>475</v>
      </c>
      <c r="I3335" s="70" t="s">
        <v>139</v>
      </c>
      <c r="J3335" s="74">
        <v>26.68</v>
      </c>
      <c r="K3335" s="64">
        <f t="shared" si="158"/>
        <v>12673</v>
      </c>
      <c r="L3335" s="71"/>
      <c r="M3335" s="72"/>
      <c r="N3335" s="72" t="s">
        <v>3334</v>
      </c>
      <c r="O3335" s="72" t="s">
        <v>19</v>
      </c>
      <c r="P3335" s="81">
        <v>290</v>
      </c>
      <c r="Q3335" s="73"/>
      <c r="R3335" s="73" t="s">
        <v>5092</v>
      </c>
      <c r="S3335" s="60" t="str">
        <f>VLOOKUP(A3335,[1]DATA!$1:$1048576,12,0)</f>
        <v>ANO</v>
      </c>
    </row>
    <row r="3336" spans="1:19" x14ac:dyDescent="0.25">
      <c r="A3336" s="68">
        <v>600148424</v>
      </c>
      <c r="B3336" s="59">
        <f t="shared" si="156"/>
        <v>600148424</v>
      </c>
      <c r="C3336" s="68" t="s">
        <v>1377</v>
      </c>
      <c r="D3336" s="76">
        <v>1</v>
      </c>
      <c r="E3336" s="61">
        <f t="shared" si="157"/>
        <v>60341793</v>
      </c>
      <c r="F3336" s="69" t="s">
        <v>107</v>
      </c>
      <c r="G3336" s="69" t="s">
        <v>5735</v>
      </c>
      <c r="H3336" s="70">
        <v>625</v>
      </c>
      <c r="I3336" s="70" t="s">
        <v>139</v>
      </c>
      <c r="J3336" s="74">
        <v>26.68</v>
      </c>
      <c r="K3336" s="64">
        <f t="shared" si="158"/>
        <v>16675</v>
      </c>
      <c r="L3336" s="71"/>
      <c r="M3336" s="72"/>
      <c r="N3336" s="72" t="s">
        <v>3335</v>
      </c>
      <c r="O3336" s="72" t="s">
        <v>19</v>
      </c>
      <c r="P3336" s="81">
        <v>98</v>
      </c>
      <c r="Q3336" s="73"/>
      <c r="R3336" s="73" t="s">
        <v>5093</v>
      </c>
      <c r="S3336" s="60" t="str">
        <f>VLOOKUP(A3336,[1]DATA!$1:$1048576,12,0)</f>
        <v>ANO</v>
      </c>
    </row>
    <row r="3337" spans="1:19" x14ac:dyDescent="0.25">
      <c r="A3337" s="68">
        <v>600148491</v>
      </c>
      <c r="B3337" s="59">
        <f t="shared" si="156"/>
        <v>600148491</v>
      </c>
      <c r="C3337" s="68" t="s">
        <v>1378</v>
      </c>
      <c r="D3337" s="76">
        <v>1</v>
      </c>
      <c r="E3337" s="61">
        <f t="shared" si="157"/>
        <v>60045264</v>
      </c>
      <c r="F3337" s="69" t="s">
        <v>107</v>
      </c>
      <c r="G3337" s="69" t="s">
        <v>5735</v>
      </c>
      <c r="H3337" s="70">
        <v>1275</v>
      </c>
      <c r="I3337" s="70" t="s">
        <v>139</v>
      </c>
      <c r="J3337" s="74">
        <v>26.68</v>
      </c>
      <c r="K3337" s="64">
        <f t="shared" si="158"/>
        <v>34017</v>
      </c>
      <c r="L3337" s="71"/>
      <c r="M3337" s="72"/>
      <c r="N3337" s="72" t="s">
        <v>3336</v>
      </c>
      <c r="O3337" s="72" t="s">
        <v>93</v>
      </c>
      <c r="P3337" s="81">
        <v>1503</v>
      </c>
      <c r="Q3337" s="73">
        <v>15</v>
      </c>
      <c r="R3337" s="73" t="s">
        <v>5075</v>
      </c>
      <c r="S3337" s="60" t="str">
        <f>VLOOKUP(A3337,[1]DATA!$1:$1048576,12,0)</f>
        <v>ANO</v>
      </c>
    </row>
    <row r="3338" spans="1:19" x14ac:dyDescent="0.25">
      <c r="A3338" s="68">
        <v>600148505</v>
      </c>
      <c r="B3338" s="59">
        <f t="shared" si="156"/>
        <v>600148505</v>
      </c>
      <c r="C3338" s="68" t="s">
        <v>1379</v>
      </c>
      <c r="D3338" s="76">
        <v>1</v>
      </c>
      <c r="E3338" s="61">
        <f t="shared" si="157"/>
        <v>60045337</v>
      </c>
      <c r="F3338" s="69" t="s">
        <v>107</v>
      </c>
      <c r="G3338" s="69" t="s">
        <v>5735</v>
      </c>
      <c r="H3338" s="70">
        <v>1250</v>
      </c>
      <c r="I3338" s="70" t="s">
        <v>139</v>
      </c>
      <c r="J3338" s="74">
        <v>26.68</v>
      </c>
      <c r="K3338" s="64">
        <f t="shared" si="158"/>
        <v>33350</v>
      </c>
      <c r="L3338" s="71"/>
      <c r="M3338" s="72"/>
      <c r="N3338" s="72" t="s">
        <v>3337</v>
      </c>
      <c r="O3338" s="72" t="s">
        <v>40</v>
      </c>
      <c r="P3338" s="81">
        <v>406</v>
      </c>
      <c r="Q3338" s="73">
        <v>11</v>
      </c>
      <c r="R3338" s="73" t="s">
        <v>5075</v>
      </c>
      <c r="S3338" s="60" t="str">
        <f>VLOOKUP(A3338,[1]DATA!$1:$1048576,12,0)</f>
        <v>ANO</v>
      </c>
    </row>
    <row r="3339" spans="1:19" x14ac:dyDescent="0.25">
      <c r="A3339" s="68">
        <v>600148513</v>
      </c>
      <c r="B3339" s="59">
        <f t="shared" si="156"/>
        <v>600148513</v>
      </c>
      <c r="C3339" s="68" t="s">
        <v>1380</v>
      </c>
      <c r="D3339" s="76">
        <v>1</v>
      </c>
      <c r="E3339" s="61">
        <f t="shared" si="157"/>
        <v>852252</v>
      </c>
      <c r="F3339" s="69" t="s">
        <v>107</v>
      </c>
      <c r="G3339" s="69" t="s">
        <v>5735</v>
      </c>
      <c r="H3339" s="70">
        <v>650</v>
      </c>
      <c r="I3339" s="70" t="s">
        <v>139</v>
      </c>
      <c r="J3339" s="74">
        <v>26.68</v>
      </c>
      <c r="K3339" s="64">
        <f t="shared" si="158"/>
        <v>17342</v>
      </c>
      <c r="L3339" s="71"/>
      <c r="M3339" s="72"/>
      <c r="N3339" s="72" t="s">
        <v>3338</v>
      </c>
      <c r="O3339" s="72" t="s">
        <v>5094</v>
      </c>
      <c r="P3339" s="81">
        <v>484</v>
      </c>
      <c r="Q3339" s="73">
        <v>26</v>
      </c>
      <c r="R3339" s="73" t="s">
        <v>5075</v>
      </c>
      <c r="S3339" s="60" t="str">
        <f>VLOOKUP(A3339,[1]DATA!$1:$1048576,12,0)</f>
        <v>ANO</v>
      </c>
    </row>
    <row r="3340" spans="1:19" x14ac:dyDescent="0.25">
      <c r="A3340" s="68">
        <v>600148556</v>
      </c>
      <c r="B3340" s="59">
        <f t="shared" si="156"/>
        <v>600148556</v>
      </c>
      <c r="C3340" s="68" t="s">
        <v>1381</v>
      </c>
      <c r="D3340" s="76">
        <v>1</v>
      </c>
      <c r="E3340" s="61">
        <f t="shared" si="157"/>
        <v>75026422</v>
      </c>
      <c r="F3340" s="69" t="s">
        <v>107</v>
      </c>
      <c r="G3340" s="69" t="s">
        <v>5735</v>
      </c>
      <c r="H3340" s="70">
        <v>75</v>
      </c>
      <c r="I3340" s="70" t="s">
        <v>139</v>
      </c>
      <c r="J3340" s="74">
        <v>26.68</v>
      </c>
      <c r="K3340" s="64">
        <f t="shared" si="158"/>
        <v>2001</v>
      </c>
      <c r="L3340" s="71"/>
      <c r="M3340" s="72"/>
      <c r="N3340" s="72" t="s">
        <v>3339</v>
      </c>
      <c r="O3340" s="72"/>
      <c r="P3340" s="81">
        <v>90</v>
      </c>
      <c r="Q3340" s="73"/>
      <c r="R3340" s="73" t="s">
        <v>5095</v>
      </c>
      <c r="S3340" s="60" t="str">
        <f>VLOOKUP(A3340,[1]DATA!$1:$1048576,12,0)</f>
        <v>ANO</v>
      </c>
    </row>
    <row r="3341" spans="1:19" x14ac:dyDescent="0.25">
      <c r="A3341" s="68">
        <v>600148599</v>
      </c>
      <c r="B3341" s="59">
        <f t="shared" si="156"/>
        <v>600148599</v>
      </c>
      <c r="C3341" s="68" t="s">
        <v>1382</v>
      </c>
      <c r="D3341" s="76">
        <v>1</v>
      </c>
      <c r="E3341" s="61">
        <f t="shared" si="157"/>
        <v>70982759</v>
      </c>
      <c r="F3341" s="69" t="s">
        <v>107</v>
      </c>
      <c r="G3341" s="69" t="s">
        <v>5735</v>
      </c>
      <c r="H3341" s="70">
        <v>50</v>
      </c>
      <c r="I3341" s="70" t="s">
        <v>139</v>
      </c>
      <c r="J3341" s="74">
        <v>26.68</v>
      </c>
      <c r="K3341" s="64">
        <f t="shared" si="158"/>
        <v>1334</v>
      </c>
      <c r="L3341" s="71"/>
      <c r="M3341" s="72"/>
      <c r="N3341" s="72" t="s">
        <v>3340</v>
      </c>
      <c r="O3341" s="72"/>
      <c r="P3341" s="81">
        <v>66</v>
      </c>
      <c r="Q3341" s="73"/>
      <c r="R3341" s="73" t="s">
        <v>5096</v>
      </c>
      <c r="S3341" s="60" t="str">
        <f>VLOOKUP(A3341,[1]DATA!$1:$1048576,12,0)</f>
        <v>ANO</v>
      </c>
    </row>
    <row r="3342" spans="1:19" x14ac:dyDescent="0.25">
      <c r="A3342" s="68">
        <v>650022319</v>
      </c>
      <c r="B3342" s="59">
        <f t="shared" si="156"/>
        <v>650022319</v>
      </c>
      <c r="C3342" s="68" t="s">
        <v>1383</v>
      </c>
      <c r="D3342" s="76">
        <v>1</v>
      </c>
      <c r="E3342" s="61">
        <f t="shared" si="157"/>
        <v>75029081</v>
      </c>
      <c r="F3342" s="69" t="s">
        <v>107</v>
      </c>
      <c r="G3342" s="69" t="s">
        <v>5735</v>
      </c>
      <c r="H3342" s="70">
        <v>50</v>
      </c>
      <c r="I3342" s="70" t="s">
        <v>139</v>
      </c>
      <c r="J3342" s="74">
        <v>26.68</v>
      </c>
      <c r="K3342" s="64">
        <f t="shared" si="158"/>
        <v>1334</v>
      </c>
      <c r="L3342" s="71"/>
      <c r="M3342" s="72"/>
      <c r="N3342" s="72" t="s">
        <v>3341</v>
      </c>
      <c r="O3342" s="72"/>
      <c r="P3342" s="81">
        <v>49</v>
      </c>
      <c r="Q3342" s="73"/>
      <c r="R3342" s="73" t="s">
        <v>5097</v>
      </c>
      <c r="S3342" s="60" t="str">
        <f>VLOOKUP(A3342,[1]DATA!$1:$1048576,12,0)</f>
        <v>ANO</v>
      </c>
    </row>
    <row r="3343" spans="1:19" x14ac:dyDescent="0.25">
      <c r="A3343" s="68">
        <v>650028147</v>
      </c>
      <c r="B3343" s="59">
        <f t="shared" si="156"/>
        <v>650028147</v>
      </c>
      <c r="C3343" s="68" t="s">
        <v>1384</v>
      </c>
      <c r="D3343" s="76">
        <v>1</v>
      </c>
      <c r="E3343" s="61">
        <f t="shared" si="157"/>
        <v>75029090</v>
      </c>
      <c r="F3343" s="69" t="s">
        <v>107</v>
      </c>
      <c r="G3343" s="69" t="s">
        <v>5735</v>
      </c>
      <c r="H3343" s="70">
        <v>100</v>
      </c>
      <c r="I3343" s="70" t="s">
        <v>139</v>
      </c>
      <c r="J3343" s="74">
        <v>26.68</v>
      </c>
      <c r="K3343" s="64">
        <f t="shared" si="158"/>
        <v>2668</v>
      </c>
      <c r="L3343" s="71"/>
      <c r="M3343" s="72"/>
      <c r="N3343" s="72" t="s">
        <v>3342</v>
      </c>
      <c r="O3343" s="72"/>
      <c r="P3343" s="81">
        <v>119</v>
      </c>
      <c r="Q3343" s="73"/>
      <c r="R3343" s="73" t="s">
        <v>5098</v>
      </c>
      <c r="S3343" s="60" t="str">
        <f>VLOOKUP(A3343,[1]DATA!$1:$1048576,12,0)</f>
        <v>ANO</v>
      </c>
    </row>
    <row r="3344" spans="1:19" x14ac:dyDescent="0.25">
      <c r="A3344" s="68">
        <v>650030656</v>
      </c>
      <c r="B3344" s="59">
        <f t="shared" si="156"/>
        <v>650030656</v>
      </c>
      <c r="C3344" s="68" t="s">
        <v>1385</v>
      </c>
      <c r="D3344" s="76">
        <v>1</v>
      </c>
      <c r="E3344" s="61">
        <f t="shared" si="157"/>
        <v>70989338</v>
      </c>
      <c r="F3344" s="69" t="s">
        <v>107</v>
      </c>
      <c r="G3344" s="69" t="s">
        <v>5735</v>
      </c>
      <c r="H3344" s="70">
        <v>75</v>
      </c>
      <c r="I3344" s="70" t="s">
        <v>139</v>
      </c>
      <c r="J3344" s="74">
        <v>26.68</v>
      </c>
      <c r="K3344" s="64">
        <f t="shared" si="158"/>
        <v>2001</v>
      </c>
      <c r="L3344" s="71"/>
      <c r="M3344" s="72"/>
      <c r="N3344" s="72" t="s">
        <v>3343</v>
      </c>
      <c r="O3344" s="72"/>
      <c r="P3344" s="81">
        <v>16</v>
      </c>
      <c r="Q3344" s="73"/>
      <c r="R3344" s="73" t="s">
        <v>5099</v>
      </c>
      <c r="S3344" s="60" t="str">
        <f>VLOOKUP(A3344,[1]DATA!$1:$1048576,12,0)</f>
        <v>ANO</v>
      </c>
    </row>
    <row r="3345" spans="1:19" x14ac:dyDescent="0.25">
      <c r="A3345" s="68">
        <v>650030729</v>
      </c>
      <c r="B3345" s="59">
        <f t="shared" si="156"/>
        <v>650030729</v>
      </c>
      <c r="C3345" s="68" t="s">
        <v>1386</v>
      </c>
      <c r="D3345" s="76">
        <v>1</v>
      </c>
      <c r="E3345" s="61">
        <f t="shared" si="157"/>
        <v>75027046</v>
      </c>
      <c r="F3345" s="69" t="s">
        <v>107</v>
      </c>
      <c r="G3345" s="69" t="s">
        <v>5735</v>
      </c>
      <c r="H3345" s="70">
        <v>50</v>
      </c>
      <c r="I3345" s="70" t="s">
        <v>139</v>
      </c>
      <c r="J3345" s="74">
        <v>26.68</v>
      </c>
      <c r="K3345" s="64">
        <f t="shared" si="158"/>
        <v>1334</v>
      </c>
      <c r="L3345" s="71"/>
      <c r="M3345" s="72"/>
      <c r="N3345" s="72" t="s">
        <v>3344</v>
      </c>
      <c r="O3345" s="72"/>
      <c r="P3345" s="81">
        <v>196</v>
      </c>
      <c r="Q3345" s="73"/>
      <c r="R3345" s="73" t="s">
        <v>5100</v>
      </c>
      <c r="S3345" s="60" t="str">
        <f>VLOOKUP(A3345,[1]DATA!$1:$1048576,12,0)</f>
        <v>ANO</v>
      </c>
    </row>
    <row r="3346" spans="1:19" x14ac:dyDescent="0.25">
      <c r="A3346" s="68">
        <v>650053184</v>
      </c>
      <c r="B3346" s="59">
        <f t="shared" si="156"/>
        <v>650053184</v>
      </c>
      <c r="C3346" s="68" t="s">
        <v>1387</v>
      </c>
      <c r="D3346" s="76">
        <v>1</v>
      </c>
      <c r="E3346" s="61">
        <f t="shared" si="157"/>
        <v>75029031</v>
      </c>
      <c r="F3346" s="69" t="s">
        <v>107</v>
      </c>
      <c r="G3346" s="69" t="s">
        <v>5735</v>
      </c>
      <c r="H3346" s="70">
        <v>125</v>
      </c>
      <c r="I3346" s="70" t="s">
        <v>139</v>
      </c>
      <c r="J3346" s="74">
        <v>26.68</v>
      </c>
      <c r="K3346" s="64">
        <f t="shared" si="158"/>
        <v>3335</v>
      </c>
      <c r="L3346" s="71"/>
      <c r="M3346" s="72"/>
      <c r="N3346" s="72" t="s">
        <v>3345</v>
      </c>
      <c r="O3346" s="72"/>
      <c r="P3346" s="81">
        <v>227</v>
      </c>
      <c r="Q3346" s="73"/>
      <c r="R3346" s="73" t="s">
        <v>5101</v>
      </c>
      <c r="S3346" s="60" t="str">
        <f>VLOOKUP(A3346,[1]DATA!$1:$1048576,12,0)</f>
        <v>ANO</v>
      </c>
    </row>
    <row r="3347" spans="1:19" x14ac:dyDescent="0.25">
      <c r="A3347" s="68">
        <v>650056108</v>
      </c>
      <c r="B3347" s="59">
        <f t="shared" si="156"/>
        <v>650056108</v>
      </c>
      <c r="C3347" s="68" t="s">
        <v>1388</v>
      </c>
      <c r="D3347" s="76">
        <v>1</v>
      </c>
      <c r="E3347" s="61">
        <f t="shared" si="157"/>
        <v>70986045</v>
      </c>
      <c r="F3347" s="69" t="s">
        <v>107</v>
      </c>
      <c r="G3347" s="69" t="s">
        <v>5735</v>
      </c>
      <c r="H3347" s="70">
        <v>50</v>
      </c>
      <c r="I3347" s="70" t="s">
        <v>139</v>
      </c>
      <c r="J3347" s="74">
        <v>26.68</v>
      </c>
      <c r="K3347" s="64">
        <f t="shared" si="158"/>
        <v>1334</v>
      </c>
      <c r="L3347" s="71"/>
      <c r="M3347" s="72"/>
      <c r="N3347" s="72" t="s">
        <v>3346</v>
      </c>
      <c r="O3347" s="72"/>
      <c r="P3347" s="81">
        <v>159</v>
      </c>
      <c r="Q3347" s="73"/>
      <c r="R3347" s="73" t="s">
        <v>5102</v>
      </c>
      <c r="S3347" s="60" t="str">
        <f>VLOOKUP(A3347,[1]DATA!$1:$1048576,12,0)</f>
        <v>ANO</v>
      </c>
    </row>
    <row r="3348" spans="1:19" x14ac:dyDescent="0.25">
      <c r="A3348" s="68">
        <v>600013022</v>
      </c>
      <c r="B3348" s="59">
        <f t="shared" si="156"/>
        <v>600013022</v>
      </c>
      <c r="C3348" s="68" t="s">
        <v>7847</v>
      </c>
      <c r="D3348" s="76">
        <v>1</v>
      </c>
      <c r="E3348" s="61">
        <f t="shared" si="157"/>
        <v>49314670</v>
      </c>
      <c r="F3348" s="69" t="s">
        <v>9131</v>
      </c>
      <c r="G3348" s="69" t="s">
        <v>9132</v>
      </c>
      <c r="H3348" s="70">
        <v>350</v>
      </c>
      <c r="I3348" s="70" t="s">
        <v>139</v>
      </c>
      <c r="J3348" s="74">
        <v>26.68</v>
      </c>
      <c r="K3348" s="64">
        <f t="shared" si="158"/>
        <v>9338</v>
      </c>
      <c r="L3348" s="71"/>
      <c r="M3348" s="72"/>
      <c r="N3348" s="72" t="s">
        <v>12941</v>
      </c>
      <c r="O3348" s="72" t="s">
        <v>5484</v>
      </c>
      <c r="P3348" s="81">
        <v>970</v>
      </c>
      <c r="Q3348" s="73"/>
      <c r="R3348" s="73" t="s">
        <v>12942</v>
      </c>
      <c r="S3348" s="60" t="str">
        <f>VLOOKUP(A3348,[1]DATA!$1:$1048576,12,0)</f>
        <v>ANO</v>
      </c>
    </row>
    <row r="3349" spans="1:19" x14ac:dyDescent="0.25">
      <c r="A3349" s="68">
        <v>600013162</v>
      </c>
      <c r="B3349" s="59">
        <f t="shared" si="156"/>
        <v>600013162</v>
      </c>
      <c r="C3349" s="68" t="s">
        <v>7848</v>
      </c>
      <c r="D3349" s="76">
        <v>1</v>
      </c>
      <c r="E3349" s="61">
        <f t="shared" si="157"/>
        <v>49314866</v>
      </c>
      <c r="F3349" s="69" t="s">
        <v>9131</v>
      </c>
      <c r="G3349" s="69" t="s">
        <v>9132</v>
      </c>
      <c r="H3349" s="70">
        <v>0</v>
      </c>
      <c r="I3349" s="70" t="s">
        <v>139</v>
      </c>
      <c r="J3349" s="74">
        <v>26.68</v>
      </c>
      <c r="K3349" s="64">
        <f t="shared" si="158"/>
        <v>0</v>
      </c>
      <c r="L3349" s="71"/>
      <c r="M3349" s="72"/>
      <c r="N3349" s="72" t="s">
        <v>12943</v>
      </c>
      <c r="O3349" s="72" t="s">
        <v>11161</v>
      </c>
      <c r="P3349" s="81">
        <v>1540</v>
      </c>
      <c r="Q3349" s="73"/>
      <c r="R3349" s="73" t="s">
        <v>12942</v>
      </c>
      <c r="S3349" s="60" t="str">
        <f>VLOOKUP(A3349,[1]DATA!$1:$1048576,12,0)</f>
        <v>ANO</v>
      </c>
    </row>
    <row r="3350" spans="1:19" x14ac:dyDescent="0.25">
      <c r="A3350" s="68">
        <v>600104141</v>
      </c>
      <c r="B3350" s="59">
        <f t="shared" si="156"/>
        <v>600104141</v>
      </c>
      <c r="C3350" s="68" t="s">
        <v>7849</v>
      </c>
      <c r="D3350" s="76">
        <v>1</v>
      </c>
      <c r="E3350" s="61">
        <f t="shared" si="157"/>
        <v>70882380</v>
      </c>
      <c r="F3350" s="69" t="s">
        <v>9131</v>
      </c>
      <c r="G3350" s="69" t="s">
        <v>9132</v>
      </c>
      <c r="H3350" s="70">
        <v>750</v>
      </c>
      <c r="I3350" s="70" t="s">
        <v>139</v>
      </c>
      <c r="J3350" s="74">
        <v>26.68</v>
      </c>
      <c r="K3350" s="64">
        <f t="shared" si="158"/>
        <v>20010</v>
      </c>
      <c r="L3350" s="71"/>
      <c r="M3350" s="72"/>
      <c r="N3350" s="72" t="s">
        <v>12944</v>
      </c>
      <c r="O3350" s="72" t="s">
        <v>11161</v>
      </c>
      <c r="P3350" s="81">
        <v>1500</v>
      </c>
      <c r="Q3350" s="73"/>
      <c r="R3350" s="73" t="s">
        <v>12942</v>
      </c>
      <c r="S3350" s="60" t="str">
        <f>VLOOKUP(A3350,[1]DATA!$1:$1048576,12,0)</f>
        <v>ANO</v>
      </c>
    </row>
    <row r="3351" spans="1:19" x14ac:dyDescent="0.25">
      <c r="A3351" s="68">
        <v>600104150</v>
      </c>
      <c r="B3351" s="59">
        <f t="shared" si="156"/>
        <v>600104150</v>
      </c>
      <c r="C3351" s="68" t="s">
        <v>7850</v>
      </c>
      <c r="D3351" s="76">
        <v>1</v>
      </c>
      <c r="E3351" s="61">
        <f t="shared" si="157"/>
        <v>70882452</v>
      </c>
      <c r="F3351" s="69" t="s">
        <v>9131</v>
      </c>
      <c r="G3351" s="69" t="s">
        <v>9132</v>
      </c>
      <c r="H3351" s="70">
        <v>850</v>
      </c>
      <c r="I3351" s="70" t="s">
        <v>139</v>
      </c>
      <c r="J3351" s="74">
        <v>26.68</v>
      </c>
      <c r="K3351" s="64">
        <f t="shared" si="158"/>
        <v>22678</v>
      </c>
      <c r="L3351" s="71"/>
      <c r="M3351" s="72"/>
      <c r="N3351" s="72" t="s">
        <v>12945</v>
      </c>
      <c r="O3351" s="72" t="s">
        <v>83</v>
      </c>
      <c r="P3351" s="81">
        <v>200</v>
      </c>
      <c r="Q3351" s="73"/>
      <c r="R3351" s="73" t="s">
        <v>12942</v>
      </c>
      <c r="S3351" s="60" t="str">
        <f>VLOOKUP(A3351,[1]DATA!$1:$1048576,12,0)</f>
        <v>ANO</v>
      </c>
    </row>
    <row r="3352" spans="1:19" x14ac:dyDescent="0.25">
      <c r="A3352" s="68">
        <v>600104249</v>
      </c>
      <c r="B3352" s="59">
        <f t="shared" si="156"/>
        <v>600104249</v>
      </c>
      <c r="C3352" s="68" t="s">
        <v>7851</v>
      </c>
      <c r="D3352" s="76">
        <v>1</v>
      </c>
      <c r="E3352" s="61">
        <f t="shared" si="157"/>
        <v>70883335</v>
      </c>
      <c r="F3352" s="69" t="s">
        <v>9131</v>
      </c>
      <c r="G3352" s="69" t="s">
        <v>9132</v>
      </c>
      <c r="H3352" s="70">
        <v>575</v>
      </c>
      <c r="I3352" s="70" t="s">
        <v>139</v>
      </c>
      <c r="J3352" s="74">
        <v>26.68</v>
      </c>
      <c r="K3352" s="64">
        <f t="shared" si="158"/>
        <v>15341</v>
      </c>
      <c r="L3352" s="71"/>
      <c r="M3352" s="72"/>
      <c r="N3352" s="72" t="s">
        <v>12946</v>
      </c>
      <c r="O3352" s="72" t="s">
        <v>12947</v>
      </c>
      <c r="P3352" s="81">
        <v>160</v>
      </c>
      <c r="Q3352" s="73"/>
      <c r="R3352" s="73" t="s">
        <v>12942</v>
      </c>
      <c r="S3352" s="60" t="str">
        <f>VLOOKUP(A3352,[1]DATA!$1:$1048576,12,0)</f>
        <v>ANO</v>
      </c>
    </row>
    <row r="3353" spans="1:19" x14ac:dyDescent="0.25">
      <c r="A3353" s="68">
        <v>600104575</v>
      </c>
      <c r="B3353" s="59">
        <f t="shared" si="156"/>
        <v>600104575</v>
      </c>
      <c r="C3353" s="68" t="s">
        <v>7852</v>
      </c>
      <c r="D3353" s="76">
        <v>1</v>
      </c>
      <c r="E3353" s="61">
        <f t="shared" si="157"/>
        <v>75015099</v>
      </c>
      <c r="F3353" s="69" t="s">
        <v>9131</v>
      </c>
      <c r="G3353" s="69" t="s">
        <v>9132</v>
      </c>
      <c r="H3353" s="70">
        <v>75</v>
      </c>
      <c r="I3353" s="70" t="s">
        <v>139</v>
      </c>
      <c r="J3353" s="74">
        <v>26.68</v>
      </c>
      <c r="K3353" s="64">
        <f t="shared" si="158"/>
        <v>2001</v>
      </c>
      <c r="L3353" s="71"/>
      <c r="M3353" s="72"/>
      <c r="N3353" s="72" t="s">
        <v>12948</v>
      </c>
      <c r="O3353" s="72"/>
      <c r="P3353" s="81">
        <v>214</v>
      </c>
      <c r="Q3353" s="73"/>
      <c r="R3353" s="73" t="s">
        <v>12949</v>
      </c>
      <c r="S3353" s="60" t="str">
        <f>VLOOKUP(A3353,[1]DATA!$1:$1048576,12,0)</f>
        <v>ANO</v>
      </c>
    </row>
    <row r="3354" spans="1:19" x14ac:dyDescent="0.25">
      <c r="A3354" s="68">
        <v>650016467</v>
      </c>
      <c r="B3354" s="59">
        <f t="shared" si="156"/>
        <v>650016467</v>
      </c>
      <c r="C3354" s="68" t="s">
        <v>7853</v>
      </c>
      <c r="D3354" s="76">
        <v>1</v>
      </c>
      <c r="E3354" s="61">
        <f t="shared" si="157"/>
        <v>70983607</v>
      </c>
      <c r="F3354" s="69" t="s">
        <v>9131</v>
      </c>
      <c r="G3354" s="69" t="s">
        <v>9132</v>
      </c>
      <c r="H3354" s="70">
        <v>125</v>
      </c>
      <c r="I3354" s="70" t="s">
        <v>139</v>
      </c>
      <c r="J3354" s="74">
        <v>26.68</v>
      </c>
      <c r="K3354" s="64">
        <f t="shared" si="158"/>
        <v>3335</v>
      </c>
      <c r="L3354" s="71"/>
      <c r="M3354" s="72"/>
      <c r="N3354" s="72" t="s">
        <v>12950</v>
      </c>
      <c r="O3354" s="72"/>
      <c r="P3354" s="81">
        <v>147</v>
      </c>
      <c r="Q3354" s="73"/>
      <c r="R3354" s="73" t="s">
        <v>12951</v>
      </c>
      <c r="S3354" s="60" t="str">
        <f>VLOOKUP(A3354,[1]DATA!$1:$1048576,12,0)</f>
        <v>ANO</v>
      </c>
    </row>
    <row r="3355" spans="1:19" x14ac:dyDescent="0.25">
      <c r="A3355" s="68">
        <v>650052820</v>
      </c>
      <c r="B3355" s="59">
        <f t="shared" si="156"/>
        <v>650052820</v>
      </c>
      <c r="C3355" s="68" t="s">
        <v>7854</v>
      </c>
      <c r="D3355" s="76">
        <v>1</v>
      </c>
      <c r="E3355" s="61">
        <f t="shared" si="157"/>
        <v>75015986</v>
      </c>
      <c r="F3355" s="69" t="s">
        <v>9131</v>
      </c>
      <c r="G3355" s="69" t="s">
        <v>9132</v>
      </c>
      <c r="H3355" s="70">
        <v>200</v>
      </c>
      <c r="I3355" s="70" t="s">
        <v>139</v>
      </c>
      <c r="J3355" s="74">
        <v>26.68</v>
      </c>
      <c r="K3355" s="64">
        <f t="shared" si="158"/>
        <v>5336</v>
      </c>
      <c r="L3355" s="71"/>
      <c r="M3355" s="72"/>
      <c r="N3355" s="72" t="s">
        <v>12952</v>
      </c>
      <c r="O3355" s="72"/>
      <c r="P3355" s="81">
        <v>118</v>
      </c>
      <c r="Q3355" s="73"/>
      <c r="R3355" s="73" t="s">
        <v>12953</v>
      </c>
      <c r="S3355" s="60" t="str">
        <f>VLOOKUP(A3355,[1]DATA!$1:$1048576,12,0)</f>
        <v>ANO</v>
      </c>
    </row>
    <row r="3356" spans="1:19" x14ac:dyDescent="0.25">
      <c r="A3356" s="68">
        <v>600011852</v>
      </c>
      <c r="B3356" s="59">
        <f t="shared" si="156"/>
        <v>600011852</v>
      </c>
      <c r="C3356" s="68" t="s">
        <v>7855</v>
      </c>
      <c r="D3356" s="76">
        <v>1</v>
      </c>
      <c r="E3356" s="61">
        <f t="shared" si="157"/>
        <v>60103329</v>
      </c>
      <c r="F3356" s="69" t="s">
        <v>9131</v>
      </c>
      <c r="G3356" s="69" t="s">
        <v>9133</v>
      </c>
      <c r="H3356" s="70">
        <v>125</v>
      </c>
      <c r="I3356" s="70" t="s">
        <v>139</v>
      </c>
      <c r="J3356" s="74">
        <v>26.68</v>
      </c>
      <c r="K3356" s="64">
        <f t="shared" si="158"/>
        <v>3335</v>
      </c>
      <c r="L3356" s="71"/>
      <c r="M3356" s="72"/>
      <c r="N3356" s="72" t="s">
        <v>12954</v>
      </c>
      <c r="O3356" s="72" t="s">
        <v>12955</v>
      </c>
      <c r="P3356" s="81">
        <v>55</v>
      </c>
      <c r="Q3356" s="73"/>
      <c r="R3356" s="73" t="s">
        <v>12956</v>
      </c>
      <c r="S3356" s="60" t="str">
        <f>VLOOKUP(A3356,[1]DATA!$1:$1048576,12,0)</f>
        <v>ANO</v>
      </c>
    </row>
    <row r="3357" spans="1:19" x14ac:dyDescent="0.25">
      <c r="A3357" s="68">
        <v>600090353</v>
      </c>
      <c r="B3357" s="59">
        <f t="shared" si="156"/>
        <v>600090353</v>
      </c>
      <c r="C3357" s="68" t="s">
        <v>7856</v>
      </c>
      <c r="D3357" s="76">
        <v>1</v>
      </c>
      <c r="E3357" s="61">
        <f t="shared" si="157"/>
        <v>70999929</v>
      </c>
      <c r="F3357" s="69" t="s">
        <v>9131</v>
      </c>
      <c r="G3357" s="69" t="s">
        <v>9133</v>
      </c>
      <c r="H3357" s="70">
        <v>50</v>
      </c>
      <c r="I3357" s="70" t="s">
        <v>139</v>
      </c>
      <c r="J3357" s="74">
        <v>26.68</v>
      </c>
      <c r="K3357" s="64">
        <f t="shared" si="158"/>
        <v>1334</v>
      </c>
      <c r="L3357" s="71"/>
      <c r="M3357" s="72"/>
      <c r="N3357" s="72" t="s">
        <v>12957</v>
      </c>
      <c r="O3357" s="72"/>
      <c r="P3357" s="81">
        <v>237</v>
      </c>
      <c r="Q3357" s="73"/>
      <c r="R3357" s="73" t="s">
        <v>12958</v>
      </c>
      <c r="S3357" s="60" t="str">
        <f>VLOOKUP(A3357,[1]DATA!$1:$1048576,12,0)</f>
        <v>ANO</v>
      </c>
    </row>
    <row r="3358" spans="1:19" x14ac:dyDescent="0.25">
      <c r="A3358" s="68">
        <v>600090671</v>
      </c>
      <c r="B3358" s="59">
        <f t="shared" si="156"/>
        <v>600090671</v>
      </c>
      <c r="C3358" s="68" t="s">
        <v>7857</v>
      </c>
      <c r="D3358" s="76">
        <v>1</v>
      </c>
      <c r="E3358" s="61">
        <f t="shared" si="157"/>
        <v>75015790</v>
      </c>
      <c r="F3358" s="69" t="s">
        <v>9131</v>
      </c>
      <c r="G3358" s="69" t="s">
        <v>9133</v>
      </c>
      <c r="H3358" s="70">
        <v>0</v>
      </c>
      <c r="I3358" s="70" t="s">
        <v>139</v>
      </c>
      <c r="J3358" s="74">
        <v>26.68</v>
      </c>
      <c r="K3358" s="64">
        <f t="shared" si="158"/>
        <v>0</v>
      </c>
      <c r="L3358" s="71"/>
      <c r="M3358" s="72"/>
      <c r="N3358" s="72" t="s">
        <v>12959</v>
      </c>
      <c r="O3358" s="72"/>
      <c r="P3358" s="81">
        <v>16</v>
      </c>
      <c r="Q3358" s="73"/>
      <c r="R3358" s="73" t="s">
        <v>12960</v>
      </c>
      <c r="S3358" s="60" t="str">
        <f>VLOOKUP(A3358,[1]DATA!$1:$1048576,12,0)</f>
        <v>ANO</v>
      </c>
    </row>
    <row r="3359" spans="1:19" x14ac:dyDescent="0.25">
      <c r="A3359" s="68">
        <v>600090302</v>
      </c>
      <c r="B3359" s="59">
        <f t="shared" si="156"/>
        <v>600090302</v>
      </c>
      <c r="C3359" s="68" t="s">
        <v>7858</v>
      </c>
      <c r="D3359" s="76">
        <v>1</v>
      </c>
      <c r="E3359" s="61">
        <f t="shared" si="157"/>
        <v>70920834</v>
      </c>
      <c r="F3359" s="69" t="s">
        <v>9131</v>
      </c>
      <c r="G3359" s="69" t="s">
        <v>9133</v>
      </c>
      <c r="H3359" s="70">
        <v>25</v>
      </c>
      <c r="I3359" s="70" t="s">
        <v>139</v>
      </c>
      <c r="J3359" s="74">
        <v>26.68</v>
      </c>
      <c r="K3359" s="64">
        <f t="shared" si="158"/>
        <v>667</v>
      </c>
      <c r="L3359" s="71"/>
      <c r="M3359" s="72"/>
      <c r="N3359" s="72" t="s">
        <v>12961</v>
      </c>
      <c r="O3359" s="72"/>
      <c r="P3359" s="81">
        <v>4</v>
      </c>
      <c r="Q3359" s="73"/>
      <c r="R3359" s="73" t="s">
        <v>12962</v>
      </c>
      <c r="S3359" s="60" t="str">
        <f>VLOOKUP(A3359,[1]DATA!$1:$1048576,12,0)</f>
        <v>ANO</v>
      </c>
    </row>
    <row r="3360" spans="1:19" x14ac:dyDescent="0.25">
      <c r="A3360" s="68">
        <v>600090426</v>
      </c>
      <c r="B3360" s="59">
        <f t="shared" si="156"/>
        <v>600090426</v>
      </c>
      <c r="C3360" s="68" t="s">
        <v>7859</v>
      </c>
      <c r="D3360" s="76">
        <v>1</v>
      </c>
      <c r="E3360" s="61">
        <f t="shared" si="157"/>
        <v>70913510</v>
      </c>
      <c r="F3360" s="69" t="s">
        <v>9131</v>
      </c>
      <c r="G3360" s="69" t="s">
        <v>9133</v>
      </c>
      <c r="H3360" s="70">
        <v>375</v>
      </c>
      <c r="I3360" s="70" t="s">
        <v>139</v>
      </c>
      <c r="J3360" s="74">
        <v>26.68</v>
      </c>
      <c r="K3360" s="64">
        <f t="shared" si="158"/>
        <v>10005</v>
      </c>
      <c r="L3360" s="71"/>
      <c r="M3360" s="72"/>
      <c r="N3360" s="72" t="s">
        <v>12963</v>
      </c>
      <c r="O3360" s="72" t="s">
        <v>15</v>
      </c>
      <c r="P3360" s="81">
        <v>603</v>
      </c>
      <c r="Q3360" s="73"/>
      <c r="R3360" s="73" t="s">
        <v>12956</v>
      </c>
      <c r="S3360" s="60" t="str">
        <f>VLOOKUP(A3360,[1]DATA!$1:$1048576,12,0)</f>
        <v>ANO</v>
      </c>
    </row>
    <row r="3361" spans="1:19" x14ac:dyDescent="0.25">
      <c r="A3361" s="68">
        <v>600090434</v>
      </c>
      <c r="B3361" s="59">
        <f t="shared" si="156"/>
        <v>600090434</v>
      </c>
      <c r="C3361" s="68" t="s">
        <v>7860</v>
      </c>
      <c r="D3361" s="76">
        <v>1</v>
      </c>
      <c r="E3361" s="61">
        <f t="shared" si="157"/>
        <v>70913528</v>
      </c>
      <c r="F3361" s="69" t="s">
        <v>9131</v>
      </c>
      <c r="G3361" s="69" t="s">
        <v>9133</v>
      </c>
      <c r="H3361" s="70">
        <v>525</v>
      </c>
      <c r="I3361" s="70" t="s">
        <v>139</v>
      </c>
      <c r="J3361" s="74">
        <v>26.68</v>
      </c>
      <c r="K3361" s="64">
        <f t="shared" si="158"/>
        <v>14007</v>
      </c>
      <c r="L3361" s="71"/>
      <c r="M3361" s="72"/>
      <c r="N3361" s="72" t="s">
        <v>12964</v>
      </c>
      <c r="O3361" s="72" t="s">
        <v>59</v>
      </c>
      <c r="P3361" s="81">
        <v>403</v>
      </c>
      <c r="Q3361" s="73"/>
      <c r="R3361" s="73" t="s">
        <v>12956</v>
      </c>
      <c r="S3361" s="60" t="str">
        <f>VLOOKUP(A3361,[1]DATA!$1:$1048576,12,0)</f>
        <v>ANO</v>
      </c>
    </row>
    <row r="3362" spans="1:19" x14ac:dyDescent="0.25">
      <c r="A3362" s="68">
        <v>600090442</v>
      </c>
      <c r="B3362" s="59">
        <f t="shared" si="156"/>
        <v>600090442</v>
      </c>
      <c r="C3362" s="68" t="s">
        <v>7861</v>
      </c>
      <c r="D3362" s="76">
        <v>1</v>
      </c>
      <c r="E3362" s="61">
        <f t="shared" si="157"/>
        <v>70913501</v>
      </c>
      <c r="F3362" s="69" t="s">
        <v>9131</v>
      </c>
      <c r="G3362" s="69" t="s">
        <v>9133</v>
      </c>
      <c r="H3362" s="70">
        <v>400</v>
      </c>
      <c r="I3362" s="70" t="s">
        <v>139</v>
      </c>
      <c r="J3362" s="74">
        <v>26.68</v>
      </c>
      <c r="K3362" s="64">
        <f t="shared" si="158"/>
        <v>10672</v>
      </c>
      <c r="L3362" s="71"/>
      <c r="M3362" s="72"/>
      <c r="N3362" s="72" t="s">
        <v>12965</v>
      </c>
      <c r="O3362" s="72" t="s">
        <v>12966</v>
      </c>
      <c r="P3362" s="81">
        <v>1449</v>
      </c>
      <c r="Q3362" s="73"/>
      <c r="R3362" s="73" t="s">
        <v>12956</v>
      </c>
      <c r="S3362" s="60" t="str">
        <f>VLOOKUP(A3362,[1]DATA!$1:$1048576,12,0)</f>
        <v>ANO</v>
      </c>
    </row>
    <row r="3363" spans="1:19" x14ac:dyDescent="0.25">
      <c r="A3363" s="68">
        <v>600090515</v>
      </c>
      <c r="B3363" s="59">
        <f t="shared" si="156"/>
        <v>600090515</v>
      </c>
      <c r="C3363" s="68" t="s">
        <v>7862</v>
      </c>
      <c r="D3363" s="76">
        <v>1</v>
      </c>
      <c r="E3363" s="61">
        <f t="shared" si="157"/>
        <v>75015811</v>
      </c>
      <c r="F3363" s="69" t="s">
        <v>9131</v>
      </c>
      <c r="G3363" s="69" t="s">
        <v>9133</v>
      </c>
      <c r="H3363" s="70">
        <v>175</v>
      </c>
      <c r="I3363" s="70" t="s">
        <v>139</v>
      </c>
      <c r="J3363" s="74">
        <v>26.68</v>
      </c>
      <c r="K3363" s="64">
        <f t="shared" si="158"/>
        <v>4669</v>
      </c>
      <c r="L3363" s="71"/>
      <c r="M3363" s="72"/>
      <c r="N3363" s="72" t="s">
        <v>12967</v>
      </c>
      <c r="O3363" s="72"/>
      <c r="P3363" s="81">
        <v>38</v>
      </c>
      <c r="Q3363" s="73"/>
      <c r="R3363" s="73" t="s">
        <v>12968</v>
      </c>
      <c r="S3363" s="60" t="str">
        <f>VLOOKUP(A3363,[1]DATA!$1:$1048576,12,0)</f>
        <v>ANO</v>
      </c>
    </row>
    <row r="3364" spans="1:19" x14ac:dyDescent="0.25">
      <c r="A3364" s="68">
        <v>650022181</v>
      </c>
      <c r="B3364" s="59">
        <f t="shared" si="156"/>
        <v>650022181</v>
      </c>
      <c r="C3364" s="68" t="s">
        <v>7863</v>
      </c>
      <c r="D3364" s="76">
        <v>1</v>
      </c>
      <c r="E3364" s="61">
        <f t="shared" si="157"/>
        <v>75017199</v>
      </c>
      <c r="F3364" s="69" t="s">
        <v>9131</v>
      </c>
      <c r="G3364" s="69" t="s">
        <v>9133</v>
      </c>
      <c r="H3364" s="70">
        <v>50</v>
      </c>
      <c r="I3364" s="70" t="s">
        <v>139</v>
      </c>
      <c r="J3364" s="74">
        <v>26.68</v>
      </c>
      <c r="K3364" s="64">
        <f t="shared" si="158"/>
        <v>1334</v>
      </c>
      <c r="L3364" s="71"/>
      <c r="M3364" s="72"/>
      <c r="N3364" s="72" t="s">
        <v>12969</v>
      </c>
      <c r="O3364" s="72" t="s">
        <v>12970</v>
      </c>
      <c r="P3364" s="81">
        <v>55</v>
      </c>
      <c r="Q3364" s="73"/>
      <c r="R3364" s="73" t="s">
        <v>12971</v>
      </c>
      <c r="S3364" s="60" t="str">
        <f>VLOOKUP(A3364,[1]DATA!$1:$1048576,12,0)</f>
        <v>ANO</v>
      </c>
    </row>
    <row r="3365" spans="1:19" x14ac:dyDescent="0.25">
      <c r="A3365" s="68">
        <v>650045564</v>
      </c>
      <c r="B3365" s="59">
        <f t="shared" si="156"/>
        <v>650045564</v>
      </c>
      <c r="C3365" s="68" t="s">
        <v>7864</v>
      </c>
      <c r="D3365" s="76">
        <v>1</v>
      </c>
      <c r="E3365" s="61">
        <f t="shared" si="157"/>
        <v>70986304</v>
      </c>
      <c r="F3365" s="69" t="s">
        <v>9131</v>
      </c>
      <c r="G3365" s="69" t="s">
        <v>9133</v>
      </c>
      <c r="H3365" s="70">
        <v>150</v>
      </c>
      <c r="I3365" s="70" t="s">
        <v>139</v>
      </c>
      <c r="J3365" s="74">
        <v>26.68</v>
      </c>
      <c r="K3365" s="64">
        <f t="shared" si="158"/>
        <v>4002</v>
      </c>
      <c r="L3365" s="71"/>
      <c r="M3365" s="72"/>
      <c r="N3365" s="72" t="s">
        <v>12972</v>
      </c>
      <c r="O3365" s="72"/>
      <c r="P3365" s="81">
        <v>303</v>
      </c>
      <c r="Q3365" s="73"/>
      <c r="R3365" s="73" t="s">
        <v>12973</v>
      </c>
      <c r="S3365" s="60" t="str">
        <f>VLOOKUP(A3365,[1]DATA!$1:$1048576,12,0)</f>
        <v>ANO</v>
      </c>
    </row>
    <row r="3366" spans="1:19" x14ac:dyDescent="0.25">
      <c r="A3366" s="68">
        <v>650051963</v>
      </c>
      <c r="B3366" s="59">
        <f t="shared" si="156"/>
        <v>650051963</v>
      </c>
      <c r="C3366" s="68" t="s">
        <v>7865</v>
      </c>
      <c r="D3366" s="76">
        <v>1</v>
      </c>
      <c r="E3366" s="61">
        <f t="shared" si="157"/>
        <v>70999945</v>
      </c>
      <c r="F3366" s="69" t="s">
        <v>9131</v>
      </c>
      <c r="G3366" s="69" t="s">
        <v>9133</v>
      </c>
      <c r="H3366" s="70">
        <v>0</v>
      </c>
      <c r="I3366" s="70" t="s">
        <v>139</v>
      </c>
      <c r="J3366" s="74">
        <v>26.68</v>
      </c>
      <c r="K3366" s="64">
        <f t="shared" si="158"/>
        <v>0</v>
      </c>
      <c r="L3366" s="71"/>
      <c r="M3366" s="72"/>
      <c r="N3366" s="72" t="s">
        <v>12974</v>
      </c>
      <c r="O3366" s="72"/>
      <c r="P3366" s="81">
        <v>178</v>
      </c>
      <c r="Q3366" s="73"/>
      <c r="R3366" s="73" t="s">
        <v>12975</v>
      </c>
      <c r="S3366" s="60" t="str">
        <f>VLOOKUP(A3366,[1]DATA!$1:$1048576,12,0)</f>
        <v>ANO</v>
      </c>
    </row>
    <row r="3367" spans="1:19" x14ac:dyDescent="0.25">
      <c r="A3367" s="68">
        <v>650053109</v>
      </c>
      <c r="B3367" s="59">
        <f t="shared" si="156"/>
        <v>650053109</v>
      </c>
      <c r="C3367" s="68" t="s">
        <v>7866</v>
      </c>
      <c r="D3367" s="76">
        <v>1</v>
      </c>
      <c r="E3367" s="61">
        <f t="shared" si="157"/>
        <v>71006257</v>
      </c>
      <c r="F3367" s="69" t="s">
        <v>9131</v>
      </c>
      <c r="G3367" s="69" t="s">
        <v>9133</v>
      </c>
      <c r="H3367" s="70">
        <v>175</v>
      </c>
      <c r="I3367" s="70" t="s">
        <v>139</v>
      </c>
      <c r="J3367" s="74">
        <v>26.68</v>
      </c>
      <c r="K3367" s="64">
        <f t="shared" si="158"/>
        <v>4669</v>
      </c>
      <c r="L3367" s="71"/>
      <c r="M3367" s="72"/>
      <c r="N3367" s="72" t="s">
        <v>12976</v>
      </c>
      <c r="O3367" s="72" t="s">
        <v>12977</v>
      </c>
      <c r="P3367" s="81">
        <v>2</v>
      </c>
      <c r="Q3367" s="73"/>
      <c r="R3367" s="73" t="s">
        <v>12978</v>
      </c>
      <c r="S3367" s="60" t="str">
        <f>VLOOKUP(A3367,[1]DATA!$1:$1048576,12,0)</f>
        <v>ANO</v>
      </c>
    </row>
    <row r="3368" spans="1:19" x14ac:dyDescent="0.25">
      <c r="A3368" s="68">
        <v>600096611</v>
      </c>
      <c r="B3368" s="59">
        <f t="shared" si="156"/>
        <v>600096611</v>
      </c>
      <c r="C3368" s="68" t="s">
        <v>7867</v>
      </c>
      <c r="D3368" s="76">
        <v>1</v>
      </c>
      <c r="E3368" s="61">
        <f t="shared" si="157"/>
        <v>48159786</v>
      </c>
      <c r="F3368" s="69" t="s">
        <v>9131</v>
      </c>
      <c r="G3368" s="69" t="s">
        <v>9134</v>
      </c>
      <c r="H3368" s="70">
        <v>675</v>
      </c>
      <c r="I3368" s="70" t="s">
        <v>139</v>
      </c>
      <c r="J3368" s="74">
        <v>26.68</v>
      </c>
      <c r="K3368" s="64">
        <f t="shared" si="158"/>
        <v>18009</v>
      </c>
      <c r="L3368" s="71"/>
      <c r="M3368" s="72"/>
      <c r="N3368" s="72" t="s">
        <v>12979</v>
      </c>
      <c r="O3368" s="72" t="s">
        <v>41</v>
      </c>
      <c r="P3368" s="81">
        <v>100</v>
      </c>
      <c r="Q3368" s="73"/>
      <c r="R3368" s="73" t="s">
        <v>12980</v>
      </c>
      <c r="S3368" s="60" t="str">
        <f>VLOOKUP(A3368,[1]DATA!$1:$1048576,12,0)</f>
        <v>ANO</v>
      </c>
    </row>
    <row r="3369" spans="1:19" x14ac:dyDescent="0.25">
      <c r="A3369" s="68">
        <v>600012301</v>
      </c>
      <c r="B3369" s="59">
        <f t="shared" si="156"/>
        <v>600012301</v>
      </c>
      <c r="C3369" s="68" t="s">
        <v>7868</v>
      </c>
      <c r="D3369" s="76">
        <v>1</v>
      </c>
      <c r="E3369" s="61">
        <f t="shared" si="157"/>
        <v>48161101</v>
      </c>
      <c r="F3369" s="69" t="s">
        <v>9131</v>
      </c>
      <c r="G3369" s="69" t="s">
        <v>9134</v>
      </c>
      <c r="H3369" s="70">
        <v>300</v>
      </c>
      <c r="I3369" s="70" t="s">
        <v>139</v>
      </c>
      <c r="J3369" s="74">
        <v>26.68</v>
      </c>
      <c r="K3369" s="64">
        <f t="shared" si="158"/>
        <v>8004</v>
      </c>
      <c r="L3369" s="71"/>
      <c r="M3369" s="72"/>
      <c r="N3369" s="72" t="s">
        <v>12981</v>
      </c>
      <c r="O3369" s="72" t="s">
        <v>12982</v>
      </c>
      <c r="P3369" s="81">
        <v>1110</v>
      </c>
      <c r="Q3369" s="73"/>
      <c r="R3369" s="73" t="s">
        <v>12980</v>
      </c>
      <c r="S3369" s="60" t="str">
        <f>VLOOKUP(A3369,[1]DATA!$1:$1048576,12,0)</f>
        <v>ANO</v>
      </c>
    </row>
    <row r="3370" spans="1:19" x14ac:dyDescent="0.25">
      <c r="A3370" s="68">
        <v>600096424</v>
      </c>
      <c r="B3370" s="59">
        <f t="shared" si="156"/>
        <v>600096424</v>
      </c>
      <c r="C3370" s="68" t="s">
        <v>7869</v>
      </c>
      <c r="D3370" s="76">
        <v>1</v>
      </c>
      <c r="E3370" s="61">
        <f t="shared" si="157"/>
        <v>75019337</v>
      </c>
      <c r="F3370" s="69" t="s">
        <v>9131</v>
      </c>
      <c r="G3370" s="69" t="s">
        <v>9134</v>
      </c>
      <c r="H3370" s="70">
        <v>75</v>
      </c>
      <c r="I3370" s="70" t="s">
        <v>139</v>
      </c>
      <c r="J3370" s="74">
        <v>26.68</v>
      </c>
      <c r="K3370" s="64">
        <f t="shared" si="158"/>
        <v>2001</v>
      </c>
      <c r="L3370" s="71"/>
      <c r="M3370" s="72"/>
      <c r="N3370" s="72" t="s">
        <v>12983</v>
      </c>
      <c r="O3370" s="72" t="s">
        <v>12984</v>
      </c>
      <c r="P3370" s="81">
        <v>147</v>
      </c>
      <c r="Q3370" s="73"/>
      <c r="R3370" s="73" t="s">
        <v>12985</v>
      </c>
      <c r="S3370" s="60" t="str">
        <f>VLOOKUP(A3370,[1]DATA!$1:$1048576,12,0)</f>
        <v>ANO</v>
      </c>
    </row>
    <row r="3371" spans="1:19" x14ac:dyDescent="0.25">
      <c r="A3371" s="68">
        <v>600096076</v>
      </c>
      <c r="B3371" s="59">
        <f t="shared" si="156"/>
        <v>600096076</v>
      </c>
      <c r="C3371" s="68" t="s">
        <v>7870</v>
      </c>
      <c r="D3371" s="76">
        <v>1</v>
      </c>
      <c r="E3371" s="61">
        <f t="shared" si="157"/>
        <v>191086</v>
      </c>
      <c r="F3371" s="69" t="s">
        <v>9131</v>
      </c>
      <c r="G3371" s="69" t="s">
        <v>9134</v>
      </c>
      <c r="H3371" s="70">
        <v>225</v>
      </c>
      <c r="I3371" s="70" t="s">
        <v>139</v>
      </c>
      <c r="J3371" s="74">
        <v>26.68</v>
      </c>
      <c r="K3371" s="64">
        <f t="shared" si="158"/>
        <v>6003</v>
      </c>
      <c r="L3371" s="71"/>
      <c r="M3371" s="72"/>
      <c r="N3371" s="72" t="s">
        <v>12986</v>
      </c>
      <c r="O3371" s="72"/>
      <c r="P3371" s="81">
        <v>200</v>
      </c>
      <c r="Q3371" s="73"/>
      <c r="R3371" s="73" t="s">
        <v>12987</v>
      </c>
      <c r="S3371" s="60" t="str">
        <f>VLOOKUP(A3371,[1]DATA!$1:$1048576,12,0)</f>
        <v>ANO</v>
      </c>
    </row>
    <row r="3372" spans="1:19" x14ac:dyDescent="0.25">
      <c r="A3372" s="68">
        <v>600096149</v>
      </c>
      <c r="B3372" s="59">
        <f t="shared" si="156"/>
        <v>600096149</v>
      </c>
      <c r="C3372" s="68" t="s">
        <v>7871</v>
      </c>
      <c r="D3372" s="76">
        <v>1</v>
      </c>
      <c r="E3372" s="61">
        <f t="shared" si="157"/>
        <v>48160881</v>
      </c>
      <c r="F3372" s="69" t="s">
        <v>9131</v>
      </c>
      <c r="G3372" s="69" t="s">
        <v>9134</v>
      </c>
      <c r="H3372" s="70">
        <v>225</v>
      </c>
      <c r="I3372" s="70" t="s">
        <v>139</v>
      </c>
      <c r="J3372" s="74">
        <v>26.68</v>
      </c>
      <c r="K3372" s="64">
        <f t="shared" si="158"/>
        <v>6003</v>
      </c>
      <c r="L3372" s="71"/>
      <c r="M3372" s="72"/>
      <c r="N3372" s="72" t="s">
        <v>12988</v>
      </c>
      <c r="O3372" s="72"/>
      <c r="P3372" s="81">
        <v>72</v>
      </c>
      <c r="Q3372" s="73"/>
      <c r="R3372" s="73" t="s">
        <v>12989</v>
      </c>
      <c r="S3372" s="60" t="str">
        <f>VLOOKUP(A3372,[1]DATA!$1:$1048576,12,0)</f>
        <v>ANO</v>
      </c>
    </row>
    <row r="3373" spans="1:19" x14ac:dyDescent="0.25">
      <c r="A3373" s="68">
        <v>600096262</v>
      </c>
      <c r="B3373" s="59">
        <f t="shared" si="156"/>
        <v>600096262</v>
      </c>
      <c r="C3373" s="68" t="s">
        <v>7872</v>
      </c>
      <c r="D3373" s="76">
        <v>1</v>
      </c>
      <c r="E3373" s="61">
        <f t="shared" si="157"/>
        <v>60157941</v>
      </c>
      <c r="F3373" s="69" t="s">
        <v>9131</v>
      </c>
      <c r="G3373" s="69" t="s">
        <v>9134</v>
      </c>
      <c r="H3373" s="70">
        <v>350</v>
      </c>
      <c r="I3373" s="70" t="s">
        <v>139</v>
      </c>
      <c r="J3373" s="74">
        <v>26.68</v>
      </c>
      <c r="K3373" s="64">
        <f t="shared" si="158"/>
        <v>9338</v>
      </c>
      <c r="L3373" s="71"/>
      <c r="M3373" s="72"/>
      <c r="N3373" s="72" t="s">
        <v>12990</v>
      </c>
      <c r="O3373" s="72" t="s">
        <v>12991</v>
      </c>
      <c r="P3373" s="81">
        <v>414</v>
      </c>
      <c r="Q3373" s="73"/>
      <c r="R3373" s="73" t="s">
        <v>12992</v>
      </c>
      <c r="S3373" s="60" t="str">
        <f>VLOOKUP(A3373,[1]DATA!$1:$1048576,12,0)</f>
        <v>ANO</v>
      </c>
    </row>
    <row r="3374" spans="1:19" x14ac:dyDescent="0.25">
      <c r="A3374" s="68">
        <v>600096432</v>
      </c>
      <c r="B3374" s="59">
        <f t="shared" si="156"/>
        <v>600096432</v>
      </c>
      <c r="C3374" s="68" t="s">
        <v>7873</v>
      </c>
      <c r="D3374" s="76">
        <v>1</v>
      </c>
      <c r="E3374" s="61">
        <f t="shared" si="157"/>
        <v>70987106</v>
      </c>
      <c r="F3374" s="69" t="s">
        <v>9131</v>
      </c>
      <c r="G3374" s="69" t="s">
        <v>9134</v>
      </c>
      <c r="H3374" s="70">
        <v>0</v>
      </c>
      <c r="I3374" s="70" t="s">
        <v>139</v>
      </c>
      <c r="J3374" s="74">
        <v>26.68</v>
      </c>
      <c r="K3374" s="64">
        <f t="shared" si="158"/>
        <v>0</v>
      </c>
      <c r="L3374" s="71"/>
      <c r="M3374" s="72"/>
      <c r="N3374" s="72" t="s">
        <v>12993</v>
      </c>
      <c r="O3374" s="72"/>
      <c r="P3374" s="81">
        <v>45</v>
      </c>
      <c r="Q3374" s="73"/>
      <c r="R3374" s="73" t="s">
        <v>12994</v>
      </c>
      <c r="S3374" s="60" t="str">
        <f>VLOOKUP(A3374,[1]DATA!$1:$1048576,12,0)</f>
        <v>ANO</v>
      </c>
    </row>
    <row r="3375" spans="1:19" x14ac:dyDescent="0.25">
      <c r="A3375" s="68">
        <v>600096467</v>
      </c>
      <c r="B3375" s="59">
        <f t="shared" si="156"/>
        <v>600096467</v>
      </c>
      <c r="C3375" s="68" t="s">
        <v>7874</v>
      </c>
      <c r="D3375" s="76">
        <v>1</v>
      </c>
      <c r="E3375" s="61">
        <f t="shared" si="157"/>
        <v>70150729</v>
      </c>
      <c r="F3375" s="69" t="s">
        <v>9131</v>
      </c>
      <c r="G3375" s="69" t="s">
        <v>9134</v>
      </c>
      <c r="H3375" s="70">
        <v>0</v>
      </c>
      <c r="I3375" s="70" t="s">
        <v>139</v>
      </c>
      <c r="J3375" s="74">
        <v>26.68</v>
      </c>
      <c r="K3375" s="64">
        <f t="shared" si="158"/>
        <v>0</v>
      </c>
      <c r="L3375" s="71"/>
      <c r="M3375" s="72"/>
      <c r="N3375" s="72" t="s">
        <v>12995</v>
      </c>
      <c r="O3375" s="72"/>
      <c r="P3375" s="81">
        <v>70</v>
      </c>
      <c r="Q3375" s="73"/>
      <c r="R3375" s="73" t="s">
        <v>12996</v>
      </c>
      <c r="S3375" s="60" t="str">
        <f>VLOOKUP(A3375,[1]DATA!$1:$1048576,12,0)</f>
        <v>ANO</v>
      </c>
    </row>
    <row r="3376" spans="1:19" x14ac:dyDescent="0.25">
      <c r="A3376" s="68">
        <v>600096513</v>
      </c>
      <c r="B3376" s="59">
        <f t="shared" si="156"/>
        <v>600096513</v>
      </c>
      <c r="C3376" s="68" t="s">
        <v>7875</v>
      </c>
      <c r="D3376" s="76">
        <v>1</v>
      </c>
      <c r="E3376" s="61">
        <f t="shared" si="157"/>
        <v>48159778</v>
      </c>
      <c r="F3376" s="69" t="s">
        <v>9131</v>
      </c>
      <c r="G3376" s="69" t="s">
        <v>9134</v>
      </c>
      <c r="H3376" s="70">
        <v>550</v>
      </c>
      <c r="I3376" s="70" t="s">
        <v>139</v>
      </c>
      <c r="J3376" s="74">
        <v>26.68</v>
      </c>
      <c r="K3376" s="64">
        <f t="shared" si="158"/>
        <v>14674</v>
      </c>
      <c r="L3376" s="71"/>
      <c r="M3376" s="72"/>
      <c r="N3376" s="72" t="s">
        <v>12997</v>
      </c>
      <c r="O3376" s="72" t="s">
        <v>12998</v>
      </c>
      <c r="P3376" s="81">
        <v>47</v>
      </c>
      <c r="Q3376" s="73"/>
      <c r="R3376" s="73" t="s">
        <v>12980</v>
      </c>
      <c r="S3376" s="60" t="str">
        <f>VLOOKUP(A3376,[1]DATA!$1:$1048576,12,0)</f>
        <v>ANO</v>
      </c>
    </row>
    <row r="3377" spans="1:19" x14ac:dyDescent="0.25">
      <c r="A3377" s="68">
        <v>600170837</v>
      </c>
      <c r="B3377" s="59">
        <f t="shared" si="156"/>
        <v>600170837</v>
      </c>
      <c r="C3377" s="68" t="s">
        <v>7876</v>
      </c>
      <c r="D3377" s="76">
        <v>1</v>
      </c>
      <c r="E3377" s="61">
        <f t="shared" si="157"/>
        <v>13582909</v>
      </c>
      <c r="F3377" s="69" t="s">
        <v>9131</v>
      </c>
      <c r="G3377" s="69" t="s">
        <v>9134</v>
      </c>
      <c r="H3377" s="70">
        <v>0</v>
      </c>
      <c r="I3377" s="70" t="s">
        <v>139</v>
      </c>
      <c r="J3377" s="74">
        <v>26.68</v>
      </c>
      <c r="K3377" s="64">
        <f t="shared" si="158"/>
        <v>0</v>
      </c>
      <c r="L3377" s="71"/>
      <c r="M3377" s="72"/>
      <c r="N3377" s="72" t="s">
        <v>12999</v>
      </c>
      <c r="O3377" s="72" t="s">
        <v>83</v>
      </c>
      <c r="P3377" s="81">
        <v>301</v>
      </c>
      <c r="Q3377" s="73"/>
      <c r="R3377" s="73" t="s">
        <v>12980</v>
      </c>
      <c r="S3377" s="60" t="str">
        <f>VLOOKUP(A3377,[1]DATA!$1:$1048576,12,0)</f>
        <v>ANO</v>
      </c>
    </row>
    <row r="3378" spans="1:19" x14ac:dyDescent="0.25">
      <c r="A3378" s="68">
        <v>600019781</v>
      </c>
      <c r="B3378" s="59">
        <f t="shared" si="156"/>
        <v>600019781</v>
      </c>
      <c r="C3378" s="68" t="s">
        <v>7877</v>
      </c>
      <c r="D3378" s="76">
        <v>1</v>
      </c>
      <c r="E3378" s="61">
        <f t="shared" si="157"/>
        <v>498891</v>
      </c>
      <c r="F3378" s="69" t="s">
        <v>9131</v>
      </c>
      <c r="G3378" s="69" t="s">
        <v>9133</v>
      </c>
      <c r="H3378" s="70">
        <v>0</v>
      </c>
      <c r="I3378" s="70" t="s">
        <v>139</v>
      </c>
      <c r="J3378" s="74">
        <v>26.68</v>
      </c>
      <c r="K3378" s="64">
        <f t="shared" si="158"/>
        <v>0</v>
      </c>
      <c r="L3378" s="71"/>
      <c r="M3378" s="72"/>
      <c r="N3378" s="72" t="s">
        <v>13000</v>
      </c>
      <c r="O3378" s="72" t="s">
        <v>88</v>
      </c>
      <c r="P3378" s="81">
        <v>336</v>
      </c>
      <c r="Q3378" s="73"/>
      <c r="R3378" s="73" t="s">
        <v>13001</v>
      </c>
      <c r="S3378" s="60" t="str">
        <f>VLOOKUP(A3378,[1]DATA!$1:$1048576,12,0)</f>
        <v>ANO</v>
      </c>
    </row>
    <row r="3379" spans="1:19" x14ac:dyDescent="0.25">
      <c r="A3379" s="68">
        <v>600011879</v>
      </c>
      <c r="B3379" s="59">
        <f t="shared" si="156"/>
        <v>600011879</v>
      </c>
      <c r="C3379" s="68" t="s">
        <v>7878</v>
      </c>
      <c r="D3379" s="76">
        <v>1</v>
      </c>
      <c r="E3379" s="61">
        <f t="shared" si="157"/>
        <v>60103345</v>
      </c>
      <c r="F3379" s="69" t="s">
        <v>9131</v>
      </c>
      <c r="G3379" s="69" t="s">
        <v>9133</v>
      </c>
      <c r="H3379" s="70">
        <v>0</v>
      </c>
      <c r="I3379" s="70" t="s">
        <v>139</v>
      </c>
      <c r="J3379" s="74">
        <v>26.68</v>
      </c>
      <c r="K3379" s="64">
        <f t="shared" si="158"/>
        <v>0</v>
      </c>
      <c r="L3379" s="71"/>
      <c r="M3379" s="72"/>
      <c r="N3379" s="72" t="s">
        <v>13002</v>
      </c>
      <c r="O3379" s="72" t="s">
        <v>5484</v>
      </c>
      <c r="P3379" s="81">
        <v>250</v>
      </c>
      <c r="Q3379" s="73"/>
      <c r="R3379" s="73" t="s">
        <v>13001</v>
      </c>
      <c r="S3379" s="60" t="str">
        <f>VLOOKUP(A3379,[1]DATA!$1:$1048576,12,0)</f>
        <v>ANO</v>
      </c>
    </row>
    <row r="3380" spans="1:19" x14ac:dyDescent="0.25">
      <c r="A3380" s="68">
        <v>600011887</v>
      </c>
      <c r="B3380" s="59">
        <f t="shared" si="156"/>
        <v>600011887</v>
      </c>
      <c r="C3380" s="68" t="s">
        <v>7879</v>
      </c>
      <c r="D3380" s="76">
        <v>1</v>
      </c>
      <c r="E3380" s="61">
        <f t="shared" si="157"/>
        <v>60103337</v>
      </c>
      <c r="F3380" s="69" t="s">
        <v>9131</v>
      </c>
      <c r="G3380" s="69" t="s">
        <v>9133</v>
      </c>
      <c r="H3380" s="70">
        <v>0</v>
      </c>
      <c r="I3380" s="70" t="s">
        <v>139</v>
      </c>
      <c r="J3380" s="74">
        <v>26.68</v>
      </c>
      <c r="K3380" s="64">
        <f t="shared" si="158"/>
        <v>0</v>
      </c>
      <c r="L3380" s="71"/>
      <c r="M3380" s="72"/>
      <c r="N3380" s="72" t="s">
        <v>13003</v>
      </c>
      <c r="O3380" s="72" t="s">
        <v>13004</v>
      </c>
      <c r="P3380" s="81">
        <v>291</v>
      </c>
      <c r="Q3380" s="73"/>
      <c r="R3380" s="73" t="s">
        <v>13001</v>
      </c>
      <c r="S3380" s="60" t="str">
        <f>VLOOKUP(A3380,[1]DATA!$1:$1048576,12,0)</f>
        <v>ANO</v>
      </c>
    </row>
    <row r="3381" spans="1:19" x14ac:dyDescent="0.25">
      <c r="A3381" s="68">
        <v>600011925</v>
      </c>
      <c r="B3381" s="59">
        <f t="shared" si="156"/>
        <v>600011925</v>
      </c>
      <c r="C3381" s="68" t="s">
        <v>7880</v>
      </c>
      <c r="D3381" s="76">
        <v>1</v>
      </c>
      <c r="E3381" s="61">
        <f t="shared" si="157"/>
        <v>25272501</v>
      </c>
      <c r="F3381" s="69" t="s">
        <v>9131</v>
      </c>
      <c r="G3381" s="69" t="s">
        <v>9133</v>
      </c>
      <c r="H3381" s="70">
        <v>375</v>
      </c>
      <c r="I3381" s="70" t="s">
        <v>139</v>
      </c>
      <c r="J3381" s="74">
        <v>26.68</v>
      </c>
      <c r="K3381" s="64">
        <f t="shared" si="158"/>
        <v>10005</v>
      </c>
      <c r="L3381" s="71"/>
      <c r="M3381" s="72"/>
      <c r="N3381" s="72" t="s">
        <v>13005</v>
      </c>
      <c r="O3381" s="72" t="s">
        <v>13006</v>
      </c>
      <c r="P3381" s="81">
        <v>482</v>
      </c>
      <c r="Q3381" s="73"/>
      <c r="R3381" s="73" t="s">
        <v>13001</v>
      </c>
      <c r="S3381" s="60" t="str">
        <f>VLOOKUP(A3381,[1]DATA!$1:$1048576,12,0)</f>
        <v>NE</v>
      </c>
    </row>
    <row r="3382" spans="1:19" x14ac:dyDescent="0.25">
      <c r="A3382" s="68">
        <v>600011941</v>
      </c>
      <c r="B3382" s="59">
        <f t="shared" si="156"/>
        <v>600011941</v>
      </c>
      <c r="C3382" s="68" t="s">
        <v>7881</v>
      </c>
      <c r="D3382" s="76">
        <v>1</v>
      </c>
      <c r="E3382" s="61">
        <f t="shared" si="157"/>
        <v>15052796</v>
      </c>
      <c r="F3382" s="69" t="s">
        <v>9131</v>
      </c>
      <c r="G3382" s="69" t="s">
        <v>9133</v>
      </c>
      <c r="H3382" s="70">
        <v>0</v>
      </c>
      <c r="I3382" s="70" t="s">
        <v>139</v>
      </c>
      <c r="J3382" s="74">
        <v>26.68</v>
      </c>
      <c r="K3382" s="64">
        <f t="shared" si="158"/>
        <v>0</v>
      </c>
      <c r="L3382" s="71"/>
      <c r="M3382" s="72"/>
      <c r="N3382" s="72" t="s">
        <v>13007</v>
      </c>
      <c r="O3382" s="72" t="s">
        <v>50</v>
      </c>
      <c r="P3382" s="81">
        <v>322</v>
      </c>
      <c r="Q3382" s="73"/>
      <c r="R3382" s="73" t="s">
        <v>13008</v>
      </c>
      <c r="S3382" s="60" t="str">
        <f>VLOOKUP(A3382,[1]DATA!$1:$1048576,12,0)</f>
        <v>ANO</v>
      </c>
    </row>
    <row r="3383" spans="1:19" x14ac:dyDescent="0.25">
      <c r="A3383" s="68">
        <v>600011984</v>
      </c>
      <c r="B3383" s="59">
        <f t="shared" si="156"/>
        <v>600011984</v>
      </c>
      <c r="C3383" s="68" t="s">
        <v>7882</v>
      </c>
      <c r="D3383" s="76">
        <v>1</v>
      </c>
      <c r="E3383" s="61">
        <f t="shared" si="157"/>
        <v>15052591</v>
      </c>
      <c r="F3383" s="69" t="s">
        <v>9131</v>
      </c>
      <c r="G3383" s="69" t="s">
        <v>9133</v>
      </c>
      <c r="H3383" s="70">
        <v>0</v>
      </c>
      <c r="I3383" s="70" t="s">
        <v>139</v>
      </c>
      <c r="J3383" s="74">
        <v>26.68</v>
      </c>
      <c r="K3383" s="64">
        <f t="shared" si="158"/>
        <v>0</v>
      </c>
      <c r="L3383" s="71"/>
      <c r="M3383" s="72"/>
      <c r="N3383" s="72" t="s">
        <v>13009</v>
      </c>
      <c r="O3383" s="72" t="s">
        <v>13010</v>
      </c>
      <c r="P3383" s="81">
        <v>973</v>
      </c>
      <c r="Q3383" s="73"/>
      <c r="R3383" s="73" t="s">
        <v>13001</v>
      </c>
      <c r="S3383" s="60" t="str">
        <f>VLOOKUP(A3383,[1]DATA!$1:$1048576,12,0)</f>
        <v>ANO</v>
      </c>
    </row>
    <row r="3384" spans="1:19" x14ac:dyDescent="0.25">
      <c r="A3384" s="68">
        <v>600024032</v>
      </c>
      <c r="B3384" s="59">
        <f t="shared" si="156"/>
        <v>600024032</v>
      </c>
      <c r="C3384" s="68" t="s">
        <v>7883</v>
      </c>
      <c r="D3384" s="76">
        <v>1</v>
      </c>
      <c r="E3384" s="61">
        <f t="shared" si="157"/>
        <v>60103370</v>
      </c>
      <c r="F3384" s="69" t="s">
        <v>9131</v>
      </c>
      <c r="G3384" s="69" t="s">
        <v>9133</v>
      </c>
      <c r="H3384" s="70">
        <v>200</v>
      </c>
      <c r="I3384" s="70" t="s">
        <v>139</v>
      </c>
      <c r="J3384" s="74">
        <v>26.68</v>
      </c>
      <c r="K3384" s="64">
        <f t="shared" si="158"/>
        <v>5336</v>
      </c>
      <c r="L3384" s="71"/>
      <c r="M3384" s="72"/>
      <c r="N3384" s="72" t="s">
        <v>13011</v>
      </c>
      <c r="O3384" s="72"/>
      <c r="P3384" s="81">
        <v>1</v>
      </c>
      <c r="Q3384" s="73"/>
      <c r="R3384" s="73" t="s">
        <v>13012</v>
      </c>
      <c r="S3384" s="60" t="str">
        <f>VLOOKUP(A3384,[1]DATA!$1:$1048576,12,0)</f>
        <v>ANO</v>
      </c>
    </row>
    <row r="3385" spans="1:19" x14ac:dyDescent="0.25">
      <c r="A3385" s="68">
        <v>600090663</v>
      </c>
      <c r="B3385" s="59">
        <f t="shared" si="156"/>
        <v>600090663</v>
      </c>
      <c r="C3385" s="68" t="s">
        <v>7884</v>
      </c>
      <c r="D3385" s="76">
        <v>1</v>
      </c>
      <c r="E3385" s="61">
        <f t="shared" si="157"/>
        <v>75016401</v>
      </c>
      <c r="F3385" s="69" t="s">
        <v>9131</v>
      </c>
      <c r="G3385" s="69" t="s">
        <v>9133</v>
      </c>
      <c r="H3385" s="70">
        <v>25</v>
      </c>
      <c r="I3385" s="70" t="s">
        <v>139</v>
      </c>
      <c r="J3385" s="74">
        <v>26.68</v>
      </c>
      <c r="K3385" s="64">
        <f t="shared" si="158"/>
        <v>667</v>
      </c>
      <c r="L3385" s="71"/>
      <c r="M3385" s="72"/>
      <c r="N3385" s="72" t="s">
        <v>13013</v>
      </c>
      <c r="O3385" s="72"/>
      <c r="P3385" s="81">
        <v>71</v>
      </c>
      <c r="Q3385" s="73"/>
      <c r="R3385" s="73" t="s">
        <v>13014</v>
      </c>
      <c r="S3385" s="60" t="str">
        <f>VLOOKUP(A3385,[1]DATA!$1:$1048576,12,0)</f>
        <v>ANO</v>
      </c>
    </row>
    <row r="3386" spans="1:19" x14ac:dyDescent="0.25">
      <c r="A3386" s="68">
        <v>600090701</v>
      </c>
      <c r="B3386" s="59">
        <f t="shared" si="156"/>
        <v>600090701</v>
      </c>
      <c r="C3386" s="68" t="s">
        <v>7885</v>
      </c>
      <c r="D3386" s="76">
        <v>1</v>
      </c>
      <c r="E3386" s="61">
        <f t="shared" si="157"/>
        <v>70992606</v>
      </c>
      <c r="F3386" s="69" t="s">
        <v>9131</v>
      </c>
      <c r="G3386" s="69" t="s">
        <v>9133</v>
      </c>
      <c r="H3386" s="70">
        <v>250</v>
      </c>
      <c r="I3386" s="70" t="s">
        <v>139</v>
      </c>
      <c r="J3386" s="74">
        <v>26.68</v>
      </c>
      <c r="K3386" s="64">
        <f t="shared" si="158"/>
        <v>6670</v>
      </c>
      <c r="L3386" s="71"/>
      <c r="M3386" s="72"/>
      <c r="N3386" s="72" t="s">
        <v>13015</v>
      </c>
      <c r="O3386" s="72" t="s">
        <v>13016</v>
      </c>
      <c r="P3386" s="81">
        <v>298</v>
      </c>
      <c r="Q3386" s="73"/>
      <c r="R3386" s="73" t="s">
        <v>13017</v>
      </c>
      <c r="S3386" s="60" t="str">
        <f>VLOOKUP(A3386,[1]DATA!$1:$1048576,12,0)</f>
        <v>ANO</v>
      </c>
    </row>
    <row r="3387" spans="1:19" x14ac:dyDescent="0.25">
      <c r="A3387" s="68">
        <v>600090213</v>
      </c>
      <c r="B3387" s="59">
        <f t="shared" si="156"/>
        <v>600090213</v>
      </c>
      <c r="C3387" s="68" t="s">
        <v>7886</v>
      </c>
      <c r="D3387" s="76">
        <v>1</v>
      </c>
      <c r="E3387" s="61">
        <f t="shared" si="157"/>
        <v>70925038</v>
      </c>
      <c r="F3387" s="69" t="s">
        <v>9131</v>
      </c>
      <c r="G3387" s="69" t="s">
        <v>9133</v>
      </c>
      <c r="H3387" s="70">
        <v>825</v>
      </c>
      <c r="I3387" s="70" t="s">
        <v>139</v>
      </c>
      <c r="J3387" s="74">
        <v>26.68</v>
      </c>
      <c r="K3387" s="64">
        <f t="shared" si="158"/>
        <v>22011</v>
      </c>
      <c r="L3387" s="71"/>
      <c r="M3387" s="72"/>
      <c r="N3387" s="72" t="s">
        <v>13018</v>
      </c>
      <c r="O3387" s="72" t="s">
        <v>5179</v>
      </c>
      <c r="P3387" s="81">
        <v>6</v>
      </c>
      <c r="Q3387" s="73"/>
      <c r="R3387" s="73" t="s">
        <v>13001</v>
      </c>
      <c r="S3387" s="60" t="str">
        <f>VLOOKUP(A3387,[1]DATA!$1:$1048576,12,0)</f>
        <v>ANO</v>
      </c>
    </row>
    <row r="3388" spans="1:19" x14ac:dyDescent="0.25">
      <c r="A3388" s="68">
        <v>600090230</v>
      </c>
      <c r="B3388" s="59">
        <f t="shared" si="156"/>
        <v>600090230</v>
      </c>
      <c r="C3388" s="68" t="s">
        <v>7887</v>
      </c>
      <c r="D3388" s="76">
        <v>1</v>
      </c>
      <c r="E3388" s="61">
        <f t="shared" si="157"/>
        <v>70888124</v>
      </c>
      <c r="F3388" s="69" t="s">
        <v>9131</v>
      </c>
      <c r="G3388" s="69" t="s">
        <v>9133</v>
      </c>
      <c r="H3388" s="70">
        <v>725</v>
      </c>
      <c r="I3388" s="70" t="s">
        <v>139</v>
      </c>
      <c r="J3388" s="74">
        <v>26.68</v>
      </c>
      <c r="K3388" s="64">
        <f t="shared" si="158"/>
        <v>19343</v>
      </c>
      <c r="L3388" s="71"/>
      <c r="M3388" s="72"/>
      <c r="N3388" s="72" t="s">
        <v>13019</v>
      </c>
      <c r="O3388" s="72" t="s">
        <v>13020</v>
      </c>
      <c r="P3388" s="81">
        <v>768</v>
      </c>
      <c r="Q3388" s="73"/>
      <c r="R3388" s="73" t="s">
        <v>13001</v>
      </c>
      <c r="S3388" s="60" t="str">
        <f>VLOOKUP(A3388,[1]DATA!$1:$1048576,12,0)</f>
        <v>ANO</v>
      </c>
    </row>
    <row r="3389" spans="1:19" x14ac:dyDescent="0.25">
      <c r="A3389" s="68">
        <v>600090264</v>
      </c>
      <c r="B3389" s="59">
        <f t="shared" si="156"/>
        <v>600090264</v>
      </c>
      <c r="C3389" s="68" t="s">
        <v>7888</v>
      </c>
      <c r="D3389" s="76">
        <v>1</v>
      </c>
      <c r="E3389" s="61">
        <f t="shared" si="157"/>
        <v>70985677</v>
      </c>
      <c r="F3389" s="69" t="s">
        <v>9131</v>
      </c>
      <c r="G3389" s="69" t="s">
        <v>9133</v>
      </c>
      <c r="H3389" s="70">
        <v>0</v>
      </c>
      <c r="I3389" s="70" t="s">
        <v>139</v>
      </c>
      <c r="J3389" s="74">
        <v>26.68</v>
      </c>
      <c r="K3389" s="64">
        <f t="shared" si="158"/>
        <v>0</v>
      </c>
      <c r="L3389" s="71"/>
      <c r="M3389" s="72"/>
      <c r="N3389" s="72" t="s">
        <v>13021</v>
      </c>
      <c r="O3389" s="72"/>
      <c r="P3389" s="81">
        <v>21</v>
      </c>
      <c r="Q3389" s="73"/>
      <c r="R3389" s="73" t="s">
        <v>13022</v>
      </c>
      <c r="S3389" s="60" t="str">
        <f>VLOOKUP(A3389,[1]DATA!$1:$1048576,12,0)</f>
        <v>ANO</v>
      </c>
    </row>
    <row r="3390" spans="1:19" x14ac:dyDescent="0.25">
      <c r="A3390" s="68">
        <v>600090329</v>
      </c>
      <c r="B3390" s="59">
        <f t="shared" si="156"/>
        <v>600090329</v>
      </c>
      <c r="C3390" s="68" t="s">
        <v>7889</v>
      </c>
      <c r="D3390" s="76">
        <v>1</v>
      </c>
      <c r="E3390" s="61">
        <f t="shared" si="157"/>
        <v>70992428</v>
      </c>
      <c r="F3390" s="69" t="s">
        <v>9131</v>
      </c>
      <c r="G3390" s="69" t="s">
        <v>9133</v>
      </c>
      <c r="H3390" s="70">
        <v>0</v>
      </c>
      <c r="I3390" s="70" t="s">
        <v>139</v>
      </c>
      <c r="J3390" s="74">
        <v>26.68</v>
      </c>
      <c r="K3390" s="64">
        <f t="shared" si="158"/>
        <v>0</v>
      </c>
      <c r="L3390" s="71"/>
      <c r="M3390" s="72"/>
      <c r="N3390" s="72" t="s">
        <v>13023</v>
      </c>
      <c r="O3390" s="72"/>
      <c r="P3390" s="81">
        <v>71</v>
      </c>
      <c r="Q3390" s="73"/>
      <c r="R3390" s="73" t="s">
        <v>13024</v>
      </c>
      <c r="S3390" s="60" t="str">
        <f>VLOOKUP(A3390,[1]DATA!$1:$1048576,12,0)</f>
        <v>ANO</v>
      </c>
    </row>
    <row r="3391" spans="1:19" x14ac:dyDescent="0.25">
      <c r="A3391" s="68">
        <v>600090337</v>
      </c>
      <c r="B3391" s="59">
        <f t="shared" si="156"/>
        <v>600090337</v>
      </c>
      <c r="C3391" s="68" t="s">
        <v>7890</v>
      </c>
      <c r="D3391" s="76">
        <v>1</v>
      </c>
      <c r="E3391" s="61">
        <f t="shared" si="157"/>
        <v>75016109</v>
      </c>
      <c r="F3391" s="69" t="s">
        <v>9131</v>
      </c>
      <c r="G3391" s="69" t="s">
        <v>9133</v>
      </c>
      <c r="H3391" s="70">
        <v>0</v>
      </c>
      <c r="I3391" s="70" t="s">
        <v>139</v>
      </c>
      <c r="J3391" s="74">
        <v>26.68</v>
      </c>
      <c r="K3391" s="64">
        <f t="shared" si="158"/>
        <v>0</v>
      </c>
      <c r="L3391" s="71"/>
      <c r="M3391" s="72"/>
      <c r="N3391" s="72" t="s">
        <v>13025</v>
      </c>
      <c r="O3391" s="72"/>
      <c r="P3391" s="81">
        <v>8</v>
      </c>
      <c r="Q3391" s="73"/>
      <c r="R3391" s="73" t="s">
        <v>13026</v>
      </c>
      <c r="S3391" s="60" t="str">
        <f>VLOOKUP(A3391,[1]DATA!$1:$1048576,12,0)</f>
        <v>ANO</v>
      </c>
    </row>
    <row r="3392" spans="1:19" x14ac:dyDescent="0.25">
      <c r="A3392" s="68">
        <v>600090345</v>
      </c>
      <c r="B3392" s="59">
        <f t="shared" si="156"/>
        <v>600090345</v>
      </c>
      <c r="C3392" s="68" t="s">
        <v>7891</v>
      </c>
      <c r="D3392" s="76">
        <v>1</v>
      </c>
      <c r="E3392" s="61">
        <f t="shared" si="157"/>
        <v>70988871</v>
      </c>
      <c r="F3392" s="69" t="s">
        <v>9131</v>
      </c>
      <c r="G3392" s="69" t="s">
        <v>9133</v>
      </c>
      <c r="H3392" s="70">
        <v>150</v>
      </c>
      <c r="I3392" s="70" t="s">
        <v>139</v>
      </c>
      <c r="J3392" s="74">
        <v>26.68</v>
      </c>
      <c r="K3392" s="64">
        <f t="shared" si="158"/>
        <v>4002</v>
      </c>
      <c r="L3392" s="71"/>
      <c r="M3392" s="72"/>
      <c r="N3392" s="72" t="s">
        <v>13027</v>
      </c>
      <c r="O3392" s="72"/>
      <c r="P3392" s="81">
        <v>44</v>
      </c>
      <c r="Q3392" s="73"/>
      <c r="R3392" s="73" t="s">
        <v>13028</v>
      </c>
      <c r="S3392" s="60" t="str">
        <f>VLOOKUP(A3392,[1]DATA!$1:$1048576,12,0)</f>
        <v>ANO</v>
      </c>
    </row>
    <row r="3393" spans="1:19" x14ac:dyDescent="0.25">
      <c r="A3393" s="68">
        <v>600090361</v>
      </c>
      <c r="B3393" s="59">
        <f t="shared" si="156"/>
        <v>600090361</v>
      </c>
      <c r="C3393" s="68" t="s">
        <v>7892</v>
      </c>
      <c r="D3393" s="76">
        <v>1</v>
      </c>
      <c r="E3393" s="61">
        <f t="shared" si="157"/>
        <v>75015455</v>
      </c>
      <c r="F3393" s="69" t="s">
        <v>9131</v>
      </c>
      <c r="G3393" s="69" t="s">
        <v>9133</v>
      </c>
      <c r="H3393" s="70">
        <v>50</v>
      </c>
      <c r="I3393" s="70" t="s">
        <v>139</v>
      </c>
      <c r="J3393" s="74">
        <v>26.68</v>
      </c>
      <c r="K3393" s="64">
        <f t="shared" si="158"/>
        <v>1334</v>
      </c>
      <c r="L3393" s="71"/>
      <c r="M3393" s="72"/>
      <c r="N3393" s="72" t="s">
        <v>13029</v>
      </c>
      <c r="O3393" s="72"/>
      <c r="P3393" s="81">
        <v>4</v>
      </c>
      <c r="Q3393" s="73"/>
      <c r="R3393" s="73" t="s">
        <v>13030</v>
      </c>
      <c r="S3393" s="60" t="str">
        <f>VLOOKUP(A3393,[1]DATA!$1:$1048576,12,0)</f>
        <v>ANO</v>
      </c>
    </row>
    <row r="3394" spans="1:19" x14ac:dyDescent="0.25">
      <c r="A3394" s="68">
        <v>600090418</v>
      </c>
      <c r="B3394" s="59">
        <f t="shared" si="156"/>
        <v>600090418</v>
      </c>
      <c r="C3394" s="68" t="s">
        <v>7893</v>
      </c>
      <c r="D3394" s="76">
        <v>1</v>
      </c>
      <c r="E3394" s="61">
        <f t="shared" si="157"/>
        <v>70884064</v>
      </c>
      <c r="F3394" s="69" t="s">
        <v>9131</v>
      </c>
      <c r="G3394" s="69" t="s">
        <v>9133</v>
      </c>
      <c r="H3394" s="70">
        <v>175</v>
      </c>
      <c r="I3394" s="70" t="s">
        <v>139</v>
      </c>
      <c r="J3394" s="74">
        <v>26.68</v>
      </c>
      <c r="K3394" s="64">
        <f t="shared" si="158"/>
        <v>4669</v>
      </c>
      <c r="L3394" s="71"/>
      <c r="M3394" s="72"/>
      <c r="N3394" s="72" t="s">
        <v>13031</v>
      </c>
      <c r="O3394" s="72" t="s">
        <v>13</v>
      </c>
      <c r="P3394" s="81">
        <v>1</v>
      </c>
      <c r="Q3394" s="73"/>
      <c r="R3394" s="73" t="s">
        <v>13032</v>
      </c>
      <c r="S3394" s="60" t="str">
        <f>VLOOKUP(A3394,[1]DATA!$1:$1048576,12,0)</f>
        <v>ANO</v>
      </c>
    </row>
    <row r="3395" spans="1:19" x14ac:dyDescent="0.25">
      <c r="A3395" s="68">
        <v>600090451</v>
      </c>
      <c r="B3395" s="59">
        <f t="shared" si="156"/>
        <v>600090451</v>
      </c>
      <c r="C3395" s="68" t="s">
        <v>7894</v>
      </c>
      <c r="D3395" s="76">
        <v>1</v>
      </c>
      <c r="E3395" s="61">
        <f t="shared" si="157"/>
        <v>71002782</v>
      </c>
      <c r="F3395" s="69" t="s">
        <v>9131</v>
      </c>
      <c r="G3395" s="69" t="s">
        <v>9133</v>
      </c>
      <c r="H3395" s="70">
        <v>350</v>
      </c>
      <c r="I3395" s="70" t="s">
        <v>139</v>
      </c>
      <c r="J3395" s="74">
        <v>26.68</v>
      </c>
      <c r="K3395" s="64">
        <f t="shared" si="158"/>
        <v>9338</v>
      </c>
      <c r="L3395" s="71"/>
      <c r="M3395" s="72"/>
      <c r="N3395" s="72" t="s">
        <v>13033</v>
      </c>
      <c r="O3395" s="72" t="s">
        <v>83</v>
      </c>
      <c r="P3395" s="81">
        <v>253</v>
      </c>
      <c r="Q3395" s="73"/>
      <c r="R3395" s="73" t="s">
        <v>13034</v>
      </c>
      <c r="S3395" s="60" t="str">
        <f>VLOOKUP(A3395,[1]DATA!$1:$1048576,12,0)</f>
        <v>ANO</v>
      </c>
    </row>
    <row r="3396" spans="1:19" x14ac:dyDescent="0.25">
      <c r="A3396" s="68">
        <v>600090493</v>
      </c>
      <c r="B3396" s="59">
        <f t="shared" si="156"/>
        <v>600090493</v>
      </c>
      <c r="C3396" s="68" t="s">
        <v>7895</v>
      </c>
      <c r="D3396" s="76">
        <v>1</v>
      </c>
      <c r="E3396" s="61">
        <f t="shared" si="157"/>
        <v>70888116</v>
      </c>
      <c r="F3396" s="69" t="s">
        <v>9131</v>
      </c>
      <c r="G3396" s="69" t="s">
        <v>9133</v>
      </c>
      <c r="H3396" s="70">
        <v>950</v>
      </c>
      <c r="I3396" s="70" t="s">
        <v>139</v>
      </c>
      <c r="J3396" s="74">
        <v>26.68</v>
      </c>
      <c r="K3396" s="64">
        <f t="shared" si="158"/>
        <v>25346</v>
      </c>
      <c r="L3396" s="71"/>
      <c r="M3396" s="72"/>
      <c r="N3396" s="72" t="s">
        <v>13035</v>
      </c>
      <c r="O3396" s="72" t="s">
        <v>5065</v>
      </c>
      <c r="P3396" s="81">
        <v>756</v>
      </c>
      <c r="Q3396" s="73"/>
      <c r="R3396" s="73" t="s">
        <v>13001</v>
      </c>
      <c r="S3396" s="60" t="str">
        <f>VLOOKUP(A3396,[1]DATA!$1:$1048576,12,0)</f>
        <v>ANO</v>
      </c>
    </row>
    <row r="3397" spans="1:19" x14ac:dyDescent="0.25">
      <c r="A3397" s="68">
        <v>600090558</v>
      </c>
      <c r="B3397" s="59">
        <f t="shared" ref="B3397:B3460" si="159">A3397*1</f>
        <v>600090558</v>
      </c>
      <c r="C3397" s="68" t="s">
        <v>7896</v>
      </c>
      <c r="D3397" s="76">
        <v>1</v>
      </c>
      <c r="E3397" s="61">
        <f t="shared" ref="E3397:E3460" si="160">C3397*1</f>
        <v>70985693</v>
      </c>
      <c r="F3397" s="69" t="s">
        <v>9131</v>
      </c>
      <c r="G3397" s="69" t="s">
        <v>9133</v>
      </c>
      <c r="H3397" s="70">
        <v>225</v>
      </c>
      <c r="I3397" s="70" t="s">
        <v>139</v>
      </c>
      <c r="J3397" s="74">
        <v>26.68</v>
      </c>
      <c r="K3397" s="64">
        <f t="shared" ref="K3397:K3460" si="161">H3397*J3397</f>
        <v>6003</v>
      </c>
      <c r="L3397" s="71"/>
      <c r="M3397" s="72"/>
      <c r="N3397" s="72" t="s">
        <v>13036</v>
      </c>
      <c r="O3397" s="72" t="s">
        <v>10655</v>
      </c>
      <c r="P3397" s="81">
        <v>57</v>
      </c>
      <c r="Q3397" s="73"/>
      <c r="R3397" s="73" t="s">
        <v>13037</v>
      </c>
      <c r="S3397" s="60" t="str">
        <f>VLOOKUP(A3397,[1]DATA!$1:$1048576,12,0)</f>
        <v>ANO</v>
      </c>
    </row>
    <row r="3398" spans="1:19" x14ac:dyDescent="0.25">
      <c r="A3398" s="68">
        <v>600090574</v>
      </c>
      <c r="B3398" s="59">
        <f t="shared" si="159"/>
        <v>600090574</v>
      </c>
      <c r="C3398" s="68" t="s">
        <v>7897</v>
      </c>
      <c r="D3398" s="76">
        <v>1</v>
      </c>
      <c r="E3398" s="61">
        <f t="shared" si="160"/>
        <v>70992487</v>
      </c>
      <c r="F3398" s="69" t="s">
        <v>9131</v>
      </c>
      <c r="G3398" s="69" t="s">
        <v>9133</v>
      </c>
      <c r="H3398" s="70">
        <v>225</v>
      </c>
      <c r="I3398" s="70" t="s">
        <v>139</v>
      </c>
      <c r="J3398" s="74">
        <v>26.68</v>
      </c>
      <c r="K3398" s="64">
        <f t="shared" si="161"/>
        <v>6003</v>
      </c>
      <c r="L3398" s="71"/>
      <c r="M3398" s="72"/>
      <c r="N3398" s="72" t="s">
        <v>13038</v>
      </c>
      <c r="O3398" s="72" t="s">
        <v>13039</v>
      </c>
      <c r="P3398" s="81">
        <v>153</v>
      </c>
      <c r="Q3398" s="73"/>
      <c r="R3398" s="73" t="s">
        <v>13040</v>
      </c>
      <c r="S3398" s="60" t="str">
        <f>VLOOKUP(A3398,[1]DATA!$1:$1048576,12,0)</f>
        <v>ANO</v>
      </c>
    </row>
    <row r="3399" spans="1:19" x14ac:dyDescent="0.25">
      <c r="A3399" s="68">
        <v>600090591</v>
      </c>
      <c r="B3399" s="59">
        <f t="shared" si="159"/>
        <v>600090591</v>
      </c>
      <c r="C3399" s="68" t="s">
        <v>7898</v>
      </c>
      <c r="D3399" s="76">
        <v>1</v>
      </c>
      <c r="E3399" s="61">
        <f t="shared" si="160"/>
        <v>75016346</v>
      </c>
      <c r="F3399" s="69" t="s">
        <v>9131</v>
      </c>
      <c r="G3399" s="69" t="s">
        <v>9133</v>
      </c>
      <c r="H3399" s="70">
        <v>0</v>
      </c>
      <c r="I3399" s="70" t="s">
        <v>139</v>
      </c>
      <c r="J3399" s="74">
        <v>26.68</v>
      </c>
      <c r="K3399" s="64">
        <f t="shared" si="161"/>
        <v>0</v>
      </c>
      <c r="L3399" s="71"/>
      <c r="M3399" s="72"/>
      <c r="N3399" s="72" t="s">
        <v>13041</v>
      </c>
      <c r="O3399" s="72" t="s">
        <v>5433</v>
      </c>
      <c r="P3399" s="81">
        <v>150</v>
      </c>
      <c r="Q3399" s="73"/>
      <c r="R3399" s="73" t="s">
        <v>13026</v>
      </c>
      <c r="S3399" s="60" t="str">
        <f>VLOOKUP(A3399,[1]DATA!$1:$1048576,12,0)</f>
        <v>ANO</v>
      </c>
    </row>
    <row r="3400" spans="1:19" x14ac:dyDescent="0.25">
      <c r="A3400" s="68">
        <v>600090604</v>
      </c>
      <c r="B3400" s="59">
        <f t="shared" si="159"/>
        <v>600090604</v>
      </c>
      <c r="C3400" s="68" t="s">
        <v>7899</v>
      </c>
      <c r="D3400" s="76">
        <v>1</v>
      </c>
      <c r="E3400" s="61">
        <f t="shared" si="160"/>
        <v>75016028</v>
      </c>
      <c r="F3400" s="69" t="s">
        <v>9131</v>
      </c>
      <c r="G3400" s="69" t="s">
        <v>9133</v>
      </c>
      <c r="H3400" s="70">
        <v>450</v>
      </c>
      <c r="I3400" s="70" t="s">
        <v>139</v>
      </c>
      <c r="J3400" s="74">
        <v>26.68</v>
      </c>
      <c r="K3400" s="64">
        <f t="shared" si="161"/>
        <v>12006</v>
      </c>
      <c r="L3400" s="71"/>
      <c r="M3400" s="72"/>
      <c r="N3400" s="72" t="s">
        <v>13042</v>
      </c>
      <c r="O3400" s="72" t="s">
        <v>59</v>
      </c>
      <c r="P3400" s="81">
        <v>304</v>
      </c>
      <c r="Q3400" s="73"/>
      <c r="R3400" s="73" t="s">
        <v>13026</v>
      </c>
      <c r="S3400" s="60" t="str">
        <f>VLOOKUP(A3400,[1]DATA!$1:$1048576,12,0)</f>
        <v>ANO</v>
      </c>
    </row>
    <row r="3401" spans="1:19" x14ac:dyDescent="0.25">
      <c r="A3401" s="68">
        <v>600090612</v>
      </c>
      <c r="B3401" s="59">
        <f t="shared" si="159"/>
        <v>600090612</v>
      </c>
      <c r="C3401" s="68" t="s">
        <v>7900</v>
      </c>
      <c r="D3401" s="76">
        <v>1</v>
      </c>
      <c r="E3401" s="61">
        <f t="shared" si="160"/>
        <v>75016460</v>
      </c>
      <c r="F3401" s="69" t="s">
        <v>9131</v>
      </c>
      <c r="G3401" s="69" t="s">
        <v>9133</v>
      </c>
      <c r="H3401" s="70">
        <v>525</v>
      </c>
      <c r="I3401" s="70" t="s">
        <v>139</v>
      </c>
      <c r="J3401" s="74">
        <v>26.68</v>
      </c>
      <c r="K3401" s="64">
        <f t="shared" si="161"/>
        <v>14007</v>
      </c>
      <c r="L3401" s="71"/>
      <c r="M3401" s="72"/>
      <c r="N3401" s="72" t="s">
        <v>13043</v>
      </c>
      <c r="O3401" s="72" t="s">
        <v>4455</v>
      </c>
      <c r="P3401" s="81">
        <v>136</v>
      </c>
      <c r="Q3401" s="73"/>
      <c r="R3401" s="73" t="s">
        <v>13044</v>
      </c>
      <c r="S3401" s="60" t="str">
        <f>VLOOKUP(A3401,[1]DATA!$1:$1048576,12,0)</f>
        <v>ANO</v>
      </c>
    </row>
    <row r="3402" spans="1:19" x14ac:dyDescent="0.25">
      <c r="A3402" s="68">
        <v>600090639</v>
      </c>
      <c r="B3402" s="59">
        <f t="shared" si="159"/>
        <v>600090639</v>
      </c>
      <c r="C3402" s="68" t="s">
        <v>7901</v>
      </c>
      <c r="D3402" s="76">
        <v>1</v>
      </c>
      <c r="E3402" s="61">
        <f t="shared" si="160"/>
        <v>70989176</v>
      </c>
      <c r="F3402" s="69" t="s">
        <v>9131</v>
      </c>
      <c r="G3402" s="69" t="s">
        <v>9133</v>
      </c>
      <c r="H3402" s="70">
        <v>25</v>
      </c>
      <c r="I3402" s="70" t="s">
        <v>139</v>
      </c>
      <c r="J3402" s="74">
        <v>26.68</v>
      </c>
      <c r="K3402" s="64">
        <f t="shared" si="161"/>
        <v>667</v>
      </c>
      <c r="L3402" s="71"/>
      <c r="M3402" s="72"/>
      <c r="N3402" s="72" t="s">
        <v>13045</v>
      </c>
      <c r="O3402" s="72" t="s">
        <v>13046</v>
      </c>
      <c r="P3402" s="81">
        <v>217</v>
      </c>
      <c r="Q3402" s="73"/>
      <c r="R3402" s="73" t="s">
        <v>13008</v>
      </c>
      <c r="S3402" s="60" t="str">
        <f>VLOOKUP(A3402,[1]DATA!$1:$1048576,12,0)</f>
        <v>ANO</v>
      </c>
    </row>
    <row r="3403" spans="1:19" x14ac:dyDescent="0.25">
      <c r="A3403" s="68">
        <v>600090647</v>
      </c>
      <c r="B3403" s="59">
        <f t="shared" si="159"/>
        <v>600090647</v>
      </c>
      <c r="C3403" s="68" t="s">
        <v>7902</v>
      </c>
      <c r="D3403" s="76">
        <v>1</v>
      </c>
      <c r="E3403" s="61">
        <f t="shared" si="160"/>
        <v>70888108</v>
      </c>
      <c r="F3403" s="69" t="s">
        <v>9131</v>
      </c>
      <c r="G3403" s="69" t="s">
        <v>9133</v>
      </c>
      <c r="H3403" s="70">
        <v>1000</v>
      </c>
      <c r="I3403" s="70" t="s">
        <v>139</v>
      </c>
      <c r="J3403" s="74">
        <v>26.68</v>
      </c>
      <c r="K3403" s="64">
        <f t="shared" si="161"/>
        <v>26680</v>
      </c>
      <c r="L3403" s="71"/>
      <c r="M3403" s="72"/>
      <c r="N3403" s="72" t="s">
        <v>13047</v>
      </c>
      <c r="O3403" s="72" t="s">
        <v>13048</v>
      </c>
      <c r="P3403" s="81">
        <v>958</v>
      </c>
      <c r="Q3403" s="73"/>
      <c r="R3403" s="73" t="s">
        <v>13001</v>
      </c>
      <c r="S3403" s="60" t="str">
        <f>VLOOKUP(A3403,[1]DATA!$1:$1048576,12,0)</f>
        <v>ANO</v>
      </c>
    </row>
    <row r="3404" spans="1:19" x14ac:dyDescent="0.25">
      <c r="A3404" s="68">
        <v>600090817</v>
      </c>
      <c r="B3404" s="59">
        <f t="shared" si="159"/>
        <v>600090817</v>
      </c>
      <c r="C3404" s="68" t="s">
        <v>7903</v>
      </c>
      <c r="D3404" s="76">
        <v>1</v>
      </c>
      <c r="E3404" s="61">
        <f t="shared" si="160"/>
        <v>70879095</v>
      </c>
      <c r="F3404" s="69" t="s">
        <v>9131</v>
      </c>
      <c r="G3404" s="69" t="s">
        <v>9133</v>
      </c>
      <c r="H3404" s="70">
        <v>25</v>
      </c>
      <c r="I3404" s="70" t="s">
        <v>139</v>
      </c>
      <c r="J3404" s="74">
        <v>26.68</v>
      </c>
      <c r="K3404" s="64">
        <f t="shared" si="161"/>
        <v>667</v>
      </c>
      <c r="L3404" s="71"/>
      <c r="M3404" s="72"/>
      <c r="N3404" s="72" t="s">
        <v>13049</v>
      </c>
      <c r="O3404" s="72" t="s">
        <v>82</v>
      </c>
      <c r="P3404" s="81">
        <v>46</v>
      </c>
      <c r="Q3404" s="73"/>
      <c r="R3404" s="73" t="s">
        <v>13032</v>
      </c>
      <c r="S3404" s="60" t="str">
        <f>VLOOKUP(A3404,[1]DATA!$1:$1048576,12,0)</f>
        <v>ANO</v>
      </c>
    </row>
    <row r="3405" spans="1:19" x14ac:dyDescent="0.25">
      <c r="A3405" s="68">
        <v>600170772</v>
      </c>
      <c r="B3405" s="59">
        <f t="shared" si="159"/>
        <v>600170772</v>
      </c>
      <c r="C3405" s="68" t="s">
        <v>7904</v>
      </c>
      <c r="D3405" s="76">
        <v>1</v>
      </c>
      <c r="E3405" s="61">
        <f t="shared" si="160"/>
        <v>13582259</v>
      </c>
      <c r="F3405" s="69" t="s">
        <v>9131</v>
      </c>
      <c r="G3405" s="69" t="s">
        <v>9133</v>
      </c>
      <c r="H3405" s="70">
        <v>350</v>
      </c>
      <c r="I3405" s="70" t="s">
        <v>139</v>
      </c>
      <c r="J3405" s="74">
        <v>26.68</v>
      </c>
      <c r="K3405" s="64">
        <f t="shared" si="161"/>
        <v>9338</v>
      </c>
      <c r="L3405" s="71"/>
      <c r="M3405" s="72"/>
      <c r="N3405" s="72" t="s">
        <v>13050</v>
      </c>
      <c r="O3405" s="72" t="s">
        <v>13010</v>
      </c>
      <c r="P3405" s="81">
        <v>205</v>
      </c>
      <c r="Q3405" s="73"/>
      <c r="R3405" s="73" t="s">
        <v>13001</v>
      </c>
      <c r="S3405" s="60" t="str">
        <f>VLOOKUP(A3405,[1]DATA!$1:$1048576,12,0)</f>
        <v>ANO</v>
      </c>
    </row>
    <row r="3406" spans="1:19" x14ac:dyDescent="0.25">
      <c r="A3406" s="68">
        <v>650018290</v>
      </c>
      <c r="B3406" s="59">
        <f t="shared" si="159"/>
        <v>650018290</v>
      </c>
      <c r="C3406" s="68" t="s">
        <v>7905</v>
      </c>
      <c r="D3406" s="76">
        <v>1</v>
      </c>
      <c r="E3406" s="61">
        <f t="shared" si="160"/>
        <v>70156743</v>
      </c>
      <c r="F3406" s="69" t="s">
        <v>9131</v>
      </c>
      <c r="G3406" s="69" t="s">
        <v>9133</v>
      </c>
      <c r="H3406" s="70">
        <v>600</v>
      </c>
      <c r="I3406" s="70" t="s">
        <v>139</v>
      </c>
      <c r="J3406" s="74">
        <v>26.68</v>
      </c>
      <c r="K3406" s="64">
        <f t="shared" si="161"/>
        <v>16008</v>
      </c>
      <c r="L3406" s="71"/>
      <c r="M3406" s="72"/>
      <c r="N3406" s="72" t="s">
        <v>13051</v>
      </c>
      <c r="O3406" s="72" t="s">
        <v>41</v>
      </c>
      <c r="P3406" s="81">
        <v>254</v>
      </c>
      <c r="Q3406" s="73"/>
      <c r="R3406" s="73" t="s">
        <v>13052</v>
      </c>
      <c r="S3406" s="60" t="str">
        <f>VLOOKUP(A3406,[1]DATA!$1:$1048576,12,0)</f>
        <v>ANO</v>
      </c>
    </row>
    <row r="3407" spans="1:19" x14ac:dyDescent="0.25">
      <c r="A3407" s="68">
        <v>650020936</v>
      </c>
      <c r="B3407" s="59">
        <f t="shared" si="159"/>
        <v>650020936</v>
      </c>
      <c r="C3407" s="68" t="s">
        <v>7906</v>
      </c>
      <c r="D3407" s="76">
        <v>1</v>
      </c>
      <c r="E3407" s="61">
        <f t="shared" si="160"/>
        <v>70156778</v>
      </c>
      <c r="F3407" s="69" t="s">
        <v>9131</v>
      </c>
      <c r="G3407" s="69" t="s">
        <v>9133</v>
      </c>
      <c r="H3407" s="70">
        <v>325</v>
      </c>
      <c r="I3407" s="70" t="s">
        <v>139</v>
      </c>
      <c r="J3407" s="74">
        <v>26.68</v>
      </c>
      <c r="K3407" s="64">
        <f t="shared" si="161"/>
        <v>8671</v>
      </c>
      <c r="L3407" s="71"/>
      <c r="M3407" s="72"/>
      <c r="N3407" s="72" t="s">
        <v>13053</v>
      </c>
      <c r="O3407" s="72" t="s">
        <v>13054</v>
      </c>
      <c r="P3407" s="81">
        <v>5</v>
      </c>
      <c r="Q3407" s="73"/>
      <c r="R3407" s="73" t="s">
        <v>13055</v>
      </c>
      <c r="S3407" s="60" t="str">
        <f>VLOOKUP(A3407,[1]DATA!$1:$1048576,12,0)</f>
        <v>ANO</v>
      </c>
    </row>
    <row r="3408" spans="1:19" x14ac:dyDescent="0.25">
      <c r="A3408" s="68">
        <v>650023731</v>
      </c>
      <c r="B3408" s="59">
        <f t="shared" si="159"/>
        <v>650023731</v>
      </c>
      <c r="C3408" s="68" t="s">
        <v>7907</v>
      </c>
      <c r="D3408" s="76">
        <v>1</v>
      </c>
      <c r="E3408" s="61">
        <f t="shared" si="160"/>
        <v>70188955</v>
      </c>
      <c r="F3408" s="69" t="s">
        <v>9131</v>
      </c>
      <c r="G3408" s="69" t="s">
        <v>9133</v>
      </c>
      <c r="H3408" s="70">
        <v>400</v>
      </c>
      <c r="I3408" s="70" t="s">
        <v>139</v>
      </c>
      <c r="J3408" s="74">
        <v>26.68</v>
      </c>
      <c r="K3408" s="64">
        <f t="shared" si="161"/>
        <v>10672</v>
      </c>
      <c r="L3408" s="71"/>
      <c r="M3408" s="72"/>
      <c r="N3408" s="72" t="s">
        <v>13056</v>
      </c>
      <c r="O3408" s="72" t="s">
        <v>19</v>
      </c>
      <c r="P3408" s="81">
        <v>275</v>
      </c>
      <c r="Q3408" s="73"/>
      <c r="R3408" s="73" t="s">
        <v>13057</v>
      </c>
      <c r="S3408" s="60" t="str">
        <f>VLOOKUP(A3408,[1]DATA!$1:$1048576,12,0)</f>
        <v>ANO</v>
      </c>
    </row>
    <row r="3409" spans="1:19" x14ac:dyDescent="0.25">
      <c r="A3409" s="68">
        <v>650025610</v>
      </c>
      <c r="B3409" s="59">
        <f t="shared" si="159"/>
        <v>650025610</v>
      </c>
      <c r="C3409" s="68" t="s">
        <v>7908</v>
      </c>
      <c r="D3409" s="76">
        <v>1</v>
      </c>
      <c r="E3409" s="61">
        <f t="shared" si="160"/>
        <v>70157308</v>
      </c>
      <c r="F3409" s="69" t="s">
        <v>9131</v>
      </c>
      <c r="G3409" s="69" t="s">
        <v>9133</v>
      </c>
      <c r="H3409" s="70">
        <v>325</v>
      </c>
      <c r="I3409" s="70" t="s">
        <v>139</v>
      </c>
      <c r="J3409" s="74">
        <v>26.68</v>
      </c>
      <c r="K3409" s="64">
        <f t="shared" si="161"/>
        <v>8671</v>
      </c>
      <c r="L3409" s="71"/>
      <c r="M3409" s="72"/>
      <c r="N3409" s="72" t="s">
        <v>13058</v>
      </c>
      <c r="O3409" s="72"/>
      <c r="P3409" s="81">
        <v>3</v>
      </c>
      <c r="Q3409" s="73"/>
      <c r="R3409" s="73" t="s">
        <v>10553</v>
      </c>
      <c r="S3409" s="60" t="str">
        <f>VLOOKUP(A3409,[1]DATA!$1:$1048576,12,0)</f>
        <v>ANO</v>
      </c>
    </row>
    <row r="3410" spans="1:19" x14ac:dyDescent="0.25">
      <c r="A3410" s="68">
        <v>650041330</v>
      </c>
      <c r="B3410" s="59">
        <f t="shared" si="159"/>
        <v>650041330</v>
      </c>
      <c r="C3410" s="68" t="s">
        <v>7909</v>
      </c>
      <c r="D3410" s="76">
        <v>1</v>
      </c>
      <c r="E3410" s="61">
        <f t="shared" si="160"/>
        <v>70987360</v>
      </c>
      <c r="F3410" s="69" t="s">
        <v>9131</v>
      </c>
      <c r="G3410" s="69" t="s">
        <v>9133</v>
      </c>
      <c r="H3410" s="70">
        <v>225</v>
      </c>
      <c r="I3410" s="70" t="s">
        <v>139</v>
      </c>
      <c r="J3410" s="74">
        <v>26.68</v>
      </c>
      <c r="K3410" s="64">
        <f t="shared" si="161"/>
        <v>6003</v>
      </c>
      <c r="L3410" s="71"/>
      <c r="M3410" s="72"/>
      <c r="N3410" s="72" t="s">
        <v>13059</v>
      </c>
      <c r="O3410" s="72"/>
      <c r="P3410" s="81">
        <v>90</v>
      </c>
      <c r="Q3410" s="73"/>
      <c r="R3410" s="73" t="s">
        <v>13060</v>
      </c>
      <c r="S3410" s="60" t="str">
        <f>VLOOKUP(A3410,[1]DATA!$1:$1048576,12,0)</f>
        <v>ANO</v>
      </c>
    </row>
    <row r="3411" spans="1:19" x14ac:dyDescent="0.25">
      <c r="A3411" s="68">
        <v>650039254</v>
      </c>
      <c r="B3411" s="59">
        <f t="shared" si="159"/>
        <v>650039254</v>
      </c>
      <c r="C3411" s="68" t="s">
        <v>7910</v>
      </c>
      <c r="D3411" s="76">
        <v>1</v>
      </c>
      <c r="E3411" s="61">
        <f t="shared" si="160"/>
        <v>71005111</v>
      </c>
      <c r="F3411" s="69" t="s">
        <v>9131</v>
      </c>
      <c r="G3411" s="69" t="s">
        <v>9133</v>
      </c>
      <c r="H3411" s="70">
        <v>225</v>
      </c>
      <c r="I3411" s="70" t="s">
        <v>139</v>
      </c>
      <c r="J3411" s="74">
        <v>26.68</v>
      </c>
      <c r="K3411" s="64">
        <f t="shared" si="161"/>
        <v>6003</v>
      </c>
      <c r="L3411" s="71"/>
      <c r="M3411" s="72"/>
      <c r="N3411" s="72" t="s">
        <v>13061</v>
      </c>
      <c r="O3411" s="72"/>
      <c r="P3411" s="81">
        <v>166</v>
      </c>
      <c r="Q3411" s="73"/>
      <c r="R3411" s="73" t="s">
        <v>13012</v>
      </c>
      <c r="S3411" s="60" t="str">
        <f>VLOOKUP(A3411,[1]DATA!$1:$1048576,12,0)</f>
        <v>ANO</v>
      </c>
    </row>
    <row r="3412" spans="1:19" x14ac:dyDescent="0.25">
      <c r="A3412" s="68">
        <v>650039483</v>
      </c>
      <c r="B3412" s="59">
        <f t="shared" si="159"/>
        <v>650039483</v>
      </c>
      <c r="C3412" s="68" t="s">
        <v>7911</v>
      </c>
      <c r="D3412" s="76">
        <v>1</v>
      </c>
      <c r="E3412" s="61">
        <f t="shared" si="160"/>
        <v>71010203</v>
      </c>
      <c r="F3412" s="69" t="s">
        <v>9131</v>
      </c>
      <c r="G3412" s="69" t="s">
        <v>9133</v>
      </c>
      <c r="H3412" s="70">
        <v>100</v>
      </c>
      <c r="I3412" s="70" t="s">
        <v>139</v>
      </c>
      <c r="J3412" s="74">
        <v>26.68</v>
      </c>
      <c r="K3412" s="64">
        <f t="shared" si="161"/>
        <v>2668</v>
      </c>
      <c r="L3412" s="71"/>
      <c r="M3412" s="72"/>
      <c r="N3412" s="72" t="s">
        <v>13062</v>
      </c>
      <c r="O3412" s="72"/>
      <c r="P3412" s="81">
        <v>59</v>
      </c>
      <c r="Q3412" s="73"/>
      <c r="R3412" s="73" t="s">
        <v>13063</v>
      </c>
      <c r="S3412" s="60" t="str">
        <f>VLOOKUP(A3412,[1]DATA!$1:$1048576,12,0)</f>
        <v>ANO</v>
      </c>
    </row>
    <row r="3413" spans="1:19" x14ac:dyDescent="0.25">
      <c r="A3413" s="68">
        <v>650045424</v>
      </c>
      <c r="B3413" s="59">
        <f t="shared" si="159"/>
        <v>650045424</v>
      </c>
      <c r="C3413" s="68" t="s">
        <v>7912</v>
      </c>
      <c r="D3413" s="76">
        <v>1</v>
      </c>
      <c r="E3413" s="61">
        <f t="shared" si="160"/>
        <v>70986401</v>
      </c>
      <c r="F3413" s="69" t="s">
        <v>9131</v>
      </c>
      <c r="G3413" s="69" t="s">
        <v>9133</v>
      </c>
      <c r="H3413" s="70">
        <v>200</v>
      </c>
      <c r="I3413" s="70" t="s">
        <v>139</v>
      </c>
      <c r="J3413" s="74">
        <v>26.68</v>
      </c>
      <c r="K3413" s="64">
        <f t="shared" si="161"/>
        <v>5336</v>
      </c>
      <c r="L3413" s="71"/>
      <c r="M3413" s="72"/>
      <c r="N3413" s="72" t="s">
        <v>13064</v>
      </c>
      <c r="O3413" s="72"/>
      <c r="P3413" s="81">
        <v>97</v>
      </c>
      <c r="Q3413" s="73"/>
      <c r="R3413" s="73" t="s">
        <v>10011</v>
      </c>
      <c r="S3413" s="60" t="str">
        <f>VLOOKUP(A3413,[1]DATA!$1:$1048576,12,0)</f>
        <v>ANO</v>
      </c>
    </row>
    <row r="3414" spans="1:19" x14ac:dyDescent="0.25">
      <c r="A3414" s="68">
        <v>650045475</v>
      </c>
      <c r="B3414" s="59">
        <f t="shared" si="159"/>
        <v>650045475</v>
      </c>
      <c r="C3414" s="68" t="s">
        <v>7913</v>
      </c>
      <c r="D3414" s="76">
        <v>1</v>
      </c>
      <c r="E3414" s="61">
        <f t="shared" si="160"/>
        <v>70995354</v>
      </c>
      <c r="F3414" s="69" t="s">
        <v>9131</v>
      </c>
      <c r="G3414" s="69" t="s">
        <v>9133</v>
      </c>
      <c r="H3414" s="70">
        <v>0</v>
      </c>
      <c r="I3414" s="70" t="s">
        <v>139</v>
      </c>
      <c r="J3414" s="74">
        <v>26.68</v>
      </c>
      <c r="K3414" s="64">
        <f t="shared" si="161"/>
        <v>0</v>
      </c>
      <c r="L3414" s="71"/>
      <c r="M3414" s="72"/>
      <c r="N3414" s="72" t="s">
        <v>13065</v>
      </c>
      <c r="O3414" s="72"/>
      <c r="P3414" s="81">
        <v>44</v>
      </c>
      <c r="Q3414" s="73"/>
      <c r="R3414" s="73" t="s">
        <v>13066</v>
      </c>
      <c r="S3414" s="60" t="str">
        <f>VLOOKUP(A3414,[1]DATA!$1:$1048576,12,0)</f>
        <v>ANO</v>
      </c>
    </row>
    <row r="3415" spans="1:19" x14ac:dyDescent="0.25">
      <c r="A3415" s="68">
        <v>650050444</v>
      </c>
      <c r="B3415" s="59">
        <f t="shared" si="159"/>
        <v>650050444</v>
      </c>
      <c r="C3415" s="68" t="s">
        <v>7914</v>
      </c>
      <c r="D3415" s="76">
        <v>1</v>
      </c>
      <c r="E3415" s="61">
        <f t="shared" si="160"/>
        <v>71005285</v>
      </c>
      <c r="F3415" s="69" t="s">
        <v>9131</v>
      </c>
      <c r="G3415" s="69" t="s">
        <v>9133</v>
      </c>
      <c r="H3415" s="70">
        <v>75</v>
      </c>
      <c r="I3415" s="70" t="s">
        <v>139</v>
      </c>
      <c r="J3415" s="74">
        <v>26.68</v>
      </c>
      <c r="K3415" s="64">
        <f t="shared" si="161"/>
        <v>2001</v>
      </c>
      <c r="L3415" s="71"/>
      <c r="M3415" s="72"/>
      <c r="N3415" s="72" t="s">
        <v>13067</v>
      </c>
      <c r="O3415" s="72"/>
      <c r="P3415" s="81">
        <v>49</v>
      </c>
      <c r="Q3415" s="73"/>
      <c r="R3415" s="73" t="s">
        <v>13068</v>
      </c>
      <c r="S3415" s="60" t="str">
        <f>VLOOKUP(A3415,[1]DATA!$1:$1048576,12,0)</f>
        <v>ANO</v>
      </c>
    </row>
    <row r="3416" spans="1:19" x14ac:dyDescent="0.25">
      <c r="A3416" s="68">
        <v>650051351</v>
      </c>
      <c r="B3416" s="59">
        <f t="shared" si="159"/>
        <v>650051351</v>
      </c>
      <c r="C3416" s="68" t="s">
        <v>7915</v>
      </c>
      <c r="D3416" s="76">
        <v>1</v>
      </c>
      <c r="E3416" s="61">
        <f t="shared" si="160"/>
        <v>70998094</v>
      </c>
      <c r="F3416" s="69" t="s">
        <v>9131</v>
      </c>
      <c r="G3416" s="69" t="s">
        <v>9133</v>
      </c>
      <c r="H3416" s="70">
        <v>75</v>
      </c>
      <c r="I3416" s="70" t="s">
        <v>139</v>
      </c>
      <c r="J3416" s="74">
        <v>26.68</v>
      </c>
      <c r="K3416" s="64">
        <f t="shared" si="161"/>
        <v>2001</v>
      </c>
      <c r="L3416" s="71"/>
      <c r="M3416" s="72"/>
      <c r="N3416" s="72" t="s">
        <v>13069</v>
      </c>
      <c r="O3416" s="72"/>
      <c r="P3416" s="81">
        <v>56</v>
      </c>
      <c r="Q3416" s="73"/>
      <c r="R3416" s="73" t="s">
        <v>13070</v>
      </c>
      <c r="S3416" s="60" t="str">
        <f>VLOOKUP(A3416,[1]DATA!$1:$1048576,12,0)</f>
        <v>ANO</v>
      </c>
    </row>
    <row r="3417" spans="1:19" x14ac:dyDescent="0.25">
      <c r="A3417" s="68">
        <v>650051653</v>
      </c>
      <c r="B3417" s="59">
        <f t="shared" si="159"/>
        <v>650051653</v>
      </c>
      <c r="C3417" s="68" t="s">
        <v>7916</v>
      </c>
      <c r="D3417" s="76">
        <v>1</v>
      </c>
      <c r="E3417" s="61">
        <f t="shared" si="160"/>
        <v>75018772</v>
      </c>
      <c r="F3417" s="69" t="s">
        <v>9131</v>
      </c>
      <c r="G3417" s="69" t="s">
        <v>9133</v>
      </c>
      <c r="H3417" s="70">
        <v>525</v>
      </c>
      <c r="I3417" s="70" t="s">
        <v>139</v>
      </c>
      <c r="J3417" s="74">
        <v>26.68</v>
      </c>
      <c r="K3417" s="64">
        <f t="shared" si="161"/>
        <v>14007</v>
      </c>
      <c r="L3417" s="71"/>
      <c r="M3417" s="72"/>
      <c r="N3417" s="72" t="s">
        <v>13071</v>
      </c>
      <c r="O3417" s="72" t="s">
        <v>13072</v>
      </c>
      <c r="P3417" s="81">
        <v>260</v>
      </c>
      <c r="Q3417" s="73"/>
      <c r="R3417" s="73" t="s">
        <v>13073</v>
      </c>
      <c r="S3417" s="60" t="str">
        <f>VLOOKUP(A3417,[1]DATA!$1:$1048576,12,0)</f>
        <v>ANO</v>
      </c>
    </row>
    <row r="3418" spans="1:19" x14ac:dyDescent="0.25">
      <c r="A3418" s="68">
        <v>650057597</v>
      </c>
      <c r="B3418" s="59">
        <f t="shared" si="159"/>
        <v>650057597</v>
      </c>
      <c r="C3418" s="68" t="s">
        <v>7917</v>
      </c>
      <c r="D3418" s="76">
        <v>1</v>
      </c>
      <c r="E3418" s="61">
        <f t="shared" si="160"/>
        <v>71009957</v>
      </c>
      <c r="F3418" s="69" t="s">
        <v>9131</v>
      </c>
      <c r="G3418" s="69" t="s">
        <v>9133</v>
      </c>
      <c r="H3418" s="70">
        <v>0</v>
      </c>
      <c r="I3418" s="70" t="s">
        <v>139</v>
      </c>
      <c r="J3418" s="74">
        <v>26.68</v>
      </c>
      <c r="K3418" s="64">
        <f t="shared" si="161"/>
        <v>0</v>
      </c>
      <c r="L3418" s="71"/>
      <c r="M3418" s="72"/>
      <c r="N3418" s="72" t="s">
        <v>13074</v>
      </c>
      <c r="O3418" s="72"/>
      <c r="P3418" s="81">
        <v>57</v>
      </c>
      <c r="Q3418" s="73"/>
      <c r="R3418" s="73" t="s">
        <v>5087</v>
      </c>
      <c r="S3418" s="60" t="str">
        <f>VLOOKUP(A3418,[1]DATA!$1:$1048576,12,0)</f>
        <v>ANO</v>
      </c>
    </row>
    <row r="3419" spans="1:19" x14ac:dyDescent="0.25">
      <c r="A3419" s="68">
        <v>651033772</v>
      </c>
      <c r="B3419" s="59">
        <f t="shared" si="159"/>
        <v>651033772</v>
      </c>
      <c r="C3419" s="68" t="s">
        <v>7918</v>
      </c>
      <c r="D3419" s="76">
        <v>1</v>
      </c>
      <c r="E3419" s="61">
        <f t="shared" si="160"/>
        <v>75075920</v>
      </c>
      <c r="F3419" s="69" t="s">
        <v>9131</v>
      </c>
      <c r="G3419" s="69" t="s">
        <v>9133</v>
      </c>
      <c r="H3419" s="70">
        <v>325</v>
      </c>
      <c r="I3419" s="70" t="s">
        <v>139</v>
      </c>
      <c r="J3419" s="74">
        <v>26.68</v>
      </c>
      <c r="K3419" s="64">
        <f t="shared" si="161"/>
        <v>8671</v>
      </c>
      <c r="L3419" s="71"/>
      <c r="M3419" s="72"/>
      <c r="N3419" s="72" t="s">
        <v>13075</v>
      </c>
      <c r="O3419" s="72" t="s">
        <v>88</v>
      </c>
      <c r="P3419" s="81">
        <v>842</v>
      </c>
      <c r="Q3419" s="73"/>
      <c r="R3419" s="73" t="s">
        <v>13001</v>
      </c>
      <c r="S3419" s="60" t="str">
        <f>VLOOKUP(A3419,[1]DATA!$1:$1048576,12,0)</f>
        <v>ANO</v>
      </c>
    </row>
    <row r="3420" spans="1:19" x14ac:dyDescent="0.25">
      <c r="A3420" s="68">
        <v>691000719</v>
      </c>
      <c r="B3420" s="59">
        <f t="shared" si="159"/>
        <v>691000719</v>
      </c>
      <c r="C3420" s="68" t="s">
        <v>7919</v>
      </c>
      <c r="D3420" s="76">
        <v>1</v>
      </c>
      <c r="E3420" s="61">
        <f t="shared" si="160"/>
        <v>71341064</v>
      </c>
      <c r="F3420" s="69" t="s">
        <v>9131</v>
      </c>
      <c r="G3420" s="69" t="s">
        <v>9133</v>
      </c>
      <c r="H3420" s="70">
        <v>0</v>
      </c>
      <c r="I3420" s="70" t="s">
        <v>139</v>
      </c>
      <c r="J3420" s="74">
        <v>26.68</v>
      </c>
      <c r="K3420" s="64">
        <f t="shared" si="161"/>
        <v>0</v>
      </c>
      <c r="L3420" s="71"/>
      <c r="M3420" s="72"/>
      <c r="N3420" s="72" t="s">
        <v>13076</v>
      </c>
      <c r="O3420" s="72" t="s">
        <v>13077</v>
      </c>
      <c r="P3420" s="81">
        <v>584</v>
      </c>
      <c r="Q3420" s="73"/>
      <c r="R3420" s="73" t="s">
        <v>13026</v>
      </c>
      <c r="S3420" s="60" t="str">
        <f>VLOOKUP(A3420,[1]DATA!$1:$1048576,12,0)</f>
        <v>NE</v>
      </c>
    </row>
    <row r="3421" spans="1:19" x14ac:dyDescent="0.25">
      <c r="A3421" s="68">
        <v>691001421</v>
      </c>
      <c r="B3421" s="59">
        <f t="shared" si="159"/>
        <v>691001421</v>
      </c>
      <c r="C3421" s="68" t="s">
        <v>7920</v>
      </c>
      <c r="D3421" s="76">
        <v>1</v>
      </c>
      <c r="E3421" s="61">
        <f t="shared" si="160"/>
        <v>72048905</v>
      </c>
      <c r="F3421" s="69" t="s">
        <v>9131</v>
      </c>
      <c r="G3421" s="69" t="s">
        <v>9133</v>
      </c>
      <c r="H3421" s="70">
        <v>0</v>
      </c>
      <c r="I3421" s="70" t="s">
        <v>139</v>
      </c>
      <c r="J3421" s="74">
        <v>26.68</v>
      </c>
      <c r="K3421" s="64">
        <f t="shared" si="161"/>
        <v>0</v>
      </c>
      <c r="L3421" s="71"/>
      <c r="M3421" s="72"/>
      <c r="N3421" s="72" t="s">
        <v>13078</v>
      </c>
      <c r="O3421" s="72" t="s">
        <v>13079</v>
      </c>
      <c r="P3421" s="81">
        <v>531</v>
      </c>
      <c r="Q3421" s="73"/>
      <c r="R3421" s="73" t="s">
        <v>13026</v>
      </c>
      <c r="S3421" s="60" t="str">
        <f>VLOOKUP(A3421,[1]DATA!$1:$1048576,12,0)</f>
        <v>ANO</v>
      </c>
    </row>
    <row r="3422" spans="1:19" x14ac:dyDescent="0.25">
      <c r="A3422" s="68">
        <v>691002223</v>
      </c>
      <c r="B3422" s="59">
        <f t="shared" si="159"/>
        <v>691002223</v>
      </c>
      <c r="C3422" s="68" t="s">
        <v>7921</v>
      </c>
      <c r="D3422" s="76">
        <v>1</v>
      </c>
      <c r="E3422" s="61">
        <f t="shared" si="160"/>
        <v>72085410</v>
      </c>
      <c r="F3422" s="69" t="s">
        <v>9131</v>
      </c>
      <c r="G3422" s="69" t="s">
        <v>9133</v>
      </c>
      <c r="H3422" s="70">
        <v>50</v>
      </c>
      <c r="I3422" s="70" t="s">
        <v>139</v>
      </c>
      <c r="J3422" s="74">
        <v>26.68</v>
      </c>
      <c r="K3422" s="64">
        <f t="shared" si="161"/>
        <v>1334</v>
      </c>
      <c r="L3422" s="71"/>
      <c r="M3422" s="72"/>
      <c r="N3422" s="72" t="s">
        <v>13080</v>
      </c>
      <c r="O3422" s="72" t="s">
        <v>5179</v>
      </c>
      <c r="P3422" s="81">
        <v>228</v>
      </c>
      <c r="Q3422" s="73"/>
      <c r="R3422" s="73" t="s">
        <v>13001</v>
      </c>
      <c r="S3422" s="60" t="str">
        <f>VLOOKUP(A3422,[1]DATA!$1:$1048576,12,0)</f>
        <v>ANO</v>
      </c>
    </row>
    <row r="3423" spans="1:19" x14ac:dyDescent="0.25">
      <c r="A3423" s="68">
        <v>691006903</v>
      </c>
      <c r="B3423" s="59">
        <f t="shared" si="159"/>
        <v>691006903</v>
      </c>
      <c r="C3423" s="68" t="s">
        <v>7922</v>
      </c>
      <c r="D3423" s="76">
        <v>1</v>
      </c>
      <c r="E3423" s="61">
        <f t="shared" si="160"/>
        <v>3153266</v>
      </c>
      <c r="F3423" s="69" t="s">
        <v>9131</v>
      </c>
      <c r="G3423" s="69" t="s">
        <v>9133</v>
      </c>
      <c r="H3423" s="70">
        <v>175</v>
      </c>
      <c r="I3423" s="70" t="s">
        <v>139</v>
      </c>
      <c r="J3423" s="74">
        <v>26.68</v>
      </c>
      <c r="K3423" s="64">
        <f t="shared" si="161"/>
        <v>4669</v>
      </c>
      <c r="L3423" s="71"/>
      <c r="M3423" s="72"/>
      <c r="N3423" s="72" t="s">
        <v>13081</v>
      </c>
      <c r="O3423" s="72" t="s">
        <v>13082</v>
      </c>
      <c r="P3423" s="81">
        <v>766</v>
      </c>
      <c r="Q3423" s="73"/>
      <c r="R3423" s="73" t="s">
        <v>13001</v>
      </c>
      <c r="S3423" s="60" t="str">
        <f>VLOOKUP(A3423,[1]DATA!$1:$1048576,12,0)</f>
        <v>NE</v>
      </c>
    </row>
    <row r="3424" spans="1:19" x14ac:dyDescent="0.25">
      <c r="A3424" s="68">
        <v>600013090</v>
      </c>
      <c r="B3424" s="59">
        <f t="shared" si="159"/>
        <v>600013090</v>
      </c>
      <c r="C3424" s="68" t="s">
        <v>7923</v>
      </c>
      <c r="D3424" s="76">
        <v>1</v>
      </c>
      <c r="E3424" s="61">
        <f t="shared" si="160"/>
        <v>87939</v>
      </c>
      <c r="F3424" s="69" t="s">
        <v>9131</v>
      </c>
      <c r="G3424" s="69" t="s">
        <v>9132</v>
      </c>
      <c r="H3424" s="70">
        <v>0</v>
      </c>
      <c r="I3424" s="70" t="s">
        <v>139</v>
      </c>
      <c r="J3424" s="74">
        <v>26.68</v>
      </c>
      <c r="K3424" s="64">
        <f t="shared" si="161"/>
        <v>0</v>
      </c>
      <c r="L3424" s="71"/>
      <c r="M3424" s="72"/>
      <c r="N3424" s="72" t="s">
        <v>13083</v>
      </c>
      <c r="O3424" s="72" t="s">
        <v>13084</v>
      </c>
      <c r="P3424" s="81">
        <v>427</v>
      </c>
      <c r="Q3424" s="73"/>
      <c r="R3424" s="73" t="s">
        <v>13085</v>
      </c>
      <c r="S3424" s="60" t="str">
        <f>VLOOKUP(A3424,[1]DATA!$1:$1048576,12,0)</f>
        <v>ANO</v>
      </c>
    </row>
    <row r="3425" spans="1:19" x14ac:dyDescent="0.25">
      <c r="A3425" s="68">
        <v>600024822</v>
      </c>
      <c r="B3425" s="59">
        <f t="shared" si="159"/>
        <v>600024822</v>
      </c>
      <c r="C3425" s="68" t="s">
        <v>7924</v>
      </c>
      <c r="D3425" s="76">
        <v>1</v>
      </c>
      <c r="E3425" s="61">
        <f t="shared" si="160"/>
        <v>61235105</v>
      </c>
      <c r="F3425" s="69" t="s">
        <v>9131</v>
      </c>
      <c r="G3425" s="69" t="s">
        <v>9132</v>
      </c>
      <c r="H3425" s="70">
        <v>50</v>
      </c>
      <c r="I3425" s="70" t="s">
        <v>139</v>
      </c>
      <c r="J3425" s="74">
        <v>26.68</v>
      </c>
      <c r="K3425" s="64">
        <f t="shared" si="161"/>
        <v>1334</v>
      </c>
      <c r="L3425" s="71"/>
      <c r="M3425" s="72"/>
      <c r="N3425" s="72" t="s">
        <v>13086</v>
      </c>
      <c r="O3425" s="72" t="s">
        <v>12711</v>
      </c>
      <c r="P3425" s="81">
        <v>130</v>
      </c>
      <c r="Q3425" s="73"/>
      <c r="R3425" s="73" t="s">
        <v>13085</v>
      </c>
      <c r="S3425" s="60" t="str">
        <f>VLOOKUP(A3425,[1]DATA!$1:$1048576,12,0)</f>
        <v>ANO</v>
      </c>
    </row>
    <row r="3426" spans="1:19" x14ac:dyDescent="0.25">
      <c r="A3426" s="68">
        <v>600104257</v>
      </c>
      <c r="B3426" s="59">
        <f t="shared" si="159"/>
        <v>600104257</v>
      </c>
      <c r="C3426" s="68" t="s">
        <v>7925</v>
      </c>
      <c r="D3426" s="76">
        <v>1</v>
      </c>
      <c r="E3426" s="61">
        <f t="shared" si="160"/>
        <v>49314629</v>
      </c>
      <c r="F3426" s="69" t="s">
        <v>9131</v>
      </c>
      <c r="G3426" s="69" t="s">
        <v>9132</v>
      </c>
      <c r="H3426" s="70">
        <v>825</v>
      </c>
      <c r="I3426" s="70" t="s">
        <v>139</v>
      </c>
      <c r="J3426" s="74">
        <v>26.68</v>
      </c>
      <c r="K3426" s="64">
        <f t="shared" si="161"/>
        <v>22011</v>
      </c>
      <c r="L3426" s="71"/>
      <c r="M3426" s="72"/>
      <c r="N3426" s="72" t="s">
        <v>13087</v>
      </c>
      <c r="O3426" s="72" t="s">
        <v>12125</v>
      </c>
      <c r="P3426" s="81">
        <v>647</v>
      </c>
      <c r="Q3426" s="73"/>
      <c r="R3426" s="73" t="s">
        <v>13085</v>
      </c>
      <c r="S3426" s="60" t="str">
        <f>VLOOKUP(A3426,[1]DATA!$1:$1048576,12,0)</f>
        <v>ANO</v>
      </c>
    </row>
    <row r="3427" spans="1:19" x14ac:dyDescent="0.25">
      <c r="A3427" s="68">
        <v>600104443</v>
      </c>
      <c r="B3427" s="59">
        <f t="shared" si="159"/>
        <v>600104443</v>
      </c>
      <c r="C3427" s="68" t="s">
        <v>7926</v>
      </c>
      <c r="D3427" s="76">
        <v>1</v>
      </c>
      <c r="E3427" s="61">
        <f t="shared" si="160"/>
        <v>70188831</v>
      </c>
      <c r="F3427" s="69" t="s">
        <v>9131</v>
      </c>
      <c r="G3427" s="69" t="s">
        <v>9132</v>
      </c>
      <c r="H3427" s="70">
        <v>0</v>
      </c>
      <c r="I3427" s="70" t="s">
        <v>139</v>
      </c>
      <c r="J3427" s="74">
        <v>26.68</v>
      </c>
      <c r="K3427" s="64">
        <f t="shared" si="161"/>
        <v>0</v>
      </c>
      <c r="L3427" s="71"/>
      <c r="M3427" s="72"/>
      <c r="N3427" s="72" t="s">
        <v>13088</v>
      </c>
      <c r="O3427" s="72"/>
      <c r="P3427" s="81">
        <v>185</v>
      </c>
      <c r="Q3427" s="73"/>
      <c r="R3427" s="73" t="s">
        <v>13089</v>
      </c>
      <c r="S3427" s="60" t="str">
        <f>VLOOKUP(A3427,[1]DATA!$1:$1048576,12,0)</f>
        <v>ANO</v>
      </c>
    </row>
    <row r="3428" spans="1:19" x14ac:dyDescent="0.25">
      <c r="A3428" s="68">
        <v>650046587</v>
      </c>
      <c r="B3428" s="59">
        <f t="shared" si="159"/>
        <v>650046587</v>
      </c>
      <c r="C3428" s="68" t="s">
        <v>7927</v>
      </c>
      <c r="D3428" s="76">
        <v>1</v>
      </c>
      <c r="E3428" s="61">
        <f t="shared" si="160"/>
        <v>75016141</v>
      </c>
      <c r="F3428" s="69" t="s">
        <v>9131</v>
      </c>
      <c r="G3428" s="69" t="s">
        <v>9132</v>
      </c>
      <c r="H3428" s="70">
        <v>0</v>
      </c>
      <c r="I3428" s="70" t="s">
        <v>139</v>
      </c>
      <c r="J3428" s="74">
        <v>26.68</v>
      </c>
      <c r="K3428" s="64">
        <f t="shared" si="161"/>
        <v>0</v>
      </c>
      <c r="L3428" s="71"/>
      <c r="M3428" s="72"/>
      <c r="N3428" s="72" t="s">
        <v>13090</v>
      </c>
      <c r="O3428" s="72"/>
      <c r="P3428" s="81">
        <v>138</v>
      </c>
      <c r="Q3428" s="73"/>
      <c r="R3428" s="73" t="s">
        <v>13091</v>
      </c>
      <c r="S3428" s="60" t="str">
        <f>VLOOKUP(A3428,[1]DATA!$1:$1048576,12,0)</f>
        <v>ANO</v>
      </c>
    </row>
    <row r="3429" spans="1:19" x14ac:dyDescent="0.25">
      <c r="A3429" s="68">
        <v>650052510</v>
      </c>
      <c r="B3429" s="59">
        <f t="shared" si="159"/>
        <v>650052510</v>
      </c>
      <c r="C3429" s="68" t="s">
        <v>7928</v>
      </c>
      <c r="D3429" s="76">
        <v>1</v>
      </c>
      <c r="E3429" s="61">
        <f t="shared" si="160"/>
        <v>70994838</v>
      </c>
      <c r="F3429" s="69" t="s">
        <v>9131</v>
      </c>
      <c r="G3429" s="69" t="s">
        <v>9132</v>
      </c>
      <c r="H3429" s="70">
        <v>575</v>
      </c>
      <c r="I3429" s="70" t="s">
        <v>139</v>
      </c>
      <c r="J3429" s="74">
        <v>26.68</v>
      </c>
      <c r="K3429" s="64">
        <f t="shared" si="161"/>
        <v>15341</v>
      </c>
      <c r="L3429" s="71"/>
      <c r="M3429" s="72"/>
      <c r="N3429" s="72" t="s">
        <v>13092</v>
      </c>
      <c r="O3429" s="72"/>
      <c r="P3429" s="81">
        <v>341</v>
      </c>
      <c r="Q3429" s="73"/>
      <c r="R3429" s="73" t="s">
        <v>13093</v>
      </c>
      <c r="S3429" s="60" t="str">
        <f>VLOOKUP(A3429,[1]DATA!$1:$1048576,12,0)</f>
        <v>ANO</v>
      </c>
    </row>
    <row r="3430" spans="1:19" x14ac:dyDescent="0.25">
      <c r="A3430" s="68">
        <v>600013057</v>
      </c>
      <c r="B3430" s="59">
        <f t="shared" si="159"/>
        <v>600013057</v>
      </c>
      <c r="C3430" s="68" t="s">
        <v>7929</v>
      </c>
      <c r="D3430" s="76">
        <v>1</v>
      </c>
      <c r="E3430" s="61">
        <f t="shared" si="160"/>
        <v>49314653</v>
      </c>
      <c r="F3430" s="69" t="s">
        <v>9131</v>
      </c>
      <c r="G3430" s="69" t="s">
        <v>9132</v>
      </c>
      <c r="H3430" s="70">
        <v>0</v>
      </c>
      <c r="I3430" s="70" t="s">
        <v>139</v>
      </c>
      <c r="J3430" s="74">
        <v>26.68</v>
      </c>
      <c r="K3430" s="64">
        <f t="shared" si="161"/>
        <v>0</v>
      </c>
      <c r="L3430" s="71"/>
      <c r="M3430" s="72"/>
      <c r="N3430" s="72" t="s">
        <v>13094</v>
      </c>
      <c r="O3430" s="72" t="s">
        <v>13095</v>
      </c>
      <c r="P3430" s="81">
        <v>113</v>
      </c>
      <c r="Q3430" s="73"/>
      <c r="R3430" s="73" t="s">
        <v>13096</v>
      </c>
      <c r="S3430" s="60" t="str">
        <f>VLOOKUP(A3430,[1]DATA!$1:$1048576,12,0)</f>
        <v>ANO</v>
      </c>
    </row>
    <row r="3431" spans="1:19" x14ac:dyDescent="0.25">
      <c r="A3431" s="68">
        <v>600013146</v>
      </c>
      <c r="B3431" s="59">
        <f t="shared" si="159"/>
        <v>600013146</v>
      </c>
      <c r="C3431" s="68" t="s">
        <v>7930</v>
      </c>
      <c r="D3431" s="76">
        <v>1</v>
      </c>
      <c r="E3431" s="61">
        <f t="shared" si="160"/>
        <v>87670</v>
      </c>
      <c r="F3431" s="69" t="s">
        <v>9131</v>
      </c>
      <c r="G3431" s="69" t="s">
        <v>9132</v>
      </c>
      <c r="H3431" s="70">
        <v>0</v>
      </c>
      <c r="I3431" s="70" t="s">
        <v>139</v>
      </c>
      <c r="J3431" s="74">
        <v>26.68</v>
      </c>
      <c r="K3431" s="64">
        <f t="shared" si="161"/>
        <v>0</v>
      </c>
      <c r="L3431" s="71"/>
      <c r="M3431" s="72"/>
      <c r="N3431" s="72" t="s">
        <v>13097</v>
      </c>
      <c r="O3431" s="72"/>
      <c r="P3431" s="81">
        <v>17</v>
      </c>
      <c r="Q3431" s="73"/>
      <c r="R3431" s="73" t="s">
        <v>13096</v>
      </c>
      <c r="S3431" s="60" t="str">
        <f>VLOOKUP(A3431,[1]DATA!$1:$1048576,12,0)</f>
        <v>ANO</v>
      </c>
    </row>
    <row r="3432" spans="1:19" x14ac:dyDescent="0.25">
      <c r="A3432" s="68">
        <v>600024733</v>
      </c>
      <c r="B3432" s="59">
        <f t="shared" si="159"/>
        <v>600024733</v>
      </c>
      <c r="C3432" s="68" t="s">
        <v>7931</v>
      </c>
      <c r="D3432" s="76">
        <v>1</v>
      </c>
      <c r="E3432" s="61">
        <f t="shared" si="160"/>
        <v>70846944</v>
      </c>
      <c r="F3432" s="69" t="s">
        <v>9131</v>
      </c>
      <c r="G3432" s="69" t="s">
        <v>9132</v>
      </c>
      <c r="H3432" s="70">
        <v>0</v>
      </c>
      <c r="I3432" s="70" t="s">
        <v>139</v>
      </c>
      <c r="J3432" s="74">
        <v>26.68</v>
      </c>
      <c r="K3432" s="64">
        <f t="shared" si="161"/>
        <v>0</v>
      </c>
      <c r="L3432" s="71"/>
      <c r="M3432" s="72"/>
      <c r="N3432" s="72" t="s">
        <v>13098</v>
      </c>
      <c r="O3432" s="72" t="s">
        <v>13099</v>
      </c>
      <c r="P3432" s="81">
        <v>140</v>
      </c>
      <c r="Q3432" s="73"/>
      <c r="R3432" s="73" t="s">
        <v>13096</v>
      </c>
      <c r="S3432" s="60" t="str">
        <f>VLOOKUP(A3432,[1]DATA!$1:$1048576,12,0)</f>
        <v>ANO</v>
      </c>
    </row>
    <row r="3433" spans="1:19" x14ac:dyDescent="0.25">
      <c r="A3433" s="68">
        <v>600104168</v>
      </c>
      <c r="B3433" s="59">
        <f t="shared" si="159"/>
        <v>600104168</v>
      </c>
      <c r="C3433" s="68" t="s">
        <v>7932</v>
      </c>
      <c r="D3433" s="76">
        <v>1</v>
      </c>
      <c r="E3433" s="61">
        <f t="shared" si="160"/>
        <v>854379</v>
      </c>
      <c r="F3433" s="69" t="s">
        <v>9131</v>
      </c>
      <c r="G3433" s="69" t="s">
        <v>9132</v>
      </c>
      <c r="H3433" s="70">
        <v>425</v>
      </c>
      <c r="I3433" s="70" t="s">
        <v>139</v>
      </c>
      <c r="J3433" s="74">
        <v>26.68</v>
      </c>
      <c r="K3433" s="64">
        <f t="shared" si="161"/>
        <v>11339</v>
      </c>
      <c r="L3433" s="71"/>
      <c r="M3433" s="72"/>
      <c r="N3433" s="72" t="s">
        <v>13100</v>
      </c>
      <c r="O3433" s="72" t="s">
        <v>10666</v>
      </c>
      <c r="P3433" s="81">
        <v>630</v>
      </c>
      <c r="Q3433" s="73"/>
      <c r="R3433" s="73" t="s">
        <v>13096</v>
      </c>
      <c r="S3433" s="60" t="str">
        <f>VLOOKUP(A3433,[1]DATA!$1:$1048576,12,0)</f>
        <v>ANO</v>
      </c>
    </row>
    <row r="3434" spans="1:19" x14ac:dyDescent="0.25">
      <c r="A3434" s="68">
        <v>600104451</v>
      </c>
      <c r="B3434" s="59">
        <f t="shared" si="159"/>
        <v>600104451</v>
      </c>
      <c r="C3434" s="68" t="s">
        <v>7933</v>
      </c>
      <c r="D3434" s="76">
        <v>1</v>
      </c>
      <c r="E3434" s="61">
        <f t="shared" si="160"/>
        <v>70983020</v>
      </c>
      <c r="F3434" s="69" t="s">
        <v>9131</v>
      </c>
      <c r="G3434" s="69" t="s">
        <v>9132</v>
      </c>
      <c r="H3434" s="70">
        <v>50</v>
      </c>
      <c r="I3434" s="70" t="s">
        <v>139</v>
      </c>
      <c r="J3434" s="74">
        <v>26.68</v>
      </c>
      <c r="K3434" s="64">
        <f t="shared" si="161"/>
        <v>1334</v>
      </c>
      <c r="L3434" s="71"/>
      <c r="M3434" s="72"/>
      <c r="N3434" s="72" t="s">
        <v>13101</v>
      </c>
      <c r="O3434" s="72"/>
      <c r="P3434" s="81">
        <v>6</v>
      </c>
      <c r="Q3434" s="73"/>
      <c r="R3434" s="73" t="s">
        <v>13102</v>
      </c>
      <c r="S3434" s="60" t="str">
        <f>VLOOKUP(A3434,[1]DATA!$1:$1048576,12,0)</f>
        <v>ANO</v>
      </c>
    </row>
    <row r="3435" spans="1:19" x14ac:dyDescent="0.25">
      <c r="A3435" s="68">
        <v>600104524</v>
      </c>
      <c r="B3435" s="59">
        <f t="shared" si="159"/>
        <v>600104524</v>
      </c>
      <c r="C3435" s="68" t="s">
        <v>7934</v>
      </c>
      <c r="D3435" s="76">
        <v>1</v>
      </c>
      <c r="E3435" s="61">
        <f t="shared" si="160"/>
        <v>75015277</v>
      </c>
      <c r="F3435" s="69" t="s">
        <v>9131</v>
      </c>
      <c r="G3435" s="69" t="s">
        <v>9132</v>
      </c>
      <c r="H3435" s="70">
        <v>50</v>
      </c>
      <c r="I3435" s="70" t="s">
        <v>139</v>
      </c>
      <c r="J3435" s="74">
        <v>26.68</v>
      </c>
      <c r="K3435" s="64">
        <f t="shared" si="161"/>
        <v>1334</v>
      </c>
      <c r="L3435" s="71"/>
      <c r="M3435" s="72"/>
      <c r="N3435" s="72" t="s">
        <v>13103</v>
      </c>
      <c r="O3435" s="72"/>
      <c r="P3435" s="81">
        <v>76</v>
      </c>
      <c r="Q3435" s="73"/>
      <c r="R3435" s="73" t="s">
        <v>10452</v>
      </c>
      <c r="S3435" s="60" t="str">
        <f>VLOOKUP(A3435,[1]DATA!$1:$1048576,12,0)</f>
        <v>ANO</v>
      </c>
    </row>
    <row r="3436" spans="1:19" x14ac:dyDescent="0.25">
      <c r="A3436" s="68">
        <v>600104532</v>
      </c>
      <c r="B3436" s="59">
        <f t="shared" si="159"/>
        <v>600104532</v>
      </c>
      <c r="C3436" s="68" t="s">
        <v>7935</v>
      </c>
      <c r="D3436" s="76">
        <v>1</v>
      </c>
      <c r="E3436" s="61">
        <f t="shared" si="160"/>
        <v>61234125</v>
      </c>
      <c r="F3436" s="69" t="s">
        <v>9131</v>
      </c>
      <c r="G3436" s="69" t="s">
        <v>9132</v>
      </c>
      <c r="H3436" s="70">
        <v>75</v>
      </c>
      <c r="I3436" s="70" t="s">
        <v>139</v>
      </c>
      <c r="J3436" s="74">
        <v>26.68</v>
      </c>
      <c r="K3436" s="64">
        <f t="shared" si="161"/>
        <v>2001</v>
      </c>
      <c r="L3436" s="71"/>
      <c r="M3436" s="72"/>
      <c r="N3436" s="72" t="s">
        <v>13104</v>
      </c>
      <c r="O3436" s="72"/>
      <c r="P3436" s="81">
        <v>200</v>
      </c>
      <c r="Q3436" s="73"/>
      <c r="R3436" s="73" t="s">
        <v>13105</v>
      </c>
      <c r="S3436" s="60" t="str">
        <f>VLOOKUP(A3436,[1]DATA!$1:$1048576,12,0)</f>
        <v>ANO</v>
      </c>
    </row>
    <row r="3437" spans="1:19" x14ac:dyDescent="0.25">
      <c r="A3437" s="68">
        <v>600104630</v>
      </c>
      <c r="B3437" s="59">
        <f t="shared" si="159"/>
        <v>600104630</v>
      </c>
      <c r="C3437" s="68" t="s">
        <v>7936</v>
      </c>
      <c r="D3437" s="76">
        <v>1</v>
      </c>
      <c r="E3437" s="61">
        <f t="shared" si="160"/>
        <v>70981281</v>
      </c>
      <c r="F3437" s="69" t="s">
        <v>9131</v>
      </c>
      <c r="G3437" s="69" t="s">
        <v>9132</v>
      </c>
      <c r="H3437" s="70">
        <v>50</v>
      </c>
      <c r="I3437" s="70" t="s">
        <v>139</v>
      </c>
      <c r="J3437" s="74">
        <v>26.68</v>
      </c>
      <c r="K3437" s="64">
        <f t="shared" si="161"/>
        <v>1334</v>
      </c>
      <c r="L3437" s="71"/>
      <c r="M3437" s="72"/>
      <c r="N3437" s="72" t="s">
        <v>13106</v>
      </c>
      <c r="O3437" s="72"/>
      <c r="P3437" s="81">
        <v>65</v>
      </c>
      <c r="Q3437" s="73"/>
      <c r="R3437" s="73" t="s">
        <v>13107</v>
      </c>
      <c r="S3437" s="60" t="str">
        <f>VLOOKUP(A3437,[1]DATA!$1:$1048576,12,0)</f>
        <v>ANO</v>
      </c>
    </row>
    <row r="3438" spans="1:19" x14ac:dyDescent="0.25">
      <c r="A3438" s="68">
        <v>600104648</v>
      </c>
      <c r="B3438" s="59">
        <f t="shared" si="159"/>
        <v>600104648</v>
      </c>
      <c r="C3438" s="68" t="s">
        <v>7937</v>
      </c>
      <c r="D3438" s="76">
        <v>1</v>
      </c>
      <c r="E3438" s="61">
        <f t="shared" si="160"/>
        <v>61234176</v>
      </c>
      <c r="F3438" s="69" t="s">
        <v>9131</v>
      </c>
      <c r="G3438" s="69" t="s">
        <v>9132</v>
      </c>
      <c r="H3438" s="70">
        <v>550</v>
      </c>
      <c r="I3438" s="70" t="s">
        <v>139</v>
      </c>
      <c r="J3438" s="74">
        <v>26.68</v>
      </c>
      <c r="K3438" s="64">
        <f t="shared" si="161"/>
        <v>14674</v>
      </c>
      <c r="L3438" s="71"/>
      <c r="M3438" s="72"/>
      <c r="N3438" s="72" t="s">
        <v>13108</v>
      </c>
      <c r="O3438" s="72" t="s">
        <v>13109</v>
      </c>
      <c r="P3438" s="81">
        <v>460</v>
      </c>
      <c r="Q3438" s="73"/>
      <c r="R3438" s="73" t="s">
        <v>13096</v>
      </c>
      <c r="S3438" s="60" t="str">
        <f>VLOOKUP(A3438,[1]DATA!$1:$1048576,12,0)</f>
        <v>ANO</v>
      </c>
    </row>
    <row r="3439" spans="1:19" x14ac:dyDescent="0.25">
      <c r="A3439" s="68">
        <v>600104737</v>
      </c>
      <c r="B3439" s="59">
        <f t="shared" si="159"/>
        <v>600104737</v>
      </c>
      <c r="C3439" s="68" t="s">
        <v>7938</v>
      </c>
      <c r="D3439" s="76">
        <v>1</v>
      </c>
      <c r="E3439" s="61">
        <f t="shared" si="160"/>
        <v>61234001</v>
      </c>
      <c r="F3439" s="69" t="s">
        <v>9131</v>
      </c>
      <c r="G3439" s="69" t="s">
        <v>9132</v>
      </c>
      <c r="H3439" s="70">
        <v>875</v>
      </c>
      <c r="I3439" s="70" t="s">
        <v>139</v>
      </c>
      <c r="J3439" s="74">
        <v>26.68</v>
      </c>
      <c r="K3439" s="64">
        <f t="shared" si="161"/>
        <v>23345</v>
      </c>
      <c r="L3439" s="71"/>
      <c r="M3439" s="72"/>
      <c r="N3439" s="72" t="s">
        <v>13110</v>
      </c>
      <c r="O3439" s="72" t="s">
        <v>13099</v>
      </c>
      <c r="P3439" s="81">
        <v>139</v>
      </c>
      <c r="Q3439" s="73"/>
      <c r="R3439" s="73" t="s">
        <v>13096</v>
      </c>
      <c r="S3439" s="60" t="str">
        <f>VLOOKUP(A3439,[1]DATA!$1:$1048576,12,0)</f>
        <v>ANO</v>
      </c>
    </row>
    <row r="3440" spans="1:19" x14ac:dyDescent="0.25">
      <c r="A3440" s="68">
        <v>600104761</v>
      </c>
      <c r="B3440" s="59">
        <f t="shared" si="159"/>
        <v>600104761</v>
      </c>
      <c r="C3440" s="68" t="s">
        <v>7939</v>
      </c>
      <c r="D3440" s="76">
        <v>1</v>
      </c>
      <c r="E3440" s="61">
        <f t="shared" si="160"/>
        <v>70996806</v>
      </c>
      <c r="F3440" s="69" t="s">
        <v>9131</v>
      </c>
      <c r="G3440" s="69" t="s">
        <v>9132</v>
      </c>
      <c r="H3440" s="70">
        <v>225</v>
      </c>
      <c r="I3440" s="70" t="s">
        <v>139</v>
      </c>
      <c r="J3440" s="74">
        <v>26.68</v>
      </c>
      <c r="K3440" s="64">
        <f t="shared" si="161"/>
        <v>6003</v>
      </c>
      <c r="L3440" s="71"/>
      <c r="M3440" s="72"/>
      <c r="N3440" s="72" t="s">
        <v>13111</v>
      </c>
      <c r="O3440" s="72"/>
      <c r="P3440" s="81">
        <v>4</v>
      </c>
      <c r="Q3440" s="73"/>
      <c r="R3440" s="73" t="s">
        <v>13112</v>
      </c>
      <c r="S3440" s="60" t="str">
        <f>VLOOKUP(A3440,[1]DATA!$1:$1048576,12,0)</f>
        <v>ANO</v>
      </c>
    </row>
    <row r="3441" spans="1:19" x14ac:dyDescent="0.25">
      <c r="A3441" s="68">
        <v>600104800</v>
      </c>
      <c r="B3441" s="59">
        <f t="shared" si="159"/>
        <v>600104800</v>
      </c>
      <c r="C3441" s="68" t="s">
        <v>7940</v>
      </c>
      <c r="D3441" s="76">
        <v>1</v>
      </c>
      <c r="E3441" s="61">
        <f t="shared" si="160"/>
        <v>70990221</v>
      </c>
      <c r="F3441" s="69" t="s">
        <v>9131</v>
      </c>
      <c r="G3441" s="69" t="s">
        <v>9132</v>
      </c>
      <c r="H3441" s="70">
        <v>100</v>
      </c>
      <c r="I3441" s="70" t="s">
        <v>139</v>
      </c>
      <c r="J3441" s="74">
        <v>26.68</v>
      </c>
      <c r="K3441" s="64">
        <f t="shared" si="161"/>
        <v>2668</v>
      </c>
      <c r="L3441" s="71"/>
      <c r="M3441" s="72"/>
      <c r="N3441" s="72" t="s">
        <v>13113</v>
      </c>
      <c r="O3441" s="72"/>
      <c r="P3441" s="81">
        <v>128</v>
      </c>
      <c r="Q3441" s="73"/>
      <c r="R3441" s="73" t="s">
        <v>13114</v>
      </c>
      <c r="S3441" s="60" t="str">
        <f>VLOOKUP(A3441,[1]DATA!$1:$1048576,12,0)</f>
        <v>ANO</v>
      </c>
    </row>
    <row r="3442" spans="1:19" x14ac:dyDescent="0.25">
      <c r="A3442" s="68">
        <v>600104842</v>
      </c>
      <c r="B3442" s="59">
        <f t="shared" si="159"/>
        <v>600104842</v>
      </c>
      <c r="C3442" s="68" t="s">
        <v>7941</v>
      </c>
      <c r="D3442" s="76">
        <v>1</v>
      </c>
      <c r="E3442" s="61">
        <f t="shared" si="160"/>
        <v>70991715</v>
      </c>
      <c r="F3442" s="69" t="s">
        <v>9131</v>
      </c>
      <c r="G3442" s="69" t="s">
        <v>9132</v>
      </c>
      <c r="H3442" s="70">
        <v>175</v>
      </c>
      <c r="I3442" s="70" t="s">
        <v>139</v>
      </c>
      <c r="J3442" s="74">
        <v>26.68</v>
      </c>
      <c r="K3442" s="64">
        <f t="shared" si="161"/>
        <v>4669</v>
      </c>
      <c r="L3442" s="71"/>
      <c r="M3442" s="72"/>
      <c r="N3442" s="72" t="s">
        <v>13115</v>
      </c>
      <c r="O3442" s="72"/>
      <c r="P3442" s="81">
        <v>390</v>
      </c>
      <c r="Q3442" s="73"/>
      <c r="R3442" s="73" t="s">
        <v>13116</v>
      </c>
      <c r="S3442" s="60" t="str">
        <f>VLOOKUP(A3442,[1]DATA!$1:$1048576,12,0)</f>
        <v>ANO</v>
      </c>
    </row>
    <row r="3443" spans="1:19" x14ac:dyDescent="0.25">
      <c r="A3443" s="68">
        <v>600104851</v>
      </c>
      <c r="B3443" s="59">
        <f t="shared" si="159"/>
        <v>600104851</v>
      </c>
      <c r="C3443" s="68" t="s">
        <v>7942</v>
      </c>
      <c r="D3443" s="76">
        <v>1</v>
      </c>
      <c r="E3443" s="61">
        <f t="shared" si="160"/>
        <v>75017164</v>
      </c>
      <c r="F3443" s="69" t="s">
        <v>9131</v>
      </c>
      <c r="G3443" s="69" t="s">
        <v>9132</v>
      </c>
      <c r="H3443" s="70">
        <v>125</v>
      </c>
      <c r="I3443" s="70" t="s">
        <v>139</v>
      </c>
      <c r="J3443" s="74">
        <v>26.68</v>
      </c>
      <c r="K3443" s="64">
        <f t="shared" si="161"/>
        <v>3335</v>
      </c>
      <c r="L3443" s="71"/>
      <c r="M3443" s="72"/>
      <c r="N3443" s="72" t="s">
        <v>13117</v>
      </c>
      <c r="O3443" s="72"/>
      <c r="P3443" s="81">
        <v>25</v>
      </c>
      <c r="Q3443" s="73"/>
      <c r="R3443" s="73" t="s">
        <v>13118</v>
      </c>
      <c r="S3443" s="60" t="str">
        <f>VLOOKUP(A3443,[1]DATA!$1:$1048576,12,0)</f>
        <v>ANO</v>
      </c>
    </row>
    <row r="3444" spans="1:19" x14ac:dyDescent="0.25">
      <c r="A3444" s="68">
        <v>600171833</v>
      </c>
      <c r="B3444" s="59">
        <f t="shared" si="159"/>
        <v>600171833</v>
      </c>
      <c r="C3444" s="68" t="s">
        <v>7943</v>
      </c>
      <c r="D3444" s="76">
        <v>1</v>
      </c>
      <c r="E3444" s="61">
        <f t="shared" si="160"/>
        <v>15028216</v>
      </c>
      <c r="F3444" s="69" t="s">
        <v>9131</v>
      </c>
      <c r="G3444" s="69" t="s">
        <v>9132</v>
      </c>
      <c r="H3444" s="70">
        <v>75</v>
      </c>
      <c r="I3444" s="70" t="s">
        <v>139</v>
      </c>
      <c r="J3444" s="74">
        <v>26.68</v>
      </c>
      <c r="K3444" s="64">
        <f t="shared" si="161"/>
        <v>2001</v>
      </c>
      <c r="L3444" s="71"/>
      <c r="M3444" s="72"/>
      <c r="N3444" s="72" t="s">
        <v>13119</v>
      </c>
      <c r="O3444" s="72" t="s">
        <v>52</v>
      </c>
      <c r="P3444" s="81">
        <v>288</v>
      </c>
      <c r="Q3444" s="73"/>
      <c r="R3444" s="73" t="s">
        <v>13096</v>
      </c>
      <c r="S3444" s="60" t="str">
        <f>VLOOKUP(A3444,[1]DATA!$1:$1048576,12,0)</f>
        <v>ANO</v>
      </c>
    </row>
    <row r="3445" spans="1:19" x14ac:dyDescent="0.25">
      <c r="A3445" s="68">
        <v>650024231</v>
      </c>
      <c r="B3445" s="59">
        <f t="shared" si="159"/>
        <v>650024231</v>
      </c>
      <c r="C3445" s="68" t="s">
        <v>7944</v>
      </c>
      <c r="D3445" s="76">
        <v>1</v>
      </c>
      <c r="E3445" s="61">
        <f t="shared" si="160"/>
        <v>70982473</v>
      </c>
      <c r="F3445" s="69" t="s">
        <v>9131</v>
      </c>
      <c r="G3445" s="69" t="s">
        <v>9132</v>
      </c>
      <c r="H3445" s="70">
        <v>125</v>
      </c>
      <c r="I3445" s="70" t="s">
        <v>139</v>
      </c>
      <c r="J3445" s="74">
        <v>26.68</v>
      </c>
      <c r="K3445" s="64">
        <f t="shared" si="161"/>
        <v>3335</v>
      </c>
      <c r="L3445" s="71"/>
      <c r="M3445" s="72"/>
      <c r="N3445" s="72" t="s">
        <v>13120</v>
      </c>
      <c r="O3445" s="72"/>
      <c r="P3445" s="81">
        <v>24</v>
      </c>
      <c r="Q3445" s="73"/>
      <c r="R3445" s="73" t="s">
        <v>13096</v>
      </c>
      <c r="S3445" s="60" t="str">
        <f>VLOOKUP(A3445,[1]DATA!$1:$1048576,12,0)</f>
        <v>ANO</v>
      </c>
    </row>
    <row r="3446" spans="1:19" x14ac:dyDescent="0.25">
      <c r="A3446" s="68">
        <v>650025415</v>
      </c>
      <c r="B3446" s="59">
        <f t="shared" si="159"/>
        <v>650025415</v>
      </c>
      <c r="C3446" s="68" t="s">
        <v>7945</v>
      </c>
      <c r="D3446" s="76">
        <v>1</v>
      </c>
      <c r="E3446" s="61">
        <f t="shared" si="160"/>
        <v>75016966</v>
      </c>
      <c r="F3446" s="69" t="s">
        <v>9131</v>
      </c>
      <c r="G3446" s="69" t="s">
        <v>9132</v>
      </c>
      <c r="H3446" s="70">
        <v>25</v>
      </c>
      <c r="I3446" s="70" t="s">
        <v>139</v>
      </c>
      <c r="J3446" s="74">
        <v>26.68</v>
      </c>
      <c r="K3446" s="64">
        <f t="shared" si="161"/>
        <v>667</v>
      </c>
      <c r="L3446" s="71"/>
      <c r="M3446" s="72"/>
      <c r="N3446" s="72" t="s">
        <v>13121</v>
      </c>
      <c r="O3446" s="72"/>
      <c r="P3446" s="81">
        <v>104</v>
      </c>
      <c r="Q3446" s="73"/>
      <c r="R3446" s="73" t="s">
        <v>13122</v>
      </c>
      <c r="S3446" s="60" t="str">
        <f>VLOOKUP(A3446,[1]DATA!$1:$1048576,12,0)</f>
        <v>ANO</v>
      </c>
    </row>
    <row r="3447" spans="1:19" x14ac:dyDescent="0.25">
      <c r="A3447" s="68">
        <v>650047702</v>
      </c>
      <c r="B3447" s="59">
        <f t="shared" si="159"/>
        <v>650047702</v>
      </c>
      <c r="C3447" s="68" t="s">
        <v>7946</v>
      </c>
      <c r="D3447" s="76">
        <v>1</v>
      </c>
      <c r="E3447" s="61">
        <f t="shared" si="160"/>
        <v>75016745</v>
      </c>
      <c r="F3447" s="69" t="s">
        <v>9131</v>
      </c>
      <c r="G3447" s="69" t="s">
        <v>9132</v>
      </c>
      <c r="H3447" s="70">
        <v>25</v>
      </c>
      <c r="I3447" s="70" t="s">
        <v>139</v>
      </c>
      <c r="J3447" s="74">
        <v>26.68</v>
      </c>
      <c r="K3447" s="64">
        <f t="shared" si="161"/>
        <v>667</v>
      </c>
      <c r="L3447" s="71"/>
      <c r="M3447" s="72"/>
      <c r="N3447" s="72" t="s">
        <v>13123</v>
      </c>
      <c r="O3447" s="72"/>
      <c r="P3447" s="81">
        <v>13</v>
      </c>
      <c r="Q3447" s="73"/>
      <c r="R3447" s="73" t="s">
        <v>13124</v>
      </c>
      <c r="S3447" s="60" t="str">
        <f>VLOOKUP(A3447,[1]DATA!$1:$1048576,12,0)</f>
        <v>ANO</v>
      </c>
    </row>
    <row r="3448" spans="1:19" x14ac:dyDescent="0.25">
      <c r="A3448" s="68">
        <v>650048482</v>
      </c>
      <c r="B3448" s="59">
        <f t="shared" si="159"/>
        <v>650048482</v>
      </c>
      <c r="C3448" s="68" t="s">
        <v>7947</v>
      </c>
      <c r="D3448" s="76">
        <v>1</v>
      </c>
      <c r="E3448" s="61">
        <f t="shared" si="160"/>
        <v>70985987</v>
      </c>
      <c r="F3448" s="69" t="s">
        <v>9131</v>
      </c>
      <c r="G3448" s="69" t="s">
        <v>9132</v>
      </c>
      <c r="H3448" s="70">
        <v>125</v>
      </c>
      <c r="I3448" s="70" t="s">
        <v>139</v>
      </c>
      <c r="J3448" s="74">
        <v>26.68</v>
      </c>
      <c r="K3448" s="64">
        <f t="shared" si="161"/>
        <v>3335</v>
      </c>
      <c r="L3448" s="71"/>
      <c r="M3448" s="72"/>
      <c r="N3448" s="72" t="s">
        <v>13125</v>
      </c>
      <c r="O3448" s="72"/>
      <c r="P3448" s="81">
        <v>149</v>
      </c>
      <c r="Q3448" s="73"/>
      <c r="R3448" s="73" t="s">
        <v>13126</v>
      </c>
      <c r="S3448" s="60" t="str">
        <f>VLOOKUP(A3448,[1]DATA!$1:$1048576,12,0)</f>
        <v>ANO</v>
      </c>
    </row>
    <row r="3449" spans="1:19" x14ac:dyDescent="0.25">
      <c r="A3449" s="68">
        <v>650050029</v>
      </c>
      <c r="B3449" s="59">
        <f t="shared" si="159"/>
        <v>650050029</v>
      </c>
      <c r="C3449" s="68" t="s">
        <v>7948</v>
      </c>
      <c r="D3449" s="76">
        <v>1</v>
      </c>
      <c r="E3449" s="61">
        <f t="shared" si="160"/>
        <v>70988731</v>
      </c>
      <c r="F3449" s="69" t="s">
        <v>9131</v>
      </c>
      <c r="G3449" s="69" t="s">
        <v>9132</v>
      </c>
      <c r="H3449" s="70">
        <v>25</v>
      </c>
      <c r="I3449" s="70" t="s">
        <v>139</v>
      </c>
      <c r="J3449" s="74">
        <v>26.68</v>
      </c>
      <c r="K3449" s="64">
        <f t="shared" si="161"/>
        <v>667</v>
      </c>
      <c r="L3449" s="71"/>
      <c r="M3449" s="72"/>
      <c r="N3449" s="72" t="s">
        <v>13127</v>
      </c>
      <c r="O3449" s="72"/>
      <c r="P3449" s="81">
        <v>4</v>
      </c>
      <c r="Q3449" s="73"/>
      <c r="R3449" s="73" t="s">
        <v>13128</v>
      </c>
      <c r="S3449" s="60" t="str">
        <f>VLOOKUP(A3449,[1]DATA!$1:$1048576,12,0)</f>
        <v>ANO</v>
      </c>
    </row>
    <row r="3450" spans="1:19" x14ac:dyDescent="0.25">
      <c r="A3450" s="68">
        <v>600104788</v>
      </c>
      <c r="B3450" s="59">
        <f t="shared" si="159"/>
        <v>600104788</v>
      </c>
      <c r="C3450" s="68" t="s">
        <v>7949</v>
      </c>
      <c r="D3450" s="76">
        <v>1</v>
      </c>
      <c r="E3450" s="61">
        <f t="shared" si="160"/>
        <v>61235059</v>
      </c>
      <c r="F3450" s="69" t="s">
        <v>9131</v>
      </c>
      <c r="G3450" s="69" t="s">
        <v>9135</v>
      </c>
      <c r="H3450" s="70">
        <v>200</v>
      </c>
      <c r="I3450" s="70" t="s">
        <v>139</v>
      </c>
      <c r="J3450" s="74">
        <v>26.68</v>
      </c>
      <c r="K3450" s="64">
        <f t="shared" si="161"/>
        <v>5336</v>
      </c>
      <c r="L3450" s="71"/>
      <c r="M3450" s="72"/>
      <c r="N3450" s="72" t="s">
        <v>13129</v>
      </c>
      <c r="O3450" s="72"/>
      <c r="P3450" s="81">
        <v>14</v>
      </c>
      <c r="Q3450" s="73"/>
      <c r="R3450" s="73" t="s">
        <v>13130</v>
      </c>
      <c r="S3450" s="60" t="str">
        <f>VLOOKUP(A3450,[1]DATA!$1:$1048576,12,0)</f>
        <v>ANO</v>
      </c>
    </row>
    <row r="3451" spans="1:19" x14ac:dyDescent="0.25">
      <c r="A3451" s="68">
        <v>600012701</v>
      </c>
      <c r="B3451" s="59">
        <f t="shared" si="159"/>
        <v>600012701</v>
      </c>
      <c r="C3451" s="68" t="s">
        <v>7950</v>
      </c>
      <c r="D3451" s="76">
        <v>1</v>
      </c>
      <c r="E3451" s="61">
        <f t="shared" si="160"/>
        <v>62032348</v>
      </c>
      <c r="F3451" s="69" t="s">
        <v>9131</v>
      </c>
      <c r="G3451" s="69" t="s">
        <v>9135</v>
      </c>
      <c r="H3451" s="70">
        <v>0</v>
      </c>
      <c r="I3451" s="70" t="s">
        <v>139</v>
      </c>
      <c r="J3451" s="74">
        <v>26.68</v>
      </c>
      <c r="K3451" s="64">
        <f t="shared" si="161"/>
        <v>0</v>
      </c>
      <c r="L3451" s="71"/>
      <c r="M3451" s="72"/>
      <c r="N3451" s="72" t="s">
        <v>13131</v>
      </c>
      <c r="O3451" s="72" t="s">
        <v>4455</v>
      </c>
      <c r="P3451" s="81">
        <v>590</v>
      </c>
      <c r="Q3451" s="73"/>
      <c r="R3451" s="73" t="s">
        <v>13132</v>
      </c>
      <c r="S3451" s="60" t="str">
        <f>VLOOKUP(A3451,[1]DATA!$1:$1048576,12,0)</f>
        <v>ANO</v>
      </c>
    </row>
    <row r="3452" spans="1:19" x14ac:dyDescent="0.25">
      <c r="A3452" s="68">
        <v>600012794</v>
      </c>
      <c r="B3452" s="59">
        <f t="shared" si="159"/>
        <v>600012794</v>
      </c>
      <c r="C3452" s="68" t="s">
        <v>7951</v>
      </c>
      <c r="D3452" s="76">
        <v>1</v>
      </c>
      <c r="E3452" s="61">
        <f t="shared" si="160"/>
        <v>62032381</v>
      </c>
      <c r="F3452" s="69" t="s">
        <v>9131</v>
      </c>
      <c r="G3452" s="69" t="s">
        <v>9135</v>
      </c>
      <c r="H3452" s="70">
        <v>0</v>
      </c>
      <c r="I3452" s="70" t="s">
        <v>139</v>
      </c>
      <c r="J3452" s="74">
        <v>26.68</v>
      </c>
      <c r="K3452" s="64">
        <f t="shared" si="161"/>
        <v>0</v>
      </c>
      <c r="L3452" s="71"/>
      <c r="M3452" s="72"/>
      <c r="N3452" s="72" t="s">
        <v>13133</v>
      </c>
      <c r="O3452" s="72" t="s">
        <v>5433</v>
      </c>
      <c r="P3452" s="81">
        <v>22</v>
      </c>
      <c r="Q3452" s="73"/>
      <c r="R3452" s="73" t="s">
        <v>13132</v>
      </c>
      <c r="S3452" s="60" t="str">
        <f>VLOOKUP(A3452,[1]DATA!$1:$1048576,12,0)</f>
        <v>ANO</v>
      </c>
    </row>
    <row r="3453" spans="1:19" x14ac:dyDescent="0.25">
      <c r="A3453" s="68">
        <v>600012841</v>
      </c>
      <c r="B3453" s="59">
        <f t="shared" si="159"/>
        <v>600012841</v>
      </c>
      <c r="C3453" s="68" t="s">
        <v>7952</v>
      </c>
      <c r="D3453" s="76">
        <v>1</v>
      </c>
      <c r="E3453" s="61">
        <f t="shared" si="160"/>
        <v>47450827</v>
      </c>
      <c r="F3453" s="69" t="s">
        <v>9131</v>
      </c>
      <c r="G3453" s="69" t="s">
        <v>9135</v>
      </c>
      <c r="H3453" s="70">
        <v>75</v>
      </c>
      <c r="I3453" s="70" t="s">
        <v>139</v>
      </c>
      <c r="J3453" s="74">
        <v>26.68</v>
      </c>
      <c r="K3453" s="64">
        <f t="shared" si="161"/>
        <v>2001</v>
      </c>
      <c r="L3453" s="71"/>
      <c r="M3453" s="72"/>
      <c r="N3453" s="72" t="s">
        <v>13134</v>
      </c>
      <c r="O3453" s="72" t="s">
        <v>51</v>
      </c>
      <c r="P3453" s="81">
        <v>237</v>
      </c>
      <c r="Q3453" s="73"/>
      <c r="R3453" s="73" t="s">
        <v>13132</v>
      </c>
      <c r="S3453" s="60" t="str">
        <f>VLOOKUP(A3453,[1]DATA!$1:$1048576,12,0)</f>
        <v>NE</v>
      </c>
    </row>
    <row r="3454" spans="1:19" x14ac:dyDescent="0.25">
      <c r="A3454" s="68">
        <v>600100529</v>
      </c>
      <c r="B3454" s="59">
        <f t="shared" si="159"/>
        <v>600100529</v>
      </c>
      <c r="C3454" s="68" t="s">
        <v>7953</v>
      </c>
      <c r="D3454" s="76">
        <v>1</v>
      </c>
      <c r="E3454" s="61">
        <f t="shared" si="160"/>
        <v>75016737</v>
      </c>
      <c r="F3454" s="69" t="s">
        <v>9131</v>
      </c>
      <c r="G3454" s="69" t="s">
        <v>9135</v>
      </c>
      <c r="H3454" s="70">
        <v>0</v>
      </c>
      <c r="I3454" s="70" t="s">
        <v>139</v>
      </c>
      <c r="J3454" s="74">
        <v>26.68</v>
      </c>
      <c r="K3454" s="64">
        <f t="shared" si="161"/>
        <v>0</v>
      </c>
      <c r="L3454" s="71"/>
      <c r="M3454" s="72"/>
      <c r="N3454" s="72" t="s">
        <v>13135</v>
      </c>
      <c r="O3454" s="72"/>
      <c r="P3454" s="81">
        <v>342</v>
      </c>
      <c r="Q3454" s="73"/>
      <c r="R3454" s="73" t="s">
        <v>12759</v>
      </c>
      <c r="S3454" s="60" t="str">
        <f>VLOOKUP(A3454,[1]DATA!$1:$1048576,12,0)</f>
        <v>ANO</v>
      </c>
    </row>
    <row r="3455" spans="1:19" x14ac:dyDescent="0.25">
      <c r="A3455" s="68">
        <v>600100383</v>
      </c>
      <c r="B3455" s="59">
        <f t="shared" si="159"/>
        <v>600100383</v>
      </c>
      <c r="C3455" s="68" t="s">
        <v>7954</v>
      </c>
      <c r="D3455" s="76">
        <v>1</v>
      </c>
      <c r="E3455" s="61">
        <f t="shared" si="160"/>
        <v>70989991</v>
      </c>
      <c r="F3455" s="69" t="s">
        <v>9131</v>
      </c>
      <c r="G3455" s="69" t="s">
        <v>9135</v>
      </c>
      <c r="H3455" s="70">
        <v>50</v>
      </c>
      <c r="I3455" s="70" t="s">
        <v>139</v>
      </c>
      <c r="J3455" s="74">
        <v>26.68</v>
      </c>
      <c r="K3455" s="64">
        <f t="shared" si="161"/>
        <v>1334</v>
      </c>
      <c r="L3455" s="71"/>
      <c r="M3455" s="72"/>
      <c r="N3455" s="72" t="s">
        <v>13136</v>
      </c>
      <c r="O3455" s="72"/>
      <c r="P3455" s="81">
        <v>198</v>
      </c>
      <c r="Q3455" s="73"/>
      <c r="R3455" s="73" t="s">
        <v>13137</v>
      </c>
      <c r="S3455" s="60" t="str">
        <f>VLOOKUP(A3455,[1]DATA!$1:$1048576,12,0)</f>
        <v>ANO</v>
      </c>
    </row>
    <row r="3456" spans="1:19" x14ac:dyDescent="0.25">
      <c r="A3456" s="68">
        <v>600100863</v>
      </c>
      <c r="B3456" s="59">
        <f t="shared" si="159"/>
        <v>600100863</v>
      </c>
      <c r="C3456" s="68" t="s">
        <v>7955</v>
      </c>
      <c r="D3456" s="76">
        <v>1</v>
      </c>
      <c r="E3456" s="61">
        <f t="shared" si="160"/>
        <v>75018055</v>
      </c>
      <c r="F3456" s="69" t="s">
        <v>9131</v>
      </c>
      <c r="G3456" s="69" t="s">
        <v>9135</v>
      </c>
      <c r="H3456" s="70">
        <v>50</v>
      </c>
      <c r="I3456" s="70" t="s">
        <v>139</v>
      </c>
      <c r="J3456" s="74">
        <v>26.68</v>
      </c>
      <c r="K3456" s="64">
        <f t="shared" si="161"/>
        <v>1334</v>
      </c>
      <c r="L3456" s="71"/>
      <c r="M3456" s="72"/>
      <c r="N3456" s="72" t="s">
        <v>13138</v>
      </c>
      <c r="O3456" s="72"/>
      <c r="P3456" s="81">
        <v>56</v>
      </c>
      <c r="Q3456" s="73"/>
      <c r="R3456" s="73" t="s">
        <v>13139</v>
      </c>
      <c r="S3456" s="60" t="str">
        <f>VLOOKUP(A3456,[1]DATA!$1:$1048576,12,0)</f>
        <v>ANO</v>
      </c>
    </row>
    <row r="3457" spans="1:19" x14ac:dyDescent="0.25">
      <c r="A3457" s="68">
        <v>600100332</v>
      </c>
      <c r="B3457" s="59">
        <f t="shared" si="159"/>
        <v>600100332</v>
      </c>
      <c r="C3457" s="68" t="s">
        <v>7956</v>
      </c>
      <c r="D3457" s="76">
        <v>1</v>
      </c>
      <c r="E3457" s="61">
        <f t="shared" si="160"/>
        <v>75015765</v>
      </c>
      <c r="F3457" s="69" t="s">
        <v>9131</v>
      </c>
      <c r="G3457" s="69" t="s">
        <v>9135</v>
      </c>
      <c r="H3457" s="70">
        <v>75</v>
      </c>
      <c r="I3457" s="70" t="s">
        <v>139</v>
      </c>
      <c r="J3457" s="74">
        <v>26.68</v>
      </c>
      <c r="K3457" s="64">
        <f t="shared" si="161"/>
        <v>2001</v>
      </c>
      <c r="L3457" s="71"/>
      <c r="M3457" s="72"/>
      <c r="N3457" s="72" t="s">
        <v>13140</v>
      </c>
      <c r="O3457" s="72"/>
      <c r="P3457" s="81">
        <v>17</v>
      </c>
      <c r="Q3457" s="73"/>
      <c r="R3457" s="73" t="s">
        <v>13141</v>
      </c>
      <c r="S3457" s="60" t="str">
        <f>VLOOKUP(A3457,[1]DATA!$1:$1048576,12,0)</f>
        <v>ANO</v>
      </c>
    </row>
    <row r="3458" spans="1:19" x14ac:dyDescent="0.25">
      <c r="A3458" s="68">
        <v>600100464</v>
      </c>
      <c r="B3458" s="59">
        <f t="shared" si="159"/>
        <v>600100464</v>
      </c>
      <c r="C3458" s="68" t="s">
        <v>7957</v>
      </c>
      <c r="D3458" s="76">
        <v>1</v>
      </c>
      <c r="E3458" s="61">
        <f t="shared" si="160"/>
        <v>75016176</v>
      </c>
      <c r="F3458" s="69" t="s">
        <v>9131</v>
      </c>
      <c r="G3458" s="69" t="s">
        <v>9135</v>
      </c>
      <c r="H3458" s="70">
        <v>100</v>
      </c>
      <c r="I3458" s="70" t="s">
        <v>139</v>
      </c>
      <c r="J3458" s="74">
        <v>26.68</v>
      </c>
      <c r="K3458" s="64">
        <f t="shared" si="161"/>
        <v>2668</v>
      </c>
      <c r="L3458" s="71"/>
      <c r="M3458" s="72"/>
      <c r="N3458" s="72" t="s">
        <v>13142</v>
      </c>
      <c r="O3458" s="72"/>
      <c r="P3458" s="81">
        <v>12</v>
      </c>
      <c r="Q3458" s="73"/>
      <c r="R3458" s="73" t="s">
        <v>9968</v>
      </c>
      <c r="S3458" s="60" t="str">
        <f>VLOOKUP(A3458,[1]DATA!$1:$1048576,12,0)</f>
        <v>ANO</v>
      </c>
    </row>
    <row r="3459" spans="1:19" x14ac:dyDescent="0.25">
      <c r="A3459" s="68">
        <v>600100731</v>
      </c>
      <c r="B3459" s="59">
        <f t="shared" si="159"/>
        <v>600100731</v>
      </c>
      <c r="C3459" s="68" t="s">
        <v>7958</v>
      </c>
      <c r="D3459" s="76">
        <v>1</v>
      </c>
      <c r="E3459" s="61">
        <f t="shared" si="160"/>
        <v>70995150</v>
      </c>
      <c r="F3459" s="69" t="s">
        <v>9131</v>
      </c>
      <c r="G3459" s="69" t="s">
        <v>9135</v>
      </c>
      <c r="H3459" s="70">
        <v>25</v>
      </c>
      <c r="I3459" s="70" t="s">
        <v>139</v>
      </c>
      <c r="J3459" s="74">
        <v>26.68</v>
      </c>
      <c r="K3459" s="64">
        <f t="shared" si="161"/>
        <v>667</v>
      </c>
      <c r="L3459" s="71"/>
      <c r="M3459" s="72"/>
      <c r="N3459" s="72" t="s">
        <v>13143</v>
      </c>
      <c r="O3459" s="72"/>
      <c r="P3459" s="81">
        <v>85</v>
      </c>
      <c r="Q3459" s="73"/>
      <c r="R3459" s="73" t="s">
        <v>13144</v>
      </c>
      <c r="S3459" s="60" t="str">
        <f>VLOOKUP(A3459,[1]DATA!$1:$1048576,12,0)</f>
        <v>ANO</v>
      </c>
    </row>
    <row r="3460" spans="1:19" x14ac:dyDescent="0.25">
      <c r="A3460" s="68">
        <v>600100758</v>
      </c>
      <c r="B3460" s="59">
        <f t="shared" si="159"/>
        <v>600100758</v>
      </c>
      <c r="C3460" s="68" t="s">
        <v>7959</v>
      </c>
      <c r="D3460" s="76">
        <v>1</v>
      </c>
      <c r="E3460" s="61">
        <f t="shared" si="160"/>
        <v>75015200</v>
      </c>
      <c r="F3460" s="69" t="s">
        <v>9131</v>
      </c>
      <c r="G3460" s="69" t="s">
        <v>9135</v>
      </c>
      <c r="H3460" s="70">
        <v>25</v>
      </c>
      <c r="I3460" s="70" t="s">
        <v>139</v>
      </c>
      <c r="J3460" s="74">
        <v>26.68</v>
      </c>
      <c r="K3460" s="64">
        <f t="shared" si="161"/>
        <v>667</v>
      </c>
      <c r="L3460" s="71"/>
      <c r="M3460" s="72"/>
      <c r="N3460" s="72" t="s">
        <v>13145</v>
      </c>
      <c r="O3460" s="72"/>
      <c r="P3460" s="81">
        <v>136</v>
      </c>
      <c r="Q3460" s="73"/>
      <c r="R3460" s="73" t="s">
        <v>13146</v>
      </c>
      <c r="S3460" s="60" t="str">
        <f>VLOOKUP(A3460,[1]DATA!$1:$1048576,12,0)</f>
        <v>ANO</v>
      </c>
    </row>
    <row r="3461" spans="1:19" x14ac:dyDescent="0.25">
      <c r="A3461" s="68">
        <v>600100774</v>
      </c>
      <c r="B3461" s="59">
        <f t="shared" ref="B3461:B3524" si="162">A3461*1</f>
        <v>600100774</v>
      </c>
      <c r="C3461" s="68" t="s">
        <v>7960</v>
      </c>
      <c r="D3461" s="76">
        <v>1</v>
      </c>
      <c r="E3461" s="61">
        <f t="shared" ref="E3461:E3524" si="163">C3461*1</f>
        <v>75016508</v>
      </c>
      <c r="F3461" s="69" t="s">
        <v>9131</v>
      </c>
      <c r="G3461" s="69" t="s">
        <v>9135</v>
      </c>
      <c r="H3461" s="70">
        <v>300</v>
      </c>
      <c r="I3461" s="70" t="s">
        <v>139</v>
      </c>
      <c r="J3461" s="74">
        <v>26.68</v>
      </c>
      <c r="K3461" s="64">
        <f t="shared" ref="K3461:K3524" si="164">H3461*J3461</f>
        <v>8004</v>
      </c>
      <c r="L3461" s="71"/>
      <c r="M3461" s="72"/>
      <c r="N3461" s="72" t="s">
        <v>13147</v>
      </c>
      <c r="O3461" s="72"/>
      <c r="P3461" s="81">
        <v>135</v>
      </c>
      <c r="Q3461" s="73"/>
      <c r="R3461" s="73" t="s">
        <v>13148</v>
      </c>
      <c r="S3461" s="60" t="str">
        <f>VLOOKUP(A3461,[1]DATA!$1:$1048576,12,0)</f>
        <v>ANO</v>
      </c>
    </row>
    <row r="3462" spans="1:19" x14ac:dyDescent="0.25">
      <c r="A3462" s="68">
        <v>600100782</v>
      </c>
      <c r="B3462" s="59">
        <f t="shared" si="162"/>
        <v>600100782</v>
      </c>
      <c r="C3462" s="68" t="s">
        <v>7961</v>
      </c>
      <c r="D3462" s="76">
        <v>1</v>
      </c>
      <c r="E3462" s="61">
        <f t="shared" si="163"/>
        <v>47487267</v>
      </c>
      <c r="F3462" s="69" t="s">
        <v>9131</v>
      </c>
      <c r="G3462" s="69" t="s">
        <v>9135</v>
      </c>
      <c r="H3462" s="70">
        <v>300</v>
      </c>
      <c r="I3462" s="70" t="s">
        <v>139</v>
      </c>
      <c r="J3462" s="74">
        <v>26.68</v>
      </c>
      <c r="K3462" s="64">
        <f t="shared" si="164"/>
        <v>8004</v>
      </c>
      <c r="L3462" s="71"/>
      <c r="M3462" s="72"/>
      <c r="N3462" s="72" t="s">
        <v>13149</v>
      </c>
      <c r="O3462" s="72" t="s">
        <v>13150</v>
      </c>
      <c r="P3462" s="81">
        <v>1117</v>
      </c>
      <c r="Q3462" s="73"/>
      <c r="R3462" s="73" t="s">
        <v>13132</v>
      </c>
      <c r="S3462" s="60" t="str">
        <f>VLOOKUP(A3462,[1]DATA!$1:$1048576,12,0)</f>
        <v>ANO</v>
      </c>
    </row>
    <row r="3463" spans="1:19" x14ac:dyDescent="0.25">
      <c r="A3463" s="68">
        <v>600100791</v>
      </c>
      <c r="B3463" s="59">
        <f t="shared" si="162"/>
        <v>600100791</v>
      </c>
      <c r="C3463" s="68" t="s">
        <v>7962</v>
      </c>
      <c r="D3463" s="76">
        <v>1</v>
      </c>
      <c r="E3463" s="61">
        <f t="shared" si="163"/>
        <v>47487275</v>
      </c>
      <c r="F3463" s="69" t="s">
        <v>9131</v>
      </c>
      <c r="G3463" s="69" t="s">
        <v>9135</v>
      </c>
      <c r="H3463" s="70">
        <v>500</v>
      </c>
      <c r="I3463" s="70" t="s">
        <v>139</v>
      </c>
      <c r="J3463" s="74">
        <v>26.68</v>
      </c>
      <c r="K3463" s="64">
        <f t="shared" si="164"/>
        <v>13340</v>
      </c>
      <c r="L3463" s="71"/>
      <c r="M3463" s="72"/>
      <c r="N3463" s="72" t="s">
        <v>13151</v>
      </c>
      <c r="O3463" s="72" t="s">
        <v>4455</v>
      </c>
      <c r="P3463" s="81">
        <v>1145</v>
      </c>
      <c r="Q3463" s="73"/>
      <c r="R3463" s="73" t="s">
        <v>13132</v>
      </c>
      <c r="S3463" s="60" t="str">
        <f>VLOOKUP(A3463,[1]DATA!$1:$1048576,12,0)</f>
        <v>ANO</v>
      </c>
    </row>
    <row r="3464" spans="1:19" x14ac:dyDescent="0.25">
      <c r="A3464" s="68">
        <v>600100804</v>
      </c>
      <c r="B3464" s="59">
        <f t="shared" si="162"/>
        <v>600100804</v>
      </c>
      <c r="C3464" s="68" t="s">
        <v>7963</v>
      </c>
      <c r="D3464" s="76">
        <v>1</v>
      </c>
      <c r="E3464" s="61">
        <f t="shared" si="163"/>
        <v>47487283</v>
      </c>
      <c r="F3464" s="69" t="s">
        <v>9131</v>
      </c>
      <c r="G3464" s="69" t="s">
        <v>9135</v>
      </c>
      <c r="H3464" s="70">
        <v>475</v>
      </c>
      <c r="I3464" s="70" t="s">
        <v>139</v>
      </c>
      <c r="J3464" s="74">
        <v>26.68</v>
      </c>
      <c r="K3464" s="64">
        <f t="shared" si="164"/>
        <v>12673</v>
      </c>
      <c r="L3464" s="71"/>
      <c r="M3464" s="72"/>
      <c r="N3464" s="72" t="s">
        <v>13152</v>
      </c>
      <c r="O3464" s="72" t="s">
        <v>12283</v>
      </c>
      <c r="P3464" s="81">
        <v>496</v>
      </c>
      <c r="Q3464" s="73"/>
      <c r="R3464" s="73" t="s">
        <v>13132</v>
      </c>
      <c r="S3464" s="60" t="str">
        <f>VLOOKUP(A3464,[1]DATA!$1:$1048576,12,0)</f>
        <v>ANO</v>
      </c>
    </row>
    <row r="3465" spans="1:19" x14ac:dyDescent="0.25">
      <c r="A3465" s="68">
        <v>600100880</v>
      </c>
      <c r="B3465" s="59">
        <f t="shared" si="162"/>
        <v>600100880</v>
      </c>
      <c r="C3465" s="68" t="s">
        <v>7964</v>
      </c>
      <c r="D3465" s="76">
        <v>1</v>
      </c>
      <c r="E3465" s="61">
        <f t="shared" si="163"/>
        <v>70157341</v>
      </c>
      <c r="F3465" s="69" t="s">
        <v>9131</v>
      </c>
      <c r="G3465" s="69" t="s">
        <v>9135</v>
      </c>
      <c r="H3465" s="70">
        <v>175</v>
      </c>
      <c r="I3465" s="70" t="s">
        <v>139</v>
      </c>
      <c r="J3465" s="74">
        <v>26.68</v>
      </c>
      <c r="K3465" s="64">
        <f t="shared" si="164"/>
        <v>4669</v>
      </c>
      <c r="L3465" s="71"/>
      <c r="M3465" s="72"/>
      <c r="N3465" s="72" t="s">
        <v>13153</v>
      </c>
      <c r="O3465" s="72"/>
      <c r="P3465" s="81">
        <v>27</v>
      </c>
      <c r="Q3465" s="73"/>
      <c r="R3465" s="73" t="s">
        <v>13063</v>
      </c>
      <c r="S3465" s="60" t="str">
        <f>VLOOKUP(A3465,[1]DATA!$1:$1048576,12,0)</f>
        <v>ANO</v>
      </c>
    </row>
    <row r="3466" spans="1:19" x14ac:dyDescent="0.25">
      <c r="A3466" s="68">
        <v>600100979</v>
      </c>
      <c r="B3466" s="59">
        <f t="shared" si="162"/>
        <v>600100979</v>
      </c>
      <c r="C3466" s="68" t="s">
        <v>7965</v>
      </c>
      <c r="D3466" s="76">
        <v>1</v>
      </c>
      <c r="E3466" s="61">
        <f t="shared" si="163"/>
        <v>70838275</v>
      </c>
      <c r="F3466" s="69" t="s">
        <v>9131</v>
      </c>
      <c r="G3466" s="69" t="s">
        <v>9135</v>
      </c>
      <c r="H3466" s="70">
        <v>0</v>
      </c>
      <c r="I3466" s="70" t="s">
        <v>139</v>
      </c>
      <c r="J3466" s="74">
        <v>26.68</v>
      </c>
      <c r="K3466" s="64">
        <f t="shared" si="164"/>
        <v>0</v>
      </c>
      <c r="L3466" s="71"/>
      <c r="M3466" s="72"/>
      <c r="N3466" s="72" t="s">
        <v>13154</v>
      </c>
      <c r="O3466" s="72" t="s">
        <v>9537</v>
      </c>
      <c r="P3466" s="81">
        <v>1181</v>
      </c>
      <c r="Q3466" s="73"/>
      <c r="R3466" s="73" t="s">
        <v>13132</v>
      </c>
      <c r="S3466" s="60" t="str">
        <f>VLOOKUP(A3466,[1]DATA!$1:$1048576,12,0)</f>
        <v>ANO</v>
      </c>
    </row>
    <row r="3467" spans="1:19" x14ac:dyDescent="0.25">
      <c r="A3467" s="68">
        <v>650047958</v>
      </c>
      <c r="B3467" s="59">
        <f t="shared" si="162"/>
        <v>650047958</v>
      </c>
      <c r="C3467" s="68" t="s">
        <v>7966</v>
      </c>
      <c r="D3467" s="76">
        <v>1</v>
      </c>
      <c r="E3467" s="61">
        <f t="shared" si="163"/>
        <v>70991855</v>
      </c>
      <c r="F3467" s="69" t="s">
        <v>9131</v>
      </c>
      <c r="G3467" s="69" t="s">
        <v>9135</v>
      </c>
      <c r="H3467" s="70">
        <v>125</v>
      </c>
      <c r="I3467" s="70" t="s">
        <v>139</v>
      </c>
      <c r="J3467" s="74">
        <v>26.68</v>
      </c>
      <c r="K3467" s="64">
        <f t="shared" si="164"/>
        <v>3335</v>
      </c>
      <c r="L3467" s="71"/>
      <c r="M3467" s="72"/>
      <c r="N3467" s="72" t="s">
        <v>13155</v>
      </c>
      <c r="O3467" s="72"/>
      <c r="P3467" s="81">
        <v>114</v>
      </c>
      <c r="Q3467" s="73"/>
      <c r="R3467" s="73" t="s">
        <v>13156</v>
      </c>
      <c r="S3467" s="60" t="str">
        <f>VLOOKUP(A3467,[1]DATA!$1:$1048576,12,0)</f>
        <v>ANO</v>
      </c>
    </row>
    <row r="3468" spans="1:19" x14ac:dyDescent="0.25">
      <c r="A3468" s="68">
        <v>650053672</v>
      </c>
      <c r="B3468" s="59">
        <f t="shared" si="162"/>
        <v>650053672</v>
      </c>
      <c r="C3468" s="68" t="s">
        <v>7967</v>
      </c>
      <c r="D3468" s="76">
        <v>1</v>
      </c>
      <c r="E3468" s="61">
        <f t="shared" si="163"/>
        <v>71006079</v>
      </c>
      <c r="F3468" s="69" t="s">
        <v>9131</v>
      </c>
      <c r="G3468" s="69" t="s">
        <v>9135</v>
      </c>
      <c r="H3468" s="70">
        <v>75</v>
      </c>
      <c r="I3468" s="70" t="s">
        <v>139</v>
      </c>
      <c r="J3468" s="74">
        <v>26.68</v>
      </c>
      <c r="K3468" s="64">
        <f t="shared" si="164"/>
        <v>2001</v>
      </c>
      <c r="L3468" s="71"/>
      <c r="M3468" s="72"/>
      <c r="N3468" s="72" t="s">
        <v>13157</v>
      </c>
      <c r="O3468" s="72"/>
      <c r="P3468" s="81">
        <v>34</v>
      </c>
      <c r="Q3468" s="73"/>
      <c r="R3468" s="73" t="s">
        <v>13158</v>
      </c>
      <c r="S3468" s="60" t="str">
        <f>VLOOKUP(A3468,[1]DATA!$1:$1048576,12,0)</f>
        <v>ANO</v>
      </c>
    </row>
    <row r="3469" spans="1:19" x14ac:dyDescent="0.25">
      <c r="A3469" s="68">
        <v>650052595</v>
      </c>
      <c r="B3469" s="59">
        <f t="shared" si="162"/>
        <v>650052595</v>
      </c>
      <c r="C3469" s="68" t="s">
        <v>7968</v>
      </c>
      <c r="D3469" s="76">
        <v>1</v>
      </c>
      <c r="E3469" s="61">
        <f t="shared" si="163"/>
        <v>70985642</v>
      </c>
      <c r="F3469" s="69" t="s">
        <v>9131</v>
      </c>
      <c r="G3469" s="69" t="s">
        <v>9135</v>
      </c>
      <c r="H3469" s="70">
        <v>75</v>
      </c>
      <c r="I3469" s="70" t="s">
        <v>139</v>
      </c>
      <c r="J3469" s="74">
        <v>26.68</v>
      </c>
      <c r="K3469" s="64">
        <f t="shared" si="164"/>
        <v>2001</v>
      </c>
      <c r="L3469" s="71"/>
      <c r="M3469" s="72"/>
      <c r="N3469" s="72" t="s">
        <v>13159</v>
      </c>
      <c r="O3469" s="72"/>
      <c r="P3469" s="81">
        <v>3</v>
      </c>
      <c r="Q3469" s="73"/>
      <c r="R3469" s="73" t="s">
        <v>13160</v>
      </c>
      <c r="S3469" s="60" t="str">
        <f>VLOOKUP(A3469,[1]DATA!$1:$1048576,12,0)</f>
        <v>ANO</v>
      </c>
    </row>
    <row r="3470" spans="1:19" x14ac:dyDescent="0.25">
      <c r="A3470" s="68">
        <v>691002797</v>
      </c>
      <c r="B3470" s="59">
        <f t="shared" si="162"/>
        <v>691002797</v>
      </c>
      <c r="C3470" s="68" t="s">
        <v>7969</v>
      </c>
      <c r="D3470" s="76">
        <v>1</v>
      </c>
      <c r="E3470" s="61">
        <f t="shared" si="163"/>
        <v>72085428</v>
      </c>
      <c r="F3470" s="69" t="s">
        <v>9131</v>
      </c>
      <c r="G3470" s="69" t="s">
        <v>9135</v>
      </c>
      <c r="H3470" s="70">
        <v>0</v>
      </c>
      <c r="I3470" s="70" t="s">
        <v>139</v>
      </c>
      <c r="J3470" s="74">
        <v>26.68</v>
      </c>
      <c r="K3470" s="64">
        <f t="shared" si="164"/>
        <v>0</v>
      </c>
      <c r="L3470" s="71"/>
      <c r="M3470" s="72"/>
      <c r="N3470" s="72" t="s">
        <v>13161</v>
      </c>
      <c r="O3470" s="72" t="s">
        <v>4455</v>
      </c>
      <c r="P3470" s="81">
        <v>659</v>
      </c>
      <c r="Q3470" s="73"/>
      <c r="R3470" s="73" t="s">
        <v>13132</v>
      </c>
      <c r="S3470" s="60" t="str">
        <f>VLOOKUP(A3470,[1]DATA!$1:$1048576,12,0)</f>
        <v>ANO</v>
      </c>
    </row>
    <row r="3471" spans="1:19" x14ac:dyDescent="0.25">
      <c r="A3471" s="68">
        <v>691009317</v>
      </c>
      <c r="B3471" s="59">
        <f t="shared" si="162"/>
        <v>691009317</v>
      </c>
      <c r="C3471" s="68" t="s">
        <v>7970</v>
      </c>
      <c r="D3471" s="76">
        <v>1</v>
      </c>
      <c r="E3471" s="61">
        <f t="shared" si="163"/>
        <v>4840704</v>
      </c>
      <c r="F3471" s="69" t="s">
        <v>9131</v>
      </c>
      <c r="G3471" s="69" t="s">
        <v>9135</v>
      </c>
      <c r="H3471" s="70">
        <v>0</v>
      </c>
      <c r="I3471" s="70" t="s">
        <v>139</v>
      </c>
      <c r="J3471" s="74">
        <v>26.68</v>
      </c>
      <c r="K3471" s="64">
        <f t="shared" si="164"/>
        <v>0</v>
      </c>
      <c r="L3471" s="71"/>
      <c r="M3471" s="72"/>
      <c r="N3471" s="72" t="s">
        <v>13162</v>
      </c>
      <c r="O3471" s="72" t="s">
        <v>5280</v>
      </c>
      <c r="P3471" s="81">
        <v>272</v>
      </c>
      <c r="Q3471" s="73"/>
      <c r="R3471" s="73" t="s">
        <v>13132</v>
      </c>
      <c r="S3471" s="60" t="str">
        <f>VLOOKUP(A3471,[1]DATA!$1:$1048576,12,0)</f>
        <v>NE</v>
      </c>
    </row>
    <row r="3472" spans="1:19" x14ac:dyDescent="0.25">
      <c r="A3472" s="68">
        <v>600012816</v>
      </c>
      <c r="B3472" s="59">
        <f t="shared" si="162"/>
        <v>600012816</v>
      </c>
      <c r="C3472" s="68" t="s">
        <v>7971</v>
      </c>
      <c r="D3472" s="76">
        <v>1</v>
      </c>
      <c r="E3472" s="61">
        <f t="shared" si="163"/>
        <v>15034496</v>
      </c>
      <c r="F3472" s="69" t="s">
        <v>9131</v>
      </c>
      <c r="G3472" s="69" t="s">
        <v>9135</v>
      </c>
      <c r="H3472" s="70">
        <v>75</v>
      </c>
      <c r="I3472" s="70" t="s">
        <v>139</v>
      </c>
      <c r="J3472" s="74">
        <v>26.68</v>
      </c>
      <c r="K3472" s="64">
        <f t="shared" si="164"/>
        <v>2001</v>
      </c>
      <c r="L3472" s="71"/>
      <c r="M3472" s="72"/>
      <c r="N3472" s="72" t="s">
        <v>13163</v>
      </c>
      <c r="O3472" s="72" t="s">
        <v>49</v>
      </c>
      <c r="P3472" s="81">
        <v>1405</v>
      </c>
      <c r="Q3472" s="73">
        <v>41</v>
      </c>
      <c r="R3472" s="73" t="s">
        <v>13164</v>
      </c>
      <c r="S3472" s="60" t="str">
        <f>VLOOKUP(A3472,[1]DATA!$1:$1048576,12,0)</f>
        <v>ANO</v>
      </c>
    </row>
    <row r="3473" spans="1:19" x14ac:dyDescent="0.25">
      <c r="A3473" s="68">
        <v>600012751</v>
      </c>
      <c r="B3473" s="59">
        <f t="shared" si="162"/>
        <v>600012751</v>
      </c>
      <c r="C3473" s="68" t="s">
        <v>7972</v>
      </c>
      <c r="D3473" s="76">
        <v>1</v>
      </c>
      <c r="E3473" s="61">
        <f t="shared" si="163"/>
        <v>62032011</v>
      </c>
      <c r="F3473" s="69" t="s">
        <v>9131</v>
      </c>
      <c r="G3473" s="69" t="s">
        <v>9135</v>
      </c>
      <c r="H3473" s="70">
        <v>150</v>
      </c>
      <c r="I3473" s="70" t="s">
        <v>139</v>
      </c>
      <c r="J3473" s="74">
        <v>26.68</v>
      </c>
      <c r="K3473" s="64">
        <f t="shared" si="164"/>
        <v>4002</v>
      </c>
      <c r="L3473" s="71"/>
      <c r="M3473" s="72"/>
      <c r="N3473" s="72" t="s">
        <v>13165</v>
      </c>
      <c r="O3473" s="72" t="s">
        <v>13166</v>
      </c>
      <c r="P3473" s="81">
        <v>452</v>
      </c>
      <c r="Q3473" s="73"/>
      <c r="R3473" s="73" t="s">
        <v>13167</v>
      </c>
      <c r="S3473" s="60" t="str">
        <f>VLOOKUP(A3473,[1]DATA!$1:$1048576,12,0)</f>
        <v>ANO</v>
      </c>
    </row>
    <row r="3474" spans="1:19" x14ac:dyDescent="0.25">
      <c r="A3474" s="68">
        <v>600012760</v>
      </c>
      <c r="B3474" s="59">
        <f t="shared" si="162"/>
        <v>600012760</v>
      </c>
      <c r="C3474" s="68" t="s">
        <v>7973</v>
      </c>
      <c r="D3474" s="76">
        <v>1</v>
      </c>
      <c r="E3474" s="61">
        <f t="shared" si="163"/>
        <v>62033131</v>
      </c>
      <c r="F3474" s="69" t="s">
        <v>9131</v>
      </c>
      <c r="G3474" s="69" t="s">
        <v>9135</v>
      </c>
      <c r="H3474" s="70">
        <v>0</v>
      </c>
      <c r="I3474" s="70" t="s">
        <v>139</v>
      </c>
      <c r="J3474" s="74">
        <v>26.68</v>
      </c>
      <c r="K3474" s="64">
        <f t="shared" si="164"/>
        <v>0</v>
      </c>
      <c r="L3474" s="71"/>
      <c r="M3474" s="72"/>
      <c r="N3474" s="72" t="s">
        <v>13168</v>
      </c>
      <c r="O3474" s="72" t="s">
        <v>13169</v>
      </c>
      <c r="P3474" s="81">
        <v>310</v>
      </c>
      <c r="Q3474" s="73">
        <v>16</v>
      </c>
      <c r="R3474" s="73" t="s">
        <v>13164</v>
      </c>
      <c r="S3474" s="60" t="str">
        <f>VLOOKUP(A3474,[1]DATA!$1:$1048576,12,0)</f>
        <v>ANO</v>
      </c>
    </row>
    <row r="3475" spans="1:19" x14ac:dyDescent="0.25">
      <c r="A3475" s="68">
        <v>600100545</v>
      </c>
      <c r="B3475" s="59">
        <f t="shared" si="162"/>
        <v>600100545</v>
      </c>
      <c r="C3475" s="68" t="s">
        <v>7974</v>
      </c>
      <c r="D3475" s="76">
        <v>1</v>
      </c>
      <c r="E3475" s="61">
        <f t="shared" si="163"/>
        <v>70996814</v>
      </c>
      <c r="F3475" s="69" t="s">
        <v>9131</v>
      </c>
      <c r="G3475" s="69" t="s">
        <v>9135</v>
      </c>
      <c r="H3475" s="70">
        <v>550</v>
      </c>
      <c r="I3475" s="70" t="s">
        <v>139</v>
      </c>
      <c r="J3475" s="74">
        <v>26.68</v>
      </c>
      <c r="K3475" s="64">
        <f t="shared" si="164"/>
        <v>14674</v>
      </c>
      <c r="L3475" s="71"/>
      <c r="M3475" s="72"/>
      <c r="N3475" s="72" t="s">
        <v>13170</v>
      </c>
      <c r="O3475" s="72" t="s">
        <v>13171</v>
      </c>
      <c r="P3475" s="81">
        <v>784</v>
      </c>
      <c r="Q3475" s="73"/>
      <c r="R3475" s="73" t="s">
        <v>13167</v>
      </c>
      <c r="S3475" s="60" t="str">
        <f>VLOOKUP(A3475,[1]DATA!$1:$1048576,12,0)</f>
        <v>ANO</v>
      </c>
    </row>
    <row r="3476" spans="1:19" x14ac:dyDescent="0.25">
      <c r="A3476" s="68">
        <v>600024474</v>
      </c>
      <c r="B3476" s="59">
        <f t="shared" si="162"/>
        <v>600024474</v>
      </c>
      <c r="C3476" s="68" t="s">
        <v>7975</v>
      </c>
      <c r="D3476" s="76">
        <v>1</v>
      </c>
      <c r="E3476" s="61">
        <f t="shared" si="163"/>
        <v>62033034</v>
      </c>
      <c r="F3476" s="69" t="s">
        <v>9131</v>
      </c>
      <c r="G3476" s="69" t="s">
        <v>9135</v>
      </c>
      <c r="H3476" s="70">
        <v>0</v>
      </c>
      <c r="I3476" s="70" t="s">
        <v>139</v>
      </c>
      <c r="J3476" s="74">
        <v>26.68</v>
      </c>
      <c r="K3476" s="64">
        <f t="shared" si="164"/>
        <v>0</v>
      </c>
      <c r="L3476" s="71"/>
      <c r="M3476" s="72"/>
      <c r="N3476" s="72" t="s">
        <v>13172</v>
      </c>
      <c r="O3476" s="72" t="s">
        <v>41</v>
      </c>
      <c r="P3476" s="81">
        <v>287</v>
      </c>
      <c r="Q3476" s="73">
        <v>26</v>
      </c>
      <c r="R3476" s="73" t="s">
        <v>13164</v>
      </c>
      <c r="S3476" s="60" t="str">
        <f>VLOOKUP(A3476,[1]DATA!$1:$1048576,12,0)</f>
        <v>ANO</v>
      </c>
    </row>
    <row r="3477" spans="1:19" x14ac:dyDescent="0.25">
      <c r="A3477" s="68">
        <v>600100430</v>
      </c>
      <c r="B3477" s="59">
        <f t="shared" si="162"/>
        <v>600100430</v>
      </c>
      <c r="C3477" s="68" t="s">
        <v>7976</v>
      </c>
      <c r="D3477" s="76">
        <v>1</v>
      </c>
      <c r="E3477" s="61">
        <f t="shared" si="163"/>
        <v>70997861</v>
      </c>
      <c r="F3477" s="69" t="s">
        <v>9131</v>
      </c>
      <c r="G3477" s="69" t="s">
        <v>9135</v>
      </c>
      <c r="H3477" s="70">
        <v>250</v>
      </c>
      <c r="I3477" s="70" t="s">
        <v>139</v>
      </c>
      <c r="J3477" s="74">
        <v>26.68</v>
      </c>
      <c r="K3477" s="64">
        <f t="shared" si="164"/>
        <v>6670</v>
      </c>
      <c r="L3477" s="71"/>
      <c r="M3477" s="72"/>
      <c r="N3477" s="72" t="s">
        <v>13173</v>
      </c>
      <c r="O3477" s="72"/>
      <c r="P3477" s="81">
        <v>248</v>
      </c>
      <c r="Q3477" s="73"/>
      <c r="R3477" s="73" t="s">
        <v>13174</v>
      </c>
      <c r="S3477" s="60" t="str">
        <f>VLOOKUP(A3477,[1]DATA!$1:$1048576,12,0)</f>
        <v>ANO</v>
      </c>
    </row>
    <row r="3478" spans="1:19" x14ac:dyDescent="0.25">
      <c r="A3478" s="68">
        <v>600100570</v>
      </c>
      <c r="B3478" s="59">
        <f t="shared" si="162"/>
        <v>600100570</v>
      </c>
      <c r="C3478" s="68" t="s">
        <v>7977</v>
      </c>
      <c r="D3478" s="76">
        <v>1</v>
      </c>
      <c r="E3478" s="61">
        <f t="shared" si="163"/>
        <v>62031813</v>
      </c>
      <c r="F3478" s="69" t="s">
        <v>9131</v>
      </c>
      <c r="G3478" s="69" t="s">
        <v>9135</v>
      </c>
      <c r="H3478" s="70">
        <v>350</v>
      </c>
      <c r="I3478" s="70" t="s">
        <v>139</v>
      </c>
      <c r="J3478" s="74">
        <v>26.68</v>
      </c>
      <c r="K3478" s="64">
        <f t="shared" si="164"/>
        <v>9338</v>
      </c>
      <c r="L3478" s="71"/>
      <c r="M3478" s="72"/>
      <c r="N3478" s="72" t="s">
        <v>13175</v>
      </c>
      <c r="O3478" s="72" t="s">
        <v>60</v>
      </c>
      <c r="P3478" s="81">
        <v>1351</v>
      </c>
      <c r="Q3478" s="73">
        <v>35</v>
      </c>
      <c r="R3478" s="73" t="s">
        <v>13164</v>
      </c>
      <c r="S3478" s="60" t="str">
        <f>VLOOKUP(A3478,[1]DATA!$1:$1048576,12,0)</f>
        <v>ANO</v>
      </c>
    </row>
    <row r="3479" spans="1:19" x14ac:dyDescent="0.25">
      <c r="A3479" s="68">
        <v>600100669</v>
      </c>
      <c r="B3479" s="59">
        <f t="shared" si="162"/>
        <v>600100669</v>
      </c>
      <c r="C3479" s="68" t="s">
        <v>7978</v>
      </c>
      <c r="D3479" s="76">
        <v>1</v>
      </c>
      <c r="E3479" s="61">
        <f t="shared" si="163"/>
        <v>63609053</v>
      </c>
      <c r="F3479" s="69" t="s">
        <v>9131</v>
      </c>
      <c r="G3479" s="69" t="s">
        <v>9135</v>
      </c>
      <c r="H3479" s="70">
        <v>400</v>
      </c>
      <c r="I3479" s="70" t="s">
        <v>139</v>
      </c>
      <c r="J3479" s="74">
        <v>26.68</v>
      </c>
      <c r="K3479" s="64">
        <f t="shared" si="164"/>
        <v>10672</v>
      </c>
      <c r="L3479" s="71"/>
      <c r="M3479" s="72"/>
      <c r="N3479" s="72" t="s">
        <v>13176</v>
      </c>
      <c r="O3479" s="72" t="s">
        <v>9376</v>
      </c>
      <c r="P3479" s="81">
        <v>179</v>
      </c>
      <c r="Q3479" s="73">
        <v>17</v>
      </c>
      <c r="R3479" s="73" t="s">
        <v>13164</v>
      </c>
      <c r="S3479" s="60" t="str">
        <f>VLOOKUP(A3479,[1]DATA!$1:$1048576,12,0)</f>
        <v>ANO</v>
      </c>
    </row>
    <row r="3480" spans="1:19" x14ac:dyDescent="0.25">
      <c r="A3480" s="68">
        <v>650047753</v>
      </c>
      <c r="B3480" s="59">
        <f t="shared" si="162"/>
        <v>650047753</v>
      </c>
      <c r="C3480" s="68" t="s">
        <v>7979</v>
      </c>
      <c r="D3480" s="76">
        <v>1</v>
      </c>
      <c r="E3480" s="61">
        <f t="shared" si="163"/>
        <v>75019094</v>
      </c>
      <c r="F3480" s="69" t="s">
        <v>9131</v>
      </c>
      <c r="G3480" s="69" t="s">
        <v>9135</v>
      </c>
      <c r="H3480" s="70">
        <v>325</v>
      </c>
      <c r="I3480" s="70" t="s">
        <v>139</v>
      </c>
      <c r="J3480" s="74">
        <v>26.68</v>
      </c>
      <c r="K3480" s="64">
        <f t="shared" si="164"/>
        <v>8671</v>
      </c>
      <c r="L3480" s="71"/>
      <c r="M3480" s="72"/>
      <c r="N3480" s="72" t="s">
        <v>13177</v>
      </c>
      <c r="O3480" s="72"/>
      <c r="P3480" s="81">
        <v>82</v>
      </c>
      <c r="Q3480" s="73"/>
      <c r="R3480" s="73" t="s">
        <v>13178</v>
      </c>
      <c r="S3480" s="60" t="str">
        <f>VLOOKUP(A3480,[1]DATA!$1:$1048576,12,0)</f>
        <v>ANO</v>
      </c>
    </row>
    <row r="3481" spans="1:19" x14ac:dyDescent="0.25">
      <c r="A3481" s="68">
        <v>650050363</v>
      </c>
      <c r="B3481" s="59">
        <f t="shared" si="162"/>
        <v>650050363</v>
      </c>
      <c r="C3481" s="68" t="s">
        <v>7980</v>
      </c>
      <c r="D3481" s="76">
        <v>1</v>
      </c>
      <c r="E3481" s="61">
        <f t="shared" si="163"/>
        <v>71002308</v>
      </c>
      <c r="F3481" s="69" t="s">
        <v>9131</v>
      </c>
      <c r="G3481" s="69" t="s">
        <v>9135</v>
      </c>
      <c r="H3481" s="70">
        <v>25</v>
      </c>
      <c r="I3481" s="70" t="s">
        <v>139</v>
      </c>
      <c r="J3481" s="74">
        <v>26.68</v>
      </c>
      <c r="K3481" s="64">
        <f t="shared" si="164"/>
        <v>667</v>
      </c>
      <c r="L3481" s="71"/>
      <c r="M3481" s="72"/>
      <c r="N3481" s="72" t="s">
        <v>13179</v>
      </c>
      <c r="O3481" s="72"/>
      <c r="P3481" s="81">
        <v>70</v>
      </c>
      <c r="Q3481" s="73"/>
      <c r="R3481" s="73" t="s">
        <v>13180</v>
      </c>
      <c r="S3481" s="60" t="str">
        <f>VLOOKUP(A3481,[1]DATA!$1:$1048576,12,0)</f>
        <v>ANO</v>
      </c>
    </row>
    <row r="3482" spans="1:19" x14ac:dyDescent="0.25">
      <c r="A3482" s="68">
        <v>650051742</v>
      </c>
      <c r="B3482" s="59">
        <f t="shared" si="162"/>
        <v>650051742</v>
      </c>
      <c r="C3482" s="68" t="s">
        <v>7981</v>
      </c>
      <c r="D3482" s="76">
        <v>1</v>
      </c>
      <c r="E3482" s="61">
        <f t="shared" si="163"/>
        <v>71003151</v>
      </c>
      <c r="F3482" s="69" t="s">
        <v>9131</v>
      </c>
      <c r="G3482" s="69" t="s">
        <v>9135</v>
      </c>
      <c r="H3482" s="70">
        <v>0</v>
      </c>
      <c r="I3482" s="70" t="s">
        <v>139</v>
      </c>
      <c r="J3482" s="74">
        <v>26.68</v>
      </c>
      <c r="K3482" s="64">
        <f t="shared" si="164"/>
        <v>0</v>
      </c>
      <c r="L3482" s="71"/>
      <c r="M3482" s="72"/>
      <c r="N3482" s="72" t="s">
        <v>13181</v>
      </c>
      <c r="O3482" s="72" t="s">
        <v>83</v>
      </c>
      <c r="P3482" s="81">
        <v>19</v>
      </c>
      <c r="Q3482" s="73"/>
      <c r="R3482" s="73" t="s">
        <v>13182</v>
      </c>
      <c r="S3482" s="60" t="str">
        <f>VLOOKUP(A3482,[1]DATA!$1:$1048576,12,0)</f>
        <v>ANO</v>
      </c>
    </row>
    <row r="3483" spans="1:19" x14ac:dyDescent="0.25">
      <c r="A3483" s="68">
        <v>650052081</v>
      </c>
      <c r="B3483" s="59">
        <f t="shared" si="162"/>
        <v>650052081</v>
      </c>
      <c r="C3483" s="68" t="s">
        <v>7982</v>
      </c>
      <c r="D3483" s="76">
        <v>1</v>
      </c>
      <c r="E3483" s="61">
        <f t="shared" si="163"/>
        <v>71011731</v>
      </c>
      <c r="F3483" s="69" t="s">
        <v>9131</v>
      </c>
      <c r="G3483" s="69" t="s">
        <v>9135</v>
      </c>
      <c r="H3483" s="70">
        <v>175</v>
      </c>
      <c r="I3483" s="70" t="s">
        <v>139</v>
      </c>
      <c r="J3483" s="74">
        <v>26.68</v>
      </c>
      <c r="K3483" s="64">
        <f t="shared" si="164"/>
        <v>4669</v>
      </c>
      <c r="L3483" s="71"/>
      <c r="M3483" s="72"/>
      <c r="N3483" s="72" t="s">
        <v>13183</v>
      </c>
      <c r="O3483" s="72"/>
      <c r="P3483" s="81">
        <v>103</v>
      </c>
      <c r="Q3483" s="73"/>
      <c r="R3483" s="73" t="s">
        <v>13184</v>
      </c>
      <c r="S3483" s="60" t="str">
        <f>VLOOKUP(A3483,[1]DATA!$1:$1048576,12,0)</f>
        <v>ANO</v>
      </c>
    </row>
    <row r="3484" spans="1:19" x14ac:dyDescent="0.25">
      <c r="A3484" s="68">
        <v>650052757</v>
      </c>
      <c r="B3484" s="59">
        <f t="shared" si="162"/>
        <v>650052757</v>
      </c>
      <c r="C3484" s="68" t="s">
        <v>7983</v>
      </c>
      <c r="D3484" s="76">
        <v>1</v>
      </c>
      <c r="E3484" s="61">
        <f t="shared" si="163"/>
        <v>70986321</v>
      </c>
      <c r="F3484" s="69" t="s">
        <v>9131</v>
      </c>
      <c r="G3484" s="69" t="s">
        <v>9135</v>
      </c>
      <c r="H3484" s="70">
        <v>25</v>
      </c>
      <c r="I3484" s="70" t="s">
        <v>139</v>
      </c>
      <c r="J3484" s="74">
        <v>26.68</v>
      </c>
      <c r="K3484" s="64">
        <f t="shared" si="164"/>
        <v>667</v>
      </c>
      <c r="L3484" s="71"/>
      <c r="M3484" s="72"/>
      <c r="N3484" s="72" t="s">
        <v>13185</v>
      </c>
      <c r="O3484" s="72"/>
      <c r="P3484" s="81">
        <v>98</v>
      </c>
      <c r="Q3484" s="73"/>
      <c r="R3484" s="73" t="s">
        <v>5072</v>
      </c>
      <c r="S3484" s="60" t="str">
        <f>VLOOKUP(A3484,[1]DATA!$1:$1048576,12,0)</f>
        <v>ANO</v>
      </c>
    </row>
    <row r="3485" spans="1:19" x14ac:dyDescent="0.25">
      <c r="A3485" s="68">
        <v>650052960</v>
      </c>
      <c r="B3485" s="59">
        <f t="shared" si="162"/>
        <v>650052960</v>
      </c>
      <c r="C3485" s="68" t="s">
        <v>7984</v>
      </c>
      <c r="D3485" s="76">
        <v>1</v>
      </c>
      <c r="E3485" s="61">
        <f t="shared" si="163"/>
        <v>70985758</v>
      </c>
      <c r="F3485" s="69" t="s">
        <v>9131</v>
      </c>
      <c r="G3485" s="69" t="s">
        <v>9135</v>
      </c>
      <c r="H3485" s="70">
        <v>150</v>
      </c>
      <c r="I3485" s="70" t="s">
        <v>139</v>
      </c>
      <c r="J3485" s="74">
        <v>26.68</v>
      </c>
      <c r="K3485" s="64">
        <f t="shared" si="164"/>
        <v>4002</v>
      </c>
      <c r="L3485" s="71"/>
      <c r="M3485" s="72"/>
      <c r="N3485" s="72" t="s">
        <v>13186</v>
      </c>
      <c r="O3485" s="72"/>
      <c r="P3485" s="81">
        <v>310</v>
      </c>
      <c r="Q3485" s="73"/>
      <c r="R3485" s="73" t="s">
        <v>13187</v>
      </c>
      <c r="S3485" s="60" t="str">
        <f>VLOOKUP(A3485,[1]DATA!$1:$1048576,12,0)</f>
        <v>ANO</v>
      </c>
    </row>
    <row r="3486" spans="1:19" x14ac:dyDescent="0.25">
      <c r="A3486" s="68">
        <v>650056035</v>
      </c>
      <c r="B3486" s="59">
        <f t="shared" si="162"/>
        <v>650056035</v>
      </c>
      <c r="C3486" s="68" t="s">
        <v>7985</v>
      </c>
      <c r="D3486" s="76">
        <v>1</v>
      </c>
      <c r="E3486" s="61">
        <f t="shared" si="163"/>
        <v>71004874</v>
      </c>
      <c r="F3486" s="69" t="s">
        <v>9131</v>
      </c>
      <c r="G3486" s="69" t="s">
        <v>9135</v>
      </c>
      <c r="H3486" s="70">
        <v>100</v>
      </c>
      <c r="I3486" s="70" t="s">
        <v>139</v>
      </c>
      <c r="J3486" s="74">
        <v>26.68</v>
      </c>
      <c r="K3486" s="64">
        <f t="shared" si="164"/>
        <v>2668</v>
      </c>
      <c r="L3486" s="71"/>
      <c r="M3486" s="72"/>
      <c r="N3486" s="72" t="s">
        <v>13188</v>
      </c>
      <c r="O3486" s="72"/>
      <c r="P3486" s="81">
        <v>141</v>
      </c>
      <c r="Q3486" s="73"/>
      <c r="R3486" s="73" t="s">
        <v>13189</v>
      </c>
      <c r="S3486" s="60" t="str">
        <f>VLOOKUP(A3486,[1]DATA!$1:$1048576,12,0)</f>
        <v>ANO</v>
      </c>
    </row>
    <row r="3487" spans="1:19" x14ac:dyDescent="0.25">
      <c r="A3487" s="68">
        <v>650056451</v>
      </c>
      <c r="B3487" s="59">
        <f t="shared" si="162"/>
        <v>650056451</v>
      </c>
      <c r="C3487" s="68" t="s">
        <v>7986</v>
      </c>
      <c r="D3487" s="76">
        <v>1</v>
      </c>
      <c r="E3487" s="61">
        <f t="shared" si="163"/>
        <v>75001861</v>
      </c>
      <c r="F3487" s="69" t="s">
        <v>9131</v>
      </c>
      <c r="G3487" s="69" t="s">
        <v>9135</v>
      </c>
      <c r="H3487" s="70">
        <v>150</v>
      </c>
      <c r="I3487" s="70" t="s">
        <v>139</v>
      </c>
      <c r="J3487" s="74">
        <v>26.68</v>
      </c>
      <c r="K3487" s="64">
        <f t="shared" si="164"/>
        <v>4002</v>
      </c>
      <c r="L3487" s="71"/>
      <c r="M3487" s="72"/>
      <c r="N3487" s="72" t="s">
        <v>13190</v>
      </c>
      <c r="O3487" s="72"/>
      <c r="P3487" s="81">
        <v>64</v>
      </c>
      <c r="Q3487" s="73"/>
      <c r="R3487" s="73" t="s">
        <v>4831</v>
      </c>
      <c r="S3487" s="60" t="str">
        <f>VLOOKUP(A3487,[1]DATA!$1:$1048576,12,0)</f>
        <v>ANO</v>
      </c>
    </row>
    <row r="3488" spans="1:19" x14ac:dyDescent="0.25">
      <c r="A3488" s="68">
        <v>690000014</v>
      </c>
      <c r="B3488" s="59">
        <f t="shared" si="162"/>
        <v>690000014</v>
      </c>
      <c r="C3488" s="68" t="s">
        <v>7987</v>
      </c>
      <c r="D3488" s="76">
        <v>1</v>
      </c>
      <c r="E3488" s="61">
        <f t="shared" si="163"/>
        <v>60162694</v>
      </c>
      <c r="F3488" s="69" t="s">
        <v>9131</v>
      </c>
      <c r="G3488" s="69" t="s">
        <v>9135</v>
      </c>
      <c r="H3488" s="70">
        <v>175</v>
      </c>
      <c r="I3488" s="70" t="s">
        <v>139</v>
      </c>
      <c r="J3488" s="74">
        <v>26.68</v>
      </c>
      <c r="K3488" s="64">
        <f t="shared" si="164"/>
        <v>4669</v>
      </c>
      <c r="L3488" s="71"/>
      <c r="M3488" s="72"/>
      <c r="N3488" s="72" t="s">
        <v>13191</v>
      </c>
      <c r="O3488" s="72" t="s">
        <v>13192</v>
      </c>
      <c r="P3488" s="81">
        <v>937</v>
      </c>
      <c r="Q3488" s="73">
        <v>7</v>
      </c>
      <c r="R3488" s="73" t="s">
        <v>13164</v>
      </c>
      <c r="S3488" s="60" t="str">
        <f>VLOOKUP(A3488,[1]DATA!$1:$1048576,12,0)</f>
        <v>ANO</v>
      </c>
    </row>
    <row r="3489" spans="1:19" x14ac:dyDescent="0.25">
      <c r="A3489" s="68">
        <v>600012328</v>
      </c>
      <c r="B3489" s="59">
        <f t="shared" si="162"/>
        <v>600012328</v>
      </c>
      <c r="C3489" s="68" t="s">
        <v>7988</v>
      </c>
      <c r="D3489" s="76">
        <v>1</v>
      </c>
      <c r="E3489" s="61">
        <f t="shared" si="163"/>
        <v>48161209</v>
      </c>
      <c r="F3489" s="69" t="s">
        <v>9131</v>
      </c>
      <c r="G3489" s="69" t="s">
        <v>9134</v>
      </c>
      <c r="H3489" s="70">
        <v>0</v>
      </c>
      <c r="I3489" s="70" t="s">
        <v>139</v>
      </c>
      <c r="J3489" s="74">
        <v>26.68</v>
      </c>
      <c r="K3489" s="64">
        <f t="shared" si="164"/>
        <v>0</v>
      </c>
      <c r="L3489" s="71"/>
      <c r="M3489" s="72"/>
      <c r="N3489" s="72" t="s">
        <v>13193</v>
      </c>
      <c r="O3489" s="72" t="s">
        <v>4867</v>
      </c>
      <c r="P3489" s="81">
        <v>325</v>
      </c>
      <c r="Q3489" s="73"/>
      <c r="R3489" s="73" t="s">
        <v>9136</v>
      </c>
      <c r="S3489" s="60" t="str">
        <f>VLOOKUP(A3489,[1]DATA!$1:$1048576,12,0)</f>
        <v>ANO</v>
      </c>
    </row>
    <row r="3490" spans="1:19" x14ac:dyDescent="0.25">
      <c r="A3490" s="68">
        <v>600019799</v>
      </c>
      <c r="B3490" s="59">
        <f t="shared" si="162"/>
        <v>600019799</v>
      </c>
      <c r="C3490" s="68" t="s">
        <v>7989</v>
      </c>
      <c r="D3490" s="76">
        <v>1</v>
      </c>
      <c r="E3490" s="61">
        <f t="shared" si="163"/>
        <v>498793</v>
      </c>
      <c r="F3490" s="69" t="s">
        <v>9131</v>
      </c>
      <c r="G3490" s="69" t="s">
        <v>9134</v>
      </c>
      <c r="H3490" s="70">
        <v>0</v>
      </c>
      <c r="I3490" s="70" t="s">
        <v>139</v>
      </c>
      <c r="J3490" s="74">
        <v>26.68</v>
      </c>
      <c r="K3490" s="64">
        <f t="shared" si="164"/>
        <v>0</v>
      </c>
      <c r="L3490" s="71"/>
      <c r="M3490" s="72"/>
      <c r="N3490" s="72" t="s">
        <v>13194</v>
      </c>
      <c r="O3490" s="72" t="s">
        <v>13195</v>
      </c>
      <c r="P3490" s="81">
        <v>395</v>
      </c>
      <c r="Q3490" s="73"/>
      <c r="R3490" s="73" t="s">
        <v>9136</v>
      </c>
      <c r="S3490" s="60" t="str">
        <f>VLOOKUP(A3490,[1]DATA!$1:$1048576,12,0)</f>
        <v>ANO</v>
      </c>
    </row>
    <row r="3491" spans="1:19" x14ac:dyDescent="0.25">
      <c r="A3491" s="68">
        <v>600012298</v>
      </c>
      <c r="B3491" s="59">
        <f t="shared" si="162"/>
        <v>600012298</v>
      </c>
      <c r="C3491" s="68" t="s">
        <v>7990</v>
      </c>
      <c r="D3491" s="76">
        <v>1</v>
      </c>
      <c r="E3491" s="61">
        <f t="shared" si="163"/>
        <v>64827364</v>
      </c>
      <c r="F3491" s="69" t="s">
        <v>9131</v>
      </c>
      <c r="G3491" s="69" t="s">
        <v>9134</v>
      </c>
      <c r="H3491" s="70">
        <v>0</v>
      </c>
      <c r="I3491" s="70" t="s">
        <v>139</v>
      </c>
      <c r="J3491" s="74">
        <v>26.68</v>
      </c>
      <c r="K3491" s="64">
        <f t="shared" si="164"/>
        <v>0</v>
      </c>
      <c r="L3491" s="71"/>
      <c r="M3491" s="72"/>
      <c r="N3491" s="72" t="s">
        <v>13196</v>
      </c>
      <c r="O3491" s="72" t="s">
        <v>99</v>
      </c>
      <c r="P3491" s="81">
        <v>867</v>
      </c>
      <c r="Q3491" s="73"/>
      <c r="R3491" s="73" t="s">
        <v>9136</v>
      </c>
      <c r="S3491" s="60" t="str">
        <f>VLOOKUP(A3491,[1]DATA!$1:$1048576,12,0)</f>
        <v>NE</v>
      </c>
    </row>
    <row r="3492" spans="1:19" x14ac:dyDescent="0.25">
      <c r="A3492" s="68">
        <v>600012310</v>
      </c>
      <c r="B3492" s="59">
        <f t="shared" si="162"/>
        <v>600012310</v>
      </c>
      <c r="C3492" s="68" t="s">
        <v>7991</v>
      </c>
      <c r="D3492" s="76">
        <v>1</v>
      </c>
      <c r="E3492" s="61">
        <f t="shared" si="163"/>
        <v>48160989</v>
      </c>
      <c r="F3492" s="69" t="s">
        <v>9131</v>
      </c>
      <c r="G3492" s="69" t="s">
        <v>9134</v>
      </c>
      <c r="H3492" s="70">
        <v>0</v>
      </c>
      <c r="I3492" s="70" t="s">
        <v>139</v>
      </c>
      <c r="J3492" s="74">
        <v>26.68</v>
      </c>
      <c r="K3492" s="64">
        <f t="shared" si="164"/>
        <v>0</v>
      </c>
      <c r="L3492" s="71"/>
      <c r="M3492" s="72"/>
      <c r="N3492" s="72" t="s">
        <v>13197</v>
      </c>
      <c r="O3492" s="72" t="s">
        <v>13198</v>
      </c>
      <c r="P3492" s="81">
        <v>1083</v>
      </c>
      <c r="Q3492" s="73"/>
      <c r="R3492" s="73" t="s">
        <v>9136</v>
      </c>
      <c r="S3492" s="60" t="str">
        <f>VLOOKUP(A3492,[1]DATA!$1:$1048576,12,0)</f>
        <v>ANO</v>
      </c>
    </row>
    <row r="3493" spans="1:19" x14ac:dyDescent="0.25">
      <c r="A3493" s="68">
        <v>600012336</v>
      </c>
      <c r="B3493" s="59">
        <f t="shared" si="162"/>
        <v>600012336</v>
      </c>
      <c r="C3493" s="68" t="s">
        <v>7992</v>
      </c>
      <c r="D3493" s="76">
        <v>1</v>
      </c>
      <c r="E3493" s="61">
        <f t="shared" si="163"/>
        <v>48161110</v>
      </c>
      <c r="F3493" s="69" t="s">
        <v>9131</v>
      </c>
      <c r="G3493" s="69" t="s">
        <v>9134</v>
      </c>
      <c r="H3493" s="70">
        <v>0</v>
      </c>
      <c r="I3493" s="70" t="s">
        <v>139</v>
      </c>
      <c r="J3493" s="74">
        <v>26.68</v>
      </c>
      <c r="K3493" s="64">
        <f t="shared" si="164"/>
        <v>0</v>
      </c>
      <c r="L3493" s="71"/>
      <c r="M3493" s="72"/>
      <c r="N3493" s="72" t="s">
        <v>13199</v>
      </c>
      <c r="O3493" s="72" t="s">
        <v>13200</v>
      </c>
      <c r="P3493" s="81">
        <v>1260</v>
      </c>
      <c r="Q3493" s="73"/>
      <c r="R3493" s="73" t="s">
        <v>9136</v>
      </c>
      <c r="S3493" s="60" t="str">
        <f>VLOOKUP(A3493,[1]DATA!$1:$1048576,12,0)</f>
        <v>ANO</v>
      </c>
    </row>
    <row r="3494" spans="1:19" x14ac:dyDescent="0.25">
      <c r="A3494" s="68">
        <v>600012352</v>
      </c>
      <c r="B3494" s="59">
        <f t="shared" si="162"/>
        <v>600012352</v>
      </c>
      <c r="C3494" s="68" t="s">
        <v>7993</v>
      </c>
      <c r="D3494" s="76">
        <v>1</v>
      </c>
      <c r="E3494" s="61">
        <f t="shared" si="163"/>
        <v>48161161</v>
      </c>
      <c r="F3494" s="69" t="s">
        <v>9131</v>
      </c>
      <c r="G3494" s="69" t="s">
        <v>9134</v>
      </c>
      <c r="H3494" s="70">
        <v>225</v>
      </c>
      <c r="I3494" s="70" t="s">
        <v>139</v>
      </c>
      <c r="J3494" s="74">
        <v>26.68</v>
      </c>
      <c r="K3494" s="64">
        <f t="shared" si="164"/>
        <v>6003</v>
      </c>
      <c r="L3494" s="71"/>
      <c r="M3494" s="72"/>
      <c r="N3494" s="72" t="s">
        <v>13201</v>
      </c>
      <c r="O3494" s="72" t="s">
        <v>4653</v>
      </c>
      <c r="P3494" s="81">
        <v>116</v>
      </c>
      <c r="Q3494" s="73"/>
      <c r="R3494" s="73" t="s">
        <v>9136</v>
      </c>
      <c r="S3494" s="60" t="str">
        <f>VLOOKUP(A3494,[1]DATA!$1:$1048576,12,0)</f>
        <v>ANO</v>
      </c>
    </row>
    <row r="3495" spans="1:19" x14ac:dyDescent="0.25">
      <c r="A3495" s="68">
        <v>600012379</v>
      </c>
      <c r="B3495" s="59">
        <f t="shared" si="162"/>
        <v>600012379</v>
      </c>
      <c r="C3495" s="68" t="s">
        <v>7994</v>
      </c>
      <c r="D3495" s="76">
        <v>1</v>
      </c>
      <c r="E3495" s="61">
        <f t="shared" si="163"/>
        <v>25262301</v>
      </c>
      <c r="F3495" s="69" t="s">
        <v>9131</v>
      </c>
      <c r="G3495" s="69" t="s">
        <v>9134</v>
      </c>
      <c r="H3495" s="70">
        <v>0</v>
      </c>
      <c r="I3495" s="70" t="s">
        <v>139</v>
      </c>
      <c r="J3495" s="74">
        <v>26.68</v>
      </c>
      <c r="K3495" s="64">
        <f t="shared" si="164"/>
        <v>0</v>
      </c>
      <c r="L3495" s="71"/>
      <c r="M3495" s="72"/>
      <c r="N3495" s="72" t="s">
        <v>13202</v>
      </c>
      <c r="O3495" s="72" t="s">
        <v>13203</v>
      </c>
      <c r="P3495" s="81">
        <v>110</v>
      </c>
      <c r="Q3495" s="73"/>
      <c r="R3495" s="73" t="s">
        <v>9136</v>
      </c>
      <c r="S3495" s="60" t="str">
        <f>VLOOKUP(A3495,[1]DATA!$1:$1048576,12,0)</f>
        <v>NE</v>
      </c>
    </row>
    <row r="3496" spans="1:19" x14ac:dyDescent="0.25">
      <c r="A3496" s="68">
        <v>600012409</v>
      </c>
      <c r="B3496" s="59">
        <f t="shared" si="162"/>
        <v>600012409</v>
      </c>
      <c r="C3496" s="68" t="s">
        <v>7995</v>
      </c>
      <c r="D3496" s="76">
        <v>1</v>
      </c>
      <c r="E3496" s="61">
        <f t="shared" si="163"/>
        <v>48161012</v>
      </c>
      <c r="F3496" s="69" t="s">
        <v>9131</v>
      </c>
      <c r="G3496" s="69" t="s">
        <v>9134</v>
      </c>
      <c r="H3496" s="70">
        <v>0</v>
      </c>
      <c r="I3496" s="70" t="s">
        <v>139</v>
      </c>
      <c r="J3496" s="74">
        <v>26.68</v>
      </c>
      <c r="K3496" s="64">
        <f t="shared" si="164"/>
        <v>0</v>
      </c>
      <c r="L3496" s="71"/>
      <c r="M3496" s="72"/>
      <c r="N3496" s="72" t="s">
        <v>13204</v>
      </c>
      <c r="O3496" s="72" t="s">
        <v>13198</v>
      </c>
      <c r="P3496" s="81">
        <v>268</v>
      </c>
      <c r="Q3496" s="73"/>
      <c r="R3496" s="73" t="s">
        <v>9136</v>
      </c>
      <c r="S3496" s="60" t="str">
        <f>VLOOKUP(A3496,[1]DATA!$1:$1048576,12,0)</f>
        <v>ANO</v>
      </c>
    </row>
    <row r="3497" spans="1:19" x14ac:dyDescent="0.25">
      <c r="A3497" s="68">
        <v>600012417</v>
      </c>
      <c r="B3497" s="59">
        <f t="shared" si="162"/>
        <v>600012417</v>
      </c>
      <c r="C3497" s="68" t="s">
        <v>7996</v>
      </c>
      <c r="D3497" s="76">
        <v>1</v>
      </c>
      <c r="E3497" s="61">
        <f t="shared" si="163"/>
        <v>62061178</v>
      </c>
      <c r="F3497" s="69" t="s">
        <v>9131</v>
      </c>
      <c r="G3497" s="69" t="s">
        <v>9134</v>
      </c>
      <c r="H3497" s="70">
        <v>0</v>
      </c>
      <c r="I3497" s="70" t="s">
        <v>139</v>
      </c>
      <c r="J3497" s="74">
        <v>26.68</v>
      </c>
      <c r="K3497" s="64">
        <f t="shared" si="164"/>
        <v>0</v>
      </c>
      <c r="L3497" s="71"/>
      <c r="M3497" s="72"/>
      <c r="N3497" s="72" t="s">
        <v>13205</v>
      </c>
      <c r="O3497" s="72" t="s">
        <v>13206</v>
      </c>
      <c r="P3497" s="81">
        <v>151</v>
      </c>
      <c r="Q3497" s="73"/>
      <c r="R3497" s="73" t="s">
        <v>9136</v>
      </c>
      <c r="S3497" s="60" t="str">
        <f>VLOOKUP(A3497,[1]DATA!$1:$1048576,12,0)</f>
        <v>NE</v>
      </c>
    </row>
    <row r="3498" spans="1:19" x14ac:dyDescent="0.25">
      <c r="A3498" s="68">
        <v>600012425</v>
      </c>
      <c r="B3498" s="59">
        <f t="shared" si="162"/>
        <v>600012425</v>
      </c>
      <c r="C3498" s="68" t="s">
        <v>7997</v>
      </c>
      <c r="D3498" s="76">
        <v>1</v>
      </c>
      <c r="E3498" s="61">
        <f t="shared" si="163"/>
        <v>48161063</v>
      </c>
      <c r="F3498" s="69" t="s">
        <v>9131</v>
      </c>
      <c r="G3498" s="69" t="s">
        <v>9134</v>
      </c>
      <c r="H3498" s="70">
        <v>0</v>
      </c>
      <c r="I3498" s="70" t="s">
        <v>139</v>
      </c>
      <c r="J3498" s="74">
        <v>26.68</v>
      </c>
      <c r="K3498" s="64">
        <f t="shared" si="164"/>
        <v>0</v>
      </c>
      <c r="L3498" s="71"/>
      <c r="M3498" s="72"/>
      <c r="N3498" s="72" t="s">
        <v>13207</v>
      </c>
      <c r="O3498" s="72" t="s">
        <v>4968</v>
      </c>
      <c r="P3498" s="81">
        <v>449</v>
      </c>
      <c r="Q3498" s="73"/>
      <c r="R3498" s="73" t="s">
        <v>9136</v>
      </c>
      <c r="S3498" s="60" t="str">
        <f>VLOOKUP(A3498,[1]DATA!$1:$1048576,12,0)</f>
        <v>ANO</v>
      </c>
    </row>
    <row r="3499" spans="1:19" x14ac:dyDescent="0.25">
      <c r="A3499" s="68">
        <v>600012433</v>
      </c>
      <c r="B3499" s="59">
        <f t="shared" si="162"/>
        <v>600012433</v>
      </c>
      <c r="C3499" s="68" t="s">
        <v>7998</v>
      </c>
      <c r="D3499" s="76">
        <v>1</v>
      </c>
      <c r="E3499" s="61">
        <f t="shared" si="163"/>
        <v>48161179</v>
      </c>
      <c r="F3499" s="69" t="s">
        <v>9131</v>
      </c>
      <c r="G3499" s="69" t="s">
        <v>9134</v>
      </c>
      <c r="H3499" s="70">
        <v>0</v>
      </c>
      <c r="I3499" s="70" t="s">
        <v>139</v>
      </c>
      <c r="J3499" s="74">
        <v>26.68</v>
      </c>
      <c r="K3499" s="64">
        <f t="shared" si="164"/>
        <v>0</v>
      </c>
      <c r="L3499" s="71"/>
      <c r="M3499" s="72"/>
      <c r="N3499" s="72" t="s">
        <v>13208</v>
      </c>
      <c r="O3499" s="72" t="s">
        <v>4181</v>
      </c>
      <c r="P3499" s="81">
        <v>94</v>
      </c>
      <c r="Q3499" s="73"/>
      <c r="R3499" s="73" t="s">
        <v>9136</v>
      </c>
      <c r="S3499" s="60" t="str">
        <f>VLOOKUP(A3499,[1]DATA!$1:$1048576,12,0)</f>
        <v>ANO</v>
      </c>
    </row>
    <row r="3500" spans="1:19" x14ac:dyDescent="0.25">
      <c r="A3500" s="68">
        <v>600012468</v>
      </c>
      <c r="B3500" s="59">
        <f t="shared" si="162"/>
        <v>600012468</v>
      </c>
      <c r="C3500" s="68" t="s">
        <v>7999</v>
      </c>
      <c r="D3500" s="76">
        <v>1</v>
      </c>
      <c r="E3500" s="61">
        <f t="shared" si="163"/>
        <v>25265741</v>
      </c>
      <c r="F3500" s="69" t="s">
        <v>9131</v>
      </c>
      <c r="G3500" s="69" t="s">
        <v>9134</v>
      </c>
      <c r="H3500" s="70">
        <v>0</v>
      </c>
      <c r="I3500" s="70" t="s">
        <v>139</v>
      </c>
      <c r="J3500" s="74">
        <v>26.68</v>
      </c>
      <c r="K3500" s="64">
        <f t="shared" si="164"/>
        <v>0</v>
      </c>
      <c r="L3500" s="71"/>
      <c r="M3500" s="72"/>
      <c r="N3500" s="72" t="s">
        <v>13209</v>
      </c>
      <c r="O3500" s="72" t="s">
        <v>13210</v>
      </c>
      <c r="P3500" s="81">
        <v>118</v>
      </c>
      <c r="Q3500" s="73"/>
      <c r="R3500" s="73" t="s">
        <v>9136</v>
      </c>
      <c r="S3500" s="60" t="str">
        <f>VLOOKUP(A3500,[1]DATA!$1:$1048576,12,0)</f>
        <v>NE</v>
      </c>
    </row>
    <row r="3501" spans="1:19" x14ac:dyDescent="0.25">
      <c r="A3501" s="68">
        <v>600012484</v>
      </c>
      <c r="B3501" s="59">
        <f t="shared" si="162"/>
        <v>600012484</v>
      </c>
      <c r="C3501" s="68" t="s">
        <v>8000</v>
      </c>
      <c r="D3501" s="76">
        <v>1</v>
      </c>
      <c r="E3501" s="61">
        <f t="shared" si="163"/>
        <v>15050670</v>
      </c>
      <c r="F3501" s="69" t="s">
        <v>9131</v>
      </c>
      <c r="G3501" s="69" t="s">
        <v>9134</v>
      </c>
      <c r="H3501" s="70">
        <v>0</v>
      </c>
      <c r="I3501" s="70" t="s">
        <v>139</v>
      </c>
      <c r="J3501" s="74">
        <v>26.68</v>
      </c>
      <c r="K3501" s="64">
        <f t="shared" si="164"/>
        <v>0</v>
      </c>
      <c r="L3501" s="71"/>
      <c r="M3501" s="72"/>
      <c r="N3501" s="72" t="s">
        <v>13211</v>
      </c>
      <c r="O3501" s="72" t="s">
        <v>4181</v>
      </c>
      <c r="P3501" s="81">
        <v>93</v>
      </c>
      <c r="Q3501" s="73"/>
      <c r="R3501" s="73" t="s">
        <v>9136</v>
      </c>
      <c r="S3501" s="60" t="str">
        <f>VLOOKUP(A3501,[1]DATA!$1:$1048576,12,0)</f>
        <v>ANO</v>
      </c>
    </row>
    <row r="3502" spans="1:19" x14ac:dyDescent="0.25">
      <c r="A3502" s="68">
        <v>600012514</v>
      </c>
      <c r="B3502" s="59">
        <f t="shared" si="162"/>
        <v>600012514</v>
      </c>
      <c r="C3502" s="68" t="s">
        <v>8001</v>
      </c>
      <c r="D3502" s="76">
        <v>1</v>
      </c>
      <c r="E3502" s="61">
        <f t="shared" si="163"/>
        <v>62029754</v>
      </c>
      <c r="F3502" s="69" t="s">
        <v>9131</v>
      </c>
      <c r="G3502" s="69" t="s">
        <v>9134</v>
      </c>
      <c r="H3502" s="70">
        <v>0</v>
      </c>
      <c r="I3502" s="70" t="s">
        <v>139</v>
      </c>
      <c r="J3502" s="74">
        <v>26.68</v>
      </c>
      <c r="K3502" s="64">
        <f t="shared" si="164"/>
        <v>0</v>
      </c>
      <c r="L3502" s="71"/>
      <c r="M3502" s="72"/>
      <c r="N3502" s="72" t="s">
        <v>13212</v>
      </c>
      <c r="O3502" s="72" t="s">
        <v>13210</v>
      </c>
      <c r="P3502" s="81">
        <v>118</v>
      </c>
      <c r="Q3502" s="73"/>
      <c r="R3502" s="73" t="s">
        <v>9136</v>
      </c>
      <c r="S3502" s="60" t="str">
        <f>VLOOKUP(A3502,[1]DATA!$1:$1048576,12,0)</f>
        <v>NE</v>
      </c>
    </row>
    <row r="3503" spans="1:19" x14ac:dyDescent="0.25">
      <c r="A3503" s="68">
        <v>600012522</v>
      </c>
      <c r="B3503" s="59">
        <f t="shared" si="162"/>
        <v>600012522</v>
      </c>
      <c r="C3503" s="68" t="s">
        <v>8002</v>
      </c>
      <c r="D3503" s="76">
        <v>1</v>
      </c>
      <c r="E3503" s="61">
        <f t="shared" si="163"/>
        <v>25262351</v>
      </c>
      <c r="F3503" s="69" t="s">
        <v>9131</v>
      </c>
      <c r="G3503" s="69" t="s">
        <v>9134</v>
      </c>
      <c r="H3503" s="70">
        <v>225</v>
      </c>
      <c r="I3503" s="70" t="s">
        <v>139</v>
      </c>
      <c r="J3503" s="74">
        <v>26.68</v>
      </c>
      <c r="K3503" s="64">
        <f t="shared" si="164"/>
        <v>6003</v>
      </c>
      <c r="L3503" s="71"/>
      <c r="M3503" s="72"/>
      <c r="N3503" s="72" t="s">
        <v>13213</v>
      </c>
      <c r="O3503" s="72" t="s">
        <v>29</v>
      </c>
      <c r="P3503" s="81">
        <v>150</v>
      </c>
      <c r="Q3503" s="73"/>
      <c r="R3503" s="73" t="s">
        <v>13214</v>
      </c>
      <c r="S3503" s="60" t="str">
        <f>VLOOKUP(A3503,[1]DATA!$1:$1048576,12,0)</f>
        <v>NE</v>
      </c>
    </row>
    <row r="3504" spans="1:19" x14ac:dyDescent="0.25">
      <c r="A3504" s="68">
        <v>691013501</v>
      </c>
      <c r="B3504" s="59">
        <f t="shared" si="162"/>
        <v>691013501</v>
      </c>
      <c r="C3504" s="68" t="s">
        <v>8003</v>
      </c>
      <c r="D3504" s="76">
        <v>1</v>
      </c>
      <c r="E3504" s="61">
        <f t="shared" si="163"/>
        <v>7154143</v>
      </c>
      <c r="F3504" s="69" t="s">
        <v>9131</v>
      </c>
      <c r="G3504" s="69" t="s">
        <v>9134</v>
      </c>
      <c r="H3504" s="70">
        <v>25</v>
      </c>
      <c r="I3504" s="70" t="s">
        <v>139</v>
      </c>
      <c r="J3504" s="74">
        <v>26.68</v>
      </c>
      <c r="K3504" s="64">
        <f t="shared" si="164"/>
        <v>667</v>
      </c>
      <c r="L3504" s="71"/>
      <c r="M3504" s="72"/>
      <c r="N3504" s="72" t="s">
        <v>13215</v>
      </c>
      <c r="O3504" s="72"/>
      <c r="P3504" s="81">
        <v>101</v>
      </c>
      <c r="Q3504" s="73"/>
      <c r="R3504" s="73" t="s">
        <v>13216</v>
      </c>
      <c r="S3504" s="60" t="str">
        <f>VLOOKUP(A3504,[1]DATA!$1:$1048576,12,0)</f>
        <v>NE</v>
      </c>
    </row>
    <row r="3505" spans="1:19" x14ac:dyDescent="0.25">
      <c r="A3505" s="68">
        <v>600024270</v>
      </c>
      <c r="B3505" s="59">
        <f t="shared" si="162"/>
        <v>600024270</v>
      </c>
      <c r="C3505" s="68" t="s">
        <v>8004</v>
      </c>
      <c r="D3505" s="76">
        <v>1</v>
      </c>
      <c r="E3505" s="61">
        <f t="shared" si="163"/>
        <v>25916092</v>
      </c>
      <c r="F3505" s="69" t="s">
        <v>9131</v>
      </c>
      <c r="G3505" s="69" t="s">
        <v>9134</v>
      </c>
      <c r="H3505" s="70">
        <v>250</v>
      </c>
      <c r="I3505" s="70" t="s">
        <v>139</v>
      </c>
      <c r="J3505" s="74">
        <v>26.68</v>
      </c>
      <c r="K3505" s="64">
        <f t="shared" si="164"/>
        <v>6670</v>
      </c>
      <c r="L3505" s="71"/>
      <c r="M3505" s="72"/>
      <c r="N3505" s="72" t="s">
        <v>13217</v>
      </c>
      <c r="O3505" s="72" t="s">
        <v>41</v>
      </c>
      <c r="P3505" s="81">
        <v>432</v>
      </c>
      <c r="Q3505" s="73"/>
      <c r="R3505" s="73" t="s">
        <v>9136</v>
      </c>
      <c r="S3505" s="60" t="str">
        <f>VLOOKUP(A3505,[1]DATA!$1:$1048576,12,0)</f>
        <v>NE</v>
      </c>
    </row>
    <row r="3506" spans="1:19" x14ac:dyDescent="0.25">
      <c r="A3506" s="68">
        <v>600024296</v>
      </c>
      <c r="B3506" s="59">
        <f t="shared" si="162"/>
        <v>600024296</v>
      </c>
      <c r="C3506" s="68" t="s">
        <v>8005</v>
      </c>
      <c r="D3506" s="76">
        <v>1</v>
      </c>
      <c r="E3506" s="61">
        <f t="shared" si="163"/>
        <v>60158981</v>
      </c>
      <c r="F3506" s="69" t="s">
        <v>9131</v>
      </c>
      <c r="G3506" s="69" t="s">
        <v>9134</v>
      </c>
      <c r="H3506" s="70">
        <v>0</v>
      </c>
      <c r="I3506" s="70" t="s">
        <v>139</v>
      </c>
      <c r="J3506" s="74">
        <v>26.68</v>
      </c>
      <c r="K3506" s="64">
        <f t="shared" si="164"/>
        <v>0</v>
      </c>
      <c r="L3506" s="71"/>
      <c r="M3506" s="72"/>
      <c r="N3506" s="72" t="s">
        <v>13218</v>
      </c>
      <c r="O3506" s="72" t="s">
        <v>13219</v>
      </c>
      <c r="P3506" s="81">
        <v>1131</v>
      </c>
      <c r="Q3506" s="73"/>
      <c r="R3506" s="73" t="s">
        <v>9136</v>
      </c>
      <c r="S3506" s="60" t="str">
        <f>VLOOKUP(A3506,[1]DATA!$1:$1048576,12,0)</f>
        <v>ANO</v>
      </c>
    </row>
    <row r="3507" spans="1:19" x14ac:dyDescent="0.25">
      <c r="A3507" s="68">
        <v>600096084</v>
      </c>
      <c r="B3507" s="59">
        <f t="shared" si="162"/>
        <v>600096084</v>
      </c>
      <c r="C3507" s="68" t="s">
        <v>8006</v>
      </c>
      <c r="D3507" s="76">
        <v>1</v>
      </c>
      <c r="E3507" s="61">
        <f t="shared" si="163"/>
        <v>42937515</v>
      </c>
      <c r="F3507" s="69" t="s">
        <v>9131</v>
      </c>
      <c r="G3507" s="69" t="s">
        <v>9134</v>
      </c>
      <c r="H3507" s="70">
        <v>600</v>
      </c>
      <c r="I3507" s="70" t="s">
        <v>139</v>
      </c>
      <c r="J3507" s="74">
        <v>26.68</v>
      </c>
      <c r="K3507" s="64">
        <f t="shared" si="164"/>
        <v>16008</v>
      </c>
      <c r="L3507" s="71"/>
      <c r="M3507" s="72"/>
      <c r="N3507" s="72" t="s">
        <v>13220</v>
      </c>
      <c r="O3507" s="72" t="s">
        <v>10024</v>
      </c>
      <c r="P3507" s="81">
        <v>416</v>
      </c>
      <c r="Q3507" s="73"/>
      <c r="R3507" s="73" t="s">
        <v>13221</v>
      </c>
      <c r="S3507" s="60" t="str">
        <f>VLOOKUP(A3507,[1]DATA!$1:$1048576,12,0)</f>
        <v>ANO</v>
      </c>
    </row>
    <row r="3508" spans="1:19" x14ac:dyDescent="0.25">
      <c r="A3508" s="68">
        <v>600096092</v>
      </c>
      <c r="B3508" s="59">
        <f t="shared" si="162"/>
        <v>600096092</v>
      </c>
      <c r="C3508" s="68" t="s">
        <v>8007</v>
      </c>
      <c r="D3508" s="76">
        <v>1</v>
      </c>
      <c r="E3508" s="61">
        <f t="shared" si="163"/>
        <v>42938554</v>
      </c>
      <c r="F3508" s="69" t="s">
        <v>9131</v>
      </c>
      <c r="G3508" s="69" t="s">
        <v>9134</v>
      </c>
      <c r="H3508" s="70">
        <v>400</v>
      </c>
      <c r="I3508" s="70" t="s">
        <v>139</v>
      </c>
      <c r="J3508" s="74">
        <v>26.68</v>
      </c>
      <c r="K3508" s="64">
        <f t="shared" si="164"/>
        <v>10672</v>
      </c>
      <c r="L3508" s="71"/>
      <c r="M3508" s="72"/>
      <c r="N3508" s="72" t="s">
        <v>13222</v>
      </c>
      <c r="O3508" s="72" t="s">
        <v>13223</v>
      </c>
      <c r="P3508" s="81">
        <v>1287</v>
      </c>
      <c r="Q3508" s="73"/>
      <c r="R3508" s="73" t="s">
        <v>9136</v>
      </c>
      <c r="S3508" s="60" t="str">
        <f>VLOOKUP(A3508,[1]DATA!$1:$1048576,12,0)</f>
        <v>ANO</v>
      </c>
    </row>
    <row r="3509" spans="1:19" x14ac:dyDescent="0.25">
      <c r="A3509" s="68">
        <v>600096106</v>
      </c>
      <c r="B3509" s="59">
        <f t="shared" si="162"/>
        <v>600096106</v>
      </c>
      <c r="C3509" s="68" t="s">
        <v>8008</v>
      </c>
      <c r="D3509" s="76">
        <v>1</v>
      </c>
      <c r="E3509" s="61">
        <f t="shared" si="163"/>
        <v>46496921</v>
      </c>
      <c r="F3509" s="69" t="s">
        <v>9131</v>
      </c>
      <c r="G3509" s="69" t="s">
        <v>9134</v>
      </c>
      <c r="H3509" s="70">
        <v>150</v>
      </c>
      <c r="I3509" s="70" t="s">
        <v>139</v>
      </c>
      <c r="J3509" s="74">
        <v>26.68</v>
      </c>
      <c r="K3509" s="64">
        <f t="shared" si="164"/>
        <v>4002</v>
      </c>
      <c r="L3509" s="71"/>
      <c r="M3509" s="72"/>
      <c r="N3509" s="72" t="s">
        <v>13224</v>
      </c>
      <c r="O3509" s="72" t="s">
        <v>13225</v>
      </c>
      <c r="P3509" s="81">
        <v>2258</v>
      </c>
      <c r="Q3509" s="73"/>
      <c r="R3509" s="73" t="s">
        <v>9136</v>
      </c>
      <c r="S3509" s="60" t="str">
        <f>VLOOKUP(A3509,[1]DATA!$1:$1048576,12,0)</f>
        <v>ANO</v>
      </c>
    </row>
    <row r="3510" spans="1:19" x14ac:dyDescent="0.25">
      <c r="A3510" s="68">
        <v>600096114</v>
      </c>
      <c r="B3510" s="59">
        <f t="shared" si="162"/>
        <v>600096114</v>
      </c>
      <c r="C3510" s="68" t="s">
        <v>8009</v>
      </c>
      <c r="D3510" s="76">
        <v>1</v>
      </c>
      <c r="E3510" s="61">
        <f t="shared" si="163"/>
        <v>48160164</v>
      </c>
      <c r="F3510" s="69" t="s">
        <v>9131</v>
      </c>
      <c r="G3510" s="69" t="s">
        <v>9134</v>
      </c>
      <c r="H3510" s="70">
        <v>50</v>
      </c>
      <c r="I3510" s="70" t="s">
        <v>139</v>
      </c>
      <c r="J3510" s="74">
        <v>26.68</v>
      </c>
      <c r="K3510" s="64">
        <f t="shared" si="164"/>
        <v>1334</v>
      </c>
      <c r="L3510" s="71"/>
      <c r="M3510" s="72"/>
      <c r="N3510" s="72" t="s">
        <v>13226</v>
      </c>
      <c r="O3510" s="72" t="s">
        <v>41</v>
      </c>
      <c r="P3510" s="81">
        <v>118</v>
      </c>
      <c r="Q3510" s="73"/>
      <c r="R3510" s="73" t="s">
        <v>9883</v>
      </c>
      <c r="S3510" s="60" t="str">
        <f>VLOOKUP(A3510,[1]DATA!$1:$1048576,12,0)</f>
        <v>ANO</v>
      </c>
    </row>
    <row r="3511" spans="1:19" x14ac:dyDescent="0.25">
      <c r="A3511" s="68">
        <v>600096122</v>
      </c>
      <c r="B3511" s="59">
        <f t="shared" si="162"/>
        <v>600096122</v>
      </c>
      <c r="C3511" s="68" t="s">
        <v>8010</v>
      </c>
      <c r="D3511" s="76">
        <v>1</v>
      </c>
      <c r="E3511" s="61">
        <f t="shared" si="163"/>
        <v>48160610</v>
      </c>
      <c r="F3511" s="69" t="s">
        <v>9131</v>
      </c>
      <c r="G3511" s="69" t="s">
        <v>9134</v>
      </c>
      <c r="H3511" s="70">
        <v>300</v>
      </c>
      <c r="I3511" s="70" t="s">
        <v>139</v>
      </c>
      <c r="J3511" s="74">
        <v>26.68</v>
      </c>
      <c r="K3511" s="64">
        <f t="shared" si="164"/>
        <v>8004</v>
      </c>
      <c r="L3511" s="71"/>
      <c r="M3511" s="72"/>
      <c r="N3511" s="72" t="s">
        <v>13227</v>
      </c>
      <c r="O3511" s="72"/>
      <c r="P3511" s="81">
        <v>32</v>
      </c>
      <c r="Q3511" s="73"/>
      <c r="R3511" s="73" t="s">
        <v>13228</v>
      </c>
      <c r="S3511" s="60" t="str">
        <f>VLOOKUP(A3511,[1]DATA!$1:$1048576,12,0)</f>
        <v>ANO</v>
      </c>
    </row>
    <row r="3512" spans="1:19" x14ac:dyDescent="0.25">
      <c r="A3512" s="68">
        <v>600096157</v>
      </c>
      <c r="B3512" s="59">
        <f t="shared" si="162"/>
        <v>600096157</v>
      </c>
      <c r="C3512" s="68" t="s">
        <v>8011</v>
      </c>
      <c r="D3512" s="76">
        <v>1</v>
      </c>
      <c r="E3512" s="61">
        <f t="shared" si="163"/>
        <v>48161055</v>
      </c>
      <c r="F3512" s="69" t="s">
        <v>9131</v>
      </c>
      <c r="G3512" s="69" t="s">
        <v>9134</v>
      </c>
      <c r="H3512" s="70">
        <v>0</v>
      </c>
      <c r="I3512" s="70" t="s">
        <v>139</v>
      </c>
      <c r="J3512" s="74">
        <v>26.68</v>
      </c>
      <c r="K3512" s="64">
        <f t="shared" si="164"/>
        <v>0</v>
      </c>
      <c r="L3512" s="71"/>
      <c r="M3512" s="72"/>
      <c r="N3512" s="72" t="s">
        <v>13229</v>
      </c>
      <c r="O3512" s="72" t="s">
        <v>13230</v>
      </c>
      <c r="P3512" s="81">
        <v>870</v>
      </c>
      <c r="Q3512" s="73"/>
      <c r="R3512" s="73" t="s">
        <v>9136</v>
      </c>
      <c r="S3512" s="60" t="str">
        <f>VLOOKUP(A3512,[1]DATA!$1:$1048576,12,0)</f>
        <v>ANO</v>
      </c>
    </row>
    <row r="3513" spans="1:19" x14ac:dyDescent="0.25">
      <c r="A3513" s="68">
        <v>600096165</v>
      </c>
      <c r="B3513" s="59">
        <f t="shared" si="162"/>
        <v>600096165</v>
      </c>
      <c r="C3513" s="68" t="s">
        <v>8012</v>
      </c>
      <c r="D3513" s="76">
        <v>1</v>
      </c>
      <c r="E3513" s="61">
        <f t="shared" si="163"/>
        <v>48161144</v>
      </c>
      <c r="F3513" s="69" t="s">
        <v>9131</v>
      </c>
      <c r="G3513" s="69" t="s">
        <v>9134</v>
      </c>
      <c r="H3513" s="70">
        <v>0</v>
      </c>
      <c r="I3513" s="70" t="s">
        <v>139</v>
      </c>
      <c r="J3513" s="74">
        <v>26.68</v>
      </c>
      <c r="K3513" s="64">
        <f t="shared" si="164"/>
        <v>0</v>
      </c>
      <c r="L3513" s="71"/>
      <c r="M3513" s="72"/>
      <c r="N3513" s="72" t="s">
        <v>13231</v>
      </c>
      <c r="O3513" s="72" t="s">
        <v>19</v>
      </c>
      <c r="P3513" s="81">
        <v>748</v>
      </c>
      <c r="Q3513" s="73"/>
      <c r="R3513" s="73" t="s">
        <v>9136</v>
      </c>
      <c r="S3513" s="60" t="str">
        <f>VLOOKUP(A3513,[1]DATA!$1:$1048576,12,0)</f>
        <v>ANO</v>
      </c>
    </row>
    <row r="3514" spans="1:19" x14ac:dyDescent="0.25">
      <c r="A3514" s="68">
        <v>600096181</v>
      </c>
      <c r="B3514" s="59">
        <f t="shared" si="162"/>
        <v>600096181</v>
      </c>
      <c r="C3514" s="68" t="s">
        <v>8013</v>
      </c>
      <c r="D3514" s="76">
        <v>1</v>
      </c>
      <c r="E3514" s="61">
        <f t="shared" si="163"/>
        <v>48161241</v>
      </c>
      <c r="F3514" s="69" t="s">
        <v>9131</v>
      </c>
      <c r="G3514" s="69" t="s">
        <v>9134</v>
      </c>
      <c r="H3514" s="70">
        <v>0</v>
      </c>
      <c r="I3514" s="70" t="s">
        <v>139</v>
      </c>
      <c r="J3514" s="74">
        <v>26.68</v>
      </c>
      <c r="K3514" s="64">
        <f t="shared" si="164"/>
        <v>0</v>
      </c>
      <c r="L3514" s="71"/>
      <c r="M3514" s="72"/>
      <c r="N3514" s="72" t="s">
        <v>13232</v>
      </c>
      <c r="O3514" s="72" t="s">
        <v>13233</v>
      </c>
      <c r="P3514" s="81">
        <v>159</v>
      </c>
      <c r="Q3514" s="73"/>
      <c r="R3514" s="73" t="s">
        <v>9136</v>
      </c>
      <c r="S3514" s="60" t="str">
        <f>VLOOKUP(A3514,[1]DATA!$1:$1048576,12,0)</f>
        <v>ANO</v>
      </c>
    </row>
    <row r="3515" spans="1:19" x14ac:dyDescent="0.25">
      <c r="A3515" s="68">
        <v>600096203</v>
      </c>
      <c r="B3515" s="59">
        <f t="shared" si="162"/>
        <v>600096203</v>
      </c>
      <c r="C3515" s="68" t="s">
        <v>8014</v>
      </c>
      <c r="D3515" s="76">
        <v>1</v>
      </c>
      <c r="E3515" s="61">
        <f t="shared" si="163"/>
        <v>48161276</v>
      </c>
      <c r="F3515" s="69" t="s">
        <v>9131</v>
      </c>
      <c r="G3515" s="69" t="s">
        <v>9134</v>
      </c>
      <c r="H3515" s="70">
        <v>1475</v>
      </c>
      <c r="I3515" s="70" t="s">
        <v>139</v>
      </c>
      <c r="J3515" s="74">
        <v>26.68</v>
      </c>
      <c r="K3515" s="64">
        <f t="shared" si="164"/>
        <v>39353</v>
      </c>
      <c r="L3515" s="71"/>
      <c r="M3515" s="72"/>
      <c r="N3515" s="72" t="s">
        <v>13234</v>
      </c>
      <c r="O3515" s="72" t="s">
        <v>13235</v>
      </c>
      <c r="P3515" s="81">
        <v>317</v>
      </c>
      <c r="Q3515" s="73"/>
      <c r="R3515" s="73" t="s">
        <v>9136</v>
      </c>
      <c r="S3515" s="60" t="str">
        <f>VLOOKUP(A3515,[1]DATA!$1:$1048576,12,0)</f>
        <v>ANO</v>
      </c>
    </row>
    <row r="3516" spans="1:19" x14ac:dyDescent="0.25">
      <c r="A3516" s="68">
        <v>600096211</v>
      </c>
      <c r="B3516" s="59">
        <f t="shared" si="162"/>
        <v>600096211</v>
      </c>
      <c r="C3516" s="68" t="s">
        <v>8015</v>
      </c>
      <c r="D3516" s="76">
        <v>1</v>
      </c>
      <c r="E3516" s="61">
        <f t="shared" si="163"/>
        <v>48161292</v>
      </c>
      <c r="F3516" s="69" t="s">
        <v>9131</v>
      </c>
      <c r="G3516" s="69" t="s">
        <v>9134</v>
      </c>
      <c r="H3516" s="70">
        <v>0</v>
      </c>
      <c r="I3516" s="70" t="s">
        <v>139</v>
      </c>
      <c r="J3516" s="74">
        <v>26.68</v>
      </c>
      <c r="K3516" s="64">
        <f t="shared" si="164"/>
        <v>0</v>
      </c>
      <c r="L3516" s="71"/>
      <c r="M3516" s="72"/>
      <c r="N3516" s="72" t="s">
        <v>13236</v>
      </c>
      <c r="O3516" s="72" t="s">
        <v>4477</v>
      </c>
      <c r="P3516" s="81">
        <v>305</v>
      </c>
      <c r="Q3516" s="73"/>
      <c r="R3516" s="73" t="s">
        <v>9136</v>
      </c>
      <c r="S3516" s="60" t="str">
        <f>VLOOKUP(A3516,[1]DATA!$1:$1048576,12,0)</f>
        <v>ANO</v>
      </c>
    </row>
    <row r="3517" spans="1:19" x14ac:dyDescent="0.25">
      <c r="A3517" s="68">
        <v>600096238</v>
      </c>
      <c r="B3517" s="59">
        <f t="shared" si="162"/>
        <v>600096238</v>
      </c>
      <c r="C3517" s="68" t="s">
        <v>8016</v>
      </c>
      <c r="D3517" s="76">
        <v>1</v>
      </c>
      <c r="E3517" s="61">
        <f t="shared" si="163"/>
        <v>60156953</v>
      </c>
      <c r="F3517" s="69" t="s">
        <v>9131</v>
      </c>
      <c r="G3517" s="69" t="s">
        <v>9134</v>
      </c>
      <c r="H3517" s="70">
        <v>675</v>
      </c>
      <c r="I3517" s="70" t="s">
        <v>139</v>
      </c>
      <c r="J3517" s="74">
        <v>26.68</v>
      </c>
      <c r="K3517" s="64">
        <f t="shared" si="164"/>
        <v>18009</v>
      </c>
      <c r="L3517" s="71"/>
      <c r="M3517" s="72"/>
      <c r="N3517" s="72" t="s">
        <v>13237</v>
      </c>
      <c r="O3517" s="72" t="s">
        <v>4461</v>
      </c>
      <c r="P3517" s="81">
        <v>664</v>
      </c>
      <c r="Q3517" s="73"/>
      <c r="R3517" s="73" t="s">
        <v>13238</v>
      </c>
      <c r="S3517" s="60" t="str">
        <f>VLOOKUP(A3517,[1]DATA!$1:$1048576,12,0)</f>
        <v>ANO</v>
      </c>
    </row>
    <row r="3518" spans="1:19" x14ac:dyDescent="0.25">
      <c r="A3518" s="68">
        <v>600096271</v>
      </c>
      <c r="B3518" s="59">
        <f t="shared" si="162"/>
        <v>600096271</v>
      </c>
      <c r="C3518" s="68" t="s">
        <v>8017</v>
      </c>
      <c r="D3518" s="76">
        <v>1</v>
      </c>
      <c r="E3518" s="61">
        <f t="shared" si="163"/>
        <v>60158387</v>
      </c>
      <c r="F3518" s="69" t="s">
        <v>9131</v>
      </c>
      <c r="G3518" s="69" t="s">
        <v>9134</v>
      </c>
      <c r="H3518" s="70">
        <v>400</v>
      </c>
      <c r="I3518" s="70" t="s">
        <v>139</v>
      </c>
      <c r="J3518" s="74">
        <v>26.68</v>
      </c>
      <c r="K3518" s="64">
        <f t="shared" si="164"/>
        <v>10672</v>
      </c>
      <c r="L3518" s="71"/>
      <c r="M3518" s="72"/>
      <c r="N3518" s="72" t="s">
        <v>13239</v>
      </c>
      <c r="O3518" s="72" t="s">
        <v>19</v>
      </c>
      <c r="P3518" s="81">
        <v>247</v>
      </c>
      <c r="Q3518" s="73"/>
      <c r="R3518" s="73" t="s">
        <v>13240</v>
      </c>
      <c r="S3518" s="60" t="str">
        <f>VLOOKUP(A3518,[1]DATA!$1:$1048576,12,0)</f>
        <v>ANO</v>
      </c>
    </row>
    <row r="3519" spans="1:19" x14ac:dyDescent="0.25">
      <c r="A3519" s="68">
        <v>600096297</v>
      </c>
      <c r="B3519" s="59">
        <f t="shared" si="162"/>
        <v>600096297</v>
      </c>
      <c r="C3519" s="68" t="s">
        <v>8018</v>
      </c>
      <c r="D3519" s="76">
        <v>1</v>
      </c>
      <c r="E3519" s="61">
        <f t="shared" si="163"/>
        <v>60158701</v>
      </c>
      <c r="F3519" s="69" t="s">
        <v>9131</v>
      </c>
      <c r="G3519" s="69" t="s">
        <v>9134</v>
      </c>
      <c r="H3519" s="70">
        <v>225</v>
      </c>
      <c r="I3519" s="70" t="s">
        <v>139</v>
      </c>
      <c r="J3519" s="74">
        <v>26.68</v>
      </c>
      <c r="K3519" s="64">
        <f t="shared" si="164"/>
        <v>6003</v>
      </c>
      <c r="L3519" s="71"/>
      <c r="M3519" s="72"/>
      <c r="N3519" s="72" t="s">
        <v>13241</v>
      </c>
      <c r="O3519" s="72" t="s">
        <v>19</v>
      </c>
      <c r="P3519" s="81">
        <v>143</v>
      </c>
      <c r="Q3519" s="73"/>
      <c r="R3519" s="73" t="s">
        <v>13214</v>
      </c>
      <c r="S3519" s="60" t="str">
        <f>VLOOKUP(A3519,[1]DATA!$1:$1048576,12,0)</f>
        <v>ANO</v>
      </c>
    </row>
    <row r="3520" spans="1:19" x14ac:dyDescent="0.25">
      <c r="A3520" s="68">
        <v>600096319</v>
      </c>
      <c r="B3520" s="59">
        <f t="shared" si="162"/>
        <v>600096319</v>
      </c>
      <c r="C3520" s="68" t="s">
        <v>8019</v>
      </c>
      <c r="D3520" s="76">
        <v>1</v>
      </c>
      <c r="E3520" s="61">
        <f t="shared" si="163"/>
        <v>60158999</v>
      </c>
      <c r="F3520" s="69" t="s">
        <v>9131</v>
      </c>
      <c r="G3520" s="69" t="s">
        <v>9134</v>
      </c>
      <c r="H3520" s="70">
        <v>175</v>
      </c>
      <c r="I3520" s="70" t="s">
        <v>139</v>
      </c>
      <c r="J3520" s="74">
        <v>26.68</v>
      </c>
      <c r="K3520" s="64">
        <f t="shared" si="164"/>
        <v>4669</v>
      </c>
      <c r="L3520" s="71"/>
      <c r="M3520" s="72"/>
      <c r="N3520" s="72" t="s">
        <v>13242</v>
      </c>
      <c r="O3520" s="72" t="s">
        <v>13243</v>
      </c>
      <c r="P3520" s="81">
        <v>590</v>
      </c>
      <c r="Q3520" s="73"/>
      <c r="R3520" s="73" t="s">
        <v>9136</v>
      </c>
      <c r="S3520" s="60" t="str">
        <f>VLOOKUP(A3520,[1]DATA!$1:$1048576,12,0)</f>
        <v>ANO</v>
      </c>
    </row>
    <row r="3521" spans="1:19" x14ac:dyDescent="0.25">
      <c r="A3521" s="68">
        <v>600096327</v>
      </c>
      <c r="B3521" s="59">
        <f t="shared" si="162"/>
        <v>600096327</v>
      </c>
      <c r="C3521" s="68" t="s">
        <v>8020</v>
      </c>
      <c r="D3521" s="76">
        <v>1</v>
      </c>
      <c r="E3521" s="61">
        <f t="shared" si="163"/>
        <v>60159022</v>
      </c>
      <c r="F3521" s="69" t="s">
        <v>9131</v>
      </c>
      <c r="G3521" s="69" t="s">
        <v>9134</v>
      </c>
      <c r="H3521" s="70">
        <v>750</v>
      </c>
      <c r="I3521" s="70" t="s">
        <v>139</v>
      </c>
      <c r="J3521" s="74">
        <v>26.68</v>
      </c>
      <c r="K3521" s="64">
        <f t="shared" si="164"/>
        <v>20010</v>
      </c>
      <c r="L3521" s="71"/>
      <c r="M3521" s="72"/>
      <c r="N3521" s="72" t="s">
        <v>13244</v>
      </c>
      <c r="O3521" s="72" t="s">
        <v>13245</v>
      </c>
      <c r="P3521" s="81">
        <v>344</v>
      </c>
      <c r="Q3521" s="73"/>
      <c r="R3521" s="73" t="s">
        <v>9136</v>
      </c>
      <c r="S3521" s="60" t="str">
        <f>VLOOKUP(A3521,[1]DATA!$1:$1048576,12,0)</f>
        <v>ANO</v>
      </c>
    </row>
    <row r="3522" spans="1:19" x14ac:dyDescent="0.25">
      <c r="A3522" s="68">
        <v>600096343</v>
      </c>
      <c r="B3522" s="59">
        <f t="shared" si="162"/>
        <v>600096343</v>
      </c>
      <c r="C3522" s="68" t="s">
        <v>8021</v>
      </c>
      <c r="D3522" s="76">
        <v>1</v>
      </c>
      <c r="E3522" s="61">
        <f t="shared" si="163"/>
        <v>60159049</v>
      </c>
      <c r="F3522" s="69" t="s">
        <v>9131</v>
      </c>
      <c r="G3522" s="69" t="s">
        <v>9134</v>
      </c>
      <c r="H3522" s="70">
        <v>25</v>
      </c>
      <c r="I3522" s="70" t="s">
        <v>139</v>
      </c>
      <c r="J3522" s="74">
        <v>26.68</v>
      </c>
      <c r="K3522" s="64">
        <f t="shared" si="164"/>
        <v>667</v>
      </c>
      <c r="L3522" s="71"/>
      <c r="M3522" s="72"/>
      <c r="N3522" s="72" t="s">
        <v>13246</v>
      </c>
      <c r="O3522" s="72"/>
      <c r="P3522" s="81">
        <v>25</v>
      </c>
      <c r="Q3522" s="73"/>
      <c r="R3522" s="73" t="s">
        <v>13247</v>
      </c>
      <c r="S3522" s="60" t="str">
        <f>VLOOKUP(A3522,[1]DATA!$1:$1048576,12,0)</f>
        <v>ANO</v>
      </c>
    </row>
    <row r="3523" spans="1:19" x14ac:dyDescent="0.25">
      <c r="A3523" s="68">
        <v>600096351</v>
      </c>
      <c r="B3523" s="59">
        <f t="shared" si="162"/>
        <v>600096351</v>
      </c>
      <c r="C3523" s="68" t="s">
        <v>8022</v>
      </c>
      <c r="D3523" s="76">
        <v>1</v>
      </c>
      <c r="E3523" s="61">
        <f t="shared" si="163"/>
        <v>60159081</v>
      </c>
      <c r="F3523" s="69" t="s">
        <v>9131</v>
      </c>
      <c r="G3523" s="69" t="s">
        <v>9134</v>
      </c>
      <c r="H3523" s="70">
        <v>125</v>
      </c>
      <c r="I3523" s="70" t="s">
        <v>139</v>
      </c>
      <c r="J3523" s="74">
        <v>26.68</v>
      </c>
      <c r="K3523" s="64">
        <f t="shared" si="164"/>
        <v>3335</v>
      </c>
      <c r="L3523" s="71"/>
      <c r="M3523" s="72"/>
      <c r="N3523" s="72" t="s">
        <v>13248</v>
      </c>
      <c r="O3523" s="72" t="s">
        <v>13249</v>
      </c>
      <c r="P3523" s="81">
        <v>52</v>
      </c>
      <c r="Q3523" s="73"/>
      <c r="R3523" s="73" t="s">
        <v>10228</v>
      </c>
      <c r="S3523" s="60" t="str">
        <f>VLOOKUP(A3523,[1]DATA!$1:$1048576,12,0)</f>
        <v>ANO</v>
      </c>
    </row>
    <row r="3524" spans="1:19" x14ac:dyDescent="0.25">
      <c r="A3524" s="68">
        <v>600096360</v>
      </c>
      <c r="B3524" s="59">
        <f t="shared" si="162"/>
        <v>600096360</v>
      </c>
      <c r="C3524" s="68" t="s">
        <v>8023</v>
      </c>
      <c r="D3524" s="76">
        <v>1</v>
      </c>
      <c r="E3524" s="61">
        <f t="shared" si="163"/>
        <v>60159111</v>
      </c>
      <c r="F3524" s="69" t="s">
        <v>9131</v>
      </c>
      <c r="G3524" s="69" t="s">
        <v>9134</v>
      </c>
      <c r="H3524" s="70">
        <v>200</v>
      </c>
      <c r="I3524" s="70" t="s">
        <v>139</v>
      </c>
      <c r="J3524" s="74">
        <v>26.68</v>
      </c>
      <c r="K3524" s="64">
        <f t="shared" si="164"/>
        <v>5336</v>
      </c>
      <c r="L3524" s="71"/>
      <c r="M3524" s="72"/>
      <c r="N3524" s="72" t="s">
        <v>13250</v>
      </c>
      <c r="O3524" s="72" t="s">
        <v>13251</v>
      </c>
      <c r="P3524" s="81">
        <v>75</v>
      </c>
      <c r="Q3524" s="73"/>
      <c r="R3524" s="73" t="s">
        <v>13252</v>
      </c>
      <c r="S3524" s="60" t="str">
        <f>VLOOKUP(A3524,[1]DATA!$1:$1048576,12,0)</f>
        <v>ANO</v>
      </c>
    </row>
    <row r="3525" spans="1:19" x14ac:dyDescent="0.25">
      <c r="A3525" s="68">
        <v>600096378</v>
      </c>
      <c r="B3525" s="59">
        <f t="shared" ref="B3525:B3588" si="165">A3525*1</f>
        <v>600096378</v>
      </c>
      <c r="C3525" s="68" t="s">
        <v>8024</v>
      </c>
      <c r="D3525" s="76">
        <v>1</v>
      </c>
      <c r="E3525" s="61">
        <f t="shared" ref="E3525:E3588" si="166">C3525*1</f>
        <v>60159146</v>
      </c>
      <c r="F3525" s="69" t="s">
        <v>9131</v>
      </c>
      <c r="G3525" s="69" t="s">
        <v>9134</v>
      </c>
      <c r="H3525" s="70">
        <v>250</v>
      </c>
      <c r="I3525" s="70" t="s">
        <v>139</v>
      </c>
      <c r="J3525" s="74">
        <v>26.68</v>
      </c>
      <c r="K3525" s="64">
        <f t="shared" ref="K3525:K3588" si="167">H3525*J3525</f>
        <v>6670</v>
      </c>
      <c r="L3525" s="71"/>
      <c r="M3525" s="72"/>
      <c r="N3525" s="72" t="s">
        <v>13253</v>
      </c>
      <c r="O3525" s="72" t="s">
        <v>13254</v>
      </c>
      <c r="P3525" s="81">
        <v>25</v>
      </c>
      <c r="Q3525" s="73"/>
      <c r="R3525" s="73" t="s">
        <v>9136</v>
      </c>
      <c r="S3525" s="60" t="str">
        <f>VLOOKUP(A3525,[1]DATA!$1:$1048576,12,0)</f>
        <v>ANO</v>
      </c>
    </row>
    <row r="3526" spans="1:19" x14ac:dyDescent="0.25">
      <c r="A3526" s="68">
        <v>600096386</v>
      </c>
      <c r="B3526" s="59">
        <f t="shared" si="165"/>
        <v>600096386</v>
      </c>
      <c r="C3526" s="68" t="s">
        <v>8025</v>
      </c>
      <c r="D3526" s="76">
        <v>1</v>
      </c>
      <c r="E3526" s="61">
        <f t="shared" si="166"/>
        <v>60159154</v>
      </c>
      <c r="F3526" s="69" t="s">
        <v>9131</v>
      </c>
      <c r="G3526" s="69" t="s">
        <v>9134</v>
      </c>
      <c r="H3526" s="70">
        <v>0</v>
      </c>
      <c r="I3526" s="70" t="s">
        <v>139</v>
      </c>
      <c r="J3526" s="74">
        <v>26.68</v>
      </c>
      <c r="K3526" s="64">
        <f t="shared" si="167"/>
        <v>0</v>
      </c>
      <c r="L3526" s="71"/>
      <c r="M3526" s="72"/>
      <c r="N3526" s="72" t="s">
        <v>13255</v>
      </c>
      <c r="O3526" s="72" t="s">
        <v>13256</v>
      </c>
      <c r="P3526" s="81">
        <v>866</v>
      </c>
      <c r="Q3526" s="73"/>
      <c r="R3526" s="73" t="s">
        <v>9136</v>
      </c>
      <c r="S3526" s="60" t="str">
        <f>VLOOKUP(A3526,[1]DATA!$1:$1048576,12,0)</f>
        <v>ANO</v>
      </c>
    </row>
    <row r="3527" spans="1:19" x14ac:dyDescent="0.25">
      <c r="A3527" s="68">
        <v>600096408</v>
      </c>
      <c r="B3527" s="59">
        <f t="shared" si="165"/>
        <v>600096408</v>
      </c>
      <c r="C3527" s="68" t="s">
        <v>8026</v>
      </c>
      <c r="D3527" s="76">
        <v>1</v>
      </c>
      <c r="E3527" s="61">
        <f t="shared" si="166"/>
        <v>61222216</v>
      </c>
      <c r="F3527" s="69" t="s">
        <v>9131</v>
      </c>
      <c r="G3527" s="69" t="s">
        <v>9134</v>
      </c>
      <c r="H3527" s="70">
        <v>100</v>
      </c>
      <c r="I3527" s="70" t="s">
        <v>139</v>
      </c>
      <c r="J3527" s="74">
        <v>26.68</v>
      </c>
      <c r="K3527" s="64">
        <f t="shared" si="167"/>
        <v>2668</v>
      </c>
      <c r="L3527" s="71"/>
      <c r="M3527" s="72"/>
      <c r="N3527" s="72" t="s">
        <v>13257</v>
      </c>
      <c r="O3527" s="72"/>
      <c r="P3527" s="81">
        <v>44</v>
      </c>
      <c r="Q3527" s="73"/>
      <c r="R3527" s="73" t="s">
        <v>13258</v>
      </c>
      <c r="S3527" s="60" t="str">
        <f>VLOOKUP(A3527,[1]DATA!$1:$1048576,12,0)</f>
        <v>ANO</v>
      </c>
    </row>
    <row r="3528" spans="1:19" x14ac:dyDescent="0.25">
      <c r="A3528" s="68">
        <v>600096505</v>
      </c>
      <c r="B3528" s="59">
        <f t="shared" si="165"/>
        <v>600096505</v>
      </c>
      <c r="C3528" s="68" t="s">
        <v>8027</v>
      </c>
      <c r="D3528" s="76">
        <v>1</v>
      </c>
      <c r="E3528" s="61">
        <f t="shared" si="166"/>
        <v>60156589</v>
      </c>
      <c r="F3528" s="69" t="s">
        <v>9131</v>
      </c>
      <c r="G3528" s="69" t="s">
        <v>9134</v>
      </c>
      <c r="H3528" s="70">
        <v>0</v>
      </c>
      <c r="I3528" s="70" t="s">
        <v>139</v>
      </c>
      <c r="J3528" s="74">
        <v>26.68</v>
      </c>
      <c r="K3528" s="64">
        <f t="shared" si="167"/>
        <v>0</v>
      </c>
      <c r="L3528" s="71"/>
      <c r="M3528" s="72"/>
      <c r="N3528" s="72" t="s">
        <v>13259</v>
      </c>
      <c r="O3528" s="72"/>
      <c r="P3528" s="81">
        <v>46</v>
      </c>
      <c r="Q3528" s="73"/>
      <c r="R3528" s="73" t="s">
        <v>13260</v>
      </c>
      <c r="S3528" s="60" t="str">
        <f>VLOOKUP(A3528,[1]DATA!$1:$1048576,12,0)</f>
        <v>ANO</v>
      </c>
    </row>
    <row r="3529" spans="1:19" x14ac:dyDescent="0.25">
      <c r="A3529" s="68">
        <v>600096548</v>
      </c>
      <c r="B3529" s="59">
        <f t="shared" si="165"/>
        <v>600096548</v>
      </c>
      <c r="C3529" s="68" t="s">
        <v>8028</v>
      </c>
      <c r="D3529" s="76">
        <v>1</v>
      </c>
      <c r="E3529" s="61">
        <f t="shared" si="166"/>
        <v>60159065</v>
      </c>
      <c r="F3529" s="69" t="s">
        <v>9131</v>
      </c>
      <c r="G3529" s="69" t="s">
        <v>9134</v>
      </c>
      <c r="H3529" s="70">
        <v>0</v>
      </c>
      <c r="I3529" s="70" t="s">
        <v>139</v>
      </c>
      <c r="J3529" s="74">
        <v>26.68</v>
      </c>
      <c r="K3529" s="64">
        <f t="shared" si="167"/>
        <v>0</v>
      </c>
      <c r="L3529" s="71"/>
      <c r="M3529" s="72"/>
      <c r="N3529" s="72" t="s">
        <v>13261</v>
      </c>
      <c r="O3529" s="72" t="s">
        <v>13262</v>
      </c>
      <c r="P3529" s="81">
        <v>283</v>
      </c>
      <c r="Q3529" s="73"/>
      <c r="R3529" s="73" t="s">
        <v>9136</v>
      </c>
      <c r="S3529" s="60" t="str">
        <f>VLOOKUP(A3529,[1]DATA!$1:$1048576,12,0)</f>
        <v>ANO</v>
      </c>
    </row>
    <row r="3530" spans="1:19" x14ac:dyDescent="0.25">
      <c r="A3530" s="68">
        <v>600096556</v>
      </c>
      <c r="B3530" s="59">
        <f t="shared" si="165"/>
        <v>600096556</v>
      </c>
      <c r="C3530" s="68" t="s">
        <v>8029</v>
      </c>
      <c r="D3530" s="76">
        <v>1</v>
      </c>
      <c r="E3530" s="61">
        <f t="shared" si="166"/>
        <v>48161047</v>
      </c>
      <c r="F3530" s="69" t="s">
        <v>9131</v>
      </c>
      <c r="G3530" s="69" t="s">
        <v>9134</v>
      </c>
      <c r="H3530" s="70">
        <v>200</v>
      </c>
      <c r="I3530" s="70" t="s">
        <v>139</v>
      </c>
      <c r="J3530" s="74">
        <v>26.68</v>
      </c>
      <c r="K3530" s="64">
        <f t="shared" si="167"/>
        <v>5336</v>
      </c>
      <c r="L3530" s="71"/>
      <c r="M3530" s="72"/>
      <c r="N3530" s="72" t="s">
        <v>13263</v>
      </c>
      <c r="O3530" s="72" t="s">
        <v>4867</v>
      </c>
      <c r="P3530" s="81">
        <v>448</v>
      </c>
      <c r="Q3530" s="73"/>
      <c r="R3530" s="73" t="s">
        <v>9136</v>
      </c>
      <c r="S3530" s="60" t="str">
        <f>VLOOKUP(A3530,[1]DATA!$1:$1048576,12,0)</f>
        <v>ANO</v>
      </c>
    </row>
    <row r="3531" spans="1:19" x14ac:dyDescent="0.25">
      <c r="A3531" s="68">
        <v>600096564</v>
      </c>
      <c r="B3531" s="59">
        <f t="shared" si="165"/>
        <v>600096564</v>
      </c>
      <c r="C3531" s="68" t="s">
        <v>8030</v>
      </c>
      <c r="D3531" s="76">
        <v>1</v>
      </c>
      <c r="E3531" s="61">
        <f t="shared" si="166"/>
        <v>48161136</v>
      </c>
      <c r="F3531" s="69" t="s">
        <v>9131</v>
      </c>
      <c r="G3531" s="69" t="s">
        <v>9134</v>
      </c>
      <c r="H3531" s="70">
        <v>675</v>
      </c>
      <c r="I3531" s="70" t="s">
        <v>139</v>
      </c>
      <c r="J3531" s="74">
        <v>26.68</v>
      </c>
      <c r="K3531" s="64">
        <f t="shared" si="167"/>
        <v>18009</v>
      </c>
      <c r="L3531" s="71"/>
      <c r="M3531" s="72"/>
      <c r="N3531" s="72" t="s">
        <v>13264</v>
      </c>
      <c r="O3531" s="72" t="s">
        <v>13265</v>
      </c>
      <c r="P3531" s="81">
        <v>1951</v>
      </c>
      <c r="Q3531" s="73"/>
      <c r="R3531" s="73" t="s">
        <v>9136</v>
      </c>
      <c r="S3531" s="60" t="str">
        <f>VLOOKUP(A3531,[1]DATA!$1:$1048576,12,0)</f>
        <v>ANO</v>
      </c>
    </row>
    <row r="3532" spans="1:19" x14ac:dyDescent="0.25">
      <c r="A3532" s="68">
        <v>600096572</v>
      </c>
      <c r="B3532" s="59">
        <f t="shared" si="165"/>
        <v>600096572</v>
      </c>
      <c r="C3532" s="68" t="s">
        <v>8031</v>
      </c>
      <c r="D3532" s="76">
        <v>1</v>
      </c>
      <c r="E3532" s="61">
        <f t="shared" si="166"/>
        <v>60157747</v>
      </c>
      <c r="F3532" s="69" t="s">
        <v>9131</v>
      </c>
      <c r="G3532" s="69" t="s">
        <v>9134</v>
      </c>
      <c r="H3532" s="70">
        <v>75</v>
      </c>
      <c r="I3532" s="70" t="s">
        <v>139</v>
      </c>
      <c r="J3532" s="74">
        <v>26.68</v>
      </c>
      <c r="K3532" s="64">
        <f t="shared" si="167"/>
        <v>2001</v>
      </c>
      <c r="L3532" s="71"/>
      <c r="M3532" s="72"/>
      <c r="N3532" s="72" t="s">
        <v>13266</v>
      </c>
      <c r="O3532" s="72"/>
      <c r="P3532" s="81">
        <v>73</v>
      </c>
      <c r="Q3532" s="73"/>
      <c r="R3532" s="73" t="s">
        <v>13267</v>
      </c>
      <c r="S3532" s="60" t="str">
        <f>VLOOKUP(A3532,[1]DATA!$1:$1048576,12,0)</f>
        <v>ANO</v>
      </c>
    </row>
    <row r="3533" spans="1:19" x14ac:dyDescent="0.25">
      <c r="A3533" s="68">
        <v>600096581</v>
      </c>
      <c r="B3533" s="59">
        <f t="shared" si="165"/>
        <v>600096581</v>
      </c>
      <c r="C3533" s="68" t="s">
        <v>8032</v>
      </c>
      <c r="D3533" s="76">
        <v>1</v>
      </c>
      <c r="E3533" s="61">
        <f t="shared" si="166"/>
        <v>48161306</v>
      </c>
      <c r="F3533" s="69" t="s">
        <v>9131</v>
      </c>
      <c r="G3533" s="69" t="s">
        <v>9134</v>
      </c>
      <c r="H3533" s="70">
        <v>650</v>
      </c>
      <c r="I3533" s="70" t="s">
        <v>139</v>
      </c>
      <c r="J3533" s="74">
        <v>26.68</v>
      </c>
      <c r="K3533" s="64">
        <f t="shared" si="167"/>
        <v>17342</v>
      </c>
      <c r="L3533" s="71"/>
      <c r="M3533" s="72"/>
      <c r="N3533" s="72" t="s">
        <v>13268</v>
      </c>
      <c r="O3533" s="72" t="s">
        <v>4661</v>
      </c>
      <c r="P3533" s="81">
        <v>128</v>
      </c>
      <c r="Q3533" s="73"/>
      <c r="R3533" s="73" t="s">
        <v>9136</v>
      </c>
      <c r="S3533" s="60" t="str">
        <f>VLOOKUP(A3533,[1]DATA!$1:$1048576,12,0)</f>
        <v>ANO</v>
      </c>
    </row>
    <row r="3534" spans="1:19" x14ac:dyDescent="0.25">
      <c r="A3534" s="68">
        <v>600096645</v>
      </c>
      <c r="B3534" s="59">
        <f t="shared" si="165"/>
        <v>600096645</v>
      </c>
      <c r="C3534" s="68" t="s">
        <v>8033</v>
      </c>
      <c r="D3534" s="76">
        <v>1</v>
      </c>
      <c r="E3534" s="61">
        <f t="shared" si="166"/>
        <v>60159138</v>
      </c>
      <c r="F3534" s="69" t="s">
        <v>9131</v>
      </c>
      <c r="G3534" s="69" t="s">
        <v>9134</v>
      </c>
      <c r="H3534" s="70">
        <v>0</v>
      </c>
      <c r="I3534" s="70" t="s">
        <v>139</v>
      </c>
      <c r="J3534" s="74">
        <v>26.68</v>
      </c>
      <c r="K3534" s="64">
        <f t="shared" si="167"/>
        <v>0</v>
      </c>
      <c r="L3534" s="71"/>
      <c r="M3534" s="72"/>
      <c r="N3534" s="72" t="s">
        <v>13269</v>
      </c>
      <c r="O3534" s="72" t="s">
        <v>13270</v>
      </c>
      <c r="P3534" s="81">
        <v>2344</v>
      </c>
      <c r="Q3534" s="73"/>
      <c r="R3534" s="73" t="s">
        <v>9136</v>
      </c>
      <c r="S3534" s="60" t="str">
        <f>VLOOKUP(A3534,[1]DATA!$1:$1048576,12,0)</f>
        <v>ANO</v>
      </c>
    </row>
    <row r="3535" spans="1:19" x14ac:dyDescent="0.25">
      <c r="A3535" s="68">
        <v>600170853</v>
      </c>
      <c r="B3535" s="59">
        <f t="shared" si="165"/>
        <v>600170853</v>
      </c>
      <c r="C3535" s="68" t="s">
        <v>8034</v>
      </c>
      <c r="D3535" s="76">
        <v>1</v>
      </c>
      <c r="E3535" s="61">
        <f t="shared" si="166"/>
        <v>191191</v>
      </c>
      <c r="F3535" s="69" t="s">
        <v>9131</v>
      </c>
      <c r="G3535" s="69" t="s">
        <v>9134</v>
      </c>
      <c r="H3535" s="70">
        <v>50</v>
      </c>
      <c r="I3535" s="70" t="s">
        <v>139</v>
      </c>
      <c r="J3535" s="74">
        <v>26.68</v>
      </c>
      <c r="K3535" s="64">
        <f t="shared" si="167"/>
        <v>1334</v>
      </c>
      <c r="L3535" s="71"/>
      <c r="M3535" s="72"/>
      <c r="N3535" s="72" t="s">
        <v>13271</v>
      </c>
      <c r="O3535" s="72" t="s">
        <v>29</v>
      </c>
      <c r="P3535" s="81">
        <v>150</v>
      </c>
      <c r="Q3535" s="73"/>
      <c r="R3535" s="73" t="s">
        <v>13214</v>
      </c>
      <c r="S3535" s="60" t="str">
        <f>VLOOKUP(A3535,[1]DATA!$1:$1048576,12,0)</f>
        <v>ANO</v>
      </c>
    </row>
    <row r="3536" spans="1:19" x14ac:dyDescent="0.25">
      <c r="A3536" s="68">
        <v>617500720</v>
      </c>
      <c r="B3536" s="59">
        <f t="shared" si="165"/>
        <v>617500720</v>
      </c>
      <c r="C3536" s="68" t="s">
        <v>8035</v>
      </c>
      <c r="D3536" s="76">
        <v>1</v>
      </c>
      <c r="E3536" s="61">
        <f t="shared" si="166"/>
        <v>70837236</v>
      </c>
      <c r="F3536" s="69" t="s">
        <v>9131</v>
      </c>
      <c r="G3536" s="69" t="s">
        <v>9134</v>
      </c>
      <c r="H3536" s="70">
        <v>475</v>
      </c>
      <c r="I3536" s="70" t="s">
        <v>139</v>
      </c>
      <c r="J3536" s="74">
        <v>26.68</v>
      </c>
      <c r="K3536" s="64">
        <f t="shared" si="167"/>
        <v>12673</v>
      </c>
      <c r="L3536" s="71"/>
      <c r="M3536" s="72"/>
      <c r="N3536" s="72" t="s">
        <v>13272</v>
      </c>
      <c r="O3536" s="72" t="s">
        <v>99</v>
      </c>
      <c r="P3536" s="81">
        <v>867</v>
      </c>
      <c r="Q3536" s="73"/>
      <c r="R3536" s="73" t="s">
        <v>9136</v>
      </c>
      <c r="S3536" s="60" t="str">
        <f>VLOOKUP(A3536,[1]DATA!$1:$1048576,12,0)</f>
        <v>ANO</v>
      </c>
    </row>
    <row r="3537" spans="1:19" x14ac:dyDescent="0.25">
      <c r="A3537" s="68">
        <v>650018346</v>
      </c>
      <c r="B3537" s="59">
        <f t="shared" si="165"/>
        <v>650018346</v>
      </c>
      <c r="C3537" s="68" t="s">
        <v>8036</v>
      </c>
      <c r="D3537" s="76">
        <v>1</v>
      </c>
      <c r="E3537" s="61">
        <f t="shared" si="166"/>
        <v>70987653</v>
      </c>
      <c r="F3537" s="69" t="s">
        <v>9131</v>
      </c>
      <c r="G3537" s="69" t="s">
        <v>9134</v>
      </c>
      <c r="H3537" s="70">
        <v>0</v>
      </c>
      <c r="I3537" s="70" t="s">
        <v>139</v>
      </c>
      <c r="J3537" s="74">
        <v>26.68</v>
      </c>
      <c r="K3537" s="64">
        <f t="shared" si="167"/>
        <v>0</v>
      </c>
      <c r="L3537" s="71"/>
      <c r="M3537" s="72"/>
      <c r="N3537" s="72" t="s">
        <v>13273</v>
      </c>
      <c r="O3537" s="72"/>
      <c r="P3537" s="81">
        <v>33</v>
      </c>
      <c r="Q3537" s="73"/>
      <c r="R3537" s="73" t="s">
        <v>13274</v>
      </c>
      <c r="S3537" s="60" t="str">
        <f>VLOOKUP(A3537,[1]DATA!$1:$1048576,12,0)</f>
        <v>ANO</v>
      </c>
    </row>
    <row r="3538" spans="1:19" x14ac:dyDescent="0.25">
      <c r="A3538" s="68">
        <v>650045815</v>
      </c>
      <c r="B3538" s="59">
        <f t="shared" si="165"/>
        <v>650045815</v>
      </c>
      <c r="C3538" s="68" t="s">
        <v>8037</v>
      </c>
      <c r="D3538" s="76">
        <v>1</v>
      </c>
      <c r="E3538" s="61">
        <f t="shared" si="166"/>
        <v>70985898</v>
      </c>
      <c r="F3538" s="69" t="s">
        <v>9131</v>
      </c>
      <c r="G3538" s="69" t="s">
        <v>9134</v>
      </c>
      <c r="H3538" s="70">
        <v>0</v>
      </c>
      <c r="I3538" s="70" t="s">
        <v>139</v>
      </c>
      <c r="J3538" s="74">
        <v>26.68</v>
      </c>
      <c r="K3538" s="64">
        <f t="shared" si="167"/>
        <v>0</v>
      </c>
      <c r="L3538" s="71"/>
      <c r="M3538" s="72"/>
      <c r="N3538" s="72" t="s">
        <v>13275</v>
      </c>
      <c r="O3538" s="72" t="s">
        <v>13276</v>
      </c>
      <c r="P3538" s="81">
        <v>31</v>
      </c>
      <c r="Q3538" s="73"/>
      <c r="R3538" s="73" t="s">
        <v>13277</v>
      </c>
      <c r="S3538" s="60" t="str">
        <f>VLOOKUP(A3538,[1]DATA!$1:$1048576,12,0)</f>
        <v>ANO</v>
      </c>
    </row>
    <row r="3539" spans="1:19" x14ac:dyDescent="0.25">
      <c r="A3539" s="68">
        <v>669100731</v>
      </c>
      <c r="B3539" s="59">
        <f t="shared" si="165"/>
        <v>669100731</v>
      </c>
      <c r="C3539" s="68" t="s">
        <v>8038</v>
      </c>
      <c r="D3539" s="76">
        <v>1</v>
      </c>
      <c r="E3539" s="61">
        <f t="shared" si="166"/>
        <v>46577742</v>
      </c>
      <c r="F3539" s="69" t="s">
        <v>9131</v>
      </c>
      <c r="G3539" s="69" t="s">
        <v>9134</v>
      </c>
      <c r="H3539" s="70">
        <v>125</v>
      </c>
      <c r="I3539" s="70" t="s">
        <v>139</v>
      </c>
      <c r="J3539" s="74">
        <v>26.68</v>
      </c>
      <c r="K3539" s="64">
        <f t="shared" si="167"/>
        <v>3335</v>
      </c>
      <c r="L3539" s="71"/>
      <c r="M3539" s="72"/>
      <c r="N3539" s="72" t="s">
        <v>13278</v>
      </c>
      <c r="O3539" s="72" t="s">
        <v>5179</v>
      </c>
      <c r="P3539" s="81">
        <v>37</v>
      </c>
      <c r="Q3539" s="73"/>
      <c r="R3539" s="73" t="s">
        <v>9136</v>
      </c>
      <c r="S3539" s="60" t="str">
        <f>VLOOKUP(A3539,[1]DATA!$1:$1048576,12,0)</f>
        <v>NE</v>
      </c>
    </row>
    <row r="3540" spans="1:19" x14ac:dyDescent="0.25">
      <c r="A3540" s="68">
        <v>691001073</v>
      </c>
      <c r="B3540" s="59">
        <f t="shared" si="165"/>
        <v>691001073</v>
      </c>
      <c r="C3540" s="68" t="s">
        <v>8039</v>
      </c>
      <c r="D3540" s="76">
        <v>1</v>
      </c>
      <c r="E3540" s="61">
        <f t="shared" si="166"/>
        <v>71341081</v>
      </c>
      <c r="F3540" s="69" t="s">
        <v>9131</v>
      </c>
      <c r="G3540" s="69" t="s">
        <v>9134</v>
      </c>
      <c r="H3540" s="70">
        <v>0</v>
      </c>
      <c r="I3540" s="70" t="s">
        <v>139</v>
      </c>
      <c r="J3540" s="74">
        <v>26.68</v>
      </c>
      <c r="K3540" s="64">
        <f t="shared" si="167"/>
        <v>0</v>
      </c>
      <c r="L3540" s="71"/>
      <c r="M3540" s="72"/>
      <c r="N3540" s="72" t="s">
        <v>13279</v>
      </c>
      <c r="O3540" s="72"/>
      <c r="P3540" s="81">
        <v>10</v>
      </c>
      <c r="Q3540" s="73"/>
      <c r="R3540" s="73" t="s">
        <v>13280</v>
      </c>
      <c r="S3540" s="60" t="str">
        <f>VLOOKUP(A3540,[1]DATA!$1:$1048576,12,0)</f>
        <v>NE</v>
      </c>
    </row>
    <row r="3541" spans="1:19" x14ac:dyDescent="0.25">
      <c r="A3541" s="68">
        <v>691002568</v>
      </c>
      <c r="B3541" s="59">
        <f t="shared" si="165"/>
        <v>691002568</v>
      </c>
      <c r="C3541" s="68" t="s">
        <v>8040</v>
      </c>
      <c r="D3541" s="76">
        <v>1</v>
      </c>
      <c r="E3541" s="61">
        <f t="shared" si="166"/>
        <v>71341269</v>
      </c>
      <c r="F3541" s="69" t="s">
        <v>9131</v>
      </c>
      <c r="G3541" s="69" t="s">
        <v>9134</v>
      </c>
      <c r="H3541" s="70">
        <v>0</v>
      </c>
      <c r="I3541" s="70" t="s">
        <v>139</v>
      </c>
      <c r="J3541" s="74">
        <v>26.68</v>
      </c>
      <c r="K3541" s="64">
        <f t="shared" si="167"/>
        <v>0</v>
      </c>
      <c r="L3541" s="71"/>
      <c r="M3541" s="72"/>
      <c r="N3541" s="72" t="s">
        <v>13281</v>
      </c>
      <c r="O3541" s="72" t="s">
        <v>13282</v>
      </c>
      <c r="P3541" s="81">
        <v>512</v>
      </c>
      <c r="Q3541" s="73"/>
      <c r="R3541" s="73" t="s">
        <v>9136</v>
      </c>
      <c r="S3541" s="60" t="str">
        <f>VLOOKUP(A3541,[1]DATA!$1:$1048576,12,0)</f>
        <v>NE</v>
      </c>
    </row>
    <row r="3542" spans="1:19" x14ac:dyDescent="0.25">
      <c r="A3542" s="68">
        <v>691004455</v>
      </c>
      <c r="B3542" s="59">
        <f t="shared" si="165"/>
        <v>691004455</v>
      </c>
      <c r="C3542" s="68" t="s">
        <v>8041</v>
      </c>
      <c r="D3542" s="76">
        <v>1</v>
      </c>
      <c r="E3542" s="61">
        <f t="shared" si="166"/>
        <v>72563575</v>
      </c>
      <c r="F3542" s="69" t="s">
        <v>9131</v>
      </c>
      <c r="G3542" s="69" t="s">
        <v>9134</v>
      </c>
      <c r="H3542" s="70">
        <v>750</v>
      </c>
      <c r="I3542" s="70" t="s">
        <v>139</v>
      </c>
      <c r="J3542" s="74">
        <v>26.68</v>
      </c>
      <c r="K3542" s="64">
        <f t="shared" si="167"/>
        <v>20010</v>
      </c>
      <c r="L3542" s="71"/>
      <c r="M3542" s="72"/>
      <c r="N3542" s="72" t="s">
        <v>13283</v>
      </c>
      <c r="O3542" s="72" t="s">
        <v>5031</v>
      </c>
      <c r="P3542" s="81">
        <v>108</v>
      </c>
      <c r="Q3542" s="73"/>
      <c r="R3542" s="73" t="s">
        <v>13284</v>
      </c>
      <c r="S3542" s="60" t="str">
        <f>VLOOKUP(A3542,[1]DATA!$1:$1048576,12,0)</f>
        <v>ANO</v>
      </c>
    </row>
    <row r="3543" spans="1:19" x14ac:dyDescent="0.25">
      <c r="A3543" s="68">
        <v>691005559</v>
      </c>
      <c r="B3543" s="59">
        <f t="shared" si="165"/>
        <v>691005559</v>
      </c>
      <c r="C3543" s="68" t="s">
        <v>8042</v>
      </c>
      <c r="D3543" s="76">
        <v>1</v>
      </c>
      <c r="E3543" s="61">
        <f t="shared" si="166"/>
        <v>2013762</v>
      </c>
      <c r="F3543" s="69" t="s">
        <v>9131</v>
      </c>
      <c r="G3543" s="69" t="s">
        <v>9134</v>
      </c>
      <c r="H3543" s="70">
        <v>0</v>
      </c>
      <c r="I3543" s="70" t="s">
        <v>139</v>
      </c>
      <c r="J3543" s="74">
        <v>26.68</v>
      </c>
      <c r="K3543" s="64">
        <f t="shared" si="167"/>
        <v>0</v>
      </c>
      <c r="L3543" s="71"/>
      <c r="M3543" s="72"/>
      <c r="N3543" s="72" t="s">
        <v>13285</v>
      </c>
      <c r="O3543" s="72" t="s">
        <v>11414</v>
      </c>
      <c r="P3543" s="81">
        <v>13</v>
      </c>
      <c r="Q3543" s="73"/>
      <c r="R3543" s="73" t="s">
        <v>9136</v>
      </c>
      <c r="S3543" s="60" t="str">
        <f>VLOOKUP(A3543,[1]DATA!$1:$1048576,12,0)</f>
        <v>ANO</v>
      </c>
    </row>
    <row r="3544" spans="1:19" x14ac:dyDescent="0.25">
      <c r="A3544" s="68">
        <v>691009244</v>
      </c>
      <c r="B3544" s="59">
        <f t="shared" si="165"/>
        <v>691009244</v>
      </c>
      <c r="C3544" s="68" t="s">
        <v>8043</v>
      </c>
      <c r="D3544" s="76">
        <v>1</v>
      </c>
      <c r="E3544" s="61">
        <f t="shared" si="166"/>
        <v>4801601</v>
      </c>
      <c r="F3544" s="69" t="s">
        <v>9131</v>
      </c>
      <c r="G3544" s="69" t="s">
        <v>9134</v>
      </c>
      <c r="H3544" s="70">
        <v>75</v>
      </c>
      <c r="I3544" s="70" t="s">
        <v>139</v>
      </c>
      <c r="J3544" s="74">
        <v>26.68</v>
      </c>
      <c r="K3544" s="64">
        <f t="shared" si="167"/>
        <v>2001</v>
      </c>
      <c r="L3544" s="71"/>
      <c r="M3544" s="72"/>
      <c r="N3544" s="72" t="s">
        <v>13286</v>
      </c>
      <c r="O3544" s="72" t="s">
        <v>13287</v>
      </c>
      <c r="P3544" s="81">
        <v>2665</v>
      </c>
      <c r="Q3544" s="73"/>
      <c r="R3544" s="73" t="s">
        <v>9136</v>
      </c>
      <c r="S3544" s="60" t="str">
        <f>VLOOKUP(A3544,[1]DATA!$1:$1048576,12,0)</f>
        <v>NE</v>
      </c>
    </row>
    <row r="3545" spans="1:19" x14ac:dyDescent="0.25">
      <c r="A3545" s="68">
        <v>691012253</v>
      </c>
      <c r="B3545" s="59">
        <f t="shared" si="165"/>
        <v>691012253</v>
      </c>
      <c r="C3545" s="68" t="s">
        <v>8044</v>
      </c>
      <c r="D3545" s="76">
        <v>1</v>
      </c>
      <c r="E3545" s="61">
        <f t="shared" si="166"/>
        <v>28827147</v>
      </c>
      <c r="F3545" s="69" t="s">
        <v>9131</v>
      </c>
      <c r="G3545" s="69" t="s">
        <v>9134</v>
      </c>
      <c r="H3545" s="70">
        <v>0</v>
      </c>
      <c r="I3545" s="70" t="s">
        <v>139</v>
      </c>
      <c r="J3545" s="74">
        <v>26.68</v>
      </c>
      <c r="K3545" s="64">
        <f t="shared" si="167"/>
        <v>0</v>
      </c>
      <c r="L3545" s="71"/>
      <c r="M3545" s="72"/>
      <c r="N3545" s="72" t="s">
        <v>13288</v>
      </c>
      <c r="O3545" s="72" t="s">
        <v>47</v>
      </c>
      <c r="P3545" s="81">
        <v>168</v>
      </c>
      <c r="Q3545" s="73"/>
      <c r="R3545" s="73" t="s">
        <v>9136</v>
      </c>
      <c r="S3545" s="60" t="str">
        <f>VLOOKUP(A3545,[1]DATA!$1:$1048576,12,0)</f>
        <v>NE</v>
      </c>
    </row>
    <row r="3546" spans="1:19" x14ac:dyDescent="0.25">
      <c r="A3546" s="68">
        <v>691014868</v>
      </c>
      <c r="B3546" s="59">
        <f t="shared" si="165"/>
        <v>691014868</v>
      </c>
      <c r="C3546" s="68" t="s">
        <v>8045</v>
      </c>
      <c r="D3546" s="76">
        <v>1</v>
      </c>
      <c r="E3546" s="61">
        <f t="shared" si="166"/>
        <v>9652558</v>
      </c>
      <c r="F3546" s="69" t="s">
        <v>9131</v>
      </c>
      <c r="G3546" s="69" t="s">
        <v>9136</v>
      </c>
      <c r="H3546" s="70">
        <v>225</v>
      </c>
      <c r="I3546" s="70" t="s">
        <v>139</v>
      </c>
      <c r="J3546" s="74">
        <v>26.68</v>
      </c>
      <c r="K3546" s="64">
        <f t="shared" si="167"/>
        <v>6003</v>
      </c>
      <c r="L3546" s="71"/>
      <c r="M3546" s="72"/>
      <c r="N3546" s="72" t="s">
        <v>13289</v>
      </c>
      <c r="O3546" s="72" t="s">
        <v>13230</v>
      </c>
      <c r="P3546" s="81" t="s">
        <v>13290</v>
      </c>
      <c r="Q3546" s="73"/>
      <c r="R3546" s="73" t="s">
        <v>9136</v>
      </c>
      <c r="S3546" s="66" t="s">
        <v>15115</v>
      </c>
    </row>
    <row r="3547" spans="1:19" x14ac:dyDescent="0.25">
      <c r="A3547" s="68">
        <v>600012735</v>
      </c>
      <c r="B3547" s="59">
        <f t="shared" si="165"/>
        <v>600012735</v>
      </c>
      <c r="C3547" s="68" t="s">
        <v>8046</v>
      </c>
      <c r="D3547" s="76">
        <v>1</v>
      </c>
      <c r="E3547" s="61">
        <f t="shared" si="166"/>
        <v>62031961</v>
      </c>
      <c r="F3547" s="69" t="s">
        <v>9131</v>
      </c>
      <c r="G3547" s="69" t="s">
        <v>9135</v>
      </c>
      <c r="H3547" s="70">
        <v>0</v>
      </c>
      <c r="I3547" s="70" t="s">
        <v>139</v>
      </c>
      <c r="J3547" s="74">
        <v>26.68</v>
      </c>
      <c r="K3547" s="64">
        <f t="shared" si="167"/>
        <v>0</v>
      </c>
      <c r="L3547" s="71"/>
      <c r="M3547" s="72"/>
      <c r="N3547" s="72" t="s">
        <v>13291</v>
      </c>
      <c r="O3547" s="72" t="s">
        <v>9486</v>
      </c>
      <c r="P3547" s="81">
        <v>485</v>
      </c>
      <c r="Q3547" s="73"/>
      <c r="R3547" s="73" t="s">
        <v>13292</v>
      </c>
      <c r="S3547" s="60" t="str">
        <f>VLOOKUP(A3547,[1]DATA!$1:$1048576,12,0)</f>
        <v>ANO</v>
      </c>
    </row>
    <row r="3548" spans="1:19" x14ac:dyDescent="0.25">
      <c r="A3548" s="68">
        <v>600012808</v>
      </c>
      <c r="B3548" s="59">
        <f t="shared" si="165"/>
        <v>600012808</v>
      </c>
      <c r="C3548" s="68" t="s">
        <v>8047</v>
      </c>
      <c r="D3548" s="76">
        <v>1</v>
      </c>
      <c r="E3548" s="61">
        <f t="shared" si="166"/>
        <v>47469145</v>
      </c>
      <c r="F3548" s="69" t="s">
        <v>9131</v>
      </c>
      <c r="G3548" s="69" t="s">
        <v>9135</v>
      </c>
      <c r="H3548" s="70">
        <v>125</v>
      </c>
      <c r="I3548" s="70" t="s">
        <v>139</v>
      </c>
      <c r="J3548" s="74">
        <v>26.68</v>
      </c>
      <c r="K3548" s="64">
        <f t="shared" si="167"/>
        <v>3335</v>
      </c>
      <c r="L3548" s="71"/>
      <c r="M3548" s="72"/>
      <c r="N3548" s="72" t="s">
        <v>13293</v>
      </c>
      <c r="O3548" s="72" t="s">
        <v>13294</v>
      </c>
      <c r="P3548" s="81">
        <v>95</v>
      </c>
      <c r="Q3548" s="73"/>
      <c r="R3548" s="73" t="s">
        <v>13292</v>
      </c>
      <c r="S3548" s="60" t="str">
        <f>VLOOKUP(A3548,[1]DATA!$1:$1048576,12,0)</f>
        <v>NE</v>
      </c>
    </row>
    <row r="3549" spans="1:19" x14ac:dyDescent="0.25">
      <c r="A3549" s="68">
        <v>600012859</v>
      </c>
      <c r="B3549" s="59">
        <f t="shared" si="165"/>
        <v>600012859</v>
      </c>
      <c r="C3549" s="68" t="s">
        <v>8048</v>
      </c>
      <c r="D3549" s="76">
        <v>1</v>
      </c>
      <c r="E3549" s="61">
        <f t="shared" si="166"/>
        <v>62032178</v>
      </c>
      <c r="F3549" s="69" t="s">
        <v>9131</v>
      </c>
      <c r="G3549" s="69" t="s">
        <v>9135</v>
      </c>
      <c r="H3549" s="70">
        <v>0</v>
      </c>
      <c r="I3549" s="70" t="s">
        <v>139</v>
      </c>
      <c r="J3549" s="74">
        <v>26.68</v>
      </c>
      <c r="K3549" s="64">
        <f t="shared" si="167"/>
        <v>0</v>
      </c>
      <c r="L3549" s="71"/>
      <c r="M3549" s="72"/>
      <c r="N3549" s="72" t="s">
        <v>13295</v>
      </c>
      <c r="O3549" s="72" t="s">
        <v>13296</v>
      </c>
      <c r="P3549" s="81">
        <v>306</v>
      </c>
      <c r="Q3549" s="73"/>
      <c r="R3549" s="73" t="s">
        <v>13292</v>
      </c>
      <c r="S3549" s="60" t="str">
        <f>VLOOKUP(A3549,[1]DATA!$1:$1048576,12,0)</f>
        <v>ANO</v>
      </c>
    </row>
    <row r="3550" spans="1:19" x14ac:dyDescent="0.25">
      <c r="A3550" s="68">
        <v>600100723</v>
      </c>
      <c r="B3550" s="59">
        <f t="shared" si="165"/>
        <v>600100723</v>
      </c>
      <c r="C3550" s="68" t="s">
        <v>8049</v>
      </c>
      <c r="D3550" s="76">
        <v>1</v>
      </c>
      <c r="E3550" s="61">
        <f t="shared" si="166"/>
        <v>75017172</v>
      </c>
      <c r="F3550" s="69" t="s">
        <v>9131</v>
      </c>
      <c r="G3550" s="69" t="s">
        <v>9135</v>
      </c>
      <c r="H3550" s="70">
        <v>25</v>
      </c>
      <c r="I3550" s="70" t="s">
        <v>139</v>
      </c>
      <c r="J3550" s="74">
        <v>26.68</v>
      </c>
      <c r="K3550" s="64">
        <f t="shared" si="167"/>
        <v>667</v>
      </c>
      <c r="L3550" s="71"/>
      <c r="M3550" s="72"/>
      <c r="N3550" s="72" t="s">
        <v>13297</v>
      </c>
      <c r="O3550" s="72"/>
      <c r="P3550" s="81">
        <v>100</v>
      </c>
      <c r="Q3550" s="73"/>
      <c r="R3550" s="73" t="s">
        <v>13298</v>
      </c>
      <c r="S3550" s="60" t="str">
        <f>VLOOKUP(A3550,[1]DATA!$1:$1048576,12,0)</f>
        <v>ANO</v>
      </c>
    </row>
    <row r="3551" spans="1:19" x14ac:dyDescent="0.25">
      <c r="A3551" s="68">
        <v>600100511</v>
      </c>
      <c r="B3551" s="59">
        <f t="shared" si="165"/>
        <v>600100511</v>
      </c>
      <c r="C3551" s="68" t="s">
        <v>8050</v>
      </c>
      <c r="D3551" s="76">
        <v>1</v>
      </c>
      <c r="E3551" s="61">
        <f t="shared" si="166"/>
        <v>70188084</v>
      </c>
      <c r="F3551" s="69" t="s">
        <v>9131</v>
      </c>
      <c r="G3551" s="69" t="s">
        <v>9135</v>
      </c>
      <c r="H3551" s="70">
        <v>400</v>
      </c>
      <c r="I3551" s="70" t="s">
        <v>139</v>
      </c>
      <c r="J3551" s="74">
        <v>26.68</v>
      </c>
      <c r="K3551" s="64">
        <f t="shared" si="167"/>
        <v>10672</v>
      </c>
      <c r="L3551" s="71"/>
      <c r="M3551" s="72"/>
      <c r="N3551" s="72" t="s">
        <v>13299</v>
      </c>
      <c r="O3551" s="72" t="s">
        <v>19</v>
      </c>
      <c r="P3551" s="81">
        <v>24</v>
      </c>
      <c r="Q3551" s="73"/>
      <c r="R3551" s="73" t="s">
        <v>13300</v>
      </c>
      <c r="S3551" s="60" t="str">
        <f>VLOOKUP(A3551,[1]DATA!$1:$1048576,12,0)</f>
        <v>ANO</v>
      </c>
    </row>
    <row r="3552" spans="1:19" x14ac:dyDescent="0.25">
      <c r="A3552" s="68">
        <v>600024482</v>
      </c>
      <c r="B3552" s="59">
        <f t="shared" si="165"/>
        <v>600024482</v>
      </c>
      <c r="C3552" s="68" t="s">
        <v>8051</v>
      </c>
      <c r="D3552" s="76">
        <v>1</v>
      </c>
      <c r="E3552" s="61">
        <f t="shared" si="166"/>
        <v>70838267</v>
      </c>
      <c r="F3552" s="69" t="s">
        <v>9131</v>
      </c>
      <c r="G3552" s="69" t="s">
        <v>9135</v>
      </c>
      <c r="H3552" s="70">
        <v>0</v>
      </c>
      <c r="I3552" s="70" t="s">
        <v>139</v>
      </c>
      <c r="J3552" s="74">
        <v>26.68</v>
      </c>
      <c r="K3552" s="64">
        <f t="shared" si="167"/>
        <v>0</v>
      </c>
      <c r="L3552" s="71"/>
      <c r="M3552" s="72"/>
      <c r="N3552" s="72" t="s">
        <v>13301</v>
      </c>
      <c r="O3552" s="72" t="s">
        <v>4461</v>
      </c>
      <c r="P3552" s="81">
        <v>825</v>
      </c>
      <c r="Q3552" s="73"/>
      <c r="R3552" s="73" t="s">
        <v>13292</v>
      </c>
      <c r="S3552" s="60" t="str">
        <f>VLOOKUP(A3552,[1]DATA!$1:$1048576,12,0)</f>
        <v>ANO</v>
      </c>
    </row>
    <row r="3553" spans="1:19" x14ac:dyDescent="0.25">
      <c r="A3553" s="68">
        <v>600100341</v>
      </c>
      <c r="B3553" s="59">
        <f t="shared" si="165"/>
        <v>600100341</v>
      </c>
      <c r="C3553" s="68" t="s">
        <v>8052</v>
      </c>
      <c r="D3553" s="76">
        <v>1</v>
      </c>
      <c r="E3553" s="61">
        <f t="shared" si="166"/>
        <v>70989893</v>
      </c>
      <c r="F3553" s="69" t="s">
        <v>9131</v>
      </c>
      <c r="G3553" s="69" t="s">
        <v>9135</v>
      </c>
      <c r="H3553" s="70">
        <v>50</v>
      </c>
      <c r="I3553" s="70" t="s">
        <v>139</v>
      </c>
      <c r="J3553" s="74">
        <v>26.68</v>
      </c>
      <c r="K3553" s="64">
        <f t="shared" si="167"/>
        <v>1334</v>
      </c>
      <c r="L3553" s="71"/>
      <c r="M3553" s="72"/>
      <c r="N3553" s="72" t="s">
        <v>13302</v>
      </c>
      <c r="O3553" s="72"/>
      <c r="P3553" s="81">
        <v>260</v>
      </c>
      <c r="Q3553" s="73"/>
      <c r="R3553" s="73" t="s">
        <v>13303</v>
      </c>
      <c r="S3553" s="60" t="str">
        <f>VLOOKUP(A3553,[1]DATA!$1:$1048576,12,0)</f>
        <v>ANO</v>
      </c>
    </row>
    <row r="3554" spans="1:19" x14ac:dyDescent="0.25">
      <c r="A3554" s="68">
        <v>600100855</v>
      </c>
      <c r="B3554" s="59">
        <f t="shared" si="165"/>
        <v>600100855</v>
      </c>
      <c r="C3554" s="68" t="s">
        <v>8053</v>
      </c>
      <c r="D3554" s="76">
        <v>1</v>
      </c>
      <c r="E3554" s="61">
        <f t="shared" si="166"/>
        <v>70995168</v>
      </c>
      <c r="F3554" s="69" t="s">
        <v>9131</v>
      </c>
      <c r="G3554" s="69" t="s">
        <v>9135</v>
      </c>
      <c r="H3554" s="70">
        <v>0</v>
      </c>
      <c r="I3554" s="70" t="s">
        <v>139</v>
      </c>
      <c r="J3554" s="74">
        <v>26.68</v>
      </c>
      <c r="K3554" s="64">
        <f t="shared" si="167"/>
        <v>0</v>
      </c>
      <c r="L3554" s="71"/>
      <c r="M3554" s="72"/>
      <c r="N3554" s="72" t="s">
        <v>13304</v>
      </c>
      <c r="O3554" s="72"/>
      <c r="P3554" s="81">
        <v>196</v>
      </c>
      <c r="Q3554" s="73"/>
      <c r="R3554" s="73" t="s">
        <v>13305</v>
      </c>
      <c r="S3554" s="60" t="str">
        <f>VLOOKUP(A3554,[1]DATA!$1:$1048576,12,0)</f>
        <v>ANO</v>
      </c>
    </row>
    <row r="3555" spans="1:19" x14ac:dyDescent="0.25">
      <c r="A3555" s="68">
        <v>600100189</v>
      </c>
      <c r="B3555" s="59">
        <f t="shared" si="165"/>
        <v>600100189</v>
      </c>
      <c r="C3555" s="68" t="s">
        <v>8054</v>
      </c>
      <c r="D3555" s="76">
        <v>1</v>
      </c>
      <c r="E3555" s="61">
        <f t="shared" si="166"/>
        <v>71009469</v>
      </c>
      <c r="F3555" s="69" t="s">
        <v>9131</v>
      </c>
      <c r="G3555" s="69" t="s">
        <v>9135</v>
      </c>
      <c r="H3555" s="70">
        <v>0</v>
      </c>
      <c r="I3555" s="70" t="s">
        <v>139</v>
      </c>
      <c r="J3555" s="74">
        <v>26.68</v>
      </c>
      <c r="K3555" s="64">
        <f t="shared" si="167"/>
        <v>0</v>
      </c>
      <c r="L3555" s="71"/>
      <c r="M3555" s="72"/>
      <c r="N3555" s="72" t="s">
        <v>13306</v>
      </c>
      <c r="O3555" s="72"/>
      <c r="P3555" s="81">
        <v>118</v>
      </c>
      <c r="Q3555" s="73"/>
      <c r="R3555" s="73" t="s">
        <v>13307</v>
      </c>
      <c r="S3555" s="60" t="str">
        <f>VLOOKUP(A3555,[1]DATA!$1:$1048576,12,0)</f>
        <v>ANO</v>
      </c>
    </row>
    <row r="3556" spans="1:19" x14ac:dyDescent="0.25">
      <c r="A3556" s="68">
        <v>600100456</v>
      </c>
      <c r="B3556" s="59">
        <f t="shared" si="165"/>
        <v>600100456</v>
      </c>
      <c r="C3556" s="68" t="s">
        <v>8055</v>
      </c>
      <c r="D3556" s="76">
        <v>1</v>
      </c>
      <c r="E3556" s="61">
        <f t="shared" si="166"/>
        <v>71006125</v>
      </c>
      <c r="F3556" s="69" t="s">
        <v>9131</v>
      </c>
      <c r="G3556" s="69" t="s">
        <v>9135</v>
      </c>
      <c r="H3556" s="70">
        <v>100</v>
      </c>
      <c r="I3556" s="70" t="s">
        <v>139</v>
      </c>
      <c r="J3556" s="74">
        <v>26.68</v>
      </c>
      <c r="K3556" s="64">
        <f t="shared" si="167"/>
        <v>2668</v>
      </c>
      <c r="L3556" s="71"/>
      <c r="M3556" s="72"/>
      <c r="N3556" s="72" t="s">
        <v>13308</v>
      </c>
      <c r="O3556" s="72"/>
      <c r="P3556" s="81">
        <v>178</v>
      </c>
      <c r="Q3556" s="73"/>
      <c r="R3556" s="73" t="s">
        <v>13309</v>
      </c>
      <c r="S3556" s="60" t="str">
        <f>VLOOKUP(A3556,[1]DATA!$1:$1048576,12,0)</f>
        <v>ANO</v>
      </c>
    </row>
    <row r="3557" spans="1:19" x14ac:dyDescent="0.25">
      <c r="A3557" s="68">
        <v>600100651</v>
      </c>
      <c r="B3557" s="59">
        <f t="shared" si="165"/>
        <v>600100651</v>
      </c>
      <c r="C3557" s="68" t="s">
        <v>8056</v>
      </c>
      <c r="D3557" s="76">
        <v>1</v>
      </c>
      <c r="E3557" s="61">
        <f t="shared" si="166"/>
        <v>60121602</v>
      </c>
      <c r="F3557" s="69" t="s">
        <v>9131</v>
      </c>
      <c r="G3557" s="69" t="s">
        <v>9135</v>
      </c>
      <c r="H3557" s="70">
        <v>75</v>
      </c>
      <c r="I3557" s="70" t="s">
        <v>139</v>
      </c>
      <c r="J3557" s="74">
        <v>26.68</v>
      </c>
      <c r="K3557" s="64">
        <f t="shared" si="167"/>
        <v>2001</v>
      </c>
      <c r="L3557" s="71"/>
      <c r="M3557" s="72"/>
      <c r="N3557" s="72" t="s">
        <v>13310</v>
      </c>
      <c r="O3557" s="72"/>
      <c r="P3557" s="81">
        <v>111</v>
      </c>
      <c r="Q3557" s="73"/>
      <c r="R3557" s="73" t="s">
        <v>13311</v>
      </c>
      <c r="S3557" s="60" t="str">
        <f>VLOOKUP(A3557,[1]DATA!$1:$1048576,12,0)</f>
        <v>ANO</v>
      </c>
    </row>
    <row r="3558" spans="1:19" x14ac:dyDescent="0.25">
      <c r="A3558" s="68">
        <v>600100596</v>
      </c>
      <c r="B3558" s="59">
        <f t="shared" si="165"/>
        <v>600100596</v>
      </c>
      <c r="C3558" s="68" t="s">
        <v>8057</v>
      </c>
      <c r="D3558" s="76">
        <v>1</v>
      </c>
      <c r="E3558" s="61">
        <f t="shared" si="166"/>
        <v>70154520</v>
      </c>
      <c r="F3558" s="69" t="s">
        <v>9131</v>
      </c>
      <c r="G3558" s="69" t="s">
        <v>9135</v>
      </c>
      <c r="H3558" s="70">
        <v>325</v>
      </c>
      <c r="I3558" s="70" t="s">
        <v>139</v>
      </c>
      <c r="J3558" s="74">
        <v>26.68</v>
      </c>
      <c r="K3558" s="64">
        <f t="shared" si="167"/>
        <v>8671</v>
      </c>
      <c r="L3558" s="71"/>
      <c r="M3558" s="72"/>
      <c r="N3558" s="72" t="s">
        <v>13312</v>
      </c>
      <c r="O3558" s="72" t="s">
        <v>10982</v>
      </c>
      <c r="P3558" s="81">
        <v>401</v>
      </c>
      <c r="Q3558" s="73"/>
      <c r="R3558" s="73" t="s">
        <v>13292</v>
      </c>
      <c r="S3558" s="60" t="str">
        <f>VLOOKUP(A3558,[1]DATA!$1:$1048576,12,0)</f>
        <v>ANO</v>
      </c>
    </row>
    <row r="3559" spans="1:19" x14ac:dyDescent="0.25">
      <c r="A3559" s="68">
        <v>600100600</v>
      </c>
      <c r="B3559" s="59">
        <f t="shared" si="165"/>
        <v>600100600</v>
      </c>
      <c r="C3559" s="68" t="s">
        <v>8058</v>
      </c>
      <c r="D3559" s="76">
        <v>1</v>
      </c>
      <c r="E3559" s="61">
        <f t="shared" si="166"/>
        <v>70942510</v>
      </c>
      <c r="F3559" s="69" t="s">
        <v>9131</v>
      </c>
      <c r="G3559" s="69" t="s">
        <v>9135</v>
      </c>
      <c r="H3559" s="70">
        <v>175</v>
      </c>
      <c r="I3559" s="70" t="s">
        <v>139</v>
      </c>
      <c r="J3559" s="74">
        <v>26.68</v>
      </c>
      <c r="K3559" s="64">
        <f t="shared" si="167"/>
        <v>4669</v>
      </c>
      <c r="L3559" s="71"/>
      <c r="M3559" s="72"/>
      <c r="N3559" s="72" t="s">
        <v>13313</v>
      </c>
      <c r="O3559" s="72"/>
      <c r="P3559" s="81">
        <v>349</v>
      </c>
      <c r="Q3559" s="73"/>
      <c r="R3559" s="73" t="s">
        <v>13314</v>
      </c>
      <c r="S3559" s="60" t="str">
        <f>VLOOKUP(A3559,[1]DATA!$1:$1048576,12,0)</f>
        <v>ANO</v>
      </c>
    </row>
    <row r="3560" spans="1:19" x14ac:dyDescent="0.25">
      <c r="A3560" s="68">
        <v>600100634</v>
      </c>
      <c r="B3560" s="59">
        <f t="shared" si="165"/>
        <v>600100634</v>
      </c>
      <c r="C3560" s="68" t="s">
        <v>8059</v>
      </c>
      <c r="D3560" s="76">
        <v>1</v>
      </c>
      <c r="E3560" s="61">
        <f t="shared" si="166"/>
        <v>43509541</v>
      </c>
      <c r="F3560" s="69" t="s">
        <v>9131</v>
      </c>
      <c r="G3560" s="69" t="s">
        <v>9135</v>
      </c>
      <c r="H3560" s="70">
        <v>975</v>
      </c>
      <c r="I3560" s="70" t="s">
        <v>139</v>
      </c>
      <c r="J3560" s="74">
        <v>26.68</v>
      </c>
      <c r="K3560" s="64">
        <f t="shared" si="167"/>
        <v>26013</v>
      </c>
      <c r="L3560" s="71"/>
      <c r="M3560" s="72"/>
      <c r="N3560" s="72" t="s">
        <v>13315</v>
      </c>
      <c r="O3560" s="72" t="s">
        <v>13296</v>
      </c>
      <c r="P3560" s="81">
        <v>447</v>
      </c>
      <c r="Q3560" s="73"/>
      <c r="R3560" s="73" t="s">
        <v>13292</v>
      </c>
      <c r="S3560" s="60" t="str">
        <f>VLOOKUP(A3560,[1]DATA!$1:$1048576,12,0)</f>
        <v>ANO</v>
      </c>
    </row>
    <row r="3561" spans="1:19" x14ac:dyDescent="0.25">
      <c r="A3561" s="68">
        <v>650045629</v>
      </c>
      <c r="B3561" s="59">
        <f t="shared" si="165"/>
        <v>650045629</v>
      </c>
      <c r="C3561" s="68" t="s">
        <v>8060</v>
      </c>
      <c r="D3561" s="76">
        <v>1</v>
      </c>
      <c r="E3561" s="61">
        <f t="shared" si="166"/>
        <v>75016583</v>
      </c>
      <c r="F3561" s="69" t="s">
        <v>9131</v>
      </c>
      <c r="G3561" s="69" t="s">
        <v>9135</v>
      </c>
      <c r="H3561" s="70">
        <v>0</v>
      </c>
      <c r="I3561" s="70" t="s">
        <v>139</v>
      </c>
      <c r="J3561" s="74">
        <v>26.68</v>
      </c>
      <c r="K3561" s="64">
        <f t="shared" si="167"/>
        <v>0</v>
      </c>
      <c r="L3561" s="71"/>
      <c r="M3561" s="72"/>
      <c r="N3561" s="72" t="s">
        <v>13316</v>
      </c>
      <c r="O3561" s="72"/>
      <c r="P3561" s="81">
        <v>181</v>
      </c>
      <c r="Q3561" s="73"/>
      <c r="R3561" s="73" t="s">
        <v>13317</v>
      </c>
      <c r="S3561" s="60" t="str">
        <f>VLOOKUP(A3561,[1]DATA!$1:$1048576,12,0)</f>
        <v>ANO</v>
      </c>
    </row>
    <row r="3562" spans="1:19" x14ac:dyDescent="0.25">
      <c r="A3562" s="68">
        <v>650049969</v>
      </c>
      <c r="B3562" s="59">
        <f t="shared" si="165"/>
        <v>650049969</v>
      </c>
      <c r="C3562" s="68" t="s">
        <v>8061</v>
      </c>
      <c r="D3562" s="76">
        <v>1</v>
      </c>
      <c r="E3562" s="61">
        <f t="shared" si="166"/>
        <v>70992975</v>
      </c>
      <c r="F3562" s="69" t="s">
        <v>9131</v>
      </c>
      <c r="G3562" s="69" t="s">
        <v>9135</v>
      </c>
      <c r="H3562" s="70">
        <v>75</v>
      </c>
      <c r="I3562" s="70" t="s">
        <v>139</v>
      </c>
      <c r="J3562" s="74">
        <v>26.68</v>
      </c>
      <c r="K3562" s="64">
        <f t="shared" si="167"/>
        <v>2001</v>
      </c>
      <c r="L3562" s="71"/>
      <c r="M3562" s="72"/>
      <c r="N3562" s="72" t="s">
        <v>13318</v>
      </c>
      <c r="O3562" s="72"/>
      <c r="P3562" s="81">
        <v>55</v>
      </c>
      <c r="Q3562" s="73"/>
      <c r="R3562" s="73" t="s">
        <v>13319</v>
      </c>
      <c r="S3562" s="60" t="str">
        <f>VLOOKUP(A3562,[1]DATA!$1:$1048576,12,0)</f>
        <v>ANO</v>
      </c>
    </row>
    <row r="3563" spans="1:19" x14ac:dyDescent="0.25">
      <c r="A3563" s="68">
        <v>691014876</v>
      </c>
      <c r="B3563" s="59">
        <f t="shared" si="165"/>
        <v>691014876</v>
      </c>
      <c r="C3563" s="77">
        <v>10824693</v>
      </c>
      <c r="D3563" s="61">
        <v>1</v>
      </c>
      <c r="E3563" s="61">
        <f t="shared" si="166"/>
        <v>10824693</v>
      </c>
      <c r="F3563" s="69" t="s">
        <v>9131</v>
      </c>
      <c r="G3563" s="69" t="s">
        <v>9137</v>
      </c>
      <c r="H3563" s="70">
        <v>25</v>
      </c>
      <c r="I3563" s="70" t="s">
        <v>139</v>
      </c>
      <c r="J3563" s="74">
        <v>26.68</v>
      </c>
      <c r="K3563" s="64">
        <f t="shared" si="167"/>
        <v>667</v>
      </c>
      <c r="L3563" s="71"/>
      <c r="M3563" s="72"/>
      <c r="N3563" s="72" t="s">
        <v>13320</v>
      </c>
      <c r="O3563" s="72" t="s">
        <v>5019</v>
      </c>
      <c r="P3563" s="81" t="s">
        <v>13321</v>
      </c>
      <c r="Q3563" s="73"/>
      <c r="R3563" s="73" t="s">
        <v>13322</v>
      </c>
      <c r="S3563" s="66" t="s">
        <v>5754</v>
      </c>
    </row>
    <row r="3564" spans="1:19" x14ac:dyDescent="0.25">
      <c r="A3564" s="68">
        <v>600096491</v>
      </c>
      <c r="B3564" s="59">
        <f t="shared" si="165"/>
        <v>600096491</v>
      </c>
      <c r="C3564" s="68" t="s">
        <v>8062</v>
      </c>
      <c r="D3564" s="76">
        <v>1</v>
      </c>
      <c r="E3564" s="61">
        <f t="shared" si="166"/>
        <v>71007253</v>
      </c>
      <c r="F3564" s="69" t="s">
        <v>9131</v>
      </c>
      <c r="G3564" s="69" t="s">
        <v>9134</v>
      </c>
      <c r="H3564" s="70">
        <v>0</v>
      </c>
      <c r="I3564" s="70" t="s">
        <v>139</v>
      </c>
      <c r="J3564" s="74">
        <v>26.68</v>
      </c>
      <c r="K3564" s="64">
        <f t="shared" si="167"/>
        <v>0</v>
      </c>
      <c r="L3564" s="71"/>
      <c r="M3564" s="72"/>
      <c r="N3564" s="72" t="s">
        <v>13323</v>
      </c>
      <c r="O3564" s="72"/>
      <c r="P3564" s="81">
        <v>41</v>
      </c>
      <c r="Q3564" s="73"/>
      <c r="R3564" s="73" t="s">
        <v>13324</v>
      </c>
      <c r="S3564" s="60" t="str">
        <f>VLOOKUP(A3564,[1]DATA!$1:$1048576,12,0)</f>
        <v>ANO</v>
      </c>
    </row>
    <row r="3565" spans="1:19" x14ac:dyDescent="0.25">
      <c r="A3565" s="68">
        <v>600012361</v>
      </c>
      <c r="B3565" s="59">
        <f t="shared" si="165"/>
        <v>600012361</v>
      </c>
      <c r="C3565" s="68" t="s">
        <v>8063</v>
      </c>
      <c r="D3565" s="76">
        <v>1</v>
      </c>
      <c r="E3565" s="61">
        <f t="shared" si="166"/>
        <v>87858</v>
      </c>
      <c r="F3565" s="69" t="s">
        <v>9131</v>
      </c>
      <c r="G3565" s="69" t="s">
        <v>9134</v>
      </c>
      <c r="H3565" s="70">
        <v>0</v>
      </c>
      <c r="I3565" s="70" t="s">
        <v>139</v>
      </c>
      <c r="J3565" s="74">
        <v>26.68</v>
      </c>
      <c r="K3565" s="64">
        <f t="shared" si="167"/>
        <v>0</v>
      </c>
      <c r="L3565" s="71"/>
      <c r="M3565" s="72"/>
      <c r="N3565" s="72" t="s">
        <v>13325</v>
      </c>
      <c r="O3565" s="72"/>
      <c r="P3565" s="81">
        <v>105</v>
      </c>
      <c r="Q3565" s="73"/>
      <c r="R3565" s="73" t="s">
        <v>13326</v>
      </c>
      <c r="S3565" s="60" t="str">
        <f>VLOOKUP(A3565,[1]DATA!$1:$1048576,12,0)</f>
        <v>ANO</v>
      </c>
    </row>
    <row r="3566" spans="1:19" x14ac:dyDescent="0.25">
      <c r="A3566" s="68">
        <v>600012450</v>
      </c>
      <c r="B3566" s="59">
        <f t="shared" si="165"/>
        <v>600012450</v>
      </c>
      <c r="C3566" s="68" t="s">
        <v>8064</v>
      </c>
      <c r="D3566" s="76">
        <v>1</v>
      </c>
      <c r="E3566" s="61">
        <f t="shared" si="166"/>
        <v>87840</v>
      </c>
      <c r="F3566" s="69" t="s">
        <v>9131</v>
      </c>
      <c r="G3566" s="69" t="s">
        <v>9134</v>
      </c>
      <c r="H3566" s="70">
        <v>0</v>
      </c>
      <c r="I3566" s="70" t="s">
        <v>139</v>
      </c>
      <c r="J3566" s="74">
        <v>26.68</v>
      </c>
      <c r="K3566" s="64">
        <f t="shared" si="167"/>
        <v>0</v>
      </c>
      <c r="L3566" s="71"/>
      <c r="M3566" s="72"/>
      <c r="N3566" s="72" t="s">
        <v>13327</v>
      </c>
      <c r="O3566" s="72" t="s">
        <v>43</v>
      </c>
      <c r="P3566" s="81">
        <v>139</v>
      </c>
      <c r="Q3566" s="73"/>
      <c r="R3566" s="73" t="s">
        <v>13328</v>
      </c>
      <c r="S3566" s="60" t="str">
        <f>VLOOKUP(A3566,[1]DATA!$1:$1048576,12,0)</f>
        <v>ANO</v>
      </c>
    </row>
    <row r="3567" spans="1:19" x14ac:dyDescent="0.25">
      <c r="A3567" s="68">
        <v>600096475</v>
      </c>
      <c r="B3567" s="59">
        <f t="shared" si="165"/>
        <v>600096475</v>
      </c>
      <c r="C3567" s="68" t="s">
        <v>8065</v>
      </c>
      <c r="D3567" s="76">
        <v>1</v>
      </c>
      <c r="E3567" s="61">
        <f t="shared" si="166"/>
        <v>70988838</v>
      </c>
      <c r="F3567" s="69" t="s">
        <v>9131</v>
      </c>
      <c r="G3567" s="69" t="s">
        <v>9134</v>
      </c>
      <c r="H3567" s="70">
        <v>75</v>
      </c>
      <c r="I3567" s="70" t="s">
        <v>139</v>
      </c>
      <c r="J3567" s="74">
        <v>26.68</v>
      </c>
      <c r="K3567" s="64">
        <f t="shared" si="167"/>
        <v>2001</v>
      </c>
      <c r="L3567" s="71"/>
      <c r="M3567" s="72"/>
      <c r="N3567" s="72" t="s">
        <v>13329</v>
      </c>
      <c r="O3567" s="72"/>
      <c r="P3567" s="81">
        <v>102</v>
      </c>
      <c r="Q3567" s="73"/>
      <c r="R3567" s="73" t="s">
        <v>13330</v>
      </c>
      <c r="S3567" s="60" t="str">
        <f>VLOOKUP(A3567,[1]DATA!$1:$1048576,12,0)</f>
        <v>ANO</v>
      </c>
    </row>
    <row r="3568" spans="1:19" x14ac:dyDescent="0.25">
      <c r="A3568" s="68">
        <v>600096599</v>
      </c>
      <c r="B3568" s="59">
        <f t="shared" si="165"/>
        <v>600096599</v>
      </c>
      <c r="C3568" s="68" t="s">
        <v>8066</v>
      </c>
      <c r="D3568" s="76">
        <v>1</v>
      </c>
      <c r="E3568" s="61">
        <f t="shared" si="166"/>
        <v>60158247</v>
      </c>
      <c r="F3568" s="69" t="s">
        <v>9131</v>
      </c>
      <c r="G3568" s="69" t="s">
        <v>9134</v>
      </c>
      <c r="H3568" s="70">
        <v>50</v>
      </c>
      <c r="I3568" s="70" t="s">
        <v>139</v>
      </c>
      <c r="J3568" s="74">
        <v>26.68</v>
      </c>
      <c r="K3568" s="64">
        <f t="shared" si="167"/>
        <v>1334</v>
      </c>
      <c r="L3568" s="71"/>
      <c r="M3568" s="72"/>
      <c r="N3568" s="72" t="s">
        <v>13331</v>
      </c>
      <c r="O3568" s="72" t="s">
        <v>4876</v>
      </c>
      <c r="P3568" s="81">
        <v>40</v>
      </c>
      <c r="Q3568" s="73"/>
      <c r="R3568" s="73" t="s">
        <v>13332</v>
      </c>
      <c r="S3568" s="60" t="str">
        <f>VLOOKUP(A3568,[1]DATA!$1:$1048576,12,0)</f>
        <v>ANO</v>
      </c>
    </row>
    <row r="3569" spans="1:19" x14ac:dyDescent="0.25">
      <c r="A3569" s="68">
        <v>600096068</v>
      </c>
      <c r="B3569" s="59">
        <f t="shared" si="165"/>
        <v>600096068</v>
      </c>
      <c r="C3569" s="68" t="s">
        <v>8067</v>
      </c>
      <c r="D3569" s="76">
        <v>1</v>
      </c>
      <c r="E3569" s="61">
        <f t="shared" si="166"/>
        <v>191051</v>
      </c>
      <c r="F3569" s="69" t="s">
        <v>9131</v>
      </c>
      <c r="G3569" s="69" t="s">
        <v>9134</v>
      </c>
      <c r="H3569" s="70">
        <v>950</v>
      </c>
      <c r="I3569" s="70" t="s">
        <v>139</v>
      </c>
      <c r="J3569" s="74">
        <v>26.68</v>
      </c>
      <c r="K3569" s="64">
        <f t="shared" si="167"/>
        <v>25346</v>
      </c>
      <c r="L3569" s="71"/>
      <c r="M3569" s="72"/>
      <c r="N3569" s="72" t="s">
        <v>13333</v>
      </c>
      <c r="O3569" s="72" t="s">
        <v>59</v>
      </c>
      <c r="P3569" s="81">
        <v>1509</v>
      </c>
      <c r="Q3569" s="73"/>
      <c r="R3569" s="73" t="s">
        <v>13334</v>
      </c>
      <c r="S3569" s="60" t="str">
        <f>VLOOKUP(A3569,[1]DATA!$1:$1048576,12,0)</f>
        <v>ANO</v>
      </c>
    </row>
    <row r="3570" spans="1:19" x14ac:dyDescent="0.25">
      <c r="A3570" s="68">
        <v>600096131</v>
      </c>
      <c r="B3570" s="59">
        <f t="shared" si="165"/>
        <v>600096131</v>
      </c>
      <c r="C3570" s="68" t="s">
        <v>8068</v>
      </c>
      <c r="D3570" s="76">
        <v>1</v>
      </c>
      <c r="E3570" s="61">
        <f t="shared" si="166"/>
        <v>48160831</v>
      </c>
      <c r="F3570" s="69" t="s">
        <v>9131</v>
      </c>
      <c r="G3570" s="69" t="s">
        <v>9134</v>
      </c>
      <c r="H3570" s="70">
        <v>1000</v>
      </c>
      <c r="I3570" s="70" t="s">
        <v>139</v>
      </c>
      <c r="J3570" s="74">
        <v>26.68</v>
      </c>
      <c r="K3570" s="64">
        <f t="shared" si="167"/>
        <v>26680</v>
      </c>
      <c r="L3570" s="71"/>
      <c r="M3570" s="72"/>
      <c r="N3570" s="72" t="s">
        <v>13335</v>
      </c>
      <c r="O3570" s="72" t="s">
        <v>82</v>
      </c>
      <c r="P3570" s="81">
        <v>45</v>
      </c>
      <c r="Q3570" s="73"/>
      <c r="R3570" s="73" t="s">
        <v>13334</v>
      </c>
      <c r="S3570" s="60" t="str">
        <f>VLOOKUP(A3570,[1]DATA!$1:$1048576,12,0)</f>
        <v>ANO</v>
      </c>
    </row>
    <row r="3571" spans="1:19" x14ac:dyDescent="0.25">
      <c r="A3571" s="68">
        <v>600096220</v>
      </c>
      <c r="B3571" s="59">
        <f t="shared" si="165"/>
        <v>600096220</v>
      </c>
      <c r="C3571" s="68" t="s">
        <v>8069</v>
      </c>
      <c r="D3571" s="76">
        <v>1</v>
      </c>
      <c r="E3571" s="61">
        <f t="shared" si="166"/>
        <v>60156678</v>
      </c>
      <c r="F3571" s="69" t="s">
        <v>9131</v>
      </c>
      <c r="G3571" s="69" t="s">
        <v>9134</v>
      </c>
      <c r="H3571" s="70">
        <v>125</v>
      </c>
      <c r="I3571" s="70" t="s">
        <v>139</v>
      </c>
      <c r="J3571" s="74">
        <v>26.68</v>
      </c>
      <c r="K3571" s="64">
        <f t="shared" si="167"/>
        <v>3335</v>
      </c>
      <c r="L3571" s="71"/>
      <c r="M3571" s="72"/>
      <c r="N3571" s="72" t="s">
        <v>13336</v>
      </c>
      <c r="O3571" s="72"/>
      <c r="P3571" s="81">
        <v>65</v>
      </c>
      <c r="Q3571" s="73"/>
      <c r="R3571" s="73" t="s">
        <v>13337</v>
      </c>
      <c r="S3571" s="60" t="str">
        <f>VLOOKUP(A3571,[1]DATA!$1:$1048576,12,0)</f>
        <v>ANO</v>
      </c>
    </row>
    <row r="3572" spans="1:19" x14ac:dyDescent="0.25">
      <c r="A3572" s="68">
        <v>600096246</v>
      </c>
      <c r="B3572" s="59">
        <f t="shared" si="165"/>
        <v>600096246</v>
      </c>
      <c r="C3572" s="68" t="s">
        <v>8070</v>
      </c>
      <c r="D3572" s="76">
        <v>1</v>
      </c>
      <c r="E3572" s="61">
        <f t="shared" si="166"/>
        <v>60157046</v>
      </c>
      <c r="F3572" s="69" t="s">
        <v>9131</v>
      </c>
      <c r="G3572" s="69" t="s">
        <v>9134</v>
      </c>
      <c r="H3572" s="70">
        <v>325</v>
      </c>
      <c r="I3572" s="70" t="s">
        <v>139</v>
      </c>
      <c r="J3572" s="74">
        <v>26.68</v>
      </c>
      <c r="K3572" s="64">
        <f t="shared" si="167"/>
        <v>8671</v>
      </c>
      <c r="L3572" s="71"/>
      <c r="M3572" s="72"/>
      <c r="N3572" s="72" t="s">
        <v>13338</v>
      </c>
      <c r="O3572" s="72" t="s">
        <v>13339</v>
      </c>
      <c r="P3572" s="81">
        <v>245</v>
      </c>
      <c r="Q3572" s="73"/>
      <c r="R3572" s="73" t="s">
        <v>13340</v>
      </c>
      <c r="S3572" s="60" t="str">
        <f>VLOOKUP(A3572,[1]DATA!$1:$1048576,12,0)</f>
        <v>ANO</v>
      </c>
    </row>
    <row r="3573" spans="1:19" x14ac:dyDescent="0.25">
      <c r="A3573" s="68">
        <v>600096301</v>
      </c>
      <c r="B3573" s="59">
        <f t="shared" si="165"/>
        <v>600096301</v>
      </c>
      <c r="C3573" s="68" t="s">
        <v>8071</v>
      </c>
      <c r="D3573" s="76">
        <v>1</v>
      </c>
      <c r="E3573" s="61">
        <f t="shared" si="166"/>
        <v>60158841</v>
      </c>
      <c r="F3573" s="69" t="s">
        <v>9131</v>
      </c>
      <c r="G3573" s="69" t="s">
        <v>9134</v>
      </c>
      <c r="H3573" s="70">
        <v>250</v>
      </c>
      <c r="I3573" s="70" t="s">
        <v>139</v>
      </c>
      <c r="J3573" s="74">
        <v>26.68</v>
      </c>
      <c r="K3573" s="64">
        <f t="shared" si="167"/>
        <v>6670</v>
      </c>
      <c r="L3573" s="71"/>
      <c r="M3573" s="72"/>
      <c r="N3573" s="72" t="s">
        <v>13341</v>
      </c>
      <c r="O3573" s="72" t="s">
        <v>9537</v>
      </c>
      <c r="P3573" s="81">
        <v>148</v>
      </c>
      <c r="Q3573" s="73"/>
      <c r="R3573" s="73" t="s">
        <v>13328</v>
      </c>
      <c r="S3573" s="60" t="str">
        <f>VLOOKUP(A3573,[1]DATA!$1:$1048576,12,0)</f>
        <v>ANO</v>
      </c>
    </row>
    <row r="3574" spans="1:19" x14ac:dyDescent="0.25">
      <c r="A3574" s="68">
        <v>600096441</v>
      </c>
      <c r="B3574" s="59">
        <f t="shared" si="165"/>
        <v>600096441</v>
      </c>
      <c r="C3574" s="68" t="s">
        <v>8072</v>
      </c>
      <c r="D3574" s="76">
        <v>1</v>
      </c>
      <c r="E3574" s="61">
        <f t="shared" si="166"/>
        <v>70189081</v>
      </c>
      <c r="F3574" s="69" t="s">
        <v>9131</v>
      </c>
      <c r="G3574" s="69" t="s">
        <v>9134</v>
      </c>
      <c r="H3574" s="70">
        <v>0</v>
      </c>
      <c r="I3574" s="70" t="s">
        <v>139</v>
      </c>
      <c r="J3574" s="74">
        <v>26.68</v>
      </c>
      <c r="K3574" s="64">
        <f t="shared" si="167"/>
        <v>0</v>
      </c>
      <c r="L3574" s="71"/>
      <c r="M3574" s="72"/>
      <c r="N3574" s="72" t="s">
        <v>13342</v>
      </c>
      <c r="O3574" s="72"/>
      <c r="P3574" s="81">
        <v>46</v>
      </c>
      <c r="Q3574" s="73"/>
      <c r="R3574" s="73" t="s">
        <v>13343</v>
      </c>
      <c r="S3574" s="60" t="str">
        <f>VLOOKUP(A3574,[1]DATA!$1:$1048576,12,0)</f>
        <v>ANO</v>
      </c>
    </row>
    <row r="3575" spans="1:19" x14ac:dyDescent="0.25">
      <c r="A3575" s="68">
        <v>600096530</v>
      </c>
      <c r="B3575" s="59">
        <f t="shared" si="165"/>
        <v>600096530</v>
      </c>
      <c r="C3575" s="68" t="s">
        <v>8073</v>
      </c>
      <c r="D3575" s="76">
        <v>1</v>
      </c>
      <c r="E3575" s="61">
        <f t="shared" si="166"/>
        <v>60158859</v>
      </c>
      <c r="F3575" s="69" t="s">
        <v>9131</v>
      </c>
      <c r="G3575" s="69" t="s">
        <v>9134</v>
      </c>
      <c r="H3575" s="70">
        <v>375</v>
      </c>
      <c r="I3575" s="70" t="s">
        <v>139</v>
      </c>
      <c r="J3575" s="74">
        <v>26.68</v>
      </c>
      <c r="K3575" s="64">
        <f t="shared" si="167"/>
        <v>10005</v>
      </c>
      <c r="L3575" s="71"/>
      <c r="M3575" s="72"/>
      <c r="N3575" s="72" t="s">
        <v>13344</v>
      </c>
      <c r="O3575" s="72" t="s">
        <v>19</v>
      </c>
      <c r="P3575" s="81">
        <v>227</v>
      </c>
      <c r="Q3575" s="73"/>
      <c r="R3575" s="73" t="s">
        <v>13345</v>
      </c>
      <c r="S3575" s="60" t="str">
        <f>VLOOKUP(A3575,[1]DATA!$1:$1048576,12,0)</f>
        <v>ANO</v>
      </c>
    </row>
    <row r="3576" spans="1:19" x14ac:dyDescent="0.25">
      <c r="A3576" s="68">
        <v>691003009</v>
      </c>
      <c r="B3576" s="59">
        <f t="shared" si="165"/>
        <v>691003009</v>
      </c>
      <c r="C3576" s="68" t="s">
        <v>8074</v>
      </c>
      <c r="D3576" s="76">
        <v>1</v>
      </c>
      <c r="E3576" s="61">
        <f t="shared" si="166"/>
        <v>72543159</v>
      </c>
      <c r="F3576" s="69" t="s">
        <v>9131</v>
      </c>
      <c r="G3576" s="69" t="s">
        <v>9134</v>
      </c>
      <c r="H3576" s="70">
        <v>50</v>
      </c>
      <c r="I3576" s="70" t="s">
        <v>139</v>
      </c>
      <c r="J3576" s="74">
        <v>26.68</v>
      </c>
      <c r="K3576" s="64">
        <f t="shared" si="167"/>
        <v>1334</v>
      </c>
      <c r="L3576" s="71"/>
      <c r="M3576" s="72"/>
      <c r="N3576" s="72" t="s">
        <v>13346</v>
      </c>
      <c r="O3576" s="72" t="s">
        <v>4876</v>
      </c>
      <c r="P3576" s="81">
        <v>1025</v>
      </c>
      <c r="Q3576" s="73"/>
      <c r="R3576" s="73" t="s">
        <v>13334</v>
      </c>
      <c r="S3576" s="60" t="str">
        <f>VLOOKUP(A3576,[1]DATA!$1:$1048576,12,0)</f>
        <v>ANO</v>
      </c>
    </row>
    <row r="3577" spans="1:19" x14ac:dyDescent="0.25">
      <c r="A3577" s="68">
        <v>600100472</v>
      </c>
      <c r="B3577" s="59">
        <f t="shared" si="165"/>
        <v>600100472</v>
      </c>
      <c r="C3577" s="68" t="s">
        <v>8075</v>
      </c>
      <c r="D3577" s="76">
        <v>1</v>
      </c>
      <c r="E3577" s="61">
        <f t="shared" si="166"/>
        <v>70990000</v>
      </c>
      <c r="F3577" s="69" t="s">
        <v>9131</v>
      </c>
      <c r="G3577" s="69" t="s">
        <v>9135</v>
      </c>
      <c r="H3577" s="70">
        <v>125</v>
      </c>
      <c r="I3577" s="70" t="s">
        <v>139</v>
      </c>
      <c r="J3577" s="74">
        <v>26.68</v>
      </c>
      <c r="K3577" s="64">
        <f t="shared" si="167"/>
        <v>3335</v>
      </c>
      <c r="L3577" s="71"/>
      <c r="M3577" s="72"/>
      <c r="N3577" s="72" t="s">
        <v>13347</v>
      </c>
      <c r="O3577" s="72"/>
      <c r="P3577" s="81">
        <v>80</v>
      </c>
      <c r="Q3577" s="73"/>
      <c r="R3577" s="73" t="s">
        <v>13348</v>
      </c>
      <c r="S3577" s="60" t="str">
        <f>VLOOKUP(A3577,[1]DATA!$1:$1048576,12,0)</f>
        <v>ANO</v>
      </c>
    </row>
    <row r="3578" spans="1:19" x14ac:dyDescent="0.25">
      <c r="A3578" s="68">
        <v>600019811</v>
      </c>
      <c r="B3578" s="59">
        <f t="shared" si="165"/>
        <v>600019811</v>
      </c>
      <c r="C3578" s="68" t="s">
        <v>8076</v>
      </c>
      <c r="D3578" s="76">
        <v>1</v>
      </c>
      <c r="E3578" s="61">
        <f t="shared" si="166"/>
        <v>498815</v>
      </c>
      <c r="F3578" s="69" t="s">
        <v>9131</v>
      </c>
      <c r="G3578" s="69" t="s">
        <v>9135</v>
      </c>
      <c r="H3578" s="70">
        <v>0</v>
      </c>
      <c r="I3578" s="70" t="s">
        <v>139</v>
      </c>
      <c r="J3578" s="74">
        <v>26.68</v>
      </c>
      <c r="K3578" s="64">
        <f t="shared" si="167"/>
        <v>0</v>
      </c>
      <c r="L3578" s="71"/>
      <c r="M3578" s="72"/>
      <c r="N3578" s="72" t="s">
        <v>13349</v>
      </c>
      <c r="O3578" s="72" t="s">
        <v>73</v>
      </c>
      <c r="P3578" s="81">
        <v>256</v>
      </c>
      <c r="Q3578" s="73">
        <v>9</v>
      </c>
      <c r="R3578" s="73" t="s">
        <v>9137</v>
      </c>
      <c r="S3578" s="60" t="str">
        <f>VLOOKUP(A3578,[1]DATA!$1:$1048576,12,0)</f>
        <v>ANO</v>
      </c>
    </row>
    <row r="3579" spans="1:19" x14ac:dyDescent="0.25">
      <c r="A3579" s="68">
        <v>600012786</v>
      </c>
      <c r="B3579" s="59">
        <f t="shared" si="165"/>
        <v>600012786</v>
      </c>
      <c r="C3579" s="68" t="s">
        <v>8077</v>
      </c>
      <c r="D3579" s="76">
        <v>1</v>
      </c>
      <c r="E3579" s="61">
        <f t="shared" si="166"/>
        <v>62033026</v>
      </c>
      <c r="F3579" s="69" t="s">
        <v>9131</v>
      </c>
      <c r="G3579" s="69" t="s">
        <v>9135</v>
      </c>
      <c r="H3579" s="70">
        <v>0</v>
      </c>
      <c r="I3579" s="70" t="s">
        <v>139</v>
      </c>
      <c r="J3579" s="74">
        <v>26.68</v>
      </c>
      <c r="K3579" s="64">
        <f t="shared" si="167"/>
        <v>0</v>
      </c>
      <c r="L3579" s="71"/>
      <c r="M3579" s="72"/>
      <c r="N3579" s="72" t="s">
        <v>13350</v>
      </c>
      <c r="O3579" s="72" t="s">
        <v>29</v>
      </c>
      <c r="P3579" s="81">
        <v>1638</v>
      </c>
      <c r="Q3579" s="73">
        <v>1</v>
      </c>
      <c r="R3579" s="73" t="s">
        <v>9137</v>
      </c>
      <c r="S3579" s="60" t="str">
        <f>VLOOKUP(A3579,[1]DATA!$1:$1048576,12,0)</f>
        <v>ANO</v>
      </c>
    </row>
    <row r="3580" spans="1:19" x14ac:dyDescent="0.25">
      <c r="A3580" s="68">
        <v>600012824</v>
      </c>
      <c r="B3580" s="59">
        <f t="shared" si="165"/>
        <v>600012824</v>
      </c>
      <c r="C3580" s="68" t="s">
        <v>8078</v>
      </c>
      <c r="D3580" s="76">
        <v>1</v>
      </c>
      <c r="E3580" s="61">
        <f t="shared" si="166"/>
        <v>15034569</v>
      </c>
      <c r="F3580" s="69" t="s">
        <v>9131</v>
      </c>
      <c r="G3580" s="69" t="s">
        <v>9135</v>
      </c>
      <c r="H3580" s="70">
        <v>0</v>
      </c>
      <c r="I3580" s="70" t="s">
        <v>139</v>
      </c>
      <c r="J3580" s="74">
        <v>26.68</v>
      </c>
      <c r="K3580" s="64">
        <f t="shared" si="167"/>
        <v>0</v>
      </c>
      <c r="L3580" s="71"/>
      <c r="M3580" s="72"/>
      <c r="N3580" s="72" t="s">
        <v>13351</v>
      </c>
      <c r="O3580" s="72" t="s">
        <v>83</v>
      </c>
      <c r="P3580" s="81">
        <v>1083</v>
      </c>
      <c r="Q3580" s="73">
        <v>8</v>
      </c>
      <c r="R3580" s="73" t="s">
        <v>9137</v>
      </c>
      <c r="S3580" s="60" t="str">
        <f>VLOOKUP(A3580,[1]DATA!$1:$1048576,12,0)</f>
        <v>ANO</v>
      </c>
    </row>
    <row r="3581" spans="1:19" x14ac:dyDescent="0.25">
      <c r="A3581" s="68">
        <v>600024491</v>
      </c>
      <c r="B3581" s="59">
        <f t="shared" si="165"/>
        <v>600024491</v>
      </c>
      <c r="C3581" s="68" t="s">
        <v>8079</v>
      </c>
      <c r="D3581" s="76">
        <v>1</v>
      </c>
      <c r="E3581" s="61">
        <f t="shared" si="166"/>
        <v>70838283</v>
      </c>
      <c r="F3581" s="69" t="s">
        <v>9131</v>
      </c>
      <c r="G3581" s="69" t="s">
        <v>9135</v>
      </c>
      <c r="H3581" s="70">
        <v>0</v>
      </c>
      <c r="I3581" s="70" t="s">
        <v>139</v>
      </c>
      <c r="J3581" s="74">
        <v>26.68</v>
      </c>
      <c r="K3581" s="64">
        <f t="shared" si="167"/>
        <v>0</v>
      </c>
      <c r="L3581" s="71"/>
      <c r="M3581" s="72"/>
      <c r="N3581" s="72" t="s">
        <v>13352</v>
      </c>
      <c r="O3581" s="72" t="s">
        <v>11134</v>
      </c>
      <c r="P3581" s="81">
        <v>488</v>
      </c>
      <c r="Q3581" s="73">
        <v>44</v>
      </c>
      <c r="R3581" s="73" t="s">
        <v>9137</v>
      </c>
      <c r="S3581" s="60" t="str">
        <f>VLOOKUP(A3581,[1]DATA!$1:$1048576,12,0)</f>
        <v>ANO</v>
      </c>
    </row>
    <row r="3582" spans="1:19" x14ac:dyDescent="0.25">
      <c r="A3582" s="68">
        <v>600099938</v>
      </c>
      <c r="B3582" s="59">
        <f t="shared" si="165"/>
        <v>600099938</v>
      </c>
      <c r="C3582" s="68" t="s">
        <v>8080</v>
      </c>
      <c r="D3582" s="76">
        <v>1</v>
      </c>
      <c r="E3582" s="61">
        <f t="shared" si="166"/>
        <v>70942137</v>
      </c>
      <c r="F3582" s="69" t="s">
        <v>9131</v>
      </c>
      <c r="G3582" s="69" t="s">
        <v>9135</v>
      </c>
      <c r="H3582" s="70">
        <v>25</v>
      </c>
      <c r="I3582" s="70" t="s">
        <v>139</v>
      </c>
      <c r="J3582" s="74">
        <v>26.68</v>
      </c>
      <c r="K3582" s="64">
        <f t="shared" si="167"/>
        <v>667</v>
      </c>
      <c r="L3582" s="71"/>
      <c r="M3582" s="72"/>
      <c r="N3582" s="72" t="s">
        <v>13353</v>
      </c>
      <c r="O3582" s="72"/>
      <c r="P3582" s="81">
        <v>138</v>
      </c>
      <c r="Q3582" s="73"/>
      <c r="R3582" s="73" t="s">
        <v>13354</v>
      </c>
      <c r="S3582" s="60" t="str">
        <f>VLOOKUP(A3582,[1]DATA!$1:$1048576,12,0)</f>
        <v>ANO</v>
      </c>
    </row>
    <row r="3583" spans="1:19" x14ac:dyDescent="0.25">
      <c r="A3583" s="68">
        <v>600100316</v>
      </c>
      <c r="B3583" s="59">
        <f t="shared" si="165"/>
        <v>600100316</v>
      </c>
      <c r="C3583" s="68" t="s">
        <v>8081</v>
      </c>
      <c r="D3583" s="76">
        <v>1</v>
      </c>
      <c r="E3583" s="61">
        <f t="shared" si="166"/>
        <v>70992983</v>
      </c>
      <c r="F3583" s="69" t="s">
        <v>9131</v>
      </c>
      <c r="G3583" s="69" t="s">
        <v>9135</v>
      </c>
      <c r="H3583" s="70">
        <v>75</v>
      </c>
      <c r="I3583" s="70" t="s">
        <v>139</v>
      </c>
      <c r="J3583" s="74">
        <v>26.68</v>
      </c>
      <c r="K3583" s="64">
        <f t="shared" si="167"/>
        <v>2001</v>
      </c>
      <c r="L3583" s="71"/>
      <c r="M3583" s="72"/>
      <c r="N3583" s="72" t="s">
        <v>13355</v>
      </c>
      <c r="O3583" s="72" t="s">
        <v>13356</v>
      </c>
      <c r="P3583" s="81">
        <v>125</v>
      </c>
      <c r="Q3583" s="73">
        <v>50</v>
      </c>
      <c r="R3583" s="73" t="s">
        <v>9137</v>
      </c>
      <c r="S3583" s="60" t="str">
        <f>VLOOKUP(A3583,[1]DATA!$1:$1048576,12,0)</f>
        <v>ANO</v>
      </c>
    </row>
    <row r="3584" spans="1:19" x14ac:dyDescent="0.25">
      <c r="A3584" s="68">
        <v>600100324</v>
      </c>
      <c r="B3584" s="59">
        <f t="shared" si="165"/>
        <v>600100324</v>
      </c>
      <c r="C3584" s="68" t="s">
        <v>8082</v>
      </c>
      <c r="D3584" s="76">
        <v>1</v>
      </c>
      <c r="E3584" s="61">
        <f t="shared" si="166"/>
        <v>70188980</v>
      </c>
      <c r="F3584" s="69" t="s">
        <v>9131</v>
      </c>
      <c r="G3584" s="69" t="s">
        <v>9135</v>
      </c>
      <c r="H3584" s="70">
        <v>75</v>
      </c>
      <c r="I3584" s="70" t="s">
        <v>139</v>
      </c>
      <c r="J3584" s="74">
        <v>26.68</v>
      </c>
      <c r="K3584" s="64">
        <f t="shared" si="167"/>
        <v>2001</v>
      </c>
      <c r="L3584" s="71"/>
      <c r="M3584" s="72"/>
      <c r="N3584" s="72" t="s">
        <v>13357</v>
      </c>
      <c r="O3584" s="72"/>
      <c r="P3584" s="81">
        <v>119</v>
      </c>
      <c r="Q3584" s="73"/>
      <c r="R3584" s="73" t="s">
        <v>13358</v>
      </c>
      <c r="S3584" s="60" t="str">
        <f>VLOOKUP(A3584,[1]DATA!$1:$1048576,12,0)</f>
        <v>ANO</v>
      </c>
    </row>
    <row r="3585" spans="1:19" x14ac:dyDescent="0.25">
      <c r="A3585" s="68">
        <v>600100499</v>
      </c>
      <c r="B3585" s="59">
        <f t="shared" si="165"/>
        <v>600100499</v>
      </c>
      <c r="C3585" s="68" t="s">
        <v>8083</v>
      </c>
      <c r="D3585" s="76">
        <v>1</v>
      </c>
      <c r="E3585" s="61">
        <f t="shared" si="166"/>
        <v>71009388</v>
      </c>
      <c r="F3585" s="69" t="s">
        <v>9131</v>
      </c>
      <c r="G3585" s="69" t="s">
        <v>9135</v>
      </c>
      <c r="H3585" s="70">
        <v>225</v>
      </c>
      <c r="I3585" s="70" t="s">
        <v>139</v>
      </c>
      <c r="J3585" s="74">
        <v>26.68</v>
      </c>
      <c r="K3585" s="64">
        <f t="shared" si="167"/>
        <v>6003</v>
      </c>
      <c r="L3585" s="71"/>
      <c r="M3585" s="72"/>
      <c r="N3585" s="72" t="s">
        <v>13359</v>
      </c>
      <c r="O3585" s="72"/>
      <c r="P3585" s="81">
        <v>496</v>
      </c>
      <c r="Q3585" s="73"/>
      <c r="R3585" s="73" t="s">
        <v>13360</v>
      </c>
      <c r="S3585" s="60" t="str">
        <f>VLOOKUP(A3585,[1]DATA!$1:$1048576,12,0)</f>
        <v>ANO</v>
      </c>
    </row>
    <row r="3586" spans="1:19" x14ac:dyDescent="0.25">
      <c r="A3586" s="68">
        <v>600100618</v>
      </c>
      <c r="B3586" s="59">
        <f t="shared" si="165"/>
        <v>600100618</v>
      </c>
      <c r="C3586" s="68" t="s">
        <v>8084</v>
      </c>
      <c r="D3586" s="76">
        <v>1</v>
      </c>
      <c r="E3586" s="61">
        <f t="shared" si="166"/>
        <v>75017407</v>
      </c>
      <c r="F3586" s="69" t="s">
        <v>9131</v>
      </c>
      <c r="G3586" s="69" t="s">
        <v>9135</v>
      </c>
      <c r="H3586" s="70">
        <v>150</v>
      </c>
      <c r="I3586" s="70" t="s">
        <v>139</v>
      </c>
      <c r="J3586" s="74">
        <v>26.68</v>
      </c>
      <c r="K3586" s="64">
        <f t="shared" si="167"/>
        <v>4002</v>
      </c>
      <c r="L3586" s="71"/>
      <c r="M3586" s="72"/>
      <c r="N3586" s="72" t="s">
        <v>13361</v>
      </c>
      <c r="O3586" s="72"/>
      <c r="P3586" s="81">
        <v>211</v>
      </c>
      <c r="Q3586" s="73"/>
      <c r="R3586" s="73" t="s">
        <v>13362</v>
      </c>
      <c r="S3586" s="60" t="str">
        <f>VLOOKUP(A3586,[1]DATA!$1:$1048576,12,0)</f>
        <v>ANO</v>
      </c>
    </row>
    <row r="3587" spans="1:19" x14ac:dyDescent="0.25">
      <c r="A3587" s="68">
        <v>600100693</v>
      </c>
      <c r="B3587" s="59">
        <f t="shared" si="165"/>
        <v>600100693</v>
      </c>
      <c r="C3587" s="68" t="s">
        <v>8085</v>
      </c>
      <c r="D3587" s="76">
        <v>1</v>
      </c>
      <c r="E3587" s="61">
        <f t="shared" si="166"/>
        <v>49328263</v>
      </c>
      <c r="F3587" s="69" t="s">
        <v>9131</v>
      </c>
      <c r="G3587" s="69" t="s">
        <v>9135</v>
      </c>
      <c r="H3587" s="70">
        <v>500</v>
      </c>
      <c r="I3587" s="70" t="s">
        <v>139</v>
      </c>
      <c r="J3587" s="74">
        <v>26.68</v>
      </c>
      <c r="K3587" s="64">
        <f t="shared" si="167"/>
        <v>13340</v>
      </c>
      <c r="L3587" s="71"/>
      <c r="M3587" s="72"/>
      <c r="N3587" s="72" t="s">
        <v>13363</v>
      </c>
      <c r="O3587" s="72" t="s">
        <v>9296</v>
      </c>
      <c r="P3587" s="81">
        <v>600</v>
      </c>
      <c r="Q3587" s="73">
        <v>4</v>
      </c>
      <c r="R3587" s="73" t="s">
        <v>9137</v>
      </c>
      <c r="S3587" s="60" t="str">
        <f>VLOOKUP(A3587,[1]DATA!$1:$1048576,12,0)</f>
        <v>ANO</v>
      </c>
    </row>
    <row r="3588" spans="1:19" x14ac:dyDescent="0.25">
      <c r="A3588" s="68">
        <v>600100642</v>
      </c>
      <c r="B3588" s="59">
        <f t="shared" si="165"/>
        <v>600100642</v>
      </c>
      <c r="C3588" s="68" t="s">
        <v>8086</v>
      </c>
      <c r="D3588" s="76">
        <v>1</v>
      </c>
      <c r="E3588" s="61">
        <f t="shared" si="166"/>
        <v>62032259</v>
      </c>
      <c r="F3588" s="69" t="s">
        <v>9131</v>
      </c>
      <c r="G3588" s="69" t="s">
        <v>9135</v>
      </c>
      <c r="H3588" s="70">
        <v>150</v>
      </c>
      <c r="I3588" s="70" t="s">
        <v>139</v>
      </c>
      <c r="J3588" s="74">
        <v>26.68</v>
      </c>
      <c r="K3588" s="64">
        <f t="shared" si="167"/>
        <v>4002</v>
      </c>
      <c r="L3588" s="71"/>
      <c r="M3588" s="72"/>
      <c r="N3588" s="72" t="s">
        <v>13364</v>
      </c>
      <c r="O3588" s="72" t="s">
        <v>13365</v>
      </c>
      <c r="P3588" s="81">
        <v>15</v>
      </c>
      <c r="Q3588" s="73"/>
      <c r="R3588" s="73" t="s">
        <v>13366</v>
      </c>
      <c r="S3588" s="60" t="str">
        <f>VLOOKUP(A3588,[1]DATA!$1:$1048576,12,0)</f>
        <v>ANO</v>
      </c>
    </row>
    <row r="3589" spans="1:19" x14ac:dyDescent="0.25">
      <c r="A3589" s="68">
        <v>600100685</v>
      </c>
      <c r="B3589" s="59">
        <f t="shared" ref="B3589:B3652" si="168">A3589*1</f>
        <v>600100685</v>
      </c>
      <c r="C3589" s="68" t="s">
        <v>8087</v>
      </c>
      <c r="D3589" s="76">
        <v>1</v>
      </c>
      <c r="E3589" s="61">
        <f t="shared" ref="E3589:E3652" si="169">C3589*1</f>
        <v>49328255</v>
      </c>
      <c r="F3589" s="69" t="s">
        <v>9131</v>
      </c>
      <c r="G3589" s="69" t="s">
        <v>9135</v>
      </c>
      <c r="H3589" s="70">
        <v>1875</v>
      </c>
      <c r="I3589" s="70" t="s">
        <v>139</v>
      </c>
      <c r="J3589" s="74">
        <v>26.68</v>
      </c>
      <c r="K3589" s="64">
        <f t="shared" ref="K3589:K3652" si="170">H3589*J3589</f>
        <v>50025</v>
      </c>
      <c r="L3589" s="71"/>
      <c r="M3589" s="72"/>
      <c r="N3589" s="72" t="s">
        <v>13367</v>
      </c>
      <c r="O3589" s="72" t="s">
        <v>4455</v>
      </c>
      <c r="P3589" s="81">
        <v>35</v>
      </c>
      <c r="Q3589" s="73">
        <v>27</v>
      </c>
      <c r="R3589" s="73" t="s">
        <v>9137</v>
      </c>
      <c r="S3589" s="60" t="str">
        <f>VLOOKUP(A3589,[1]DATA!$1:$1048576,12,0)</f>
        <v>ANO</v>
      </c>
    </row>
    <row r="3590" spans="1:19" x14ac:dyDescent="0.25">
      <c r="A3590" s="68">
        <v>600100707</v>
      </c>
      <c r="B3590" s="59">
        <f t="shared" si="168"/>
        <v>600100707</v>
      </c>
      <c r="C3590" s="68" t="s">
        <v>8088</v>
      </c>
      <c r="D3590" s="76">
        <v>1</v>
      </c>
      <c r="E3590" s="61">
        <f t="shared" si="169"/>
        <v>49328271</v>
      </c>
      <c r="F3590" s="69" t="s">
        <v>9131</v>
      </c>
      <c r="G3590" s="69" t="s">
        <v>9135</v>
      </c>
      <c r="H3590" s="70">
        <v>400</v>
      </c>
      <c r="I3590" s="70" t="s">
        <v>139</v>
      </c>
      <c r="J3590" s="74">
        <v>26.68</v>
      </c>
      <c r="K3590" s="64">
        <f t="shared" si="170"/>
        <v>10672</v>
      </c>
      <c r="L3590" s="71"/>
      <c r="M3590" s="72"/>
      <c r="N3590" s="72" t="s">
        <v>13368</v>
      </c>
      <c r="O3590" s="72" t="s">
        <v>13</v>
      </c>
      <c r="P3590" s="81">
        <v>38</v>
      </c>
      <c r="Q3590" s="73">
        <v>73</v>
      </c>
      <c r="R3590" s="73" t="s">
        <v>9137</v>
      </c>
      <c r="S3590" s="60" t="str">
        <f>VLOOKUP(A3590,[1]DATA!$1:$1048576,12,0)</f>
        <v>ANO</v>
      </c>
    </row>
    <row r="3591" spans="1:19" x14ac:dyDescent="0.25">
      <c r="A3591" s="68">
        <v>600100715</v>
      </c>
      <c r="B3591" s="59">
        <f t="shared" si="168"/>
        <v>600100715</v>
      </c>
      <c r="C3591" s="68" t="s">
        <v>8089</v>
      </c>
      <c r="D3591" s="76">
        <v>1</v>
      </c>
      <c r="E3591" s="61">
        <f t="shared" si="169"/>
        <v>49328298</v>
      </c>
      <c r="F3591" s="69" t="s">
        <v>9131</v>
      </c>
      <c r="G3591" s="69" t="s">
        <v>9135</v>
      </c>
      <c r="H3591" s="70">
        <v>400</v>
      </c>
      <c r="I3591" s="70" t="s">
        <v>139</v>
      </c>
      <c r="J3591" s="74">
        <v>26.68</v>
      </c>
      <c r="K3591" s="64">
        <f t="shared" si="170"/>
        <v>10672</v>
      </c>
      <c r="L3591" s="71"/>
      <c r="M3591" s="72"/>
      <c r="N3591" s="72" t="s">
        <v>13369</v>
      </c>
      <c r="O3591" s="72" t="s">
        <v>29</v>
      </c>
      <c r="P3591" s="81">
        <v>1638</v>
      </c>
      <c r="Q3591" s="73">
        <v>1</v>
      </c>
      <c r="R3591" s="73" t="s">
        <v>9137</v>
      </c>
      <c r="S3591" s="60" t="str">
        <f>VLOOKUP(A3591,[1]DATA!$1:$1048576,12,0)</f>
        <v>ANO</v>
      </c>
    </row>
    <row r="3592" spans="1:19" x14ac:dyDescent="0.25">
      <c r="A3592" s="68">
        <v>600100901</v>
      </c>
      <c r="B3592" s="59">
        <f t="shared" si="168"/>
        <v>600100901</v>
      </c>
      <c r="C3592" s="68" t="s">
        <v>8090</v>
      </c>
      <c r="D3592" s="76">
        <v>1</v>
      </c>
      <c r="E3592" s="61">
        <f t="shared" si="169"/>
        <v>49328280</v>
      </c>
      <c r="F3592" s="69" t="s">
        <v>9131</v>
      </c>
      <c r="G3592" s="69" t="s">
        <v>9135</v>
      </c>
      <c r="H3592" s="70">
        <v>850</v>
      </c>
      <c r="I3592" s="70" t="s">
        <v>139</v>
      </c>
      <c r="J3592" s="74">
        <v>26.68</v>
      </c>
      <c r="K3592" s="64">
        <f t="shared" si="170"/>
        <v>22678</v>
      </c>
      <c r="L3592" s="71"/>
      <c r="M3592" s="72"/>
      <c r="N3592" s="72" t="s">
        <v>13370</v>
      </c>
      <c r="O3592" s="72" t="s">
        <v>13371</v>
      </c>
      <c r="P3592" s="81">
        <v>669</v>
      </c>
      <c r="Q3592" s="73">
        <v>2</v>
      </c>
      <c r="R3592" s="73" t="s">
        <v>9137</v>
      </c>
      <c r="S3592" s="60" t="str">
        <f>VLOOKUP(A3592,[1]DATA!$1:$1048576,12,0)</f>
        <v>ANO</v>
      </c>
    </row>
    <row r="3593" spans="1:19" x14ac:dyDescent="0.25">
      <c r="A3593" s="68">
        <v>650045670</v>
      </c>
      <c r="B3593" s="59">
        <f t="shared" si="168"/>
        <v>650045670</v>
      </c>
      <c r="C3593" s="68" t="s">
        <v>8091</v>
      </c>
      <c r="D3593" s="76">
        <v>1</v>
      </c>
      <c r="E3593" s="61">
        <f t="shared" si="169"/>
        <v>75016001</v>
      </c>
      <c r="F3593" s="69" t="s">
        <v>9131</v>
      </c>
      <c r="G3593" s="69" t="s">
        <v>9135</v>
      </c>
      <c r="H3593" s="70">
        <v>50</v>
      </c>
      <c r="I3593" s="70" t="s">
        <v>139</v>
      </c>
      <c r="J3593" s="74">
        <v>26.68</v>
      </c>
      <c r="K3593" s="64">
        <f t="shared" si="170"/>
        <v>1334</v>
      </c>
      <c r="L3593" s="71"/>
      <c r="M3593" s="72"/>
      <c r="N3593" s="72" t="s">
        <v>13372</v>
      </c>
      <c r="O3593" s="72"/>
      <c r="P3593" s="81">
        <v>61</v>
      </c>
      <c r="Q3593" s="73"/>
      <c r="R3593" s="73" t="s">
        <v>10140</v>
      </c>
      <c r="S3593" s="60" t="str">
        <f>VLOOKUP(A3593,[1]DATA!$1:$1048576,12,0)</f>
        <v>ANO</v>
      </c>
    </row>
    <row r="3594" spans="1:19" x14ac:dyDescent="0.25">
      <c r="A3594" s="68">
        <v>650052366</v>
      </c>
      <c r="B3594" s="59">
        <f t="shared" si="168"/>
        <v>650052366</v>
      </c>
      <c r="C3594" s="68" t="s">
        <v>8092</v>
      </c>
      <c r="D3594" s="76">
        <v>1</v>
      </c>
      <c r="E3594" s="61">
        <f t="shared" si="169"/>
        <v>75016338</v>
      </c>
      <c r="F3594" s="69" t="s">
        <v>9131</v>
      </c>
      <c r="G3594" s="69" t="s">
        <v>9135</v>
      </c>
      <c r="H3594" s="70">
        <v>50</v>
      </c>
      <c r="I3594" s="70" t="s">
        <v>139</v>
      </c>
      <c r="J3594" s="74">
        <v>26.68</v>
      </c>
      <c r="K3594" s="64">
        <f t="shared" si="170"/>
        <v>1334</v>
      </c>
      <c r="L3594" s="71"/>
      <c r="M3594" s="72"/>
      <c r="N3594" s="72" t="s">
        <v>13373</v>
      </c>
      <c r="O3594" s="72"/>
      <c r="P3594" s="81">
        <v>100</v>
      </c>
      <c r="Q3594" s="73"/>
      <c r="R3594" s="73" t="s">
        <v>13374</v>
      </c>
      <c r="S3594" s="60" t="str">
        <f>VLOOKUP(A3594,[1]DATA!$1:$1048576,12,0)</f>
        <v>ANO</v>
      </c>
    </row>
    <row r="3595" spans="1:19" x14ac:dyDescent="0.25">
      <c r="A3595" s="68">
        <v>650052391</v>
      </c>
      <c r="B3595" s="59">
        <f t="shared" si="168"/>
        <v>650052391</v>
      </c>
      <c r="C3595" s="68" t="s">
        <v>8093</v>
      </c>
      <c r="D3595" s="76">
        <v>1</v>
      </c>
      <c r="E3595" s="61">
        <f t="shared" si="169"/>
        <v>71009426</v>
      </c>
      <c r="F3595" s="69" t="s">
        <v>9131</v>
      </c>
      <c r="G3595" s="69" t="s">
        <v>9135</v>
      </c>
      <c r="H3595" s="70">
        <v>50</v>
      </c>
      <c r="I3595" s="70" t="s">
        <v>139</v>
      </c>
      <c r="J3595" s="74">
        <v>26.68</v>
      </c>
      <c r="K3595" s="64">
        <f t="shared" si="170"/>
        <v>1334</v>
      </c>
      <c r="L3595" s="71"/>
      <c r="M3595" s="72"/>
      <c r="N3595" s="72" t="s">
        <v>13375</v>
      </c>
      <c r="O3595" s="72"/>
      <c r="P3595" s="81">
        <v>123</v>
      </c>
      <c r="Q3595" s="73"/>
      <c r="R3595" s="73" t="s">
        <v>13376</v>
      </c>
      <c r="S3595" s="60" t="str">
        <f>VLOOKUP(A3595,[1]DATA!$1:$1048576,12,0)</f>
        <v>ANO</v>
      </c>
    </row>
    <row r="3596" spans="1:19" x14ac:dyDescent="0.25">
      <c r="A3596" s="68">
        <v>650057988</v>
      </c>
      <c r="B3596" s="59">
        <f t="shared" si="168"/>
        <v>650057988</v>
      </c>
      <c r="C3596" s="68" t="s">
        <v>8094</v>
      </c>
      <c r="D3596" s="76">
        <v>1</v>
      </c>
      <c r="E3596" s="61">
        <f t="shared" si="169"/>
        <v>75015595</v>
      </c>
      <c r="F3596" s="69" t="s">
        <v>9131</v>
      </c>
      <c r="G3596" s="69" t="s">
        <v>9135</v>
      </c>
      <c r="H3596" s="70">
        <v>175</v>
      </c>
      <c r="I3596" s="70" t="s">
        <v>139</v>
      </c>
      <c r="J3596" s="74">
        <v>26.68</v>
      </c>
      <c r="K3596" s="64">
        <f t="shared" si="170"/>
        <v>4669</v>
      </c>
      <c r="L3596" s="71"/>
      <c r="M3596" s="72"/>
      <c r="N3596" s="72" t="s">
        <v>13377</v>
      </c>
      <c r="O3596" s="72"/>
      <c r="P3596" s="81">
        <v>139</v>
      </c>
      <c r="Q3596" s="73"/>
      <c r="R3596" s="73" t="s">
        <v>10852</v>
      </c>
      <c r="S3596" s="60" t="str">
        <f>VLOOKUP(A3596,[1]DATA!$1:$1048576,12,0)</f>
        <v>ANO</v>
      </c>
    </row>
    <row r="3597" spans="1:19" x14ac:dyDescent="0.25">
      <c r="A3597" s="68">
        <v>600019837</v>
      </c>
      <c r="B3597" s="59">
        <f t="shared" si="168"/>
        <v>600019837</v>
      </c>
      <c r="C3597" s="68" t="s">
        <v>8095</v>
      </c>
      <c r="D3597" s="76">
        <v>1</v>
      </c>
      <c r="E3597" s="61">
        <f t="shared" si="169"/>
        <v>498874</v>
      </c>
      <c r="F3597" s="69" t="s">
        <v>9131</v>
      </c>
      <c r="G3597" s="69" t="s">
        <v>9132</v>
      </c>
      <c r="H3597" s="70">
        <v>0</v>
      </c>
      <c r="I3597" s="70" t="s">
        <v>139</v>
      </c>
      <c r="J3597" s="74">
        <v>26.68</v>
      </c>
      <c r="K3597" s="64">
        <f t="shared" si="170"/>
        <v>0</v>
      </c>
      <c r="L3597" s="71"/>
      <c r="M3597" s="72"/>
      <c r="N3597" s="72" t="s">
        <v>13378</v>
      </c>
      <c r="O3597" s="72" t="s">
        <v>59</v>
      </c>
      <c r="P3597" s="81">
        <v>838</v>
      </c>
      <c r="Q3597" s="73"/>
      <c r="R3597" s="73" t="s">
        <v>13379</v>
      </c>
      <c r="S3597" s="60" t="str">
        <f>VLOOKUP(A3597,[1]DATA!$1:$1048576,12,0)</f>
        <v>ANO</v>
      </c>
    </row>
    <row r="3598" spans="1:19" x14ac:dyDescent="0.25">
      <c r="A3598" s="68">
        <v>600013065</v>
      </c>
      <c r="B3598" s="59">
        <f t="shared" si="168"/>
        <v>600013065</v>
      </c>
      <c r="C3598" s="68" t="s">
        <v>8096</v>
      </c>
      <c r="D3598" s="76">
        <v>1</v>
      </c>
      <c r="E3598" s="61">
        <f t="shared" si="169"/>
        <v>401081</v>
      </c>
      <c r="F3598" s="69" t="s">
        <v>9131</v>
      </c>
      <c r="G3598" s="69" t="s">
        <v>9132</v>
      </c>
      <c r="H3598" s="70">
        <v>0</v>
      </c>
      <c r="I3598" s="70" t="s">
        <v>139</v>
      </c>
      <c r="J3598" s="74">
        <v>26.68</v>
      </c>
      <c r="K3598" s="64">
        <f t="shared" si="170"/>
        <v>0</v>
      </c>
      <c r="L3598" s="71"/>
      <c r="M3598" s="72"/>
      <c r="N3598" s="72" t="s">
        <v>13380</v>
      </c>
      <c r="O3598" s="72" t="s">
        <v>4455</v>
      </c>
      <c r="P3598" s="81">
        <v>106</v>
      </c>
      <c r="Q3598" s="73"/>
      <c r="R3598" s="73" t="s">
        <v>13379</v>
      </c>
      <c r="S3598" s="60" t="str">
        <f>VLOOKUP(A3598,[1]DATA!$1:$1048576,12,0)</f>
        <v>ANO</v>
      </c>
    </row>
    <row r="3599" spans="1:19" x14ac:dyDescent="0.25">
      <c r="A3599" s="68">
        <v>600013138</v>
      </c>
      <c r="B3599" s="59">
        <f t="shared" si="168"/>
        <v>600013138</v>
      </c>
      <c r="C3599" s="68" t="s">
        <v>8097</v>
      </c>
      <c r="D3599" s="76">
        <v>1</v>
      </c>
      <c r="E3599" s="61">
        <f t="shared" si="169"/>
        <v>87408</v>
      </c>
      <c r="F3599" s="69" t="s">
        <v>9131</v>
      </c>
      <c r="G3599" s="69" t="s">
        <v>9132</v>
      </c>
      <c r="H3599" s="70">
        <v>0</v>
      </c>
      <c r="I3599" s="70" t="s">
        <v>139</v>
      </c>
      <c r="J3599" s="74">
        <v>26.68</v>
      </c>
      <c r="K3599" s="64">
        <f t="shared" si="170"/>
        <v>0</v>
      </c>
      <c r="L3599" s="71"/>
      <c r="M3599" s="72"/>
      <c r="N3599" s="72" t="s">
        <v>13381</v>
      </c>
      <c r="O3599" s="72" t="s">
        <v>56</v>
      </c>
      <c r="P3599" s="81">
        <v>541</v>
      </c>
      <c r="Q3599" s="73"/>
      <c r="R3599" s="73" t="s">
        <v>13379</v>
      </c>
      <c r="S3599" s="60" t="str">
        <f>VLOOKUP(A3599,[1]DATA!$1:$1048576,12,0)</f>
        <v>ANO</v>
      </c>
    </row>
    <row r="3600" spans="1:19" x14ac:dyDescent="0.25">
      <c r="A3600" s="68">
        <v>600013197</v>
      </c>
      <c r="B3600" s="59">
        <f t="shared" si="168"/>
        <v>600013197</v>
      </c>
      <c r="C3600" s="68" t="s">
        <v>8098</v>
      </c>
      <c r="D3600" s="76">
        <v>1</v>
      </c>
      <c r="E3600" s="61">
        <f t="shared" si="169"/>
        <v>529842</v>
      </c>
      <c r="F3600" s="69" t="s">
        <v>9131</v>
      </c>
      <c r="G3600" s="69" t="s">
        <v>9132</v>
      </c>
      <c r="H3600" s="70">
        <v>0</v>
      </c>
      <c r="I3600" s="70" t="s">
        <v>139</v>
      </c>
      <c r="J3600" s="74">
        <v>26.68</v>
      </c>
      <c r="K3600" s="64">
        <f t="shared" si="170"/>
        <v>0</v>
      </c>
      <c r="L3600" s="71"/>
      <c r="M3600" s="72"/>
      <c r="N3600" s="72" t="s">
        <v>13382</v>
      </c>
      <c r="O3600" s="72" t="s">
        <v>31</v>
      </c>
      <c r="P3600" s="81">
        <v>313</v>
      </c>
      <c r="Q3600" s="73"/>
      <c r="R3600" s="73" t="s">
        <v>13379</v>
      </c>
      <c r="S3600" s="60" t="str">
        <f>VLOOKUP(A3600,[1]DATA!$1:$1048576,12,0)</f>
        <v>ANO</v>
      </c>
    </row>
    <row r="3601" spans="1:19" x14ac:dyDescent="0.25">
      <c r="A3601" s="68">
        <v>600024814</v>
      </c>
      <c r="B3601" s="59">
        <f t="shared" si="168"/>
        <v>600024814</v>
      </c>
      <c r="C3601" s="68" t="s">
        <v>8099</v>
      </c>
      <c r="D3601" s="76">
        <v>1</v>
      </c>
      <c r="E3601" s="61">
        <f t="shared" si="169"/>
        <v>70844755</v>
      </c>
      <c r="F3601" s="69" t="s">
        <v>9131</v>
      </c>
      <c r="G3601" s="69" t="s">
        <v>9132</v>
      </c>
      <c r="H3601" s="70">
        <v>175</v>
      </c>
      <c r="I3601" s="70" t="s">
        <v>139</v>
      </c>
      <c r="J3601" s="74">
        <v>26.68</v>
      </c>
      <c r="K3601" s="64">
        <f t="shared" si="170"/>
        <v>4669</v>
      </c>
      <c r="L3601" s="71"/>
      <c r="M3601" s="72"/>
      <c r="N3601" s="72" t="s">
        <v>13383</v>
      </c>
      <c r="O3601" s="72" t="s">
        <v>11654</v>
      </c>
      <c r="P3601" s="81">
        <v>206</v>
      </c>
      <c r="Q3601" s="73"/>
      <c r="R3601" s="73" t="s">
        <v>13379</v>
      </c>
      <c r="S3601" s="60" t="str">
        <f>VLOOKUP(A3601,[1]DATA!$1:$1048576,12,0)</f>
        <v>ANO</v>
      </c>
    </row>
    <row r="3602" spans="1:19" x14ac:dyDescent="0.25">
      <c r="A3602" s="68">
        <v>600104664</v>
      </c>
      <c r="B3602" s="59">
        <f t="shared" si="168"/>
        <v>600104664</v>
      </c>
      <c r="C3602" s="68" t="s">
        <v>8100</v>
      </c>
      <c r="D3602" s="76">
        <v>1</v>
      </c>
      <c r="E3602" s="61">
        <f t="shared" si="169"/>
        <v>70984913</v>
      </c>
      <c r="F3602" s="69" t="s">
        <v>9131</v>
      </c>
      <c r="G3602" s="69" t="s">
        <v>9132</v>
      </c>
      <c r="H3602" s="70">
        <v>0</v>
      </c>
      <c r="I3602" s="70" t="s">
        <v>139</v>
      </c>
      <c r="J3602" s="74">
        <v>26.68</v>
      </c>
      <c r="K3602" s="64">
        <f t="shared" si="170"/>
        <v>0</v>
      </c>
      <c r="L3602" s="71"/>
      <c r="M3602" s="72"/>
      <c r="N3602" s="72" t="s">
        <v>13384</v>
      </c>
      <c r="O3602" s="72"/>
      <c r="P3602" s="81">
        <v>253</v>
      </c>
      <c r="Q3602" s="73"/>
      <c r="R3602" s="73" t="s">
        <v>13385</v>
      </c>
      <c r="S3602" s="60" t="str">
        <f>VLOOKUP(A3602,[1]DATA!$1:$1048576,12,0)</f>
        <v>ANO</v>
      </c>
    </row>
    <row r="3603" spans="1:19" x14ac:dyDescent="0.25">
      <c r="A3603" s="68">
        <v>600104290</v>
      </c>
      <c r="B3603" s="59">
        <f t="shared" si="168"/>
        <v>600104290</v>
      </c>
      <c r="C3603" s="68" t="s">
        <v>8101</v>
      </c>
      <c r="D3603" s="76">
        <v>1</v>
      </c>
      <c r="E3603" s="61">
        <f t="shared" si="169"/>
        <v>75018608</v>
      </c>
      <c r="F3603" s="69" t="s">
        <v>9131</v>
      </c>
      <c r="G3603" s="69" t="s">
        <v>9132</v>
      </c>
      <c r="H3603" s="70">
        <v>25</v>
      </c>
      <c r="I3603" s="70" t="s">
        <v>139</v>
      </c>
      <c r="J3603" s="74">
        <v>26.68</v>
      </c>
      <c r="K3603" s="64">
        <f t="shared" si="170"/>
        <v>667</v>
      </c>
      <c r="L3603" s="71"/>
      <c r="M3603" s="72"/>
      <c r="N3603" s="72" t="s">
        <v>13386</v>
      </c>
      <c r="O3603" s="72" t="s">
        <v>19</v>
      </c>
      <c r="P3603" s="81">
        <v>75</v>
      </c>
      <c r="Q3603" s="73"/>
      <c r="R3603" s="73" t="s">
        <v>13379</v>
      </c>
      <c r="S3603" s="60" t="str">
        <f>VLOOKUP(A3603,[1]DATA!$1:$1048576,12,0)</f>
        <v>ANO</v>
      </c>
    </row>
    <row r="3604" spans="1:19" x14ac:dyDescent="0.25">
      <c r="A3604" s="68">
        <v>600104681</v>
      </c>
      <c r="B3604" s="59">
        <f t="shared" si="168"/>
        <v>600104681</v>
      </c>
      <c r="C3604" s="68" t="s">
        <v>8102</v>
      </c>
      <c r="D3604" s="76">
        <v>1</v>
      </c>
      <c r="E3604" s="61">
        <f t="shared" si="169"/>
        <v>71004467</v>
      </c>
      <c r="F3604" s="69" t="s">
        <v>9131</v>
      </c>
      <c r="G3604" s="69" t="s">
        <v>9132</v>
      </c>
      <c r="H3604" s="70">
        <v>125</v>
      </c>
      <c r="I3604" s="70" t="s">
        <v>139</v>
      </c>
      <c r="J3604" s="74">
        <v>26.68</v>
      </c>
      <c r="K3604" s="64">
        <f t="shared" si="170"/>
        <v>3335</v>
      </c>
      <c r="L3604" s="71"/>
      <c r="M3604" s="72"/>
      <c r="N3604" s="72" t="s">
        <v>13387</v>
      </c>
      <c r="O3604" s="72"/>
      <c r="P3604" s="81">
        <v>225</v>
      </c>
      <c r="Q3604" s="73"/>
      <c r="R3604" s="73" t="s">
        <v>13388</v>
      </c>
      <c r="S3604" s="60" t="str">
        <f>VLOOKUP(A3604,[1]DATA!$1:$1048576,12,0)</f>
        <v>ANO</v>
      </c>
    </row>
    <row r="3605" spans="1:19" x14ac:dyDescent="0.25">
      <c r="A3605" s="68">
        <v>600104699</v>
      </c>
      <c r="B3605" s="59">
        <f t="shared" si="168"/>
        <v>600104699</v>
      </c>
      <c r="C3605" s="68" t="s">
        <v>8103</v>
      </c>
      <c r="D3605" s="76">
        <v>1</v>
      </c>
      <c r="E3605" s="61">
        <f t="shared" si="169"/>
        <v>75018365</v>
      </c>
      <c r="F3605" s="69" t="s">
        <v>9131</v>
      </c>
      <c r="G3605" s="69" t="s">
        <v>9132</v>
      </c>
      <c r="H3605" s="70">
        <v>650</v>
      </c>
      <c r="I3605" s="70" t="s">
        <v>139</v>
      </c>
      <c r="J3605" s="74">
        <v>26.68</v>
      </c>
      <c r="K3605" s="64">
        <f t="shared" si="170"/>
        <v>17342</v>
      </c>
      <c r="L3605" s="71"/>
      <c r="M3605" s="72"/>
      <c r="N3605" s="72" t="s">
        <v>13389</v>
      </c>
      <c r="O3605" s="72" t="s">
        <v>41</v>
      </c>
      <c r="P3605" s="81">
        <v>11</v>
      </c>
      <c r="Q3605" s="73"/>
      <c r="R3605" s="73" t="s">
        <v>13379</v>
      </c>
      <c r="S3605" s="60" t="str">
        <f>VLOOKUP(A3605,[1]DATA!$1:$1048576,12,0)</f>
        <v>ANO</v>
      </c>
    </row>
    <row r="3606" spans="1:19" x14ac:dyDescent="0.25">
      <c r="A3606" s="68">
        <v>600104702</v>
      </c>
      <c r="B3606" s="59">
        <f t="shared" si="168"/>
        <v>600104702</v>
      </c>
      <c r="C3606" s="68" t="s">
        <v>8104</v>
      </c>
      <c r="D3606" s="76">
        <v>1</v>
      </c>
      <c r="E3606" s="61">
        <f t="shared" si="169"/>
        <v>75018446</v>
      </c>
      <c r="F3606" s="69" t="s">
        <v>9131</v>
      </c>
      <c r="G3606" s="69" t="s">
        <v>9132</v>
      </c>
      <c r="H3606" s="70">
        <v>525</v>
      </c>
      <c r="I3606" s="70" t="s">
        <v>139</v>
      </c>
      <c r="J3606" s="74">
        <v>26.68</v>
      </c>
      <c r="K3606" s="64">
        <f t="shared" si="170"/>
        <v>14007</v>
      </c>
      <c r="L3606" s="71"/>
      <c r="M3606" s="72"/>
      <c r="N3606" s="72" t="s">
        <v>13390</v>
      </c>
      <c r="O3606" s="72" t="s">
        <v>11367</v>
      </c>
      <c r="P3606" s="81">
        <v>1332</v>
      </c>
      <c r="Q3606" s="73"/>
      <c r="R3606" s="73" t="s">
        <v>13379</v>
      </c>
      <c r="S3606" s="60" t="str">
        <f>VLOOKUP(A3606,[1]DATA!$1:$1048576,12,0)</f>
        <v>ANO</v>
      </c>
    </row>
    <row r="3607" spans="1:19" x14ac:dyDescent="0.25">
      <c r="A3607" s="68">
        <v>600104711</v>
      </c>
      <c r="B3607" s="59">
        <f t="shared" si="168"/>
        <v>600104711</v>
      </c>
      <c r="C3607" s="68" t="s">
        <v>8105</v>
      </c>
      <c r="D3607" s="76">
        <v>1</v>
      </c>
      <c r="E3607" s="61">
        <f t="shared" si="169"/>
        <v>75018527</v>
      </c>
      <c r="F3607" s="69" t="s">
        <v>9131</v>
      </c>
      <c r="G3607" s="69" t="s">
        <v>9132</v>
      </c>
      <c r="H3607" s="70">
        <v>50</v>
      </c>
      <c r="I3607" s="70" t="s">
        <v>139</v>
      </c>
      <c r="J3607" s="74">
        <v>26.68</v>
      </c>
      <c r="K3607" s="64">
        <f t="shared" si="170"/>
        <v>1334</v>
      </c>
      <c r="L3607" s="71"/>
      <c r="M3607" s="72"/>
      <c r="N3607" s="72" t="s">
        <v>13391</v>
      </c>
      <c r="O3607" s="72" t="s">
        <v>13392</v>
      </c>
      <c r="P3607" s="81">
        <v>147</v>
      </c>
      <c r="Q3607" s="73"/>
      <c r="R3607" s="73" t="s">
        <v>13379</v>
      </c>
      <c r="S3607" s="60" t="str">
        <f>VLOOKUP(A3607,[1]DATA!$1:$1048576,12,0)</f>
        <v>ANO</v>
      </c>
    </row>
    <row r="3608" spans="1:19" x14ac:dyDescent="0.25">
      <c r="A3608" s="68">
        <v>600104770</v>
      </c>
      <c r="B3608" s="59">
        <f t="shared" si="168"/>
        <v>600104770</v>
      </c>
      <c r="C3608" s="68" t="s">
        <v>8106</v>
      </c>
      <c r="D3608" s="76">
        <v>1</v>
      </c>
      <c r="E3608" s="61">
        <f t="shared" si="169"/>
        <v>75016214</v>
      </c>
      <c r="F3608" s="69" t="s">
        <v>9131</v>
      </c>
      <c r="G3608" s="69" t="s">
        <v>9132</v>
      </c>
      <c r="H3608" s="70">
        <v>325</v>
      </c>
      <c r="I3608" s="70" t="s">
        <v>139</v>
      </c>
      <c r="J3608" s="74">
        <v>26.68</v>
      </c>
      <c r="K3608" s="64">
        <f t="shared" si="170"/>
        <v>8671</v>
      </c>
      <c r="L3608" s="71"/>
      <c r="M3608" s="72"/>
      <c r="N3608" s="72" t="s">
        <v>13393</v>
      </c>
      <c r="O3608" s="72"/>
      <c r="P3608" s="81">
        <v>423</v>
      </c>
      <c r="Q3608" s="73"/>
      <c r="R3608" s="73" t="s">
        <v>13394</v>
      </c>
      <c r="S3608" s="60" t="str">
        <f>VLOOKUP(A3608,[1]DATA!$1:$1048576,12,0)</f>
        <v>ANO</v>
      </c>
    </row>
    <row r="3609" spans="1:19" x14ac:dyDescent="0.25">
      <c r="A3609" s="68">
        <v>600104796</v>
      </c>
      <c r="B3609" s="59">
        <f t="shared" si="168"/>
        <v>600104796</v>
      </c>
      <c r="C3609" s="68" t="s">
        <v>8107</v>
      </c>
      <c r="D3609" s="76">
        <v>1</v>
      </c>
      <c r="E3609" s="61">
        <f t="shared" si="169"/>
        <v>75017890</v>
      </c>
      <c r="F3609" s="69" t="s">
        <v>9131</v>
      </c>
      <c r="G3609" s="69" t="s">
        <v>9132</v>
      </c>
      <c r="H3609" s="70">
        <v>325</v>
      </c>
      <c r="I3609" s="70" t="s">
        <v>139</v>
      </c>
      <c r="J3609" s="74">
        <v>26.68</v>
      </c>
      <c r="K3609" s="64">
        <f t="shared" si="170"/>
        <v>8671</v>
      </c>
      <c r="L3609" s="71"/>
      <c r="M3609" s="72"/>
      <c r="N3609" s="72" t="s">
        <v>13395</v>
      </c>
      <c r="O3609" s="72"/>
      <c r="P3609" s="81">
        <v>153</v>
      </c>
      <c r="Q3609" s="73"/>
      <c r="R3609" s="73" t="s">
        <v>13396</v>
      </c>
      <c r="S3609" s="60" t="str">
        <f>VLOOKUP(A3609,[1]DATA!$1:$1048576,12,0)</f>
        <v>ANO</v>
      </c>
    </row>
    <row r="3610" spans="1:19" x14ac:dyDescent="0.25">
      <c r="A3610" s="68">
        <v>600104826</v>
      </c>
      <c r="B3610" s="59">
        <f t="shared" si="168"/>
        <v>600104826</v>
      </c>
      <c r="C3610" s="68" t="s">
        <v>8108</v>
      </c>
      <c r="D3610" s="76">
        <v>1</v>
      </c>
      <c r="E3610" s="61">
        <f t="shared" si="169"/>
        <v>70972150</v>
      </c>
      <c r="F3610" s="69" t="s">
        <v>9131</v>
      </c>
      <c r="G3610" s="69" t="s">
        <v>9132</v>
      </c>
      <c r="H3610" s="70">
        <v>0</v>
      </c>
      <c r="I3610" s="70" t="s">
        <v>139</v>
      </c>
      <c r="J3610" s="74">
        <v>26.68</v>
      </c>
      <c r="K3610" s="64">
        <f t="shared" si="170"/>
        <v>0</v>
      </c>
      <c r="L3610" s="71"/>
      <c r="M3610" s="72"/>
      <c r="N3610" s="72" t="s">
        <v>13397</v>
      </c>
      <c r="O3610" s="72"/>
      <c r="P3610" s="81">
        <v>162</v>
      </c>
      <c r="Q3610" s="73"/>
      <c r="R3610" s="73" t="s">
        <v>13398</v>
      </c>
      <c r="S3610" s="60" t="str">
        <f>VLOOKUP(A3610,[1]DATA!$1:$1048576,12,0)</f>
        <v>ANO</v>
      </c>
    </row>
    <row r="3611" spans="1:19" x14ac:dyDescent="0.25">
      <c r="A3611" s="68">
        <v>600104893</v>
      </c>
      <c r="B3611" s="59">
        <f t="shared" si="168"/>
        <v>600104893</v>
      </c>
      <c r="C3611" s="68" t="s">
        <v>8109</v>
      </c>
      <c r="D3611" s="76">
        <v>1</v>
      </c>
      <c r="E3611" s="61">
        <f t="shared" si="169"/>
        <v>70983054</v>
      </c>
      <c r="F3611" s="69" t="s">
        <v>9131</v>
      </c>
      <c r="G3611" s="69" t="s">
        <v>9132</v>
      </c>
      <c r="H3611" s="70">
        <v>50</v>
      </c>
      <c r="I3611" s="70" t="s">
        <v>139</v>
      </c>
      <c r="J3611" s="74">
        <v>26.68</v>
      </c>
      <c r="K3611" s="64">
        <f t="shared" si="170"/>
        <v>1334</v>
      </c>
      <c r="L3611" s="71"/>
      <c r="M3611" s="72"/>
      <c r="N3611" s="72" t="s">
        <v>13399</v>
      </c>
      <c r="O3611" s="72"/>
      <c r="P3611" s="81">
        <v>80</v>
      </c>
      <c r="Q3611" s="73"/>
      <c r="R3611" s="73" t="s">
        <v>13400</v>
      </c>
      <c r="S3611" s="60" t="str">
        <f>VLOOKUP(A3611,[1]DATA!$1:$1048576,12,0)</f>
        <v>ANO</v>
      </c>
    </row>
    <row r="3612" spans="1:19" x14ac:dyDescent="0.25">
      <c r="A3612" s="68">
        <v>650019831</v>
      </c>
      <c r="B3612" s="59">
        <f t="shared" si="168"/>
        <v>650019831</v>
      </c>
      <c r="C3612" s="68" t="s">
        <v>8110</v>
      </c>
      <c r="D3612" s="76">
        <v>1</v>
      </c>
      <c r="E3612" s="61">
        <f t="shared" si="169"/>
        <v>75017156</v>
      </c>
      <c r="F3612" s="69" t="s">
        <v>9131</v>
      </c>
      <c r="G3612" s="69" t="s">
        <v>9132</v>
      </c>
      <c r="H3612" s="70">
        <v>25</v>
      </c>
      <c r="I3612" s="70" t="s">
        <v>139</v>
      </c>
      <c r="J3612" s="74">
        <v>26.68</v>
      </c>
      <c r="K3612" s="64">
        <f t="shared" si="170"/>
        <v>667</v>
      </c>
      <c r="L3612" s="71"/>
      <c r="M3612" s="72"/>
      <c r="N3612" s="72" t="s">
        <v>13401</v>
      </c>
      <c r="O3612" s="72" t="s">
        <v>19</v>
      </c>
      <c r="P3612" s="81">
        <v>199</v>
      </c>
      <c r="Q3612" s="73"/>
      <c r="R3612" s="73" t="s">
        <v>13402</v>
      </c>
      <c r="S3612" s="60" t="str">
        <f>VLOOKUP(A3612,[1]DATA!$1:$1048576,12,0)</f>
        <v>ANO</v>
      </c>
    </row>
    <row r="3613" spans="1:19" x14ac:dyDescent="0.25">
      <c r="A3613" s="68">
        <v>650045912</v>
      </c>
      <c r="B3613" s="59">
        <f t="shared" si="168"/>
        <v>650045912</v>
      </c>
      <c r="C3613" s="68" t="s">
        <v>8111</v>
      </c>
      <c r="D3613" s="76">
        <v>1</v>
      </c>
      <c r="E3613" s="61">
        <f t="shared" si="169"/>
        <v>75015439</v>
      </c>
      <c r="F3613" s="69" t="s">
        <v>9131</v>
      </c>
      <c r="G3613" s="69" t="s">
        <v>9132</v>
      </c>
      <c r="H3613" s="70">
        <v>200</v>
      </c>
      <c r="I3613" s="70" t="s">
        <v>139</v>
      </c>
      <c r="J3613" s="74">
        <v>26.68</v>
      </c>
      <c r="K3613" s="64">
        <f t="shared" si="170"/>
        <v>5336</v>
      </c>
      <c r="L3613" s="71"/>
      <c r="M3613" s="72"/>
      <c r="N3613" s="72" t="s">
        <v>13403</v>
      </c>
      <c r="O3613" s="72" t="s">
        <v>4248</v>
      </c>
      <c r="P3613" s="81">
        <v>29</v>
      </c>
      <c r="Q3613" s="73"/>
      <c r="R3613" s="73" t="s">
        <v>13404</v>
      </c>
      <c r="S3613" s="60" t="str">
        <f>VLOOKUP(A3613,[1]DATA!$1:$1048576,12,0)</f>
        <v>ANO</v>
      </c>
    </row>
    <row r="3614" spans="1:19" x14ac:dyDescent="0.25">
      <c r="A3614" s="68">
        <v>650051173</v>
      </c>
      <c r="B3614" s="59">
        <f t="shared" si="168"/>
        <v>650051173</v>
      </c>
      <c r="C3614" s="68" t="s">
        <v>8112</v>
      </c>
      <c r="D3614" s="76">
        <v>1</v>
      </c>
      <c r="E3614" s="61">
        <f t="shared" si="169"/>
        <v>70981523</v>
      </c>
      <c r="F3614" s="69" t="s">
        <v>9131</v>
      </c>
      <c r="G3614" s="69" t="s">
        <v>9132</v>
      </c>
      <c r="H3614" s="70">
        <v>50</v>
      </c>
      <c r="I3614" s="70" t="s">
        <v>139</v>
      </c>
      <c r="J3614" s="74">
        <v>26.68</v>
      </c>
      <c r="K3614" s="64">
        <f t="shared" si="170"/>
        <v>1334</v>
      </c>
      <c r="L3614" s="71"/>
      <c r="M3614" s="72"/>
      <c r="N3614" s="72" t="s">
        <v>13405</v>
      </c>
      <c r="O3614" s="72"/>
      <c r="P3614" s="81">
        <v>59</v>
      </c>
      <c r="Q3614" s="73"/>
      <c r="R3614" s="73" t="s">
        <v>13406</v>
      </c>
      <c r="S3614" s="60" t="str">
        <f>VLOOKUP(A3614,[1]DATA!$1:$1048576,12,0)</f>
        <v>ANO</v>
      </c>
    </row>
    <row r="3615" spans="1:19" x14ac:dyDescent="0.25">
      <c r="A3615" s="68">
        <v>650051301</v>
      </c>
      <c r="B3615" s="59">
        <f t="shared" si="168"/>
        <v>650051301</v>
      </c>
      <c r="C3615" s="68" t="s">
        <v>8113</v>
      </c>
      <c r="D3615" s="76">
        <v>1</v>
      </c>
      <c r="E3615" s="61">
        <f t="shared" si="169"/>
        <v>75016133</v>
      </c>
      <c r="F3615" s="69" t="s">
        <v>9131</v>
      </c>
      <c r="G3615" s="69" t="s">
        <v>9132</v>
      </c>
      <c r="H3615" s="70">
        <v>25</v>
      </c>
      <c r="I3615" s="70" t="s">
        <v>139</v>
      </c>
      <c r="J3615" s="74">
        <v>26.68</v>
      </c>
      <c r="K3615" s="64">
        <f t="shared" si="170"/>
        <v>667</v>
      </c>
      <c r="L3615" s="71"/>
      <c r="M3615" s="72"/>
      <c r="N3615" s="72" t="s">
        <v>13407</v>
      </c>
      <c r="O3615" s="72"/>
      <c r="P3615" s="81">
        <v>82</v>
      </c>
      <c r="Q3615" s="73"/>
      <c r="R3615" s="73" t="s">
        <v>13408</v>
      </c>
      <c r="S3615" s="60" t="str">
        <f>VLOOKUP(A3615,[1]DATA!$1:$1048576,12,0)</f>
        <v>ANO</v>
      </c>
    </row>
    <row r="3616" spans="1:19" x14ac:dyDescent="0.25">
      <c r="A3616" s="68">
        <v>650055756</v>
      </c>
      <c r="B3616" s="59">
        <f t="shared" si="168"/>
        <v>650055756</v>
      </c>
      <c r="C3616" s="68" t="s">
        <v>8114</v>
      </c>
      <c r="D3616" s="76">
        <v>1</v>
      </c>
      <c r="E3616" s="61">
        <f t="shared" si="169"/>
        <v>75015145</v>
      </c>
      <c r="F3616" s="69" t="s">
        <v>9131</v>
      </c>
      <c r="G3616" s="69" t="s">
        <v>9132</v>
      </c>
      <c r="H3616" s="70">
        <v>50</v>
      </c>
      <c r="I3616" s="70" t="s">
        <v>139</v>
      </c>
      <c r="J3616" s="74">
        <v>26.68</v>
      </c>
      <c r="K3616" s="64">
        <f t="shared" si="170"/>
        <v>1334</v>
      </c>
      <c r="L3616" s="71"/>
      <c r="M3616" s="72"/>
      <c r="N3616" s="72" t="s">
        <v>13409</v>
      </c>
      <c r="O3616" s="72"/>
      <c r="P3616" s="81">
        <v>147</v>
      </c>
      <c r="Q3616" s="73"/>
      <c r="R3616" s="73" t="s">
        <v>13410</v>
      </c>
      <c r="S3616" s="60" t="str">
        <f>VLOOKUP(A3616,[1]DATA!$1:$1048576,12,0)</f>
        <v>ANO</v>
      </c>
    </row>
    <row r="3617" spans="1:19" x14ac:dyDescent="0.25">
      <c r="A3617" s="68">
        <v>600013103</v>
      </c>
      <c r="B3617" s="59">
        <f t="shared" si="168"/>
        <v>600013103</v>
      </c>
      <c r="C3617" s="68" t="s">
        <v>8115</v>
      </c>
      <c r="D3617" s="76">
        <v>1</v>
      </c>
      <c r="E3617" s="61">
        <f t="shared" si="169"/>
        <v>25266195</v>
      </c>
      <c r="F3617" s="69" t="s">
        <v>9131</v>
      </c>
      <c r="G3617" s="69" t="s">
        <v>9132</v>
      </c>
      <c r="H3617" s="70">
        <v>0</v>
      </c>
      <c r="I3617" s="70" t="s">
        <v>139</v>
      </c>
      <c r="J3617" s="74">
        <v>26.68</v>
      </c>
      <c r="K3617" s="64">
        <f t="shared" si="170"/>
        <v>0</v>
      </c>
      <c r="L3617" s="71"/>
      <c r="M3617" s="72"/>
      <c r="N3617" s="72" t="s">
        <v>13411</v>
      </c>
      <c r="O3617" s="72" t="s">
        <v>13412</v>
      </c>
      <c r="P3617" s="81">
        <v>118</v>
      </c>
      <c r="Q3617" s="73"/>
      <c r="R3617" s="73" t="s">
        <v>13413</v>
      </c>
      <c r="S3617" s="60" t="str">
        <f>VLOOKUP(A3617,[1]DATA!$1:$1048576,12,0)</f>
        <v>NE</v>
      </c>
    </row>
    <row r="3618" spans="1:19" x14ac:dyDescent="0.25">
      <c r="A3618" s="68">
        <v>600090680</v>
      </c>
      <c r="B3618" s="59">
        <f t="shared" si="168"/>
        <v>600090680</v>
      </c>
      <c r="C3618" s="68" t="s">
        <v>8116</v>
      </c>
      <c r="D3618" s="76">
        <v>1</v>
      </c>
      <c r="E3618" s="61">
        <f t="shared" si="169"/>
        <v>70987343</v>
      </c>
      <c r="F3618" s="69" t="s">
        <v>9131</v>
      </c>
      <c r="G3618" s="69" t="s">
        <v>9132</v>
      </c>
      <c r="H3618" s="70">
        <v>0</v>
      </c>
      <c r="I3618" s="70" t="s">
        <v>139</v>
      </c>
      <c r="J3618" s="74">
        <v>26.68</v>
      </c>
      <c r="K3618" s="64">
        <f t="shared" si="170"/>
        <v>0</v>
      </c>
      <c r="L3618" s="71"/>
      <c r="M3618" s="72"/>
      <c r="N3618" s="72" t="s">
        <v>13414</v>
      </c>
      <c r="O3618" s="72"/>
      <c r="P3618" s="81">
        <v>34</v>
      </c>
      <c r="Q3618" s="73"/>
      <c r="R3618" s="73" t="s">
        <v>13415</v>
      </c>
      <c r="S3618" s="60" t="str">
        <f>VLOOKUP(A3618,[1]DATA!$1:$1048576,12,0)</f>
        <v>ANO</v>
      </c>
    </row>
    <row r="3619" spans="1:19" x14ac:dyDescent="0.25">
      <c r="A3619" s="68">
        <v>691002371</v>
      </c>
      <c r="B3619" s="59">
        <f t="shared" si="168"/>
        <v>691002371</v>
      </c>
      <c r="C3619" s="68" t="s">
        <v>8117</v>
      </c>
      <c r="D3619" s="76">
        <v>1</v>
      </c>
      <c r="E3619" s="61">
        <f t="shared" si="169"/>
        <v>72088591</v>
      </c>
      <c r="F3619" s="69" t="s">
        <v>9131</v>
      </c>
      <c r="G3619" s="69" t="s">
        <v>9132</v>
      </c>
      <c r="H3619" s="70">
        <v>75</v>
      </c>
      <c r="I3619" s="70" t="s">
        <v>139</v>
      </c>
      <c r="J3619" s="74">
        <v>26.68</v>
      </c>
      <c r="K3619" s="64">
        <f t="shared" si="170"/>
        <v>2001</v>
      </c>
      <c r="L3619" s="71"/>
      <c r="M3619" s="72"/>
      <c r="N3619" s="72" t="s">
        <v>13416</v>
      </c>
      <c r="O3619" s="72"/>
      <c r="P3619" s="81">
        <v>50</v>
      </c>
      <c r="Q3619" s="73"/>
      <c r="R3619" s="73" t="s">
        <v>13417</v>
      </c>
      <c r="S3619" s="60" t="str">
        <f>VLOOKUP(A3619,[1]DATA!$1:$1048576,12,0)</f>
        <v>ANO</v>
      </c>
    </row>
    <row r="3620" spans="1:19" x14ac:dyDescent="0.25">
      <c r="A3620" s="68">
        <v>600013031</v>
      </c>
      <c r="B3620" s="59">
        <f t="shared" si="168"/>
        <v>600013031</v>
      </c>
      <c r="C3620" s="68" t="s">
        <v>8118</v>
      </c>
      <c r="D3620" s="76">
        <v>1</v>
      </c>
      <c r="E3620" s="61">
        <f t="shared" si="169"/>
        <v>49314661</v>
      </c>
      <c r="F3620" s="69" t="s">
        <v>9131</v>
      </c>
      <c r="G3620" s="69" t="s">
        <v>9132</v>
      </c>
      <c r="H3620" s="70">
        <v>0</v>
      </c>
      <c r="I3620" s="70" t="s">
        <v>139</v>
      </c>
      <c r="J3620" s="74">
        <v>26.68</v>
      </c>
      <c r="K3620" s="64">
        <f t="shared" si="170"/>
        <v>0</v>
      </c>
      <c r="L3620" s="71"/>
      <c r="M3620" s="72"/>
      <c r="N3620" s="72" t="s">
        <v>13418</v>
      </c>
      <c r="O3620" s="72" t="s">
        <v>4455</v>
      </c>
      <c r="P3620" s="81">
        <v>1000</v>
      </c>
      <c r="Q3620" s="73"/>
      <c r="R3620" s="73" t="s">
        <v>13419</v>
      </c>
      <c r="S3620" s="60" t="str">
        <f>VLOOKUP(A3620,[1]DATA!$1:$1048576,12,0)</f>
        <v>ANO</v>
      </c>
    </row>
    <row r="3621" spans="1:19" x14ac:dyDescent="0.25">
      <c r="A3621" s="68">
        <v>600013073</v>
      </c>
      <c r="B3621" s="59">
        <f t="shared" si="168"/>
        <v>600013073</v>
      </c>
      <c r="C3621" s="68" t="s">
        <v>8119</v>
      </c>
      <c r="D3621" s="76">
        <v>1</v>
      </c>
      <c r="E3621" s="61">
        <f t="shared" si="169"/>
        <v>49314645</v>
      </c>
      <c r="F3621" s="69" t="s">
        <v>9131</v>
      </c>
      <c r="G3621" s="69" t="s">
        <v>9132</v>
      </c>
      <c r="H3621" s="70">
        <v>0</v>
      </c>
      <c r="I3621" s="70" t="s">
        <v>139</v>
      </c>
      <c r="J3621" s="74">
        <v>26.68</v>
      </c>
      <c r="K3621" s="64">
        <f t="shared" si="170"/>
        <v>0</v>
      </c>
      <c r="L3621" s="71"/>
      <c r="M3621" s="72"/>
      <c r="N3621" s="72" t="s">
        <v>13420</v>
      </c>
      <c r="O3621" s="72" t="s">
        <v>13421</v>
      </c>
      <c r="P3621" s="81">
        <v>163</v>
      </c>
      <c r="Q3621" s="73"/>
      <c r="R3621" s="73" t="s">
        <v>13413</v>
      </c>
      <c r="S3621" s="60" t="str">
        <f>VLOOKUP(A3621,[1]DATA!$1:$1048576,12,0)</f>
        <v>ANO</v>
      </c>
    </row>
    <row r="3622" spans="1:19" x14ac:dyDescent="0.25">
      <c r="A3622" s="68">
        <v>600104214</v>
      </c>
      <c r="B3622" s="59">
        <f t="shared" si="168"/>
        <v>600104214</v>
      </c>
      <c r="C3622" s="68" t="s">
        <v>8120</v>
      </c>
      <c r="D3622" s="76">
        <v>1</v>
      </c>
      <c r="E3622" s="61">
        <f t="shared" si="169"/>
        <v>856801</v>
      </c>
      <c r="F3622" s="69" t="s">
        <v>9131</v>
      </c>
      <c r="G3622" s="69" t="s">
        <v>9132</v>
      </c>
      <c r="H3622" s="70">
        <v>25</v>
      </c>
      <c r="I3622" s="70" t="s">
        <v>139</v>
      </c>
      <c r="J3622" s="74">
        <v>26.68</v>
      </c>
      <c r="K3622" s="64">
        <f t="shared" si="170"/>
        <v>667</v>
      </c>
      <c r="L3622" s="71"/>
      <c r="M3622" s="72"/>
      <c r="N3622" s="72" t="s">
        <v>13422</v>
      </c>
      <c r="O3622" s="72"/>
      <c r="P3622" s="81">
        <v>80</v>
      </c>
      <c r="Q3622" s="73"/>
      <c r="R3622" s="73" t="s">
        <v>13423</v>
      </c>
      <c r="S3622" s="60" t="str">
        <f>VLOOKUP(A3622,[1]DATA!$1:$1048576,12,0)</f>
        <v>ANO</v>
      </c>
    </row>
    <row r="3623" spans="1:19" x14ac:dyDescent="0.25">
      <c r="A3623" s="68">
        <v>600024806</v>
      </c>
      <c r="B3623" s="59">
        <f t="shared" si="168"/>
        <v>600024806</v>
      </c>
      <c r="C3623" s="68" t="s">
        <v>8121</v>
      </c>
      <c r="D3623" s="76">
        <v>1</v>
      </c>
      <c r="E3623" s="61">
        <f t="shared" si="169"/>
        <v>70851867</v>
      </c>
      <c r="F3623" s="69" t="s">
        <v>9131</v>
      </c>
      <c r="G3623" s="69" t="s">
        <v>9132</v>
      </c>
      <c r="H3623" s="70">
        <v>125</v>
      </c>
      <c r="I3623" s="70" t="s">
        <v>139</v>
      </c>
      <c r="J3623" s="74">
        <v>26.68</v>
      </c>
      <c r="K3623" s="64">
        <f t="shared" si="170"/>
        <v>3335</v>
      </c>
      <c r="L3623" s="71"/>
      <c r="M3623" s="72"/>
      <c r="N3623" s="72" t="s">
        <v>13424</v>
      </c>
      <c r="O3623" s="72" t="s">
        <v>10489</v>
      </c>
      <c r="P3623" s="81">
        <v>761</v>
      </c>
      <c r="Q3623" s="73"/>
      <c r="R3623" s="73" t="s">
        <v>13413</v>
      </c>
      <c r="S3623" s="60" t="str">
        <f>VLOOKUP(A3623,[1]DATA!$1:$1048576,12,0)</f>
        <v>ANO</v>
      </c>
    </row>
    <row r="3624" spans="1:19" x14ac:dyDescent="0.25">
      <c r="A3624" s="68">
        <v>600090396</v>
      </c>
      <c r="B3624" s="59">
        <f t="shared" si="168"/>
        <v>600090396</v>
      </c>
      <c r="C3624" s="68" t="s">
        <v>8122</v>
      </c>
      <c r="D3624" s="76">
        <v>1</v>
      </c>
      <c r="E3624" s="61">
        <f t="shared" si="169"/>
        <v>70987041</v>
      </c>
      <c r="F3624" s="69" t="s">
        <v>9131</v>
      </c>
      <c r="G3624" s="69" t="s">
        <v>9132</v>
      </c>
      <c r="H3624" s="70">
        <v>0</v>
      </c>
      <c r="I3624" s="70" t="s">
        <v>139</v>
      </c>
      <c r="J3624" s="74">
        <v>26.68</v>
      </c>
      <c r="K3624" s="64">
        <f t="shared" si="170"/>
        <v>0</v>
      </c>
      <c r="L3624" s="71"/>
      <c r="M3624" s="72"/>
      <c r="N3624" s="72" t="s">
        <v>13425</v>
      </c>
      <c r="O3624" s="72"/>
      <c r="P3624" s="81">
        <v>47</v>
      </c>
      <c r="Q3624" s="73"/>
      <c r="R3624" s="73" t="s">
        <v>9567</v>
      </c>
      <c r="S3624" s="60" t="str">
        <f>VLOOKUP(A3624,[1]DATA!$1:$1048576,12,0)</f>
        <v>ANO</v>
      </c>
    </row>
    <row r="3625" spans="1:19" x14ac:dyDescent="0.25">
      <c r="A3625" s="68">
        <v>600104621</v>
      </c>
      <c r="B3625" s="59">
        <f t="shared" si="168"/>
        <v>600104621</v>
      </c>
      <c r="C3625" s="68" t="s">
        <v>8123</v>
      </c>
      <c r="D3625" s="76">
        <v>1</v>
      </c>
      <c r="E3625" s="61">
        <f t="shared" si="169"/>
        <v>71011901</v>
      </c>
      <c r="F3625" s="69" t="s">
        <v>9131</v>
      </c>
      <c r="G3625" s="69" t="s">
        <v>9132</v>
      </c>
      <c r="H3625" s="70">
        <v>25</v>
      </c>
      <c r="I3625" s="70" t="s">
        <v>139</v>
      </c>
      <c r="J3625" s="74">
        <v>26.68</v>
      </c>
      <c r="K3625" s="64">
        <f t="shared" si="170"/>
        <v>667</v>
      </c>
      <c r="L3625" s="71"/>
      <c r="M3625" s="72"/>
      <c r="N3625" s="72" t="s">
        <v>13426</v>
      </c>
      <c r="O3625" s="72"/>
      <c r="P3625" s="81">
        <v>3</v>
      </c>
      <c r="Q3625" s="73"/>
      <c r="R3625" s="73" t="s">
        <v>13427</v>
      </c>
      <c r="S3625" s="60" t="str">
        <f>VLOOKUP(A3625,[1]DATA!$1:$1048576,12,0)</f>
        <v>ANO</v>
      </c>
    </row>
    <row r="3626" spans="1:19" x14ac:dyDescent="0.25">
      <c r="A3626" s="68">
        <v>600104176</v>
      </c>
      <c r="B3626" s="59">
        <f t="shared" si="168"/>
        <v>600104176</v>
      </c>
      <c r="C3626" s="68" t="s">
        <v>8124</v>
      </c>
      <c r="D3626" s="76">
        <v>1</v>
      </c>
      <c r="E3626" s="61">
        <f t="shared" si="169"/>
        <v>70887403</v>
      </c>
      <c r="F3626" s="69" t="s">
        <v>9131</v>
      </c>
      <c r="G3626" s="69" t="s">
        <v>9132</v>
      </c>
      <c r="H3626" s="70">
        <v>325</v>
      </c>
      <c r="I3626" s="70" t="s">
        <v>139</v>
      </c>
      <c r="J3626" s="74">
        <v>26.68</v>
      </c>
      <c r="K3626" s="64">
        <f t="shared" si="170"/>
        <v>8671</v>
      </c>
      <c r="L3626" s="71"/>
      <c r="M3626" s="72"/>
      <c r="N3626" s="72" t="s">
        <v>13428</v>
      </c>
      <c r="O3626" s="72" t="s">
        <v>13429</v>
      </c>
      <c r="P3626" s="81">
        <v>211</v>
      </c>
      <c r="Q3626" s="73"/>
      <c r="R3626" s="73" t="s">
        <v>13419</v>
      </c>
      <c r="S3626" s="60" t="str">
        <f>VLOOKUP(A3626,[1]DATA!$1:$1048576,12,0)</f>
        <v>ANO</v>
      </c>
    </row>
    <row r="3627" spans="1:19" x14ac:dyDescent="0.25">
      <c r="A3627" s="68">
        <v>600104184</v>
      </c>
      <c r="B3627" s="59">
        <f t="shared" si="168"/>
        <v>600104184</v>
      </c>
      <c r="C3627" s="68" t="s">
        <v>8125</v>
      </c>
      <c r="D3627" s="76">
        <v>1</v>
      </c>
      <c r="E3627" s="61">
        <f t="shared" si="169"/>
        <v>70888248</v>
      </c>
      <c r="F3627" s="69" t="s">
        <v>9131</v>
      </c>
      <c r="G3627" s="69" t="s">
        <v>9132</v>
      </c>
      <c r="H3627" s="70">
        <v>825</v>
      </c>
      <c r="I3627" s="70" t="s">
        <v>139</v>
      </c>
      <c r="J3627" s="74">
        <v>26.68</v>
      </c>
      <c r="K3627" s="64">
        <f t="shared" si="170"/>
        <v>22011</v>
      </c>
      <c r="L3627" s="71"/>
      <c r="M3627" s="72"/>
      <c r="N3627" s="72" t="s">
        <v>13430</v>
      </c>
      <c r="O3627" s="72" t="s">
        <v>13431</v>
      </c>
      <c r="P3627" s="81">
        <v>1686</v>
      </c>
      <c r="Q3627" s="73"/>
      <c r="R3627" s="73" t="s">
        <v>13419</v>
      </c>
      <c r="S3627" s="60" t="str">
        <f>VLOOKUP(A3627,[1]DATA!$1:$1048576,12,0)</f>
        <v>ANO</v>
      </c>
    </row>
    <row r="3628" spans="1:19" x14ac:dyDescent="0.25">
      <c r="A3628" s="68">
        <v>600104231</v>
      </c>
      <c r="B3628" s="59">
        <f t="shared" si="168"/>
        <v>600104231</v>
      </c>
      <c r="C3628" s="68" t="s">
        <v>8126</v>
      </c>
      <c r="D3628" s="76">
        <v>1</v>
      </c>
      <c r="E3628" s="61">
        <f t="shared" si="169"/>
        <v>856878</v>
      </c>
      <c r="F3628" s="69" t="s">
        <v>9131</v>
      </c>
      <c r="G3628" s="69" t="s">
        <v>9132</v>
      </c>
      <c r="H3628" s="70">
        <v>1000</v>
      </c>
      <c r="I3628" s="70" t="s">
        <v>139</v>
      </c>
      <c r="J3628" s="74">
        <v>26.68</v>
      </c>
      <c r="K3628" s="64">
        <f t="shared" si="170"/>
        <v>26680</v>
      </c>
      <c r="L3628" s="71"/>
      <c r="M3628" s="72"/>
      <c r="N3628" s="72" t="s">
        <v>13432</v>
      </c>
      <c r="O3628" s="72" t="s">
        <v>4461</v>
      </c>
      <c r="P3628" s="81">
        <v>317</v>
      </c>
      <c r="Q3628" s="73"/>
      <c r="R3628" s="73" t="s">
        <v>13413</v>
      </c>
      <c r="S3628" s="60" t="str">
        <f>VLOOKUP(A3628,[1]DATA!$1:$1048576,12,0)</f>
        <v>ANO</v>
      </c>
    </row>
    <row r="3629" spans="1:19" x14ac:dyDescent="0.25">
      <c r="A3629" s="68">
        <v>600104281</v>
      </c>
      <c r="B3629" s="59">
        <f t="shared" si="168"/>
        <v>600104281</v>
      </c>
      <c r="C3629" s="68" t="s">
        <v>8127</v>
      </c>
      <c r="D3629" s="76">
        <v>1</v>
      </c>
      <c r="E3629" s="61">
        <f t="shared" si="169"/>
        <v>49317032</v>
      </c>
      <c r="F3629" s="69" t="s">
        <v>9131</v>
      </c>
      <c r="G3629" s="69" t="s">
        <v>9132</v>
      </c>
      <c r="H3629" s="70">
        <v>1225</v>
      </c>
      <c r="I3629" s="70" t="s">
        <v>139</v>
      </c>
      <c r="J3629" s="74">
        <v>26.68</v>
      </c>
      <c r="K3629" s="64">
        <f t="shared" si="170"/>
        <v>32683</v>
      </c>
      <c r="L3629" s="71"/>
      <c r="M3629" s="72"/>
      <c r="N3629" s="72" t="s">
        <v>13433</v>
      </c>
      <c r="O3629" s="72" t="s">
        <v>13434</v>
      </c>
      <c r="P3629" s="81">
        <v>2</v>
      </c>
      <c r="Q3629" s="73"/>
      <c r="R3629" s="73" t="s">
        <v>13413</v>
      </c>
      <c r="S3629" s="60" t="str">
        <f>VLOOKUP(A3629,[1]DATA!$1:$1048576,12,0)</f>
        <v>ANO</v>
      </c>
    </row>
    <row r="3630" spans="1:19" x14ac:dyDescent="0.25">
      <c r="A3630" s="68">
        <v>600104419</v>
      </c>
      <c r="B3630" s="59">
        <f t="shared" si="168"/>
        <v>600104419</v>
      </c>
      <c r="C3630" s="68" t="s">
        <v>8128</v>
      </c>
      <c r="D3630" s="76">
        <v>1</v>
      </c>
      <c r="E3630" s="61">
        <f t="shared" si="169"/>
        <v>70998671</v>
      </c>
      <c r="F3630" s="69" t="s">
        <v>9131</v>
      </c>
      <c r="G3630" s="69" t="s">
        <v>9132</v>
      </c>
      <c r="H3630" s="70">
        <v>75</v>
      </c>
      <c r="I3630" s="70" t="s">
        <v>139</v>
      </c>
      <c r="J3630" s="74">
        <v>26.68</v>
      </c>
      <c r="K3630" s="64">
        <f t="shared" si="170"/>
        <v>2001</v>
      </c>
      <c r="L3630" s="71"/>
      <c r="M3630" s="72"/>
      <c r="N3630" s="72" t="s">
        <v>13435</v>
      </c>
      <c r="O3630" s="72"/>
      <c r="P3630" s="81">
        <v>11</v>
      </c>
      <c r="Q3630" s="73"/>
      <c r="R3630" s="73" t="s">
        <v>13413</v>
      </c>
      <c r="S3630" s="60" t="str">
        <f>VLOOKUP(A3630,[1]DATA!$1:$1048576,12,0)</f>
        <v>ANO</v>
      </c>
    </row>
    <row r="3631" spans="1:19" x14ac:dyDescent="0.25">
      <c r="A3631" s="68">
        <v>600104559</v>
      </c>
      <c r="B3631" s="59">
        <f t="shared" si="168"/>
        <v>600104559</v>
      </c>
      <c r="C3631" s="68" t="s">
        <v>8129</v>
      </c>
      <c r="D3631" s="76">
        <v>1</v>
      </c>
      <c r="E3631" s="61">
        <f t="shared" si="169"/>
        <v>71006290</v>
      </c>
      <c r="F3631" s="69" t="s">
        <v>9131</v>
      </c>
      <c r="G3631" s="69" t="s">
        <v>9132</v>
      </c>
      <c r="H3631" s="70">
        <v>50</v>
      </c>
      <c r="I3631" s="70" t="s">
        <v>139</v>
      </c>
      <c r="J3631" s="74">
        <v>26.68</v>
      </c>
      <c r="K3631" s="64">
        <f t="shared" si="170"/>
        <v>1334</v>
      </c>
      <c r="L3631" s="71"/>
      <c r="M3631" s="72"/>
      <c r="N3631" s="72" t="s">
        <v>13436</v>
      </c>
      <c r="O3631" s="72"/>
      <c r="P3631" s="81">
        <v>87</v>
      </c>
      <c r="Q3631" s="73"/>
      <c r="R3631" s="73" t="s">
        <v>13437</v>
      </c>
      <c r="S3631" s="60" t="str">
        <f>VLOOKUP(A3631,[1]DATA!$1:$1048576,12,0)</f>
        <v>ANO</v>
      </c>
    </row>
    <row r="3632" spans="1:19" x14ac:dyDescent="0.25">
      <c r="A3632" s="68">
        <v>600104877</v>
      </c>
      <c r="B3632" s="59">
        <f t="shared" si="168"/>
        <v>600104877</v>
      </c>
      <c r="C3632" s="68" t="s">
        <v>8130</v>
      </c>
      <c r="D3632" s="76">
        <v>1</v>
      </c>
      <c r="E3632" s="61">
        <f t="shared" si="169"/>
        <v>70985367</v>
      </c>
      <c r="F3632" s="69" t="s">
        <v>9131</v>
      </c>
      <c r="G3632" s="69" t="s">
        <v>9132</v>
      </c>
      <c r="H3632" s="70">
        <v>225</v>
      </c>
      <c r="I3632" s="70" t="s">
        <v>139</v>
      </c>
      <c r="J3632" s="74">
        <v>26.68</v>
      </c>
      <c r="K3632" s="64">
        <f t="shared" si="170"/>
        <v>6003</v>
      </c>
      <c r="L3632" s="71"/>
      <c r="M3632" s="72"/>
      <c r="N3632" s="72" t="s">
        <v>13438</v>
      </c>
      <c r="O3632" s="72"/>
      <c r="P3632" s="81">
        <v>89</v>
      </c>
      <c r="Q3632" s="73"/>
      <c r="R3632" s="73" t="s">
        <v>13439</v>
      </c>
      <c r="S3632" s="60" t="str">
        <f>VLOOKUP(A3632,[1]DATA!$1:$1048576,12,0)</f>
        <v>ANO</v>
      </c>
    </row>
    <row r="3633" spans="1:19" x14ac:dyDescent="0.25">
      <c r="A3633" s="68">
        <v>600170977</v>
      </c>
      <c r="B3633" s="59">
        <f t="shared" si="168"/>
        <v>600170977</v>
      </c>
      <c r="C3633" s="68" t="s">
        <v>8131</v>
      </c>
      <c r="D3633" s="76">
        <v>1</v>
      </c>
      <c r="E3633" s="61">
        <f t="shared" si="169"/>
        <v>49314785</v>
      </c>
      <c r="F3633" s="69" t="s">
        <v>9131</v>
      </c>
      <c r="G3633" s="69" t="s">
        <v>9132</v>
      </c>
      <c r="H3633" s="70">
        <v>0</v>
      </c>
      <c r="I3633" s="70" t="s">
        <v>139</v>
      </c>
      <c r="J3633" s="74">
        <v>26.68</v>
      </c>
      <c r="K3633" s="64">
        <f t="shared" si="170"/>
        <v>0</v>
      </c>
      <c r="L3633" s="71"/>
      <c r="M3633" s="72"/>
      <c r="N3633" s="72" t="s">
        <v>13440</v>
      </c>
      <c r="O3633" s="72" t="s">
        <v>41</v>
      </c>
      <c r="P3633" s="81">
        <v>1</v>
      </c>
      <c r="Q3633" s="73"/>
      <c r="R3633" s="73" t="s">
        <v>13413</v>
      </c>
      <c r="S3633" s="60" t="str">
        <f>VLOOKUP(A3633,[1]DATA!$1:$1048576,12,0)</f>
        <v>ANO</v>
      </c>
    </row>
    <row r="3634" spans="1:19" x14ac:dyDescent="0.25">
      <c r="A3634" s="68">
        <v>600170993</v>
      </c>
      <c r="B3634" s="59">
        <f t="shared" si="168"/>
        <v>600170993</v>
      </c>
      <c r="C3634" s="68" t="s">
        <v>8132</v>
      </c>
      <c r="D3634" s="76">
        <v>1</v>
      </c>
      <c r="E3634" s="61">
        <f t="shared" si="169"/>
        <v>15028585</v>
      </c>
      <c r="F3634" s="69" t="s">
        <v>9131</v>
      </c>
      <c r="G3634" s="69" t="s">
        <v>9132</v>
      </c>
      <c r="H3634" s="70">
        <v>0</v>
      </c>
      <c r="I3634" s="70" t="s">
        <v>139</v>
      </c>
      <c r="J3634" s="74">
        <v>26.68</v>
      </c>
      <c r="K3634" s="64">
        <f t="shared" si="170"/>
        <v>0</v>
      </c>
      <c r="L3634" s="71"/>
      <c r="M3634" s="72"/>
      <c r="N3634" s="72" t="s">
        <v>13441</v>
      </c>
      <c r="O3634" s="72" t="s">
        <v>11493</v>
      </c>
      <c r="P3634" s="81">
        <v>380</v>
      </c>
      <c r="Q3634" s="73"/>
      <c r="R3634" s="73" t="s">
        <v>13413</v>
      </c>
      <c r="S3634" s="60" t="str">
        <f>VLOOKUP(A3634,[1]DATA!$1:$1048576,12,0)</f>
        <v>ANO</v>
      </c>
    </row>
    <row r="3635" spans="1:19" x14ac:dyDescent="0.25">
      <c r="A3635" s="68">
        <v>650043766</v>
      </c>
      <c r="B3635" s="59">
        <f t="shared" si="168"/>
        <v>650043766</v>
      </c>
      <c r="C3635" s="68" t="s">
        <v>8133</v>
      </c>
      <c r="D3635" s="76">
        <v>1</v>
      </c>
      <c r="E3635" s="61">
        <f t="shared" si="169"/>
        <v>70984956</v>
      </c>
      <c r="F3635" s="69" t="s">
        <v>9131</v>
      </c>
      <c r="G3635" s="69" t="s">
        <v>9132</v>
      </c>
      <c r="H3635" s="70">
        <v>50</v>
      </c>
      <c r="I3635" s="70" t="s">
        <v>139</v>
      </c>
      <c r="J3635" s="74">
        <v>26.68</v>
      </c>
      <c r="K3635" s="64">
        <f t="shared" si="170"/>
        <v>1334</v>
      </c>
      <c r="L3635" s="71"/>
      <c r="M3635" s="72"/>
      <c r="N3635" s="72" t="s">
        <v>13442</v>
      </c>
      <c r="O3635" s="72"/>
      <c r="P3635" s="81">
        <v>38</v>
      </c>
      <c r="Q3635" s="73"/>
      <c r="R3635" s="73" t="s">
        <v>13443</v>
      </c>
      <c r="S3635" s="60" t="str">
        <f>VLOOKUP(A3635,[1]DATA!$1:$1048576,12,0)</f>
        <v>ANO</v>
      </c>
    </row>
    <row r="3636" spans="1:19" x14ac:dyDescent="0.25">
      <c r="A3636" s="68">
        <v>650050606</v>
      </c>
      <c r="B3636" s="59">
        <f t="shared" si="168"/>
        <v>650050606</v>
      </c>
      <c r="C3636" s="68" t="s">
        <v>8134</v>
      </c>
      <c r="D3636" s="76">
        <v>1</v>
      </c>
      <c r="E3636" s="61">
        <f t="shared" si="169"/>
        <v>71008918</v>
      </c>
      <c r="F3636" s="69" t="s">
        <v>9131</v>
      </c>
      <c r="G3636" s="69" t="s">
        <v>9132</v>
      </c>
      <c r="H3636" s="70">
        <v>125</v>
      </c>
      <c r="I3636" s="70" t="s">
        <v>139</v>
      </c>
      <c r="J3636" s="74">
        <v>26.68</v>
      </c>
      <c r="K3636" s="64">
        <f t="shared" si="170"/>
        <v>3335</v>
      </c>
      <c r="L3636" s="71"/>
      <c r="M3636" s="72"/>
      <c r="N3636" s="72" t="s">
        <v>13444</v>
      </c>
      <c r="O3636" s="72"/>
      <c r="P3636" s="81">
        <v>2</v>
      </c>
      <c r="Q3636" s="73"/>
      <c r="R3636" s="73" t="s">
        <v>13445</v>
      </c>
      <c r="S3636" s="60" t="str">
        <f>VLOOKUP(A3636,[1]DATA!$1:$1048576,12,0)</f>
        <v>ANO</v>
      </c>
    </row>
    <row r="3637" spans="1:19" x14ac:dyDescent="0.25">
      <c r="A3637" s="68">
        <v>650051866</v>
      </c>
      <c r="B3637" s="59">
        <f t="shared" si="168"/>
        <v>650051866</v>
      </c>
      <c r="C3637" s="68" t="s">
        <v>8135</v>
      </c>
      <c r="D3637" s="76">
        <v>1</v>
      </c>
      <c r="E3637" s="61">
        <f t="shared" si="169"/>
        <v>71008934</v>
      </c>
      <c r="F3637" s="69" t="s">
        <v>9131</v>
      </c>
      <c r="G3637" s="69" t="s">
        <v>9132</v>
      </c>
      <c r="H3637" s="70">
        <v>0</v>
      </c>
      <c r="I3637" s="70" t="s">
        <v>139</v>
      </c>
      <c r="J3637" s="74">
        <v>26.68</v>
      </c>
      <c r="K3637" s="64">
        <f t="shared" si="170"/>
        <v>0</v>
      </c>
      <c r="L3637" s="71"/>
      <c r="M3637" s="72"/>
      <c r="N3637" s="72" t="s">
        <v>13446</v>
      </c>
      <c r="O3637" s="72"/>
      <c r="P3637" s="81">
        <v>52</v>
      </c>
      <c r="Q3637" s="73"/>
      <c r="R3637" s="73" t="s">
        <v>13447</v>
      </c>
      <c r="S3637" s="60" t="str">
        <f>VLOOKUP(A3637,[1]DATA!$1:$1048576,12,0)</f>
        <v>ANO</v>
      </c>
    </row>
    <row r="3638" spans="1:19" x14ac:dyDescent="0.25">
      <c r="A3638" s="68">
        <v>600104362</v>
      </c>
      <c r="B3638" s="59">
        <f t="shared" si="168"/>
        <v>600104362</v>
      </c>
      <c r="C3638" s="68" t="s">
        <v>8136</v>
      </c>
      <c r="D3638" s="76">
        <v>1</v>
      </c>
      <c r="E3638" s="61">
        <f t="shared" si="169"/>
        <v>75016621</v>
      </c>
      <c r="F3638" s="69" t="s">
        <v>9131</v>
      </c>
      <c r="G3638" s="69" t="s">
        <v>9132</v>
      </c>
      <c r="H3638" s="70">
        <v>25</v>
      </c>
      <c r="I3638" s="70" t="s">
        <v>139</v>
      </c>
      <c r="J3638" s="74">
        <v>26.68</v>
      </c>
      <c r="K3638" s="64">
        <f t="shared" si="170"/>
        <v>667</v>
      </c>
      <c r="L3638" s="71"/>
      <c r="M3638" s="72"/>
      <c r="N3638" s="72" t="s">
        <v>13448</v>
      </c>
      <c r="O3638" s="72"/>
      <c r="P3638" s="81">
        <v>141</v>
      </c>
      <c r="Q3638" s="73"/>
      <c r="R3638" s="73" t="s">
        <v>13449</v>
      </c>
      <c r="S3638" s="60" t="str">
        <f>VLOOKUP(A3638,[1]DATA!$1:$1048576,12,0)</f>
        <v>ANO</v>
      </c>
    </row>
    <row r="3639" spans="1:19" x14ac:dyDescent="0.25">
      <c r="A3639" s="68">
        <v>600013081</v>
      </c>
      <c r="B3639" s="59">
        <f t="shared" si="168"/>
        <v>600013081</v>
      </c>
      <c r="C3639" s="68" t="s">
        <v>8137</v>
      </c>
      <c r="D3639" s="76">
        <v>1</v>
      </c>
      <c r="E3639" s="61">
        <f t="shared" si="169"/>
        <v>49314891</v>
      </c>
      <c r="F3639" s="69" t="s">
        <v>9131</v>
      </c>
      <c r="G3639" s="69" t="s">
        <v>9132</v>
      </c>
      <c r="H3639" s="70">
        <v>225</v>
      </c>
      <c r="I3639" s="70" t="s">
        <v>139</v>
      </c>
      <c r="J3639" s="74">
        <v>26.68</v>
      </c>
      <c r="K3639" s="64">
        <f t="shared" si="170"/>
        <v>6003</v>
      </c>
      <c r="L3639" s="71"/>
      <c r="M3639" s="72"/>
      <c r="N3639" s="72" t="s">
        <v>13450</v>
      </c>
      <c r="O3639" s="72" t="s">
        <v>83</v>
      </c>
      <c r="P3639" s="81">
        <v>48</v>
      </c>
      <c r="Q3639" s="73"/>
      <c r="R3639" s="73" t="s">
        <v>13451</v>
      </c>
      <c r="S3639" s="60" t="str">
        <f>VLOOKUP(A3639,[1]DATA!$1:$1048576,12,0)</f>
        <v>ANO</v>
      </c>
    </row>
    <row r="3640" spans="1:19" x14ac:dyDescent="0.25">
      <c r="A3640" s="68">
        <v>600013120</v>
      </c>
      <c r="B3640" s="59">
        <f t="shared" si="168"/>
        <v>600013120</v>
      </c>
      <c r="C3640" s="68" t="s">
        <v>8138</v>
      </c>
      <c r="D3640" s="76">
        <v>1</v>
      </c>
      <c r="E3640" s="61">
        <f t="shared" si="169"/>
        <v>25257340</v>
      </c>
      <c r="F3640" s="69" t="s">
        <v>9131</v>
      </c>
      <c r="G3640" s="69" t="s">
        <v>9132</v>
      </c>
      <c r="H3640" s="70">
        <v>25</v>
      </c>
      <c r="I3640" s="70" t="s">
        <v>139</v>
      </c>
      <c r="J3640" s="74">
        <v>26.68</v>
      </c>
      <c r="K3640" s="64">
        <f t="shared" si="170"/>
        <v>667</v>
      </c>
      <c r="L3640" s="71"/>
      <c r="M3640" s="72"/>
      <c r="N3640" s="72" t="s">
        <v>13452</v>
      </c>
      <c r="O3640" s="72" t="s">
        <v>10240</v>
      </c>
      <c r="P3640" s="81">
        <v>1</v>
      </c>
      <c r="Q3640" s="73"/>
      <c r="R3640" s="73" t="s">
        <v>13453</v>
      </c>
      <c r="S3640" s="60" t="str">
        <f>VLOOKUP(A3640,[1]DATA!$1:$1048576,12,0)</f>
        <v>NE</v>
      </c>
    </row>
    <row r="3641" spans="1:19" x14ac:dyDescent="0.25">
      <c r="A3641" s="68">
        <v>600013171</v>
      </c>
      <c r="B3641" s="59">
        <f t="shared" si="168"/>
        <v>600013171</v>
      </c>
      <c r="C3641" s="68" t="s">
        <v>8139</v>
      </c>
      <c r="D3641" s="76">
        <v>1</v>
      </c>
      <c r="E3641" s="61">
        <f t="shared" si="169"/>
        <v>654949</v>
      </c>
      <c r="F3641" s="69" t="s">
        <v>9131</v>
      </c>
      <c r="G3641" s="69" t="s">
        <v>9132</v>
      </c>
      <c r="H3641" s="70">
        <v>0</v>
      </c>
      <c r="I3641" s="70" t="s">
        <v>139</v>
      </c>
      <c r="J3641" s="74">
        <v>26.68</v>
      </c>
      <c r="K3641" s="64">
        <f t="shared" si="170"/>
        <v>0</v>
      </c>
      <c r="L3641" s="71"/>
      <c r="M3641" s="72"/>
      <c r="N3641" s="72" t="s">
        <v>13454</v>
      </c>
      <c r="O3641" s="72" t="s">
        <v>12283</v>
      </c>
      <c r="P3641" s="81">
        <v>1</v>
      </c>
      <c r="Q3641" s="73"/>
      <c r="R3641" s="73" t="s">
        <v>13451</v>
      </c>
      <c r="S3641" s="60" t="str">
        <f>VLOOKUP(A3641,[1]DATA!$1:$1048576,12,0)</f>
        <v>ANO</v>
      </c>
    </row>
    <row r="3642" spans="1:19" x14ac:dyDescent="0.25">
      <c r="A3642" s="68">
        <v>600013201</v>
      </c>
      <c r="B3642" s="59">
        <f t="shared" si="168"/>
        <v>600013201</v>
      </c>
      <c r="C3642" s="68" t="s">
        <v>8140</v>
      </c>
      <c r="D3642" s="76">
        <v>1</v>
      </c>
      <c r="E3642" s="61">
        <f t="shared" si="169"/>
        <v>49314912</v>
      </c>
      <c r="F3642" s="69" t="s">
        <v>9131</v>
      </c>
      <c r="G3642" s="69" t="s">
        <v>9132</v>
      </c>
      <c r="H3642" s="70">
        <v>50</v>
      </c>
      <c r="I3642" s="70" t="s">
        <v>139</v>
      </c>
      <c r="J3642" s="74">
        <v>26.68</v>
      </c>
      <c r="K3642" s="64">
        <f t="shared" si="170"/>
        <v>1334</v>
      </c>
      <c r="L3642" s="71"/>
      <c r="M3642" s="72"/>
      <c r="N3642" s="72" t="s">
        <v>13455</v>
      </c>
      <c r="O3642" s="72" t="s">
        <v>41</v>
      </c>
      <c r="P3642" s="81">
        <v>472</v>
      </c>
      <c r="Q3642" s="73"/>
      <c r="R3642" s="73" t="s">
        <v>13453</v>
      </c>
      <c r="S3642" s="60" t="str">
        <f>VLOOKUP(A3642,[1]DATA!$1:$1048576,12,0)</f>
        <v>ANO</v>
      </c>
    </row>
    <row r="3643" spans="1:19" x14ac:dyDescent="0.25">
      <c r="A3643" s="68">
        <v>600104745</v>
      </c>
      <c r="B3643" s="59">
        <f t="shared" si="168"/>
        <v>600104745</v>
      </c>
      <c r="C3643" s="68" t="s">
        <v>8141</v>
      </c>
      <c r="D3643" s="76">
        <v>1</v>
      </c>
      <c r="E3643" s="61">
        <f t="shared" si="169"/>
        <v>70995460</v>
      </c>
      <c r="F3643" s="69" t="s">
        <v>9131</v>
      </c>
      <c r="G3643" s="69" t="s">
        <v>9132</v>
      </c>
      <c r="H3643" s="70">
        <v>300</v>
      </c>
      <c r="I3643" s="70" t="s">
        <v>139</v>
      </c>
      <c r="J3643" s="74">
        <v>26.68</v>
      </c>
      <c r="K3643" s="64">
        <f t="shared" si="170"/>
        <v>8004</v>
      </c>
      <c r="L3643" s="71"/>
      <c r="M3643" s="72"/>
      <c r="N3643" s="72" t="s">
        <v>13456</v>
      </c>
      <c r="O3643" s="72" t="s">
        <v>83</v>
      </c>
      <c r="P3643" s="81">
        <v>743</v>
      </c>
      <c r="Q3643" s="73"/>
      <c r="R3643" s="73" t="s">
        <v>13451</v>
      </c>
      <c r="S3643" s="60" t="str">
        <f>VLOOKUP(A3643,[1]DATA!$1:$1048576,12,0)</f>
        <v>ANO</v>
      </c>
    </row>
    <row r="3644" spans="1:19" x14ac:dyDescent="0.25">
      <c r="A3644" s="68">
        <v>600024792</v>
      </c>
      <c r="B3644" s="59">
        <f t="shared" si="168"/>
        <v>600024792</v>
      </c>
      <c r="C3644" s="68" t="s">
        <v>8142</v>
      </c>
      <c r="D3644" s="76">
        <v>1</v>
      </c>
      <c r="E3644" s="61">
        <f t="shared" si="169"/>
        <v>49314840</v>
      </c>
      <c r="F3644" s="69" t="s">
        <v>9131</v>
      </c>
      <c r="G3644" s="69" t="s">
        <v>9132</v>
      </c>
      <c r="H3644" s="70">
        <v>175</v>
      </c>
      <c r="I3644" s="70" t="s">
        <v>139</v>
      </c>
      <c r="J3644" s="74">
        <v>26.68</v>
      </c>
      <c r="K3644" s="64">
        <f t="shared" si="170"/>
        <v>4669</v>
      </c>
      <c r="L3644" s="71"/>
      <c r="M3644" s="72"/>
      <c r="N3644" s="72" t="s">
        <v>13457</v>
      </c>
      <c r="O3644" s="72" t="s">
        <v>51</v>
      </c>
      <c r="P3644" s="81">
        <v>214</v>
      </c>
      <c r="Q3644" s="73"/>
      <c r="R3644" s="73" t="s">
        <v>13451</v>
      </c>
      <c r="S3644" s="60" t="str">
        <f>VLOOKUP(A3644,[1]DATA!$1:$1048576,12,0)</f>
        <v>ANO</v>
      </c>
    </row>
    <row r="3645" spans="1:19" x14ac:dyDescent="0.25">
      <c r="A3645" s="68">
        <v>600104192</v>
      </c>
      <c r="B3645" s="59">
        <f t="shared" si="168"/>
        <v>600104192</v>
      </c>
      <c r="C3645" s="68" t="s">
        <v>8143</v>
      </c>
      <c r="D3645" s="76">
        <v>1</v>
      </c>
      <c r="E3645" s="61">
        <f t="shared" si="169"/>
        <v>856452</v>
      </c>
      <c r="F3645" s="69" t="s">
        <v>9131</v>
      </c>
      <c r="G3645" s="69" t="s">
        <v>9132</v>
      </c>
      <c r="H3645" s="70">
        <v>725</v>
      </c>
      <c r="I3645" s="70" t="s">
        <v>139</v>
      </c>
      <c r="J3645" s="74">
        <v>26.68</v>
      </c>
      <c r="K3645" s="64">
        <f t="shared" si="170"/>
        <v>19343</v>
      </c>
      <c r="L3645" s="71"/>
      <c r="M3645" s="72"/>
      <c r="N3645" s="72" t="s">
        <v>13458</v>
      </c>
      <c r="O3645" s="72" t="s">
        <v>13459</v>
      </c>
      <c r="P3645" s="81">
        <v>745</v>
      </c>
      <c r="Q3645" s="73"/>
      <c r="R3645" s="73" t="s">
        <v>13453</v>
      </c>
      <c r="S3645" s="60" t="str">
        <f>VLOOKUP(A3645,[1]DATA!$1:$1048576,12,0)</f>
        <v>ANO</v>
      </c>
    </row>
    <row r="3646" spans="1:19" x14ac:dyDescent="0.25">
      <c r="A3646" s="68">
        <v>600104206</v>
      </c>
      <c r="B3646" s="59">
        <f t="shared" si="168"/>
        <v>600104206</v>
      </c>
      <c r="C3646" s="68" t="s">
        <v>8144</v>
      </c>
      <c r="D3646" s="76">
        <v>1</v>
      </c>
      <c r="E3646" s="61">
        <f t="shared" si="169"/>
        <v>856673</v>
      </c>
      <c r="F3646" s="69" t="s">
        <v>9131</v>
      </c>
      <c r="G3646" s="69" t="s">
        <v>9132</v>
      </c>
      <c r="H3646" s="70">
        <v>600</v>
      </c>
      <c r="I3646" s="70" t="s">
        <v>139</v>
      </c>
      <c r="J3646" s="74">
        <v>26.68</v>
      </c>
      <c r="K3646" s="64">
        <f t="shared" si="170"/>
        <v>16008</v>
      </c>
      <c r="L3646" s="71"/>
      <c r="M3646" s="72"/>
      <c r="N3646" s="72" t="s">
        <v>13460</v>
      </c>
      <c r="O3646" s="72" t="s">
        <v>13461</v>
      </c>
      <c r="P3646" s="81">
        <v>555</v>
      </c>
      <c r="Q3646" s="73"/>
      <c r="R3646" s="73" t="s">
        <v>13462</v>
      </c>
      <c r="S3646" s="60" t="str">
        <f>VLOOKUP(A3646,[1]DATA!$1:$1048576,12,0)</f>
        <v>ANO</v>
      </c>
    </row>
    <row r="3647" spans="1:19" x14ac:dyDescent="0.25">
      <c r="A3647" s="68">
        <v>600104222</v>
      </c>
      <c r="B3647" s="59">
        <f t="shared" si="168"/>
        <v>600104222</v>
      </c>
      <c r="C3647" s="68" t="s">
        <v>8145</v>
      </c>
      <c r="D3647" s="76">
        <v>1</v>
      </c>
      <c r="E3647" s="61">
        <f t="shared" si="169"/>
        <v>856843</v>
      </c>
      <c r="F3647" s="69" t="s">
        <v>9131</v>
      </c>
      <c r="G3647" s="69" t="s">
        <v>9132</v>
      </c>
      <c r="H3647" s="70">
        <v>650</v>
      </c>
      <c r="I3647" s="70" t="s">
        <v>139</v>
      </c>
      <c r="J3647" s="74">
        <v>26.68</v>
      </c>
      <c r="K3647" s="64">
        <f t="shared" si="170"/>
        <v>17342</v>
      </c>
      <c r="L3647" s="71"/>
      <c r="M3647" s="72"/>
      <c r="N3647" s="72" t="s">
        <v>13463</v>
      </c>
      <c r="O3647" s="72" t="s">
        <v>41</v>
      </c>
      <c r="P3647" s="81">
        <v>269</v>
      </c>
      <c r="Q3647" s="73"/>
      <c r="R3647" s="73" t="s">
        <v>13453</v>
      </c>
      <c r="S3647" s="60" t="str">
        <f>VLOOKUP(A3647,[1]DATA!$1:$1048576,12,0)</f>
        <v>ANO</v>
      </c>
    </row>
    <row r="3648" spans="1:19" x14ac:dyDescent="0.25">
      <c r="A3648" s="68">
        <v>600104273</v>
      </c>
      <c r="B3648" s="59">
        <f t="shared" si="168"/>
        <v>600104273</v>
      </c>
      <c r="C3648" s="68" t="s">
        <v>8146</v>
      </c>
      <c r="D3648" s="76">
        <v>1</v>
      </c>
      <c r="E3648" s="61">
        <f t="shared" si="169"/>
        <v>49316834</v>
      </c>
      <c r="F3648" s="69" t="s">
        <v>9131</v>
      </c>
      <c r="G3648" s="69" t="s">
        <v>9132</v>
      </c>
      <c r="H3648" s="70">
        <v>50</v>
      </c>
      <c r="I3648" s="70" t="s">
        <v>139</v>
      </c>
      <c r="J3648" s="74">
        <v>26.68</v>
      </c>
      <c r="K3648" s="64">
        <f t="shared" si="170"/>
        <v>1334</v>
      </c>
      <c r="L3648" s="71"/>
      <c r="M3648" s="72"/>
      <c r="N3648" s="72" t="s">
        <v>13464</v>
      </c>
      <c r="O3648" s="72" t="s">
        <v>4806</v>
      </c>
      <c r="P3648" s="81">
        <v>581</v>
      </c>
      <c r="Q3648" s="73"/>
      <c r="R3648" s="73" t="s">
        <v>13451</v>
      </c>
      <c r="S3648" s="60" t="str">
        <f>VLOOKUP(A3648,[1]DATA!$1:$1048576,12,0)</f>
        <v>ANO</v>
      </c>
    </row>
    <row r="3649" spans="1:19" x14ac:dyDescent="0.25">
      <c r="A3649" s="68">
        <v>600104605</v>
      </c>
      <c r="B3649" s="59">
        <f t="shared" si="168"/>
        <v>600104605</v>
      </c>
      <c r="C3649" s="68" t="s">
        <v>8147</v>
      </c>
      <c r="D3649" s="76">
        <v>1</v>
      </c>
      <c r="E3649" s="61">
        <f t="shared" si="169"/>
        <v>75017725</v>
      </c>
      <c r="F3649" s="69" t="s">
        <v>9131</v>
      </c>
      <c r="G3649" s="69" t="s">
        <v>9132</v>
      </c>
      <c r="H3649" s="70">
        <v>100</v>
      </c>
      <c r="I3649" s="70" t="s">
        <v>139</v>
      </c>
      <c r="J3649" s="74">
        <v>26.68</v>
      </c>
      <c r="K3649" s="64">
        <f t="shared" si="170"/>
        <v>2668</v>
      </c>
      <c r="L3649" s="71"/>
      <c r="M3649" s="72"/>
      <c r="N3649" s="72" t="s">
        <v>13465</v>
      </c>
      <c r="O3649" s="72"/>
      <c r="P3649" s="81">
        <v>73</v>
      </c>
      <c r="Q3649" s="73"/>
      <c r="R3649" s="73" t="s">
        <v>13466</v>
      </c>
      <c r="S3649" s="60" t="str">
        <f>VLOOKUP(A3649,[1]DATA!$1:$1048576,12,0)</f>
        <v>ANO</v>
      </c>
    </row>
    <row r="3650" spans="1:19" x14ac:dyDescent="0.25">
      <c r="A3650" s="68">
        <v>650041445</v>
      </c>
      <c r="B3650" s="59">
        <f t="shared" si="168"/>
        <v>650041445</v>
      </c>
      <c r="C3650" s="68" t="s">
        <v>8148</v>
      </c>
      <c r="D3650" s="76">
        <v>1</v>
      </c>
      <c r="E3650" s="61">
        <f t="shared" si="169"/>
        <v>75018047</v>
      </c>
      <c r="F3650" s="69" t="s">
        <v>9131</v>
      </c>
      <c r="G3650" s="69" t="s">
        <v>9132</v>
      </c>
      <c r="H3650" s="70">
        <v>100</v>
      </c>
      <c r="I3650" s="70" t="s">
        <v>139</v>
      </c>
      <c r="J3650" s="74">
        <v>26.68</v>
      </c>
      <c r="K3650" s="64">
        <f t="shared" si="170"/>
        <v>2668</v>
      </c>
      <c r="L3650" s="71"/>
      <c r="M3650" s="72"/>
      <c r="N3650" s="72" t="s">
        <v>13467</v>
      </c>
      <c r="O3650" s="72"/>
      <c r="P3650" s="81">
        <v>176</v>
      </c>
      <c r="Q3650" s="73"/>
      <c r="R3650" s="73" t="s">
        <v>13468</v>
      </c>
      <c r="S3650" s="60" t="str">
        <f>VLOOKUP(A3650,[1]DATA!$1:$1048576,12,0)</f>
        <v>ANO</v>
      </c>
    </row>
    <row r="3651" spans="1:19" x14ac:dyDescent="0.25">
      <c r="A3651" s="68">
        <v>650046463</v>
      </c>
      <c r="B3651" s="59">
        <f t="shared" si="168"/>
        <v>650046463</v>
      </c>
      <c r="C3651" s="68" t="s">
        <v>8149</v>
      </c>
      <c r="D3651" s="76">
        <v>1</v>
      </c>
      <c r="E3651" s="61">
        <f t="shared" si="169"/>
        <v>75017148</v>
      </c>
      <c r="F3651" s="69" t="s">
        <v>9131</v>
      </c>
      <c r="G3651" s="69" t="s">
        <v>9132</v>
      </c>
      <c r="H3651" s="70">
        <v>50</v>
      </c>
      <c r="I3651" s="70" t="s">
        <v>139</v>
      </c>
      <c r="J3651" s="74">
        <v>26.68</v>
      </c>
      <c r="K3651" s="64">
        <f t="shared" si="170"/>
        <v>1334</v>
      </c>
      <c r="L3651" s="71"/>
      <c r="M3651" s="72"/>
      <c r="N3651" s="72" t="s">
        <v>13469</v>
      </c>
      <c r="O3651" s="72"/>
      <c r="P3651" s="81">
        <v>2</v>
      </c>
      <c r="Q3651" s="73"/>
      <c r="R3651" s="73" t="s">
        <v>4858</v>
      </c>
      <c r="S3651" s="60" t="str">
        <f>VLOOKUP(A3651,[1]DATA!$1:$1048576,12,0)</f>
        <v>ANO</v>
      </c>
    </row>
    <row r="3652" spans="1:19" x14ac:dyDescent="0.25">
      <c r="A3652" s="68">
        <v>650046528</v>
      </c>
      <c r="B3652" s="59">
        <f t="shared" si="168"/>
        <v>650046528</v>
      </c>
      <c r="C3652" s="68" t="s">
        <v>8150</v>
      </c>
      <c r="D3652" s="76">
        <v>1</v>
      </c>
      <c r="E3652" s="61">
        <f t="shared" si="169"/>
        <v>75015617</v>
      </c>
      <c r="F3652" s="69" t="s">
        <v>9131</v>
      </c>
      <c r="G3652" s="69" t="s">
        <v>9132</v>
      </c>
      <c r="H3652" s="70">
        <v>100</v>
      </c>
      <c r="I3652" s="70" t="s">
        <v>139</v>
      </c>
      <c r="J3652" s="74">
        <v>26.68</v>
      </c>
      <c r="K3652" s="64">
        <f t="shared" si="170"/>
        <v>2668</v>
      </c>
      <c r="L3652" s="71"/>
      <c r="M3652" s="72"/>
      <c r="N3652" s="72" t="s">
        <v>13470</v>
      </c>
      <c r="O3652" s="72"/>
      <c r="P3652" s="81">
        <v>87</v>
      </c>
      <c r="Q3652" s="73"/>
      <c r="R3652" s="73" t="s">
        <v>13471</v>
      </c>
      <c r="S3652" s="60" t="str">
        <f>VLOOKUP(A3652,[1]DATA!$1:$1048576,12,0)</f>
        <v>ANO</v>
      </c>
    </row>
    <row r="3653" spans="1:19" x14ac:dyDescent="0.25">
      <c r="A3653" s="68">
        <v>650047869</v>
      </c>
      <c r="B3653" s="59">
        <f t="shared" ref="B3653:B3716" si="171">A3653*1</f>
        <v>650047869</v>
      </c>
      <c r="C3653" s="68" t="s">
        <v>8151</v>
      </c>
      <c r="D3653" s="76">
        <v>1</v>
      </c>
      <c r="E3653" s="61">
        <f t="shared" ref="E3653:E3716" si="172">C3653*1</f>
        <v>70982244</v>
      </c>
      <c r="F3653" s="69" t="s">
        <v>9131</v>
      </c>
      <c r="G3653" s="69" t="s">
        <v>9132</v>
      </c>
      <c r="H3653" s="70">
        <v>75</v>
      </c>
      <c r="I3653" s="70" t="s">
        <v>139</v>
      </c>
      <c r="J3653" s="74">
        <v>26.68</v>
      </c>
      <c r="K3653" s="64">
        <f t="shared" ref="K3653:K3716" si="173">H3653*J3653</f>
        <v>2001</v>
      </c>
      <c r="L3653" s="71"/>
      <c r="M3653" s="72"/>
      <c r="N3653" s="72" t="s">
        <v>13472</v>
      </c>
      <c r="O3653" s="72"/>
      <c r="P3653" s="81">
        <v>207</v>
      </c>
      <c r="Q3653" s="73"/>
      <c r="R3653" s="73" t="s">
        <v>13473</v>
      </c>
      <c r="S3653" s="60" t="str">
        <f>VLOOKUP(A3653,[1]DATA!$1:$1048576,12,0)</f>
        <v>ANO</v>
      </c>
    </row>
    <row r="3654" spans="1:19" x14ac:dyDescent="0.25">
      <c r="A3654" s="68">
        <v>650052307</v>
      </c>
      <c r="B3654" s="59">
        <f t="shared" si="171"/>
        <v>650052307</v>
      </c>
      <c r="C3654" s="68" t="s">
        <v>8152</v>
      </c>
      <c r="D3654" s="76">
        <v>1</v>
      </c>
      <c r="E3654" s="61">
        <f t="shared" si="172"/>
        <v>70989222</v>
      </c>
      <c r="F3654" s="69" t="s">
        <v>9131</v>
      </c>
      <c r="G3654" s="69" t="s">
        <v>9132</v>
      </c>
      <c r="H3654" s="70">
        <v>0</v>
      </c>
      <c r="I3654" s="70" t="s">
        <v>139</v>
      </c>
      <c r="J3654" s="74">
        <v>26.68</v>
      </c>
      <c r="K3654" s="64">
        <f t="shared" si="173"/>
        <v>0</v>
      </c>
      <c r="L3654" s="71"/>
      <c r="M3654" s="72"/>
      <c r="N3654" s="72" t="s">
        <v>13474</v>
      </c>
      <c r="O3654" s="72"/>
      <c r="P3654" s="81">
        <v>190</v>
      </c>
      <c r="Q3654" s="73"/>
      <c r="R3654" s="73" t="s">
        <v>13475</v>
      </c>
      <c r="S3654" s="60" t="str">
        <f>VLOOKUP(A3654,[1]DATA!$1:$1048576,12,0)</f>
        <v>ANO</v>
      </c>
    </row>
    <row r="3655" spans="1:19" x14ac:dyDescent="0.25">
      <c r="A3655" s="68">
        <v>650051394</v>
      </c>
      <c r="B3655" s="59">
        <f t="shared" si="171"/>
        <v>650051394</v>
      </c>
      <c r="C3655" s="68" t="s">
        <v>8153</v>
      </c>
      <c r="D3655" s="76">
        <v>1</v>
      </c>
      <c r="E3655" s="61">
        <f t="shared" si="172"/>
        <v>70985995</v>
      </c>
      <c r="F3655" s="69" t="s">
        <v>9131</v>
      </c>
      <c r="G3655" s="69" t="s">
        <v>9132</v>
      </c>
      <c r="H3655" s="70">
        <v>25</v>
      </c>
      <c r="I3655" s="70" t="s">
        <v>139</v>
      </c>
      <c r="J3655" s="74">
        <v>26.68</v>
      </c>
      <c r="K3655" s="64">
        <f t="shared" si="173"/>
        <v>667</v>
      </c>
      <c r="L3655" s="71"/>
      <c r="M3655" s="72"/>
      <c r="N3655" s="72" t="s">
        <v>13476</v>
      </c>
      <c r="O3655" s="72"/>
      <c r="P3655" s="81">
        <v>4</v>
      </c>
      <c r="Q3655" s="73"/>
      <c r="R3655" s="73" t="s">
        <v>13477</v>
      </c>
      <c r="S3655" s="60" t="str">
        <f>VLOOKUP(A3655,[1]DATA!$1:$1048576,12,0)</f>
        <v>ANO</v>
      </c>
    </row>
    <row r="3656" spans="1:19" x14ac:dyDescent="0.25">
      <c r="A3656" s="68">
        <v>650051807</v>
      </c>
      <c r="B3656" s="59">
        <f t="shared" si="171"/>
        <v>650051807</v>
      </c>
      <c r="C3656" s="68" t="s">
        <v>8154</v>
      </c>
      <c r="D3656" s="76">
        <v>1</v>
      </c>
      <c r="E3656" s="61">
        <f t="shared" si="172"/>
        <v>70982368</v>
      </c>
      <c r="F3656" s="69" t="s">
        <v>9131</v>
      </c>
      <c r="G3656" s="69" t="s">
        <v>9132</v>
      </c>
      <c r="H3656" s="70">
        <v>50</v>
      </c>
      <c r="I3656" s="70" t="s">
        <v>139</v>
      </c>
      <c r="J3656" s="74">
        <v>26.68</v>
      </c>
      <c r="K3656" s="64">
        <f t="shared" si="173"/>
        <v>1334</v>
      </c>
      <c r="L3656" s="71"/>
      <c r="M3656" s="72"/>
      <c r="N3656" s="72" t="s">
        <v>13478</v>
      </c>
      <c r="O3656" s="72"/>
      <c r="P3656" s="81">
        <v>11</v>
      </c>
      <c r="Q3656" s="73"/>
      <c r="R3656" s="73" t="s">
        <v>13479</v>
      </c>
      <c r="S3656" s="60" t="str">
        <f>VLOOKUP(A3656,[1]DATA!$1:$1048576,12,0)</f>
        <v>ANO</v>
      </c>
    </row>
    <row r="3657" spans="1:19" x14ac:dyDescent="0.25">
      <c r="A3657" s="68">
        <v>650052013</v>
      </c>
      <c r="B3657" s="59">
        <f t="shared" si="171"/>
        <v>650052013</v>
      </c>
      <c r="C3657" s="68" t="s">
        <v>8155</v>
      </c>
      <c r="D3657" s="76">
        <v>1</v>
      </c>
      <c r="E3657" s="61">
        <f t="shared" si="172"/>
        <v>70981302</v>
      </c>
      <c r="F3657" s="69" t="s">
        <v>9131</v>
      </c>
      <c r="G3657" s="69" t="s">
        <v>9132</v>
      </c>
      <c r="H3657" s="70">
        <v>0</v>
      </c>
      <c r="I3657" s="70" t="s">
        <v>139</v>
      </c>
      <c r="J3657" s="74">
        <v>26.68</v>
      </c>
      <c r="K3657" s="64">
        <f t="shared" si="173"/>
        <v>0</v>
      </c>
      <c r="L3657" s="71"/>
      <c r="M3657" s="72"/>
      <c r="N3657" s="72" t="s">
        <v>13480</v>
      </c>
      <c r="O3657" s="72"/>
      <c r="P3657" s="81">
        <v>118</v>
      </c>
      <c r="Q3657" s="73"/>
      <c r="R3657" s="73" t="s">
        <v>5087</v>
      </c>
      <c r="S3657" s="60" t="str">
        <f>VLOOKUP(A3657,[1]DATA!$1:$1048576,12,0)</f>
        <v>ANO</v>
      </c>
    </row>
    <row r="3658" spans="1:19" x14ac:dyDescent="0.25">
      <c r="A3658" s="68">
        <v>650052650</v>
      </c>
      <c r="B3658" s="59">
        <f t="shared" si="171"/>
        <v>650052650</v>
      </c>
      <c r="C3658" s="68" t="s">
        <v>8156</v>
      </c>
      <c r="D3658" s="76">
        <v>1</v>
      </c>
      <c r="E3658" s="61">
        <f t="shared" si="172"/>
        <v>71006281</v>
      </c>
      <c r="F3658" s="69" t="s">
        <v>9131</v>
      </c>
      <c r="G3658" s="69" t="s">
        <v>9132</v>
      </c>
      <c r="H3658" s="70">
        <v>25</v>
      </c>
      <c r="I3658" s="70" t="s">
        <v>139</v>
      </c>
      <c r="J3658" s="74">
        <v>26.68</v>
      </c>
      <c r="K3658" s="64">
        <f t="shared" si="173"/>
        <v>667</v>
      </c>
      <c r="L3658" s="71"/>
      <c r="M3658" s="72"/>
      <c r="N3658" s="72" t="s">
        <v>13481</v>
      </c>
      <c r="O3658" s="72"/>
      <c r="P3658" s="81">
        <v>248</v>
      </c>
      <c r="Q3658" s="73"/>
      <c r="R3658" s="73" t="s">
        <v>5356</v>
      </c>
      <c r="S3658" s="60" t="str">
        <f>VLOOKUP(A3658,[1]DATA!$1:$1048576,12,0)</f>
        <v>ANO</v>
      </c>
    </row>
    <row r="3659" spans="1:19" x14ac:dyDescent="0.25">
      <c r="A3659" s="68">
        <v>650053834</v>
      </c>
      <c r="B3659" s="59">
        <f t="shared" si="171"/>
        <v>650053834</v>
      </c>
      <c r="C3659" s="68" t="s">
        <v>8157</v>
      </c>
      <c r="D3659" s="76">
        <v>1</v>
      </c>
      <c r="E3659" s="61">
        <f t="shared" si="172"/>
        <v>70985855</v>
      </c>
      <c r="F3659" s="69" t="s">
        <v>9131</v>
      </c>
      <c r="G3659" s="69" t="s">
        <v>9132</v>
      </c>
      <c r="H3659" s="70">
        <v>0</v>
      </c>
      <c r="I3659" s="70" t="s">
        <v>139</v>
      </c>
      <c r="J3659" s="74">
        <v>26.68</v>
      </c>
      <c r="K3659" s="64">
        <f t="shared" si="173"/>
        <v>0</v>
      </c>
      <c r="L3659" s="71"/>
      <c r="M3659" s="72"/>
      <c r="N3659" s="72" t="s">
        <v>13482</v>
      </c>
      <c r="O3659" s="72"/>
      <c r="P3659" s="81">
        <v>41</v>
      </c>
      <c r="Q3659" s="73"/>
      <c r="R3659" s="73" t="s">
        <v>13483</v>
      </c>
      <c r="S3659" s="60" t="str">
        <f>VLOOKUP(A3659,[1]DATA!$1:$1048576,12,0)</f>
        <v>ANO</v>
      </c>
    </row>
    <row r="3660" spans="1:19" x14ac:dyDescent="0.25">
      <c r="A3660" s="68">
        <v>650057511</v>
      </c>
      <c r="B3660" s="59">
        <f t="shared" si="171"/>
        <v>650057511</v>
      </c>
      <c r="C3660" s="68" t="s">
        <v>8158</v>
      </c>
      <c r="D3660" s="76">
        <v>1</v>
      </c>
      <c r="E3660" s="61">
        <f t="shared" si="172"/>
        <v>75015030</v>
      </c>
      <c r="F3660" s="69" t="s">
        <v>9131</v>
      </c>
      <c r="G3660" s="69" t="s">
        <v>9132</v>
      </c>
      <c r="H3660" s="70">
        <v>50</v>
      </c>
      <c r="I3660" s="70" t="s">
        <v>139</v>
      </c>
      <c r="J3660" s="74">
        <v>26.68</v>
      </c>
      <c r="K3660" s="64">
        <f t="shared" si="173"/>
        <v>1334</v>
      </c>
      <c r="L3660" s="71"/>
      <c r="M3660" s="72"/>
      <c r="N3660" s="72" t="s">
        <v>13484</v>
      </c>
      <c r="O3660" s="72"/>
      <c r="P3660" s="81">
        <v>115</v>
      </c>
      <c r="Q3660" s="73"/>
      <c r="R3660" s="73" t="s">
        <v>13485</v>
      </c>
      <c r="S3660" s="60" t="str">
        <f>VLOOKUP(A3660,[1]DATA!$1:$1048576,12,0)</f>
        <v>ANO</v>
      </c>
    </row>
    <row r="3661" spans="1:19" x14ac:dyDescent="0.25">
      <c r="A3661" s="68">
        <v>691009228</v>
      </c>
      <c r="B3661" s="59">
        <f t="shared" si="171"/>
        <v>691009228</v>
      </c>
      <c r="C3661" s="68" t="s">
        <v>8159</v>
      </c>
      <c r="D3661" s="76">
        <v>1</v>
      </c>
      <c r="E3661" s="61">
        <f t="shared" si="172"/>
        <v>4789954</v>
      </c>
      <c r="F3661" s="69" t="s">
        <v>9131</v>
      </c>
      <c r="G3661" s="69" t="s">
        <v>9132</v>
      </c>
      <c r="H3661" s="70">
        <v>75</v>
      </c>
      <c r="I3661" s="70" t="s">
        <v>139</v>
      </c>
      <c r="J3661" s="74">
        <v>26.68</v>
      </c>
      <c r="K3661" s="64">
        <f t="shared" si="173"/>
        <v>2001</v>
      </c>
      <c r="L3661" s="71"/>
      <c r="M3661" s="72"/>
      <c r="N3661" s="72" t="s">
        <v>13486</v>
      </c>
      <c r="O3661" s="72" t="s">
        <v>13487</v>
      </c>
      <c r="P3661" s="81">
        <v>1554</v>
      </c>
      <c r="Q3661" s="73"/>
      <c r="R3661" s="73" t="s">
        <v>13451</v>
      </c>
      <c r="S3661" s="60" t="str">
        <f>VLOOKUP(A3661,[1]DATA!$1:$1048576,12,0)</f>
        <v>NE</v>
      </c>
    </row>
    <row r="3662" spans="1:19" x14ac:dyDescent="0.25">
      <c r="A3662" s="68">
        <v>691013756</v>
      </c>
      <c r="B3662" s="59">
        <f t="shared" si="171"/>
        <v>691013756</v>
      </c>
      <c r="C3662" s="68" t="s">
        <v>8160</v>
      </c>
      <c r="D3662" s="76">
        <v>1</v>
      </c>
      <c r="E3662" s="61">
        <f t="shared" si="172"/>
        <v>8687463</v>
      </c>
      <c r="F3662" s="69" t="s">
        <v>9131</v>
      </c>
      <c r="G3662" s="69" t="s">
        <v>9132</v>
      </c>
      <c r="H3662" s="70">
        <v>100</v>
      </c>
      <c r="I3662" s="70" t="s">
        <v>139</v>
      </c>
      <c r="J3662" s="74">
        <v>26.68</v>
      </c>
      <c r="K3662" s="64">
        <f t="shared" si="173"/>
        <v>2668</v>
      </c>
      <c r="L3662" s="71"/>
      <c r="M3662" s="72"/>
      <c r="N3662" s="72" t="s">
        <v>13488</v>
      </c>
      <c r="O3662" s="72"/>
      <c r="P3662" s="81">
        <v>143</v>
      </c>
      <c r="Q3662" s="73"/>
      <c r="R3662" s="73" t="s">
        <v>13489</v>
      </c>
      <c r="S3662" s="60" t="str">
        <f>VLOOKUP(A3662,[1]DATA!$1:$1048576,12,0)</f>
        <v>ANO</v>
      </c>
    </row>
    <row r="3663" spans="1:19" x14ac:dyDescent="0.25">
      <c r="A3663" s="68">
        <v>600009751</v>
      </c>
      <c r="B3663" s="59">
        <f t="shared" si="171"/>
        <v>600009751</v>
      </c>
      <c r="C3663" s="68" t="s">
        <v>8161</v>
      </c>
      <c r="D3663" s="76">
        <v>1</v>
      </c>
      <c r="E3663" s="61">
        <f t="shared" si="172"/>
        <v>49180932</v>
      </c>
      <c r="F3663" s="69" t="s">
        <v>5736</v>
      </c>
      <c r="G3663" s="69" t="s">
        <v>9138</v>
      </c>
      <c r="H3663" s="70">
        <v>0</v>
      </c>
      <c r="I3663" s="70" t="s">
        <v>139</v>
      </c>
      <c r="J3663" s="74">
        <v>27.49</v>
      </c>
      <c r="K3663" s="64">
        <f t="shared" si="173"/>
        <v>0</v>
      </c>
      <c r="L3663" s="71"/>
      <c r="M3663" s="72"/>
      <c r="N3663" s="72" t="s">
        <v>13490</v>
      </c>
      <c r="O3663" s="72" t="s">
        <v>4477</v>
      </c>
      <c r="P3663" s="81">
        <v>650</v>
      </c>
      <c r="Q3663" s="73"/>
      <c r="R3663" s="73" t="s">
        <v>13491</v>
      </c>
      <c r="S3663" s="60" t="str">
        <f>VLOOKUP(A3663,[1]DATA!$1:$1048576,12,0)</f>
        <v>ANO</v>
      </c>
    </row>
    <row r="3664" spans="1:19" x14ac:dyDescent="0.25">
      <c r="A3664" s="68">
        <v>600070441</v>
      </c>
      <c r="B3664" s="59">
        <f t="shared" si="171"/>
        <v>600070441</v>
      </c>
      <c r="C3664" s="68" t="s">
        <v>8162</v>
      </c>
      <c r="D3664" s="76">
        <v>1</v>
      </c>
      <c r="E3664" s="61">
        <f t="shared" si="172"/>
        <v>69982198</v>
      </c>
      <c r="F3664" s="69" t="s">
        <v>5736</v>
      </c>
      <c r="G3664" s="69" t="s">
        <v>9138</v>
      </c>
      <c r="H3664" s="70">
        <v>925</v>
      </c>
      <c r="I3664" s="70" t="s">
        <v>139</v>
      </c>
      <c r="J3664" s="74">
        <v>27.49</v>
      </c>
      <c r="K3664" s="64">
        <f t="shared" si="173"/>
        <v>25428.25</v>
      </c>
      <c r="L3664" s="71"/>
      <c r="M3664" s="72"/>
      <c r="N3664" s="72" t="s">
        <v>13492</v>
      </c>
      <c r="O3664" s="72" t="s">
        <v>4477</v>
      </c>
      <c r="P3664" s="81">
        <v>650</v>
      </c>
      <c r="Q3664" s="73"/>
      <c r="R3664" s="73" t="s">
        <v>13491</v>
      </c>
      <c r="S3664" s="60" t="str">
        <f>VLOOKUP(A3664,[1]DATA!$1:$1048576,12,0)</f>
        <v>ANO</v>
      </c>
    </row>
    <row r="3665" spans="1:19" x14ac:dyDescent="0.25">
      <c r="A3665" s="68">
        <v>650014642</v>
      </c>
      <c r="B3665" s="59">
        <f t="shared" si="171"/>
        <v>650014642</v>
      </c>
      <c r="C3665" s="68" t="s">
        <v>8163</v>
      </c>
      <c r="D3665" s="76">
        <v>1</v>
      </c>
      <c r="E3665" s="61">
        <f t="shared" si="172"/>
        <v>75006758</v>
      </c>
      <c r="F3665" s="69" t="s">
        <v>5736</v>
      </c>
      <c r="G3665" s="69" t="s">
        <v>9138</v>
      </c>
      <c r="H3665" s="70">
        <v>0</v>
      </c>
      <c r="I3665" s="70" t="s">
        <v>139</v>
      </c>
      <c r="J3665" s="74">
        <v>27.49</v>
      </c>
      <c r="K3665" s="64">
        <f t="shared" si="173"/>
        <v>0</v>
      </c>
      <c r="L3665" s="71"/>
      <c r="M3665" s="72"/>
      <c r="N3665" s="72" t="s">
        <v>13493</v>
      </c>
      <c r="O3665" s="72"/>
      <c r="P3665" s="81">
        <v>140</v>
      </c>
      <c r="Q3665" s="73"/>
      <c r="R3665" s="73" t="s">
        <v>13494</v>
      </c>
      <c r="S3665" s="60" t="str">
        <f>VLOOKUP(A3665,[1]DATA!$1:$1048576,12,0)</f>
        <v>ANO</v>
      </c>
    </row>
    <row r="3666" spans="1:19" x14ac:dyDescent="0.25">
      <c r="A3666" s="68">
        <v>650032594</v>
      </c>
      <c r="B3666" s="59">
        <f t="shared" si="171"/>
        <v>650032594</v>
      </c>
      <c r="C3666" s="68" t="s">
        <v>8164</v>
      </c>
      <c r="D3666" s="76">
        <v>1</v>
      </c>
      <c r="E3666" s="61">
        <f t="shared" si="172"/>
        <v>60611235</v>
      </c>
      <c r="F3666" s="69" t="s">
        <v>5736</v>
      </c>
      <c r="G3666" s="69" t="s">
        <v>9138</v>
      </c>
      <c r="H3666" s="70">
        <v>0</v>
      </c>
      <c r="I3666" s="70" t="s">
        <v>139</v>
      </c>
      <c r="J3666" s="74">
        <v>27.49</v>
      </c>
      <c r="K3666" s="64">
        <f t="shared" si="173"/>
        <v>0</v>
      </c>
      <c r="L3666" s="71"/>
      <c r="M3666" s="72"/>
      <c r="N3666" s="72" t="s">
        <v>13495</v>
      </c>
      <c r="O3666" s="72" t="s">
        <v>13496</v>
      </c>
      <c r="P3666" s="81">
        <v>135</v>
      </c>
      <c r="Q3666" s="73"/>
      <c r="R3666" s="73" t="s">
        <v>13497</v>
      </c>
      <c r="S3666" s="60" t="str">
        <f>VLOOKUP(A3666,[1]DATA!$1:$1048576,12,0)</f>
        <v>ANO</v>
      </c>
    </row>
    <row r="3667" spans="1:19" x14ac:dyDescent="0.25">
      <c r="A3667" s="68">
        <v>650033221</v>
      </c>
      <c r="B3667" s="59">
        <f t="shared" si="171"/>
        <v>650033221</v>
      </c>
      <c r="C3667" s="68" t="s">
        <v>8165</v>
      </c>
      <c r="D3667" s="76">
        <v>1</v>
      </c>
      <c r="E3667" s="61">
        <f t="shared" si="172"/>
        <v>60611791</v>
      </c>
      <c r="F3667" s="69" t="s">
        <v>5736</v>
      </c>
      <c r="G3667" s="69" t="s">
        <v>9138</v>
      </c>
      <c r="H3667" s="70">
        <v>175</v>
      </c>
      <c r="I3667" s="70" t="s">
        <v>139</v>
      </c>
      <c r="J3667" s="74">
        <v>27.49</v>
      </c>
      <c r="K3667" s="64">
        <f t="shared" si="173"/>
        <v>4810.75</v>
      </c>
      <c r="L3667" s="71"/>
      <c r="M3667" s="72"/>
      <c r="N3667" s="72" t="s">
        <v>13498</v>
      </c>
      <c r="O3667" s="72"/>
      <c r="P3667" s="81">
        <v>120</v>
      </c>
      <c r="Q3667" s="73"/>
      <c r="R3667" s="73" t="s">
        <v>13499</v>
      </c>
      <c r="S3667" s="60" t="str">
        <f>VLOOKUP(A3667,[1]DATA!$1:$1048576,12,0)</f>
        <v>ANO</v>
      </c>
    </row>
    <row r="3668" spans="1:19" x14ac:dyDescent="0.25">
      <c r="A3668" s="68">
        <v>600008908</v>
      </c>
      <c r="B3668" s="59">
        <f t="shared" si="171"/>
        <v>600008908</v>
      </c>
      <c r="C3668" s="68" t="s">
        <v>1389</v>
      </c>
      <c r="D3668" s="76">
        <v>1</v>
      </c>
      <c r="E3668" s="61">
        <f t="shared" si="172"/>
        <v>48342912</v>
      </c>
      <c r="F3668" s="69" t="s">
        <v>5736</v>
      </c>
      <c r="G3668" s="69" t="s">
        <v>5737</v>
      </c>
      <c r="H3668" s="70">
        <v>750</v>
      </c>
      <c r="I3668" s="70" t="s">
        <v>139</v>
      </c>
      <c r="J3668" s="74">
        <v>27.49</v>
      </c>
      <c r="K3668" s="64">
        <f t="shared" si="173"/>
        <v>20617.5</v>
      </c>
      <c r="L3668" s="71"/>
      <c r="M3668" s="72"/>
      <c r="N3668" s="72" t="s">
        <v>3347</v>
      </c>
      <c r="O3668" s="72" t="s">
        <v>57</v>
      </c>
      <c r="P3668" s="81">
        <v>323</v>
      </c>
      <c r="Q3668" s="73"/>
      <c r="R3668" s="73" t="s">
        <v>5103</v>
      </c>
      <c r="S3668" s="60" t="str">
        <f>VLOOKUP(A3668,[1]DATA!$1:$1048576,12,0)</f>
        <v>ANO</v>
      </c>
    </row>
    <row r="3669" spans="1:19" x14ac:dyDescent="0.25">
      <c r="A3669" s="68">
        <v>600008932</v>
      </c>
      <c r="B3669" s="59">
        <f t="shared" si="171"/>
        <v>600008932</v>
      </c>
      <c r="C3669" s="68" t="s">
        <v>1390</v>
      </c>
      <c r="D3669" s="76">
        <v>1</v>
      </c>
      <c r="E3669" s="61">
        <f t="shared" si="172"/>
        <v>48342939</v>
      </c>
      <c r="F3669" s="69" t="s">
        <v>5736</v>
      </c>
      <c r="G3669" s="69" t="s">
        <v>5737</v>
      </c>
      <c r="H3669" s="70">
        <v>325</v>
      </c>
      <c r="I3669" s="70" t="s">
        <v>139</v>
      </c>
      <c r="J3669" s="74">
        <v>27.49</v>
      </c>
      <c r="K3669" s="64">
        <f t="shared" si="173"/>
        <v>8934.25</v>
      </c>
      <c r="L3669" s="71"/>
      <c r="M3669" s="72"/>
      <c r="N3669" s="72" t="s">
        <v>3348</v>
      </c>
      <c r="O3669" s="72" t="s">
        <v>54</v>
      </c>
      <c r="P3669" s="81">
        <v>184</v>
      </c>
      <c r="Q3669" s="73"/>
      <c r="R3669" s="73" t="s">
        <v>5103</v>
      </c>
      <c r="S3669" s="60" t="str">
        <f>VLOOKUP(A3669,[1]DATA!$1:$1048576,12,0)</f>
        <v>ANO</v>
      </c>
    </row>
    <row r="3670" spans="1:19" x14ac:dyDescent="0.25">
      <c r="A3670" s="68">
        <v>600008941</v>
      </c>
      <c r="B3670" s="59">
        <f t="shared" si="171"/>
        <v>600008941</v>
      </c>
      <c r="C3670" s="68" t="s">
        <v>1391</v>
      </c>
      <c r="D3670" s="76">
        <v>1</v>
      </c>
      <c r="E3670" s="61">
        <f t="shared" si="172"/>
        <v>18230083</v>
      </c>
      <c r="F3670" s="69" t="s">
        <v>5736</v>
      </c>
      <c r="G3670" s="69" t="s">
        <v>5737</v>
      </c>
      <c r="H3670" s="70">
        <v>825</v>
      </c>
      <c r="I3670" s="70" t="s">
        <v>139</v>
      </c>
      <c r="J3670" s="74">
        <v>27.49</v>
      </c>
      <c r="K3670" s="64">
        <f t="shared" si="173"/>
        <v>22679.25</v>
      </c>
      <c r="L3670" s="71"/>
      <c r="M3670" s="72"/>
      <c r="N3670" s="72" t="s">
        <v>3349</v>
      </c>
      <c r="O3670" s="72" t="s">
        <v>5104</v>
      </c>
      <c r="P3670" s="81">
        <v>640</v>
      </c>
      <c r="Q3670" s="73"/>
      <c r="R3670" s="73" t="s">
        <v>5103</v>
      </c>
      <c r="S3670" s="60" t="str">
        <f>VLOOKUP(A3670,[1]DATA!$1:$1048576,12,0)</f>
        <v>ANO</v>
      </c>
    </row>
    <row r="3671" spans="1:19" x14ac:dyDescent="0.25">
      <c r="A3671" s="68">
        <v>600065421</v>
      </c>
      <c r="B3671" s="59">
        <f t="shared" si="171"/>
        <v>600065421</v>
      </c>
      <c r="C3671" s="68" t="s">
        <v>1392</v>
      </c>
      <c r="D3671" s="76">
        <v>1</v>
      </c>
      <c r="E3671" s="61">
        <f t="shared" si="172"/>
        <v>48342301</v>
      </c>
      <c r="F3671" s="69" t="s">
        <v>5736</v>
      </c>
      <c r="G3671" s="69" t="s">
        <v>5737</v>
      </c>
      <c r="H3671" s="70">
        <v>1700</v>
      </c>
      <c r="I3671" s="70" t="s">
        <v>139</v>
      </c>
      <c r="J3671" s="74">
        <v>27.49</v>
      </c>
      <c r="K3671" s="64">
        <f t="shared" si="173"/>
        <v>46733</v>
      </c>
      <c r="L3671" s="71"/>
      <c r="M3671" s="72"/>
      <c r="N3671" s="72" t="s">
        <v>3350</v>
      </c>
      <c r="O3671" s="72" t="s">
        <v>41</v>
      </c>
      <c r="P3671" s="81">
        <v>17</v>
      </c>
      <c r="Q3671" s="73"/>
      <c r="R3671" s="73" t="s">
        <v>5103</v>
      </c>
      <c r="S3671" s="60" t="str">
        <f>VLOOKUP(A3671,[1]DATA!$1:$1048576,12,0)</f>
        <v>ANO</v>
      </c>
    </row>
    <row r="3672" spans="1:19" x14ac:dyDescent="0.25">
      <c r="A3672" s="68">
        <v>600065448</v>
      </c>
      <c r="B3672" s="59">
        <f t="shared" si="171"/>
        <v>600065448</v>
      </c>
      <c r="C3672" s="68" t="s">
        <v>1393</v>
      </c>
      <c r="D3672" s="76">
        <v>1</v>
      </c>
      <c r="E3672" s="61">
        <f t="shared" si="172"/>
        <v>70990468</v>
      </c>
      <c r="F3672" s="69" t="s">
        <v>5736</v>
      </c>
      <c r="G3672" s="69" t="s">
        <v>5737</v>
      </c>
      <c r="H3672" s="70">
        <v>150</v>
      </c>
      <c r="I3672" s="70" t="s">
        <v>139</v>
      </c>
      <c r="J3672" s="74">
        <v>27.49</v>
      </c>
      <c r="K3672" s="64">
        <f t="shared" si="173"/>
        <v>4123.5</v>
      </c>
      <c r="L3672" s="71"/>
      <c r="M3672" s="72"/>
      <c r="N3672" s="72" t="s">
        <v>3351</v>
      </c>
      <c r="O3672" s="72"/>
      <c r="P3672" s="81">
        <v>62</v>
      </c>
      <c r="Q3672" s="73"/>
      <c r="R3672" s="73" t="s">
        <v>5105</v>
      </c>
      <c r="S3672" s="60" t="str">
        <f>VLOOKUP(A3672,[1]DATA!$1:$1048576,12,0)</f>
        <v>ANO</v>
      </c>
    </row>
    <row r="3673" spans="1:19" x14ac:dyDescent="0.25">
      <c r="A3673" s="68">
        <v>600065472</v>
      </c>
      <c r="B3673" s="59">
        <f t="shared" si="171"/>
        <v>600065472</v>
      </c>
      <c r="C3673" s="68" t="s">
        <v>1394</v>
      </c>
      <c r="D3673" s="76">
        <v>1</v>
      </c>
      <c r="E3673" s="61">
        <f t="shared" si="172"/>
        <v>60611421</v>
      </c>
      <c r="F3673" s="69" t="s">
        <v>5736</v>
      </c>
      <c r="G3673" s="69" t="s">
        <v>5737</v>
      </c>
      <c r="H3673" s="70">
        <v>75</v>
      </c>
      <c r="I3673" s="70" t="s">
        <v>139</v>
      </c>
      <c r="J3673" s="74">
        <v>27.49</v>
      </c>
      <c r="K3673" s="64">
        <f t="shared" si="173"/>
        <v>2061.75</v>
      </c>
      <c r="L3673" s="71"/>
      <c r="M3673" s="72"/>
      <c r="N3673" s="72" t="s">
        <v>3352</v>
      </c>
      <c r="O3673" s="72"/>
      <c r="P3673" s="81">
        <v>70</v>
      </c>
      <c r="Q3673" s="73"/>
      <c r="R3673" s="73" t="s">
        <v>5106</v>
      </c>
      <c r="S3673" s="60" t="str">
        <f>VLOOKUP(A3673,[1]DATA!$1:$1048576,12,0)</f>
        <v>ANO</v>
      </c>
    </row>
    <row r="3674" spans="1:19" x14ac:dyDescent="0.25">
      <c r="A3674" s="68">
        <v>600065502</v>
      </c>
      <c r="B3674" s="59">
        <f t="shared" si="171"/>
        <v>600065502</v>
      </c>
      <c r="C3674" s="68" t="s">
        <v>1395</v>
      </c>
      <c r="D3674" s="76">
        <v>1</v>
      </c>
      <c r="E3674" s="61">
        <f t="shared" si="172"/>
        <v>75005743</v>
      </c>
      <c r="F3674" s="69" t="s">
        <v>5736</v>
      </c>
      <c r="G3674" s="69" t="s">
        <v>5737</v>
      </c>
      <c r="H3674" s="70">
        <v>1450</v>
      </c>
      <c r="I3674" s="70" t="s">
        <v>139</v>
      </c>
      <c r="J3674" s="74">
        <v>27.49</v>
      </c>
      <c r="K3674" s="64">
        <f t="shared" si="173"/>
        <v>39860.5</v>
      </c>
      <c r="L3674" s="71"/>
      <c r="M3674" s="72"/>
      <c r="N3674" s="72" t="s">
        <v>3353</v>
      </c>
      <c r="O3674" s="72" t="s">
        <v>5107</v>
      </c>
      <c r="P3674" s="81">
        <v>232</v>
      </c>
      <c r="Q3674" s="73"/>
      <c r="R3674" s="73" t="s">
        <v>5103</v>
      </c>
      <c r="S3674" s="60" t="str">
        <f>VLOOKUP(A3674,[1]DATA!$1:$1048576,12,0)</f>
        <v>ANO</v>
      </c>
    </row>
    <row r="3675" spans="1:19" x14ac:dyDescent="0.25">
      <c r="A3675" s="68">
        <v>600065511</v>
      </c>
      <c r="B3675" s="59">
        <f t="shared" si="171"/>
        <v>600065511</v>
      </c>
      <c r="C3675" s="68" t="s">
        <v>1396</v>
      </c>
      <c r="D3675" s="76">
        <v>1</v>
      </c>
      <c r="E3675" s="61">
        <f t="shared" si="172"/>
        <v>60611481</v>
      </c>
      <c r="F3675" s="69" t="s">
        <v>5736</v>
      </c>
      <c r="G3675" s="69" t="s">
        <v>5737</v>
      </c>
      <c r="H3675" s="70">
        <v>250</v>
      </c>
      <c r="I3675" s="70" t="s">
        <v>139</v>
      </c>
      <c r="J3675" s="74">
        <v>27.49</v>
      </c>
      <c r="K3675" s="64">
        <f t="shared" si="173"/>
        <v>6872.5</v>
      </c>
      <c r="L3675" s="71"/>
      <c r="M3675" s="72"/>
      <c r="N3675" s="72" t="s">
        <v>3354</v>
      </c>
      <c r="O3675" s="72" t="s">
        <v>62</v>
      </c>
      <c r="P3675" s="81">
        <v>188</v>
      </c>
      <c r="Q3675" s="73"/>
      <c r="R3675" s="73" t="s">
        <v>5108</v>
      </c>
      <c r="S3675" s="60" t="str">
        <f>VLOOKUP(A3675,[1]DATA!$1:$1048576,12,0)</f>
        <v>ANO</v>
      </c>
    </row>
    <row r="3676" spans="1:19" x14ac:dyDescent="0.25">
      <c r="A3676" s="68">
        <v>600065529</v>
      </c>
      <c r="B3676" s="59">
        <f t="shared" si="171"/>
        <v>600065529</v>
      </c>
      <c r="C3676" s="68" t="s">
        <v>1397</v>
      </c>
      <c r="D3676" s="76">
        <v>1</v>
      </c>
      <c r="E3676" s="61">
        <f t="shared" si="172"/>
        <v>70996709</v>
      </c>
      <c r="F3676" s="69" t="s">
        <v>5736</v>
      </c>
      <c r="G3676" s="69" t="s">
        <v>5737</v>
      </c>
      <c r="H3676" s="70">
        <v>1050</v>
      </c>
      <c r="I3676" s="70" t="s">
        <v>139</v>
      </c>
      <c r="J3676" s="74">
        <v>27.49</v>
      </c>
      <c r="K3676" s="64">
        <f t="shared" si="173"/>
        <v>28864.5</v>
      </c>
      <c r="L3676" s="71"/>
      <c r="M3676" s="72"/>
      <c r="N3676" s="72" t="s">
        <v>3355</v>
      </c>
      <c r="O3676" s="72" t="s">
        <v>41</v>
      </c>
      <c r="P3676" s="81">
        <v>134</v>
      </c>
      <c r="Q3676" s="73"/>
      <c r="R3676" s="73" t="s">
        <v>5109</v>
      </c>
      <c r="S3676" s="60" t="str">
        <f>VLOOKUP(A3676,[1]DATA!$1:$1048576,12,0)</f>
        <v>ANO</v>
      </c>
    </row>
    <row r="3677" spans="1:19" x14ac:dyDescent="0.25">
      <c r="A3677" s="68">
        <v>600065537</v>
      </c>
      <c r="B3677" s="59">
        <f t="shared" si="171"/>
        <v>600065537</v>
      </c>
      <c r="C3677" s="68" t="s">
        <v>1398</v>
      </c>
      <c r="D3677" s="76">
        <v>1</v>
      </c>
      <c r="E3677" s="61">
        <f t="shared" si="172"/>
        <v>60610999</v>
      </c>
      <c r="F3677" s="69" t="s">
        <v>5736</v>
      </c>
      <c r="G3677" s="69" t="s">
        <v>5737</v>
      </c>
      <c r="H3677" s="70">
        <v>475</v>
      </c>
      <c r="I3677" s="70" t="s">
        <v>139</v>
      </c>
      <c r="J3677" s="74">
        <v>27.49</v>
      </c>
      <c r="K3677" s="64">
        <f t="shared" si="173"/>
        <v>13057.75</v>
      </c>
      <c r="L3677" s="71"/>
      <c r="M3677" s="72"/>
      <c r="N3677" s="72" t="s">
        <v>3356</v>
      </c>
      <c r="O3677" s="72" t="s">
        <v>50</v>
      </c>
      <c r="P3677" s="81">
        <v>307</v>
      </c>
      <c r="Q3677" s="73"/>
      <c r="R3677" s="73" t="s">
        <v>5110</v>
      </c>
      <c r="S3677" s="60" t="str">
        <f>VLOOKUP(A3677,[1]DATA!$1:$1048576,12,0)</f>
        <v>ANO</v>
      </c>
    </row>
    <row r="3678" spans="1:19" x14ac:dyDescent="0.25">
      <c r="A3678" s="68">
        <v>600065588</v>
      </c>
      <c r="B3678" s="59">
        <f t="shared" si="171"/>
        <v>600065588</v>
      </c>
      <c r="C3678" s="68" t="s">
        <v>1399</v>
      </c>
      <c r="D3678" s="76">
        <v>1</v>
      </c>
      <c r="E3678" s="61">
        <f t="shared" si="172"/>
        <v>70996717</v>
      </c>
      <c r="F3678" s="69" t="s">
        <v>5736</v>
      </c>
      <c r="G3678" s="69" t="s">
        <v>5737</v>
      </c>
      <c r="H3678" s="70">
        <v>50</v>
      </c>
      <c r="I3678" s="70" t="s">
        <v>139</v>
      </c>
      <c r="J3678" s="74">
        <v>27.49</v>
      </c>
      <c r="K3678" s="64">
        <f t="shared" si="173"/>
        <v>1374.5</v>
      </c>
      <c r="L3678" s="71"/>
      <c r="M3678" s="72"/>
      <c r="N3678" s="72" t="s">
        <v>3357</v>
      </c>
      <c r="O3678" s="72"/>
      <c r="P3678" s="81">
        <v>100</v>
      </c>
      <c r="Q3678" s="73"/>
      <c r="R3678" s="73" t="s">
        <v>5109</v>
      </c>
      <c r="S3678" s="60" t="str">
        <f>VLOOKUP(A3678,[1]DATA!$1:$1048576,12,0)</f>
        <v>ANO</v>
      </c>
    </row>
    <row r="3679" spans="1:19" x14ac:dyDescent="0.25">
      <c r="A3679" s="68">
        <v>600065596</v>
      </c>
      <c r="B3679" s="59">
        <f t="shared" si="171"/>
        <v>600065596</v>
      </c>
      <c r="C3679" s="68" t="s">
        <v>1400</v>
      </c>
      <c r="D3679" s="76">
        <v>1</v>
      </c>
      <c r="E3679" s="61">
        <f t="shared" si="172"/>
        <v>69983305</v>
      </c>
      <c r="F3679" s="69" t="s">
        <v>5736</v>
      </c>
      <c r="G3679" s="69" t="s">
        <v>5737</v>
      </c>
      <c r="H3679" s="70">
        <v>75</v>
      </c>
      <c r="I3679" s="70" t="s">
        <v>139</v>
      </c>
      <c r="J3679" s="74">
        <v>27.49</v>
      </c>
      <c r="K3679" s="64">
        <f t="shared" si="173"/>
        <v>2061.75</v>
      </c>
      <c r="L3679" s="71"/>
      <c r="M3679" s="72"/>
      <c r="N3679" s="72" t="s">
        <v>3358</v>
      </c>
      <c r="O3679" s="72"/>
      <c r="P3679" s="81">
        <v>1</v>
      </c>
      <c r="Q3679" s="73"/>
      <c r="R3679" s="73" t="s">
        <v>5111</v>
      </c>
      <c r="S3679" s="60" t="str">
        <f>VLOOKUP(A3679,[1]DATA!$1:$1048576,12,0)</f>
        <v>ANO</v>
      </c>
    </row>
    <row r="3680" spans="1:19" x14ac:dyDescent="0.25">
      <c r="A3680" s="68">
        <v>600065634</v>
      </c>
      <c r="B3680" s="59">
        <f t="shared" si="171"/>
        <v>600065634</v>
      </c>
      <c r="C3680" s="68" t="s">
        <v>1401</v>
      </c>
      <c r="D3680" s="76">
        <v>1</v>
      </c>
      <c r="E3680" s="61">
        <f t="shared" si="172"/>
        <v>60611197</v>
      </c>
      <c r="F3680" s="69" t="s">
        <v>5736</v>
      </c>
      <c r="G3680" s="69" t="s">
        <v>5737</v>
      </c>
      <c r="H3680" s="70">
        <v>125</v>
      </c>
      <c r="I3680" s="70" t="s">
        <v>139</v>
      </c>
      <c r="J3680" s="74">
        <v>27.49</v>
      </c>
      <c r="K3680" s="64">
        <f t="shared" si="173"/>
        <v>3436.25</v>
      </c>
      <c r="L3680" s="71"/>
      <c r="M3680" s="72"/>
      <c r="N3680" s="72" t="s">
        <v>3359</v>
      </c>
      <c r="O3680" s="72"/>
      <c r="P3680" s="81">
        <v>73</v>
      </c>
      <c r="Q3680" s="73"/>
      <c r="R3680" s="73" t="s">
        <v>5112</v>
      </c>
      <c r="S3680" s="60" t="str">
        <f>VLOOKUP(A3680,[1]DATA!$1:$1048576,12,0)</f>
        <v>ANO</v>
      </c>
    </row>
    <row r="3681" spans="1:19" x14ac:dyDescent="0.25">
      <c r="A3681" s="68">
        <v>600065651</v>
      </c>
      <c r="B3681" s="59">
        <f t="shared" si="171"/>
        <v>600065651</v>
      </c>
      <c r="C3681" s="68" t="s">
        <v>1402</v>
      </c>
      <c r="D3681" s="76">
        <v>1</v>
      </c>
      <c r="E3681" s="61">
        <f t="shared" si="172"/>
        <v>75006081</v>
      </c>
      <c r="F3681" s="69" t="s">
        <v>5736</v>
      </c>
      <c r="G3681" s="69" t="s">
        <v>5737</v>
      </c>
      <c r="H3681" s="70">
        <v>125</v>
      </c>
      <c r="I3681" s="70" t="s">
        <v>139</v>
      </c>
      <c r="J3681" s="74">
        <v>27.49</v>
      </c>
      <c r="K3681" s="64">
        <f t="shared" si="173"/>
        <v>3436.25</v>
      </c>
      <c r="L3681" s="71"/>
      <c r="M3681" s="72"/>
      <c r="N3681" s="72" t="s">
        <v>3360</v>
      </c>
      <c r="O3681" s="72"/>
      <c r="P3681" s="81">
        <v>135</v>
      </c>
      <c r="Q3681" s="73"/>
      <c r="R3681" s="73" t="s">
        <v>5113</v>
      </c>
      <c r="S3681" s="60" t="str">
        <f>VLOOKUP(A3681,[1]DATA!$1:$1048576,12,0)</f>
        <v>ANO</v>
      </c>
    </row>
    <row r="3682" spans="1:19" x14ac:dyDescent="0.25">
      <c r="A3682" s="68">
        <v>600065677</v>
      </c>
      <c r="B3682" s="59">
        <f t="shared" si="171"/>
        <v>600065677</v>
      </c>
      <c r="C3682" s="68" t="s">
        <v>1403</v>
      </c>
      <c r="D3682" s="76">
        <v>1</v>
      </c>
      <c r="E3682" s="61">
        <f t="shared" si="172"/>
        <v>60610816</v>
      </c>
      <c r="F3682" s="69" t="s">
        <v>5736</v>
      </c>
      <c r="G3682" s="69" t="s">
        <v>5737</v>
      </c>
      <c r="H3682" s="70">
        <v>425</v>
      </c>
      <c r="I3682" s="70" t="s">
        <v>139</v>
      </c>
      <c r="J3682" s="74">
        <v>27.49</v>
      </c>
      <c r="K3682" s="64">
        <f t="shared" si="173"/>
        <v>11683.25</v>
      </c>
      <c r="L3682" s="71"/>
      <c r="M3682" s="72"/>
      <c r="N3682" s="72" t="s">
        <v>3361</v>
      </c>
      <c r="O3682" s="72"/>
      <c r="P3682" s="81">
        <v>93</v>
      </c>
      <c r="Q3682" s="73"/>
      <c r="R3682" s="73" t="s">
        <v>5114</v>
      </c>
      <c r="S3682" s="60" t="str">
        <f>VLOOKUP(A3682,[1]DATA!$1:$1048576,12,0)</f>
        <v>ANO</v>
      </c>
    </row>
    <row r="3683" spans="1:19" x14ac:dyDescent="0.25">
      <c r="A3683" s="68">
        <v>600065685</v>
      </c>
      <c r="B3683" s="59">
        <f t="shared" si="171"/>
        <v>600065685</v>
      </c>
      <c r="C3683" s="68" t="s">
        <v>1404</v>
      </c>
      <c r="D3683" s="76">
        <v>1</v>
      </c>
      <c r="E3683" s="61">
        <f t="shared" si="172"/>
        <v>75005409</v>
      </c>
      <c r="F3683" s="69" t="s">
        <v>5736</v>
      </c>
      <c r="G3683" s="69" t="s">
        <v>5737</v>
      </c>
      <c r="H3683" s="70">
        <v>425</v>
      </c>
      <c r="I3683" s="70" t="s">
        <v>139</v>
      </c>
      <c r="J3683" s="74">
        <v>27.49</v>
      </c>
      <c r="K3683" s="64">
        <f t="shared" si="173"/>
        <v>11683.25</v>
      </c>
      <c r="L3683" s="71"/>
      <c r="M3683" s="72"/>
      <c r="N3683" s="72" t="s">
        <v>3362</v>
      </c>
      <c r="O3683" s="72" t="s">
        <v>53</v>
      </c>
      <c r="P3683" s="81">
        <v>282</v>
      </c>
      <c r="Q3683" s="73"/>
      <c r="R3683" s="73" t="s">
        <v>5115</v>
      </c>
      <c r="S3683" s="60" t="str">
        <f>VLOOKUP(A3683,[1]DATA!$1:$1048576,12,0)</f>
        <v>ANO</v>
      </c>
    </row>
    <row r="3684" spans="1:19" x14ac:dyDescent="0.25">
      <c r="A3684" s="68">
        <v>600065758</v>
      </c>
      <c r="B3684" s="59">
        <f t="shared" si="171"/>
        <v>600065758</v>
      </c>
      <c r="C3684" s="68" t="s">
        <v>1405</v>
      </c>
      <c r="D3684" s="76">
        <v>1</v>
      </c>
      <c r="E3684" s="61">
        <f t="shared" si="172"/>
        <v>75005735</v>
      </c>
      <c r="F3684" s="69" t="s">
        <v>5736</v>
      </c>
      <c r="G3684" s="69" t="s">
        <v>5737</v>
      </c>
      <c r="H3684" s="70">
        <v>125</v>
      </c>
      <c r="I3684" s="70" t="s">
        <v>139</v>
      </c>
      <c r="J3684" s="74">
        <v>27.49</v>
      </c>
      <c r="K3684" s="64">
        <f t="shared" si="173"/>
        <v>3436.25</v>
      </c>
      <c r="L3684" s="71"/>
      <c r="M3684" s="72"/>
      <c r="N3684" s="72" t="s">
        <v>3363</v>
      </c>
      <c r="O3684" s="72" t="s">
        <v>5107</v>
      </c>
      <c r="P3684" s="81">
        <v>232</v>
      </c>
      <c r="Q3684" s="73"/>
      <c r="R3684" s="73" t="s">
        <v>5103</v>
      </c>
      <c r="S3684" s="60" t="str">
        <f>VLOOKUP(A3684,[1]DATA!$1:$1048576,12,0)</f>
        <v>ANO</v>
      </c>
    </row>
    <row r="3685" spans="1:19" x14ac:dyDescent="0.25">
      <c r="A3685" s="68">
        <v>650014740</v>
      </c>
      <c r="B3685" s="59">
        <f t="shared" si="171"/>
        <v>650014740</v>
      </c>
      <c r="C3685" s="68" t="s">
        <v>1406</v>
      </c>
      <c r="D3685" s="76">
        <v>1</v>
      </c>
      <c r="E3685" s="61">
        <f t="shared" si="172"/>
        <v>70988790</v>
      </c>
      <c r="F3685" s="69" t="s">
        <v>5736</v>
      </c>
      <c r="G3685" s="69" t="s">
        <v>5737</v>
      </c>
      <c r="H3685" s="70">
        <v>275</v>
      </c>
      <c r="I3685" s="70" t="s">
        <v>139</v>
      </c>
      <c r="J3685" s="74">
        <v>27.49</v>
      </c>
      <c r="K3685" s="64">
        <f t="shared" si="173"/>
        <v>7559.75</v>
      </c>
      <c r="L3685" s="71"/>
      <c r="M3685" s="72"/>
      <c r="N3685" s="72" t="s">
        <v>3364</v>
      </c>
      <c r="O3685" s="72" t="s">
        <v>4961</v>
      </c>
      <c r="P3685" s="81">
        <v>352</v>
      </c>
      <c r="Q3685" s="73"/>
      <c r="R3685" s="73" t="s">
        <v>5116</v>
      </c>
      <c r="S3685" s="60" t="str">
        <f>VLOOKUP(A3685,[1]DATA!$1:$1048576,12,0)</f>
        <v>ANO</v>
      </c>
    </row>
    <row r="3686" spans="1:19" x14ac:dyDescent="0.25">
      <c r="A3686" s="68">
        <v>650048792</v>
      </c>
      <c r="B3686" s="59">
        <f t="shared" si="171"/>
        <v>650048792</v>
      </c>
      <c r="C3686" s="68" t="s">
        <v>1407</v>
      </c>
      <c r="D3686" s="76">
        <v>1</v>
      </c>
      <c r="E3686" s="61">
        <f t="shared" si="172"/>
        <v>60610484</v>
      </c>
      <c r="F3686" s="69" t="s">
        <v>5736</v>
      </c>
      <c r="G3686" s="69" t="s">
        <v>5737</v>
      </c>
      <c r="H3686" s="70">
        <v>475</v>
      </c>
      <c r="I3686" s="70" t="s">
        <v>139</v>
      </c>
      <c r="J3686" s="74">
        <v>27.49</v>
      </c>
      <c r="K3686" s="64">
        <f t="shared" si="173"/>
        <v>13057.75</v>
      </c>
      <c r="L3686" s="71"/>
      <c r="M3686" s="72"/>
      <c r="N3686" s="72" t="s">
        <v>3365</v>
      </c>
      <c r="O3686" s="72"/>
      <c r="P3686" s="81">
        <v>207</v>
      </c>
      <c r="Q3686" s="73"/>
      <c r="R3686" s="73" t="s">
        <v>5117</v>
      </c>
      <c r="S3686" s="60" t="str">
        <f>VLOOKUP(A3686,[1]DATA!$1:$1048576,12,0)</f>
        <v>ANO</v>
      </c>
    </row>
    <row r="3687" spans="1:19" x14ac:dyDescent="0.25">
      <c r="A3687" s="68">
        <v>650055497</v>
      </c>
      <c r="B3687" s="59">
        <f t="shared" si="171"/>
        <v>650055497</v>
      </c>
      <c r="C3687" s="68" t="s">
        <v>1408</v>
      </c>
      <c r="D3687" s="76">
        <v>1</v>
      </c>
      <c r="E3687" s="61">
        <f t="shared" si="172"/>
        <v>60611383</v>
      </c>
      <c r="F3687" s="69" t="s">
        <v>5736</v>
      </c>
      <c r="G3687" s="69" t="s">
        <v>5737</v>
      </c>
      <c r="H3687" s="70">
        <v>175</v>
      </c>
      <c r="I3687" s="70" t="s">
        <v>139</v>
      </c>
      <c r="J3687" s="74">
        <v>27.49</v>
      </c>
      <c r="K3687" s="64">
        <f t="shared" si="173"/>
        <v>4810.75</v>
      </c>
      <c r="L3687" s="71"/>
      <c r="M3687" s="72"/>
      <c r="N3687" s="72" t="s">
        <v>3366</v>
      </c>
      <c r="O3687" s="72"/>
      <c r="P3687" s="81">
        <v>271</v>
      </c>
      <c r="Q3687" s="73"/>
      <c r="R3687" s="73" t="s">
        <v>5118</v>
      </c>
      <c r="S3687" s="60" t="str">
        <f>VLOOKUP(A3687,[1]DATA!$1:$1048576,12,0)</f>
        <v>ANO</v>
      </c>
    </row>
    <row r="3688" spans="1:19" x14ac:dyDescent="0.25">
      <c r="A3688" s="68">
        <v>691005087</v>
      </c>
      <c r="B3688" s="59">
        <f t="shared" si="171"/>
        <v>691005087</v>
      </c>
      <c r="C3688" s="68" t="s">
        <v>1409</v>
      </c>
      <c r="D3688" s="76">
        <v>1</v>
      </c>
      <c r="E3688" s="61">
        <f t="shared" si="172"/>
        <v>21551405</v>
      </c>
      <c r="F3688" s="69" t="s">
        <v>5736</v>
      </c>
      <c r="G3688" s="69" t="s">
        <v>5737</v>
      </c>
      <c r="H3688" s="70">
        <v>100</v>
      </c>
      <c r="I3688" s="70" t="s">
        <v>139</v>
      </c>
      <c r="J3688" s="74">
        <v>27.49</v>
      </c>
      <c r="K3688" s="64">
        <f t="shared" si="173"/>
        <v>2749</v>
      </c>
      <c r="L3688" s="71"/>
      <c r="M3688" s="72"/>
      <c r="N3688" s="72" t="s">
        <v>3367</v>
      </c>
      <c r="O3688" s="72"/>
      <c r="P3688" s="81">
        <v>15</v>
      </c>
      <c r="Q3688" s="73"/>
      <c r="R3688" s="73" t="s">
        <v>5119</v>
      </c>
      <c r="S3688" s="60" t="str">
        <f>VLOOKUP(A3688,[1]DATA!$1:$1048576,12,0)</f>
        <v>ANO</v>
      </c>
    </row>
    <row r="3689" spans="1:19" x14ac:dyDescent="0.25">
      <c r="A3689" s="68">
        <v>600009408</v>
      </c>
      <c r="B3689" s="59">
        <f t="shared" si="171"/>
        <v>600009408</v>
      </c>
      <c r="C3689" s="68" t="s">
        <v>1410</v>
      </c>
      <c r="D3689" s="76">
        <v>1</v>
      </c>
      <c r="E3689" s="61">
        <f t="shared" si="172"/>
        <v>77631</v>
      </c>
      <c r="F3689" s="69" t="s">
        <v>5736</v>
      </c>
      <c r="G3689" s="69" t="s">
        <v>5738</v>
      </c>
      <c r="H3689" s="70">
        <v>350</v>
      </c>
      <c r="I3689" s="70" t="s">
        <v>139</v>
      </c>
      <c r="J3689" s="74">
        <v>27.49</v>
      </c>
      <c r="K3689" s="64">
        <f t="shared" si="173"/>
        <v>9621.5</v>
      </c>
      <c r="L3689" s="71"/>
      <c r="M3689" s="72"/>
      <c r="N3689" s="72" t="s">
        <v>3368</v>
      </c>
      <c r="O3689" s="72" t="s">
        <v>5120</v>
      </c>
      <c r="P3689" s="81">
        <v>313</v>
      </c>
      <c r="Q3689" s="73"/>
      <c r="R3689" s="73" t="s">
        <v>5121</v>
      </c>
      <c r="S3689" s="60" t="str">
        <f>VLOOKUP(A3689,[1]DATA!$1:$1048576,12,0)</f>
        <v>ANO</v>
      </c>
    </row>
    <row r="3690" spans="1:19" x14ac:dyDescent="0.25">
      <c r="A3690" s="68">
        <v>600068676</v>
      </c>
      <c r="B3690" s="59">
        <f t="shared" si="171"/>
        <v>600068676</v>
      </c>
      <c r="C3690" s="68" t="s">
        <v>1411</v>
      </c>
      <c r="D3690" s="76">
        <v>1</v>
      </c>
      <c r="E3690" s="61">
        <f t="shared" si="172"/>
        <v>75005557</v>
      </c>
      <c r="F3690" s="69" t="s">
        <v>5736</v>
      </c>
      <c r="G3690" s="69" t="s">
        <v>5738</v>
      </c>
      <c r="H3690" s="70">
        <v>600</v>
      </c>
      <c r="I3690" s="70" t="s">
        <v>139</v>
      </c>
      <c r="J3690" s="74">
        <v>27.49</v>
      </c>
      <c r="K3690" s="64">
        <f t="shared" si="173"/>
        <v>16494</v>
      </c>
      <c r="L3690" s="71"/>
      <c r="M3690" s="72"/>
      <c r="N3690" s="72" t="s">
        <v>3369</v>
      </c>
      <c r="O3690" s="72" t="s">
        <v>5120</v>
      </c>
      <c r="P3690" s="81">
        <v>540</v>
      </c>
      <c r="Q3690" s="73"/>
      <c r="R3690" s="73" t="s">
        <v>5121</v>
      </c>
      <c r="S3690" s="60" t="str">
        <f>VLOOKUP(A3690,[1]DATA!$1:$1048576,12,0)</f>
        <v>ANO</v>
      </c>
    </row>
    <row r="3691" spans="1:19" x14ac:dyDescent="0.25">
      <c r="A3691" s="68">
        <v>600068684</v>
      </c>
      <c r="B3691" s="59">
        <f t="shared" si="171"/>
        <v>600068684</v>
      </c>
      <c r="C3691" s="68" t="s">
        <v>1412</v>
      </c>
      <c r="D3691" s="76">
        <v>1</v>
      </c>
      <c r="E3691" s="61">
        <f t="shared" si="172"/>
        <v>75005271</v>
      </c>
      <c r="F3691" s="69" t="s">
        <v>5736</v>
      </c>
      <c r="G3691" s="69" t="s">
        <v>5738</v>
      </c>
      <c r="H3691" s="70">
        <v>800</v>
      </c>
      <c r="I3691" s="70" t="s">
        <v>139</v>
      </c>
      <c r="J3691" s="74">
        <v>27.49</v>
      </c>
      <c r="K3691" s="64">
        <f t="shared" si="173"/>
        <v>21992</v>
      </c>
      <c r="L3691" s="71"/>
      <c r="M3691" s="72"/>
      <c r="N3691" s="72" t="s">
        <v>3370</v>
      </c>
      <c r="O3691" s="72" t="s">
        <v>41</v>
      </c>
      <c r="P3691" s="81">
        <v>211</v>
      </c>
      <c r="Q3691" s="73"/>
      <c r="R3691" s="73" t="s">
        <v>5121</v>
      </c>
      <c r="S3691" s="60" t="str">
        <f>VLOOKUP(A3691,[1]DATA!$1:$1048576,12,0)</f>
        <v>ANO</v>
      </c>
    </row>
    <row r="3692" spans="1:19" x14ac:dyDescent="0.25">
      <c r="A3692" s="68">
        <v>600068765</v>
      </c>
      <c r="B3692" s="59">
        <f t="shared" si="171"/>
        <v>600068765</v>
      </c>
      <c r="C3692" s="68" t="s">
        <v>1413</v>
      </c>
      <c r="D3692" s="76">
        <v>1</v>
      </c>
      <c r="E3692" s="61">
        <f t="shared" si="172"/>
        <v>70992347</v>
      </c>
      <c r="F3692" s="69" t="s">
        <v>5736</v>
      </c>
      <c r="G3692" s="69" t="s">
        <v>5738</v>
      </c>
      <c r="H3692" s="70">
        <v>225</v>
      </c>
      <c r="I3692" s="70" t="s">
        <v>139</v>
      </c>
      <c r="J3692" s="74">
        <v>27.49</v>
      </c>
      <c r="K3692" s="64">
        <f t="shared" si="173"/>
        <v>6185.25</v>
      </c>
      <c r="L3692" s="71"/>
      <c r="M3692" s="72"/>
      <c r="N3692" s="72" t="s">
        <v>3371</v>
      </c>
      <c r="O3692" s="72"/>
      <c r="P3692" s="81">
        <v>51</v>
      </c>
      <c r="Q3692" s="73"/>
      <c r="R3692" s="73" t="s">
        <v>5122</v>
      </c>
      <c r="S3692" s="60" t="str">
        <f>VLOOKUP(A3692,[1]DATA!$1:$1048576,12,0)</f>
        <v>ANO</v>
      </c>
    </row>
    <row r="3693" spans="1:19" x14ac:dyDescent="0.25">
      <c r="A3693" s="68">
        <v>650014413</v>
      </c>
      <c r="B3693" s="59">
        <f t="shared" si="171"/>
        <v>650014413</v>
      </c>
      <c r="C3693" s="68" t="s">
        <v>1414</v>
      </c>
      <c r="D3693" s="76">
        <v>1</v>
      </c>
      <c r="E3693" s="61">
        <f t="shared" si="172"/>
        <v>70988960</v>
      </c>
      <c r="F3693" s="69" t="s">
        <v>5736</v>
      </c>
      <c r="G3693" s="69" t="s">
        <v>5738</v>
      </c>
      <c r="H3693" s="70">
        <v>225</v>
      </c>
      <c r="I3693" s="70" t="s">
        <v>139</v>
      </c>
      <c r="J3693" s="74">
        <v>27.49</v>
      </c>
      <c r="K3693" s="64">
        <f t="shared" si="173"/>
        <v>6185.25</v>
      </c>
      <c r="L3693" s="71"/>
      <c r="M3693" s="72"/>
      <c r="N3693" s="72" t="s">
        <v>3372</v>
      </c>
      <c r="O3693" s="72"/>
      <c r="P3693" s="81">
        <v>1</v>
      </c>
      <c r="Q3693" s="73"/>
      <c r="R3693" s="73" t="s">
        <v>5123</v>
      </c>
      <c r="S3693" s="60" t="str">
        <f>VLOOKUP(A3693,[1]DATA!$1:$1048576,12,0)</f>
        <v>ANO</v>
      </c>
    </row>
    <row r="3694" spans="1:19" x14ac:dyDescent="0.25">
      <c r="A3694" s="68">
        <v>650049438</v>
      </c>
      <c r="B3694" s="59">
        <f t="shared" si="171"/>
        <v>650049438</v>
      </c>
      <c r="C3694" s="68" t="s">
        <v>1415</v>
      </c>
      <c r="D3694" s="76">
        <v>1</v>
      </c>
      <c r="E3694" s="61">
        <f t="shared" si="172"/>
        <v>60611715</v>
      </c>
      <c r="F3694" s="69" t="s">
        <v>5736</v>
      </c>
      <c r="G3694" s="69" t="s">
        <v>5738</v>
      </c>
      <c r="H3694" s="70">
        <v>300</v>
      </c>
      <c r="I3694" s="70" t="s">
        <v>139</v>
      </c>
      <c r="J3694" s="74">
        <v>27.49</v>
      </c>
      <c r="K3694" s="64">
        <f t="shared" si="173"/>
        <v>8247</v>
      </c>
      <c r="L3694" s="71"/>
      <c r="M3694" s="72"/>
      <c r="N3694" s="72" t="s">
        <v>3373</v>
      </c>
      <c r="O3694" s="72"/>
      <c r="P3694" s="81">
        <v>135</v>
      </c>
      <c r="Q3694" s="73"/>
      <c r="R3694" s="73" t="s">
        <v>5124</v>
      </c>
      <c r="S3694" s="60" t="str">
        <f>VLOOKUP(A3694,[1]DATA!$1:$1048576,12,0)</f>
        <v>ANO</v>
      </c>
    </row>
    <row r="3695" spans="1:19" x14ac:dyDescent="0.25">
      <c r="A3695" s="68">
        <v>600022765</v>
      </c>
      <c r="B3695" s="59">
        <f t="shared" si="171"/>
        <v>600022765</v>
      </c>
      <c r="C3695" s="68" t="s">
        <v>1416</v>
      </c>
      <c r="D3695" s="76">
        <v>1</v>
      </c>
      <c r="E3695" s="61">
        <f t="shared" si="172"/>
        <v>70842779</v>
      </c>
      <c r="F3695" s="69" t="s">
        <v>5736</v>
      </c>
      <c r="G3695" s="69" t="s">
        <v>5737</v>
      </c>
      <c r="H3695" s="70">
        <v>300</v>
      </c>
      <c r="I3695" s="70" t="s">
        <v>139</v>
      </c>
      <c r="J3695" s="74">
        <v>27.49</v>
      </c>
      <c r="K3695" s="64">
        <f t="shared" si="173"/>
        <v>8247</v>
      </c>
      <c r="L3695" s="71"/>
      <c r="M3695" s="72"/>
      <c r="N3695" s="72" t="s">
        <v>3374</v>
      </c>
      <c r="O3695" s="72" t="s">
        <v>83</v>
      </c>
      <c r="P3695" s="81">
        <v>89</v>
      </c>
      <c r="Q3695" s="73"/>
      <c r="R3695" s="73" t="s">
        <v>5125</v>
      </c>
      <c r="S3695" s="60" t="str">
        <f>VLOOKUP(A3695,[1]DATA!$1:$1048576,12,0)</f>
        <v>ANO</v>
      </c>
    </row>
    <row r="3696" spans="1:19" x14ac:dyDescent="0.25">
      <c r="A3696" s="68">
        <v>600008924</v>
      </c>
      <c r="B3696" s="59">
        <f t="shared" si="171"/>
        <v>600008924</v>
      </c>
      <c r="C3696" s="68" t="s">
        <v>1417</v>
      </c>
      <c r="D3696" s="76">
        <v>1</v>
      </c>
      <c r="E3696" s="61">
        <f t="shared" si="172"/>
        <v>25630997</v>
      </c>
      <c r="F3696" s="69" t="s">
        <v>5736</v>
      </c>
      <c r="G3696" s="69" t="s">
        <v>5737</v>
      </c>
      <c r="H3696" s="70">
        <v>75</v>
      </c>
      <c r="I3696" s="70" t="s">
        <v>139</v>
      </c>
      <c r="J3696" s="74">
        <v>27.49</v>
      </c>
      <c r="K3696" s="64">
        <f t="shared" si="173"/>
        <v>2061.75</v>
      </c>
      <c r="L3696" s="71"/>
      <c r="M3696" s="72"/>
      <c r="N3696" s="72" t="s">
        <v>3375</v>
      </c>
      <c r="O3696" s="72" t="s">
        <v>4601</v>
      </c>
      <c r="P3696" s="81">
        <v>125</v>
      </c>
      <c r="Q3696" s="73"/>
      <c r="R3696" s="73" t="s">
        <v>5126</v>
      </c>
      <c r="S3696" s="60" t="str">
        <f>VLOOKUP(A3696,[1]DATA!$1:$1048576,12,0)</f>
        <v>NE</v>
      </c>
    </row>
    <row r="3697" spans="1:19" x14ac:dyDescent="0.25">
      <c r="A3697" s="68">
        <v>600001296</v>
      </c>
      <c r="B3697" s="59">
        <f t="shared" si="171"/>
        <v>600001296</v>
      </c>
      <c r="C3697" s="68" t="s">
        <v>1418</v>
      </c>
      <c r="D3697" s="76">
        <v>1</v>
      </c>
      <c r="E3697" s="61">
        <f t="shared" si="172"/>
        <v>25221272</v>
      </c>
      <c r="F3697" s="69" t="s">
        <v>5736</v>
      </c>
      <c r="G3697" s="69" t="s">
        <v>5737</v>
      </c>
      <c r="H3697" s="70">
        <v>125</v>
      </c>
      <c r="I3697" s="70" t="s">
        <v>139</v>
      </c>
      <c r="J3697" s="74">
        <v>27.49</v>
      </c>
      <c r="K3697" s="64">
        <f t="shared" si="173"/>
        <v>3436.25</v>
      </c>
      <c r="L3697" s="71"/>
      <c r="M3697" s="72"/>
      <c r="N3697" s="72" t="s">
        <v>3376</v>
      </c>
      <c r="O3697" s="72"/>
      <c r="P3697" s="81">
        <v>5</v>
      </c>
      <c r="Q3697" s="73"/>
      <c r="R3697" s="73" t="s">
        <v>5127</v>
      </c>
      <c r="S3697" s="60" t="str">
        <f>VLOOKUP(A3697,[1]DATA!$1:$1048576,12,0)</f>
        <v>NE</v>
      </c>
    </row>
    <row r="3698" spans="1:19" x14ac:dyDescent="0.25">
      <c r="A3698" s="68">
        <v>600065456</v>
      </c>
      <c r="B3698" s="59">
        <f t="shared" si="171"/>
        <v>600065456</v>
      </c>
      <c r="C3698" s="68" t="s">
        <v>1419</v>
      </c>
      <c r="D3698" s="76">
        <v>1</v>
      </c>
      <c r="E3698" s="61">
        <f t="shared" si="172"/>
        <v>70940622</v>
      </c>
      <c r="F3698" s="69" t="s">
        <v>5736</v>
      </c>
      <c r="G3698" s="69" t="s">
        <v>5737</v>
      </c>
      <c r="H3698" s="70">
        <v>150</v>
      </c>
      <c r="I3698" s="70" t="s">
        <v>139</v>
      </c>
      <c r="J3698" s="74">
        <v>27.49</v>
      </c>
      <c r="K3698" s="64">
        <f t="shared" si="173"/>
        <v>4123.5</v>
      </c>
      <c r="L3698" s="71"/>
      <c r="M3698" s="72"/>
      <c r="N3698" s="72" t="s">
        <v>3377</v>
      </c>
      <c r="O3698" s="72"/>
      <c r="P3698" s="81">
        <v>126</v>
      </c>
      <c r="Q3698" s="73"/>
      <c r="R3698" s="73" t="s">
        <v>5127</v>
      </c>
      <c r="S3698" s="60" t="str">
        <f>VLOOKUP(A3698,[1]DATA!$1:$1048576,12,0)</f>
        <v>ANO</v>
      </c>
    </row>
    <row r="3699" spans="1:19" x14ac:dyDescent="0.25">
      <c r="A3699" s="68">
        <v>600065545</v>
      </c>
      <c r="B3699" s="59">
        <f t="shared" si="171"/>
        <v>600065545</v>
      </c>
      <c r="C3699" s="68" t="s">
        <v>1420</v>
      </c>
      <c r="D3699" s="76">
        <v>1</v>
      </c>
      <c r="E3699" s="61">
        <f t="shared" si="172"/>
        <v>70986754</v>
      </c>
      <c r="F3699" s="69" t="s">
        <v>5736</v>
      </c>
      <c r="G3699" s="69" t="s">
        <v>5737</v>
      </c>
      <c r="H3699" s="70">
        <v>900</v>
      </c>
      <c r="I3699" s="70" t="s">
        <v>139</v>
      </c>
      <c r="J3699" s="74">
        <v>27.49</v>
      </c>
      <c r="K3699" s="64">
        <f t="shared" si="173"/>
        <v>24741</v>
      </c>
      <c r="L3699" s="71"/>
      <c r="M3699" s="72"/>
      <c r="N3699" s="72" t="s">
        <v>3378</v>
      </c>
      <c r="O3699" s="72" t="s">
        <v>41</v>
      </c>
      <c r="P3699" s="81">
        <v>196</v>
      </c>
      <c r="Q3699" s="73"/>
      <c r="R3699" s="73" t="s">
        <v>5126</v>
      </c>
      <c r="S3699" s="60" t="str">
        <f>VLOOKUP(A3699,[1]DATA!$1:$1048576,12,0)</f>
        <v>ANO</v>
      </c>
    </row>
    <row r="3700" spans="1:19" x14ac:dyDescent="0.25">
      <c r="A3700" s="68">
        <v>600065642</v>
      </c>
      <c r="B3700" s="59">
        <f t="shared" si="171"/>
        <v>600065642</v>
      </c>
      <c r="C3700" s="68" t="s">
        <v>1421</v>
      </c>
      <c r="D3700" s="76">
        <v>1</v>
      </c>
      <c r="E3700" s="61">
        <f t="shared" si="172"/>
        <v>75005298</v>
      </c>
      <c r="F3700" s="69" t="s">
        <v>5736</v>
      </c>
      <c r="G3700" s="69" t="s">
        <v>5737</v>
      </c>
      <c r="H3700" s="70">
        <v>75</v>
      </c>
      <c r="I3700" s="70" t="s">
        <v>139</v>
      </c>
      <c r="J3700" s="74">
        <v>27.49</v>
      </c>
      <c r="K3700" s="64">
        <f t="shared" si="173"/>
        <v>2061.75</v>
      </c>
      <c r="L3700" s="71"/>
      <c r="M3700" s="72"/>
      <c r="N3700" s="72" t="s">
        <v>3379</v>
      </c>
      <c r="O3700" s="72"/>
      <c r="P3700" s="81">
        <v>188</v>
      </c>
      <c r="Q3700" s="73"/>
      <c r="R3700" s="73" t="s">
        <v>5128</v>
      </c>
      <c r="S3700" s="60" t="str">
        <f>VLOOKUP(A3700,[1]DATA!$1:$1048576,12,0)</f>
        <v>ANO</v>
      </c>
    </row>
    <row r="3701" spans="1:19" x14ac:dyDescent="0.25">
      <c r="A3701" s="68">
        <v>600065669</v>
      </c>
      <c r="B3701" s="59">
        <f t="shared" si="171"/>
        <v>600065669</v>
      </c>
      <c r="C3701" s="68" t="s">
        <v>1422</v>
      </c>
      <c r="D3701" s="76">
        <v>1</v>
      </c>
      <c r="E3701" s="61">
        <f t="shared" si="172"/>
        <v>48343013</v>
      </c>
      <c r="F3701" s="69" t="s">
        <v>5736</v>
      </c>
      <c r="G3701" s="69" t="s">
        <v>5737</v>
      </c>
      <c r="H3701" s="70">
        <v>1225</v>
      </c>
      <c r="I3701" s="70" t="s">
        <v>139</v>
      </c>
      <c r="J3701" s="74">
        <v>27.49</v>
      </c>
      <c r="K3701" s="64">
        <f t="shared" si="173"/>
        <v>33675.25</v>
      </c>
      <c r="L3701" s="71"/>
      <c r="M3701" s="72"/>
      <c r="N3701" s="72" t="s">
        <v>3380</v>
      </c>
      <c r="O3701" s="72" t="s">
        <v>5129</v>
      </c>
      <c r="P3701" s="81">
        <v>3</v>
      </c>
      <c r="Q3701" s="73"/>
      <c r="R3701" s="73" t="s">
        <v>5125</v>
      </c>
      <c r="S3701" s="60" t="str">
        <f>VLOOKUP(A3701,[1]DATA!$1:$1048576,12,0)</f>
        <v>ANO</v>
      </c>
    </row>
    <row r="3702" spans="1:19" x14ac:dyDescent="0.25">
      <c r="A3702" s="68">
        <v>600170454</v>
      </c>
      <c r="B3702" s="59">
        <f t="shared" si="171"/>
        <v>600170454</v>
      </c>
      <c r="C3702" s="68" t="s">
        <v>1423</v>
      </c>
      <c r="D3702" s="76">
        <v>1</v>
      </c>
      <c r="E3702" s="61">
        <f t="shared" si="172"/>
        <v>376469</v>
      </c>
      <c r="F3702" s="69" t="s">
        <v>5736</v>
      </c>
      <c r="G3702" s="69" t="s">
        <v>5737</v>
      </c>
      <c r="H3702" s="70">
        <v>700</v>
      </c>
      <c r="I3702" s="70" t="s">
        <v>139</v>
      </c>
      <c r="J3702" s="74">
        <v>27.49</v>
      </c>
      <c r="K3702" s="64">
        <f t="shared" si="173"/>
        <v>19243</v>
      </c>
      <c r="L3702" s="71"/>
      <c r="M3702" s="72"/>
      <c r="N3702" s="72" t="s">
        <v>3381</v>
      </c>
      <c r="O3702" s="72" t="s">
        <v>5130</v>
      </c>
      <c r="P3702" s="81">
        <v>122</v>
      </c>
      <c r="Q3702" s="73"/>
      <c r="R3702" s="73" t="s">
        <v>5125</v>
      </c>
      <c r="S3702" s="60" t="str">
        <f>VLOOKUP(A3702,[1]DATA!$1:$1048576,12,0)</f>
        <v>ANO</v>
      </c>
    </row>
    <row r="3703" spans="1:19" x14ac:dyDescent="0.25">
      <c r="A3703" s="68">
        <v>650049349</v>
      </c>
      <c r="B3703" s="59">
        <f t="shared" si="171"/>
        <v>650049349</v>
      </c>
      <c r="C3703" s="68" t="s">
        <v>1424</v>
      </c>
      <c r="D3703" s="76">
        <v>1</v>
      </c>
      <c r="E3703" s="61">
        <f t="shared" si="172"/>
        <v>70997683</v>
      </c>
      <c r="F3703" s="69" t="s">
        <v>5736</v>
      </c>
      <c r="G3703" s="69" t="s">
        <v>5737</v>
      </c>
      <c r="H3703" s="70">
        <v>350</v>
      </c>
      <c r="I3703" s="70" t="s">
        <v>139</v>
      </c>
      <c r="J3703" s="74">
        <v>27.49</v>
      </c>
      <c r="K3703" s="64">
        <f t="shared" si="173"/>
        <v>9621.5</v>
      </c>
      <c r="L3703" s="71"/>
      <c r="M3703" s="72"/>
      <c r="N3703" s="72" t="s">
        <v>3382</v>
      </c>
      <c r="O3703" s="72"/>
      <c r="P3703" s="81">
        <v>92</v>
      </c>
      <c r="Q3703" s="73"/>
      <c r="R3703" s="73" t="s">
        <v>5131</v>
      </c>
      <c r="S3703" s="60" t="str">
        <f>VLOOKUP(A3703,[1]DATA!$1:$1048576,12,0)</f>
        <v>ANO</v>
      </c>
    </row>
    <row r="3704" spans="1:19" x14ac:dyDescent="0.25">
      <c r="A3704" s="68">
        <v>600022901</v>
      </c>
      <c r="B3704" s="59">
        <f t="shared" si="171"/>
        <v>600022901</v>
      </c>
      <c r="C3704" s="68" t="s">
        <v>1425</v>
      </c>
      <c r="D3704" s="76">
        <v>1</v>
      </c>
      <c r="E3704" s="61">
        <f t="shared" si="172"/>
        <v>70839042</v>
      </c>
      <c r="F3704" s="69" t="s">
        <v>5736</v>
      </c>
      <c r="G3704" s="69" t="s">
        <v>5738</v>
      </c>
      <c r="H3704" s="70">
        <v>150</v>
      </c>
      <c r="I3704" s="70" t="s">
        <v>139</v>
      </c>
      <c r="J3704" s="74">
        <v>27.49</v>
      </c>
      <c r="K3704" s="64">
        <f t="shared" si="173"/>
        <v>4123.5</v>
      </c>
      <c r="L3704" s="71"/>
      <c r="M3704" s="72"/>
      <c r="N3704" s="72" t="s">
        <v>3383</v>
      </c>
      <c r="O3704" s="72" t="s">
        <v>4743</v>
      </c>
      <c r="P3704" s="81">
        <v>133</v>
      </c>
      <c r="Q3704" s="73"/>
      <c r="R3704" s="73" t="s">
        <v>5132</v>
      </c>
      <c r="S3704" s="60" t="str">
        <f>VLOOKUP(A3704,[1]DATA!$1:$1048576,12,0)</f>
        <v>ANO</v>
      </c>
    </row>
    <row r="3705" spans="1:19" x14ac:dyDescent="0.25">
      <c r="A3705" s="68">
        <v>600009424</v>
      </c>
      <c r="B3705" s="59">
        <f t="shared" si="171"/>
        <v>600009424</v>
      </c>
      <c r="C3705" s="68" t="s">
        <v>1426</v>
      </c>
      <c r="D3705" s="76">
        <v>1</v>
      </c>
      <c r="E3705" s="61">
        <f t="shared" si="172"/>
        <v>61781797</v>
      </c>
      <c r="F3705" s="69" t="s">
        <v>5736</v>
      </c>
      <c r="G3705" s="69" t="s">
        <v>5738</v>
      </c>
      <c r="H3705" s="70">
        <v>750</v>
      </c>
      <c r="I3705" s="70" t="s">
        <v>139</v>
      </c>
      <c r="J3705" s="74">
        <v>27.49</v>
      </c>
      <c r="K3705" s="64">
        <f t="shared" si="173"/>
        <v>20617.5</v>
      </c>
      <c r="L3705" s="71"/>
      <c r="M3705" s="72"/>
      <c r="N3705" s="72" t="s">
        <v>3384</v>
      </c>
      <c r="O3705" s="72" t="s">
        <v>5133</v>
      </c>
      <c r="P3705" s="81">
        <v>141</v>
      </c>
      <c r="Q3705" s="73"/>
      <c r="R3705" s="73" t="s">
        <v>5132</v>
      </c>
      <c r="S3705" s="60" t="str">
        <f>VLOOKUP(A3705,[1]DATA!$1:$1048576,12,0)</f>
        <v>ANO</v>
      </c>
    </row>
    <row r="3706" spans="1:19" x14ac:dyDescent="0.25">
      <c r="A3706" s="68">
        <v>600009327</v>
      </c>
      <c r="B3706" s="59">
        <f t="shared" si="171"/>
        <v>600009327</v>
      </c>
      <c r="C3706" s="68" t="s">
        <v>1427</v>
      </c>
      <c r="D3706" s="76">
        <v>1</v>
      </c>
      <c r="E3706" s="61">
        <f t="shared" si="172"/>
        <v>61750972</v>
      </c>
      <c r="F3706" s="69" t="s">
        <v>5736</v>
      </c>
      <c r="G3706" s="69" t="s">
        <v>5738</v>
      </c>
      <c r="H3706" s="70">
        <v>700</v>
      </c>
      <c r="I3706" s="70" t="s">
        <v>139</v>
      </c>
      <c r="J3706" s="74">
        <v>27.49</v>
      </c>
      <c r="K3706" s="64">
        <f t="shared" si="173"/>
        <v>19243</v>
      </c>
      <c r="L3706" s="71"/>
      <c r="M3706" s="72"/>
      <c r="N3706" s="72" t="s">
        <v>3385</v>
      </c>
      <c r="O3706" s="72" t="s">
        <v>5133</v>
      </c>
      <c r="P3706" s="81">
        <v>347</v>
      </c>
      <c r="Q3706" s="73"/>
      <c r="R3706" s="73" t="s">
        <v>5132</v>
      </c>
      <c r="S3706" s="60" t="str">
        <f>VLOOKUP(A3706,[1]DATA!$1:$1048576,12,0)</f>
        <v>ANO</v>
      </c>
    </row>
    <row r="3707" spans="1:19" x14ac:dyDescent="0.25">
      <c r="A3707" s="68">
        <v>600009335</v>
      </c>
      <c r="B3707" s="59">
        <f t="shared" si="171"/>
        <v>600009335</v>
      </c>
      <c r="C3707" s="68" t="s">
        <v>1428</v>
      </c>
      <c r="D3707" s="76">
        <v>1</v>
      </c>
      <c r="E3707" s="61">
        <f t="shared" si="172"/>
        <v>61750883</v>
      </c>
      <c r="F3707" s="69" t="s">
        <v>5736</v>
      </c>
      <c r="G3707" s="69" t="s">
        <v>5738</v>
      </c>
      <c r="H3707" s="70">
        <v>575</v>
      </c>
      <c r="I3707" s="70" t="s">
        <v>139</v>
      </c>
      <c r="J3707" s="74">
        <v>27.49</v>
      </c>
      <c r="K3707" s="64">
        <f t="shared" si="173"/>
        <v>15806.75</v>
      </c>
      <c r="L3707" s="71"/>
      <c r="M3707" s="72"/>
      <c r="N3707" s="72" t="s">
        <v>3386</v>
      </c>
      <c r="O3707" s="72" t="s">
        <v>5134</v>
      </c>
      <c r="P3707" s="81">
        <v>362</v>
      </c>
      <c r="Q3707" s="73"/>
      <c r="R3707" s="73" t="s">
        <v>5132</v>
      </c>
      <c r="S3707" s="60" t="str">
        <f>VLOOKUP(A3707,[1]DATA!$1:$1048576,12,0)</f>
        <v>ANO</v>
      </c>
    </row>
    <row r="3708" spans="1:19" x14ac:dyDescent="0.25">
      <c r="A3708" s="68">
        <v>600009386</v>
      </c>
      <c r="B3708" s="59">
        <f t="shared" si="171"/>
        <v>600009386</v>
      </c>
      <c r="C3708" s="68" t="s">
        <v>1429</v>
      </c>
      <c r="D3708" s="76">
        <v>1</v>
      </c>
      <c r="E3708" s="61">
        <f t="shared" si="172"/>
        <v>61781771</v>
      </c>
      <c r="F3708" s="69" t="s">
        <v>5736</v>
      </c>
      <c r="G3708" s="69" t="s">
        <v>5738</v>
      </c>
      <c r="H3708" s="70">
        <v>675</v>
      </c>
      <c r="I3708" s="70" t="s">
        <v>139</v>
      </c>
      <c r="J3708" s="74">
        <v>27.49</v>
      </c>
      <c r="K3708" s="64">
        <f t="shared" si="173"/>
        <v>18555.75</v>
      </c>
      <c r="L3708" s="71"/>
      <c r="M3708" s="72"/>
      <c r="N3708" s="72" t="s">
        <v>3387</v>
      </c>
      <c r="O3708" s="72" t="s">
        <v>5135</v>
      </c>
      <c r="P3708" s="81">
        <v>196</v>
      </c>
      <c r="Q3708" s="73"/>
      <c r="R3708" s="73" t="s">
        <v>5132</v>
      </c>
      <c r="S3708" s="60" t="str">
        <f>VLOOKUP(A3708,[1]DATA!$1:$1048576,12,0)</f>
        <v>ANO</v>
      </c>
    </row>
    <row r="3709" spans="1:19" x14ac:dyDescent="0.25">
      <c r="A3709" s="68">
        <v>600068391</v>
      </c>
      <c r="B3709" s="59">
        <f t="shared" si="171"/>
        <v>600068391</v>
      </c>
      <c r="C3709" s="68" t="s">
        <v>1430</v>
      </c>
      <c r="D3709" s="76">
        <v>1</v>
      </c>
      <c r="E3709" s="61">
        <f t="shared" si="172"/>
        <v>60610662</v>
      </c>
      <c r="F3709" s="69" t="s">
        <v>5736</v>
      </c>
      <c r="G3709" s="69" t="s">
        <v>5738</v>
      </c>
      <c r="H3709" s="70">
        <v>125</v>
      </c>
      <c r="I3709" s="70" t="s">
        <v>139</v>
      </c>
      <c r="J3709" s="74">
        <v>27.49</v>
      </c>
      <c r="K3709" s="64">
        <f t="shared" si="173"/>
        <v>3436.25</v>
      </c>
      <c r="L3709" s="71"/>
      <c r="M3709" s="72"/>
      <c r="N3709" s="72" t="s">
        <v>3388</v>
      </c>
      <c r="O3709" s="72"/>
      <c r="P3709" s="81">
        <v>83</v>
      </c>
      <c r="Q3709" s="73"/>
      <c r="R3709" s="73" t="s">
        <v>5136</v>
      </c>
      <c r="S3709" s="60" t="str">
        <f>VLOOKUP(A3709,[1]DATA!$1:$1048576,12,0)</f>
        <v>ANO</v>
      </c>
    </row>
    <row r="3710" spans="1:19" x14ac:dyDescent="0.25">
      <c r="A3710" s="68">
        <v>600068625</v>
      </c>
      <c r="B3710" s="59">
        <f t="shared" si="171"/>
        <v>600068625</v>
      </c>
      <c r="C3710" s="68" t="s">
        <v>1431</v>
      </c>
      <c r="D3710" s="76">
        <v>1</v>
      </c>
      <c r="E3710" s="61">
        <f t="shared" si="172"/>
        <v>69982813</v>
      </c>
      <c r="F3710" s="69" t="s">
        <v>5736</v>
      </c>
      <c r="G3710" s="69" t="s">
        <v>5738</v>
      </c>
      <c r="H3710" s="70">
        <v>1250</v>
      </c>
      <c r="I3710" s="70" t="s">
        <v>139</v>
      </c>
      <c r="J3710" s="74">
        <v>27.49</v>
      </c>
      <c r="K3710" s="64">
        <f t="shared" si="173"/>
        <v>34362.5</v>
      </c>
      <c r="L3710" s="71"/>
      <c r="M3710" s="72"/>
      <c r="N3710" s="72" t="s">
        <v>3389</v>
      </c>
      <c r="O3710" s="72" t="s">
        <v>5135</v>
      </c>
      <c r="P3710" s="81">
        <v>194</v>
      </c>
      <c r="Q3710" s="73"/>
      <c r="R3710" s="73" t="s">
        <v>5132</v>
      </c>
      <c r="S3710" s="60" t="str">
        <f>VLOOKUP(A3710,[1]DATA!$1:$1048576,12,0)</f>
        <v>ANO</v>
      </c>
    </row>
    <row r="3711" spans="1:19" x14ac:dyDescent="0.25">
      <c r="A3711" s="68">
        <v>600068633</v>
      </c>
      <c r="B3711" s="59">
        <f t="shared" si="171"/>
        <v>600068633</v>
      </c>
      <c r="C3711" s="68" t="s">
        <v>1432</v>
      </c>
      <c r="D3711" s="76">
        <v>1</v>
      </c>
      <c r="E3711" s="61">
        <f t="shared" si="172"/>
        <v>70825912</v>
      </c>
      <c r="F3711" s="69" t="s">
        <v>5736</v>
      </c>
      <c r="G3711" s="69" t="s">
        <v>5738</v>
      </c>
      <c r="H3711" s="70">
        <v>900</v>
      </c>
      <c r="I3711" s="70" t="s">
        <v>139</v>
      </c>
      <c r="J3711" s="74">
        <v>27.49</v>
      </c>
      <c r="K3711" s="64">
        <f t="shared" si="173"/>
        <v>24741</v>
      </c>
      <c r="L3711" s="71"/>
      <c r="M3711" s="72"/>
      <c r="N3711" s="72" t="s">
        <v>3390</v>
      </c>
      <c r="O3711" s="72" t="s">
        <v>5137</v>
      </c>
      <c r="P3711" s="81">
        <v>126</v>
      </c>
      <c r="Q3711" s="73"/>
      <c r="R3711" s="73" t="s">
        <v>5132</v>
      </c>
      <c r="S3711" s="60" t="str">
        <f>VLOOKUP(A3711,[1]DATA!$1:$1048576,12,0)</f>
        <v>ANO</v>
      </c>
    </row>
    <row r="3712" spans="1:19" x14ac:dyDescent="0.25">
      <c r="A3712" s="68">
        <v>600068641</v>
      </c>
      <c r="B3712" s="59">
        <f t="shared" si="171"/>
        <v>600068641</v>
      </c>
      <c r="C3712" s="68" t="s">
        <v>1433</v>
      </c>
      <c r="D3712" s="76">
        <v>1</v>
      </c>
      <c r="E3712" s="61">
        <f t="shared" si="172"/>
        <v>70874409</v>
      </c>
      <c r="F3712" s="69" t="s">
        <v>5736</v>
      </c>
      <c r="G3712" s="69" t="s">
        <v>5738</v>
      </c>
      <c r="H3712" s="70">
        <v>1050</v>
      </c>
      <c r="I3712" s="70" t="s">
        <v>139</v>
      </c>
      <c r="J3712" s="74">
        <v>27.49</v>
      </c>
      <c r="K3712" s="64">
        <f t="shared" si="173"/>
        <v>28864.5</v>
      </c>
      <c r="L3712" s="71"/>
      <c r="M3712" s="72"/>
      <c r="N3712" s="72" t="s">
        <v>3391</v>
      </c>
      <c r="O3712" s="72" t="s">
        <v>5133</v>
      </c>
      <c r="P3712" s="81">
        <v>185</v>
      </c>
      <c r="Q3712" s="73"/>
      <c r="R3712" s="73" t="s">
        <v>5132</v>
      </c>
      <c r="S3712" s="60" t="str">
        <f>VLOOKUP(A3712,[1]DATA!$1:$1048576,12,0)</f>
        <v>ANO</v>
      </c>
    </row>
    <row r="3713" spans="1:19" x14ac:dyDescent="0.25">
      <c r="A3713" s="68">
        <v>600068650</v>
      </c>
      <c r="B3713" s="59">
        <f t="shared" si="171"/>
        <v>600068650</v>
      </c>
      <c r="C3713" s="68" t="s">
        <v>1434</v>
      </c>
      <c r="D3713" s="76">
        <v>1</v>
      </c>
      <c r="E3713" s="61">
        <f t="shared" si="172"/>
        <v>49207440</v>
      </c>
      <c r="F3713" s="69" t="s">
        <v>5736</v>
      </c>
      <c r="G3713" s="69" t="s">
        <v>5738</v>
      </c>
      <c r="H3713" s="70">
        <v>1250</v>
      </c>
      <c r="I3713" s="70" t="s">
        <v>139</v>
      </c>
      <c r="J3713" s="74">
        <v>27.49</v>
      </c>
      <c r="K3713" s="64">
        <f t="shared" si="173"/>
        <v>34362.5</v>
      </c>
      <c r="L3713" s="71"/>
      <c r="M3713" s="72"/>
      <c r="N3713" s="72" t="s">
        <v>3392</v>
      </c>
      <c r="O3713" s="72" t="s">
        <v>5138</v>
      </c>
      <c r="P3713" s="81">
        <v>765</v>
      </c>
      <c r="Q3713" s="73"/>
      <c r="R3713" s="73" t="s">
        <v>5132</v>
      </c>
      <c r="S3713" s="60" t="str">
        <f>VLOOKUP(A3713,[1]DATA!$1:$1048576,12,0)</f>
        <v>ANO</v>
      </c>
    </row>
    <row r="3714" spans="1:19" x14ac:dyDescent="0.25">
      <c r="A3714" s="68">
        <v>600068706</v>
      </c>
      <c r="B3714" s="59">
        <f t="shared" si="171"/>
        <v>600068706</v>
      </c>
      <c r="C3714" s="68" t="s">
        <v>1435</v>
      </c>
      <c r="D3714" s="76">
        <v>1</v>
      </c>
      <c r="E3714" s="61">
        <f t="shared" si="172"/>
        <v>70873607</v>
      </c>
      <c r="F3714" s="69" t="s">
        <v>5736</v>
      </c>
      <c r="G3714" s="69" t="s">
        <v>5738</v>
      </c>
      <c r="H3714" s="70">
        <v>650</v>
      </c>
      <c r="I3714" s="70" t="s">
        <v>139</v>
      </c>
      <c r="J3714" s="74">
        <v>27.49</v>
      </c>
      <c r="K3714" s="64">
        <f t="shared" si="173"/>
        <v>17868.5</v>
      </c>
      <c r="L3714" s="71"/>
      <c r="M3714" s="72"/>
      <c r="N3714" s="72" t="s">
        <v>3393</v>
      </c>
      <c r="O3714" s="72" t="s">
        <v>5139</v>
      </c>
      <c r="P3714" s="81">
        <v>225</v>
      </c>
      <c r="Q3714" s="73"/>
      <c r="R3714" s="73" t="s">
        <v>5140</v>
      </c>
      <c r="S3714" s="60" t="str">
        <f>VLOOKUP(A3714,[1]DATA!$1:$1048576,12,0)</f>
        <v>ANO</v>
      </c>
    </row>
    <row r="3715" spans="1:19" x14ac:dyDescent="0.25">
      <c r="A3715" s="68">
        <v>600068749</v>
      </c>
      <c r="B3715" s="59">
        <f t="shared" si="171"/>
        <v>600068749</v>
      </c>
      <c r="C3715" s="68" t="s">
        <v>1436</v>
      </c>
      <c r="D3715" s="76">
        <v>1</v>
      </c>
      <c r="E3715" s="61">
        <f t="shared" si="172"/>
        <v>49207075</v>
      </c>
      <c r="F3715" s="69" t="s">
        <v>5736</v>
      </c>
      <c r="G3715" s="69" t="s">
        <v>5738</v>
      </c>
      <c r="H3715" s="70">
        <v>550</v>
      </c>
      <c r="I3715" s="70" t="s">
        <v>139</v>
      </c>
      <c r="J3715" s="74">
        <v>27.49</v>
      </c>
      <c r="K3715" s="64">
        <f t="shared" si="173"/>
        <v>15119.5</v>
      </c>
      <c r="L3715" s="71"/>
      <c r="M3715" s="72"/>
      <c r="N3715" s="72" t="s">
        <v>3394</v>
      </c>
      <c r="O3715" s="72" t="s">
        <v>41</v>
      </c>
      <c r="P3715" s="81">
        <v>250</v>
      </c>
      <c r="Q3715" s="73"/>
      <c r="R3715" s="73" t="s">
        <v>5141</v>
      </c>
      <c r="S3715" s="60" t="str">
        <f>VLOOKUP(A3715,[1]DATA!$1:$1048576,12,0)</f>
        <v>ANO</v>
      </c>
    </row>
    <row r="3716" spans="1:19" x14ac:dyDescent="0.25">
      <c r="A3716" s="68">
        <v>600068757</v>
      </c>
      <c r="B3716" s="59">
        <f t="shared" si="171"/>
        <v>600068757</v>
      </c>
      <c r="C3716" s="68" t="s">
        <v>1437</v>
      </c>
      <c r="D3716" s="76">
        <v>1</v>
      </c>
      <c r="E3716" s="61">
        <f t="shared" si="172"/>
        <v>43317880</v>
      </c>
      <c r="F3716" s="69" t="s">
        <v>5736</v>
      </c>
      <c r="G3716" s="69" t="s">
        <v>5738</v>
      </c>
      <c r="H3716" s="70">
        <v>425</v>
      </c>
      <c r="I3716" s="70" t="s">
        <v>139</v>
      </c>
      <c r="J3716" s="74">
        <v>27.49</v>
      </c>
      <c r="K3716" s="64">
        <f t="shared" si="173"/>
        <v>11683.25</v>
      </c>
      <c r="L3716" s="71"/>
      <c r="M3716" s="72"/>
      <c r="N3716" s="72" t="s">
        <v>3395</v>
      </c>
      <c r="O3716" s="72" t="s">
        <v>19</v>
      </c>
      <c r="P3716" s="81">
        <v>429</v>
      </c>
      <c r="Q3716" s="73"/>
      <c r="R3716" s="73" t="s">
        <v>5141</v>
      </c>
      <c r="S3716" s="60" t="str">
        <f>VLOOKUP(A3716,[1]DATA!$1:$1048576,12,0)</f>
        <v>ANO</v>
      </c>
    </row>
    <row r="3717" spans="1:19" x14ac:dyDescent="0.25">
      <c r="A3717" s="68">
        <v>600068820</v>
      </c>
      <c r="B3717" s="59">
        <f t="shared" ref="B3717:B3780" si="174">A3717*1</f>
        <v>600068820</v>
      </c>
      <c r="C3717" s="68" t="s">
        <v>1438</v>
      </c>
      <c r="D3717" s="76">
        <v>1</v>
      </c>
      <c r="E3717" s="61">
        <f t="shared" ref="E3717:E3780" si="175">C3717*1</f>
        <v>70939471</v>
      </c>
      <c r="F3717" s="69" t="s">
        <v>5736</v>
      </c>
      <c r="G3717" s="69" t="s">
        <v>5738</v>
      </c>
      <c r="H3717" s="70">
        <v>325</v>
      </c>
      <c r="I3717" s="70" t="s">
        <v>139</v>
      </c>
      <c r="J3717" s="74">
        <v>27.49</v>
      </c>
      <c r="K3717" s="64">
        <f t="shared" ref="K3717:K3780" si="176">H3717*J3717</f>
        <v>8934.25</v>
      </c>
      <c r="L3717" s="71"/>
      <c r="M3717" s="72"/>
      <c r="N3717" s="72" t="s">
        <v>3396</v>
      </c>
      <c r="O3717" s="72" t="s">
        <v>56</v>
      </c>
      <c r="P3717" s="81">
        <v>403</v>
      </c>
      <c r="Q3717" s="73"/>
      <c r="R3717" s="73" t="s">
        <v>5142</v>
      </c>
      <c r="S3717" s="60" t="str">
        <f>VLOOKUP(A3717,[1]DATA!$1:$1048576,12,0)</f>
        <v>ANO</v>
      </c>
    </row>
    <row r="3718" spans="1:19" x14ac:dyDescent="0.25">
      <c r="A3718" s="68">
        <v>650013743</v>
      </c>
      <c r="B3718" s="59">
        <f t="shared" si="174"/>
        <v>650013743</v>
      </c>
      <c r="C3718" s="68" t="s">
        <v>1439</v>
      </c>
      <c r="D3718" s="76">
        <v>1</v>
      </c>
      <c r="E3718" s="61">
        <f t="shared" si="175"/>
        <v>75005808</v>
      </c>
      <c r="F3718" s="69" t="s">
        <v>5736</v>
      </c>
      <c r="G3718" s="69" t="s">
        <v>5738</v>
      </c>
      <c r="H3718" s="70">
        <v>75</v>
      </c>
      <c r="I3718" s="70" t="s">
        <v>139</v>
      </c>
      <c r="J3718" s="74">
        <v>27.49</v>
      </c>
      <c r="K3718" s="64">
        <f t="shared" si="176"/>
        <v>2061.75</v>
      </c>
      <c r="L3718" s="71"/>
      <c r="M3718" s="72"/>
      <c r="N3718" s="72" t="s">
        <v>3397</v>
      </c>
      <c r="O3718" s="72"/>
      <c r="P3718" s="81">
        <v>2</v>
      </c>
      <c r="Q3718" s="73"/>
      <c r="R3718" s="73" t="s">
        <v>5143</v>
      </c>
      <c r="S3718" s="60" t="str">
        <f>VLOOKUP(A3718,[1]DATA!$1:$1048576,12,0)</f>
        <v>ANO</v>
      </c>
    </row>
    <row r="3719" spans="1:19" x14ac:dyDescent="0.25">
      <c r="A3719" s="68">
        <v>650014545</v>
      </c>
      <c r="B3719" s="59">
        <f t="shared" si="174"/>
        <v>650014545</v>
      </c>
      <c r="C3719" s="68" t="s">
        <v>1440</v>
      </c>
      <c r="D3719" s="76">
        <v>1</v>
      </c>
      <c r="E3719" s="61">
        <f t="shared" si="175"/>
        <v>75005221</v>
      </c>
      <c r="F3719" s="69" t="s">
        <v>5736</v>
      </c>
      <c r="G3719" s="69" t="s">
        <v>5738</v>
      </c>
      <c r="H3719" s="70">
        <v>250</v>
      </c>
      <c r="I3719" s="70" t="s">
        <v>139</v>
      </c>
      <c r="J3719" s="74">
        <v>27.49</v>
      </c>
      <c r="K3719" s="64">
        <f t="shared" si="176"/>
        <v>6872.5</v>
      </c>
      <c r="L3719" s="71"/>
      <c r="M3719" s="72"/>
      <c r="N3719" s="72" t="s">
        <v>3398</v>
      </c>
      <c r="O3719" s="72" t="s">
        <v>19</v>
      </c>
      <c r="P3719" s="81">
        <v>93</v>
      </c>
      <c r="Q3719" s="73"/>
      <c r="R3719" s="73" t="s">
        <v>5144</v>
      </c>
      <c r="S3719" s="60" t="str">
        <f>VLOOKUP(A3719,[1]DATA!$1:$1048576,12,0)</f>
        <v>ANO</v>
      </c>
    </row>
    <row r="3720" spans="1:19" x14ac:dyDescent="0.25">
      <c r="A3720" s="68">
        <v>650014693</v>
      </c>
      <c r="B3720" s="59">
        <f t="shared" si="174"/>
        <v>650014693</v>
      </c>
      <c r="C3720" s="68" t="s">
        <v>1441</v>
      </c>
      <c r="D3720" s="76">
        <v>1</v>
      </c>
      <c r="E3720" s="61">
        <f t="shared" si="175"/>
        <v>75005263</v>
      </c>
      <c r="F3720" s="69" t="s">
        <v>5736</v>
      </c>
      <c r="G3720" s="69" t="s">
        <v>5738</v>
      </c>
      <c r="H3720" s="70">
        <v>75</v>
      </c>
      <c r="I3720" s="70" t="s">
        <v>139</v>
      </c>
      <c r="J3720" s="74">
        <v>27.49</v>
      </c>
      <c r="K3720" s="64">
        <f t="shared" si="176"/>
        <v>2061.75</v>
      </c>
      <c r="L3720" s="71"/>
      <c r="M3720" s="72"/>
      <c r="N3720" s="72" t="s">
        <v>3399</v>
      </c>
      <c r="O3720" s="72"/>
      <c r="P3720" s="81">
        <v>37</v>
      </c>
      <c r="Q3720" s="73"/>
      <c r="R3720" s="73" t="s">
        <v>5145</v>
      </c>
      <c r="S3720" s="60" t="str">
        <f>VLOOKUP(A3720,[1]DATA!$1:$1048576,12,0)</f>
        <v>ANO</v>
      </c>
    </row>
    <row r="3721" spans="1:19" x14ac:dyDescent="0.25">
      <c r="A3721" s="68">
        <v>650032225</v>
      </c>
      <c r="B3721" s="59">
        <f t="shared" si="174"/>
        <v>650032225</v>
      </c>
      <c r="C3721" s="68" t="s">
        <v>1442</v>
      </c>
      <c r="D3721" s="76">
        <v>1</v>
      </c>
      <c r="E3721" s="61">
        <f t="shared" si="175"/>
        <v>60610107</v>
      </c>
      <c r="F3721" s="69" t="s">
        <v>5736</v>
      </c>
      <c r="G3721" s="69" t="s">
        <v>5738</v>
      </c>
      <c r="H3721" s="70">
        <v>50</v>
      </c>
      <c r="I3721" s="70" t="s">
        <v>139</v>
      </c>
      <c r="J3721" s="74">
        <v>27.49</v>
      </c>
      <c r="K3721" s="64">
        <f t="shared" si="176"/>
        <v>1374.5</v>
      </c>
      <c r="L3721" s="71"/>
      <c r="M3721" s="72"/>
      <c r="N3721" s="72" t="s">
        <v>3400</v>
      </c>
      <c r="O3721" s="72"/>
      <c r="P3721" s="81">
        <v>54</v>
      </c>
      <c r="Q3721" s="73"/>
      <c r="R3721" s="73" t="s">
        <v>5146</v>
      </c>
      <c r="S3721" s="60" t="str">
        <f>VLOOKUP(A3721,[1]DATA!$1:$1048576,12,0)</f>
        <v>ANO</v>
      </c>
    </row>
    <row r="3722" spans="1:19" x14ac:dyDescent="0.25">
      <c r="A3722" s="68">
        <v>650032314</v>
      </c>
      <c r="B3722" s="59">
        <f t="shared" si="174"/>
        <v>650032314</v>
      </c>
      <c r="C3722" s="68" t="s">
        <v>1443</v>
      </c>
      <c r="D3722" s="76">
        <v>1</v>
      </c>
      <c r="E3722" s="61">
        <f t="shared" si="175"/>
        <v>69983615</v>
      </c>
      <c r="F3722" s="69" t="s">
        <v>5736</v>
      </c>
      <c r="G3722" s="69" t="s">
        <v>5738</v>
      </c>
      <c r="H3722" s="70">
        <v>125</v>
      </c>
      <c r="I3722" s="70" t="s">
        <v>139</v>
      </c>
      <c r="J3722" s="74">
        <v>27.49</v>
      </c>
      <c r="K3722" s="64">
        <f t="shared" si="176"/>
        <v>3436.25</v>
      </c>
      <c r="L3722" s="71"/>
      <c r="M3722" s="72"/>
      <c r="N3722" s="72" t="s">
        <v>3401</v>
      </c>
      <c r="O3722" s="72"/>
      <c r="P3722" s="81">
        <v>10</v>
      </c>
      <c r="Q3722" s="73"/>
      <c r="R3722" s="73" t="s">
        <v>5147</v>
      </c>
      <c r="S3722" s="60" t="str">
        <f>VLOOKUP(A3722,[1]DATA!$1:$1048576,12,0)</f>
        <v>ANO</v>
      </c>
    </row>
    <row r="3723" spans="1:19" x14ac:dyDescent="0.25">
      <c r="A3723" s="68">
        <v>650032705</v>
      </c>
      <c r="B3723" s="59">
        <f t="shared" si="174"/>
        <v>650032705</v>
      </c>
      <c r="C3723" s="68" t="s">
        <v>1444</v>
      </c>
      <c r="D3723" s="76">
        <v>1</v>
      </c>
      <c r="E3723" s="61">
        <f t="shared" si="175"/>
        <v>70998639</v>
      </c>
      <c r="F3723" s="69" t="s">
        <v>5736</v>
      </c>
      <c r="G3723" s="69" t="s">
        <v>5738</v>
      </c>
      <c r="H3723" s="70">
        <v>50</v>
      </c>
      <c r="I3723" s="70" t="s">
        <v>139</v>
      </c>
      <c r="J3723" s="74">
        <v>27.49</v>
      </c>
      <c r="K3723" s="64">
        <f t="shared" si="176"/>
        <v>1374.5</v>
      </c>
      <c r="L3723" s="71"/>
      <c r="M3723" s="72"/>
      <c r="N3723" s="72" t="s">
        <v>3402</v>
      </c>
      <c r="O3723" s="72"/>
      <c r="P3723" s="81">
        <v>151</v>
      </c>
      <c r="Q3723" s="73"/>
      <c r="R3723" s="73" t="s">
        <v>5148</v>
      </c>
      <c r="S3723" s="60" t="str">
        <f>VLOOKUP(A3723,[1]DATA!$1:$1048576,12,0)</f>
        <v>ANO</v>
      </c>
    </row>
    <row r="3724" spans="1:19" x14ac:dyDescent="0.25">
      <c r="A3724" s="68">
        <v>650033299</v>
      </c>
      <c r="B3724" s="59">
        <f t="shared" si="174"/>
        <v>650033299</v>
      </c>
      <c r="C3724" s="68" t="s">
        <v>1445</v>
      </c>
      <c r="D3724" s="76">
        <v>1</v>
      </c>
      <c r="E3724" s="61">
        <f t="shared" si="175"/>
        <v>70988773</v>
      </c>
      <c r="F3724" s="69" t="s">
        <v>5736</v>
      </c>
      <c r="G3724" s="69" t="s">
        <v>5738</v>
      </c>
      <c r="H3724" s="70">
        <v>750</v>
      </c>
      <c r="I3724" s="70" t="s">
        <v>139</v>
      </c>
      <c r="J3724" s="74">
        <v>27.49</v>
      </c>
      <c r="K3724" s="64">
        <f t="shared" si="176"/>
        <v>20617.5</v>
      </c>
      <c r="L3724" s="71"/>
      <c r="M3724" s="72"/>
      <c r="N3724" s="72" t="s">
        <v>3403</v>
      </c>
      <c r="O3724" s="72" t="s">
        <v>19</v>
      </c>
      <c r="P3724" s="81">
        <v>343</v>
      </c>
      <c r="Q3724" s="73"/>
      <c r="R3724" s="73" t="s">
        <v>5149</v>
      </c>
      <c r="S3724" s="60" t="str">
        <f>VLOOKUP(A3724,[1]DATA!$1:$1048576,12,0)</f>
        <v>ANO</v>
      </c>
    </row>
    <row r="3725" spans="1:19" x14ac:dyDescent="0.25">
      <c r="A3725" s="68">
        <v>650045734</v>
      </c>
      <c r="B3725" s="59">
        <f t="shared" si="174"/>
        <v>650045734</v>
      </c>
      <c r="C3725" s="68" t="s">
        <v>1446</v>
      </c>
      <c r="D3725" s="76">
        <v>1</v>
      </c>
      <c r="E3725" s="61">
        <f t="shared" si="175"/>
        <v>60610450</v>
      </c>
      <c r="F3725" s="69" t="s">
        <v>5736</v>
      </c>
      <c r="G3725" s="69" t="s">
        <v>5738</v>
      </c>
      <c r="H3725" s="70">
        <v>75</v>
      </c>
      <c r="I3725" s="70" t="s">
        <v>139</v>
      </c>
      <c r="J3725" s="74">
        <v>27.49</v>
      </c>
      <c r="K3725" s="64">
        <f t="shared" si="176"/>
        <v>2061.75</v>
      </c>
      <c r="L3725" s="71"/>
      <c r="M3725" s="72"/>
      <c r="N3725" s="72" t="s">
        <v>3404</v>
      </c>
      <c r="O3725" s="72"/>
      <c r="P3725" s="81">
        <v>34</v>
      </c>
      <c r="Q3725" s="73"/>
      <c r="R3725" s="73" t="s">
        <v>5001</v>
      </c>
      <c r="S3725" s="60" t="str">
        <f>VLOOKUP(A3725,[1]DATA!$1:$1048576,12,0)</f>
        <v>ANO</v>
      </c>
    </row>
    <row r="3726" spans="1:19" x14ac:dyDescent="0.25">
      <c r="A3726" s="68">
        <v>650048342</v>
      </c>
      <c r="B3726" s="59">
        <f t="shared" si="174"/>
        <v>650048342</v>
      </c>
      <c r="C3726" s="68" t="s">
        <v>1447</v>
      </c>
      <c r="D3726" s="76">
        <v>1</v>
      </c>
      <c r="E3726" s="61">
        <f t="shared" si="175"/>
        <v>75006103</v>
      </c>
      <c r="F3726" s="69" t="s">
        <v>5736</v>
      </c>
      <c r="G3726" s="69" t="s">
        <v>5738</v>
      </c>
      <c r="H3726" s="70">
        <v>300</v>
      </c>
      <c r="I3726" s="70" t="s">
        <v>139</v>
      </c>
      <c r="J3726" s="74">
        <v>27.49</v>
      </c>
      <c r="K3726" s="64">
        <f t="shared" si="176"/>
        <v>8247</v>
      </c>
      <c r="L3726" s="71"/>
      <c r="M3726" s="72"/>
      <c r="N3726" s="72" t="s">
        <v>3405</v>
      </c>
      <c r="O3726" s="72"/>
      <c r="P3726" s="81">
        <v>92</v>
      </c>
      <c r="Q3726" s="73"/>
      <c r="R3726" s="73" t="s">
        <v>5150</v>
      </c>
      <c r="S3726" s="60" t="str">
        <f>VLOOKUP(A3726,[1]DATA!$1:$1048576,12,0)</f>
        <v>ANO</v>
      </c>
    </row>
    <row r="3727" spans="1:19" x14ac:dyDescent="0.25">
      <c r="A3727" s="68">
        <v>650048725</v>
      </c>
      <c r="B3727" s="59">
        <f t="shared" si="174"/>
        <v>650048725</v>
      </c>
      <c r="C3727" s="68" t="s">
        <v>1448</v>
      </c>
      <c r="D3727" s="76">
        <v>1</v>
      </c>
      <c r="E3727" s="61">
        <f t="shared" si="175"/>
        <v>69983925</v>
      </c>
      <c r="F3727" s="69" t="s">
        <v>5736</v>
      </c>
      <c r="G3727" s="69" t="s">
        <v>5738</v>
      </c>
      <c r="H3727" s="70">
        <v>50</v>
      </c>
      <c r="I3727" s="70" t="s">
        <v>139</v>
      </c>
      <c r="J3727" s="74">
        <v>27.49</v>
      </c>
      <c r="K3727" s="64">
        <f t="shared" si="176"/>
        <v>1374.5</v>
      </c>
      <c r="L3727" s="71"/>
      <c r="M3727" s="72"/>
      <c r="N3727" s="72" t="s">
        <v>3406</v>
      </c>
      <c r="O3727" s="72"/>
      <c r="P3727" s="81">
        <v>45</v>
      </c>
      <c r="Q3727" s="73"/>
      <c r="R3727" s="73" t="s">
        <v>5151</v>
      </c>
      <c r="S3727" s="60" t="str">
        <f>VLOOKUP(A3727,[1]DATA!$1:$1048576,12,0)</f>
        <v>ANO</v>
      </c>
    </row>
    <row r="3728" spans="1:19" x14ac:dyDescent="0.25">
      <c r="A3728" s="68">
        <v>650049179</v>
      </c>
      <c r="B3728" s="59">
        <f t="shared" si="174"/>
        <v>650049179</v>
      </c>
      <c r="C3728" s="68" t="s">
        <v>1449</v>
      </c>
      <c r="D3728" s="76">
        <v>1</v>
      </c>
      <c r="E3728" s="61">
        <f t="shared" si="175"/>
        <v>75005816</v>
      </c>
      <c r="F3728" s="69" t="s">
        <v>5736</v>
      </c>
      <c r="G3728" s="69" t="s">
        <v>5738</v>
      </c>
      <c r="H3728" s="70">
        <v>100</v>
      </c>
      <c r="I3728" s="70" t="s">
        <v>139</v>
      </c>
      <c r="J3728" s="74">
        <v>27.49</v>
      </c>
      <c r="K3728" s="64">
        <f t="shared" si="176"/>
        <v>2749</v>
      </c>
      <c r="L3728" s="71"/>
      <c r="M3728" s="72"/>
      <c r="N3728" s="72" t="s">
        <v>3407</v>
      </c>
      <c r="O3728" s="72"/>
      <c r="P3728" s="81">
        <v>72</v>
      </c>
      <c r="Q3728" s="73"/>
      <c r="R3728" s="73" t="s">
        <v>5152</v>
      </c>
      <c r="S3728" s="60" t="str">
        <f>VLOOKUP(A3728,[1]DATA!$1:$1048576,12,0)</f>
        <v>ANO</v>
      </c>
    </row>
    <row r="3729" spans="1:19" x14ac:dyDescent="0.25">
      <c r="A3729" s="68">
        <v>650049306</v>
      </c>
      <c r="B3729" s="59">
        <f t="shared" si="174"/>
        <v>650049306</v>
      </c>
      <c r="C3729" s="68" t="s">
        <v>1450</v>
      </c>
      <c r="D3729" s="76">
        <v>1</v>
      </c>
      <c r="E3729" s="61">
        <f t="shared" si="175"/>
        <v>60610859</v>
      </c>
      <c r="F3729" s="69" t="s">
        <v>5736</v>
      </c>
      <c r="G3729" s="69" t="s">
        <v>5738</v>
      </c>
      <c r="H3729" s="70">
        <v>75</v>
      </c>
      <c r="I3729" s="70" t="s">
        <v>139</v>
      </c>
      <c r="J3729" s="74">
        <v>27.49</v>
      </c>
      <c r="K3729" s="64">
        <f t="shared" si="176"/>
        <v>2061.75</v>
      </c>
      <c r="L3729" s="71"/>
      <c r="M3729" s="72"/>
      <c r="N3729" s="72" t="s">
        <v>3408</v>
      </c>
      <c r="O3729" s="72"/>
      <c r="P3729" s="81">
        <v>66</v>
      </c>
      <c r="Q3729" s="73"/>
      <c r="R3729" s="73" t="s">
        <v>5153</v>
      </c>
      <c r="S3729" s="60" t="str">
        <f>VLOOKUP(A3729,[1]DATA!$1:$1048576,12,0)</f>
        <v>ANO</v>
      </c>
    </row>
    <row r="3730" spans="1:19" x14ac:dyDescent="0.25">
      <c r="A3730" s="68">
        <v>650049624</v>
      </c>
      <c r="B3730" s="59">
        <f t="shared" si="174"/>
        <v>650049624</v>
      </c>
      <c r="C3730" s="68" t="s">
        <v>1451</v>
      </c>
      <c r="D3730" s="76">
        <v>1</v>
      </c>
      <c r="E3730" s="61">
        <f t="shared" si="175"/>
        <v>75006065</v>
      </c>
      <c r="F3730" s="69" t="s">
        <v>5736</v>
      </c>
      <c r="G3730" s="69" t="s">
        <v>5738</v>
      </c>
      <c r="H3730" s="70">
        <v>100</v>
      </c>
      <c r="I3730" s="70" t="s">
        <v>139</v>
      </c>
      <c r="J3730" s="74">
        <v>27.49</v>
      </c>
      <c r="K3730" s="64">
        <f t="shared" si="176"/>
        <v>2749</v>
      </c>
      <c r="L3730" s="71"/>
      <c r="M3730" s="72"/>
      <c r="N3730" s="72" t="s">
        <v>3409</v>
      </c>
      <c r="O3730" s="72"/>
      <c r="P3730" s="81">
        <v>38</v>
      </c>
      <c r="Q3730" s="73"/>
      <c r="R3730" s="73" t="s">
        <v>5154</v>
      </c>
      <c r="S3730" s="60" t="str">
        <f>VLOOKUP(A3730,[1]DATA!$1:$1048576,12,0)</f>
        <v>ANO</v>
      </c>
    </row>
    <row r="3731" spans="1:19" x14ac:dyDescent="0.25">
      <c r="A3731" s="68">
        <v>650055926</v>
      </c>
      <c r="B3731" s="59">
        <f t="shared" si="174"/>
        <v>650055926</v>
      </c>
      <c r="C3731" s="68" t="s">
        <v>1452</v>
      </c>
      <c r="D3731" s="76">
        <v>1</v>
      </c>
      <c r="E3731" s="61">
        <f t="shared" si="175"/>
        <v>70992649</v>
      </c>
      <c r="F3731" s="69" t="s">
        <v>5736</v>
      </c>
      <c r="G3731" s="69" t="s">
        <v>5738</v>
      </c>
      <c r="H3731" s="70">
        <v>300</v>
      </c>
      <c r="I3731" s="70" t="s">
        <v>139</v>
      </c>
      <c r="J3731" s="74">
        <v>27.49</v>
      </c>
      <c r="K3731" s="64">
        <f t="shared" si="176"/>
        <v>8247</v>
      </c>
      <c r="L3731" s="71"/>
      <c r="M3731" s="72"/>
      <c r="N3731" s="72" t="s">
        <v>3410</v>
      </c>
      <c r="O3731" s="72" t="s">
        <v>5155</v>
      </c>
      <c r="P3731" s="81">
        <v>129</v>
      </c>
      <c r="Q3731" s="73"/>
      <c r="R3731" s="73" t="s">
        <v>5156</v>
      </c>
      <c r="S3731" s="60" t="str">
        <f>VLOOKUP(A3731,[1]DATA!$1:$1048576,12,0)</f>
        <v>ANO</v>
      </c>
    </row>
    <row r="3732" spans="1:19" x14ac:dyDescent="0.25">
      <c r="A3732" s="68">
        <v>691007071</v>
      </c>
      <c r="B3732" s="59">
        <f t="shared" si="174"/>
        <v>691007071</v>
      </c>
      <c r="C3732" s="68" t="s">
        <v>1453</v>
      </c>
      <c r="D3732" s="76">
        <v>1</v>
      </c>
      <c r="E3732" s="61">
        <f t="shared" si="175"/>
        <v>3303934</v>
      </c>
      <c r="F3732" s="69" t="s">
        <v>5736</v>
      </c>
      <c r="G3732" s="69" t="s">
        <v>5738</v>
      </c>
      <c r="H3732" s="70">
        <v>50</v>
      </c>
      <c r="I3732" s="70" t="s">
        <v>139</v>
      </c>
      <c r="J3732" s="74">
        <v>27.49</v>
      </c>
      <c r="K3732" s="64">
        <f t="shared" si="176"/>
        <v>1374.5</v>
      </c>
      <c r="L3732" s="71"/>
      <c r="M3732" s="72"/>
      <c r="N3732" s="72" t="s">
        <v>3411</v>
      </c>
      <c r="O3732" s="72"/>
      <c r="P3732" s="81">
        <v>19</v>
      </c>
      <c r="Q3732" s="73"/>
      <c r="R3732" s="73" t="s">
        <v>5136</v>
      </c>
      <c r="S3732" s="60" t="str">
        <f>VLOOKUP(A3732,[1]DATA!$1:$1048576,12,0)</f>
        <v>NE</v>
      </c>
    </row>
    <row r="3733" spans="1:19" x14ac:dyDescent="0.25">
      <c r="A3733" s="68">
        <v>600009793</v>
      </c>
      <c r="B3733" s="59">
        <f t="shared" si="174"/>
        <v>600009793</v>
      </c>
      <c r="C3733" s="68" t="s">
        <v>8166</v>
      </c>
      <c r="D3733" s="76">
        <v>1</v>
      </c>
      <c r="E3733" s="61">
        <f t="shared" si="175"/>
        <v>70838534</v>
      </c>
      <c r="F3733" s="69" t="s">
        <v>5736</v>
      </c>
      <c r="G3733" s="69" t="s">
        <v>9139</v>
      </c>
      <c r="H3733" s="70">
        <v>0</v>
      </c>
      <c r="I3733" s="70" t="s">
        <v>139</v>
      </c>
      <c r="J3733" s="74">
        <v>27.49</v>
      </c>
      <c r="K3733" s="64">
        <f t="shared" si="176"/>
        <v>0</v>
      </c>
      <c r="L3733" s="71"/>
      <c r="M3733" s="72"/>
      <c r="N3733" s="72" t="s">
        <v>13500</v>
      </c>
      <c r="O3733" s="72" t="s">
        <v>19</v>
      </c>
      <c r="P3733" s="81">
        <v>280</v>
      </c>
      <c r="Q3733" s="73"/>
      <c r="R3733" s="73" t="s">
        <v>13501</v>
      </c>
      <c r="S3733" s="60" t="str">
        <f>VLOOKUP(A3733,[1]DATA!$1:$1048576,12,0)</f>
        <v>ANO</v>
      </c>
    </row>
    <row r="3734" spans="1:19" x14ac:dyDescent="0.25">
      <c r="A3734" s="68">
        <v>600009815</v>
      </c>
      <c r="B3734" s="59">
        <f t="shared" si="174"/>
        <v>600009815</v>
      </c>
      <c r="C3734" s="68" t="s">
        <v>8167</v>
      </c>
      <c r="D3734" s="76">
        <v>1</v>
      </c>
      <c r="E3734" s="61">
        <f t="shared" si="175"/>
        <v>77704</v>
      </c>
      <c r="F3734" s="69" t="s">
        <v>5736</v>
      </c>
      <c r="G3734" s="69" t="s">
        <v>9139</v>
      </c>
      <c r="H3734" s="70">
        <v>100</v>
      </c>
      <c r="I3734" s="70" t="s">
        <v>139</v>
      </c>
      <c r="J3734" s="74">
        <v>27.49</v>
      </c>
      <c r="K3734" s="64">
        <f t="shared" si="176"/>
        <v>2749</v>
      </c>
      <c r="L3734" s="71"/>
      <c r="M3734" s="72"/>
      <c r="N3734" s="72" t="s">
        <v>13502</v>
      </c>
      <c r="O3734" s="72" t="s">
        <v>9996</v>
      </c>
      <c r="P3734" s="81">
        <v>32</v>
      </c>
      <c r="Q3734" s="73"/>
      <c r="R3734" s="73" t="s">
        <v>13503</v>
      </c>
      <c r="S3734" s="60" t="str">
        <f>VLOOKUP(A3734,[1]DATA!$1:$1048576,12,0)</f>
        <v>ANO</v>
      </c>
    </row>
    <row r="3735" spans="1:19" x14ac:dyDescent="0.25">
      <c r="A3735" s="68">
        <v>650055349</v>
      </c>
      <c r="B3735" s="59">
        <f t="shared" si="174"/>
        <v>650055349</v>
      </c>
      <c r="C3735" s="68" t="s">
        <v>8168</v>
      </c>
      <c r="D3735" s="76">
        <v>1</v>
      </c>
      <c r="E3735" s="61">
        <f t="shared" si="175"/>
        <v>75005191</v>
      </c>
      <c r="F3735" s="69" t="s">
        <v>5736</v>
      </c>
      <c r="G3735" s="69" t="s">
        <v>9139</v>
      </c>
      <c r="H3735" s="70">
        <v>225</v>
      </c>
      <c r="I3735" s="70" t="s">
        <v>139</v>
      </c>
      <c r="J3735" s="74">
        <v>27.49</v>
      </c>
      <c r="K3735" s="64">
        <f t="shared" si="176"/>
        <v>6185.25</v>
      </c>
      <c r="L3735" s="71"/>
      <c r="M3735" s="72"/>
      <c r="N3735" s="72" t="s">
        <v>13504</v>
      </c>
      <c r="O3735" s="72"/>
      <c r="P3735" s="81">
        <v>12</v>
      </c>
      <c r="Q3735" s="73"/>
      <c r="R3735" s="73" t="s">
        <v>13505</v>
      </c>
      <c r="S3735" s="60" t="str">
        <f>VLOOKUP(A3735,[1]DATA!$1:$1048576,12,0)</f>
        <v>ANO</v>
      </c>
    </row>
    <row r="3736" spans="1:19" x14ac:dyDescent="0.25">
      <c r="A3736" s="68">
        <v>600071154</v>
      </c>
      <c r="B3736" s="59">
        <f t="shared" si="174"/>
        <v>600071154</v>
      </c>
      <c r="C3736" s="68" t="s">
        <v>8169</v>
      </c>
      <c r="D3736" s="76">
        <v>1</v>
      </c>
      <c r="E3736" s="61">
        <f t="shared" si="175"/>
        <v>60611332</v>
      </c>
      <c r="F3736" s="69" t="s">
        <v>5736</v>
      </c>
      <c r="G3736" s="69" t="s">
        <v>9139</v>
      </c>
      <c r="H3736" s="70">
        <v>50</v>
      </c>
      <c r="I3736" s="70" t="s">
        <v>139</v>
      </c>
      <c r="J3736" s="74">
        <v>27.49</v>
      </c>
      <c r="K3736" s="64">
        <f t="shared" si="176"/>
        <v>1374.5</v>
      </c>
      <c r="L3736" s="71"/>
      <c r="M3736" s="72"/>
      <c r="N3736" s="72" t="s">
        <v>13506</v>
      </c>
      <c r="O3736" s="72"/>
      <c r="P3736" s="81">
        <v>84</v>
      </c>
      <c r="Q3736" s="73"/>
      <c r="R3736" s="73" t="s">
        <v>13507</v>
      </c>
      <c r="S3736" s="60" t="str">
        <f>VLOOKUP(A3736,[1]DATA!$1:$1048576,12,0)</f>
        <v>ANO</v>
      </c>
    </row>
    <row r="3737" spans="1:19" x14ac:dyDescent="0.25">
      <c r="A3737" s="68">
        <v>600071219</v>
      </c>
      <c r="B3737" s="59">
        <f t="shared" si="174"/>
        <v>600071219</v>
      </c>
      <c r="C3737" s="68" t="s">
        <v>8170</v>
      </c>
      <c r="D3737" s="76">
        <v>1</v>
      </c>
      <c r="E3737" s="61">
        <f t="shared" si="175"/>
        <v>60610883</v>
      </c>
      <c r="F3737" s="69" t="s">
        <v>5736</v>
      </c>
      <c r="G3737" s="69" t="s">
        <v>9139</v>
      </c>
      <c r="H3737" s="70">
        <v>0</v>
      </c>
      <c r="I3737" s="70" t="s">
        <v>139</v>
      </c>
      <c r="J3737" s="74">
        <v>27.49</v>
      </c>
      <c r="K3737" s="64">
        <f t="shared" si="176"/>
        <v>0</v>
      </c>
      <c r="L3737" s="71"/>
      <c r="M3737" s="72"/>
      <c r="N3737" s="72" t="s">
        <v>13508</v>
      </c>
      <c r="O3737" s="72"/>
      <c r="P3737" s="81">
        <v>39</v>
      </c>
      <c r="Q3737" s="73"/>
      <c r="R3737" s="73" t="s">
        <v>13509</v>
      </c>
      <c r="S3737" s="60" t="str">
        <f>VLOOKUP(A3737,[1]DATA!$1:$1048576,12,0)</f>
        <v>ANO</v>
      </c>
    </row>
    <row r="3738" spans="1:19" x14ac:dyDescent="0.25">
      <c r="A3738" s="68">
        <v>600071332</v>
      </c>
      <c r="B3738" s="59">
        <f t="shared" si="174"/>
        <v>600071332</v>
      </c>
      <c r="C3738" s="68" t="s">
        <v>8171</v>
      </c>
      <c r="D3738" s="76">
        <v>1</v>
      </c>
      <c r="E3738" s="61">
        <f t="shared" si="175"/>
        <v>60611014</v>
      </c>
      <c r="F3738" s="69" t="s">
        <v>5736</v>
      </c>
      <c r="G3738" s="69" t="s">
        <v>9139</v>
      </c>
      <c r="H3738" s="70">
        <v>325</v>
      </c>
      <c r="I3738" s="70" t="s">
        <v>139</v>
      </c>
      <c r="J3738" s="74">
        <v>27.49</v>
      </c>
      <c r="K3738" s="64">
        <f t="shared" si="176"/>
        <v>8934.25</v>
      </c>
      <c r="L3738" s="71"/>
      <c r="M3738" s="72"/>
      <c r="N3738" s="72" t="s">
        <v>13510</v>
      </c>
      <c r="O3738" s="72" t="s">
        <v>19</v>
      </c>
      <c r="P3738" s="81">
        <v>479</v>
      </c>
      <c r="Q3738" s="73"/>
      <c r="R3738" s="73" t="s">
        <v>13511</v>
      </c>
      <c r="S3738" s="60" t="str">
        <f>VLOOKUP(A3738,[1]DATA!$1:$1048576,12,0)</f>
        <v>ANO</v>
      </c>
    </row>
    <row r="3739" spans="1:19" x14ac:dyDescent="0.25">
      <c r="A3739" s="68">
        <v>600071405</v>
      </c>
      <c r="B3739" s="59">
        <f t="shared" si="174"/>
        <v>600071405</v>
      </c>
      <c r="C3739" s="68" t="s">
        <v>8172</v>
      </c>
      <c r="D3739" s="76">
        <v>1</v>
      </c>
      <c r="E3739" s="61">
        <f t="shared" si="175"/>
        <v>75006294</v>
      </c>
      <c r="F3739" s="69" t="s">
        <v>5736</v>
      </c>
      <c r="G3739" s="69" t="s">
        <v>9139</v>
      </c>
      <c r="H3739" s="70">
        <v>425</v>
      </c>
      <c r="I3739" s="70" t="s">
        <v>139</v>
      </c>
      <c r="J3739" s="74">
        <v>27.49</v>
      </c>
      <c r="K3739" s="64">
        <f t="shared" si="176"/>
        <v>11683.25</v>
      </c>
      <c r="L3739" s="71"/>
      <c r="M3739" s="72"/>
      <c r="N3739" s="72" t="s">
        <v>13512</v>
      </c>
      <c r="O3739" s="72" t="s">
        <v>13513</v>
      </c>
      <c r="P3739" s="81">
        <v>373</v>
      </c>
      <c r="Q3739" s="73"/>
      <c r="R3739" s="73" t="s">
        <v>13501</v>
      </c>
      <c r="S3739" s="60" t="str">
        <f>VLOOKUP(A3739,[1]DATA!$1:$1048576,12,0)</f>
        <v>ANO</v>
      </c>
    </row>
    <row r="3740" spans="1:19" x14ac:dyDescent="0.25">
      <c r="A3740" s="68">
        <v>600071464</v>
      </c>
      <c r="B3740" s="59">
        <f t="shared" si="174"/>
        <v>600071464</v>
      </c>
      <c r="C3740" s="68" t="s">
        <v>8173</v>
      </c>
      <c r="D3740" s="76">
        <v>1</v>
      </c>
      <c r="E3740" s="61">
        <f t="shared" si="175"/>
        <v>49746227</v>
      </c>
      <c r="F3740" s="69" t="s">
        <v>5736</v>
      </c>
      <c r="G3740" s="69" t="s">
        <v>9139</v>
      </c>
      <c r="H3740" s="70">
        <v>125</v>
      </c>
      <c r="I3740" s="70" t="s">
        <v>139</v>
      </c>
      <c r="J3740" s="74">
        <v>27.49</v>
      </c>
      <c r="K3740" s="64">
        <f t="shared" si="176"/>
        <v>3436.25</v>
      </c>
      <c r="L3740" s="71"/>
      <c r="M3740" s="72"/>
      <c r="N3740" s="72" t="s">
        <v>13514</v>
      </c>
      <c r="O3740" s="72"/>
      <c r="P3740" s="81">
        <v>178</v>
      </c>
      <c r="Q3740" s="73"/>
      <c r="R3740" s="73" t="s">
        <v>13515</v>
      </c>
      <c r="S3740" s="60" t="str">
        <f>VLOOKUP(A3740,[1]DATA!$1:$1048576,12,0)</f>
        <v>ANO</v>
      </c>
    </row>
    <row r="3741" spans="1:19" x14ac:dyDescent="0.25">
      <c r="A3741" s="68">
        <v>600071511</v>
      </c>
      <c r="B3741" s="59">
        <f t="shared" si="174"/>
        <v>600071511</v>
      </c>
      <c r="C3741" s="68" t="s">
        <v>8174</v>
      </c>
      <c r="D3741" s="76">
        <v>1</v>
      </c>
      <c r="E3741" s="61">
        <f t="shared" si="175"/>
        <v>49745280</v>
      </c>
      <c r="F3741" s="69" t="s">
        <v>5736</v>
      </c>
      <c r="G3741" s="69" t="s">
        <v>9139</v>
      </c>
      <c r="H3741" s="70">
        <v>600</v>
      </c>
      <c r="I3741" s="70" t="s">
        <v>139</v>
      </c>
      <c r="J3741" s="74">
        <v>27.49</v>
      </c>
      <c r="K3741" s="64">
        <f t="shared" si="176"/>
        <v>16494</v>
      </c>
      <c r="L3741" s="71"/>
      <c r="M3741" s="72"/>
      <c r="N3741" s="72" t="s">
        <v>13516</v>
      </c>
      <c r="O3741" s="72" t="s">
        <v>9269</v>
      </c>
      <c r="P3741" s="81">
        <v>730</v>
      </c>
      <c r="Q3741" s="73"/>
      <c r="R3741" s="73" t="s">
        <v>13503</v>
      </c>
      <c r="S3741" s="60" t="str">
        <f>VLOOKUP(A3741,[1]DATA!$1:$1048576,12,0)</f>
        <v>ANO</v>
      </c>
    </row>
    <row r="3742" spans="1:19" x14ac:dyDescent="0.25">
      <c r="A3742" s="68">
        <v>600071570</v>
      </c>
      <c r="B3742" s="59">
        <f t="shared" si="174"/>
        <v>600071570</v>
      </c>
      <c r="C3742" s="68" t="s">
        <v>8175</v>
      </c>
      <c r="D3742" s="76">
        <v>1</v>
      </c>
      <c r="E3742" s="61">
        <f t="shared" si="175"/>
        <v>70968888</v>
      </c>
      <c r="F3742" s="69" t="s">
        <v>5736</v>
      </c>
      <c r="G3742" s="69" t="s">
        <v>9139</v>
      </c>
      <c r="H3742" s="70">
        <v>0</v>
      </c>
      <c r="I3742" s="70" t="s">
        <v>139</v>
      </c>
      <c r="J3742" s="74">
        <v>27.49</v>
      </c>
      <c r="K3742" s="64">
        <f t="shared" si="176"/>
        <v>0</v>
      </c>
      <c r="L3742" s="71"/>
      <c r="M3742" s="72"/>
      <c r="N3742" s="72" t="s">
        <v>13517</v>
      </c>
      <c r="O3742" s="72" t="s">
        <v>13518</v>
      </c>
      <c r="P3742" s="81">
        <v>172</v>
      </c>
      <c r="Q3742" s="73"/>
      <c r="R3742" s="73" t="s">
        <v>13503</v>
      </c>
      <c r="S3742" s="60" t="str">
        <f>VLOOKUP(A3742,[1]DATA!$1:$1048576,12,0)</f>
        <v>ANO</v>
      </c>
    </row>
    <row r="3743" spans="1:19" x14ac:dyDescent="0.25">
      <c r="A3743" s="68">
        <v>650014855</v>
      </c>
      <c r="B3743" s="59">
        <f t="shared" si="174"/>
        <v>650014855</v>
      </c>
      <c r="C3743" s="68" t="s">
        <v>8176</v>
      </c>
      <c r="D3743" s="76">
        <v>1</v>
      </c>
      <c r="E3743" s="61">
        <f t="shared" si="175"/>
        <v>75005654</v>
      </c>
      <c r="F3743" s="69" t="s">
        <v>5736</v>
      </c>
      <c r="G3743" s="69" t="s">
        <v>9139</v>
      </c>
      <c r="H3743" s="70">
        <v>350</v>
      </c>
      <c r="I3743" s="70" t="s">
        <v>139</v>
      </c>
      <c r="J3743" s="74">
        <v>27.49</v>
      </c>
      <c r="K3743" s="64">
        <f t="shared" si="176"/>
        <v>9621.5</v>
      </c>
      <c r="L3743" s="71"/>
      <c r="M3743" s="72"/>
      <c r="N3743" s="72" t="s">
        <v>13519</v>
      </c>
      <c r="O3743" s="72"/>
      <c r="P3743" s="81">
        <v>1</v>
      </c>
      <c r="Q3743" s="73"/>
      <c r="R3743" s="73" t="s">
        <v>13520</v>
      </c>
      <c r="S3743" s="60" t="str">
        <f>VLOOKUP(A3743,[1]DATA!$1:$1048576,12,0)</f>
        <v>ANO</v>
      </c>
    </row>
    <row r="3744" spans="1:19" x14ac:dyDescent="0.25">
      <c r="A3744" s="68">
        <v>650015428</v>
      </c>
      <c r="B3744" s="59">
        <f t="shared" si="174"/>
        <v>650015428</v>
      </c>
      <c r="C3744" s="68" t="s">
        <v>8177</v>
      </c>
      <c r="D3744" s="76">
        <v>1</v>
      </c>
      <c r="E3744" s="61">
        <f t="shared" si="175"/>
        <v>60611863</v>
      </c>
      <c r="F3744" s="69" t="s">
        <v>5736</v>
      </c>
      <c r="G3744" s="69" t="s">
        <v>9139</v>
      </c>
      <c r="H3744" s="70">
        <v>0</v>
      </c>
      <c r="I3744" s="70" t="s">
        <v>139</v>
      </c>
      <c r="J3744" s="74">
        <v>27.49</v>
      </c>
      <c r="K3744" s="64">
        <f t="shared" si="176"/>
        <v>0</v>
      </c>
      <c r="L3744" s="71"/>
      <c r="M3744" s="72"/>
      <c r="N3744" s="72" t="s">
        <v>13521</v>
      </c>
      <c r="O3744" s="72"/>
      <c r="P3744" s="81">
        <v>110</v>
      </c>
      <c r="Q3744" s="73"/>
      <c r="R3744" s="73" t="s">
        <v>13522</v>
      </c>
      <c r="S3744" s="60" t="str">
        <f>VLOOKUP(A3744,[1]DATA!$1:$1048576,12,0)</f>
        <v>ANO</v>
      </c>
    </row>
    <row r="3745" spans="1:19" x14ac:dyDescent="0.25">
      <c r="A3745" s="68">
        <v>650033370</v>
      </c>
      <c r="B3745" s="59">
        <f t="shared" si="174"/>
        <v>650033370</v>
      </c>
      <c r="C3745" s="68" t="s">
        <v>8178</v>
      </c>
      <c r="D3745" s="76">
        <v>1</v>
      </c>
      <c r="E3745" s="61">
        <f t="shared" si="175"/>
        <v>70994251</v>
      </c>
      <c r="F3745" s="69" t="s">
        <v>5736</v>
      </c>
      <c r="G3745" s="69" t="s">
        <v>9139</v>
      </c>
      <c r="H3745" s="70">
        <v>0</v>
      </c>
      <c r="I3745" s="70" t="s">
        <v>139</v>
      </c>
      <c r="J3745" s="74">
        <v>27.49</v>
      </c>
      <c r="K3745" s="64">
        <f t="shared" si="176"/>
        <v>0</v>
      </c>
      <c r="L3745" s="71"/>
      <c r="M3745" s="72"/>
      <c r="N3745" s="72" t="s">
        <v>13523</v>
      </c>
      <c r="O3745" s="72"/>
      <c r="P3745" s="81">
        <v>1</v>
      </c>
      <c r="Q3745" s="73"/>
      <c r="R3745" s="73" t="s">
        <v>13524</v>
      </c>
      <c r="S3745" s="60" t="str">
        <f>VLOOKUP(A3745,[1]DATA!$1:$1048576,12,0)</f>
        <v>ANO</v>
      </c>
    </row>
    <row r="3746" spans="1:19" x14ac:dyDescent="0.25">
      <c r="A3746" s="68">
        <v>650055675</v>
      </c>
      <c r="B3746" s="59">
        <f t="shared" si="174"/>
        <v>650055675</v>
      </c>
      <c r="C3746" s="68" t="s">
        <v>8179</v>
      </c>
      <c r="D3746" s="76">
        <v>1</v>
      </c>
      <c r="E3746" s="61">
        <f t="shared" si="175"/>
        <v>60610131</v>
      </c>
      <c r="F3746" s="69" t="s">
        <v>5736</v>
      </c>
      <c r="G3746" s="69" t="s">
        <v>9139</v>
      </c>
      <c r="H3746" s="70">
        <v>75</v>
      </c>
      <c r="I3746" s="70" t="s">
        <v>139</v>
      </c>
      <c r="J3746" s="74">
        <v>27.49</v>
      </c>
      <c r="K3746" s="64">
        <f t="shared" si="176"/>
        <v>2061.75</v>
      </c>
      <c r="L3746" s="71"/>
      <c r="M3746" s="72"/>
      <c r="N3746" s="72" t="s">
        <v>13525</v>
      </c>
      <c r="O3746" s="72"/>
      <c r="P3746" s="81">
        <v>34</v>
      </c>
      <c r="Q3746" s="73"/>
      <c r="R3746" s="73" t="s">
        <v>13526</v>
      </c>
      <c r="S3746" s="60" t="str">
        <f>VLOOKUP(A3746,[1]DATA!$1:$1048576,12,0)</f>
        <v>ANO</v>
      </c>
    </row>
    <row r="3747" spans="1:19" x14ac:dyDescent="0.25">
      <c r="A3747" s="68">
        <v>691001456</v>
      </c>
      <c r="B3747" s="59">
        <f t="shared" si="174"/>
        <v>691001456</v>
      </c>
      <c r="C3747" s="68" t="s">
        <v>8180</v>
      </c>
      <c r="D3747" s="76">
        <v>1</v>
      </c>
      <c r="E3747" s="61">
        <f t="shared" si="175"/>
        <v>72052724</v>
      </c>
      <c r="F3747" s="69" t="s">
        <v>5736</v>
      </c>
      <c r="G3747" s="69" t="s">
        <v>9139</v>
      </c>
      <c r="H3747" s="70">
        <v>225</v>
      </c>
      <c r="I3747" s="70" t="s">
        <v>139</v>
      </c>
      <c r="J3747" s="74">
        <v>27.49</v>
      </c>
      <c r="K3747" s="64">
        <f t="shared" si="176"/>
        <v>6185.25</v>
      </c>
      <c r="L3747" s="71"/>
      <c r="M3747" s="72"/>
      <c r="N3747" s="72" t="s">
        <v>13527</v>
      </c>
      <c r="O3747" s="72" t="s">
        <v>4599</v>
      </c>
      <c r="P3747" s="81">
        <v>112</v>
      </c>
      <c r="Q3747" s="73"/>
      <c r="R3747" s="73" t="s">
        <v>13528</v>
      </c>
      <c r="S3747" s="60" t="str">
        <f>VLOOKUP(A3747,[1]DATA!$1:$1048576,12,0)</f>
        <v>ANO</v>
      </c>
    </row>
    <row r="3748" spans="1:19" x14ac:dyDescent="0.25">
      <c r="A3748" s="68">
        <v>691010544</v>
      </c>
      <c r="B3748" s="59">
        <f t="shared" si="174"/>
        <v>691010544</v>
      </c>
      <c r="C3748" s="68" t="s">
        <v>8181</v>
      </c>
      <c r="D3748" s="76">
        <v>1</v>
      </c>
      <c r="E3748" s="61">
        <f t="shared" si="175"/>
        <v>6010202</v>
      </c>
      <c r="F3748" s="69" t="s">
        <v>5736</v>
      </c>
      <c r="G3748" s="69" t="s">
        <v>9139</v>
      </c>
      <c r="H3748" s="70">
        <v>0</v>
      </c>
      <c r="I3748" s="70" t="s">
        <v>139</v>
      </c>
      <c r="J3748" s="74">
        <v>27.49</v>
      </c>
      <c r="K3748" s="64">
        <f t="shared" si="176"/>
        <v>0</v>
      </c>
      <c r="L3748" s="71"/>
      <c r="M3748" s="72"/>
      <c r="N3748" s="72" t="s">
        <v>13529</v>
      </c>
      <c r="O3748" s="72"/>
      <c r="P3748" s="81">
        <v>23</v>
      </c>
      <c r="Q3748" s="73"/>
      <c r="R3748" s="73" t="s">
        <v>13530</v>
      </c>
      <c r="S3748" s="60" t="str">
        <f>VLOOKUP(A3748,[1]DATA!$1:$1048576,12,0)</f>
        <v>NE</v>
      </c>
    </row>
    <row r="3749" spans="1:19" x14ac:dyDescent="0.25">
      <c r="A3749" s="68">
        <v>600070565</v>
      </c>
      <c r="B3749" s="59">
        <f t="shared" si="174"/>
        <v>600070565</v>
      </c>
      <c r="C3749" s="68" t="s">
        <v>8182</v>
      </c>
      <c r="D3749" s="76">
        <v>1</v>
      </c>
      <c r="E3749" s="61">
        <f t="shared" si="175"/>
        <v>60611308</v>
      </c>
      <c r="F3749" s="69" t="s">
        <v>5736</v>
      </c>
      <c r="G3749" s="69" t="s">
        <v>9138</v>
      </c>
      <c r="H3749" s="70">
        <v>0</v>
      </c>
      <c r="I3749" s="70" t="s">
        <v>139</v>
      </c>
      <c r="J3749" s="74">
        <v>27.49</v>
      </c>
      <c r="K3749" s="64">
        <f t="shared" si="176"/>
        <v>0</v>
      </c>
      <c r="L3749" s="71"/>
      <c r="M3749" s="72"/>
      <c r="N3749" s="72" t="s">
        <v>13531</v>
      </c>
      <c r="O3749" s="72"/>
      <c r="P3749" s="81">
        <v>45</v>
      </c>
      <c r="Q3749" s="73"/>
      <c r="R3749" s="73" t="s">
        <v>13532</v>
      </c>
      <c r="S3749" s="60" t="str">
        <f>VLOOKUP(A3749,[1]DATA!$1:$1048576,12,0)</f>
        <v>ANO</v>
      </c>
    </row>
    <row r="3750" spans="1:19" x14ac:dyDescent="0.25">
      <c r="A3750" s="68">
        <v>600009769</v>
      </c>
      <c r="B3750" s="59">
        <f t="shared" si="174"/>
        <v>600009769</v>
      </c>
      <c r="C3750" s="68" t="s">
        <v>8183</v>
      </c>
      <c r="D3750" s="76">
        <v>1</v>
      </c>
      <c r="E3750" s="61">
        <f t="shared" si="175"/>
        <v>77691</v>
      </c>
      <c r="F3750" s="69" t="s">
        <v>5736</v>
      </c>
      <c r="G3750" s="69" t="s">
        <v>9138</v>
      </c>
      <c r="H3750" s="70">
        <v>75</v>
      </c>
      <c r="I3750" s="70" t="s">
        <v>139</v>
      </c>
      <c r="J3750" s="74">
        <v>27.49</v>
      </c>
      <c r="K3750" s="64">
        <f t="shared" si="176"/>
        <v>2061.75</v>
      </c>
      <c r="L3750" s="71"/>
      <c r="M3750" s="72"/>
      <c r="N3750" s="72" t="s">
        <v>13533</v>
      </c>
      <c r="O3750" s="72"/>
      <c r="P3750" s="81">
        <v>1</v>
      </c>
      <c r="Q3750" s="73"/>
      <c r="R3750" s="73" t="s">
        <v>13534</v>
      </c>
      <c r="S3750" s="60" t="str">
        <f>VLOOKUP(A3750,[1]DATA!$1:$1048576,12,0)</f>
        <v>ANO</v>
      </c>
    </row>
    <row r="3751" spans="1:19" x14ac:dyDescent="0.25">
      <c r="A3751" s="68">
        <v>600070557</v>
      </c>
      <c r="B3751" s="59">
        <f t="shared" si="174"/>
        <v>600070557</v>
      </c>
      <c r="C3751" s="68" t="s">
        <v>8184</v>
      </c>
      <c r="D3751" s="76">
        <v>1</v>
      </c>
      <c r="E3751" s="61">
        <f t="shared" si="175"/>
        <v>70889414</v>
      </c>
      <c r="F3751" s="69" t="s">
        <v>5736</v>
      </c>
      <c r="G3751" s="69" t="s">
        <v>9138</v>
      </c>
      <c r="H3751" s="70">
        <v>925</v>
      </c>
      <c r="I3751" s="70" t="s">
        <v>139</v>
      </c>
      <c r="J3751" s="74">
        <v>27.49</v>
      </c>
      <c r="K3751" s="64">
        <f t="shared" si="176"/>
        <v>25428.25</v>
      </c>
      <c r="L3751" s="71"/>
      <c r="M3751" s="72"/>
      <c r="N3751" s="72" t="s">
        <v>13535</v>
      </c>
      <c r="O3751" s="72" t="s">
        <v>19</v>
      </c>
      <c r="P3751" s="81">
        <v>546</v>
      </c>
      <c r="Q3751" s="73"/>
      <c r="R3751" s="73" t="s">
        <v>13536</v>
      </c>
      <c r="S3751" s="60" t="str">
        <f>VLOOKUP(A3751,[1]DATA!$1:$1048576,12,0)</f>
        <v>ANO</v>
      </c>
    </row>
    <row r="3752" spans="1:19" x14ac:dyDescent="0.25">
      <c r="A3752" s="68">
        <v>600070409</v>
      </c>
      <c r="B3752" s="59">
        <f t="shared" si="174"/>
        <v>600070409</v>
      </c>
      <c r="C3752" s="68" t="s">
        <v>8185</v>
      </c>
      <c r="D3752" s="76">
        <v>1</v>
      </c>
      <c r="E3752" s="61">
        <f t="shared" si="175"/>
        <v>75005000</v>
      </c>
      <c r="F3752" s="69" t="s">
        <v>5736</v>
      </c>
      <c r="G3752" s="69" t="s">
        <v>9138</v>
      </c>
      <c r="H3752" s="70">
        <v>150</v>
      </c>
      <c r="I3752" s="70" t="s">
        <v>139</v>
      </c>
      <c r="J3752" s="74">
        <v>27.49</v>
      </c>
      <c r="K3752" s="64">
        <f t="shared" si="176"/>
        <v>4123.5</v>
      </c>
      <c r="L3752" s="71"/>
      <c r="M3752" s="72"/>
      <c r="N3752" s="72" t="s">
        <v>13537</v>
      </c>
      <c r="O3752" s="72"/>
      <c r="P3752" s="81">
        <v>43</v>
      </c>
      <c r="Q3752" s="73"/>
      <c r="R3752" s="73" t="s">
        <v>13538</v>
      </c>
      <c r="S3752" s="60" t="str">
        <f>VLOOKUP(A3752,[1]DATA!$1:$1048576,12,0)</f>
        <v>ANO</v>
      </c>
    </row>
    <row r="3753" spans="1:19" x14ac:dyDescent="0.25">
      <c r="A3753" s="68">
        <v>600070581</v>
      </c>
      <c r="B3753" s="59">
        <f t="shared" si="174"/>
        <v>600070581</v>
      </c>
      <c r="C3753" s="68" t="s">
        <v>8186</v>
      </c>
      <c r="D3753" s="76">
        <v>1</v>
      </c>
      <c r="E3753" s="61">
        <f t="shared" si="175"/>
        <v>60611227</v>
      </c>
      <c r="F3753" s="69" t="s">
        <v>5736</v>
      </c>
      <c r="G3753" s="69" t="s">
        <v>9138</v>
      </c>
      <c r="H3753" s="70">
        <v>175</v>
      </c>
      <c r="I3753" s="70" t="s">
        <v>139</v>
      </c>
      <c r="J3753" s="74">
        <v>27.49</v>
      </c>
      <c r="K3753" s="64">
        <f t="shared" si="176"/>
        <v>4810.75</v>
      </c>
      <c r="L3753" s="71"/>
      <c r="M3753" s="72"/>
      <c r="N3753" s="72" t="s">
        <v>13539</v>
      </c>
      <c r="O3753" s="72"/>
      <c r="P3753" s="81">
        <v>318</v>
      </c>
      <c r="Q3753" s="73"/>
      <c r="R3753" s="73" t="s">
        <v>13540</v>
      </c>
      <c r="S3753" s="60" t="str">
        <f>VLOOKUP(A3753,[1]DATA!$1:$1048576,12,0)</f>
        <v>ANO</v>
      </c>
    </row>
    <row r="3754" spans="1:19" x14ac:dyDescent="0.25">
      <c r="A3754" s="68">
        <v>650047605</v>
      </c>
      <c r="B3754" s="59">
        <f t="shared" si="174"/>
        <v>650047605</v>
      </c>
      <c r="C3754" s="68" t="s">
        <v>8187</v>
      </c>
      <c r="D3754" s="76">
        <v>1</v>
      </c>
      <c r="E3754" s="61">
        <f t="shared" si="175"/>
        <v>75005964</v>
      </c>
      <c r="F3754" s="69" t="s">
        <v>5736</v>
      </c>
      <c r="G3754" s="69" t="s">
        <v>9138</v>
      </c>
      <c r="H3754" s="70">
        <v>0</v>
      </c>
      <c r="I3754" s="70" t="s">
        <v>139</v>
      </c>
      <c r="J3754" s="74">
        <v>27.49</v>
      </c>
      <c r="K3754" s="64">
        <f t="shared" si="176"/>
        <v>0</v>
      </c>
      <c r="L3754" s="71"/>
      <c r="M3754" s="72"/>
      <c r="N3754" s="72" t="s">
        <v>13541</v>
      </c>
      <c r="O3754" s="72"/>
      <c r="P3754" s="81">
        <v>49</v>
      </c>
      <c r="Q3754" s="73"/>
      <c r="R3754" s="73" t="s">
        <v>13542</v>
      </c>
      <c r="S3754" s="60" t="str">
        <f>VLOOKUP(A3754,[1]DATA!$1:$1048576,12,0)</f>
        <v>ANO</v>
      </c>
    </row>
    <row r="3755" spans="1:19" x14ac:dyDescent="0.25">
      <c r="A3755" s="68">
        <v>691013420</v>
      </c>
      <c r="B3755" s="59">
        <f t="shared" si="174"/>
        <v>691013420</v>
      </c>
      <c r="C3755" s="68" t="s">
        <v>8188</v>
      </c>
      <c r="D3755" s="76">
        <v>1</v>
      </c>
      <c r="E3755" s="61">
        <f t="shared" si="175"/>
        <v>6373101</v>
      </c>
      <c r="F3755" s="69" t="s">
        <v>5736</v>
      </c>
      <c r="G3755" s="69" t="s">
        <v>9139</v>
      </c>
      <c r="H3755" s="70">
        <v>25</v>
      </c>
      <c r="I3755" s="70" t="s">
        <v>139</v>
      </c>
      <c r="J3755" s="74">
        <v>27.49</v>
      </c>
      <c r="K3755" s="64">
        <f t="shared" si="176"/>
        <v>687.25</v>
      </c>
      <c r="L3755" s="71"/>
      <c r="M3755" s="72"/>
      <c r="N3755" s="72" t="s">
        <v>13543</v>
      </c>
      <c r="O3755" s="72" t="s">
        <v>13544</v>
      </c>
      <c r="P3755" s="81">
        <v>61</v>
      </c>
      <c r="Q3755" s="73"/>
      <c r="R3755" s="73" t="s">
        <v>13545</v>
      </c>
      <c r="S3755" s="60" t="str">
        <f>VLOOKUP(A3755,[1]DATA!$1:$1048576,12,0)</f>
        <v>NE</v>
      </c>
    </row>
    <row r="3756" spans="1:19" x14ac:dyDescent="0.25">
      <c r="A3756" s="68">
        <v>600071197</v>
      </c>
      <c r="B3756" s="59">
        <f t="shared" si="174"/>
        <v>600071197</v>
      </c>
      <c r="C3756" s="68" t="s">
        <v>8189</v>
      </c>
      <c r="D3756" s="76">
        <v>1</v>
      </c>
      <c r="E3756" s="61">
        <f t="shared" si="175"/>
        <v>75005948</v>
      </c>
      <c r="F3756" s="69" t="s">
        <v>5736</v>
      </c>
      <c r="G3756" s="69" t="s">
        <v>9139</v>
      </c>
      <c r="H3756" s="70">
        <v>0</v>
      </c>
      <c r="I3756" s="70" t="s">
        <v>139</v>
      </c>
      <c r="J3756" s="74">
        <v>27.49</v>
      </c>
      <c r="K3756" s="64">
        <f t="shared" si="176"/>
        <v>0</v>
      </c>
      <c r="L3756" s="71"/>
      <c r="M3756" s="72"/>
      <c r="N3756" s="72" t="s">
        <v>13546</v>
      </c>
      <c r="O3756" s="72"/>
      <c r="P3756" s="81">
        <v>9</v>
      </c>
      <c r="Q3756" s="73"/>
      <c r="R3756" s="73" t="s">
        <v>13547</v>
      </c>
      <c r="S3756" s="60" t="str">
        <f>VLOOKUP(A3756,[1]DATA!$1:$1048576,12,0)</f>
        <v>ANO</v>
      </c>
    </row>
    <row r="3757" spans="1:19" x14ac:dyDescent="0.25">
      <c r="A3757" s="68">
        <v>600071235</v>
      </c>
      <c r="B3757" s="59">
        <f t="shared" si="174"/>
        <v>600071235</v>
      </c>
      <c r="C3757" s="68" t="s">
        <v>8190</v>
      </c>
      <c r="D3757" s="76">
        <v>1</v>
      </c>
      <c r="E3757" s="61">
        <f t="shared" si="175"/>
        <v>49745921</v>
      </c>
      <c r="F3757" s="69" t="s">
        <v>5736</v>
      </c>
      <c r="G3757" s="69" t="s">
        <v>9139</v>
      </c>
      <c r="H3757" s="70">
        <v>0</v>
      </c>
      <c r="I3757" s="70" t="s">
        <v>139</v>
      </c>
      <c r="J3757" s="74">
        <v>27.49</v>
      </c>
      <c r="K3757" s="64">
        <f t="shared" si="176"/>
        <v>0</v>
      </c>
      <c r="L3757" s="71"/>
      <c r="M3757" s="72"/>
      <c r="N3757" s="72" t="s">
        <v>13548</v>
      </c>
      <c r="O3757" s="72"/>
      <c r="P3757" s="81">
        <v>222</v>
      </c>
      <c r="Q3757" s="73"/>
      <c r="R3757" s="73" t="s">
        <v>13549</v>
      </c>
      <c r="S3757" s="60" t="str">
        <f>VLOOKUP(A3757,[1]DATA!$1:$1048576,12,0)</f>
        <v>ANO</v>
      </c>
    </row>
    <row r="3758" spans="1:19" x14ac:dyDescent="0.25">
      <c r="A3758" s="68">
        <v>600071251</v>
      </c>
      <c r="B3758" s="59">
        <f t="shared" si="174"/>
        <v>600071251</v>
      </c>
      <c r="C3758" s="68" t="s">
        <v>8191</v>
      </c>
      <c r="D3758" s="76">
        <v>1</v>
      </c>
      <c r="E3758" s="61">
        <f t="shared" si="175"/>
        <v>60611171</v>
      </c>
      <c r="F3758" s="69" t="s">
        <v>5736</v>
      </c>
      <c r="G3758" s="69" t="s">
        <v>9139</v>
      </c>
      <c r="H3758" s="70">
        <v>25</v>
      </c>
      <c r="I3758" s="70" t="s">
        <v>139</v>
      </c>
      <c r="J3758" s="74">
        <v>27.49</v>
      </c>
      <c r="K3758" s="64">
        <f t="shared" si="176"/>
        <v>687.25</v>
      </c>
      <c r="L3758" s="71"/>
      <c r="M3758" s="72"/>
      <c r="N3758" s="72" t="s">
        <v>13550</v>
      </c>
      <c r="O3758" s="72"/>
      <c r="P3758" s="81">
        <v>16</v>
      </c>
      <c r="Q3758" s="73"/>
      <c r="R3758" s="73" t="s">
        <v>13551</v>
      </c>
      <c r="S3758" s="60" t="str">
        <f>VLOOKUP(A3758,[1]DATA!$1:$1048576,12,0)</f>
        <v>ANO</v>
      </c>
    </row>
    <row r="3759" spans="1:19" x14ac:dyDescent="0.25">
      <c r="A3759" s="68">
        <v>600071260</v>
      </c>
      <c r="B3759" s="59">
        <f t="shared" si="174"/>
        <v>600071260</v>
      </c>
      <c r="C3759" s="68" t="s">
        <v>8192</v>
      </c>
      <c r="D3759" s="76">
        <v>1</v>
      </c>
      <c r="E3759" s="61">
        <f t="shared" si="175"/>
        <v>49745948</v>
      </c>
      <c r="F3759" s="69" t="s">
        <v>5736</v>
      </c>
      <c r="G3759" s="69" t="s">
        <v>9139</v>
      </c>
      <c r="H3759" s="70">
        <v>100</v>
      </c>
      <c r="I3759" s="70" t="s">
        <v>139</v>
      </c>
      <c r="J3759" s="74">
        <v>27.49</v>
      </c>
      <c r="K3759" s="64">
        <f t="shared" si="176"/>
        <v>2749</v>
      </c>
      <c r="L3759" s="71"/>
      <c r="M3759" s="72"/>
      <c r="N3759" s="72" t="s">
        <v>13552</v>
      </c>
      <c r="O3759" s="72"/>
      <c r="P3759" s="81">
        <v>1</v>
      </c>
      <c r="Q3759" s="73"/>
      <c r="R3759" s="73" t="s">
        <v>13553</v>
      </c>
      <c r="S3759" s="60" t="str">
        <f>VLOOKUP(A3759,[1]DATA!$1:$1048576,12,0)</f>
        <v>ANO</v>
      </c>
    </row>
    <row r="3760" spans="1:19" x14ac:dyDescent="0.25">
      <c r="A3760" s="68">
        <v>600071278</v>
      </c>
      <c r="B3760" s="59">
        <f t="shared" si="174"/>
        <v>600071278</v>
      </c>
      <c r="C3760" s="68" t="s">
        <v>8193</v>
      </c>
      <c r="D3760" s="76">
        <v>1</v>
      </c>
      <c r="E3760" s="61">
        <f t="shared" si="175"/>
        <v>60611855</v>
      </c>
      <c r="F3760" s="69" t="s">
        <v>5736</v>
      </c>
      <c r="G3760" s="69" t="s">
        <v>9139</v>
      </c>
      <c r="H3760" s="70">
        <v>125</v>
      </c>
      <c r="I3760" s="70" t="s">
        <v>139</v>
      </c>
      <c r="J3760" s="74">
        <v>27.49</v>
      </c>
      <c r="K3760" s="64">
        <f t="shared" si="176"/>
        <v>3436.25</v>
      </c>
      <c r="L3760" s="71"/>
      <c r="M3760" s="72"/>
      <c r="N3760" s="72" t="s">
        <v>13554</v>
      </c>
      <c r="O3760" s="72"/>
      <c r="P3760" s="81">
        <v>110</v>
      </c>
      <c r="Q3760" s="73"/>
      <c r="R3760" s="73" t="s">
        <v>10684</v>
      </c>
      <c r="S3760" s="60" t="str">
        <f>VLOOKUP(A3760,[1]DATA!$1:$1048576,12,0)</f>
        <v>ANO</v>
      </c>
    </row>
    <row r="3761" spans="1:19" x14ac:dyDescent="0.25">
      <c r="A3761" s="68">
        <v>600071316</v>
      </c>
      <c r="B3761" s="59">
        <f t="shared" si="174"/>
        <v>600071316</v>
      </c>
      <c r="C3761" s="68" t="s">
        <v>8194</v>
      </c>
      <c r="D3761" s="76">
        <v>1</v>
      </c>
      <c r="E3761" s="61">
        <f t="shared" si="175"/>
        <v>60610794</v>
      </c>
      <c r="F3761" s="69" t="s">
        <v>5736</v>
      </c>
      <c r="G3761" s="69" t="s">
        <v>9139</v>
      </c>
      <c r="H3761" s="70">
        <v>625</v>
      </c>
      <c r="I3761" s="70" t="s">
        <v>139</v>
      </c>
      <c r="J3761" s="74">
        <v>27.49</v>
      </c>
      <c r="K3761" s="64">
        <f t="shared" si="176"/>
        <v>17181.25</v>
      </c>
      <c r="L3761" s="71"/>
      <c r="M3761" s="72"/>
      <c r="N3761" s="72" t="s">
        <v>13555</v>
      </c>
      <c r="O3761" s="72" t="s">
        <v>13556</v>
      </c>
      <c r="P3761" s="81">
        <v>210</v>
      </c>
      <c r="Q3761" s="73"/>
      <c r="R3761" s="73" t="s">
        <v>13557</v>
      </c>
      <c r="S3761" s="60" t="str">
        <f>VLOOKUP(A3761,[1]DATA!$1:$1048576,12,0)</f>
        <v>ANO</v>
      </c>
    </row>
    <row r="3762" spans="1:19" x14ac:dyDescent="0.25">
      <c r="A3762" s="68">
        <v>600071413</v>
      </c>
      <c r="B3762" s="59">
        <f t="shared" si="174"/>
        <v>600071413</v>
      </c>
      <c r="C3762" s="68" t="s">
        <v>8195</v>
      </c>
      <c r="D3762" s="76">
        <v>1</v>
      </c>
      <c r="E3762" s="61">
        <f t="shared" si="175"/>
        <v>69974012</v>
      </c>
      <c r="F3762" s="69" t="s">
        <v>5736</v>
      </c>
      <c r="G3762" s="69" t="s">
        <v>9139</v>
      </c>
      <c r="H3762" s="70">
        <v>500</v>
      </c>
      <c r="I3762" s="70" t="s">
        <v>139</v>
      </c>
      <c r="J3762" s="74">
        <v>27.49</v>
      </c>
      <c r="K3762" s="64">
        <f t="shared" si="176"/>
        <v>13745</v>
      </c>
      <c r="L3762" s="71"/>
      <c r="M3762" s="72"/>
      <c r="N3762" s="72" t="s">
        <v>13558</v>
      </c>
      <c r="O3762" s="72" t="s">
        <v>19</v>
      </c>
      <c r="P3762" s="81">
        <v>838</v>
      </c>
      <c r="Q3762" s="73"/>
      <c r="R3762" s="73" t="s">
        <v>13559</v>
      </c>
      <c r="S3762" s="60" t="str">
        <f>VLOOKUP(A3762,[1]DATA!$1:$1048576,12,0)</f>
        <v>ANO</v>
      </c>
    </row>
    <row r="3763" spans="1:19" x14ac:dyDescent="0.25">
      <c r="A3763" s="68">
        <v>600071421</v>
      </c>
      <c r="B3763" s="59">
        <f t="shared" si="174"/>
        <v>600071421</v>
      </c>
      <c r="C3763" s="68" t="s">
        <v>8196</v>
      </c>
      <c r="D3763" s="76">
        <v>1</v>
      </c>
      <c r="E3763" s="61">
        <f t="shared" si="175"/>
        <v>49745247</v>
      </c>
      <c r="F3763" s="69" t="s">
        <v>5736</v>
      </c>
      <c r="G3763" s="69" t="s">
        <v>9139</v>
      </c>
      <c r="H3763" s="70">
        <v>400</v>
      </c>
      <c r="I3763" s="70" t="s">
        <v>139</v>
      </c>
      <c r="J3763" s="74">
        <v>27.49</v>
      </c>
      <c r="K3763" s="64">
        <f t="shared" si="176"/>
        <v>10996</v>
      </c>
      <c r="L3763" s="71"/>
      <c r="M3763" s="72"/>
      <c r="N3763" s="72" t="s">
        <v>13560</v>
      </c>
      <c r="O3763" s="72" t="s">
        <v>13561</v>
      </c>
      <c r="P3763" s="81">
        <v>527</v>
      </c>
      <c r="Q3763" s="73"/>
      <c r="R3763" s="73" t="s">
        <v>13562</v>
      </c>
      <c r="S3763" s="60" t="str">
        <f>VLOOKUP(A3763,[1]DATA!$1:$1048576,12,0)</f>
        <v>ANO</v>
      </c>
    </row>
    <row r="3764" spans="1:19" x14ac:dyDescent="0.25">
      <c r="A3764" s="68">
        <v>600071448</v>
      </c>
      <c r="B3764" s="59">
        <f t="shared" si="174"/>
        <v>600071448</v>
      </c>
      <c r="C3764" s="68" t="s">
        <v>8197</v>
      </c>
      <c r="D3764" s="76">
        <v>1</v>
      </c>
      <c r="E3764" s="61">
        <f t="shared" si="175"/>
        <v>60611201</v>
      </c>
      <c r="F3764" s="69" t="s">
        <v>5736</v>
      </c>
      <c r="G3764" s="69" t="s">
        <v>9139</v>
      </c>
      <c r="H3764" s="70">
        <v>350</v>
      </c>
      <c r="I3764" s="70" t="s">
        <v>139</v>
      </c>
      <c r="J3764" s="74">
        <v>27.49</v>
      </c>
      <c r="K3764" s="64">
        <f t="shared" si="176"/>
        <v>9621.5</v>
      </c>
      <c r="L3764" s="71"/>
      <c r="M3764" s="72"/>
      <c r="N3764" s="72" t="s">
        <v>13563</v>
      </c>
      <c r="O3764" s="72" t="s">
        <v>10482</v>
      </c>
      <c r="P3764" s="81">
        <v>300</v>
      </c>
      <c r="Q3764" s="73"/>
      <c r="R3764" s="73" t="s">
        <v>13564</v>
      </c>
      <c r="S3764" s="60" t="str">
        <f>VLOOKUP(A3764,[1]DATA!$1:$1048576,12,0)</f>
        <v>ANO</v>
      </c>
    </row>
    <row r="3765" spans="1:19" x14ac:dyDescent="0.25">
      <c r="A3765" s="68">
        <v>600071456</v>
      </c>
      <c r="B3765" s="59">
        <f t="shared" si="174"/>
        <v>600071456</v>
      </c>
      <c r="C3765" s="68" t="s">
        <v>8198</v>
      </c>
      <c r="D3765" s="76">
        <v>1</v>
      </c>
      <c r="E3765" s="61">
        <f t="shared" si="175"/>
        <v>75006316</v>
      </c>
      <c r="F3765" s="69" t="s">
        <v>5736</v>
      </c>
      <c r="G3765" s="69" t="s">
        <v>9139</v>
      </c>
      <c r="H3765" s="70">
        <v>925</v>
      </c>
      <c r="I3765" s="70" t="s">
        <v>139</v>
      </c>
      <c r="J3765" s="74">
        <v>27.49</v>
      </c>
      <c r="K3765" s="64">
        <f t="shared" si="176"/>
        <v>25428.25</v>
      </c>
      <c r="L3765" s="71"/>
      <c r="M3765" s="72"/>
      <c r="N3765" s="72" t="s">
        <v>13565</v>
      </c>
      <c r="O3765" s="72" t="s">
        <v>19</v>
      </c>
      <c r="P3765" s="81">
        <v>197</v>
      </c>
      <c r="Q3765" s="73"/>
      <c r="R3765" s="73" t="s">
        <v>13566</v>
      </c>
      <c r="S3765" s="60" t="str">
        <f>VLOOKUP(A3765,[1]DATA!$1:$1048576,12,0)</f>
        <v>ANO</v>
      </c>
    </row>
    <row r="3766" spans="1:19" x14ac:dyDescent="0.25">
      <c r="A3766" s="68">
        <v>600071502</v>
      </c>
      <c r="B3766" s="59">
        <f t="shared" si="174"/>
        <v>600071502</v>
      </c>
      <c r="C3766" s="68" t="s">
        <v>8199</v>
      </c>
      <c r="D3766" s="76">
        <v>1</v>
      </c>
      <c r="E3766" s="61">
        <f t="shared" si="175"/>
        <v>60610581</v>
      </c>
      <c r="F3766" s="69" t="s">
        <v>5736</v>
      </c>
      <c r="G3766" s="69" t="s">
        <v>9139</v>
      </c>
      <c r="H3766" s="70">
        <v>500</v>
      </c>
      <c r="I3766" s="70" t="s">
        <v>139</v>
      </c>
      <c r="J3766" s="74">
        <v>27.49</v>
      </c>
      <c r="K3766" s="64">
        <f t="shared" si="176"/>
        <v>13745</v>
      </c>
      <c r="L3766" s="71"/>
      <c r="M3766" s="72"/>
      <c r="N3766" s="72" t="s">
        <v>13567</v>
      </c>
      <c r="O3766" s="72" t="s">
        <v>5185</v>
      </c>
      <c r="P3766" s="81">
        <v>146</v>
      </c>
      <c r="Q3766" s="73"/>
      <c r="R3766" s="73" t="s">
        <v>13545</v>
      </c>
      <c r="S3766" s="60" t="str">
        <f>VLOOKUP(A3766,[1]DATA!$1:$1048576,12,0)</f>
        <v>ANO</v>
      </c>
    </row>
    <row r="3767" spans="1:19" x14ac:dyDescent="0.25">
      <c r="A3767" s="68">
        <v>650015215</v>
      </c>
      <c r="B3767" s="59">
        <f t="shared" si="174"/>
        <v>650015215</v>
      </c>
      <c r="C3767" s="68" t="s">
        <v>8200</v>
      </c>
      <c r="D3767" s="76">
        <v>1</v>
      </c>
      <c r="E3767" s="61">
        <f t="shared" si="175"/>
        <v>60611880</v>
      </c>
      <c r="F3767" s="69" t="s">
        <v>5736</v>
      </c>
      <c r="G3767" s="69" t="s">
        <v>9139</v>
      </c>
      <c r="H3767" s="70">
        <v>1100</v>
      </c>
      <c r="I3767" s="70" t="s">
        <v>139</v>
      </c>
      <c r="J3767" s="74">
        <v>27.49</v>
      </c>
      <c r="K3767" s="64">
        <f t="shared" si="176"/>
        <v>30239</v>
      </c>
      <c r="L3767" s="71"/>
      <c r="M3767" s="72"/>
      <c r="N3767" s="72" t="s">
        <v>13568</v>
      </c>
      <c r="O3767" s="72" t="s">
        <v>19</v>
      </c>
      <c r="P3767" s="81">
        <v>901</v>
      </c>
      <c r="Q3767" s="73"/>
      <c r="R3767" s="73" t="s">
        <v>13569</v>
      </c>
      <c r="S3767" s="60" t="str">
        <f>VLOOKUP(A3767,[1]DATA!$1:$1048576,12,0)</f>
        <v>ANO</v>
      </c>
    </row>
    <row r="3768" spans="1:19" x14ac:dyDescent="0.25">
      <c r="A3768" s="68">
        <v>650015479</v>
      </c>
      <c r="B3768" s="59">
        <f t="shared" si="174"/>
        <v>650015479</v>
      </c>
      <c r="C3768" s="68" t="s">
        <v>8201</v>
      </c>
      <c r="D3768" s="76">
        <v>1</v>
      </c>
      <c r="E3768" s="61">
        <f t="shared" si="175"/>
        <v>75006057</v>
      </c>
      <c r="F3768" s="69" t="s">
        <v>5736</v>
      </c>
      <c r="G3768" s="69" t="s">
        <v>9139</v>
      </c>
      <c r="H3768" s="70">
        <v>550</v>
      </c>
      <c r="I3768" s="70" t="s">
        <v>139</v>
      </c>
      <c r="J3768" s="74">
        <v>27.49</v>
      </c>
      <c r="K3768" s="64">
        <f t="shared" si="176"/>
        <v>15119.5</v>
      </c>
      <c r="L3768" s="71"/>
      <c r="M3768" s="72"/>
      <c r="N3768" s="72" t="s">
        <v>13570</v>
      </c>
      <c r="O3768" s="72" t="s">
        <v>13571</v>
      </c>
      <c r="P3768" s="81">
        <v>296</v>
      </c>
      <c r="Q3768" s="73"/>
      <c r="R3768" s="73" t="s">
        <v>13572</v>
      </c>
      <c r="S3768" s="60" t="str">
        <f>VLOOKUP(A3768,[1]DATA!$1:$1048576,12,0)</f>
        <v>ANO</v>
      </c>
    </row>
    <row r="3769" spans="1:19" x14ac:dyDescent="0.25">
      <c r="A3769" s="68">
        <v>650031814</v>
      </c>
      <c r="B3769" s="59">
        <f t="shared" si="174"/>
        <v>650031814</v>
      </c>
      <c r="C3769" s="68" t="s">
        <v>8202</v>
      </c>
      <c r="D3769" s="76">
        <v>1</v>
      </c>
      <c r="E3769" s="61">
        <f t="shared" si="175"/>
        <v>70990999</v>
      </c>
      <c r="F3769" s="69" t="s">
        <v>5736</v>
      </c>
      <c r="G3769" s="69" t="s">
        <v>9139</v>
      </c>
      <c r="H3769" s="70">
        <v>200</v>
      </c>
      <c r="I3769" s="70" t="s">
        <v>139</v>
      </c>
      <c r="J3769" s="74">
        <v>27.49</v>
      </c>
      <c r="K3769" s="64">
        <f t="shared" si="176"/>
        <v>5498</v>
      </c>
      <c r="L3769" s="71"/>
      <c r="M3769" s="72"/>
      <c r="N3769" s="72" t="s">
        <v>13573</v>
      </c>
      <c r="O3769" s="72"/>
      <c r="P3769" s="81">
        <v>173</v>
      </c>
      <c r="Q3769" s="73"/>
      <c r="R3769" s="73" t="s">
        <v>13574</v>
      </c>
      <c r="S3769" s="60" t="str">
        <f>VLOOKUP(A3769,[1]DATA!$1:$1048576,12,0)</f>
        <v>ANO</v>
      </c>
    </row>
    <row r="3770" spans="1:19" x14ac:dyDescent="0.25">
      <c r="A3770" s="68">
        <v>650031881</v>
      </c>
      <c r="B3770" s="59">
        <f t="shared" si="174"/>
        <v>650031881</v>
      </c>
      <c r="C3770" s="68" t="s">
        <v>8203</v>
      </c>
      <c r="D3770" s="76">
        <v>1</v>
      </c>
      <c r="E3770" s="61">
        <f t="shared" si="175"/>
        <v>60611260</v>
      </c>
      <c r="F3770" s="69" t="s">
        <v>5736</v>
      </c>
      <c r="G3770" s="69" t="s">
        <v>9139</v>
      </c>
      <c r="H3770" s="70">
        <v>525</v>
      </c>
      <c r="I3770" s="70" t="s">
        <v>139</v>
      </c>
      <c r="J3770" s="74">
        <v>27.49</v>
      </c>
      <c r="K3770" s="64">
        <f t="shared" si="176"/>
        <v>14432.25</v>
      </c>
      <c r="L3770" s="71"/>
      <c r="M3770" s="72"/>
      <c r="N3770" s="72" t="s">
        <v>13575</v>
      </c>
      <c r="O3770" s="72" t="s">
        <v>19</v>
      </c>
      <c r="P3770" s="81">
        <v>198</v>
      </c>
      <c r="Q3770" s="73"/>
      <c r="R3770" s="73" t="s">
        <v>13576</v>
      </c>
      <c r="S3770" s="60" t="str">
        <f>VLOOKUP(A3770,[1]DATA!$1:$1048576,12,0)</f>
        <v>ANO</v>
      </c>
    </row>
    <row r="3771" spans="1:19" x14ac:dyDescent="0.25">
      <c r="A3771" s="68">
        <v>650031946</v>
      </c>
      <c r="B3771" s="59">
        <f t="shared" si="174"/>
        <v>650031946</v>
      </c>
      <c r="C3771" s="68" t="s">
        <v>8204</v>
      </c>
      <c r="D3771" s="76">
        <v>1</v>
      </c>
      <c r="E3771" s="61">
        <f t="shared" si="175"/>
        <v>75006138</v>
      </c>
      <c r="F3771" s="69" t="s">
        <v>5736</v>
      </c>
      <c r="G3771" s="69" t="s">
        <v>9139</v>
      </c>
      <c r="H3771" s="70">
        <v>75</v>
      </c>
      <c r="I3771" s="70" t="s">
        <v>139</v>
      </c>
      <c r="J3771" s="74">
        <v>27.49</v>
      </c>
      <c r="K3771" s="64">
        <f t="shared" si="176"/>
        <v>2061.75</v>
      </c>
      <c r="L3771" s="71"/>
      <c r="M3771" s="72"/>
      <c r="N3771" s="72" t="s">
        <v>13577</v>
      </c>
      <c r="O3771" s="72"/>
      <c r="P3771" s="81">
        <v>15</v>
      </c>
      <c r="Q3771" s="73"/>
      <c r="R3771" s="73" t="s">
        <v>13578</v>
      </c>
      <c r="S3771" s="60" t="str">
        <f>VLOOKUP(A3771,[1]DATA!$1:$1048576,12,0)</f>
        <v>ANO</v>
      </c>
    </row>
    <row r="3772" spans="1:19" x14ac:dyDescent="0.25">
      <c r="A3772" s="68">
        <v>650032063</v>
      </c>
      <c r="B3772" s="59">
        <f t="shared" si="174"/>
        <v>650032063</v>
      </c>
      <c r="C3772" s="68" t="s">
        <v>8205</v>
      </c>
      <c r="D3772" s="76">
        <v>1</v>
      </c>
      <c r="E3772" s="61">
        <f t="shared" si="175"/>
        <v>60611804</v>
      </c>
      <c r="F3772" s="69" t="s">
        <v>5736</v>
      </c>
      <c r="G3772" s="69" t="s">
        <v>9139</v>
      </c>
      <c r="H3772" s="70">
        <v>125</v>
      </c>
      <c r="I3772" s="70" t="s">
        <v>139</v>
      </c>
      <c r="J3772" s="74">
        <v>27.49</v>
      </c>
      <c r="K3772" s="64">
        <f t="shared" si="176"/>
        <v>3436.25</v>
      </c>
      <c r="L3772" s="71"/>
      <c r="M3772" s="72"/>
      <c r="N3772" s="72" t="s">
        <v>13579</v>
      </c>
      <c r="O3772" s="72"/>
      <c r="P3772" s="81">
        <v>151</v>
      </c>
      <c r="Q3772" s="73"/>
      <c r="R3772" s="73" t="s">
        <v>13580</v>
      </c>
      <c r="S3772" s="60" t="str">
        <f>VLOOKUP(A3772,[1]DATA!$1:$1048576,12,0)</f>
        <v>ANO</v>
      </c>
    </row>
    <row r="3773" spans="1:19" x14ac:dyDescent="0.25">
      <c r="A3773" s="68">
        <v>650033469</v>
      </c>
      <c r="B3773" s="59">
        <f t="shared" si="174"/>
        <v>650033469</v>
      </c>
      <c r="C3773" s="68" t="s">
        <v>8206</v>
      </c>
      <c r="D3773" s="76">
        <v>1</v>
      </c>
      <c r="E3773" s="61">
        <f t="shared" si="175"/>
        <v>75006511</v>
      </c>
      <c r="F3773" s="69" t="s">
        <v>5736</v>
      </c>
      <c r="G3773" s="69" t="s">
        <v>9139</v>
      </c>
      <c r="H3773" s="70">
        <v>200</v>
      </c>
      <c r="I3773" s="70" t="s">
        <v>139</v>
      </c>
      <c r="J3773" s="74">
        <v>27.49</v>
      </c>
      <c r="K3773" s="64">
        <f t="shared" si="176"/>
        <v>5498</v>
      </c>
      <c r="L3773" s="71"/>
      <c r="M3773" s="72"/>
      <c r="N3773" s="72" t="s">
        <v>13581</v>
      </c>
      <c r="O3773" s="72"/>
      <c r="P3773" s="81">
        <v>145</v>
      </c>
      <c r="Q3773" s="73"/>
      <c r="R3773" s="73" t="s">
        <v>5106</v>
      </c>
      <c r="S3773" s="60" t="str">
        <f>VLOOKUP(A3773,[1]DATA!$1:$1048576,12,0)</f>
        <v>ANO</v>
      </c>
    </row>
    <row r="3774" spans="1:19" x14ac:dyDescent="0.25">
      <c r="A3774" s="68">
        <v>650048628</v>
      </c>
      <c r="B3774" s="59">
        <f t="shared" si="174"/>
        <v>650048628</v>
      </c>
      <c r="C3774" s="68" t="s">
        <v>8207</v>
      </c>
      <c r="D3774" s="76">
        <v>1</v>
      </c>
      <c r="E3774" s="61">
        <f t="shared" si="175"/>
        <v>60611341</v>
      </c>
      <c r="F3774" s="69" t="s">
        <v>5736</v>
      </c>
      <c r="G3774" s="69" t="s">
        <v>9139</v>
      </c>
      <c r="H3774" s="70">
        <v>250</v>
      </c>
      <c r="I3774" s="70" t="s">
        <v>139</v>
      </c>
      <c r="J3774" s="74">
        <v>27.49</v>
      </c>
      <c r="K3774" s="64">
        <f t="shared" si="176"/>
        <v>6872.5</v>
      </c>
      <c r="L3774" s="71"/>
      <c r="M3774" s="72"/>
      <c r="N3774" s="72" t="s">
        <v>13582</v>
      </c>
      <c r="O3774" s="72" t="s">
        <v>13583</v>
      </c>
      <c r="P3774" s="81">
        <v>72</v>
      </c>
      <c r="Q3774" s="73"/>
      <c r="R3774" s="73" t="s">
        <v>13584</v>
      </c>
      <c r="S3774" s="60" t="str">
        <f>VLOOKUP(A3774,[1]DATA!$1:$1048576,12,0)</f>
        <v>ANO</v>
      </c>
    </row>
    <row r="3775" spans="1:19" x14ac:dyDescent="0.25">
      <c r="A3775" s="68">
        <v>650059743</v>
      </c>
      <c r="B3775" s="59">
        <f t="shared" si="174"/>
        <v>650059743</v>
      </c>
      <c r="C3775" s="68" t="s">
        <v>8208</v>
      </c>
      <c r="D3775" s="76">
        <v>1</v>
      </c>
      <c r="E3775" s="61">
        <f t="shared" si="175"/>
        <v>70997101</v>
      </c>
      <c r="F3775" s="69" t="s">
        <v>5736</v>
      </c>
      <c r="G3775" s="69" t="s">
        <v>9139</v>
      </c>
      <c r="H3775" s="70">
        <v>75</v>
      </c>
      <c r="I3775" s="70" t="s">
        <v>139</v>
      </c>
      <c r="J3775" s="74">
        <v>27.49</v>
      </c>
      <c r="K3775" s="64">
        <f t="shared" si="176"/>
        <v>2061.75</v>
      </c>
      <c r="L3775" s="71"/>
      <c r="M3775" s="72"/>
      <c r="N3775" s="72" t="s">
        <v>13585</v>
      </c>
      <c r="O3775" s="72"/>
      <c r="P3775" s="81">
        <v>73</v>
      </c>
      <c r="Q3775" s="73"/>
      <c r="R3775" s="73" t="s">
        <v>13586</v>
      </c>
      <c r="S3775" s="60" t="str">
        <f>VLOOKUP(A3775,[1]DATA!$1:$1048576,12,0)</f>
        <v>ANO</v>
      </c>
    </row>
    <row r="3776" spans="1:19" x14ac:dyDescent="0.25">
      <c r="A3776" s="68">
        <v>691001847</v>
      </c>
      <c r="B3776" s="59">
        <f t="shared" si="174"/>
        <v>691001847</v>
      </c>
      <c r="C3776" s="68" t="s">
        <v>8209</v>
      </c>
      <c r="D3776" s="76">
        <v>1</v>
      </c>
      <c r="E3776" s="61">
        <f t="shared" si="175"/>
        <v>72073314</v>
      </c>
      <c r="F3776" s="69" t="s">
        <v>5736</v>
      </c>
      <c r="G3776" s="69" t="s">
        <v>9139</v>
      </c>
      <c r="H3776" s="70">
        <v>25</v>
      </c>
      <c r="I3776" s="70" t="s">
        <v>139</v>
      </c>
      <c r="J3776" s="74">
        <v>27.49</v>
      </c>
      <c r="K3776" s="64">
        <f t="shared" si="176"/>
        <v>687.25</v>
      </c>
      <c r="L3776" s="71"/>
      <c r="M3776" s="72"/>
      <c r="N3776" s="72" t="s">
        <v>13587</v>
      </c>
      <c r="O3776" s="72"/>
      <c r="P3776" s="81">
        <v>58</v>
      </c>
      <c r="Q3776" s="73"/>
      <c r="R3776" s="73" t="s">
        <v>13588</v>
      </c>
      <c r="S3776" s="60" t="str">
        <f>VLOOKUP(A3776,[1]DATA!$1:$1048576,12,0)</f>
        <v>ANO</v>
      </c>
    </row>
    <row r="3777" spans="1:19" x14ac:dyDescent="0.25">
      <c r="A3777" s="68">
        <v>600009696</v>
      </c>
      <c r="B3777" s="59">
        <f t="shared" si="174"/>
        <v>600009696</v>
      </c>
      <c r="C3777" s="68" t="s">
        <v>1454</v>
      </c>
      <c r="D3777" s="76">
        <v>1</v>
      </c>
      <c r="E3777" s="61">
        <f t="shared" si="175"/>
        <v>25214837</v>
      </c>
      <c r="F3777" s="69" t="s">
        <v>5736</v>
      </c>
      <c r="G3777" s="69" t="s">
        <v>5739</v>
      </c>
      <c r="H3777" s="70">
        <v>250</v>
      </c>
      <c r="I3777" s="70" t="s">
        <v>139</v>
      </c>
      <c r="J3777" s="74">
        <v>27.49</v>
      </c>
      <c r="K3777" s="64">
        <f t="shared" si="176"/>
        <v>6872.5</v>
      </c>
      <c r="L3777" s="71"/>
      <c r="M3777" s="72"/>
      <c r="N3777" s="72" t="s">
        <v>3412</v>
      </c>
      <c r="O3777" s="72" t="s">
        <v>5157</v>
      </c>
      <c r="P3777" s="81">
        <v>734</v>
      </c>
      <c r="Q3777" s="73">
        <v>1</v>
      </c>
      <c r="R3777" s="73" t="s">
        <v>5158</v>
      </c>
      <c r="S3777" s="60" t="str">
        <f>VLOOKUP(A3777,[1]DATA!$1:$1048576,12,0)</f>
        <v>NE</v>
      </c>
    </row>
    <row r="3778" spans="1:19" x14ac:dyDescent="0.25">
      <c r="A3778" s="68">
        <v>600019675</v>
      </c>
      <c r="B3778" s="59">
        <f t="shared" si="174"/>
        <v>600019675</v>
      </c>
      <c r="C3778" s="68" t="s">
        <v>1455</v>
      </c>
      <c r="D3778" s="76">
        <v>1</v>
      </c>
      <c r="E3778" s="61">
        <f t="shared" si="175"/>
        <v>669695</v>
      </c>
      <c r="F3778" s="69" t="s">
        <v>5736</v>
      </c>
      <c r="G3778" s="69" t="s">
        <v>5739</v>
      </c>
      <c r="H3778" s="70">
        <v>875</v>
      </c>
      <c r="I3778" s="70" t="s">
        <v>139</v>
      </c>
      <c r="J3778" s="74">
        <v>27.49</v>
      </c>
      <c r="K3778" s="64">
        <f t="shared" si="176"/>
        <v>24053.75</v>
      </c>
      <c r="L3778" s="71"/>
      <c r="M3778" s="72"/>
      <c r="N3778" s="72" t="s">
        <v>3413</v>
      </c>
      <c r="O3778" s="72" t="s">
        <v>5159</v>
      </c>
      <c r="P3778" s="81">
        <v>1210</v>
      </c>
      <c r="Q3778" s="73">
        <v>99</v>
      </c>
      <c r="R3778" s="73" t="s">
        <v>5158</v>
      </c>
      <c r="S3778" s="60" t="str">
        <f>VLOOKUP(A3778,[1]DATA!$1:$1048576,12,0)</f>
        <v>ANO</v>
      </c>
    </row>
    <row r="3779" spans="1:19" x14ac:dyDescent="0.25">
      <c r="A3779" s="68">
        <v>600070379</v>
      </c>
      <c r="B3779" s="59">
        <f t="shared" si="174"/>
        <v>600070379</v>
      </c>
      <c r="C3779" s="68" t="s">
        <v>1456</v>
      </c>
      <c r="D3779" s="76">
        <v>1</v>
      </c>
      <c r="E3779" s="61">
        <f t="shared" si="175"/>
        <v>60611278</v>
      </c>
      <c r="F3779" s="69" t="s">
        <v>5736</v>
      </c>
      <c r="G3779" s="69" t="s">
        <v>5739</v>
      </c>
      <c r="H3779" s="70">
        <v>250</v>
      </c>
      <c r="I3779" s="70" t="s">
        <v>139</v>
      </c>
      <c r="J3779" s="74">
        <v>27.49</v>
      </c>
      <c r="K3779" s="64">
        <f t="shared" si="176"/>
        <v>6872.5</v>
      </c>
      <c r="L3779" s="71"/>
      <c r="M3779" s="72"/>
      <c r="N3779" s="72" t="s">
        <v>3414</v>
      </c>
      <c r="O3779" s="72" t="s">
        <v>41</v>
      </c>
      <c r="P3779" s="81">
        <v>126</v>
      </c>
      <c r="Q3779" s="73"/>
      <c r="R3779" s="73" t="s">
        <v>5160</v>
      </c>
      <c r="S3779" s="60" t="str">
        <f>VLOOKUP(A3779,[1]DATA!$1:$1048576,12,0)</f>
        <v>ANO</v>
      </c>
    </row>
    <row r="3780" spans="1:19" x14ac:dyDescent="0.25">
      <c r="A3780" s="68">
        <v>600022935</v>
      </c>
      <c r="B3780" s="59">
        <f t="shared" si="174"/>
        <v>600022935</v>
      </c>
      <c r="C3780" s="68" t="s">
        <v>1457</v>
      </c>
      <c r="D3780" s="76">
        <v>1</v>
      </c>
      <c r="E3780" s="61">
        <f t="shared" si="175"/>
        <v>49777726</v>
      </c>
      <c r="F3780" s="69" t="s">
        <v>5736</v>
      </c>
      <c r="G3780" s="69" t="s">
        <v>5739</v>
      </c>
      <c r="H3780" s="70">
        <v>200</v>
      </c>
      <c r="I3780" s="70" t="s">
        <v>139</v>
      </c>
      <c r="J3780" s="74">
        <v>27.49</v>
      </c>
      <c r="K3780" s="64">
        <f t="shared" si="176"/>
        <v>5498</v>
      </c>
      <c r="L3780" s="71"/>
      <c r="M3780" s="72"/>
      <c r="N3780" s="72" t="s">
        <v>3415</v>
      </c>
      <c r="O3780" s="72" t="s">
        <v>5161</v>
      </c>
      <c r="P3780" s="81">
        <v>2398</v>
      </c>
      <c r="Q3780" s="73">
        <v>1</v>
      </c>
      <c r="R3780" s="73" t="s">
        <v>5158</v>
      </c>
      <c r="S3780" s="60" t="str">
        <f>VLOOKUP(A3780,[1]DATA!$1:$1048576,12,0)</f>
        <v>ANO</v>
      </c>
    </row>
    <row r="3781" spans="1:19" x14ac:dyDescent="0.25">
      <c r="A3781" s="68">
        <v>600022943</v>
      </c>
      <c r="B3781" s="59">
        <f t="shared" ref="B3781:B3844" si="177">A3781*1</f>
        <v>600022943</v>
      </c>
      <c r="C3781" s="68" t="s">
        <v>1458</v>
      </c>
      <c r="D3781" s="76">
        <v>1</v>
      </c>
      <c r="E3781" s="61">
        <f t="shared" ref="E3781:E3844" si="178">C3781*1</f>
        <v>49777718</v>
      </c>
      <c r="F3781" s="69" t="s">
        <v>5736</v>
      </c>
      <c r="G3781" s="69" t="s">
        <v>5739</v>
      </c>
      <c r="H3781" s="70">
        <v>250</v>
      </c>
      <c r="I3781" s="70" t="s">
        <v>139</v>
      </c>
      <c r="J3781" s="74">
        <v>27.49</v>
      </c>
      <c r="K3781" s="64">
        <f t="shared" ref="K3781:K3844" si="179">H3781*J3781</f>
        <v>6872.5</v>
      </c>
      <c r="L3781" s="71"/>
      <c r="M3781" s="72"/>
      <c r="N3781" s="72" t="s">
        <v>3416</v>
      </c>
      <c r="O3781" s="72" t="s">
        <v>4611</v>
      </c>
      <c r="P3781" s="81">
        <v>529</v>
      </c>
      <c r="Q3781" s="73">
        <v>23</v>
      </c>
      <c r="R3781" s="73" t="s">
        <v>5158</v>
      </c>
      <c r="S3781" s="60" t="str">
        <f>VLOOKUP(A3781,[1]DATA!$1:$1048576,12,0)</f>
        <v>ANO</v>
      </c>
    </row>
    <row r="3782" spans="1:19" x14ac:dyDescent="0.25">
      <c r="A3782" s="68">
        <v>600022960</v>
      </c>
      <c r="B3782" s="59">
        <f t="shared" si="177"/>
        <v>600022960</v>
      </c>
      <c r="C3782" s="68" t="s">
        <v>1459</v>
      </c>
      <c r="D3782" s="76">
        <v>1</v>
      </c>
      <c r="E3782" s="61">
        <f t="shared" si="178"/>
        <v>49778200</v>
      </c>
      <c r="F3782" s="69" t="s">
        <v>5736</v>
      </c>
      <c r="G3782" s="69" t="s">
        <v>5739</v>
      </c>
      <c r="H3782" s="70">
        <v>250</v>
      </c>
      <c r="I3782" s="70" t="s">
        <v>139</v>
      </c>
      <c r="J3782" s="74">
        <v>27.49</v>
      </c>
      <c r="K3782" s="64">
        <f t="shared" si="179"/>
        <v>6872.5</v>
      </c>
      <c r="L3782" s="71"/>
      <c r="M3782" s="72"/>
      <c r="N3782" s="72" t="s">
        <v>3417</v>
      </c>
      <c r="O3782" s="72" t="s">
        <v>5162</v>
      </c>
      <c r="P3782" s="81">
        <v>1290</v>
      </c>
      <c r="Q3782" s="73">
        <v>25</v>
      </c>
      <c r="R3782" s="73" t="s">
        <v>5158</v>
      </c>
      <c r="S3782" s="60" t="str">
        <f>VLOOKUP(A3782,[1]DATA!$1:$1048576,12,0)</f>
        <v>ANO</v>
      </c>
    </row>
    <row r="3783" spans="1:19" x14ac:dyDescent="0.25">
      <c r="A3783" s="68">
        <v>600022978</v>
      </c>
      <c r="B3783" s="59">
        <f t="shared" si="177"/>
        <v>600022978</v>
      </c>
      <c r="C3783" s="68" t="s">
        <v>1460</v>
      </c>
      <c r="D3783" s="76">
        <v>1</v>
      </c>
      <c r="E3783" s="61">
        <f t="shared" si="178"/>
        <v>49778153</v>
      </c>
      <c r="F3783" s="69" t="s">
        <v>5736</v>
      </c>
      <c r="G3783" s="69" t="s">
        <v>5739</v>
      </c>
      <c r="H3783" s="70">
        <v>275</v>
      </c>
      <c r="I3783" s="70" t="s">
        <v>139</v>
      </c>
      <c r="J3783" s="74">
        <v>27.49</v>
      </c>
      <c r="K3783" s="64">
        <f t="shared" si="179"/>
        <v>7559.75</v>
      </c>
      <c r="L3783" s="71"/>
      <c r="M3783" s="72"/>
      <c r="N3783" s="72" t="s">
        <v>3418</v>
      </c>
      <c r="O3783" s="72" t="s">
        <v>4161</v>
      </c>
      <c r="P3783" s="81">
        <v>1200</v>
      </c>
      <c r="Q3783" s="73">
        <v>90</v>
      </c>
      <c r="R3783" s="73" t="s">
        <v>5158</v>
      </c>
      <c r="S3783" s="60" t="str">
        <f>VLOOKUP(A3783,[1]DATA!$1:$1048576,12,0)</f>
        <v>ANO</v>
      </c>
    </row>
    <row r="3784" spans="1:19" x14ac:dyDescent="0.25">
      <c r="A3784" s="68">
        <v>600022986</v>
      </c>
      <c r="B3784" s="59">
        <f t="shared" si="177"/>
        <v>600022986</v>
      </c>
      <c r="C3784" s="68" t="s">
        <v>1461</v>
      </c>
      <c r="D3784" s="76">
        <v>1</v>
      </c>
      <c r="E3784" s="61">
        <f t="shared" si="178"/>
        <v>49774859</v>
      </c>
      <c r="F3784" s="69" t="s">
        <v>5736</v>
      </c>
      <c r="G3784" s="69" t="s">
        <v>5739</v>
      </c>
      <c r="H3784" s="70">
        <v>525</v>
      </c>
      <c r="I3784" s="70" t="s">
        <v>139</v>
      </c>
      <c r="J3784" s="74">
        <v>27.49</v>
      </c>
      <c r="K3784" s="64">
        <f t="shared" si="179"/>
        <v>14432.25</v>
      </c>
      <c r="L3784" s="71"/>
      <c r="M3784" s="72"/>
      <c r="N3784" s="72" t="s">
        <v>3419</v>
      </c>
      <c r="O3784" s="72" t="s">
        <v>5163</v>
      </c>
      <c r="P3784" s="81">
        <v>663</v>
      </c>
      <c r="Q3784" s="73">
        <v>56</v>
      </c>
      <c r="R3784" s="73" t="s">
        <v>5158</v>
      </c>
      <c r="S3784" s="60" t="str">
        <f>VLOOKUP(A3784,[1]DATA!$1:$1048576,12,0)</f>
        <v>ANO</v>
      </c>
    </row>
    <row r="3785" spans="1:19" x14ac:dyDescent="0.25">
      <c r="A3785" s="68">
        <v>600023036</v>
      </c>
      <c r="B3785" s="59">
        <f t="shared" si="177"/>
        <v>600023036</v>
      </c>
      <c r="C3785" s="68" t="s">
        <v>1462</v>
      </c>
      <c r="D3785" s="76">
        <v>1</v>
      </c>
      <c r="E3785" s="61">
        <f t="shared" si="178"/>
        <v>70839352</v>
      </c>
      <c r="F3785" s="69" t="s">
        <v>5736</v>
      </c>
      <c r="G3785" s="69" t="s">
        <v>5739</v>
      </c>
      <c r="H3785" s="70">
        <v>175</v>
      </c>
      <c r="I3785" s="70" t="s">
        <v>139</v>
      </c>
      <c r="J3785" s="74">
        <v>27.49</v>
      </c>
      <c r="K3785" s="64">
        <f t="shared" si="179"/>
        <v>4810.75</v>
      </c>
      <c r="L3785" s="71"/>
      <c r="M3785" s="72"/>
      <c r="N3785" s="72" t="s">
        <v>3420</v>
      </c>
      <c r="O3785" s="72" t="s">
        <v>5164</v>
      </c>
      <c r="P3785" s="81">
        <v>905</v>
      </c>
      <c r="Q3785" s="73">
        <v>45</v>
      </c>
      <c r="R3785" s="73" t="s">
        <v>5158</v>
      </c>
      <c r="S3785" s="60" t="str">
        <f>VLOOKUP(A3785,[1]DATA!$1:$1048576,12,0)</f>
        <v>ANO</v>
      </c>
    </row>
    <row r="3786" spans="1:19" x14ac:dyDescent="0.25">
      <c r="A3786" s="68">
        <v>600009700</v>
      </c>
      <c r="B3786" s="59">
        <f t="shared" si="177"/>
        <v>600009700</v>
      </c>
      <c r="C3786" s="68" t="s">
        <v>1463</v>
      </c>
      <c r="D3786" s="76">
        <v>1</v>
      </c>
      <c r="E3786" s="61">
        <f t="shared" si="178"/>
        <v>518557</v>
      </c>
      <c r="F3786" s="69" t="s">
        <v>5736</v>
      </c>
      <c r="G3786" s="69" t="s">
        <v>5739</v>
      </c>
      <c r="H3786" s="70">
        <v>1250</v>
      </c>
      <c r="I3786" s="70" t="s">
        <v>139</v>
      </c>
      <c r="J3786" s="74">
        <v>27.49</v>
      </c>
      <c r="K3786" s="64">
        <f t="shared" si="179"/>
        <v>34362.5</v>
      </c>
      <c r="L3786" s="71"/>
      <c r="M3786" s="72"/>
      <c r="N3786" s="72" t="s">
        <v>3421</v>
      </c>
      <c r="O3786" s="72" t="s">
        <v>5165</v>
      </c>
      <c r="P3786" s="81">
        <v>1213</v>
      </c>
      <c r="Q3786" s="73">
        <v>3</v>
      </c>
      <c r="R3786" s="73" t="s">
        <v>5158</v>
      </c>
      <c r="S3786" s="60" t="str">
        <f>VLOOKUP(A3786,[1]DATA!$1:$1048576,12,0)</f>
        <v>ANO</v>
      </c>
    </row>
    <row r="3787" spans="1:19" x14ac:dyDescent="0.25">
      <c r="A3787" s="68">
        <v>600009718</v>
      </c>
      <c r="B3787" s="59">
        <f t="shared" si="177"/>
        <v>600009718</v>
      </c>
      <c r="C3787" s="68" t="s">
        <v>1464</v>
      </c>
      <c r="D3787" s="76">
        <v>1</v>
      </c>
      <c r="E3787" s="61">
        <f t="shared" si="178"/>
        <v>497061</v>
      </c>
      <c r="F3787" s="69" t="s">
        <v>5736</v>
      </c>
      <c r="G3787" s="69" t="s">
        <v>5739</v>
      </c>
      <c r="H3787" s="70">
        <v>725</v>
      </c>
      <c r="I3787" s="70" t="s">
        <v>139</v>
      </c>
      <c r="J3787" s="74">
        <v>27.49</v>
      </c>
      <c r="K3787" s="64">
        <f t="shared" si="179"/>
        <v>19930.25</v>
      </c>
      <c r="L3787" s="71"/>
      <c r="M3787" s="72"/>
      <c r="N3787" s="72" t="s">
        <v>3422</v>
      </c>
      <c r="O3787" s="72" t="s">
        <v>5166</v>
      </c>
      <c r="P3787" s="81">
        <v>2718</v>
      </c>
      <c r="Q3787" s="73">
        <v>55</v>
      </c>
      <c r="R3787" s="73" t="s">
        <v>5158</v>
      </c>
      <c r="S3787" s="60" t="str">
        <f>VLOOKUP(A3787,[1]DATA!$1:$1048576,12,0)</f>
        <v>ANO</v>
      </c>
    </row>
    <row r="3788" spans="1:19" x14ac:dyDescent="0.25">
      <c r="A3788" s="68">
        <v>600009726</v>
      </c>
      <c r="B3788" s="59">
        <f t="shared" si="177"/>
        <v>600009726</v>
      </c>
      <c r="C3788" s="68" t="s">
        <v>1465</v>
      </c>
      <c r="D3788" s="76">
        <v>1</v>
      </c>
      <c r="E3788" s="61">
        <f t="shared" si="178"/>
        <v>45356891</v>
      </c>
      <c r="F3788" s="69" t="s">
        <v>5736</v>
      </c>
      <c r="G3788" s="69" t="s">
        <v>5739</v>
      </c>
      <c r="H3788" s="70">
        <v>300</v>
      </c>
      <c r="I3788" s="70" t="s">
        <v>139</v>
      </c>
      <c r="J3788" s="74">
        <v>27.49</v>
      </c>
      <c r="K3788" s="64">
        <f t="shared" si="179"/>
        <v>8247</v>
      </c>
      <c r="L3788" s="71"/>
      <c r="M3788" s="72"/>
      <c r="N3788" s="72" t="s">
        <v>3423</v>
      </c>
      <c r="O3788" s="72" t="s">
        <v>5167</v>
      </c>
      <c r="P3788" s="81">
        <v>2395</v>
      </c>
      <c r="Q3788" s="73">
        <v>21</v>
      </c>
      <c r="R3788" s="73" t="s">
        <v>5158</v>
      </c>
      <c r="S3788" s="60" t="str">
        <f>VLOOKUP(A3788,[1]DATA!$1:$1048576,12,0)</f>
        <v>NE</v>
      </c>
    </row>
    <row r="3789" spans="1:19" x14ac:dyDescent="0.25">
      <c r="A3789" s="68">
        <v>600009734</v>
      </c>
      <c r="B3789" s="59">
        <f t="shared" si="177"/>
        <v>600009734</v>
      </c>
      <c r="C3789" s="68" t="s">
        <v>1466</v>
      </c>
      <c r="D3789" s="76">
        <v>1</v>
      </c>
      <c r="E3789" s="61">
        <f t="shared" si="178"/>
        <v>49778064</v>
      </c>
      <c r="F3789" s="69" t="s">
        <v>5736</v>
      </c>
      <c r="G3789" s="69" t="s">
        <v>5739</v>
      </c>
      <c r="H3789" s="70">
        <v>650</v>
      </c>
      <c r="I3789" s="70" t="s">
        <v>139</v>
      </c>
      <c r="J3789" s="74">
        <v>27.49</v>
      </c>
      <c r="K3789" s="64">
        <f t="shared" si="179"/>
        <v>17868.5</v>
      </c>
      <c r="L3789" s="71"/>
      <c r="M3789" s="72"/>
      <c r="N3789" s="72" t="s">
        <v>3424</v>
      </c>
      <c r="O3789" s="72" t="s">
        <v>5168</v>
      </c>
      <c r="P3789" s="81">
        <v>1585</v>
      </c>
      <c r="Q3789" s="73">
        <v>2</v>
      </c>
      <c r="R3789" s="73" t="s">
        <v>5158</v>
      </c>
      <c r="S3789" s="60" t="str">
        <f>VLOOKUP(A3789,[1]DATA!$1:$1048576,12,0)</f>
        <v>ANO</v>
      </c>
    </row>
    <row r="3790" spans="1:19" x14ac:dyDescent="0.25">
      <c r="A3790" s="68">
        <v>600009785</v>
      </c>
      <c r="B3790" s="59">
        <f t="shared" si="177"/>
        <v>600009785</v>
      </c>
      <c r="C3790" s="68" t="s">
        <v>1467</v>
      </c>
      <c r="D3790" s="76">
        <v>1</v>
      </c>
      <c r="E3790" s="61">
        <f t="shared" si="178"/>
        <v>45331227</v>
      </c>
      <c r="F3790" s="69" t="s">
        <v>5736</v>
      </c>
      <c r="G3790" s="69" t="s">
        <v>5739</v>
      </c>
      <c r="H3790" s="70">
        <v>625</v>
      </c>
      <c r="I3790" s="70" t="s">
        <v>139</v>
      </c>
      <c r="J3790" s="74">
        <v>27.49</v>
      </c>
      <c r="K3790" s="64">
        <f t="shared" si="179"/>
        <v>17181.25</v>
      </c>
      <c r="L3790" s="71"/>
      <c r="M3790" s="72"/>
      <c r="N3790" s="72" t="s">
        <v>3425</v>
      </c>
      <c r="O3790" s="72" t="s">
        <v>4278</v>
      </c>
      <c r="P3790" s="81">
        <v>2081</v>
      </c>
      <c r="Q3790" s="73">
        <v>28</v>
      </c>
      <c r="R3790" s="73" t="s">
        <v>5158</v>
      </c>
      <c r="S3790" s="60" t="str">
        <f>VLOOKUP(A3790,[1]DATA!$1:$1048576,12,0)</f>
        <v>NE</v>
      </c>
    </row>
    <row r="3791" spans="1:19" x14ac:dyDescent="0.25">
      <c r="A3791" s="68">
        <v>600009441</v>
      </c>
      <c r="B3791" s="59">
        <f t="shared" si="177"/>
        <v>600009441</v>
      </c>
      <c r="C3791" s="68" t="s">
        <v>1468</v>
      </c>
      <c r="D3791" s="76">
        <v>1</v>
      </c>
      <c r="E3791" s="61">
        <f t="shared" si="178"/>
        <v>49778111</v>
      </c>
      <c r="F3791" s="69" t="s">
        <v>5736</v>
      </c>
      <c r="G3791" s="69" t="s">
        <v>5739</v>
      </c>
      <c r="H3791" s="70">
        <v>450</v>
      </c>
      <c r="I3791" s="70" t="s">
        <v>139</v>
      </c>
      <c r="J3791" s="74">
        <v>27.49</v>
      </c>
      <c r="K3791" s="64">
        <f t="shared" si="179"/>
        <v>12370.5</v>
      </c>
      <c r="L3791" s="71"/>
      <c r="M3791" s="72"/>
      <c r="N3791" s="72" t="s">
        <v>3426</v>
      </c>
      <c r="O3791" s="72" t="s">
        <v>5169</v>
      </c>
      <c r="P3791" s="81">
        <v>328</v>
      </c>
      <c r="Q3791" s="73">
        <v>10</v>
      </c>
      <c r="R3791" s="73" t="s">
        <v>5158</v>
      </c>
      <c r="S3791" s="60" t="str">
        <f>VLOOKUP(A3791,[1]DATA!$1:$1048576,12,0)</f>
        <v>ANO</v>
      </c>
    </row>
    <row r="3792" spans="1:19" x14ac:dyDescent="0.25">
      <c r="A3792" s="68">
        <v>600009459</v>
      </c>
      <c r="B3792" s="59">
        <f t="shared" si="177"/>
        <v>600009459</v>
      </c>
      <c r="C3792" s="68" t="s">
        <v>1469</v>
      </c>
      <c r="D3792" s="76">
        <v>1</v>
      </c>
      <c r="E3792" s="61">
        <f t="shared" si="178"/>
        <v>49778137</v>
      </c>
      <c r="F3792" s="69" t="s">
        <v>5736</v>
      </c>
      <c r="G3792" s="69" t="s">
        <v>5739</v>
      </c>
      <c r="H3792" s="70">
        <v>550</v>
      </c>
      <c r="I3792" s="70" t="s">
        <v>139</v>
      </c>
      <c r="J3792" s="74">
        <v>27.49</v>
      </c>
      <c r="K3792" s="64">
        <f t="shared" si="179"/>
        <v>15119.5</v>
      </c>
      <c r="L3792" s="71"/>
      <c r="M3792" s="72"/>
      <c r="N3792" s="72" t="s">
        <v>3427</v>
      </c>
      <c r="O3792" s="72" t="s">
        <v>5163</v>
      </c>
      <c r="P3792" s="81">
        <v>663</v>
      </c>
      <c r="Q3792" s="73">
        <v>56</v>
      </c>
      <c r="R3792" s="73" t="s">
        <v>5158</v>
      </c>
      <c r="S3792" s="60" t="str">
        <f>VLOOKUP(A3792,[1]DATA!$1:$1048576,12,0)</f>
        <v>ANO</v>
      </c>
    </row>
    <row r="3793" spans="1:19" x14ac:dyDescent="0.25">
      <c r="A3793" s="68">
        <v>600009467</v>
      </c>
      <c r="B3793" s="59">
        <f t="shared" si="177"/>
        <v>600009467</v>
      </c>
      <c r="C3793" s="68" t="s">
        <v>1470</v>
      </c>
      <c r="D3793" s="76">
        <v>1</v>
      </c>
      <c r="E3793" s="61">
        <f t="shared" si="178"/>
        <v>574406</v>
      </c>
      <c r="F3793" s="69" t="s">
        <v>5736</v>
      </c>
      <c r="G3793" s="69" t="s">
        <v>5739</v>
      </c>
      <c r="H3793" s="70">
        <v>350</v>
      </c>
      <c r="I3793" s="70" t="s">
        <v>139</v>
      </c>
      <c r="J3793" s="74">
        <v>27.49</v>
      </c>
      <c r="K3793" s="64">
        <f t="shared" si="179"/>
        <v>9621.5</v>
      </c>
      <c r="L3793" s="71"/>
      <c r="M3793" s="72"/>
      <c r="N3793" s="72" t="s">
        <v>3428</v>
      </c>
      <c r="O3793" s="72" t="s">
        <v>5170</v>
      </c>
      <c r="P3793" s="81">
        <v>2778</v>
      </c>
      <c r="Q3793" s="73" t="s">
        <v>5171</v>
      </c>
      <c r="R3793" s="73" t="s">
        <v>5158</v>
      </c>
      <c r="S3793" s="60" t="str">
        <f>VLOOKUP(A3793,[1]DATA!$1:$1048576,12,0)</f>
        <v>ANO</v>
      </c>
    </row>
    <row r="3794" spans="1:19" x14ac:dyDescent="0.25">
      <c r="A3794" s="68">
        <v>600009491</v>
      </c>
      <c r="B3794" s="59">
        <f t="shared" si="177"/>
        <v>600009491</v>
      </c>
      <c r="C3794" s="68" t="s">
        <v>1471</v>
      </c>
      <c r="D3794" s="76">
        <v>1</v>
      </c>
      <c r="E3794" s="61">
        <f t="shared" si="178"/>
        <v>49774301</v>
      </c>
      <c r="F3794" s="69" t="s">
        <v>5736</v>
      </c>
      <c r="G3794" s="69" t="s">
        <v>5739</v>
      </c>
      <c r="H3794" s="70">
        <v>1325</v>
      </c>
      <c r="I3794" s="70" t="s">
        <v>139</v>
      </c>
      <c r="J3794" s="74">
        <v>27.49</v>
      </c>
      <c r="K3794" s="64">
        <f t="shared" si="179"/>
        <v>36424.25</v>
      </c>
      <c r="L3794" s="71"/>
      <c r="M3794" s="72"/>
      <c r="N3794" s="72" t="s">
        <v>3429</v>
      </c>
      <c r="O3794" s="72" t="s">
        <v>5172</v>
      </c>
      <c r="P3794" s="81">
        <v>828</v>
      </c>
      <c r="Q3794" s="73">
        <v>85</v>
      </c>
      <c r="R3794" s="73" t="s">
        <v>5158</v>
      </c>
      <c r="S3794" s="60" t="str">
        <f>VLOOKUP(A3794,[1]DATA!$1:$1048576,12,0)</f>
        <v>ANO</v>
      </c>
    </row>
    <row r="3795" spans="1:19" x14ac:dyDescent="0.25">
      <c r="A3795" s="68">
        <v>600009530</v>
      </c>
      <c r="B3795" s="59">
        <f t="shared" si="177"/>
        <v>600009530</v>
      </c>
      <c r="C3795" s="68" t="s">
        <v>1472</v>
      </c>
      <c r="D3795" s="76">
        <v>1</v>
      </c>
      <c r="E3795" s="61">
        <f t="shared" si="178"/>
        <v>49778099</v>
      </c>
      <c r="F3795" s="69" t="s">
        <v>5736</v>
      </c>
      <c r="G3795" s="69" t="s">
        <v>5739</v>
      </c>
      <c r="H3795" s="70">
        <v>725</v>
      </c>
      <c r="I3795" s="70" t="s">
        <v>139</v>
      </c>
      <c r="J3795" s="74">
        <v>27.49</v>
      </c>
      <c r="K3795" s="64">
        <f t="shared" si="179"/>
        <v>19930.25</v>
      </c>
      <c r="L3795" s="71"/>
      <c r="M3795" s="72"/>
      <c r="N3795" s="72" t="s">
        <v>3430</v>
      </c>
      <c r="O3795" s="72" t="s">
        <v>5173</v>
      </c>
      <c r="P3795" s="81">
        <v>2055</v>
      </c>
      <c r="Q3795" s="73">
        <v>2</v>
      </c>
      <c r="R3795" s="73" t="s">
        <v>5158</v>
      </c>
      <c r="S3795" s="60" t="str">
        <f>VLOOKUP(A3795,[1]DATA!$1:$1048576,12,0)</f>
        <v>ANO</v>
      </c>
    </row>
    <row r="3796" spans="1:19" x14ac:dyDescent="0.25">
      <c r="A3796" s="68">
        <v>600009548</v>
      </c>
      <c r="B3796" s="59">
        <f t="shared" si="177"/>
        <v>600009548</v>
      </c>
      <c r="C3796" s="68" t="s">
        <v>1473</v>
      </c>
      <c r="D3796" s="76">
        <v>1</v>
      </c>
      <c r="E3796" s="61">
        <f t="shared" si="178"/>
        <v>49778102</v>
      </c>
      <c r="F3796" s="69" t="s">
        <v>5736</v>
      </c>
      <c r="G3796" s="69" t="s">
        <v>5739</v>
      </c>
      <c r="H3796" s="70">
        <v>625</v>
      </c>
      <c r="I3796" s="70" t="s">
        <v>139</v>
      </c>
      <c r="J3796" s="74">
        <v>27.49</v>
      </c>
      <c r="K3796" s="64">
        <f t="shared" si="179"/>
        <v>17181.25</v>
      </c>
      <c r="L3796" s="71"/>
      <c r="M3796" s="72"/>
      <c r="N3796" s="72" t="s">
        <v>3431</v>
      </c>
      <c r="O3796" s="72" t="s">
        <v>103</v>
      </c>
      <c r="P3796" s="81">
        <v>823</v>
      </c>
      <c r="Q3796" s="73">
        <v>21</v>
      </c>
      <c r="R3796" s="73" t="s">
        <v>5158</v>
      </c>
      <c r="S3796" s="60" t="str">
        <f>VLOOKUP(A3796,[1]DATA!$1:$1048576,12,0)</f>
        <v>ANO</v>
      </c>
    </row>
    <row r="3797" spans="1:19" x14ac:dyDescent="0.25">
      <c r="A3797" s="68">
        <v>600009556</v>
      </c>
      <c r="B3797" s="59">
        <f t="shared" si="177"/>
        <v>600009556</v>
      </c>
      <c r="C3797" s="68" t="s">
        <v>1474</v>
      </c>
      <c r="D3797" s="76">
        <v>1</v>
      </c>
      <c r="E3797" s="61">
        <f t="shared" si="178"/>
        <v>49778145</v>
      </c>
      <c r="F3797" s="69" t="s">
        <v>5736</v>
      </c>
      <c r="G3797" s="69" t="s">
        <v>5739</v>
      </c>
      <c r="H3797" s="70">
        <v>775</v>
      </c>
      <c r="I3797" s="70" t="s">
        <v>139</v>
      </c>
      <c r="J3797" s="74">
        <v>27.49</v>
      </c>
      <c r="K3797" s="64">
        <f t="shared" si="179"/>
        <v>21304.75</v>
      </c>
      <c r="L3797" s="71"/>
      <c r="M3797" s="72"/>
      <c r="N3797" s="72" t="s">
        <v>3432</v>
      </c>
      <c r="O3797" s="72" t="s">
        <v>5174</v>
      </c>
      <c r="P3797" s="81">
        <v>808</v>
      </c>
      <c r="Q3797" s="73">
        <v>23</v>
      </c>
      <c r="R3797" s="73" t="s">
        <v>5158</v>
      </c>
      <c r="S3797" s="60" t="str">
        <f>VLOOKUP(A3797,[1]DATA!$1:$1048576,12,0)</f>
        <v>ANO</v>
      </c>
    </row>
    <row r="3798" spans="1:19" x14ac:dyDescent="0.25">
      <c r="A3798" s="68">
        <v>600009564</v>
      </c>
      <c r="B3798" s="59">
        <f t="shared" si="177"/>
        <v>600009564</v>
      </c>
      <c r="C3798" s="68" t="s">
        <v>1475</v>
      </c>
      <c r="D3798" s="76">
        <v>1</v>
      </c>
      <c r="E3798" s="61">
        <f t="shared" si="178"/>
        <v>25214144</v>
      </c>
      <c r="F3798" s="69" t="s">
        <v>5736</v>
      </c>
      <c r="G3798" s="69" t="s">
        <v>5739</v>
      </c>
      <c r="H3798" s="70">
        <v>250</v>
      </c>
      <c r="I3798" s="70" t="s">
        <v>139</v>
      </c>
      <c r="J3798" s="74">
        <v>27.49</v>
      </c>
      <c r="K3798" s="64">
        <f t="shared" si="179"/>
        <v>6872.5</v>
      </c>
      <c r="L3798" s="71"/>
      <c r="M3798" s="72"/>
      <c r="N3798" s="72" t="s">
        <v>3433</v>
      </c>
      <c r="O3798" s="72" t="s">
        <v>5175</v>
      </c>
      <c r="P3798" s="81">
        <v>988</v>
      </c>
      <c r="Q3798" s="73">
        <v>18</v>
      </c>
      <c r="R3798" s="73" t="s">
        <v>5158</v>
      </c>
      <c r="S3798" s="60" t="str">
        <f>VLOOKUP(A3798,[1]DATA!$1:$1048576,12,0)</f>
        <v>NE</v>
      </c>
    </row>
    <row r="3799" spans="1:19" x14ac:dyDescent="0.25">
      <c r="A3799" s="68">
        <v>600009599</v>
      </c>
      <c r="B3799" s="59">
        <f t="shared" si="177"/>
        <v>600009599</v>
      </c>
      <c r="C3799" s="68" t="s">
        <v>1476</v>
      </c>
      <c r="D3799" s="76">
        <v>1</v>
      </c>
      <c r="E3799" s="61">
        <f t="shared" si="178"/>
        <v>49778161</v>
      </c>
      <c r="F3799" s="69" t="s">
        <v>5736</v>
      </c>
      <c r="G3799" s="69" t="s">
        <v>5739</v>
      </c>
      <c r="H3799" s="70">
        <v>650</v>
      </c>
      <c r="I3799" s="70" t="s">
        <v>139</v>
      </c>
      <c r="J3799" s="74">
        <v>27.49</v>
      </c>
      <c r="K3799" s="64">
        <f t="shared" si="179"/>
        <v>17868.5</v>
      </c>
      <c r="L3799" s="71"/>
      <c r="M3799" s="72"/>
      <c r="N3799" s="72" t="s">
        <v>3434</v>
      </c>
      <c r="O3799" s="72" t="s">
        <v>5176</v>
      </c>
      <c r="P3799" s="81">
        <v>1530</v>
      </c>
      <c r="Q3799" s="73">
        <v>13</v>
      </c>
      <c r="R3799" s="73" t="s">
        <v>5158</v>
      </c>
      <c r="S3799" s="60" t="str">
        <f>VLOOKUP(A3799,[1]DATA!$1:$1048576,12,0)</f>
        <v>ANO</v>
      </c>
    </row>
    <row r="3800" spans="1:19" x14ac:dyDescent="0.25">
      <c r="A3800" s="68">
        <v>600009602</v>
      </c>
      <c r="B3800" s="59">
        <f t="shared" si="177"/>
        <v>600009602</v>
      </c>
      <c r="C3800" s="68" t="s">
        <v>1477</v>
      </c>
      <c r="D3800" s="76">
        <v>1</v>
      </c>
      <c r="E3800" s="61">
        <f t="shared" si="178"/>
        <v>520152</v>
      </c>
      <c r="F3800" s="69" t="s">
        <v>5736</v>
      </c>
      <c r="G3800" s="69" t="s">
        <v>5739</v>
      </c>
      <c r="H3800" s="70">
        <v>800</v>
      </c>
      <c r="I3800" s="70" t="s">
        <v>139</v>
      </c>
      <c r="J3800" s="74">
        <v>27.49</v>
      </c>
      <c r="K3800" s="64">
        <f t="shared" si="179"/>
        <v>21992</v>
      </c>
      <c r="L3800" s="71"/>
      <c r="M3800" s="72"/>
      <c r="N3800" s="72" t="s">
        <v>3435</v>
      </c>
      <c r="O3800" s="72" t="s">
        <v>32</v>
      </c>
      <c r="P3800" s="81">
        <v>1214</v>
      </c>
      <c r="Q3800" s="73">
        <v>33</v>
      </c>
      <c r="R3800" s="73" t="s">
        <v>5158</v>
      </c>
      <c r="S3800" s="60" t="str">
        <f>VLOOKUP(A3800,[1]DATA!$1:$1048576,12,0)</f>
        <v>ANO</v>
      </c>
    </row>
    <row r="3801" spans="1:19" x14ac:dyDescent="0.25">
      <c r="A3801" s="68">
        <v>600009611</v>
      </c>
      <c r="B3801" s="59">
        <f t="shared" si="177"/>
        <v>600009611</v>
      </c>
      <c r="C3801" s="68" t="s">
        <v>1478</v>
      </c>
      <c r="D3801" s="76">
        <v>1</v>
      </c>
      <c r="E3801" s="61">
        <f t="shared" si="178"/>
        <v>40527867</v>
      </c>
      <c r="F3801" s="69" t="s">
        <v>5736</v>
      </c>
      <c r="G3801" s="69" t="s">
        <v>5739</v>
      </c>
      <c r="H3801" s="70">
        <v>675</v>
      </c>
      <c r="I3801" s="70" t="s">
        <v>139</v>
      </c>
      <c r="J3801" s="74">
        <v>27.49</v>
      </c>
      <c r="K3801" s="64">
        <f t="shared" si="179"/>
        <v>18555.75</v>
      </c>
      <c r="L3801" s="71"/>
      <c r="M3801" s="72"/>
      <c r="N3801" s="72" t="s">
        <v>3436</v>
      </c>
      <c r="O3801" s="72" t="s">
        <v>5174</v>
      </c>
      <c r="P3801" s="81">
        <v>509</v>
      </c>
      <c r="Q3801" s="73">
        <v>15</v>
      </c>
      <c r="R3801" s="73" t="s">
        <v>5158</v>
      </c>
      <c r="S3801" s="60" t="str">
        <f>VLOOKUP(A3801,[1]DATA!$1:$1048576,12,0)</f>
        <v>NE</v>
      </c>
    </row>
    <row r="3802" spans="1:19" x14ac:dyDescent="0.25">
      <c r="A3802" s="68">
        <v>600009637</v>
      </c>
      <c r="B3802" s="59">
        <f t="shared" si="177"/>
        <v>600009637</v>
      </c>
      <c r="C3802" s="68" t="s">
        <v>1479</v>
      </c>
      <c r="D3802" s="76">
        <v>1</v>
      </c>
      <c r="E3802" s="61">
        <f t="shared" si="178"/>
        <v>25209957</v>
      </c>
      <c r="F3802" s="69" t="s">
        <v>5736</v>
      </c>
      <c r="G3802" s="69" t="s">
        <v>5739</v>
      </c>
      <c r="H3802" s="70">
        <v>0</v>
      </c>
      <c r="I3802" s="70" t="s">
        <v>139</v>
      </c>
      <c r="J3802" s="74">
        <v>27.49</v>
      </c>
      <c r="K3802" s="64">
        <f t="shared" si="179"/>
        <v>0</v>
      </c>
      <c r="L3802" s="71"/>
      <c r="M3802" s="72"/>
      <c r="N3802" s="72" t="s">
        <v>3437</v>
      </c>
      <c r="O3802" s="72" t="s">
        <v>29</v>
      </c>
      <c r="P3802" s="81">
        <v>1165</v>
      </c>
      <c r="Q3802" s="73">
        <v>54</v>
      </c>
      <c r="R3802" s="73" t="s">
        <v>5158</v>
      </c>
      <c r="S3802" s="60" t="str">
        <f>VLOOKUP(A3802,[1]DATA!$1:$1048576,12,0)</f>
        <v>NE</v>
      </c>
    </row>
    <row r="3803" spans="1:19" x14ac:dyDescent="0.25">
      <c r="A3803" s="68">
        <v>600009661</v>
      </c>
      <c r="B3803" s="59">
        <f t="shared" si="177"/>
        <v>600009661</v>
      </c>
      <c r="C3803" s="68" t="s">
        <v>1480</v>
      </c>
      <c r="D3803" s="76">
        <v>1</v>
      </c>
      <c r="E3803" s="61">
        <f t="shared" si="178"/>
        <v>25214829</v>
      </c>
      <c r="F3803" s="69" t="s">
        <v>5736</v>
      </c>
      <c r="G3803" s="69" t="s">
        <v>5739</v>
      </c>
      <c r="H3803" s="70">
        <v>325</v>
      </c>
      <c r="I3803" s="70" t="s">
        <v>139</v>
      </c>
      <c r="J3803" s="74">
        <v>27.49</v>
      </c>
      <c r="K3803" s="64">
        <f t="shared" si="179"/>
        <v>8934.25</v>
      </c>
      <c r="L3803" s="71"/>
      <c r="M3803" s="72"/>
      <c r="N3803" s="72" t="s">
        <v>3438</v>
      </c>
      <c r="O3803" s="72" t="s">
        <v>5177</v>
      </c>
      <c r="P3803" s="81">
        <v>2003</v>
      </c>
      <c r="Q3803" s="73">
        <v>5</v>
      </c>
      <c r="R3803" s="73" t="s">
        <v>5158</v>
      </c>
      <c r="S3803" s="60" t="str">
        <f>VLOOKUP(A3803,[1]DATA!$1:$1048576,12,0)</f>
        <v>NE</v>
      </c>
    </row>
    <row r="3804" spans="1:19" x14ac:dyDescent="0.25">
      <c r="A3804" s="68">
        <v>600009670</v>
      </c>
      <c r="B3804" s="59">
        <f t="shared" si="177"/>
        <v>600009670</v>
      </c>
      <c r="C3804" s="68" t="s">
        <v>1481</v>
      </c>
      <c r="D3804" s="76">
        <v>1</v>
      </c>
      <c r="E3804" s="61">
        <f t="shared" si="178"/>
        <v>25215531</v>
      </c>
      <c r="F3804" s="69" t="s">
        <v>5736</v>
      </c>
      <c r="G3804" s="69" t="s">
        <v>5739</v>
      </c>
      <c r="H3804" s="70">
        <v>275</v>
      </c>
      <c r="I3804" s="70" t="s">
        <v>139</v>
      </c>
      <c r="J3804" s="74">
        <v>27.49</v>
      </c>
      <c r="K3804" s="64">
        <f t="shared" si="179"/>
        <v>7559.75</v>
      </c>
      <c r="L3804" s="71"/>
      <c r="M3804" s="72"/>
      <c r="N3804" s="72" t="s">
        <v>3439</v>
      </c>
      <c r="O3804" s="72" t="s">
        <v>5178</v>
      </c>
      <c r="P3804" s="81">
        <v>889</v>
      </c>
      <c r="Q3804" s="73">
        <v>82</v>
      </c>
      <c r="R3804" s="73" t="s">
        <v>5158</v>
      </c>
      <c r="S3804" s="60" t="str">
        <f>VLOOKUP(A3804,[1]DATA!$1:$1048576,12,0)</f>
        <v>NE</v>
      </c>
    </row>
    <row r="3805" spans="1:19" x14ac:dyDescent="0.25">
      <c r="A3805" s="68">
        <v>600001300</v>
      </c>
      <c r="B3805" s="59">
        <f t="shared" si="177"/>
        <v>600001300</v>
      </c>
      <c r="C3805" s="68" t="s">
        <v>1482</v>
      </c>
      <c r="D3805" s="76">
        <v>1</v>
      </c>
      <c r="E3805" s="61">
        <f t="shared" si="178"/>
        <v>49193490</v>
      </c>
      <c r="F3805" s="69" t="s">
        <v>5736</v>
      </c>
      <c r="G3805" s="69" t="s">
        <v>5739</v>
      </c>
      <c r="H3805" s="70">
        <v>550</v>
      </c>
      <c r="I3805" s="70" t="s">
        <v>139</v>
      </c>
      <c r="J3805" s="74">
        <v>27.49</v>
      </c>
      <c r="K3805" s="64">
        <f t="shared" si="179"/>
        <v>15119.5</v>
      </c>
      <c r="L3805" s="71"/>
      <c r="M3805" s="72"/>
      <c r="N3805" s="72" t="s">
        <v>3440</v>
      </c>
      <c r="O3805" s="72" t="s">
        <v>5179</v>
      </c>
      <c r="P3805" s="81">
        <v>34</v>
      </c>
      <c r="Q3805" s="73">
        <v>1</v>
      </c>
      <c r="R3805" s="73" t="s">
        <v>5158</v>
      </c>
      <c r="S3805" s="60" t="str">
        <f>VLOOKUP(A3805,[1]DATA!$1:$1048576,12,0)</f>
        <v>NE</v>
      </c>
    </row>
    <row r="3806" spans="1:19" x14ac:dyDescent="0.25">
      <c r="A3806" s="68">
        <v>600001318</v>
      </c>
      <c r="B3806" s="59">
        <f t="shared" si="177"/>
        <v>600001318</v>
      </c>
      <c r="C3806" s="68" t="s">
        <v>1483</v>
      </c>
      <c r="D3806" s="76">
        <v>1</v>
      </c>
      <c r="E3806" s="61">
        <f t="shared" si="178"/>
        <v>25214047</v>
      </c>
      <c r="F3806" s="69" t="s">
        <v>5736</v>
      </c>
      <c r="G3806" s="69" t="s">
        <v>5739</v>
      </c>
      <c r="H3806" s="70">
        <v>300</v>
      </c>
      <c r="I3806" s="70" t="s">
        <v>139</v>
      </c>
      <c r="J3806" s="74">
        <v>27.49</v>
      </c>
      <c r="K3806" s="64">
        <f t="shared" si="179"/>
        <v>8247</v>
      </c>
      <c r="L3806" s="71"/>
      <c r="M3806" s="72"/>
      <c r="N3806" s="72" t="s">
        <v>3441</v>
      </c>
      <c r="O3806" s="72" t="s">
        <v>4097</v>
      </c>
      <c r="P3806" s="81">
        <v>1262</v>
      </c>
      <c r="Q3806" s="73">
        <v>11</v>
      </c>
      <c r="R3806" s="73" t="s">
        <v>5158</v>
      </c>
      <c r="S3806" s="60" t="str">
        <f>VLOOKUP(A3806,[1]DATA!$1:$1048576,12,0)</f>
        <v>NE</v>
      </c>
    </row>
    <row r="3807" spans="1:19" x14ac:dyDescent="0.25">
      <c r="A3807" s="68">
        <v>600070387</v>
      </c>
      <c r="B3807" s="59">
        <f t="shared" si="177"/>
        <v>600070387</v>
      </c>
      <c r="C3807" s="68" t="s">
        <v>1484</v>
      </c>
      <c r="D3807" s="76">
        <v>1</v>
      </c>
      <c r="E3807" s="61">
        <f t="shared" si="178"/>
        <v>70987505</v>
      </c>
      <c r="F3807" s="69" t="s">
        <v>5736</v>
      </c>
      <c r="G3807" s="69" t="s">
        <v>5739</v>
      </c>
      <c r="H3807" s="70">
        <v>200</v>
      </c>
      <c r="I3807" s="70" t="s">
        <v>139</v>
      </c>
      <c r="J3807" s="74">
        <v>27.49</v>
      </c>
      <c r="K3807" s="64">
        <f t="shared" si="179"/>
        <v>5498</v>
      </c>
      <c r="L3807" s="71"/>
      <c r="M3807" s="72"/>
      <c r="N3807" s="72" t="s">
        <v>3442</v>
      </c>
      <c r="O3807" s="72"/>
      <c r="P3807" s="81">
        <v>100</v>
      </c>
      <c r="Q3807" s="73"/>
      <c r="R3807" s="73" t="s">
        <v>5180</v>
      </c>
      <c r="S3807" s="60" t="str">
        <f>VLOOKUP(A3807,[1]DATA!$1:$1048576,12,0)</f>
        <v>ANO</v>
      </c>
    </row>
    <row r="3808" spans="1:19" x14ac:dyDescent="0.25">
      <c r="A3808" s="68">
        <v>600069494</v>
      </c>
      <c r="B3808" s="59">
        <f t="shared" si="177"/>
        <v>600069494</v>
      </c>
      <c r="C3808" s="68" t="s">
        <v>1485</v>
      </c>
      <c r="D3808" s="76">
        <v>1</v>
      </c>
      <c r="E3808" s="61">
        <f t="shared" si="178"/>
        <v>49777548</v>
      </c>
      <c r="F3808" s="69" t="s">
        <v>5736</v>
      </c>
      <c r="G3808" s="69" t="s">
        <v>5739</v>
      </c>
      <c r="H3808" s="70">
        <v>1100</v>
      </c>
      <c r="I3808" s="70" t="s">
        <v>139</v>
      </c>
      <c r="J3808" s="74">
        <v>27.49</v>
      </c>
      <c r="K3808" s="64">
        <f t="shared" si="179"/>
        <v>30239</v>
      </c>
      <c r="L3808" s="71"/>
      <c r="M3808" s="72"/>
      <c r="N3808" s="72" t="s">
        <v>3443</v>
      </c>
      <c r="O3808" s="72" t="s">
        <v>5181</v>
      </c>
      <c r="P3808" s="81">
        <v>1024</v>
      </c>
      <c r="Q3808" s="73">
        <v>31</v>
      </c>
      <c r="R3808" s="73" t="s">
        <v>5158</v>
      </c>
      <c r="S3808" s="60" t="str">
        <f>VLOOKUP(A3808,[1]DATA!$1:$1048576,12,0)</f>
        <v>ANO</v>
      </c>
    </row>
    <row r="3809" spans="1:19" x14ac:dyDescent="0.25">
      <c r="A3809" s="68">
        <v>600069508</v>
      </c>
      <c r="B3809" s="59">
        <f t="shared" si="177"/>
        <v>600069508</v>
      </c>
      <c r="C3809" s="68" t="s">
        <v>1486</v>
      </c>
      <c r="D3809" s="76">
        <v>1</v>
      </c>
      <c r="E3809" s="61">
        <f t="shared" si="178"/>
        <v>49777581</v>
      </c>
      <c r="F3809" s="69" t="s">
        <v>5736</v>
      </c>
      <c r="G3809" s="69" t="s">
        <v>5739</v>
      </c>
      <c r="H3809" s="70">
        <v>875</v>
      </c>
      <c r="I3809" s="70" t="s">
        <v>139</v>
      </c>
      <c r="J3809" s="74">
        <v>27.49</v>
      </c>
      <c r="K3809" s="64">
        <f t="shared" si="179"/>
        <v>24053.75</v>
      </c>
      <c r="L3809" s="71"/>
      <c r="M3809" s="72"/>
      <c r="N3809" s="72" t="s">
        <v>3444</v>
      </c>
      <c r="O3809" s="72" t="s">
        <v>5182</v>
      </c>
      <c r="P3809" s="81">
        <v>550</v>
      </c>
      <c r="Q3809" s="73">
        <v>18</v>
      </c>
      <c r="R3809" s="73" t="s">
        <v>5158</v>
      </c>
      <c r="S3809" s="60" t="str">
        <f>VLOOKUP(A3809,[1]DATA!$1:$1048576,12,0)</f>
        <v>ANO</v>
      </c>
    </row>
    <row r="3810" spans="1:19" x14ac:dyDescent="0.25">
      <c r="A3810" s="68">
        <v>600069516</v>
      </c>
      <c r="B3810" s="59">
        <f t="shared" si="177"/>
        <v>600069516</v>
      </c>
      <c r="C3810" s="68" t="s">
        <v>1487</v>
      </c>
      <c r="D3810" s="76">
        <v>1</v>
      </c>
      <c r="E3810" s="61">
        <f t="shared" si="178"/>
        <v>68784571</v>
      </c>
      <c r="F3810" s="69" t="s">
        <v>5736</v>
      </c>
      <c r="G3810" s="69" t="s">
        <v>5739</v>
      </c>
      <c r="H3810" s="70">
        <v>1225</v>
      </c>
      <c r="I3810" s="70" t="s">
        <v>139</v>
      </c>
      <c r="J3810" s="74">
        <v>27.49</v>
      </c>
      <c r="K3810" s="64">
        <f t="shared" si="179"/>
        <v>33675.25</v>
      </c>
      <c r="L3810" s="71"/>
      <c r="M3810" s="72"/>
      <c r="N3810" s="72" t="s">
        <v>3445</v>
      </c>
      <c r="O3810" s="72" t="s">
        <v>4306</v>
      </c>
      <c r="P3810" s="81">
        <v>2564</v>
      </c>
      <c r="Q3810" s="73">
        <v>31</v>
      </c>
      <c r="R3810" s="73" t="s">
        <v>5158</v>
      </c>
      <c r="S3810" s="60" t="str">
        <f>VLOOKUP(A3810,[1]DATA!$1:$1048576,12,0)</f>
        <v>ANO</v>
      </c>
    </row>
    <row r="3811" spans="1:19" x14ac:dyDescent="0.25">
      <c r="A3811" s="68">
        <v>600069532</v>
      </c>
      <c r="B3811" s="59">
        <f t="shared" si="177"/>
        <v>600069532</v>
      </c>
      <c r="C3811" s="68" t="s">
        <v>1488</v>
      </c>
      <c r="D3811" s="76">
        <v>1</v>
      </c>
      <c r="E3811" s="61">
        <f t="shared" si="178"/>
        <v>70879761</v>
      </c>
      <c r="F3811" s="69" t="s">
        <v>5736</v>
      </c>
      <c r="G3811" s="69" t="s">
        <v>5739</v>
      </c>
      <c r="H3811" s="70">
        <v>825</v>
      </c>
      <c r="I3811" s="70" t="s">
        <v>139</v>
      </c>
      <c r="J3811" s="74">
        <v>27.49</v>
      </c>
      <c r="K3811" s="64">
        <f t="shared" si="179"/>
        <v>22679.25</v>
      </c>
      <c r="L3811" s="71"/>
      <c r="M3811" s="72"/>
      <c r="N3811" s="72" t="s">
        <v>3446</v>
      </c>
      <c r="O3811" s="72" t="s">
        <v>5183</v>
      </c>
      <c r="P3811" s="81">
        <v>1692</v>
      </c>
      <c r="Q3811" s="73">
        <v>35</v>
      </c>
      <c r="R3811" s="73" t="s">
        <v>5158</v>
      </c>
      <c r="S3811" s="60" t="str">
        <f>VLOOKUP(A3811,[1]DATA!$1:$1048576,12,0)</f>
        <v>ANO</v>
      </c>
    </row>
    <row r="3812" spans="1:19" x14ac:dyDescent="0.25">
      <c r="A3812" s="68">
        <v>600069541</v>
      </c>
      <c r="B3812" s="59">
        <f t="shared" si="177"/>
        <v>600069541</v>
      </c>
      <c r="C3812" s="68" t="s">
        <v>1489</v>
      </c>
      <c r="D3812" s="76">
        <v>1</v>
      </c>
      <c r="E3812" s="61">
        <f t="shared" si="178"/>
        <v>70879443</v>
      </c>
      <c r="F3812" s="69" t="s">
        <v>5736</v>
      </c>
      <c r="G3812" s="69" t="s">
        <v>5739</v>
      </c>
      <c r="H3812" s="70">
        <v>1625</v>
      </c>
      <c r="I3812" s="70" t="s">
        <v>139</v>
      </c>
      <c r="J3812" s="74">
        <v>27.49</v>
      </c>
      <c r="K3812" s="64">
        <f t="shared" si="179"/>
        <v>44671.25</v>
      </c>
      <c r="L3812" s="71"/>
      <c r="M3812" s="72"/>
      <c r="N3812" s="72" t="s">
        <v>3447</v>
      </c>
      <c r="O3812" s="72" t="s">
        <v>5184</v>
      </c>
      <c r="P3812" s="81">
        <v>814</v>
      </c>
      <c r="Q3812" s="73">
        <v>10</v>
      </c>
      <c r="R3812" s="73" t="s">
        <v>5158</v>
      </c>
      <c r="S3812" s="60" t="str">
        <f>VLOOKUP(A3812,[1]DATA!$1:$1048576,12,0)</f>
        <v>ANO</v>
      </c>
    </row>
    <row r="3813" spans="1:19" x14ac:dyDescent="0.25">
      <c r="A3813" s="68">
        <v>600069559</v>
      </c>
      <c r="B3813" s="59">
        <f t="shared" si="177"/>
        <v>600069559</v>
      </c>
      <c r="C3813" s="68" t="s">
        <v>1490</v>
      </c>
      <c r="D3813" s="76">
        <v>1</v>
      </c>
      <c r="E3813" s="61">
        <f t="shared" si="178"/>
        <v>68784597</v>
      </c>
      <c r="F3813" s="69" t="s">
        <v>5736</v>
      </c>
      <c r="G3813" s="69" t="s">
        <v>5739</v>
      </c>
      <c r="H3813" s="70">
        <v>800</v>
      </c>
      <c r="I3813" s="70" t="s">
        <v>139</v>
      </c>
      <c r="J3813" s="74">
        <v>27.49</v>
      </c>
      <c r="K3813" s="64">
        <f t="shared" si="179"/>
        <v>21992</v>
      </c>
      <c r="L3813" s="71"/>
      <c r="M3813" s="72"/>
      <c r="N3813" s="72" t="s">
        <v>3448</v>
      </c>
      <c r="O3813" s="72" t="s">
        <v>5185</v>
      </c>
      <c r="P3813" s="81">
        <v>2404</v>
      </c>
      <c r="Q3813" s="73">
        <v>30</v>
      </c>
      <c r="R3813" s="73" t="s">
        <v>5158</v>
      </c>
      <c r="S3813" s="60" t="str">
        <f>VLOOKUP(A3813,[1]DATA!$1:$1048576,12,0)</f>
        <v>ANO</v>
      </c>
    </row>
    <row r="3814" spans="1:19" x14ac:dyDescent="0.25">
      <c r="A3814" s="68">
        <v>600069567</v>
      </c>
      <c r="B3814" s="59">
        <f t="shared" si="177"/>
        <v>600069567</v>
      </c>
      <c r="C3814" s="68" t="s">
        <v>1491</v>
      </c>
      <c r="D3814" s="76">
        <v>1</v>
      </c>
      <c r="E3814" s="61">
        <f t="shared" si="178"/>
        <v>68784643</v>
      </c>
      <c r="F3814" s="69" t="s">
        <v>5736</v>
      </c>
      <c r="G3814" s="69" t="s">
        <v>5739</v>
      </c>
      <c r="H3814" s="70">
        <v>1150</v>
      </c>
      <c r="I3814" s="70" t="s">
        <v>139</v>
      </c>
      <c r="J3814" s="74">
        <v>27.49</v>
      </c>
      <c r="K3814" s="64">
        <f t="shared" si="179"/>
        <v>31613.5</v>
      </c>
      <c r="L3814" s="71"/>
      <c r="M3814" s="72"/>
      <c r="N3814" s="72" t="s">
        <v>3449</v>
      </c>
      <c r="O3814" s="72" t="s">
        <v>5186</v>
      </c>
      <c r="P3814" s="81">
        <v>1220</v>
      </c>
      <c r="Q3814" s="73">
        <v>25</v>
      </c>
      <c r="R3814" s="73" t="s">
        <v>5158</v>
      </c>
      <c r="S3814" s="60" t="str">
        <f>VLOOKUP(A3814,[1]DATA!$1:$1048576,12,0)</f>
        <v>ANO</v>
      </c>
    </row>
    <row r="3815" spans="1:19" x14ac:dyDescent="0.25">
      <c r="A3815" s="68">
        <v>600069575</v>
      </c>
      <c r="B3815" s="59">
        <f t="shared" si="177"/>
        <v>600069575</v>
      </c>
      <c r="C3815" s="68" t="s">
        <v>1492</v>
      </c>
      <c r="D3815" s="76">
        <v>1</v>
      </c>
      <c r="E3815" s="61">
        <f t="shared" si="178"/>
        <v>69972141</v>
      </c>
      <c r="F3815" s="69" t="s">
        <v>5736</v>
      </c>
      <c r="G3815" s="69" t="s">
        <v>5739</v>
      </c>
      <c r="H3815" s="70">
        <v>1675</v>
      </c>
      <c r="I3815" s="70" t="s">
        <v>139</v>
      </c>
      <c r="J3815" s="74">
        <v>27.49</v>
      </c>
      <c r="K3815" s="64">
        <f t="shared" si="179"/>
        <v>46045.75</v>
      </c>
      <c r="L3815" s="71"/>
      <c r="M3815" s="72"/>
      <c r="N3815" s="72" t="s">
        <v>3450</v>
      </c>
      <c r="O3815" s="72" t="s">
        <v>5187</v>
      </c>
      <c r="P3815" s="81">
        <v>360</v>
      </c>
      <c r="Q3815" s="73">
        <v>17</v>
      </c>
      <c r="R3815" s="73" t="s">
        <v>5158</v>
      </c>
      <c r="S3815" s="60" t="str">
        <f>VLOOKUP(A3815,[1]DATA!$1:$1048576,12,0)</f>
        <v>ANO</v>
      </c>
    </row>
    <row r="3816" spans="1:19" x14ac:dyDescent="0.25">
      <c r="A3816" s="68">
        <v>600069583</v>
      </c>
      <c r="B3816" s="59">
        <f t="shared" si="177"/>
        <v>600069583</v>
      </c>
      <c r="C3816" s="68" t="s">
        <v>1493</v>
      </c>
      <c r="D3816" s="76">
        <v>1</v>
      </c>
      <c r="E3816" s="61">
        <f t="shared" si="178"/>
        <v>49777505</v>
      </c>
      <c r="F3816" s="69" t="s">
        <v>5736</v>
      </c>
      <c r="G3816" s="69" t="s">
        <v>5739</v>
      </c>
      <c r="H3816" s="70">
        <v>1075</v>
      </c>
      <c r="I3816" s="70" t="s">
        <v>139</v>
      </c>
      <c r="J3816" s="74">
        <v>27.49</v>
      </c>
      <c r="K3816" s="64">
        <f t="shared" si="179"/>
        <v>29551.75</v>
      </c>
      <c r="L3816" s="71"/>
      <c r="M3816" s="72"/>
      <c r="N3816" s="72" t="s">
        <v>3451</v>
      </c>
      <c r="O3816" s="72" t="s">
        <v>49</v>
      </c>
      <c r="P3816" s="81">
        <v>1040</v>
      </c>
      <c r="Q3816" s="73">
        <v>36</v>
      </c>
      <c r="R3816" s="73" t="s">
        <v>5158</v>
      </c>
      <c r="S3816" s="60" t="str">
        <f>VLOOKUP(A3816,[1]DATA!$1:$1048576,12,0)</f>
        <v>ANO</v>
      </c>
    </row>
    <row r="3817" spans="1:19" x14ac:dyDescent="0.25">
      <c r="A3817" s="68">
        <v>600069605</v>
      </c>
      <c r="B3817" s="59">
        <f t="shared" si="177"/>
        <v>600069605</v>
      </c>
      <c r="C3817" s="68" t="s">
        <v>1494</v>
      </c>
      <c r="D3817" s="76">
        <v>1</v>
      </c>
      <c r="E3817" s="61">
        <f t="shared" si="178"/>
        <v>70879214</v>
      </c>
      <c r="F3817" s="69" t="s">
        <v>5736</v>
      </c>
      <c r="G3817" s="69" t="s">
        <v>5739</v>
      </c>
      <c r="H3817" s="70">
        <v>250</v>
      </c>
      <c r="I3817" s="70" t="s">
        <v>139</v>
      </c>
      <c r="J3817" s="74">
        <v>27.49</v>
      </c>
      <c r="K3817" s="64">
        <f t="shared" si="179"/>
        <v>6872.5</v>
      </c>
      <c r="L3817" s="71"/>
      <c r="M3817" s="72"/>
      <c r="N3817" s="72" t="s">
        <v>3452</v>
      </c>
      <c r="O3817" s="72" t="s">
        <v>105</v>
      </c>
      <c r="P3817" s="81">
        <v>139</v>
      </c>
      <c r="Q3817" s="73">
        <v>17</v>
      </c>
      <c r="R3817" s="73" t="s">
        <v>5158</v>
      </c>
      <c r="S3817" s="60" t="str">
        <f>VLOOKUP(A3817,[1]DATA!$1:$1048576,12,0)</f>
        <v>ANO</v>
      </c>
    </row>
    <row r="3818" spans="1:19" x14ac:dyDescent="0.25">
      <c r="A3818" s="68">
        <v>600069613</v>
      </c>
      <c r="B3818" s="59">
        <f t="shared" si="177"/>
        <v>600069613</v>
      </c>
      <c r="C3818" s="68" t="s">
        <v>1495</v>
      </c>
      <c r="D3818" s="76">
        <v>1</v>
      </c>
      <c r="E3818" s="61">
        <f t="shared" si="178"/>
        <v>70878951</v>
      </c>
      <c r="F3818" s="69" t="s">
        <v>5736</v>
      </c>
      <c r="G3818" s="69" t="s">
        <v>5739</v>
      </c>
      <c r="H3818" s="70">
        <v>325</v>
      </c>
      <c r="I3818" s="70" t="s">
        <v>139</v>
      </c>
      <c r="J3818" s="74">
        <v>27.49</v>
      </c>
      <c r="K3818" s="64">
        <f t="shared" si="179"/>
        <v>8934.25</v>
      </c>
      <c r="L3818" s="71"/>
      <c r="M3818" s="72"/>
      <c r="N3818" s="72" t="s">
        <v>3453</v>
      </c>
      <c r="O3818" s="72" t="s">
        <v>11</v>
      </c>
      <c r="P3818" s="81">
        <v>92</v>
      </c>
      <c r="Q3818" s="73">
        <v>7</v>
      </c>
      <c r="R3818" s="73" t="s">
        <v>5158</v>
      </c>
      <c r="S3818" s="60" t="str">
        <f>VLOOKUP(A3818,[1]DATA!$1:$1048576,12,0)</f>
        <v>ANO</v>
      </c>
    </row>
    <row r="3819" spans="1:19" x14ac:dyDescent="0.25">
      <c r="A3819" s="68">
        <v>600069630</v>
      </c>
      <c r="B3819" s="59">
        <f t="shared" si="177"/>
        <v>600069630</v>
      </c>
      <c r="C3819" s="68" t="s">
        <v>1496</v>
      </c>
      <c r="D3819" s="76">
        <v>1</v>
      </c>
      <c r="E3819" s="61">
        <f t="shared" si="178"/>
        <v>49777521</v>
      </c>
      <c r="F3819" s="69" t="s">
        <v>5736</v>
      </c>
      <c r="G3819" s="69" t="s">
        <v>5739</v>
      </c>
      <c r="H3819" s="70">
        <v>1975</v>
      </c>
      <c r="I3819" s="70" t="s">
        <v>139</v>
      </c>
      <c r="J3819" s="74">
        <v>27.49</v>
      </c>
      <c r="K3819" s="64">
        <f t="shared" si="179"/>
        <v>54292.75</v>
      </c>
      <c r="L3819" s="71"/>
      <c r="M3819" s="72"/>
      <c r="N3819" s="72" t="s">
        <v>3454</v>
      </c>
      <c r="O3819" s="72" t="s">
        <v>5188</v>
      </c>
      <c r="P3819" s="81">
        <v>1597</v>
      </c>
      <c r="Q3819" s="73">
        <v>18</v>
      </c>
      <c r="R3819" s="73" t="s">
        <v>5158</v>
      </c>
      <c r="S3819" s="60" t="str">
        <f>VLOOKUP(A3819,[1]DATA!$1:$1048576,12,0)</f>
        <v>ANO</v>
      </c>
    </row>
    <row r="3820" spans="1:19" x14ac:dyDescent="0.25">
      <c r="A3820" s="68">
        <v>600069648</v>
      </c>
      <c r="B3820" s="59">
        <f t="shared" si="177"/>
        <v>600069648</v>
      </c>
      <c r="C3820" s="68" t="s">
        <v>1497</v>
      </c>
      <c r="D3820" s="76">
        <v>1</v>
      </c>
      <c r="E3820" s="61">
        <f t="shared" si="178"/>
        <v>49777530</v>
      </c>
      <c r="F3820" s="69" t="s">
        <v>5736</v>
      </c>
      <c r="G3820" s="69" t="s">
        <v>5739</v>
      </c>
      <c r="H3820" s="70">
        <v>1450</v>
      </c>
      <c r="I3820" s="70" t="s">
        <v>139</v>
      </c>
      <c r="J3820" s="74">
        <v>27.49</v>
      </c>
      <c r="K3820" s="64">
        <f t="shared" si="179"/>
        <v>39860.5</v>
      </c>
      <c r="L3820" s="71"/>
      <c r="M3820" s="72"/>
      <c r="N3820" s="72" t="s">
        <v>3455</v>
      </c>
      <c r="O3820" s="72" t="s">
        <v>5189</v>
      </c>
      <c r="P3820" s="81">
        <v>1695</v>
      </c>
      <c r="Q3820" s="73">
        <v>12</v>
      </c>
      <c r="R3820" s="73" t="s">
        <v>5158</v>
      </c>
      <c r="S3820" s="60" t="str">
        <f>VLOOKUP(A3820,[1]DATA!$1:$1048576,12,0)</f>
        <v>ANO</v>
      </c>
    </row>
    <row r="3821" spans="1:19" x14ac:dyDescent="0.25">
      <c r="A3821" s="68">
        <v>600069656</v>
      </c>
      <c r="B3821" s="59">
        <f t="shared" si="177"/>
        <v>600069656</v>
      </c>
      <c r="C3821" s="68" t="s">
        <v>1498</v>
      </c>
      <c r="D3821" s="76">
        <v>1</v>
      </c>
      <c r="E3821" s="61">
        <f t="shared" si="178"/>
        <v>70880093</v>
      </c>
      <c r="F3821" s="69" t="s">
        <v>5736</v>
      </c>
      <c r="G3821" s="69" t="s">
        <v>5739</v>
      </c>
      <c r="H3821" s="70">
        <v>250</v>
      </c>
      <c r="I3821" s="70" t="s">
        <v>139</v>
      </c>
      <c r="J3821" s="74">
        <v>27.49</v>
      </c>
      <c r="K3821" s="64">
        <f t="shared" si="179"/>
        <v>6872.5</v>
      </c>
      <c r="L3821" s="71"/>
      <c r="M3821" s="72"/>
      <c r="N3821" s="72" t="s">
        <v>3456</v>
      </c>
      <c r="O3821" s="72" t="s">
        <v>9</v>
      </c>
      <c r="P3821" s="81">
        <v>76</v>
      </c>
      <c r="Q3821" s="73">
        <v>1</v>
      </c>
      <c r="R3821" s="73" t="s">
        <v>5158</v>
      </c>
      <c r="S3821" s="60" t="str">
        <f>VLOOKUP(A3821,[1]DATA!$1:$1048576,12,0)</f>
        <v>ANO</v>
      </c>
    </row>
    <row r="3822" spans="1:19" x14ac:dyDescent="0.25">
      <c r="A3822" s="68">
        <v>600069672</v>
      </c>
      <c r="B3822" s="59">
        <f t="shared" si="177"/>
        <v>600069672</v>
      </c>
      <c r="C3822" s="68" t="s">
        <v>1499</v>
      </c>
      <c r="D3822" s="76">
        <v>1</v>
      </c>
      <c r="E3822" s="61">
        <f t="shared" si="178"/>
        <v>70879320</v>
      </c>
      <c r="F3822" s="69" t="s">
        <v>5736</v>
      </c>
      <c r="G3822" s="69" t="s">
        <v>5739</v>
      </c>
      <c r="H3822" s="70">
        <v>900</v>
      </c>
      <c r="I3822" s="70" t="s">
        <v>139</v>
      </c>
      <c r="J3822" s="74">
        <v>27.49</v>
      </c>
      <c r="K3822" s="64">
        <f t="shared" si="179"/>
        <v>24741</v>
      </c>
      <c r="L3822" s="71"/>
      <c r="M3822" s="72"/>
      <c r="N3822" s="72" t="s">
        <v>3457</v>
      </c>
      <c r="O3822" s="72" t="s">
        <v>13</v>
      </c>
      <c r="P3822" s="81">
        <v>2442</v>
      </c>
      <c r="Q3822" s="73">
        <v>6</v>
      </c>
      <c r="R3822" s="73" t="s">
        <v>5158</v>
      </c>
      <c r="S3822" s="60" t="str">
        <f>VLOOKUP(A3822,[1]DATA!$1:$1048576,12,0)</f>
        <v>ANO</v>
      </c>
    </row>
    <row r="3823" spans="1:19" x14ac:dyDescent="0.25">
      <c r="A3823" s="68">
        <v>600069681</v>
      </c>
      <c r="B3823" s="59">
        <f t="shared" si="177"/>
        <v>600069681</v>
      </c>
      <c r="C3823" s="68" t="s">
        <v>1500</v>
      </c>
      <c r="D3823" s="76">
        <v>1</v>
      </c>
      <c r="E3823" s="61">
        <f t="shared" si="178"/>
        <v>69972150</v>
      </c>
      <c r="F3823" s="69" t="s">
        <v>5736</v>
      </c>
      <c r="G3823" s="69" t="s">
        <v>5739</v>
      </c>
      <c r="H3823" s="70">
        <v>900</v>
      </c>
      <c r="I3823" s="70" t="s">
        <v>139</v>
      </c>
      <c r="J3823" s="74">
        <v>27.49</v>
      </c>
      <c r="K3823" s="64">
        <f t="shared" si="179"/>
        <v>24741</v>
      </c>
      <c r="L3823" s="71"/>
      <c r="M3823" s="72"/>
      <c r="N3823" s="72" t="s">
        <v>3458</v>
      </c>
      <c r="O3823" s="72" t="s">
        <v>5190</v>
      </c>
      <c r="P3823" s="81">
        <v>1940</v>
      </c>
      <c r="Q3823" s="73">
        <v>13</v>
      </c>
      <c r="R3823" s="73" t="s">
        <v>5158</v>
      </c>
      <c r="S3823" s="60" t="str">
        <f>VLOOKUP(A3823,[1]DATA!$1:$1048576,12,0)</f>
        <v>ANO</v>
      </c>
    </row>
    <row r="3824" spans="1:19" x14ac:dyDescent="0.25">
      <c r="A3824" s="68">
        <v>600069699</v>
      </c>
      <c r="B3824" s="59">
        <f t="shared" si="177"/>
        <v>600069699</v>
      </c>
      <c r="C3824" s="68" t="s">
        <v>1501</v>
      </c>
      <c r="D3824" s="76">
        <v>1</v>
      </c>
      <c r="E3824" s="61">
        <f t="shared" si="178"/>
        <v>69971901</v>
      </c>
      <c r="F3824" s="69" t="s">
        <v>5736</v>
      </c>
      <c r="G3824" s="69" t="s">
        <v>5739</v>
      </c>
      <c r="H3824" s="70">
        <v>1075</v>
      </c>
      <c r="I3824" s="70" t="s">
        <v>139</v>
      </c>
      <c r="J3824" s="74">
        <v>27.49</v>
      </c>
      <c r="K3824" s="64">
        <f t="shared" si="179"/>
        <v>29551.75</v>
      </c>
      <c r="L3824" s="71"/>
      <c r="M3824" s="72"/>
      <c r="N3824" s="72" t="s">
        <v>3459</v>
      </c>
      <c r="O3824" s="72" t="s">
        <v>5191</v>
      </c>
      <c r="P3824" s="81">
        <v>2269</v>
      </c>
      <c r="Q3824" s="73">
        <v>45</v>
      </c>
      <c r="R3824" s="73" t="s">
        <v>5158</v>
      </c>
      <c r="S3824" s="60" t="str">
        <f>VLOOKUP(A3824,[1]DATA!$1:$1048576,12,0)</f>
        <v>ANO</v>
      </c>
    </row>
    <row r="3825" spans="1:19" x14ac:dyDescent="0.25">
      <c r="A3825" s="68">
        <v>600069702</v>
      </c>
      <c r="B3825" s="59">
        <f t="shared" si="177"/>
        <v>600069702</v>
      </c>
      <c r="C3825" s="68" t="s">
        <v>1502</v>
      </c>
      <c r="D3825" s="76">
        <v>1</v>
      </c>
      <c r="E3825" s="61">
        <f t="shared" si="178"/>
        <v>68784562</v>
      </c>
      <c r="F3825" s="69" t="s">
        <v>5736</v>
      </c>
      <c r="G3825" s="69" t="s">
        <v>5739</v>
      </c>
      <c r="H3825" s="70">
        <v>675</v>
      </c>
      <c r="I3825" s="70" t="s">
        <v>139</v>
      </c>
      <c r="J3825" s="74">
        <v>27.49</v>
      </c>
      <c r="K3825" s="64">
        <f t="shared" si="179"/>
        <v>18555.75</v>
      </c>
      <c r="L3825" s="71"/>
      <c r="M3825" s="72"/>
      <c r="N3825" s="72" t="s">
        <v>3460</v>
      </c>
      <c r="O3825" s="72" t="s">
        <v>5192</v>
      </c>
      <c r="P3825" s="81">
        <v>469</v>
      </c>
      <c r="Q3825" s="73">
        <v>1</v>
      </c>
      <c r="R3825" s="73" t="s">
        <v>5158</v>
      </c>
      <c r="S3825" s="60" t="str">
        <f>VLOOKUP(A3825,[1]DATA!$1:$1048576,12,0)</f>
        <v>ANO</v>
      </c>
    </row>
    <row r="3826" spans="1:19" x14ac:dyDescent="0.25">
      <c r="A3826" s="68">
        <v>600069729</v>
      </c>
      <c r="B3826" s="59">
        <f t="shared" si="177"/>
        <v>600069729</v>
      </c>
      <c r="C3826" s="68" t="s">
        <v>1503</v>
      </c>
      <c r="D3826" s="76">
        <v>1</v>
      </c>
      <c r="E3826" s="61">
        <f t="shared" si="178"/>
        <v>70837813</v>
      </c>
      <c r="F3826" s="69" t="s">
        <v>5736</v>
      </c>
      <c r="G3826" s="69" t="s">
        <v>5739</v>
      </c>
      <c r="H3826" s="70">
        <v>1425</v>
      </c>
      <c r="I3826" s="70" t="s">
        <v>139</v>
      </c>
      <c r="J3826" s="74">
        <v>27.49</v>
      </c>
      <c r="K3826" s="64">
        <f t="shared" si="179"/>
        <v>39173.25</v>
      </c>
      <c r="L3826" s="71"/>
      <c r="M3826" s="72"/>
      <c r="N3826" s="72" t="s">
        <v>3461</v>
      </c>
      <c r="O3826" s="72" t="s">
        <v>5193</v>
      </c>
      <c r="P3826" s="81">
        <v>1129</v>
      </c>
      <c r="Q3826" s="73">
        <v>49</v>
      </c>
      <c r="R3826" s="73" t="s">
        <v>5158</v>
      </c>
      <c r="S3826" s="60" t="str">
        <f>VLOOKUP(A3826,[1]DATA!$1:$1048576,12,0)</f>
        <v>ANO</v>
      </c>
    </row>
    <row r="3827" spans="1:19" x14ac:dyDescent="0.25">
      <c r="A3827" s="68">
        <v>600069737</v>
      </c>
      <c r="B3827" s="59">
        <f t="shared" si="177"/>
        <v>600069737</v>
      </c>
      <c r="C3827" s="68" t="s">
        <v>1504</v>
      </c>
      <c r="D3827" s="76">
        <v>1</v>
      </c>
      <c r="E3827" s="61">
        <f t="shared" si="178"/>
        <v>68784589</v>
      </c>
      <c r="F3827" s="69" t="s">
        <v>5736</v>
      </c>
      <c r="G3827" s="69" t="s">
        <v>5739</v>
      </c>
      <c r="H3827" s="70">
        <v>900</v>
      </c>
      <c r="I3827" s="70" t="s">
        <v>139</v>
      </c>
      <c r="J3827" s="74">
        <v>27.49</v>
      </c>
      <c r="K3827" s="64">
        <f t="shared" si="179"/>
        <v>24741</v>
      </c>
      <c r="L3827" s="71"/>
      <c r="M3827" s="72"/>
      <c r="N3827" s="72" t="s">
        <v>3462</v>
      </c>
      <c r="O3827" s="72" t="s">
        <v>5194</v>
      </c>
      <c r="P3827" s="81">
        <v>878</v>
      </c>
      <c r="Q3827" s="73">
        <v>10</v>
      </c>
      <c r="R3827" s="73" t="s">
        <v>5158</v>
      </c>
      <c r="S3827" s="60" t="str">
        <f>VLOOKUP(A3827,[1]DATA!$1:$1048576,12,0)</f>
        <v>ANO</v>
      </c>
    </row>
    <row r="3828" spans="1:19" x14ac:dyDescent="0.25">
      <c r="A3828" s="68">
        <v>600069745</v>
      </c>
      <c r="B3828" s="59">
        <f t="shared" si="177"/>
        <v>600069745</v>
      </c>
      <c r="C3828" s="68" t="s">
        <v>1505</v>
      </c>
      <c r="D3828" s="76">
        <v>1</v>
      </c>
      <c r="E3828" s="61">
        <f t="shared" si="178"/>
        <v>70880026</v>
      </c>
      <c r="F3828" s="69" t="s">
        <v>5736</v>
      </c>
      <c r="G3828" s="69" t="s">
        <v>5739</v>
      </c>
      <c r="H3828" s="70">
        <v>1275</v>
      </c>
      <c r="I3828" s="70" t="s">
        <v>139</v>
      </c>
      <c r="J3828" s="74">
        <v>27.49</v>
      </c>
      <c r="K3828" s="64">
        <f t="shared" si="179"/>
        <v>35049.75</v>
      </c>
      <c r="L3828" s="71"/>
      <c r="M3828" s="72"/>
      <c r="N3828" s="72" t="s">
        <v>3463</v>
      </c>
      <c r="O3828" s="72" t="s">
        <v>5195</v>
      </c>
      <c r="P3828" s="81">
        <v>965</v>
      </c>
      <c r="Q3828" s="73">
        <v>39</v>
      </c>
      <c r="R3828" s="73" t="s">
        <v>5158</v>
      </c>
      <c r="S3828" s="60" t="str">
        <f>VLOOKUP(A3828,[1]DATA!$1:$1048576,12,0)</f>
        <v>ANO</v>
      </c>
    </row>
    <row r="3829" spans="1:19" x14ac:dyDescent="0.25">
      <c r="A3829" s="68">
        <v>600069753</v>
      </c>
      <c r="B3829" s="59">
        <f t="shared" si="177"/>
        <v>600069753</v>
      </c>
      <c r="C3829" s="68" t="s">
        <v>1506</v>
      </c>
      <c r="D3829" s="76">
        <v>1</v>
      </c>
      <c r="E3829" s="61">
        <f t="shared" si="178"/>
        <v>68784619</v>
      </c>
      <c r="F3829" s="69" t="s">
        <v>5736</v>
      </c>
      <c r="G3829" s="69" t="s">
        <v>5739</v>
      </c>
      <c r="H3829" s="70">
        <v>2100</v>
      </c>
      <c r="I3829" s="70" t="s">
        <v>139</v>
      </c>
      <c r="J3829" s="74">
        <v>27.49</v>
      </c>
      <c r="K3829" s="64">
        <f t="shared" si="179"/>
        <v>57729</v>
      </c>
      <c r="L3829" s="71"/>
      <c r="M3829" s="72"/>
      <c r="N3829" s="72" t="s">
        <v>3464</v>
      </c>
      <c r="O3829" s="72" t="s">
        <v>5181</v>
      </c>
      <c r="P3829" s="81">
        <v>831</v>
      </c>
      <c r="Q3829" s="73">
        <v>35</v>
      </c>
      <c r="R3829" s="73" t="s">
        <v>5158</v>
      </c>
      <c r="S3829" s="60" t="str">
        <f>VLOOKUP(A3829,[1]DATA!$1:$1048576,12,0)</f>
        <v>ANO</v>
      </c>
    </row>
    <row r="3830" spans="1:19" x14ac:dyDescent="0.25">
      <c r="A3830" s="68">
        <v>600069761</v>
      </c>
      <c r="B3830" s="59">
        <f t="shared" si="177"/>
        <v>600069761</v>
      </c>
      <c r="C3830" s="68" t="s">
        <v>1507</v>
      </c>
      <c r="D3830" s="76">
        <v>1</v>
      </c>
      <c r="E3830" s="61">
        <f t="shared" si="178"/>
        <v>66362563</v>
      </c>
      <c r="F3830" s="69" t="s">
        <v>5736</v>
      </c>
      <c r="G3830" s="69" t="s">
        <v>5739</v>
      </c>
      <c r="H3830" s="70">
        <v>1175</v>
      </c>
      <c r="I3830" s="70" t="s">
        <v>139</v>
      </c>
      <c r="J3830" s="74">
        <v>27.49</v>
      </c>
      <c r="K3830" s="64">
        <f t="shared" si="179"/>
        <v>32300.749999999996</v>
      </c>
      <c r="L3830" s="71"/>
      <c r="M3830" s="72"/>
      <c r="N3830" s="72" t="s">
        <v>3465</v>
      </c>
      <c r="O3830" s="72" t="s">
        <v>5196</v>
      </c>
      <c r="P3830" s="81">
        <v>2393</v>
      </c>
      <c r="Q3830" s="73">
        <v>20</v>
      </c>
      <c r="R3830" s="73" t="s">
        <v>5158</v>
      </c>
      <c r="S3830" s="60" t="str">
        <f>VLOOKUP(A3830,[1]DATA!$1:$1048576,12,0)</f>
        <v>ANO</v>
      </c>
    </row>
    <row r="3831" spans="1:19" x14ac:dyDescent="0.25">
      <c r="A3831" s="68">
        <v>600069770</v>
      </c>
      <c r="B3831" s="59">
        <f t="shared" si="177"/>
        <v>600069770</v>
      </c>
      <c r="C3831" s="68" t="s">
        <v>1508</v>
      </c>
      <c r="D3831" s="76">
        <v>1</v>
      </c>
      <c r="E3831" s="61">
        <f t="shared" si="178"/>
        <v>66362504</v>
      </c>
      <c r="F3831" s="69" t="s">
        <v>5736</v>
      </c>
      <c r="G3831" s="69" t="s">
        <v>5739</v>
      </c>
      <c r="H3831" s="70">
        <v>925</v>
      </c>
      <c r="I3831" s="70" t="s">
        <v>139</v>
      </c>
      <c r="J3831" s="74">
        <v>27.49</v>
      </c>
      <c r="K3831" s="64">
        <f t="shared" si="179"/>
        <v>25428.25</v>
      </c>
      <c r="L3831" s="71"/>
      <c r="M3831" s="72"/>
      <c r="N3831" s="72" t="s">
        <v>3466</v>
      </c>
      <c r="O3831" s="72" t="s">
        <v>5197</v>
      </c>
      <c r="P3831" s="81">
        <v>1246</v>
      </c>
      <c r="Q3831" s="73">
        <v>32</v>
      </c>
      <c r="R3831" s="73" t="s">
        <v>5158</v>
      </c>
      <c r="S3831" s="60" t="str">
        <f>VLOOKUP(A3831,[1]DATA!$1:$1048576,12,0)</f>
        <v>ANO</v>
      </c>
    </row>
    <row r="3832" spans="1:19" x14ac:dyDescent="0.25">
      <c r="A3832" s="68">
        <v>600069788</v>
      </c>
      <c r="B3832" s="59">
        <f t="shared" si="177"/>
        <v>600069788</v>
      </c>
      <c r="C3832" s="68" t="s">
        <v>1509</v>
      </c>
      <c r="D3832" s="76">
        <v>1</v>
      </c>
      <c r="E3832" s="61">
        <f t="shared" si="178"/>
        <v>66362521</v>
      </c>
      <c r="F3832" s="69" t="s">
        <v>5736</v>
      </c>
      <c r="G3832" s="69" t="s">
        <v>5739</v>
      </c>
      <c r="H3832" s="70">
        <v>1575</v>
      </c>
      <c r="I3832" s="70" t="s">
        <v>139</v>
      </c>
      <c r="J3832" s="74">
        <v>27.49</v>
      </c>
      <c r="K3832" s="64">
        <f t="shared" si="179"/>
        <v>43296.75</v>
      </c>
      <c r="L3832" s="71"/>
      <c r="M3832" s="72"/>
      <c r="N3832" s="72" t="s">
        <v>3467</v>
      </c>
      <c r="O3832" s="72" t="s">
        <v>5198</v>
      </c>
      <c r="P3832" s="81">
        <v>2072</v>
      </c>
      <c r="Q3832" s="73">
        <v>13</v>
      </c>
      <c r="R3832" s="73" t="s">
        <v>5158</v>
      </c>
      <c r="S3832" s="60" t="str">
        <f>VLOOKUP(A3832,[1]DATA!$1:$1048576,12,0)</f>
        <v>ANO</v>
      </c>
    </row>
    <row r="3833" spans="1:19" x14ac:dyDescent="0.25">
      <c r="A3833" s="68">
        <v>600069796</v>
      </c>
      <c r="B3833" s="59">
        <f t="shared" si="177"/>
        <v>600069796</v>
      </c>
      <c r="C3833" s="68" t="s">
        <v>1510</v>
      </c>
      <c r="D3833" s="76">
        <v>1</v>
      </c>
      <c r="E3833" s="61">
        <f t="shared" si="178"/>
        <v>70879834</v>
      </c>
      <c r="F3833" s="69" t="s">
        <v>5736</v>
      </c>
      <c r="G3833" s="69" t="s">
        <v>5739</v>
      </c>
      <c r="H3833" s="70">
        <v>1175</v>
      </c>
      <c r="I3833" s="70" t="s">
        <v>139</v>
      </c>
      <c r="J3833" s="74">
        <v>27.49</v>
      </c>
      <c r="K3833" s="64">
        <f t="shared" si="179"/>
        <v>32300.749999999996</v>
      </c>
      <c r="L3833" s="71"/>
      <c r="M3833" s="72"/>
      <c r="N3833" s="72" t="s">
        <v>3468</v>
      </c>
      <c r="O3833" s="72" t="s">
        <v>5199</v>
      </c>
      <c r="P3833" s="81">
        <v>2589</v>
      </c>
      <c r="Q3833" s="73">
        <v>22</v>
      </c>
      <c r="R3833" s="73" t="s">
        <v>5158</v>
      </c>
      <c r="S3833" s="60" t="str">
        <f>VLOOKUP(A3833,[1]DATA!$1:$1048576,12,0)</f>
        <v>ANO</v>
      </c>
    </row>
    <row r="3834" spans="1:19" x14ac:dyDescent="0.25">
      <c r="A3834" s="68">
        <v>600070361</v>
      </c>
      <c r="B3834" s="59">
        <f t="shared" si="177"/>
        <v>600070361</v>
      </c>
      <c r="C3834" s="68" t="s">
        <v>1511</v>
      </c>
      <c r="D3834" s="76">
        <v>1</v>
      </c>
      <c r="E3834" s="61">
        <f t="shared" si="178"/>
        <v>75006006</v>
      </c>
      <c r="F3834" s="69" t="s">
        <v>5736</v>
      </c>
      <c r="G3834" s="69" t="s">
        <v>5739</v>
      </c>
      <c r="H3834" s="70">
        <v>200</v>
      </c>
      <c r="I3834" s="70" t="s">
        <v>139</v>
      </c>
      <c r="J3834" s="74">
        <v>27.49</v>
      </c>
      <c r="K3834" s="64">
        <f t="shared" si="179"/>
        <v>5498</v>
      </c>
      <c r="L3834" s="71"/>
      <c r="M3834" s="72"/>
      <c r="N3834" s="72" t="s">
        <v>3469</v>
      </c>
      <c r="O3834" s="72"/>
      <c r="P3834" s="81">
        <v>81</v>
      </c>
      <c r="Q3834" s="73"/>
      <c r="R3834" s="73" t="s">
        <v>5200</v>
      </c>
      <c r="S3834" s="60" t="str">
        <f>VLOOKUP(A3834,[1]DATA!$1:$1048576,12,0)</f>
        <v>ANO</v>
      </c>
    </row>
    <row r="3835" spans="1:19" x14ac:dyDescent="0.25">
      <c r="A3835" s="68">
        <v>600070484</v>
      </c>
      <c r="B3835" s="59">
        <f t="shared" si="177"/>
        <v>600070484</v>
      </c>
      <c r="C3835" s="68" t="s">
        <v>1512</v>
      </c>
      <c r="D3835" s="76">
        <v>1</v>
      </c>
      <c r="E3835" s="61">
        <f t="shared" si="178"/>
        <v>75006774</v>
      </c>
      <c r="F3835" s="69" t="s">
        <v>5736</v>
      </c>
      <c r="G3835" s="69" t="s">
        <v>5739</v>
      </c>
      <c r="H3835" s="70">
        <v>675</v>
      </c>
      <c r="I3835" s="70" t="s">
        <v>139</v>
      </c>
      <c r="J3835" s="74">
        <v>27.49</v>
      </c>
      <c r="K3835" s="64">
        <f t="shared" si="179"/>
        <v>18555.75</v>
      </c>
      <c r="L3835" s="71"/>
      <c r="M3835" s="72"/>
      <c r="N3835" s="72" t="s">
        <v>3470</v>
      </c>
      <c r="O3835" s="72"/>
      <c r="P3835" s="81">
        <v>69</v>
      </c>
      <c r="Q3835" s="73"/>
      <c r="R3835" s="73" t="s">
        <v>5201</v>
      </c>
      <c r="S3835" s="60" t="str">
        <f>VLOOKUP(A3835,[1]DATA!$1:$1048576,12,0)</f>
        <v>ANO</v>
      </c>
    </row>
    <row r="3836" spans="1:19" x14ac:dyDescent="0.25">
      <c r="A3836" s="68">
        <v>600070514</v>
      </c>
      <c r="B3836" s="59">
        <f t="shared" si="177"/>
        <v>600070514</v>
      </c>
      <c r="C3836" s="68" t="s">
        <v>1513</v>
      </c>
      <c r="D3836" s="76">
        <v>1</v>
      </c>
      <c r="E3836" s="61">
        <f t="shared" si="178"/>
        <v>70924546</v>
      </c>
      <c r="F3836" s="69" t="s">
        <v>5736</v>
      </c>
      <c r="G3836" s="69" t="s">
        <v>5739</v>
      </c>
      <c r="H3836" s="70">
        <v>775</v>
      </c>
      <c r="I3836" s="70" t="s">
        <v>139</v>
      </c>
      <c r="J3836" s="74">
        <v>27.49</v>
      </c>
      <c r="K3836" s="64">
        <f t="shared" si="179"/>
        <v>21304.75</v>
      </c>
      <c r="L3836" s="71"/>
      <c r="M3836" s="72"/>
      <c r="N3836" s="72" t="s">
        <v>3471</v>
      </c>
      <c r="O3836" s="72" t="s">
        <v>82</v>
      </c>
      <c r="P3836" s="81">
        <v>54</v>
      </c>
      <c r="Q3836" s="73"/>
      <c r="R3836" s="73" t="s">
        <v>5200</v>
      </c>
      <c r="S3836" s="60" t="str">
        <f>VLOOKUP(A3836,[1]DATA!$1:$1048576,12,0)</f>
        <v>ANO</v>
      </c>
    </row>
    <row r="3837" spans="1:19" x14ac:dyDescent="0.25">
      <c r="A3837" s="68">
        <v>600071324</v>
      </c>
      <c r="B3837" s="59">
        <f t="shared" si="177"/>
        <v>600071324</v>
      </c>
      <c r="C3837" s="68" t="s">
        <v>1514</v>
      </c>
      <c r="D3837" s="76">
        <v>1</v>
      </c>
      <c r="E3837" s="61">
        <f t="shared" si="178"/>
        <v>70986916</v>
      </c>
      <c r="F3837" s="69" t="s">
        <v>5736</v>
      </c>
      <c r="G3837" s="69" t="s">
        <v>5739</v>
      </c>
      <c r="H3837" s="70">
        <v>475</v>
      </c>
      <c r="I3837" s="70" t="s">
        <v>139</v>
      </c>
      <c r="J3837" s="74">
        <v>27.49</v>
      </c>
      <c r="K3837" s="64">
        <f t="shared" si="179"/>
        <v>13057.75</v>
      </c>
      <c r="L3837" s="71"/>
      <c r="M3837" s="72"/>
      <c r="N3837" s="72" t="s">
        <v>3472</v>
      </c>
      <c r="O3837" s="72" t="s">
        <v>5202</v>
      </c>
      <c r="P3837" s="81">
        <v>26</v>
      </c>
      <c r="Q3837" s="73"/>
      <c r="R3837" s="73" t="s">
        <v>5203</v>
      </c>
      <c r="S3837" s="60" t="str">
        <f>VLOOKUP(A3837,[1]DATA!$1:$1048576,12,0)</f>
        <v>ANO</v>
      </c>
    </row>
    <row r="3838" spans="1:19" x14ac:dyDescent="0.25">
      <c r="A3838" s="68">
        <v>600170501</v>
      </c>
      <c r="B3838" s="59">
        <f t="shared" si="177"/>
        <v>600170501</v>
      </c>
      <c r="C3838" s="68" t="s">
        <v>1515</v>
      </c>
      <c r="D3838" s="76">
        <v>1</v>
      </c>
      <c r="E3838" s="61">
        <f t="shared" si="178"/>
        <v>523925</v>
      </c>
      <c r="F3838" s="69" t="s">
        <v>5736</v>
      </c>
      <c r="G3838" s="69" t="s">
        <v>5739</v>
      </c>
      <c r="H3838" s="70">
        <v>725</v>
      </c>
      <c r="I3838" s="70" t="s">
        <v>139</v>
      </c>
      <c r="J3838" s="74">
        <v>27.49</v>
      </c>
      <c r="K3838" s="64">
        <f t="shared" si="179"/>
        <v>19930.25</v>
      </c>
      <c r="L3838" s="71"/>
      <c r="M3838" s="72"/>
      <c r="N3838" s="72" t="s">
        <v>3473</v>
      </c>
      <c r="O3838" s="72" t="s">
        <v>5204</v>
      </c>
      <c r="P3838" s="81">
        <v>209</v>
      </c>
      <c r="Q3838" s="73">
        <v>13</v>
      </c>
      <c r="R3838" s="73" t="s">
        <v>5158</v>
      </c>
      <c r="S3838" s="60" t="str">
        <f>VLOOKUP(A3838,[1]DATA!$1:$1048576,12,0)</f>
        <v>ANO</v>
      </c>
    </row>
    <row r="3839" spans="1:19" x14ac:dyDescent="0.25">
      <c r="A3839" s="68">
        <v>600171507</v>
      </c>
      <c r="B3839" s="59">
        <f t="shared" si="177"/>
        <v>600171507</v>
      </c>
      <c r="C3839" s="68" t="s">
        <v>1516</v>
      </c>
      <c r="D3839" s="76">
        <v>1</v>
      </c>
      <c r="E3839" s="61">
        <f t="shared" si="178"/>
        <v>49777645</v>
      </c>
      <c r="F3839" s="69" t="s">
        <v>5736</v>
      </c>
      <c r="G3839" s="69" t="s">
        <v>5739</v>
      </c>
      <c r="H3839" s="70">
        <v>125</v>
      </c>
      <c r="I3839" s="70" t="s">
        <v>139</v>
      </c>
      <c r="J3839" s="74">
        <v>27.49</v>
      </c>
      <c r="K3839" s="64">
        <f t="shared" si="179"/>
        <v>3436.25</v>
      </c>
      <c r="L3839" s="71"/>
      <c r="M3839" s="72"/>
      <c r="N3839" s="72" t="s">
        <v>3474</v>
      </c>
      <c r="O3839" s="72" t="s">
        <v>5199</v>
      </c>
      <c r="P3839" s="81">
        <v>423</v>
      </c>
      <c r="Q3839" s="73">
        <v>15</v>
      </c>
      <c r="R3839" s="73" t="s">
        <v>5158</v>
      </c>
      <c r="S3839" s="60" t="str">
        <f>VLOOKUP(A3839,[1]DATA!$1:$1048576,12,0)</f>
        <v>ANO</v>
      </c>
    </row>
    <row r="3840" spans="1:19" x14ac:dyDescent="0.25">
      <c r="A3840" s="68">
        <v>600171515</v>
      </c>
      <c r="B3840" s="59">
        <f t="shared" si="177"/>
        <v>600171515</v>
      </c>
      <c r="C3840" s="68" t="s">
        <v>1517</v>
      </c>
      <c r="D3840" s="76">
        <v>1</v>
      </c>
      <c r="E3840" s="61">
        <f t="shared" si="178"/>
        <v>49777629</v>
      </c>
      <c r="F3840" s="69" t="s">
        <v>5736</v>
      </c>
      <c r="G3840" s="69" t="s">
        <v>5739</v>
      </c>
      <c r="H3840" s="70">
        <v>275</v>
      </c>
      <c r="I3840" s="70" t="s">
        <v>139</v>
      </c>
      <c r="J3840" s="74">
        <v>27.49</v>
      </c>
      <c r="K3840" s="64">
        <f t="shared" si="179"/>
        <v>7559.75</v>
      </c>
      <c r="L3840" s="71"/>
      <c r="M3840" s="72"/>
      <c r="N3840" s="72" t="s">
        <v>3475</v>
      </c>
      <c r="O3840" s="72" t="s">
        <v>5205</v>
      </c>
      <c r="P3840" s="81">
        <v>923</v>
      </c>
      <c r="Q3840" s="73">
        <v>80</v>
      </c>
      <c r="R3840" s="73" t="s">
        <v>5158</v>
      </c>
      <c r="S3840" s="60" t="str">
        <f>VLOOKUP(A3840,[1]DATA!$1:$1048576,12,0)</f>
        <v>ANO</v>
      </c>
    </row>
    <row r="3841" spans="1:19" x14ac:dyDescent="0.25">
      <c r="A3841" s="68">
        <v>610100530</v>
      </c>
      <c r="B3841" s="59">
        <f t="shared" si="177"/>
        <v>610100530</v>
      </c>
      <c r="C3841" s="68" t="s">
        <v>1518</v>
      </c>
      <c r="D3841" s="76">
        <v>1</v>
      </c>
      <c r="E3841" s="61">
        <f t="shared" si="178"/>
        <v>69457930</v>
      </c>
      <c r="F3841" s="69" t="s">
        <v>5736</v>
      </c>
      <c r="G3841" s="69" t="s">
        <v>5739</v>
      </c>
      <c r="H3841" s="70">
        <v>1450</v>
      </c>
      <c r="I3841" s="70" t="s">
        <v>139</v>
      </c>
      <c r="J3841" s="74">
        <v>27.49</v>
      </c>
      <c r="K3841" s="64">
        <f t="shared" si="179"/>
        <v>39860.5</v>
      </c>
      <c r="L3841" s="71"/>
      <c r="M3841" s="72"/>
      <c r="N3841" s="72" t="s">
        <v>3476</v>
      </c>
      <c r="O3841" s="72" t="s">
        <v>5159</v>
      </c>
      <c r="P3841" s="81">
        <v>1210</v>
      </c>
      <c r="Q3841" s="73">
        <v>99</v>
      </c>
      <c r="R3841" s="73" t="s">
        <v>5158</v>
      </c>
      <c r="S3841" s="60" t="str">
        <f>VLOOKUP(A3841,[1]DATA!$1:$1048576,12,0)</f>
        <v>ANO</v>
      </c>
    </row>
    <row r="3842" spans="1:19" x14ac:dyDescent="0.25">
      <c r="A3842" s="68">
        <v>610100581</v>
      </c>
      <c r="B3842" s="59">
        <f t="shared" si="177"/>
        <v>610100581</v>
      </c>
      <c r="C3842" s="68" t="s">
        <v>1519</v>
      </c>
      <c r="D3842" s="76">
        <v>1</v>
      </c>
      <c r="E3842" s="61">
        <f t="shared" si="178"/>
        <v>69456330</v>
      </c>
      <c r="F3842" s="69" t="s">
        <v>5736</v>
      </c>
      <c r="G3842" s="69" t="s">
        <v>5739</v>
      </c>
      <c r="H3842" s="70">
        <v>1075</v>
      </c>
      <c r="I3842" s="70" t="s">
        <v>139</v>
      </c>
      <c r="J3842" s="74">
        <v>27.49</v>
      </c>
      <c r="K3842" s="64">
        <f t="shared" si="179"/>
        <v>29551.75</v>
      </c>
      <c r="L3842" s="71"/>
      <c r="M3842" s="72"/>
      <c r="N3842" s="72" t="s">
        <v>3477</v>
      </c>
      <c r="O3842" s="72" t="s">
        <v>5163</v>
      </c>
      <c r="P3842" s="81">
        <v>663</v>
      </c>
      <c r="Q3842" s="73">
        <v>56</v>
      </c>
      <c r="R3842" s="73" t="s">
        <v>5158</v>
      </c>
      <c r="S3842" s="60" t="str">
        <f>VLOOKUP(A3842,[1]DATA!$1:$1048576,12,0)</f>
        <v>ANO</v>
      </c>
    </row>
    <row r="3843" spans="1:19" x14ac:dyDescent="0.25">
      <c r="A3843" s="68">
        <v>610100645</v>
      </c>
      <c r="B3843" s="59">
        <f t="shared" si="177"/>
        <v>610100645</v>
      </c>
      <c r="C3843" s="68" t="s">
        <v>1520</v>
      </c>
      <c r="D3843" s="76">
        <v>1</v>
      </c>
      <c r="E3843" s="61">
        <f t="shared" si="178"/>
        <v>69457425</v>
      </c>
      <c r="F3843" s="69" t="s">
        <v>5736</v>
      </c>
      <c r="G3843" s="69" t="s">
        <v>5739</v>
      </c>
      <c r="H3843" s="70">
        <v>925</v>
      </c>
      <c r="I3843" s="70" t="s">
        <v>139</v>
      </c>
      <c r="J3843" s="74">
        <v>27.49</v>
      </c>
      <c r="K3843" s="64">
        <f t="shared" si="179"/>
        <v>25428.25</v>
      </c>
      <c r="L3843" s="71"/>
      <c r="M3843" s="72"/>
      <c r="N3843" s="72" t="s">
        <v>3478</v>
      </c>
      <c r="O3843" s="72" t="s">
        <v>5170</v>
      </c>
      <c r="P3843" s="81">
        <v>1615</v>
      </c>
      <c r="Q3843" s="73">
        <v>109</v>
      </c>
      <c r="R3843" s="73" t="s">
        <v>5158</v>
      </c>
      <c r="S3843" s="60" t="str">
        <f>VLOOKUP(A3843,[1]DATA!$1:$1048576,12,0)</f>
        <v>ANO</v>
      </c>
    </row>
    <row r="3844" spans="1:19" x14ac:dyDescent="0.25">
      <c r="A3844" s="68">
        <v>650055713</v>
      </c>
      <c r="B3844" s="59">
        <f t="shared" si="177"/>
        <v>650055713</v>
      </c>
      <c r="C3844" s="68" t="s">
        <v>1521</v>
      </c>
      <c r="D3844" s="76">
        <v>1</v>
      </c>
      <c r="E3844" s="61">
        <f t="shared" si="178"/>
        <v>75006022</v>
      </c>
      <c r="F3844" s="69" t="s">
        <v>5736</v>
      </c>
      <c r="G3844" s="69" t="s">
        <v>5739</v>
      </c>
      <c r="H3844" s="70">
        <v>75</v>
      </c>
      <c r="I3844" s="70" t="s">
        <v>139</v>
      </c>
      <c r="J3844" s="74">
        <v>27.49</v>
      </c>
      <c r="K3844" s="64">
        <f t="shared" si="179"/>
        <v>2061.75</v>
      </c>
      <c r="L3844" s="71"/>
      <c r="M3844" s="72"/>
      <c r="N3844" s="72" t="s">
        <v>3479</v>
      </c>
      <c r="O3844" s="72"/>
      <c r="P3844" s="81">
        <v>31</v>
      </c>
      <c r="Q3844" s="73"/>
      <c r="R3844" s="73" t="s">
        <v>5206</v>
      </c>
      <c r="S3844" s="60" t="str">
        <f>VLOOKUP(A3844,[1]DATA!$1:$1048576,12,0)</f>
        <v>ANO</v>
      </c>
    </row>
    <row r="3845" spans="1:19" x14ac:dyDescent="0.25">
      <c r="A3845" s="68">
        <v>691002762</v>
      </c>
      <c r="B3845" s="59">
        <f t="shared" ref="B3845:B3908" si="180">A3845*1</f>
        <v>691002762</v>
      </c>
      <c r="C3845" s="68" t="s">
        <v>1522</v>
      </c>
      <c r="D3845" s="76">
        <v>1</v>
      </c>
      <c r="E3845" s="61">
        <f t="shared" ref="E3845:E3908" si="181">C3845*1</f>
        <v>29103550</v>
      </c>
      <c r="F3845" s="69" t="s">
        <v>5736</v>
      </c>
      <c r="G3845" s="69" t="s">
        <v>5739</v>
      </c>
      <c r="H3845" s="70">
        <v>150</v>
      </c>
      <c r="I3845" s="70" t="s">
        <v>139</v>
      </c>
      <c r="J3845" s="74">
        <v>27.49</v>
      </c>
      <c r="K3845" s="64">
        <f t="shared" ref="K3845:K3908" si="182">H3845*J3845</f>
        <v>4123.5</v>
      </c>
      <c r="L3845" s="71"/>
      <c r="M3845" s="72"/>
      <c r="N3845" s="72" t="s">
        <v>3480</v>
      </c>
      <c r="O3845" s="72" t="s">
        <v>5120</v>
      </c>
      <c r="P3845" s="81">
        <v>1073</v>
      </c>
      <c r="Q3845" s="73" t="s">
        <v>5207</v>
      </c>
      <c r="R3845" s="73" t="s">
        <v>5158</v>
      </c>
      <c r="S3845" s="60" t="str">
        <f>VLOOKUP(A3845,[1]DATA!$1:$1048576,12,0)</f>
        <v>NE</v>
      </c>
    </row>
    <row r="3846" spans="1:19" x14ac:dyDescent="0.25">
      <c r="A3846" s="68">
        <v>691003718</v>
      </c>
      <c r="B3846" s="59">
        <f t="shared" si="180"/>
        <v>691003718</v>
      </c>
      <c r="C3846" s="68" t="s">
        <v>1523</v>
      </c>
      <c r="D3846" s="76">
        <v>1</v>
      </c>
      <c r="E3846" s="61">
        <f t="shared" si="181"/>
        <v>72553740</v>
      </c>
      <c r="F3846" s="69" t="s">
        <v>5736</v>
      </c>
      <c r="G3846" s="69" t="s">
        <v>5739</v>
      </c>
      <c r="H3846" s="70">
        <v>375</v>
      </c>
      <c r="I3846" s="70" t="s">
        <v>139</v>
      </c>
      <c r="J3846" s="74">
        <v>27.49</v>
      </c>
      <c r="K3846" s="64">
        <f t="shared" si="182"/>
        <v>10308.75</v>
      </c>
      <c r="L3846" s="71"/>
      <c r="M3846" s="72"/>
      <c r="N3846" s="72" t="s">
        <v>3481</v>
      </c>
      <c r="O3846" s="72" t="s">
        <v>19</v>
      </c>
      <c r="P3846" s="81">
        <v>229</v>
      </c>
      <c r="Q3846" s="73"/>
      <c r="R3846" s="73" t="s">
        <v>5208</v>
      </c>
      <c r="S3846" s="60" t="str">
        <f>VLOOKUP(A3846,[1]DATA!$1:$1048576,12,0)</f>
        <v>ANO</v>
      </c>
    </row>
    <row r="3847" spans="1:19" x14ac:dyDescent="0.25">
      <c r="A3847" s="68">
        <v>691005648</v>
      </c>
      <c r="B3847" s="59">
        <f t="shared" si="180"/>
        <v>691005648</v>
      </c>
      <c r="C3847" s="68" t="s">
        <v>1524</v>
      </c>
      <c r="D3847" s="76">
        <v>1</v>
      </c>
      <c r="E3847" s="61">
        <f t="shared" si="181"/>
        <v>1811193</v>
      </c>
      <c r="F3847" s="69" t="s">
        <v>5736</v>
      </c>
      <c r="G3847" s="69" t="s">
        <v>5739</v>
      </c>
      <c r="H3847" s="70">
        <v>375</v>
      </c>
      <c r="I3847" s="70" t="s">
        <v>139</v>
      </c>
      <c r="J3847" s="74">
        <v>27.49</v>
      </c>
      <c r="K3847" s="64">
        <f t="shared" si="182"/>
        <v>10308.75</v>
      </c>
      <c r="L3847" s="71"/>
      <c r="M3847" s="72"/>
      <c r="N3847" s="72" t="s">
        <v>3482</v>
      </c>
      <c r="O3847" s="72" t="s">
        <v>47</v>
      </c>
      <c r="P3847" s="81">
        <v>1126</v>
      </c>
      <c r="Q3847" s="73">
        <v>43</v>
      </c>
      <c r="R3847" s="73" t="s">
        <v>5158</v>
      </c>
      <c r="S3847" s="60" t="str">
        <f>VLOOKUP(A3847,[1]DATA!$1:$1048576,12,0)</f>
        <v>NE</v>
      </c>
    </row>
    <row r="3848" spans="1:19" x14ac:dyDescent="0.25">
      <c r="A3848" s="68">
        <v>691006351</v>
      </c>
      <c r="B3848" s="59">
        <f t="shared" si="180"/>
        <v>691006351</v>
      </c>
      <c r="C3848" s="68" t="s">
        <v>1525</v>
      </c>
      <c r="D3848" s="76">
        <v>1</v>
      </c>
      <c r="E3848" s="61">
        <f t="shared" si="181"/>
        <v>2551217</v>
      </c>
      <c r="F3848" s="69" t="s">
        <v>5736</v>
      </c>
      <c r="G3848" s="69" t="s">
        <v>5739</v>
      </c>
      <c r="H3848" s="70">
        <v>150</v>
      </c>
      <c r="I3848" s="70" t="s">
        <v>139</v>
      </c>
      <c r="J3848" s="74">
        <v>27.49</v>
      </c>
      <c r="K3848" s="64">
        <f t="shared" si="182"/>
        <v>4123.5</v>
      </c>
      <c r="L3848" s="71"/>
      <c r="M3848" s="72"/>
      <c r="N3848" s="72" t="s">
        <v>3483</v>
      </c>
      <c r="O3848" s="72" t="s">
        <v>5182</v>
      </c>
      <c r="P3848" s="81">
        <v>550</v>
      </c>
      <c r="Q3848" s="73">
        <v>18</v>
      </c>
      <c r="R3848" s="73" t="s">
        <v>5158</v>
      </c>
      <c r="S3848" s="60" t="str">
        <f>VLOOKUP(A3848,[1]DATA!$1:$1048576,12,0)</f>
        <v>NE</v>
      </c>
    </row>
    <row r="3849" spans="1:19" x14ac:dyDescent="0.25">
      <c r="A3849" s="68">
        <v>600022994</v>
      </c>
      <c r="B3849" s="59">
        <f t="shared" si="180"/>
        <v>600022994</v>
      </c>
      <c r="C3849" s="68" t="s">
        <v>8210</v>
      </c>
      <c r="D3849" s="76">
        <v>1</v>
      </c>
      <c r="E3849" s="61">
        <f t="shared" si="181"/>
        <v>71197583</v>
      </c>
      <c r="F3849" s="69" t="s">
        <v>5736</v>
      </c>
      <c r="G3849" s="69" t="s">
        <v>9138</v>
      </c>
      <c r="H3849" s="70">
        <v>150</v>
      </c>
      <c r="I3849" s="70" t="s">
        <v>139</v>
      </c>
      <c r="J3849" s="74">
        <v>27.49</v>
      </c>
      <c r="K3849" s="64">
        <f t="shared" si="182"/>
        <v>4123.5</v>
      </c>
      <c r="L3849" s="71"/>
      <c r="M3849" s="72"/>
      <c r="N3849" s="72" t="s">
        <v>13589</v>
      </c>
      <c r="O3849" s="72" t="s">
        <v>47</v>
      </c>
      <c r="P3849" s="81">
        <v>346</v>
      </c>
      <c r="Q3849" s="73"/>
      <c r="R3849" s="73" t="s">
        <v>10457</v>
      </c>
      <c r="S3849" s="60" t="str">
        <f>VLOOKUP(A3849,[1]DATA!$1:$1048576,12,0)</f>
        <v>NE</v>
      </c>
    </row>
    <row r="3850" spans="1:19" x14ac:dyDescent="0.25">
      <c r="A3850" s="68">
        <v>600070352</v>
      </c>
      <c r="B3850" s="59">
        <f t="shared" si="180"/>
        <v>600070352</v>
      </c>
      <c r="C3850" s="68" t="s">
        <v>8211</v>
      </c>
      <c r="D3850" s="76">
        <v>1</v>
      </c>
      <c r="E3850" s="61">
        <f t="shared" si="181"/>
        <v>60611910</v>
      </c>
      <c r="F3850" s="69" t="s">
        <v>5736</v>
      </c>
      <c r="G3850" s="69" t="s">
        <v>9138</v>
      </c>
      <c r="H3850" s="70">
        <v>0</v>
      </c>
      <c r="I3850" s="70" t="s">
        <v>139</v>
      </c>
      <c r="J3850" s="74">
        <v>27.49</v>
      </c>
      <c r="K3850" s="64">
        <f t="shared" si="182"/>
        <v>0</v>
      </c>
      <c r="L3850" s="71"/>
      <c r="M3850" s="72"/>
      <c r="N3850" s="72" t="s">
        <v>13590</v>
      </c>
      <c r="O3850" s="72"/>
      <c r="P3850" s="81">
        <v>44</v>
      </c>
      <c r="Q3850" s="73"/>
      <c r="R3850" s="73" t="s">
        <v>13591</v>
      </c>
      <c r="S3850" s="60" t="str">
        <f>VLOOKUP(A3850,[1]DATA!$1:$1048576,12,0)</f>
        <v>ANO</v>
      </c>
    </row>
    <row r="3851" spans="1:19" x14ac:dyDescent="0.25">
      <c r="A3851" s="68">
        <v>600070425</v>
      </c>
      <c r="B3851" s="59">
        <f t="shared" si="180"/>
        <v>600070425</v>
      </c>
      <c r="C3851" s="68" t="s">
        <v>8212</v>
      </c>
      <c r="D3851" s="76">
        <v>1</v>
      </c>
      <c r="E3851" s="61">
        <f t="shared" si="181"/>
        <v>70832838</v>
      </c>
      <c r="F3851" s="69" t="s">
        <v>5736</v>
      </c>
      <c r="G3851" s="69" t="s">
        <v>9138</v>
      </c>
      <c r="H3851" s="70">
        <v>250</v>
      </c>
      <c r="I3851" s="70" t="s">
        <v>139</v>
      </c>
      <c r="J3851" s="74">
        <v>27.49</v>
      </c>
      <c r="K3851" s="64">
        <f t="shared" si="182"/>
        <v>6872.5</v>
      </c>
      <c r="L3851" s="71"/>
      <c r="M3851" s="72"/>
      <c r="N3851" s="72" t="s">
        <v>13592</v>
      </c>
      <c r="O3851" s="72" t="s">
        <v>41</v>
      </c>
      <c r="P3851" s="81">
        <v>154</v>
      </c>
      <c r="Q3851" s="73"/>
      <c r="R3851" s="73" t="s">
        <v>13593</v>
      </c>
      <c r="S3851" s="60" t="str">
        <f>VLOOKUP(A3851,[1]DATA!$1:$1048576,12,0)</f>
        <v>ANO</v>
      </c>
    </row>
    <row r="3852" spans="1:19" x14ac:dyDescent="0.25">
      <c r="A3852" s="68">
        <v>600070476</v>
      </c>
      <c r="B3852" s="59">
        <f t="shared" si="180"/>
        <v>600070476</v>
      </c>
      <c r="C3852" s="68" t="s">
        <v>8213</v>
      </c>
      <c r="D3852" s="76">
        <v>1</v>
      </c>
      <c r="E3852" s="61">
        <f t="shared" si="181"/>
        <v>70970777</v>
      </c>
      <c r="F3852" s="69" t="s">
        <v>5736</v>
      </c>
      <c r="G3852" s="69" t="s">
        <v>9138</v>
      </c>
      <c r="H3852" s="70">
        <v>425</v>
      </c>
      <c r="I3852" s="70" t="s">
        <v>139</v>
      </c>
      <c r="J3852" s="74">
        <v>27.49</v>
      </c>
      <c r="K3852" s="64">
        <f t="shared" si="182"/>
        <v>11683.25</v>
      </c>
      <c r="L3852" s="71"/>
      <c r="M3852" s="72"/>
      <c r="N3852" s="72" t="s">
        <v>13594</v>
      </c>
      <c r="O3852" s="72" t="s">
        <v>19</v>
      </c>
      <c r="P3852" s="81">
        <v>249</v>
      </c>
      <c r="Q3852" s="73"/>
      <c r="R3852" s="73" t="s">
        <v>10457</v>
      </c>
      <c r="S3852" s="60" t="str">
        <f>VLOOKUP(A3852,[1]DATA!$1:$1048576,12,0)</f>
        <v>ANO</v>
      </c>
    </row>
    <row r="3853" spans="1:19" x14ac:dyDescent="0.25">
      <c r="A3853" s="68">
        <v>600070492</v>
      </c>
      <c r="B3853" s="59">
        <f t="shared" si="180"/>
        <v>600070492</v>
      </c>
      <c r="C3853" s="68" t="s">
        <v>8214</v>
      </c>
      <c r="D3853" s="76">
        <v>1</v>
      </c>
      <c r="E3853" s="61">
        <f t="shared" si="181"/>
        <v>49181891</v>
      </c>
      <c r="F3853" s="69" t="s">
        <v>5736</v>
      </c>
      <c r="G3853" s="69" t="s">
        <v>9138</v>
      </c>
      <c r="H3853" s="70">
        <v>1500</v>
      </c>
      <c r="I3853" s="70" t="s">
        <v>139</v>
      </c>
      <c r="J3853" s="74">
        <v>27.49</v>
      </c>
      <c r="K3853" s="64">
        <f t="shared" si="182"/>
        <v>41235</v>
      </c>
      <c r="L3853" s="71"/>
      <c r="M3853" s="72"/>
      <c r="N3853" s="72" t="s">
        <v>13595</v>
      </c>
      <c r="O3853" s="72" t="s">
        <v>13596</v>
      </c>
      <c r="P3853" s="81">
        <v>1146</v>
      </c>
      <c r="Q3853" s="73"/>
      <c r="R3853" s="73" t="s">
        <v>13597</v>
      </c>
      <c r="S3853" s="60" t="str">
        <f>VLOOKUP(A3853,[1]DATA!$1:$1048576,12,0)</f>
        <v>ANO</v>
      </c>
    </row>
    <row r="3854" spans="1:19" x14ac:dyDescent="0.25">
      <c r="A3854" s="68">
        <v>600070531</v>
      </c>
      <c r="B3854" s="59">
        <f t="shared" si="180"/>
        <v>600070531</v>
      </c>
      <c r="C3854" s="68" t="s">
        <v>8215</v>
      </c>
      <c r="D3854" s="76">
        <v>1</v>
      </c>
      <c r="E3854" s="61">
        <f t="shared" si="181"/>
        <v>70923311</v>
      </c>
      <c r="F3854" s="69" t="s">
        <v>5736</v>
      </c>
      <c r="G3854" s="69" t="s">
        <v>9138</v>
      </c>
      <c r="H3854" s="70">
        <v>925</v>
      </c>
      <c r="I3854" s="70" t="s">
        <v>139</v>
      </c>
      <c r="J3854" s="74">
        <v>27.49</v>
      </c>
      <c r="K3854" s="64">
        <f t="shared" si="182"/>
        <v>25428.25</v>
      </c>
      <c r="L3854" s="71"/>
      <c r="M3854" s="72"/>
      <c r="N3854" s="72" t="s">
        <v>13598</v>
      </c>
      <c r="O3854" s="72" t="s">
        <v>13599</v>
      </c>
      <c r="P3854" s="81">
        <v>344</v>
      </c>
      <c r="Q3854" s="73"/>
      <c r="R3854" s="73" t="s">
        <v>13600</v>
      </c>
      <c r="S3854" s="60" t="str">
        <f>VLOOKUP(A3854,[1]DATA!$1:$1048576,12,0)</f>
        <v>ANO</v>
      </c>
    </row>
    <row r="3855" spans="1:19" x14ac:dyDescent="0.25">
      <c r="A3855" s="68">
        <v>650014596</v>
      </c>
      <c r="B3855" s="59">
        <f t="shared" si="180"/>
        <v>650014596</v>
      </c>
      <c r="C3855" s="68" t="s">
        <v>8216</v>
      </c>
      <c r="D3855" s="76">
        <v>1</v>
      </c>
      <c r="E3855" s="61">
        <f t="shared" si="181"/>
        <v>75005671</v>
      </c>
      <c r="F3855" s="69" t="s">
        <v>5736</v>
      </c>
      <c r="G3855" s="69" t="s">
        <v>9138</v>
      </c>
      <c r="H3855" s="70">
        <v>25</v>
      </c>
      <c r="I3855" s="70" t="s">
        <v>139</v>
      </c>
      <c r="J3855" s="74">
        <v>27.49</v>
      </c>
      <c r="K3855" s="64">
        <f t="shared" si="182"/>
        <v>687.25</v>
      </c>
      <c r="L3855" s="71"/>
      <c r="M3855" s="72"/>
      <c r="N3855" s="72" t="s">
        <v>13601</v>
      </c>
      <c r="O3855" s="72"/>
      <c r="P3855" s="81">
        <v>98</v>
      </c>
      <c r="Q3855" s="73"/>
      <c r="R3855" s="73" t="s">
        <v>13597</v>
      </c>
      <c r="S3855" s="60" t="str">
        <f>VLOOKUP(A3855,[1]DATA!$1:$1048576,12,0)</f>
        <v>ANO</v>
      </c>
    </row>
    <row r="3856" spans="1:19" x14ac:dyDescent="0.25">
      <c r="A3856" s="68">
        <v>650049047</v>
      </c>
      <c r="B3856" s="59">
        <f t="shared" si="180"/>
        <v>650049047</v>
      </c>
      <c r="C3856" s="68" t="s">
        <v>8217</v>
      </c>
      <c r="D3856" s="76">
        <v>1</v>
      </c>
      <c r="E3856" s="61">
        <f t="shared" si="181"/>
        <v>75005689</v>
      </c>
      <c r="F3856" s="69" t="s">
        <v>5736</v>
      </c>
      <c r="G3856" s="69" t="s">
        <v>9138</v>
      </c>
      <c r="H3856" s="70">
        <v>0</v>
      </c>
      <c r="I3856" s="70" t="s">
        <v>139</v>
      </c>
      <c r="J3856" s="74">
        <v>27.49</v>
      </c>
      <c r="K3856" s="64">
        <f t="shared" si="182"/>
        <v>0</v>
      </c>
      <c r="L3856" s="71"/>
      <c r="M3856" s="72"/>
      <c r="N3856" s="72" t="s">
        <v>13602</v>
      </c>
      <c r="O3856" s="72"/>
      <c r="P3856" s="81">
        <v>56</v>
      </c>
      <c r="Q3856" s="73"/>
      <c r="R3856" s="73" t="s">
        <v>13603</v>
      </c>
      <c r="S3856" s="60" t="str">
        <f>VLOOKUP(A3856,[1]DATA!$1:$1048576,12,0)</f>
        <v>ANO</v>
      </c>
    </row>
    <row r="3857" spans="1:19" x14ac:dyDescent="0.25">
      <c r="A3857" s="68">
        <v>650055802</v>
      </c>
      <c r="B3857" s="59">
        <f t="shared" si="180"/>
        <v>650055802</v>
      </c>
      <c r="C3857" s="68" t="s">
        <v>8218</v>
      </c>
      <c r="D3857" s="76">
        <v>1</v>
      </c>
      <c r="E3857" s="61">
        <f t="shared" si="181"/>
        <v>60611871</v>
      </c>
      <c r="F3857" s="69" t="s">
        <v>5736</v>
      </c>
      <c r="G3857" s="69" t="s">
        <v>9138</v>
      </c>
      <c r="H3857" s="70">
        <v>75</v>
      </c>
      <c r="I3857" s="70" t="s">
        <v>139</v>
      </c>
      <c r="J3857" s="74">
        <v>27.49</v>
      </c>
      <c r="K3857" s="64">
        <f t="shared" si="182"/>
        <v>2061.75</v>
      </c>
      <c r="L3857" s="71"/>
      <c r="M3857" s="72"/>
      <c r="N3857" s="72" t="s">
        <v>13604</v>
      </c>
      <c r="O3857" s="72"/>
      <c r="P3857" s="81">
        <v>39</v>
      </c>
      <c r="Q3857" s="73"/>
      <c r="R3857" s="73" t="s">
        <v>13605</v>
      </c>
      <c r="S3857" s="60" t="str">
        <f>VLOOKUP(A3857,[1]DATA!$1:$1048576,12,0)</f>
        <v>ANO</v>
      </c>
    </row>
    <row r="3858" spans="1:19" x14ac:dyDescent="0.25">
      <c r="A3858" s="68">
        <v>650058232</v>
      </c>
      <c r="B3858" s="59">
        <f t="shared" si="180"/>
        <v>650058232</v>
      </c>
      <c r="C3858" s="68" t="s">
        <v>8219</v>
      </c>
      <c r="D3858" s="76">
        <v>1</v>
      </c>
      <c r="E3858" s="61">
        <f t="shared" si="181"/>
        <v>60610891</v>
      </c>
      <c r="F3858" s="69" t="s">
        <v>5736</v>
      </c>
      <c r="G3858" s="69" t="s">
        <v>9138</v>
      </c>
      <c r="H3858" s="70">
        <v>0</v>
      </c>
      <c r="I3858" s="70" t="s">
        <v>139</v>
      </c>
      <c r="J3858" s="74">
        <v>27.49</v>
      </c>
      <c r="K3858" s="64">
        <f t="shared" si="182"/>
        <v>0</v>
      </c>
      <c r="L3858" s="71"/>
      <c r="M3858" s="72"/>
      <c r="N3858" s="72" t="s">
        <v>13606</v>
      </c>
      <c r="O3858" s="72"/>
      <c r="P3858" s="81">
        <v>23</v>
      </c>
      <c r="Q3858" s="73"/>
      <c r="R3858" s="73" t="s">
        <v>11284</v>
      </c>
      <c r="S3858" s="60" t="str">
        <f>VLOOKUP(A3858,[1]DATA!$1:$1048576,12,0)</f>
        <v>ANO</v>
      </c>
    </row>
    <row r="3859" spans="1:19" x14ac:dyDescent="0.25">
      <c r="A3859" s="68">
        <v>600023052</v>
      </c>
      <c r="B3859" s="59">
        <f t="shared" si="180"/>
        <v>600023052</v>
      </c>
      <c r="C3859" s="68" t="s">
        <v>1526</v>
      </c>
      <c r="D3859" s="76">
        <v>1</v>
      </c>
      <c r="E3859" s="61">
        <f t="shared" si="181"/>
        <v>48380261</v>
      </c>
      <c r="F3859" s="69" t="s">
        <v>5736</v>
      </c>
      <c r="G3859" s="69" t="s">
        <v>5740</v>
      </c>
      <c r="H3859" s="70">
        <v>150</v>
      </c>
      <c r="I3859" s="70" t="s">
        <v>139</v>
      </c>
      <c r="J3859" s="74">
        <v>27.49</v>
      </c>
      <c r="K3859" s="64">
        <f t="shared" si="182"/>
        <v>4123.5</v>
      </c>
      <c r="L3859" s="71"/>
      <c r="M3859" s="72"/>
      <c r="N3859" s="72" t="s">
        <v>3484</v>
      </c>
      <c r="O3859" s="72" t="s">
        <v>5209</v>
      </c>
      <c r="P3859" s="81">
        <v>40</v>
      </c>
      <c r="Q3859" s="73"/>
      <c r="R3859" s="73" t="s">
        <v>5210</v>
      </c>
      <c r="S3859" s="60" t="str">
        <f>VLOOKUP(A3859,[1]DATA!$1:$1048576,12,0)</f>
        <v>ANO</v>
      </c>
    </row>
    <row r="3860" spans="1:19" x14ac:dyDescent="0.25">
      <c r="A3860" s="68">
        <v>600009831</v>
      </c>
      <c r="B3860" s="59">
        <f t="shared" si="180"/>
        <v>600009831</v>
      </c>
      <c r="C3860" s="68" t="s">
        <v>1527</v>
      </c>
      <c r="D3860" s="76">
        <v>1</v>
      </c>
      <c r="E3860" s="61">
        <f t="shared" si="181"/>
        <v>48380296</v>
      </c>
      <c r="F3860" s="69" t="s">
        <v>5736</v>
      </c>
      <c r="G3860" s="69" t="s">
        <v>5740</v>
      </c>
      <c r="H3860" s="70">
        <v>675</v>
      </c>
      <c r="I3860" s="70" t="s">
        <v>139</v>
      </c>
      <c r="J3860" s="74">
        <v>27.49</v>
      </c>
      <c r="K3860" s="64">
        <f t="shared" si="182"/>
        <v>18555.75</v>
      </c>
      <c r="L3860" s="71"/>
      <c r="M3860" s="72"/>
      <c r="N3860" s="72" t="s">
        <v>3485</v>
      </c>
      <c r="O3860" s="72" t="s">
        <v>5211</v>
      </c>
      <c r="P3860" s="81">
        <v>1115</v>
      </c>
      <c r="Q3860" s="73"/>
      <c r="R3860" s="73" t="s">
        <v>5210</v>
      </c>
      <c r="S3860" s="60" t="str">
        <f>VLOOKUP(A3860,[1]DATA!$1:$1048576,12,0)</f>
        <v>ANO</v>
      </c>
    </row>
    <row r="3861" spans="1:19" x14ac:dyDescent="0.25">
      <c r="A3861" s="68">
        <v>600009858</v>
      </c>
      <c r="B3861" s="59">
        <f t="shared" si="180"/>
        <v>600009858</v>
      </c>
      <c r="C3861" s="68" t="s">
        <v>1528</v>
      </c>
      <c r="D3861" s="76">
        <v>1</v>
      </c>
      <c r="E3861" s="61">
        <f t="shared" si="181"/>
        <v>18242171</v>
      </c>
      <c r="F3861" s="69" t="s">
        <v>5736</v>
      </c>
      <c r="G3861" s="69" t="s">
        <v>5740</v>
      </c>
      <c r="H3861" s="70">
        <v>625</v>
      </c>
      <c r="I3861" s="70" t="s">
        <v>139</v>
      </c>
      <c r="J3861" s="74">
        <v>27.49</v>
      </c>
      <c r="K3861" s="64">
        <f t="shared" si="182"/>
        <v>17181.25</v>
      </c>
      <c r="L3861" s="71"/>
      <c r="M3861" s="72"/>
      <c r="N3861" s="72" t="s">
        <v>3486</v>
      </c>
      <c r="O3861" s="72" t="s">
        <v>5212</v>
      </c>
      <c r="P3861" s="81">
        <v>96</v>
      </c>
      <c r="Q3861" s="73"/>
      <c r="R3861" s="73" t="s">
        <v>5210</v>
      </c>
      <c r="S3861" s="60" t="str">
        <f>VLOOKUP(A3861,[1]DATA!$1:$1048576,12,0)</f>
        <v>ANO</v>
      </c>
    </row>
    <row r="3862" spans="1:19" x14ac:dyDescent="0.25">
      <c r="A3862" s="68">
        <v>600071855</v>
      </c>
      <c r="B3862" s="59">
        <f t="shared" si="180"/>
        <v>600071855</v>
      </c>
      <c r="C3862" s="68" t="s">
        <v>1529</v>
      </c>
      <c r="D3862" s="76">
        <v>1</v>
      </c>
      <c r="E3862" s="61">
        <f t="shared" si="181"/>
        <v>47694815</v>
      </c>
      <c r="F3862" s="69" t="s">
        <v>5736</v>
      </c>
      <c r="G3862" s="69" t="s">
        <v>5740</v>
      </c>
      <c r="H3862" s="70">
        <v>575</v>
      </c>
      <c r="I3862" s="70" t="s">
        <v>139</v>
      </c>
      <c r="J3862" s="74">
        <v>27.49</v>
      </c>
      <c r="K3862" s="64">
        <f t="shared" si="182"/>
        <v>15806.75</v>
      </c>
      <c r="L3862" s="71"/>
      <c r="M3862" s="72"/>
      <c r="N3862" s="72" t="s">
        <v>3487</v>
      </c>
      <c r="O3862" s="72"/>
      <c r="P3862" s="81">
        <v>531</v>
      </c>
      <c r="Q3862" s="73"/>
      <c r="R3862" s="73" t="s">
        <v>5213</v>
      </c>
      <c r="S3862" s="60" t="str">
        <f>VLOOKUP(A3862,[1]DATA!$1:$1048576,12,0)</f>
        <v>ANO</v>
      </c>
    </row>
    <row r="3863" spans="1:19" x14ac:dyDescent="0.25">
      <c r="A3863" s="68">
        <v>600071871</v>
      </c>
      <c r="B3863" s="59">
        <f t="shared" si="180"/>
        <v>600071871</v>
      </c>
      <c r="C3863" s="68" t="s">
        <v>1530</v>
      </c>
      <c r="D3863" s="76">
        <v>1</v>
      </c>
      <c r="E3863" s="61">
        <f t="shared" si="181"/>
        <v>70994587</v>
      </c>
      <c r="F3863" s="69" t="s">
        <v>5736</v>
      </c>
      <c r="G3863" s="69" t="s">
        <v>5740</v>
      </c>
      <c r="H3863" s="70">
        <v>100</v>
      </c>
      <c r="I3863" s="70" t="s">
        <v>139</v>
      </c>
      <c r="J3863" s="74">
        <v>27.49</v>
      </c>
      <c r="K3863" s="64">
        <f t="shared" si="182"/>
        <v>2749</v>
      </c>
      <c r="L3863" s="71"/>
      <c r="M3863" s="72"/>
      <c r="N3863" s="72" t="s">
        <v>3488</v>
      </c>
      <c r="O3863" s="72"/>
      <c r="P3863" s="81">
        <v>38</v>
      </c>
      <c r="Q3863" s="73"/>
      <c r="R3863" s="73" t="s">
        <v>5214</v>
      </c>
      <c r="S3863" s="60" t="str">
        <f>VLOOKUP(A3863,[1]DATA!$1:$1048576,12,0)</f>
        <v>ANO</v>
      </c>
    </row>
    <row r="3864" spans="1:19" x14ac:dyDescent="0.25">
      <c r="A3864" s="68">
        <v>600071898</v>
      </c>
      <c r="B3864" s="59">
        <f t="shared" si="180"/>
        <v>600071898</v>
      </c>
      <c r="C3864" s="68" t="s">
        <v>1531</v>
      </c>
      <c r="D3864" s="76">
        <v>1</v>
      </c>
      <c r="E3864" s="61">
        <f t="shared" si="181"/>
        <v>60610077</v>
      </c>
      <c r="F3864" s="69" t="s">
        <v>5736</v>
      </c>
      <c r="G3864" s="69" t="s">
        <v>5740</v>
      </c>
      <c r="H3864" s="70">
        <v>125</v>
      </c>
      <c r="I3864" s="70" t="s">
        <v>139</v>
      </c>
      <c r="J3864" s="74">
        <v>27.49</v>
      </c>
      <c r="K3864" s="64">
        <f t="shared" si="182"/>
        <v>3436.25</v>
      </c>
      <c r="L3864" s="71"/>
      <c r="M3864" s="72"/>
      <c r="N3864" s="72" t="s">
        <v>3489</v>
      </c>
      <c r="O3864" s="72"/>
      <c r="P3864" s="81">
        <v>62</v>
      </c>
      <c r="Q3864" s="73"/>
      <c r="R3864" s="73" t="s">
        <v>5215</v>
      </c>
      <c r="S3864" s="60" t="str">
        <f>VLOOKUP(A3864,[1]DATA!$1:$1048576,12,0)</f>
        <v>ANO</v>
      </c>
    </row>
    <row r="3865" spans="1:19" x14ac:dyDescent="0.25">
      <c r="A3865" s="68">
        <v>600072002</v>
      </c>
      <c r="B3865" s="59">
        <f t="shared" si="180"/>
        <v>600072002</v>
      </c>
      <c r="C3865" s="68" t="s">
        <v>1532</v>
      </c>
      <c r="D3865" s="76">
        <v>1</v>
      </c>
      <c r="E3865" s="61">
        <f t="shared" si="181"/>
        <v>70981469</v>
      </c>
      <c r="F3865" s="69" t="s">
        <v>5736</v>
      </c>
      <c r="G3865" s="69" t="s">
        <v>5740</v>
      </c>
      <c r="H3865" s="70">
        <v>1425</v>
      </c>
      <c r="I3865" s="70" t="s">
        <v>139</v>
      </c>
      <c r="J3865" s="74">
        <v>27.49</v>
      </c>
      <c r="K3865" s="64">
        <f t="shared" si="182"/>
        <v>39173.25</v>
      </c>
      <c r="L3865" s="71"/>
      <c r="M3865" s="72"/>
      <c r="N3865" s="72" t="s">
        <v>3490</v>
      </c>
      <c r="O3865" s="72" t="s">
        <v>5209</v>
      </c>
      <c r="P3865" s="81">
        <v>855</v>
      </c>
      <c r="Q3865" s="73"/>
      <c r="R3865" s="73" t="s">
        <v>5210</v>
      </c>
      <c r="S3865" s="60" t="str">
        <f>VLOOKUP(A3865,[1]DATA!$1:$1048576,12,0)</f>
        <v>ANO</v>
      </c>
    </row>
    <row r="3866" spans="1:19" x14ac:dyDescent="0.25">
      <c r="A3866" s="68">
        <v>600072011</v>
      </c>
      <c r="B3866" s="59">
        <f t="shared" si="180"/>
        <v>600072011</v>
      </c>
      <c r="C3866" s="68" t="s">
        <v>1533</v>
      </c>
      <c r="D3866" s="76">
        <v>1</v>
      </c>
      <c r="E3866" s="61">
        <f t="shared" si="181"/>
        <v>70981451</v>
      </c>
      <c r="F3866" s="69" t="s">
        <v>5736</v>
      </c>
      <c r="G3866" s="69" t="s">
        <v>5740</v>
      </c>
      <c r="H3866" s="70">
        <v>925</v>
      </c>
      <c r="I3866" s="70" t="s">
        <v>139</v>
      </c>
      <c r="J3866" s="74">
        <v>27.49</v>
      </c>
      <c r="K3866" s="64">
        <f t="shared" si="182"/>
        <v>25428.25</v>
      </c>
      <c r="L3866" s="71"/>
      <c r="M3866" s="72"/>
      <c r="N3866" s="72" t="s">
        <v>3491</v>
      </c>
      <c r="O3866" s="72" t="s">
        <v>112</v>
      </c>
      <c r="P3866" s="81">
        <v>32</v>
      </c>
      <c r="Q3866" s="73"/>
      <c r="R3866" s="73" t="s">
        <v>5210</v>
      </c>
      <c r="S3866" s="60" t="str">
        <f>VLOOKUP(A3866,[1]DATA!$1:$1048576,12,0)</f>
        <v>ANO</v>
      </c>
    </row>
    <row r="3867" spans="1:19" x14ac:dyDescent="0.25">
      <c r="A3867" s="68">
        <v>600072029</v>
      </c>
      <c r="B3867" s="59">
        <f t="shared" si="180"/>
        <v>600072029</v>
      </c>
      <c r="C3867" s="68" t="s">
        <v>1534</v>
      </c>
      <c r="D3867" s="76">
        <v>1</v>
      </c>
      <c r="E3867" s="61">
        <f t="shared" si="181"/>
        <v>70981442</v>
      </c>
      <c r="F3867" s="69" t="s">
        <v>5736</v>
      </c>
      <c r="G3867" s="69" t="s">
        <v>5740</v>
      </c>
      <c r="H3867" s="70">
        <v>725</v>
      </c>
      <c r="I3867" s="70" t="s">
        <v>139</v>
      </c>
      <c r="J3867" s="74">
        <v>27.49</v>
      </c>
      <c r="K3867" s="64">
        <f t="shared" si="182"/>
        <v>19930.25</v>
      </c>
      <c r="L3867" s="71"/>
      <c r="M3867" s="72"/>
      <c r="N3867" s="72" t="s">
        <v>3492</v>
      </c>
      <c r="O3867" s="72" t="s">
        <v>4922</v>
      </c>
      <c r="P3867" s="81">
        <v>64</v>
      </c>
      <c r="Q3867" s="73"/>
      <c r="R3867" s="73" t="s">
        <v>5210</v>
      </c>
      <c r="S3867" s="60" t="str">
        <f>VLOOKUP(A3867,[1]DATA!$1:$1048576,12,0)</f>
        <v>ANO</v>
      </c>
    </row>
    <row r="3868" spans="1:19" x14ac:dyDescent="0.25">
      <c r="A3868" s="68">
        <v>600072037</v>
      </c>
      <c r="B3868" s="59">
        <f t="shared" si="180"/>
        <v>600072037</v>
      </c>
      <c r="C3868" s="68" t="s">
        <v>1535</v>
      </c>
      <c r="D3868" s="76">
        <v>1</v>
      </c>
      <c r="E3868" s="61">
        <f t="shared" si="181"/>
        <v>70996032</v>
      </c>
      <c r="F3868" s="69" t="s">
        <v>5736</v>
      </c>
      <c r="G3868" s="69" t="s">
        <v>5740</v>
      </c>
      <c r="H3868" s="70">
        <v>750</v>
      </c>
      <c r="I3868" s="70" t="s">
        <v>139</v>
      </c>
      <c r="J3868" s="74">
        <v>27.49</v>
      </c>
      <c r="K3868" s="64">
        <f t="shared" si="182"/>
        <v>20617.5</v>
      </c>
      <c r="L3868" s="71"/>
      <c r="M3868" s="72"/>
      <c r="N3868" s="72" t="s">
        <v>3493</v>
      </c>
      <c r="O3868" s="72" t="s">
        <v>5216</v>
      </c>
      <c r="P3868" s="81">
        <v>554</v>
      </c>
      <c r="Q3868" s="73"/>
      <c r="R3868" s="73" t="s">
        <v>5217</v>
      </c>
      <c r="S3868" s="60" t="str">
        <f>VLOOKUP(A3868,[1]DATA!$1:$1048576,12,0)</f>
        <v>ANO</v>
      </c>
    </row>
    <row r="3869" spans="1:19" x14ac:dyDescent="0.25">
      <c r="A3869" s="68">
        <v>650013620</v>
      </c>
      <c r="B3869" s="59">
        <f t="shared" si="180"/>
        <v>650013620</v>
      </c>
      <c r="C3869" s="68" t="s">
        <v>1536</v>
      </c>
      <c r="D3869" s="76">
        <v>1</v>
      </c>
      <c r="E3869" s="61">
        <f t="shared" si="181"/>
        <v>69983909</v>
      </c>
      <c r="F3869" s="69" t="s">
        <v>5736</v>
      </c>
      <c r="G3869" s="69" t="s">
        <v>5740</v>
      </c>
      <c r="H3869" s="70">
        <v>500</v>
      </c>
      <c r="I3869" s="70" t="s">
        <v>139</v>
      </c>
      <c r="J3869" s="74">
        <v>27.49</v>
      </c>
      <c r="K3869" s="64">
        <f t="shared" si="182"/>
        <v>13745</v>
      </c>
      <c r="L3869" s="71"/>
      <c r="M3869" s="72"/>
      <c r="N3869" s="72" t="s">
        <v>3494</v>
      </c>
      <c r="O3869" s="72"/>
      <c r="P3869" s="81">
        <v>62</v>
      </c>
      <c r="Q3869" s="73"/>
      <c r="R3869" s="73" t="s">
        <v>5218</v>
      </c>
      <c r="S3869" s="60" t="str">
        <f>VLOOKUP(A3869,[1]DATA!$1:$1048576,12,0)</f>
        <v>ANO</v>
      </c>
    </row>
    <row r="3870" spans="1:19" x14ac:dyDescent="0.25">
      <c r="A3870" s="68">
        <v>650032756</v>
      </c>
      <c r="B3870" s="59">
        <f t="shared" si="180"/>
        <v>650032756</v>
      </c>
      <c r="C3870" s="68" t="s">
        <v>1537</v>
      </c>
      <c r="D3870" s="76">
        <v>1</v>
      </c>
      <c r="E3870" s="61">
        <f t="shared" si="181"/>
        <v>70982732</v>
      </c>
      <c r="F3870" s="69" t="s">
        <v>5736</v>
      </c>
      <c r="G3870" s="69" t="s">
        <v>5740</v>
      </c>
      <c r="H3870" s="70">
        <v>175</v>
      </c>
      <c r="I3870" s="70" t="s">
        <v>139</v>
      </c>
      <c r="J3870" s="74">
        <v>27.49</v>
      </c>
      <c r="K3870" s="64">
        <f t="shared" si="182"/>
        <v>4810.75</v>
      </c>
      <c r="L3870" s="71"/>
      <c r="M3870" s="72"/>
      <c r="N3870" s="72" t="s">
        <v>3495</v>
      </c>
      <c r="O3870" s="72"/>
      <c r="P3870" s="81">
        <v>14</v>
      </c>
      <c r="Q3870" s="73"/>
      <c r="R3870" s="73" t="s">
        <v>5219</v>
      </c>
      <c r="S3870" s="60" t="str">
        <f>VLOOKUP(A3870,[1]DATA!$1:$1048576,12,0)</f>
        <v>ANO</v>
      </c>
    </row>
    <row r="3871" spans="1:19" x14ac:dyDescent="0.25">
      <c r="A3871" s="68">
        <v>650032829</v>
      </c>
      <c r="B3871" s="59">
        <f t="shared" si="180"/>
        <v>650032829</v>
      </c>
      <c r="C3871" s="68" t="s">
        <v>1538</v>
      </c>
      <c r="D3871" s="76">
        <v>1</v>
      </c>
      <c r="E3871" s="61">
        <f t="shared" si="181"/>
        <v>70995656</v>
      </c>
      <c r="F3871" s="69" t="s">
        <v>5736</v>
      </c>
      <c r="G3871" s="69" t="s">
        <v>5740</v>
      </c>
      <c r="H3871" s="70">
        <v>500</v>
      </c>
      <c r="I3871" s="70" t="s">
        <v>139</v>
      </c>
      <c r="J3871" s="74">
        <v>27.49</v>
      </c>
      <c r="K3871" s="64">
        <f t="shared" si="182"/>
        <v>13745</v>
      </c>
      <c r="L3871" s="71"/>
      <c r="M3871" s="72"/>
      <c r="N3871" s="72" t="s">
        <v>3496</v>
      </c>
      <c r="O3871" s="72" t="s">
        <v>19</v>
      </c>
      <c r="P3871" s="81">
        <v>74</v>
      </c>
      <c r="Q3871" s="73"/>
      <c r="R3871" s="73" t="s">
        <v>5220</v>
      </c>
      <c r="S3871" s="60" t="str">
        <f>VLOOKUP(A3871,[1]DATA!$1:$1048576,12,0)</f>
        <v>ANO</v>
      </c>
    </row>
    <row r="3872" spans="1:19" x14ac:dyDescent="0.25">
      <c r="A3872" s="68">
        <v>650047184</v>
      </c>
      <c r="B3872" s="59">
        <f t="shared" si="180"/>
        <v>650047184</v>
      </c>
      <c r="C3872" s="68" t="s">
        <v>1539</v>
      </c>
      <c r="D3872" s="76">
        <v>1</v>
      </c>
      <c r="E3872" s="61">
        <f t="shared" si="181"/>
        <v>60610417</v>
      </c>
      <c r="F3872" s="69" t="s">
        <v>5736</v>
      </c>
      <c r="G3872" s="69" t="s">
        <v>5740</v>
      </c>
      <c r="H3872" s="70">
        <v>225</v>
      </c>
      <c r="I3872" s="70" t="s">
        <v>139</v>
      </c>
      <c r="J3872" s="74">
        <v>27.49</v>
      </c>
      <c r="K3872" s="64">
        <f t="shared" si="182"/>
        <v>6185.25</v>
      </c>
      <c r="L3872" s="71"/>
      <c r="M3872" s="72"/>
      <c r="N3872" s="72" t="s">
        <v>3497</v>
      </c>
      <c r="O3872" s="72"/>
      <c r="P3872" s="81">
        <v>16</v>
      </c>
      <c r="Q3872" s="73"/>
      <c r="R3872" s="73" t="s">
        <v>5221</v>
      </c>
      <c r="S3872" s="60" t="str">
        <f>VLOOKUP(A3872,[1]DATA!$1:$1048576,12,0)</f>
        <v>ANO</v>
      </c>
    </row>
    <row r="3873" spans="1:19" x14ac:dyDescent="0.25">
      <c r="A3873" s="68">
        <v>650047222</v>
      </c>
      <c r="B3873" s="59">
        <f t="shared" si="180"/>
        <v>650047222</v>
      </c>
      <c r="C3873" s="68" t="s">
        <v>1540</v>
      </c>
      <c r="D3873" s="76">
        <v>1</v>
      </c>
      <c r="E3873" s="61">
        <f t="shared" si="181"/>
        <v>70998361</v>
      </c>
      <c r="F3873" s="69" t="s">
        <v>5736</v>
      </c>
      <c r="G3873" s="69" t="s">
        <v>5740</v>
      </c>
      <c r="H3873" s="70">
        <v>350</v>
      </c>
      <c r="I3873" s="70" t="s">
        <v>139</v>
      </c>
      <c r="J3873" s="74">
        <v>27.49</v>
      </c>
      <c r="K3873" s="64">
        <f t="shared" si="182"/>
        <v>9621.5</v>
      </c>
      <c r="L3873" s="71"/>
      <c r="M3873" s="72"/>
      <c r="N3873" s="72" t="s">
        <v>3498</v>
      </c>
      <c r="O3873" s="72"/>
      <c r="P3873" s="81">
        <v>121</v>
      </c>
      <c r="Q3873" s="73"/>
      <c r="R3873" s="73" t="s">
        <v>5222</v>
      </c>
      <c r="S3873" s="60" t="str">
        <f>VLOOKUP(A3873,[1]DATA!$1:$1048576,12,0)</f>
        <v>ANO</v>
      </c>
    </row>
    <row r="3874" spans="1:19" x14ac:dyDescent="0.25">
      <c r="A3874" s="68">
        <v>650048423</v>
      </c>
      <c r="B3874" s="59">
        <f t="shared" si="180"/>
        <v>650048423</v>
      </c>
      <c r="C3874" s="68" t="s">
        <v>1541</v>
      </c>
      <c r="D3874" s="76">
        <v>1</v>
      </c>
      <c r="E3874" s="61">
        <f t="shared" si="181"/>
        <v>69983411</v>
      </c>
      <c r="F3874" s="69" t="s">
        <v>5736</v>
      </c>
      <c r="G3874" s="69" t="s">
        <v>5740</v>
      </c>
      <c r="H3874" s="70">
        <v>100</v>
      </c>
      <c r="I3874" s="70" t="s">
        <v>139</v>
      </c>
      <c r="J3874" s="74">
        <v>27.49</v>
      </c>
      <c r="K3874" s="64">
        <f t="shared" si="182"/>
        <v>2749</v>
      </c>
      <c r="L3874" s="71"/>
      <c r="M3874" s="72"/>
      <c r="N3874" s="72" t="s">
        <v>3499</v>
      </c>
      <c r="O3874" s="72"/>
      <c r="P3874" s="81">
        <v>136</v>
      </c>
      <c r="Q3874" s="73"/>
      <c r="R3874" s="73" t="s">
        <v>5223</v>
      </c>
      <c r="S3874" s="60" t="str">
        <f>VLOOKUP(A3874,[1]DATA!$1:$1048576,12,0)</f>
        <v>ANO</v>
      </c>
    </row>
    <row r="3875" spans="1:19" x14ac:dyDescent="0.25">
      <c r="A3875" s="68">
        <v>650048873</v>
      </c>
      <c r="B3875" s="59">
        <f t="shared" si="180"/>
        <v>650048873</v>
      </c>
      <c r="C3875" s="68" t="s">
        <v>1542</v>
      </c>
      <c r="D3875" s="76">
        <v>1</v>
      </c>
      <c r="E3875" s="61">
        <f t="shared" si="181"/>
        <v>75006120</v>
      </c>
      <c r="F3875" s="69" t="s">
        <v>5736</v>
      </c>
      <c r="G3875" s="69" t="s">
        <v>5740</v>
      </c>
      <c r="H3875" s="70">
        <v>425</v>
      </c>
      <c r="I3875" s="70" t="s">
        <v>139</v>
      </c>
      <c r="J3875" s="74">
        <v>27.49</v>
      </c>
      <c r="K3875" s="64">
        <f t="shared" si="182"/>
        <v>11683.25</v>
      </c>
      <c r="L3875" s="71"/>
      <c r="M3875" s="72"/>
      <c r="N3875" s="72" t="s">
        <v>3500</v>
      </c>
      <c r="O3875" s="72" t="s">
        <v>5224</v>
      </c>
      <c r="P3875" s="81">
        <v>189</v>
      </c>
      <c r="Q3875" s="73"/>
      <c r="R3875" s="73" t="s">
        <v>4856</v>
      </c>
      <c r="S3875" s="60" t="str">
        <f>VLOOKUP(A3875,[1]DATA!$1:$1048576,12,0)</f>
        <v>ANO</v>
      </c>
    </row>
    <row r="3876" spans="1:19" x14ac:dyDescent="0.25">
      <c r="A3876" s="68">
        <v>650049501</v>
      </c>
      <c r="B3876" s="59">
        <f t="shared" si="180"/>
        <v>650049501</v>
      </c>
      <c r="C3876" s="68" t="s">
        <v>1543</v>
      </c>
      <c r="D3876" s="76">
        <v>1</v>
      </c>
      <c r="E3876" s="61">
        <f t="shared" si="181"/>
        <v>60610069</v>
      </c>
      <c r="F3876" s="69" t="s">
        <v>5736</v>
      </c>
      <c r="G3876" s="69" t="s">
        <v>5740</v>
      </c>
      <c r="H3876" s="70">
        <v>100</v>
      </c>
      <c r="I3876" s="70" t="s">
        <v>139</v>
      </c>
      <c r="J3876" s="74">
        <v>27.49</v>
      </c>
      <c r="K3876" s="64">
        <f t="shared" si="182"/>
        <v>2749</v>
      </c>
      <c r="L3876" s="71"/>
      <c r="M3876" s="72"/>
      <c r="N3876" s="72" t="s">
        <v>3501</v>
      </c>
      <c r="O3876" s="72"/>
      <c r="P3876" s="81">
        <v>90</v>
      </c>
      <c r="Q3876" s="73"/>
      <c r="R3876" s="73" t="s">
        <v>5225</v>
      </c>
      <c r="S3876" s="60" t="str">
        <f>VLOOKUP(A3876,[1]DATA!$1:$1048576,12,0)</f>
        <v>ANO</v>
      </c>
    </row>
    <row r="3877" spans="1:19" x14ac:dyDescent="0.25">
      <c r="A3877" s="68">
        <v>650052927</v>
      </c>
      <c r="B3877" s="59">
        <f t="shared" si="180"/>
        <v>650052927</v>
      </c>
      <c r="C3877" s="68" t="s">
        <v>1544</v>
      </c>
      <c r="D3877" s="76">
        <v>1</v>
      </c>
      <c r="E3877" s="61">
        <f t="shared" si="181"/>
        <v>60610166</v>
      </c>
      <c r="F3877" s="69" t="s">
        <v>5736</v>
      </c>
      <c r="G3877" s="69" t="s">
        <v>5740</v>
      </c>
      <c r="H3877" s="70">
        <v>425</v>
      </c>
      <c r="I3877" s="70" t="s">
        <v>139</v>
      </c>
      <c r="J3877" s="74">
        <v>27.49</v>
      </c>
      <c r="K3877" s="64">
        <f t="shared" si="182"/>
        <v>11683.25</v>
      </c>
      <c r="L3877" s="71"/>
      <c r="M3877" s="72"/>
      <c r="N3877" s="72" t="s">
        <v>3502</v>
      </c>
      <c r="O3877" s="72" t="s">
        <v>4321</v>
      </c>
      <c r="P3877" s="81">
        <v>326</v>
      </c>
      <c r="Q3877" s="73"/>
      <c r="R3877" s="73" t="s">
        <v>5226</v>
      </c>
      <c r="S3877" s="60" t="str">
        <f>VLOOKUP(A3877,[1]DATA!$1:$1048576,12,0)</f>
        <v>ANO</v>
      </c>
    </row>
    <row r="3878" spans="1:19" x14ac:dyDescent="0.25">
      <c r="A3878" s="68">
        <v>650052978</v>
      </c>
      <c r="B3878" s="59">
        <f t="shared" si="180"/>
        <v>650052978</v>
      </c>
      <c r="C3878" s="68" t="s">
        <v>1545</v>
      </c>
      <c r="D3878" s="76">
        <v>1</v>
      </c>
      <c r="E3878" s="61">
        <f t="shared" si="181"/>
        <v>75006995</v>
      </c>
      <c r="F3878" s="69" t="s">
        <v>5736</v>
      </c>
      <c r="G3878" s="69" t="s">
        <v>5740</v>
      </c>
      <c r="H3878" s="70">
        <v>75</v>
      </c>
      <c r="I3878" s="70" t="s">
        <v>139</v>
      </c>
      <c r="J3878" s="74">
        <v>27.49</v>
      </c>
      <c r="K3878" s="64">
        <f t="shared" si="182"/>
        <v>2061.75</v>
      </c>
      <c r="L3878" s="71"/>
      <c r="M3878" s="72"/>
      <c r="N3878" s="72" t="s">
        <v>3503</v>
      </c>
      <c r="O3878" s="72"/>
      <c r="P3878" s="81">
        <v>185</v>
      </c>
      <c r="Q3878" s="73"/>
      <c r="R3878" s="73" t="s">
        <v>5227</v>
      </c>
      <c r="S3878" s="60" t="str">
        <f>VLOOKUP(A3878,[1]DATA!$1:$1048576,12,0)</f>
        <v>ANO</v>
      </c>
    </row>
    <row r="3879" spans="1:19" x14ac:dyDescent="0.25">
      <c r="A3879" s="68">
        <v>650055390</v>
      </c>
      <c r="B3879" s="59">
        <f t="shared" si="180"/>
        <v>650055390</v>
      </c>
      <c r="C3879" s="68" t="s">
        <v>1546</v>
      </c>
      <c r="D3879" s="76">
        <v>1</v>
      </c>
      <c r="E3879" s="61">
        <f t="shared" si="181"/>
        <v>75011026</v>
      </c>
      <c r="F3879" s="69" t="s">
        <v>5736</v>
      </c>
      <c r="G3879" s="69" t="s">
        <v>5740</v>
      </c>
      <c r="H3879" s="70">
        <v>100</v>
      </c>
      <c r="I3879" s="70" t="s">
        <v>139</v>
      </c>
      <c r="J3879" s="74">
        <v>27.49</v>
      </c>
      <c r="K3879" s="64">
        <f t="shared" si="182"/>
        <v>2749</v>
      </c>
      <c r="L3879" s="71"/>
      <c r="M3879" s="72"/>
      <c r="N3879" s="72" t="s">
        <v>3504</v>
      </c>
      <c r="O3879" s="72" t="s">
        <v>36</v>
      </c>
      <c r="P3879" s="81">
        <v>87</v>
      </c>
      <c r="Q3879" s="73"/>
      <c r="R3879" s="73" t="s">
        <v>5228</v>
      </c>
      <c r="S3879" s="60" t="str">
        <f>VLOOKUP(A3879,[1]DATA!$1:$1048576,12,0)</f>
        <v>ANO</v>
      </c>
    </row>
    <row r="3880" spans="1:19" x14ac:dyDescent="0.25">
      <c r="A3880" s="68">
        <v>691003165</v>
      </c>
      <c r="B3880" s="59">
        <f t="shared" si="180"/>
        <v>691003165</v>
      </c>
      <c r="C3880" s="68" t="s">
        <v>1547</v>
      </c>
      <c r="D3880" s="76">
        <v>1</v>
      </c>
      <c r="E3880" s="61">
        <f t="shared" si="181"/>
        <v>73740641</v>
      </c>
      <c r="F3880" s="69" t="s">
        <v>5736</v>
      </c>
      <c r="G3880" s="69" t="s">
        <v>5740</v>
      </c>
      <c r="H3880" s="70">
        <v>600</v>
      </c>
      <c r="I3880" s="70" t="s">
        <v>139</v>
      </c>
      <c r="J3880" s="74">
        <v>27.49</v>
      </c>
      <c r="K3880" s="64">
        <f t="shared" si="182"/>
        <v>16494</v>
      </c>
      <c r="L3880" s="71"/>
      <c r="M3880" s="72"/>
      <c r="N3880" s="72" t="s">
        <v>3505</v>
      </c>
      <c r="O3880" s="72" t="s">
        <v>5229</v>
      </c>
      <c r="P3880" s="81">
        <v>591</v>
      </c>
      <c r="Q3880" s="73"/>
      <c r="R3880" s="73" t="s">
        <v>5230</v>
      </c>
      <c r="S3880" s="60" t="str">
        <f>VLOOKUP(A3880,[1]DATA!$1:$1048576,12,0)</f>
        <v>ANO</v>
      </c>
    </row>
    <row r="3881" spans="1:19" x14ac:dyDescent="0.25">
      <c r="A3881" s="68">
        <v>600065413</v>
      </c>
      <c r="B3881" s="59">
        <f t="shared" si="180"/>
        <v>600065413</v>
      </c>
      <c r="C3881" s="68" t="s">
        <v>1548</v>
      </c>
      <c r="D3881" s="76">
        <v>1</v>
      </c>
      <c r="E3881" s="61">
        <f t="shared" si="181"/>
        <v>48342165</v>
      </c>
      <c r="F3881" s="69" t="s">
        <v>5736</v>
      </c>
      <c r="G3881" s="69" t="s">
        <v>9138</v>
      </c>
      <c r="H3881" s="70">
        <v>900</v>
      </c>
      <c r="I3881" s="70" t="s">
        <v>139</v>
      </c>
      <c r="J3881" s="74">
        <v>27.49</v>
      </c>
      <c r="K3881" s="64">
        <f t="shared" si="182"/>
        <v>24741</v>
      </c>
      <c r="L3881" s="71"/>
      <c r="M3881" s="72"/>
      <c r="N3881" s="72" t="s">
        <v>13607</v>
      </c>
      <c r="O3881" s="72" t="s">
        <v>5231</v>
      </c>
      <c r="P3881" s="81">
        <v>428</v>
      </c>
      <c r="Q3881" s="73"/>
      <c r="R3881" s="73" t="s">
        <v>5232</v>
      </c>
      <c r="S3881" s="60" t="str">
        <f>VLOOKUP(A3881,[1]DATA!$1:$1048576,12,0)</f>
        <v>ANO</v>
      </c>
    </row>
    <row r="3882" spans="1:19" x14ac:dyDescent="0.25">
      <c r="A3882" s="68">
        <v>600070301</v>
      </c>
      <c r="B3882" s="59">
        <f t="shared" si="180"/>
        <v>600070301</v>
      </c>
      <c r="C3882" s="68" t="s">
        <v>8220</v>
      </c>
      <c r="D3882" s="76">
        <v>1</v>
      </c>
      <c r="E3882" s="61">
        <f t="shared" si="181"/>
        <v>71004556</v>
      </c>
      <c r="F3882" s="69" t="s">
        <v>5736</v>
      </c>
      <c r="G3882" s="69" t="s">
        <v>9138</v>
      </c>
      <c r="H3882" s="70">
        <v>0</v>
      </c>
      <c r="I3882" s="70" t="s">
        <v>139</v>
      </c>
      <c r="J3882" s="74">
        <v>27.49</v>
      </c>
      <c r="K3882" s="64">
        <f t="shared" si="182"/>
        <v>0</v>
      </c>
      <c r="L3882" s="71"/>
      <c r="M3882" s="72"/>
      <c r="N3882" s="72" t="s">
        <v>13608</v>
      </c>
      <c r="O3882" s="72"/>
      <c r="P3882" s="81">
        <v>105</v>
      </c>
      <c r="Q3882" s="73"/>
      <c r="R3882" s="73" t="s">
        <v>13609</v>
      </c>
      <c r="S3882" s="60" t="str">
        <f>VLOOKUP(A3882,[1]DATA!$1:$1048576,12,0)</f>
        <v>ANO</v>
      </c>
    </row>
    <row r="3883" spans="1:19" x14ac:dyDescent="0.25">
      <c r="A3883" s="68">
        <v>600070450</v>
      </c>
      <c r="B3883" s="59">
        <f t="shared" si="180"/>
        <v>600070450</v>
      </c>
      <c r="C3883" s="68" t="s">
        <v>8221</v>
      </c>
      <c r="D3883" s="76">
        <v>1</v>
      </c>
      <c r="E3883" s="61">
        <f t="shared" si="181"/>
        <v>75006707</v>
      </c>
      <c r="F3883" s="69" t="s">
        <v>5736</v>
      </c>
      <c r="G3883" s="69" t="s">
        <v>9138</v>
      </c>
      <c r="H3883" s="70">
        <v>450</v>
      </c>
      <c r="I3883" s="70" t="s">
        <v>139</v>
      </c>
      <c r="J3883" s="74">
        <v>27.49</v>
      </c>
      <c r="K3883" s="64">
        <f t="shared" si="182"/>
        <v>12370.5</v>
      </c>
      <c r="L3883" s="71"/>
      <c r="M3883" s="72"/>
      <c r="N3883" s="72" t="s">
        <v>13610</v>
      </c>
      <c r="O3883" s="72" t="s">
        <v>4321</v>
      </c>
      <c r="P3883" s="81">
        <v>388</v>
      </c>
      <c r="Q3883" s="73"/>
      <c r="R3883" s="73" t="s">
        <v>13611</v>
      </c>
      <c r="S3883" s="60" t="str">
        <f>VLOOKUP(A3883,[1]DATA!$1:$1048576,12,0)</f>
        <v>ANO</v>
      </c>
    </row>
    <row r="3884" spans="1:19" x14ac:dyDescent="0.25">
      <c r="A3884" s="68">
        <v>600070522</v>
      </c>
      <c r="B3884" s="59">
        <f t="shared" si="180"/>
        <v>600070522</v>
      </c>
      <c r="C3884" s="68" t="s">
        <v>8222</v>
      </c>
      <c r="D3884" s="76">
        <v>1</v>
      </c>
      <c r="E3884" s="61">
        <f t="shared" si="181"/>
        <v>70831815</v>
      </c>
      <c r="F3884" s="69" t="s">
        <v>5736</v>
      </c>
      <c r="G3884" s="69" t="s">
        <v>9138</v>
      </c>
      <c r="H3884" s="70">
        <v>275</v>
      </c>
      <c r="I3884" s="70" t="s">
        <v>139</v>
      </c>
      <c r="J3884" s="74">
        <v>27.49</v>
      </c>
      <c r="K3884" s="64">
        <f t="shared" si="182"/>
        <v>7559.75</v>
      </c>
      <c r="L3884" s="71"/>
      <c r="M3884" s="72"/>
      <c r="N3884" s="72" t="s">
        <v>13612</v>
      </c>
      <c r="O3884" s="72" t="s">
        <v>5433</v>
      </c>
      <c r="P3884" s="81">
        <v>10</v>
      </c>
      <c r="Q3884" s="73"/>
      <c r="R3884" s="73" t="s">
        <v>13613</v>
      </c>
      <c r="S3884" s="60" t="str">
        <f>VLOOKUP(A3884,[1]DATA!$1:$1048576,12,0)</f>
        <v>ANO</v>
      </c>
    </row>
    <row r="3885" spans="1:19" x14ac:dyDescent="0.25">
      <c r="A3885" s="68">
        <v>600070603</v>
      </c>
      <c r="B3885" s="59">
        <f t="shared" si="180"/>
        <v>600070603</v>
      </c>
      <c r="C3885" s="68" t="s">
        <v>8223</v>
      </c>
      <c r="D3885" s="76">
        <v>1</v>
      </c>
      <c r="E3885" s="61">
        <f t="shared" si="181"/>
        <v>49180878</v>
      </c>
      <c r="F3885" s="69" t="s">
        <v>5736</v>
      </c>
      <c r="G3885" s="69" t="s">
        <v>9138</v>
      </c>
      <c r="H3885" s="70">
        <v>650</v>
      </c>
      <c r="I3885" s="70" t="s">
        <v>139</v>
      </c>
      <c r="J3885" s="74">
        <v>27.49</v>
      </c>
      <c r="K3885" s="64">
        <f t="shared" si="182"/>
        <v>17868.5</v>
      </c>
      <c r="L3885" s="71"/>
      <c r="M3885" s="72"/>
      <c r="N3885" s="72" t="s">
        <v>13614</v>
      </c>
      <c r="O3885" s="72" t="s">
        <v>13615</v>
      </c>
      <c r="P3885" s="81">
        <v>618</v>
      </c>
      <c r="Q3885" s="73"/>
      <c r="R3885" s="73" t="s">
        <v>11024</v>
      </c>
      <c r="S3885" s="60" t="str">
        <f>VLOOKUP(A3885,[1]DATA!$1:$1048576,12,0)</f>
        <v>ANO</v>
      </c>
    </row>
    <row r="3886" spans="1:19" x14ac:dyDescent="0.25">
      <c r="A3886" s="68">
        <v>600023109</v>
      </c>
      <c r="B3886" s="59">
        <f t="shared" si="180"/>
        <v>600023109</v>
      </c>
      <c r="C3886" s="68" t="s">
        <v>8224</v>
      </c>
      <c r="D3886" s="76">
        <v>1</v>
      </c>
      <c r="E3886" s="61">
        <f t="shared" si="181"/>
        <v>70842515</v>
      </c>
      <c r="F3886" s="69" t="s">
        <v>5736</v>
      </c>
      <c r="G3886" s="69" t="s">
        <v>9140</v>
      </c>
      <c r="H3886" s="70">
        <v>0</v>
      </c>
      <c r="I3886" s="70" t="s">
        <v>139</v>
      </c>
      <c r="J3886" s="74">
        <v>27.49</v>
      </c>
      <c r="K3886" s="64">
        <f t="shared" si="182"/>
        <v>0</v>
      </c>
      <c r="L3886" s="71"/>
      <c r="M3886" s="72"/>
      <c r="N3886" s="72" t="s">
        <v>13616</v>
      </c>
      <c r="O3886" s="72" t="s">
        <v>5292</v>
      </c>
      <c r="P3886" s="81">
        <v>1431</v>
      </c>
      <c r="Q3886" s="73"/>
      <c r="R3886" s="73" t="s">
        <v>13617</v>
      </c>
      <c r="S3886" s="60" t="str">
        <f>VLOOKUP(A3886,[1]DATA!$1:$1048576,12,0)</f>
        <v>ANO</v>
      </c>
    </row>
    <row r="3887" spans="1:19" x14ac:dyDescent="0.25">
      <c r="A3887" s="68">
        <v>600009947</v>
      </c>
      <c r="B3887" s="59">
        <f t="shared" si="180"/>
        <v>600009947</v>
      </c>
      <c r="C3887" s="68" t="s">
        <v>8225</v>
      </c>
      <c r="D3887" s="76">
        <v>1</v>
      </c>
      <c r="E3887" s="61">
        <f t="shared" si="181"/>
        <v>70842582</v>
      </c>
      <c r="F3887" s="69" t="s">
        <v>5736</v>
      </c>
      <c r="G3887" s="69" t="s">
        <v>9140</v>
      </c>
      <c r="H3887" s="70">
        <v>0</v>
      </c>
      <c r="I3887" s="70" t="s">
        <v>139</v>
      </c>
      <c r="J3887" s="74">
        <v>27.49</v>
      </c>
      <c r="K3887" s="64">
        <f t="shared" si="182"/>
        <v>0</v>
      </c>
      <c r="L3887" s="71"/>
      <c r="M3887" s="72"/>
      <c r="N3887" s="72" t="s">
        <v>13618</v>
      </c>
      <c r="O3887" s="72" t="s">
        <v>13619</v>
      </c>
      <c r="P3887" s="81">
        <v>1426</v>
      </c>
      <c r="Q3887" s="73"/>
      <c r="R3887" s="73" t="s">
        <v>13617</v>
      </c>
      <c r="S3887" s="60" t="str">
        <f>VLOOKUP(A3887,[1]DATA!$1:$1048576,12,0)</f>
        <v>ANO</v>
      </c>
    </row>
    <row r="3888" spans="1:19" x14ac:dyDescent="0.25">
      <c r="A3888" s="68">
        <v>600009980</v>
      </c>
      <c r="B3888" s="59">
        <f t="shared" si="180"/>
        <v>600009980</v>
      </c>
      <c r="C3888" s="68" t="s">
        <v>8226</v>
      </c>
      <c r="D3888" s="76">
        <v>1</v>
      </c>
      <c r="E3888" s="61">
        <f t="shared" si="181"/>
        <v>68783728</v>
      </c>
      <c r="F3888" s="69" t="s">
        <v>5736</v>
      </c>
      <c r="G3888" s="69" t="s">
        <v>9140</v>
      </c>
      <c r="H3888" s="70">
        <v>225</v>
      </c>
      <c r="I3888" s="70" t="s">
        <v>139</v>
      </c>
      <c r="J3888" s="74">
        <v>27.49</v>
      </c>
      <c r="K3888" s="64">
        <f t="shared" si="182"/>
        <v>6185.25</v>
      </c>
      <c r="L3888" s="71"/>
      <c r="M3888" s="72"/>
      <c r="N3888" s="72" t="s">
        <v>13620</v>
      </c>
      <c r="O3888" s="72" t="s">
        <v>10067</v>
      </c>
      <c r="P3888" s="81">
        <v>508</v>
      </c>
      <c r="Q3888" s="73"/>
      <c r="R3888" s="73" t="s">
        <v>13617</v>
      </c>
      <c r="S3888" s="60" t="str">
        <f>VLOOKUP(A3888,[1]DATA!$1:$1048576,12,0)</f>
        <v>ANO</v>
      </c>
    </row>
    <row r="3889" spans="1:19" x14ac:dyDescent="0.25">
      <c r="A3889" s="68">
        <v>600073777</v>
      </c>
      <c r="B3889" s="59">
        <f t="shared" si="180"/>
        <v>600073777</v>
      </c>
      <c r="C3889" s="68" t="s">
        <v>8227</v>
      </c>
      <c r="D3889" s="76">
        <v>1</v>
      </c>
      <c r="E3889" s="61">
        <f t="shared" si="181"/>
        <v>70992789</v>
      </c>
      <c r="F3889" s="69" t="s">
        <v>5736</v>
      </c>
      <c r="G3889" s="69" t="s">
        <v>9140</v>
      </c>
      <c r="H3889" s="70">
        <v>0</v>
      </c>
      <c r="I3889" s="70" t="s">
        <v>139</v>
      </c>
      <c r="J3889" s="74">
        <v>27.49</v>
      </c>
      <c r="K3889" s="64">
        <f t="shared" si="182"/>
        <v>0</v>
      </c>
      <c r="L3889" s="71"/>
      <c r="M3889" s="72"/>
      <c r="N3889" s="72" t="s">
        <v>13621</v>
      </c>
      <c r="O3889" s="72" t="s">
        <v>19</v>
      </c>
      <c r="P3889" s="81">
        <v>22</v>
      </c>
      <c r="Q3889" s="73"/>
      <c r="R3889" s="73" t="s">
        <v>13622</v>
      </c>
      <c r="S3889" s="60" t="str">
        <f>VLOOKUP(A3889,[1]DATA!$1:$1048576,12,0)</f>
        <v>ANO</v>
      </c>
    </row>
    <row r="3890" spans="1:19" x14ac:dyDescent="0.25">
      <c r="A3890" s="68">
        <v>600073823</v>
      </c>
      <c r="B3890" s="59">
        <f t="shared" si="180"/>
        <v>600073823</v>
      </c>
      <c r="C3890" s="68" t="s">
        <v>8228</v>
      </c>
      <c r="D3890" s="76">
        <v>1</v>
      </c>
      <c r="E3890" s="61">
        <f t="shared" si="181"/>
        <v>75007126</v>
      </c>
      <c r="F3890" s="69" t="s">
        <v>5736</v>
      </c>
      <c r="G3890" s="69" t="s">
        <v>9140</v>
      </c>
      <c r="H3890" s="70">
        <v>300</v>
      </c>
      <c r="I3890" s="70" t="s">
        <v>139</v>
      </c>
      <c r="J3890" s="74">
        <v>27.49</v>
      </c>
      <c r="K3890" s="64">
        <f t="shared" si="182"/>
        <v>8247</v>
      </c>
      <c r="L3890" s="71"/>
      <c r="M3890" s="72"/>
      <c r="N3890" s="72" t="s">
        <v>13623</v>
      </c>
      <c r="O3890" s="72" t="s">
        <v>19</v>
      </c>
      <c r="P3890" s="81">
        <v>183</v>
      </c>
      <c r="Q3890" s="73"/>
      <c r="R3890" s="73" t="s">
        <v>13624</v>
      </c>
      <c r="S3890" s="60" t="str">
        <f>VLOOKUP(A3890,[1]DATA!$1:$1048576,12,0)</f>
        <v>ANO</v>
      </c>
    </row>
    <row r="3891" spans="1:19" x14ac:dyDescent="0.25">
      <c r="A3891" s="68">
        <v>600073840</v>
      </c>
      <c r="B3891" s="59">
        <f t="shared" si="180"/>
        <v>600073840</v>
      </c>
      <c r="C3891" s="68" t="s">
        <v>8229</v>
      </c>
      <c r="D3891" s="76">
        <v>1</v>
      </c>
      <c r="E3891" s="61">
        <f t="shared" si="181"/>
        <v>60611634</v>
      </c>
      <c r="F3891" s="69" t="s">
        <v>5736</v>
      </c>
      <c r="G3891" s="69" t="s">
        <v>9140</v>
      </c>
      <c r="H3891" s="70">
        <v>500</v>
      </c>
      <c r="I3891" s="70" t="s">
        <v>139</v>
      </c>
      <c r="J3891" s="74">
        <v>27.49</v>
      </c>
      <c r="K3891" s="64">
        <f t="shared" si="182"/>
        <v>13745</v>
      </c>
      <c r="L3891" s="71"/>
      <c r="M3891" s="72"/>
      <c r="N3891" s="72" t="s">
        <v>13625</v>
      </c>
      <c r="O3891" s="72" t="s">
        <v>47</v>
      </c>
      <c r="P3891" s="81">
        <v>203</v>
      </c>
      <c r="Q3891" s="73"/>
      <c r="R3891" s="73" t="s">
        <v>13626</v>
      </c>
      <c r="S3891" s="60" t="str">
        <f>VLOOKUP(A3891,[1]DATA!$1:$1048576,12,0)</f>
        <v>ANO</v>
      </c>
    </row>
    <row r="3892" spans="1:19" x14ac:dyDescent="0.25">
      <c r="A3892" s="68">
        <v>600073882</v>
      </c>
      <c r="B3892" s="59">
        <f t="shared" si="180"/>
        <v>600073882</v>
      </c>
      <c r="C3892" s="68" t="s">
        <v>8230</v>
      </c>
      <c r="D3892" s="76">
        <v>1</v>
      </c>
      <c r="E3892" s="61">
        <f t="shared" si="181"/>
        <v>70937605</v>
      </c>
      <c r="F3892" s="69" t="s">
        <v>5736</v>
      </c>
      <c r="G3892" s="69" t="s">
        <v>9140</v>
      </c>
      <c r="H3892" s="70">
        <v>500</v>
      </c>
      <c r="I3892" s="70" t="s">
        <v>139</v>
      </c>
      <c r="J3892" s="74">
        <v>27.49</v>
      </c>
      <c r="K3892" s="64">
        <f t="shared" si="182"/>
        <v>13745</v>
      </c>
      <c r="L3892" s="71"/>
      <c r="M3892" s="72"/>
      <c r="N3892" s="72" t="s">
        <v>13627</v>
      </c>
      <c r="O3892" s="72" t="s">
        <v>5469</v>
      </c>
      <c r="P3892" s="81">
        <v>485</v>
      </c>
      <c r="Q3892" s="73"/>
      <c r="R3892" s="73" t="s">
        <v>13617</v>
      </c>
      <c r="S3892" s="60" t="str">
        <f>VLOOKUP(A3892,[1]DATA!$1:$1048576,12,0)</f>
        <v>ANO</v>
      </c>
    </row>
    <row r="3893" spans="1:19" x14ac:dyDescent="0.25">
      <c r="A3893" s="68">
        <v>600073891</v>
      </c>
      <c r="B3893" s="59">
        <f t="shared" si="180"/>
        <v>600073891</v>
      </c>
      <c r="C3893" s="68" t="s">
        <v>8231</v>
      </c>
      <c r="D3893" s="76">
        <v>1</v>
      </c>
      <c r="E3893" s="61">
        <f t="shared" si="181"/>
        <v>70937613</v>
      </c>
      <c r="F3893" s="69" t="s">
        <v>5736</v>
      </c>
      <c r="G3893" s="69" t="s">
        <v>9140</v>
      </c>
      <c r="H3893" s="70">
        <v>775</v>
      </c>
      <c r="I3893" s="70" t="s">
        <v>139</v>
      </c>
      <c r="J3893" s="74">
        <v>27.49</v>
      </c>
      <c r="K3893" s="64">
        <f t="shared" si="182"/>
        <v>21304.75</v>
      </c>
      <c r="L3893" s="71"/>
      <c r="M3893" s="72"/>
      <c r="N3893" s="72" t="s">
        <v>13628</v>
      </c>
      <c r="O3893" s="72" t="s">
        <v>4992</v>
      </c>
      <c r="P3893" s="81">
        <v>1039</v>
      </c>
      <c r="Q3893" s="73"/>
      <c r="R3893" s="73" t="s">
        <v>13617</v>
      </c>
      <c r="S3893" s="60" t="str">
        <f>VLOOKUP(A3893,[1]DATA!$1:$1048576,12,0)</f>
        <v>ANO</v>
      </c>
    </row>
    <row r="3894" spans="1:19" x14ac:dyDescent="0.25">
      <c r="A3894" s="68">
        <v>600073939</v>
      </c>
      <c r="B3894" s="59">
        <f t="shared" si="180"/>
        <v>600073939</v>
      </c>
      <c r="C3894" s="68" t="s">
        <v>8232</v>
      </c>
      <c r="D3894" s="76">
        <v>1</v>
      </c>
      <c r="E3894" s="61">
        <f t="shared" si="181"/>
        <v>70998736</v>
      </c>
      <c r="F3894" s="69" t="s">
        <v>5736</v>
      </c>
      <c r="G3894" s="69" t="s">
        <v>9140</v>
      </c>
      <c r="H3894" s="70">
        <v>200</v>
      </c>
      <c r="I3894" s="70" t="s">
        <v>139</v>
      </c>
      <c r="J3894" s="74">
        <v>27.49</v>
      </c>
      <c r="K3894" s="64">
        <f t="shared" si="182"/>
        <v>5498</v>
      </c>
      <c r="L3894" s="71"/>
      <c r="M3894" s="72"/>
      <c r="N3894" s="72" t="s">
        <v>13629</v>
      </c>
      <c r="O3894" s="72" t="s">
        <v>13630</v>
      </c>
      <c r="P3894" s="81">
        <v>38</v>
      </c>
      <c r="Q3894" s="73"/>
      <c r="R3894" s="73" t="s">
        <v>13631</v>
      </c>
      <c r="S3894" s="60" t="str">
        <f>VLOOKUP(A3894,[1]DATA!$1:$1048576,12,0)</f>
        <v>ANO</v>
      </c>
    </row>
    <row r="3895" spans="1:19" x14ac:dyDescent="0.25">
      <c r="A3895" s="68">
        <v>600073947</v>
      </c>
      <c r="B3895" s="59">
        <f t="shared" si="180"/>
        <v>600073947</v>
      </c>
      <c r="C3895" s="68" t="s">
        <v>8233</v>
      </c>
      <c r="D3895" s="76">
        <v>1</v>
      </c>
      <c r="E3895" s="61">
        <f t="shared" si="181"/>
        <v>70993190</v>
      </c>
      <c r="F3895" s="69" t="s">
        <v>5736</v>
      </c>
      <c r="G3895" s="69" t="s">
        <v>9140</v>
      </c>
      <c r="H3895" s="70">
        <v>0</v>
      </c>
      <c r="I3895" s="70" t="s">
        <v>139</v>
      </c>
      <c r="J3895" s="74">
        <v>27.49</v>
      </c>
      <c r="K3895" s="64">
        <f t="shared" si="182"/>
        <v>0</v>
      </c>
      <c r="L3895" s="71"/>
      <c r="M3895" s="72"/>
      <c r="N3895" s="72" t="s">
        <v>13632</v>
      </c>
      <c r="O3895" s="72"/>
      <c r="P3895" s="81">
        <v>35</v>
      </c>
      <c r="Q3895" s="73"/>
      <c r="R3895" s="73" t="s">
        <v>13633</v>
      </c>
      <c r="S3895" s="60" t="str">
        <f>VLOOKUP(A3895,[1]DATA!$1:$1048576,12,0)</f>
        <v>ANO</v>
      </c>
    </row>
    <row r="3896" spans="1:19" x14ac:dyDescent="0.25">
      <c r="A3896" s="68">
        <v>650033558</v>
      </c>
      <c r="B3896" s="59">
        <f t="shared" si="180"/>
        <v>650033558</v>
      </c>
      <c r="C3896" s="68" t="s">
        <v>8234</v>
      </c>
      <c r="D3896" s="76">
        <v>1</v>
      </c>
      <c r="E3896" s="61">
        <f t="shared" si="181"/>
        <v>70982422</v>
      </c>
      <c r="F3896" s="69" t="s">
        <v>5736</v>
      </c>
      <c r="G3896" s="69" t="s">
        <v>9140</v>
      </c>
      <c r="H3896" s="70">
        <v>0</v>
      </c>
      <c r="I3896" s="70" t="s">
        <v>139</v>
      </c>
      <c r="J3896" s="74">
        <v>27.49</v>
      </c>
      <c r="K3896" s="64">
        <f t="shared" si="182"/>
        <v>0</v>
      </c>
      <c r="L3896" s="71"/>
      <c r="M3896" s="72"/>
      <c r="N3896" s="72" t="s">
        <v>13634</v>
      </c>
      <c r="O3896" s="72"/>
      <c r="P3896" s="81">
        <v>32</v>
      </c>
      <c r="Q3896" s="73"/>
      <c r="R3896" s="73" t="s">
        <v>13466</v>
      </c>
      <c r="S3896" s="60" t="str">
        <f>VLOOKUP(A3896,[1]DATA!$1:$1048576,12,0)</f>
        <v>ANO</v>
      </c>
    </row>
    <row r="3897" spans="1:19" x14ac:dyDescent="0.25">
      <c r="A3897" s="68">
        <v>600009360</v>
      </c>
      <c r="B3897" s="59">
        <f t="shared" si="180"/>
        <v>600009360</v>
      </c>
      <c r="C3897" s="68" t="s">
        <v>1549</v>
      </c>
      <c r="D3897" s="76">
        <v>1</v>
      </c>
      <c r="E3897" s="61">
        <f t="shared" si="181"/>
        <v>61781444</v>
      </c>
      <c r="F3897" s="69" t="s">
        <v>5736</v>
      </c>
      <c r="G3897" s="69" t="s">
        <v>5738</v>
      </c>
      <c r="H3897" s="70">
        <v>325</v>
      </c>
      <c r="I3897" s="70" t="s">
        <v>139</v>
      </c>
      <c r="J3897" s="74">
        <v>27.49</v>
      </c>
      <c r="K3897" s="64">
        <f t="shared" si="182"/>
        <v>8934.25</v>
      </c>
      <c r="L3897" s="71"/>
      <c r="M3897" s="72"/>
      <c r="N3897" s="72" t="s">
        <v>3506</v>
      </c>
      <c r="O3897" s="72" t="s">
        <v>5233</v>
      </c>
      <c r="P3897" s="81">
        <v>324</v>
      </c>
      <c r="Q3897" s="73"/>
      <c r="R3897" s="73" t="s">
        <v>5234</v>
      </c>
      <c r="S3897" s="60" t="str">
        <f>VLOOKUP(A3897,[1]DATA!$1:$1048576,12,0)</f>
        <v>ANO</v>
      </c>
    </row>
    <row r="3898" spans="1:19" x14ac:dyDescent="0.25">
      <c r="A3898" s="68">
        <v>600009416</v>
      </c>
      <c r="B3898" s="59">
        <f t="shared" si="180"/>
        <v>600009416</v>
      </c>
      <c r="C3898" s="68" t="s">
        <v>1550</v>
      </c>
      <c r="D3898" s="76">
        <v>1</v>
      </c>
      <c r="E3898" s="61">
        <f t="shared" si="181"/>
        <v>77615</v>
      </c>
      <c r="F3898" s="69" t="s">
        <v>5736</v>
      </c>
      <c r="G3898" s="69" t="s">
        <v>5738</v>
      </c>
      <c r="H3898" s="70">
        <v>775</v>
      </c>
      <c r="I3898" s="70" t="s">
        <v>139</v>
      </c>
      <c r="J3898" s="74">
        <v>27.49</v>
      </c>
      <c r="K3898" s="64">
        <f t="shared" si="182"/>
        <v>21304.75</v>
      </c>
      <c r="L3898" s="71"/>
      <c r="M3898" s="72"/>
      <c r="N3898" s="72" t="s">
        <v>3507</v>
      </c>
      <c r="O3898" s="72" t="s">
        <v>101</v>
      </c>
      <c r="P3898" s="81">
        <v>761</v>
      </c>
      <c r="Q3898" s="73"/>
      <c r="R3898" s="73" t="s">
        <v>5234</v>
      </c>
      <c r="S3898" s="60" t="str">
        <f>VLOOKUP(A3898,[1]DATA!$1:$1048576,12,0)</f>
        <v>ANO</v>
      </c>
    </row>
    <row r="3899" spans="1:19" x14ac:dyDescent="0.25">
      <c r="A3899" s="68">
        <v>600068439</v>
      </c>
      <c r="B3899" s="59">
        <f t="shared" si="180"/>
        <v>600068439</v>
      </c>
      <c r="C3899" s="68" t="s">
        <v>1551</v>
      </c>
      <c r="D3899" s="76">
        <v>1</v>
      </c>
      <c r="E3899" s="61">
        <f t="shared" si="181"/>
        <v>61785300</v>
      </c>
      <c r="F3899" s="69" t="s">
        <v>5736</v>
      </c>
      <c r="G3899" s="69" t="s">
        <v>5738</v>
      </c>
      <c r="H3899" s="70">
        <v>125</v>
      </c>
      <c r="I3899" s="70" t="s">
        <v>139</v>
      </c>
      <c r="J3899" s="74">
        <v>27.49</v>
      </c>
      <c r="K3899" s="64">
        <f t="shared" si="182"/>
        <v>3436.25</v>
      </c>
      <c r="L3899" s="71"/>
      <c r="M3899" s="72"/>
      <c r="N3899" s="72" t="s">
        <v>3508</v>
      </c>
      <c r="O3899" s="72"/>
      <c r="P3899" s="81">
        <v>73</v>
      </c>
      <c r="Q3899" s="73"/>
      <c r="R3899" s="73" t="s">
        <v>4856</v>
      </c>
      <c r="S3899" s="60" t="str">
        <f>VLOOKUP(A3899,[1]DATA!$1:$1048576,12,0)</f>
        <v>ANO</v>
      </c>
    </row>
    <row r="3900" spans="1:19" x14ac:dyDescent="0.25">
      <c r="A3900" s="68">
        <v>600068536</v>
      </c>
      <c r="B3900" s="59">
        <f t="shared" si="180"/>
        <v>600068536</v>
      </c>
      <c r="C3900" s="68" t="s">
        <v>1552</v>
      </c>
      <c r="D3900" s="76">
        <v>1</v>
      </c>
      <c r="E3900" s="61">
        <f t="shared" si="181"/>
        <v>60610719</v>
      </c>
      <c r="F3900" s="69" t="s">
        <v>5736</v>
      </c>
      <c r="G3900" s="69" t="s">
        <v>5738</v>
      </c>
      <c r="H3900" s="70">
        <v>100</v>
      </c>
      <c r="I3900" s="70" t="s">
        <v>139</v>
      </c>
      <c r="J3900" s="74">
        <v>27.49</v>
      </c>
      <c r="K3900" s="64">
        <f t="shared" si="182"/>
        <v>2749</v>
      </c>
      <c r="L3900" s="71"/>
      <c r="M3900" s="72"/>
      <c r="N3900" s="72" t="s">
        <v>3509</v>
      </c>
      <c r="O3900" s="72"/>
      <c r="P3900" s="81">
        <v>8</v>
      </c>
      <c r="Q3900" s="73"/>
      <c r="R3900" s="73" t="s">
        <v>5235</v>
      </c>
      <c r="S3900" s="60" t="str">
        <f>VLOOKUP(A3900,[1]DATA!$1:$1048576,12,0)</f>
        <v>ANO</v>
      </c>
    </row>
    <row r="3901" spans="1:19" x14ac:dyDescent="0.25">
      <c r="A3901" s="68">
        <v>600068722</v>
      </c>
      <c r="B3901" s="59">
        <f t="shared" si="180"/>
        <v>600068722</v>
      </c>
      <c r="C3901" s="68" t="s">
        <v>1553</v>
      </c>
      <c r="D3901" s="76">
        <v>1</v>
      </c>
      <c r="E3901" s="61">
        <f t="shared" si="181"/>
        <v>49212222</v>
      </c>
      <c r="F3901" s="69" t="s">
        <v>5736</v>
      </c>
      <c r="G3901" s="69" t="s">
        <v>5738</v>
      </c>
      <c r="H3901" s="70">
        <v>225</v>
      </c>
      <c r="I3901" s="70" t="s">
        <v>139</v>
      </c>
      <c r="J3901" s="74">
        <v>27.49</v>
      </c>
      <c r="K3901" s="64">
        <f t="shared" si="182"/>
        <v>6185.25</v>
      </c>
      <c r="L3901" s="71"/>
      <c r="M3901" s="72"/>
      <c r="N3901" s="72" t="s">
        <v>3510</v>
      </c>
      <c r="O3901" s="72"/>
      <c r="P3901" s="81">
        <v>1</v>
      </c>
      <c r="Q3901" s="73"/>
      <c r="R3901" s="73" t="s">
        <v>5236</v>
      </c>
      <c r="S3901" s="60" t="str">
        <f>VLOOKUP(A3901,[1]DATA!$1:$1048576,12,0)</f>
        <v>ANO</v>
      </c>
    </row>
    <row r="3902" spans="1:19" x14ac:dyDescent="0.25">
      <c r="A3902" s="68">
        <v>600068790</v>
      </c>
      <c r="B3902" s="59">
        <f t="shared" si="180"/>
        <v>600068790</v>
      </c>
      <c r="C3902" s="68" t="s">
        <v>1554</v>
      </c>
      <c r="D3902" s="76">
        <v>1</v>
      </c>
      <c r="E3902" s="61">
        <f t="shared" si="181"/>
        <v>60610336</v>
      </c>
      <c r="F3902" s="69" t="s">
        <v>5736</v>
      </c>
      <c r="G3902" s="69" t="s">
        <v>5738</v>
      </c>
      <c r="H3902" s="70">
        <v>1000</v>
      </c>
      <c r="I3902" s="70" t="s">
        <v>139</v>
      </c>
      <c r="J3902" s="74">
        <v>27.49</v>
      </c>
      <c r="K3902" s="64">
        <f t="shared" si="182"/>
        <v>27490</v>
      </c>
      <c r="L3902" s="71"/>
      <c r="M3902" s="72"/>
      <c r="N3902" s="72" t="s">
        <v>3511</v>
      </c>
      <c r="O3902" s="72" t="s">
        <v>111</v>
      </c>
      <c r="P3902" s="81">
        <v>129</v>
      </c>
      <c r="Q3902" s="73"/>
      <c r="R3902" s="73" t="s">
        <v>5234</v>
      </c>
      <c r="S3902" s="60" t="str">
        <f>VLOOKUP(A3902,[1]DATA!$1:$1048576,12,0)</f>
        <v>ANO</v>
      </c>
    </row>
    <row r="3903" spans="1:19" x14ac:dyDescent="0.25">
      <c r="A3903" s="68">
        <v>600068854</v>
      </c>
      <c r="B3903" s="59">
        <f t="shared" si="180"/>
        <v>600068854</v>
      </c>
      <c r="C3903" s="68" t="s">
        <v>1555</v>
      </c>
      <c r="D3903" s="76">
        <v>1</v>
      </c>
      <c r="E3903" s="61">
        <f t="shared" si="181"/>
        <v>61750000</v>
      </c>
      <c r="F3903" s="69" t="s">
        <v>5736</v>
      </c>
      <c r="G3903" s="69" t="s">
        <v>5738</v>
      </c>
      <c r="H3903" s="70">
        <v>1400</v>
      </c>
      <c r="I3903" s="70" t="s">
        <v>139</v>
      </c>
      <c r="J3903" s="74">
        <v>27.49</v>
      </c>
      <c r="K3903" s="64">
        <f t="shared" si="182"/>
        <v>38486</v>
      </c>
      <c r="L3903" s="71"/>
      <c r="M3903" s="72"/>
      <c r="N3903" s="72" t="s">
        <v>3512</v>
      </c>
      <c r="O3903" s="72" t="s">
        <v>4592</v>
      </c>
      <c r="P3903" s="81">
        <v>1112</v>
      </c>
      <c r="Q3903" s="73"/>
      <c r="R3903" s="73" t="s">
        <v>5234</v>
      </c>
      <c r="S3903" s="60" t="str">
        <f>VLOOKUP(A3903,[1]DATA!$1:$1048576,12,0)</f>
        <v>ANO</v>
      </c>
    </row>
    <row r="3904" spans="1:19" x14ac:dyDescent="0.25">
      <c r="A3904" s="68">
        <v>650013883</v>
      </c>
      <c r="B3904" s="59">
        <f t="shared" si="180"/>
        <v>650013883</v>
      </c>
      <c r="C3904" s="68" t="s">
        <v>1556</v>
      </c>
      <c r="D3904" s="76">
        <v>1</v>
      </c>
      <c r="E3904" s="61">
        <f t="shared" si="181"/>
        <v>69983968</v>
      </c>
      <c r="F3904" s="69" t="s">
        <v>5736</v>
      </c>
      <c r="G3904" s="69" t="s">
        <v>5738</v>
      </c>
      <c r="H3904" s="70">
        <v>125</v>
      </c>
      <c r="I3904" s="70" t="s">
        <v>139</v>
      </c>
      <c r="J3904" s="74">
        <v>27.49</v>
      </c>
      <c r="K3904" s="64">
        <f t="shared" si="182"/>
        <v>3436.25</v>
      </c>
      <c r="L3904" s="71"/>
      <c r="M3904" s="72"/>
      <c r="N3904" s="72" t="s">
        <v>3513</v>
      </c>
      <c r="O3904" s="72"/>
      <c r="P3904" s="81">
        <v>7</v>
      </c>
      <c r="Q3904" s="73"/>
      <c r="R3904" s="73" t="s">
        <v>5237</v>
      </c>
      <c r="S3904" s="60" t="str">
        <f>VLOOKUP(A3904,[1]DATA!$1:$1048576,12,0)</f>
        <v>ANO</v>
      </c>
    </row>
    <row r="3905" spans="1:19" x14ac:dyDescent="0.25">
      <c r="A3905" s="68">
        <v>650031768</v>
      </c>
      <c r="B3905" s="59">
        <f t="shared" si="180"/>
        <v>650031768</v>
      </c>
      <c r="C3905" s="68" t="s">
        <v>1557</v>
      </c>
      <c r="D3905" s="76">
        <v>1</v>
      </c>
      <c r="E3905" s="61">
        <f t="shared" si="181"/>
        <v>60610263</v>
      </c>
      <c r="F3905" s="69" t="s">
        <v>5736</v>
      </c>
      <c r="G3905" s="69" t="s">
        <v>5738</v>
      </c>
      <c r="H3905" s="70">
        <v>75</v>
      </c>
      <c r="I3905" s="70" t="s">
        <v>139</v>
      </c>
      <c r="J3905" s="74">
        <v>27.49</v>
      </c>
      <c r="K3905" s="64">
        <f t="shared" si="182"/>
        <v>2061.75</v>
      </c>
      <c r="L3905" s="71"/>
      <c r="M3905" s="72"/>
      <c r="N3905" s="72" t="s">
        <v>3514</v>
      </c>
      <c r="O3905" s="72"/>
      <c r="P3905" s="81">
        <v>9</v>
      </c>
      <c r="Q3905" s="73"/>
      <c r="R3905" s="73" t="s">
        <v>5238</v>
      </c>
      <c r="S3905" s="60" t="str">
        <f>VLOOKUP(A3905,[1]DATA!$1:$1048576,12,0)</f>
        <v>ANO</v>
      </c>
    </row>
    <row r="3906" spans="1:19" x14ac:dyDescent="0.25">
      <c r="A3906" s="68">
        <v>650032110</v>
      </c>
      <c r="B3906" s="59">
        <f t="shared" si="180"/>
        <v>650032110</v>
      </c>
      <c r="C3906" s="68" t="s">
        <v>1558</v>
      </c>
      <c r="D3906" s="76">
        <v>1</v>
      </c>
      <c r="E3906" s="61">
        <f t="shared" si="181"/>
        <v>60611839</v>
      </c>
      <c r="F3906" s="69" t="s">
        <v>5736</v>
      </c>
      <c r="G3906" s="69" t="s">
        <v>5738</v>
      </c>
      <c r="H3906" s="70">
        <v>225</v>
      </c>
      <c r="I3906" s="70" t="s">
        <v>139</v>
      </c>
      <c r="J3906" s="74">
        <v>27.49</v>
      </c>
      <c r="K3906" s="64">
        <f t="shared" si="182"/>
        <v>6185.25</v>
      </c>
      <c r="L3906" s="71"/>
      <c r="M3906" s="72"/>
      <c r="N3906" s="72" t="s">
        <v>3515</v>
      </c>
      <c r="O3906" s="72"/>
      <c r="P3906" s="81">
        <v>162</v>
      </c>
      <c r="Q3906" s="73"/>
      <c r="R3906" s="73" t="s">
        <v>5239</v>
      </c>
      <c r="S3906" s="60" t="str">
        <f>VLOOKUP(A3906,[1]DATA!$1:$1048576,12,0)</f>
        <v>ANO</v>
      </c>
    </row>
    <row r="3907" spans="1:19" x14ac:dyDescent="0.25">
      <c r="A3907" s="68">
        <v>650032951</v>
      </c>
      <c r="B3907" s="59">
        <f t="shared" si="180"/>
        <v>650032951</v>
      </c>
      <c r="C3907" s="68" t="s">
        <v>1559</v>
      </c>
      <c r="D3907" s="76">
        <v>1</v>
      </c>
      <c r="E3907" s="61">
        <f t="shared" si="181"/>
        <v>60610760</v>
      </c>
      <c r="F3907" s="69" t="s">
        <v>5736</v>
      </c>
      <c r="G3907" s="69" t="s">
        <v>5738</v>
      </c>
      <c r="H3907" s="70">
        <v>75</v>
      </c>
      <c r="I3907" s="70" t="s">
        <v>139</v>
      </c>
      <c r="J3907" s="74">
        <v>27.49</v>
      </c>
      <c r="K3907" s="64">
        <f t="shared" si="182"/>
        <v>2061.75</v>
      </c>
      <c r="L3907" s="71"/>
      <c r="M3907" s="72"/>
      <c r="N3907" s="72" t="s">
        <v>3516</v>
      </c>
      <c r="O3907" s="72"/>
      <c r="P3907" s="81">
        <v>107</v>
      </c>
      <c r="Q3907" s="73"/>
      <c r="R3907" s="73" t="s">
        <v>5240</v>
      </c>
      <c r="S3907" s="60" t="str">
        <f>VLOOKUP(A3907,[1]DATA!$1:$1048576,12,0)</f>
        <v>ANO</v>
      </c>
    </row>
    <row r="3908" spans="1:19" x14ac:dyDescent="0.25">
      <c r="A3908" s="68">
        <v>650055217</v>
      </c>
      <c r="B3908" s="59">
        <f t="shared" si="180"/>
        <v>650055217</v>
      </c>
      <c r="C3908" s="68" t="s">
        <v>1560</v>
      </c>
      <c r="D3908" s="76">
        <v>1</v>
      </c>
      <c r="E3908" s="61">
        <f t="shared" si="181"/>
        <v>71005501</v>
      </c>
      <c r="F3908" s="69" t="s">
        <v>5736</v>
      </c>
      <c r="G3908" s="69" t="s">
        <v>5738</v>
      </c>
      <c r="H3908" s="70">
        <v>350</v>
      </c>
      <c r="I3908" s="70" t="s">
        <v>139</v>
      </c>
      <c r="J3908" s="74">
        <v>27.49</v>
      </c>
      <c r="K3908" s="64">
        <f t="shared" si="182"/>
        <v>9621.5</v>
      </c>
      <c r="L3908" s="71"/>
      <c r="M3908" s="72"/>
      <c r="N3908" s="72" t="s">
        <v>3517</v>
      </c>
      <c r="O3908" s="72" t="s">
        <v>5241</v>
      </c>
      <c r="P3908" s="81">
        <v>230</v>
      </c>
      <c r="Q3908" s="73"/>
      <c r="R3908" s="73" t="s">
        <v>5242</v>
      </c>
      <c r="S3908" s="60" t="str">
        <f>VLOOKUP(A3908,[1]DATA!$1:$1048576,12,0)</f>
        <v>ANO</v>
      </c>
    </row>
    <row r="3909" spans="1:19" x14ac:dyDescent="0.25">
      <c r="A3909" s="68">
        <v>650058313</v>
      </c>
      <c r="B3909" s="59">
        <f t="shared" ref="B3909:B3972" si="183">A3909*1</f>
        <v>650058313</v>
      </c>
      <c r="C3909" s="68" t="s">
        <v>1561</v>
      </c>
      <c r="D3909" s="76">
        <v>1</v>
      </c>
      <c r="E3909" s="61">
        <f t="shared" ref="E3909:E3972" si="184">C3909*1</f>
        <v>70987629</v>
      </c>
      <c r="F3909" s="69" t="s">
        <v>5736</v>
      </c>
      <c r="G3909" s="69" t="s">
        <v>5738</v>
      </c>
      <c r="H3909" s="70">
        <v>25</v>
      </c>
      <c r="I3909" s="70" t="s">
        <v>139</v>
      </c>
      <c r="J3909" s="74">
        <v>27.49</v>
      </c>
      <c r="K3909" s="64">
        <f t="shared" ref="K3909:K3972" si="185">H3909*J3909</f>
        <v>687.25</v>
      </c>
      <c r="L3909" s="71"/>
      <c r="M3909" s="72"/>
      <c r="N3909" s="72" t="s">
        <v>3518</v>
      </c>
      <c r="O3909" s="72"/>
      <c r="P3909" s="81">
        <v>10</v>
      </c>
      <c r="Q3909" s="73"/>
      <c r="R3909" s="73" t="s">
        <v>5243</v>
      </c>
      <c r="S3909" s="60" t="str">
        <f>VLOOKUP(A3909,[1]DATA!$1:$1048576,12,0)</f>
        <v>ANO</v>
      </c>
    </row>
    <row r="3910" spans="1:19" x14ac:dyDescent="0.25">
      <c r="A3910" s="68">
        <v>691003793</v>
      </c>
      <c r="B3910" s="59">
        <f t="shared" si="183"/>
        <v>691003793</v>
      </c>
      <c r="C3910" s="68" t="s">
        <v>1562</v>
      </c>
      <c r="D3910" s="76">
        <v>1</v>
      </c>
      <c r="E3910" s="61">
        <f t="shared" si="184"/>
        <v>72550031</v>
      </c>
      <c r="F3910" s="69" t="s">
        <v>5736</v>
      </c>
      <c r="G3910" s="69" t="s">
        <v>5738</v>
      </c>
      <c r="H3910" s="70">
        <v>75</v>
      </c>
      <c r="I3910" s="70" t="s">
        <v>139</v>
      </c>
      <c r="J3910" s="74">
        <v>27.49</v>
      </c>
      <c r="K3910" s="64">
        <f t="shared" si="185"/>
        <v>2061.75</v>
      </c>
      <c r="L3910" s="71"/>
      <c r="M3910" s="72"/>
      <c r="N3910" s="72" t="s">
        <v>3519</v>
      </c>
      <c r="O3910" s="72"/>
      <c r="P3910" s="81">
        <v>95</v>
      </c>
      <c r="Q3910" s="73"/>
      <c r="R3910" s="73" t="s">
        <v>5244</v>
      </c>
      <c r="S3910" s="60" t="str">
        <f>VLOOKUP(A3910,[1]DATA!$1:$1048576,12,0)</f>
        <v>ANO</v>
      </c>
    </row>
    <row r="3911" spans="1:19" x14ac:dyDescent="0.25">
      <c r="A3911" s="68">
        <v>691013900</v>
      </c>
      <c r="B3911" s="59">
        <f t="shared" si="183"/>
        <v>691013900</v>
      </c>
      <c r="C3911" s="68" t="s">
        <v>1563</v>
      </c>
      <c r="D3911" s="76">
        <v>1</v>
      </c>
      <c r="E3911" s="61">
        <f t="shared" si="184"/>
        <v>8865256</v>
      </c>
      <c r="F3911" s="69" t="s">
        <v>5736</v>
      </c>
      <c r="G3911" s="69" t="s">
        <v>5738</v>
      </c>
      <c r="H3911" s="70">
        <v>100</v>
      </c>
      <c r="I3911" s="70" t="s">
        <v>139</v>
      </c>
      <c r="J3911" s="74">
        <v>27.49</v>
      </c>
      <c r="K3911" s="64">
        <f t="shared" si="185"/>
        <v>2749</v>
      </c>
      <c r="L3911" s="71"/>
      <c r="M3911" s="72"/>
      <c r="N3911" s="72" t="s">
        <v>3520</v>
      </c>
      <c r="O3911" s="72"/>
      <c r="P3911" s="81">
        <v>6</v>
      </c>
      <c r="Q3911" s="73"/>
      <c r="R3911" s="73" t="s">
        <v>4856</v>
      </c>
      <c r="S3911" s="60" t="str">
        <f>VLOOKUP(A3911,[1]DATA!$1:$1048576,12,0)</f>
        <v>NE</v>
      </c>
    </row>
    <row r="3912" spans="1:19" x14ac:dyDescent="0.25">
      <c r="A3912" s="68">
        <v>600009963</v>
      </c>
      <c r="B3912" s="59">
        <f t="shared" si="183"/>
        <v>600009963</v>
      </c>
      <c r="C3912" s="68" t="s">
        <v>8235</v>
      </c>
      <c r="D3912" s="76">
        <v>1</v>
      </c>
      <c r="E3912" s="61">
        <f t="shared" si="184"/>
        <v>77879</v>
      </c>
      <c r="F3912" s="69" t="s">
        <v>5736</v>
      </c>
      <c r="G3912" s="69" t="s">
        <v>9140</v>
      </c>
      <c r="H3912" s="70">
        <v>0</v>
      </c>
      <c r="I3912" s="70" t="s">
        <v>139</v>
      </c>
      <c r="J3912" s="74">
        <v>27.49</v>
      </c>
      <c r="K3912" s="64">
        <f t="shared" si="185"/>
        <v>0</v>
      </c>
      <c r="L3912" s="71"/>
      <c r="M3912" s="72"/>
      <c r="N3912" s="72" t="s">
        <v>13635</v>
      </c>
      <c r="O3912" s="72" t="s">
        <v>4321</v>
      </c>
      <c r="P3912" s="81">
        <v>231</v>
      </c>
      <c r="Q3912" s="73"/>
      <c r="R3912" s="73" t="s">
        <v>13636</v>
      </c>
      <c r="S3912" s="60" t="str">
        <f>VLOOKUP(A3912,[1]DATA!$1:$1048576,12,0)</f>
        <v>ANO</v>
      </c>
    </row>
    <row r="3913" spans="1:19" x14ac:dyDescent="0.25">
      <c r="A3913" s="68">
        <v>600023117</v>
      </c>
      <c r="B3913" s="59">
        <f t="shared" si="183"/>
        <v>600023117</v>
      </c>
      <c r="C3913" s="68" t="s">
        <v>8236</v>
      </c>
      <c r="D3913" s="76">
        <v>1</v>
      </c>
      <c r="E3913" s="61">
        <f t="shared" si="184"/>
        <v>70842523</v>
      </c>
      <c r="F3913" s="69" t="s">
        <v>5736</v>
      </c>
      <c r="G3913" s="69" t="s">
        <v>9140</v>
      </c>
      <c r="H3913" s="70">
        <v>100</v>
      </c>
      <c r="I3913" s="70" t="s">
        <v>139</v>
      </c>
      <c r="J3913" s="74">
        <v>27.49</v>
      </c>
      <c r="K3913" s="64">
        <f t="shared" si="185"/>
        <v>2749</v>
      </c>
      <c r="L3913" s="71"/>
      <c r="M3913" s="72"/>
      <c r="N3913" s="72" t="s">
        <v>13637</v>
      </c>
      <c r="O3913" s="72" t="s">
        <v>11167</v>
      </c>
      <c r="P3913" s="81">
        <v>1995</v>
      </c>
      <c r="Q3913" s="73"/>
      <c r="R3913" s="73" t="s">
        <v>13638</v>
      </c>
      <c r="S3913" s="60" t="str">
        <f>VLOOKUP(A3913,[1]DATA!$1:$1048576,12,0)</f>
        <v>ANO</v>
      </c>
    </row>
    <row r="3914" spans="1:19" x14ac:dyDescent="0.25">
      <c r="A3914" s="68">
        <v>600009955</v>
      </c>
      <c r="B3914" s="59">
        <f t="shared" si="183"/>
        <v>600009955</v>
      </c>
      <c r="C3914" s="68" t="s">
        <v>8237</v>
      </c>
      <c r="D3914" s="76">
        <v>1</v>
      </c>
      <c r="E3914" s="61">
        <f t="shared" si="184"/>
        <v>70842566</v>
      </c>
      <c r="F3914" s="69" t="s">
        <v>5736</v>
      </c>
      <c r="G3914" s="69" t="s">
        <v>9140</v>
      </c>
      <c r="H3914" s="70">
        <v>0</v>
      </c>
      <c r="I3914" s="70" t="s">
        <v>139</v>
      </c>
      <c r="J3914" s="74">
        <v>27.49</v>
      </c>
      <c r="K3914" s="64">
        <f t="shared" si="185"/>
        <v>0</v>
      </c>
      <c r="L3914" s="71"/>
      <c r="M3914" s="72"/>
      <c r="N3914" s="72" t="s">
        <v>13639</v>
      </c>
      <c r="O3914" s="72" t="s">
        <v>4871</v>
      </c>
      <c r="P3914" s="81">
        <v>1370</v>
      </c>
      <c r="Q3914" s="73"/>
      <c r="R3914" s="73" t="s">
        <v>13638</v>
      </c>
      <c r="S3914" s="60" t="str">
        <f>VLOOKUP(A3914,[1]DATA!$1:$1048576,12,0)</f>
        <v>ANO</v>
      </c>
    </row>
    <row r="3915" spans="1:19" x14ac:dyDescent="0.25">
      <c r="A3915" s="68">
        <v>600009971</v>
      </c>
      <c r="B3915" s="59">
        <f t="shared" si="183"/>
        <v>600009971</v>
      </c>
      <c r="C3915" s="68" t="s">
        <v>8238</v>
      </c>
      <c r="D3915" s="76">
        <v>1</v>
      </c>
      <c r="E3915" s="61">
        <f t="shared" si="184"/>
        <v>48326437</v>
      </c>
      <c r="F3915" s="69" t="s">
        <v>5736</v>
      </c>
      <c r="G3915" s="69" t="s">
        <v>9140</v>
      </c>
      <c r="H3915" s="70">
        <v>225</v>
      </c>
      <c r="I3915" s="70" t="s">
        <v>139</v>
      </c>
      <c r="J3915" s="74">
        <v>27.49</v>
      </c>
      <c r="K3915" s="64">
        <f t="shared" si="185"/>
        <v>6185.25</v>
      </c>
      <c r="L3915" s="71"/>
      <c r="M3915" s="72"/>
      <c r="N3915" s="72" t="s">
        <v>13640</v>
      </c>
      <c r="O3915" s="72" t="s">
        <v>27</v>
      </c>
      <c r="P3915" s="81">
        <v>129</v>
      </c>
      <c r="Q3915" s="73"/>
      <c r="R3915" s="73" t="s">
        <v>13641</v>
      </c>
      <c r="S3915" s="60" t="str">
        <f>VLOOKUP(A3915,[1]DATA!$1:$1048576,12,0)</f>
        <v>ANO</v>
      </c>
    </row>
    <row r="3916" spans="1:19" x14ac:dyDescent="0.25">
      <c r="A3916" s="68">
        <v>600073742</v>
      </c>
      <c r="B3916" s="59">
        <f t="shared" si="183"/>
        <v>600073742</v>
      </c>
      <c r="C3916" s="68" t="s">
        <v>8239</v>
      </c>
      <c r="D3916" s="76">
        <v>1</v>
      </c>
      <c r="E3916" s="61">
        <f t="shared" si="184"/>
        <v>48327191</v>
      </c>
      <c r="F3916" s="69" t="s">
        <v>5736</v>
      </c>
      <c r="G3916" s="69" t="s">
        <v>9140</v>
      </c>
      <c r="H3916" s="70">
        <v>250</v>
      </c>
      <c r="I3916" s="70" t="s">
        <v>139</v>
      </c>
      <c r="J3916" s="74">
        <v>27.49</v>
      </c>
      <c r="K3916" s="64">
        <f t="shared" si="185"/>
        <v>6872.5</v>
      </c>
      <c r="L3916" s="71"/>
      <c r="M3916" s="72"/>
      <c r="N3916" s="72" t="s">
        <v>13642</v>
      </c>
      <c r="O3916" s="72"/>
      <c r="P3916" s="81">
        <v>360</v>
      </c>
      <c r="Q3916" s="73"/>
      <c r="R3916" s="73" t="s">
        <v>13643</v>
      </c>
      <c r="S3916" s="60" t="str">
        <f>VLOOKUP(A3916,[1]DATA!$1:$1048576,12,0)</f>
        <v>ANO</v>
      </c>
    </row>
    <row r="3917" spans="1:19" x14ac:dyDescent="0.25">
      <c r="A3917" s="68">
        <v>600073807</v>
      </c>
      <c r="B3917" s="59">
        <f t="shared" si="183"/>
        <v>600073807</v>
      </c>
      <c r="C3917" s="68" t="s">
        <v>8240</v>
      </c>
      <c r="D3917" s="76">
        <v>1</v>
      </c>
      <c r="E3917" s="61">
        <f t="shared" si="184"/>
        <v>60610310</v>
      </c>
      <c r="F3917" s="69" t="s">
        <v>5736</v>
      </c>
      <c r="G3917" s="69" t="s">
        <v>9140</v>
      </c>
      <c r="H3917" s="70">
        <v>25</v>
      </c>
      <c r="I3917" s="70" t="s">
        <v>139</v>
      </c>
      <c r="J3917" s="74">
        <v>27.49</v>
      </c>
      <c r="K3917" s="64">
        <f t="shared" si="185"/>
        <v>687.25</v>
      </c>
      <c r="L3917" s="71"/>
      <c r="M3917" s="72"/>
      <c r="N3917" s="72" t="s">
        <v>13644</v>
      </c>
      <c r="O3917" s="72"/>
      <c r="P3917" s="81">
        <v>159</v>
      </c>
      <c r="Q3917" s="73"/>
      <c r="R3917" s="73" t="s">
        <v>13645</v>
      </c>
      <c r="S3917" s="60" t="str">
        <f>VLOOKUP(A3917,[1]DATA!$1:$1048576,12,0)</f>
        <v>ANO</v>
      </c>
    </row>
    <row r="3918" spans="1:19" x14ac:dyDescent="0.25">
      <c r="A3918" s="68">
        <v>600073831</v>
      </c>
      <c r="B3918" s="59">
        <f t="shared" si="183"/>
        <v>600073831</v>
      </c>
      <c r="C3918" s="68" t="s">
        <v>8241</v>
      </c>
      <c r="D3918" s="76">
        <v>1</v>
      </c>
      <c r="E3918" s="61">
        <f t="shared" si="184"/>
        <v>75005824</v>
      </c>
      <c r="F3918" s="69" t="s">
        <v>5736</v>
      </c>
      <c r="G3918" s="69" t="s">
        <v>9140</v>
      </c>
      <c r="H3918" s="70">
        <v>600</v>
      </c>
      <c r="I3918" s="70" t="s">
        <v>139</v>
      </c>
      <c r="J3918" s="74">
        <v>27.49</v>
      </c>
      <c r="K3918" s="64">
        <f t="shared" si="185"/>
        <v>16494</v>
      </c>
      <c r="L3918" s="71"/>
      <c r="M3918" s="72"/>
      <c r="N3918" s="72" t="s">
        <v>13646</v>
      </c>
      <c r="O3918" s="72" t="s">
        <v>19</v>
      </c>
      <c r="P3918" s="81">
        <v>440</v>
      </c>
      <c r="Q3918" s="73"/>
      <c r="R3918" s="73" t="s">
        <v>13636</v>
      </c>
      <c r="S3918" s="60" t="str">
        <f>VLOOKUP(A3918,[1]DATA!$1:$1048576,12,0)</f>
        <v>ANO</v>
      </c>
    </row>
    <row r="3919" spans="1:19" x14ac:dyDescent="0.25">
      <c r="A3919" s="68">
        <v>600073866</v>
      </c>
      <c r="B3919" s="59">
        <f t="shared" si="183"/>
        <v>600073866</v>
      </c>
      <c r="C3919" s="68" t="s">
        <v>8242</v>
      </c>
      <c r="D3919" s="76">
        <v>1</v>
      </c>
      <c r="E3919" s="61">
        <f t="shared" si="184"/>
        <v>60611944</v>
      </c>
      <c r="F3919" s="69" t="s">
        <v>5736</v>
      </c>
      <c r="G3919" s="69" t="s">
        <v>9140</v>
      </c>
      <c r="H3919" s="70">
        <v>250</v>
      </c>
      <c r="I3919" s="70" t="s">
        <v>139</v>
      </c>
      <c r="J3919" s="74">
        <v>27.49</v>
      </c>
      <c r="K3919" s="64">
        <f t="shared" si="185"/>
        <v>6872.5</v>
      </c>
      <c r="L3919" s="71"/>
      <c r="M3919" s="72"/>
      <c r="N3919" s="72" t="s">
        <v>13647</v>
      </c>
      <c r="O3919" s="72" t="s">
        <v>19</v>
      </c>
      <c r="P3919" s="81">
        <v>264</v>
      </c>
      <c r="Q3919" s="73"/>
      <c r="R3919" s="73" t="s">
        <v>13648</v>
      </c>
      <c r="S3919" s="60" t="str">
        <f>VLOOKUP(A3919,[1]DATA!$1:$1048576,12,0)</f>
        <v>ANO</v>
      </c>
    </row>
    <row r="3920" spans="1:19" x14ac:dyDescent="0.25">
      <c r="A3920" s="68">
        <v>600073874</v>
      </c>
      <c r="B3920" s="59">
        <f t="shared" si="183"/>
        <v>600073874</v>
      </c>
      <c r="C3920" s="68" t="s">
        <v>8243</v>
      </c>
      <c r="D3920" s="76">
        <v>1</v>
      </c>
      <c r="E3920" s="61">
        <f t="shared" si="184"/>
        <v>70992754</v>
      </c>
      <c r="F3920" s="69" t="s">
        <v>5736</v>
      </c>
      <c r="G3920" s="69" t="s">
        <v>9140</v>
      </c>
      <c r="H3920" s="70">
        <v>275</v>
      </c>
      <c r="I3920" s="70" t="s">
        <v>139</v>
      </c>
      <c r="J3920" s="74">
        <v>27.49</v>
      </c>
      <c r="K3920" s="64">
        <f t="shared" si="185"/>
        <v>7559.75</v>
      </c>
      <c r="L3920" s="71"/>
      <c r="M3920" s="72"/>
      <c r="N3920" s="72" t="s">
        <v>13649</v>
      </c>
      <c r="O3920" s="72"/>
      <c r="P3920" s="81">
        <v>21</v>
      </c>
      <c r="Q3920" s="73"/>
      <c r="R3920" s="73" t="s">
        <v>13650</v>
      </c>
      <c r="S3920" s="60" t="str">
        <f>VLOOKUP(A3920,[1]DATA!$1:$1048576,12,0)</f>
        <v>ANO</v>
      </c>
    </row>
    <row r="3921" spans="1:19" x14ac:dyDescent="0.25">
      <c r="A3921" s="68">
        <v>600073904</v>
      </c>
      <c r="B3921" s="59">
        <f t="shared" si="183"/>
        <v>600073904</v>
      </c>
      <c r="C3921" s="68" t="s">
        <v>8244</v>
      </c>
      <c r="D3921" s="76">
        <v>1</v>
      </c>
      <c r="E3921" s="61">
        <f t="shared" si="184"/>
        <v>75006821</v>
      </c>
      <c r="F3921" s="69" t="s">
        <v>5736</v>
      </c>
      <c r="G3921" s="69" t="s">
        <v>9140</v>
      </c>
      <c r="H3921" s="70">
        <v>850</v>
      </c>
      <c r="I3921" s="70" t="s">
        <v>139</v>
      </c>
      <c r="J3921" s="74">
        <v>27.49</v>
      </c>
      <c r="K3921" s="64">
        <f t="shared" si="185"/>
        <v>23366.5</v>
      </c>
      <c r="L3921" s="71"/>
      <c r="M3921" s="72"/>
      <c r="N3921" s="72" t="s">
        <v>13651</v>
      </c>
      <c r="O3921" s="72" t="s">
        <v>10482</v>
      </c>
      <c r="P3921" s="81">
        <v>1325</v>
      </c>
      <c r="Q3921" s="73"/>
      <c r="R3921" s="73" t="s">
        <v>13638</v>
      </c>
      <c r="S3921" s="60" t="str">
        <f>VLOOKUP(A3921,[1]DATA!$1:$1048576,12,0)</f>
        <v>ANO</v>
      </c>
    </row>
    <row r="3922" spans="1:19" x14ac:dyDescent="0.25">
      <c r="A3922" s="68">
        <v>600073912</v>
      </c>
      <c r="B3922" s="59">
        <f t="shared" si="183"/>
        <v>600073912</v>
      </c>
      <c r="C3922" s="68" t="s">
        <v>8245</v>
      </c>
      <c r="D3922" s="76">
        <v>1</v>
      </c>
      <c r="E3922" s="61">
        <f t="shared" si="184"/>
        <v>75006812</v>
      </c>
      <c r="F3922" s="69" t="s">
        <v>5736</v>
      </c>
      <c r="G3922" s="69" t="s">
        <v>9140</v>
      </c>
      <c r="H3922" s="70">
        <v>850</v>
      </c>
      <c r="I3922" s="70" t="s">
        <v>139</v>
      </c>
      <c r="J3922" s="74">
        <v>27.49</v>
      </c>
      <c r="K3922" s="64">
        <f t="shared" si="185"/>
        <v>23366.5</v>
      </c>
      <c r="L3922" s="71"/>
      <c r="M3922" s="72"/>
      <c r="N3922" s="72" t="s">
        <v>13652</v>
      </c>
      <c r="O3922" s="72" t="s">
        <v>13653</v>
      </c>
      <c r="P3922" s="81">
        <v>1540</v>
      </c>
      <c r="Q3922" s="73"/>
      <c r="R3922" s="73" t="s">
        <v>13638</v>
      </c>
      <c r="S3922" s="60" t="str">
        <f>VLOOKUP(A3922,[1]DATA!$1:$1048576,12,0)</f>
        <v>ANO</v>
      </c>
    </row>
    <row r="3923" spans="1:19" x14ac:dyDescent="0.25">
      <c r="A3923" s="68">
        <v>600073921</v>
      </c>
      <c r="B3923" s="59">
        <f t="shared" si="183"/>
        <v>600073921</v>
      </c>
      <c r="C3923" s="68" t="s">
        <v>8246</v>
      </c>
      <c r="D3923" s="76">
        <v>1</v>
      </c>
      <c r="E3923" s="61">
        <f t="shared" si="184"/>
        <v>75006839</v>
      </c>
      <c r="F3923" s="69" t="s">
        <v>5736</v>
      </c>
      <c r="G3923" s="69" t="s">
        <v>9140</v>
      </c>
      <c r="H3923" s="70">
        <v>400</v>
      </c>
      <c r="I3923" s="70" t="s">
        <v>139</v>
      </c>
      <c r="J3923" s="74">
        <v>27.49</v>
      </c>
      <c r="K3923" s="64">
        <f t="shared" si="185"/>
        <v>10996</v>
      </c>
      <c r="L3923" s="71"/>
      <c r="M3923" s="72"/>
      <c r="N3923" s="72" t="s">
        <v>13654</v>
      </c>
      <c r="O3923" s="72" t="s">
        <v>27</v>
      </c>
      <c r="P3923" s="81">
        <v>583</v>
      </c>
      <c r="Q3923" s="73"/>
      <c r="R3923" s="73" t="s">
        <v>13638</v>
      </c>
      <c r="S3923" s="60" t="str">
        <f>VLOOKUP(A3923,[1]DATA!$1:$1048576,12,0)</f>
        <v>ANO</v>
      </c>
    </row>
    <row r="3924" spans="1:19" x14ac:dyDescent="0.25">
      <c r="A3924" s="68">
        <v>600073955</v>
      </c>
      <c r="B3924" s="59">
        <f t="shared" si="183"/>
        <v>600073955</v>
      </c>
      <c r="C3924" s="68" t="s">
        <v>8247</v>
      </c>
      <c r="D3924" s="76">
        <v>1</v>
      </c>
      <c r="E3924" s="61">
        <f t="shared" si="184"/>
        <v>70995877</v>
      </c>
      <c r="F3924" s="69" t="s">
        <v>5736</v>
      </c>
      <c r="G3924" s="69" t="s">
        <v>9140</v>
      </c>
      <c r="H3924" s="70">
        <v>0</v>
      </c>
      <c r="I3924" s="70" t="s">
        <v>139</v>
      </c>
      <c r="J3924" s="74">
        <v>27.49</v>
      </c>
      <c r="K3924" s="64">
        <f t="shared" si="185"/>
        <v>0</v>
      </c>
      <c r="L3924" s="71"/>
      <c r="M3924" s="72"/>
      <c r="N3924" s="72" t="s">
        <v>13655</v>
      </c>
      <c r="O3924" s="72"/>
      <c r="P3924" s="81">
        <v>263</v>
      </c>
      <c r="Q3924" s="73"/>
      <c r="R3924" s="73" t="s">
        <v>13656</v>
      </c>
      <c r="S3924" s="60" t="str">
        <f>VLOOKUP(A3924,[1]DATA!$1:$1048576,12,0)</f>
        <v>ANO</v>
      </c>
    </row>
    <row r="3925" spans="1:19" x14ac:dyDescent="0.25">
      <c r="A3925" s="68">
        <v>600073971</v>
      </c>
      <c r="B3925" s="59">
        <f t="shared" si="183"/>
        <v>600073971</v>
      </c>
      <c r="C3925" s="68" t="s">
        <v>8248</v>
      </c>
      <c r="D3925" s="76">
        <v>1</v>
      </c>
      <c r="E3925" s="61">
        <f t="shared" si="184"/>
        <v>75005751</v>
      </c>
      <c r="F3925" s="69" t="s">
        <v>5736</v>
      </c>
      <c r="G3925" s="69" t="s">
        <v>9140</v>
      </c>
      <c r="H3925" s="70">
        <v>0</v>
      </c>
      <c r="I3925" s="70" t="s">
        <v>139</v>
      </c>
      <c r="J3925" s="74">
        <v>27.49</v>
      </c>
      <c r="K3925" s="64">
        <f t="shared" si="185"/>
        <v>0</v>
      </c>
      <c r="L3925" s="71"/>
      <c r="M3925" s="72"/>
      <c r="N3925" s="72" t="s">
        <v>13657</v>
      </c>
      <c r="O3925" s="72"/>
      <c r="P3925" s="81">
        <v>172</v>
      </c>
      <c r="Q3925" s="73"/>
      <c r="R3925" s="73" t="s">
        <v>13658</v>
      </c>
      <c r="S3925" s="60" t="str">
        <f>VLOOKUP(A3925,[1]DATA!$1:$1048576,12,0)</f>
        <v>ANO</v>
      </c>
    </row>
    <row r="3926" spans="1:19" x14ac:dyDescent="0.25">
      <c r="A3926" s="68">
        <v>600170535</v>
      </c>
      <c r="B3926" s="59">
        <f t="shared" si="183"/>
        <v>600170535</v>
      </c>
      <c r="C3926" s="68" t="s">
        <v>8249</v>
      </c>
      <c r="D3926" s="76">
        <v>1</v>
      </c>
      <c r="E3926" s="61">
        <f t="shared" si="184"/>
        <v>520110</v>
      </c>
      <c r="F3926" s="69" t="s">
        <v>5736</v>
      </c>
      <c r="G3926" s="69" t="s">
        <v>9140</v>
      </c>
      <c r="H3926" s="70">
        <v>400</v>
      </c>
      <c r="I3926" s="70" t="s">
        <v>139</v>
      </c>
      <c r="J3926" s="74">
        <v>27.49</v>
      </c>
      <c r="K3926" s="64">
        <f t="shared" si="185"/>
        <v>10996</v>
      </c>
      <c r="L3926" s="71"/>
      <c r="M3926" s="72"/>
      <c r="N3926" s="72" t="s">
        <v>13659</v>
      </c>
      <c r="O3926" s="72"/>
      <c r="P3926" s="81">
        <v>1</v>
      </c>
      <c r="Q3926" s="73"/>
      <c r="R3926" s="73" t="s">
        <v>13638</v>
      </c>
      <c r="S3926" s="60" t="str">
        <f>VLOOKUP(A3926,[1]DATA!$1:$1048576,12,0)</f>
        <v>ANO</v>
      </c>
    </row>
    <row r="3927" spans="1:19" x14ac:dyDescent="0.25">
      <c r="A3927" s="68">
        <v>650048504</v>
      </c>
      <c r="B3927" s="59">
        <f t="shared" si="183"/>
        <v>650048504</v>
      </c>
      <c r="C3927" s="68" t="s">
        <v>8250</v>
      </c>
      <c r="D3927" s="76">
        <v>1</v>
      </c>
      <c r="E3927" s="61">
        <f t="shared" si="184"/>
        <v>75005581</v>
      </c>
      <c r="F3927" s="69" t="s">
        <v>5736</v>
      </c>
      <c r="G3927" s="69" t="s">
        <v>9140</v>
      </c>
      <c r="H3927" s="70">
        <v>900</v>
      </c>
      <c r="I3927" s="70" t="s">
        <v>139</v>
      </c>
      <c r="J3927" s="74">
        <v>27.49</v>
      </c>
      <c r="K3927" s="64">
        <f t="shared" si="185"/>
        <v>24741</v>
      </c>
      <c r="L3927" s="71"/>
      <c r="M3927" s="72"/>
      <c r="N3927" s="72" t="s">
        <v>13660</v>
      </c>
      <c r="O3927" s="72" t="s">
        <v>4357</v>
      </c>
      <c r="P3927" s="81">
        <v>59</v>
      </c>
      <c r="Q3927" s="73"/>
      <c r="R3927" s="73" t="s">
        <v>13641</v>
      </c>
      <c r="S3927" s="60" t="str">
        <f>VLOOKUP(A3927,[1]DATA!$1:$1048576,12,0)</f>
        <v>ANO</v>
      </c>
    </row>
    <row r="3928" spans="1:19" x14ac:dyDescent="0.25">
      <c r="A3928" s="68">
        <v>650049691</v>
      </c>
      <c r="B3928" s="59">
        <f t="shared" si="183"/>
        <v>650049691</v>
      </c>
      <c r="C3928" s="68" t="s">
        <v>8251</v>
      </c>
      <c r="D3928" s="76">
        <v>1</v>
      </c>
      <c r="E3928" s="61">
        <f t="shared" si="184"/>
        <v>60610867</v>
      </c>
      <c r="F3928" s="69" t="s">
        <v>5736</v>
      </c>
      <c r="G3928" s="69" t="s">
        <v>9140</v>
      </c>
      <c r="H3928" s="70">
        <v>0</v>
      </c>
      <c r="I3928" s="70" t="s">
        <v>139</v>
      </c>
      <c r="J3928" s="74">
        <v>27.49</v>
      </c>
      <c r="K3928" s="64">
        <f t="shared" si="185"/>
        <v>0</v>
      </c>
      <c r="L3928" s="71"/>
      <c r="M3928" s="72"/>
      <c r="N3928" s="72" t="s">
        <v>13661</v>
      </c>
      <c r="O3928" s="72" t="s">
        <v>10317</v>
      </c>
      <c r="P3928" s="81">
        <v>220</v>
      </c>
      <c r="Q3928" s="73"/>
      <c r="R3928" s="73" t="s">
        <v>13662</v>
      </c>
      <c r="S3928" s="60" t="str">
        <f>VLOOKUP(A3928,[1]DATA!$1:$1048576,12,0)</f>
        <v>ANO</v>
      </c>
    </row>
    <row r="3929" spans="1:19" x14ac:dyDescent="0.25">
      <c r="A3929" s="68">
        <v>650053486</v>
      </c>
      <c r="B3929" s="59">
        <f t="shared" si="183"/>
        <v>650053486</v>
      </c>
      <c r="C3929" s="68" t="s">
        <v>8252</v>
      </c>
      <c r="D3929" s="76">
        <v>1</v>
      </c>
      <c r="E3929" s="61">
        <f t="shared" si="184"/>
        <v>75006979</v>
      </c>
      <c r="F3929" s="69" t="s">
        <v>5736</v>
      </c>
      <c r="G3929" s="69" t="s">
        <v>9140</v>
      </c>
      <c r="H3929" s="70">
        <v>75</v>
      </c>
      <c r="I3929" s="70" t="s">
        <v>139</v>
      </c>
      <c r="J3929" s="74">
        <v>27.49</v>
      </c>
      <c r="K3929" s="64">
        <f t="shared" si="185"/>
        <v>2061.75</v>
      </c>
      <c r="L3929" s="71"/>
      <c r="M3929" s="72"/>
      <c r="N3929" s="72" t="s">
        <v>13663</v>
      </c>
      <c r="O3929" s="72" t="s">
        <v>10439</v>
      </c>
      <c r="P3929" s="81">
        <v>193</v>
      </c>
      <c r="Q3929" s="73"/>
      <c r="R3929" s="73" t="s">
        <v>13664</v>
      </c>
      <c r="S3929" s="60" t="str">
        <f>VLOOKUP(A3929,[1]DATA!$1:$1048576,12,0)</f>
        <v>ANO</v>
      </c>
    </row>
    <row r="3930" spans="1:19" x14ac:dyDescent="0.25">
      <c r="A3930" s="68">
        <v>651038197</v>
      </c>
      <c r="B3930" s="59">
        <f t="shared" si="183"/>
        <v>651038197</v>
      </c>
      <c r="C3930" s="68" t="s">
        <v>8253</v>
      </c>
      <c r="D3930" s="76">
        <v>1</v>
      </c>
      <c r="E3930" s="61">
        <f t="shared" si="184"/>
        <v>71340921</v>
      </c>
      <c r="F3930" s="69" t="s">
        <v>5736</v>
      </c>
      <c r="G3930" s="69" t="s">
        <v>9140</v>
      </c>
      <c r="H3930" s="70">
        <v>0</v>
      </c>
      <c r="I3930" s="70" t="s">
        <v>139</v>
      </c>
      <c r="J3930" s="74">
        <v>27.49</v>
      </c>
      <c r="K3930" s="64">
        <f t="shared" si="185"/>
        <v>0</v>
      </c>
      <c r="L3930" s="71"/>
      <c r="M3930" s="72"/>
      <c r="N3930" s="72" t="s">
        <v>13665</v>
      </c>
      <c r="O3930" s="72"/>
      <c r="P3930" s="81">
        <v>60</v>
      </c>
      <c r="Q3930" s="73"/>
      <c r="R3930" s="73" t="s">
        <v>13666</v>
      </c>
      <c r="S3930" s="60" t="str">
        <f>VLOOKUP(A3930,[1]DATA!$1:$1048576,12,0)</f>
        <v>NE</v>
      </c>
    </row>
    <row r="3931" spans="1:19" x14ac:dyDescent="0.25">
      <c r="A3931" s="68">
        <v>600006689</v>
      </c>
      <c r="B3931" s="59">
        <f t="shared" si="183"/>
        <v>600006689</v>
      </c>
      <c r="C3931" s="68" t="s">
        <v>8254</v>
      </c>
      <c r="D3931" s="76">
        <v>1</v>
      </c>
      <c r="E3931" s="61">
        <f t="shared" si="184"/>
        <v>61664651</v>
      </c>
      <c r="F3931" s="69" t="s">
        <v>5741</v>
      </c>
      <c r="G3931" s="69" t="s">
        <v>9141</v>
      </c>
      <c r="H3931" s="70">
        <v>0</v>
      </c>
      <c r="I3931" s="70" t="s">
        <v>139</v>
      </c>
      <c r="J3931" s="74">
        <v>26.68</v>
      </c>
      <c r="K3931" s="64">
        <f t="shared" si="185"/>
        <v>0</v>
      </c>
      <c r="L3931" s="71"/>
      <c r="M3931" s="72"/>
      <c r="N3931" s="72" t="s">
        <v>13667</v>
      </c>
      <c r="O3931" s="72" t="s">
        <v>4140</v>
      </c>
      <c r="P3931" s="81">
        <v>131</v>
      </c>
      <c r="Q3931" s="73"/>
      <c r="R3931" s="73" t="s">
        <v>4555</v>
      </c>
      <c r="S3931" s="60" t="str">
        <f>VLOOKUP(A3931,[1]DATA!$1:$1048576,12,0)</f>
        <v>ANO</v>
      </c>
    </row>
    <row r="3932" spans="1:19" x14ac:dyDescent="0.25">
      <c r="A3932" s="68">
        <v>600041999</v>
      </c>
      <c r="B3932" s="59">
        <f t="shared" si="183"/>
        <v>600041999</v>
      </c>
      <c r="C3932" s="68" t="s">
        <v>8255</v>
      </c>
      <c r="D3932" s="76">
        <v>1</v>
      </c>
      <c r="E3932" s="61">
        <f t="shared" si="184"/>
        <v>70879176</v>
      </c>
      <c r="F3932" s="69" t="s">
        <v>5741</v>
      </c>
      <c r="G3932" s="69" t="s">
        <v>9141</v>
      </c>
      <c r="H3932" s="70">
        <v>875</v>
      </c>
      <c r="I3932" s="70" t="s">
        <v>139</v>
      </c>
      <c r="J3932" s="74">
        <v>26.68</v>
      </c>
      <c r="K3932" s="64">
        <f t="shared" si="185"/>
        <v>23345</v>
      </c>
      <c r="L3932" s="71"/>
      <c r="M3932" s="72"/>
      <c r="N3932" s="72" t="s">
        <v>13668</v>
      </c>
      <c r="O3932" s="72" t="s">
        <v>52</v>
      </c>
      <c r="P3932" s="81">
        <v>180</v>
      </c>
      <c r="Q3932" s="73"/>
      <c r="R3932" s="73" t="s">
        <v>13669</v>
      </c>
      <c r="S3932" s="60" t="str">
        <f>VLOOKUP(A3932,[1]DATA!$1:$1048576,12,0)</f>
        <v>ANO</v>
      </c>
    </row>
    <row r="3933" spans="1:19" x14ac:dyDescent="0.25">
      <c r="A3933" s="68">
        <v>600006671</v>
      </c>
      <c r="B3933" s="59">
        <f t="shared" si="183"/>
        <v>600006671</v>
      </c>
      <c r="C3933" s="68" t="s">
        <v>8256</v>
      </c>
      <c r="D3933" s="76">
        <v>1</v>
      </c>
      <c r="E3933" s="61">
        <f t="shared" si="184"/>
        <v>61664707</v>
      </c>
      <c r="F3933" s="69" t="s">
        <v>5741</v>
      </c>
      <c r="G3933" s="69" t="s">
        <v>9141</v>
      </c>
      <c r="H3933" s="70">
        <v>0</v>
      </c>
      <c r="I3933" s="70" t="s">
        <v>139</v>
      </c>
      <c r="J3933" s="74">
        <v>26.68</v>
      </c>
      <c r="K3933" s="64">
        <f t="shared" si="185"/>
        <v>0</v>
      </c>
      <c r="L3933" s="71"/>
      <c r="M3933" s="72"/>
      <c r="N3933" s="72" t="s">
        <v>13670</v>
      </c>
      <c r="O3933" s="72" t="s">
        <v>47</v>
      </c>
      <c r="P3933" s="81">
        <v>470</v>
      </c>
      <c r="Q3933" s="73"/>
      <c r="R3933" s="73" t="s">
        <v>4555</v>
      </c>
      <c r="S3933" s="60" t="str">
        <f>VLOOKUP(A3933,[1]DATA!$1:$1048576,12,0)</f>
        <v>ANO</v>
      </c>
    </row>
    <row r="3934" spans="1:19" x14ac:dyDescent="0.25">
      <c r="A3934" s="68">
        <v>600006778</v>
      </c>
      <c r="B3934" s="59">
        <f t="shared" si="183"/>
        <v>600006778</v>
      </c>
      <c r="C3934" s="68" t="s">
        <v>8257</v>
      </c>
      <c r="D3934" s="76">
        <v>1</v>
      </c>
      <c r="E3934" s="61">
        <f t="shared" si="184"/>
        <v>68422709</v>
      </c>
      <c r="F3934" s="69" t="s">
        <v>5741</v>
      </c>
      <c r="G3934" s="69" t="s">
        <v>9141</v>
      </c>
      <c r="H3934" s="70">
        <v>0</v>
      </c>
      <c r="I3934" s="70" t="s">
        <v>139</v>
      </c>
      <c r="J3934" s="74">
        <v>26.68</v>
      </c>
      <c r="K3934" s="64">
        <f t="shared" si="185"/>
        <v>0</v>
      </c>
      <c r="L3934" s="71"/>
      <c r="M3934" s="72"/>
      <c r="N3934" s="72" t="s">
        <v>13671</v>
      </c>
      <c r="O3934" s="72" t="s">
        <v>19</v>
      </c>
      <c r="P3934" s="81">
        <v>303</v>
      </c>
      <c r="Q3934" s="73"/>
      <c r="R3934" s="73" t="s">
        <v>13672</v>
      </c>
      <c r="S3934" s="60" t="str">
        <f>VLOOKUP(A3934,[1]DATA!$1:$1048576,12,0)</f>
        <v>ANO</v>
      </c>
    </row>
    <row r="3935" spans="1:19" x14ac:dyDescent="0.25">
      <c r="A3935" s="68">
        <v>600006727</v>
      </c>
      <c r="B3935" s="59">
        <f t="shared" si="183"/>
        <v>600006727</v>
      </c>
      <c r="C3935" s="68" t="s">
        <v>8258</v>
      </c>
      <c r="D3935" s="76">
        <v>1</v>
      </c>
      <c r="E3935" s="61">
        <f t="shared" si="184"/>
        <v>61664715</v>
      </c>
      <c r="F3935" s="69" t="s">
        <v>5741</v>
      </c>
      <c r="G3935" s="69" t="s">
        <v>9141</v>
      </c>
      <c r="H3935" s="70">
        <v>0</v>
      </c>
      <c r="I3935" s="70" t="s">
        <v>139</v>
      </c>
      <c r="J3935" s="74">
        <v>26.68</v>
      </c>
      <c r="K3935" s="64">
        <f t="shared" si="185"/>
        <v>0</v>
      </c>
      <c r="L3935" s="71"/>
      <c r="M3935" s="72"/>
      <c r="N3935" s="72" t="s">
        <v>13673</v>
      </c>
      <c r="O3935" s="72" t="s">
        <v>13674</v>
      </c>
      <c r="P3935" s="81">
        <v>1997</v>
      </c>
      <c r="Q3935" s="73"/>
      <c r="R3935" s="73" t="s">
        <v>4555</v>
      </c>
      <c r="S3935" s="60" t="str">
        <f>VLOOKUP(A3935,[1]DATA!$1:$1048576,12,0)</f>
        <v>ANO</v>
      </c>
    </row>
    <row r="3936" spans="1:19" x14ac:dyDescent="0.25">
      <c r="A3936" s="68">
        <v>600006735</v>
      </c>
      <c r="B3936" s="59">
        <f t="shared" si="183"/>
        <v>600006735</v>
      </c>
      <c r="C3936" s="68" t="s">
        <v>8259</v>
      </c>
      <c r="D3936" s="76">
        <v>1</v>
      </c>
      <c r="E3936" s="61">
        <f t="shared" si="184"/>
        <v>14451077</v>
      </c>
      <c r="F3936" s="69" t="s">
        <v>5741</v>
      </c>
      <c r="G3936" s="69" t="s">
        <v>9141</v>
      </c>
      <c r="H3936" s="70">
        <v>100</v>
      </c>
      <c r="I3936" s="70" t="s">
        <v>139</v>
      </c>
      <c r="J3936" s="74">
        <v>26.68</v>
      </c>
      <c r="K3936" s="64">
        <f t="shared" si="185"/>
        <v>2668</v>
      </c>
      <c r="L3936" s="71"/>
      <c r="M3936" s="72"/>
      <c r="N3936" s="72" t="s">
        <v>13675</v>
      </c>
      <c r="O3936" s="72" t="s">
        <v>13676</v>
      </c>
      <c r="P3936" s="81">
        <v>1302</v>
      </c>
      <c r="Q3936" s="73"/>
      <c r="R3936" s="73" t="s">
        <v>4555</v>
      </c>
      <c r="S3936" s="60" t="str">
        <f>VLOOKUP(A3936,[1]DATA!$1:$1048576,12,0)</f>
        <v>ANO</v>
      </c>
    </row>
    <row r="3937" spans="1:19" x14ac:dyDescent="0.25">
      <c r="A3937" s="68">
        <v>600000346</v>
      </c>
      <c r="B3937" s="59">
        <f t="shared" si="183"/>
        <v>600000346</v>
      </c>
      <c r="C3937" s="68" t="s">
        <v>8260</v>
      </c>
      <c r="D3937" s="76">
        <v>1</v>
      </c>
      <c r="E3937" s="61">
        <f t="shared" si="184"/>
        <v>63822211</v>
      </c>
      <c r="F3937" s="69" t="s">
        <v>5741</v>
      </c>
      <c r="G3937" s="69" t="s">
        <v>9141</v>
      </c>
      <c r="H3937" s="70">
        <v>0</v>
      </c>
      <c r="I3937" s="70" t="s">
        <v>139</v>
      </c>
      <c r="J3937" s="74">
        <v>26.68</v>
      </c>
      <c r="K3937" s="64">
        <f t="shared" si="185"/>
        <v>0</v>
      </c>
      <c r="L3937" s="71"/>
      <c r="M3937" s="72"/>
      <c r="N3937" s="72" t="s">
        <v>13677</v>
      </c>
      <c r="O3937" s="72"/>
      <c r="P3937" s="81">
        <v>74</v>
      </c>
      <c r="Q3937" s="73"/>
      <c r="R3937" s="73" t="s">
        <v>13678</v>
      </c>
      <c r="S3937" s="60" t="str">
        <f>VLOOKUP(A3937,[1]DATA!$1:$1048576,12,0)</f>
        <v>NE</v>
      </c>
    </row>
    <row r="3938" spans="1:19" x14ac:dyDescent="0.25">
      <c r="A3938" s="68">
        <v>600041972</v>
      </c>
      <c r="B3938" s="59">
        <f t="shared" si="183"/>
        <v>600041972</v>
      </c>
      <c r="C3938" s="68" t="s">
        <v>8261</v>
      </c>
      <c r="D3938" s="76">
        <v>1</v>
      </c>
      <c r="E3938" s="61">
        <f t="shared" si="184"/>
        <v>75033062</v>
      </c>
      <c r="F3938" s="69" t="s">
        <v>5741</v>
      </c>
      <c r="G3938" s="69" t="s">
        <v>9141</v>
      </c>
      <c r="H3938" s="70">
        <v>975</v>
      </c>
      <c r="I3938" s="70" t="s">
        <v>139</v>
      </c>
      <c r="J3938" s="74">
        <v>26.68</v>
      </c>
      <c r="K3938" s="64">
        <f t="shared" si="185"/>
        <v>26013</v>
      </c>
      <c r="L3938" s="71"/>
      <c r="M3938" s="72"/>
      <c r="N3938" s="72" t="s">
        <v>13679</v>
      </c>
      <c r="O3938" s="72" t="s">
        <v>4461</v>
      </c>
      <c r="P3938" s="81">
        <v>888</v>
      </c>
      <c r="Q3938" s="73"/>
      <c r="R3938" s="73" t="s">
        <v>4555</v>
      </c>
      <c r="S3938" s="60" t="str">
        <f>VLOOKUP(A3938,[1]DATA!$1:$1048576,12,0)</f>
        <v>ANO</v>
      </c>
    </row>
    <row r="3939" spans="1:19" x14ac:dyDescent="0.25">
      <c r="A3939" s="68">
        <v>600041883</v>
      </c>
      <c r="B3939" s="59">
        <f t="shared" si="183"/>
        <v>600041883</v>
      </c>
      <c r="C3939" s="68" t="s">
        <v>8262</v>
      </c>
      <c r="D3939" s="76">
        <v>1</v>
      </c>
      <c r="E3939" s="61">
        <f t="shared" si="184"/>
        <v>70990751</v>
      </c>
      <c r="F3939" s="69" t="s">
        <v>5741</v>
      </c>
      <c r="G3939" s="69" t="s">
        <v>9141</v>
      </c>
      <c r="H3939" s="70">
        <v>0</v>
      </c>
      <c r="I3939" s="70" t="s">
        <v>139</v>
      </c>
      <c r="J3939" s="74">
        <v>26.68</v>
      </c>
      <c r="K3939" s="64">
        <f t="shared" si="185"/>
        <v>0</v>
      </c>
      <c r="L3939" s="71"/>
      <c r="M3939" s="72"/>
      <c r="N3939" s="72" t="s">
        <v>13680</v>
      </c>
      <c r="O3939" s="72"/>
      <c r="P3939" s="81">
        <v>42</v>
      </c>
      <c r="Q3939" s="73"/>
      <c r="R3939" s="73" t="s">
        <v>13681</v>
      </c>
      <c r="S3939" s="60" t="str">
        <f>VLOOKUP(A3939,[1]DATA!$1:$1048576,12,0)</f>
        <v>ANO</v>
      </c>
    </row>
    <row r="3940" spans="1:19" x14ac:dyDescent="0.25">
      <c r="A3940" s="68">
        <v>600041891</v>
      </c>
      <c r="B3940" s="59">
        <f t="shared" si="183"/>
        <v>600041891</v>
      </c>
      <c r="C3940" s="68" t="s">
        <v>8263</v>
      </c>
      <c r="D3940" s="76">
        <v>1</v>
      </c>
      <c r="E3940" s="61">
        <f t="shared" si="184"/>
        <v>75034794</v>
      </c>
      <c r="F3940" s="69" t="s">
        <v>5741</v>
      </c>
      <c r="G3940" s="69" t="s">
        <v>9141</v>
      </c>
      <c r="H3940" s="70">
        <v>0</v>
      </c>
      <c r="I3940" s="70" t="s">
        <v>139</v>
      </c>
      <c r="J3940" s="74">
        <v>26.68</v>
      </c>
      <c r="K3940" s="64">
        <f t="shared" si="185"/>
        <v>0</v>
      </c>
      <c r="L3940" s="71"/>
      <c r="M3940" s="72"/>
      <c r="N3940" s="72" t="s">
        <v>13682</v>
      </c>
      <c r="O3940" s="72"/>
      <c r="P3940" s="81">
        <v>37</v>
      </c>
      <c r="Q3940" s="73"/>
      <c r="R3940" s="73" t="s">
        <v>13683</v>
      </c>
      <c r="S3940" s="60" t="str">
        <f>VLOOKUP(A3940,[1]DATA!$1:$1048576,12,0)</f>
        <v>ANO</v>
      </c>
    </row>
    <row r="3941" spans="1:19" x14ac:dyDescent="0.25">
      <c r="A3941" s="68">
        <v>600041921</v>
      </c>
      <c r="B3941" s="59">
        <f t="shared" si="183"/>
        <v>600041921</v>
      </c>
      <c r="C3941" s="68" t="s">
        <v>8264</v>
      </c>
      <c r="D3941" s="76">
        <v>1</v>
      </c>
      <c r="E3941" s="61">
        <f t="shared" si="184"/>
        <v>70992118</v>
      </c>
      <c r="F3941" s="69" t="s">
        <v>5741</v>
      </c>
      <c r="G3941" s="69" t="s">
        <v>9141</v>
      </c>
      <c r="H3941" s="70">
        <v>0</v>
      </c>
      <c r="I3941" s="70" t="s">
        <v>139</v>
      </c>
      <c r="J3941" s="74">
        <v>26.68</v>
      </c>
      <c r="K3941" s="64">
        <f t="shared" si="185"/>
        <v>0</v>
      </c>
      <c r="L3941" s="71"/>
      <c r="M3941" s="72"/>
      <c r="N3941" s="72" t="s">
        <v>13684</v>
      </c>
      <c r="O3941" s="72"/>
      <c r="P3941" s="81">
        <v>45</v>
      </c>
      <c r="Q3941" s="73"/>
      <c r="R3941" s="73" t="s">
        <v>13685</v>
      </c>
      <c r="S3941" s="60" t="str">
        <f>VLOOKUP(A3941,[1]DATA!$1:$1048576,12,0)</f>
        <v>ANO</v>
      </c>
    </row>
    <row r="3942" spans="1:19" x14ac:dyDescent="0.25">
      <c r="A3942" s="68">
        <v>600042049</v>
      </c>
      <c r="B3942" s="59">
        <f t="shared" si="183"/>
        <v>600042049</v>
      </c>
      <c r="C3942" s="68" t="s">
        <v>8265</v>
      </c>
      <c r="D3942" s="76">
        <v>1</v>
      </c>
      <c r="E3942" s="61">
        <f t="shared" si="184"/>
        <v>75033453</v>
      </c>
      <c r="F3942" s="69" t="s">
        <v>5741</v>
      </c>
      <c r="G3942" s="69" t="s">
        <v>9141</v>
      </c>
      <c r="H3942" s="70">
        <v>275</v>
      </c>
      <c r="I3942" s="70" t="s">
        <v>139</v>
      </c>
      <c r="J3942" s="74">
        <v>26.68</v>
      </c>
      <c r="K3942" s="64">
        <f t="shared" si="185"/>
        <v>7337</v>
      </c>
      <c r="L3942" s="71"/>
      <c r="M3942" s="72"/>
      <c r="N3942" s="72" t="s">
        <v>13686</v>
      </c>
      <c r="O3942" s="72"/>
      <c r="P3942" s="81">
        <v>149</v>
      </c>
      <c r="Q3942" s="73"/>
      <c r="R3942" s="73" t="s">
        <v>13687</v>
      </c>
      <c r="S3942" s="60" t="str">
        <f>VLOOKUP(A3942,[1]DATA!$1:$1048576,12,0)</f>
        <v>ANO</v>
      </c>
    </row>
    <row r="3943" spans="1:19" x14ac:dyDescent="0.25">
      <c r="A3943" s="68">
        <v>600042219</v>
      </c>
      <c r="B3943" s="59">
        <f t="shared" si="183"/>
        <v>600042219</v>
      </c>
      <c r="C3943" s="68" t="s">
        <v>8266</v>
      </c>
      <c r="D3943" s="76">
        <v>1</v>
      </c>
      <c r="E3943" s="61">
        <f t="shared" si="184"/>
        <v>43750699</v>
      </c>
      <c r="F3943" s="69" t="s">
        <v>5741</v>
      </c>
      <c r="G3943" s="69" t="s">
        <v>9141</v>
      </c>
      <c r="H3943" s="70">
        <v>0</v>
      </c>
      <c r="I3943" s="70" t="s">
        <v>139</v>
      </c>
      <c r="J3943" s="74">
        <v>26.68</v>
      </c>
      <c r="K3943" s="64">
        <f t="shared" si="185"/>
        <v>0</v>
      </c>
      <c r="L3943" s="71"/>
      <c r="M3943" s="72"/>
      <c r="N3943" s="72" t="s">
        <v>13688</v>
      </c>
      <c r="O3943" s="72" t="s">
        <v>4599</v>
      </c>
      <c r="P3943" s="81">
        <v>168</v>
      </c>
      <c r="Q3943" s="73"/>
      <c r="R3943" s="73" t="s">
        <v>13689</v>
      </c>
      <c r="S3943" s="60" t="str">
        <f>VLOOKUP(A3943,[1]DATA!$1:$1048576,12,0)</f>
        <v>ANO</v>
      </c>
    </row>
    <row r="3944" spans="1:19" x14ac:dyDesc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     </c>
      <c r="E3944" s="61">
        <f t="shared" si="184"/>
        <v>75033071</v>
      </c>
      <c r="F3944" s="69" t="s">
        <v>5741</v>
      </c>
      <c r="G3944" s="69" t="s">
        <v>9141</v>
      </c>
      <c r="H3944" s="70">
        <v>0</v>
      </c>
      <c r="I3944" s="70" t="s">
        <v>139</v>
      </c>
      <c r="J3944" s="74">
        <v>26.68</v>
      </c>
      <c r="K3944" s="64">
        <f t="shared" si="185"/>
        <v>0</v>
      </c>
      <c r="L3944" s="71"/>
      <c r="M3944" s="72"/>
      <c r="N3944" s="72" t="s">
        <v>13690</v>
      </c>
      <c r="O3944" s="72" t="s">
        <v>31</v>
      </c>
      <c r="P3944" s="81">
        <v>1818</v>
      </c>
      <c r="Q3944" s="73"/>
      <c r="R3944" s="73" t="s">
        <v>4555</v>
      </c>
      <c r="S3944" s="60" t="str">
        <f>VLOOKUP(A3944,[1]DATA!$1:$1048576,12,0)</f>
        <v>ANO</v>
      </c>
    </row>
    <row r="3945" spans="1:19" x14ac:dyDescent="0.25">
      <c r="A3945" s="68">
        <v>600042006</v>
      </c>
      <c r="B3945" s="59">
        <f t="shared" si="183"/>
        <v>600042006</v>
      </c>
      <c r="C3945" s="68" t="s">
        <v>8268</v>
      </c>
      <c r="D3945" s="76">
        <v>1</v>
      </c>
      <c r="E3945" s="61">
        <f t="shared" si="184"/>
        <v>70998515</v>
      </c>
      <c r="F3945" s="69" t="s">
        <v>5741</v>
      </c>
      <c r="G3945" s="69" t="s">
        <v>9141</v>
      </c>
      <c r="H3945" s="70">
        <v>550</v>
      </c>
      <c r="I3945" s="70" t="s">
        <v>139</v>
      </c>
      <c r="J3945" s="74">
        <v>26.68</v>
      </c>
      <c r="K3945" s="64">
        <f t="shared" si="185"/>
        <v>14674</v>
      </c>
      <c r="L3945" s="71"/>
      <c r="M3945" s="72"/>
      <c r="N3945" s="72" t="s">
        <v>13691</v>
      </c>
      <c r="O3945" s="72" t="s">
        <v>13692</v>
      </c>
      <c r="P3945" s="81">
        <v>260</v>
      </c>
      <c r="Q3945" s="73"/>
      <c r="R3945" s="73" t="s">
        <v>13693</v>
      </c>
      <c r="S3945" s="60" t="str">
        <f>VLOOKUP(A3945,[1]DATA!$1:$1048576,12,0)</f>
        <v>ANO</v>
      </c>
    </row>
    <row r="3946" spans="1:19" x14ac:dyDescent="0.25">
      <c r="A3946" s="68">
        <v>600042022</v>
      </c>
      <c r="B3946" s="59">
        <f t="shared" si="183"/>
        <v>600042022</v>
      </c>
      <c r="C3946" s="68" t="s">
        <v>8269</v>
      </c>
      <c r="D3946" s="76">
        <v>1</v>
      </c>
      <c r="E3946" s="61">
        <f t="shared" si="184"/>
        <v>75002922</v>
      </c>
      <c r="F3946" s="69" t="s">
        <v>5741</v>
      </c>
      <c r="G3946" s="69" t="s">
        <v>9141</v>
      </c>
      <c r="H3946" s="70">
        <v>225</v>
      </c>
      <c r="I3946" s="70" t="s">
        <v>139</v>
      </c>
      <c r="J3946" s="74">
        <v>26.68</v>
      </c>
      <c r="K3946" s="64">
        <f t="shared" si="185"/>
        <v>6003</v>
      </c>
      <c r="L3946" s="71"/>
      <c r="M3946" s="72"/>
      <c r="N3946" s="72" t="s">
        <v>13694</v>
      </c>
      <c r="O3946" s="72"/>
      <c r="P3946" s="81">
        <v>267</v>
      </c>
      <c r="Q3946" s="73"/>
      <c r="R3946" s="73" t="s">
        <v>13695</v>
      </c>
      <c r="S3946" s="60" t="str">
        <f>VLOOKUP(A3946,[1]DATA!$1:$1048576,12,0)</f>
        <v>ANO</v>
      </c>
    </row>
    <row r="3947" spans="1:19" x14ac:dyDescent="0.25">
      <c r="A3947" s="68">
        <v>600042073</v>
      </c>
      <c r="B3947" s="59">
        <f t="shared" si="183"/>
        <v>600042073</v>
      </c>
      <c r="C3947" s="68" t="s">
        <v>8270</v>
      </c>
      <c r="D3947" s="76">
        <v>1</v>
      </c>
      <c r="E3947" s="61">
        <f t="shared" si="184"/>
        <v>70996865</v>
      </c>
      <c r="F3947" s="69" t="s">
        <v>5741</v>
      </c>
      <c r="G3947" s="69" t="s">
        <v>9141</v>
      </c>
      <c r="H3947" s="70">
        <v>325</v>
      </c>
      <c r="I3947" s="70" t="s">
        <v>139</v>
      </c>
      <c r="J3947" s="74">
        <v>26.68</v>
      </c>
      <c r="K3947" s="64">
        <f t="shared" si="185"/>
        <v>8671</v>
      </c>
      <c r="L3947" s="71"/>
      <c r="M3947" s="72"/>
      <c r="N3947" s="72" t="s">
        <v>13696</v>
      </c>
      <c r="O3947" s="72" t="s">
        <v>19</v>
      </c>
      <c r="P3947" s="81">
        <v>171</v>
      </c>
      <c r="Q3947" s="73"/>
      <c r="R3947" s="73" t="s">
        <v>13697</v>
      </c>
      <c r="S3947" s="60" t="str">
        <f>VLOOKUP(A3947,[1]DATA!$1:$1048576,12,0)</f>
        <v>ANO</v>
      </c>
    </row>
    <row r="3948" spans="1:19" x14ac:dyDescent="0.25">
      <c r="A3948" s="68">
        <v>600042081</v>
      </c>
      <c r="B3948" s="59">
        <f t="shared" si="183"/>
        <v>600042081</v>
      </c>
      <c r="C3948" s="68" t="s">
        <v>8271</v>
      </c>
      <c r="D3948" s="76">
        <v>1</v>
      </c>
      <c r="E3948" s="61">
        <f t="shared" si="184"/>
        <v>70990654</v>
      </c>
      <c r="F3948" s="69" t="s">
        <v>5741</v>
      </c>
      <c r="G3948" s="69" t="s">
        <v>9141</v>
      </c>
      <c r="H3948" s="70">
        <v>525</v>
      </c>
      <c r="I3948" s="70" t="s">
        <v>139</v>
      </c>
      <c r="J3948" s="74">
        <v>26.68</v>
      </c>
      <c r="K3948" s="64">
        <f t="shared" si="185"/>
        <v>14007</v>
      </c>
      <c r="L3948" s="71"/>
      <c r="M3948" s="72"/>
      <c r="N3948" s="72" t="s">
        <v>13698</v>
      </c>
      <c r="O3948" s="72" t="s">
        <v>19</v>
      </c>
      <c r="P3948" s="81">
        <v>301</v>
      </c>
      <c r="Q3948" s="73"/>
      <c r="R3948" s="73" t="s">
        <v>13672</v>
      </c>
      <c r="S3948" s="60" t="str">
        <f>VLOOKUP(A3948,[1]DATA!$1:$1048576,12,0)</f>
        <v>ANO</v>
      </c>
    </row>
    <row r="3949" spans="1:19" x14ac:dyDescent="0.25">
      <c r="A3949" s="68">
        <v>600042090</v>
      </c>
      <c r="B3949" s="59">
        <f t="shared" si="183"/>
        <v>600042090</v>
      </c>
      <c r="C3949" s="68" t="s">
        <v>8272</v>
      </c>
      <c r="D3949" s="76">
        <v>1</v>
      </c>
      <c r="E3949" s="61">
        <f t="shared" si="184"/>
        <v>70991634</v>
      </c>
      <c r="F3949" s="69" t="s">
        <v>5741</v>
      </c>
      <c r="G3949" s="69" t="s">
        <v>9141</v>
      </c>
      <c r="H3949" s="70">
        <v>550</v>
      </c>
      <c r="I3949" s="70" t="s">
        <v>139</v>
      </c>
      <c r="J3949" s="74">
        <v>26.68</v>
      </c>
      <c r="K3949" s="64">
        <f t="shared" si="185"/>
        <v>14674</v>
      </c>
      <c r="L3949" s="71"/>
      <c r="M3949" s="72"/>
      <c r="N3949" s="72" t="s">
        <v>13699</v>
      </c>
      <c r="O3949" s="72" t="s">
        <v>19</v>
      </c>
      <c r="P3949" s="81">
        <v>190</v>
      </c>
      <c r="Q3949" s="73"/>
      <c r="R3949" s="73" t="s">
        <v>13700</v>
      </c>
      <c r="S3949" s="60" t="str">
        <f>VLOOKUP(A3949,[1]DATA!$1:$1048576,12,0)</f>
        <v>ANO</v>
      </c>
    </row>
    <row r="3950" spans="1:19" x14ac:dyDescent="0.25">
      <c r="A3950" s="68">
        <v>600042103</v>
      </c>
      <c r="B3950" s="59">
        <f t="shared" si="183"/>
        <v>600042103</v>
      </c>
      <c r="C3950" s="68" t="s">
        <v>8273</v>
      </c>
      <c r="D3950" s="76">
        <v>1</v>
      </c>
      <c r="E3950" s="61">
        <f t="shared" si="184"/>
        <v>70892598</v>
      </c>
      <c r="F3950" s="69" t="s">
        <v>5741</v>
      </c>
      <c r="G3950" s="69" t="s">
        <v>9141</v>
      </c>
      <c r="H3950" s="70">
        <v>200</v>
      </c>
      <c r="I3950" s="70" t="s">
        <v>139</v>
      </c>
      <c r="J3950" s="74">
        <v>26.68</v>
      </c>
      <c r="K3950" s="64">
        <f t="shared" si="185"/>
        <v>5336</v>
      </c>
      <c r="L3950" s="71"/>
      <c r="M3950" s="72"/>
      <c r="N3950" s="72" t="s">
        <v>13701</v>
      </c>
      <c r="O3950" s="72" t="s">
        <v>19</v>
      </c>
      <c r="P3950" s="81">
        <v>153</v>
      </c>
      <c r="Q3950" s="73"/>
      <c r="R3950" s="73" t="s">
        <v>13702</v>
      </c>
      <c r="S3950" s="60" t="str">
        <f>VLOOKUP(A3950,[1]DATA!$1:$1048576,12,0)</f>
        <v>ANO</v>
      </c>
    </row>
    <row r="3951" spans="1:19" x14ac:dyDescent="0.25">
      <c r="A3951" s="68">
        <v>600042138</v>
      </c>
      <c r="B3951" s="59">
        <f t="shared" si="183"/>
        <v>600042138</v>
      </c>
      <c r="C3951" s="68" t="s">
        <v>8274</v>
      </c>
      <c r="D3951" s="76">
        <v>1</v>
      </c>
      <c r="E3951" s="61">
        <f t="shared" si="184"/>
        <v>71004670</v>
      </c>
      <c r="F3951" s="69" t="s">
        <v>5741</v>
      </c>
      <c r="G3951" s="69" t="s">
        <v>9141</v>
      </c>
      <c r="H3951" s="70">
        <v>1200</v>
      </c>
      <c r="I3951" s="70" t="s">
        <v>139</v>
      </c>
      <c r="J3951" s="74">
        <v>26.68</v>
      </c>
      <c r="K3951" s="64">
        <f t="shared" si="185"/>
        <v>32016</v>
      </c>
      <c r="L3951" s="71"/>
      <c r="M3951" s="72"/>
      <c r="N3951" s="72" t="s">
        <v>13703</v>
      </c>
      <c r="O3951" s="72" t="s">
        <v>41</v>
      </c>
      <c r="P3951" s="81">
        <v>265</v>
      </c>
      <c r="Q3951" s="73"/>
      <c r="R3951" s="73" t="s">
        <v>13704</v>
      </c>
      <c r="S3951" s="60" t="str">
        <f>VLOOKUP(A3951,[1]DATA!$1:$1048576,12,0)</f>
        <v>ANO</v>
      </c>
    </row>
    <row r="3952" spans="1:19" x14ac:dyDescent="0.25">
      <c r="A3952" s="68">
        <v>600042235</v>
      </c>
      <c r="B3952" s="59">
        <f t="shared" si="183"/>
        <v>600042235</v>
      </c>
      <c r="C3952" s="68" t="s">
        <v>8275</v>
      </c>
      <c r="D3952" s="76">
        <v>1</v>
      </c>
      <c r="E3952" s="61">
        <f t="shared" si="184"/>
        <v>71006559</v>
      </c>
      <c r="F3952" s="69" t="s">
        <v>5741</v>
      </c>
      <c r="G3952" s="69" t="s">
        <v>9141</v>
      </c>
      <c r="H3952" s="70">
        <v>125</v>
      </c>
      <c r="I3952" s="70" t="s">
        <v>139</v>
      </c>
      <c r="J3952" s="74">
        <v>26.68</v>
      </c>
      <c r="K3952" s="64">
        <f t="shared" si="185"/>
        <v>3335</v>
      </c>
      <c r="L3952" s="71"/>
      <c r="M3952" s="72"/>
      <c r="N3952" s="72" t="s">
        <v>13705</v>
      </c>
      <c r="O3952" s="72"/>
      <c r="P3952" s="81">
        <v>49</v>
      </c>
      <c r="Q3952" s="73"/>
      <c r="R3952" s="73" t="s">
        <v>13706</v>
      </c>
      <c r="S3952" s="60" t="str">
        <f>VLOOKUP(A3952,[1]DATA!$1:$1048576,12,0)</f>
        <v>ANO</v>
      </c>
    </row>
    <row r="3953" spans="1:19" x14ac:dyDescent="0.25">
      <c r="A3953" s="68">
        <v>600042243</v>
      </c>
      <c r="B3953" s="59">
        <f t="shared" si="183"/>
        <v>600042243</v>
      </c>
      <c r="C3953" s="68" t="s">
        <v>8276</v>
      </c>
      <c r="D3953" s="76">
        <v>1</v>
      </c>
      <c r="E3953" s="61">
        <f t="shared" si="184"/>
        <v>49528351</v>
      </c>
      <c r="F3953" s="69" t="s">
        <v>5741</v>
      </c>
      <c r="G3953" s="69" t="s">
        <v>9141</v>
      </c>
      <c r="H3953" s="70">
        <v>575</v>
      </c>
      <c r="I3953" s="70" t="s">
        <v>139</v>
      </c>
      <c r="J3953" s="74">
        <v>26.68</v>
      </c>
      <c r="K3953" s="64">
        <f t="shared" si="185"/>
        <v>15341</v>
      </c>
      <c r="L3953" s="71"/>
      <c r="M3953" s="72"/>
      <c r="N3953" s="72" t="s">
        <v>13707</v>
      </c>
      <c r="O3953" s="72" t="s">
        <v>5038</v>
      </c>
      <c r="P3953" s="81">
        <v>300</v>
      </c>
      <c r="Q3953" s="73"/>
      <c r="R3953" s="73" t="s">
        <v>4910</v>
      </c>
      <c r="S3953" s="60" t="str">
        <f>VLOOKUP(A3953,[1]DATA!$1:$1048576,12,0)</f>
        <v>ANO</v>
      </c>
    </row>
    <row r="3954" spans="1:19" x14ac:dyDescent="0.25">
      <c r="A3954" s="68">
        <v>600042260</v>
      </c>
      <c r="B3954" s="59">
        <f t="shared" si="183"/>
        <v>600042260</v>
      </c>
      <c r="C3954" s="68" t="s">
        <v>8277</v>
      </c>
      <c r="D3954" s="76">
        <v>1</v>
      </c>
      <c r="E3954" s="61">
        <f t="shared" si="184"/>
        <v>75033046</v>
      </c>
      <c r="F3954" s="69" t="s">
        <v>5741</v>
      </c>
      <c r="G3954" s="69" t="s">
        <v>9141</v>
      </c>
      <c r="H3954" s="70">
        <v>0</v>
      </c>
      <c r="I3954" s="70" t="s">
        <v>139</v>
      </c>
      <c r="J3954" s="74">
        <v>26.68</v>
      </c>
      <c r="K3954" s="64">
        <f t="shared" si="185"/>
        <v>0</v>
      </c>
      <c r="L3954" s="71"/>
      <c r="M3954" s="72"/>
      <c r="N3954" s="72" t="s">
        <v>13708</v>
      </c>
      <c r="O3954" s="72" t="s">
        <v>13709</v>
      </c>
      <c r="P3954" s="81">
        <v>1654</v>
      </c>
      <c r="Q3954" s="73"/>
      <c r="R3954" s="73" t="s">
        <v>4555</v>
      </c>
      <c r="S3954" s="60" t="str">
        <f>VLOOKUP(A3954,[1]DATA!$1:$1048576,12,0)</f>
        <v>ANO</v>
      </c>
    </row>
    <row r="3955" spans="1:19" x14ac:dyDescent="0.25">
      <c r="A3955" s="68">
        <v>600046427</v>
      </c>
      <c r="B3955" s="59">
        <f t="shared" si="183"/>
        <v>600046427</v>
      </c>
      <c r="C3955" s="68" t="s">
        <v>8278</v>
      </c>
      <c r="D3955" s="76">
        <v>1</v>
      </c>
      <c r="E3955" s="61">
        <f t="shared" si="184"/>
        <v>71000585</v>
      </c>
      <c r="F3955" s="69" t="s">
        <v>5741</v>
      </c>
      <c r="G3955" s="69" t="s">
        <v>9141</v>
      </c>
      <c r="H3955" s="70">
        <v>625</v>
      </c>
      <c r="I3955" s="70" t="s">
        <v>139</v>
      </c>
      <c r="J3955" s="74">
        <v>26.68</v>
      </c>
      <c r="K3955" s="64">
        <f t="shared" si="185"/>
        <v>16675</v>
      </c>
      <c r="L3955" s="71"/>
      <c r="M3955" s="72"/>
      <c r="N3955" s="72" t="s">
        <v>13710</v>
      </c>
      <c r="O3955" s="72" t="s">
        <v>13711</v>
      </c>
      <c r="P3955" s="81">
        <v>290</v>
      </c>
      <c r="Q3955" s="73"/>
      <c r="R3955" s="73" t="s">
        <v>10984</v>
      </c>
      <c r="S3955" s="60" t="str">
        <f>VLOOKUP(A3955,[1]DATA!$1:$1048576,12,0)</f>
        <v>ANO</v>
      </c>
    </row>
    <row r="3956" spans="1:19" x14ac:dyDescent="0.25">
      <c r="A3956" s="68">
        <v>600170098</v>
      </c>
      <c r="B3956" s="59">
        <f t="shared" si="183"/>
        <v>600170098</v>
      </c>
      <c r="C3956" s="68" t="s">
        <v>8279</v>
      </c>
      <c r="D3956" s="76">
        <v>1</v>
      </c>
      <c r="E3956" s="61">
        <f t="shared" si="184"/>
        <v>18620442</v>
      </c>
      <c r="F3956" s="69" t="s">
        <v>5741</v>
      </c>
      <c r="G3956" s="69" t="s">
        <v>9141</v>
      </c>
      <c r="H3956" s="70">
        <v>0</v>
      </c>
      <c r="I3956" s="70" t="s">
        <v>139</v>
      </c>
      <c r="J3956" s="74">
        <v>26.68</v>
      </c>
      <c r="K3956" s="64">
        <f t="shared" si="185"/>
        <v>0</v>
      </c>
      <c r="L3956" s="71"/>
      <c r="M3956" s="72"/>
      <c r="N3956" s="72" t="s">
        <v>13712</v>
      </c>
      <c r="O3956" s="72" t="s">
        <v>13674</v>
      </c>
      <c r="P3956" s="81">
        <v>1997</v>
      </c>
      <c r="Q3956" s="73"/>
      <c r="R3956" s="73" t="s">
        <v>4555</v>
      </c>
      <c r="S3956" s="60" t="str">
        <f>VLOOKUP(A3956,[1]DATA!$1:$1048576,12,0)</f>
        <v>ANO</v>
      </c>
    </row>
    <row r="3957" spans="1:19" x14ac:dyDescent="0.25">
      <c r="A3957" s="68">
        <v>650015959</v>
      </c>
      <c r="B3957" s="59">
        <f t="shared" si="183"/>
        <v>650015959</v>
      </c>
      <c r="C3957" s="68" t="s">
        <v>8280</v>
      </c>
      <c r="D3957" s="76">
        <v>1</v>
      </c>
      <c r="E3957" s="61">
        <f t="shared" si="184"/>
        <v>75033054</v>
      </c>
      <c r="F3957" s="69" t="s">
        <v>5741</v>
      </c>
      <c r="G3957" s="69" t="s">
        <v>9141</v>
      </c>
      <c r="H3957" s="70">
        <v>725</v>
      </c>
      <c r="I3957" s="70" t="s">
        <v>139</v>
      </c>
      <c r="J3957" s="74">
        <v>26.68</v>
      </c>
      <c r="K3957" s="64">
        <f t="shared" si="185"/>
        <v>19343</v>
      </c>
      <c r="L3957" s="71"/>
      <c r="M3957" s="72"/>
      <c r="N3957" s="72" t="s">
        <v>13713</v>
      </c>
      <c r="O3957" s="72" t="s">
        <v>13714</v>
      </c>
      <c r="P3957" s="81">
        <v>372</v>
      </c>
      <c r="Q3957" s="73"/>
      <c r="R3957" s="73" t="s">
        <v>4555</v>
      </c>
      <c r="S3957" s="60" t="str">
        <f>VLOOKUP(A3957,[1]DATA!$1:$1048576,12,0)</f>
        <v>ANO</v>
      </c>
    </row>
    <row r="3958" spans="1:19" x14ac:dyDescent="0.25">
      <c r="A3958" s="68">
        <v>691001995</v>
      </c>
      <c r="B3958" s="59">
        <f t="shared" si="183"/>
        <v>691001995</v>
      </c>
      <c r="C3958" s="68" t="s">
        <v>8281</v>
      </c>
      <c r="D3958" s="76">
        <v>1</v>
      </c>
      <c r="E3958" s="61">
        <f t="shared" si="184"/>
        <v>24723649</v>
      </c>
      <c r="F3958" s="69" t="s">
        <v>5741</v>
      </c>
      <c r="G3958" s="69" t="s">
        <v>9141</v>
      </c>
      <c r="H3958" s="70">
        <v>200</v>
      </c>
      <c r="I3958" s="70" t="s">
        <v>139</v>
      </c>
      <c r="J3958" s="74">
        <v>26.68</v>
      </c>
      <c r="K3958" s="64">
        <f t="shared" si="185"/>
        <v>5336</v>
      </c>
      <c r="L3958" s="71"/>
      <c r="M3958" s="72"/>
      <c r="N3958" s="72" t="s">
        <v>13715</v>
      </c>
      <c r="O3958" s="72"/>
      <c r="P3958" s="81">
        <v>334</v>
      </c>
      <c r="Q3958" s="73"/>
      <c r="R3958" s="73" t="s">
        <v>13695</v>
      </c>
      <c r="S3958" s="60" t="str">
        <f>VLOOKUP(A3958,[1]DATA!$1:$1048576,12,0)</f>
        <v>NE</v>
      </c>
    </row>
    <row r="3959" spans="1:19" x14ac:dyDescent="0.25">
      <c r="A3959" s="68">
        <v>691005567</v>
      </c>
      <c r="B3959" s="59">
        <f t="shared" si="183"/>
        <v>691005567</v>
      </c>
      <c r="C3959" s="68" t="s">
        <v>8282</v>
      </c>
      <c r="D3959" s="76">
        <v>1</v>
      </c>
      <c r="E3959" s="61">
        <f t="shared" si="184"/>
        <v>2043378</v>
      </c>
      <c r="F3959" s="69" t="s">
        <v>5741</v>
      </c>
      <c r="G3959" s="69" t="s">
        <v>9141</v>
      </c>
      <c r="H3959" s="70">
        <v>50</v>
      </c>
      <c r="I3959" s="70" t="s">
        <v>139</v>
      </c>
      <c r="J3959" s="74">
        <v>26.68</v>
      </c>
      <c r="K3959" s="64">
        <f t="shared" si="185"/>
        <v>1334</v>
      </c>
      <c r="L3959" s="71"/>
      <c r="M3959" s="72"/>
      <c r="N3959" s="72" t="s">
        <v>13716</v>
      </c>
      <c r="O3959" s="72"/>
      <c r="P3959" s="81">
        <v>195</v>
      </c>
      <c r="Q3959" s="73"/>
      <c r="R3959" s="73" t="s">
        <v>9917</v>
      </c>
      <c r="S3959" s="60" t="str">
        <f>VLOOKUP(A3959,[1]DATA!$1:$1048576,12,0)</f>
        <v>NE</v>
      </c>
    </row>
    <row r="3960" spans="1:19" x14ac:dyDescent="0.25">
      <c r="A3960" s="68">
        <v>691014442</v>
      </c>
      <c r="B3960" s="59">
        <f t="shared" si="183"/>
        <v>691014442</v>
      </c>
      <c r="C3960" s="68" t="s">
        <v>8283</v>
      </c>
      <c r="D3960" s="76">
        <v>1</v>
      </c>
      <c r="E3960" s="61">
        <f t="shared" si="184"/>
        <v>9219056</v>
      </c>
      <c r="F3960" s="69" t="s">
        <v>5741</v>
      </c>
      <c r="G3960" s="69" t="s">
        <v>4555</v>
      </c>
      <c r="H3960" s="70">
        <v>25</v>
      </c>
      <c r="I3960" s="70" t="s">
        <v>139</v>
      </c>
      <c r="J3960" s="74">
        <v>26.68</v>
      </c>
      <c r="K3960" s="64">
        <f t="shared" si="185"/>
        <v>667</v>
      </c>
      <c r="L3960" s="71"/>
      <c r="M3960" s="72"/>
      <c r="N3960" s="72" t="s">
        <v>13717</v>
      </c>
      <c r="O3960" s="72" t="s">
        <v>4454</v>
      </c>
      <c r="P3960" s="81" t="s">
        <v>13718</v>
      </c>
      <c r="Q3960" s="73"/>
      <c r="R3960" s="73" t="s">
        <v>4555</v>
      </c>
      <c r="S3960" s="66" t="s">
        <v>5754</v>
      </c>
    </row>
    <row r="3961" spans="1:19" x14ac:dyDescent="0.25">
      <c r="A3961" s="68">
        <v>600021491</v>
      </c>
      <c r="B3961" s="59">
        <f t="shared" si="183"/>
        <v>600021491</v>
      </c>
      <c r="C3961" s="68" t="s">
        <v>1564</v>
      </c>
      <c r="D3961" s="76">
        <v>1</v>
      </c>
      <c r="E3961" s="61">
        <f t="shared" si="184"/>
        <v>70841446</v>
      </c>
      <c r="F3961" s="69" t="s">
        <v>5741</v>
      </c>
      <c r="G3961" s="69" t="s">
        <v>5742</v>
      </c>
      <c r="H3961" s="70">
        <v>450</v>
      </c>
      <c r="I3961" s="70" t="s">
        <v>139</v>
      </c>
      <c r="J3961" s="74">
        <v>26.68</v>
      </c>
      <c r="K3961" s="64">
        <f t="shared" si="185"/>
        <v>12006</v>
      </c>
      <c r="L3961" s="71"/>
      <c r="M3961" s="72"/>
      <c r="N3961" s="72" t="s">
        <v>3521</v>
      </c>
      <c r="O3961" s="72" t="s">
        <v>39</v>
      </c>
      <c r="P3961" s="81">
        <v>1457</v>
      </c>
      <c r="Q3961" s="73"/>
      <c r="R3961" s="73" t="s">
        <v>5245</v>
      </c>
      <c r="S3961" s="60" t="str">
        <f>VLOOKUP(A3961,[1]DATA!$1:$1048576,12,0)</f>
        <v>ANO</v>
      </c>
    </row>
    <row r="3962" spans="1:19" x14ac:dyDescent="0.25">
      <c r="A3962" s="68">
        <v>600042871</v>
      </c>
      <c r="B3962" s="59">
        <f t="shared" si="183"/>
        <v>600042871</v>
      </c>
      <c r="C3962" s="68" t="s">
        <v>1565</v>
      </c>
      <c r="D3962" s="76">
        <v>1</v>
      </c>
      <c r="E3962" s="61">
        <f t="shared" si="184"/>
        <v>70980349</v>
      </c>
      <c r="F3962" s="69" t="s">
        <v>5741</v>
      </c>
      <c r="G3962" s="69" t="s">
        <v>5742</v>
      </c>
      <c r="H3962" s="70">
        <v>275</v>
      </c>
      <c r="I3962" s="70" t="s">
        <v>139</v>
      </c>
      <c r="J3962" s="74">
        <v>26.68</v>
      </c>
      <c r="K3962" s="64">
        <f t="shared" si="185"/>
        <v>7337</v>
      </c>
      <c r="L3962" s="71"/>
      <c r="M3962" s="72"/>
      <c r="N3962" s="72" t="s">
        <v>3522</v>
      </c>
      <c r="O3962" s="72" t="s">
        <v>19</v>
      </c>
      <c r="P3962" s="81">
        <v>112</v>
      </c>
      <c r="Q3962" s="73"/>
      <c r="R3962" s="73" t="s">
        <v>5246</v>
      </c>
      <c r="S3962" s="60" t="str">
        <f>VLOOKUP(A3962,[1]DATA!$1:$1048576,12,0)</f>
        <v>ANO</v>
      </c>
    </row>
    <row r="3963" spans="1:19" x14ac:dyDescent="0.25">
      <c r="A3963" s="68">
        <v>600019497</v>
      </c>
      <c r="B3963" s="59">
        <f t="shared" si="183"/>
        <v>600019497</v>
      </c>
      <c r="C3963" s="68" t="s">
        <v>1566</v>
      </c>
      <c r="D3963" s="76">
        <v>1</v>
      </c>
      <c r="E3963" s="61">
        <f t="shared" si="184"/>
        <v>640808</v>
      </c>
      <c r="F3963" s="69" t="s">
        <v>5741</v>
      </c>
      <c r="G3963" s="69" t="s">
        <v>5742</v>
      </c>
      <c r="H3963" s="70">
        <v>200</v>
      </c>
      <c r="I3963" s="70" t="s">
        <v>139</v>
      </c>
      <c r="J3963" s="74">
        <v>26.68</v>
      </c>
      <c r="K3963" s="64">
        <f t="shared" si="185"/>
        <v>5336</v>
      </c>
      <c r="L3963" s="71"/>
      <c r="M3963" s="72"/>
      <c r="N3963" s="72" t="s">
        <v>3523</v>
      </c>
      <c r="O3963" s="72" t="s">
        <v>5247</v>
      </c>
      <c r="P3963" s="81">
        <v>1102</v>
      </c>
      <c r="Q3963" s="73">
        <v>8</v>
      </c>
      <c r="R3963" s="73" t="s">
        <v>5245</v>
      </c>
      <c r="S3963" s="60" t="str">
        <f>VLOOKUP(A3963,[1]DATA!$1:$1048576,12,0)</f>
        <v>ANO</v>
      </c>
    </row>
    <row r="3964" spans="1:19" x14ac:dyDescent="0.25">
      <c r="A3964" s="68">
        <v>600006808</v>
      </c>
      <c r="B3964" s="59">
        <f t="shared" si="183"/>
        <v>600006808</v>
      </c>
      <c r="C3964" s="68" t="s">
        <v>1567</v>
      </c>
      <c r="D3964" s="76">
        <v>1</v>
      </c>
      <c r="E3964" s="61">
        <f t="shared" si="184"/>
        <v>47558407</v>
      </c>
      <c r="F3964" s="69" t="s">
        <v>5741</v>
      </c>
      <c r="G3964" s="69" t="s">
        <v>5742</v>
      </c>
      <c r="H3964" s="70">
        <v>550</v>
      </c>
      <c r="I3964" s="70" t="s">
        <v>139</v>
      </c>
      <c r="J3964" s="74">
        <v>26.68</v>
      </c>
      <c r="K3964" s="64">
        <f t="shared" si="185"/>
        <v>14674</v>
      </c>
      <c r="L3964" s="71"/>
      <c r="M3964" s="72"/>
      <c r="N3964" s="72" t="s">
        <v>3524</v>
      </c>
      <c r="O3964" s="72" t="s">
        <v>5248</v>
      </c>
      <c r="P3964" s="81">
        <v>824</v>
      </c>
      <c r="Q3964" s="73"/>
      <c r="R3964" s="73" t="s">
        <v>5245</v>
      </c>
      <c r="S3964" s="60" t="str">
        <f>VLOOKUP(A3964,[1]DATA!$1:$1048576,12,0)</f>
        <v>ANO</v>
      </c>
    </row>
    <row r="3965" spans="1:19" x14ac:dyDescent="0.25">
      <c r="A3965" s="68">
        <v>600006832</v>
      </c>
      <c r="B3965" s="59">
        <f t="shared" si="183"/>
        <v>600006832</v>
      </c>
      <c r="C3965" s="68" t="s">
        <v>1568</v>
      </c>
      <c r="D3965" s="76">
        <v>1</v>
      </c>
      <c r="E3965" s="61">
        <f t="shared" si="184"/>
        <v>47558415</v>
      </c>
      <c r="F3965" s="69" t="s">
        <v>5741</v>
      </c>
      <c r="G3965" s="69" t="s">
        <v>5742</v>
      </c>
      <c r="H3965" s="70">
        <v>900</v>
      </c>
      <c r="I3965" s="70" t="s">
        <v>139</v>
      </c>
      <c r="J3965" s="74">
        <v>26.68</v>
      </c>
      <c r="K3965" s="64">
        <f t="shared" si="185"/>
        <v>24012</v>
      </c>
      <c r="L3965" s="71"/>
      <c r="M3965" s="72"/>
      <c r="N3965" s="72" t="s">
        <v>3525</v>
      </c>
      <c r="O3965" s="72" t="s">
        <v>5065</v>
      </c>
      <c r="P3965" s="81">
        <v>486</v>
      </c>
      <c r="Q3965" s="73">
        <v>2</v>
      </c>
      <c r="R3965" s="73" t="s">
        <v>5245</v>
      </c>
      <c r="S3965" s="60" t="str">
        <f>VLOOKUP(A3965,[1]DATA!$1:$1048576,12,0)</f>
        <v>ANO</v>
      </c>
    </row>
    <row r="3966" spans="1:19" x14ac:dyDescent="0.25">
      <c r="A3966" s="68">
        <v>600006859</v>
      </c>
      <c r="B3966" s="59">
        <f t="shared" si="183"/>
        <v>600006859</v>
      </c>
      <c r="C3966" s="68" t="s">
        <v>1569</v>
      </c>
      <c r="D3966" s="76">
        <v>1</v>
      </c>
      <c r="E3966" s="61">
        <f t="shared" si="184"/>
        <v>664740</v>
      </c>
      <c r="F3966" s="69" t="s">
        <v>5741</v>
      </c>
      <c r="G3966" s="69" t="s">
        <v>5742</v>
      </c>
      <c r="H3966" s="70">
        <v>800</v>
      </c>
      <c r="I3966" s="70" t="s">
        <v>139</v>
      </c>
      <c r="J3966" s="74">
        <v>26.68</v>
      </c>
      <c r="K3966" s="64">
        <f t="shared" si="185"/>
        <v>21344</v>
      </c>
      <c r="L3966" s="71"/>
      <c r="M3966" s="72"/>
      <c r="N3966" s="72" t="s">
        <v>3526</v>
      </c>
      <c r="O3966" s="72" t="s">
        <v>33</v>
      </c>
      <c r="P3966" s="81">
        <v>1404</v>
      </c>
      <c r="Q3966" s="73"/>
      <c r="R3966" s="73" t="s">
        <v>5245</v>
      </c>
      <c r="S3966" s="60" t="str">
        <f>VLOOKUP(A3966,[1]DATA!$1:$1048576,12,0)</f>
        <v>ANO</v>
      </c>
    </row>
    <row r="3967" spans="1:19" x14ac:dyDescent="0.25">
      <c r="A3967" s="68">
        <v>600042995</v>
      </c>
      <c r="B3967" s="59">
        <f t="shared" si="183"/>
        <v>600042995</v>
      </c>
      <c r="C3967" s="68" t="s">
        <v>1570</v>
      </c>
      <c r="D3967" s="76">
        <v>1</v>
      </c>
      <c r="E3967" s="61">
        <f t="shared" si="184"/>
        <v>75030047</v>
      </c>
      <c r="F3967" s="69" t="s">
        <v>5741</v>
      </c>
      <c r="G3967" s="69" t="s">
        <v>5742</v>
      </c>
      <c r="H3967" s="70">
        <v>175</v>
      </c>
      <c r="I3967" s="70" t="s">
        <v>139</v>
      </c>
      <c r="J3967" s="74">
        <v>26.68</v>
      </c>
      <c r="K3967" s="64">
        <f t="shared" si="185"/>
        <v>4669</v>
      </c>
      <c r="L3967" s="71"/>
      <c r="M3967" s="72"/>
      <c r="N3967" s="72" t="s">
        <v>3527</v>
      </c>
      <c r="O3967" s="72" t="s">
        <v>19</v>
      </c>
      <c r="P3967" s="81">
        <v>25</v>
      </c>
      <c r="Q3967" s="73"/>
      <c r="R3967" s="73" t="s">
        <v>5249</v>
      </c>
      <c r="S3967" s="60" t="str">
        <f>VLOOKUP(A3967,[1]DATA!$1:$1048576,12,0)</f>
        <v>ANO</v>
      </c>
    </row>
    <row r="3968" spans="1:19" x14ac:dyDescent="0.25">
      <c r="A3968" s="68">
        <v>600042880</v>
      </c>
      <c r="B3968" s="59">
        <f t="shared" si="183"/>
        <v>600042880</v>
      </c>
      <c r="C3968" s="68" t="s">
        <v>1571</v>
      </c>
      <c r="D3968" s="76">
        <v>1</v>
      </c>
      <c r="E3968" s="61">
        <f t="shared" si="184"/>
        <v>70997454</v>
      </c>
      <c r="F3968" s="69" t="s">
        <v>5741</v>
      </c>
      <c r="G3968" s="69" t="s">
        <v>5742</v>
      </c>
      <c r="H3968" s="70">
        <v>125</v>
      </c>
      <c r="I3968" s="70" t="s">
        <v>139</v>
      </c>
      <c r="J3968" s="74">
        <v>26.68</v>
      </c>
      <c r="K3968" s="64">
        <f t="shared" si="185"/>
        <v>3335</v>
      </c>
      <c r="L3968" s="71"/>
      <c r="M3968" s="72"/>
      <c r="N3968" s="72" t="s">
        <v>3528</v>
      </c>
      <c r="O3968" s="72"/>
      <c r="P3968" s="81">
        <v>67</v>
      </c>
      <c r="Q3968" s="73"/>
      <c r="R3968" s="73" t="s">
        <v>5250</v>
      </c>
      <c r="S3968" s="60" t="str">
        <f>VLOOKUP(A3968,[1]DATA!$1:$1048576,12,0)</f>
        <v>ANO</v>
      </c>
    </row>
    <row r="3969" spans="1:19" x14ac:dyDescent="0.25">
      <c r="A3969" s="68">
        <v>600042901</v>
      </c>
      <c r="B3969" s="59">
        <f t="shared" si="183"/>
        <v>600042901</v>
      </c>
      <c r="C3969" s="68" t="s">
        <v>1572</v>
      </c>
      <c r="D3969" s="76">
        <v>1</v>
      </c>
      <c r="E3969" s="61">
        <f t="shared" si="184"/>
        <v>75033887</v>
      </c>
      <c r="F3969" s="69" t="s">
        <v>5741</v>
      </c>
      <c r="G3969" s="69" t="s">
        <v>5742</v>
      </c>
      <c r="H3969" s="70">
        <v>75</v>
      </c>
      <c r="I3969" s="70" t="s">
        <v>139</v>
      </c>
      <c r="J3969" s="74">
        <v>26.68</v>
      </c>
      <c r="K3969" s="64">
        <f t="shared" si="185"/>
        <v>2001</v>
      </c>
      <c r="L3969" s="71"/>
      <c r="M3969" s="72"/>
      <c r="N3969" s="72" t="s">
        <v>3529</v>
      </c>
      <c r="O3969" s="72" t="s">
        <v>5251</v>
      </c>
      <c r="P3969" s="81">
        <v>157</v>
      </c>
      <c r="Q3969" s="73"/>
      <c r="R3969" s="73" t="s">
        <v>5252</v>
      </c>
      <c r="S3969" s="60" t="str">
        <f>VLOOKUP(A3969,[1]DATA!$1:$1048576,12,0)</f>
        <v>ANO</v>
      </c>
    </row>
    <row r="3970" spans="1:19" x14ac:dyDescent="0.25">
      <c r="A3970" s="68">
        <v>600042961</v>
      </c>
      <c r="B3970" s="59">
        <f t="shared" si="183"/>
        <v>600042961</v>
      </c>
      <c r="C3970" s="68" t="s">
        <v>1573</v>
      </c>
      <c r="D3970" s="76">
        <v>1</v>
      </c>
      <c r="E3970" s="61">
        <f t="shared" si="184"/>
        <v>71004513</v>
      </c>
      <c r="F3970" s="69" t="s">
        <v>5741</v>
      </c>
      <c r="G3970" s="69" t="s">
        <v>5742</v>
      </c>
      <c r="H3970" s="70">
        <v>175</v>
      </c>
      <c r="I3970" s="70" t="s">
        <v>139</v>
      </c>
      <c r="J3970" s="74">
        <v>26.68</v>
      </c>
      <c r="K3970" s="64">
        <f t="shared" si="185"/>
        <v>4669</v>
      </c>
      <c r="L3970" s="71"/>
      <c r="M3970" s="72"/>
      <c r="N3970" s="72" t="s">
        <v>3530</v>
      </c>
      <c r="O3970" s="72" t="s">
        <v>5253</v>
      </c>
      <c r="P3970" s="81">
        <v>58</v>
      </c>
      <c r="Q3970" s="73"/>
      <c r="R3970" s="73" t="s">
        <v>5254</v>
      </c>
      <c r="S3970" s="60" t="str">
        <f>VLOOKUP(A3970,[1]DATA!$1:$1048576,12,0)</f>
        <v>ANO</v>
      </c>
    </row>
    <row r="3971" spans="1:19" x14ac:dyDescent="0.25">
      <c r="A3971" s="68">
        <v>600042979</v>
      </c>
      <c r="B3971" s="59">
        <f t="shared" si="183"/>
        <v>600042979</v>
      </c>
      <c r="C3971" s="68" t="s">
        <v>1574</v>
      </c>
      <c r="D3971" s="76">
        <v>1</v>
      </c>
      <c r="E3971" s="61">
        <f t="shared" si="184"/>
        <v>70989788</v>
      </c>
      <c r="F3971" s="69" t="s">
        <v>5741</v>
      </c>
      <c r="G3971" s="69" t="s">
        <v>5742</v>
      </c>
      <c r="H3971" s="70">
        <v>250</v>
      </c>
      <c r="I3971" s="70" t="s">
        <v>139</v>
      </c>
      <c r="J3971" s="74">
        <v>26.68</v>
      </c>
      <c r="K3971" s="64">
        <f t="shared" si="185"/>
        <v>6670</v>
      </c>
      <c r="L3971" s="71"/>
      <c r="M3971" s="72"/>
      <c r="N3971" s="72" t="s">
        <v>3531</v>
      </c>
      <c r="O3971" s="72" t="s">
        <v>79</v>
      </c>
      <c r="P3971" s="81">
        <v>147</v>
      </c>
      <c r="Q3971" s="73"/>
      <c r="R3971" s="73" t="s">
        <v>5255</v>
      </c>
      <c r="S3971" s="60" t="str">
        <f>VLOOKUP(A3971,[1]DATA!$1:$1048576,12,0)</f>
        <v>ANO</v>
      </c>
    </row>
    <row r="3972" spans="1:19" x14ac:dyDescent="0.25">
      <c r="A3972" s="68">
        <v>600042987</v>
      </c>
      <c r="B3972" s="59">
        <f t="shared" si="183"/>
        <v>600042987</v>
      </c>
      <c r="C3972" s="68" t="s">
        <v>1575</v>
      </c>
      <c r="D3972" s="76">
        <v>1</v>
      </c>
      <c r="E3972" s="61">
        <f t="shared" si="184"/>
        <v>70990832</v>
      </c>
      <c r="F3972" s="69" t="s">
        <v>5741</v>
      </c>
      <c r="G3972" s="69" t="s">
        <v>5742</v>
      </c>
      <c r="H3972" s="70">
        <v>200</v>
      </c>
      <c r="I3972" s="70" t="s">
        <v>139</v>
      </c>
      <c r="J3972" s="74">
        <v>26.68</v>
      </c>
      <c r="K3972" s="64">
        <f t="shared" si="185"/>
        <v>5336</v>
      </c>
      <c r="L3972" s="71"/>
      <c r="M3972" s="72"/>
      <c r="N3972" s="72" t="s">
        <v>3532</v>
      </c>
      <c r="O3972" s="72"/>
      <c r="P3972" s="81">
        <v>158</v>
      </c>
      <c r="Q3972" s="73"/>
      <c r="R3972" s="73" t="s">
        <v>5256</v>
      </c>
      <c r="S3972" s="60" t="str">
        <f>VLOOKUP(A3972,[1]DATA!$1:$1048576,12,0)</f>
        <v>ANO</v>
      </c>
    </row>
    <row r="3973" spans="1:19" x14ac:dyDescent="0.25">
      <c r="A3973" s="68">
        <v>600043029</v>
      </c>
      <c r="B3973" s="59">
        <f t="shared" ref="B3973:B4036" si="186">A3973*1</f>
        <v>600043029</v>
      </c>
      <c r="C3973" s="68" t="s">
        <v>1576</v>
      </c>
      <c r="D3973" s="76">
        <v>1</v>
      </c>
      <c r="E3973" s="61">
        <f t="shared" ref="E3973:E4036" si="187">C3973*1</f>
        <v>70975019</v>
      </c>
      <c r="F3973" s="69" t="s">
        <v>5741</v>
      </c>
      <c r="G3973" s="69" t="s">
        <v>5742</v>
      </c>
      <c r="H3973" s="70">
        <v>1350</v>
      </c>
      <c r="I3973" s="70" t="s">
        <v>139</v>
      </c>
      <c r="J3973" s="74">
        <v>26.68</v>
      </c>
      <c r="K3973" s="64">
        <f t="shared" ref="K3973:K4036" si="188">H3973*J3973</f>
        <v>36018</v>
      </c>
      <c r="L3973" s="71"/>
      <c r="M3973" s="72"/>
      <c r="N3973" s="72" t="s">
        <v>3533</v>
      </c>
      <c r="O3973" s="72" t="s">
        <v>4321</v>
      </c>
      <c r="P3973" s="81">
        <v>30</v>
      </c>
      <c r="Q3973" s="73">
        <v>14</v>
      </c>
      <c r="R3973" s="73" t="s">
        <v>5245</v>
      </c>
      <c r="S3973" s="60" t="str">
        <f>VLOOKUP(A3973,[1]DATA!$1:$1048576,12,0)</f>
        <v>ANO</v>
      </c>
    </row>
    <row r="3974" spans="1:19" x14ac:dyDescent="0.25">
      <c r="A3974" s="68">
        <v>600043037</v>
      </c>
      <c r="B3974" s="59">
        <f t="shared" si="186"/>
        <v>600043037</v>
      </c>
      <c r="C3974" s="68" t="s">
        <v>1577</v>
      </c>
      <c r="D3974" s="76">
        <v>1</v>
      </c>
      <c r="E3974" s="61">
        <f t="shared" si="187"/>
        <v>70975001</v>
      </c>
      <c r="F3974" s="69" t="s">
        <v>5741</v>
      </c>
      <c r="G3974" s="69" t="s">
        <v>5742</v>
      </c>
      <c r="H3974" s="70">
        <v>1300</v>
      </c>
      <c r="I3974" s="70" t="s">
        <v>139</v>
      </c>
      <c r="J3974" s="74">
        <v>26.68</v>
      </c>
      <c r="K3974" s="64">
        <f t="shared" si="188"/>
        <v>34684</v>
      </c>
      <c r="L3974" s="71"/>
      <c r="M3974" s="72"/>
      <c r="N3974" s="72" t="s">
        <v>3534</v>
      </c>
      <c r="O3974" s="72" t="s">
        <v>5257</v>
      </c>
      <c r="P3974" s="81">
        <v>458</v>
      </c>
      <c r="Q3974" s="73">
        <v>7</v>
      </c>
      <c r="R3974" s="73" t="s">
        <v>5245</v>
      </c>
      <c r="S3974" s="60" t="str">
        <f>VLOOKUP(A3974,[1]DATA!$1:$1048576,12,0)</f>
        <v>ANO</v>
      </c>
    </row>
    <row r="3975" spans="1:19" x14ac:dyDescent="0.25">
      <c r="A3975" s="68">
        <v>600043053</v>
      </c>
      <c r="B3975" s="59">
        <f t="shared" si="186"/>
        <v>600043053</v>
      </c>
      <c r="C3975" s="68" t="s">
        <v>1578</v>
      </c>
      <c r="D3975" s="76">
        <v>1</v>
      </c>
      <c r="E3975" s="61">
        <f t="shared" si="187"/>
        <v>71002715</v>
      </c>
      <c r="F3975" s="69" t="s">
        <v>5741</v>
      </c>
      <c r="G3975" s="69" t="s">
        <v>5742</v>
      </c>
      <c r="H3975" s="70">
        <v>500</v>
      </c>
      <c r="I3975" s="70" t="s">
        <v>139</v>
      </c>
      <c r="J3975" s="74">
        <v>26.68</v>
      </c>
      <c r="K3975" s="64">
        <f t="shared" si="188"/>
        <v>13340</v>
      </c>
      <c r="L3975" s="71"/>
      <c r="M3975" s="72"/>
      <c r="N3975" s="72" t="s">
        <v>3535</v>
      </c>
      <c r="O3975" s="72" t="s">
        <v>5258</v>
      </c>
      <c r="P3975" s="81">
        <v>44</v>
      </c>
      <c r="Q3975" s="73"/>
      <c r="R3975" s="73" t="s">
        <v>5259</v>
      </c>
      <c r="S3975" s="60" t="str">
        <f>VLOOKUP(A3975,[1]DATA!$1:$1048576,12,0)</f>
        <v>ANO</v>
      </c>
    </row>
    <row r="3976" spans="1:19" x14ac:dyDescent="0.25">
      <c r="A3976" s="68">
        <v>600043070</v>
      </c>
      <c r="B3976" s="59">
        <f t="shared" si="186"/>
        <v>600043070</v>
      </c>
      <c r="C3976" s="68" t="s">
        <v>1579</v>
      </c>
      <c r="D3976" s="76">
        <v>1</v>
      </c>
      <c r="E3976" s="61">
        <f t="shared" si="187"/>
        <v>75033089</v>
      </c>
      <c r="F3976" s="69" t="s">
        <v>5741</v>
      </c>
      <c r="G3976" s="69" t="s">
        <v>5742</v>
      </c>
      <c r="H3976" s="70">
        <v>125</v>
      </c>
      <c r="I3976" s="70" t="s">
        <v>139</v>
      </c>
      <c r="J3976" s="74">
        <v>26.68</v>
      </c>
      <c r="K3976" s="64">
        <f t="shared" si="188"/>
        <v>3335</v>
      </c>
      <c r="L3976" s="71"/>
      <c r="M3976" s="72"/>
      <c r="N3976" s="72" t="s">
        <v>3536</v>
      </c>
      <c r="O3976" s="72"/>
      <c r="P3976" s="81">
        <v>135</v>
      </c>
      <c r="Q3976" s="73"/>
      <c r="R3976" s="73" t="s">
        <v>5260</v>
      </c>
      <c r="S3976" s="60" t="str">
        <f>VLOOKUP(A3976,[1]DATA!$1:$1048576,12,0)</f>
        <v>ANO</v>
      </c>
    </row>
    <row r="3977" spans="1:19" x14ac:dyDescent="0.25">
      <c r="A3977" s="68">
        <v>600043096</v>
      </c>
      <c r="B3977" s="59">
        <f t="shared" si="186"/>
        <v>600043096</v>
      </c>
      <c r="C3977" s="68" t="s">
        <v>1580</v>
      </c>
      <c r="D3977" s="76">
        <v>1</v>
      </c>
      <c r="E3977" s="61">
        <f t="shared" si="187"/>
        <v>70991430</v>
      </c>
      <c r="F3977" s="69" t="s">
        <v>5741</v>
      </c>
      <c r="G3977" s="69" t="s">
        <v>5742</v>
      </c>
      <c r="H3977" s="70">
        <v>100</v>
      </c>
      <c r="I3977" s="70" t="s">
        <v>139</v>
      </c>
      <c r="J3977" s="74">
        <v>26.68</v>
      </c>
      <c r="K3977" s="64">
        <f t="shared" si="188"/>
        <v>2668</v>
      </c>
      <c r="L3977" s="71"/>
      <c r="M3977" s="72"/>
      <c r="N3977" s="72" t="s">
        <v>3537</v>
      </c>
      <c r="O3977" s="72" t="s">
        <v>19</v>
      </c>
      <c r="P3977" s="81">
        <v>219</v>
      </c>
      <c r="Q3977" s="73"/>
      <c r="R3977" s="73" t="s">
        <v>5261</v>
      </c>
      <c r="S3977" s="60" t="str">
        <f>VLOOKUP(A3977,[1]DATA!$1:$1048576,12,0)</f>
        <v>ANO</v>
      </c>
    </row>
    <row r="3978" spans="1:19" x14ac:dyDescent="0.25">
      <c r="A3978" s="68">
        <v>600043126</v>
      </c>
      <c r="B3978" s="59">
        <f t="shared" si="186"/>
        <v>600043126</v>
      </c>
      <c r="C3978" s="68" t="s">
        <v>1581</v>
      </c>
      <c r="D3978" s="76">
        <v>1</v>
      </c>
      <c r="E3978" s="61">
        <f t="shared" si="187"/>
        <v>70998477</v>
      </c>
      <c r="F3978" s="69" t="s">
        <v>5741</v>
      </c>
      <c r="G3978" s="69" t="s">
        <v>5742</v>
      </c>
      <c r="H3978" s="70">
        <v>75</v>
      </c>
      <c r="I3978" s="70" t="s">
        <v>139</v>
      </c>
      <c r="J3978" s="74">
        <v>26.68</v>
      </c>
      <c r="K3978" s="64">
        <f t="shared" si="188"/>
        <v>2001</v>
      </c>
      <c r="L3978" s="71"/>
      <c r="M3978" s="72"/>
      <c r="N3978" s="72" t="s">
        <v>3538</v>
      </c>
      <c r="O3978" s="72" t="s">
        <v>5262</v>
      </c>
      <c r="P3978" s="81">
        <v>33</v>
      </c>
      <c r="Q3978" s="73"/>
      <c r="R3978" s="73" t="s">
        <v>5263</v>
      </c>
      <c r="S3978" s="60" t="str">
        <f>VLOOKUP(A3978,[1]DATA!$1:$1048576,12,0)</f>
        <v>ANO</v>
      </c>
    </row>
    <row r="3979" spans="1:19" x14ac:dyDescent="0.25">
      <c r="A3979" s="68">
        <v>600043169</v>
      </c>
      <c r="B3979" s="59">
        <f t="shared" si="186"/>
        <v>600043169</v>
      </c>
      <c r="C3979" s="68" t="s">
        <v>1582</v>
      </c>
      <c r="D3979" s="76">
        <v>1</v>
      </c>
      <c r="E3979" s="61">
        <f t="shared" si="187"/>
        <v>47515767</v>
      </c>
      <c r="F3979" s="69" t="s">
        <v>5741</v>
      </c>
      <c r="G3979" s="69" t="s">
        <v>5742</v>
      </c>
      <c r="H3979" s="70">
        <v>650</v>
      </c>
      <c r="I3979" s="70" t="s">
        <v>139</v>
      </c>
      <c r="J3979" s="74">
        <v>26.68</v>
      </c>
      <c r="K3979" s="64">
        <f t="shared" si="188"/>
        <v>17342</v>
      </c>
      <c r="L3979" s="71"/>
      <c r="M3979" s="72"/>
      <c r="N3979" s="72" t="s">
        <v>3539</v>
      </c>
      <c r="O3979" s="72" t="s">
        <v>41</v>
      </c>
      <c r="P3979" s="81">
        <v>249</v>
      </c>
      <c r="Q3979" s="73">
        <v>4</v>
      </c>
      <c r="R3979" s="73" t="s">
        <v>5245</v>
      </c>
      <c r="S3979" s="60" t="str">
        <f>VLOOKUP(A3979,[1]DATA!$1:$1048576,12,0)</f>
        <v>ANO</v>
      </c>
    </row>
    <row r="3980" spans="1:19" x14ac:dyDescent="0.25">
      <c r="A3980" s="68">
        <v>600043177</v>
      </c>
      <c r="B3980" s="59">
        <f t="shared" si="186"/>
        <v>600043177</v>
      </c>
      <c r="C3980" s="68" t="s">
        <v>1583</v>
      </c>
      <c r="D3980" s="76">
        <v>1</v>
      </c>
      <c r="E3980" s="61">
        <f t="shared" si="187"/>
        <v>47515775</v>
      </c>
      <c r="F3980" s="69" t="s">
        <v>5741</v>
      </c>
      <c r="G3980" s="69" t="s">
        <v>5742</v>
      </c>
      <c r="H3980" s="70">
        <v>1450</v>
      </c>
      <c r="I3980" s="70" t="s">
        <v>139</v>
      </c>
      <c r="J3980" s="74">
        <v>26.68</v>
      </c>
      <c r="K3980" s="64">
        <f t="shared" si="188"/>
        <v>38686</v>
      </c>
      <c r="L3980" s="71"/>
      <c r="M3980" s="72"/>
      <c r="N3980" s="72" t="s">
        <v>3540</v>
      </c>
      <c r="O3980" s="72" t="s">
        <v>5264</v>
      </c>
      <c r="P3980" s="81">
        <v>1335</v>
      </c>
      <c r="Q3980" s="73">
        <v>80</v>
      </c>
      <c r="R3980" s="73" t="s">
        <v>5245</v>
      </c>
      <c r="S3980" s="60" t="str">
        <f>VLOOKUP(A3980,[1]DATA!$1:$1048576,12,0)</f>
        <v>ANO</v>
      </c>
    </row>
    <row r="3981" spans="1:19" x14ac:dyDescent="0.25">
      <c r="A3981" s="68">
        <v>600043185</v>
      </c>
      <c r="B3981" s="59">
        <f t="shared" si="186"/>
        <v>600043185</v>
      </c>
      <c r="C3981" s="68" t="s">
        <v>1584</v>
      </c>
      <c r="D3981" s="76">
        <v>1</v>
      </c>
      <c r="E3981" s="61">
        <f t="shared" si="187"/>
        <v>47515911</v>
      </c>
      <c r="F3981" s="69" t="s">
        <v>5741</v>
      </c>
      <c r="G3981" s="69" t="s">
        <v>5742</v>
      </c>
      <c r="H3981" s="70">
        <v>475</v>
      </c>
      <c r="I3981" s="70" t="s">
        <v>139</v>
      </c>
      <c r="J3981" s="74">
        <v>26.68</v>
      </c>
      <c r="K3981" s="64">
        <f t="shared" si="188"/>
        <v>12673</v>
      </c>
      <c r="L3981" s="71"/>
      <c r="M3981" s="72"/>
      <c r="N3981" s="72" t="s">
        <v>3541</v>
      </c>
      <c r="O3981" s="72" t="s">
        <v>19</v>
      </c>
      <c r="P3981" s="81">
        <v>242</v>
      </c>
      <c r="Q3981" s="73"/>
      <c r="R3981" s="73" t="s">
        <v>5265</v>
      </c>
      <c r="S3981" s="60" t="str">
        <f>VLOOKUP(A3981,[1]DATA!$1:$1048576,12,0)</f>
        <v>ANO</v>
      </c>
    </row>
    <row r="3982" spans="1:19" x14ac:dyDescent="0.25">
      <c r="A3982" s="68">
        <v>600043193</v>
      </c>
      <c r="B3982" s="59">
        <f t="shared" si="186"/>
        <v>600043193</v>
      </c>
      <c r="C3982" s="68" t="s">
        <v>1585</v>
      </c>
      <c r="D3982" s="76">
        <v>1</v>
      </c>
      <c r="E3982" s="61">
        <f t="shared" si="187"/>
        <v>47558156</v>
      </c>
      <c r="F3982" s="69" t="s">
        <v>5741</v>
      </c>
      <c r="G3982" s="69" t="s">
        <v>5742</v>
      </c>
      <c r="H3982" s="70">
        <v>825</v>
      </c>
      <c r="I3982" s="70" t="s">
        <v>139</v>
      </c>
      <c r="J3982" s="74">
        <v>26.68</v>
      </c>
      <c r="K3982" s="64">
        <f t="shared" si="188"/>
        <v>22011</v>
      </c>
      <c r="L3982" s="71"/>
      <c r="M3982" s="72"/>
      <c r="N3982" s="72" t="s">
        <v>3542</v>
      </c>
      <c r="O3982" s="72" t="s">
        <v>51</v>
      </c>
      <c r="P3982" s="81">
        <v>136</v>
      </c>
      <c r="Q3982" s="73"/>
      <c r="R3982" s="73" t="s">
        <v>5266</v>
      </c>
      <c r="S3982" s="60" t="str">
        <f>VLOOKUP(A3982,[1]DATA!$1:$1048576,12,0)</f>
        <v>ANO</v>
      </c>
    </row>
    <row r="3983" spans="1:19" x14ac:dyDescent="0.25">
      <c r="A3983" s="68">
        <v>600043207</v>
      </c>
      <c r="B3983" s="59">
        <f t="shared" si="186"/>
        <v>600043207</v>
      </c>
      <c r="C3983" s="68" t="s">
        <v>1586</v>
      </c>
      <c r="D3983" s="76">
        <v>1</v>
      </c>
      <c r="E3983" s="61">
        <f t="shared" si="187"/>
        <v>47558229</v>
      </c>
      <c r="F3983" s="69" t="s">
        <v>5741</v>
      </c>
      <c r="G3983" s="69" t="s">
        <v>5742</v>
      </c>
      <c r="H3983" s="70">
        <v>1050</v>
      </c>
      <c r="I3983" s="70" t="s">
        <v>139</v>
      </c>
      <c r="J3983" s="74">
        <v>26.68</v>
      </c>
      <c r="K3983" s="64">
        <f t="shared" si="188"/>
        <v>28014</v>
      </c>
      <c r="L3983" s="71"/>
      <c r="M3983" s="72"/>
      <c r="N3983" s="72" t="s">
        <v>3543</v>
      </c>
      <c r="O3983" s="72" t="s">
        <v>79</v>
      </c>
      <c r="P3983" s="81">
        <v>292</v>
      </c>
      <c r="Q3983" s="73"/>
      <c r="R3983" s="73" t="s">
        <v>5266</v>
      </c>
      <c r="S3983" s="60" t="str">
        <f>VLOOKUP(A3983,[1]DATA!$1:$1048576,12,0)</f>
        <v>ANO</v>
      </c>
    </row>
    <row r="3984" spans="1:19" x14ac:dyDescent="0.25">
      <c r="A3984" s="68">
        <v>600043215</v>
      </c>
      <c r="B3984" s="59">
        <f t="shared" si="186"/>
        <v>600043215</v>
      </c>
      <c r="C3984" s="68" t="s">
        <v>1587</v>
      </c>
      <c r="D3984" s="76">
        <v>1</v>
      </c>
      <c r="E3984" s="61">
        <f t="shared" si="187"/>
        <v>47559217</v>
      </c>
      <c r="F3984" s="69" t="s">
        <v>5741</v>
      </c>
      <c r="G3984" s="69" t="s">
        <v>5742</v>
      </c>
      <c r="H3984" s="70">
        <v>1025</v>
      </c>
      <c r="I3984" s="70" t="s">
        <v>139</v>
      </c>
      <c r="J3984" s="74">
        <v>26.68</v>
      </c>
      <c r="K3984" s="64">
        <f t="shared" si="188"/>
        <v>27347</v>
      </c>
      <c r="L3984" s="71"/>
      <c r="M3984" s="72"/>
      <c r="N3984" s="72" t="s">
        <v>3544</v>
      </c>
      <c r="O3984" s="72" t="s">
        <v>19</v>
      </c>
      <c r="P3984" s="81">
        <v>255</v>
      </c>
      <c r="Q3984" s="73"/>
      <c r="R3984" s="73" t="s">
        <v>80</v>
      </c>
      <c r="S3984" s="60" t="str">
        <f>VLOOKUP(A3984,[1]DATA!$1:$1048576,12,0)</f>
        <v>ANO</v>
      </c>
    </row>
    <row r="3985" spans="1:19" x14ac:dyDescent="0.25">
      <c r="A3985" s="68">
        <v>600161447</v>
      </c>
      <c r="B3985" s="59">
        <f t="shared" si="186"/>
        <v>600161447</v>
      </c>
      <c r="C3985" s="68" t="s">
        <v>1588</v>
      </c>
      <c r="D3985" s="76">
        <v>1</v>
      </c>
      <c r="E3985" s="61">
        <f t="shared" si="187"/>
        <v>70990816</v>
      </c>
      <c r="F3985" s="69" t="s">
        <v>5741</v>
      </c>
      <c r="G3985" s="69" t="s">
        <v>5742</v>
      </c>
      <c r="H3985" s="70">
        <v>1125</v>
      </c>
      <c r="I3985" s="70" t="s">
        <v>139</v>
      </c>
      <c r="J3985" s="74">
        <v>26.68</v>
      </c>
      <c r="K3985" s="64">
        <f t="shared" si="188"/>
        <v>30015</v>
      </c>
      <c r="L3985" s="71"/>
      <c r="M3985" s="72"/>
      <c r="N3985" s="72" t="s">
        <v>3545</v>
      </c>
      <c r="O3985" s="72" t="s">
        <v>43</v>
      </c>
      <c r="P3985" s="81">
        <v>589</v>
      </c>
      <c r="Q3985" s="73"/>
      <c r="R3985" s="73" t="s">
        <v>5267</v>
      </c>
      <c r="S3985" s="60" t="str">
        <f>VLOOKUP(A3985,[1]DATA!$1:$1048576,12,0)</f>
        <v>ANO</v>
      </c>
    </row>
    <row r="3986" spans="1:19" x14ac:dyDescent="0.25">
      <c r="A3986" s="68">
        <v>650013638</v>
      </c>
      <c r="B3986" s="59">
        <f t="shared" si="186"/>
        <v>650013638</v>
      </c>
      <c r="C3986" s="68" t="s">
        <v>1589</v>
      </c>
      <c r="D3986" s="76">
        <v>1</v>
      </c>
      <c r="E3986" s="61">
        <f t="shared" si="187"/>
        <v>75031108</v>
      </c>
      <c r="F3986" s="69" t="s">
        <v>5741</v>
      </c>
      <c r="G3986" s="69" t="s">
        <v>5742</v>
      </c>
      <c r="H3986" s="70">
        <v>75</v>
      </c>
      <c r="I3986" s="70" t="s">
        <v>139</v>
      </c>
      <c r="J3986" s="74">
        <v>26.68</v>
      </c>
      <c r="K3986" s="64">
        <f t="shared" si="188"/>
        <v>2001</v>
      </c>
      <c r="L3986" s="71"/>
      <c r="M3986" s="72"/>
      <c r="N3986" s="72" t="s">
        <v>3546</v>
      </c>
      <c r="O3986" s="72" t="s">
        <v>5268</v>
      </c>
      <c r="P3986" s="81">
        <v>64</v>
      </c>
      <c r="Q3986" s="73"/>
      <c r="R3986" s="73" t="s">
        <v>5269</v>
      </c>
      <c r="S3986" s="60" t="str">
        <f>VLOOKUP(A3986,[1]DATA!$1:$1048576,12,0)</f>
        <v>ANO</v>
      </c>
    </row>
    <row r="3987" spans="1:19" x14ac:dyDescent="0.25">
      <c r="A3987" s="68">
        <v>650014383</v>
      </c>
      <c r="B3987" s="59">
        <f t="shared" si="186"/>
        <v>650014383</v>
      </c>
      <c r="C3987" s="68" t="s">
        <v>1590</v>
      </c>
      <c r="D3987" s="76">
        <v>1</v>
      </c>
      <c r="E3987" s="61">
        <f t="shared" si="187"/>
        <v>75033551</v>
      </c>
      <c r="F3987" s="69" t="s">
        <v>5741</v>
      </c>
      <c r="G3987" s="69" t="s">
        <v>5742</v>
      </c>
      <c r="H3987" s="70">
        <v>150</v>
      </c>
      <c r="I3987" s="70" t="s">
        <v>139</v>
      </c>
      <c r="J3987" s="74">
        <v>26.68</v>
      </c>
      <c r="K3987" s="64">
        <f t="shared" si="188"/>
        <v>4002</v>
      </c>
      <c r="L3987" s="71"/>
      <c r="M3987" s="72"/>
      <c r="N3987" s="72" t="s">
        <v>3547</v>
      </c>
      <c r="O3987" s="72" t="s">
        <v>5270</v>
      </c>
      <c r="P3987" s="81">
        <v>66</v>
      </c>
      <c r="Q3987" s="73"/>
      <c r="R3987" s="73" t="s">
        <v>108</v>
      </c>
      <c r="S3987" s="60" t="str">
        <f>VLOOKUP(A3987,[1]DATA!$1:$1048576,12,0)</f>
        <v>ANO</v>
      </c>
    </row>
    <row r="3988" spans="1:19" x14ac:dyDescent="0.25">
      <c r="A3988" s="68">
        <v>650014499</v>
      </c>
      <c r="B3988" s="59">
        <f t="shared" si="186"/>
        <v>650014499</v>
      </c>
      <c r="C3988" s="68" t="s">
        <v>1591</v>
      </c>
      <c r="D3988" s="76">
        <v>1</v>
      </c>
      <c r="E3988" s="61">
        <f t="shared" si="187"/>
        <v>75030683</v>
      </c>
      <c r="F3988" s="69" t="s">
        <v>5741</v>
      </c>
      <c r="G3988" s="69" t="s">
        <v>5742</v>
      </c>
      <c r="H3988" s="70">
        <v>250</v>
      </c>
      <c r="I3988" s="70" t="s">
        <v>139</v>
      </c>
      <c r="J3988" s="74">
        <v>26.68</v>
      </c>
      <c r="K3988" s="64">
        <f t="shared" si="188"/>
        <v>6670</v>
      </c>
      <c r="L3988" s="71"/>
      <c r="M3988" s="72"/>
      <c r="N3988" s="72" t="s">
        <v>3548</v>
      </c>
      <c r="O3988" s="72" t="s">
        <v>4281</v>
      </c>
      <c r="P3988" s="81">
        <v>80</v>
      </c>
      <c r="Q3988" s="73"/>
      <c r="R3988" s="73" t="s">
        <v>5271</v>
      </c>
      <c r="S3988" s="60" t="str">
        <f>VLOOKUP(A3988,[1]DATA!$1:$1048576,12,0)</f>
        <v>ANO</v>
      </c>
    </row>
    <row r="3989" spans="1:19" x14ac:dyDescent="0.25">
      <c r="A3989" s="68">
        <v>650016301</v>
      </c>
      <c r="B3989" s="59">
        <f t="shared" si="186"/>
        <v>650016301</v>
      </c>
      <c r="C3989" s="68" t="s">
        <v>1592</v>
      </c>
      <c r="D3989" s="76">
        <v>1</v>
      </c>
      <c r="E3989" s="61">
        <f t="shared" si="187"/>
        <v>47559373</v>
      </c>
      <c r="F3989" s="69" t="s">
        <v>5741</v>
      </c>
      <c r="G3989" s="69" t="s">
        <v>5742</v>
      </c>
      <c r="H3989" s="70">
        <v>75</v>
      </c>
      <c r="I3989" s="70" t="s">
        <v>139</v>
      </c>
      <c r="J3989" s="74">
        <v>26.68</v>
      </c>
      <c r="K3989" s="64">
        <f t="shared" si="188"/>
        <v>2001</v>
      </c>
      <c r="L3989" s="71"/>
      <c r="M3989" s="72"/>
      <c r="N3989" s="72" t="s">
        <v>3549</v>
      </c>
      <c r="O3989" s="72"/>
      <c r="P3989" s="81">
        <v>57</v>
      </c>
      <c r="Q3989" s="73"/>
      <c r="R3989" s="73" t="s">
        <v>5272</v>
      </c>
      <c r="S3989" s="60" t="str">
        <f>VLOOKUP(A3989,[1]DATA!$1:$1048576,12,0)</f>
        <v>ANO</v>
      </c>
    </row>
    <row r="3990" spans="1:19" x14ac:dyDescent="0.25">
      <c r="A3990" s="68">
        <v>651027888</v>
      </c>
      <c r="B3990" s="59">
        <f t="shared" si="186"/>
        <v>651027888</v>
      </c>
      <c r="C3990" s="68" t="s">
        <v>1593</v>
      </c>
      <c r="D3990" s="76">
        <v>1</v>
      </c>
      <c r="E3990" s="61">
        <f t="shared" si="187"/>
        <v>71340734</v>
      </c>
      <c r="F3990" s="69" t="s">
        <v>5741</v>
      </c>
      <c r="G3990" s="69" t="s">
        <v>5742</v>
      </c>
      <c r="H3990" s="70">
        <v>275</v>
      </c>
      <c r="I3990" s="70" t="s">
        <v>139</v>
      </c>
      <c r="J3990" s="74">
        <v>26.68</v>
      </c>
      <c r="K3990" s="64">
        <f t="shared" si="188"/>
        <v>7337</v>
      </c>
      <c r="L3990" s="71"/>
      <c r="M3990" s="72"/>
      <c r="N3990" s="72" t="s">
        <v>3550</v>
      </c>
      <c r="O3990" s="72" t="s">
        <v>5273</v>
      </c>
      <c r="P3990" s="81">
        <v>66</v>
      </c>
      <c r="Q3990" s="73"/>
      <c r="R3990" s="73" t="s">
        <v>5245</v>
      </c>
      <c r="S3990" s="60" t="str">
        <f>VLOOKUP(A3990,[1]DATA!$1:$1048576,12,0)</f>
        <v>NE</v>
      </c>
    </row>
    <row r="3991" spans="1:19" x14ac:dyDescent="0.25">
      <c r="A3991" s="68">
        <v>691004358</v>
      </c>
      <c r="B3991" s="59">
        <f t="shared" si="186"/>
        <v>691004358</v>
      </c>
      <c r="C3991" s="68" t="s">
        <v>1594</v>
      </c>
      <c r="D3991" s="76">
        <v>1</v>
      </c>
      <c r="E3991" s="61">
        <f t="shared" si="187"/>
        <v>24296023</v>
      </c>
      <c r="F3991" s="69" t="s">
        <v>5741</v>
      </c>
      <c r="G3991" s="69" t="s">
        <v>5742</v>
      </c>
      <c r="H3991" s="70">
        <v>150</v>
      </c>
      <c r="I3991" s="70" t="s">
        <v>139</v>
      </c>
      <c r="J3991" s="74">
        <v>26.68</v>
      </c>
      <c r="K3991" s="64">
        <f t="shared" si="188"/>
        <v>4002</v>
      </c>
      <c r="L3991" s="71"/>
      <c r="M3991" s="72"/>
      <c r="N3991" s="72" t="s">
        <v>3551</v>
      </c>
      <c r="O3991" s="72" t="s">
        <v>101</v>
      </c>
      <c r="P3991" s="81">
        <v>58</v>
      </c>
      <c r="Q3991" s="73"/>
      <c r="R3991" s="73" t="s">
        <v>5274</v>
      </c>
      <c r="S3991" s="60" t="str">
        <f>VLOOKUP(A3991,[1]DATA!$1:$1048576,12,0)</f>
        <v>NE</v>
      </c>
    </row>
    <row r="3992" spans="1:19" x14ac:dyDescent="0.25">
      <c r="A3992" s="68">
        <v>691004706</v>
      </c>
      <c r="B3992" s="59">
        <f t="shared" si="186"/>
        <v>691004706</v>
      </c>
      <c r="C3992" s="68" t="s">
        <v>1595</v>
      </c>
      <c r="D3992" s="76">
        <v>1</v>
      </c>
      <c r="E3992" s="61">
        <f t="shared" si="187"/>
        <v>24255378</v>
      </c>
      <c r="F3992" s="69" t="s">
        <v>5741</v>
      </c>
      <c r="G3992" s="69" t="s">
        <v>5742</v>
      </c>
      <c r="H3992" s="70">
        <v>225</v>
      </c>
      <c r="I3992" s="70" t="s">
        <v>139</v>
      </c>
      <c r="J3992" s="74">
        <v>26.68</v>
      </c>
      <c r="K3992" s="64">
        <f t="shared" si="188"/>
        <v>6003</v>
      </c>
      <c r="L3992" s="71"/>
      <c r="M3992" s="72"/>
      <c r="N3992" s="72" t="s">
        <v>3552</v>
      </c>
      <c r="O3992" s="72" t="s">
        <v>5275</v>
      </c>
      <c r="P3992" s="81">
        <v>532</v>
      </c>
      <c r="Q3992" s="73"/>
      <c r="R3992" s="73" t="s">
        <v>5266</v>
      </c>
      <c r="S3992" s="60" t="str">
        <f>VLOOKUP(A3992,[1]DATA!$1:$1048576,12,0)</f>
        <v>NE</v>
      </c>
    </row>
    <row r="3993" spans="1:19" x14ac:dyDescent="0.25">
      <c r="A3993" s="68">
        <v>691005265</v>
      </c>
      <c r="B3993" s="59">
        <f t="shared" si="186"/>
        <v>691005265</v>
      </c>
      <c r="C3993" s="68" t="s">
        <v>1596</v>
      </c>
      <c r="D3993" s="76">
        <v>1</v>
      </c>
      <c r="E3993" s="61">
        <f t="shared" si="187"/>
        <v>1609793</v>
      </c>
      <c r="F3993" s="69" t="s">
        <v>5741</v>
      </c>
      <c r="G3993" s="69" t="s">
        <v>5742</v>
      </c>
      <c r="H3993" s="70">
        <v>250</v>
      </c>
      <c r="I3993" s="70" t="s">
        <v>139</v>
      </c>
      <c r="J3993" s="74">
        <v>26.68</v>
      </c>
      <c r="K3993" s="64">
        <f t="shared" si="188"/>
        <v>6670</v>
      </c>
      <c r="L3993" s="71"/>
      <c r="M3993" s="72"/>
      <c r="N3993" s="72" t="s">
        <v>3553</v>
      </c>
      <c r="O3993" s="72" t="s">
        <v>5276</v>
      </c>
      <c r="P3993" s="81">
        <v>1874</v>
      </c>
      <c r="Q3993" s="73"/>
      <c r="R3993" s="73" t="s">
        <v>5245</v>
      </c>
      <c r="S3993" s="60" t="str">
        <f>VLOOKUP(A3993,[1]DATA!$1:$1048576,12,0)</f>
        <v>NE</v>
      </c>
    </row>
    <row r="3994" spans="1:19" x14ac:dyDescent="0.25">
      <c r="A3994" s="68">
        <v>691009040</v>
      </c>
      <c r="B3994" s="59">
        <f t="shared" si="186"/>
        <v>691009040</v>
      </c>
      <c r="C3994" s="68" t="s">
        <v>1597</v>
      </c>
      <c r="D3994" s="76">
        <v>1</v>
      </c>
      <c r="E3994" s="61">
        <f t="shared" si="187"/>
        <v>4826043</v>
      </c>
      <c r="F3994" s="69" t="s">
        <v>5741</v>
      </c>
      <c r="G3994" s="69" t="s">
        <v>5742</v>
      </c>
      <c r="H3994" s="70">
        <v>175</v>
      </c>
      <c r="I3994" s="70" t="s">
        <v>139</v>
      </c>
      <c r="J3994" s="74">
        <v>26.68</v>
      </c>
      <c r="K3994" s="64">
        <f t="shared" si="188"/>
        <v>4669</v>
      </c>
      <c r="L3994" s="71"/>
      <c r="M3994" s="72"/>
      <c r="N3994" s="72" t="s">
        <v>3554</v>
      </c>
      <c r="O3994" s="72" t="s">
        <v>5277</v>
      </c>
      <c r="P3994" s="81">
        <v>402</v>
      </c>
      <c r="Q3994" s="73"/>
      <c r="R3994" s="73" t="s">
        <v>5259</v>
      </c>
      <c r="S3994" s="60" t="str">
        <f>VLOOKUP(A3994,[1]DATA!$1:$1048576,12,0)</f>
        <v>NE</v>
      </c>
    </row>
    <row r="3995" spans="1:19" x14ac:dyDescent="0.25">
      <c r="A3995" s="68">
        <v>691009155</v>
      </c>
      <c r="B3995" s="59">
        <f t="shared" si="186"/>
        <v>691009155</v>
      </c>
      <c r="C3995" s="68" t="s">
        <v>1598</v>
      </c>
      <c r="D3995" s="76">
        <v>1</v>
      </c>
      <c r="E3995" s="61">
        <f t="shared" si="187"/>
        <v>4435117</v>
      </c>
      <c r="F3995" s="69" t="s">
        <v>5741</v>
      </c>
      <c r="G3995" s="69" t="s">
        <v>5742</v>
      </c>
      <c r="H3995" s="70">
        <v>50</v>
      </c>
      <c r="I3995" s="70" t="s">
        <v>139</v>
      </c>
      <c r="J3995" s="74">
        <v>26.68</v>
      </c>
      <c r="K3995" s="64">
        <f t="shared" si="188"/>
        <v>1334</v>
      </c>
      <c r="L3995" s="71"/>
      <c r="M3995" s="72"/>
      <c r="N3995" s="72" t="s">
        <v>3555</v>
      </c>
      <c r="O3995" s="72" t="s">
        <v>5278</v>
      </c>
      <c r="P3995" s="81">
        <v>266</v>
      </c>
      <c r="Q3995" s="73"/>
      <c r="R3995" s="73" t="s">
        <v>5261</v>
      </c>
      <c r="S3995" s="60" t="str">
        <f>VLOOKUP(A3995,[1]DATA!$1:$1048576,12,0)</f>
        <v>NE</v>
      </c>
    </row>
    <row r="3996" spans="1:19" x14ac:dyDescent="0.25">
      <c r="A3996" s="68">
        <v>691014248</v>
      </c>
      <c r="B3996" s="59">
        <f t="shared" si="186"/>
        <v>691014248</v>
      </c>
      <c r="C3996" s="68" t="s">
        <v>1599</v>
      </c>
      <c r="D3996" s="76">
        <v>1</v>
      </c>
      <c r="E3996" s="61">
        <f t="shared" si="187"/>
        <v>8876584</v>
      </c>
      <c r="F3996" s="69" t="s">
        <v>5741</v>
      </c>
      <c r="G3996" s="69" t="s">
        <v>5742</v>
      </c>
      <c r="H3996" s="70">
        <v>100</v>
      </c>
      <c r="I3996" s="70" t="s">
        <v>139</v>
      </c>
      <c r="J3996" s="74">
        <v>26.68</v>
      </c>
      <c r="K3996" s="64">
        <f t="shared" si="188"/>
        <v>2668</v>
      </c>
      <c r="L3996" s="71"/>
      <c r="M3996" s="72"/>
      <c r="N3996" s="72" t="s">
        <v>3556</v>
      </c>
      <c r="O3996" s="72" t="s">
        <v>5279</v>
      </c>
      <c r="P3996" s="81">
        <v>1240</v>
      </c>
      <c r="Q3996" s="73">
        <v>21</v>
      </c>
      <c r="R3996" s="73" t="s">
        <v>5245</v>
      </c>
      <c r="S3996" s="60" t="str">
        <f>VLOOKUP(A3996,[1]DATA!$1:$1048576,12,0)</f>
        <v>NE</v>
      </c>
    </row>
    <row r="3997" spans="1:19" x14ac:dyDescent="0.25">
      <c r="A3997" s="68">
        <v>691014566</v>
      </c>
      <c r="B3997" s="59">
        <f t="shared" si="186"/>
        <v>691014566</v>
      </c>
      <c r="C3997" s="68" t="s">
        <v>1600</v>
      </c>
      <c r="D3997" s="76">
        <v>1</v>
      </c>
      <c r="E3997" s="61">
        <f t="shared" si="187"/>
        <v>9806580</v>
      </c>
      <c r="F3997" s="69" t="s">
        <v>5741</v>
      </c>
      <c r="G3997" s="69" t="s">
        <v>5245</v>
      </c>
      <c r="H3997" s="70">
        <v>75</v>
      </c>
      <c r="I3997" s="70" t="s">
        <v>139</v>
      </c>
      <c r="J3997" s="74">
        <v>26.68</v>
      </c>
      <c r="K3997" s="64">
        <f t="shared" si="188"/>
        <v>2001</v>
      </c>
      <c r="L3997" s="71"/>
      <c r="M3997" s="72"/>
      <c r="N3997" s="72" t="s">
        <v>3557</v>
      </c>
      <c r="O3997" s="72" t="s">
        <v>5280</v>
      </c>
      <c r="P3997" s="81" t="s">
        <v>5281</v>
      </c>
      <c r="Q3997" s="73"/>
      <c r="R3997" s="73" t="s">
        <v>5245</v>
      </c>
      <c r="S3997" s="66" t="s">
        <v>5754</v>
      </c>
    </row>
    <row r="3998" spans="1:19" x14ac:dyDescent="0.25">
      <c r="A3998" s="68">
        <v>600007782</v>
      </c>
      <c r="B3998" s="59">
        <f t="shared" si="186"/>
        <v>600007782</v>
      </c>
      <c r="C3998" s="68" t="s">
        <v>1601</v>
      </c>
      <c r="D3998" s="76">
        <v>1</v>
      </c>
      <c r="E3998" s="61">
        <f t="shared" si="187"/>
        <v>25672592</v>
      </c>
      <c r="F3998" s="69" t="s">
        <v>5741</v>
      </c>
      <c r="G3998" s="69" t="s">
        <v>5743</v>
      </c>
      <c r="H3998" s="70">
        <v>300</v>
      </c>
      <c r="I3998" s="70" t="s">
        <v>139</v>
      </c>
      <c r="J3998" s="74">
        <v>26.68</v>
      </c>
      <c r="K3998" s="64">
        <f t="shared" si="188"/>
        <v>8004</v>
      </c>
      <c r="L3998" s="71"/>
      <c r="M3998" s="72"/>
      <c r="N3998" s="72" t="s">
        <v>3558</v>
      </c>
      <c r="O3998" s="72" t="s">
        <v>5282</v>
      </c>
      <c r="P3998" s="81">
        <v>1379</v>
      </c>
      <c r="Q3998" s="73">
        <v>36</v>
      </c>
      <c r="R3998" s="73" t="s">
        <v>5283</v>
      </c>
      <c r="S3998" s="60" t="str">
        <f>VLOOKUP(A3998,[1]DATA!$1:$1048576,12,0)</f>
        <v>NE</v>
      </c>
    </row>
    <row r="3999" spans="1:19" x14ac:dyDescent="0.25">
      <c r="A3999" s="68">
        <v>600047512</v>
      </c>
      <c r="B3999" s="59">
        <f t="shared" si="186"/>
        <v>600047512</v>
      </c>
      <c r="C3999" s="68" t="s">
        <v>1602</v>
      </c>
      <c r="D3999" s="76">
        <v>1</v>
      </c>
      <c r="E3999" s="61">
        <f t="shared" si="187"/>
        <v>71008039</v>
      </c>
      <c r="F3999" s="69" t="s">
        <v>5741</v>
      </c>
      <c r="G3999" s="69" t="s">
        <v>5743</v>
      </c>
      <c r="H3999" s="70">
        <v>125</v>
      </c>
      <c r="I3999" s="70" t="s">
        <v>139</v>
      </c>
      <c r="J3999" s="74">
        <v>26.68</v>
      </c>
      <c r="K3999" s="64">
        <f t="shared" si="188"/>
        <v>3335</v>
      </c>
      <c r="L3999" s="71"/>
      <c r="M3999" s="72"/>
      <c r="N3999" s="72" t="s">
        <v>3559</v>
      </c>
      <c r="O3999" s="72"/>
      <c r="P3999" s="81">
        <v>92</v>
      </c>
      <c r="Q3999" s="73"/>
      <c r="R3999" s="73" t="s">
        <v>5284</v>
      </c>
      <c r="S3999" s="60" t="str">
        <f>VLOOKUP(A3999,[1]DATA!$1:$1048576,12,0)</f>
        <v>ANO</v>
      </c>
    </row>
    <row r="4000" spans="1:19" x14ac:dyDescent="0.25">
      <c r="A4000" s="68">
        <v>600022048</v>
      </c>
      <c r="B4000" s="59">
        <f t="shared" si="186"/>
        <v>600022048</v>
      </c>
      <c r="C4000" s="68" t="s">
        <v>1603</v>
      </c>
      <c r="D4000" s="76">
        <v>1</v>
      </c>
      <c r="E4000" s="61">
        <f t="shared" si="187"/>
        <v>70845026</v>
      </c>
      <c r="F4000" s="69" t="s">
        <v>5741</v>
      </c>
      <c r="G4000" s="69" t="s">
        <v>5743</v>
      </c>
      <c r="H4000" s="70">
        <v>125</v>
      </c>
      <c r="I4000" s="70" t="s">
        <v>139</v>
      </c>
      <c r="J4000" s="74">
        <v>26.68</v>
      </c>
      <c r="K4000" s="64">
        <f t="shared" si="188"/>
        <v>3335</v>
      </c>
      <c r="L4000" s="71"/>
      <c r="M4000" s="72"/>
      <c r="N4000" s="72" t="s">
        <v>3560</v>
      </c>
      <c r="O4000" s="72" t="s">
        <v>19</v>
      </c>
      <c r="P4000" s="81">
        <v>291</v>
      </c>
      <c r="Q4000" s="73">
        <v>6</v>
      </c>
      <c r="R4000" s="73" t="s">
        <v>5285</v>
      </c>
      <c r="S4000" s="60" t="str">
        <f>VLOOKUP(A4000,[1]DATA!$1:$1048576,12,0)</f>
        <v>ANO</v>
      </c>
    </row>
    <row r="4001" spans="1:19" x14ac:dyDescent="0.25">
      <c r="A4001" s="68">
        <v>600007693</v>
      </c>
      <c r="B4001" s="59">
        <f t="shared" si="186"/>
        <v>600007693</v>
      </c>
      <c r="C4001" s="68" t="s">
        <v>1604</v>
      </c>
      <c r="D4001" s="76">
        <v>1</v>
      </c>
      <c r="E4001" s="61">
        <f t="shared" si="187"/>
        <v>43755054</v>
      </c>
      <c r="F4001" s="69" t="s">
        <v>5741</v>
      </c>
      <c r="G4001" s="69" t="s">
        <v>5743</v>
      </c>
      <c r="H4001" s="70">
        <v>250</v>
      </c>
      <c r="I4001" s="70" t="s">
        <v>139</v>
      </c>
      <c r="J4001" s="74">
        <v>26.68</v>
      </c>
      <c r="K4001" s="64">
        <f t="shared" si="188"/>
        <v>6670</v>
      </c>
      <c r="L4001" s="71"/>
      <c r="M4001" s="72"/>
      <c r="N4001" s="72" t="s">
        <v>3561</v>
      </c>
      <c r="O4001" s="72" t="s">
        <v>55</v>
      </c>
      <c r="P4001" s="81">
        <v>414</v>
      </c>
      <c r="Q4001" s="73">
        <v>7</v>
      </c>
      <c r="R4001" s="73" t="s">
        <v>5283</v>
      </c>
      <c r="S4001" s="60" t="str">
        <f>VLOOKUP(A4001,[1]DATA!$1:$1048576,12,0)</f>
        <v>ANO</v>
      </c>
    </row>
    <row r="4002" spans="1:19" x14ac:dyDescent="0.25">
      <c r="A4002" s="68">
        <v>600007707</v>
      </c>
      <c r="B4002" s="59">
        <f t="shared" si="186"/>
        <v>600007707</v>
      </c>
      <c r="C4002" s="68" t="s">
        <v>1605</v>
      </c>
      <c r="D4002" s="76">
        <v>1</v>
      </c>
      <c r="E4002" s="61">
        <f t="shared" si="187"/>
        <v>61389480</v>
      </c>
      <c r="F4002" s="69" t="s">
        <v>5741</v>
      </c>
      <c r="G4002" s="69" t="s">
        <v>5743</v>
      </c>
      <c r="H4002" s="70">
        <v>500</v>
      </c>
      <c r="I4002" s="70" t="s">
        <v>139</v>
      </c>
      <c r="J4002" s="74">
        <v>26.68</v>
      </c>
      <c r="K4002" s="64">
        <f t="shared" si="188"/>
        <v>13340</v>
      </c>
      <c r="L4002" s="71"/>
      <c r="M4002" s="72"/>
      <c r="N4002" s="72" t="s">
        <v>3562</v>
      </c>
      <c r="O4002" s="72" t="s">
        <v>5286</v>
      </c>
      <c r="P4002" s="81">
        <v>370</v>
      </c>
      <c r="Q4002" s="73"/>
      <c r="R4002" s="73" t="s">
        <v>5287</v>
      </c>
      <c r="S4002" s="60" t="str">
        <f>VLOOKUP(A4002,[1]DATA!$1:$1048576,12,0)</f>
        <v>ANO</v>
      </c>
    </row>
    <row r="4003" spans="1:19" x14ac:dyDescent="0.25">
      <c r="A4003" s="68">
        <v>600007731</v>
      </c>
      <c r="B4003" s="59">
        <f t="shared" si="186"/>
        <v>600007731</v>
      </c>
      <c r="C4003" s="68" t="s">
        <v>1606</v>
      </c>
      <c r="D4003" s="76">
        <v>1</v>
      </c>
      <c r="E4003" s="61">
        <f t="shared" si="187"/>
        <v>61388947</v>
      </c>
      <c r="F4003" s="69" t="s">
        <v>5741</v>
      </c>
      <c r="G4003" s="69" t="s">
        <v>5743</v>
      </c>
      <c r="H4003" s="70">
        <v>250</v>
      </c>
      <c r="I4003" s="70" t="s">
        <v>139</v>
      </c>
      <c r="J4003" s="74">
        <v>26.68</v>
      </c>
      <c r="K4003" s="64">
        <f t="shared" si="188"/>
        <v>6670</v>
      </c>
      <c r="L4003" s="71"/>
      <c r="M4003" s="72"/>
      <c r="N4003" s="72" t="s">
        <v>3563</v>
      </c>
      <c r="O4003" s="72" t="s">
        <v>5288</v>
      </c>
      <c r="P4003" s="81">
        <v>302</v>
      </c>
      <c r="Q4003" s="73">
        <v>8</v>
      </c>
      <c r="R4003" s="73" t="s">
        <v>5285</v>
      </c>
      <c r="S4003" s="60" t="str">
        <f>VLOOKUP(A4003,[1]DATA!$1:$1048576,12,0)</f>
        <v>ANO</v>
      </c>
    </row>
    <row r="4004" spans="1:19" x14ac:dyDescent="0.25">
      <c r="A4004" s="68">
        <v>600007774</v>
      </c>
      <c r="B4004" s="59">
        <f t="shared" si="186"/>
        <v>600007774</v>
      </c>
      <c r="C4004" s="68" t="s">
        <v>1607</v>
      </c>
      <c r="D4004" s="76">
        <v>1</v>
      </c>
      <c r="E4004" s="61">
        <f t="shared" si="187"/>
        <v>61388939</v>
      </c>
      <c r="F4004" s="69" t="s">
        <v>5741</v>
      </c>
      <c r="G4004" s="69" t="s">
        <v>5743</v>
      </c>
      <c r="H4004" s="70">
        <v>750</v>
      </c>
      <c r="I4004" s="70" t="s">
        <v>139</v>
      </c>
      <c r="J4004" s="74">
        <v>26.68</v>
      </c>
      <c r="K4004" s="64">
        <f t="shared" si="188"/>
        <v>20010</v>
      </c>
      <c r="L4004" s="71"/>
      <c r="M4004" s="72"/>
      <c r="N4004" s="72" t="s">
        <v>3564</v>
      </c>
      <c r="O4004" s="72" t="s">
        <v>5289</v>
      </c>
      <c r="P4004" s="81">
        <v>668</v>
      </c>
      <c r="Q4004" s="73">
        <v>23</v>
      </c>
      <c r="R4004" s="73" t="s">
        <v>5285</v>
      </c>
      <c r="S4004" s="60" t="str">
        <f>VLOOKUP(A4004,[1]DATA!$1:$1048576,12,0)</f>
        <v>ANO</v>
      </c>
    </row>
    <row r="4005" spans="1:19" x14ac:dyDescent="0.25">
      <c r="A4005" s="68">
        <v>600047547</v>
      </c>
      <c r="B4005" s="59">
        <f t="shared" si="186"/>
        <v>600047547</v>
      </c>
      <c r="C4005" s="68" t="s">
        <v>1608</v>
      </c>
      <c r="D4005" s="76">
        <v>1</v>
      </c>
      <c r="E4005" s="61">
        <f t="shared" si="187"/>
        <v>65601939</v>
      </c>
      <c r="F4005" s="69" t="s">
        <v>5741</v>
      </c>
      <c r="G4005" s="69" t="s">
        <v>5743</v>
      </c>
      <c r="H4005" s="70">
        <v>200</v>
      </c>
      <c r="I4005" s="70" t="s">
        <v>139</v>
      </c>
      <c r="J4005" s="74">
        <v>26.68</v>
      </c>
      <c r="K4005" s="64">
        <f t="shared" si="188"/>
        <v>5336</v>
      </c>
      <c r="L4005" s="71"/>
      <c r="M4005" s="72"/>
      <c r="N4005" s="72" t="s">
        <v>3565</v>
      </c>
      <c r="O4005" s="72"/>
      <c r="P4005" s="81">
        <v>89</v>
      </c>
      <c r="Q4005" s="73"/>
      <c r="R4005" s="73" t="s">
        <v>5290</v>
      </c>
      <c r="S4005" s="60" t="str">
        <f>VLOOKUP(A4005,[1]DATA!$1:$1048576,12,0)</f>
        <v>ANO</v>
      </c>
    </row>
    <row r="4006" spans="1:19" x14ac:dyDescent="0.25">
      <c r="A4006" s="68">
        <v>600048985</v>
      </c>
      <c r="B4006" s="59">
        <f t="shared" si="186"/>
        <v>600048985</v>
      </c>
      <c r="C4006" s="68" t="s">
        <v>1609</v>
      </c>
      <c r="D4006" s="76">
        <v>1</v>
      </c>
      <c r="E4006" s="61">
        <f t="shared" si="187"/>
        <v>75002264</v>
      </c>
      <c r="F4006" s="69" t="s">
        <v>5741</v>
      </c>
      <c r="G4006" s="69" t="s">
        <v>5743</v>
      </c>
      <c r="H4006" s="70">
        <v>150</v>
      </c>
      <c r="I4006" s="70" t="s">
        <v>139</v>
      </c>
      <c r="J4006" s="74">
        <v>26.68</v>
      </c>
      <c r="K4006" s="64">
        <f t="shared" si="188"/>
        <v>4002</v>
      </c>
      <c r="L4006" s="71"/>
      <c r="M4006" s="72"/>
      <c r="N4006" s="72" t="s">
        <v>3566</v>
      </c>
      <c r="O4006" s="72"/>
      <c r="P4006" s="81">
        <v>97</v>
      </c>
      <c r="Q4006" s="73"/>
      <c r="R4006" s="73" t="s">
        <v>5291</v>
      </c>
      <c r="S4006" s="60" t="str">
        <f>VLOOKUP(A4006,[1]DATA!$1:$1048576,12,0)</f>
        <v>ANO</v>
      </c>
    </row>
    <row r="4007" spans="1:19" x14ac:dyDescent="0.25">
      <c r="A4007" s="68">
        <v>600051561</v>
      </c>
      <c r="B4007" s="59">
        <f t="shared" si="186"/>
        <v>600051561</v>
      </c>
      <c r="C4007" s="68" t="s">
        <v>1610</v>
      </c>
      <c r="D4007" s="76">
        <v>1</v>
      </c>
      <c r="E4007" s="61">
        <f t="shared" si="187"/>
        <v>70999431</v>
      </c>
      <c r="F4007" s="69" t="s">
        <v>5741</v>
      </c>
      <c r="G4007" s="69" t="s">
        <v>5743</v>
      </c>
      <c r="H4007" s="70">
        <v>625</v>
      </c>
      <c r="I4007" s="70" t="s">
        <v>139</v>
      </c>
      <c r="J4007" s="74">
        <v>26.68</v>
      </c>
      <c r="K4007" s="64">
        <f t="shared" si="188"/>
        <v>16675</v>
      </c>
      <c r="L4007" s="71"/>
      <c r="M4007" s="72"/>
      <c r="N4007" s="72" t="s">
        <v>3567</v>
      </c>
      <c r="O4007" s="72" t="s">
        <v>5292</v>
      </c>
      <c r="P4007" s="81">
        <v>903</v>
      </c>
      <c r="Q4007" s="73"/>
      <c r="R4007" s="73" t="s">
        <v>5293</v>
      </c>
      <c r="S4007" s="60" t="str">
        <f>VLOOKUP(A4007,[1]DATA!$1:$1048576,12,0)</f>
        <v>ANO</v>
      </c>
    </row>
    <row r="4008" spans="1:19" x14ac:dyDescent="0.25">
      <c r="A4008" s="68">
        <v>600051641</v>
      </c>
      <c r="B4008" s="59">
        <f t="shared" si="186"/>
        <v>600051641</v>
      </c>
      <c r="C4008" s="68" t="s">
        <v>1611</v>
      </c>
      <c r="D4008" s="76">
        <v>1</v>
      </c>
      <c r="E4008" s="61">
        <f t="shared" si="187"/>
        <v>71007334</v>
      </c>
      <c r="F4008" s="69" t="s">
        <v>5741</v>
      </c>
      <c r="G4008" s="69" t="s">
        <v>5743</v>
      </c>
      <c r="H4008" s="70">
        <v>75</v>
      </c>
      <c r="I4008" s="70" t="s">
        <v>139</v>
      </c>
      <c r="J4008" s="74">
        <v>26.68</v>
      </c>
      <c r="K4008" s="64">
        <f t="shared" si="188"/>
        <v>2001</v>
      </c>
      <c r="L4008" s="71"/>
      <c r="M4008" s="72"/>
      <c r="N4008" s="72" t="s">
        <v>3568</v>
      </c>
      <c r="O4008" s="72" t="s">
        <v>5294</v>
      </c>
      <c r="P4008" s="81">
        <v>100</v>
      </c>
      <c r="Q4008" s="73"/>
      <c r="R4008" s="73" t="s">
        <v>5295</v>
      </c>
      <c r="S4008" s="60" t="str">
        <f>VLOOKUP(A4008,[1]DATA!$1:$1048576,12,0)</f>
        <v>ANO</v>
      </c>
    </row>
    <row r="4009" spans="1:19" x14ac:dyDescent="0.25">
      <c r="A4009" s="68">
        <v>600051706</v>
      </c>
      <c r="B4009" s="59">
        <f t="shared" si="186"/>
        <v>600051706</v>
      </c>
      <c r="C4009" s="68" t="s">
        <v>1612</v>
      </c>
      <c r="D4009" s="76">
        <v>1</v>
      </c>
      <c r="E4009" s="61">
        <f t="shared" si="187"/>
        <v>70989702</v>
      </c>
      <c r="F4009" s="69" t="s">
        <v>5741</v>
      </c>
      <c r="G4009" s="69" t="s">
        <v>5743</v>
      </c>
      <c r="H4009" s="70">
        <v>250</v>
      </c>
      <c r="I4009" s="70" t="s">
        <v>139</v>
      </c>
      <c r="J4009" s="74">
        <v>26.68</v>
      </c>
      <c r="K4009" s="64">
        <f t="shared" si="188"/>
        <v>6670</v>
      </c>
      <c r="L4009" s="71"/>
      <c r="M4009" s="72"/>
      <c r="N4009" s="72" t="s">
        <v>3569</v>
      </c>
      <c r="O4009" s="72" t="s">
        <v>5296</v>
      </c>
      <c r="P4009" s="81">
        <v>185</v>
      </c>
      <c r="Q4009" s="73"/>
      <c r="R4009" s="73" t="s">
        <v>5297</v>
      </c>
      <c r="S4009" s="60" t="str">
        <f>VLOOKUP(A4009,[1]DATA!$1:$1048576,12,0)</f>
        <v>ANO</v>
      </c>
    </row>
    <row r="4010" spans="1:19" x14ac:dyDescent="0.25">
      <c r="A4010" s="68">
        <v>600052362</v>
      </c>
      <c r="B4010" s="59">
        <f t="shared" si="186"/>
        <v>600052362</v>
      </c>
      <c r="C4010" s="68" t="s">
        <v>1613</v>
      </c>
      <c r="D4010" s="76">
        <v>1</v>
      </c>
      <c r="E4010" s="61">
        <f t="shared" si="187"/>
        <v>874817</v>
      </c>
      <c r="F4010" s="69" t="s">
        <v>5741</v>
      </c>
      <c r="G4010" s="69" t="s">
        <v>5743</v>
      </c>
      <c r="H4010" s="70">
        <v>1725</v>
      </c>
      <c r="I4010" s="70" t="s">
        <v>139</v>
      </c>
      <c r="J4010" s="74">
        <v>26.68</v>
      </c>
      <c r="K4010" s="64">
        <f t="shared" si="188"/>
        <v>46023</v>
      </c>
      <c r="L4010" s="71"/>
      <c r="M4010" s="72"/>
      <c r="N4010" s="72" t="s">
        <v>3570</v>
      </c>
      <c r="O4010" s="72" t="s">
        <v>5298</v>
      </c>
      <c r="P4010" s="81">
        <v>8</v>
      </c>
      <c r="Q4010" s="73"/>
      <c r="R4010" s="73" t="s">
        <v>5299</v>
      </c>
      <c r="S4010" s="60" t="str">
        <f>VLOOKUP(A4010,[1]DATA!$1:$1048576,12,0)</f>
        <v>NE</v>
      </c>
    </row>
    <row r="4011" spans="1:19" x14ac:dyDescent="0.25">
      <c r="A4011" s="68">
        <v>600051986</v>
      </c>
      <c r="B4011" s="59">
        <f t="shared" si="186"/>
        <v>600051986</v>
      </c>
      <c r="C4011" s="68" t="s">
        <v>1614</v>
      </c>
      <c r="D4011" s="76">
        <v>1</v>
      </c>
      <c r="E4011" s="61">
        <f t="shared" si="187"/>
        <v>75033330</v>
      </c>
      <c r="F4011" s="69" t="s">
        <v>5741</v>
      </c>
      <c r="G4011" s="69" t="s">
        <v>5743</v>
      </c>
      <c r="H4011" s="70">
        <v>1625</v>
      </c>
      <c r="I4011" s="70" t="s">
        <v>139</v>
      </c>
      <c r="J4011" s="74">
        <v>26.68</v>
      </c>
      <c r="K4011" s="64">
        <f t="shared" si="188"/>
        <v>43355</v>
      </c>
      <c r="L4011" s="71"/>
      <c r="M4011" s="72"/>
      <c r="N4011" s="72" t="s">
        <v>3571</v>
      </c>
      <c r="O4011" s="72" t="s">
        <v>79</v>
      </c>
      <c r="P4011" s="81">
        <v>164</v>
      </c>
      <c r="Q4011" s="73">
        <v>1</v>
      </c>
      <c r="R4011" s="73" t="s">
        <v>5285</v>
      </c>
      <c r="S4011" s="60" t="str">
        <f>VLOOKUP(A4011,[1]DATA!$1:$1048576,12,0)</f>
        <v>ANO</v>
      </c>
    </row>
    <row r="4012" spans="1:19" x14ac:dyDescent="0.25">
      <c r="A4012" s="68">
        <v>600051994</v>
      </c>
      <c r="B4012" s="59">
        <f t="shared" si="186"/>
        <v>600051994</v>
      </c>
      <c r="C4012" s="68" t="s">
        <v>1615</v>
      </c>
      <c r="D4012" s="76">
        <v>1</v>
      </c>
      <c r="E4012" s="61">
        <f t="shared" si="187"/>
        <v>75034549</v>
      </c>
      <c r="F4012" s="69" t="s">
        <v>5741</v>
      </c>
      <c r="G4012" s="69" t="s">
        <v>5743</v>
      </c>
      <c r="H4012" s="70">
        <v>2000</v>
      </c>
      <c r="I4012" s="70" t="s">
        <v>139</v>
      </c>
      <c r="J4012" s="74">
        <v>26.68</v>
      </c>
      <c r="K4012" s="64">
        <f t="shared" si="188"/>
        <v>53360</v>
      </c>
      <c r="L4012" s="71"/>
      <c r="M4012" s="72"/>
      <c r="N4012" s="72" t="s">
        <v>3572</v>
      </c>
      <c r="O4012" s="72" t="s">
        <v>5300</v>
      </c>
      <c r="P4012" s="81">
        <v>1750</v>
      </c>
      <c r="Q4012" s="73"/>
      <c r="R4012" s="73" t="s">
        <v>5285</v>
      </c>
      <c r="S4012" s="60" t="str">
        <f>VLOOKUP(A4012,[1]DATA!$1:$1048576,12,0)</f>
        <v>ANO</v>
      </c>
    </row>
    <row r="4013" spans="1:19" x14ac:dyDescent="0.25">
      <c r="A4013" s="68">
        <v>600052001</v>
      </c>
      <c r="B4013" s="59">
        <f t="shared" si="186"/>
        <v>600052001</v>
      </c>
      <c r="C4013" s="68" t="s">
        <v>1616</v>
      </c>
      <c r="D4013" s="76">
        <v>1</v>
      </c>
      <c r="E4013" s="61">
        <f t="shared" si="187"/>
        <v>43750869</v>
      </c>
      <c r="F4013" s="69" t="s">
        <v>5741</v>
      </c>
      <c r="G4013" s="69" t="s">
        <v>5743</v>
      </c>
      <c r="H4013" s="70">
        <v>1600</v>
      </c>
      <c r="I4013" s="70" t="s">
        <v>139</v>
      </c>
      <c r="J4013" s="74">
        <v>26.68</v>
      </c>
      <c r="K4013" s="64">
        <f t="shared" si="188"/>
        <v>42688</v>
      </c>
      <c r="L4013" s="71"/>
      <c r="M4013" s="72"/>
      <c r="N4013" s="72" t="s">
        <v>3573</v>
      </c>
      <c r="O4013" s="72" t="s">
        <v>5301</v>
      </c>
      <c r="P4013" s="81">
        <v>337</v>
      </c>
      <c r="Q4013" s="73">
        <v>1</v>
      </c>
      <c r="R4013" s="73" t="s">
        <v>5285</v>
      </c>
      <c r="S4013" s="60" t="str">
        <f>VLOOKUP(A4013,[1]DATA!$1:$1048576,12,0)</f>
        <v>ANO</v>
      </c>
    </row>
    <row r="4014" spans="1:19" x14ac:dyDescent="0.25">
      <c r="A4014" s="68">
        <v>600052010</v>
      </c>
      <c r="B4014" s="59">
        <f t="shared" si="186"/>
        <v>600052010</v>
      </c>
      <c r="C4014" s="68" t="s">
        <v>1617</v>
      </c>
      <c r="D4014" s="76">
        <v>1</v>
      </c>
      <c r="E4014" s="61">
        <f t="shared" si="187"/>
        <v>876275</v>
      </c>
      <c r="F4014" s="69" t="s">
        <v>5741</v>
      </c>
      <c r="G4014" s="69" t="s">
        <v>5743</v>
      </c>
      <c r="H4014" s="70">
        <v>1375</v>
      </c>
      <c r="I4014" s="70" t="s">
        <v>139</v>
      </c>
      <c r="J4014" s="74">
        <v>26.68</v>
      </c>
      <c r="K4014" s="64">
        <f t="shared" si="188"/>
        <v>36685</v>
      </c>
      <c r="L4014" s="71"/>
      <c r="M4014" s="72"/>
      <c r="N4014" s="72" t="s">
        <v>3574</v>
      </c>
      <c r="O4014" s="72" t="s">
        <v>55</v>
      </c>
      <c r="P4014" s="81">
        <v>414</v>
      </c>
      <c r="Q4014" s="73">
        <v>7</v>
      </c>
      <c r="R4014" s="73" t="s">
        <v>5283</v>
      </c>
      <c r="S4014" s="60" t="str">
        <f>VLOOKUP(A4014,[1]DATA!$1:$1048576,12,0)</f>
        <v>ANO</v>
      </c>
    </row>
    <row r="4015" spans="1:19" x14ac:dyDescent="0.25">
      <c r="A4015" s="68">
        <v>600052036</v>
      </c>
      <c r="B4015" s="59">
        <f t="shared" si="186"/>
        <v>600052036</v>
      </c>
      <c r="C4015" s="68" t="s">
        <v>1618</v>
      </c>
      <c r="D4015" s="76">
        <v>1</v>
      </c>
      <c r="E4015" s="61">
        <f t="shared" si="187"/>
        <v>75031825</v>
      </c>
      <c r="F4015" s="69" t="s">
        <v>5741</v>
      </c>
      <c r="G4015" s="69" t="s">
        <v>5743</v>
      </c>
      <c r="H4015" s="70">
        <v>750</v>
      </c>
      <c r="I4015" s="70" t="s">
        <v>139</v>
      </c>
      <c r="J4015" s="74">
        <v>26.68</v>
      </c>
      <c r="K4015" s="64">
        <f t="shared" si="188"/>
        <v>20010</v>
      </c>
      <c r="L4015" s="71"/>
      <c r="M4015" s="72"/>
      <c r="N4015" s="72" t="s">
        <v>3575</v>
      </c>
      <c r="O4015" s="72" t="s">
        <v>4599</v>
      </c>
      <c r="P4015" s="81">
        <v>800</v>
      </c>
      <c r="Q4015" s="73"/>
      <c r="R4015" s="73" t="s">
        <v>5302</v>
      </c>
      <c r="S4015" s="60" t="str">
        <f>VLOOKUP(A4015,[1]DATA!$1:$1048576,12,0)</f>
        <v>ANO</v>
      </c>
    </row>
    <row r="4016" spans="1:19" x14ac:dyDescent="0.25">
      <c r="A4016" s="68">
        <v>600052052</v>
      </c>
      <c r="B4016" s="59">
        <f t="shared" si="186"/>
        <v>600052052</v>
      </c>
      <c r="C4016" s="68" t="s">
        <v>1619</v>
      </c>
      <c r="D4016" s="76">
        <v>1</v>
      </c>
      <c r="E4016" s="61">
        <f t="shared" si="187"/>
        <v>75031205</v>
      </c>
      <c r="F4016" s="69" t="s">
        <v>5741</v>
      </c>
      <c r="G4016" s="69" t="s">
        <v>5743</v>
      </c>
      <c r="H4016" s="70">
        <v>150</v>
      </c>
      <c r="I4016" s="70" t="s">
        <v>139</v>
      </c>
      <c r="J4016" s="74">
        <v>26.68</v>
      </c>
      <c r="K4016" s="64">
        <f t="shared" si="188"/>
        <v>4002</v>
      </c>
      <c r="L4016" s="71"/>
      <c r="M4016" s="72"/>
      <c r="N4016" s="72" t="s">
        <v>3576</v>
      </c>
      <c r="O4016" s="72" t="s">
        <v>5303</v>
      </c>
      <c r="P4016" s="81">
        <v>287</v>
      </c>
      <c r="Q4016" s="73"/>
      <c r="R4016" s="73" t="s">
        <v>5304</v>
      </c>
      <c r="S4016" s="60" t="str">
        <f>VLOOKUP(A4016,[1]DATA!$1:$1048576,12,0)</f>
        <v>ANO</v>
      </c>
    </row>
    <row r="4017" spans="1:19" x14ac:dyDescent="0.25">
      <c r="A4017" s="68">
        <v>600052079</v>
      </c>
      <c r="B4017" s="59">
        <f t="shared" si="186"/>
        <v>600052079</v>
      </c>
      <c r="C4017" s="68" t="s">
        <v>1620</v>
      </c>
      <c r="D4017" s="76">
        <v>1</v>
      </c>
      <c r="E4017" s="61">
        <f t="shared" si="187"/>
        <v>71008128</v>
      </c>
      <c r="F4017" s="69" t="s">
        <v>5741</v>
      </c>
      <c r="G4017" s="69" t="s">
        <v>5743</v>
      </c>
      <c r="H4017" s="70">
        <v>100</v>
      </c>
      <c r="I4017" s="70" t="s">
        <v>139</v>
      </c>
      <c r="J4017" s="74">
        <v>26.68</v>
      </c>
      <c r="K4017" s="64">
        <f t="shared" si="188"/>
        <v>2668</v>
      </c>
      <c r="L4017" s="71"/>
      <c r="M4017" s="72"/>
      <c r="N4017" s="72" t="s">
        <v>3577</v>
      </c>
      <c r="O4017" s="72"/>
      <c r="P4017" s="81">
        <v>12</v>
      </c>
      <c r="Q4017" s="73"/>
      <c r="R4017" s="73" t="s">
        <v>5305</v>
      </c>
      <c r="S4017" s="60" t="str">
        <f>VLOOKUP(A4017,[1]DATA!$1:$1048576,12,0)</f>
        <v>ANO</v>
      </c>
    </row>
    <row r="4018" spans="1:19" x14ac:dyDescent="0.25">
      <c r="A4018" s="68">
        <v>600052087</v>
      </c>
      <c r="B4018" s="59">
        <f t="shared" si="186"/>
        <v>600052087</v>
      </c>
      <c r="C4018" s="68" t="s">
        <v>1621</v>
      </c>
      <c r="D4018" s="76">
        <v>1</v>
      </c>
      <c r="E4018" s="61">
        <f t="shared" si="187"/>
        <v>70990883</v>
      </c>
      <c r="F4018" s="69" t="s">
        <v>5741</v>
      </c>
      <c r="G4018" s="69" t="s">
        <v>5743</v>
      </c>
      <c r="H4018" s="70">
        <v>175</v>
      </c>
      <c r="I4018" s="70" t="s">
        <v>139</v>
      </c>
      <c r="J4018" s="74">
        <v>26.68</v>
      </c>
      <c r="K4018" s="64">
        <f t="shared" si="188"/>
        <v>4669</v>
      </c>
      <c r="L4018" s="71"/>
      <c r="M4018" s="72"/>
      <c r="N4018" s="72" t="s">
        <v>3578</v>
      </c>
      <c r="O4018" s="72"/>
      <c r="P4018" s="81">
        <v>29</v>
      </c>
      <c r="Q4018" s="73"/>
      <c r="R4018" s="73" t="s">
        <v>5306</v>
      </c>
      <c r="S4018" s="60" t="str">
        <f>VLOOKUP(A4018,[1]DATA!$1:$1048576,12,0)</f>
        <v>ANO</v>
      </c>
    </row>
    <row r="4019" spans="1:19" x14ac:dyDescent="0.25">
      <c r="A4019" s="68">
        <v>600052095</v>
      </c>
      <c r="B4019" s="59">
        <f t="shared" si="186"/>
        <v>600052095</v>
      </c>
      <c r="C4019" s="68" t="s">
        <v>1622</v>
      </c>
      <c r="D4019" s="76">
        <v>1</v>
      </c>
      <c r="E4019" s="61">
        <f t="shared" si="187"/>
        <v>71004530</v>
      </c>
      <c r="F4019" s="69" t="s">
        <v>5741</v>
      </c>
      <c r="G4019" s="69" t="s">
        <v>5743</v>
      </c>
      <c r="H4019" s="70">
        <v>500</v>
      </c>
      <c r="I4019" s="70" t="s">
        <v>139</v>
      </c>
      <c r="J4019" s="74">
        <v>26.68</v>
      </c>
      <c r="K4019" s="64">
        <f t="shared" si="188"/>
        <v>13340</v>
      </c>
      <c r="L4019" s="71"/>
      <c r="M4019" s="72"/>
      <c r="N4019" s="72" t="s">
        <v>3579</v>
      </c>
      <c r="O4019" s="72" t="s">
        <v>36</v>
      </c>
      <c r="P4019" s="81">
        <v>46</v>
      </c>
      <c r="Q4019" s="73"/>
      <c r="R4019" s="73" t="s">
        <v>5307</v>
      </c>
      <c r="S4019" s="60" t="str">
        <f>VLOOKUP(A4019,[1]DATA!$1:$1048576,12,0)</f>
        <v>ANO</v>
      </c>
    </row>
    <row r="4020" spans="1:19" x14ac:dyDescent="0.25">
      <c r="A4020" s="68">
        <v>600052109</v>
      </c>
      <c r="B4020" s="59">
        <f t="shared" si="186"/>
        <v>600052109</v>
      </c>
      <c r="C4020" s="68" t="s">
        <v>1623</v>
      </c>
      <c r="D4020" s="76">
        <v>1</v>
      </c>
      <c r="E4020" s="61">
        <f t="shared" si="187"/>
        <v>75030365</v>
      </c>
      <c r="F4020" s="69" t="s">
        <v>5741</v>
      </c>
      <c r="G4020" s="69" t="s">
        <v>5743</v>
      </c>
      <c r="H4020" s="70">
        <v>1875</v>
      </c>
      <c r="I4020" s="70" t="s">
        <v>139</v>
      </c>
      <c r="J4020" s="74">
        <v>26.68</v>
      </c>
      <c r="K4020" s="64">
        <f t="shared" si="188"/>
        <v>50025</v>
      </c>
      <c r="L4020" s="71"/>
      <c r="M4020" s="72"/>
      <c r="N4020" s="72" t="s">
        <v>3580</v>
      </c>
      <c r="O4020" s="72" t="s">
        <v>4599</v>
      </c>
      <c r="P4020" s="81">
        <v>14</v>
      </c>
      <c r="Q4020" s="73"/>
      <c r="R4020" s="73" t="s">
        <v>5308</v>
      </c>
      <c r="S4020" s="60" t="str">
        <f>VLOOKUP(A4020,[1]DATA!$1:$1048576,12,0)</f>
        <v>ANO</v>
      </c>
    </row>
    <row r="4021" spans="1:19" x14ac:dyDescent="0.25">
      <c r="A4021" s="68">
        <v>600052117</v>
      </c>
      <c r="B4021" s="59">
        <f t="shared" si="186"/>
        <v>600052117</v>
      </c>
      <c r="C4021" s="68" t="s">
        <v>1624</v>
      </c>
      <c r="D4021" s="76">
        <v>1</v>
      </c>
      <c r="E4021" s="61">
        <f t="shared" si="187"/>
        <v>70991073</v>
      </c>
      <c r="F4021" s="69" t="s">
        <v>5741</v>
      </c>
      <c r="G4021" s="69" t="s">
        <v>5743</v>
      </c>
      <c r="H4021" s="70">
        <v>250</v>
      </c>
      <c r="I4021" s="70" t="s">
        <v>139</v>
      </c>
      <c r="J4021" s="74">
        <v>26.68</v>
      </c>
      <c r="K4021" s="64">
        <f t="shared" si="188"/>
        <v>6670</v>
      </c>
      <c r="L4021" s="71"/>
      <c r="M4021" s="72"/>
      <c r="N4021" s="72" t="s">
        <v>3581</v>
      </c>
      <c r="O4021" s="72" t="s">
        <v>5309</v>
      </c>
      <c r="P4021" s="81">
        <v>17</v>
      </c>
      <c r="Q4021" s="73"/>
      <c r="R4021" s="73" t="s">
        <v>58</v>
      </c>
      <c r="S4021" s="60" t="str">
        <f>VLOOKUP(A4021,[1]DATA!$1:$1048576,12,0)</f>
        <v>ANO</v>
      </c>
    </row>
    <row r="4022" spans="1:19" x14ac:dyDescent="0.25">
      <c r="A4022" s="68">
        <v>600052125</v>
      </c>
      <c r="B4022" s="59">
        <f t="shared" si="186"/>
        <v>600052125</v>
      </c>
      <c r="C4022" s="68" t="s">
        <v>1625</v>
      </c>
      <c r="D4022" s="76">
        <v>1</v>
      </c>
      <c r="E4022" s="61">
        <f t="shared" si="187"/>
        <v>75031515</v>
      </c>
      <c r="F4022" s="69" t="s">
        <v>5741</v>
      </c>
      <c r="G4022" s="69" t="s">
        <v>5743</v>
      </c>
      <c r="H4022" s="70">
        <v>1075</v>
      </c>
      <c r="I4022" s="70" t="s">
        <v>139</v>
      </c>
      <c r="J4022" s="74">
        <v>26.68</v>
      </c>
      <c r="K4022" s="64">
        <f t="shared" si="188"/>
        <v>28681</v>
      </c>
      <c r="L4022" s="71"/>
      <c r="M4022" s="72"/>
      <c r="N4022" s="72" t="s">
        <v>3582</v>
      </c>
      <c r="O4022" s="72" t="s">
        <v>41</v>
      </c>
      <c r="P4022" s="81">
        <v>158</v>
      </c>
      <c r="Q4022" s="73">
        <v>11</v>
      </c>
      <c r="R4022" s="73" t="s">
        <v>5310</v>
      </c>
      <c r="S4022" s="60" t="str">
        <f>VLOOKUP(A4022,[1]DATA!$1:$1048576,12,0)</f>
        <v>ANO</v>
      </c>
    </row>
    <row r="4023" spans="1:19" x14ac:dyDescent="0.25">
      <c r="A4023" s="68">
        <v>600052133</v>
      </c>
      <c r="B4023" s="59">
        <f t="shared" si="186"/>
        <v>600052133</v>
      </c>
      <c r="C4023" s="68" t="s">
        <v>1626</v>
      </c>
      <c r="D4023" s="76">
        <v>1</v>
      </c>
      <c r="E4023" s="61">
        <f t="shared" si="187"/>
        <v>71004408</v>
      </c>
      <c r="F4023" s="69" t="s">
        <v>5741</v>
      </c>
      <c r="G4023" s="69" t="s">
        <v>5743</v>
      </c>
      <c r="H4023" s="70">
        <v>425</v>
      </c>
      <c r="I4023" s="70" t="s">
        <v>139</v>
      </c>
      <c r="J4023" s="74">
        <v>26.68</v>
      </c>
      <c r="K4023" s="64">
        <f t="shared" si="188"/>
        <v>11339</v>
      </c>
      <c r="L4023" s="71"/>
      <c r="M4023" s="72"/>
      <c r="N4023" s="72" t="s">
        <v>3583</v>
      </c>
      <c r="O4023" s="72" t="s">
        <v>11</v>
      </c>
      <c r="P4023" s="81">
        <v>48</v>
      </c>
      <c r="Q4023" s="73"/>
      <c r="R4023" s="73" t="s">
        <v>5311</v>
      </c>
      <c r="S4023" s="60" t="str">
        <f>VLOOKUP(A4023,[1]DATA!$1:$1048576,12,0)</f>
        <v>ANO</v>
      </c>
    </row>
    <row r="4024" spans="1:19" x14ac:dyDescent="0.25">
      <c r="A4024" s="68">
        <v>600052141</v>
      </c>
      <c r="B4024" s="59">
        <f t="shared" si="186"/>
        <v>600052141</v>
      </c>
      <c r="C4024" s="68" t="s">
        <v>1627</v>
      </c>
      <c r="D4024" s="76">
        <v>1</v>
      </c>
      <c r="E4024" s="61">
        <f t="shared" si="187"/>
        <v>43752047</v>
      </c>
      <c r="F4024" s="69" t="s">
        <v>5741</v>
      </c>
      <c r="G4024" s="69" t="s">
        <v>5743</v>
      </c>
      <c r="H4024" s="70">
        <v>1250</v>
      </c>
      <c r="I4024" s="70" t="s">
        <v>139</v>
      </c>
      <c r="J4024" s="74">
        <v>26.68</v>
      </c>
      <c r="K4024" s="64">
        <f t="shared" si="188"/>
        <v>33350</v>
      </c>
      <c r="L4024" s="71"/>
      <c r="M4024" s="72"/>
      <c r="N4024" s="72" t="s">
        <v>3584</v>
      </c>
      <c r="O4024" s="72" t="s">
        <v>27</v>
      </c>
      <c r="P4024" s="81">
        <v>457</v>
      </c>
      <c r="Q4024" s="73"/>
      <c r="R4024" s="73" t="s">
        <v>5283</v>
      </c>
      <c r="S4024" s="60" t="str">
        <f>VLOOKUP(A4024,[1]DATA!$1:$1048576,12,0)</f>
        <v>ANO</v>
      </c>
    </row>
    <row r="4025" spans="1:19" x14ac:dyDescent="0.25">
      <c r="A4025" s="68">
        <v>600052150</v>
      </c>
      <c r="B4025" s="59">
        <f t="shared" si="186"/>
        <v>600052150</v>
      </c>
      <c r="C4025" s="68" t="s">
        <v>1628</v>
      </c>
      <c r="D4025" s="76">
        <v>1</v>
      </c>
      <c r="E4025" s="61">
        <f t="shared" si="187"/>
        <v>75031817</v>
      </c>
      <c r="F4025" s="69" t="s">
        <v>5741</v>
      </c>
      <c r="G4025" s="69" t="s">
        <v>5743</v>
      </c>
      <c r="H4025" s="70">
        <v>100</v>
      </c>
      <c r="I4025" s="70" t="s">
        <v>139</v>
      </c>
      <c r="J4025" s="74">
        <v>26.68</v>
      </c>
      <c r="K4025" s="64">
        <f t="shared" si="188"/>
        <v>2668</v>
      </c>
      <c r="L4025" s="71"/>
      <c r="M4025" s="72"/>
      <c r="N4025" s="72" t="s">
        <v>3585</v>
      </c>
      <c r="O4025" s="72"/>
      <c r="P4025" s="81">
        <v>36</v>
      </c>
      <c r="Q4025" s="73"/>
      <c r="R4025" s="73" t="s">
        <v>5312</v>
      </c>
      <c r="S4025" s="60" t="str">
        <f>VLOOKUP(A4025,[1]DATA!$1:$1048576,12,0)</f>
        <v>ANO</v>
      </c>
    </row>
    <row r="4026" spans="1:19" x14ac:dyDescent="0.25">
      <c r="A4026" s="68">
        <v>600052214</v>
      </c>
      <c r="B4026" s="59">
        <f t="shared" si="186"/>
        <v>600052214</v>
      </c>
      <c r="C4026" s="68" t="s">
        <v>1629</v>
      </c>
      <c r="D4026" s="76">
        <v>1</v>
      </c>
      <c r="E4026" s="61">
        <f t="shared" si="187"/>
        <v>71001506</v>
      </c>
      <c r="F4026" s="69" t="s">
        <v>5741</v>
      </c>
      <c r="G4026" s="69" t="s">
        <v>5743</v>
      </c>
      <c r="H4026" s="70">
        <v>225</v>
      </c>
      <c r="I4026" s="70" t="s">
        <v>139</v>
      </c>
      <c r="J4026" s="74">
        <v>26.68</v>
      </c>
      <c r="K4026" s="64">
        <f t="shared" si="188"/>
        <v>6003</v>
      </c>
      <c r="L4026" s="71"/>
      <c r="M4026" s="72"/>
      <c r="N4026" s="72" t="s">
        <v>3586</v>
      </c>
      <c r="O4026" s="72" t="s">
        <v>36</v>
      </c>
      <c r="P4026" s="81">
        <v>74</v>
      </c>
      <c r="Q4026" s="73"/>
      <c r="R4026" s="73" t="s">
        <v>5313</v>
      </c>
      <c r="S4026" s="60" t="str">
        <f>VLOOKUP(A4026,[1]DATA!$1:$1048576,12,0)</f>
        <v>ANO</v>
      </c>
    </row>
    <row r="4027" spans="1:19" x14ac:dyDescent="0.25">
      <c r="A4027" s="68">
        <v>600052222</v>
      </c>
      <c r="B4027" s="59">
        <f t="shared" si="186"/>
        <v>600052222</v>
      </c>
      <c r="C4027" s="68" t="s">
        <v>1630</v>
      </c>
      <c r="D4027" s="76">
        <v>1</v>
      </c>
      <c r="E4027" s="61">
        <f t="shared" si="187"/>
        <v>71004637</v>
      </c>
      <c r="F4027" s="69" t="s">
        <v>5741</v>
      </c>
      <c r="G4027" s="69" t="s">
        <v>5743</v>
      </c>
      <c r="H4027" s="70">
        <v>1025</v>
      </c>
      <c r="I4027" s="70" t="s">
        <v>139</v>
      </c>
      <c r="J4027" s="74">
        <v>26.68</v>
      </c>
      <c r="K4027" s="64">
        <f t="shared" si="188"/>
        <v>27347</v>
      </c>
      <c r="L4027" s="71"/>
      <c r="M4027" s="72"/>
      <c r="N4027" s="72" t="s">
        <v>3587</v>
      </c>
      <c r="O4027" s="72" t="s">
        <v>5314</v>
      </c>
      <c r="P4027" s="81">
        <v>454</v>
      </c>
      <c r="Q4027" s="73">
        <v>1</v>
      </c>
      <c r="R4027" s="73" t="s">
        <v>5315</v>
      </c>
      <c r="S4027" s="60" t="str">
        <f>VLOOKUP(A4027,[1]DATA!$1:$1048576,12,0)</f>
        <v>ANO</v>
      </c>
    </row>
    <row r="4028" spans="1:19" x14ac:dyDescent="0.25">
      <c r="A4028" s="68">
        <v>600052231</v>
      </c>
      <c r="B4028" s="59">
        <f t="shared" si="186"/>
        <v>600052231</v>
      </c>
      <c r="C4028" s="68" t="s">
        <v>1631</v>
      </c>
      <c r="D4028" s="76">
        <v>1</v>
      </c>
      <c r="E4028" s="61">
        <f t="shared" si="187"/>
        <v>70996768</v>
      </c>
      <c r="F4028" s="69" t="s">
        <v>5741</v>
      </c>
      <c r="G4028" s="69" t="s">
        <v>5743</v>
      </c>
      <c r="H4028" s="70">
        <v>600</v>
      </c>
      <c r="I4028" s="70" t="s">
        <v>139</v>
      </c>
      <c r="J4028" s="74">
        <v>26.68</v>
      </c>
      <c r="K4028" s="64">
        <f t="shared" si="188"/>
        <v>16008</v>
      </c>
      <c r="L4028" s="71"/>
      <c r="M4028" s="72"/>
      <c r="N4028" s="72" t="s">
        <v>3588</v>
      </c>
      <c r="O4028" s="72" t="s">
        <v>51</v>
      </c>
      <c r="P4028" s="81">
        <v>130</v>
      </c>
      <c r="Q4028" s="73"/>
      <c r="R4028" s="73" t="s">
        <v>5316</v>
      </c>
      <c r="S4028" s="60" t="str">
        <f>VLOOKUP(A4028,[1]DATA!$1:$1048576,12,0)</f>
        <v>ANO</v>
      </c>
    </row>
    <row r="4029" spans="1:19" x14ac:dyDescent="0.25">
      <c r="A4029" s="68">
        <v>600052249</v>
      </c>
      <c r="B4029" s="59">
        <f t="shared" si="186"/>
        <v>600052249</v>
      </c>
      <c r="C4029" s="68" t="s">
        <v>1632</v>
      </c>
      <c r="D4029" s="76">
        <v>1</v>
      </c>
      <c r="E4029" s="61">
        <f t="shared" si="187"/>
        <v>75033852</v>
      </c>
      <c r="F4029" s="69" t="s">
        <v>5741</v>
      </c>
      <c r="G4029" s="69" t="s">
        <v>5743</v>
      </c>
      <c r="H4029" s="70">
        <v>1100</v>
      </c>
      <c r="I4029" s="70" t="s">
        <v>139</v>
      </c>
      <c r="J4029" s="74">
        <v>26.68</v>
      </c>
      <c r="K4029" s="64">
        <f t="shared" si="188"/>
        <v>29348</v>
      </c>
      <c r="L4029" s="71"/>
      <c r="M4029" s="72"/>
      <c r="N4029" s="72" t="s">
        <v>3589</v>
      </c>
      <c r="O4029" s="72"/>
      <c r="P4029" s="81">
        <v>375</v>
      </c>
      <c r="Q4029" s="73"/>
      <c r="R4029" s="73" t="s">
        <v>5317</v>
      </c>
      <c r="S4029" s="60" t="str">
        <f>VLOOKUP(A4029,[1]DATA!$1:$1048576,12,0)</f>
        <v>ANO</v>
      </c>
    </row>
    <row r="4030" spans="1:19" x14ac:dyDescent="0.25">
      <c r="A4030" s="68">
        <v>600052273</v>
      </c>
      <c r="B4030" s="59">
        <f t="shared" si="186"/>
        <v>600052273</v>
      </c>
      <c r="C4030" s="68" t="s">
        <v>1633</v>
      </c>
      <c r="D4030" s="76">
        <v>1</v>
      </c>
      <c r="E4030" s="61">
        <f t="shared" si="187"/>
        <v>75031281</v>
      </c>
      <c r="F4030" s="69" t="s">
        <v>5741</v>
      </c>
      <c r="G4030" s="69" t="s">
        <v>5743</v>
      </c>
      <c r="H4030" s="70">
        <v>1800</v>
      </c>
      <c r="I4030" s="70" t="s">
        <v>139</v>
      </c>
      <c r="J4030" s="74">
        <v>26.68</v>
      </c>
      <c r="K4030" s="64">
        <f t="shared" si="188"/>
        <v>48024</v>
      </c>
      <c r="L4030" s="71"/>
      <c r="M4030" s="72"/>
      <c r="N4030" s="72" t="s">
        <v>3590</v>
      </c>
      <c r="O4030" s="72" t="s">
        <v>19</v>
      </c>
      <c r="P4030" s="81">
        <v>200</v>
      </c>
      <c r="Q4030" s="73"/>
      <c r="R4030" s="73" t="s">
        <v>5287</v>
      </c>
      <c r="S4030" s="60" t="str">
        <f>VLOOKUP(A4030,[1]DATA!$1:$1048576,12,0)</f>
        <v>ANO</v>
      </c>
    </row>
    <row r="4031" spans="1:19" x14ac:dyDescent="0.25">
      <c r="A4031" s="68">
        <v>600052320</v>
      </c>
      <c r="B4031" s="59">
        <f t="shared" si="186"/>
        <v>600052320</v>
      </c>
      <c r="C4031" s="68" t="s">
        <v>1634</v>
      </c>
      <c r="D4031" s="76">
        <v>1</v>
      </c>
      <c r="E4031" s="61">
        <f t="shared" si="187"/>
        <v>70996059</v>
      </c>
      <c r="F4031" s="69" t="s">
        <v>5741</v>
      </c>
      <c r="G4031" s="69" t="s">
        <v>5743</v>
      </c>
      <c r="H4031" s="70">
        <v>75</v>
      </c>
      <c r="I4031" s="70" t="s">
        <v>139</v>
      </c>
      <c r="J4031" s="74">
        <v>26.68</v>
      </c>
      <c r="K4031" s="64">
        <f t="shared" si="188"/>
        <v>2001</v>
      </c>
      <c r="L4031" s="71"/>
      <c r="M4031" s="72"/>
      <c r="N4031" s="72" t="s">
        <v>3591</v>
      </c>
      <c r="O4031" s="72"/>
      <c r="P4031" s="81">
        <v>63</v>
      </c>
      <c r="Q4031" s="73"/>
      <c r="R4031" s="73" t="s">
        <v>5318</v>
      </c>
      <c r="S4031" s="60" t="str">
        <f>VLOOKUP(A4031,[1]DATA!$1:$1048576,12,0)</f>
        <v>ANO</v>
      </c>
    </row>
    <row r="4032" spans="1:19" x14ac:dyDescent="0.25">
      <c r="A4032" s="68">
        <v>600052371</v>
      </c>
      <c r="B4032" s="59">
        <f t="shared" si="186"/>
        <v>600052371</v>
      </c>
      <c r="C4032" s="68" t="s">
        <v>1635</v>
      </c>
      <c r="D4032" s="76">
        <v>1</v>
      </c>
      <c r="E4032" s="61">
        <f t="shared" si="187"/>
        <v>875911</v>
      </c>
      <c r="F4032" s="69" t="s">
        <v>5741</v>
      </c>
      <c r="G4032" s="69" t="s">
        <v>5743</v>
      </c>
      <c r="H4032" s="70">
        <v>2725</v>
      </c>
      <c r="I4032" s="70" t="s">
        <v>139</v>
      </c>
      <c r="J4032" s="74">
        <v>26.68</v>
      </c>
      <c r="K4032" s="64">
        <f t="shared" si="188"/>
        <v>72703</v>
      </c>
      <c r="L4032" s="71"/>
      <c r="M4032" s="72"/>
      <c r="N4032" s="72" t="s">
        <v>3592</v>
      </c>
      <c r="O4032" s="72" t="s">
        <v>5319</v>
      </c>
      <c r="P4032" s="81">
        <v>322</v>
      </c>
      <c r="Q4032" s="73"/>
      <c r="R4032" s="73" t="s">
        <v>5320</v>
      </c>
      <c r="S4032" s="60" t="str">
        <f>VLOOKUP(A4032,[1]DATA!$1:$1048576,12,0)</f>
        <v>ANO</v>
      </c>
    </row>
    <row r="4033" spans="1:19" x14ac:dyDescent="0.25">
      <c r="A4033" s="68">
        <v>600171761</v>
      </c>
      <c r="B4033" s="59">
        <f t="shared" si="186"/>
        <v>600171761</v>
      </c>
      <c r="C4033" s="68" t="s">
        <v>1636</v>
      </c>
      <c r="D4033" s="76">
        <v>1</v>
      </c>
      <c r="E4033" s="61">
        <f t="shared" si="187"/>
        <v>25097881</v>
      </c>
      <c r="F4033" s="69" t="s">
        <v>5741</v>
      </c>
      <c r="G4033" s="69" t="s">
        <v>5743</v>
      </c>
      <c r="H4033" s="70">
        <v>225</v>
      </c>
      <c r="I4033" s="70" t="s">
        <v>139</v>
      </c>
      <c r="J4033" s="74">
        <v>26.68</v>
      </c>
      <c r="K4033" s="64">
        <f t="shared" si="188"/>
        <v>6003</v>
      </c>
      <c r="L4033" s="71"/>
      <c r="M4033" s="72"/>
      <c r="N4033" s="72" t="s">
        <v>3593</v>
      </c>
      <c r="O4033" s="72" t="s">
        <v>5321</v>
      </c>
      <c r="P4033" s="81">
        <v>2</v>
      </c>
      <c r="Q4033" s="73">
        <v>12</v>
      </c>
      <c r="R4033" s="73" t="s">
        <v>5283</v>
      </c>
      <c r="S4033" s="60" t="str">
        <f>VLOOKUP(A4033,[1]DATA!$1:$1048576,12,0)</f>
        <v>NE</v>
      </c>
    </row>
    <row r="4034" spans="1:19" x14ac:dyDescent="0.25">
      <c r="A4034" s="68">
        <v>691004854</v>
      </c>
      <c r="B4034" s="59">
        <f t="shared" si="186"/>
        <v>691004854</v>
      </c>
      <c r="C4034" s="68" t="s">
        <v>1637</v>
      </c>
      <c r="D4034" s="76">
        <v>1</v>
      </c>
      <c r="E4034" s="61">
        <f t="shared" si="187"/>
        <v>24256510</v>
      </c>
      <c r="F4034" s="69" t="s">
        <v>5741</v>
      </c>
      <c r="G4034" s="69" t="s">
        <v>5743</v>
      </c>
      <c r="H4034" s="70">
        <v>325</v>
      </c>
      <c r="I4034" s="70" t="s">
        <v>139</v>
      </c>
      <c r="J4034" s="74">
        <v>26.68</v>
      </c>
      <c r="K4034" s="64">
        <f t="shared" si="188"/>
        <v>8671</v>
      </c>
      <c r="L4034" s="71"/>
      <c r="M4034" s="72"/>
      <c r="N4034" s="72" t="s">
        <v>3594</v>
      </c>
      <c r="O4034" s="72" t="s">
        <v>5322</v>
      </c>
      <c r="P4034" s="81">
        <v>52</v>
      </c>
      <c r="Q4034" s="73"/>
      <c r="R4034" s="73" t="s">
        <v>5323</v>
      </c>
      <c r="S4034" s="60" t="str">
        <f>VLOOKUP(A4034,[1]DATA!$1:$1048576,12,0)</f>
        <v>NE</v>
      </c>
    </row>
    <row r="4035" spans="1:19" x14ac:dyDescent="0.25">
      <c r="A4035" s="68">
        <v>691004871</v>
      </c>
      <c r="B4035" s="59">
        <f t="shared" si="186"/>
        <v>691004871</v>
      </c>
      <c r="C4035" s="68" t="s">
        <v>1638</v>
      </c>
      <c r="D4035" s="76">
        <v>1</v>
      </c>
      <c r="E4035" s="61">
        <f t="shared" si="187"/>
        <v>1315528</v>
      </c>
      <c r="F4035" s="69" t="s">
        <v>5741</v>
      </c>
      <c r="G4035" s="69" t="s">
        <v>5743</v>
      </c>
      <c r="H4035" s="70">
        <v>175</v>
      </c>
      <c r="I4035" s="70" t="s">
        <v>139</v>
      </c>
      <c r="J4035" s="74">
        <v>26.68</v>
      </c>
      <c r="K4035" s="64">
        <f t="shared" si="188"/>
        <v>4669</v>
      </c>
      <c r="L4035" s="71"/>
      <c r="M4035" s="72"/>
      <c r="N4035" s="72" t="s">
        <v>3595</v>
      </c>
      <c r="O4035" s="72" t="s">
        <v>5324</v>
      </c>
      <c r="P4035" s="81">
        <v>2</v>
      </c>
      <c r="Q4035" s="73"/>
      <c r="R4035" s="73" t="s">
        <v>5316</v>
      </c>
      <c r="S4035" s="60" t="str">
        <f>VLOOKUP(A4035,[1]DATA!$1:$1048576,12,0)</f>
        <v>NE</v>
      </c>
    </row>
    <row r="4036" spans="1:19" x14ac:dyDescent="0.25">
      <c r="A4036" s="68">
        <v>691007055</v>
      </c>
      <c r="B4036" s="59">
        <f t="shared" si="186"/>
        <v>691007055</v>
      </c>
      <c r="C4036" s="68" t="s">
        <v>1639</v>
      </c>
      <c r="D4036" s="76">
        <v>1</v>
      </c>
      <c r="E4036" s="61">
        <f t="shared" si="187"/>
        <v>60491418</v>
      </c>
      <c r="F4036" s="69" t="s">
        <v>5741</v>
      </c>
      <c r="G4036" s="69" t="s">
        <v>5743</v>
      </c>
      <c r="H4036" s="70">
        <v>25</v>
      </c>
      <c r="I4036" s="70" t="s">
        <v>139</v>
      </c>
      <c r="J4036" s="74">
        <v>26.68</v>
      </c>
      <c r="K4036" s="64">
        <f t="shared" si="188"/>
        <v>667</v>
      </c>
      <c r="L4036" s="71"/>
      <c r="M4036" s="72"/>
      <c r="N4036" s="72" t="s">
        <v>3596</v>
      </c>
      <c r="O4036" s="72" t="s">
        <v>5325</v>
      </c>
      <c r="P4036" s="81">
        <v>280</v>
      </c>
      <c r="Q4036" s="73"/>
      <c r="R4036" s="73" t="s">
        <v>5297</v>
      </c>
      <c r="S4036" s="60" t="str">
        <f>VLOOKUP(A4036,[1]DATA!$1:$1048576,12,0)</f>
        <v>NE</v>
      </c>
    </row>
    <row r="4037" spans="1:19" x14ac:dyDescent="0.25">
      <c r="A4037" s="68">
        <v>691009937</v>
      </c>
      <c r="B4037" s="59">
        <f t="shared" ref="B4037:B4100" si="189">A4037*1</f>
        <v>691009937</v>
      </c>
      <c r="C4037" s="68" t="s">
        <v>1640</v>
      </c>
      <c r="D4037" s="76">
        <v>1</v>
      </c>
      <c r="E4037" s="61">
        <f t="shared" ref="E4037:E4100" si="190">C4037*1</f>
        <v>5638496</v>
      </c>
      <c r="F4037" s="69" t="s">
        <v>5741</v>
      </c>
      <c r="G4037" s="69" t="s">
        <v>5743</v>
      </c>
      <c r="H4037" s="70">
        <v>100</v>
      </c>
      <c r="I4037" s="70" t="s">
        <v>139</v>
      </c>
      <c r="J4037" s="74">
        <v>26.68</v>
      </c>
      <c r="K4037" s="64">
        <f t="shared" ref="K4037:K4100" si="191">H4037*J4037</f>
        <v>2668</v>
      </c>
      <c r="L4037" s="71"/>
      <c r="M4037" s="72"/>
      <c r="N4037" s="72" t="s">
        <v>3597</v>
      </c>
      <c r="O4037" s="72" t="s">
        <v>5326</v>
      </c>
      <c r="P4037" s="81">
        <v>286</v>
      </c>
      <c r="Q4037" s="73"/>
      <c r="R4037" s="73" t="s">
        <v>5311</v>
      </c>
      <c r="S4037" s="60" t="str">
        <f>VLOOKUP(A4037,[1]DATA!$1:$1048576,12,0)</f>
        <v>NE</v>
      </c>
    </row>
    <row r="4038" spans="1:19" x14ac:dyDescent="0.25">
      <c r="A4038" s="68">
        <v>691010293</v>
      </c>
      <c r="B4038" s="59">
        <f t="shared" si="189"/>
        <v>691010293</v>
      </c>
      <c r="C4038" s="68" t="s">
        <v>1641</v>
      </c>
      <c r="D4038" s="76">
        <v>1</v>
      </c>
      <c r="E4038" s="61">
        <f t="shared" si="190"/>
        <v>5999111</v>
      </c>
      <c r="F4038" s="69" t="s">
        <v>5741</v>
      </c>
      <c r="G4038" s="69" t="s">
        <v>5743</v>
      </c>
      <c r="H4038" s="70">
        <v>175</v>
      </c>
      <c r="I4038" s="70" t="s">
        <v>139</v>
      </c>
      <c r="J4038" s="74">
        <v>26.68</v>
      </c>
      <c r="K4038" s="64">
        <f t="shared" si="191"/>
        <v>4669</v>
      </c>
      <c r="L4038" s="71"/>
      <c r="M4038" s="72"/>
      <c r="N4038" s="72" t="s">
        <v>3598</v>
      </c>
      <c r="O4038" s="72" t="s">
        <v>5289</v>
      </c>
      <c r="P4038" s="81">
        <v>915</v>
      </c>
      <c r="Q4038" s="73">
        <v>12</v>
      </c>
      <c r="R4038" s="73" t="s">
        <v>5285</v>
      </c>
      <c r="S4038" s="60" t="str">
        <f>VLOOKUP(A4038,[1]DATA!$1:$1048576,12,0)</f>
        <v>NE</v>
      </c>
    </row>
    <row r="4039" spans="1:19" x14ac:dyDescent="0.25">
      <c r="A4039" s="68">
        <v>691010986</v>
      </c>
      <c r="B4039" s="59">
        <f t="shared" si="189"/>
        <v>691010986</v>
      </c>
      <c r="C4039" s="68" t="s">
        <v>1642</v>
      </c>
      <c r="D4039" s="76">
        <v>1</v>
      </c>
      <c r="E4039" s="61">
        <f t="shared" si="190"/>
        <v>6099581</v>
      </c>
      <c r="F4039" s="69" t="s">
        <v>5741</v>
      </c>
      <c r="G4039" s="69" t="s">
        <v>5743</v>
      </c>
      <c r="H4039" s="70">
        <v>250</v>
      </c>
      <c r="I4039" s="70" t="s">
        <v>139</v>
      </c>
      <c r="J4039" s="74">
        <v>26.68</v>
      </c>
      <c r="K4039" s="64">
        <f t="shared" si="191"/>
        <v>6670</v>
      </c>
      <c r="L4039" s="71"/>
      <c r="M4039" s="72"/>
      <c r="N4039" s="72" t="s">
        <v>3599</v>
      </c>
      <c r="O4039" s="72" t="s">
        <v>5327</v>
      </c>
      <c r="P4039" s="81">
        <v>48</v>
      </c>
      <c r="Q4039" s="73"/>
      <c r="R4039" s="73" t="s">
        <v>5328</v>
      </c>
      <c r="S4039" s="60" t="str">
        <f>VLOOKUP(A4039,[1]DATA!$1:$1048576,12,0)</f>
        <v>NE</v>
      </c>
    </row>
    <row r="4040" spans="1:19" x14ac:dyDescent="0.25">
      <c r="A4040" s="68">
        <v>600021769</v>
      </c>
      <c r="B4040" s="59">
        <f t="shared" si="189"/>
        <v>600021769</v>
      </c>
      <c r="C4040" s="68" t="s">
        <v>8284</v>
      </c>
      <c r="D4040" s="76">
        <v>1</v>
      </c>
      <c r="E4040" s="61">
        <f t="shared" si="190"/>
        <v>70836205</v>
      </c>
      <c r="F4040" s="69" t="s">
        <v>5741</v>
      </c>
      <c r="G4040" s="69" t="s">
        <v>9142</v>
      </c>
      <c r="H4040" s="70">
        <v>0</v>
      </c>
      <c r="I4040" s="70" t="s">
        <v>139</v>
      </c>
      <c r="J4040" s="74">
        <v>26.68</v>
      </c>
      <c r="K4040" s="64">
        <f t="shared" si="191"/>
        <v>0</v>
      </c>
      <c r="L4040" s="71"/>
      <c r="M4040" s="72"/>
      <c r="N4040" s="72" t="s">
        <v>13719</v>
      </c>
      <c r="O4040" s="72" t="s">
        <v>47</v>
      </c>
      <c r="P4040" s="81">
        <v>526</v>
      </c>
      <c r="Q4040" s="73">
        <v>15</v>
      </c>
      <c r="R4040" s="73" t="s">
        <v>13720</v>
      </c>
      <c r="S4040" s="60" t="str">
        <f>VLOOKUP(A4040,[1]DATA!$1:$1048576,12,0)</f>
        <v>ANO</v>
      </c>
    </row>
    <row r="4041" spans="1:19" x14ac:dyDescent="0.25">
      <c r="A4041" s="68">
        <v>600021807</v>
      </c>
      <c r="B4041" s="59">
        <f t="shared" si="189"/>
        <v>600021807</v>
      </c>
      <c r="C4041" s="68" t="s">
        <v>8285</v>
      </c>
      <c r="D4041" s="76">
        <v>1</v>
      </c>
      <c r="E4041" s="61">
        <f t="shared" si="190"/>
        <v>71197541</v>
      </c>
      <c r="F4041" s="69" t="s">
        <v>5741</v>
      </c>
      <c r="G4041" s="69" t="s">
        <v>9142</v>
      </c>
      <c r="H4041" s="70">
        <v>50</v>
      </c>
      <c r="I4041" s="70" t="s">
        <v>139</v>
      </c>
      <c r="J4041" s="74">
        <v>26.68</v>
      </c>
      <c r="K4041" s="64">
        <f t="shared" si="191"/>
        <v>1334</v>
      </c>
      <c r="L4041" s="71"/>
      <c r="M4041" s="72"/>
      <c r="N4041" s="72" t="s">
        <v>13721</v>
      </c>
      <c r="O4041" s="72" t="s">
        <v>4255</v>
      </c>
      <c r="P4041" s="81">
        <v>140</v>
      </c>
      <c r="Q4041" s="73">
        <v>8</v>
      </c>
      <c r="R4041" s="73" t="s">
        <v>13720</v>
      </c>
      <c r="S4041" s="60" t="str">
        <f>VLOOKUP(A4041,[1]DATA!$1:$1048576,12,0)</f>
        <v>NE</v>
      </c>
    </row>
    <row r="4042" spans="1:19" x14ac:dyDescent="0.25">
      <c r="A4042" s="68">
        <v>600007201</v>
      </c>
      <c r="B4042" s="59">
        <f t="shared" si="189"/>
        <v>600007201</v>
      </c>
      <c r="C4042" s="68" t="s">
        <v>8286</v>
      </c>
      <c r="D4042" s="76">
        <v>1</v>
      </c>
      <c r="E4042" s="61">
        <f t="shared" si="190"/>
        <v>69515</v>
      </c>
      <c r="F4042" s="69" t="s">
        <v>5741</v>
      </c>
      <c r="G4042" s="69" t="s">
        <v>9142</v>
      </c>
      <c r="H4042" s="70">
        <v>75</v>
      </c>
      <c r="I4042" s="70" t="s">
        <v>139</v>
      </c>
      <c r="J4042" s="74">
        <v>26.68</v>
      </c>
      <c r="K4042" s="64">
        <f t="shared" si="191"/>
        <v>2001</v>
      </c>
      <c r="L4042" s="71"/>
      <c r="M4042" s="72"/>
      <c r="N4042" s="72" t="s">
        <v>13722</v>
      </c>
      <c r="O4042" s="72" t="s">
        <v>13723</v>
      </c>
      <c r="P4042" s="81">
        <v>75</v>
      </c>
      <c r="Q4042" s="73">
        <v>12</v>
      </c>
      <c r="R4042" s="73" t="s">
        <v>13720</v>
      </c>
      <c r="S4042" s="60" t="str">
        <f>VLOOKUP(A4042,[1]DATA!$1:$1048576,12,0)</f>
        <v>ANO</v>
      </c>
    </row>
    <row r="4043" spans="1:19" x14ac:dyDescent="0.25">
      <c r="A4043" s="68">
        <v>600007243</v>
      </c>
      <c r="B4043" s="59">
        <f t="shared" si="189"/>
        <v>600007243</v>
      </c>
      <c r="C4043" s="68" t="s">
        <v>8287</v>
      </c>
      <c r="D4043" s="76">
        <v>1</v>
      </c>
      <c r="E4043" s="61">
        <f t="shared" si="190"/>
        <v>61924041</v>
      </c>
      <c r="F4043" s="69" t="s">
        <v>5741</v>
      </c>
      <c r="G4043" s="69" t="s">
        <v>9142</v>
      </c>
      <c r="H4043" s="70">
        <v>425</v>
      </c>
      <c r="I4043" s="70" t="s">
        <v>139</v>
      </c>
      <c r="J4043" s="74">
        <v>26.68</v>
      </c>
      <c r="K4043" s="64">
        <f t="shared" si="191"/>
        <v>11339</v>
      </c>
      <c r="L4043" s="71"/>
      <c r="M4043" s="72"/>
      <c r="N4043" s="72" t="s">
        <v>13724</v>
      </c>
      <c r="O4043" s="72" t="s">
        <v>53</v>
      </c>
      <c r="P4043" s="81">
        <v>248</v>
      </c>
      <c r="Q4043" s="73">
        <v>24</v>
      </c>
      <c r="R4043" s="73" t="s">
        <v>13720</v>
      </c>
      <c r="S4043" s="60" t="str">
        <f>VLOOKUP(A4043,[1]DATA!$1:$1048576,12,0)</f>
        <v>ANO</v>
      </c>
    </row>
    <row r="4044" spans="1:19" x14ac:dyDescent="0.25">
      <c r="A4044" s="68">
        <v>600007251</v>
      </c>
      <c r="B4044" s="59">
        <f t="shared" si="189"/>
        <v>600007251</v>
      </c>
      <c r="C4044" s="68" t="s">
        <v>8288</v>
      </c>
      <c r="D4044" s="76">
        <v>1</v>
      </c>
      <c r="E4044" s="61">
        <f t="shared" si="190"/>
        <v>61924008</v>
      </c>
      <c r="F4044" s="69" t="s">
        <v>5741</v>
      </c>
      <c r="G4044" s="69" t="s">
        <v>9142</v>
      </c>
      <c r="H4044" s="70">
        <v>0</v>
      </c>
      <c r="I4044" s="70" t="s">
        <v>139</v>
      </c>
      <c r="J4044" s="74">
        <v>26.68</v>
      </c>
      <c r="K4044" s="64">
        <f t="shared" si="191"/>
        <v>0</v>
      </c>
      <c r="L4044" s="71"/>
      <c r="M4044" s="72"/>
      <c r="N4044" s="72" t="s">
        <v>13725</v>
      </c>
      <c r="O4044" s="72" t="s">
        <v>13726</v>
      </c>
      <c r="P4044" s="81">
        <v>938</v>
      </c>
      <c r="Q4044" s="73">
        <v>18</v>
      </c>
      <c r="R4044" s="73" t="s">
        <v>13720</v>
      </c>
      <c r="S4044" s="60" t="str">
        <f>VLOOKUP(A4044,[1]DATA!$1:$1048576,12,0)</f>
        <v>ANO</v>
      </c>
    </row>
    <row r="4045" spans="1:19" x14ac:dyDescent="0.25">
      <c r="A4045" s="68">
        <v>600007260</v>
      </c>
      <c r="B4045" s="59">
        <f t="shared" si="189"/>
        <v>600007260</v>
      </c>
      <c r="C4045" s="68" t="s">
        <v>8289</v>
      </c>
      <c r="D4045" s="76">
        <v>1</v>
      </c>
      <c r="E4045" s="61">
        <f t="shared" si="190"/>
        <v>14801973</v>
      </c>
      <c r="F4045" s="69" t="s">
        <v>5741</v>
      </c>
      <c r="G4045" s="69" t="s">
        <v>9142</v>
      </c>
      <c r="H4045" s="70">
        <v>0</v>
      </c>
      <c r="I4045" s="70" t="s">
        <v>139</v>
      </c>
      <c r="J4045" s="74">
        <v>26.68</v>
      </c>
      <c r="K4045" s="64">
        <f t="shared" si="191"/>
        <v>0</v>
      </c>
      <c r="L4045" s="71"/>
      <c r="M4045" s="72"/>
      <c r="N4045" s="72" t="s">
        <v>13727</v>
      </c>
      <c r="O4045" s="72" t="s">
        <v>13728</v>
      </c>
      <c r="P4045" s="81">
        <v>1145</v>
      </c>
      <c r="Q4045" s="73">
        <v>2</v>
      </c>
      <c r="R4045" s="73" t="s">
        <v>13720</v>
      </c>
      <c r="S4045" s="60" t="str">
        <f>VLOOKUP(A4045,[1]DATA!$1:$1048576,12,0)</f>
        <v>ANO</v>
      </c>
    </row>
    <row r="4046" spans="1:19" x14ac:dyDescent="0.25">
      <c r="A4046" s="68">
        <v>600007278</v>
      </c>
      <c r="B4046" s="59">
        <f t="shared" si="189"/>
        <v>600007278</v>
      </c>
      <c r="C4046" s="68" t="s">
        <v>8290</v>
      </c>
      <c r="D4046" s="76">
        <v>1</v>
      </c>
      <c r="E4046" s="61">
        <f t="shared" si="190"/>
        <v>49797999</v>
      </c>
      <c r="F4046" s="69" t="s">
        <v>5741</v>
      </c>
      <c r="G4046" s="69" t="s">
        <v>9142</v>
      </c>
      <c r="H4046" s="70">
        <v>0</v>
      </c>
      <c r="I4046" s="70" t="s">
        <v>139</v>
      </c>
      <c r="J4046" s="74">
        <v>26.68</v>
      </c>
      <c r="K4046" s="64">
        <f t="shared" si="191"/>
        <v>0</v>
      </c>
      <c r="L4046" s="71"/>
      <c r="M4046" s="72"/>
      <c r="N4046" s="72" t="s">
        <v>13729</v>
      </c>
      <c r="O4046" s="72" t="s">
        <v>10024</v>
      </c>
      <c r="P4046" s="81">
        <v>1234</v>
      </c>
      <c r="Q4046" s="73">
        <v>1</v>
      </c>
      <c r="R4046" s="73" t="s">
        <v>13720</v>
      </c>
      <c r="S4046" s="60" t="str">
        <f>VLOOKUP(A4046,[1]DATA!$1:$1048576,12,0)</f>
        <v>ANO</v>
      </c>
    </row>
    <row r="4047" spans="1:19" x14ac:dyDescent="0.25">
      <c r="A4047" s="68">
        <v>600046451</v>
      </c>
      <c r="B4047" s="59">
        <f t="shared" si="189"/>
        <v>600046451</v>
      </c>
      <c r="C4047" s="68" t="s">
        <v>8291</v>
      </c>
      <c r="D4047" s="76">
        <v>1</v>
      </c>
      <c r="E4047" s="61">
        <f t="shared" si="190"/>
        <v>75032791</v>
      </c>
      <c r="F4047" s="69" t="s">
        <v>5741</v>
      </c>
      <c r="G4047" s="69" t="s">
        <v>9142</v>
      </c>
      <c r="H4047" s="70">
        <v>425</v>
      </c>
      <c r="I4047" s="70" t="s">
        <v>139</v>
      </c>
      <c r="J4047" s="74">
        <v>26.68</v>
      </c>
      <c r="K4047" s="64">
        <f t="shared" si="191"/>
        <v>11339</v>
      </c>
      <c r="L4047" s="71"/>
      <c r="M4047" s="72"/>
      <c r="N4047" s="72" t="s">
        <v>13730</v>
      </c>
      <c r="O4047" s="72" t="s">
        <v>40</v>
      </c>
      <c r="P4047" s="81">
        <v>108</v>
      </c>
      <c r="Q4047" s="73"/>
      <c r="R4047" s="73" t="s">
        <v>13731</v>
      </c>
      <c r="S4047" s="60" t="str">
        <f>VLOOKUP(A4047,[1]DATA!$1:$1048576,12,0)</f>
        <v>ANO</v>
      </c>
    </row>
    <row r="4048" spans="1:19" x14ac:dyDescent="0.25">
      <c r="A4048" s="68">
        <v>600046222</v>
      </c>
      <c r="B4048" s="59">
        <f t="shared" si="189"/>
        <v>600046222</v>
      </c>
      <c r="C4048" s="68" t="s">
        <v>8292</v>
      </c>
      <c r="D4048" s="76">
        <v>1</v>
      </c>
      <c r="E4048" s="61">
        <f t="shared" si="190"/>
        <v>75034638</v>
      </c>
      <c r="F4048" s="69" t="s">
        <v>5741</v>
      </c>
      <c r="G4048" s="69" t="s">
        <v>9142</v>
      </c>
      <c r="H4048" s="70">
        <v>0</v>
      </c>
      <c r="I4048" s="70" t="s">
        <v>139</v>
      </c>
      <c r="J4048" s="74">
        <v>26.68</v>
      </c>
      <c r="K4048" s="64">
        <f t="shared" si="191"/>
        <v>0</v>
      </c>
      <c r="L4048" s="71"/>
      <c r="M4048" s="72"/>
      <c r="N4048" s="72" t="s">
        <v>13732</v>
      </c>
      <c r="O4048" s="72"/>
      <c r="P4048" s="81">
        <v>67</v>
      </c>
      <c r="Q4048" s="73"/>
      <c r="R4048" s="73" t="s">
        <v>13733</v>
      </c>
      <c r="S4048" s="60" t="str">
        <f>VLOOKUP(A4048,[1]DATA!$1:$1048576,12,0)</f>
        <v>ANO</v>
      </c>
    </row>
    <row r="4049" spans="1:19" x14ac:dyDescent="0.25">
      <c r="A4049" s="68">
        <v>600046249</v>
      </c>
      <c r="B4049" s="59">
        <f t="shared" si="189"/>
        <v>600046249</v>
      </c>
      <c r="C4049" s="68" t="s">
        <v>8293</v>
      </c>
      <c r="D4049" s="76">
        <v>1</v>
      </c>
      <c r="E4049" s="61">
        <f t="shared" si="190"/>
        <v>70988277</v>
      </c>
      <c r="F4049" s="69" t="s">
        <v>5741</v>
      </c>
      <c r="G4049" s="69" t="s">
        <v>9142</v>
      </c>
      <c r="H4049" s="70">
        <v>25</v>
      </c>
      <c r="I4049" s="70" t="s">
        <v>139</v>
      </c>
      <c r="J4049" s="74">
        <v>26.68</v>
      </c>
      <c r="K4049" s="64">
        <f t="shared" si="191"/>
        <v>667</v>
      </c>
      <c r="L4049" s="71"/>
      <c r="M4049" s="72"/>
      <c r="N4049" s="72" t="s">
        <v>13734</v>
      </c>
      <c r="O4049" s="72"/>
      <c r="P4049" s="81">
        <v>262</v>
      </c>
      <c r="Q4049" s="73"/>
      <c r="R4049" s="73" t="s">
        <v>13735</v>
      </c>
      <c r="S4049" s="60" t="str">
        <f>VLOOKUP(A4049,[1]DATA!$1:$1048576,12,0)</f>
        <v>ANO</v>
      </c>
    </row>
    <row r="4050" spans="1:19" x14ac:dyDescent="0.25">
      <c r="A4050" s="68">
        <v>600046257</v>
      </c>
      <c r="B4050" s="59">
        <f t="shared" si="189"/>
        <v>600046257</v>
      </c>
      <c r="C4050" s="68" t="s">
        <v>8294</v>
      </c>
      <c r="D4050" s="76">
        <v>1</v>
      </c>
      <c r="E4050" s="61">
        <f t="shared" si="190"/>
        <v>70980357</v>
      </c>
      <c r="F4050" s="69" t="s">
        <v>5741</v>
      </c>
      <c r="G4050" s="69" t="s">
        <v>9142</v>
      </c>
      <c r="H4050" s="70">
        <v>75</v>
      </c>
      <c r="I4050" s="70" t="s">
        <v>139</v>
      </c>
      <c r="J4050" s="74">
        <v>26.68</v>
      </c>
      <c r="K4050" s="64">
        <f t="shared" si="191"/>
        <v>2001</v>
      </c>
      <c r="L4050" s="71"/>
      <c r="M4050" s="72"/>
      <c r="N4050" s="72" t="s">
        <v>13736</v>
      </c>
      <c r="O4050" s="72"/>
      <c r="P4050" s="81">
        <v>80</v>
      </c>
      <c r="Q4050" s="73"/>
      <c r="R4050" s="73" t="s">
        <v>13737</v>
      </c>
      <c r="S4050" s="60" t="str">
        <f>VLOOKUP(A4050,[1]DATA!$1:$1048576,12,0)</f>
        <v>ANO</v>
      </c>
    </row>
    <row r="4051" spans="1:19" x14ac:dyDescent="0.25">
      <c r="A4051" s="68">
        <v>600046273</v>
      </c>
      <c r="B4051" s="59">
        <f t="shared" si="189"/>
        <v>600046273</v>
      </c>
      <c r="C4051" s="68" t="s">
        <v>8295</v>
      </c>
      <c r="D4051" s="76">
        <v>1</v>
      </c>
      <c r="E4051" s="61">
        <f t="shared" si="190"/>
        <v>75030675</v>
      </c>
      <c r="F4051" s="69" t="s">
        <v>5741</v>
      </c>
      <c r="G4051" s="69" t="s">
        <v>9142</v>
      </c>
      <c r="H4051" s="70">
        <v>25</v>
      </c>
      <c r="I4051" s="70" t="s">
        <v>139</v>
      </c>
      <c r="J4051" s="74">
        <v>26.68</v>
      </c>
      <c r="K4051" s="64">
        <f t="shared" si="191"/>
        <v>667</v>
      </c>
      <c r="L4051" s="71"/>
      <c r="M4051" s="72"/>
      <c r="N4051" s="72" t="s">
        <v>13738</v>
      </c>
      <c r="O4051" s="72"/>
      <c r="P4051" s="81">
        <v>29</v>
      </c>
      <c r="Q4051" s="73"/>
      <c r="R4051" s="73" t="s">
        <v>13739</v>
      </c>
      <c r="S4051" s="60" t="str">
        <f>VLOOKUP(A4051,[1]DATA!$1:$1048576,12,0)</f>
        <v>ANO</v>
      </c>
    </row>
    <row r="4052" spans="1:19" x14ac:dyDescent="0.25">
      <c r="A4052" s="68">
        <v>600046290</v>
      </c>
      <c r="B4052" s="59">
        <f t="shared" si="189"/>
        <v>600046290</v>
      </c>
      <c r="C4052" s="68" t="s">
        <v>8296</v>
      </c>
      <c r="D4052" s="76">
        <v>1</v>
      </c>
      <c r="E4052" s="61">
        <f t="shared" si="190"/>
        <v>75033569</v>
      </c>
      <c r="F4052" s="69" t="s">
        <v>5741</v>
      </c>
      <c r="G4052" s="69" t="s">
        <v>9142</v>
      </c>
      <c r="H4052" s="70">
        <v>0</v>
      </c>
      <c r="I4052" s="70" t="s">
        <v>139</v>
      </c>
      <c r="J4052" s="74">
        <v>26.68</v>
      </c>
      <c r="K4052" s="64">
        <f t="shared" si="191"/>
        <v>0</v>
      </c>
      <c r="L4052" s="71"/>
      <c r="M4052" s="72"/>
      <c r="N4052" s="72" t="s">
        <v>13740</v>
      </c>
      <c r="O4052" s="72"/>
      <c r="P4052" s="81">
        <v>23</v>
      </c>
      <c r="Q4052" s="73"/>
      <c r="R4052" s="73" t="s">
        <v>10014</v>
      </c>
      <c r="S4052" s="60" t="str">
        <f>VLOOKUP(A4052,[1]DATA!$1:$1048576,12,0)</f>
        <v>ANO</v>
      </c>
    </row>
    <row r="4053" spans="1:19" x14ac:dyDescent="0.25">
      <c r="A4053" s="68">
        <v>600046354</v>
      </c>
      <c r="B4053" s="59">
        <f t="shared" si="189"/>
        <v>600046354</v>
      </c>
      <c r="C4053" s="68" t="s">
        <v>8297</v>
      </c>
      <c r="D4053" s="76">
        <v>1</v>
      </c>
      <c r="E4053" s="61">
        <f t="shared" si="190"/>
        <v>49541030</v>
      </c>
      <c r="F4053" s="69" t="s">
        <v>5741</v>
      </c>
      <c r="G4053" s="69" t="s">
        <v>9142</v>
      </c>
      <c r="H4053" s="70">
        <v>550</v>
      </c>
      <c r="I4053" s="70" t="s">
        <v>139</v>
      </c>
      <c r="J4053" s="74">
        <v>26.68</v>
      </c>
      <c r="K4053" s="64">
        <f t="shared" si="191"/>
        <v>14674</v>
      </c>
      <c r="L4053" s="71"/>
      <c r="M4053" s="72"/>
      <c r="N4053" s="72" t="s">
        <v>13741</v>
      </c>
      <c r="O4053" s="72" t="s">
        <v>13723</v>
      </c>
      <c r="P4053" s="81">
        <v>182</v>
      </c>
      <c r="Q4053" s="73">
        <v>52</v>
      </c>
      <c r="R4053" s="73" t="s">
        <v>13720</v>
      </c>
      <c r="S4053" s="60" t="str">
        <f>VLOOKUP(A4053,[1]DATA!$1:$1048576,12,0)</f>
        <v>ANO</v>
      </c>
    </row>
    <row r="4054" spans="1:19" x14ac:dyDescent="0.25">
      <c r="A4054" s="68">
        <v>600046362</v>
      </c>
      <c r="B4054" s="59">
        <f t="shared" si="189"/>
        <v>600046362</v>
      </c>
      <c r="C4054" s="68" t="s">
        <v>8298</v>
      </c>
      <c r="D4054" s="76">
        <v>1</v>
      </c>
      <c r="E4054" s="61">
        <f t="shared" si="190"/>
        <v>75034824</v>
      </c>
      <c r="F4054" s="69" t="s">
        <v>5741</v>
      </c>
      <c r="G4054" s="69" t="s">
        <v>9142</v>
      </c>
      <c r="H4054" s="70">
        <v>600</v>
      </c>
      <c r="I4054" s="70" t="s">
        <v>139</v>
      </c>
      <c r="J4054" s="74">
        <v>26.68</v>
      </c>
      <c r="K4054" s="64">
        <f t="shared" si="191"/>
        <v>16008</v>
      </c>
      <c r="L4054" s="71"/>
      <c r="M4054" s="72"/>
      <c r="N4054" s="72" t="s">
        <v>13742</v>
      </c>
      <c r="O4054" s="72" t="s">
        <v>53</v>
      </c>
      <c r="P4054" s="81">
        <v>330</v>
      </c>
      <c r="Q4054" s="73">
        <v>7</v>
      </c>
      <c r="R4054" s="73" t="s">
        <v>13720</v>
      </c>
      <c r="S4054" s="60" t="str">
        <f>VLOOKUP(A4054,[1]DATA!$1:$1048576,12,0)</f>
        <v>ANO</v>
      </c>
    </row>
    <row r="4055" spans="1:19" x14ac:dyDescent="0.25">
      <c r="A4055" s="68">
        <v>600046401</v>
      </c>
      <c r="B4055" s="59">
        <f t="shared" si="189"/>
        <v>600046401</v>
      </c>
      <c r="C4055" s="68" t="s">
        <v>8299</v>
      </c>
      <c r="D4055" s="76">
        <v>1</v>
      </c>
      <c r="E4055" s="61">
        <f t="shared" si="190"/>
        <v>71002758</v>
      </c>
      <c r="F4055" s="69" t="s">
        <v>5741</v>
      </c>
      <c r="G4055" s="69" t="s">
        <v>9142</v>
      </c>
      <c r="H4055" s="70">
        <v>175</v>
      </c>
      <c r="I4055" s="70" t="s">
        <v>139</v>
      </c>
      <c r="J4055" s="74">
        <v>26.68</v>
      </c>
      <c r="K4055" s="64">
        <f t="shared" si="191"/>
        <v>4669</v>
      </c>
      <c r="L4055" s="71"/>
      <c r="M4055" s="72"/>
      <c r="N4055" s="72" t="s">
        <v>13743</v>
      </c>
      <c r="O4055" s="72"/>
      <c r="P4055" s="81">
        <v>155</v>
      </c>
      <c r="Q4055" s="73"/>
      <c r="R4055" s="73" t="s">
        <v>13744</v>
      </c>
      <c r="S4055" s="60" t="str">
        <f>VLOOKUP(A4055,[1]DATA!$1:$1048576,12,0)</f>
        <v>ANO</v>
      </c>
    </row>
    <row r="4056" spans="1:19" x14ac:dyDescent="0.25">
      <c r="A4056" s="68">
        <v>600046486</v>
      </c>
      <c r="B4056" s="59">
        <f t="shared" si="189"/>
        <v>600046486</v>
      </c>
      <c r="C4056" s="68" t="s">
        <v>8300</v>
      </c>
      <c r="D4056" s="76">
        <v>1</v>
      </c>
      <c r="E4056" s="61">
        <f t="shared" si="190"/>
        <v>70989753</v>
      </c>
      <c r="F4056" s="69" t="s">
        <v>5741</v>
      </c>
      <c r="G4056" s="69" t="s">
        <v>9142</v>
      </c>
      <c r="H4056" s="70">
        <v>175</v>
      </c>
      <c r="I4056" s="70" t="s">
        <v>139</v>
      </c>
      <c r="J4056" s="74">
        <v>26.68</v>
      </c>
      <c r="K4056" s="64">
        <f t="shared" si="191"/>
        <v>4669</v>
      </c>
      <c r="L4056" s="71"/>
      <c r="M4056" s="72"/>
      <c r="N4056" s="72" t="s">
        <v>13745</v>
      </c>
      <c r="O4056" s="72" t="s">
        <v>19</v>
      </c>
      <c r="P4056" s="81">
        <v>190</v>
      </c>
      <c r="Q4056" s="73"/>
      <c r="R4056" s="73" t="s">
        <v>13746</v>
      </c>
      <c r="S4056" s="60" t="str">
        <f>VLOOKUP(A4056,[1]DATA!$1:$1048576,12,0)</f>
        <v>ANO</v>
      </c>
    </row>
    <row r="4057" spans="1:19" x14ac:dyDescent="0.25">
      <c r="A4057" s="68">
        <v>600046541</v>
      </c>
      <c r="B4057" s="59">
        <f t="shared" si="189"/>
        <v>600046541</v>
      </c>
      <c r="C4057" s="68" t="s">
        <v>8301</v>
      </c>
      <c r="D4057" s="76">
        <v>1</v>
      </c>
      <c r="E4057" s="61">
        <f t="shared" si="190"/>
        <v>75034603</v>
      </c>
      <c r="F4057" s="69" t="s">
        <v>5741</v>
      </c>
      <c r="G4057" s="69" t="s">
        <v>9142</v>
      </c>
      <c r="H4057" s="70">
        <v>425</v>
      </c>
      <c r="I4057" s="70" t="s">
        <v>139</v>
      </c>
      <c r="J4057" s="74">
        <v>26.68</v>
      </c>
      <c r="K4057" s="64">
        <f t="shared" si="191"/>
        <v>11339</v>
      </c>
      <c r="L4057" s="71"/>
      <c r="M4057" s="72"/>
      <c r="N4057" s="72" t="s">
        <v>13747</v>
      </c>
      <c r="O4057" s="72" t="s">
        <v>13748</v>
      </c>
      <c r="P4057" s="81">
        <v>190</v>
      </c>
      <c r="Q4057" s="73"/>
      <c r="R4057" s="73" t="s">
        <v>13749</v>
      </c>
      <c r="S4057" s="60" t="str">
        <f>VLOOKUP(A4057,[1]DATA!$1:$1048576,12,0)</f>
        <v>ANO</v>
      </c>
    </row>
    <row r="4058" spans="1:19" x14ac:dyDescent="0.25">
      <c r="A4058" s="68">
        <v>650058135</v>
      </c>
      <c r="B4058" s="59">
        <f t="shared" si="189"/>
        <v>650058135</v>
      </c>
      <c r="C4058" s="68" t="s">
        <v>8302</v>
      </c>
      <c r="D4058" s="76">
        <v>1</v>
      </c>
      <c r="E4058" s="61">
        <f t="shared" si="190"/>
        <v>71176683</v>
      </c>
      <c r="F4058" s="69" t="s">
        <v>5741</v>
      </c>
      <c r="G4058" s="69" t="s">
        <v>9142</v>
      </c>
      <c r="H4058" s="70">
        <v>1000</v>
      </c>
      <c r="I4058" s="70" t="s">
        <v>139</v>
      </c>
      <c r="J4058" s="74">
        <v>26.68</v>
      </c>
      <c r="K4058" s="64">
        <f t="shared" si="191"/>
        <v>26680</v>
      </c>
      <c r="L4058" s="71"/>
      <c r="M4058" s="72"/>
      <c r="N4058" s="72" t="s">
        <v>13750</v>
      </c>
      <c r="O4058" s="72" t="s">
        <v>10024</v>
      </c>
      <c r="P4058" s="81">
        <v>1756</v>
      </c>
      <c r="Q4058" s="73"/>
      <c r="R4058" s="73" t="s">
        <v>13720</v>
      </c>
      <c r="S4058" s="60" t="str">
        <f>VLOOKUP(A4058,[1]DATA!$1:$1048576,12,0)</f>
        <v>ANO</v>
      </c>
    </row>
    <row r="4059" spans="1:19" x14ac:dyDescent="0.25">
      <c r="A4059" s="68">
        <v>600022099</v>
      </c>
      <c r="B4059" s="59">
        <f t="shared" si="189"/>
        <v>600022099</v>
      </c>
      <c r="C4059" s="68" t="s">
        <v>1643</v>
      </c>
      <c r="D4059" s="76">
        <v>1</v>
      </c>
      <c r="E4059" s="61">
        <f t="shared" si="190"/>
        <v>63833832</v>
      </c>
      <c r="F4059" s="69" t="s">
        <v>5741</v>
      </c>
      <c r="G4059" s="69" t="s">
        <v>5744</v>
      </c>
      <c r="H4059" s="70">
        <v>50</v>
      </c>
      <c r="I4059" s="70" t="s">
        <v>139</v>
      </c>
      <c r="J4059" s="74">
        <v>26.68</v>
      </c>
      <c r="K4059" s="64">
        <f t="shared" si="191"/>
        <v>1334</v>
      </c>
      <c r="L4059" s="71"/>
      <c r="M4059" s="72"/>
      <c r="N4059" s="72" t="s">
        <v>3600</v>
      </c>
      <c r="O4059" s="72" t="s">
        <v>4290</v>
      </c>
      <c r="P4059" s="81">
        <v>141</v>
      </c>
      <c r="Q4059" s="73"/>
      <c r="R4059" s="73" t="s">
        <v>5329</v>
      </c>
      <c r="S4059" s="60" t="str">
        <f>VLOOKUP(A4059,[1]DATA!$1:$1048576,12,0)</f>
        <v>ANO</v>
      </c>
    </row>
    <row r="4060" spans="1:19" x14ac:dyDescent="0.25">
      <c r="A4060" s="68">
        <v>600053083</v>
      </c>
      <c r="B4060" s="59">
        <f t="shared" si="189"/>
        <v>600053083</v>
      </c>
      <c r="C4060" s="68" t="s">
        <v>1644</v>
      </c>
      <c r="D4060" s="76">
        <v>1</v>
      </c>
      <c r="E4060" s="61">
        <f t="shared" si="190"/>
        <v>47003057</v>
      </c>
      <c r="F4060" s="69" t="s">
        <v>5741</v>
      </c>
      <c r="G4060" s="69" t="s">
        <v>5744</v>
      </c>
      <c r="H4060" s="70">
        <v>1275</v>
      </c>
      <c r="I4060" s="70" t="s">
        <v>139</v>
      </c>
      <c r="J4060" s="74">
        <v>26.68</v>
      </c>
      <c r="K4060" s="64">
        <f t="shared" si="191"/>
        <v>34017</v>
      </c>
      <c r="L4060" s="71"/>
      <c r="M4060" s="72"/>
      <c r="N4060" s="72" t="s">
        <v>3601</v>
      </c>
      <c r="O4060" s="72" t="s">
        <v>4267</v>
      </c>
      <c r="P4060" s="81">
        <v>40</v>
      </c>
      <c r="Q4060" s="73"/>
      <c r="R4060" s="73" t="s">
        <v>5330</v>
      </c>
      <c r="S4060" s="60" t="str">
        <f>VLOOKUP(A4060,[1]DATA!$1:$1048576,12,0)</f>
        <v>ANO</v>
      </c>
    </row>
    <row r="4061" spans="1:19" x14ac:dyDescent="0.25">
      <c r="A4061" s="68">
        <v>600007791</v>
      </c>
      <c r="B4061" s="59">
        <f t="shared" si="189"/>
        <v>600007791</v>
      </c>
      <c r="C4061" s="68" t="s">
        <v>1645</v>
      </c>
      <c r="D4061" s="76">
        <v>1</v>
      </c>
      <c r="E4061" s="61">
        <f t="shared" si="190"/>
        <v>14802015</v>
      </c>
      <c r="F4061" s="69" t="s">
        <v>5741</v>
      </c>
      <c r="G4061" s="69" t="s">
        <v>5744</v>
      </c>
      <c r="H4061" s="70">
        <v>150</v>
      </c>
      <c r="I4061" s="70" t="s">
        <v>139</v>
      </c>
      <c r="J4061" s="74">
        <v>26.68</v>
      </c>
      <c r="K4061" s="64">
        <f t="shared" si="191"/>
        <v>4002</v>
      </c>
      <c r="L4061" s="71"/>
      <c r="M4061" s="72"/>
      <c r="N4061" s="72" t="s">
        <v>3602</v>
      </c>
      <c r="O4061" s="72" t="s">
        <v>5331</v>
      </c>
      <c r="P4061" s="81">
        <v>220</v>
      </c>
      <c r="Q4061" s="73"/>
      <c r="R4061" s="73" t="s">
        <v>5332</v>
      </c>
      <c r="S4061" s="60" t="str">
        <f>VLOOKUP(A4061,[1]DATA!$1:$1048576,12,0)</f>
        <v>ANO</v>
      </c>
    </row>
    <row r="4062" spans="1:19" x14ac:dyDescent="0.25">
      <c r="A4062" s="68">
        <v>600053326</v>
      </c>
      <c r="B4062" s="59">
        <f t="shared" si="189"/>
        <v>600053326</v>
      </c>
      <c r="C4062" s="68" t="s">
        <v>1646</v>
      </c>
      <c r="D4062" s="76">
        <v>1</v>
      </c>
      <c r="E4062" s="61">
        <f t="shared" si="190"/>
        <v>75034808</v>
      </c>
      <c r="F4062" s="69" t="s">
        <v>5741</v>
      </c>
      <c r="G4062" s="69" t="s">
        <v>5744</v>
      </c>
      <c r="H4062" s="70">
        <v>350</v>
      </c>
      <c r="I4062" s="70" t="s">
        <v>139</v>
      </c>
      <c r="J4062" s="74">
        <v>26.68</v>
      </c>
      <c r="K4062" s="64">
        <f t="shared" si="191"/>
        <v>9338</v>
      </c>
      <c r="L4062" s="71"/>
      <c r="M4062" s="72"/>
      <c r="N4062" s="72" t="s">
        <v>3603</v>
      </c>
      <c r="O4062" s="72" t="s">
        <v>4599</v>
      </c>
      <c r="P4062" s="81">
        <v>67</v>
      </c>
      <c r="Q4062" s="73"/>
      <c r="R4062" s="73" t="s">
        <v>5333</v>
      </c>
      <c r="S4062" s="60" t="str">
        <f>VLOOKUP(A4062,[1]DATA!$1:$1048576,12,0)</f>
        <v>ANO</v>
      </c>
    </row>
    <row r="4063" spans="1:19" x14ac:dyDescent="0.25">
      <c r="A4063" s="68">
        <v>600053211</v>
      </c>
      <c r="B4063" s="59">
        <f t="shared" si="189"/>
        <v>600053211</v>
      </c>
      <c r="C4063" s="68" t="s">
        <v>1647</v>
      </c>
      <c r="D4063" s="76">
        <v>1</v>
      </c>
      <c r="E4063" s="61">
        <f t="shared" si="190"/>
        <v>71002707</v>
      </c>
      <c r="F4063" s="69" t="s">
        <v>5741</v>
      </c>
      <c r="G4063" s="69" t="s">
        <v>5744</v>
      </c>
      <c r="H4063" s="70">
        <v>75</v>
      </c>
      <c r="I4063" s="70" t="s">
        <v>139</v>
      </c>
      <c r="J4063" s="74">
        <v>26.68</v>
      </c>
      <c r="K4063" s="64">
        <f t="shared" si="191"/>
        <v>2001</v>
      </c>
      <c r="L4063" s="71"/>
      <c r="M4063" s="72"/>
      <c r="N4063" s="72" t="s">
        <v>3604</v>
      </c>
      <c r="O4063" s="72" t="s">
        <v>40</v>
      </c>
      <c r="P4063" s="81">
        <v>38</v>
      </c>
      <c r="Q4063" s="73"/>
      <c r="R4063" s="73" t="s">
        <v>5334</v>
      </c>
      <c r="S4063" s="60" t="str">
        <f>VLOOKUP(A4063,[1]DATA!$1:$1048576,12,0)</f>
        <v>ANO</v>
      </c>
    </row>
    <row r="4064" spans="1:19" x14ac:dyDescent="0.25">
      <c r="A4064" s="68">
        <v>600053270</v>
      </c>
      <c r="B4064" s="59">
        <f t="shared" si="189"/>
        <v>600053270</v>
      </c>
      <c r="C4064" s="68" t="s">
        <v>1648</v>
      </c>
      <c r="D4064" s="76">
        <v>1</v>
      </c>
      <c r="E4064" s="61">
        <f t="shared" si="190"/>
        <v>47005254</v>
      </c>
      <c r="F4064" s="69" t="s">
        <v>5741</v>
      </c>
      <c r="G4064" s="69" t="s">
        <v>5744</v>
      </c>
      <c r="H4064" s="70">
        <v>1350</v>
      </c>
      <c r="I4064" s="70" t="s">
        <v>139</v>
      </c>
      <c r="J4064" s="74">
        <v>26.68</v>
      </c>
      <c r="K4064" s="64">
        <f t="shared" si="191"/>
        <v>36018</v>
      </c>
      <c r="L4064" s="71"/>
      <c r="M4064" s="72"/>
      <c r="N4064" s="72" t="s">
        <v>3605</v>
      </c>
      <c r="O4064" s="72" t="s">
        <v>19</v>
      </c>
      <c r="P4064" s="81">
        <v>600</v>
      </c>
      <c r="Q4064" s="73"/>
      <c r="R4064" s="73" t="s">
        <v>5335</v>
      </c>
      <c r="S4064" s="60" t="str">
        <f>VLOOKUP(A4064,[1]DATA!$1:$1048576,12,0)</f>
        <v>ANO</v>
      </c>
    </row>
    <row r="4065" spans="1:19" x14ac:dyDescent="0.25">
      <c r="A4065" s="68">
        <v>600052621</v>
      </c>
      <c r="B4065" s="59">
        <f t="shared" si="189"/>
        <v>600052621</v>
      </c>
      <c r="C4065" s="68" t="s">
        <v>1649</v>
      </c>
      <c r="D4065" s="76">
        <v>1</v>
      </c>
      <c r="E4065" s="61">
        <f t="shared" si="190"/>
        <v>75034573</v>
      </c>
      <c r="F4065" s="69" t="s">
        <v>5741</v>
      </c>
      <c r="G4065" s="69" t="s">
        <v>5744</v>
      </c>
      <c r="H4065" s="70">
        <v>150</v>
      </c>
      <c r="I4065" s="70" t="s">
        <v>139</v>
      </c>
      <c r="J4065" s="74">
        <v>26.68</v>
      </c>
      <c r="K4065" s="64">
        <f t="shared" si="191"/>
        <v>4002</v>
      </c>
      <c r="L4065" s="71"/>
      <c r="M4065" s="72"/>
      <c r="N4065" s="72" t="s">
        <v>3606</v>
      </c>
      <c r="O4065" s="72" t="s">
        <v>19</v>
      </c>
      <c r="P4065" s="81">
        <v>2</v>
      </c>
      <c r="Q4065" s="73">
        <v>1</v>
      </c>
      <c r="R4065" s="73" t="s">
        <v>5336</v>
      </c>
      <c r="S4065" s="60" t="str">
        <f>VLOOKUP(A4065,[1]DATA!$1:$1048576,12,0)</f>
        <v>ANO</v>
      </c>
    </row>
    <row r="4066" spans="1:19" x14ac:dyDescent="0.25">
      <c r="A4066" s="68">
        <v>600053041</v>
      </c>
      <c r="B4066" s="59">
        <f t="shared" si="189"/>
        <v>600053041</v>
      </c>
      <c r="C4066" s="68" t="s">
        <v>1650</v>
      </c>
      <c r="D4066" s="76">
        <v>1</v>
      </c>
      <c r="E4066" s="61">
        <f t="shared" si="190"/>
        <v>61385051</v>
      </c>
      <c r="F4066" s="69" t="s">
        <v>5741</v>
      </c>
      <c r="G4066" s="69" t="s">
        <v>5744</v>
      </c>
      <c r="H4066" s="70">
        <v>125</v>
      </c>
      <c r="I4066" s="70" t="s">
        <v>139</v>
      </c>
      <c r="J4066" s="74">
        <v>26.68</v>
      </c>
      <c r="K4066" s="64">
        <f t="shared" si="191"/>
        <v>3335</v>
      </c>
      <c r="L4066" s="71"/>
      <c r="M4066" s="72"/>
      <c r="N4066" s="72" t="s">
        <v>3607</v>
      </c>
      <c r="O4066" s="72" t="s">
        <v>5337</v>
      </c>
      <c r="P4066" s="81">
        <v>66</v>
      </c>
      <c r="Q4066" s="73"/>
      <c r="R4066" s="73" t="s">
        <v>5338</v>
      </c>
      <c r="S4066" s="60" t="str">
        <f>VLOOKUP(A4066,[1]DATA!$1:$1048576,12,0)</f>
        <v>ANO</v>
      </c>
    </row>
    <row r="4067" spans="1:19" x14ac:dyDescent="0.25">
      <c r="A4067" s="68">
        <v>600053059</v>
      </c>
      <c r="B4067" s="59">
        <f t="shared" si="189"/>
        <v>600053059</v>
      </c>
      <c r="C4067" s="68" t="s">
        <v>1651</v>
      </c>
      <c r="D4067" s="76">
        <v>1</v>
      </c>
      <c r="E4067" s="61">
        <f t="shared" si="190"/>
        <v>70987254</v>
      </c>
      <c r="F4067" s="69" t="s">
        <v>5741</v>
      </c>
      <c r="G4067" s="69" t="s">
        <v>5744</v>
      </c>
      <c r="H4067" s="70">
        <v>300</v>
      </c>
      <c r="I4067" s="70" t="s">
        <v>139</v>
      </c>
      <c r="J4067" s="74">
        <v>26.68</v>
      </c>
      <c r="K4067" s="64">
        <f t="shared" si="191"/>
        <v>8004</v>
      </c>
      <c r="L4067" s="71"/>
      <c r="M4067" s="72"/>
      <c r="N4067" s="72" t="s">
        <v>3608</v>
      </c>
      <c r="O4067" s="72" t="s">
        <v>5339</v>
      </c>
      <c r="P4067" s="81">
        <v>43</v>
      </c>
      <c r="Q4067" s="73"/>
      <c r="R4067" s="73" t="s">
        <v>5340</v>
      </c>
      <c r="S4067" s="60" t="str">
        <f>VLOOKUP(A4067,[1]DATA!$1:$1048576,12,0)</f>
        <v>ANO</v>
      </c>
    </row>
    <row r="4068" spans="1:19" x14ac:dyDescent="0.25">
      <c r="A4068" s="68">
        <v>600053067</v>
      </c>
      <c r="B4068" s="59">
        <f t="shared" si="189"/>
        <v>600053067</v>
      </c>
      <c r="C4068" s="68" t="s">
        <v>1652</v>
      </c>
      <c r="D4068" s="76">
        <v>1</v>
      </c>
      <c r="E4068" s="61">
        <f t="shared" si="190"/>
        <v>70995061</v>
      </c>
      <c r="F4068" s="69" t="s">
        <v>5741</v>
      </c>
      <c r="G4068" s="69" t="s">
        <v>5744</v>
      </c>
      <c r="H4068" s="70">
        <v>200</v>
      </c>
      <c r="I4068" s="70" t="s">
        <v>139</v>
      </c>
      <c r="J4068" s="74">
        <v>26.68</v>
      </c>
      <c r="K4068" s="64">
        <f t="shared" si="191"/>
        <v>5336</v>
      </c>
      <c r="L4068" s="71"/>
      <c r="M4068" s="72"/>
      <c r="N4068" s="72" t="s">
        <v>3609</v>
      </c>
      <c r="O4068" s="72"/>
      <c r="P4068" s="81">
        <v>193</v>
      </c>
      <c r="Q4068" s="73"/>
      <c r="R4068" s="73" t="s">
        <v>5341</v>
      </c>
      <c r="S4068" s="60" t="str">
        <f>VLOOKUP(A4068,[1]DATA!$1:$1048576,12,0)</f>
        <v>ANO</v>
      </c>
    </row>
    <row r="4069" spans="1:19" x14ac:dyDescent="0.25">
      <c r="A4069" s="68">
        <v>600053105</v>
      </c>
      <c r="B4069" s="59">
        <f t="shared" si="189"/>
        <v>600053105</v>
      </c>
      <c r="C4069" s="68" t="s">
        <v>1653</v>
      </c>
      <c r="D4069" s="76">
        <v>1</v>
      </c>
      <c r="E4069" s="61">
        <f t="shared" si="190"/>
        <v>62935747</v>
      </c>
      <c r="F4069" s="69" t="s">
        <v>5741</v>
      </c>
      <c r="G4069" s="69" t="s">
        <v>5744</v>
      </c>
      <c r="H4069" s="70">
        <v>1275</v>
      </c>
      <c r="I4069" s="70" t="s">
        <v>139</v>
      </c>
      <c r="J4069" s="74">
        <v>26.68</v>
      </c>
      <c r="K4069" s="64">
        <f t="shared" si="191"/>
        <v>34017</v>
      </c>
      <c r="L4069" s="71"/>
      <c r="M4069" s="72"/>
      <c r="N4069" s="72" t="s">
        <v>3610</v>
      </c>
      <c r="O4069" s="72" t="s">
        <v>5342</v>
      </c>
      <c r="P4069" s="81">
        <v>290</v>
      </c>
      <c r="Q4069" s="73"/>
      <c r="R4069" s="73" t="s">
        <v>5343</v>
      </c>
      <c r="S4069" s="60" t="str">
        <f>VLOOKUP(A4069,[1]DATA!$1:$1048576,12,0)</f>
        <v>ANO</v>
      </c>
    </row>
    <row r="4070" spans="1:19" x14ac:dyDescent="0.25">
      <c r="A4070" s="68">
        <v>600053113</v>
      </c>
      <c r="B4070" s="59">
        <f t="shared" si="189"/>
        <v>600053113</v>
      </c>
      <c r="C4070" s="68" t="s">
        <v>1654</v>
      </c>
      <c r="D4070" s="76">
        <v>1</v>
      </c>
      <c r="E4070" s="61">
        <f t="shared" si="190"/>
        <v>75031353</v>
      </c>
      <c r="F4070" s="69" t="s">
        <v>5741</v>
      </c>
      <c r="G4070" s="69" t="s">
        <v>5744</v>
      </c>
      <c r="H4070" s="70">
        <v>1000</v>
      </c>
      <c r="I4070" s="70" t="s">
        <v>139</v>
      </c>
      <c r="J4070" s="74">
        <v>26.68</v>
      </c>
      <c r="K4070" s="64">
        <f t="shared" si="191"/>
        <v>26680</v>
      </c>
      <c r="L4070" s="71"/>
      <c r="M4070" s="72"/>
      <c r="N4070" s="72" t="s">
        <v>3611</v>
      </c>
      <c r="O4070" s="72" t="s">
        <v>5344</v>
      </c>
      <c r="P4070" s="81">
        <v>310</v>
      </c>
      <c r="Q4070" s="73"/>
      <c r="R4070" s="73" t="s">
        <v>5345</v>
      </c>
      <c r="S4070" s="60" t="str">
        <f>VLOOKUP(A4070,[1]DATA!$1:$1048576,12,0)</f>
        <v>ANO</v>
      </c>
    </row>
    <row r="4071" spans="1:19" x14ac:dyDescent="0.25">
      <c r="A4071" s="68">
        <v>600053121</v>
      </c>
      <c r="B4071" s="59">
        <f t="shared" si="189"/>
        <v>600053121</v>
      </c>
      <c r="C4071" s="68" t="s">
        <v>1655</v>
      </c>
      <c r="D4071" s="76">
        <v>1</v>
      </c>
      <c r="E4071" s="61">
        <f t="shared" si="190"/>
        <v>62931504</v>
      </c>
      <c r="F4071" s="69" t="s">
        <v>5741</v>
      </c>
      <c r="G4071" s="69" t="s">
        <v>5744</v>
      </c>
      <c r="H4071" s="70">
        <v>1700</v>
      </c>
      <c r="I4071" s="70" t="s">
        <v>139</v>
      </c>
      <c r="J4071" s="74">
        <v>26.68</v>
      </c>
      <c r="K4071" s="64">
        <f t="shared" si="191"/>
        <v>45356</v>
      </c>
      <c r="L4071" s="71"/>
      <c r="M4071" s="72"/>
      <c r="N4071" s="72" t="s">
        <v>3612</v>
      </c>
      <c r="O4071" s="72" t="s">
        <v>5346</v>
      </c>
      <c r="P4071" s="81">
        <v>1704</v>
      </c>
      <c r="Q4071" s="73"/>
      <c r="R4071" s="73" t="s">
        <v>5347</v>
      </c>
      <c r="S4071" s="60" t="str">
        <f>VLOOKUP(A4071,[1]DATA!$1:$1048576,12,0)</f>
        <v>ANO</v>
      </c>
    </row>
    <row r="4072" spans="1:19" x14ac:dyDescent="0.25">
      <c r="A4072" s="68">
        <v>600053130</v>
      </c>
      <c r="B4072" s="59">
        <f t="shared" si="189"/>
        <v>600053130</v>
      </c>
      <c r="C4072" s="68" t="s">
        <v>1656</v>
      </c>
      <c r="D4072" s="76">
        <v>1</v>
      </c>
      <c r="E4072" s="61">
        <f t="shared" si="190"/>
        <v>71008233</v>
      </c>
      <c r="F4072" s="69" t="s">
        <v>5741</v>
      </c>
      <c r="G4072" s="69" t="s">
        <v>5744</v>
      </c>
      <c r="H4072" s="70">
        <v>750</v>
      </c>
      <c r="I4072" s="70" t="s">
        <v>139</v>
      </c>
      <c r="J4072" s="74">
        <v>26.68</v>
      </c>
      <c r="K4072" s="64">
        <f t="shared" si="191"/>
        <v>20010</v>
      </c>
      <c r="L4072" s="71"/>
      <c r="M4072" s="72"/>
      <c r="N4072" s="72" t="s">
        <v>3613</v>
      </c>
      <c r="O4072" s="72" t="s">
        <v>19</v>
      </c>
      <c r="P4072" s="81">
        <v>33</v>
      </c>
      <c r="Q4072" s="73"/>
      <c r="R4072" s="73" t="s">
        <v>5348</v>
      </c>
      <c r="S4072" s="60" t="str">
        <f>VLOOKUP(A4072,[1]DATA!$1:$1048576,12,0)</f>
        <v>ANO</v>
      </c>
    </row>
    <row r="4073" spans="1:19" x14ac:dyDescent="0.25">
      <c r="A4073" s="68">
        <v>600053148</v>
      </c>
      <c r="B4073" s="59">
        <f t="shared" si="189"/>
        <v>600053148</v>
      </c>
      <c r="C4073" s="68" t="s">
        <v>1657</v>
      </c>
      <c r="D4073" s="76">
        <v>1</v>
      </c>
      <c r="E4073" s="61">
        <f t="shared" si="190"/>
        <v>86594265</v>
      </c>
      <c r="F4073" s="69" t="s">
        <v>5741</v>
      </c>
      <c r="G4073" s="69" t="s">
        <v>5744</v>
      </c>
      <c r="H4073" s="70">
        <v>150</v>
      </c>
      <c r="I4073" s="70" t="s">
        <v>139</v>
      </c>
      <c r="J4073" s="74">
        <v>26.68</v>
      </c>
      <c r="K4073" s="64">
        <f t="shared" si="191"/>
        <v>4002</v>
      </c>
      <c r="L4073" s="71"/>
      <c r="M4073" s="72"/>
      <c r="N4073" s="72" t="s">
        <v>3614</v>
      </c>
      <c r="O4073" s="72" t="s">
        <v>11</v>
      </c>
      <c r="P4073" s="81">
        <v>41</v>
      </c>
      <c r="Q4073" s="73"/>
      <c r="R4073" s="73" t="s">
        <v>44</v>
      </c>
      <c r="S4073" s="60" t="str">
        <f>VLOOKUP(A4073,[1]DATA!$1:$1048576,12,0)</f>
        <v>ANO</v>
      </c>
    </row>
    <row r="4074" spans="1:19" x14ac:dyDescent="0.25">
      <c r="A4074" s="68">
        <v>600053156</v>
      </c>
      <c r="B4074" s="59">
        <f t="shared" si="189"/>
        <v>600053156</v>
      </c>
      <c r="C4074" s="68" t="s">
        <v>1658</v>
      </c>
      <c r="D4074" s="76">
        <v>1</v>
      </c>
      <c r="E4074" s="61">
        <f t="shared" si="190"/>
        <v>70989559</v>
      </c>
      <c r="F4074" s="69" t="s">
        <v>5741</v>
      </c>
      <c r="G4074" s="69" t="s">
        <v>5744</v>
      </c>
      <c r="H4074" s="70">
        <v>1050</v>
      </c>
      <c r="I4074" s="70" t="s">
        <v>139</v>
      </c>
      <c r="J4074" s="74">
        <v>26.68</v>
      </c>
      <c r="K4074" s="64">
        <f t="shared" si="191"/>
        <v>28014</v>
      </c>
      <c r="L4074" s="71"/>
      <c r="M4074" s="72"/>
      <c r="N4074" s="72" t="s">
        <v>3615</v>
      </c>
      <c r="O4074" s="72" t="s">
        <v>5349</v>
      </c>
      <c r="P4074" s="81">
        <v>800</v>
      </c>
      <c r="Q4074" s="73"/>
      <c r="R4074" s="73" t="s">
        <v>5350</v>
      </c>
      <c r="S4074" s="60" t="str">
        <f>VLOOKUP(A4074,[1]DATA!$1:$1048576,12,0)</f>
        <v>ANO</v>
      </c>
    </row>
    <row r="4075" spans="1:19" x14ac:dyDescent="0.25">
      <c r="A4075" s="68">
        <v>600053164</v>
      </c>
      <c r="B4075" s="59">
        <f t="shared" si="189"/>
        <v>600053164</v>
      </c>
      <c r="C4075" s="68" t="s">
        <v>1659</v>
      </c>
      <c r="D4075" s="76">
        <v>1</v>
      </c>
      <c r="E4075" s="61">
        <f t="shared" si="190"/>
        <v>71008420</v>
      </c>
      <c r="F4075" s="69" t="s">
        <v>5741</v>
      </c>
      <c r="G4075" s="69" t="s">
        <v>5744</v>
      </c>
      <c r="H4075" s="70">
        <v>150</v>
      </c>
      <c r="I4075" s="70" t="s">
        <v>139</v>
      </c>
      <c r="J4075" s="74">
        <v>26.68</v>
      </c>
      <c r="K4075" s="64">
        <f t="shared" si="191"/>
        <v>4002</v>
      </c>
      <c r="L4075" s="71"/>
      <c r="M4075" s="72"/>
      <c r="N4075" s="72" t="s">
        <v>3616</v>
      </c>
      <c r="O4075" s="72" t="s">
        <v>35</v>
      </c>
      <c r="P4075" s="81">
        <v>265</v>
      </c>
      <c r="Q4075" s="73"/>
      <c r="R4075" s="73" t="s">
        <v>5351</v>
      </c>
      <c r="S4075" s="60" t="str">
        <f>VLOOKUP(A4075,[1]DATA!$1:$1048576,12,0)</f>
        <v>ANO</v>
      </c>
    </row>
    <row r="4076" spans="1:19" x14ac:dyDescent="0.25">
      <c r="A4076" s="68">
        <v>600053172</v>
      </c>
      <c r="B4076" s="59">
        <f t="shared" si="189"/>
        <v>600053172</v>
      </c>
      <c r="C4076" s="68" t="s">
        <v>1660</v>
      </c>
      <c r="D4076" s="76">
        <v>1</v>
      </c>
      <c r="E4076" s="61">
        <f t="shared" si="190"/>
        <v>70107017</v>
      </c>
      <c r="F4076" s="69" t="s">
        <v>5741</v>
      </c>
      <c r="G4076" s="69" t="s">
        <v>5744</v>
      </c>
      <c r="H4076" s="70">
        <v>1525</v>
      </c>
      <c r="I4076" s="70" t="s">
        <v>139</v>
      </c>
      <c r="J4076" s="74">
        <v>26.68</v>
      </c>
      <c r="K4076" s="64">
        <f t="shared" si="191"/>
        <v>40687</v>
      </c>
      <c r="L4076" s="71"/>
      <c r="M4076" s="72"/>
      <c r="N4076" s="72" t="s">
        <v>3617</v>
      </c>
      <c r="O4076" s="72" t="s">
        <v>87</v>
      </c>
      <c r="P4076" s="81">
        <v>800</v>
      </c>
      <c r="Q4076" s="73"/>
      <c r="R4076" s="73" t="s">
        <v>5352</v>
      </c>
      <c r="S4076" s="60" t="str">
        <f>VLOOKUP(A4076,[1]DATA!$1:$1048576,12,0)</f>
        <v>ANO</v>
      </c>
    </row>
    <row r="4077" spans="1:19" x14ac:dyDescent="0.25">
      <c r="A4077" s="68">
        <v>600053181</v>
      </c>
      <c r="B4077" s="59">
        <f t="shared" si="189"/>
        <v>600053181</v>
      </c>
      <c r="C4077" s="68" t="s">
        <v>1661</v>
      </c>
      <c r="D4077" s="76">
        <v>1</v>
      </c>
      <c r="E4077" s="61">
        <f t="shared" si="190"/>
        <v>61387703</v>
      </c>
      <c r="F4077" s="69" t="s">
        <v>5741</v>
      </c>
      <c r="G4077" s="69" t="s">
        <v>5744</v>
      </c>
      <c r="H4077" s="70">
        <v>1150</v>
      </c>
      <c r="I4077" s="70" t="s">
        <v>139</v>
      </c>
      <c r="J4077" s="74">
        <v>26.68</v>
      </c>
      <c r="K4077" s="64">
        <f t="shared" si="191"/>
        <v>30682</v>
      </c>
      <c r="L4077" s="71"/>
      <c r="M4077" s="72"/>
      <c r="N4077" s="72" t="s">
        <v>3618</v>
      </c>
      <c r="O4077" s="72" t="s">
        <v>41</v>
      </c>
      <c r="P4077" s="81">
        <v>365</v>
      </c>
      <c r="Q4077" s="73"/>
      <c r="R4077" s="73" t="s">
        <v>5332</v>
      </c>
      <c r="S4077" s="60" t="str">
        <f>VLOOKUP(A4077,[1]DATA!$1:$1048576,12,0)</f>
        <v>ANO</v>
      </c>
    </row>
    <row r="4078" spans="1:19" x14ac:dyDescent="0.25">
      <c r="A4078" s="68">
        <v>600053199</v>
      </c>
      <c r="B4078" s="59">
        <f t="shared" si="189"/>
        <v>600053199</v>
      </c>
      <c r="C4078" s="68" t="s">
        <v>1662</v>
      </c>
      <c r="D4078" s="76">
        <v>1</v>
      </c>
      <c r="E4078" s="61">
        <f t="shared" si="190"/>
        <v>71002120</v>
      </c>
      <c r="F4078" s="69" t="s">
        <v>5741</v>
      </c>
      <c r="G4078" s="69" t="s">
        <v>5744</v>
      </c>
      <c r="H4078" s="70">
        <v>525</v>
      </c>
      <c r="I4078" s="70" t="s">
        <v>139</v>
      </c>
      <c r="J4078" s="74">
        <v>26.68</v>
      </c>
      <c r="K4078" s="64">
        <f t="shared" si="191"/>
        <v>14007</v>
      </c>
      <c r="L4078" s="71"/>
      <c r="M4078" s="72"/>
      <c r="N4078" s="72" t="s">
        <v>3619</v>
      </c>
      <c r="O4078" s="72" t="s">
        <v>4599</v>
      </c>
      <c r="P4078" s="81">
        <v>54</v>
      </c>
      <c r="Q4078" s="73"/>
      <c r="R4078" s="73" t="s">
        <v>5353</v>
      </c>
      <c r="S4078" s="60" t="str">
        <f>VLOOKUP(A4078,[1]DATA!$1:$1048576,12,0)</f>
        <v>ANO</v>
      </c>
    </row>
    <row r="4079" spans="1:19" x14ac:dyDescent="0.25">
      <c r="A4079" s="68">
        <v>600053202</v>
      </c>
      <c r="B4079" s="59">
        <f t="shared" si="189"/>
        <v>600053202</v>
      </c>
      <c r="C4079" s="68" t="s">
        <v>1663</v>
      </c>
      <c r="D4079" s="76">
        <v>1</v>
      </c>
      <c r="E4079" s="61">
        <f t="shared" si="190"/>
        <v>70988064</v>
      </c>
      <c r="F4079" s="69" t="s">
        <v>5741</v>
      </c>
      <c r="G4079" s="69" t="s">
        <v>5744</v>
      </c>
      <c r="H4079" s="70">
        <v>150</v>
      </c>
      <c r="I4079" s="70" t="s">
        <v>139</v>
      </c>
      <c r="J4079" s="74">
        <v>26.68</v>
      </c>
      <c r="K4079" s="64">
        <f t="shared" si="191"/>
        <v>4002</v>
      </c>
      <c r="L4079" s="71"/>
      <c r="M4079" s="72"/>
      <c r="N4079" s="72" t="s">
        <v>3620</v>
      </c>
      <c r="O4079" s="72"/>
      <c r="P4079" s="81">
        <v>53</v>
      </c>
      <c r="Q4079" s="73"/>
      <c r="R4079" s="73" t="s">
        <v>5354</v>
      </c>
      <c r="S4079" s="60" t="str">
        <f>VLOOKUP(A4079,[1]DATA!$1:$1048576,12,0)</f>
        <v>ANO</v>
      </c>
    </row>
    <row r="4080" spans="1:19" x14ac:dyDescent="0.25">
      <c r="A4080" s="68">
        <v>600053229</v>
      </c>
      <c r="B4080" s="59">
        <f t="shared" si="189"/>
        <v>600053229</v>
      </c>
      <c r="C4080" s="68" t="s">
        <v>1664</v>
      </c>
      <c r="D4080" s="76">
        <v>1</v>
      </c>
      <c r="E4080" s="61">
        <f t="shared" si="190"/>
        <v>75031523</v>
      </c>
      <c r="F4080" s="69" t="s">
        <v>5741</v>
      </c>
      <c r="G4080" s="69" t="s">
        <v>5744</v>
      </c>
      <c r="H4080" s="70">
        <v>675</v>
      </c>
      <c r="I4080" s="70" t="s">
        <v>139</v>
      </c>
      <c r="J4080" s="74">
        <v>26.68</v>
      </c>
      <c r="K4080" s="64">
        <f t="shared" si="191"/>
        <v>18009</v>
      </c>
      <c r="L4080" s="71"/>
      <c r="M4080" s="72"/>
      <c r="N4080" s="72" t="s">
        <v>3621</v>
      </c>
      <c r="O4080" s="72" t="s">
        <v>4267</v>
      </c>
      <c r="P4080" s="81">
        <v>68</v>
      </c>
      <c r="Q4080" s="73"/>
      <c r="R4080" s="73" t="s">
        <v>5355</v>
      </c>
      <c r="S4080" s="60" t="str">
        <f>VLOOKUP(A4080,[1]DATA!$1:$1048576,12,0)</f>
        <v>ANO</v>
      </c>
    </row>
    <row r="4081" spans="1:19" x14ac:dyDescent="0.25">
      <c r="A4081" s="68">
        <v>600053237</v>
      </c>
      <c r="B4081" s="59">
        <f t="shared" si="189"/>
        <v>600053237</v>
      </c>
      <c r="C4081" s="68" t="s">
        <v>1665</v>
      </c>
      <c r="D4081" s="76">
        <v>1</v>
      </c>
      <c r="E4081" s="61">
        <f t="shared" si="190"/>
        <v>45845085</v>
      </c>
      <c r="F4081" s="69" t="s">
        <v>5741</v>
      </c>
      <c r="G4081" s="69" t="s">
        <v>5744</v>
      </c>
      <c r="H4081" s="70">
        <v>200</v>
      </c>
      <c r="I4081" s="70" t="s">
        <v>139</v>
      </c>
      <c r="J4081" s="74">
        <v>26.68</v>
      </c>
      <c r="K4081" s="64">
        <f t="shared" si="191"/>
        <v>5336</v>
      </c>
      <c r="L4081" s="71"/>
      <c r="M4081" s="72"/>
      <c r="N4081" s="72" t="s">
        <v>3622</v>
      </c>
      <c r="O4081" s="72"/>
      <c r="P4081" s="81">
        <v>19</v>
      </c>
      <c r="Q4081" s="73"/>
      <c r="R4081" s="73" t="s">
        <v>5356</v>
      </c>
      <c r="S4081" s="60" t="str">
        <f>VLOOKUP(A4081,[1]DATA!$1:$1048576,12,0)</f>
        <v>ANO</v>
      </c>
    </row>
    <row r="4082" spans="1:19" x14ac:dyDescent="0.25">
      <c r="A4082" s="68">
        <v>600053245</v>
      </c>
      <c r="B4082" s="59">
        <f t="shared" si="189"/>
        <v>600053245</v>
      </c>
      <c r="C4082" s="68" t="s">
        <v>1666</v>
      </c>
      <c r="D4082" s="76">
        <v>1</v>
      </c>
      <c r="E4082" s="61">
        <f t="shared" si="190"/>
        <v>75034948</v>
      </c>
      <c r="F4082" s="69" t="s">
        <v>5741</v>
      </c>
      <c r="G4082" s="69" t="s">
        <v>5744</v>
      </c>
      <c r="H4082" s="70">
        <v>150</v>
      </c>
      <c r="I4082" s="70" t="s">
        <v>139</v>
      </c>
      <c r="J4082" s="74">
        <v>26.68</v>
      </c>
      <c r="K4082" s="64">
        <f t="shared" si="191"/>
        <v>4002</v>
      </c>
      <c r="L4082" s="71"/>
      <c r="M4082" s="72"/>
      <c r="N4082" s="72" t="s">
        <v>3623</v>
      </c>
      <c r="O4082" s="72" t="s">
        <v>5357</v>
      </c>
      <c r="P4082" s="81">
        <v>54</v>
      </c>
      <c r="Q4082" s="73"/>
      <c r="R4082" s="73" t="s">
        <v>5358</v>
      </c>
      <c r="S4082" s="60" t="str">
        <f>VLOOKUP(A4082,[1]DATA!$1:$1048576,12,0)</f>
        <v>ANO</v>
      </c>
    </row>
    <row r="4083" spans="1:19" x14ac:dyDescent="0.25">
      <c r="A4083" s="68">
        <v>600053253</v>
      </c>
      <c r="B4083" s="59">
        <f t="shared" si="189"/>
        <v>600053253</v>
      </c>
      <c r="C4083" s="68" t="s">
        <v>1667</v>
      </c>
      <c r="D4083" s="76">
        <v>1</v>
      </c>
      <c r="E4083" s="61">
        <f t="shared" si="190"/>
        <v>49855425</v>
      </c>
      <c r="F4083" s="69" t="s">
        <v>5741</v>
      </c>
      <c r="G4083" s="69" t="s">
        <v>5744</v>
      </c>
      <c r="H4083" s="70">
        <v>1200</v>
      </c>
      <c r="I4083" s="70" t="s">
        <v>139</v>
      </c>
      <c r="J4083" s="74">
        <v>26.68</v>
      </c>
      <c r="K4083" s="64">
        <f t="shared" si="191"/>
        <v>32016</v>
      </c>
      <c r="L4083" s="71"/>
      <c r="M4083" s="72"/>
      <c r="N4083" s="72" t="s">
        <v>3624</v>
      </c>
      <c r="O4083" s="72" t="s">
        <v>19</v>
      </c>
      <c r="P4083" s="81">
        <v>191</v>
      </c>
      <c r="Q4083" s="73"/>
      <c r="R4083" s="73" t="s">
        <v>5359</v>
      </c>
      <c r="S4083" s="60" t="str">
        <f>VLOOKUP(A4083,[1]DATA!$1:$1048576,12,0)</f>
        <v>ANO</v>
      </c>
    </row>
    <row r="4084" spans="1:19" x14ac:dyDescent="0.25">
      <c r="A4084" s="68">
        <v>600053261</v>
      </c>
      <c r="B4084" s="59">
        <f t="shared" si="189"/>
        <v>600053261</v>
      </c>
      <c r="C4084" s="68" t="s">
        <v>1668</v>
      </c>
      <c r="D4084" s="76">
        <v>1</v>
      </c>
      <c r="E4084" s="61">
        <f t="shared" si="190"/>
        <v>70854963</v>
      </c>
      <c r="F4084" s="69" t="s">
        <v>5741</v>
      </c>
      <c r="G4084" s="69" t="s">
        <v>5744</v>
      </c>
      <c r="H4084" s="70">
        <v>1850</v>
      </c>
      <c r="I4084" s="70" t="s">
        <v>139</v>
      </c>
      <c r="J4084" s="74">
        <v>26.68</v>
      </c>
      <c r="K4084" s="64">
        <f t="shared" si="191"/>
        <v>49358</v>
      </c>
      <c r="L4084" s="71"/>
      <c r="M4084" s="72"/>
      <c r="N4084" s="72" t="s">
        <v>3625</v>
      </c>
      <c r="O4084" s="72" t="s">
        <v>5360</v>
      </c>
      <c r="P4084" s="81">
        <v>470</v>
      </c>
      <c r="Q4084" s="73"/>
      <c r="R4084" s="73" t="s">
        <v>5361</v>
      </c>
      <c r="S4084" s="60" t="str">
        <f>VLOOKUP(A4084,[1]DATA!$1:$1048576,12,0)</f>
        <v>ANO</v>
      </c>
    </row>
    <row r="4085" spans="1:19" x14ac:dyDescent="0.25">
      <c r="A4085" s="68">
        <v>600053288</v>
      </c>
      <c r="B4085" s="59">
        <f t="shared" si="189"/>
        <v>600053288</v>
      </c>
      <c r="C4085" s="68" t="s">
        <v>1669</v>
      </c>
      <c r="D4085" s="76">
        <v>1</v>
      </c>
      <c r="E4085" s="61">
        <f t="shared" si="190"/>
        <v>69983658</v>
      </c>
      <c r="F4085" s="69" t="s">
        <v>5741</v>
      </c>
      <c r="G4085" s="69" t="s">
        <v>5744</v>
      </c>
      <c r="H4085" s="70">
        <v>400</v>
      </c>
      <c r="I4085" s="70" t="s">
        <v>139</v>
      </c>
      <c r="J4085" s="74">
        <v>26.68</v>
      </c>
      <c r="K4085" s="64">
        <f t="shared" si="191"/>
        <v>10672</v>
      </c>
      <c r="L4085" s="71"/>
      <c r="M4085" s="72"/>
      <c r="N4085" s="72" t="s">
        <v>3626</v>
      </c>
      <c r="O4085" s="72" t="s">
        <v>40</v>
      </c>
      <c r="P4085" s="81">
        <v>82</v>
      </c>
      <c r="Q4085" s="73"/>
      <c r="R4085" s="73" t="s">
        <v>5362</v>
      </c>
      <c r="S4085" s="60" t="str">
        <f>VLOOKUP(A4085,[1]DATA!$1:$1048576,12,0)</f>
        <v>ANO</v>
      </c>
    </row>
    <row r="4086" spans="1:19" x14ac:dyDescent="0.25">
      <c r="A4086" s="68">
        <v>600053296</v>
      </c>
      <c r="B4086" s="59">
        <f t="shared" si="189"/>
        <v>600053296</v>
      </c>
      <c r="C4086" s="68" t="s">
        <v>1670</v>
      </c>
      <c r="D4086" s="76">
        <v>1</v>
      </c>
      <c r="E4086" s="61">
        <f t="shared" si="190"/>
        <v>70844747</v>
      </c>
      <c r="F4086" s="69" t="s">
        <v>5741</v>
      </c>
      <c r="G4086" s="69" t="s">
        <v>5744</v>
      </c>
      <c r="H4086" s="70">
        <v>425</v>
      </c>
      <c r="I4086" s="70" t="s">
        <v>139</v>
      </c>
      <c r="J4086" s="74">
        <v>26.68</v>
      </c>
      <c r="K4086" s="64">
        <f t="shared" si="191"/>
        <v>11339</v>
      </c>
      <c r="L4086" s="71"/>
      <c r="M4086" s="72"/>
      <c r="N4086" s="72" t="s">
        <v>3627</v>
      </c>
      <c r="O4086" s="72" t="s">
        <v>19</v>
      </c>
      <c r="P4086" s="81">
        <v>122</v>
      </c>
      <c r="Q4086" s="73"/>
      <c r="R4086" s="73" t="s">
        <v>5363</v>
      </c>
      <c r="S4086" s="60" t="str">
        <f>VLOOKUP(A4086,[1]DATA!$1:$1048576,12,0)</f>
        <v>ANO</v>
      </c>
    </row>
    <row r="4087" spans="1:19" x14ac:dyDescent="0.25">
      <c r="A4087" s="68">
        <v>600053300</v>
      </c>
      <c r="B4087" s="59">
        <f t="shared" si="189"/>
        <v>600053300</v>
      </c>
      <c r="C4087" s="68" t="s">
        <v>1671</v>
      </c>
      <c r="D4087" s="76">
        <v>1</v>
      </c>
      <c r="E4087" s="61">
        <f t="shared" si="190"/>
        <v>49855328</v>
      </c>
      <c r="F4087" s="69" t="s">
        <v>5741</v>
      </c>
      <c r="G4087" s="69" t="s">
        <v>5744</v>
      </c>
      <c r="H4087" s="70">
        <v>450</v>
      </c>
      <c r="I4087" s="70" t="s">
        <v>139</v>
      </c>
      <c r="J4087" s="74">
        <v>26.68</v>
      </c>
      <c r="K4087" s="64">
        <f t="shared" si="191"/>
        <v>12006</v>
      </c>
      <c r="L4087" s="71"/>
      <c r="M4087" s="72"/>
      <c r="N4087" s="72" t="s">
        <v>3628</v>
      </c>
      <c r="O4087" s="72" t="s">
        <v>36</v>
      </c>
      <c r="P4087" s="81">
        <v>190</v>
      </c>
      <c r="Q4087" s="73"/>
      <c r="R4087" s="73" t="s">
        <v>5364</v>
      </c>
      <c r="S4087" s="60" t="str">
        <f>VLOOKUP(A4087,[1]DATA!$1:$1048576,12,0)</f>
        <v>ANO</v>
      </c>
    </row>
    <row r="4088" spans="1:19" x14ac:dyDescent="0.25">
      <c r="A4088" s="68">
        <v>600053318</v>
      </c>
      <c r="B4088" s="59">
        <f t="shared" si="189"/>
        <v>600053318</v>
      </c>
      <c r="C4088" s="68" t="s">
        <v>1672</v>
      </c>
      <c r="D4088" s="76">
        <v>1</v>
      </c>
      <c r="E4088" s="61">
        <f t="shared" si="190"/>
        <v>70995109</v>
      </c>
      <c r="F4088" s="69" t="s">
        <v>5741</v>
      </c>
      <c r="G4088" s="69" t="s">
        <v>5744</v>
      </c>
      <c r="H4088" s="70">
        <v>175</v>
      </c>
      <c r="I4088" s="70" t="s">
        <v>139</v>
      </c>
      <c r="J4088" s="74">
        <v>26.68</v>
      </c>
      <c r="K4088" s="64">
        <f t="shared" si="191"/>
        <v>4669</v>
      </c>
      <c r="L4088" s="71"/>
      <c r="M4088" s="72"/>
      <c r="N4088" s="72" t="s">
        <v>3629</v>
      </c>
      <c r="O4088" s="72" t="s">
        <v>19</v>
      </c>
      <c r="P4088" s="81">
        <v>70</v>
      </c>
      <c r="Q4088" s="73"/>
      <c r="R4088" s="73" t="s">
        <v>5365</v>
      </c>
      <c r="S4088" s="60" t="str">
        <f>VLOOKUP(A4088,[1]DATA!$1:$1048576,12,0)</f>
        <v>ANO</v>
      </c>
    </row>
    <row r="4089" spans="1:19" x14ac:dyDescent="0.25">
      <c r="A4089" s="68">
        <v>600053334</v>
      </c>
      <c r="B4089" s="59">
        <f t="shared" si="189"/>
        <v>600053334</v>
      </c>
      <c r="C4089" s="68" t="s">
        <v>1673</v>
      </c>
      <c r="D4089" s="76">
        <v>1</v>
      </c>
      <c r="E4089" s="61">
        <f t="shared" si="190"/>
        <v>70988129</v>
      </c>
      <c r="F4089" s="69" t="s">
        <v>5741</v>
      </c>
      <c r="G4089" s="69" t="s">
        <v>5744</v>
      </c>
      <c r="H4089" s="70">
        <v>900</v>
      </c>
      <c r="I4089" s="70" t="s">
        <v>139</v>
      </c>
      <c r="J4089" s="74">
        <v>26.68</v>
      </c>
      <c r="K4089" s="64">
        <f t="shared" si="191"/>
        <v>24012</v>
      </c>
      <c r="L4089" s="71"/>
      <c r="M4089" s="72"/>
      <c r="N4089" s="72" t="s">
        <v>3630</v>
      </c>
      <c r="O4089" s="72" t="s">
        <v>4599</v>
      </c>
      <c r="P4089" s="81">
        <v>740</v>
      </c>
      <c r="Q4089" s="73"/>
      <c r="R4089" s="73" t="s">
        <v>5366</v>
      </c>
      <c r="S4089" s="60" t="str">
        <f>VLOOKUP(A4089,[1]DATA!$1:$1048576,12,0)</f>
        <v>ANO</v>
      </c>
    </row>
    <row r="4090" spans="1:19" x14ac:dyDescent="0.25">
      <c r="A4090" s="68">
        <v>600053342</v>
      </c>
      <c r="B4090" s="59">
        <f t="shared" si="189"/>
        <v>600053342</v>
      </c>
      <c r="C4090" s="68" t="s">
        <v>1674</v>
      </c>
      <c r="D4090" s="76">
        <v>1</v>
      </c>
      <c r="E4090" s="61">
        <f t="shared" si="190"/>
        <v>75031710</v>
      </c>
      <c r="F4090" s="69" t="s">
        <v>5741</v>
      </c>
      <c r="G4090" s="69" t="s">
        <v>5744</v>
      </c>
      <c r="H4090" s="70">
        <v>50</v>
      </c>
      <c r="I4090" s="70" t="s">
        <v>139</v>
      </c>
      <c r="J4090" s="74">
        <v>26.68</v>
      </c>
      <c r="K4090" s="64">
        <f t="shared" si="191"/>
        <v>1334</v>
      </c>
      <c r="L4090" s="71"/>
      <c r="M4090" s="72"/>
      <c r="N4090" s="72" t="s">
        <v>3631</v>
      </c>
      <c r="O4090" s="72" t="s">
        <v>11</v>
      </c>
      <c r="P4090" s="81">
        <v>208</v>
      </c>
      <c r="Q4090" s="73"/>
      <c r="R4090" s="73" t="s">
        <v>5367</v>
      </c>
      <c r="S4090" s="60" t="str">
        <f>VLOOKUP(A4090,[1]DATA!$1:$1048576,12,0)</f>
        <v>ANO</v>
      </c>
    </row>
    <row r="4091" spans="1:19" x14ac:dyDescent="0.25">
      <c r="A4091" s="68">
        <v>600053351</v>
      </c>
      <c r="B4091" s="59">
        <f t="shared" si="189"/>
        <v>600053351</v>
      </c>
      <c r="C4091" s="68" t="s">
        <v>1675</v>
      </c>
      <c r="D4091" s="76">
        <v>1</v>
      </c>
      <c r="E4091" s="61">
        <f t="shared" si="190"/>
        <v>70996610</v>
      </c>
      <c r="F4091" s="69" t="s">
        <v>5741</v>
      </c>
      <c r="G4091" s="69" t="s">
        <v>5744</v>
      </c>
      <c r="H4091" s="70">
        <v>0</v>
      </c>
      <c r="I4091" s="70" t="s">
        <v>139</v>
      </c>
      <c r="J4091" s="74">
        <v>26.68</v>
      </c>
      <c r="K4091" s="64">
        <f t="shared" si="191"/>
        <v>0</v>
      </c>
      <c r="L4091" s="71"/>
      <c r="M4091" s="72"/>
      <c r="N4091" s="72" t="s">
        <v>3632</v>
      </c>
      <c r="O4091" s="72" t="s">
        <v>5368</v>
      </c>
      <c r="P4091" s="81">
        <v>41</v>
      </c>
      <c r="Q4091" s="73"/>
      <c r="R4091" s="73" t="s">
        <v>5369</v>
      </c>
      <c r="S4091" s="60" t="str">
        <f>VLOOKUP(A4091,[1]DATA!$1:$1048576,12,0)</f>
        <v>ANO</v>
      </c>
    </row>
    <row r="4092" spans="1:19" x14ac:dyDescent="0.25">
      <c r="A4092" s="68">
        <v>600053369</v>
      </c>
      <c r="B4092" s="59">
        <f t="shared" si="189"/>
        <v>600053369</v>
      </c>
      <c r="C4092" s="68" t="s">
        <v>1676</v>
      </c>
      <c r="D4092" s="76">
        <v>1</v>
      </c>
      <c r="E4092" s="61">
        <f t="shared" si="190"/>
        <v>71007903</v>
      </c>
      <c r="F4092" s="69" t="s">
        <v>5741</v>
      </c>
      <c r="G4092" s="69" t="s">
        <v>5744</v>
      </c>
      <c r="H4092" s="70">
        <v>0</v>
      </c>
      <c r="I4092" s="70" t="s">
        <v>139</v>
      </c>
      <c r="J4092" s="74">
        <v>26.68</v>
      </c>
      <c r="K4092" s="64">
        <f t="shared" si="191"/>
        <v>0</v>
      </c>
      <c r="L4092" s="71"/>
      <c r="M4092" s="72"/>
      <c r="N4092" s="72" t="s">
        <v>3633</v>
      </c>
      <c r="O4092" s="72" t="s">
        <v>5370</v>
      </c>
      <c r="P4092" s="81">
        <v>39</v>
      </c>
      <c r="Q4092" s="73"/>
      <c r="R4092" s="73" t="s">
        <v>5098</v>
      </c>
      <c r="S4092" s="60" t="str">
        <f>VLOOKUP(A4092,[1]DATA!$1:$1048576,12,0)</f>
        <v>ANO</v>
      </c>
    </row>
    <row r="4093" spans="1:19" x14ac:dyDescent="0.25">
      <c r="A4093" s="68">
        <v>600053377</v>
      </c>
      <c r="B4093" s="59">
        <f t="shared" si="189"/>
        <v>600053377</v>
      </c>
      <c r="C4093" s="68" t="s">
        <v>1677</v>
      </c>
      <c r="D4093" s="76">
        <v>1</v>
      </c>
      <c r="E4093" s="61">
        <f t="shared" si="190"/>
        <v>61385158</v>
      </c>
      <c r="F4093" s="69" t="s">
        <v>5741</v>
      </c>
      <c r="G4093" s="69" t="s">
        <v>5744</v>
      </c>
      <c r="H4093" s="70">
        <v>1850</v>
      </c>
      <c r="I4093" s="70" t="s">
        <v>139</v>
      </c>
      <c r="J4093" s="74">
        <v>26.68</v>
      </c>
      <c r="K4093" s="64">
        <f t="shared" si="191"/>
        <v>49358</v>
      </c>
      <c r="L4093" s="71"/>
      <c r="M4093" s="72"/>
      <c r="N4093" s="72" t="s">
        <v>3634</v>
      </c>
      <c r="O4093" s="72" t="s">
        <v>5009</v>
      </c>
      <c r="P4093" s="81">
        <v>447</v>
      </c>
      <c r="Q4093" s="73"/>
      <c r="R4093" s="73" t="s">
        <v>5371</v>
      </c>
      <c r="S4093" s="60" t="str">
        <f>VLOOKUP(A4093,[1]DATA!$1:$1048576,12,0)</f>
        <v>ANO</v>
      </c>
    </row>
    <row r="4094" spans="1:19" x14ac:dyDescent="0.25">
      <c r="A4094" s="68">
        <v>600053385</v>
      </c>
      <c r="B4094" s="59">
        <f t="shared" si="189"/>
        <v>600053385</v>
      </c>
      <c r="C4094" s="68" t="s">
        <v>1678</v>
      </c>
      <c r="D4094" s="76">
        <v>1</v>
      </c>
      <c r="E4094" s="61">
        <f t="shared" si="190"/>
        <v>49855255</v>
      </c>
      <c r="F4094" s="69" t="s">
        <v>5741</v>
      </c>
      <c r="G4094" s="69" t="s">
        <v>5744</v>
      </c>
      <c r="H4094" s="70">
        <v>625</v>
      </c>
      <c r="I4094" s="70" t="s">
        <v>139</v>
      </c>
      <c r="J4094" s="74">
        <v>26.68</v>
      </c>
      <c r="K4094" s="64">
        <f t="shared" si="191"/>
        <v>16675</v>
      </c>
      <c r="L4094" s="71"/>
      <c r="M4094" s="72"/>
      <c r="N4094" s="72" t="s">
        <v>3635</v>
      </c>
      <c r="O4094" s="72" t="s">
        <v>5372</v>
      </c>
      <c r="P4094" s="81">
        <v>136</v>
      </c>
      <c r="Q4094" s="73"/>
      <c r="R4094" s="73" t="s">
        <v>5373</v>
      </c>
      <c r="S4094" s="60" t="str">
        <f>VLOOKUP(A4094,[1]DATA!$1:$1048576,12,0)</f>
        <v>ANO</v>
      </c>
    </row>
    <row r="4095" spans="1:19" x14ac:dyDescent="0.25">
      <c r="A4095" s="68">
        <v>600053393</v>
      </c>
      <c r="B4095" s="59">
        <f t="shared" si="189"/>
        <v>600053393</v>
      </c>
      <c r="C4095" s="68" t="s">
        <v>1679</v>
      </c>
      <c r="D4095" s="76">
        <v>1</v>
      </c>
      <c r="E4095" s="61">
        <f t="shared" si="190"/>
        <v>49855221</v>
      </c>
      <c r="F4095" s="69" t="s">
        <v>5741</v>
      </c>
      <c r="G4095" s="69" t="s">
        <v>5744</v>
      </c>
      <c r="H4095" s="70">
        <v>1675</v>
      </c>
      <c r="I4095" s="70" t="s">
        <v>139</v>
      </c>
      <c r="J4095" s="74">
        <v>26.68</v>
      </c>
      <c r="K4095" s="64">
        <f t="shared" si="191"/>
        <v>44689</v>
      </c>
      <c r="L4095" s="71"/>
      <c r="M4095" s="72"/>
      <c r="N4095" s="72" t="s">
        <v>3636</v>
      </c>
      <c r="O4095" s="72" t="s">
        <v>53</v>
      </c>
      <c r="P4095" s="81">
        <v>878</v>
      </c>
      <c r="Q4095" s="73">
        <v>115</v>
      </c>
      <c r="R4095" s="73" t="s">
        <v>5374</v>
      </c>
      <c r="S4095" s="60" t="str">
        <f>VLOOKUP(A4095,[1]DATA!$1:$1048576,12,0)</f>
        <v>ANO</v>
      </c>
    </row>
    <row r="4096" spans="1:19" x14ac:dyDescent="0.25">
      <c r="A4096" s="68">
        <v>600053407</v>
      </c>
      <c r="B4096" s="59">
        <f t="shared" si="189"/>
        <v>600053407</v>
      </c>
      <c r="C4096" s="68" t="s">
        <v>1680</v>
      </c>
      <c r="D4096" s="76">
        <v>1</v>
      </c>
      <c r="E4096" s="61">
        <f t="shared" si="190"/>
        <v>47005319</v>
      </c>
      <c r="F4096" s="69" t="s">
        <v>5741</v>
      </c>
      <c r="G4096" s="69" t="s">
        <v>5744</v>
      </c>
      <c r="H4096" s="70">
        <v>925</v>
      </c>
      <c r="I4096" s="70" t="s">
        <v>139</v>
      </c>
      <c r="J4096" s="74">
        <v>26.68</v>
      </c>
      <c r="K4096" s="64">
        <f t="shared" si="191"/>
        <v>24679</v>
      </c>
      <c r="L4096" s="71"/>
      <c r="M4096" s="72"/>
      <c r="N4096" s="72" t="s">
        <v>3637</v>
      </c>
      <c r="O4096" s="72" t="s">
        <v>19</v>
      </c>
      <c r="P4096" s="81">
        <v>96</v>
      </c>
      <c r="Q4096" s="73"/>
      <c r="R4096" s="73" t="s">
        <v>5375</v>
      </c>
      <c r="S4096" s="60" t="str">
        <f>VLOOKUP(A4096,[1]DATA!$1:$1048576,12,0)</f>
        <v>ANO</v>
      </c>
    </row>
    <row r="4097" spans="1:19" x14ac:dyDescent="0.25">
      <c r="A4097" s="68">
        <v>600053431</v>
      </c>
      <c r="B4097" s="59">
        <f t="shared" si="189"/>
        <v>600053431</v>
      </c>
      <c r="C4097" s="68" t="s">
        <v>1681</v>
      </c>
      <c r="D4097" s="76">
        <v>1</v>
      </c>
      <c r="E4097" s="61">
        <f t="shared" si="190"/>
        <v>71006656</v>
      </c>
      <c r="F4097" s="69" t="s">
        <v>5741</v>
      </c>
      <c r="G4097" s="69" t="s">
        <v>5744</v>
      </c>
      <c r="H4097" s="70">
        <v>175</v>
      </c>
      <c r="I4097" s="70" t="s">
        <v>139</v>
      </c>
      <c r="J4097" s="74">
        <v>26.68</v>
      </c>
      <c r="K4097" s="64">
        <f t="shared" si="191"/>
        <v>4669</v>
      </c>
      <c r="L4097" s="71"/>
      <c r="M4097" s="72"/>
      <c r="N4097" s="72" t="s">
        <v>3638</v>
      </c>
      <c r="O4097" s="72"/>
      <c r="P4097" s="81">
        <v>50</v>
      </c>
      <c r="Q4097" s="73"/>
      <c r="R4097" s="73" t="s">
        <v>5376</v>
      </c>
      <c r="S4097" s="60" t="str">
        <f>VLOOKUP(A4097,[1]DATA!$1:$1048576,12,0)</f>
        <v>ANO</v>
      </c>
    </row>
    <row r="4098" spans="1:19" x14ac:dyDescent="0.25">
      <c r="A4098" s="68">
        <v>600053458</v>
      </c>
      <c r="B4098" s="59">
        <f t="shared" si="189"/>
        <v>600053458</v>
      </c>
      <c r="C4098" s="68" t="s">
        <v>1682</v>
      </c>
      <c r="D4098" s="76">
        <v>1</v>
      </c>
      <c r="E4098" s="61">
        <f t="shared" si="190"/>
        <v>47005203</v>
      </c>
      <c r="F4098" s="69" t="s">
        <v>5741</v>
      </c>
      <c r="G4098" s="69" t="s">
        <v>5744</v>
      </c>
      <c r="H4098" s="70">
        <v>1900</v>
      </c>
      <c r="I4098" s="70" t="s">
        <v>139</v>
      </c>
      <c r="J4098" s="74">
        <v>26.68</v>
      </c>
      <c r="K4098" s="64">
        <f t="shared" si="191"/>
        <v>50692</v>
      </c>
      <c r="L4098" s="71"/>
      <c r="M4098" s="72"/>
      <c r="N4098" s="72" t="s">
        <v>3639</v>
      </c>
      <c r="O4098" s="72" t="s">
        <v>41</v>
      </c>
      <c r="P4098" s="81">
        <v>420</v>
      </c>
      <c r="Q4098" s="73"/>
      <c r="R4098" s="73" t="s">
        <v>5377</v>
      </c>
      <c r="S4098" s="60" t="str">
        <f>VLOOKUP(A4098,[1]DATA!$1:$1048576,12,0)</f>
        <v>ANO</v>
      </c>
    </row>
    <row r="4099" spans="1:19" x14ac:dyDescent="0.25">
      <c r="A4099" s="68">
        <v>600053521</v>
      </c>
      <c r="B4099" s="59">
        <f t="shared" si="189"/>
        <v>600053521</v>
      </c>
      <c r="C4099" s="68" t="s">
        <v>1683</v>
      </c>
      <c r="D4099" s="76">
        <v>1</v>
      </c>
      <c r="E4099" s="61">
        <f t="shared" si="190"/>
        <v>70995001</v>
      </c>
      <c r="F4099" s="69" t="s">
        <v>5741</v>
      </c>
      <c r="G4099" s="69" t="s">
        <v>5744</v>
      </c>
      <c r="H4099" s="70">
        <v>75</v>
      </c>
      <c r="I4099" s="70" t="s">
        <v>139</v>
      </c>
      <c r="J4099" s="74">
        <v>26.68</v>
      </c>
      <c r="K4099" s="64">
        <f t="shared" si="191"/>
        <v>2001</v>
      </c>
      <c r="L4099" s="71"/>
      <c r="M4099" s="72"/>
      <c r="N4099" s="72" t="s">
        <v>3640</v>
      </c>
      <c r="O4099" s="72" t="s">
        <v>41</v>
      </c>
      <c r="P4099" s="81">
        <v>886</v>
      </c>
      <c r="Q4099" s="73"/>
      <c r="R4099" s="73" t="s">
        <v>5377</v>
      </c>
      <c r="S4099" s="60" t="str">
        <f>VLOOKUP(A4099,[1]DATA!$1:$1048576,12,0)</f>
        <v>ANO</v>
      </c>
    </row>
    <row r="4100" spans="1:19" x14ac:dyDescent="0.25">
      <c r="A4100" s="68">
        <v>600053563</v>
      </c>
      <c r="B4100" s="59">
        <f t="shared" si="189"/>
        <v>600053563</v>
      </c>
      <c r="C4100" s="68" t="s">
        <v>1684</v>
      </c>
      <c r="D4100" s="76">
        <v>1</v>
      </c>
      <c r="E4100" s="61">
        <f t="shared" si="190"/>
        <v>49855263</v>
      </c>
      <c r="F4100" s="69" t="s">
        <v>5741</v>
      </c>
      <c r="G4100" s="69" t="s">
        <v>5744</v>
      </c>
      <c r="H4100" s="70">
        <v>150</v>
      </c>
      <c r="I4100" s="70" t="s">
        <v>139</v>
      </c>
      <c r="J4100" s="74">
        <v>26.68</v>
      </c>
      <c r="K4100" s="64">
        <f t="shared" si="191"/>
        <v>4002</v>
      </c>
      <c r="L4100" s="71"/>
      <c r="M4100" s="72"/>
      <c r="N4100" s="72" t="s">
        <v>3641</v>
      </c>
      <c r="O4100" s="72" t="s">
        <v>4267</v>
      </c>
      <c r="P4100" s="81">
        <v>583</v>
      </c>
      <c r="Q4100" s="73">
        <v>8</v>
      </c>
      <c r="R4100" s="73" t="s">
        <v>5374</v>
      </c>
      <c r="S4100" s="60" t="str">
        <f>VLOOKUP(A4100,[1]DATA!$1:$1048576,12,0)</f>
        <v>ANO</v>
      </c>
    </row>
    <row r="4101" spans="1:19" x14ac:dyDescent="0.25">
      <c r="A4101" s="68">
        <v>651024617</v>
      </c>
      <c r="B4101" s="59">
        <f t="shared" ref="B4101:B4164" si="192">A4101*1</f>
        <v>651024617</v>
      </c>
      <c r="C4101" s="68" t="s">
        <v>1685</v>
      </c>
      <c r="D4101" s="76">
        <v>1</v>
      </c>
      <c r="E4101" s="61">
        <f t="shared" ref="E4101:E4164" si="193">C4101*1</f>
        <v>27383512</v>
      </c>
      <c r="F4101" s="69" t="s">
        <v>5741</v>
      </c>
      <c r="G4101" s="69" t="s">
        <v>5744</v>
      </c>
      <c r="H4101" s="70">
        <v>900</v>
      </c>
      <c r="I4101" s="70" t="s">
        <v>139</v>
      </c>
      <c r="J4101" s="74">
        <v>26.68</v>
      </c>
      <c r="K4101" s="64">
        <f t="shared" ref="K4101:K4164" si="194">H4101*J4101</f>
        <v>24012</v>
      </c>
      <c r="L4101" s="71"/>
      <c r="M4101" s="72"/>
      <c r="N4101" s="72" t="s">
        <v>3642</v>
      </c>
      <c r="O4101" s="72" t="s">
        <v>5378</v>
      </c>
      <c r="P4101" s="81">
        <v>522</v>
      </c>
      <c r="Q4101" s="73"/>
      <c r="R4101" s="73" t="s">
        <v>5352</v>
      </c>
      <c r="S4101" s="60" t="str">
        <f>VLOOKUP(A4101,[1]DATA!$1:$1048576,12,0)</f>
        <v>NE</v>
      </c>
    </row>
    <row r="4102" spans="1:19" x14ac:dyDescent="0.25">
      <c r="A4102" s="68">
        <v>691001529</v>
      </c>
      <c r="B4102" s="59">
        <f t="shared" si="192"/>
        <v>691001529</v>
      </c>
      <c r="C4102" s="68" t="s">
        <v>1686</v>
      </c>
      <c r="D4102" s="76">
        <v>1</v>
      </c>
      <c r="E4102" s="61">
        <f t="shared" si="193"/>
        <v>71341137</v>
      </c>
      <c r="F4102" s="69" t="s">
        <v>5741</v>
      </c>
      <c r="G4102" s="69" t="s">
        <v>5744</v>
      </c>
      <c r="H4102" s="70">
        <v>475</v>
      </c>
      <c r="I4102" s="70" t="s">
        <v>139</v>
      </c>
      <c r="J4102" s="74">
        <v>26.68</v>
      </c>
      <c r="K4102" s="64">
        <f t="shared" si="194"/>
        <v>12673</v>
      </c>
      <c r="L4102" s="71"/>
      <c r="M4102" s="72"/>
      <c r="N4102" s="72" t="s">
        <v>3643</v>
      </c>
      <c r="O4102" s="72" t="s">
        <v>5379</v>
      </c>
      <c r="P4102" s="81">
        <v>20</v>
      </c>
      <c r="Q4102" s="73"/>
      <c r="R4102" s="73" t="s">
        <v>5343</v>
      </c>
      <c r="S4102" s="60" t="str">
        <f>VLOOKUP(A4102,[1]DATA!$1:$1048576,12,0)</f>
        <v>NE</v>
      </c>
    </row>
    <row r="4103" spans="1:19" x14ac:dyDescent="0.25">
      <c r="A4103" s="68">
        <v>691001731</v>
      </c>
      <c r="B4103" s="59">
        <f t="shared" si="192"/>
        <v>691001731</v>
      </c>
      <c r="C4103" s="68" t="s">
        <v>1687</v>
      </c>
      <c r="D4103" s="76">
        <v>1</v>
      </c>
      <c r="E4103" s="61">
        <f t="shared" si="193"/>
        <v>72052635</v>
      </c>
      <c r="F4103" s="69" t="s">
        <v>5741</v>
      </c>
      <c r="G4103" s="69" t="s">
        <v>5744</v>
      </c>
      <c r="H4103" s="70">
        <v>550</v>
      </c>
      <c r="I4103" s="70" t="s">
        <v>139</v>
      </c>
      <c r="J4103" s="74">
        <v>26.68</v>
      </c>
      <c r="K4103" s="64">
        <f t="shared" si="194"/>
        <v>14674</v>
      </c>
      <c r="L4103" s="71"/>
      <c r="M4103" s="72"/>
      <c r="N4103" s="72" t="s">
        <v>3644</v>
      </c>
      <c r="O4103" s="72" t="s">
        <v>5380</v>
      </c>
      <c r="P4103" s="81">
        <v>370</v>
      </c>
      <c r="Q4103" s="73"/>
      <c r="R4103" s="73" t="s">
        <v>5381</v>
      </c>
      <c r="S4103" s="60" t="str">
        <f>VLOOKUP(A4103,[1]DATA!$1:$1048576,12,0)</f>
        <v>ANO</v>
      </c>
    </row>
    <row r="4104" spans="1:19" x14ac:dyDescent="0.25">
      <c r="A4104" s="68">
        <v>691002339</v>
      </c>
      <c r="B4104" s="59">
        <f t="shared" si="192"/>
        <v>691002339</v>
      </c>
      <c r="C4104" s="68" t="s">
        <v>1688</v>
      </c>
      <c r="D4104" s="76">
        <v>1</v>
      </c>
      <c r="E4104" s="61">
        <f t="shared" si="193"/>
        <v>72081422</v>
      </c>
      <c r="F4104" s="69" t="s">
        <v>5741</v>
      </c>
      <c r="G4104" s="69" t="s">
        <v>5744</v>
      </c>
      <c r="H4104" s="70">
        <v>375</v>
      </c>
      <c r="I4104" s="70" t="s">
        <v>139</v>
      </c>
      <c r="J4104" s="74">
        <v>26.68</v>
      </c>
      <c r="K4104" s="64">
        <f t="shared" si="194"/>
        <v>10005</v>
      </c>
      <c r="L4104" s="71"/>
      <c r="M4104" s="72"/>
      <c r="N4104" s="72" t="s">
        <v>3645</v>
      </c>
      <c r="O4104" s="72" t="s">
        <v>41</v>
      </c>
      <c r="P4104" s="81">
        <v>141</v>
      </c>
      <c r="Q4104" s="73"/>
      <c r="R4104" s="73" t="s">
        <v>5347</v>
      </c>
      <c r="S4104" s="60" t="str">
        <f>VLOOKUP(A4104,[1]DATA!$1:$1048576,12,0)</f>
        <v>ANO</v>
      </c>
    </row>
    <row r="4105" spans="1:19" x14ac:dyDescent="0.25">
      <c r="A4105" s="68">
        <v>691008574</v>
      </c>
      <c r="B4105" s="59">
        <f t="shared" si="192"/>
        <v>691008574</v>
      </c>
      <c r="C4105" s="68" t="s">
        <v>1689</v>
      </c>
      <c r="D4105" s="76">
        <v>1</v>
      </c>
      <c r="E4105" s="61">
        <f t="shared" si="193"/>
        <v>4379314</v>
      </c>
      <c r="F4105" s="69" t="s">
        <v>5741</v>
      </c>
      <c r="G4105" s="69" t="s">
        <v>5744</v>
      </c>
      <c r="H4105" s="70">
        <v>100</v>
      </c>
      <c r="I4105" s="70" t="s">
        <v>139</v>
      </c>
      <c r="J4105" s="74">
        <v>26.68</v>
      </c>
      <c r="K4105" s="64">
        <f t="shared" si="194"/>
        <v>2668</v>
      </c>
      <c r="L4105" s="71"/>
      <c r="M4105" s="72"/>
      <c r="N4105" s="72" t="s">
        <v>3646</v>
      </c>
      <c r="O4105" s="72" t="s">
        <v>5382</v>
      </c>
      <c r="P4105" s="81">
        <v>104</v>
      </c>
      <c r="Q4105" s="73"/>
      <c r="R4105" s="73" t="s">
        <v>5347</v>
      </c>
      <c r="S4105" s="60" t="str">
        <f>VLOOKUP(A4105,[1]DATA!$1:$1048576,12,0)</f>
        <v>NE</v>
      </c>
    </row>
    <row r="4106" spans="1:19" x14ac:dyDescent="0.25">
      <c r="A4106" s="68">
        <v>691009597</v>
      </c>
      <c r="B4106" s="59">
        <f t="shared" si="192"/>
        <v>691009597</v>
      </c>
      <c r="C4106" s="68" t="s">
        <v>1690</v>
      </c>
      <c r="D4106" s="76">
        <v>1</v>
      </c>
      <c r="E4106" s="61">
        <f t="shared" si="193"/>
        <v>4936442</v>
      </c>
      <c r="F4106" s="69" t="s">
        <v>5741</v>
      </c>
      <c r="G4106" s="69" t="s">
        <v>5744</v>
      </c>
      <c r="H4106" s="70">
        <v>100</v>
      </c>
      <c r="I4106" s="70" t="s">
        <v>139</v>
      </c>
      <c r="J4106" s="74">
        <v>26.68</v>
      </c>
      <c r="K4106" s="64">
        <f t="shared" si="194"/>
        <v>2668</v>
      </c>
      <c r="L4106" s="71"/>
      <c r="M4106" s="72"/>
      <c r="N4106" s="72" t="s">
        <v>3647</v>
      </c>
      <c r="O4106" s="72" t="s">
        <v>4804</v>
      </c>
      <c r="P4106" s="81">
        <v>79</v>
      </c>
      <c r="Q4106" s="73"/>
      <c r="R4106" s="73" t="s">
        <v>5347</v>
      </c>
      <c r="S4106" s="60" t="str">
        <f>VLOOKUP(A4106,[1]DATA!$1:$1048576,12,0)</f>
        <v>NE</v>
      </c>
    </row>
    <row r="4107" spans="1:19" x14ac:dyDescent="0.25">
      <c r="A4107" s="68">
        <v>691010820</v>
      </c>
      <c r="B4107" s="59">
        <f t="shared" si="192"/>
        <v>691010820</v>
      </c>
      <c r="C4107" s="68" t="s">
        <v>1691</v>
      </c>
      <c r="D4107" s="76">
        <v>1</v>
      </c>
      <c r="E4107" s="61">
        <f t="shared" si="193"/>
        <v>6159401</v>
      </c>
      <c r="F4107" s="69" t="s">
        <v>5741</v>
      </c>
      <c r="G4107" s="69" t="s">
        <v>5744</v>
      </c>
      <c r="H4107" s="70">
        <v>100</v>
      </c>
      <c r="I4107" s="70" t="s">
        <v>139</v>
      </c>
      <c r="J4107" s="74">
        <v>26.68</v>
      </c>
      <c r="K4107" s="64">
        <f t="shared" si="194"/>
        <v>2668</v>
      </c>
      <c r="L4107" s="71"/>
      <c r="M4107" s="72"/>
      <c r="N4107" s="72" t="s">
        <v>3648</v>
      </c>
      <c r="O4107" s="72" t="s">
        <v>5357</v>
      </c>
      <c r="P4107" s="81">
        <v>253</v>
      </c>
      <c r="Q4107" s="73"/>
      <c r="R4107" s="73" t="s">
        <v>5371</v>
      </c>
      <c r="S4107" s="60" t="str">
        <f>VLOOKUP(A4107,[1]DATA!$1:$1048576,12,0)</f>
        <v>NE</v>
      </c>
    </row>
    <row r="4108" spans="1:19" x14ac:dyDescent="0.25">
      <c r="A4108" s="68">
        <v>691011338</v>
      </c>
      <c r="B4108" s="59">
        <f t="shared" si="192"/>
        <v>691011338</v>
      </c>
      <c r="C4108" s="68" t="s">
        <v>1692</v>
      </c>
      <c r="D4108" s="76">
        <v>1</v>
      </c>
      <c r="E4108" s="61">
        <f t="shared" si="193"/>
        <v>6289371</v>
      </c>
      <c r="F4108" s="69" t="s">
        <v>5741</v>
      </c>
      <c r="G4108" s="69" t="s">
        <v>5744</v>
      </c>
      <c r="H4108" s="70">
        <v>750</v>
      </c>
      <c r="I4108" s="70" t="s">
        <v>139</v>
      </c>
      <c r="J4108" s="74">
        <v>26.68</v>
      </c>
      <c r="K4108" s="64">
        <f t="shared" si="194"/>
        <v>20010</v>
      </c>
      <c r="L4108" s="71"/>
      <c r="M4108" s="72"/>
      <c r="N4108" s="72" t="s">
        <v>3649</v>
      </c>
      <c r="O4108" s="72" t="s">
        <v>4599</v>
      </c>
      <c r="P4108" s="81">
        <v>1000</v>
      </c>
      <c r="Q4108" s="73"/>
      <c r="R4108" s="73" t="s">
        <v>5329</v>
      </c>
      <c r="S4108" s="60" t="str">
        <f>VLOOKUP(A4108,[1]DATA!$1:$1048576,12,0)</f>
        <v>NE</v>
      </c>
    </row>
    <row r="4109" spans="1:19" x14ac:dyDescent="0.25">
      <c r="A4109" s="68">
        <v>691011001</v>
      </c>
      <c r="B4109" s="59">
        <f t="shared" si="192"/>
        <v>691011001</v>
      </c>
      <c r="C4109" s="68" t="s">
        <v>1693</v>
      </c>
      <c r="D4109" s="76">
        <v>1</v>
      </c>
      <c r="E4109" s="61">
        <f t="shared" si="193"/>
        <v>71294317</v>
      </c>
      <c r="F4109" s="69" t="s">
        <v>5741</v>
      </c>
      <c r="G4109" s="69" t="s">
        <v>5744</v>
      </c>
      <c r="H4109" s="70">
        <v>50</v>
      </c>
      <c r="I4109" s="70" t="s">
        <v>139</v>
      </c>
      <c r="J4109" s="74">
        <v>26.68</v>
      </c>
      <c r="K4109" s="64">
        <f t="shared" si="194"/>
        <v>1334</v>
      </c>
      <c r="L4109" s="71"/>
      <c r="M4109" s="72"/>
      <c r="N4109" s="72" t="s">
        <v>3650</v>
      </c>
      <c r="O4109" s="72"/>
      <c r="P4109" s="81">
        <v>7</v>
      </c>
      <c r="Q4109" s="73"/>
      <c r="R4109" s="73" t="s">
        <v>5383</v>
      </c>
      <c r="S4109" s="60" t="str">
        <f>VLOOKUP(A4109,[1]DATA!$1:$1048576,12,0)</f>
        <v>ANO</v>
      </c>
    </row>
    <row r="4110" spans="1:19" x14ac:dyDescent="0.25">
      <c r="A4110" s="68">
        <v>691011451</v>
      </c>
      <c r="B4110" s="59">
        <f t="shared" si="192"/>
        <v>691011451</v>
      </c>
      <c r="C4110" s="68" t="s">
        <v>1694</v>
      </c>
      <c r="D4110" s="76">
        <v>1</v>
      </c>
      <c r="E4110" s="61">
        <f t="shared" si="193"/>
        <v>5421900</v>
      </c>
      <c r="F4110" s="69" t="s">
        <v>5741</v>
      </c>
      <c r="G4110" s="69" t="s">
        <v>5744</v>
      </c>
      <c r="H4110" s="70">
        <v>75</v>
      </c>
      <c r="I4110" s="70" t="s">
        <v>139</v>
      </c>
      <c r="J4110" s="74">
        <v>26.68</v>
      </c>
      <c r="K4110" s="64">
        <f t="shared" si="194"/>
        <v>2001</v>
      </c>
      <c r="L4110" s="71"/>
      <c r="M4110" s="72"/>
      <c r="N4110" s="72" t="s">
        <v>3651</v>
      </c>
      <c r="O4110" s="72" t="s">
        <v>5384</v>
      </c>
      <c r="P4110" s="81">
        <v>6</v>
      </c>
      <c r="Q4110" s="73"/>
      <c r="R4110" s="73" t="s">
        <v>5385</v>
      </c>
      <c r="S4110" s="60" t="str">
        <f>VLOOKUP(A4110,[1]DATA!$1:$1048576,12,0)</f>
        <v>NE</v>
      </c>
    </row>
    <row r="4111" spans="1:19" x14ac:dyDescent="0.25">
      <c r="A4111" s="68">
        <v>691012024</v>
      </c>
      <c r="B4111" s="59">
        <f t="shared" si="192"/>
        <v>691012024</v>
      </c>
      <c r="C4111" s="68" t="s">
        <v>1695</v>
      </c>
      <c r="D4111" s="76">
        <v>1</v>
      </c>
      <c r="E4111" s="61">
        <f t="shared" si="193"/>
        <v>5373786</v>
      </c>
      <c r="F4111" s="69" t="s">
        <v>5741</v>
      </c>
      <c r="G4111" s="69" t="s">
        <v>5744</v>
      </c>
      <c r="H4111" s="70">
        <v>50</v>
      </c>
      <c r="I4111" s="70" t="s">
        <v>139</v>
      </c>
      <c r="J4111" s="74">
        <v>26.68</v>
      </c>
      <c r="K4111" s="64">
        <f t="shared" si="194"/>
        <v>1334</v>
      </c>
      <c r="L4111" s="71"/>
      <c r="M4111" s="72"/>
      <c r="N4111" s="72" t="s">
        <v>3652</v>
      </c>
      <c r="O4111" s="72" t="s">
        <v>4599</v>
      </c>
      <c r="P4111" s="81">
        <v>405</v>
      </c>
      <c r="Q4111" s="73"/>
      <c r="R4111" s="73" t="s">
        <v>5386</v>
      </c>
      <c r="S4111" s="60" t="str">
        <f>VLOOKUP(A4111,[1]DATA!$1:$1048576,12,0)</f>
        <v>NE</v>
      </c>
    </row>
    <row r="4112" spans="1:19" x14ac:dyDescent="0.25">
      <c r="A4112" s="68">
        <v>691014329</v>
      </c>
      <c r="B4112" s="59">
        <f t="shared" si="192"/>
        <v>691014329</v>
      </c>
      <c r="C4112" s="68" t="s">
        <v>1696</v>
      </c>
      <c r="D4112" s="76">
        <v>1</v>
      </c>
      <c r="E4112" s="61">
        <f t="shared" si="193"/>
        <v>8907960</v>
      </c>
      <c r="F4112" s="69" t="s">
        <v>5741</v>
      </c>
      <c r="G4112" s="69" t="s">
        <v>5744</v>
      </c>
      <c r="H4112" s="70">
        <v>175</v>
      </c>
      <c r="I4112" s="70" t="s">
        <v>139</v>
      </c>
      <c r="J4112" s="74">
        <v>26.68</v>
      </c>
      <c r="K4112" s="64">
        <f t="shared" si="194"/>
        <v>4669</v>
      </c>
      <c r="L4112" s="71"/>
      <c r="M4112" s="72"/>
      <c r="N4112" s="72" t="s">
        <v>3653</v>
      </c>
      <c r="O4112" s="72" t="s">
        <v>5387</v>
      </c>
      <c r="P4112" s="81">
        <v>5</v>
      </c>
      <c r="Q4112" s="73"/>
      <c r="R4112" s="73" t="s">
        <v>5388</v>
      </c>
      <c r="S4112" s="60" t="str">
        <f>VLOOKUP(A4112,[1]DATA!$1:$1048576,12,0)</f>
        <v>ANO</v>
      </c>
    </row>
    <row r="4113" spans="1:19" x14ac:dyDescent="0.25">
      <c r="A4113" s="68">
        <v>691014663</v>
      </c>
      <c r="B4113" s="59">
        <f t="shared" si="192"/>
        <v>691014663</v>
      </c>
      <c r="C4113" s="68" t="s">
        <v>1697</v>
      </c>
      <c r="D4113" s="76">
        <v>1</v>
      </c>
      <c r="E4113" s="61">
        <f t="shared" si="193"/>
        <v>8940088</v>
      </c>
      <c r="F4113" s="69" t="s">
        <v>5741</v>
      </c>
      <c r="G4113" s="69" t="s">
        <v>5745</v>
      </c>
      <c r="H4113" s="70">
        <v>650</v>
      </c>
      <c r="I4113" s="70" t="s">
        <v>139</v>
      </c>
      <c r="J4113" s="74">
        <v>26.68</v>
      </c>
      <c r="K4113" s="64">
        <f t="shared" si="194"/>
        <v>17342</v>
      </c>
      <c r="L4113" s="71"/>
      <c r="M4113" s="72"/>
      <c r="N4113" s="72" t="s">
        <v>3654</v>
      </c>
      <c r="O4113" s="72" t="s">
        <v>4279</v>
      </c>
      <c r="P4113" s="81" t="s">
        <v>5389</v>
      </c>
      <c r="Q4113" s="73"/>
      <c r="R4113" s="73" t="s">
        <v>5352</v>
      </c>
      <c r="S4113" s="66" t="s">
        <v>15115</v>
      </c>
    </row>
    <row r="4114" spans="1:19" x14ac:dyDescent="0.25">
      <c r="A4114" s="68">
        <v>691014671</v>
      </c>
      <c r="B4114" s="59">
        <f t="shared" si="192"/>
        <v>691014671</v>
      </c>
      <c r="C4114" s="68" t="s">
        <v>1698</v>
      </c>
      <c r="D4114" s="76">
        <v>1</v>
      </c>
      <c r="E4114" s="61">
        <f t="shared" si="193"/>
        <v>9884971</v>
      </c>
      <c r="F4114" s="69" t="s">
        <v>5741</v>
      </c>
      <c r="G4114" s="69" t="s">
        <v>5745</v>
      </c>
      <c r="H4114" s="70">
        <v>50</v>
      </c>
      <c r="I4114" s="70" t="s">
        <v>139</v>
      </c>
      <c r="J4114" s="74">
        <v>26.68</v>
      </c>
      <c r="K4114" s="64">
        <f t="shared" si="194"/>
        <v>1334</v>
      </c>
      <c r="L4114" s="71"/>
      <c r="M4114" s="72"/>
      <c r="N4114" s="72" t="s">
        <v>3655</v>
      </c>
      <c r="O4114" s="72" t="s">
        <v>5390</v>
      </c>
      <c r="P4114" s="81" t="s">
        <v>5391</v>
      </c>
      <c r="Q4114" s="73"/>
      <c r="R4114" s="73" t="s">
        <v>5361</v>
      </c>
      <c r="S4114" s="66" t="s">
        <v>5754</v>
      </c>
    </row>
    <row r="4115" spans="1:19" x14ac:dyDescent="0.25">
      <c r="A4115" s="68">
        <v>600021670</v>
      </c>
      <c r="B4115" s="59">
        <f t="shared" si="192"/>
        <v>600021670</v>
      </c>
      <c r="C4115" s="68" t="s">
        <v>1699</v>
      </c>
      <c r="D4115" s="76">
        <v>1</v>
      </c>
      <c r="E4115" s="61">
        <f t="shared" si="193"/>
        <v>70829489</v>
      </c>
      <c r="F4115" s="69" t="s">
        <v>5741</v>
      </c>
      <c r="G4115" s="69" t="s">
        <v>5746</v>
      </c>
      <c r="H4115" s="70">
        <v>150</v>
      </c>
      <c r="I4115" s="70" t="s">
        <v>139</v>
      </c>
      <c r="J4115" s="74">
        <v>26.68</v>
      </c>
      <c r="K4115" s="64">
        <f t="shared" si="194"/>
        <v>4002</v>
      </c>
      <c r="L4115" s="71"/>
      <c r="M4115" s="72"/>
      <c r="N4115" s="72" t="s">
        <v>3656</v>
      </c>
      <c r="O4115" s="72" t="s">
        <v>5392</v>
      </c>
      <c r="P4115" s="81">
        <v>1359</v>
      </c>
      <c r="Q4115" s="73"/>
      <c r="R4115" s="73" t="s">
        <v>5393</v>
      </c>
      <c r="S4115" s="60" t="str">
        <f>VLOOKUP(A4115,[1]DATA!$1:$1048576,12,0)</f>
        <v>ANO</v>
      </c>
    </row>
    <row r="4116" spans="1:19" x14ac:dyDescent="0.25">
      <c r="A4116" s="68">
        <v>600007120</v>
      </c>
      <c r="B4116" s="59">
        <f t="shared" si="192"/>
        <v>600007120</v>
      </c>
      <c r="C4116" s="68" t="s">
        <v>1700</v>
      </c>
      <c r="D4116" s="76">
        <v>1</v>
      </c>
      <c r="E4116" s="61">
        <f t="shared" si="193"/>
        <v>48665967</v>
      </c>
      <c r="F4116" s="69" t="s">
        <v>5741</v>
      </c>
      <c r="G4116" s="69" t="s">
        <v>5746</v>
      </c>
      <c r="H4116" s="70">
        <v>425</v>
      </c>
      <c r="I4116" s="70" t="s">
        <v>139</v>
      </c>
      <c r="J4116" s="74">
        <v>26.68</v>
      </c>
      <c r="K4116" s="64">
        <f t="shared" si="194"/>
        <v>11339</v>
      </c>
      <c r="L4116" s="71"/>
      <c r="M4116" s="72"/>
      <c r="N4116" s="72" t="s">
        <v>3657</v>
      </c>
      <c r="O4116" s="72" t="s">
        <v>4928</v>
      </c>
      <c r="P4116" s="81">
        <v>616</v>
      </c>
      <c r="Q4116" s="73"/>
      <c r="R4116" s="73" t="s">
        <v>5393</v>
      </c>
      <c r="S4116" s="60" t="str">
        <f>VLOOKUP(A4116,[1]DATA!$1:$1048576,12,0)</f>
        <v>ANO</v>
      </c>
    </row>
    <row r="4117" spans="1:19" x14ac:dyDescent="0.25">
      <c r="A4117" s="68">
        <v>600007138</v>
      </c>
      <c r="B4117" s="59">
        <f t="shared" si="192"/>
        <v>600007138</v>
      </c>
      <c r="C4117" s="68" t="s">
        <v>1701</v>
      </c>
      <c r="D4117" s="76">
        <v>1</v>
      </c>
      <c r="E4117" s="61">
        <f t="shared" si="193"/>
        <v>48665746</v>
      </c>
      <c r="F4117" s="69" t="s">
        <v>5741</v>
      </c>
      <c r="G4117" s="69" t="s">
        <v>5746</v>
      </c>
      <c r="H4117" s="70">
        <v>200</v>
      </c>
      <c r="I4117" s="70" t="s">
        <v>139</v>
      </c>
      <c r="J4117" s="74">
        <v>26.68</v>
      </c>
      <c r="K4117" s="64">
        <f t="shared" si="194"/>
        <v>5336</v>
      </c>
      <c r="L4117" s="71"/>
      <c r="M4117" s="72"/>
      <c r="N4117" s="72" t="s">
        <v>3658</v>
      </c>
      <c r="O4117" s="72" t="s">
        <v>19</v>
      </c>
      <c r="P4117" s="81">
        <v>145</v>
      </c>
      <c r="Q4117" s="73"/>
      <c r="R4117" s="73" t="s">
        <v>5393</v>
      </c>
      <c r="S4117" s="60" t="str">
        <f>VLOOKUP(A4117,[1]DATA!$1:$1048576,12,0)</f>
        <v>ANO</v>
      </c>
    </row>
    <row r="4118" spans="1:19" x14ac:dyDescent="0.25">
      <c r="A4118" s="68">
        <v>600050921</v>
      </c>
      <c r="B4118" s="59">
        <f t="shared" si="192"/>
        <v>600050921</v>
      </c>
      <c r="C4118" s="68" t="s">
        <v>8303</v>
      </c>
      <c r="D4118" s="76">
        <v>1</v>
      </c>
      <c r="E4118" s="61">
        <f t="shared" si="193"/>
        <v>75030942</v>
      </c>
      <c r="F4118" s="69" t="s">
        <v>5741</v>
      </c>
      <c r="G4118" s="69" t="s">
        <v>9143</v>
      </c>
      <c r="H4118" s="70">
        <v>450</v>
      </c>
      <c r="I4118" s="70" t="s">
        <v>139</v>
      </c>
      <c r="J4118" s="74">
        <v>26.68</v>
      </c>
      <c r="K4118" s="64">
        <f t="shared" si="194"/>
        <v>12006</v>
      </c>
      <c r="L4118" s="71"/>
      <c r="M4118" s="72"/>
      <c r="N4118" s="72" t="s">
        <v>13751</v>
      </c>
      <c r="O4118" s="72"/>
      <c r="P4118" s="81">
        <v>363</v>
      </c>
      <c r="Q4118" s="73"/>
      <c r="R4118" s="73" t="s">
        <v>13752</v>
      </c>
      <c r="S4118" s="60" t="str">
        <f>VLOOKUP(A4118,[1]DATA!$1:$1048576,12,0)</f>
        <v>ANO</v>
      </c>
    </row>
    <row r="4119" spans="1:19" x14ac:dyDescent="0.25">
      <c r="A4119" s="68">
        <v>600045501</v>
      </c>
      <c r="B4119" s="59">
        <f t="shared" si="192"/>
        <v>600045501</v>
      </c>
      <c r="C4119" s="68" t="s">
        <v>1702</v>
      </c>
      <c r="D4119" s="76">
        <v>1</v>
      </c>
      <c r="E4119" s="61">
        <f t="shared" si="193"/>
        <v>70997471</v>
      </c>
      <c r="F4119" s="69" t="s">
        <v>5741</v>
      </c>
      <c r="G4119" s="69" t="s">
        <v>5746</v>
      </c>
      <c r="H4119" s="70">
        <v>100</v>
      </c>
      <c r="I4119" s="70" t="s">
        <v>139</v>
      </c>
      <c r="J4119" s="74">
        <v>26.68</v>
      </c>
      <c r="K4119" s="64">
        <f t="shared" si="194"/>
        <v>2668</v>
      </c>
      <c r="L4119" s="71"/>
      <c r="M4119" s="72"/>
      <c r="N4119" s="72" t="s">
        <v>3659</v>
      </c>
      <c r="O4119" s="72"/>
      <c r="P4119" s="81">
        <v>37</v>
      </c>
      <c r="Q4119" s="73"/>
      <c r="R4119" s="73" t="s">
        <v>5394</v>
      </c>
      <c r="S4119" s="60" t="str">
        <f>VLOOKUP(A4119,[1]DATA!$1:$1048576,12,0)</f>
        <v>ANO</v>
      </c>
    </row>
    <row r="4120" spans="1:19" x14ac:dyDescent="0.25">
      <c r="A4120" s="68">
        <v>600045269</v>
      </c>
      <c r="B4120" s="59">
        <f t="shared" si="192"/>
        <v>600045269</v>
      </c>
      <c r="C4120" s="68" t="s">
        <v>1703</v>
      </c>
      <c r="D4120" s="76">
        <v>1</v>
      </c>
      <c r="E4120" s="61">
        <f t="shared" si="193"/>
        <v>49535021</v>
      </c>
      <c r="F4120" s="69" t="s">
        <v>5741</v>
      </c>
      <c r="G4120" s="69" t="s">
        <v>5746</v>
      </c>
      <c r="H4120" s="70">
        <v>575</v>
      </c>
      <c r="I4120" s="70" t="s">
        <v>139</v>
      </c>
      <c r="J4120" s="74">
        <v>26.68</v>
      </c>
      <c r="K4120" s="64">
        <f t="shared" si="194"/>
        <v>15341</v>
      </c>
      <c r="L4120" s="71"/>
      <c r="M4120" s="72"/>
      <c r="N4120" s="72" t="s">
        <v>3660</v>
      </c>
      <c r="O4120" s="72" t="s">
        <v>19</v>
      </c>
      <c r="P4120" s="81">
        <v>300</v>
      </c>
      <c r="Q4120" s="73"/>
      <c r="R4120" s="73" t="s">
        <v>5395</v>
      </c>
      <c r="S4120" s="60" t="str">
        <f>VLOOKUP(A4120,[1]DATA!$1:$1048576,12,0)</f>
        <v>ANO</v>
      </c>
    </row>
    <row r="4121" spans="1:19" x14ac:dyDescent="0.25">
      <c r="A4121" s="68">
        <v>600045498</v>
      </c>
      <c r="B4121" s="59">
        <f t="shared" si="192"/>
        <v>600045498</v>
      </c>
      <c r="C4121" s="68" t="s">
        <v>1704</v>
      </c>
      <c r="D4121" s="76">
        <v>1</v>
      </c>
      <c r="E4121" s="61">
        <f t="shared" si="193"/>
        <v>71160663</v>
      </c>
      <c r="F4121" s="69" t="s">
        <v>5741</v>
      </c>
      <c r="G4121" s="69" t="s">
        <v>5746</v>
      </c>
      <c r="H4121" s="70">
        <v>200</v>
      </c>
      <c r="I4121" s="70" t="s">
        <v>139</v>
      </c>
      <c r="J4121" s="74">
        <v>26.68</v>
      </c>
      <c r="K4121" s="64">
        <f t="shared" si="194"/>
        <v>5336</v>
      </c>
      <c r="L4121" s="71"/>
      <c r="M4121" s="72"/>
      <c r="N4121" s="72" t="s">
        <v>3661</v>
      </c>
      <c r="O4121" s="72" t="s">
        <v>5396</v>
      </c>
      <c r="P4121" s="81">
        <v>14</v>
      </c>
      <c r="Q4121" s="73"/>
      <c r="R4121" s="73" t="s">
        <v>5397</v>
      </c>
      <c r="S4121" s="60" t="str">
        <f>VLOOKUP(A4121,[1]DATA!$1:$1048576,12,0)</f>
        <v>ANO</v>
      </c>
    </row>
    <row r="4122" spans="1:19" x14ac:dyDescent="0.25">
      <c r="A4122" s="68">
        <v>600045609</v>
      </c>
      <c r="B4122" s="59">
        <f t="shared" si="192"/>
        <v>600045609</v>
      </c>
      <c r="C4122" s="68" t="s">
        <v>1705</v>
      </c>
      <c r="D4122" s="76">
        <v>1</v>
      </c>
      <c r="E4122" s="61">
        <f t="shared" si="193"/>
        <v>46383506</v>
      </c>
      <c r="F4122" s="69" t="s">
        <v>5741</v>
      </c>
      <c r="G4122" s="69" t="s">
        <v>5746</v>
      </c>
      <c r="H4122" s="70">
        <v>1375</v>
      </c>
      <c r="I4122" s="70" t="s">
        <v>139</v>
      </c>
      <c r="J4122" s="74">
        <v>26.68</v>
      </c>
      <c r="K4122" s="64">
        <f t="shared" si="194"/>
        <v>36685</v>
      </c>
      <c r="L4122" s="71"/>
      <c r="M4122" s="72"/>
      <c r="N4122" s="72" t="s">
        <v>3662</v>
      </c>
      <c r="O4122" s="72" t="s">
        <v>5392</v>
      </c>
      <c r="P4122" s="81">
        <v>885</v>
      </c>
      <c r="Q4122" s="73"/>
      <c r="R4122" s="73" t="s">
        <v>5393</v>
      </c>
      <c r="S4122" s="60" t="str">
        <f>VLOOKUP(A4122,[1]DATA!$1:$1048576,12,0)</f>
        <v>ANO</v>
      </c>
    </row>
    <row r="4123" spans="1:19" x14ac:dyDescent="0.25">
      <c r="A4123" s="68">
        <v>600045617</v>
      </c>
      <c r="B4123" s="59">
        <f t="shared" si="192"/>
        <v>600045617</v>
      </c>
      <c r="C4123" s="68" t="s">
        <v>1706</v>
      </c>
      <c r="D4123" s="76">
        <v>1</v>
      </c>
      <c r="E4123" s="61">
        <f t="shared" si="193"/>
        <v>46383514</v>
      </c>
      <c r="F4123" s="69" t="s">
        <v>5741</v>
      </c>
      <c r="G4123" s="69" t="s">
        <v>5746</v>
      </c>
      <c r="H4123" s="70">
        <v>1225</v>
      </c>
      <c r="I4123" s="70" t="s">
        <v>139</v>
      </c>
      <c r="J4123" s="74">
        <v>26.68</v>
      </c>
      <c r="K4123" s="64">
        <f t="shared" si="194"/>
        <v>32683</v>
      </c>
      <c r="L4123" s="71"/>
      <c r="M4123" s="72"/>
      <c r="N4123" s="72" t="s">
        <v>3663</v>
      </c>
      <c r="O4123" s="72" t="s">
        <v>51</v>
      </c>
      <c r="P4123" s="81">
        <v>68</v>
      </c>
      <c r="Q4123" s="73"/>
      <c r="R4123" s="73" t="s">
        <v>5393</v>
      </c>
      <c r="S4123" s="60" t="str">
        <f>VLOOKUP(A4123,[1]DATA!$1:$1048576,12,0)</f>
        <v>ANO</v>
      </c>
    </row>
    <row r="4124" spans="1:19" x14ac:dyDescent="0.25">
      <c r="A4124" s="68">
        <v>600045625</v>
      </c>
      <c r="B4124" s="59">
        <f t="shared" si="192"/>
        <v>600045625</v>
      </c>
      <c r="C4124" s="68" t="s">
        <v>1707</v>
      </c>
      <c r="D4124" s="76">
        <v>1</v>
      </c>
      <c r="E4124" s="61">
        <f t="shared" si="193"/>
        <v>71009094</v>
      </c>
      <c r="F4124" s="69" t="s">
        <v>5741</v>
      </c>
      <c r="G4124" s="69" t="s">
        <v>5746</v>
      </c>
      <c r="H4124" s="70">
        <v>125</v>
      </c>
      <c r="I4124" s="70" t="s">
        <v>139</v>
      </c>
      <c r="J4124" s="74">
        <v>26.68</v>
      </c>
      <c r="K4124" s="64">
        <f t="shared" si="194"/>
        <v>3335</v>
      </c>
      <c r="L4124" s="71"/>
      <c r="M4124" s="72"/>
      <c r="N4124" s="72" t="s">
        <v>3664</v>
      </c>
      <c r="O4124" s="72"/>
      <c r="P4124" s="81">
        <v>104</v>
      </c>
      <c r="Q4124" s="73"/>
      <c r="R4124" s="73" t="s">
        <v>44</v>
      </c>
      <c r="S4124" s="60" t="str">
        <f>VLOOKUP(A4124,[1]DATA!$1:$1048576,12,0)</f>
        <v>ANO</v>
      </c>
    </row>
    <row r="4125" spans="1:19" x14ac:dyDescent="0.25">
      <c r="A4125" s="68">
        <v>600045676</v>
      </c>
      <c r="B4125" s="59">
        <f t="shared" si="192"/>
        <v>600045676</v>
      </c>
      <c r="C4125" s="68" t="s">
        <v>1708</v>
      </c>
      <c r="D4125" s="76">
        <v>1</v>
      </c>
      <c r="E4125" s="61">
        <f t="shared" si="193"/>
        <v>71002774</v>
      </c>
      <c r="F4125" s="69" t="s">
        <v>5741</v>
      </c>
      <c r="G4125" s="69" t="s">
        <v>5746</v>
      </c>
      <c r="H4125" s="70">
        <v>75</v>
      </c>
      <c r="I4125" s="70" t="s">
        <v>139</v>
      </c>
      <c r="J4125" s="74">
        <v>26.68</v>
      </c>
      <c r="K4125" s="64">
        <f t="shared" si="194"/>
        <v>2001</v>
      </c>
      <c r="L4125" s="71"/>
      <c r="M4125" s="72"/>
      <c r="N4125" s="72" t="s">
        <v>3665</v>
      </c>
      <c r="O4125" s="72"/>
      <c r="P4125" s="81">
        <v>15</v>
      </c>
      <c r="Q4125" s="73"/>
      <c r="R4125" s="73" t="s">
        <v>5398</v>
      </c>
      <c r="S4125" s="60" t="str">
        <f>VLOOKUP(A4125,[1]DATA!$1:$1048576,12,0)</f>
        <v>ANO</v>
      </c>
    </row>
    <row r="4126" spans="1:19" x14ac:dyDescent="0.25">
      <c r="A4126" s="68">
        <v>600007812</v>
      </c>
      <c r="B4126" s="59">
        <f t="shared" si="192"/>
        <v>600007812</v>
      </c>
      <c r="C4126" s="68" t="s">
        <v>8304</v>
      </c>
      <c r="D4126" s="76">
        <v>1</v>
      </c>
      <c r="E4126" s="61">
        <f t="shared" si="193"/>
        <v>61100331</v>
      </c>
      <c r="F4126" s="69" t="s">
        <v>5741</v>
      </c>
      <c r="G4126" s="69" t="s">
        <v>9144</v>
      </c>
      <c r="H4126" s="70">
        <v>75</v>
      </c>
      <c r="I4126" s="70" t="s">
        <v>139</v>
      </c>
      <c r="J4126" s="74">
        <v>26.68</v>
      </c>
      <c r="K4126" s="64">
        <f t="shared" si="194"/>
        <v>2001</v>
      </c>
      <c r="L4126" s="71"/>
      <c r="M4126" s="72"/>
      <c r="N4126" s="72" t="s">
        <v>13753</v>
      </c>
      <c r="O4126" s="72" t="s">
        <v>19</v>
      </c>
      <c r="P4126" s="81">
        <v>1530</v>
      </c>
      <c r="Q4126" s="73"/>
      <c r="R4126" s="73" t="s">
        <v>13754</v>
      </c>
      <c r="S4126" s="60" t="str">
        <f>VLOOKUP(A4126,[1]DATA!$1:$1048576,12,0)</f>
        <v>ANO</v>
      </c>
    </row>
    <row r="4127" spans="1:19" x14ac:dyDescent="0.25">
      <c r="A4127" s="68">
        <v>600054411</v>
      </c>
      <c r="B4127" s="59">
        <f t="shared" si="192"/>
        <v>600054411</v>
      </c>
      <c r="C4127" s="68" t="s">
        <v>8305</v>
      </c>
      <c r="D4127" s="76">
        <v>1</v>
      </c>
      <c r="E4127" s="61">
        <f t="shared" si="193"/>
        <v>42727537</v>
      </c>
      <c r="F4127" s="69" t="s">
        <v>5741</v>
      </c>
      <c r="G4127" s="69" t="s">
        <v>9144</v>
      </c>
      <c r="H4127" s="70">
        <v>475</v>
      </c>
      <c r="I4127" s="70" t="s">
        <v>139</v>
      </c>
      <c r="J4127" s="74">
        <v>26.68</v>
      </c>
      <c r="K4127" s="64">
        <f t="shared" si="194"/>
        <v>12673</v>
      </c>
      <c r="L4127" s="71"/>
      <c r="M4127" s="72"/>
      <c r="N4127" s="72" t="s">
        <v>13755</v>
      </c>
      <c r="O4127" s="72" t="s">
        <v>5431</v>
      </c>
      <c r="P4127" s="81">
        <v>35</v>
      </c>
      <c r="Q4127" s="73"/>
      <c r="R4127" s="73" t="s">
        <v>13754</v>
      </c>
      <c r="S4127" s="60" t="str">
        <f>VLOOKUP(A4127,[1]DATA!$1:$1048576,12,0)</f>
        <v>ANO</v>
      </c>
    </row>
    <row r="4128" spans="1:19" x14ac:dyDescent="0.25">
      <c r="A4128" s="68">
        <v>600054420</v>
      </c>
      <c r="B4128" s="59">
        <f t="shared" si="192"/>
        <v>600054420</v>
      </c>
      <c r="C4128" s="68" t="s">
        <v>8306</v>
      </c>
      <c r="D4128" s="76">
        <v>1</v>
      </c>
      <c r="E4128" s="61">
        <f t="shared" si="193"/>
        <v>47067519</v>
      </c>
      <c r="F4128" s="69" t="s">
        <v>5741</v>
      </c>
      <c r="G4128" s="69" t="s">
        <v>9144</v>
      </c>
      <c r="H4128" s="70">
        <v>550</v>
      </c>
      <c r="I4128" s="70" t="s">
        <v>139</v>
      </c>
      <c r="J4128" s="74">
        <v>26.68</v>
      </c>
      <c r="K4128" s="64">
        <f t="shared" si="194"/>
        <v>14674</v>
      </c>
      <c r="L4128" s="71"/>
      <c r="M4128" s="72"/>
      <c r="N4128" s="72" t="s">
        <v>13756</v>
      </c>
      <c r="O4128" s="72" t="s">
        <v>19</v>
      </c>
      <c r="P4128" s="81">
        <v>1035</v>
      </c>
      <c r="Q4128" s="73"/>
      <c r="R4128" s="73" t="s">
        <v>13754</v>
      </c>
      <c r="S4128" s="60" t="str">
        <f>VLOOKUP(A4128,[1]DATA!$1:$1048576,12,0)</f>
        <v>ANO</v>
      </c>
    </row>
    <row r="4129" spans="1:19" x14ac:dyDescent="0.25">
      <c r="A4129" s="68">
        <v>600054519</v>
      </c>
      <c r="B4129" s="59">
        <f t="shared" si="192"/>
        <v>600054519</v>
      </c>
      <c r="C4129" s="68" t="s">
        <v>8307</v>
      </c>
      <c r="D4129" s="76">
        <v>1</v>
      </c>
      <c r="E4129" s="61">
        <f t="shared" si="193"/>
        <v>75033631</v>
      </c>
      <c r="F4129" s="69" t="s">
        <v>5741</v>
      </c>
      <c r="G4129" s="69" t="s">
        <v>9144</v>
      </c>
      <c r="H4129" s="70">
        <v>150</v>
      </c>
      <c r="I4129" s="70" t="s">
        <v>139</v>
      </c>
      <c r="J4129" s="74">
        <v>26.68</v>
      </c>
      <c r="K4129" s="64">
        <f t="shared" si="194"/>
        <v>4002</v>
      </c>
      <c r="L4129" s="71"/>
      <c r="M4129" s="72"/>
      <c r="N4129" s="72" t="s">
        <v>13757</v>
      </c>
      <c r="O4129" s="72"/>
      <c r="P4129" s="81">
        <v>70</v>
      </c>
      <c r="Q4129" s="73"/>
      <c r="R4129" s="73" t="s">
        <v>13758</v>
      </c>
      <c r="S4129" s="60" t="str">
        <f>VLOOKUP(A4129,[1]DATA!$1:$1048576,12,0)</f>
        <v>ANO</v>
      </c>
    </row>
    <row r="4130" spans="1:19" x14ac:dyDescent="0.25">
      <c r="A4130" s="68">
        <v>600054934</v>
      </c>
      <c r="B4130" s="59">
        <f t="shared" si="192"/>
        <v>600054934</v>
      </c>
      <c r="C4130" s="68" t="s">
        <v>8308</v>
      </c>
      <c r="D4130" s="76">
        <v>1</v>
      </c>
      <c r="E4130" s="61">
        <f t="shared" si="193"/>
        <v>47074132</v>
      </c>
      <c r="F4130" s="69" t="s">
        <v>5741</v>
      </c>
      <c r="G4130" s="69" t="s">
        <v>9144</v>
      </c>
      <c r="H4130" s="70">
        <v>0</v>
      </c>
      <c r="I4130" s="70" t="s">
        <v>139</v>
      </c>
      <c r="J4130" s="74">
        <v>26.68</v>
      </c>
      <c r="K4130" s="64">
        <f t="shared" si="194"/>
        <v>0</v>
      </c>
      <c r="L4130" s="71"/>
      <c r="M4130" s="72"/>
      <c r="N4130" s="72" t="s">
        <v>13759</v>
      </c>
      <c r="O4130" s="72" t="s">
        <v>35</v>
      </c>
      <c r="P4130" s="81">
        <v>384</v>
      </c>
      <c r="Q4130" s="73"/>
      <c r="R4130" s="73" t="s">
        <v>13754</v>
      </c>
      <c r="S4130" s="60" t="str">
        <f>VLOOKUP(A4130,[1]DATA!$1:$1048576,12,0)</f>
        <v>ANO</v>
      </c>
    </row>
    <row r="4131" spans="1:19" x14ac:dyDescent="0.25">
      <c r="A4131" s="68">
        <v>600054659</v>
      </c>
      <c r="B4131" s="59">
        <f t="shared" si="192"/>
        <v>600054659</v>
      </c>
      <c r="C4131" s="68" t="s">
        <v>8309</v>
      </c>
      <c r="D4131" s="76">
        <v>1</v>
      </c>
      <c r="E4131" s="61">
        <f t="shared" si="193"/>
        <v>75033607</v>
      </c>
      <c r="F4131" s="69" t="s">
        <v>5741</v>
      </c>
      <c r="G4131" s="69" t="s">
        <v>9144</v>
      </c>
      <c r="H4131" s="70">
        <v>0</v>
      </c>
      <c r="I4131" s="70" t="s">
        <v>139</v>
      </c>
      <c r="J4131" s="74">
        <v>26.68</v>
      </c>
      <c r="K4131" s="64">
        <f t="shared" si="194"/>
        <v>0</v>
      </c>
      <c r="L4131" s="71"/>
      <c r="M4131" s="72"/>
      <c r="N4131" s="72" t="s">
        <v>13760</v>
      </c>
      <c r="O4131" s="72"/>
      <c r="P4131" s="81">
        <v>57</v>
      </c>
      <c r="Q4131" s="73"/>
      <c r="R4131" s="73" t="s">
        <v>13761</v>
      </c>
      <c r="S4131" s="60" t="str">
        <f>VLOOKUP(A4131,[1]DATA!$1:$1048576,12,0)</f>
        <v>ANO</v>
      </c>
    </row>
    <row r="4132" spans="1:19" x14ac:dyDescent="0.25">
      <c r="A4132" s="68">
        <v>600054667</v>
      </c>
      <c r="B4132" s="59">
        <f t="shared" si="192"/>
        <v>600054667</v>
      </c>
      <c r="C4132" s="68" t="s">
        <v>8310</v>
      </c>
      <c r="D4132" s="76">
        <v>1</v>
      </c>
      <c r="E4132" s="61">
        <f t="shared" si="193"/>
        <v>75034611</v>
      </c>
      <c r="F4132" s="69" t="s">
        <v>5741</v>
      </c>
      <c r="G4132" s="69" t="s">
        <v>9144</v>
      </c>
      <c r="H4132" s="70">
        <v>0</v>
      </c>
      <c r="I4132" s="70" t="s">
        <v>139</v>
      </c>
      <c r="J4132" s="74">
        <v>26.68</v>
      </c>
      <c r="K4132" s="64">
        <f t="shared" si="194"/>
        <v>0</v>
      </c>
      <c r="L4132" s="71"/>
      <c r="M4132" s="72"/>
      <c r="N4132" s="72" t="s">
        <v>13762</v>
      </c>
      <c r="O4132" s="72"/>
      <c r="P4132" s="81">
        <v>63</v>
      </c>
      <c r="Q4132" s="73"/>
      <c r="R4132" s="73" t="s">
        <v>13763</v>
      </c>
      <c r="S4132" s="60" t="str">
        <f>VLOOKUP(A4132,[1]DATA!$1:$1048576,12,0)</f>
        <v>ANO</v>
      </c>
    </row>
    <row r="4133" spans="1:19" x14ac:dyDescent="0.25">
      <c r="A4133" s="68">
        <v>600054675</v>
      </c>
      <c r="B4133" s="59">
        <f t="shared" si="192"/>
        <v>600054675</v>
      </c>
      <c r="C4133" s="68" t="s">
        <v>8311</v>
      </c>
      <c r="D4133" s="76">
        <v>1</v>
      </c>
      <c r="E4133" s="61">
        <f t="shared" si="193"/>
        <v>70989672</v>
      </c>
      <c r="F4133" s="69" t="s">
        <v>5741</v>
      </c>
      <c r="G4133" s="69" t="s">
        <v>9144</v>
      </c>
      <c r="H4133" s="70">
        <v>100</v>
      </c>
      <c r="I4133" s="70" t="s">
        <v>139</v>
      </c>
      <c r="J4133" s="74">
        <v>26.68</v>
      </c>
      <c r="K4133" s="64">
        <f t="shared" si="194"/>
        <v>2668</v>
      </c>
      <c r="L4133" s="71"/>
      <c r="M4133" s="72"/>
      <c r="N4133" s="72" t="s">
        <v>13764</v>
      </c>
      <c r="O4133" s="72" t="s">
        <v>13765</v>
      </c>
      <c r="P4133" s="81">
        <v>86</v>
      </c>
      <c r="Q4133" s="73"/>
      <c r="R4133" s="73" t="s">
        <v>13766</v>
      </c>
      <c r="S4133" s="60" t="str">
        <f>VLOOKUP(A4133,[1]DATA!$1:$1048576,12,0)</f>
        <v>ANO</v>
      </c>
    </row>
    <row r="4134" spans="1:19" x14ac:dyDescent="0.25">
      <c r="A4134" s="68">
        <v>600054683</v>
      </c>
      <c r="B4134" s="59">
        <f t="shared" si="192"/>
        <v>600054683</v>
      </c>
      <c r="C4134" s="68" t="s">
        <v>8312</v>
      </c>
      <c r="D4134" s="76">
        <v>1</v>
      </c>
      <c r="E4134" s="61">
        <f t="shared" si="193"/>
        <v>75030004</v>
      </c>
      <c r="F4134" s="69" t="s">
        <v>5741</v>
      </c>
      <c r="G4134" s="69" t="s">
        <v>9144</v>
      </c>
      <c r="H4134" s="70">
        <v>0</v>
      </c>
      <c r="I4134" s="70" t="s">
        <v>139</v>
      </c>
      <c r="J4134" s="74">
        <v>26.68</v>
      </c>
      <c r="K4134" s="64">
        <f t="shared" si="194"/>
        <v>0</v>
      </c>
      <c r="L4134" s="71"/>
      <c r="M4134" s="72"/>
      <c r="N4134" s="72" t="s">
        <v>13767</v>
      </c>
      <c r="O4134" s="72"/>
      <c r="P4134" s="81">
        <v>100</v>
      </c>
      <c r="Q4134" s="73"/>
      <c r="R4134" s="73" t="s">
        <v>13768</v>
      </c>
      <c r="S4134" s="60" t="str">
        <f>VLOOKUP(A4134,[1]DATA!$1:$1048576,12,0)</f>
        <v>ANO</v>
      </c>
    </row>
    <row r="4135" spans="1:19" x14ac:dyDescent="0.25">
      <c r="A4135" s="68">
        <v>600054705</v>
      </c>
      <c r="B4135" s="59">
        <f t="shared" si="192"/>
        <v>600054705</v>
      </c>
      <c r="C4135" s="68" t="s">
        <v>8313</v>
      </c>
      <c r="D4135" s="76">
        <v>1</v>
      </c>
      <c r="E4135" s="61">
        <f t="shared" si="193"/>
        <v>70884013</v>
      </c>
      <c r="F4135" s="69" t="s">
        <v>5741</v>
      </c>
      <c r="G4135" s="69" t="s">
        <v>9144</v>
      </c>
      <c r="H4135" s="70">
        <v>75</v>
      </c>
      <c r="I4135" s="70" t="s">
        <v>139</v>
      </c>
      <c r="J4135" s="74">
        <v>26.68</v>
      </c>
      <c r="K4135" s="64">
        <f t="shared" si="194"/>
        <v>2001</v>
      </c>
      <c r="L4135" s="71"/>
      <c r="M4135" s="72"/>
      <c r="N4135" s="72" t="s">
        <v>13769</v>
      </c>
      <c r="O4135" s="72"/>
      <c r="P4135" s="81">
        <v>89</v>
      </c>
      <c r="Q4135" s="73"/>
      <c r="R4135" s="73" t="s">
        <v>13770</v>
      </c>
      <c r="S4135" s="60" t="str">
        <f>VLOOKUP(A4135,[1]DATA!$1:$1048576,12,0)</f>
        <v>ANO</v>
      </c>
    </row>
    <row r="4136" spans="1:19" x14ac:dyDescent="0.25">
      <c r="A4136" s="68">
        <v>600054721</v>
      </c>
      <c r="B4136" s="59">
        <f t="shared" si="192"/>
        <v>600054721</v>
      </c>
      <c r="C4136" s="68" t="s">
        <v>8314</v>
      </c>
      <c r="D4136" s="76">
        <v>1</v>
      </c>
      <c r="E4136" s="61">
        <f t="shared" si="193"/>
        <v>75030101</v>
      </c>
      <c r="F4136" s="69" t="s">
        <v>5741</v>
      </c>
      <c r="G4136" s="69" t="s">
        <v>9144</v>
      </c>
      <c r="H4136" s="70">
        <v>0</v>
      </c>
      <c r="I4136" s="70" t="s">
        <v>139</v>
      </c>
      <c r="J4136" s="74">
        <v>26.68</v>
      </c>
      <c r="K4136" s="64">
        <f t="shared" si="194"/>
        <v>0</v>
      </c>
      <c r="L4136" s="71"/>
      <c r="M4136" s="72"/>
      <c r="N4136" s="72" t="s">
        <v>13771</v>
      </c>
      <c r="O4136" s="72" t="s">
        <v>11</v>
      </c>
      <c r="P4136" s="81">
        <v>149</v>
      </c>
      <c r="Q4136" s="73"/>
      <c r="R4136" s="73" t="s">
        <v>13772</v>
      </c>
      <c r="S4136" s="60" t="str">
        <f>VLOOKUP(A4136,[1]DATA!$1:$1048576,12,0)</f>
        <v>ANO</v>
      </c>
    </row>
    <row r="4137" spans="1:19" x14ac:dyDescent="0.25">
      <c r="A4137" s="68">
        <v>600054853</v>
      </c>
      <c r="B4137" s="59">
        <f t="shared" si="192"/>
        <v>600054853</v>
      </c>
      <c r="C4137" s="68" t="s">
        <v>8315</v>
      </c>
      <c r="D4137" s="76">
        <v>1</v>
      </c>
      <c r="E4137" s="61">
        <f t="shared" si="193"/>
        <v>48954381</v>
      </c>
      <c r="F4137" s="69" t="s">
        <v>5741</v>
      </c>
      <c r="G4137" s="69" t="s">
        <v>9144</v>
      </c>
      <c r="H4137" s="70">
        <v>450</v>
      </c>
      <c r="I4137" s="70" t="s">
        <v>139</v>
      </c>
      <c r="J4137" s="74">
        <v>26.68</v>
      </c>
      <c r="K4137" s="64">
        <f t="shared" si="194"/>
        <v>12006</v>
      </c>
      <c r="L4137" s="71"/>
      <c r="M4137" s="72"/>
      <c r="N4137" s="72" t="s">
        <v>13773</v>
      </c>
      <c r="O4137" s="72" t="s">
        <v>17</v>
      </c>
      <c r="P4137" s="81">
        <v>53</v>
      </c>
      <c r="Q4137" s="73"/>
      <c r="R4137" s="73" t="s">
        <v>13774</v>
      </c>
      <c r="S4137" s="60" t="str">
        <f>VLOOKUP(A4137,[1]DATA!$1:$1048576,12,0)</f>
        <v>ANO</v>
      </c>
    </row>
    <row r="4138" spans="1:19" x14ac:dyDescent="0.25">
      <c r="A4138" s="68">
        <v>691009082</v>
      </c>
      <c r="B4138" s="59">
        <f t="shared" si="192"/>
        <v>691009082</v>
      </c>
      <c r="C4138" s="68" t="s">
        <v>8316</v>
      </c>
      <c r="D4138" s="76">
        <v>1</v>
      </c>
      <c r="E4138" s="61">
        <f t="shared" si="193"/>
        <v>4707524</v>
      </c>
      <c r="F4138" s="69" t="s">
        <v>5741</v>
      </c>
      <c r="G4138" s="69" t="s">
        <v>9144</v>
      </c>
      <c r="H4138" s="70">
        <v>250</v>
      </c>
      <c r="I4138" s="70" t="s">
        <v>139</v>
      </c>
      <c r="J4138" s="74">
        <v>26.68</v>
      </c>
      <c r="K4138" s="64">
        <f t="shared" si="194"/>
        <v>6670</v>
      </c>
      <c r="L4138" s="71"/>
      <c r="M4138" s="72"/>
      <c r="N4138" s="72" t="s">
        <v>13775</v>
      </c>
      <c r="O4138" s="72" t="s">
        <v>5408</v>
      </c>
      <c r="P4138" s="81">
        <v>938</v>
      </c>
      <c r="Q4138" s="73"/>
      <c r="R4138" s="73" t="s">
        <v>13754</v>
      </c>
      <c r="S4138" s="60" t="str">
        <f>VLOOKUP(A4138,[1]DATA!$1:$1048576,12,0)</f>
        <v>NE</v>
      </c>
    </row>
    <row r="4139" spans="1:19" x14ac:dyDescent="0.25">
      <c r="A4139" s="68">
        <v>600021548</v>
      </c>
      <c r="B4139" s="59">
        <f t="shared" si="192"/>
        <v>600021548</v>
      </c>
      <c r="C4139" s="68" t="s">
        <v>1709</v>
      </c>
      <c r="D4139" s="76">
        <v>1</v>
      </c>
      <c r="E4139" s="61">
        <f t="shared" si="193"/>
        <v>70846375</v>
      </c>
      <c r="F4139" s="69" t="s">
        <v>5741</v>
      </c>
      <c r="G4139" s="69" t="s">
        <v>5742</v>
      </c>
      <c r="H4139" s="70">
        <v>75</v>
      </c>
      <c r="I4139" s="70" t="s">
        <v>139</v>
      </c>
      <c r="J4139" s="74">
        <v>26.68</v>
      </c>
      <c r="K4139" s="64">
        <f t="shared" si="194"/>
        <v>2001</v>
      </c>
      <c r="L4139" s="71"/>
      <c r="M4139" s="72"/>
      <c r="N4139" s="72" t="s">
        <v>3666</v>
      </c>
      <c r="O4139" s="72" t="s">
        <v>109</v>
      </c>
      <c r="P4139" s="81">
        <v>455</v>
      </c>
      <c r="Q4139" s="73">
        <v>9</v>
      </c>
      <c r="R4139" s="73" t="s">
        <v>5399</v>
      </c>
      <c r="S4139" s="60" t="str">
        <f>VLOOKUP(A4139,[1]DATA!$1:$1048576,12,0)</f>
        <v>ANO</v>
      </c>
    </row>
    <row r="4140" spans="1:19" x14ac:dyDescent="0.25">
      <c r="A4140" s="68">
        <v>600021564</v>
      </c>
      <c r="B4140" s="59">
        <f t="shared" si="192"/>
        <v>600021564</v>
      </c>
      <c r="C4140" s="68" t="s">
        <v>1710</v>
      </c>
      <c r="D4140" s="76">
        <v>1</v>
      </c>
      <c r="E4140" s="61">
        <f t="shared" si="193"/>
        <v>70107076</v>
      </c>
      <c r="F4140" s="69" t="s">
        <v>5741</v>
      </c>
      <c r="G4140" s="69" t="s">
        <v>5742</v>
      </c>
      <c r="H4140" s="70">
        <v>50</v>
      </c>
      <c r="I4140" s="70" t="s">
        <v>139</v>
      </c>
      <c r="J4140" s="74">
        <v>26.68</v>
      </c>
      <c r="K4140" s="64">
        <f t="shared" si="194"/>
        <v>1334</v>
      </c>
      <c r="L4140" s="71"/>
      <c r="M4140" s="72"/>
      <c r="N4140" s="72" t="s">
        <v>3667</v>
      </c>
      <c r="O4140" s="72" t="s">
        <v>5270</v>
      </c>
      <c r="P4140" s="81">
        <v>67</v>
      </c>
      <c r="Q4140" s="73"/>
      <c r="R4140" s="73" t="s">
        <v>5400</v>
      </c>
      <c r="S4140" s="60" t="str">
        <f>VLOOKUP(A4140,[1]DATA!$1:$1048576,12,0)</f>
        <v>ANO</v>
      </c>
    </row>
    <row r="4141" spans="1:19" x14ac:dyDescent="0.25">
      <c r="A4141" s="68">
        <v>600006816</v>
      </c>
      <c r="B4141" s="59">
        <f t="shared" si="192"/>
        <v>600006816</v>
      </c>
      <c r="C4141" s="68" t="s">
        <v>1711</v>
      </c>
      <c r="D4141" s="76">
        <v>1</v>
      </c>
      <c r="E4141" s="61">
        <f t="shared" si="193"/>
        <v>47558458</v>
      </c>
      <c r="F4141" s="69" t="s">
        <v>5741</v>
      </c>
      <c r="G4141" s="69" t="s">
        <v>5742</v>
      </c>
      <c r="H4141" s="70">
        <v>425</v>
      </c>
      <c r="I4141" s="70" t="s">
        <v>139</v>
      </c>
      <c r="J4141" s="74">
        <v>26.68</v>
      </c>
      <c r="K4141" s="64">
        <f t="shared" si="194"/>
        <v>11339</v>
      </c>
      <c r="L4141" s="71"/>
      <c r="M4141" s="72"/>
      <c r="N4141" s="72" t="s">
        <v>3668</v>
      </c>
      <c r="O4141" s="72" t="s">
        <v>4461</v>
      </c>
      <c r="P4141" s="81">
        <v>617</v>
      </c>
      <c r="Q4141" s="73">
        <v>6</v>
      </c>
      <c r="R4141" s="73" t="s">
        <v>5399</v>
      </c>
      <c r="S4141" s="60" t="str">
        <f>VLOOKUP(A4141,[1]DATA!$1:$1048576,12,0)</f>
        <v>ANO</v>
      </c>
    </row>
    <row r="4142" spans="1:19" x14ac:dyDescent="0.25">
      <c r="A4142" s="68">
        <v>600006841</v>
      </c>
      <c r="B4142" s="59">
        <f t="shared" si="192"/>
        <v>600006841</v>
      </c>
      <c r="C4142" s="68" t="s">
        <v>1712</v>
      </c>
      <c r="D4142" s="76">
        <v>1</v>
      </c>
      <c r="E4142" s="61">
        <f t="shared" si="193"/>
        <v>47558504</v>
      </c>
      <c r="F4142" s="69" t="s">
        <v>5741</v>
      </c>
      <c r="G4142" s="69" t="s">
        <v>5742</v>
      </c>
      <c r="H4142" s="70">
        <v>475</v>
      </c>
      <c r="I4142" s="70" t="s">
        <v>139</v>
      </c>
      <c r="J4142" s="74">
        <v>26.68</v>
      </c>
      <c r="K4142" s="64">
        <f t="shared" si="194"/>
        <v>12673</v>
      </c>
      <c r="L4142" s="71"/>
      <c r="M4142" s="72"/>
      <c r="N4142" s="72" t="s">
        <v>3669</v>
      </c>
      <c r="O4142" s="72" t="s">
        <v>4541</v>
      </c>
      <c r="P4142" s="81">
        <v>100</v>
      </c>
      <c r="Q4142" s="73">
        <v>17</v>
      </c>
      <c r="R4142" s="73" t="s">
        <v>5399</v>
      </c>
      <c r="S4142" s="60" t="str">
        <f>VLOOKUP(A4142,[1]DATA!$1:$1048576,12,0)</f>
        <v>ANO</v>
      </c>
    </row>
    <row r="4143" spans="1:19" x14ac:dyDescent="0.25">
      <c r="A4143" s="68">
        <v>600043134</v>
      </c>
      <c r="B4143" s="59">
        <f t="shared" si="192"/>
        <v>600043134</v>
      </c>
      <c r="C4143" s="68" t="s">
        <v>1713</v>
      </c>
      <c r="D4143" s="76">
        <v>1</v>
      </c>
      <c r="E4143" s="61">
        <f t="shared" si="193"/>
        <v>47514213</v>
      </c>
      <c r="F4143" s="69" t="s">
        <v>5741</v>
      </c>
      <c r="G4143" s="69" t="s">
        <v>5742</v>
      </c>
      <c r="H4143" s="70">
        <v>675</v>
      </c>
      <c r="I4143" s="70" t="s">
        <v>139</v>
      </c>
      <c r="J4143" s="74">
        <v>26.68</v>
      </c>
      <c r="K4143" s="64">
        <f t="shared" si="194"/>
        <v>18009</v>
      </c>
      <c r="L4143" s="71"/>
      <c r="M4143" s="72"/>
      <c r="N4143" s="72" t="s">
        <v>3670</v>
      </c>
      <c r="O4143" s="72" t="s">
        <v>5229</v>
      </c>
      <c r="P4143" s="81">
        <v>321</v>
      </c>
      <c r="Q4143" s="73"/>
      <c r="R4143" s="73" t="s">
        <v>5400</v>
      </c>
      <c r="S4143" s="60" t="str">
        <f>VLOOKUP(A4143,[1]DATA!$1:$1048576,12,0)</f>
        <v>ANO</v>
      </c>
    </row>
    <row r="4144" spans="1:19" x14ac:dyDescent="0.25">
      <c r="A4144" s="68">
        <v>600042863</v>
      </c>
      <c r="B4144" s="59">
        <f t="shared" si="192"/>
        <v>600042863</v>
      </c>
      <c r="C4144" s="68" t="s">
        <v>1714</v>
      </c>
      <c r="D4144" s="76">
        <v>1</v>
      </c>
      <c r="E4144" s="61">
        <f t="shared" si="193"/>
        <v>75034395</v>
      </c>
      <c r="F4144" s="69" t="s">
        <v>5741</v>
      </c>
      <c r="G4144" s="69" t="s">
        <v>5742</v>
      </c>
      <c r="H4144" s="70">
        <v>100</v>
      </c>
      <c r="I4144" s="70" t="s">
        <v>139</v>
      </c>
      <c r="J4144" s="74">
        <v>26.68</v>
      </c>
      <c r="K4144" s="64">
        <f t="shared" si="194"/>
        <v>2668</v>
      </c>
      <c r="L4144" s="71"/>
      <c r="M4144" s="72"/>
      <c r="N4144" s="72" t="s">
        <v>3671</v>
      </c>
      <c r="O4144" s="72"/>
      <c r="P4144" s="81">
        <v>106</v>
      </c>
      <c r="Q4144" s="73"/>
      <c r="R4144" s="73" t="s">
        <v>5401</v>
      </c>
      <c r="S4144" s="60" t="str">
        <f>VLOOKUP(A4144,[1]DATA!$1:$1048576,12,0)</f>
        <v>ANO</v>
      </c>
    </row>
    <row r="4145" spans="1:19" x14ac:dyDescent="0.25">
      <c r="A4145" s="68">
        <v>600042910</v>
      </c>
      <c r="B4145" s="59">
        <f t="shared" si="192"/>
        <v>600042910</v>
      </c>
      <c r="C4145" s="68" t="s">
        <v>1715</v>
      </c>
      <c r="D4145" s="76">
        <v>1</v>
      </c>
      <c r="E4145" s="61">
        <f t="shared" si="193"/>
        <v>75030501</v>
      </c>
      <c r="F4145" s="69" t="s">
        <v>5741</v>
      </c>
      <c r="G4145" s="69" t="s">
        <v>5742</v>
      </c>
      <c r="H4145" s="70">
        <v>100</v>
      </c>
      <c r="I4145" s="70" t="s">
        <v>139</v>
      </c>
      <c r="J4145" s="74">
        <v>26.68</v>
      </c>
      <c r="K4145" s="64">
        <f t="shared" si="194"/>
        <v>2668</v>
      </c>
      <c r="L4145" s="71"/>
      <c r="M4145" s="72"/>
      <c r="N4145" s="72" t="s">
        <v>3672</v>
      </c>
      <c r="O4145" s="72"/>
      <c r="P4145" s="81">
        <v>200</v>
      </c>
      <c r="Q4145" s="73"/>
      <c r="R4145" s="73" t="s">
        <v>5221</v>
      </c>
      <c r="S4145" s="60" t="str">
        <f>VLOOKUP(A4145,[1]DATA!$1:$1048576,12,0)</f>
        <v>ANO</v>
      </c>
    </row>
    <row r="4146" spans="1:19" x14ac:dyDescent="0.25">
      <c r="A4146" s="68">
        <v>600042944</v>
      </c>
      <c r="B4146" s="59">
        <f t="shared" si="192"/>
        <v>600042944</v>
      </c>
      <c r="C4146" s="68" t="s">
        <v>1716</v>
      </c>
      <c r="D4146" s="76">
        <v>1</v>
      </c>
      <c r="E4146" s="61">
        <f t="shared" si="193"/>
        <v>75033372</v>
      </c>
      <c r="F4146" s="69" t="s">
        <v>5741</v>
      </c>
      <c r="G4146" s="69" t="s">
        <v>5742</v>
      </c>
      <c r="H4146" s="70">
        <v>75</v>
      </c>
      <c r="I4146" s="70" t="s">
        <v>139</v>
      </c>
      <c r="J4146" s="74">
        <v>26.68</v>
      </c>
      <c r="K4146" s="64">
        <f t="shared" si="194"/>
        <v>2001</v>
      </c>
      <c r="L4146" s="71"/>
      <c r="M4146" s="72"/>
      <c r="N4146" s="72" t="s">
        <v>3673</v>
      </c>
      <c r="O4146" s="72"/>
      <c r="P4146" s="81">
        <v>85</v>
      </c>
      <c r="Q4146" s="73"/>
      <c r="R4146" s="73" t="s">
        <v>5073</v>
      </c>
      <c r="S4146" s="60" t="str">
        <f>VLOOKUP(A4146,[1]DATA!$1:$1048576,12,0)</f>
        <v>ANO</v>
      </c>
    </row>
    <row r="4147" spans="1:19" x14ac:dyDescent="0.25">
      <c r="A4147" s="68">
        <v>600043002</v>
      </c>
      <c r="B4147" s="59">
        <f t="shared" si="192"/>
        <v>600043002</v>
      </c>
      <c r="C4147" s="68" t="s">
        <v>1717</v>
      </c>
      <c r="D4147" s="76">
        <v>1</v>
      </c>
      <c r="E4147" s="61">
        <f t="shared" si="193"/>
        <v>71001549</v>
      </c>
      <c r="F4147" s="69" t="s">
        <v>5741</v>
      </c>
      <c r="G4147" s="69" t="s">
        <v>5742</v>
      </c>
      <c r="H4147" s="70">
        <v>200</v>
      </c>
      <c r="I4147" s="70" t="s">
        <v>139</v>
      </c>
      <c r="J4147" s="74">
        <v>26.68</v>
      </c>
      <c r="K4147" s="64">
        <f t="shared" si="194"/>
        <v>5336</v>
      </c>
      <c r="L4147" s="71"/>
      <c r="M4147" s="72"/>
      <c r="N4147" s="72" t="s">
        <v>3674</v>
      </c>
      <c r="O4147" s="72"/>
      <c r="P4147" s="81">
        <v>93</v>
      </c>
      <c r="Q4147" s="73"/>
      <c r="R4147" s="73" t="s">
        <v>5402</v>
      </c>
      <c r="S4147" s="60" t="str">
        <f>VLOOKUP(A4147,[1]DATA!$1:$1048576,12,0)</f>
        <v>ANO</v>
      </c>
    </row>
    <row r="4148" spans="1:19" x14ac:dyDescent="0.25">
      <c r="A4148" s="68">
        <v>600043011</v>
      </c>
      <c r="B4148" s="59">
        <f t="shared" si="192"/>
        <v>600043011</v>
      </c>
      <c r="C4148" s="68" t="s">
        <v>1718</v>
      </c>
      <c r="D4148" s="76">
        <v>1</v>
      </c>
      <c r="E4148" s="61">
        <f t="shared" si="193"/>
        <v>71000500</v>
      </c>
      <c r="F4148" s="69" t="s">
        <v>5741</v>
      </c>
      <c r="G4148" s="69" t="s">
        <v>5742</v>
      </c>
      <c r="H4148" s="70">
        <v>100</v>
      </c>
      <c r="I4148" s="70" t="s">
        <v>139</v>
      </c>
      <c r="J4148" s="74">
        <v>26.68</v>
      </c>
      <c r="K4148" s="64">
        <f t="shared" si="194"/>
        <v>2668</v>
      </c>
      <c r="L4148" s="71"/>
      <c r="M4148" s="72"/>
      <c r="N4148" s="72" t="s">
        <v>3675</v>
      </c>
      <c r="O4148" s="72"/>
      <c r="P4148" s="81">
        <v>104</v>
      </c>
      <c r="Q4148" s="73"/>
      <c r="R4148" s="73" t="s">
        <v>5403</v>
      </c>
      <c r="S4148" s="60" t="str">
        <f>VLOOKUP(A4148,[1]DATA!$1:$1048576,12,0)</f>
        <v>ANO</v>
      </c>
    </row>
    <row r="4149" spans="1:19" x14ac:dyDescent="0.25">
      <c r="A4149" s="68">
        <v>600043045</v>
      </c>
      <c r="B4149" s="59">
        <f t="shared" si="192"/>
        <v>600043045</v>
      </c>
      <c r="C4149" s="68" t="s">
        <v>1719</v>
      </c>
      <c r="D4149" s="76">
        <v>1</v>
      </c>
      <c r="E4149" s="61">
        <f t="shared" si="193"/>
        <v>75034590</v>
      </c>
      <c r="F4149" s="69" t="s">
        <v>5741</v>
      </c>
      <c r="G4149" s="69" t="s">
        <v>5742</v>
      </c>
      <c r="H4149" s="70">
        <v>450</v>
      </c>
      <c r="I4149" s="70" t="s">
        <v>139</v>
      </c>
      <c r="J4149" s="74">
        <v>26.68</v>
      </c>
      <c r="K4149" s="64">
        <f t="shared" si="194"/>
        <v>12006</v>
      </c>
      <c r="L4149" s="71"/>
      <c r="M4149" s="72"/>
      <c r="N4149" s="72" t="s">
        <v>3676</v>
      </c>
      <c r="O4149" s="72" t="s">
        <v>5404</v>
      </c>
      <c r="P4149" s="81">
        <v>217</v>
      </c>
      <c r="Q4149" s="73"/>
      <c r="R4149" s="73" t="s">
        <v>5405</v>
      </c>
      <c r="S4149" s="60" t="str">
        <f>VLOOKUP(A4149,[1]DATA!$1:$1048576,12,0)</f>
        <v>ANO</v>
      </c>
    </row>
    <row r="4150" spans="1:19" x14ac:dyDescent="0.25">
      <c r="A4150" s="68">
        <v>600043061</v>
      </c>
      <c r="B4150" s="59">
        <f t="shared" si="192"/>
        <v>600043061</v>
      </c>
      <c r="C4150" s="68" t="s">
        <v>1720</v>
      </c>
      <c r="D4150" s="76">
        <v>1</v>
      </c>
      <c r="E4150" s="61">
        <f t="shared" si="193"/>
        <v>75030420</v>
      </c>
      <c r="F4150" s="69" t="s">
        <v>5741</v>
      </c>
      <c r="G4150" s="69" t="s">
        <v>5742</v>
      </c>
      <c r="H4150" s="70">
        <v>400</v>
      </c>
      <c r="I4150" s="70" t="s">
        <v>139</v>
      </c>
      <c r="J4150" s="74">
        <v>26.68</v>
      </c>
      <c r="K4150" s="64">
        <f t="shared" si="194"/>
        <v>10672</v>
      </c>
      <c r="L4150" s="71"/>
      <c r="M4150" s="72"/>
      <c r="N4150" s="72" t="s">
        <v>3677</v>
      </c>
      <c r="O4150" s="72"/>
      <c r="P4150" s="81">
        <v>4</v>
      </c>
      <c r="Q4150" s="73"/>
      <c r="R4150" s="73" t="s">
        <v>5406</v>
      </c>
      <c r="S4150" s="60" t="str">
        <f>VLOOKUP(A4150,[1]DATA!$1:$1048576,12,0)</f>
        <v>ANO</v>
      </c>
    </row>
    <row r="4151" spans="1:19" x14ac:dyDescent="0.25">
      <c r="A4151" s="68">
        <v>600043088</v>
      </c>
      <c r="B4151" s="59">
        <f t="shared" si="192"/>
        <v>600043088</v>
      </c>
      <c r="C4151" s="68" t="s">
        <v>1721</v>
      </c>
      <c r="D4151" s="76">
        <v>1</v>
      </c>
      <c r="E4151" s="61">
        <f t="shared" si="193"/>
        <v>70993467</v>
      </c>
      <c r="F4151" s="69" t="s">
        <v>5741</v>
      </c>
      <c r="G4151" s="69" t="s">
        <v>5742</v>
      </c>
      <c r="H4151" s="70">
        <v>350</v>
      </c>
      <c r="I4151" s="70" t="s">
        <v>139</v>
      </c>
      <c r="J4151" s="74">
        <v>26.68</v>
      </c>
      <c r="K4151" s="64">
        <f t="shared" si="194"/>
        <v>9338</v>
      </c>
      <c r="L4151" s="71"/>
      <c r="M4151" s="72"/>
      <c r="N4151" s="72" t="s">
        <v>3678</v>
      </c>
      <c r="O4151" s="72"/>
      <c r="P4151" s="81">
        <v>359</v>
      </c>
      <c r="Q4151" s="73"/>
      <c r="R4151" s="73" t="s">
        <v>5407</v>
      </c>
      <c r="S4151" s="60" t="str">
        <f>VLOOKUP(A4151,[1]DATA!$1:$1048576,12,0)</f>
        <v>ANO</v>
      </c>
    </row>
    <row r="4152" spans="1:19" x14ac:dyDescent="0.25">
      <c r="A4152" s="68">
        <v>600043100</v>
      </c>
      <c r="B4152" s="59">
        <f t="shared" si="192"/>
        <v>600043100</v>
      </c>
      <c r="C4152" s="68" t="s">
        <v>1722</v>
      </c>
      <c r="D4152" s="76">
        <v>1</v>
      </c>
      <c r="E4152" s="61">
        <f t="shared" si="193"/>
        <v>70988978</v>
      </c>
      <c r="F4152" s="69" t="s">
        <v>5741</v>
      </c>
      <c r="G4152" s="69" t="s">
        <v>5742</v>
      </c>
      <c r="H4152" s="70">
        <v>50</v>
      </c>
      <c r="I4152" s="70" t="s">
        <v>139</v>
      </c>
      <c r="J4152" s="74">
        <v>26.68</v>
      </c>
      <c r="K4152" s="64">
        <f t="shared" si="194"/>
        <v>1334</v>
      </c>
      <c r="L4152" s="71"/>
      <c r="M4152" s="72"/>
      <c r="N4152" s="72" t="s">
        <v>3679</v>
      </c>
      <c r="O4152" s="72" t="s">
        <v>5408</v>
      </c>
      <c r="P4152" s="81">
        <v>163</v>
      </c>
      <c r="Q4152" s="73"/>
      <c r="R4152" s="73" t="s">
        <v>5409</v>
      </c>
      <c r="S4152" s="60" t="str">
        <f>VLOOKUP(A4152,[1]DATA!$1:$1048576,12,0)</f>
        <v>ANO</v>
      </c>
    </row>
    <row r="4153" spans="1:19" x14ac:dyDescent="0.25">
      <c r="A4153" s="68">
        <v>600043142</v>
      </c>
      <c r="B4153" s="59">
        <f t="shared" si="192"/>
        <v>600043142</v>
      </c>
      <c r="C4153" s="68" t="s">
        <v>1723</v>
      </c>
      <c r="D4153" s="76">
        <v>1</v>
      </c>
      <c r="E4153" s="61">
        <f t="shared" si="193"/>
        <v>47515597</v>
      </c>
      <c r="F4153" s="69" t="s">
        <v>5741</v>
      </c>
      <c r="G4153" s="69" t="s">
        <v>5742</v>
      </c>
      <c r="H4153" s="70">
        <v>750</v>
      </c>
      <c r="I4153" s="70" t="s">
        <v>139</v>
      </c>
      <c r="J4153" s="74">
        <v>26.68</v>
      </c>
      <c r="K4153" s="64">
        <f t="shared" si="194"/>
        <v>20010</v>
      </c>
      <c r="L4153" s="71"/>
      <c r="M4153" s="72"/>
      <c r="N4153" s="72" t="s">
        <v>3680</v>
      </c>
      <c r="O4153" s="72" t="s">
        <v>4461</v>
      </c>
      <c r="P4153" s="81">
        <v>617</v>
      </c>
      <c r="Q4153" s="73">
        <v>6</v>
      </c>
      <c r="R4153" s="73" t="s">
        <v>5399</v>
      </c>
      <c r="S4153" s="60" t="str">
        <f>VLOOKUP(A4153,[1]DATA!$1:$1048576,12,0)</f>
        <v>ANO</v>
      </c>
    </row>
    <row r="4154" spans="1:19" x14ac:dyDescent="0.25">
      <c r="A4154" s="68">
        <v>600043151</v>
      </c>
      <c r="B4154" s="59">
        <f t="shared" si="192"/>
        <v>600043151</v>
      </c>
      <c r="C4154" s="68" t="s">
        <v>1724</v>
      </c>
      <c r="D4154" s="76">
        <v>1</v>
      </c>
      <c r="E4154" s="61">
        <f t="shared" si="193"/>
        <v>47515601</v>
      </c>
      <c r="F4154" s="69" t="s">
        <v>5741</v>
      </c>
      <c r="G4154" s="69" t="s">
        <v>5742</v>
      </c>
      <c r="H4154" s="70">
        <v>1200</v>
      </c>
      <c r="I4154" s="70" t="s">
        <v>139</v>
      </c>
      <c r="J4154" s="74">
        <v>26.68</v>
      </c>
      <c r="K4154" s="64">
        <f t="shared" si="194"/>
        <v>32016</v>
      </c>
      <c r="L4154" s="71"/>
      <c r="M4154" s="72"/>
      <c r="N4154" s="72" t="s">
        <v>3681</v>
      </c>
      <c r="O4154" s="72" t="s">
        <v>41</v>
      </c>
      <c r="P4154" s="81">
        <v>1245</v>
      </c>
      <c r="Q4154" s="73">
        <v>7</v>
      </c>
      <c r="R4154" s="73" t="s">
        <v>5399</v>
      </c>
      <c r="S4154" s="60" t="str">
        <f>VLOOKUP(A4154,[1]DATA!$1:$1048576,12,0)</f>
        <v>ANO</v>
      </c>
    </row>
    <row r="4155" spans="1:19" x14ac:dyDescent="0.25">
      <c r="A4155" s="68">
        <v>600161455</v>
      </c>
      <c r="B4155" s="59">
        <f t="shared" si="192"/>
        <v>600161455</v>
      </c>
      <c r="C4155" s="68" t="s">
        <v>1725</v>
      </c>
      <c r="D4155" s="76">
        <v>1</v>
      </c>
      <c r="E4155" s="61">
        <f t="shared" si="193"/>
        <v>47515996</v>
      </c>
      <c r="F4155" s="69" t="s">
        <v>5741</v>
      </c>
      <c r="G4155" s="69" t="s">
        <v>5742</v>
      </c>
      <c r="H4155" s="70">
        <v>525</v>
      </c>
      <c r="I4155" s="70" t="s">
        <v>139</v>
      </c>
      <c r="J4155" s="74">
        <v>26.68</v>
      </c>
      <c r="K4155" s="64">
        <f t="shared" si="194"/>
        <v>14007</v>
      </c>
      <c r="L4155" s="71"/>
      <c r="M4155" s="72"/>
      <c r="N4155" s="72" t="s">
        <v>3682</v>
      </c>
      <c r="O4155" s="72" t="s">
        <v>5410</v>
      </c>
      <c r="P4155" s="81">
        <v>260</v>
      </c>
      <c r="Q4155" s="73"/>
      <c r="R4155" s="73" t="s">
        <v>5411</v>
      </c>
      <c r="S4155" s="60" t="str">
        <f>VLOOKUP(A4155,[1]DATA!$1:$1048576,12,0)</f>
        <v>ANO</v>
      </c>
    </row>
    <row r="4156" spans="1:19" x14ac:dyDescent="0.25">
      <c r="A4156" s="68">
        <v>600161463</v>
      </c>
      <c r="B4156" s="59">
        <f t="shared" si="192"/>
        <v>600161463</v>
      </c>
      <c r="C4156" s="68" t="s">
        <v>1726</v>
      </c>
      <c r="D4156" s="76">
        <v>1</v>
      </c>
      <c r="E4156" s="61">
        <f t="shared" si="193"/>
        <v>47558130</v>
      </c>
      <c r="F4156" s="69" t="s">
        <v>5741</v>
      </c>
      <c r="G4156" s="69" t="s">
        <v>5742</v>
      </c>
      <c r="H4156" s="70">
        <v>575</v>
      </c>
      <c r="I4156" s="70" t="s">
        <v>139</v>
      </c>
      <c r="J4156" s="74">
        <v>26.68</v>
      </c>
      <c r="K4156" s="64">
        <f t="shared" si="194"/>
        <v>15341</v>
      </c>
      <c r="L4156" s="71"/>
      <c r="M4156" s="72"/>
      <c r="N4156" s="72" t="s">
        <v>3683</v>
      </c>
      <c r="O4156" s="72" t="s">
        <v>19</v>
      </c>
      <c r="P4156" s="81">
        <v>246</v>
      </c>
      <c r="Q4156" s="73"/>
      <c r="R4156" s="73" t="s">
        <v>5412</v>
      </c>
      <c r="S4156" s="60" t="str">
        <f>VLOOKUP(A4156,[1]DATA!$1:$1048576,12,0)</f>
        <v>ANO</v>
      </c>
    </row>
    <row r="4157" spans="1:19" x14ac:dyDescent="0.25">
      <c r="A4157" s="68">
        <v>650011635</v>
      </c>
      <c r="B4157" s="59">
        <f t="shared" si="192"/>
        <v>650011635</v>
      </c>
      <c r="C4157" s="68" t="s">
        <v>1727</v>
      </c>
      <c r="D4157" s="76">
        <v>1</v>
      </c>
      <c r="E4157" s="61">
        <f t="shared" si="193"/>
        <v>75030616</v>
      </c>
      <c r="F4157" s="69" t="s">
        <v>5741</v>
      </c>
      <c r="G4157" s="69" t="s">
        <v>5742</v>
      </c>
      <c r="H4157" s="70">
        <v>75</v>
      </c>
      <c r="I4157" s="70" t="s">
        <v>139</v>
      </c>
      <c r="J4157" s="74">
        <v>26.68</v>
      </c>
      <c r="K4157" s="64">
        <f t="shared" si="194"/>
        <v>2001</v>
      </c>
      <c r="L4157" s="71"/>
      <c r="M4157" s="72"/>
      <c r="N4157" s="72" t="s">
        <v>3684</v>
      </c>
      <c r="O4157" s="72"/>
      <c r="P4157" s="81">
        <v>148</v>
      </c>
      <c r="Q4157" s="73"/>
      <c r="R4157" s="73" t="s">
        <v>5413</v>
      </c>
      <c r="S4157" s="60" t="str">
        <f>VLOOKUP(A4157,[1]DATA!$1:$1048576,12,0)</f>
        <v>ANO</v>
      </c>
    </row>
    <row r="4158" spans="1:19" x14ac:dyDescent="0.25">
      <c r="A4158" s="68">
        <v>600021637</v>
      </c>
      <c r="B4158" s="59">
        <f t="shared" si="192"/>
        <v>600021637</v>
      </c>
      <c r="C4158" s="68" t="s">
        <v>8317</v>
      </c>
      <c r="D4158" s="76">
        <v>1</v>
      </c>
      <c r="E4158" s="61">
        <f t="shared" si="193"/>
        <v>25712853</v>
      </c>
      <c r="F4158" s="69" t="s">
        <v>5741</v>
      </c>
      <c r="G4158" s="69" t="s">
        <v>9145</v>
      </c>
      <c r="H4158" s="70">
        <v>0</v>
      </c>
      <c r="I4158" s="70" t="s">
        <v>139</v>
      </c>
      <c r="J4158" s="74">
        <v>26.68</v>
      </c>
      <c r="K4158" s="64">
        <f t="shared" si="194"/>
        <v>0</v>
      </c>
      <c r="L4158" s="71"/>
      <c r="M4158" s="72"/>
      <c r="N4158" s="72" t="s">
        <v>13776</v>
      </c>
      <c r="O4158" s="72" t="s">
        <v>10482</v>
      </c>
      <c r="P4158" s="81">
        <v>410</v>
      </c>
      <c r="Q4158" s="73"/>
      <c r="R4158" s="73" t="s">
        <v>13777</v>
      </c>
      <c r="S4158" s="60" t="str">
        <f>VLOOKUP(A4158,[1]DATA!$1:$1048576,12,0)</f>
        <v>NE</v>
      </c>
    </row>
    <row r="4159" spans="1:19" x14ac:dyDescent="0.25">
      <c r="A4159" s="68">
        <v>600021661</v>
      </c>
      <c r="B4159" s="59">
        <f t="shared" si="192"/>
        <v>600021661</v>
      </c>
      <c r="C4159" s="68" t="s">
        <v>8318</v>
      </c>
      <c r="D4159" s="76">
        <v>1</v>
      </c>
      <c r="E4159" s="61">
        <f t="shared" si="193"/>
        <v>507601</v>
      </c>
      <c r="F4159" s="69" t="s">
        <v>5741</v>
      </c>
      <c r="G4159" s="69" t="s">
        <v>9145</v>
      </c>
      <c r="H4159" s="70">
        <v>0</v>
      </c>
      <c r="I4159" s="70" t="s">
        <v>139</v>
      </c>
      <c r="J4159" s="74">
        <v>26.68</v>
      </c>
      <c r="K4159" s="64">
        <f t="shared" si="194"/>
        <v>0</v>
      </c>
      <c r="L4159" s="71"/>
      <c r="M4159" s="72"/>
      <c r="N4159" s="72" t="s">
        <v>13778</v>
      </c>
      <c r="O4159" s="72" t="s">
        <v>13779</v>
      </c>
      <c r="P4159" s="81">
        <v>53</v>
      </c>
      <c r="Q4159" s="73"/>
      <c r="R4159" s="73" t="s">
        <v>9151</v>
      </c>
      <c r="S4159" s="60" t="str">
        <f>VLOOKUP(A4159,[1]DATA!$1:$1048576,12,0)</f>
        <v>ANO</v>
      </c>
    </row>
    <row r="4160" spans="1:19" x14ac:dyDescent="0.25">
      <c r="A4160" s="68">
        <v>600019519</v>
      </c>
      <c r="B4160" s="59">
        <f t="shared" si="192"/>
        <v>600019519</v>
      </c>
      <c r="C4160" s="68" t="s">
        <v>8319</v>
      </c>
      <c r="D4160" s="76">
        <v>1</v>
      </c>
      <c r="E4160" s="61">
        <f t="shared" si="193"/>
        <v>66729</v>
      </c>
      <c r="F4160" s="69" t="s">
        <v>5741</v>
      </c>
      <c r="G4160" s="69" t="s">
        <v>9145</v>
      </c>
      <c r="H4160" s="70">
        <v>0</v>
      </c>
      <c r="I4160" s="70" t="s">
        <v>139</v>
      </c>
      <c r="J4160" s="74">
        <v>26.68</v>
      </c>
      <c r="K4160" s="64">
        <f t="shared" si="194"/>
        <v>0</v>
      </c>
      <c r="L4160" s="71"/>
      <c r="M4160" s="72"/>
      <c r="N4160" s="72" t="s">
        <v>13780</v>
      </c>
      <c r="O4160" s="72" t="s">
        <v>13781</v>
      </c>
      <c r="P4160" s="81">
        <v>1141</v>
      </c>
      <c r="Q4160" s="73"/>
      <c r="R4160" s="73" t="s">
        <v>9151</v>
      </c>
      <c r="S4160" s="60" t="str">
        <f>VLOOKUP(A4160,[1]DATA!$1:$1048576,12,0)</f>
        <v>ANO</v>
      </c>
    </row>
    <row r="4161" spans="1:19" x14ac:dyDescent="0.25">
      <c r="A4161" s="68">
        <v>600020207</v>
      </c>
      <c r="B4161" s="59">
        <f t="shared" si="192"/>
        <v>600020207</v>
      </c>
      <c r="C4161" s="68" t="s">
        <v>8320</v>
      </c>
      <c r="D4161" s="76">
        <v>1</v>
      </c>
      <c r="E4161" s="61">
        <f t="shared" si="193"/>
        <v>25074997</v>
      </c>
      <c r="F4161" s="69" t="s">
        <v>5741</v>
      </c>
      <c r="G4161" s="69" t="s">
        <v>9145</v>
      </c>
      <c r="H4161" s="70">
        <v>0</v>
      </c>
      <c r="I4161" s="70" t="s">
        <v>139</v>
      </c>
      <c r="J4161" s="74">
        <v>26.68</v>
      </c>
      <c r="K4161" s="64">
        <f t="shared" si="194"/>
        <v>0</v>
      </c>
      <c r="L4161" s="71"/>
      <c r="M4161" s="72"/>
      <c r="N4161" s="72" t="s">
        <v>13782</v>
      </c>
      <c r="O4161" s="72" t="s">
        <v>13783</v>
      </c>
      <c r="P4161" s="81">
        <v>350</v>
      </c>
      <c r="Q4161" s="73"/>
      <c r="R4161" s="73" t="s">
        <v>9151</v>
      </c>
      <c r="S4161" s="60" t="str">
        <f>VLOOKUP(A4161,[1]DATA!$1:$1048576,12,0)</f>
        <v>NE</v>
      </c>
    </row>
    <row r="4162" spans="1:19" x14ac:dyDescent="0.25">
      <c r="A4162" s="68">
        <v>600006905</v>
      </c>
      <c r="B4162" s="59">
        <f t="shared" si="192"/>
        <v>600006905</v>
      </c>
      <c r="C4162" s="68" t="s">
        <v>8321</v>
      </c>
      <c r="D4162" s="76">
        <v>1</v>
      </c>
      <c r="E4162" s="61">
        <f t="shared" si="193"/>
        <v>61894419</v>
      </c>
      <c r="F4162" s="69" t="s">
        <v>5741</v>
      </c>
      <c r="G4162" s="69" t="s">
        <v>9145</v>
      </c>
      <c r="H4162" s="70">
        <v>0</v>
      </c>
      <c r="I4162" s="70" t="s">
        <v>139</v>
      </c>
      <c r="J4162" s="74">
        <v>26.68</v>
      </c>
      <c r="K4162" s="64">
        <f t="shared" si="194"/>
        <v>0</v>
      </c>
      <c r="L4162" s="71"/>
      <c r="M4162" s="72"/>
      <c r="N4162" s="72" t="s">
        <v>13784</v>
      </c>
      <c r="O4162" s="72" t="s">
        <v>10166</v>
      </c>
      <c r="P4162" s="81">
        <v>1840</v>
      </c>
      <c r="Q4162" s="73"/>
      <c r="R4162" s="73" t="s">
        <v>9151</v>
      </c>
      <c r="S4162" s="60" t="str">
        <f>VLOOKUP(A4162,[1]DATA!$1:$1048576,12,0)</f>
        <v>ANO</v>
      </c>
    </row>
    <row r="4163" spans="1:19" x14ac:dyDescent="0.25">
      <c r="A4163" s="68">
        <v>600006930</v>
      </c>
      <c r="B4163" s="59">
        <f t="shared" si="192"/>
        <v>600006930</v>
      </c>
      <c r="C4163" s="68" t="s">
        <v>8322</v>
      </c>
      <c r="D4163" s="76">
        <v>1</v>
      </c>
      <c r="E4163" s="61">
        <f t="shared" si="193"/>
        <v>25108492</v>
      </c>
      <c r="F4163" s="69" t="s">
        <v>5741</v>
      </c>
      <c r="G4163" s="69" t="s">
        <v>9145</v>
      </c>
      <c r="H4163" s="70">
        <v>0</v>
      </c>
      <c r="I4163" s="70" t="s">
        <v>139</v>
      </c>
      <c r="J4163" s="74">
        <v>26.68</v>
      </c>
      <c r="K4163" s="64">
        <f t="shared" si="194"/>
        <v>0</v>
      </c>
      <c r="L4163" s="71"/>
      <c r="M4163" s="72"/>
      <c r="N4163" s="72" t="s">
        <v>13785</v>
      </c>
      <c r="O4163" s="72" t="s">
        <v>13786</v>
      </c>
      <c r="P4163" s="81">
        <v>2531</v>
      </c>
      <c r="Q4163" s="73"/>
      <c r="R4163" s="73" t="s">
        <v>9151</v>
      </c>
      <c r="S4163" s="60" t="str">
        <f>VLOOKUP(A4163,[1]DATA!$1:$1048576,12,0)</f>
        <v>NE</v>
      </c>
    </row>
    <row r="4164" spans="1:19" x14ac:dyDescent="0.25">
      <c r="A4164" s="68">
        <v>600006964</v>
      </c>
      <c r="B4164" s="59">
        <f t="shared" si="192"/>
        <v>600006964</v>
      </c>
      <c r="C4164" s="68" t="s">
        <v>8323</v>
      </c>
      <c r="D4164" s="76">
        <v>1</v>
      </c>
      <c r="E4164" s="61">
        <f t="shared" si="193"/>
        <v>61894371</v>
      </c>
      <c r="F4164" s="69" t="s">
        <v>5741</v>
      </c>
      <c r="G4164" s="69" t="s">
        <v>9145</v>
      </c>
      <c r="H4164" s="70">
        <v>0</v>
      </c>
      <c r="I4164" s="70" t="s">
        <v>139</v>
      </c>
      <c r="J4164" s="74">
        <v>26.68</v>
      </c>
      <c r="K4164" s="64">
        <f t="shared" si="194"/>
        <v>0</v>
      </c>
      <c r="L4164" s="71"/>
      <c r="M4164" s="72"/>
      <c r="N4164" s="72" t="s">
        <v>13787</v>
      </c>
      <c r="O4164" s="72" t="s">
        <v>13788</v>
      </c>
      <c r="P4164" s="81">
        <v>2954</v>
      </c>
      <c r="Q4164" s="73"/>
      <c r="R4164" s="73" t="s">
        <v>9151</v>
      </c>
      <c r="S4164" s="60" t="str">
        <f>VLOOKUP(A4164,[1]DATA!$1:$1048576,12,0)</f>
        <v>ANO</v>
      </c>
    </row>
    <row r="4165" spans="1:19" x14ac:dyDescent="0.25">
      <c r="A4165" s="68">
        <v>600006972</v>
      </c>
      <c r="B4165" s="59">
        <f t="shared" ref="B4165:B4228" si="195">A4165*1</f>
        <v>600006972</v>
      </c>
      <c r="C4165" s="68" t="s">
        <v>8324</v>
      </c>
      <c r="D4165" s="76">
        <v>1</v>
      </c>
      <c r="E4165" s="61">
        <f t="shared" ref="E4165:E4228" si="196">C4165*1</f>
        <v>61894435</v>
      </c>
      <c r="F4165" s="69" t="s">
        <v>5741</v>
      </c>
      <c r="G4165" s="69" t="s">
        <v>9145</v>
      </c>
      <c r="H4165" s="70">
        <v>0</v>
      </c>
      <c r="I4165" s="70" t="s">
        <v>139</v>
      </c>
      <c r="J4165" s="74">
        <v>26.68</v>
      </c>
      <c r="K4165" s="64">
        <f t="shared" ref="K4165:K4228" si="197">H4165*J4165</f>
        <v>0</v>
      </c>
      <c r="L4165" s="71"/>
      <c r="M4165" s="72"/>
      <c r="N4165" s="72" t="s">
        <v>13789</v>
      </c>
      <c r="O4165" s="72" t="s">
        <v>13790</v>
      </c>
      <c r="P4165" s="81">
        <v>1573</v>
      </c>
      <c r="Q4165" s="73"/>
      <c r="R4165" s="73" t="s">
        <v>9151</v>
      </c>
      <c r="S4165" s="60" t="str">
        <f>VLOOKUP(A4165,[1]DATA!$1:$1048576,12,0)</f>
        <v>ANO</v>
      </c>
    </row>
    <row r="4166" spans="1:19" x14ac:dyDescent="0.25">
      <c r="A4166" s="68">
        <v>600007022</v>
      </c>
      <c r="B4166" s="59">
        <f t="shared" si="195"/>
        <v>600007022</v>
      </c>
      <c r="C4166" s="68" t="s">
        <v>8325</v>
      </c>
      <c r="D4166" s="76">
        <v>1</v>
      </c>
      <c r="E4166" s="61">
        <f t="shared" si="196"/>
        <v>873306</v>
      </c>
      <c r="F4166" s="69" t="s">
        <v>5741</v>
      </c>
      <c r="G4166" s="69" t="s">
        <v>9145</v>
      </c>
      <c r="H4166" s="70">
        <v>25</v>
      </c>
      <c r="I4166" s="70" t="s">
        <v>139</v>
      </c>
      <c r="J4166" s="74">
        <v>26.68</v>
      </c>
      <c r="K4166" s="64">
        <f t="shared" si="197"/>
        <v>667</v>
      </c>
      <c r="L4166" s="71"/>
      <c r="M4166" s="72"/>
      <c r="N4166" s="72" t="s">
        <v>13791</v>
      </c>
      <c r="O4166" s="72" t="s">
        <v>13792</v>
      </c>
      <c r="P4166" s="81">
        <v>187</v>
      </c>
      <c r="Q4166" s="73"/>
      <c r="R4166" s="73" t="s">
        <v>13777</v>
      </c>
      <c r="S4166" s="60" t="str">
        <f>VLOOKUP(A4166,[1]DATA!$1:$1048576,12,0)</f>
        <v>ANO</v>
      </c>
    </row>
    <row r="4167" spans="1:19" x14ac:dyDescent="0.25">
      <c r="A4167" s="68">
        <v>600007065</v>
      </c>
      <c r="B4167" s="59">
        <f t="shared" si="195"/>
        <v>600007065</v>
      </c>
      <c r="C4167" s="68" t="s">
        <v>8326</v>
      </c>
      <c r="D4167" s="76">
        <v>1</v>
      </c>
      <c r="E4167" s="61">
        <f t="shared" si="196"/>
        <v>473634</v>
      </c>
      <c r="F4167" s="69" t="s">
        <v>5741</v>
      </c>
      <c r="G4167" s="69" t="s">
        <v>9145</v>
      </c>
      <c r="H4167" s="70">
        <v>0</v>
      </c>
      <c r="I4167" s="70" t="s">
        <v>139</v>
      </c>
      <c r="J4167" s="74">
        <v>26.68</v>
      </c>
      <c r="K4167" s="64">
        <f t="shared" si="197"/>
        <v>0</v>
      </c>
      <c r="L4167" s="71"/>
      <c r="M4167" s="72"/>
      <c r="N4167" s="72" t="s">
        <v>13793</v>
      </c>
      <c r="O4167" s="72" t="s">
        <v>13790</v>
      </c>
      <c r="P4167" s="81">
        <v>2353</v>
      </c>
      <c r="Q4167" s="73"/>
      <c r="R4167" s="73" t="s">
        <v>9151</v>
      </c>
      <c r="S4167" s="60" t="str">
        <f>VLOOKUP(A4167,[1]DATA!$1:$1048576,12,0)</f>
        <v>ANO</v>
      </c>
    </row>
    <row r="4168" spans="1:19" x14ac:dyDescent="0.25">
      <c r="A4168" s="68">
        <v>600007073</v>
      </c>
      <c r="B4168" s="59">
        <f t="shared" si="195"/>
        <v>600007073</v>
      </c>
      <c r="C4168" s="68" t="s">
        <v>8327</v>
      </c>
      <c r="D4168" s="76">
        <v>1</v>
      </c>
      <c r="E4168" s="61">
        <f t="shared" si="196"/>
        <v>16977360</v>
      </c>
      <c r="F4168" s="69" t="s">
        <v>5741</v>
      </c>
      <c r="G4168" s="69" t="s">
        <v>9145</v>
      </c>
      <c r="H4168" s="70">
        <v>0</v>
      </c>
      <c r="I4168" s="70" t="s">
        <v>139</v>
      </c>
      <c r="J4168" s="74">
        <v>26.68</v>
      </c>
      <c r="K4168" s="64">
        <f t="shared" si="197"/>
        <v>0</v>
      </c>
      <c r="L4168" s="71"/>
      <c r="M4168" s="72"/>
      <c r="N4168" s="72" t="s">
        <v>13794</v>
      </c>
      <c r="O4168" s="72" t="s">
        <v>13795</v>
      </c>
      <c r="P4168" s="81">
        <v>2279</v>
      </c>
      <c r="Q4168" s="73"/>
      <c r="R4168" s="73" t="s">
        <v>9151</v>
      </c>
      <c r="S4168" s="60" t="str">
        <f>VLOOKUP(A4168,[1]DATA!$1:$1048576,12,0)</f>
        <v>ANO</v>
      </c>
    </row>
    <row r="4169" spans="1:19" x14ac:dyDescent="0.25">
      <c r="A4169" s="68">
        <v>600001199</v>
      </c>
      <c r="B4169" s="59">
        <f t="shared" si="195"/>
        <v>600001199</v>
      </c>
      <c r="C4169" s="68" t="s">
        <v>8328</v>
      </c>
      <c r="D4169" s="76">
        <v>1</v>
      </c>
      <c r="E4169" s="61">
        <f t="shared" si="196"/>
        <v>873730</v>
      </c>
      <c r="F4169" s="69" t="s">
        <v>5741</v>
      </c>
      <c r="G4169" s="69" t="s">
        <v>9145</v>
      </c>
      <c r="H4169" s="70">
        <v>150</v>
      </c>
      <c r="I4169" s="70" t="s">
        <v>139</v>
      </c>
      <c r="J4169" s="74">
        <v>26.68</v>
      </c>
      <c r="K4169" s="64">
        <f t="shared" si="197"/>
        <v>4002</v>
      </c>
      <c r="L4169" s="71"/>
      <c r="M4169" s="72"/>
      <c r="N4169" s="72" t="s">
        <v>13796</v>
      </c>
      <c r="O4169" s="72" t="s">
        <v>40</v>
      </c>
      <c r="P4169" s="81">
        <v>349</v>
      </c>
      <c r="Q4169" s="73"/>
      <c r="R4169" s="73" t="s">
        <v>9151</v>
      </c>
      <c r="S4169" s="60" t="str">
        <f>VLOOKUP(A4169,[1]DATA!$1:$1048576,12,0)</f>
        <v>NE</v>
      </c>
    </row>
    <row r="4170" spans="1:19" x14ac:dyDescent="0.25">
      <c r="A4170" s="68">
        <v>600044149</v>
      </c>
      <c r="B4170" s="59">
        <f t="shared" si="195"/>
        <v>600044149</v>
      </c>
      <c r="C4170" s="68" t="s">
        <v>8329</v>
      </c>
      <c r="D4170" s="76">
        <v>1</v>
      </c>
      <c r="E4170" s="61">
        <f t="shared" si="196"/>
        <v>75034379</v>
      </c>
      <c r="F4170" s="69" t="s">
        <v>5741</v>
      </c>
      <c r="G4170" s="69" t="s">
        <v>9145</v>
      </c>
      <c r="H4170" s="70">
        <v>0</v>
      </c>
      <c r="I4170" s="70" t="s">
        <v>139</v>
      </c>
      <c r="J4170" s="74">
        <v>26.68</v>
      </c>
      <c r="K4170" s="64">
        <f t="shared" si="197"/>
        <v>0</v>
      </c>
      <c r="L4170" s="71"/>
      <c r="M4170" s="72"/>
      <c r="N4170" s="72" t="s">
        <v>13797</v>
      </c>
      <c r="O4170" s="72" t="s">
        <v>13798</v>
      </c>
      <c r="P4170" s="81">
        <v>17</v>
      </c>
      <c r="Q4170" s="73"/>
      <c r="R4170" s="73" t="s">
        <v>13799</v>
      </c>
      <c r="S4170" s="60" t="str">
        <f>VLOOKUP(A4170,[1]DATA!$1:$1048576,12,0)</f>
        <v>ANO</v>
      </c>
    </row>
    <row r="4171" spans="1:19" x14ac:dyDescent="0.25">
      <c r="A4171" s="68">
        <v>600044165</v>
      </c>
      <c r="B4171" s="59">
        <f t="shared" si="195"/>
        <v>600044165</v>
      </c>
      <c r="C4171" s="68" t="s">
        <v>8330</v>
      </c>
      <c r="D4171" s="76">
        <v>1</v>
      </c>
      <c r="E4171" s="61">
        <f t="shared" si="196"/>
        <v>70997462</v>
      </c>
      <c r="F4171" s="69" t="s">
        <v>5741</v>
      </c>
      <c r="G4171" s="69" t="s">
        <v>9145</v>
      </c>
      <c r="H4171" s="70">
        <v>0</v>
      </c>
      <c r="I4171" s="70" t="s">
        <v>139</v>
      </c>
      <c r="J4171" s="74">
        <v>26.68</v>
      </c>
      <c r="K4171" s="64">
        <f t="shared" si="197"/>
        <v>0</v>
      </c>
      <c r="L4171" s="71"/>
      <c r="M4171" s="72"/>
      <c r="N4171" s="72" t="s">
        <v>13800</v>
      </c>
      <c r="O4171" s="72"/>
      <c r="P4171" s="81">
        <v>19</v>
      </c>
      <c r="Q4171" s="73"/>
      <c r="R4171" s="73" t="s">
        <v>13801</v>
      </c>
      <c r="S4171" s="60" t="str">
        <f>VLOOKUP(A4171,[1]DATA!$1:$1048576,12,0)</f>
        <v>ANO</v>
      </c>
    </row>
    <row r="4172" spans="1:19" x14ac:dyDescent="0.25">
      <c r="A4172" s="68">
        <v>600044050</v>
      </c>
      <c r="B4172" s="59">
        <f t="shared" si="195"/>
        <v>600044050</v>
      </c>
      <c r="C4172" s="68" t="s">
        <v>8331</v>
      </c>
      <c r="D4172" s="76">
        <v>1</v>
      </c>
      <c r="E4172" s="61">
        <f t="shared" si="196"/>
        <v>61894605</v>
      </c>
      <c r="F4172" s="69" t="s">
        <v>5741</v>
      </c>
      <c r="G4172" s="69" t="s">
        <v>9145</v>
      </c>
      <c r="H4172" s="70">
        <v>75</v>
      </c>
      <c r="I4172" s="70" t="s">
        <v>139</v>
      </c>
      <c r="J4172" s="74">
        <v>26.68</v>
      </c>
      <c r="K4172" s="64">
        <f t="shared" si="197"/>
        <v>2001</v>
      </c>
      <c r="L4172" s="71"/>
      <c r="M4172" s="72"/>
      <c r="N4172" s="72" t="s">
        <v>13802</v>
      </c>
      <c r="O4172" s="72" t="s">
        <v>13803</v>
      </c>
      <c r="P4172" s="81">
        <v>323</v>
      </c>
      <c r="Q4172" s="73"/>
      <c r="R4172" s="73" t="s">
        <v>9151</v>
      </c>
      <c r="S4172" s="60" t="str">
        <f>VLOOKUP(A4172,[1]DATA!$1:$1048576,12,0)</f>
        <v>ANO</v>
      </c>
    </row>
    <row r="4173" spans="1:19" x14ac:dyDescent="0.25">
      <c r="A4173" s="68">
        <v>600044068</v>
      </c>
      <c r="B4173" s="59">
        <f t="shared" si="195"/>
        <v>600044068</v>
      </c>
      <c r="C4173" s="68" t="s">
        <v>8332</v>
      </c>
      <c r="D4173" s="76">
        <v>1</v>
      </c>
      <c r="E4173" s="61">
        <f t="shared" si="196"/>
        <v>70989508</v>
      </c>
      <c r="F4173" s="69" t="s">
        <v>5741</v>
      </c>
      <c r="G4173" s="69" t="s">
        <v>9145</v>
      </c>
      <c r="H4173" s="70">
        <v>125</v>
      </c>
      <c r="I4173" s="70" t="s">
        <v>139</v>
      </c>
      <c r="J4173" s="74">
        <v>26.68</v>
      </c>
      <c r="K4173" s="64">
        <f t="shared" si="197"/>
        <v>3335</v>
      </c>
      <c r="L4173" s="71"/>
      <c r="M4173" s="72"/>
      <c r="N4173" s="72" t="s">
        <v>13804</v>
      </c>
      <c r="O4173" s="72" t="s">
        <v>19</v>
      </c>
      <c r="P4173" s="81">
        <v>49</v>
      </c>
      <c r="Q4173" s="73"/>
      <c r="R4173" s="73" t="s">
        <v>13805</v>
      </c>
      <c r="S4173" s="60" t="str">
        <f>VLOOKUP(A4173,[1]DATA!$1:$1048576,12,0)</f>
        <v>ANO</v>
      </c>
    </row>
    <row r="4174" spans="1:19" x14ac:dyDescent="0.25">
      <c r="A4174" s="68">
        <v>600044076</v>
      </c>
      <c r="B4174" s="59">
        <f t="shared" si="195"/>
        <v>600044076</v>
      </c>
      <c r="C4174" s="68" t="s">
        <v>8333</v>
      </c>
      <c r="D4174" s="76">
        <v>1</v>
      </c>
      <c r="E4174" s="61">
        <f t="shared" si="196"/>
        <v>48705969</v>
      </c>
      <c r="F4174" s="69" t="s">
        <v>5741</v>
      </c>
      <c r="G4174" s="69" t="s">
        <v>9145</v>
      </c>
      <c r="H4174" s="70">
        <v>750</v>
      </c>
      <c r="I4174" s="70" t="s">
        <v>139</v>
      </c>
      <c r="J4174" s="74">
        <v>26.68</v>
      </c>
      <c r="K4174" s="64">
        <f t="shared" si="197"/>
        <v>20010</v>
      </c>
      <c r="L4174" s="71"/>
      <c r="M4174" s="72"/>
      <c r="N4174" s="72" t="s">
        <v>13806</v>
      </c>
      <c r="O4174" s="72" t="s">
        <v>13807</v>
      </c>
      <c r="P4174" s="81">
        <v>2115</v>
      </c>
      <c r="Q4174" s="73"/>
      <c r="R4174" s="73" t="s">
        <v>9151</v>
      </c>
      <c r="S4174" s="60" t="str">
        <f>VLOOKUP(A4174,[1]DATA!$1:$1048576,12,0)</f>
        <v>ANO</v>
      </c>
    </row>
    <row r="4175" spans="1:19" x14ac:dyDescent="0.25">
      <c r="A4175" s="68">
        <v>600044084</v>
      </c>
      <c r="B4175" s="59">
        <f t="shared" si="195"/>
        <v>600044084</v>
      </c>
      <c r="C4175" s="68" t="s">
        <v>8334</v>
      </c>
      <c r="D4175" s="76">
        <v>1</v>
      </c>
      <c r="E4175" s="61">
        <f t="shared" si="196"/>
        <v>48707104</v>
      </c>
      <c r="F4175" s="69" t="s">
        <v>5741</v>
      </c>
      <c r="G4175" s="69" t="s">
        <v>9145</v>
      </c>
      <c r="H4175" s="70">
        <v>800</v>
      </c>
      <c r="I4175" s="70" t="s">
        <v>139</v>
      </c>
      <c r="J4175" s="74">
        <v>26.68</v>
      </c>
      <c r="K4175" s="64">
        <f t="shared" si="197"/>
        <v>21344</v>
      </c>
      <c r="L4175" s="71"/>
      <c r="M4175" s="72"/>
      <c r="N4175" s="72" t="s">
        <v>13808</v>
      </c>
      <c r="O4175" s="72" t="s">
        <v>13807</v>
      </c>
      <c r="P4175" s="81">
        <v>2116</v>
      </c>
      <c r="Q4175" s="73"/>
      <c r="R4175" s="73" t="s">
        <v>9151</v>
      </c>
      <c r="S4175" s="60" t="str">
        <f>VLOOKUP(A4175,[1]DATA!$1:$1048576,12,0)</f>
        <v>ANO</v>
      </c>
    </row>
    <row r="4176" spans="1:19" x14ac:dyDescent="0.25">
      <c r="A4176" s="68">
        <v>600044092</v>
      </c>
      <c r="B4176" s="59">
        <f t="shared" si="195"/>
        <v>600044092</v>
      </c>
      <c r="C4176" s="68" t="s">
        <v>8335</v>
      </c>
      <c r="D4176" s="76">
        <v>1</v>
      </c>
      <c r="E4176" s="61">
        <f t="shared" si="196"/>
        <v>61894567</v>
      </c>
      <c r="F4176" s="69" t="s">
        <v>5741</v>
      </c>
      <c r="G4176" s="69" t="s">
        <v>9145</v>
      </c>
      <c r="H4176" s="70">
        <v>175</v>
      </c>
      <c r="I4176" s="70" t="s">
        <v>139</v>
      </c>
      <c r="J4176" s="74">
        <v>26.68</v>
      </c>
      <c r="K4176" s="64">
        <f t="shared" si="197"/>
        <v>4669</v>
      </c>
      <c r="L4176" s="71"/>
      <c r="M4176" s="72"/>
      <c r="N4176" s="72" t="s">
        <v>13809</v>
      </c>
      <c r="O4176" s="72" t="s">
        <v>40</v>
      </c>
      <c r="P4176" s="81">
        <v>322</v>
      </c>
      <c r="Q4176" s="73"/>
      <c r="R4176" s="73" t="s">
        <v>9151</v>
      </c>
      <c r="S4176" s="60" t="str">
        <f>VLOOKUP(A4176,[1]DATA!$1:$1048576,12,0)</f>
        <v>ANO</v>
      </c>
    </row>
    <row r="4177" spans="1:19" x14ac:dyDescent="0.25">
      <c r="A4177" s="68">
        <v>600044106</v>
      </c>
      <c r="B4177" s="59">
        <f t="shared" si="195"/>
        <v>600044106</v>
      </c>
      <c r="C4177" s="68" t="s">
        <v>8336</v>
      </c>
      <c r="D4177" s="76">
        <v>1</v>
      </c>
      <c r="E4177" s="61">
        <f t="shared" si="196"/>
        <v>75034581</v>
      </c>
      <c r="F4177" s="69" t="s">
        <v>5741</v>
      </c>
      <c r="G4177" s="69" t="s">
        <v>9145</v>
      </c>
      <c r="H4177" s="70">
        <v>100</v>
      </c>
      <c r="I4177" s="70" t="s">
        <v>139</v>
      </c>
      <c r="J4177" s="74">
        <v>26.68</v>
      </c>
      <c r="K4177" s="64">
        <f t="shared" si="197"/>
        <v>2668</v>
      </c>
      <c r="L4177" s="71"/>
      <c r="M4177" s="72"/>
      <c r="N4177" s="72" t="s">
        <v>13810</v>
      </c>
      <c r="O4177" s="72"/>
      <c r="P4177" s="81">
        <v>76</v>
      </c>
      <c r="Q4177" s="73"/>
      <c r="R4177" s="73" t="s">
        <v>13811</v>
      </c>
      <c r="S4177" s="60" t="str">
        <f>VLOOKUP(A4177,[1]DATA!$1:$1048576,12,0)</f>
        <v>ANO</v>
      </c>
    </row>
    <row r="4178" spans="1:19" x14ac:dyDescent="0.25">
      <c r="A4178" s="68">
        <v>600044114</v>
      </c>
      <c r="B4178" s="59">
        <f t="shared" si="195"/>
        <v>600044114</v>
      </c>
      <c r="C4178" s="68" t="s">
        <v>8337</v>
      </c>
      <c r="D4178" s="76">
        <v>1</v>
      </c>
      <c r="E4178" s="61">
        <f t="shared" si="196"/>
        <v>75030781</v>
      </c>
      <c r="F4178" s="69" t="s">
        <v>5741</v>
      </c>
      <c r="G4178" s="69" t="s">
        <v>9145</v>
      </c>
      <c r="H4178" s="70">
        <v>0</v>
      </c>
      <c r="I4178" s="70" t="s">
        <v>139</v>
      </c>
      <c r="J4178" s="74">
        <v>26.68</v>
      </c>
      <c r="K4178" s="64">
        <f t="shared" si="197"/>
        <v>0</v>
      </c>
      <c r="L4178" s="71"/>
      <c r="M4178" s="72"/>
      <c r="N4178" s="72" t="s">
        <v>13812</v>
      </c>
      <c r="O4178" s="72" t="s">
        <v>13813</v>
      </c>
      <c r="P4178" s="81">
        <v>75</v>
      </c>
      <c r="Q4178" s="73"/>
      <c r="R4178" s="73" t="s">
        <v>13814</v>
      </c>
      <c r="S4178" s="60" t="str">
        <f>VLOOKUP(A4178,[1]DATA!$1:$1048576,12,0)</f>
        <v>ANO</v>
      </c>
    </row>
    <row r="4179" spans="1:19" x14ac:dyDescent="0.25">
      <c r="A4179" s="68">
        <v>600044122</v>
      </c>
      <c r="B4179" s="59">
        <f t="shared" si="195"/>
        <v>600044122</v>
      </c>
      <c r="C4179" s="68" t="s">
        <v>8338</v>
      </c>
      <c r="D4179" s="76">
        <v>1</v>
      </c>
      <c r="E4179" s="61">
        <f t="shared" si="196"/>
        <v>70991961</v>
      </c>
      <c r="F4179" s="69" t="s">
        <v>5741</v>
      </c>
      <c r="G4179" s="69" t="s">
        <v>9145</v>
      </c>
      <c r="H4179" s="70">
        <v>200</v>
      </c>
      <c r="I4179" s="70" t="s">
        <v>139</v>
      </c>
      <c r="J4179" s="74">
        <v>26.68</v>
      </c>
      <c r="K4179" s="64">
        <f t="shared" si="197"/>
        <v>5336</v>
      </c>
      <c r="L4179" s="71"/>
      <c r="M4179" s="72"/>
      <c r="N4179" s="72" t="s">
        <v>13815</v>
      </c>
      <c r="O4179" s="72"/>
      <c r="P4179" s="81">
        <v>50</v>
      </c>
      <c r="Q4179" s="73"/>
      <c r="R4179" s="73" t="s">
        <v>13816</v>
      </c>
      <c r="S4179" s="60" t="str">
        <f>VLOOKUP(A4179,[1]DATA!$1:$1048576,12,0)</f>
        <v>ANO</v>
      </c>
    </row>
    <row r="4180" spans="1:19" x14ac:dyDescent="0.25">
      <c r="A4180" s="68">
        <v>600044157</v>
      </c>
      <c r="B4180" s="59">
        <f t="shared" si="195"/>
        <v>600044157</v>
      </c>
      <c r="C4180" s="68" t="s">
        <v>8339</v>
      </c>
      <c r="D4180" s="76">
        <v>1</v>
      </c>
      <c r="E4180" s="61">
        <f t="shared" si="196"/>
        <v>70988056</v>
      </c>
      <c r="F4180" s="69" t="s">
        <v>5741</v>
      </c>
      <c r="G4180" s="69" t="s">
        <v>9145</v>
      </c>
      <c r="H4180" s="70">
        <v>225</v>
      </c>
      <c r="I4180" s="70" t="s">
        <v>139</v>
      </c>
      <c r="J4180" s="74">
        <v>26.68</v>
      </c>
      <c r="K4180" s="64">
        <f t="shared" si="197"/>
        <v>6003</v>
      </c>
      <c r="L4180" s="71"/>
      <c r="M4180" s="72"/>
      <c r="N4180" s="72" t="s">
        <v>13817</v>
      </c>
      <c r="O4180" s="72" t="s">
        <v>36</v>
      </c>
      <c r="P4180" s="81">
        <v>1</v>
      </c>
      <c r="Q4180" s="73"/>
      <c r="R4180" s="73" t="s">
        <v>13818</v>
      </c>
      <c r="S4180" s="60" t="str">
        <f>VLOOKUP(A4180,[1]DATA!$1:$1048576,12,0)</f>
        <v>ANO</v>
      </c>
    </row>
    <row r="4181" spans="1:19" x14ac:dyDescent="0.25">
      <c r="A4181" s="68">
        <v>600044181</v>
      </c>
      <c r="B4181" s="59">
        <f t="shared" si="195"/>
        <v>600044181</v>
      </c>
      <c r="C4181" s="68" t="s">
        <v>8340</v>
      </c>
      <c r="D4181" s="76">
        <v>1</v>
      </c>
      <c r="E4181" s="61">
        <f t="shared" si="196"/>
        <v>70989583</v>
      </c>
      <c r="F4181" s="69" t="s">
        <v>5741</v>
      </c>
      <c r="G4181" s="69" t="s">
        <v>9145</v>
      </c>
      <c r="H4181" s="70">
        <v>225</v>
      </c>
      <c r="I4181" s="70" t="s">
        <v>139</v>
      </c>
      <c r="J4181" s="74">
        <v>26.68</v>
      </c>
      <c r="K4181" s="64">
        <f t="shared" si="197"/>
        <v>6003</v>
      </c>
      <c r="L4181" s="71"/>
      <c r="M4181" s="72"/>
      <c r="N4181" s="72" t="s">
        <v>13819</v>
      </c>
      <c r="O4181" s="72" t="s">
        <v>52</v>
      </c>
      <c r="P4181" s="81">
        <v>230</v>
      </c>
      <c r="Q4181" s="73"/>
      <c r="R4181" s="73" t="s">
        <v>11600</v>
      </c>
      <c r="S4181" s="60" t="str">
        <f>VLOOKUP(A4181,[1]DATA!$1:$1048576,12,0)</f>
        <v>ANO</v>
      </c>
    </row>
    <row r="4182" spans="1:19" x14ac:dyDescent="0.25">
      <c r="A4182" s="68">
        <v>600044190</v>
      </c>
      <c r="B4182" s="59">
        <f t="shared" si="195"/>
        <v>600044190</v>
      </c>
      <c r="C4182" s="68" t="s">
        <v>8341</v>
      </c>
      <c r="D4182" s="76">
        <v>1</v>
      </c>
      <c r="E4182" s="61">
        <f t="shared" si="196"/>
        <v>70989567</v>
      </c>
      <c r="F4182" s="69" t="s">
        <v>5741</v>
      </c>
      <c r="G4182" s="69" t="s">
        <v>9145</v>
      </c>
      <c r="H4182" s="70">
        <v>300</v>
      </c>
      <c r="I4182" s="70" t="s">
        <v>139</v>
      </c>
      <c r="J4182" s="74">
        <v>26.68</v>
      </c>
      <c r="K4182" s="64">
        <f t="shared" si="197"/>
        <v>8004</v>
      </c>
      <c r="L4182" s="71"/>
      <c r="M4182" s="72"/>
      <c r="N4182" s="72" t="s">
        <v>13820</v>
      </c>
      <c r="O4182" s="72" t="s">
        <v>40</v>
      </c>
      <c r="P4182" s="81">
        <v>262</v>
      </c>
      <c r="Q4182" s="73"/>
      <c r="R4182" s="73" t="s">
        <v>13821</v>
      </c>
      <c r="S4182" s="60" t="str">
        <f>VLOOKUP(A4182,[1]DATA!$1:$1048576,12,0)</f>
        <v>ANO</v>
      </c>
    </row>
    <row r="4183" spans="1:19" x14ac:dyDescent="0.25">
      <c r="A4183" s="68">
        <v>600044203</v>
      </c>
      <c r="B4183" s="59">
        <f t="shared" si="195"/>
        <v>600044203</v>
      </c>
      <c r="C4183" s="68" t="s">
        <v>8342</v>
      </c>
      <c r="D4183" s="76">
        <v>1</v>
      </c>
      <c r="E4183" s="61">
        <f t="shared" si="196"/>
        <v>70990905</v>
      </c>
      <c r="F4183" s="69" t="s">
        <v>5741</v>
      </c>
      <c r="G4183" s="69" t="s">
        <v>9145</v>
      </c>
      <c r="H4183" s="70">
        <v>25</v>
      </c>
      <c r="I4183" s="70" t="s">
        <v>139</v>
      </c>
      <c r="J4183" s="74">
        <v>26.68</v>
      </c>
      <c r="K4183" s="64">
        <f t="shared" si="197"/>
        <v>667</v>
      </c>
      <c r="L4183" s="71"/>
      <c r="M4183" s="72"/>
      <c r="N4183" s="72" t="s">
        <v>13822</v>
      </c>
      <c r="O4183" s="72" t="s">
        <v>13823</v>
      </c>
      <c r="P4183" s="81">
        <v>77</v>
      </c>
      <c r="Q4183" s="73"/>
      <c r="R4183" s="73" t="s">
        <v>13824</v>
      </c>
      <c r="S4183" s="60" t="str">
        <f>VLOOKUP(A4183,[1]DATA!$1:$1048576,12,0)</f>
        <v>ANO</v>
      </c>
    </row>
    <row r="4184" spans="1:19" x14ac:dyDescent="0.25">
      <c r="A4184" s="68">
        <v>600044238</v>
      </c>
      <c r="B4184" s="59">
        <f t="shared" si="195"/>
        <v>600044238</v>
      </c>
      <c r="C4184" s="68" t="s">
        <v>8343</v>
      </c>
      <c r="D4184" s="76">
        <v>1</v>
      </c>
      <c r="E4184" s="61">
        <f t="shared" si="196"/>
        <v>75034751</v>
      </c>
      <c r="F4184" s="69" t="s">
        <v>5741</v>
      </c>
      <c r="G4184" s="69" t="s">
        <v>9145</v>
      </c>
      <c r="H4184" s="70">
        <v>25</v>
      </c>
      <c r="I4184" s="70" t="s">
        <v>139</v>
      </c>
      <c r="J4184" s="74">
        <v>26.68</v>
      </c>
      <c r="K4184" s="64">
        <f t="shared" si="197"/>
        <v>667</v>
      </c>
      <c r="L4184" s="71"/>
      <c r="M4184" s="72"/>
      <c r="N4184" s="72" t="s">
        <v>13825</v>
      </c>
      <c r="O4184" s="72"/>
      <c r="P4184" s="81">
        <v>52</v>
      </c>
      <c r="Q4184" s="73"/>
      <c r="R4184" s="73" t="s">
        <v>13826</v>
      </c>
      <c r="S4184" s="60" t="str">
        <f>VLOOKUP(A4184,[1]DATA!$1:$1048576,12,0)</f>
        <v>ANO</v>
      </c>
    </row>
    <row r="4185" spans="1:19" x14ac:dyDescent="0.25">
      <c r="A4185" s="68">
        <v>600044254</v>
      </c>
      <c r="B4185" s="59">
        <f t="shared" si="195"/>
        <v>600044254</v>
      </c>
      <c r="C4185" s="68" t="s">
        <v>8344</v>
      </c>
      <c r="D4185" s="76">
        <v>1</v>
      </c>
      <c r="E4185" s="61">
        <f t="shared" si="196"/>
        <v>61894648</v>
      </c>
      <c r="F4185" s="69" t="s">
        <v>5741</v>
      </c>
      <c r="G4185" s="69" t="s">
        <v>9145</v>
      </c>
      <c r="H4185" s="70">
        <v>275</v>
      </c>
      <c r="I4185" s="70" t="s">
        <v>139</v>
      </c>
      <c r="J4185" s="74">
        <v>26.68</v>
      </c>
      <c r="K4185" s="64">
        <f t="shared" si="197"/>
        <v>7337</v>
      </c>
      <c r="L4185" s="71"/>
      <c r="M4185" s="72"/>
      <c r="N4185" s="72" t="s">
        <v>13827</v>
      </c>
      <c r="O4185" s="72" t="s">
        <v>4461</v>
      </c>
      <c r="P4185" s="81">
        <v>457</v>
      </c>
      <c r="Q4185" s="73"/>
      <c r="R4185" s="73" t="s">
        <v>9151</v>
      </c>
      <c r="S4185" s="60" t="str">
        <f>VLOOKUP(A4185,[1]DATA!$1:$1048576,12,0)</f>
        <v>ANO</v>
      </c>
    </row>
    <row r="4186" spans="1:19" x14ac:dyDescent="0.25">
      <c r="A4186" s="68">
        <v>600044262</v>
      </c>
      <c r="B4186" s="59">
        <f t="shared" si="195"/>
        <v>600044262</v>
      </c>
      <c r="C4186" s="68" t="s">
        <v>8345</v>
      </c>
      <c r="D4186" s="76">
        <v>1</v>
      </c>
      <c r="E4186" s="61">
        <f t="shared" si="196"/>
        <v>70867429</v>
      </c>
      <c r="F4186" s="69" t="s">
        <v>5741</v>
      </c>
      <c r="G4186" s="69" t="s">
        <v>9145</v>
      </c>
      <c r="H4186" s="70">
        <v>1025</v>
      </c>
      <c r="I4186" s="70" t="s">
        <v>139</v>
      </c>
      <c r="J4186" s="74">
        <v>26.68</v>
      </c>
      <c r="K4186" s="64">
        <f t="shared" si="197"/>
        <v>27347</v>
      </c>
      <c r="L4186" s="71"/>
      <c r="M4186" s="72"/>
      <c r="N4186" s="72" t="s">
        <v>13828</v>
      </c>
      <c r="O4186" s="72" t="s">
        <v>13788</v>
      </c>
      <c r="P4186" s="81">
        <v>1188</v>
      </c>
      <c r="Q4186" s="73"/>
      <c r="R4186" s="73" t="s">
        <v>9151</v>
      </c>
      <c r="S4186" s="60" t="str">
        <f>VLOOKUP(A4186,[1]DATA!$1:$1048576,12,0)</f>
        <v>ANO</v>
      </c>
    </row>
    <row r="4187" spans="1:19" x14ac:dyDescent="0.25">
      <c r="A4187" s="68">
        <v>600044327</v>
      </c>
      <c r="B4187" s="59">
        <f t="shared" si="195"/>
        <v>600044327</v>
      </c>
      <c r="C4187" s="68" t="s">
        <v>8346</v>
      </c>
      <c r="D4187" s="76">
        <v>1</v>
      </c>
      <c r="E4187" s="61">
        <f t="shared" si="196"/>
        <v>61894508</v>
      </c>
      <c r="F4187" s="69" t="s">
        <v>5741</v>
      </c>
      <c r="G4187" s="69" t="s">
        <v>9145</v>
      </c>
      <c r="H4187" s="70">
        <v>225</v>
      </c>
      <c r="I4187" s="70" t="s">
        <v>139</v>
      </c>
      <c r="J4187" s="74">
        <v>26.68</v>
      </c>
      <c r="K4187" s="64">
        <f t="shared" si="197"/>
        <v>6003</v>
      </c>
      <c r="L4187" s="71"/>
      <c r="M4187" s="72"/>
      <c r="N4187" s="72" t="s">
        <v>13829</v>
      </c>
      <c r="O4187" s="72" t="s">
        <v>5344</v>
      </c>
      <c r="P4187" s="81">
        <v>1206</v>
      </c>
      <c r="Q4187" s="73"/>
      <c r="R4187" s="73" t="s">
        <v>9151</v>
      </c>
      <c r="S4187" s="60" t="str">
        <f>VLOOKUP(A4187,[1]DATA!$1:$1048576,12,0)</f>
        <v>ANO</v>
      </c>
    </row>
    <row r="4188" spans="1:19" x14ac:dyDescent="0.25">
      <c r="A4188" s="68">
        <v>600044335</v>
      </c>
      <c r="B4188" s="59">
        <f t="shared" si="195"/>
        <v>600044335</v>
      </c>
      <c r="C4188" s="68" t="s">
        <v>8347</v>
      </c>
      <c r="D4188" s="76">
        <v>1</v>
      </c>
      <c r="E4188" s="61">
        <f t="shared" si="196"/>
        <v>61894494</v>
      </c>
      <c r="F4188" s="69" t="s">
        <v>5741</v>
      </c>
      <c r="G4188" s="69" t="s">
        <v>9145</v>
      </c>
      <c r="H4188" s="70">
        <v>725</v>
      </c>
      <c r="I4188" s="70" t="s">
        <v>139</v>
      </c>
      <c r="J4188" s="74">
        <v>26.68</v>
      </c>
      <c r="K4188" s="64">
        <f t="shared" si="197"/>
        <v>19343</v>
      </c>
      <c r="L4188" s="71"/>
      <c r="M4188" s="72"/>
      <c r="N4188" s="72" t="s">
        <v>13830</v>
      </c>
      <c r="O4188" s="72" t="s">
        <v>13831</v>
      </c>
      <c r="P4188" s="81">
        <v>3078</v>
      </c>
      <c r="Q4188" s="73"/>
      <c r="R4188" s="73" t="s">
        <v>9151</v>
      </c>
      <c r="S4188" s="60" t="str">
        <f>VLOOKUP(A4188,[1]DATA!$1:$1048576,12,0)</f>
        <v>ANO</v>
      </c>
    </row>
    <row r="4189" spans="1:19" x14ac:dyDescent="0.25">
      <c r="A4189" s="68">
        <v>600044343</v>
      </c>
      <c r="B4189" s="59">
        <f t="shared" si="195"/>
        <v>600044343</v>
      </c>
      <c r="C4189" s="68" t="s">
        <v>8348</v>
      </c>
      <c r="D4189" s="76">
        <v>1</v>
      </c>
      <c r="E4189" s="61">
        <f t="shared" si="196"/>
        <v>48703591</v>
      </c>
      <c r="F4189" s="69" t="s">
        <v>5741</v>
      </c>
      <c r="G4189" s="69" t="s">
        <v>9145</v>
      </c>
      <c r="H4189" s="70">
        <v>550</v>
      </c>
      <c r="I4189" s="70" t="s">
        <v>139</v>
      </c>
      <c r="J4189" s="74">
        <v>26.68</v>
      </c>
      <c r="K4189" s="64">
        <f t="shared" si="197"/>
        <v>14674</v>
      </c>
      <c r="L4189" s="71"/>
      <c r="M4189" s="72"/>
      <c r="N4189" s="72" t="s">
        <v>13832</v>
      </c>
      <c r="O4189" s="72" t="s">
        <v>13833</v>
      </c>
      <c r="P4189" s="81">
        <v>36</v>
      </c>
      <c r="Q4189" s="73"/>
      <c r="R4189" s="73" t="s">
        <v>13834</v>
      </c>
      <c r="S4189" s="60" t="str">
        <f>VLOOKUP(A4189,[1]DATA!$1:$1048576,12,0)</f>
        <v>ANO</v>
      </c>
    </row>
    <row r="4190" spans="1:19" x14ac:dyDescent="0.25">
      <c r="A4190" s="68">
        <v>600044351</v>
      </c>
      <c r="B4190" s="59">
        <f t="shared" si="195"/>
        <v>600044351</v>
      </c>
      <c r="C4190" s="68" t="s">
        <v>8349</v>
      </c>
      <c r="D4190" s="76">
        <v>1</v>
      </c>
      <c r="E4190" s="61">
        <f t="shared" si="196"/>
        <v>61894273</v>
      </c>
      <c r="F4190" s="69" t="s">
        <v>5741</v>
      </c>
      <c r="G4190" s="69" t="s">
        <v>9145</v>
      </c>
      <c r="H4190" s="70">
        <v>1000</v>
      </c>
      <c r="I4190" s="70" t="s">
        <v>139</v>
      </c>
      <c r="J4190" s="74">
        <v>26.68</v>
      </c>
      <c r="K4190" s="64">
        <f t="shared" si="197"/>
        <v>26680</v>
      </c>
      <c r="L4190" s="71"/>
      <c r="M4190" s="72"/>
      <c r="N4190" s="72" t="s">
        <v>13835</v>
      </c>
      <c r="O4190" s="72" t="s">
        <v>51</v>
      </c>
      <c r="P4190" s="81">
        <v>77</v>
      </c>
      <c r="Q4190" s="73">
        <v>10</v>
      </c>
      <c r="R4190" s="73" t="s">
        <v>13836</v>
      </c>
      <c r="S4190" s="60" t="str">
        <f>VLOOKUP(A4190,[1]DATA!$1:$1048576,12,0)</f>
        <v>ANO</v>
      </c>
    </row>
    <row r="4191" spans="1:19" x14ac:dyDescent="0.25">
      <c r="A4191" s="68">
        <v>600044378</v>
      </c>
      <c r="B4191" s="59">
        <f t="shared" si="195"/>
        <v>600044378</v>
      </c>
      <c r="C4191" s="68" t="s">
        <v>8350</v>
      </c>
      <c r="D4191" s="76">
        <v>1</v>
      </c>
      <c r="E4191" s="61">
        <f t="shared" si="196"/>
        <v>70990701</v>
      </c>
      <c r="F4191" s="69" t="s">
        <v>5741</v>
      </c>
      <c r="G4191" s="69" t="s">
        <v>9145</v>
      </c>
      <c r="H4191" s="70">
        <v>250</v>
      </c>
      <c r="I4191" s="70" t="s">
        <v>139</v>
      </c>
      <c r="J4191" s="74">
        <v>26.68</v>
      </c>
      <c r="K4191" s="64">
        <f t="shared" si="197"/>
        <v>6670</v>
      </c>
      <c r="L4191" s="71"/>
      <c r="M4191" s="72"/>
      <c r="N4191" s="72" t="s">
        <v>13837</v>
      </c>
      <c r="O4191" s="72" t="s">
        <v>13838</v>
      </c>
      <c r="P4191" s="81">
        <v>150</v>
      </c>
      <c r="Q4191" s="73"/>
      <c r="R4191" s="73" t="s">
        <v>13839</v>
      </c>
      <c r="S4191" s="60" t="str">
        <f>VLOOKUP(A4191,[1]DATA!$1:$1048576,12,0)</f>
        <v>ANO</v>
      </c>
    </row>
    <row r="4192" spans="1:19" x14ac:dyDescent="0.25">
      <c r="A4192" s="68">
        <v>600044408</v>
      </c>
      <c r="B4192" s="59">
        <f t="shared" si="195"/>
        <v>600044408</v>
      </c>
      <c r="C4192" s="68" t="s">
        <v>8351</v>
      </c>
      <c r="D4192" s="76">
        <v>1</v>
      </c>
      <c r="E4192" s="61">
        <f t="shared" si="196"/>
        <v>75032775</v>
      </c>
      <c r="F4192" s="69" t="s">
        <v>5741</v>
      </c>
      <c r="G4192" s="69" t="s">
        <v>9145</v>
      </c>
      <c r="H4192" s="70">
        <v>75</v>
      </c>
      <c r="I4192" s="70" t="s">
        <v>139</v>
      </c>
      <c r="J4192" s="74">
        <v>26.68</v>
      </c>
      <c r="K4192" s="64">
        <f t="shared" si="197"/>
        <v>2001</v>
      </c>
      <c r="L4192" s="71"/>
      <c r="M4192" s="72"/>
      <c r="N4192" s="72" t="s">
        <v>13840</v>
      </c>
      <c r="O4192" s="72" t="s">
        <v>41</v>
      </c>
      <c r="P4192" s="81">
        <v>237</v>
      </c>
      <c r="Q4192" s="73"/>
      <c r="R4192" s="73" t="s">
        <v>13841</v>
      </c>
      <c r="S4192" s="60" t="str">
        <f>VLOOKUP(A4192,[1]DATA!$1:$1048576,12,0)</f>
        <v>ANO</v>
      </c>
    </row>
    <row r="4193" spans="1:19" x14ac:dyDescent="0.25">
      <c r="A4193" s="68">
        <v>600044416</v>
      </c>
      <c r="B4193" s="59">
        <f t="shared" si="195"/>
        <v>600044416</v>
      </c>
      <c r="C4193" s="68" t="s">
        <v>8352</v>
      </c>
      <c r="D4193" s="76">
        <v>1</v>
      </c>
      <c r="E4193" s="61">
        <f t="shared" si="196"/>
        <v>75031621</v>
      </c>
      <c r="F4193" s="69" t="s">
        <v>5741</v>
      </c>
      <c r="G4193" s="69" t="s">
        <v>9145</v>
      </c>
      <c r="H4193" s="70">
        <v>225</v>
      </c>
      <c r="I4193" s="70" t="s">
        <v>139</v>
      </c>
      <c r="J4193" s="74">
        <v>26.68</v>
      </c>
      <c r="K4193" s="64">
        <f t="shared" si="197"/>
        <v>6003</v>
      </c>
      <c r="L4193" s="71"/>
      <c r="M4193" s="72"/>
      <c r="N4193" s="72" t="s">
        <v>13842</v>
      </c>
      <c r="O4193" s="72"/>
      <c r="P4193" s="81">
        <v>338</v>
      </c>
      <c r="Q4193" s="73"/>
      <c r="R4193" s="73" t="s">
        <v>13843</v>
      </c>
      <c r="S4193" s="60" t="str">
        <f>VLOOKUP(A4193,[1]DATA!$1:$1048576,12,0)</f>
        <v>ANO</v>
      </c>
    </row>
    <row r="4194" spans="1:19" x14ac:dyDescent="0.25">
      <c r="A4194" s="68">
        <v>600044459</v>
      </c>
      <c r="B4194" s="59">
        <f t="shared" si="195"/>
        <v>600044459</v>
      </c>
      <c r="C4194" s="68" t="s">
        <v>8353</v>
      </c>
      <c r="D4194" s="76">
        <v>1</v>
      </c>
      <c r="E4194" s="61">
        <f t="shared" si="196"/>
        <v>75033119</v>
      </c>
      <c r="F4194" s="69" t="s">
        <v>5741</v>
      </c>
      <c r="G4194" s="69" t="s">
        <v>9145</v>
      </c>
      <c r="H4194" s="70">
        <v>250</v>
      </c>
      <c r="I4194" s="70" t="s">
        <v>139</v>
      </c>
      <c r="J4194" s="74">
        <v>26.68</v>
      </c>
      <c r="K4194" s="64">
        <f t="shared" si="197"/>
        <v>6670</v>
      </c>
      <c r="L4194" s="71"/>
      <c r="M4194" s="72"/>
      <c r="N4194" s="72" t="s">
        <v>13844</v>
      </c>
      <c r="O4194" s="72" t="s">
        <v>13845</v>
      </c>
      <c r="P4194" s="81">
        <v>165</v>
      </c>
      <c r="Q4194" s="73"/>
      <c r="R4194" s="73" t="s">
        <v>13846</v>
      </c>
      <c r="S4194" s="60" t="str">
        <f>VLOOKUP(A4194,[1]DATA!$1:$1048576,12,0)</f>
        <v>ANO</v>
      </c>
    </row>
    <row r="4195" spans="1:19" x14ac:dyDescent="0.25">
      <c r="A4195" s="68">
        <v>600044491</v>
      </c>
      <c r="B4195" s="59">
        <f t="shared" si="195"/>
        <v>600044491</v>
      </c>
      <c r="C4195" s="68" t="s">
        <v>8354</v>
      </c>
      <c r="D4195" s="76">
        <v>1</v>
      </c>
      <c r="E4195" s="61">
        <f t="shared" si="196"/>
        <v>71002235</v>
      </c>
      <c r="F4195" s="69" t="s">
        <v>5741</v>
      </c>
      <c r="G4195" s="69" t="s">
        <v>9145</v>
      </c>
      <c r="H4195" s="70">
        <v>600</v>
      </c>
      <c r="I4195" s="70" t="s">
        <v>139</v>
      </c>
      <c r="J4195" s="74">
        <v>26.68</v>
      </c>
      <c r="K4195" s="64">
        <f t="shared" si="197"/>
        <v>16008</v>
      </c>
      <c r="L4195" s="71"/>
      <c r="M4195" s="72"/>
      <c r="N4195" s="72" t="s">
        <v>13847</v>
      </c>
      <c r="O4195" s="72" t="s">
        <v>19</v>
      </c>
      <c r="P4195" s="81">
        <v>277</v>
      </c>
      <c r="Q4195" s="73"/>
      <c r="R4195" s="73" t="s">
        <v>13848</v>
      </c>
      <c r="S4195" s="60" t="str">
        <f>VLOOKUP(A4195,[1]DATA!$1:$1048576,12,0)</f>
        <v>ANO</v>
      </c>
    </row>
    <row r="4196" spans="1:19" x14ac:dyDescent="0.25">
      <c r="A4196" s="68">
        <v>600044505</v>
      </c>
      <c r="B4196" s="59">
        <f t="shared" si="195"/>
        <v>600044505</v>
      </c>
      <c r="C4196" s="68" t="s">
        <v>8355</v>
      </c>
      <c r="D4196" s="76">
        <v>1</v>
      </c>
      <c r="E4196" s="61">
        <f t="shared" si="196"/>
        <v>48704148</v>
      </c>
      <c r="F4196" s="69" t="s">
        <v>5741</v>
      </c>
      <c r="G4196" s="69" t="s">
        <v>9145</v>
      </c>
      <c r="H4196" s="70">
        <v>825</v>
      </c>
      <c r="I4196" s="70" t="s">
        <v>139</v>
      </c>
      <c r="J4196" s="74">
        <v>26.68</v>
      </c>
      <c r="K4196" s="64">
        <f t="shared" si="197"/>
        <v>22011</v>
      </c>
      <c r="L4196" s="71"/>
      <c r="M4196" s="72"/>
      <c r="N4196" s="72" t="s">
        <v>13849</v>
      </c>
      <c r="O4196" s="72" t="s">
        <v>4116</v>
      </c>
      <c r="P4196" s="81">
        <v>2929</v>
      </c>
      <c r="Q4196" s="73"/>
      <c r="R4196" s="73" t="s">
        <v>9151</v>
      </c>
      <c r="S4196" s="60" t="str">
        <f>VLOOKUP(A4196,[1]DATA!$1:$1048576,12,0)</f>
        <v>ANO</v>
      </c>
    </row>
    <row r="4197" spans="1:19" x14ac:dyDescent="0.25">
      <c r="A4197" s="68">
        <v>600044513</v>
      </c>
      <c r="B4197" s="59">
        <f t="shared" si="195"/>
        <v>600044513</v>
      </c>
      <c r="C4197" s="68" t="s">
        <v>8356</v>
      </c>
      <c r="D4197" s="76">
        <v>1</v>
      </c>
      <c r="E4197" s="61">
        <f t="shared" si="196"/>
        <v>61894397</v>
      </c>
      <c r="F4197" s="69" t="s">
        <v>5741</v>
      </c>
      <c r="G4197" s="69" t="s">
        <v>9145</v>
      </c>
      <c r="H4197" s="70">
        <v>700</v>
      </c>
      <c r="I4197" s="70" t="s">
        <v>139</v>
      </c>
      <c r="J4197" s="74">
        <v>26.68</v>
      </c>
      <c r="K4197" s="64">
        <f t="shared" si="197"/>
        <v>18676</v>
      </c>
      <c r="L4197" s="71"/>
      <c r="M4197" s="72"/>
      <c r="N4197" s="72" t="s">
        <v>13850</v>
      </c>
      <c r="O4197" s="72" t="s">
        <v>13851</v>
      </c>
      <c r="P4197" s="81">
        <v>2511</v>
      </c>
      <c r="Q4197" s="73"/>
      <c r="R4197" s="73" t="s">
        <v>9151</v>
      </c>
      <c r="S4197" s="60" t="str">
        <f>VLOOKUP(A4197,[1]DATA!$1:$1048576,12,0)</f>
        <v>ANO</v>
      </c>
    </row>
    <row r="4198" spans="1:19" x14ac:dyDescent="0.25">
      <c r="A4198" s="68">
        <v>600044521</v>
      </c>
      <c r="B4198" s="59">
        <f t="shared" si="195"/>
        <v>600044521</v>
      </c>
      <c r="C4198" s="68" t="s">
        <v>8357</v>
      </c>
      <c r="D4198" s="76">
        <v>1</v>
      </c>
      <c r="E4198" s="61">
        <f t="shared" si="196"/>
        <v>75033810</v>
      </c>
      <c r="F4198" s="69" t="s">
        <v>5741</v>
      </c>
      <c r="G4198" s="69" t="s">
        <v>9145</v>
      </c>
      <c r="H4198" s="70">
        <v>950</v>
      </c>
      <c r="I4198" s="70" t="s">
        <v>139</v>
      </c>
      <c r="J4198" s="74">
        <v>26.68</v>
      </c>
      <c r="K4198" s="64">
        <f t="shared" si="197"/>
        <v>25346</v>
      </c>
      <c r="L4198" s="71"/>
      <c r="M4198" s="72"/>
      <c r="N4198" s="72" t="s">
        <v>13852</v>
      </c>
      <c r="O4198" s="72" t="s">
        <v>13853</v>
      </c>
      <c r="P4198" s="81">
        <v>1756</v>
      </c>
      <c r="Q4198" s="73"/>
      <c r="R4198" s="73" t="s">
        <v>9151</v>
      </c>
      <c r="S4198" s="60" t="str">
        <f>VLOOKUP(A4198,[1]DATA!$1:$1048576,12,0)</f>
        <v>ANO</v>
      </c>
    </row>
    <row r="4199" spans="1:19" x14ac:dyDescent="0.25">
      <c r="A4199" s="68">
        <v>600044530</v>
      </c>
      <c r="B4199" s="59">
        <f t="shared" si="195"/>
        <v>600044530</v>
      </c>
      <c r="C4199" s="68" t="s">
        <v>8358</v>
      </c>
      <c r="D4199" s="76">
        <v>1</v>
      </c>
      <c r="E4199" s="61">
        <f t="shared" si="196"/>
        <v>70860815</v>
      </c>
      <c r="F4199" s="69" t="s">
        <v>5741</v>
      </c>
      <c r="G4199" s="69" t="s">
        <v>9145</v>
      </c>
      <c r="H4199" s="70">
        <v>525</v>
      </c>
      <c r="I4199" s="70" t="s">
        <v>139</v>
      </c>
      <c r="J4199" s="74">
        <v>26.68</v>
      </c>
      <c r="K4199" s="64">
        <f t="shared" si="197"/>
        <v>14007</v>
      </c>
      <c r="L4199" s="71"/>
      <c r="M4199" s="72"/>
      <c r="N4199" s="72" t="s">
        <v>13854</v>
      </c>
      <c r="O4199" s="72" t="s">
        <v>12511</v>
      </c>
      <c r="P4199" s="81">
        <v>2447</v>
      </c>
      <c r="Q4199" s="73"/>
      <c r="R4199" s="73" t="s">
        <v>9151</v>
      </c>
      <c r="S4199" s="60" t="str">
        <f>VLOOKUP(A4199,[1]DATA!$1:$1048576,12,0)</f>
        <v>ANO</v>
      </c>
    </row>
    <row r="4200" spans="1:19" x14ac:dyDescent="0.25">
      <c r="A4200" s="68">
        <v>600044556</v>
      </c>
      <c r="B4200" s="59">
        <f t="shared" si="195"/>
        <v>600044556</v>
      </c>
      <c r="C4200" s="68" t="s">
        <v>8359</v>
      </c>
      <c r="D4200" s="76">
        <v>1</v>
      </c>
      <c r="E4200" s="61">
        <f t="shared" si="196"/>
        <v>70567981</v>
      </c>
      <c r="F4200" s="69" t="s">
        <v>5741</v>
      </c>
      <c r="G4200" s="69" t="s">
        <v>9145</v>
      </c>
      <c r="H4200" s="70">
        <v>1375</v>
      </c>
      <c r="I4200" s="70" t="s">
        <v>139</v>
      </c>
      <c r="J4200" s="74">
        <v>26.68</v>
      </c>
      <c r="K4200" s="64">
        <f t="shared" si="197"/>
        <v>36685</v>
      </c>
      <c r="L4200" s="71"/>
      <c r="M4200" s="72"/>
      <c r="N4200" s="72" t="s">
        <v>13855</v>
      </c>
      <c r="O4200" s="72" t="s">
        <v>13856</v>
      </c>
      <c r="P4200" s="81">
        <v>2633</v>
      </c>
      <c r="Q4200" s="73"/>
      <c r="R4200" s="73" t="s">
        <v>9151</v>
      </c>
      <c r="S4200" s="60" t="str">
        <f>VLOOKUP(A4200,[1]DATA!$1:$1048576,12,0)</f>
        <v>ANO</v>
      </c>
    </row>
    <row r="4201" spans="1:19" x14ac:dyDescent="0.25">
      <c r="A4201" s="68">
        <v>600044564</v>
      </c>
      <c r="B4201" s="59">
        <f t="shared" si="195"/>
        <v>600044564</v>
      </c>
      <c r="C4201" s="68" t="s">
        <v>8360</v>
      </c>
      <c r="D4201" s="76">
        <v>1</v>
      </c>
      <c r="E4201" s="61">
        <f t="shared" si="196"/>
        <v>75032741</v>
      </c>
      <c r="F4201" s="69" t="s">
        <v>5741</v>
      </c>
      <c r="G4201" s="69" t="s">
        <v>9145</v>
      </c>
      <c r="H4201" s="70">
        <v>50</v>
      </c>
      <c r="I4201" s="70" t="s">
        <v>139</v>
      </c>
      <c r="J4201" s="74">
        <v>26.68</v>
      </c>
      <c r="K4201" s="64">
        <f t="shared" si="197"/>
        <v>1334</v>
      </c>
      <c r="L4201" s="71"/>
      <c r="M4201" s="72"/>
      <c r="N4201" s="72" t="s">
        <v>13857</v>
      </c>
      <c r="O4201" s="72"/>
      <c r="P4201" s="81">
        <v>124</v>
      </c>
      <c r="Q4201" s="73"/>
      <c r="R4201" s="73" t="s">
        <v>4787</v>
      </c>
      <c r="S4201" s="60" t="str">
        <f>VLOOKUP(A4201,[1]DATA!$1:$1048576,12,0)</f>
        <v>ANO</v>
      </c>
    </row>
    <row r="4202" spans="1:19" x14ac:dyDescent="0.25">
      <c r="A4202" s="68">
        <v>600044581</v>
      </c>
      <c r="B4202" s="59">
        <f t="shared" si="195"/>
        <v>600044581</v>
      </c>
      <c r="C4202" s="68" t="s">
        <v>8361</v>
      </c>
      <c r="D4202" s="76">
        <v>1</v>
      </c>
      <c r="E4202" s="61">
        <f t="shared" si="196"/>
        <v>75031761</v>
      </c>
      <c r="F4202" s="69" t="s">
        <v>5741</v>
      </c>
      <c r="G4202" s="69" t="s">
        <v>9145</v>
      </c>
      <c r="H4202" s="70">
        <v>200</v>
      </c>
      <c r="I4202" s="70" t="s">
        <v>139</v>
      </c>
      <c r="J4202" s="74">
        <v>26.68</v>
      </c>
      <c r="K4202" s="64">
        <f t="shared" si="197"/>
        <v>5336</v>
      </c>
      <c r="L4202" s="71"/>
      <c r="M4202" s="72"/>
      <c r="N4202" s="72" t="s">
        <v>13858</v>
      </c>
      <c r="O4202" s="72" t="s">
        <v>13859</v>
      </c>
      <c r="P4202" s="81">
        <v>87</v>
      </c>
      <c r="Q4202" s="73"/>
      <c r="R4202" s="73" t="s">
        <v>13860</v>
      </c>
      <c r="S4202" s="60" t="str">
        <f>VLOOKUP(A4202,[1]DATA!$1:$1048576,12,0)</f>
        <v>ANO</v>
      </c>
    </row>
    <row r="4203" spans="1:19" x14ac:dyDescent="0.25">
      <c r="A4203" s="68">
        <v>600044599</v>
      </c>
      <c r="B4203" s="59">
        <f t="shared" si="195"/>
        <v>600044599</v>
      </c>
      <c r="C4203" s="68" t="s">
        <v>8362</v>
      </c>
      <c r="D4203" s="76">
        <v>1</v>
      </c>
      <c r="E4203" s="61">
        <f t="shared" si="196"/>
        <v>75034484</v>
      </c>
      <c r="F4203" s="69" t="s">
        <v>5741</v>
      </c>
      <c r="G4203" s="69" t="s">
        <v>9145</v>
      </c>
      <c r="H4203" s="70">
        <v>25</v>
      </c>
      <c r="I4203" s="70" t="s">
        <v>139</v>
      </c>
      <c r="J4203" s="74">
        <v>26.68</v>
      </c>
      <c r="K4203" s="64">
        <f t="shared" si="197"/>
        <v>667</v>
      </c>
      <c r="L4203" s="71"/>
      <c r="M4203" s="72"/>
      <c r="N4203" s="72" t="s">
        <v>13861</v>
      </c>
      <c r="O4203" s="72" t="s">
        <v>13862</v>
      </c>
      <c r="P4203" s="81">
        <v>105</v>
      </c>
      <c r="Q4203" s="73"/>
      <c r="R4203" s="73" t="s">
        <v>13863</v>
      </c>
      <c r="S4203" s="60" t="str">
        <f>VLOOKUP(A4203,[1]DATA!$1:$1048576,12,0)</f>
        <v>ANO</v>
      </c>
    </row>
    <row r="4204" spans="1:19" x14ac:dyDescent="0.25">
      <c r="A4204" s="68">
        <v>600044661</v>
      </c>
      <c r="B4204" s="59">
        <f t="shared" si="195"/>
        <v>600044661</v>
      </c>
      <c r="C4204" s="68" t="s">
        <v>8363</v>
      </c>
      <c r="D4204" s="76">
        <v>1</v>
      </c>
      <c r="E4204" s="61">
        <f t="shared" si="196"/>
        <v>61894516</v>
      </c>
      <c r="F4204" s="69" t="s">
        <v>5741</v>
      </c>
      <c r="G4204" s="69" t="s">
        <v>9145</v>
      </c>
      <c r="H4204" s="70">
        <v>0</v>
      </c>
      <c r="I4204" s="70" t="s">
        <v>139</v>
      </c>
      <c r="J4204" s="74">
        <v>26.68</v>
      </c>
      <c r="K4204" s="64">
        <f t="shared" si="197"/>
        <v>0</v>
      </c>
      <c r="L4204" s="71"/>
      <c r="M4204" s="72"/>
      <c r="N4204" s="72" t="s">
        <v>13864</v>
      </c>
      <c r="O4204" s="72" t="s">
        <v>13865</v>
      </c>
      <c r="P4204" s="81">
        <v>2199</v>
      </c>
      <c r="Q4204" s="73"/>
      <c r="R4204" s="73" t="s">
        <v>9151</v>
      </c>
      <c r="S4204" s="60" t="str">
        <f>VLOOKUP(A4204,[1]DATA!$1:$1048576,12,0)</f>
        <v>ANO</v>
      </c>
    </row>
    <row r="4205" spans="1:19" x14ac:dyDescent="0.25">
      <c r="A4205" s="68">
        <v>600055795</v>
      </c>
      <c r="B4205" s="59">
        <f t="shared" si="195"/>
        <v>600055795</v>
      </c>
      <c r="C4205" s="68" t="s">
        <v>8364</v>
      </c>
      <c r="D4205" s="76">
        <v>1</v>
      </c>
      <c r="E4205" s="61">
        <f t="shared" si="196"/>
        <v>47013958</v>
      </c>
      <c r="F4205" s="69" t="s">
        <v>5741</v>
      </c>
      <c r="G4205" s="69" t="s">
        <v>9145</v>
      </c>
      <c r="H4205" s="70">
        <v>450</v>
      </c>
      <c r="I4205" s="70" t="s">
        <v>139</v>
      </c>
      <c r="J4205" s="74">
        <v>26.68</v>
      </c>
      <c r="K4205" s="64">
        <f t="shared" si="197"/>
        <v>12006</v>
      </c>
      <c r="L4205" s="71"/>
      <c r="M4205" s="72"/>
      <c r="N4205" s="72" t="s">
        <v>13866</v>
      </c>
      <c r="O4205" s="72" t="s">
        <v>19</v>
      </c>
      <c r="P4205" s="81">
        <v>93</v>
      </c>
      <c r="Q4205" s="73"/>
      <c r="R4205" s="73" t="s">
        <v>9806</v>
      </c>
      <c r="S4205" s="60" t="str">
        <f>VLOOKUP(A4205,[1]DATA!$1:$1048576,12,0)</f>
        <v>ANO</v>
      </c>
    </row>
    <row r="4206" spans="1:19" x14ac:dyDescent="0.25">
      <c r="A4206" s="68">
        <v>650038509</v>
      </c>
      <c r="B4206" s="59">
        <f t="shared" si="195"/>
        <v>650038509</v>
      </c>
      <c r="C4206" s="68" t="s">
        <v>8365</v>
      </c>
      <c r="D4206" s="76">
        <v>1</v>
      </c>
      <c r="E4206" s="61">
        <f t="shared" si="196"/>
        <v>71004424</v>
      </c>
      <c r="F4206" s="69" t="s">
        <v>5741</v>
      </c>
      <c r="G4206" s="69" t="s">
        <v>9145</v>
      </c>
      <c r="H4206" s="70">
        <v>50</v>
      </c>
      <c r="I4206" s="70" t="s">
        <v>139</v>
      </c>
      <c r="J4206" s="74">
        <v>26.68</v>
      </c>
      <c r="K4206" s="64">
        <f t="shared" si="197"/>
        <v>1334</v>
      </c>
      <c r="L4206" s="71"/>
      <c r="M4206" s="72"/>
      <c r="N4206" s="72" t="s">
        <v>13867</v>
      </c>
      <c r="O4206" s="72" t="s">
        <v>13868</v>
      </c>
      <c r="P4206" s="81">
        <v>48</v>
      </c>
      <c r="Q4206" s="73"/>
      <c r="R4206" s="73" t="s">
        <v>5108</v>
      </c>
      <c r="S4206" s="60" t="str">
        <f>VLOOKUP(A4206,[1]DATA!$1:$1048576,12,0)</f>
        <v>ANO</v>
      </c>
    </row>
    <row r="4207" spans="1:19" x14ac:dyDescent="0.25">
      <c r="A4207" s="68">
        <v>600170128</v>
      </c>
      <c r="B4207" s="59">
        <f t="shared" si="195"/>
        <v>600170128</v>
      </c>
      <c r="C4207" s="68" t="s">
        <v>8366</v>
      </c>
      <c r="D4207" s="76">
        <v>1</v>
      </c>
      <c r="E4207" s="61">
        <f t="shared" si="196"/>
        <v>16977246</v>
      </c>
      <c r="F4207" s="69" t="s">
        <v>5741</v>
      </c>
      <c r="G4207" s="69" t="s">
        <v>9145</v>
      </c>
      <c r="H4207" s="70">
        <v>0</v>
      </c>
      <c r="I4207" s="70" t="s">
        <v>139</v>
      </c>
      <c r="J4207" s="74">
        <v>26.68</v>
      </c>
      <c r="K4207" s="64">
        <f t="shared" si="197"/>
        <v>0</v>
      </c>
      <c r="L4207" s="71"/>
      <c r="M4207" s="72"/>
      <c r="N4207" s="72" t="s">
        <v>13869</v>
      </c>
      <c r="O4207" s="72" t="s">
        <v>13870</v>
      </c>
      <c r="P4207" s="81">
        <v>967</v>
      </c>
      <c r="Q4207" s="73"/>
      <c r="R4207" s="73" t="s">
        <v>9151</v>
      </c>
      <c r="S4207" s="60" t="str">
        <f>VLOOKUP(A4207,[1]DATA!$1:$1048576,12,0)</f>
        <v>ANO</v>
      </c>
    </row>
    <row r="4208" spans="1:19" x14ac:dyDescent="0.25">
      <c r="A4208" s="68">
        <v>600171728</v>
      </c>
      <c r="B4208" s="59">
        <f t="shared" si="195"/>
        <v>600171728</v>
      </c>
      <c r="C4208" s="68" t="s">
        <v>8367</v>
      </c>
      <c r="D4208" s="76">
        <v>1</v>
      </c>
      <c r="E4208" s="61">
        <f t="shared" si="196"/>
        <v>61894737</v>
      </c>
      <c r="F4208" s="69" t="s">
        <v>5741</v>
      </c>
      <c r="G4208" s="69" t="s">
        <v>9145</v>
      </c>
      <c r="H4208" s="70">
        <v>0</v>
      </c>
      <c r="I4208" s="70" t="s">
        <v>139</v>
      </c>
      <c r="J4208" s="74">
        <v>26.68</v>
      </c>
      <c r="K4208" s="64">
        <f t="shared" si="197"/>
        <v>0</v>
      </c>
      <c r="L4208" s="71"/>
      <c r="M4208" s="72"/>
      <c r="N4208" s="72" t="s">
        <v>13871</v>
      </c>
      <c r="O4208" s="72" t="s">
        <v>4321</v>
      </c>
      <c r="P4208" s="81">
        <v>3103</v>
      </c>
      <c r="Q4208" s="73"/>
      <c r="R4208" s="73" t="s">
        <v>9151</v>
      </c>
      <c r="S4208" s="60" t="str">
        <f>VLOOKUP(A4208,[1]DATA!$1:$1048576,12,0)</f>
        <v>ANO</v>
      </c>
    </row>
    <row r="4209" spans="1:19" x14ac:dyDescent="0.25">
      <c r="A4209" s="68">
        <v>650047486</v>
      </c>
      <c r="B4209" s="59">
        <f t="shared" si="195"/>
        <v>650047486</v>
      </c>
      <c r="C4209" s="68" t="s">
        <v>8368</v>
      </c>
      <c r="D4209" s="76">
        <v>1</v>
      </c>
      <c r="E4209" s="61">
        <f t="shared" si="196"/>
        <v>70989613</v>
      </c>
      <c r="F4209" s="69" t="s">
        <v>5741</v>
      </c>
      <c r="G4209" s="69" t="s">
        <v>9145</v>
      </c>
      <c r="H4209" s="70">
        <v>975</v>
      </c>
      <c r="I4209" s="70" t="s">
        <v>139</v>
      </c>
      <c r="J4209" s="74">
        <v>26.68</v>
      </c>
      <c r="K4209" s="64">
        <f t="shared" si="197"/>
        <v>26013</v>
      </c>
      <c r="L4209" s="71"/>
      <c r="M4209" s="72"/>
      <c r="N4209" s="72" t="s">
        <v>13872</v>
      </c>
      <c r="O4209" s="72" t="s">
        <v>13792</v>
      </c>
      <c r="P4209" s="81">
        <v>387</v>
      </c>
      <c r="Q4209" s="73"/>
      <c r="R4209" s="73" t="s">
        <v>13777</v>
      </c>
      <c r="S4209" s="60" t="str">
        <f>VLOOKUP(A4209,[1]DATA!$1:$1048576,12,0)</f>
        <v>ANO</v>
      </c>
    </row>
    <row r="4210" spans="1:19" x14ac:dyDescent="0.25">
      <c r="A4210" s="68">
        <v>651036062</v>
      </c>
      <c r="B4210" s="59">
        <f t="shared" si="195"/>
        <v>651036062</v>
      </c>
      <c r="C4210" s="68" t="s">
        <v>8369</v>
      </c>
      <c r="D4210" s="76">
        <v>1</v>
      </c>
      <c r="E4210" s="61">
        <f t="shared" si="196"/>
        <v>71340793</v>
      </c>
      <c r="F4210" s="69" t="s">
        <v>5741</v>
      </c>
      <c r="G4210" s="69" t="s">
        <v>9145</v>
      </c>
      <c r="H4210" s="70">
        <v>225</v>
      </c>
      <c r="I4210" s="70" t="s">
        <v>139</v>
      </c>
      <c r="J4210" s="74">
        <v>26.68</v>
      </c>
      <c r="K4210" s="64">
        <f t="shared" si="197"/>
        <v>6003</v>
      </c>
      <c r="L4210" s="71"/>
      <c r="M4210" s="72"/>
      <c r="N4210" s="72" t="s">
        <v>13873</v>
      </c>
      <c r="O4210" s="72"/>
      <c r="P4210" s="81">
        <v>245</v>
      </c>
      <c r="Q4210" s="73"/>
      <c r="R4210" s="73" t="s">
        <v>13846</v>
      </c>
      <c r="S4210" s="60" t="str">
        <f>VLOOKUP(A4210,[1]DATA!$1:$1048576,12,0)</f>
        <v>NE</v>
      </c>
    </row>
    <row r="4211" spans="1:19" x14ac:dyDescent="0.25">
      <c r="A4211" s="68">
        <v>691000115</v>
      </c>
      <c r="B4211" s="59">
        <f t="shared" si="195"/>
        <v>691000115</v>
      </c>
      <c r="C4211" s="68" t="s">
        <v>8370</v>
      </c>
      <c r="D4211" s="76">
        <v>1</v>
      </c>
      <c r="E4211" s="61">
        <f t="shared" si="196"/>
        <v>75135540</v>
      </c>
      <c r="F4211" s="69" t="s">
        <v>5741</v>
      </c>
      <c r="G4211" s="69" t="s">
        <v>9145</v>
      </c>
      <c r="H4211" s="70">
        <v>825</v>
      </c>
      <c r="I4211" s="70" t="s">
        <v>139</v>
      </c>
      <c r="J4211" s="74">
        <v>26.68</v>
      </c>
      <c r="K4211" s="64">
        <f t="shared" si="197"/>
        <v>22011</v>
      </c>
      <c r="L4211" s="71"/>
      <c r="M4211" s="72"/>
      <c r="N4211" s="72" t="s">
        <v>13874</v>
      </c>
      <c r="O4211" s="72" t="s">
        <v>5675</v>
      </c>
      <c r="P4211" s="81">
        <v>58</v>
      </c>
      <c r="Q4211" s="73"/>
      <c r="R4211" s="73" t="s">
        <v>13875</v>
      </c>
      <c r="S4211" s="60" t="str">
        <f>VLOOKUP(A4211,[1]DATA!$1:$1048576,12,0)</f>
        <v>ANO</v>
      </c>
    </row>
    <row r="4212" spans="1:19" x14ac:dyDescent="0.25">
      <c r="A4212" s="68">
        <v>691004528</v>
      </c>
      <c r="B4212" s="59">
        <f t="shared" si="195"/>
        <v>691004528</v>
      </c>
      <c r="C4212" s="68" t="s">
        <v>8371</v>
      </c>
      <c r="D4212" s="76">
        <v>1</v>
      </c>
      <c r="E4212" s="61">
        <f t="shared" si="196"/>
        <v>24252832</v>
      </c>
      <c r="F4212" s="69" t="s">
        <v>5741</v>
      </c>
      <c r="G4212" s="69" t="s">
        <v>9145</v>
      </c>
      <c r="H4212" s="70">
        <v>50</v>
      </c>
      <c r="I4212" s="70" t="s">
        <v>139</v>
      </c>
      <c r="J4212" s="74">
        <v>26.68</v>
      </c>
      <c r="K4212" s="64">
        <f t="shared" si="197"/>
        <v>1334</v>
      </c>
      <c r="L4212" s="71"/>
      <c r="M4212" s="72"/>
      <c r="N4212" s="72" t="s">
        <v>13876</v>
      </c>
      <c r="O4212" s="72" t="s">
        <v>13877</v>
      </c>
      <c r="P4212" s="81">
        <v>2168</v>
      </c>
      <c r="Q4212" s="73"/>
      <c r="R4212" s="73" t="s">
        <v>9151</v>
      </c>
      <c r="S4212" s="60" t="str">
        <f>VLOOKUP(A4212,[1]DATA!$1:$1048576,12,0)</f>
        <v>NE</v>
      </c>
    </row>
    <row r="4213" spans="1:19" x14ac:dyDescent="0.25">
      <c r="A4213" s="68">
        <v>691006261</v>
      </c>
      <c r="B4213" s="59">
        <f t="shared" si="195"/>
        <v>691006261</v>
      </c>
      <c r="C4213" s="68" t="s">
        <v>8372</v>
      </c>
      <c r="D4213" s="76">
        <v>1</v>
      </c>
      <c r="E4213" s="61">
        <f t="shared" si="196"/>
        <v>71294996</v>
      </c>
      <c r="F4213" s="69" t="s">
        <v>5741</v>
      </c>
      <c r="G4213" s="69" t="s">
        <v>9145</v>
      </c>
      <c r="H4213" s="70">
        <v>325</v>
      </c>
      <c r="I4213" s="70" t="s">
        <v>139</v>
      </c>
      <c r="J4213" s="74">
        <v>26.68</v>
      </c>
      <c r="K4213" s="64">
        <f t="shared" si="197"/>
        <v>8671</v>
      </c>
      <c r="L4213" s="71"/>
      <c r="M4213" s="72"/>
      <c r="N4213" s="72" t="s">
        <v>13878</v>
      </c>
      <c r="O4213" s="72" t="s">
        <v>13865</v>
      </c>
      <c r="P4213" s="81">
        <v>2249</v>
      </c>
      <c r="Q4213" s="73"/>
      <c r="R4213" s="73" t="s">
        <v>9151</v>
      </c>
      <c r="S4213" s="60" t="str">
        <f>VLOOKUP(A4213,[1]DATA!$1:$1048576,12,0)</f>
        <v>ANO</v>
      </c>
    </row>
    <row r="4214" spans="1:19" x14ac:dyDescent="0.25">
      <c r="A4214" s="68">
        <v>691008167</v>
      </c>
      <c r="B4214" s="59">
        <f t="shared" si="195"/>
        <v>691008167</v>
      </c>
      <c r="C4214" s="68" t="s">
        <v>8373</v>
      </c>
      <c r="D4214" s="76">
        <v>1</v>
      </c>
      <c r="E4214" s="61">
        <f t="shared" si="196"/>
        <v>3466213</v>
      </c>
      <c r="F4214" s="69" t="s">
        <v>5741</v>
      </c>
      <c r="G4214" s="69" t="s">
        <v>9145</v>
      </c>
      <c r="H4214" s="70">
        <v>200</v>
      </c>
      <c r="I4214" s="70" t="s">
        <v>139</v>
      </c>
      <c r="J4214" s="74">
        <v>26.68</v>
      </c>
      <c r="K4214" s="64">
        <f t="shared" si="197"/>
        <v>5336</v>
      </c>
      <c r="L4214" s="71"/>
      <c r="M4214" s="72"/>
      <c r="N4214" s="72" t="s">
        <v>13879</v>
      </c>
      <c r="O4214" s="72" t="s">
        <v>5514</v>
      </c>
      <c r="P4214" s="81">
        <v>3087</v>
      </c>
      <c r="Q4214" s="73"/>
      <c r="R4214" s="73" t="s">
        <v>9151</v>
      </c>
      <c r="S4214" s="60" t="str">
        <f>VLOOKUP(A4214,[1]DATA!$1:$1048576,12,0)</f>
        <v>NE</v>
      </c>
    </row>
    <row r="4215" spans="1:19" x14ac:dyDescent="0.25">
      <c r="A4215" s="68">
        <v>691009180</v>
      </c>
      <c r="B4215" s="59">
        <f t="shared" si="195"/>
        <v>691009180</v>
      </c>
      <c r="C4215" s="68" t="s">
        <v>8374</v>
      </c>
      <c r="D4215" s="76">
        <v>1</v>
      </c>
      <c r="E4215" s="61">
        <f t="shared" si="196"/>
        <v>4428901</v>
      </c>
      <c r="F4215" s="69" t="s">
        <v>5741</v>
      </c>
      <c r="G4215" s="69" t="s">
        <v>9145</v>
      </c>
      <c r="H4215" s="70">
        <v>125</v>
      </c>
      <c r="I4215" s="70" t="s">
        <v>139</v>
      </c>
      <c r="J4215" s="74">
        <v>26.68</v>
      </c>
      <c r="K4215" s="64">
        <f t="shared" si="197"/>
        <v>3335</v>
      </c>
      <c r="L4215" s="71"/>
      <c r="M4215" s="72"/>
      <c r="N4215" s="72" t="s">
        <v>13880</v>
      </c>
      <c r="O4215" s="72"/>
      <c r="P4215" s="81">
        <v>7</v>
      </c>
      <c r="Q4215" s="73"/>
      <c r="R4215" s="73" t="s">
        <v>13881</v>
      </c>
      <c r="S4215" s="60" t="str">
        <f>VLOOKUP(A4215,[1]DATA!$1:$1048576,12,0)</f>
        <v>NE</v>
      </c>
    </row>
    <row r="4216" spans="1:19" x14ac:dyDescent="0.25">
      <c r="A4216" s="68">
        <v>691010099</v>
      </c>
      <c r="B4216" s="59">
        <f t="shared" si="195"/>
        <v>691010099</v>
      </c>
      <c r="C4216" s="68" t="s">
        <v>8375</v>
      </c>
      <c r="D4216" s="76">
        <v>1</v>
      </c>
      <c r="E4216" s="61">
        <f t="shared" si="196"/>
        <v>71294465</v>
      </c>
      <c r="F4216" s="69" t="s">
        <v>5741</v>
      </c>
      <c r="G4216" s="69" t="s">
        <v>9145</v>
      </c>
      <c r="H4216" s="70">
        <v>250</v>
      </c>
      <c r="I4216" s="70" t="s">
        <v>139</v>
      </c>
      <c r="J4216" s="74">
        <v>26.68</v>
      </c>
      <c r="K4216" s="64">
        <f t="shared" si="197"/>
        <v>6670</v>
      </c>
      <c r="L4216" s="71"/>
      <c r="M4216" s="72"/>
      <c r="N4216" s="72" t="s">
        <v>13882</v>
      </c>
      <c r="O4216" s="72" t="s">
        <v>13883</v>
      </c>
      <c r="P4216" s="81">
        <v>1438</v>
      </c>
      <c r="Q4216" s="73"/>
      <c r="R4216" s="73" t="s">
        <v>9151</v>
      </c>
      <c r="S4216" s="60" t="str">
        <f>VLOOKUP(A4216,[1]DATA!$1:$1048576,12,0)</f>
        <v>ANO</v>
      </c>
    </row>
    <row r="4217" spans="1:19" x14ac:dyDescent="0.25">
      <c r="A4217" s="68">
        <v>691010684</v>
      </c>
      <c r="B4217" s="59">
        <f t="shared" si="195"/>
        <v>691010684</v>
      </c>
      <c r="C4217" s="68" t="s">
        <v>8376</v>
      </c>
      <c r="D4217" s="76">
        <v>1</v>
      </c>
      <c r="E4217" s="61">
        <f t="shared" si="196"/>
        <v>5299497</v>
      </c>
      <c r="F4217" s="69" t="s">
        <v>5741</v>
      </c>
      <c r="G4217" s="69" t="s">
        <v>9145</v>
      </c>
      <c r="H4217" s="70">
        <v>375</v>
      </c>
      <c r="I4217" s="70" t="s">
        <v>139</v>
      </c>
      <c r="J4217" s="74">
        <v>26.68</v>
      </c>
      <c r="K4217" s="64">
        <f t="shared" si="197"/>
        <v>10005</v>
      </c>
      <c r="L4217" s="71"/>
      <c r="M4217" s="72"/>
      <c r="N4217" s="72" t="s">
        <v>13884</v>
      </c>
      <c r="O4217" s="72"/>
      <c r="P4217" s="81">
        <v>32</v>
      </c>
      <c r="Q4217" s="73"/>
      <c r="R4217" s="73" t="s">
        <v>13885</v>
      </c>
      <c r="S4217" s="60" t="str">
        <f>VLOOKUP(A4217,[1]DATA!$1:$1048576,12,0)</f>
        <v>NE</v>
      </c>
    </row>
    <row r="4218" spans="1:19" x14ac:dyDescent="0.25">
      <c r="A4218" s="68">
        <v>691011621</v>
      </c>
      <c r="B4218" s="59">
        <f t="shared" si="195"/>
        <v>691011621</v>
      </c>
      <c r="C4218" s="68" t="s">
        <v>8377</v>
      </c>
      <c r="D4218" s="76">
        <v>1</v>
      </c>
      <c r="E4218" s="61">
        <f t="shared" si="196"/>
        <v>4429028</v>
      </c>
      <c r="F4218" s="69" t="s">
        <v>5741</v>
      </c>
      <c r="G4218" s="69" t="s">
        <v>9145</v>
      </c>
      <c r="H4218" s="70">
        <v>125</v>
      </c>
      <c r="I4218" s="70" t="s">
        <v>139</v>
      </c>
      <c r="J4218" s="74">
        <v>26.68</v>
      </c>
      <c r="K4218" s="64">
        <f t="shared" si="197"/>
        <v>3335</v>
      </c>
      <c r="L4218" s="71"/>
      <c r="M4218" s="72"/>
      <c r="N4218" s="72" t="s">
        <v>13886</v>
      </c>
      <c r="O4218" s="72"/>
      <c r="P4218" s="81">
        <v>7</v>
      </c>
      <c r="Q4218" s="73"/>
      <c r="R4218" s="73" t="s">
        <v>13881</v>
      </c>
      <c r="S4218" s="60" t="str">
        <f>VLOOKUP(A4218,[1]DATA!$1:$1048576,12,0)</f>
        <v>NE</v>
      </c>
    </row>
    <row r="4219" spans="1:19" x14ac:dyDescent="0.25">
      <c r="A4219" s="68">
        <v>600007189</v>
      </c>
      <c r="B4219" s="59">
        <f t="shared" si="195"/>
        <v>600007189</v>
      </c>
      <c r="C4219" s="68" t="s">
        <v>1728</v>
      </c>
      <c r="D4219" s="76">
        <v>1</v>
      </c>
      <c r="E4219" s="61">
        <f t="shared" si="196"/>
        <v>66493030</v>
      </c>
      <c r="F4219" s="69" t="s">
        <v>5741</v>
      </c>
      <c r="G4219" s="69" t="s">
        <v>5746</v>
      </c>
      <c r="H4219" s="70">
        <v>575</v>
      </c>
      <c r="I4219" s="70" t="s">
        <v>139</v>
      </c>
      <c r="J4219" s="74">
        <v>26.68</v>
      </c>
      <c r="K4219" s="64">
        <f t="shared" si="197"/>
        <v>15341</v>
      </c>
      <c r="L4219" s="71"/>
      <c r="M4219" s="72"/>
      <c r="N4219" s="72" t="s">
        <v>3685</v>
      </c>
      <c r="O4219" s="72" t="s">
        <v>69</v>
      </c>
      <c r="P4219" s="81">
        <v>826</v>
      </c>
      <c r="Q4219" s="73"/>
      <c r="R4219" s="73" t="s">
        <v>5414</v>
      </c>
      <c r="S4219" s="60" t="str">
        <f>VLOOKUP(A4219,[1]DATA!$1:$1048576,12,0)</f>
        <v>ANO</v>
      </c>
    </row>
    <row r="4220" spans="1:19" x14ac:dyDescent="0.25">
      <c r="A4220" s="68">
        <v>600045382</v>
      </c>
      <c r="B4220" s="59">
        <f t="shared" si="195"/>
        <v>600045382</v>
      </c>
      <c r="C4220" s="68" t="s">
        <v>1729</v>
      </c>
      <c r="D4220" s="76">
        <v>1</v>
      </c>
      <c r="E4220" s="61">
        <f t="shared" si="196"/>
        <v>48663808</v>
      </c>
      <c r="F4220" s="69" t="s">
        <v>5741</v>
      </c>
      <c r="G4220" s="69" t="s">
        <v>5746</v>
      </c>
      <c r="H4220" s="70">
        <v>1150</v>
      </c>
      <c r="I4220" s="70" t="s">
        <v>139</v>
      </c>
      <c r="J4220" s="74">
        <v>26.68</v>
      </c>
      <c r="K4220" s="64">
        <f t="shared" si="197"/>
        <v>30682</v>
      </c>
      <c r="L4220" s="71"/>
      <c r="M4220" s="72"/>
      <c r="N4220" s="72" t="s">
        <v>3686</v>
      </c>
      <c r="O4220" s="72" t="s">
        <v>5415</v>
      </c>
      <c r="P4220" s="81">
        <v>420</v>
      </c>
      <c r="Q4220" s="73"/>
      <c r="R4220" s="73" t="s">
        <v>5414</v>
      </c>
      <c r="S4220" s="60" t="str">
        <f>VLOOKUP(A4220,[1]DATA!$1:$1048576,12,0)</f>
        <v>ANO</v>
      </c>
    </row>
    <row r="4221" spans="1:19" x14ac:dyDescent="0.25">
      <c r="A4221" s="68">
        <v>600021688</v>
      </c>
      <c r="B4221" s="59">
        <f t="shared" si="195"/>
        <v>600021688</v>
      </c>
      <c r="C4221" s="68" t="s">
        <v>1730</v>
      </c>
      <c r="D4221" s="76">
        <v>1</v>
      </c>
      <c r="E4221" s="61">
        <f t="shared" si="196"/>
        <v>70836248</v>
      </c>
      <c r="F4221" s="69" t="s">
        <v>5741</v>
      </c>
      <c r="G4221" s="69" t="s">
        <v>5746</v>
      </c>
      <c r="H4221" s="70">
        <v>50</v>
      </c>
      <c r="I4221" s="70" t="s">
        <v>139</v>
      </c>
      <c r="J4221" s="74">
        <v>26.68</v>
      </c>
      <c r="K4221" s="64">
        <f t="shared" si="197"/>
        <v>1334</v>
      </c>
      <c r="L4221" s="71"/>
      <c r="M4221" s="72"/>
      <c r="N4221" s="72" t="s">
        <v>3687</v>
      </c>
      <c r="O4221" s="72" t="s">
        <v>5416</v>
      </c>
      <c r="P4221" s="81">
        <v>540</v>
      </c>
      <c r="Q4221" s="73"/>
      <c r="R4221" s="73" t="s">
        <v>5417</v>
      </c>
      <c r="S4221" s="60" t="str">
        <f>VLOOKUP(A4221,[1]DATA!$1:$1048576,12,0)</f>
        <v>ANO</v>
      </c>
    </row>
    <row r="4222" spans="1:19" x14ac:dyDescent="0.25">
      <c r="A4222" s="68">
        <v>600021734</v>
      </c>
      <c r="B4222" s="59">
        <f t="shared" si="195"/>
        <v>600021734</v>
      </c>
      <c r="C4222" s="68" t="s">
        <v>1731</v>
      </c>
      <c r="D4222" s="76">
        <v>1</v>
      </c>
      <c r="E4222" s="61">
        <f t="shared" si="196"/>
        <v>70836256</v>
      </c>
      <c r="F4222" s="69" t="s">
        <v>5741</v>
      </c>
      <c r="G4222" s="69" t="s">
        <v>5746</v>
      </c>
      <c r="H4222" s="70">
        <v>75</v>
      </c>
      <c r="I4222" s="70" t="s">
        <v>139</v>
      </c>
      <c r="J4222" s="74">
        <v>26.68</v>
      </c>
      <c r="K4222" s="64">
        <f t="shared" si="197"/>
        <v>2001</v>
      </c>
      <c r="L4222" s="71"/>
      <c r="M4222" s="72"/>
      <c r="N4222" s="72" t="s">
        <v>3688</v>
      </c>
      <c r="O4222" s="72" t="s">
        <v>33</v>
      </c>
      <c r="P4222" s="81">
        <v>435</v>
      </c>
      <c r="Q4222" s="73"/>
      <c r="R4222" s="73" t="s">
        <v>5418</v>
      </c>
      <c r="S4222" s="60" t="str">
        <f>VLOOKUP(A4222,[1]DATA!$1:$1048576,12,0)</f>
        <v>ANO</v>
      </c>
    </row>
    <row r="4223" spans="1:19" x14ac:dyDescent="0.25">
      <c r="A4223" s="68">
        <v>600021742</v>
      </c>
      <c r="B4223" s="59">
        <f t="shared" si="195"/>
        <v>600021742</v>
      </c>
      <c r="C4223" s="68" t="s">
        <v>1732</v>
      </c>
      <c r="D4223" s="76">
        <v>1</v>
      </c>
      <c r="E4223" s="61">
        <f t="shared" si="196"/>
        <v>70831378</v>
      </c>
      <c r="F4223" s="69" t="s">
        <v>5741</v>
      </c>
      <c r="G4223" s="69" t="s">
        <v>5746</v>
      </c>
      <c r="H4223" s="70">
        <v>250</v>
      </c>
      <c r="I4223" s="70" t="s">
        <v>139</v>
      </c>
      <c r="J4223" s="74">
        <v>26.68</v>
      </c>
      <c r="K4223" s="64">
        <f t="shared" si="197"/>
        <v>6670</v>
      </c>
      <c r="L4223" s="71"/>
      <c r="M4223" s="72"/>
      <c r="N4223" s="72" t="s">
        <v>3689</v>
      </c>
      <c r="O4223" s="72" t="s">
        <v>4187</v>
      </c>
      <c r="P4223" s="81">
        <v>179</v>
      </c>
      <c r="Q4223" s="73"/>
      <c r="R4223" s="73" t="s">
        <v>5414</v>
      </c>
      <c r="S4223" s="60" t="str">
        <f>VLOOKUP(A4223,[1]DATA!$1:$1048576,12,0)</f>
        <v>ANO</v>
      </c>
    </row>
    <row r="4224" spans="1:19" x14ac:dyDescent="0.25">
      <c r="A4224" s="68">
        <v>600019527</v>
      </c>
      <c r="B4224" s="59">
        <f t="shared" si="195"/>
        <v>600019527</v>
      </c>
      <c r="C4224" s="68" t="s">
        <v>1733</v>
      </c>
      <c r="D4224" s="76">
        <v>1</v>
      </c>
      <c r="E4224" s="61">
        <f t="shared" si="196"/>
        <v>68713</v>
      </c>
      <c r="F4224" s="69" t="s">
        <v>5741</v>
      </c>
      <c r="G4224" s="69" t="s">
        <v>5746</v>
      </c>
      <c r="H4224" s="70">
        <v>225</v>
      </c>
      <c r="I4224" s="70" t="s">
        <v>139</v>
      </c>
      <c r="J4224" s="74">
        <v>26.68</v>
      </c>
      <c r="K4224" s="64">
        <f t="shared" si="197"/>
        <v>6003</v>
      </c>
      <c r="L4224" s="71"/>
      <c r="M4224" s="72"/>
      <c r="N4224" s="72" t="s">
        <v>3690</v>
      </c>
      <c r="O4224" s="72" t="s">
        <v>4740</v>
      </c>
      <c r="P4224" s="81">
        <v>135</v>
      </c>
      <c r="Q4224" s="73"/>
      <c r="R4224" s="73" t="s">
        <v>5414</v>
      </c>
      <c r="S4224" s="60" t="str">
        <f>VLOOKUP(A4224,[1]DATA!$1:$1048576,12,0)</f>
        <v>ANO</v>
      </c>
    </row>
    <row r="4225" spans="1:19" x14ac:dyDescent="0.25">
      <c r="A4225" s="68">
        <v>600007081</v>
      </c>
      <c r="B4225" s="59">
        <f t="shared" si="195"/>
        <v>600007081</v>
      </c>
      <c r="C4225" s="68" t="s">
        <v>1734</v>
      </c>
      <c r="D4225" s="76">
        <v>1</v>
      </c>
      <c r="E4225" s="61">
        <f t="shared" si="196"/>
        <v>48665819</v>
      </c>
      <c r="F4225" s="69" t="s">
        <v>5741</v>
      </c>
      <c r="G4225" s="69" t="s">
        <v>5746</v>
      </c>
      <c r="H4225" s="70">
        <v>400</v>
      </c>
      <c r="I4225" s="70" t="s">
        <v>139</v>
      </c>
      <c r="J4225" s="74">
        <v>26.68</v>
      </c>
      <c r="K4225" s="64">
        <f t="shared" si="197"/>
        <v>10672</v>
      </c>
      <c r="L4225" s="71"/>
      <c r="M4225" s="72"/>
      <c r="N4225" s="72" t="s">
        <v>3691</v>
      </c>
      <c r="O4225" s="72" t="s">
        <v>43</v>
      </c>
      <c r="P4225" s="81">
        <v>162</v>
      </c>
      <c r="Q4225" s="73"/>
      <c r="R4225" s="73" t="s">
        <v>5414</v>
      </c>
      <c r="S4225" s="60" t="str">
        <f>VLOOKUP(A4225,[1]DATA!$1:$1048576,12,0)</f>
        <v>ANO</v>
      </c>
    </row>
    <row r="4226" spans="1:19" x14ac:dyDescent="0.25">
      <c r="A4226" s="68">
        <v>600007090</v>
      </c>
      <c r="B4226" s="59">
        <f t="shared" si="195"/>
        <v>600007090</v>
      </c>
      <c r="C4226" s="68" t="s">
        <v>1735</v>
      </c>
      <c r="D4226" s="76">
        <v>1</v>
      </c>
      <c r="E4226" s="61">
        <f t="shared" si="196"/>
        <v>48665991</v>
      </c>
      <c r="F4226" s="69" t="s">
        <v>5741</v>
      </c>
      <c r="G4226" s="69" t="s">
        <v>5746</v>
      </c>
      <c r="H4226" s="70">
        <v>350</v>
      </c>
      <c r="I4226" s="70" t="s">
        <v>139</v>
      </c>
      <c r="J4226" s="74">
        <v>26.68</v>
      </c>
      <c r="K4226" s="64">
        <f t="shared" si="197"/>
        <v>9338</v>
      </c>
      <c r="L4226" s="71"/>
      <c r="M4226" s="72"/>
      <c r="N4226" s="72" t="s">
        <v>3692</v>
      </c>
      <c r="O4226" s="72" t="s">
        <v>4187</v>
      </c>
      <c r="P4226" s="81">
        <v>41</v>
      </c>
      <c r="Q4226" s="73">
        <v>12</v>
      </c>
      <c r="R4226" s="73" t="s">
        <v>5414</v>
      </c>
      <c r="S4226" s="60" t="str">
        <f>VLOOKUP(A4226,[1]DATA!$1:$1048576,12,0)</f>
        <v>ANO</v>
      </c>
    </row>
    <row r="4227" spans="1:19" x14ac:dyDescent="0.25">
      <c r="A4227" s="68">
        <v>600007146</v>
      </c>
      <c r="B4227" s="59">
        <f t="shared" si="195"/>
        <v>600007146</v>
      </c>
      <c r="C4227" s="68" t="s">
        <v>1736</v>
      </c>
      <c r="D4227" s="76">
        <v>1</v>
      </c>
      <c r="E4227" s="61">
        <f t="shared" si="196"/>
        <v>25134710</v>
      </c>
      <c r="F4227" s="69" t="s">
        <v>5741</v>
      </c>
      <c r="G4227" s="69" t="s">
        <v>5746</v>
      </c>
      <c r="H4227" s="70">
        <v>250</v>
      </c>
      <c r="I4227" s="70" t="s">
        <v>139</v>
      </c>
      <c r="J4227" s="74">
        <v>26.68</v>
      </c>
      <c r="K4227" s="64">
        <f t="shared" si="197"/>
        <v>6670</v>
      </c>
      <c r="L4227" s="71"/>
      <c r="M4227" s="72"/>
      <c r="N4227" s="72" t="s">
        <v>3693</v>
      </c>
      <c r="O4227" s="72" t="s">
        <v>5419</v>
      </c>
      <c r="P4227" s="81">
        <v>262</v>
      </c>
      <c r="Q4227" s="73"/>
      <c r="R4227" s="73" t="s">
        <v>5414</v>
      </c>
      <c r="S4227" s="60" t="str">
        <f>VLOOKUP(A4227,[1]DATA!$1:$1048576,12,0)</f>
        <v>NE</v>
      </c>
    </row>
    <row r="4228" spans="1:19" x14ac:dyDescent="0.25">
      <c r="A4228" s="68">
        <v>600007154</v>
      </c>
      <c r="B4228" s="59">
        <f t="shared" si="195"/>
        <v>600007154</v>
      </c>
      <c r="C4228" s="68" t="s">
        <v>1737</v>
      </c>
      <c r="D4228" s="76">
        <v>1</v>
      </c>
      <c r="E4228" s="61">
        <f t="shared" si="196"/>
        <v>641065</v>
      </c>
      <c r="F4228" s="69" t="s">
        <v>5741</v>
      </c>
      <c r="G4228" s="69" t="s">
        <v>5746</v>
      </c>
      <c r="H4228" s="70">
        <v>50</v>
      </c>
      <c r="I4228" s="70" t="s">
        <v>139</v>
      </c>
      <c r="J4228" s="74">
        <v>26.68</v>
      </c>
      <c r="K4228" s="64">
        <f t="shared" si="197"/>
        <v>1334</v>
      </c>
      <c r="L4228" s="71"/>
      <c r="M4228" s="72"/>
      <c r="N4228" s="72" t="s">
        <v>3694</v>
      </c>
      <c r="O4228" s="72" t="s">
        <v>4230</v>
      </c>
      <c r="P4228" s="81">
        <v>28</v>
      </c>
      <c r="Q4228" s="73"/>
      <c r="R4228" s="73" t="s">
        <v>5414</v>
      </c>
      <c r="S4228" s="60" t="str">
        <f>VLOOKUP(A4228,[1]DATA!$1:$1048576,12,0)</f>
        <v>NE</v>
      </c>
    </row>
    <row r="4229" spans="1:19" x14ac:dyDescent="0.25">
      <c r="A4229" s="68">
        <v>600007171</v>
      </c>
      <c r="B4229" s="59">
        <f t="shared" ref="B4229:B4292" si="198">A4229*1</f>
        <v>600007171</v>
      </c>
      <c r="C4229" s="68" t="s">
        <v>1738</v>
      </c>
      <c r="D4229" s="76">
        <v>1</v>
      </c>
      <c r="E4229" s="61">
        <f t="shared" ref="E4229:E4292" si="199">C4229*1</f>
        <v>48665860</v>
      </c>
      <c r="F4229" s="69" t="s">
        <v>5741</v>
      </c>
      <c r="G4229" s="69" t="s">
        <v>5746</v>
      </c>
      <c r="H4229" s="70">
        <v>325</v>
      </c>
      <c r="I4229" s="70" t="s">
        <v>139</v>
      </c>
      <c r="J4229" s="74">
        <v>26.68</v>
      </c>
      <c r="K4229" s="64">
        <f t="shared" ref="K4229:K4292" si="200">H4229*J4229</f>
        <v>8671</v>
      </c>
      <c r="L4229" s="71"/>
      <c r="M4229" s="72"/>
      <c r="N4229" s="72" t="s">
        <v>3695</v>
      </c>
      <c r="O4229" s="72" t="s">
        <v>5420</v>
      </c>
      <c r="P4229" s="81">
        <v>191</v>
      </c>
      <c r="Q4229" s="73"/>
      <c r="R4229" s="73" t="s">
        <v>5414</v>
      </c>
      <c r="S4229" s="60" t="str">
        <f>VLOOKUP(A4229,[1]DATA!$1:$1048576,12,0)</f>
        <v>ANO</v>
      </c>
    </row>
    <row r="4230" spans="1:19" x14ac:dyDescent="0.25">
      <c r="A4230" s="68">
        <v>600045544</v>
      </c>
      <c r="B4230" s="59">
        <f t="shared" si="198"/>
        <v>600045544</v>
      </c>
      <c r="C4230" s="68" t="s">
        <v>1739</v>
      </c>
      <c r="D4230" s="76">
        <v>1</v>
      </c>
      <c r="E4230" s="61">
        <f t="shared" si="199"/>
        <v>46383433</v>
      </c>
      <c r="F4230" s="69" t="s">
        <v>5741</v>
      </c>
      <c r="G4230" s="69" t="s">
        <v>5746</v>
      </c>
      <c r="H4230" s="70">
        <v>650</v>
      </c>
      <c r="I4230" s="70" t="s">
        <v>139</v>
      </c>
      <c r="J4230" s="74">
        <v>26.68</v>
      </c>
      <c r="K4230" s="64">
        <f t="shared" si="200"/>
        <v>17342</v>
      </c>
      <c r="L4230" s="71"/>
      <c r="M4230" s="72"/>
      <c r="N4230" s="72" t="s">
        <v>3696</v>
      </c>
      <c r="O4230" s="72" t="s">
        <v>4599</v>
      </c>
      <c r="P4230" s="81">
        <v>28</v>
      </c>
      <c r="Q4230" s="73"/>
      <c r="R4230" s="73" t="s">
        <v>5421</v>
      </c>
      <c r="S4230" s="60" t="str">
        <f>VLOOKUP(A4230,[1]DATA!$1:$1048576,12,0)</f>
        <v>ANO</v>
      </c>
    </row>
    <row r="4231" spans="1:19" x14ac:dyDescent="0.25">
      <c r="A4231" s="68">
        <v>600045391</v>
      </c>
      <c r="B4231" s="59">
        <f t="shared" si="198"/>
        <v>600045391</v>
      </c>
      <c r="C4231" s="68" t="s">
        <v>1740</v>
      </c>
      <c r="D4231" s="76">
        <v>1</v>
      </c>
      <c r="E4231" s="61">
        <f t="shared" si="199"/>
        <v>46390413</v>
      </c>
      <c r="F4231" s="69" t="s">
        <v>5741</v>
      </c>
      <c r="G4231" s="69" t="s">
        <v>5746</v>
      </c>
      <c r="H4231" s="70">
        <v>775</v>
      </c>
      <c r="I4231" s="70" t="s">
        <v>139</v>
      </c>
      <c r="J4231" s="74">
        <v>26.68</v>
      </c>
      <c r="K4231" s="64">
        <f t="shared" si="200"/>
        <v>20677</v>
      </c>
      <c r="L4231" s="71"/>
      <c r="M4231" s="72"/>
      <c r="N4231" s="72" t="s">
        <v>3697</v>
      </c>
      <c r="O4231" s="72" t="s">
        <v>5422</v>
      </c>
      <c r="P4231" s="81">
        <v>374</v>
      </c>
      <c r="Q4231" s="73"/>
      <c r="R4231" s="73" t="s">
        <v>5414</v>
      </c>
      <c r="S4231" s="60" t="str">
        <f>VLOOKUP(A4231,[1]DATA!$1:$1048576,12,0)</f>
        <v>ANO</v>
      </c>
    </row>
    <row r="4232" spans="1:19" x14ac:dyDescent="0.25">
      <c r="A4232" s="68">
        <v>600045455</v>
      </c>
      <c r="B4232" s="59">
        <f t="shared" si="198"/>
        <v>600045455</v>
      </c>
      <c r="C4232" s="68" t="s">
        <v>1741</v>
      </c>
      <c r="D4232" s="76">
        <v>1</v>
      </c>
      <c r="E4232" s="61">
        <f t="shared" si="199"/>
        <v>70989656</v>
      </c>
      <c r="F4232" s="69" t="s">
        <v>5741</v>
      </c>
      <c r="G4232" s="69" t="s">
        <v>5746</v>
      </c>
      <c r="H4232" s="70">
        <v>600</v>
      </c>
      <c r="I4232" s="70" t="s">
        <v>139</v>
      </c>
      <c r="J4232" s="74">
        <v>26.68</v>
      </c>
      <c r="K4232" s="64">
        <f t="shared" si="200"/>
        <v>16008</v>
      </c>
      <c r="L4232" s="71"/>
      <c r="M4232" s="72"/>
      <c r="N4232" s="72" t="s">
        <v>3698</v>
      </c>
      <c r="O4232" s="72" t="s">
        <v>4281</v>
      </c>
      <c r="P4232" s="81">
        <v>563</v>
      </c>
      <c r="Q4232" s="73"/>
      <c r="R4232" s="73" t="s">
        <v>5423</v>
      </c>
      <c r="S4232" s="60" t="str">
        <f>VLOOKUP(A4232,[1]DATA!$1:$1048576,12,0)</f>
        <v>ANO</v>
      </c>
    </row>
    <row r="4233" spans="1:19" x14ac:dyDescent="0.25">
      <c r="A4233" s="68">
        <v>600045251</v>
      </c>
      <c r="B4233" s="59">
        <f t="shared" si="198"/>
        <v>600045251</v>
      </c>
      <c r="C4233" s="68" t="s">
        <v>1742</v>
      </c>
      <c r="D4233" s="76">
        <v>1</v>
      </c>
      <c r="E4233" s="61">
        <f t="shared" si="199"/>
        <v>49862456</v>
      </c>
      <c r="F4233" s="69" t="s">
        <v>5741</v>
      </c>
      <c r="G4233" s="69" t="s">
        <v>5746</v>
      </c>
      <c r="H4233" s="70">
        <v>1325</v>
      </c>
      <c r="I4233" s="70" t="s">
        <v>139</v>
      </c>
      <c r="J4233" s="74">
        <v>26.68</v>
      </c>
      <c r="K4233" s="64">
        <f t="shared" si="200"/>
        <v>35351</v>
      </c>
      <c r="L4233" s="71"/>
      <c r="M4233" s="72"/>
      <c r="N4233" s="72" t="s">
        <v>3699</v>
      </c>
      <c r="O4233" s="72" t="s">
        <v>5416</v>
      </c>
      <c r="P4233" s="81">
        <v>342</v>
      </c>
      <c r="Q4233" s="73"/>
      <c r="R4233" s="73" t="s">
        <v>5417</v>
      </c>
      <c r="S4233" s="60" t="str">
        <f>VLOOKUP(A4233,[1]DATA!$1:$1048576,12,0)</f>
        <v>ANO</v>
      </c>
    </row>
    <row r="4234" spans="1:19" x14ac:dyDescent="0.25">
      <c r="A4234" s="68">
        <v>600045293</v>
      </c>
      <c r="B4234" s="59">
        <f t="shared" si="198"/>
        <v>600045293</v>
      </c>
      <c r="C4234" s="68" t="s">
        <v>1743</v>
      </c>
      <c r="D4234" s="76">
        <v>1</v>
      </c>
      <c r="E4234" s="61">
        <f t="shared" si="199"/>
        <v>75034336</v>
      </c>
      <c r="F4234" s="69" t="s">
        <v>5741</v>
      </c>
      <c r="G4234" s="69" t="s">
        <v>5746</v>
      </c>
      <c r="H4234" s="70">
        <v>100</v>
      </c>
      <c r="I4234" s="70" t="s">
        <v>139</v>
      </c>
      <c r="J4234" s="74">
        <v>26.68</v>
      </c>
      <c r="K4234" s="64">
        <f t="shared" si="200"/>
        <v>2668</v>
      </c>
      <c r="L4234" s="71"/>
      <c r="M4234" s="72"/>
      <c r="N4234" s="72" t="s">
        <v>3700</v>
      </c>
      <c r="O4234" s="72"/>
      <c r="P4234" s="81">
        <v>29</v>
      </c>
      <c r="Q4234" s="73"/>
      <c r="R4234" s="73" t="s">
        <v>5424</v>
      </c>
      <c r="S4234" s="60" t="str">
        <f>VLOOKUP(A4234,[1]DATA!$1:$1048576,12,0)</f>
        <v>ANO</v>
      </c>
    </row>
    <row r="4235" spans="1:19" x14ac:dyDescent="0.25">
      <c r="A4235" s="68">
        <v>600045358</v>
      </c>
      <c r="B4235" s="59">
        <f t="shared" si="198"/>
        <v>600045358</v>
      </c>
      <c r="C4235" s="68" t="s">
        <v>1744</v>
      </c>
      <c r="D4235" s="76">
        <v>1</v>
      </c>
      <c r="E4235" s="61">
        <f t="shared" si="199"/>
        <v>48663620</v>
      </c>
      <c r="F4235" s="69" t="s">
        <v>5741</v>
      </c>
      <c r="G4235" s="69" t="s">
        <v>5746</v>
      </c>
      <c r="H4235" s="70">
        <v>1075</v>
      </c>
      <c r="I4235" s="70" t="s">
        <v>139</v>
      </c>
      <c r="J4235" s="74">
        <v>26.68</v>
      </c>
      <c r="K4235" s="64">
        <f t="shared" si="200"/>
        <v>28681</v>
      </c>
      <c r="L4235" s="71"/>
      <c r="M4235" s="72"/>
      <c r="N4235" s="72" t="s">
        <v>3701</v>
      </c>
      <c r="O4235" s="72" t="s">
        <v>5104</v>
      </c>
      <c r="P4235" s="81">
        <v>633</v>
      </c>
      <c r="Q4235" s="73"/>
      <c r="R4235" s="73" t="s">
        <v>5414</v>
      </c>
      <c r="S4235" s="60" t="str">
        <f>VLOOKUP(A4235,[1]DATA!$1:$1048576,12,0)</f>
        <v>ANO</v>
      </c>
    </row>
    <row r="4236" spans="1:19" x14ac:dyDescent="0.25">
      <c r="A4236" s="68">
        <v>600045374</v>
      </c>
      <c r="B4236" s="59">
        <f t="shared" si="198"/>
        <v>600045374</v>
      </c>
      <c r="C4236" s="68" t="s">
        <v>1745</v>
      </c>
      <c r="D4236" s="76">
        <v>1</v>
      </c>
      <c r="E4236" s="61">
        <f t="shared" si="199"/>
        <v>48663794</v>
      </c>
      <c r="F4236" s="69" t="s">
        <v>5741</v>
      </c>
      <c r="G4236" s="69" t="s">
        <v>5746</v>
      </c>
      <c r="H4236" s="70">
        <v>775</v>
      </c>
      <c r="I4236" s="70" t="s">
        <v>139</v>
      </c>
      <c r="J4236" s="74">
        <v>26.68</v>
      </c>
      <c r="K4236" s="64">
        <f t="shared" si="200"/>
        <v>20677</v>
      </c>
      <c r="L4236" s="71"/>
      <c r="M4236" s="72"/>
      <c r="N4236" s="72" t="s">
        <v>3702</v>
      </c>
      <c r="O4236" s="72" t="s">
        <v>5425</v>
      </c>
      <c r="P4236" s="81">
        <v>62</v>
      </c>
      <c r="Q4236" s="73"/>
      <c r="R4236" s="73" t="s">
        <v>5414</v>
      </c>
      <c r="S4236" s="60" t="str">
        <f>VLOOKUP(A4236,[1]DATA!$1:$1048576,12,0)</f>
        <v>ANO</v>
      </c>
    </row>
    <row r="4237" spans="1:19" x14ac:dyDescent="0.25">
      <c r="A4237" s="68">
        <v>600045285</v>
      </c>
      <c r="B4237" s="59">
        <f t="shared" si="198"/>
        <v>600045285</v>
      </c>
      <c r="C4237" s="68" t="s">
        <v>1746</v>
      </c>
      <c r="D4237" s="76">
        <v>1</v>
      </c>
      <c r="E4237" s="61">
        <f t="shared" si="199"/>
        <v>70989524</v>
      </c>
      <c r="F4237" s="69" t="s">
        <v>5741</v>
      </c>
      <c r="G4237" s="69" t="s">
        <v>5746</v>
      </c>
      <c r="H4237" s="70">
        <v>75</v>
      </c>
      <c r="I4237" s="70" t="s">
        <v>139</v>
      </c>
      <c r="J4237" s="74">
        <v>26.68</v>
      </c>
      <c r="K4237" s="64">
        <f t="shared" si="200"/>
        <v>2001</v>
      </c>
      <c r="L4237" s="71"/>
      <c r="M4237" s="72"/>
      <c r="N4237" s="72" t="s">
        <v>3703</v>
      </c>
      <c r="O4237" s="72"/>
      <c r="P4237" s="81">
        <v>49</v>
      </c>
      <c r="Q4237" s="73"/>
      <c r="R4237" s="73" t="s">
        <v>5426</v>
      </c>
      <c r="S4237" s="60" t="str">
        <f>VLOOKUP(A4237,[1]DATA!$1:$1048576,12,0)</f>
        <v>ANO</v>
      </c>
    </row>
    <row r="4238" spans="1:19" x14ac:dyDescent="0.25">
      <c r="A4238" s="68">
        <v>600045307</v>
      </c>
      <c r="B4238" s="59">
        <f t="shared" si="198"/>
        <v>600045307</v>
      </c>
      <c r="C4238" s="68" t="s">
        <v>1747</v>
      </c>
      <c r="D4238" s="76">
        <v>1</v>
      </c>
      <c r="E4238" s="61">
        <f t="shared" si="199"/>
        <v>75034174</v>
      </c>
      <c r="F4238" s="69" t="s">
        <v>5741</v>
      </c>
      <c r="G4238" s="69" t="s">
        <v>5746</v>
      </c>
      <c r="H4238" s="70">
        <v>175</v>
      </c>
      <c r="I4238" s="70" t="s">
        <v>139</v>
      </c>
      <c r="J4238" s="74">
        <v>26.68</v>
      </c>
      <c r="K4238" s="64">
        <f t="shared" si="200"/>
        <v>4669</v>
      </c>
      <c r="L4238" s="71"/>
      <c r="M4238" s="72"/>
      <c r="N4238" s="72" t="s">
        <v>3704</v>
      </c>
      <c r="O4238" s="72"/>
      <c r="P4238" s="81">
        <v>113</v>
      </c>
      <c r="Q4238" s="73"/>
      <c r="R4238" s="73" t="s">
        <v>5427</v>
      </c>
      <c r="S4238" s="60" t="str">
        <f>VLOOKUP(A4238,[1]DATA!$1:$1048576,12,0)</f>
        <v>ANO</v>
      </c>
    </row>
    <row r="4239" spans="1:19" x14ac:dyDescent="0.25">
      <c r="A4239" s="68">
        <v>600045315</v>
      </c>
      <c r="B4239" s="59">
        <f t="shared" si="198"/>
        <v>600045315</v>
      </c>
      <c r="C4239" s="68" t="s">
        <v>1748</v>
      </c>
      <c r="D4239" s="76">
        <v>1</v>
      </c>
      <c r="E4239" s="61">
        <f t="shared" si="199"/>
        <v>70991049</v>
      </c>
      <c r="F4239" s="69" t="s">
        <v>5741</v>
      </c>
      <c r="G4239" s="69" t="s">
        <v>5746</v>
      </c>
      <c r="H4239" s="70">
        <v>200</v>
      </c>
      <c r="I4239" s="70" t="s">
        <v>139</v>
      </c>
      <c r="J4239" s="74">
        <v>26.68</v>
      </c>
      <c r="K4239" s="64">
        <f t="shared" si="200"/>
        <v>5336</v>
      </c>
      <c r="L4239" s="71"/>
      <c r="M4239" s="72"/>
      <c r="N4239" s="72" t="s">
        <v>3705</v>
      </c>
      <c r="O4239" s="72"/>
      <c r="P4239" s="81">
        <v>9</v>
      </c>
      <c r="Q4239" s="73"/>
      <c r="R4239" s="73" t="s">
        <v>5428</v>
      </c>
      <c r="S4239" s="60" t="str">
        <f>VLOOKUP(A4239,[1]DATA!$1:$1048576,12,0)</f>
        <v>ANO</v>
      </c>
    </row>
    <row r="4240" spans="1:19" x14ac:dyDescent="0.25">
      <c r="A4240" s="68">
        <v>600045340</v>
      </c>
      <c r="B4240" s="59">
        <f t="shared" si="198"/>
        <v>600045340</v>
      </c>
      <c r="C4240" s="68" t="s">
        <v>1749</v>
      </c>
      <c r="D4240" s="76">
        <v>1</v>
      </c>
      <c r="E4240" s="61">
        <f t="shared" si="199"/>
        <v>46390367</v>
      </c>
      <c r="F4240" s="69" t="s">
        <v>5741</v>
      </c>
      <c r="G4240" s="69" t="s">
        <v>5746</v>
      </c>
      <c r="H4240" s="70">
        <v>1200</v>
      </c>
      <c r="I4240" s="70" t="s">
        <v>139</v>
      </c>
      <c r="J4240" s="74">
        <v>26.68</v>
      </c>
      <c r="K4240" s="64">
        <f t="shared" si="200"/>
        <v>32016</v>
      </c>
      <c r="L4240" s="71"/>
      <c r="M4240" s="72"/>
      <c r="N4240" s="72" t="s">
        <v>3706</v>
      </c>
      <c r="O4240" s="72" t="s">
        <v>64</v>
      </c>
      <c r="P4240" s="81">
        <v>980</v>
      </c>
      <c r="Q4240" s="73"/>
      <c r="R4240" s="73" t="s">
        <v>5414</v>
      </c>
      <c r="S4240" s="60" t="str">
        <f>VLOOKUP(A4240,[1]DATA!$1:$1048576,12,0)</f>
        <v>ANO</v>
      </c>
    </row>
    <row r="4241" spans="1:19" x14ac:dyDescent="0.25">
      <c r="A4241" s="68">
        <v>600045366</v>
      </c>
      <c r="B4241" s="59">
        <f t="shared" si="198"/>
        <v>600045366</v>
      </c>
      <c r="C4241" s="68" t="s">
        <v>1750</v>
      </c>
      <c r="D4241" s="76">
        <v>1</v>
      </c>
      <c r="E4241" s="61">
        <f t="shared" si="199"/>
        <v>48663786</v>
      </c>
      <c r="F4241" s="69" t="s">
        <v>5741</v>
      </c>
      <c r="G4241" s="69" t="s">
        <v>5746</v>
      </c>
      <c r="H4241" s="70">
        <v>1100</v>
      </c>
      <c r="I4241" s="70" t="s">
        <v>139</v>
      </c>
      <c r="J4241" s="74">
        <v>26.68</v>
      </c>
      <c r="K4241" s="64">
        <f t="shared" si="200"/>
        <v>29348</v>
      </c>
      <c r="L4241" s="71"/>
      <c r="M4241" s="72"/>
      <c r="N4241" s="72" t="s">
        <v>3707</v>
      </c>
      <c r="O4241" s="72" t="s">
        <v>53</v>
      </c>
      <c r="P4241" s="81">
        <v>412</v>
      </c>
      <c r="Q4241" s="73"/>
      <c r="R4241" s="73" t="s">
        <v>5414</v>
      </c>
      <c r="S4241" s="60" t="str">
        <f>VLOOKUP(A4241,[1]DATA!$1:$1048576,12,0)</f>
        <v>ANO</v>
      </c>
    </row>
    <row r="4242" spans="1:19" x14ac:dyDescent="0.25">
      <c r="A4242" s="68">
        <v>600045421</v>
      </c>
      <c r="B4242" s="59">
        <f t="shared" si="198"/>
        <v>600045421</v>
      </c>
      <c r="C4242" s="68" t="s">
        <v>1751</v>
      </c>
      <c r="D4242" s="76">
        <v>1</v>
      </c>
      <c r="E4242" s="61">
        <f t="shared" si="199"/>
        <v>70923493</v>
      </c>
      <c r="F4242" s="69" t="s">
        <v>5741</v>
      </c>
      <c r="G4242" s="69" t="s">
        <v>5746</v>
      </c>
      <c r="H4242" s="70">
        <v>900</v>
      </c>
      <c r="I4242" s="70" t="s">
        <v>139</v>
      </c>
      <c r="J4242" s="74">
        <v>26.68</v>
      </c>
      <c r="K4242" s="64">
        <f t="shared" si="200"/>
        <v>24012</v>
      </c>
      <c r="L4242" s="71"/>
      <c r="M4242" s="72"/>
      <c r="N4242" s="72" t="s">
        <v>3708</v>
      </c>
      <c r="O4242" s="72" t="s">
        <v>4805</v>
      </c>
      <c r="P4242" s="81">
        <v>626</v>
      </c>
      <c r="Q4242" s="73"/>
      <c r="R4242" s="73" t="s">
        <v>5418</v>
      </c>
      <c r="S4242" s="60" t="str">
        <f>VLOOKUP(A4242,[1]DATA!$1:$1048576,12,0)</f>
        <v>ANO</v>
      </c>
    </row>
    <row r="4243" spans="1:19" x14ac:dyDescent="0.25">
      <c r="A4243" s="68">
        <v>600045439</v>
      </c>
      <c r="B4243" s="59">
        <f t="shared" si="198"/>
        <v>600045439</v>
      </c>
      <c r="C4243" s="68" t="s">
        <v>1752</v>
      </c>
      <c r="D4243" s="76">
        <v>1</v>
      </c>
      <c r="E4243" s="61">
        <f t="shared" si="199"/>
        <v>70941467</v>
      </c>
      <c r="F4243" s="69" t="s">
        <v>5741</v>
      </c>
      <c r="G4243" s="69" t="s">
        <v>5746</v>
      </c>
      <c r="H4243" s="70">
        <v>350</v>
      </c>
      <c r="I4243" s="70" t="s">
        <v>139</v>
      </c>
      <c r="J4243" s="74">
        <v>26.68</v>
      </c>
      <c r="K4243" s="64">
        <f t="shared" si="200"/>
        <v>9338</v>
      </c>
      <c r="L4243" s="71"/>
      <c r="M4243" s="72"/>
      <c r="N4243" s="72" t="s">
        <v>3709</v>
      </c>
      <c r="O4243" s="72" t="s">
        <v>5429</v>
      </c>
      <c r="P4243" s="81">
        <v>90</v>
      </c>
      <c r="Q4243" s="73"/>
      <c r="R4243" s="73" t="s">
        <v>5430</v>
      </c>
      <c r="S4243" s="60" t="str">
        <f>VLOOKUP(A4243,[1]DATA!$1:$1048576,12,0)</f>
        <v>ANO</v>
      </c>
    </row>
    <row r="4244" spans="1:19" x14ac:dyDescent="0.25">
      <c r="A4244" s="68">
        <v>600045447</v>
      </c>
      <c r="B4244" s="59">
        <f t="shared" si="198"/>
        <v>600045447</v>
      </c>
      <c r="C4244" s="68" t="s">
        <v>1753</v>
      </c>
      <c r="D4244" s="76">
        <v>1</v>
      </c>
      <c r="E4244" s="61">
        <f t="shared" si="199"/>
        <v>70875987</v>
      </c>
      <c r="F4244" s="69" t="s">
        <v>5741</v>
      </c>
      <c r="G4244" s="69" t="s">
        <v>5746</v>
      </c>
      <c r="H4244" s="70">
        <v>850</v>
      </c>
      <c r="I4244" s="70" t="s">
        <v>139</v>
      </c>
      <c r="J4244" s="74">
        <v>26.68</v>
      </c>
      <c r="K4244" s="64">
        <f t="shared" si="200"/>
        <v>22678</v>
      </c>
      <c r="L4244" s="71"/>
      <c r="M4244" s="72"/>
      <c r="N4244" s="72" t="s">
        <v>3710</v>
      </c>
      <c r="O4244" s="72" t="s">
        <v>5431</v>
      </c>
      <c r="P4244" s="81">
        <v>85</v>
      </c>
      <c r="Q4244" s="73"/>
      <c r="R4244" s="73" t="s">
        <v>5432</v>
      </c>
      <c r="S4244" s="60" t="str">
        <f>VLOOKUP(A4244,[1]DATA!$1:$1048576,12,0)</f>
        <v>ANO</v>
      </c>
    </row>
    <row r="4245" spans="1:19" x14ac:dyDescent="0.25">
      <c r="A4245" s="68">
        <v>600045463</v>
      </c>
      <c r="B4245" s="59">
        <f t="shared" si="198"/>
        <v>600045463</v>
      </c>
      <c r="C4245" s="68" t="s">
        <v>1754</v>
      </c>
      <c r="D4245" s="76">
        <v>1</v>
      </c>
      <c r="E4245" s="61">
        <f t="shared" si="199"/>
        <v>48665916</v>
      </c>
      <c r="F4245" s="69" t="s">
        <v>5741</v>
      </c>
      <c r="G4245" s="69" t="s">
        <v>5746</v>
      </c>
      <c r="H4245" s="70">
        <v>750</v>
      </c>
      <c r="I4245" s="70" t="s">
        <v>139</v>
      </c>
      <c r="J4245" s="74">
        <v>26.68</v>
      </c>
      <c r="K4245" s="64">
        <f t="shared" si="200"/>
        <v>20010</v>
      </c>
      <c r="L4245" s="71"/>
      <c r="M4245" s="72"/>
      <c r="N4245" s="72" t="s">
        <v>3711</v>
      </c>
      <c r="O4245" s="72" t="s">
        <v>5433</v>
      </c>
      <c r="P4245" s="81">
        <v>94</v>
      </c>
      <c r="Q4245" s="73"/>
      <c r="R4245" s="73" t="s">
        <v>5434</v>
      </c>
      <c r="S4245" s="60" t="str">
        <f>VLOOKUP(A4245,[1]DATA!$1:$1048576,12,0)</f>
        <v>ANO</v>
      </c>
    </row>
    <row r="4246" spans="1:19" x14ac:dyDescent="0.25">
      <c r="A4246" s="68">
        <v>600045471</v>
      </c>
      <c r="B4246" s="59">
        <f t="shared" si="198"/>
        <v>600045471</v>
      </c>
      <c r="C4246" s="68" t="s">
        <v>1755</v>
      </c>
      <c r="D4246" s="76">
        <v>1</v>
      </c>
      <c r="E4246" s="61">
        <f t="shared" si="199"/>
        <v>70998973</v>
      </c>
      <c r="F4246" s="69" t="s">
        <v>5741</v>
      </c>
      <c r="G4246" s="69" t="s">
        <v>5746</v>
      </c>
      <c r="H4246" s="70">
        <v>375</v>
      </c>
      <c r="I4246" s="70" t="s">
        <v>139</v>
      </c>
      <c r="J4246" s="74">
        <v>26.68</v>
      </c>
      <c r="K4246" s="64">
        <f t="shared" si="200"/>
        <v>10005</v>
      </c>
      <c r="L4246" s="71"/>
      <c r="M4246" s="72"/>
      <c r="N4246" s="72" t="s">
        <v>3712</v>
      </c>
      <c r="O4246" s="72" t="s">
        <v>41</v>
      </c>
      <c r="P4246" s="81">
        <v>377</v>
      </c>
      <c r="Q4246" s="73"/>
      <c r="R4246" s="73" t="s">
        <v>5435</v>
      </c>
      <c r="S4246" s="60" t="str">
        <f>VLOOKUP(A4246,[1]DATA!$1:$1048576,12,0)</f>
        <v>ANO</v>
      </c>
    </row>
    <row r="4247" spans="1:19" x14ac:dyDescent="0.25">
      <c r="A4247" s="68">
        <v>600045480</v>
      </c>
      <c r="B4247" s="59">
        <f t="shared" si="198"/>
        <v>600045480</v>
      </c>
      <c r="C4247" s="68" t="s">
        <v>1756</v>
      </c>
      <c r="D4247" s="76">
        <v>1</v>
      </c>
      <c r="E4247" s="61">
        <f t="shared" si="199"/>
        <v>46390529</v>
      </c>
      <c r="F4247" s="69" t="s">
        <v>5741</v>
      </c>
      <c r="G4247" s="69" t="s">
        <v>5746</v>
      </c>
      <c r="H4247" s="70">
        <v>700</v>
      </c>
      <c r="I4247" s="70" t="s">
        <v>139</v>
      </c>
      <c r="J4247" s="74">
        <v>26.68</v>
      </c>
      <c r="K4247" s="64">
        <f t="shared" si="200"/>
        <v>18676</v>
      </c>
      <c r="L4247" s="71"/>
      <c r="M4247" s="72"/>
      <c r="N4247" s="72" t="s">
        <v>3713</v>
      </c>
      <c r="O4247" s="72" t="s">
        <v>48</v>
      </c>
      <c r="P4247" s="81">
        <v>236</v>
      </c>
      <c r="Q4247" s="73"/>
      <c r="R4247" s="73" t="s">
        <v>5436</v>
      </c>
      <c r="S4247" s="60" t="str">
        <f>VLOOKUP(A4247,[1]DATA!$1:$1048576,12,0)</f>
        <v>ANO</v>
      </c>
    </row>
    <row r="4248" spans="1:19" x14ac:dyDescent="0.25">
      <c r="A4248" s="68">
        <v>600045579</v>
      </c>
      <c r="B4248" s="59">
        <f t="shared" si="198"/>
        <v>600045579</v>
      </c>
      <c r="C4248" s="68" t="s">
        <v>1757</v>
      </c>
      <c r="D4248" s="76">
        <v>1</v>
      </c>
      <c r="E4248" s="61">
        <f t="shared" si="199"/>
        <v>70993211</v>
      </c>
      <c r="F4248" s="69" t="s">
        <v>5741</v>
      </c>
      <c r="G4248" s="69" t="s">
        <v>5746</v>
      </c>
      <c r="H4248" s="70">
        <v>75</v>
      </c>
      <c r="I4248" s="70" t="s">
        <v>139</v>
      </c>
      <c r="J4248" s="74">
        <v>26.68</v>
      </c>
      <c r="K4248" s="64">
        <f t="shared" si="200"/>
        <v>2001</v>
      </c>
      <c r="L4248" s="71"/>
      <c r="M4248" s="72"/>
      <c r="N4248" s="72" t="s">
        <v>3714</v>
      </c>
      <c r="O4248" s="72" t="s">
        <v>5429</v>
      </c>
      <c r="P4248" s="81">
        <v>66</v>
      </c>
      <c r="Q4248" s="73"/>
      <c r="R4248" s="73" t="s">
        <v>5437</v>
      </c>
      <c r="S4248" s="60" t="str">
        <f>VLOOKUP(A4248,[1]DATA!$1:$1048576,12,0)</f>
        <v>ANO</v>
      </c>
    </row>
    <row r="4249" spans="1:19" x14ac:dyDescent="0.25">
      <c r="A4249" s="68">
        <v>600045595</v>
      </c>
      <c r="B4249" s="59">
        <f t="shared" si="198"/>
        <v>600045595</v>
      </c>
      <c r="C4249" s="68" t="s">
        <v>1758</v>
      </c>
      <c r="D4249" s="76">
        <v>1</v>
      </c>
      <c r="E4249" s="61">
        <f t="shared" si="199"/>
        <v>61883182</v>
      </c>
      <c r="F4249" s="69" t="s">
        <v>5741</v>
      </c>
      <c r="G4249" s="69" t="s">
        <v>5746</v>
      </c>
      <c r="H4249" s="70">
        <v>450</v>
      </c>
      <c r="I4249" s="70" t="s">
        <v>139</v>
      </c>
      <c r="J4249" s="74">
        <v>26.68</v>
      </c>
      <c r="K4249" s="64">
        <f t="shared" si="200"/>
        <v>12006</v>
      </c>
      <c r="L4249" s="71"/>
      <c r="M4249" s="72"/>
      <c r="N4249" s="72" t="s">
        <v>3715</v>
      </c>
      <c r="O4249" s="72" t="s">
        <v>4187</v>
      </c>
      <c r="P4249" s="81">
        <v>181</v>
      </c>
      <c r="Q4249" s="73"/>
      <c r="R4249" s="73" t="s">
        <v>5438</v>
      </c>
      <c r="S4249" s="60" t="str">
        <f>VLOOKUP(A4249,[1]DATA!$1:$1048576,12,0)</f>
        <v>ANO</v>
      </c>
    </row>
    <row r="4250" spans="1:19" x14ac:dyDescent="0.25">
      <c r="A4250" s="68">
        <v>600045633</v>
      </c>
      <c r="B4250" s="59">
        <f t="shared" si="198"/>
        <v>600045633</v>
      </c>
      <c r="C4250" s="68" t="s">
        <v>1759</v>
      </c>
      <c r="D4250" s="76">
        <v>1</v>
      </c>
      <c r="E4250" s="61">
        <f t="shared" si="199"/>
        <v>75033216</v>
      </c>
      <c r="F4250" s="69" t="s">
        <v>5741</v>
      </c>
      <c r="G4250" s="69" t="s">
        <v>5746</v>
      </c>
      <c r="H4250" s="70">
        <v>125</v>
      </c>
      <c r="I4250" s="70" t="s">
        <v>139</v>
      </c>
      <c r="J4250" s="74">
        <v>26.68</v>
      </c>
      <c r="K4250" s="64">
        <f t="shared" si="200"/>
        <v>3335</v>
      </c>
      <c r="L4250" s="71"/>
      <c r="M4250" s="72"/>
      <c r="N4250" s="72" t="s">
        <v>3716</v>
      </c>
      <c r="O4250" s="72" t="s">
        <v>19</v>
      </c>
      <c r="P4250" s="81">
        <v>44</v>
      </c>
      <c r="Q4250" s="73"/>
      <c r="R4250" s="73" t="s">
        <v>5439</v>
      </c>
      <c r="S4250" s="60" t="str">
        <f>VLOOKUP(A4250,[1]DATA!$1:$1048576,12,0)</f>
        <v>ANO</v>
      </c>
    </row>
    <row r="4251" spans="1:19" x14ac:dyDescent="0.25">
      <c r="A4251" s="68">
        <v>600045641</v>
      </c>
      <c r="B4251" s="59">
        <f t="shared" si="198"/>
        <v>600045641</v>
      </c>
      <c r="C4251" s="68" t="s">
        <v>1760</v>
      </c>
      <c r="D4251" s="76">
        <v>1</v>
      </c>
      <c r="E4251" s="61">
        <f t="shared" si="199"/>
        <v>75031116</v>
      </c>
      <c r="F4251" s="69" t="s">
        <v>5741</v>
      </c>
      <c r="G4251" s="69" t="s">
        <v>5746</v>
      </c>
      <c r="H4251" s="70">
        <v>275</v>
      </c>
      <c r="I4251" s="70" t="s">
        <v>139</v>
      </c>
      <c r="J4251" s="74">
        <v>26.68</v>
      </c>
      <c r="K4251" s="64">
        <f t="shared" si="200"/>
        <v>7337</v>
      </c>
      <c r="L4251" s="71"/>
      <c r="M4251" s="72"/>
      <c r="N4251" s="72" t="s">
        <v>3717</v>
      </c>
      <c r="O4251" s="72"/>
      <c r="P4251" s="81">
        <v>99</v>
      </c>
      <c r="Q4251" s="73"/>
      <c r="R4251" s="73" t="s">
        <v>5440</v>
      </c>
      <c r="S4251" s="60" t="str">
        <f>VLOOKUP(A4251,[1]DATA!$1:$1048576,12,0)</f>
        <v>ANO</v>
      </c>
    </row>
    <row r="4252" spans="1:19" x14ac:dyDescent="0.25">
      <c r="A4252" s="68">
        <v>600045650</v>
      </c>
      <c r="B4252" s="59">
        <f t="shared" si="198"/>
        <v>600045650</v>
      </c>
      <c r="C4252" s="68" t="s">
        <v>1761</v>
      </c>
      <c r="D4252" s="76">
        <v>1</v>
      </c>
      <c r="E4252" s="61">
        <f t="shared" si="199"/>
        <v>48663638</v>
      </c>
      <c r="F4252" s="69" t="s">
        <v>5741</v>
      </c>
      <c r="G4252" s="69" t="s">
        <v>5746</v>
      </c>
      <c r="H4252" s="70">
        <v>825</v>
      </c>
      <c r="I4252" s="70" t="s">
        <v>139</v>
      </c>
      <c r="J4252" s="74">
        <v>26.68</v>
      </c>
      <c r="K4252" s="64">
        <f t="shared" si="200"/>
        <v>22011</v>
      </c>
      <c r="L4252" s="71"/>
      <c r="M4252" s="72"/>
      <c r="N4252" s="72" t="s">
        <v>3718</v>
      </c>
      <c r="O4252" s="72" t="s">
        <v>5441</v>
      </c>
      <c r="P4252" s="81">
        <v>943</v>
      </c>
      <c r="Q4252" s="73"/>
      <c r="R4252" s="73" t="s">
        <v>5414</v>
      </c>
      <c r="S4252" s="60" t="str">
        <f>VLOOKUP(A4252,[1]DATA!$1:$1048576,12,0)</f>
        <v>ANO</v>
      </c>
    </row>
    <row r="4253" spans="1:19" x14ac:dyDescent="0.25">
      <c r="A4253" s="68">
        <v>600050670</v>
      </c>
      <c r="B4253" s="59">
        <f t="shared" si="198"/>
        <v>600050670</v>
      </c>
      <c r="C4253" s="68" t="s">
        <v>1762</v>
      </c>
      <c r="D4253" s="76">
        <v>1</v>
      </c>
      <c r="E4253" s="61">
        <f t="shared" si="199"/>
        <v>71005765</v>
      </c>
      <c r="F4253" s="69" t="s">
        <v>5741</v>
      </c>
      <c r="G4253" s="69" t="s">
        <v>5746</v>
      </c>
      <c r="H4253" s="70">
        <v>100</v>
      </c>
      <c r="I4253" s="70" t="s">
        <v>139</v>
      </c>
      <c r="J4253" s="74">
        <v>26.68</v>
      </c>
      <c r="K4253" s="64">
        <f t="shared" si="200"/>
        <v>2668</v>
      </c>
      <c r="L4253" s="71"/>
      <c r="M4253" s="72"/>
      <c r="N4253" s="72" t="s">
        <v>3719</v>
      </c>
      <c r="O4253" s="72" t="s">
        <v>5442</v>
      </c>
      <c r="P4253" s="81">
        <v>195</v>
      </c>
      <c r="Q4253" s="73"/>
      <c r="R4253" s="73" t="s">
        <v>5443</v>
      </c>
      <c r="S4253" s="60" t="str">
        <f>VLOOKUP(A4253,[1]DATA!$1:$1048576,12,0)</f>
        <v>ANO</v>
      </c>
    </row>
    <row r="4254" spans="1:19" x14ac:dyDescent="0.25">
      <c r="A4254" s="68">
        <v>600050815</v>
      </c>
      <c r="B4254" s="59">
        <f t="shared" si="198"/>
        <v>600050815</v>
      </c>
      <c r="C4254" s="68" t="s">
        <v>1763</v>
      </c>
      <c r="D4254" s="76">
        <v>1</v>
      </c>
      <c r="E4254" s="61">
        <f t="shared" si="199"/>
        <v>75031469</v>
      </c>
      <c r="F4254" s="69" t="s">
        <v>5741</v>
      </c>
      <c r="G4254" s="69" t="s">
        <v>5746</v>
      </c>
      <c r="H4254" s="70">
        <v>50</v>
      </c>
      <c r="I4254" s="70" t="s">
        <v>139</v>
      </c>
      <c r="J4254" s="74">
        <v>26.68</v>
      </c>
      <c r="K4254" s="64">
        <f t="shared" si="200"/>
        <v>1334</v>
      </c>
      <c r="L4254" s="71"/>
      <c r="M4254" s="72"/>
      <c r="N4254" s="72" t="s">
        <v>3720</v>
      </c>
      <c r="O4254" s="72"/>
      <c r="P4254" s="81">
        <v>52</v>
      </c>
      <c r="Q4254" s="73"/>
      <c r="R4254" s="73" t="s">
        <v>5444</v>
      </c>
      <c r="S4254" s="60" t="str">
        <f>VLOOKUP(A4254,[1]DATA!$1:$1048576,12,0)</f>
        <v>ANO</v>
      </c>
    </row>
    <row r="4255" spans="1:19" x14ac:dyDescent="0.25">
      <c r="A4255" s="68">
        <v>600170136</v>
      </c>
      <c r="B4255" s="59">
        <f t="shared" si="198"/>
        <v>600170136</v>
      </c>
      <c r="C4255" s="68" t="s">
        <v>1764</v>
      </c>
      <c r="D4255" s="76">
        <v>1</v>
      </c>
      <c r="E4255" s="61">
        <f t="shared" si="199"/>
        <v>177032</v>
      </c>
      <c r="F4255" s="69" t="s">
        <v>5741</v>
      </c>
      <c r="G4255" s="69" t="s">
        <v>5746</v>
      </c>
      <c r="H4255" s="70">
        <v>950</v>
      </c>
      <c r="I4255" s="70" t="s">
        <v>139</v>
      </c>
      <c r="J4255" s="74">
        <v>26.68</v>
      </c>
      <c r="K4255" s="64">
        <f t="shared" si="200"/>
        <v>25346</v>
      </c>
      <c r="L4255" s="71"/>
      <c r="M4255" s="72"/>
      <c r="N4255" s="72" t="s">
        <v>3721</v>
      </c>
      <c r="O4255" s="72" t="s">
        <v>4599</v>
      </c>
      <c r="P4255" s="81">
        <v>112</v>
      </c>
      <c r="Q4255" s="73"/>
      <c r="R4255" s="73" t="s">
        <v>5414</v>
      </c>
      <c r="S4255" s="60" t="str">
        <f>VLOOKUP(A4255,[1]DATA!$1:$1048576,12,0)</f>
        <v>ANO</v>
      </c>
    </row>
    <row r="4256" spans="1:19" x14ac:dyDescent="0.25">
      <c r="A4256" s="68">
        <v>600170144</v>
      </c>
      <c r="B4256" s="59">
        <f t="shared" si="198"/>
        <v>600170144</v>
      </c>
      <c r="C4256" s="68" t="s">
        <v>1765</v>
      </c>
      <c r="D4256" s="76">
        <v>1</v>
      </c>
      <c r="E4256" s="61">
        <f t="shared" si="199"/>
        <v>507474</v>
      </c>
      <c r="F4256" s="69" t="s">
        <v>5741</v>
      </c>
      <c r="G4256" s="69" t="s">
        <v>5746</v>
      </c>
      <c r="H4256" s="70">
        <v>200</v>
      </c>
      <c r="I4256" s="70" t="s">
        <v>139</v>
      </c>
      <c r="J4256" s="74">
        <v>26.68</v>
      </c>
      <c r="K4256" s="64">
        <f t="shared" si="200"/>
        <v>5336</v>
      </c>
      <c r="L4256" s="71"/>
      <c r="M4256" s="72"/>
      <c r="N4256" s="72" t="s">
        <v>3722</v>
      </c>
      <c r="O4256" s="72" t="s">
        <v>76</v>
      </c>
      <c r="P4256" s="81">
        <v>42</v>
      </c>
      <c r="Q4256" s="73"/>
      <c r="R4256" s="73" t="s">
        <v>5414</v>
      </c>
      <c r="S4256" s="60" t="str">
        <f>VLOOKUP(A4256,[1]DATA!$1:$1048576,12,0)</f>
        <v>ANO</v>
      </c>
    </row>
    <row r="4257" spans="1:19" x14ac:dyDescent="0.25">
      <c r="A4257" s="68">
        <v>610450671</v>
      </c>
      <c r="B4257" s="59">
        <f t="shared" si="198"/>
        <v>610450671</v>
      </c>
      <c r="C4257" s="68" t="s">
        <v>1766</v>
      </c>
      <c r="D4257" s="76">
        <v>1</v>
      </c>
      <c r="E4257" s="61">
        <f t="shared" si="199"/>
        <v>25700901</v>
      </c>
      <c r="F4257" s="69" t="s">
        <v>5741</v>
      </c>
      <c r="G4257" s="69" t="s">
        <v>5746</v>
      </c>
      <c r="H4257" s="70">
        <v>400</v>
      </c>
      <c r="I4257" s="70" t="s">
        <v>139</v>
      </c>
      <c r="J4257" s="74">
        <v>26.68</v>
      </c>
      <c r="K4257" s="64">
        <f t="shared" si="200"/>
        <v>10672</v>
      </c>
      <c r="L4257" s="71"/>
      <c r="M4257" s="72"/>
      <c r="N4257" s="72" t="s">
        <v>3723</v>
      </c>
      <c r="O4257" s="72" t="s">
        <v>5445</v>
      </c>
      <c r="P4257" s="81">
        <v>1376</v>
      </c>
      <c r="Q4257" s="73"/>
      <c r="R4257" s="73" t="s">
        <v>5414</v>
      </c>
      <c r="S4257" s="60" t="str">
        <f>VLOOKUP(A4257,[1]DATA!$1:$1048576,12,0)</f>
        <v>NE</v>
      </c>
    </row>
    <row r="4258" spans="1:19" x14ac:dyDescent="0.25">
      <c r="A4258" s="68">
        <v>691006474</v>
      </c>
      <c r="B4258" s="59">
        <f t="shared" si="198"/>
        <v>691006474</v>
      </c>
      <c r="C4258" s="68" t="s">
        <v>1767</v>
      </c>
      <c r="D4258" s="76">
        <v>1</v>
      </c>
      <c r="E4258" s="61">
        <f t="shared" si="199"/>
        <v>2640007</v>
      </c>
      <c r="F4258" s="69" t="s">
        <v>5741</v>
      </c>
      <c r="G4258" s="69" t="s">
        <v>5746</v>
      </c>
      <c r="H4258" s="70">
        <v>250</v>
      </c>
      <c r="I4258" s="70" t="s">
        <v>139</v>
      </c>
      <c r="J4258" s="74">
        <v>26.68</v>
      </c>
      <c r="K4258" s="64">
        <f t="shared" si="200"/>
        <v>6670</v>
      </c>
      <c r="L4258" s="71"/>
      <c r="M4258" s="72"/>
      <c r="N4258" s="72" t="s">
        <v>3724</v>
      </c>
      <c r="O4258" s="72" t="s">
        <v>19</v>
      </c>
      <c r="P4258" s="81">
        <v>73</v>
      </c>
      <c r="Q4258" s="73"/>
      <c r="R4258" s="73" t="s">
        <v>5446</v>
      </c>
      <c r="S4258" s="60" t="str">
        <f>VLOOKUP(A4258,[1]DATA!$1:$1048576,12,0)</f>
        <v>NE</v>
      </c>
    </row>
    <row r="4259" spans="1:19" x14ac:dyDescent="0.25">
      <c r="A4259" s="68">
        <v>691008302</v>
      </c>
      <c r="B4259" s="59">
        <f t="shared" si="198"/>
        <v>691008302</v>
      </c>
      <c r="C4259" s="68" t="s">
        <v>1768</v>
      </c>
      <c r="D4259" s="76">
        <v>1</v>
      </c>
      <c r="E4259" s="61">
        <f t="shared" si="199"/>
        <v>71294236</v>
      </c>
      <c r="F4259" s="69" t="s">
        <v>5741</v>
      </c>
      <c r="G4259" s="69" t="s">
        <v>5746</v>
      </c>
      <c r="H4259" s="70">
        <v>300</v>
      </c>
      <c r="I4259" s="70" t="s">
        <v>139</v>
      </c>
      <c r="J4259" s="74">
        <v>26.68</v>
      </c>
      <c r="K4259" s="64">
        <f t="shared" si="200"/>
        <v>8004</v>
      </c>
      <c r="L4259" s="71"/>
      <c r="M4259" s="72"/>
      <c r="N4259" s="72" t="s">
        <v>3725</v>
      </c>
      <c r="O4259" s="72" t="s">
        <v>40</v>
      </c>
      <c r="P4259" s="81">
        <v>280</v>
      </c>
      <c r="Q4259" s="73"/>
      <c r="R4259" s="73" t="s">
        <v>5447</v>
      </c>
      <c r="S4259" s="60" t="str">
        <f>VLOOKUP(A4259,[1]DATA!$1:$1048576,12,0)</f>
        <v>ANO</v>
      </c>
    </row>
    <row r="4260" spans="1:19" x14ac:dyDescent="0.25">
      <c r="A4260" s="68">
        <v>691009481</v>
      </c>
      <c r="B4260" s="59">
        <f t="shared" si="198"/>
        <v>691009481</v>
      </c>
      <c r="C4260" s="68" t="s">
        <v>1769</v>
      </c>
      <c r="D4260" s="76">
        <v>1</v>
      </c>
      <c r="E4260" s="61">
        <f t="shared" si="199"/>
        <v>5094518</v>
      </c>
      <c r="F4260" s="69" t="s">
        <v>5741</v>
      </c>
      <c r="G4260" s="69" t="s">
        <v>5746</v>
      </c>
      <c r="H4260" s="70">
        <v>100</v>
      </c>
      <c r="I4260" s="70" t="s">
        <v>139</v>
      </c>
      <c r="J4260" s="74">
        <v>26.68</v>
      </c>
      <c r="K4260" s="64">
        <f t="shared" si="200"/>
        <v>2668</v>
      </c>
      <c r="L4260" s="71"/>
      <c r="M4260" s="72"/>
      <c r="N4260" s="72" t="s">
        <v>3726</v>
      </c>
      <c r="O4260" s="72"/>
      <c r="P4260" s="81">
        <v>108</v>
      </c>
      <c r="Q4260" s="73"/>
      <c r="R4260" s="73" t="s">
        <v>5448</v>
      </c>
      <c r="S4260" s="60" t="str">
        <f>VLOOKUP(A4260,[1]DATA!$1:$1048576,12,0)</f>
        <v>NE</v>
      </c>
    </row>
    <row r="4261" spans="1:19" x14ac:dyDescent="0.25">
      <c r="A4261" s="68">
        <v>691011737</v>
      </c>
      <c r="B4261" s="59">
        <f t="shared" si="198"/>
        <v>691011737</v>
      </c>
      <c r="C4261" s="68" t="s">
        <v>1770</v>
      </c>
      <c r="D4261" s="76">
        <v>1</v>
      </c>
      <c r="E4261" s="61">
        <f t="shared" si="199"/>
        <v>6831711</v>
      </c>
      <c r="F4261" s="69" t="s">
        <v>5741</v>
      </c>
      <c r="G4261" s="69" t="s">
        <v>5746</v>
      </c>
      <c r="H4261" s="70">
        <v>25</v>
      </c>
      <c r="I4261" s="70" t="s">
        <v>139</v>
      </c>
      <c r="J4261" s="74">
        <v>26.68</v>
      </c>
      <c r="K4261" s="64">
        <f t="shared" si="200"/>
        <v>667</v>
      </c>
      <c r="L4261" s="71"/>
      <c r="M4261" s="72"/>
      <c r="N4261" s="72" t="s">
        <v>3727</v>
      </c>
      <c r="O4261" s="72" t="s">
        <v>40</v>
      </c>
      <c r="P4261" s="81">
        <v>444</v>
      </c>
      <c r="Q4261" s="73"/>
      <c r="R4261" s="73" t="s">
        <v>5447</v>
      </c>
      <c r="S4261" s="60" t="str">
        <f>VLOOKUP(A4261,[1]DATA!$1:$1048576,12,0)</f>
        <v>NE</v>
      </c>
    </row>
    <row r="4262" spans="1:19" x14ac:dyDescent="0.25">
      <c r="A4262" s="68">
        <v>691014311</v>
      </c>
      <c r="B4262" s="59">
        <f t="shared" si="198"/>
        <v>691014311</v>
      </c>
      <c r="C4262" s="68" t="s">
        <v>1771</v>
      </c>
      <c r="D4262" s="76">
        <v>1</v>
      </c>
      <c r="E4262" s="61">
        <f t="shared" si="199"/>
        <v>8678111</v>
      </c>
      <c r="F4262" s="69" t="s">
        <v>5741</v>
      </c>
      <c r="G4262" s="69" t="s">
        <v>5746</v>
      </c>
      <c r="H4262" s="70">
        <v>250</v>
      </c>
      <c r="I4262" s="70" t="s">
        <v>139</v>
      </c>
      <c r="J4262" s="74">
        <v>26.68</v>
      </c>
      <c r="K4262" s="64">
        <f t="shared" si="200"/>
        <v>6670</v>
      </c>
      <c r="L4262" s="71"/>
      <c r="M4262" s="72"/>
      <c r="N4262" s="72" t="s">
        <v>3728</v>
      </c>
      <c r="O4262" s="72" t="s">
        <v>36</v>
      </c>
      <c r="P4262" s="81">
        <v>210</v>
      </c>
      <c r="Q4262" s="73"/>
      <c r="R4262" s="73" t="s">
        <v>5414</v>
      </c>
      <c r="S4262" s="60" t="str">
        <f>VLOOKUP(A4262,[1]DATA!$1:$1048576,12,0)</f>
        <v>ANO</v>
      </c>
    </row>
    <row r="4263" spans="1:19" x14ac:dyDescent="0.25">
      <c r="A4263" s="68">
        <v>600007332</v>
      </c>
      <c r="B4263" s="59">
        <f t="shared" si="198"/>
        <v>600007332</v>
      </c>
      <c r="C4263" s="68" t="s">
        <v>8378</v>
      </c>
      <c r="D4263" s="76">
        <v>1</v>
      </c>
      <c r="E4263" s="61">
        <f t="shared" si="199"/>
        <v>49518925</v>
      </c>
      <c r="F4263" s="69" t="s">
        <v>5741</v>
      </c>
      <c r="G4263" s="69" t="s">
        <v>9146</v>
      </c>
      <c r="H4263" s="70">
        <v>0</v>
      </c>
      <c r="I4263" s="70" t="s">
        <v>139</v>
      </c>
      <c r="J4263" s="74">
        <v>26.68</v>
      </c>
      <c r="K4263" s="64">
        <f t="shared" si="200"/>
        <v>0</v>
      </c>
      <c r="L4263" s="71"/>
      <c r="M4263" s="72"/>
      <c r="N4263" s="72" t="s">
        <v>13887</v>
      </c>
      <c r="O4263" s="72" t="s">
        <v>13888</v>
      </c>
      <c r="P4263" s="81">
        <v>800</v>
      </c>
      <c r="Q4263" s="73">
        <v>9</v>
      </c>
      <c r="R4263" s="73" t="s">
        <v>13889</v>
      </c>
      <c r="S4263" s="60" t="str">
        <f>VLOOKUP(A4263,[1]DATA!$1:$1048576,12,0)</f>
        <v>ANO</v>
      </c>
    </row>
    <row r="4264" spans="1:19" x14ac:dyDescent="0.25">
      <c r="A4264" s="68">
        <v>600007359</v>
      </c>
      <c r="B4264" s="59">
        <f t="shared" si="198"/>
        <v>600007359</v>
      </c>
      <c r="C4264" s="68" t="s">
        <v>8379</v>
      </c>
      <c r="D4264" s="76">
        <v>1</v>
      </c>
      <c r="E4264" s="61">
        <f t="shared" si="199"/>
        <v>641014</v>
      </c>
      <c r="F4264" s="69" t="s">
        <v>5741</v>
      </c>
      <c r="G4264" s="69" t="s">
        <v>9146</v>
      </c>
      <c r="H4264" s="70">
        <v>50</v>
      </c>
      <c r="I4264" s="70" t="s">
        <v>139</v>
      </c>
      <c r="J4264" s="74">
        <v>26.68</v>
      </c>
      <c r="K4264" s="64">
        <f t="shared" si="200"/>
        <v>1334</v>
      </c>
      <c r="L4264" s="71"/>
      <c r="M4264" s="72"/>
      <c r="N4264" s="72" t="s">
        <v>13890</v>
      </c>
      <c r="O4264" s="72" t="s">
        <v>13891</v>
      </c>
      <c r="P4264" s="81">
        <v>693</v>
      </c>
      <c r="Q4264" s="73"/>
      <c r="R4264" s="73" t="s">
        <v>13889</v>
      </c>
      <c r="S4264" s="60" t="str">
        <f>VLOOKUP(A4264,[1]DATA!$1:$1048576,12,0)</f>
        <v>ANO</v>
      </c>
    </row>
    <row r="4265" spans="1:19" x14ac:dyDescent="0.25">
      <c r="A4265" s="68">
        <v>600047466</v>
      </c>
      <c r="B4265" s="59">
        <f t="shared" si="198"/>
        <v>600047466</v>
      </c>
      <c r="C4265" s="68" t="s">
        <v>8380</v>
      </c>
      <c r="D4265" s="76">
        <v>1</v>
      </c>
      <c r="E4265" s="61">
        <f t="shared" si="199"/>
        <v>70992312</v>
      </c>
      <c r="F4265" s="69" t="s">
        <v>5741</v>
      </c>
      <c r="G4265" s="69" t="s">
        <v>9146</v>
      </c>
      <c r="H4265" s="70">
        <v>75</v>
      </c>
      <c r="I4265" s="70" t="s">
        <v>139</v>
      </c>
      <c r="J4265" s="74">
        <v>26.68</v>
      </c>
      <c r="K4265" s="64">
        <f t="shared" si="200"/>
        <v>2001</v>
      </c>
      <c r="L4265" s="71"/>
      <c r="M4265" s="72"/>
      <c r="N4265" s="72" t="s">
        <v>13892</v>
      </c>
      <c r="O4265" s="72" t="s">
        <v>19</v>
      </c>
      <c r="P4265" s="81">
        <v>55</v>
      </c>
      <c r="Q4265" s="73"/>
      <c r="R4265" s="73" t="s">
        <v>13893</v>
      </c>
      <c r="S4265" s="60" t="str">
        <f>VLOOKUP(A4265,[1]DATA!$1:$1048576,12,0)</f>
        <v>ANO</v>
      </c>
    </row>
    <row r="4266" spans="1:19" x14ac:dyDescent="0.25">
      <c r="A4266" s="68">
        <v>600047334</v>
      </c>
      <c r="B4266" s="59">
        <f t="shared" si="198"/>
        <v>600047334</v>
      </c>
      <c r="C4266" s="68" t="s">
        <v>8381</v>
      </c>
      <c r="D4266" s="76">
        <v>1</v>
      </c>
      <c r="E4266" s="61">
        <f t="shared" si="199"/>
        <v>47009098</v>
      </c>
      <c r="F4266" s="69" t="s">
        <v>5741</v>
      </c>
      <c r="G4266" s="69" t="s">
        <v>9146</v>
      </c>
      <c r="H4266" s="70">
        <v>200</v>
      </c>
      <c r="I4266" s="70" t="s">
        <v>139</v>
      </c>
      <c r="J4266" s="74">
        <v>26.68</v>
      </c>
      <c r="K4266" s="64">
        <f t="shared" si="200"/>
        <v>5336</v>
      </c>
      <c r="L4266" s="71"/>
      <c r="M4266" s="72"/>
      <c r="N4266" s="72" t="s">
        <v>13894</v>
      </c>
      <c r="O4266" s="72" t="s">
        <v>5433</v>
      </c>
      <c r="P4266" s="81">
        <v>198</v>
      </c>
      <c r="Q4266" s="73"/>
      <c r="R4266" s="73" t="s">
        <v>13889</v>
      </c>
      <c r="S4266" s="60" t="str">
        <f>VLOOKUP(A4266,[1]DATA!$1:$1048576,12,0)</f>
        <v>ANO</v>
      </c>
    </row>
    <row r="4267" spans="1:19" x14ac:dyDescent="0.25">
      <c r="A4267" s="68">
        <v>600047415</v>
      </c>
      <c r="B4267" s="59">
        <f t="shared" si="198"/>
        <v>600047415</v>
      </c>
      <c r="C4267" s="68" t="s">
        <v>8382</v>
      </c>
      <c r="D4267" s="76">
        <v>1</v>
      </c>
      <c r="E4267" s="61">
        <f t="shared" si="199"/>
        <v>71003771</v>
      </c>
      <c r="F4267" s="69" t="s">
        <v>5741</v>
      </c>
      <c r="G4267" s="69" t="s">
        <v>9146</v>
      </c>
      <c r="H4267" s="70">
        <v>0</v>
      </c>
      <c r="I4267" s="70" t="s">
        <v>139</v>
      </c>
      <c r="J4267" s="74">
        <v>26.68</v>
      </c>
      <c r="K4267" s="64">
        <f t="shared" si="200"/>
        <v>0</v>
      </c>
      <c r="L4267" s="71"/>
      <c r="M4267" s="72"/>
      <c r="N4267" s="72" t="s">
        <v>13895</v>
      </c>
      <c r="O4267" s="72"/>
      <c r="P4267" s="81">
        <v>46</v>
      </c>
      <c r="Q4267" s="73"/>
      <c r="R4267" s="73" t="s">
        <v>13896</v>
      </c>
      <c r="S4267" s="60" t="str">
        <f>VLOOKUP(A4267,[1]DATA!$1:$1048576,12,0)</f>
        <v>ANO</v>
      </c>
    </row>
    <row r="4268" spans="1:19" x14ac:dyDescent="0.25">
      <c r="A4268" s="68">
        <v>600047423</v>
      </c>
      <c r="B4268" s="59">
        <f t="shared" si="198"/>
        <v>600047423</v>
      </c>
      <c r="C4268" s="68" t="s">
        <v>8383</v>
      </c>
      <c r="D4268" s="76">
        <v>1</v>
      </c>
      <c r="E4268" s="61">
        <f t="shared" si="199"/>
        <v>70996598</v>
      </c>
      <c r="F4268" s="69" t="s">
        <v>5741</v>
      </c>
      <c r="G4268" s="69" t="s">
        <v>9146</v>
      </c>
      <c r="H4268" s="70">
        <v>75</v>
      </c>
      <c r="I4268" s="70" t="s">
        <v>139</v>
      </c>
      <c r="J4268" s="74">
        <v>26.68</v>
      </c>
      <c r="K4268" s="64">
        <f t="shared" si="200"/>
        <v>2001</v>
      </c>
      <c r="L4268" s="71"/>
      <c r="M4268" s="72"/>
      <c r="N4268" s="72" t="s">
        <v>13897</v>
      </c>
      <c r="O4268" s="72"/>
      <c r="P4268" s="81">
        <v>179</v>
      </c>
      <c r="Q4268" s="73"/>
      <c r="R4268" s="73" t="s">
        <v>13898</v>
      </c>
      <c r="S4268" s="60" t="str">
        <f>VLOOKUP(A4268,[1]DATA!$1:$1048576,12,0)</f>
        <v>ANO</v>
      </c>
    </row>
    <row r="4269" spans="1:19" x14ac:dyDescent="0.25">
      <c r="A4269" s="68">
        <v>600047571</v>
      </c>
      <c r="B4269" s="59">
        <f t="shared" si="198"/>
        <v>600047571</v>
      </c>
      <c r="C4269" s="68" t="s">
        <v>8384</v>
      </c>
      <c r="D4269" s="76">
        <v>1</v>
      </c>
      <c r="E4269" s="61">
        <f t="shared" si="199"/>
        <v>71010823</v>
      </c>
      <c r="F4269" s="69" t="s">
        <v>5741</v>
      </c>
      <c r="G4269" s="69" t="s">
        <v>9146</v>
      </c>
      <c r="H4269" s="70">
        <v>150</v>
      </c>
      <c r="I4269" s="70" t="s">
        <v>139</v>
      </c>
      <c r="J4269" s="74">
        <v>26.68</v>
      </c>
      <c r="K4269" s="64">
        <f t="shared" si="200"/>
        <v>4002</v>
      </c>
      <c r="L4269" s="71"/>
      <c r="M4269" s="72"/>
      <c r="N4269" s="72" t="s">
        <v>13899</v>
      </c>
      <c r="O4269" s="72" t="s">
        <v>4806</v>
      </c>
      <c r="P4269" s="81">
        <v>182</v>
      </c>
      <c r="Q4269" s="73"/>
      <c r="R4269" s="73" t="s">
        <v>13889</v>
      </c>
      <c r="S4269" s="60" t="str">
        <f>VLOOKUP(A4269,[1]DATA!$1:$1048576,12,0)</f>
        <v>ANO</v>
      </c>
    </row>
    <row r="4270" spans="1:19" x14ac:dyDescent="0.25">
      <c r="A4270" s="68">
        <v>600047644</v>
      </c>
      <c r="B4270" s="59">
        <f t="shared" si="198"/>
        <v>600047644</v>
      </c>
      <c r="C4270" s="68" t="s">
        <v>8385</v>
      </c>
      <c r="D4270" s="76">
        <v>1</v>
      </c>
      <c r="E4270" s="61">
        <f t="shared" si="199"/>
        <v>71009922</v>
      </c>
      <c r="F4270" s="69" t="s">
        <v>5741</v>
      </c>
      <c r="G4270" s="69" t="s">
        <v>9146</v>
      </c>
      <c r="H4270" s="70">
        <v>700</v>
      </c>
      <c r="I4270" s="70" t="s">
        <v>139</v>
      </c>
      <c r="J4270" s="74">
        <v>26.68</v>
      </c>
      <c r="K4270" s="64">
        <f t="shared" si="200"/>
        <v>18676</v>
      </c>
      <c r="L4270" s="71"/>
      <c r="M4270" s="72"/>
      <c r="N4270" s="72" t="s">
        <v>13900</v>
      </c>
      <c r="O4270" s="72" t="s">
        <v>13901</v>
      </c>
      <c r="P4270" s="81">
        <v>1029</v>
      </c>
      <c r="Q4270" s="73"/>
      <c r="R4270" s="73" t="s">
        <v>13889</v>
      </c>
      <c r="S4270" s="60" t="str">
        <f>VLOOKUP(A4270,[1]DATA!$1:$1048576,12,0)</f>
        <v>ANO</v>
      </c>
    </row>
    <row r="4271" spans="1:19" x14ac:dyDescent="0.25">
      <c r="A4271" s="68">
        <v>600047652</v>
      </c>
      <c r="B4271" s="59">
        <f t="shared" si="198"/>
        <v>600047652</v>
      </c>
      <c r="C4271" s="68" t="s">
        <v>8386</v>
      </c>
      <c r="D4271" s="76">
        <v>1</v>
      </c>
      <c r="E4271" s="61">
        <f t="shared" si="199"/>
        <v>71008152</v>
      </c>
      <c r="F4271" s="69" t="s">
        <v>5741</v>
      </c>
      <c r="G4271" s="69" t="s">
        <v>9146</v>
      </c>
      <c r="H4271" s="70">
        <v>750</v>
      </c>
      <c r="I4271" s="70" t="s">
        <v>139</v>
      </c>
      <c r="J4271" s="74">
        <v>26.68</v>
      </c>
      <c r="K4271" s="64">
        <f t="shared" si="200"/>
        <v>20010</v>
      </c>
      <c r="L4271" s="71"/>
      <c r="M4271" s="72"/>
      <c r="N4271" s="72" t="s">
        <v>13902</v>
      </c>
      <c r="O4271" s="72" t="s">
        <v>5292</v>
      </c>
      <c r="P4271" s="81">
        <v>682</v>
      </c>
      <c r="Q4271" s="73"/>
      <c r="R4271" s="73" t="s">
        <v>13889</v>
      </c>
      <c r="S4271" s="60" t="str">
        <f>VLOOKUP(A4271,[1]DATA!$1:$1048576,12,0)</f>
        <v>ANO</v>
      </c>
    </row>
    <row r="4272" spans="1:19" x14ac:dyDescent="0.25">
      <c r="A4272" s="68">
        <v>600047661</v>
      </c>
      <c r="B4272" s="59">
        <f t="shared" si="198"/>
        <v>600047661</v>
      </c>
      <c r="C4272" s="68" t="s">
        <v>8387</v>
      </c>
      <c r="D4272" s="76">
        <v>1</v>
      </c>
      <c r="E4272" s="61">
        <f t="shared" si="199"/>
        <v>71009949</v>
      </c>
      <c r="F4272" s="69" t="s">
        <v>5741</v>
      </c>
      <c r="G4272" s="69" t="s">
        <v>9146</v>
      </c>
      <c r="H4272" s="70">
        <v>550</v>
      </c>
      <c r="I4272" s="70" t="s">
        <v>139</v>
      </c>
      <c r="J4272" s="74">
        <v>26.68</v>
      </c>
      <c r="K4272" s="64">
        <f t="shared" si="200"/>
        <v>14674</v>
      </c>
      <c r="L4272" s="71"/>
      <c r="M4272" s="72"/>
      <c r="N4272" s="72" t="s">
        <v>13903</v>
      </c>
      <c r="O4272" s="72" t="s">
        <v>112</v>
      </c>
      <c r="P4272" s="81">
        <v>523</v>
      </c>
      <c r="Q4272" s="73"/>
      <c r="R4272" s="73" t="s">
        <v>13889</v>
      </c>
      <c r="S4272" s="60" t="str">
        <f>VLOOKUP(A4272,[1]DATA!$1:$1048576,12,0)</f>
        <v>ANO</v>
      </c>
    </row>
    <row r="4273" spans="1:19" x14ac:dyDescent="0.25">
      <c r="A4273" s="68">
        <v>600047725</v>
      </c>
      <c r="B4273" s="59">
        <f t="shared" si="198"/>
        <v>600047725</v>
      </c>
      <c r="C4273" s="68" t="s">
        <v>8388</v>
      </c>
      <c r="D4273" s="76">
        <v>1</v>
      </c>
      <c r="E4273" s="61">
        <f t="shared" si="199"/>
        <v>70990972</v>
      </c>
      <c r="F4273" s="69" t="s">
        <v>5741</v>
      </c>
      <c r="G4273" s="69" t="s">
        <v>9146</v>
      </c>
      <c r="H4273" s="70">
        <v>0</v>
      </c>
      <c r="I4273" s="70" t="s">
        <v>139</v>
      </c>
      <c r="J4273" s="74">
        <v>26.68</v>
      </c>
      <c r="K4273" s="64">
        <f t="shared" si="200"/>
        <v>0</v>
      </c>
      <c r="L4273" s="71"/>
      <c r="M4273" s="72"/>
      <c r="N4273" s="72" t="s">
        <v>13904</v>
      </c>
      <c r="O4273" s="72" t="s">
        <v>4079</v>
      </c>
      <c r="P4273" s="81">
        <v>493</v>
      </c>
      <c r="Q4273" s="73"/>
      <c r="R4273" s="73" t="s">
        <v>13905</v>
      </c>
      <c r="S4273" s="60" t="str">
        <f>VLOOKUP(A4273,[1]DATA!$1:$1048576,12,0)</f>
        <v>ANO</v>
      </c>
    </row>
    <row r="4274" spans="1:19" x14ac:dyDescent="0.25">
      <c r="A4274" s="68">
        <v>600047768</v>
      </c>
      <c r="B4274" s="59">
        <f t="shared" si="198"/>
        <v>600047768</v>
      </c>
      <c r="C4274" s="68" t="s">
        <v>8389</v>
      </c>
      <c r="D4274" s="76">
        <v>1</v>
      </c>
      <c r="E4274" s="61">
        <f t="shared" si="199"/>
        <v>71003517</v>
      </c>
      <c r="F4274" s="69" t="s">
        <v>5741</v>
      </c>
      <c r="G4274" s="69" t="s">
        <v>9146</v>
      </c>
      <c r="H4274" s="70">
        <v>0</v>
      </c>
      <c r="I4274" s="70" t="s">
        <v>139</v>
      </c>
      <c r="J4274" s="74">
        <v>26.68</v>
      </c>
      <c r="K4274" s="64">
        <f t="shared" si="200"/>
        <v>0</v>
      </c>
      <c r="L4274" s="71"/>
      <c r="M4274" s="72"/>
      <c r="N4274" s="72" t="s">
        <v>13906</v>
      </c>
      <c r="O4274" s="72" t="s">
        <v>13907</v>
      </c>
      <c r="P4274" s="81">
        <v>48</v>
      </c>
      <c r="Q4274" s="73"/>
      <c r="R4274" s="73" t="s">
        <v>13908</v>
      </c>
      <c r="S4274" s="60" t="str">
        <f>VLOOKUP(A4274,[1]DATA!$1:$1048576,12,0)</f>
        <v>ANO</v>
      </c>
    </row>
    <row r="4275" spans="1:19" x14ac:dyDescent="0.25">
      <c r="A4275" s="68">
        <v>600047776</v>
      </c>
      <c r="B4275" s="59">
        <f t="shared" si="198"/>
        <v>600047776</v>
      </c>
      <c r="C4275" s="68" t="s">
        <v>8390</v>
      </c>
      <c r="D4275" s="76">
        <v>1</v>
      </c>
      <c r="E4275" s="61">
        <f t="shared" si="199"/>
        <v>71003959</v>
      </c>
      <c r="F4275" s="69" t="s">
        <v>5741</v>
      </c>
      <c r="G4275" s="69" t="s">
        <v>9146</v>
      </c>
      <c r="H4275" s="70">
        <v>0</v>
      </c>
      <c r="I4275" s="70" t="s">
        <v>139</v>
      </c>
      <c r="J4275" s="74">
        <v>26.68</v>
      </c>
      <c r="K4275" s="64">
        <f t="shared" si="200"/>
        <v>0</v>
      </c>
      <c r="L4275" s="71"/>
      <c r="M4275" s="72"/>
      <c r="N4275" s="72" t="s">
        <v>13909</v>
      </c>
      <c r="O4275" s="72"/>
      <c r="P4275" s="81">
        <v>76</v>
      </c>
      <c r="Q4275" s="73"/>
      <c r="R4275" s="73" t="s">
        <v>13910</v>
      </c>
      <c r="S4275" s="60" t="str">
        <f>VLOOKUP(A4275,[1]DATA!$1:$1048576,12,0)</f>
        <v>ANO</v>
      </c>
    </row>
    <row r="4276" spans="1:19" x14ac:dyDescent="0.25">
      <c r="A4276" s="68">
        <v>600047831</v>
      </c>
      <c r="B4276" s="59">
        <f t="shared" si="198"/>
        <v>600047831</v>
      </c>
      <c r="C4276" s="68" t="s">
        <v>8391</v>
      </c>
      <c r="D4276" s="76">
        <v>1</v>
      </c>
      <c r="E4276" s="61">
        <f t="shared" si="199"/>
        <v>71010319</v>
      </c>
      <c r="F4276" s="69" t="s">
        <v>5741</v>
      </c>
      <c r="G4276" s="69" t="s">
        <v>9146</v>
      </c>
      <c r="H4276" s="70">
        <v>0</v>
      </c>
      <c r="I4276" s="70" t="s">
        <v>139</v>
      </c>
      <c r="J4276" s="74">
        <v>26.68</v>
      </c>
      <c r="K4276" s="64">
        <f t="shared" si="200"/>
        <v>0</v>
      </c>
      <c r="L4276" s="71"/>
      <c r="M4276" s="72"/>
      <c r="N4276" s="72" t="s">
        <v>13911</v>
      </c>
      <c r="O4276" s="72" t="s">
        <v>13912</v>
      </c>
      <c r="P4276" s="81">
        <v>111</v>
      </c>
      <c r="Q4276" s="73"/>
      <c r="R4276" s="73" t="s">
        <v>13889</v>
      </c>
      <c r="S4276" s="60" t="str">
        <f>VLOOKUP(A4276,[1]DATA!$1:$1048576,12,0)</f>
        <v>ANO</v>
      </c>
    </row>
    <row r="4277" spans="1:19" x14ac:dyDescent="0.25">
      <c r="A4277" s="68">
        <v>600053091</v>
      </c>
      <c r="B4277" s="59">
        <f t="shared" si="198"/>
        <v>600053091</v>
      </c>
      <c r="C4277" s="68" t="s">
        <v>8392</v>
      </c>
      <c r="D4277" s="76">
        <v>1</v>
      </c>
      <c r="E4277" s="61">
        <f t="shared" si="199"/>
        <v>70998574</v>
      </c>
      <c r="F4277" s="69" t="s">
        <v>5741</v>
      </c>
      <c r="G4277" s="69" t="s">
        <v>9146</v>
      </c>
      <c r="H4277" s="70">
        <v>50</v>
      </c>
      <c r="I4277" s="70" t="s">
        <v>139</v>
      </c>
      <c r="J4277" s="74">
        <v>26.68</v>
      </c>
      <c r="K4277" s="64">
        <f t="shared" si="200"/>
        <v>1334</v>
      </c>
      <c r="L4277" s="71"/>
      <c r="M4277" s="72"/>
      <c r="N4277" s="72" t="s">
        <v>13913</v>
      </c>
      <c r="O4277" s="72" t="s">
        <v>5309</v>
      </c>
      <c r="P4277" s="81">
        <v>24</v>
      </c>
      <c r="Q4277" s="73"/>
      <c r="R4277" s="73" t="s">
        <v>13914</v>
      </c>
      <c r="S4277" s="60" t="str">
        <f>VLOOKUP(A4277,[1]DATA!$1:$1048576,12,0)</f>
        <v>ANO</v>
      </c>
    </row>
    <row r="4278" spans="1:19" x14ac:dyDescent="0.25">
      <c r="A4278" s="68">
        <v>691007420</v>
      </c>
      <c r="B4278" s="59">
        <f t="shared" si="198"/>
        <v>691007420</v>
      </c>
      <c r="C4278" s="68" t="s">
        <v>8393</v>
      </c>
      <c r="D4278" s="76">
        <v>1</v>
      </c>
      <c r="E4278" s="61">
        <f t="shared" si="199"/>
        <v>3198626</v>
      </c>
      <c r="F4278" s="69" t="s">
        <v>5741</v>
      </c>
      <c r="G4278" s="69" t="s">
        <v>9146</v>
      </c>
      <c r="H4278" s="70">
        <v>50</v>
      </c>
      <c r="I4278" s="70" t="s">
        <v>139</v>
      </c>
      <c r="J4278" s="74">
        <v>26.68</v>
      </c>
      <c r="K4278" s="64">
        <f t="shared" si="200"/>
        <v>1334</v>
      </c>
      <c r="L4278" s="71"/>
      <c r="M4278" s="72"/>
      <c r="N4278" s="72" t="s">
        <v>13915</v>
      </c>
      <c r="O4278" s="72" t="s">
        <v>13916</v>
      </c>
      <c r="P4278" s="81">
        <v>245</v>
      </c>
      <c r="Q4278" s="73"/>
      <c r="R4278" s="73" t="s">
        <v>13893</v>
      </c>
      <c r="S4278" s="60" t="str">
        <f>VLOOKUP(A4278,[1]DATA!$1:$1048576,12,0)</f>
        <v>NE</v>
      </c>
    </row>
    <row r="4279" spans="1:19" x14ac:dyDescent="0.25">
      <c r="A4279" s="68">
        <v>600046231</v>
      </c>
      <c r="B4279" s="59">
        <f t="shared" si="198"/>
        <v>600046231</v>
      </c>
      <c r="C4279" s="68" t="s">
        <v>8394</v>
      </c>
      <c r="D4279" s="76">
        <v>1</v>
      </c>
      <c r="E4279" s="61">
        <f t="shared" si="199"/>
        <v>75034930</v>
      </c>
      <c r="F4279" s="69" t="s">
        <v>5741</v>
      </c>
      <c r="G4279" s="69" t="s">
        <v>9142</v>
      </c>
      <c r="H4279" s="70">
        <v>0</v>
      </c>
      <c r="I4279" s="70" t="s">
        <v>139</v>
      </c>
      <c r="J4279" s="74">
        <v>26.68</v>
      </c>
      <c r="K4279" s="64">
        <f t="shared" si="200"/>
        <v>0</v>
      </c>
      <c r="L4279" s="71"/>
      <c r="M4279" s="72"/>
      <c r="N4279" s="72" t="s">
        <v>13917</v>
      </c>
      <c r="O4279" s="72"/>
      <c r="P4279" s="81">
        <v>7</v>
      </c>
      <c r="Q4279" s="73"/>
      <c r="R4279" s="73" t="s">
        <v>13918</v>
      </c>
      <c r="S4279" s="60" t="str">
        <f>VLOOKUP(A4279,[1]DATA!$1:$1048576,12,0)</f>
        <v>ANO</v>
      </c>
    </row>
    <row r="4280" spans="1:19" x14ac:dyDescent="0.25">
      <c r="A4280" s="68">
        <v>600046478</v>
      </c>
      <c r="B4280" s="59">
        <f t="shared" si="198"/>
        <v>600046478</v>
      </c>
      <c r="C4280" s="68" t="s">
        <v>8395</v>
      </c>
      <c r="D4280" s="76">
        <v>1</v>
      </c>
      <c r="E4280" s="61">
        <f t="shared" si="199"/>
        <v>48677141</v>
      </c>
      <c r="F4280" s="69" t="s">
        <v>5741</v>
      </c>
      <c r="G4280" s="69" t="s">
        <v>9142</v>
      </c>
      <c r="H4280" s="70">
        <v>750</v>
      </c>
      <c r="I4280" s="70" t="s">
        <v>139</v>
      </c>
      <c r="J4280" s="74">
        <v>26.68</v>
      </c>
      <c r="K4280" s="64">
        <f t="shared" si="200"/>
        <v>20010</v>
      </c>
      <c r="L4280" s="71"/>
      <c r="M4280" s="72"/>
      <c r="N4280" s="72" t="s">
        <v>13919</v>
      </c>
      <c r="O4280" s="72" t="s">
        <v>13920</v>
      </c>
      <c r="P4280" s="81">
        <v>575</v>
      </c>
      <c r="Q4280" s="73"/>
      <c r="R4280" s="73" t="s">
        <v>13921</v>
      </c>
      <c r="S4280" s="60" t="str">
        <f>VLOOKUP(A4280,[1]DATA!$1:$1048576,12,0)</f>
        <v>ANO</v>
      </c>
    </row>
    <row r="4281" spans="1:19" x14ac:dyDescent="0.25">
      <c r="A4281" s="68">
        <v>600021785</v>
      </c>
      <c r="B4281" s="59">
        <f t="shared" si="198"/>
        <v>600021785</v>
      </c>
      <c r="C4281" s="68" t="s">
        <v>8396</v>
      </c>
      <c r="D4281" s="76">
        <v>1</v>
      </c>
      <c r="E4281" s="61">
        <f t="shared" si="199"/>
        <v>70836230</v>
      </c>
      <c r="F4281" s="69" t="s">
        <v>5741</v>
      </c>
      <c r="G4281" s="69" t="s">
        <v>9142</v>
      </c>
      <c r="H4281" s="70">
        <v>0</v>
      </c>
      <c r="I4281" s="70" t="s">
        <v>139</v>
      </c>
      <c r="J4281" s="74">
        <v>26.68</v>
      </c>
      <c r="K4281" s="64">
        <f t="shared" si="200"/>
        <v>0</v>
      </c>
      <c r="L4281" s="71"/>
      <c r="M4281" s="72"/>
      <c r="N4281" s="72" t="s">
        <v>13922</v>
      </c>
      <c r="O4281" s="72" t="s">
        <v>13923</v>
      </c>
      <c r="P4281" s="81">
        <v>417</v>
      </c>
      <c r="Q4281" s="73">
        <v>1</v>
      </c>
      <c r="R4281" s="73" t="s">
        <v>13924</v>
      </c>
      <c r="S4281" s="60" t="str">
        <f>VLOOKUP(A4281,[1]DATA!$1:$1048576,12,0)</f>
        <v>ANO</v>
      </c>
    </row>
    <row r="4282" spans="1:19" x14ac:dyDescent="0.25">
      <c r="A4282" s="68">
        <v>600021823</v>
      </c>
      <c r="B4282" s="59">
        <f t="shared" si="198"/>
        <v>600021823</v>
      </c>
      <c r="C4282" s="68" t="s">
        <v>8397</v>
      </c>
      <c r="D4282" s="76">
        <v>1</v>
      </c>
      <c r="E4282" s="61">
        <f t="shared" si="199"/>
        <v>70836213</v>
      </c>
      <c r="F4282" s="69" t="s">
        <v>5741</v>
      </c>
      <c r="G4282" s="69" t="s">
        <v>9142</v>
      </c>
      <c r="H4282" s="70">
        <v>0</v>
      </c>
      <c r="I4282" s="70" t="s">
        <v>139</v>
      </c>
      <c r="J4282" s="74">
        <v>26.68</v>
      </c>
      <c r="K4282" s="64">
        <f t="shared" si="200"/>
        <v>0</v>
      </c>
      <c r="L4282" s="71"/>
      <c r="M4282" s="72"/>
      <c r="N4282" s="72" t="s">
        <v>13925</v>
      </c>
      <c r="O4282" s="72" t="s">
        <v>33</v>
      </c>
      <c r="P4282" s="81">
        <v>643</v>
      </c>
      <c r="Q4282" s="73"/>
      <c r="R4282" s="73" t="s">
        <v>13921</v>
      </c>
      <c r="S4282" s="60" t="str">
        <f>VLOOKUP(A4282,[1]DATA!$1:$1048576,12,0)</f>
        <v>ANO</v>
      </c>
    </row>
    <row r="4283" spans="1:19" x14ac:dyDescent="0.25">
      <c r="A4283" s="68">
        <v>600007219</v>
      </c>
      <c r="B4283" s="59">
        <f t="shared" si="198"/>
        <v>600007219</v>
      </c>
      <c r="C4283" s="68" t="s">
        <v>8398</v>
      </c>
      <c r="D4283" s="76">
        <v>1</v>
      </c>
      <c r="E4283" s="61">
        <f t="shared" si="199"/>
        <v>61924032</v>
      </c>
      <c r="F4283" s="69" t="s">
        <v>5741</v>
      </c>
      <c r="G4283" s="69" t="s">
        <v>9142</v>
      </c>
      <c r="H4283" s="70">
        <v>475</v>
      </c>
      <c r="I4283" s="70" t="s">
        <v>139</v>
      </c>
      <c r="J4283" s="74">
        <v>26.68</v>
      </c>
      <c r="K4283" s="64">
        <f t="shared" si="200"/>
        <v>12673</v>
      </c>
      <c r="L4283" s="71"/>
      <c r="M4283" s="72"/>
      <c r="N4283" s="72" t="s">
        <v>13926</v>
      </c>
      <c r="O4283" s="72" t="s">
        <v>69</v>
      </c>
      <c r="P4283" s="81">
        <v>932</v>
      </c>
      <c r="Q4283" s="73"/>
      <c r="R4283" s="73" t="s">
        <v>13924</v>
      </c>
      <c r="S4283" s="60" t="str">
        <f>VLOOKUP(A4283,[1]DATA!$1:$1048576,12,0)</f>
        <v>ANO</v>
      </c>
    </row>
    <row r="4284" spans="1:19" x14ac:dyDescent="0.25">
      <c r="A4284" s="68">
        <v>600007286</v>
      </c>
      <c r="B4284" s="59">
        <f t="shared" si="198"/>
        <v>600007286</v>
      </c>
      <c r="C4284" s="68" t="s">
        <v>8399</v>
      </c>
      <c r="D4284" s="76">
        <v>1</v>
      </c>
      <c r="E4284" s="61">
        <f t="shared" si="199"/>
        <v>61924059</v>
      </c>
      <c r="F4284" s="69" t="s">
        <v>5741</v>
      </c>
      <c r="G4284" s="69" t="s">
        <v>9142</v>
      </c>
      <c r="H4284" s="70">
        <v>0</v>
      </c>
      <c r="I4284" s="70" t="s">
        <v>139</v>
      </c>
      <c r="J4284" s="74">
        <v>26.68</v>
      </c>
      <c r="K4284" s="64">
        <f t="shared" si="200"/>
        <v>0</v>
      </c>
      <c r="L4284" s="71"/>
      <c r="M4284" s="72"/>
      <c r="N4284" s="72" t="s">
        <v>13927</v>
      </c>
      <c r="O4284" s="72" t="s">
        <v>53</v>
      </c>
      <c r="P4284" s="81">
        <v>197</v>
      </c>
      <c r="Q4284" s="73">
        <v>1</v>
      </c>
      <c r="R4284" s="73" t="s">
        <v>13924</v>
      </c>
      <c r="S4284" s="60" t="str">
        <f>VLOOKUP(A4284,[1]DATA!$1:$1048576,12,0)</f>
        <v>ANO</v>
      </c>
    </row>
    <row r="4285" spans="1:19" x14ac:dyDescent="0.25">
      <c r="A4285" s="68">
        <v>600007294</v>
      </c>
      <c r="B4285" s="59">
        <f t="shared" si="198"/>
        <v>600007294</v>
      </c>
      <c r="C4285" s="68" t="s">
        <v>8400</v>
      </c>
      <c r="D4285" s="76">
        <v>1</v>
      </c>
      <c r="E4285" s="61">
        <f t="shared" si="199"/>
        <v>509965</v>
      </c>
      <c r="F4285" s="69" t="s">
        <v>5741</v>
      </c>
      <c r="G4285" s="69" t="s">
        <v>9142</v>
      </c>
      <c r="H4285" s="70">
        <v>0</v>
      </c>
      <c r="I4285" s="70" t="s">
        <v>139</v>
      </c>
      <c r="J4285" s="74">
        <v>26.68</v>
      </c>
      <c r="K4285" s="64">
        <f t="shared" si="200"/>
        <v>0</v>
      </c>
      <c r="L4285" s="71"/>
      <c r="M4285" s="72"/>
      <c r="N4285" s="72" t="s">
        <v>13928</v>
      </c>
      <c r="O4285" s="72" t="s">
        <v>13010</v>
      </c>
      <c r="P4285" s="81">
        <v>202</v>
      </c>
      <c r="Q4285" s="73"/>
      <c r="R4285" s="73" t="s">
        <v>13924</v>
      </c>
      <c r="S4285" s="60" t="str">
        <f>VLOOKUP(A4285,[1]DATA!$1:$1048576,12,0)</f>
        <v>ANO</v>
      </c>
    </row>
    <row r="4286" spans="1:19" x14ac:dyDescent="0.25">
      <c r="A4286" s="68">
        <v>600046346</v>
      </c>
      <c r="B4286" s="59">
        <f t="shared" si="198"/>
        <v>600046346</v>
      </c>
      <c r="C4286" s="68" t="s">
        <v>8401</v>
      </c>
      <c r="D4286" s="76">
        <v>1</v>
      </c>
      <c r="E4286" s="61">
        <f t="shared" si="199"/>
        <v>70877572</v>
      </c>
      <c r="F4286" s="69" t="s">
        <v>5741</v>
      </c>
      <c r="G4286" s="69" t="s">
        <v>9142</v>
      </c>
      <c r="H4286" s="70">
        <v>925</v>
      </c>
      <c r="I4286" s="70" t="s">
        <v>139</v>
      </c>
      <c r="J4286" s="74">
        <v>26.68</v>
      </c>
      <c r="K4286" s="64">
        <f t="shared" si="200"/>
        <v>24679</v>
      </c>
      <c r="L4286" s="71"/>
      <c r="M4286" s="72"/>
      <c r="N4286" s="72" t="s">
        <v>13929</v>
      </c>
      <c r="O4286" s="72" t="s">
        <v>13930</v>
      </c>
      <c r="P4286" s="81">
        <v>98</v>
      </c>
      <c r="Q4286" s="73">
        <v>18</v>
      </c>
      <c r="R4286" s="73" t="s">
        <v>13924</v>
      </c>
      <c r="S4286" s="60" t="str">
        <f>VLOOKUP(A4286,[1]DATA!$1:$1048576,12,0)</f>
        <v>ANO</v>
      </c>
    </row>
    <row r="4287" spans="1:19" x14ac:dyDescent="0.25">
      <c r="A4287" s="68">
        <v>600046265</v>
      </c>
      <c r="B4287" s="59">
        <f t="shared" si="198"/>
        <v>600046265</v>
      </c>
      <c r="C4287" s="68" t="s">
        <v>8402</v>
      </c>
      <c r="D4287" s="76">
        <v>1</v>
      </c>
      <c r="E4287" s="61">
        <f t="shared" si="199"/>
        <v>70989591</v>
      </c>
      <c r="F4287" s="69" t="s">
        <v>5741</v>
      </c>
      <c r="G4287" s="69" t="s">
        <v>9142</v>
      </c>
      <c r="H4287" s="70">
        <v>0</v>
      </c>
      <c r="I4287" s="70" t="s">
        <v>139</v>
      </c>
      <c r="J4287" s="74">
        <v>26.68</v>
      </c>
      <c r="K4287" s="64">
        <f t="shared" si="200"/>
        <v>0</v>
      </c>
      <c r="L4287" s="71"/>
      <c r="M4287" s="72"/>
      <c r="N4287" s="72" t="s">
        <v>13931</v>
      </c>
      <c r="O4287" s="72"/>
      <c r="P4287" s="81">
        <v>76</v>
      </c>
      <c r="Q4287" s="73"/>
      <c r="R4287" s="73" t="s">
        <v>13932</v>
      </c>
      <c r="S4287" s="60" t="str">
        <f>VLOOKUP(A4287,[1]DATA!$1:$1048576,12,0)</f>
        <v>ANO</v>
      </c>
    </row>
    <row r="4288" spans="1:19" x14ac:dyDescent="0.25">
      <c r="A4288" s="68">
        <v>600046281</v>
      </c>
      <c r="B4288" s="59">
        <f t="shared" si="198"/>
        <v>600046281</v>
      </c>
      <c r="C4288" s="68" t="s">
        <v>8403</v>
      </c>
      <c r="D4288" s="76">
        <v>1</v>
      </c>
      <c r="E4288" s="61">
        <f t="shared" si="199"/>
        <v>75030748</v>
      </c>
      <c r="F4288" s="69" t="s">
        <v>5741</v>
      </c>
      <c r="G4288" s="69" t="s">
        <v>9142</v>
      </c>
      <c r="H4288" s="70">
        <v>0</v>
      </c>
      <c r="I4288" s="70" t="s">
        <v>139</v>
      </c>
      <c r="J4288" s="74">
        <v>26.68</v>
      </c>
      <c r="K4288" s="64">
        <f t="shared" si="200"/>
        <v>0</v>
      </c>
      <c r="L4288" s="71"/>
      <c r="M4288" s="72"/>
      <c r="N4288" s="72" t="s">
        <v>13933</v>
      </c>
      <c r="O4288" s="72" t="s">
        <v>19</v>
      </c>
      <c r="P4288" s="81">
        <v>71</v>
      </c>
      <c r="Q4288" s="73"/>
      <c r="R4288" s="73" t="s">
        <v>13934</v>
      </c>
      <c r="S4288" s="60" t="str">
        <f>VLOOKUP(A4288,[1]DATA!$1:$1048576,12,0)</f>
        <v>ANO</v>
      </c>
    </row>
    <row r="4289" spans="1:19" x14ac:dyDescent="0.25">
      <c r="A4289" s="68">
        <v>600046303</v>
      </c>
      <c r="B4289" s="59">
        <f t="shared" si="198"/>
        <v>600046303</v>
      </c>
      <c r="C4289" s="68" t="s">
        <v>8404</v>
      </c>
      <c r="D4289" s="76">
        <v>1</v>
      </c>
      <c r="E4289" s="61">
        <f t="shared" si="199"/>
        <v>75032902</v>
      </c>
      <c r="F4289" s="69" t="s">
        <v>5741</v>
      </c>
      <c r="G4289" s="69" t="s">
        <v>9142</v>
      </c>
      <c r="H4289" s="70">
        <v>200</v>
      </c>
      <c r="I4289" s="70" t="s">
        <v>139</v>
      </c>
      <c r="J4289" s="74">
        <v>26.68</v>
      </c>
      <c r="K4289" s="64">
        <f t="shared" si="200"/>
        <v>5336</v>
      </c>
      <c r="L4289" s="71"/>
      <c r="M4289" s="72"/>
      <c r="N4289" s="72" t="s">
        <v>13935</v>
      </c>
      <c r="O4289" s="72" t="s">
        <v>13936</v>
      </c>
      <c r="P4289" s="81">
        <v>107</v>
      </c>
      <c r="Q4289" s="73"/>
      <c r="R4289" s="73" t="s">
        <v>13937</v>
      </c>
      <c r="S4289" s="60" t="str">
        <f>VLOOKUP(A4289,[1]DATA!$1:$1048576,12,0)</f>
        <v>ANO</v>
      </c>
    </row>
    <row r="4290" spans="1:19" x14ac:dyDescent="0.25">
      <c r="A4290" s="68">
        <v>600046320</v>
      </c>
      <c r="B4290" s="59">
        <f t="shared" si="198"/>
        <v>600046320</v>
      </c>
      <c r="C4290" s="68" t="s">
        <v>8405</v>
      </c>
      <c r="D4290" s="76">
        <v>1</v>
      </c>
      <c r="E4290" s="61">
        <f t="shared" si="199"/>
        <v>70877564</v>
      </c>
      <c r="F4290" s="69" t="s">
        <v>5741</v>
      </c>
      <c r="G4290" s="69" t="s">
        <v>9142</v>
      </c>
      <c r="H4290" s="70">
        <v>350</v>
      </c>
      <c r="I4290" s="70" t="s">
        <v>139</v>
      </c>
      <c r="J4290" s="74">
        <v>26.68</v>
      </c>
      <c r="K4290" s="64">
        <f t="shared" si="200"/>
        <v>9338</v>
      </c>
      <c r="L4290" s="71"/>
      <c r="M4290" s="72"/>
      <c r="N4290" s="72" t="s">
        <v>13938</v>
      </c>
      <c r="O4290" s="72" t="s">
        <v>13939</v>
      </c>
      <c r="P4290" s="81">
        <v>40</v>
      </c>
      <c r="Q4290" s="73">
        <v>1</v>
      </c>
      <c r="R4290" s="73" t="s">
        <v>13924</v>
      </c>
      <c r="S4290" s="60" t="str">
        <f>VLOOKUP(A4290,[1]DATA!$1:$1048576,12,0)</f>
        <v>ANO</v>
      </c>
    </row>
    <row r="4291" spans="1:19" x14ac:dyDescent="0.25">
      <c r="A4291" s="68">
        <v>600046371</v>
      </c>
      <c r="B4291" s="59">
        <f t="shared" si="198"/>
        <v>600046371</v>
      </c>
      <c r="C4291" s="68" t="s">
        <v>8406</v>
      </c>
      <c r="D4291" s="76">
        <v>1</v>
      </c>
      <c r="E4291" s="61">
        <f t="shared" si="199"/>
        <v>75034433</v>
      </c>
      <c r="F4291" s="69" t="s">
        <v>5741</v>
      </c>
      <c r="G4291" s="69" t="s">
        <v>9142</v>
      </c>
      <c r="H4291" s="70">
        <v>0</v>
      </c>
      <c r="I4291" s="70" t="s">
        <v>139</v>
      </c>
      <c r="J4291" s="74">
        <v>26.68</v>
      </c>
      <c r="K4291" s="64">
        <f t="shared" si="200"/>
        <v>0</v>
      </c>
      <c r="L4291" s="71"/>
      <c r="M4291" s="72"/>
      <c r="N4291" s="72" t="s">
        <v>13940</v>
      </c>
      <c r="O4291" s="72"/>
      <c r="P4291" s="81">
        <v>145</v>
      </c>
      <c r="Q4291" s="73"/>
      <c r="R4291" s="73" t="s">
        <v>13941</v>
      </c>
      <c r="S4291" s="60" t="str">
        <f>VLOOKUP(A4291,[1]DATA!$1:$1048576,12,0)</f>
        <v>ANO</v>
      </c>
    </row>
    <row r="4292" spans="1:19" x14ac:dyDescent="0.25">
      <c r="A4292" s="68">
        <v>600046389</v>
      </c>
      <c r="B4292" s="59">
        <f t="shared" si="198"/>
        <v>600046389</v>
      </c>
      <c r="C4292" s="68" t="s">
        <v>8407</v>
      </c>
      <c r="D4292" s="76">
        <v>1</v>
      </c>
      <c r="E4292" s="61">
        <f t="shared" si="199"/>
        <v>75034964</v>
      </c>
      <c r="F4292" s="69" t="s">
        <v>5741</v>
      </c>
      <c r="G4292" s="69" t="s">
        <v>9142</v>
      </c>
      <c r="H4292" s="70">
        <v>175</v>
      </c>
      <c r="I4292" s="70" t="s">
        <v>139</v>
      </c>
      <c r="J4292" s="74">
        <v>26.68</v>
      </c>
      <c r="K4292" s="64">
        <f t="shared" si="200"/>
        <v>4669</v>
      </c>
      <c r="L4292" s="71"/>
      <c r="M4292" s="72"/>
      <c r="N4292" s="72" t="s">
        <v>13942</v>
      </c>
      <c r="O4292" s="72"/>
      <c r="P4292" s="81">
        <v>216</v>
      </c>
      <c r="Q4292" s="73"/>
      <c r="R4292" s="73" t="s">
        <v>13943</v>
      </c>
      <c r="S4292" s="60" t="str">
        <f>VLOOKUP(A4292,[1]DATA!$1:$1048576,12,0)</f>
        <v>ANO</v>
      </c>
    </row>
    <row r="4293" spans="1:19" x14ac:dyDescent="0.25">
      <c r="A4293" s="68">
        <v>600046397</v>
      </c>
      <c r="B4293" s="59">
        <f t="shared" ref="B4293:B4356" si="201">A4293*1</f>
        <v>600046397</v>
      </c>
      <c r="C4293" s="68" t="s">
        <v>8408</v>
      </c>
      <c r="D4293" s="76">
        <v>1</v>
      </c>
      <c r="E4293" s="61">
        <f t="shared" ref="E4293:E4356" si="202">C4293*1</f>
        <v>70989052</v>
      </c>
      <c r="F4293" s="69" t="s">
        <v>5741</v>
      </c>
      <c r="G4293" s="69" t="s">
        <v>9142</v>
      </c>
      <c r="H4293" s="70">
        <v>425</v>
      </c>
      <c r="I4293" s="70" t="s">
        <v>139</v>
      </c>
      <c r="J4293" s="74">
        <v>26.68</v>
      </c>
      <c r="K4293" s="64">
        <f t="shared" ref="K4293:K4356" si="203">H4293*J4293</f>
        <v>11339</v>
      </c>
      <c r="L4293" s="71"/>
      <c r="M4293" s="72"/>
      <c r="N4293" s="72" t="s">
        <v>13944</v>
      </c>
      <c r="O4293" s="72" t="s">
        <v>5031</v>
      </c>
      <c r="P4293" s="81">
        <v>1</v>
      </c>
      <c r="Q4293" s="73"/>
      <c r="R4293" s="73" t="s">
        <v>13945</v>
      </c>
      <c r="S4293" s="60" t="str">
        <f>VLOOKUP(A4293,[1]DATA!$1:$1048576,12,0)</f>
        <v>ANO</v>
      </c>
    </row>
    <row r="4294" spans="1:19" x14ac:dyDescent="0.25">
      <c r="A4294" s="68">
        <v>600046435</v>
      </c>
      <c r="B4294" s="59">
        <f t="shared" si="201"/>
        <v>600046435</v>
      </c>
      <c r="C4294" s="68" t="s">
        <v>8409</v>
      </c>
      <c r="D4294" s="76">
        <v>1</v>
      </c>
      <c r="E4294" s="61">
        <f t="shared" si="202"/>
        <v>70989745</v>
      </c>
      <c r="F4294" s="69" t="s">
        <v>5741</v>
      </c>
      <c r="G4294" s="69" t="s">
        <v>9142</v>
      </c>
      <c r="H4294" s="70">
        <v>0</v>
      </c>
      <c r="I4294" s="70" t="s">
        <v>139</v>
      </c>
      <c r="J4294" s="74">
        <v>26.68</v>
      </c>
      <c r="K4294" s="64">
        <f t="shared" si="203"/>
        <v>0</v>
      </c>
      <c r="L4294" s="71"/>
      <c r="M4294" s="72"/>
      <c r="N4294" s="72" t="s">
        <v>13946</v>
      </c>
      <c r="O4294" s="72"/>
      <c r="P4294" s="81">
        <v>6</v>
      </c>
      <c r="Q4294" s="73"/>
      <c r="R4294" s="73" t="s">
        <v>13947</v>
      </c>
      <c r="S4294" s="60" t="str">
        <f>VLOOKUP(A4294,[1]DATA!$1:$1048576,12,0)</f>
        <v>ANO</v>
      </c>
    </row>
    <row r="4295" spans="1:19" x14ac:dyDescent="0.25">
      <c r="A4295" s="68">
        <v>600046443</v>
      </c>
      <c r="B4295" s="59">
        <f t="shared" si="201"/>
        <v>600046443</v>
      </c>
      <c r="C4295" s="68" t="s">
        <v>8410</v>
      </c>
      <c r="D4295" s="76">
        <v>1</v>
      </c>
      <c r="E4295" s="61">
        <f t="shared" si="202"/>
        <v>75032911</v>
      </c>
      <c r="F4295" s="69" t="s">
        <v>5741</v>
      </c>
      <c r="G4295" s="69" t="s">
        <v>9142</v>
      </c>
      <c r="H4295" s="70">
        <v>800</v>
      </c>
      <c r="I4295" s="70" t="s">
        <v>139</v>
      </c>
      <c r="J4295" s="74">
        <v>26.68</v>
      </c>
      <c r="K4295" s="64">
        <f t="shared" si="203"/>
        <v>21344</v>
      </c>
      <c r="L4295" s="71"/>
      <c r="M4295" s="72"/>
      <c r="N4295" s="72" t="s">
        <v>13948</v>
      </c>
      <c r="O4295" s="72" t="s">
        <v>112</v>
      </c>
      <c r="P4295" s="81">
        <v>268</v>
      </c>
      <c r="Q4295" s="73"/>
      <c r="R4295" s="73" t="s">
        <v>13949</v>
      </c>
      <c r="S4295" s="60" t="str">
        <f>VLOOKUP(A4295,[1]DATA!$1:$1048576,12,0)</f>
        <v>ANO</v>
      </c>
    </row>
    <row r="4296" spans="1:19" x14ac:dyDescent="0.25">
      <c r="A4296" s="68">
        <v>600046460</v>
      </c>
      <c r="B4296" s="59">
        <f t="shared" si="201"/>
        <v>600046460</v>
      </c>
      <c r="C4296" s="68" t="s">
        <v>8411</v>
      </c>
      <c r="D4296" s="76">
        <v>1</v>
      </c>
      <c r="E4296" s="61">
        <f t="shared" si="202"/>
        <v>48670804</v>
      </c>
      <c r="F4296" s="69" t="s">
        <v>5741</v>
      </c>
      <c r="G4296" s="69" t="s">
        <v>9142</v>
      </c>
      <c r="H4296" s="70">
        <v>225</v>
      </c>
      <c r="I4296" s="70" t="s">
        <v>139</v>
      </c>
      <c r="J4296" s="74">
        <v>26.68</v>
      </c>
      <c r="K4296" s="64">
        <f t="shared" si="203"/>
        <v>6003</v>
      </c>
      <c r="L4296" s="71"/>
      <c r="M4296" s="72"/>
      <c r="N4296" s="72" t="s">
        <v>13950</v>
      </c>
      <c r="O4296" s="72"/>
      <c r="P4296" s="81">
        <v>190</v>
      </c>
      <c r="Q4296" s="73"/>
      <c r="R4296" s="73" t="s">
        <v>13951</v>
      </c>
      <c r="S4296" s="60" t="str">
        <f>VLOOKUP(A4296,[1]DATA!$1:$1048576,12,0)</f>
        <v>ANO</v>
      </c>
    </row>
    <row r="4297" spans="1:19" x14ac:dyDescent="0.25">
      <c r="A4297" s="68">
        <v>600046532</v>
      </c>
      <c r="B4297" s="59">
        <f t="shared" si="201"/>
        <v>600046532</v>
      </c>
      <c r="C4297" s="68" t="s">
        <v>8412</v>
      </c>
      <c r="D4297" s="76">
        <v>1</v>
      </c>
      <c r="E4297" s="61">
        <f t="shared" si="202"/>
        <v>71002731</v>
      </c>
      <c r="F4297" s="69" t="s">
        <v>5741</v>
      </c>
      <c r="G4297" s="69" t="s">
        <v>9142</v>
      </c>
      <c r="H4297" s="70">
        <v>0</v>
      </c>
      <c r="I4297" s="70" t="s">
        <v>139</v>
      </c>
      <c r="J4297" s="74">
        <v>26.68</v>
      </c>
      <c r="K4297" s="64">
        <f t="shared" si="203"/>
        <v>0</v>
      </c>
      <c r="L4297" s="71"/>
      <c r="M4297" s="72"/>
      <c r="N4297" s="72" t="s">
        <v>13952</v>
      </c>
      <c r="O4297" s="72"/>
      <c r="P4297" s="81">
        <v>56</v>
      </c>
      <c r="Q4297" s="73"/>
      <c r="R4297" s="73" t="s">
        <v>13953</v>
      </c>
      <c r="S4297" s="60" t="str">
        <f>VLOOKUP(A4297,[1]DATA!$1:$1048576,12,0)</f>
        <v>ANO</v>
      </c>
    </row>
    <row r="4298" spans="1:19" x14ac:dyDescent="0.25">
      <c r="A4298" s="68">
        <v>650065484</v>
      </c>
      <c r="B4298" s="59">
        <f t="shared" si="201"/>
        <v>650065484</v>
      </c>
      <c r="C4298" s="68" t="s">
        <v>8413</v>
      </c>
      <c r="D4298" s="76">
        <v>1</v>
      </c>
      <c r="E4298" s="61">
        <f t="shared" si="202"/>
        <v>71001131</v>
      </c>
      <c r="F4298" s="69" t="s">
        <v>5741</v>
      </c>
      <c r="G4298" s="69" t="s">
        <v>9142</v>
      </c>
      <c r="H4298" s="70">
        <v>600</v>
      </c>
      <c r="I4298" s="70" t="s">
        <v>139</v>
      </c>
      <c r="J4298" s="74">
        <v>26.68</v>
      </c>
      <c r="K4298" s="64">
        <f t="shared" si="203"/>
        <v>16008</v>
      </c>
      <c r="L4298" s="71"/>
      <c r="M4298" s="72"/>
      <c r="N4298" s="72" t="s">
        <v>13954</v>
      </c>
      <c r="O4298" s="72" t="s">
        <v>10166</v>
      </c>
      <c r="P4298" s="81">
        <v>166</v>
      </c>
      <c r="Q4298" s="73"/>
      <c r="R4298" s="73" t="s">
        <v>13924</v>
      </c>
      <c r="S4298" s="60" t="str">
        <f>VLOOKUP(A4298,[1]DATA!$1:$1048576,12,0)</f>
        <v>ANO</v>
      </c>
    </row>
    <row r="4299" spans="1:19" x14ac:dyDescent="0.25">
      <c r="A4299" s="68">
        <v>650065522</v>
      </c>
      <c r="B4299" s="59">
        <f t="shared" si="201"/>
        <v>650065522</v>
      </c>
      <c r="C4299" s="68" t="s">
        <v>8414</v>
      </c>
      <c r="D4299" s="76">
        <v>1</v>
      </c>
      <c r="E4299" s="61">
        <f t="shared" si="202"/>
        <v>71002090</v>
      </c>
      <c r="F4299" s="69" t="s">
        <v>5741</v>
      </c>
      <c r="G4299" s="69" t="s">
        <v>9142</v>
      </c>
      <c r="H4299" s="70">
        <v>550</v>
      </c>
      <c r="I4299" s="70" t="s">
        <v>139</v>
      </c>
      <c r="J4299" s="74">
        <v>26.68</v>
      </c>
      <c r="K4299" s="64">
        <f t="shared" si="203"/>
        <v>14674</v>
      </c>
      <c r="L4299" s="71"/>
      <c r="M4299" s="72"/>
      <c r="N4299" s="72" t="s">
        <v>13955</v>
      </c>
      <c r="O4299" s="72" t="s">
        <v>13956</v>
      </c>
      <c r="P4299" s="81">
        <v>387</v>
      </c>
      <c r="Q4299" s="73">
        <v>7</v>
      </c>
      <c r="R4299" s="73" t="s">
        <v>13924</v>
      </c>
      <c r="S4299" s="60" t="str">
        <f>VLOOKUP(A4299,[1]DATA!$1:$1048576,12,0)</f>
        <v>ANO</v>
      </c>
    </row>
    <row r="4300" spans="1:19" x14ac:dyDescent="0.25">
      <c r="A4300" s="68">
        <v>691006199</v>
      </c>
      <c r="B4300" s="59">
        <f t="shared" si="201"/>
        <v>691006199</v>
      </c>
      <c r="C4300" s="68" t="s">
        <v>8415</v>
      </c>
      <c r="D4300" s="76">
        <v>1</v>
      </c>
      <c r="E4300" s="61">
        <f t="shared" si="202"/>
        <v>2457105</v>
      </c>
      <c r="F4300" s="69" t="s">
        <v>5741</v>
      </c>
      <c r="G4300" s="69" t="s">
        <v>9142</v>
      </c>
      <c r="H4300" s="70">
        <v>0</v>
      </c>
      <c r="I4300" s="70" t="s">
        <v>139</v>
      </c>
      <c r="J4300" s="74">
        <v>26.68</v>
      </c>
      <c r="K4300" s="64">
        <f t="shared" si="203"/>
        <v>0</v>
      </c>
      <c r="L4300" s="71"/>
      <c r="M4300" s="72"/>
      <c r="N4300" s="72" t="s">
        <v>13957</v>
      </c>
      <c r="O4300" s="72" t="s">
        <v>4814</v>
      </c>
      <c r="P4300" s="81">
        <v>288</v>
      </c>
      <c r="Q4300" s="73">
        <v>13</v>
      </c>
      <c r="R4300" s="73" t="s">
        <v>13924</v>
      </c>
      <c r="S4300" s="60" t="str">
        <f>VLOOKUP(A4300,[1]DATA!$1:$1048576,12,0)</f>
        <v>NE</v>
      </c>
    </row>
    <row r="4301" spans="1:19" x14ac:dyDescent="0.25">
      <c r="A4301" s="68">
        <v>691010901</v>
      </c>
      <c r="B4301" s="59">
        <f t="shared" si="201"/>
        <v>691010901</v>
      </c>
      <c r="C4301" s="68" t="s">
        <v>8416</v>
      </c>
      <c r="D4301" s="76">
        <v>1</v>
      </c>
      <c r="E4301" s="61">
        <f t="shared" si="202"/>
        <v>6321577</v>
      </c>
      <c r="F4301" s="69" t="s">
        <v>5741</v>
      </c>
      <c r="G4301" s="69" t="s">
        <v>9142</v>
      </c>
      <c r="H4301" s="70">
        <v>100</v>
      </c>
      <c r="I4301" s="70" t="s">
        <v>139</v>
      </c>
      <c r="J4301" s="74">
        <v>26.68</v>
      </c>
      <c r="K4301" s="64">
        <f t="shared" si="203"/>
        <v>2668</v>
      </c>
      <c r="L4301" s="71"/>
      <c r="M4301" s="72"/>
      <c r="N4301" s="72" t="s">
        <v>13958</v>
      </c>
      <c r="O4301" s="72" t="s">
        <v>11129</v>
      </c>
      <c r="P4301" s="81">
        <v>394</v>
      </c>
      <c r="Q4301" s="73"/>
      <c r="R4301" s="73" t="s">
        <v>13924</v>
      </c>
      <c r="S4301" s="60" t="str">
        <f>VLOOKUP(A4301,[1]DATA!$1:$1048576,12,0)</f>
        <v>NE</v>
      </c>
    </row>
    <row r="4302" spans="1:19" x14ac:dyDescent="0.25">
      <c r="A4302" s="68">
        <v>600021947</v>
      </c>
      <c r="B4302" s="59">
        <f t="shared" si="201"/>
        <v>600021947</v>
      </c>
      <c r="C4302" s="68" t="s">
        <v>8417</v>
      </c>
      <c r="D4302" s="76">
        <v>1</v>
      </c>
      <c r="E4302" s="61">
        <f t="shared" si="202"/>
        <v>70837384</v>
      </c>
      <c r="F4302" s="69" t="s">
        <v>5741</v>
      </c>
      <c r="G4302" s="69" t="s">
        <v>9143</v>
      </c>
      <c r="H4302" s="70">
        <v>0</v>
      </c>
      <c r="I4302" s="70" t="s">
        <v>139</v>
      </c>
      <c r="J4302" s="74">
        <v>26.68</v>
      </c>
      <c r="K4302" s="64">
        <f t="shared" si="203"/>
        <v>0</v>
      </c>
      <c r="L4302" s="71"/>
      <c r="M4302" s="72"/>
      <c r="N4302" s="72" t="s">
        <v>13959</v>
      </c>
      <c r="O4302" s="72" t="s">
        <v>41</v>
      </c>
      <c r="P4302" s="81">
        <v>1534</v>
      </c>
      <c r="Q4302" s="73">
        <v>16</v>
      </c>
      <c r="R4302" s="73" t="s">
        <v>13960</v>
      </c>
      <c r="S4302" s="60" t="str">
        <f>VLOOKUP(A4302,[1]DATA!$1:$1048576,12,0)</f>
        <v>ANO</v>
      </c>
    </row>
    <row r="4303" spans="1:19" x14ac:dyDescent="0.25">
      <c r="A4303" s="68">
        <v>600050947</v>
      </c>
      <c r="B4303" s="59">
        <f t="shared" si="201"/>
        <v>600050947</v>
      </c>
      <c r="C4303" s="68" t="s">
        <v>8418</v>
      </c>
      <c r="D4303" s="76">
        <v>1</v>
      </c>
      <c r="E4303" s="61">
        <f t="shared" si="202"/>
        <v>61631914</v>
      </c>
      <c r="F4303" s="69" t="s">
        <v>5741</v>
      </c>
      <c r="G4303" s="69" t="s">
        <v>9143</v>
      </c>
      <c r="H4303" s="70">
        <v>200</v>
      </c>
      <c r="I4303" s="70" t="s">
        <v>139</v>
      </c>
      <c r="J4303" s="74">
        <v>26.68</v>
      </c>
      <c r="K4303" s="64">
        <f t="shared" si="203"/>
        <v>5336</v>
      </c>
      <c r="L4303" s="71"/>
      <c r="M4303" s="72"/>
      <c r="N4303" s="72" t="s">
        <v>13961</v>
      </c>
      <c r="O4303" s="72"/>
      <c r="P4303" s="81">
        <v>111</v>
      </c>
      <c r="Q4303" s="73"/>
      <c r="R4303" s="73" t="s">
        <v>13962</v>
      </c>
      <c r="S4303" s="60" t="str">
        <f>VLOOKUP(A4303,[1]DATA!$1:$1048576,12,0)</f>
        <v>ANO</v>
      </c>
    </row>
    <row r="4304" spans="1:19" x14ac:dyDescent="0.25">
      <c r="A4304" s="68">
        <v>600007651</v>
      </c>
      <c r="B4304" s="59">
        <f t="shared" si="201"/>
        <v>600007651</v>
      </c>
      <c r="C4304" s="68" t="s">
        <v>8419</v>
      </c>
      <c r="D4304" s="76">
        <v>1</v>
      </c>
      <c r="E4304" s="61">
        <f t="shared" si="202"/>
        <v>663565</v>
      </c>
      <c r="F4304" s="69" t="s">
        <v>5741</v>
      </c>
      <c r="G4304" s="69" t="s">
        <v>9143</v>
      </c>
      <c r="H4304" s="70">
        <v>150</v>
      </c>
      <c r="I4304" s="70" t="s">
        <v>139</v>
      </c>
      <c r="J4304" s="74">
        <v>26.68</v>
      </c>
      <c r="K4304" s="64">
        <f t="shared" si="203"/>
        <v>4002</v>
      </c>
      <c r="L4304" s="71"/>
      <c r="M4304" s="72"/>
      <c r="N4304" s="72" t="s">
        <v>13963</v>
      </c>
      <c r="O4304" s="72" t="s">
        <v>13964</v>
      </c>
      <c r="P4304" s="81">
        <v>475</v>
      </c>
      <c r="Q4304" s="73"/>
      <c r="R4304" s="73" t="s">
        <v>13960</v>
      </c>
      <c r="S4304" s="60" t="str">
        <f>VLOOKUP(A4304,[1]DATA!$1:$1048576,12,0)</f>
        <v>ANO</v>
      </c>
    </row>
    <row r="4305" spans="1:19" x14ac:dyDescent="0.25">
      <c r="A4305" s="68">
        <v>600007669</v>
      </c>
      <c r="B4305" s="59">
        <f t="shared" si="201"/>
        <v>600007669</v>
      </c>
      <c r="C4305" s="68" t="s">
        <v>8420</v>
      </c>
      <c r="D4305" s="76">
        <v>1</v>
      </c>
      <c r="E4305" s="61">
        <f t="shared" si="202"/>
        <v>62444646</v>
      </c>
      <c r="F4305" s="69" t="s">
        <v>5741</v>
      </c>
      <c r="G4305" s="69" t="s">
        <v>9143</v>
      </c>
      <c r="H4305" s="70">
        <v>0</v>
      </c>
      <c r="I4305" s="70" t="s">
        <v>139</v>
      </c>
      <c r="J4305" s="74">
        <v>26.68</v>
      </c>
      <c r="K4305" s="64">
        <f t="shared" si="203"/>
        <v>0</v>
      </c>
      <c r="L4305" s="71"/>
      <c r="M4305" s="72"/>
      <c r="N4305" s="72" t="s">
        <v>13965</v>
      </c>
      <c r="O4305" s="72" t="s">
        <v>41</v>
      </c>
      <c r="P4305" s="81">
        <v>1534</v>
      </c>
      <c r="Q4305" s="73">
        <v>16</v>
      </c>
      <c r="R4305" s="73" t="s">
        <v>13960</v>
      </c>
      <c r="S4305" s="60" t="str">
        <f>VLOOKUP(A4305,[1]DATA!$1:$1048576,12,0)</f>
        <v>ANO</v>
      </c>
    </row>
    <row r="4306" spans="1:19" x14ac:dyDescent="0.25">
      <c r="A4306" s="68">
        <v>600050696</v>
      </c>
      <c r="B4306" s="59">
        <f t="shared" si="201"/>
        <v>600050696</v>
      </c>
      <c r="C4306" s="68" t="s">
        <v>8421</v>
      </c>
      <c r="D4306" s="76">
        <v>1</v>
      </c>
      <c r="E4306" s="61">
        <f t="shared" si="202"/>
        <v>61631493</v>
      </c>
      <c r="F4306" s="69" t="s">
        <v>5741</v>
      </c>
      <c r="G4306" s="69" t="s">
        <v>9143</v>
      </c>
      <c r="H4306" s="70">
        <v>325</v>
      </c>
      <c r="I4306" s="70" t="s">
        <v>139</v>
      </c>
      <c r="J4306" s="74">
        <v>26.68</v>
      </c>
      <c r="K4306" s="64">
        <f t="shared" si="203"/>
        <v>8671</v>
      </c>
      <c r="L4306" s="71"/>
      <c r="M4306" s="72"/>
      <c r="N4306" s="72" t="s">
        <v>13966</v>
      </c>
      <c r="O4306" s="72" t="s">
        <v>40</v>
      </c>
      <c r="P4306" s="81">
        <v>112</v>
      </c>
      <c r="Q4306" s="73">
        <v>15</v>
      </c>
      <c r="R4306" s="73" t="s">
        <v>13967</v>
      </c>
      <c r="S4306" s="60" t="str">
        <f>VLOOKUP(A4306,[1]DATA!$1:$1048576,12,0)</f>
        <v>ANO</v>
      </c>
    </row>
    <row r="4307" spans="1:19" x14ac:dyDescent="0.25">
      <c r="A4307" s="68">
        <v>600050718</v>
      </c>
      <c r="B4307" s="59">
        <f t="shared" si="201"/>
        <v>600050718</v>
      </c>
      <c r="C4307" s="68" t="s">
        <v>8422</v>
      </c>
      <c r="D4307" s="76">
        <v>1</v>
      </c>
      <c r="E4307" s="61">
        <f t="shared" si="202"/>
        <v>70991278</v>
      </c>
      <c r="F4307" s="69" t="s">
        <v>5741</v>
      </c>
      <c r="G4307" s="69" t="s">
        <v>9143</v>
      </c>
      <c r="H4307" s="70">
        <v>250</v>
      </c>
      <c r="I4307" s="70" t="s">
        <v>139</v>
      </c>
      <c r="J4307" s="74">
        <v>26.68</v>
      </c>
      <c r="K4307" s="64">
        <f t="shared" si="203"/>
        <v>6670</v>
      </c>
      <c r="L4307" s="71"/>
      <c r="M4307" s="72"/>
      <c r="N4307" s="72" t="s">
        <v>13968</v>
      </c>
      <c r="O4307" s="72" t="s">
        <v>60</v>
      </c>
      <c r="P4307" s="81">
        <v>160</v>
      </c>
      <c r="Q4307" s="73">
        <v>1</v>
      </c>
      <c r="R4307" s="73" t="s">
        <v>13960</v>
      </c>
      <c r="S4307" s="60" t="str">
        <f>VLOOKUP(A4307,[1]DATA!$1:$1048576,12,0)</f>
        <v>ANO</v>
      </c>
    </row>
    <row r="4308" spans="1:19" x14ac:dyDescent="0.25">
      <c r="A4308" s="68">
        <v>600050831</v>
      </c>
      <c r="B4308" s="59">
        <f t="shared" si="201"/>
        <v>600050831</v>
      </c>
      <c r="C4308" s="68" t="s">
        <v>8423</v>
      </c>
      <c r="D4308" s="76">
        <v>1</v>
      </c>
      <c r="E4308" s="61">
        <f t="shared" si="202"/>
        <v>61632171</v>
      </c>
      <c r="F4308" s="69" t="s">
        <v>5741</v>
      </c>
      <c r="G4308" s="69" t="s">
        <v>9143</v>
      </c>
      <c r="H4308" s="70">
        <v>450</v>
      </c>
      <c r="I4308" s="70" t="s">
        <v>139</v>
      </c>
      <c r="J4308" s="74">
        <v>26.68</v>
      </c>
      <c r="K4308" s="64">
        <f t="shared" si="203"/>
        <v>12006</v>
      </c>
      <c r="L4308" s="71"/>
      <c r="M4308" s="72"/>
      <c r="N4308" s="72" t="s">
        <v>13969</v>
      </c>
      <c r="O4308" s="72" t="s">
        <v>13970</v>
      </c>
      <c r="P4308" s="81">
        <v>12</v>
      </c>
      <c r="Q4308" s="73">
        <v>19</v>
      </c>
      <c r="R4308" s="73" t="s">
        <v>13960</v>
      </c>
      <c r="S4308" s="60" t="str">
        <f>VLOOKUP(A4308,[1]DATA!$1:$1048576,12,0)</f>
        <v>ANO</v>
      </c>
    </row>
    <row r="4309" spans="1:19" x14ac:dyDescent="0.25">
      <c r="A4309" s="68">
        <v>600051005</v>
      </c>
      <c r="B4309" s="59">
        <f t="shared" si="201"/>
        <v>600051005</v>
      </c>
      <c r="C4309" s="68" t="s">
        <v>8424</v>
      </c>
      <c r="D4309" s="76">
        <v>1</v>
      </c>
      <c r="E4309" s="61">
        <f t="shared" si="202"/>
        <v>61632244</v>
      </c>
      <c r="F4309" s="69" t="s">
        <v>5741</v>
      </c>
      <c r="G4309" s="69" t="s">
        <v>9143</v>
      </c>
      <c r="H4309" s="70">
        <v>850</v>
      </c>
      <c r="I4309" s="70" t="s">
        <v>139</v>
      </c>
      <c r="J4309" s="74">
        <v>26.68</v>
      </c>
      <c r="K4309" s="64">
        <f t="shared" si="203"/>
        <v>22678</v>
      </c>
      <c r="L4309" s="71"/>
      <c r="M4309" s="72"/>
      <c r="N4309" s="72" t="s">
        <v>13971</v>
      </c>
      <c r="O4309" s="72" t="s">
        <v>41</v>
      </c>
      <c r="P4309" s="81">
        <v>1534</v>
      </c>
      <c r="Q4309" s="73">
        <v>16</v>
      </c>
      <c r="R4309" s="73" t="s">
        <v>13960</v>
      </c>
      <c r="S4309" s="60" t="str">
        <f>VLOOKUP(A4309,[1]DATA!$1:$1048576,12,0)</f>
        <v>ANO</v>
      </c>
    </row>
    <row r="4310" spans="1:19" x14ac:dyDescent="0.25">
      <c r="A4310" s="68">
        <v>691001511</v>
      </c>
      <c r="B4310" s="59">
        <f t="shared" si="201"/>
        <v>691001511</v>
      </c>
      <c r="C4310" s="68" t="s">
        <v>8425</v>
      </c>
      <c r="D4310" s="76">
        <v>1</v>
      </c>
      <c r="E4310" s="61">
        <f t="shared" si="202"/>
        <v>72055758</v>
      </c>
      <c r="F4310" s="69" t="s">
        <v>5741</v>
      </c>
      <c r="G4310" s="69" t="s">
        <v>9143</v>
      </c>
      <c r="H4310" s="70">
        <v>0</v>
      </c>
      <c r="I4310" s="70" t="s">
        <v>139</v>
      </c>
      <c r="J4310" s="74">
        <v>26.68</v>
      </c>
      <c r="K4310" s="64">
        <f t="shared" si="203"/>
        <v>0</v>
      </c>
      <c r="L4310" s="71"/>
      <c r="M4310" s="72"/>
      <c r="N4310" s="72" t="s">
        <v>13972</v>
      </c>
      <c r="O4310" s="72"/>
      <c r="P4310" s="81">
        <v>112</v>
      </c>
      <c r="Q4310" s="73"/>
      <c r="R4310" s="73" t="s">
        <v>13973</v>
      </c>
      <c r="S4310" s="60" t="str">
        <f>VLOOKUP(A4310,[1]DATA!$1:$1048576,12,0)</f>
        <v>ANO</v>
      </c>
    </row>
    <row r="4311" spans="1:19" x14ac:dyDescent="0.25">
      <c r="A4311" s="68">
        <v>691005389</v>
      </c>
      <c r="B4311" s="59">
        <f t="shared" si="201"/>
        <v>691005389</v>
      </c>
      <c r="C4311" s="68" t="s">
        <v>8426</v>
      </c>
      <c r="D4311" s="76">
        <v>1</v>
      </c>
      <c r="E4311" s="61">
        <f t="shared" si="202"/>
        <v>21551472</v>
      </c>
      <c r="F4311" s="69" t="s">
        <v>5741</v>
      </c>
      <c r="G4311" s="69" t="s">
        <v>9143</v>
      </c>
      <c r="H4311" s="70">
        <v>1100</v>
      </c>
      <c r="I4311" s="70" t="s">
        <v>139</v>
      </c>
      <c r="J4311" s="74">
        <v>26.68</v>
      </c>
      <c r="K4311" s="64">
        <f t="shared" si="203"/>
        <v>29348</v>
      </c>
      <c r="L4311" s="71"/>
      <c r="M4311" s="72"/>
      <c r="N4311" s="72" t="s">
        <v>13974</v>
      </c>
      <c r="O4311" s="72" t="s">
        <v>41</v>
      </c>
      <c r="P4311" s="81">
        <v>578</v>
      </c>
      <c r="Q4311" s="73"/>
      <c r="R4311" s="73" t="s">
        <v>13967</v>
      </c>
      <c r="S4311" s="60" t="str">
        <f>VLOOKUP(A4311,[1]DATA!$1:$1048576,12,0)</f>
        <v>ANO</v>
      </c>
    </row>
    <row r="4312" spans="1:19" x14ac:dyDescent="0.25">
      <c r="A4312" s="68">
        <v>600007383</v>
      </c>
      <c r="B4312" s="59">
        <f t="shared" si="201"/>
        <v>600007383</v>
      </c>
      <c r="C4312" s="68" t="s">
        <v>8427</v>
      </c>
      <c r="D4312" s="76">
        <v>1</v>
      </c>
      <c r="E4312" s="61">
        <f t="shared" si="202"/>
        <v>69221</v>
      </c>
      <c r="F4312" s="69" t="s">
        <v>5741</v>
      </c>
      <c r="G4312" s="69" t="s">
        <v>9146</v>
      </c>
      <c r="H4312" s="70">
        <v>0</v>
      </c>
      <c r="I4312" s="70" t="s">
        <v>139</v>
      </c>
      <c r="J4312" s="74">
        <v>26.68</v>
      </c>
      <c r="K4312" s="64">
        <f t="shared" si="203"/>
        <v>0</v>
      </c>
      <c r="L4312" s="71"/>
      <c r="M4312" s="72"/>
      <c r="N4312" s="72" t="s">
        <v>13975</v>
      </c>
      <c r="O4312" s="72" t="s">
        <v>13976</v>
      </c>
      <c r="P4312" s="81">
        <v>411</v>
      </c>
      <c r="Q4312" s="73">
        <v>72</v>
      </c>
      <c r="R4312" s="73" t="s">
        <v>13977</v>
      </c>
      <c r="S4312" s="60" t="str">
        <f>VLOOKUP(A4312,[1]DATA!$1:$1048576,12,0)</f>
        <v>ANO</v>
      </c>
    </row>
    <row r="4313" spans="1:19" x14ac:dyDescent="0.25">
      <c r="A4313" s="68">
        <v>600019535</v>
      </c>
      <c r="B4313" s="59">
        <f t="shared" si="201"/>
        <v>600019535</v>
      </c>
      <c r="C4313" s="68" t="s">
        <v>8428</v>
      </c>
      <c r="D4313" s="76">
        <v>1</v>
      </c>
      <c r="E4313" s="61">
        <f t="shared" si="202"/>
        <v>25767020</v>
      </c>
      <c r="F4313" s="69" t="s">
        <v>5741</v>
      </c>
      <c r="G4313" s="69" t="s">
        <v>9146</v>
      </c>
      <c r="H4313" s="70">
        <v>0</v>
      </c>
      <c r="I4313" s="70" t="s">
        <v>139</v>
      </c>
      <c r="J4313" s="74">
        <v>26.68</v>
      </c>
      <c r="K4313" s="64">
        <f t="shared" si="203"/>
        <v>0</v>
      </c>
      <c r="L4313" s="71"/>
      <c r="M4313" s="72"/>
      <c r="N4313" s="72" t="s">
        <v>13978</v>
      </c>
      <c r="O4313" s="72" t="s">
        <v>51</v>
      </c>
      <c r="P4313" s="81">
        <v>105</v>
      </c>
      <c r="Q4313" s="73"/>
      <c r="R4313" s="73" t="s">
        <v>13977</v>
      </c>
      <c r="S4313" s="60" t="str">
        <f>VLOOKUP(A4313,[1]DATA!$1:$1048576,12,0)</f>
        <v>NE</v>
      </c>
    </row>
    <row r="4314" spans="1:19" x14ac:dyDescent="0.25">
      <c r="A4314" s="68">
        <v>600007316</v>
      </c>
      <c r="B4314" s="59">
        <f t="shared" si="201"/>
        <v>600007316</v>
      </c>
      <c r="C4314" s="68" t="s">
        <v>8429</v>
      </c>
      <c r="D4314" s="76">
        <v>1</v>
      </c>
      <c r="E4314" s="61">
        <f t="shared" si="202"/>
        <v>49518917</v>
      </c>
      <c r="F4314" s="69" t="s">
        <v>5741</v>
      </c>
      <c r="G4314" s="69" t="s">
        <v>9146</v>
      </c>
      <c r="H4314" s="70">
        <v>150</v>
      </c>
      <c r="I4314" s="70" t="s">
        <v>139</v>
      </c>
      <c r="J4314" s="74">
        <v>26.68</v>
      </c>
      <c r="K4314" s="64">
        <f t="shared" si="203"/>
        <v>4002</v>
      </c>
      <c r="L4314" s="71"/>
      <c r="M4314" s="72"/>
      <c r="N4314" s="72" t="s">
        <v>13979</v>
      </c>
      <c r="O4314" s="72" t="s">
        <v>13980</v>
      </c>
      <c r="P4314" s="81">
        <v>3421</v>
      </c>
      <c r="Q4314" s="73"/>
      <c r="R4314" s="73" t="s">
        <v>13977</v>
      </c>
      <c r="S4314" s="60" t="str">
        <f>VLOOKUP(A4314,[1]DATA!$1:$1048576,12,0)</f>
        <v>ANO</v>
      </c>
    </row>
    <row r="4315" spans="1:19" x14ac:dyDescent="0.25">
      <c r="A4315" s="68">
        <v>600007375</v>
      </c>
      <c r="B4315" s="59">
        <f t="shared" si="201"/>
        <v>600007375</v>
      </c>
      <c r="C4315" s="68" t="s">
        <v>8430</v>
      </c>
      <c r="D4315" s="76">
        <v>1</v>
      </c>
      <c r="E4315" s="61">
        <f t="shared" si="202"/>
        <v>49518933</v>
      </c>
      <c r="F4315" s="69" t="s">
        <v>5741</v>
      </c>
      <c r="G4315" s="69" t="s">
        <v>9146</v>
      </c>
      <c r="H4315" s="70">
        <v>25</v>
      </c>
      <c r="I4315" s="70" t="s">
        <v>139</v>
      </c>
      <c r="J4315" s="74">
        <v>26.68</v>
      </c>
      <c r="K4315" s="64">
        <f t="shared" si="203"/>
        <v>667</v>
      </c>
      <c r="L4315" s="71"/>
      <c r="M4315" s="72"/>
      <c r="N4315" s="72" t="s">
        <v>13981</v>
      </c>
      <c r="O4315" s="72" t="s">
        <v>12427</v>
      </c>
      <c r="P4315" s="81">
        <v>386</v>
      </c>
      <c r="Q4315" s="73">
        <v>54</v>
      </c>
      <c r="R4315" s="73" t="s">
        <v>13977</v>
      </c>
      <c r="S4315" s="60" t="str">
        <f>VLOOKUP(A4315,[1]DATA!$1:$1048576,12,0)</f>
        <v>ANO</v>
      </c>
    </row>
    <row r="4316" spans="1:19" x14ac:dyDescent="0.25">
      <c r="A4316" s="68">
        <v>600007391</v>
      </c>
      <c r="B4316" s="59">
        <f t="shared" si="201"/>
        <v>600007391</v>
      </c>
      <c r="C4316" s="68" t="s">
        <v>8431</v>
      </c>
      <c r="D4316" s="76">
        <v>1</v>
      </c>
      <c r="E4316" s="61">
        <f t="shared" si="202"/>
        <v>69540</v>
      </c>
      <c r="F4316" s="69" t="s">
        <v>5741</v>
      </c>
      <c r="G4316" s="69" t="s">
        <v>9146</v>
      </c>
      <c r="H4316" s="70">
        <v>0</v>
      </c>
      <c r="I4316" s="70" t="s">
        <v>139</v>
      </c>
      <c r="J4316" s="74">
        <v>26.68</v>
      </c>
      <c r="K4316" s="64">
        <f t="shared" si="203"/>
        <v>0</v>
      </c>
      <c r="L4316" s="71"/>
      <c r="M4316" s="72"/>
      <c r="N4316" s="72" t="s">
        <v>13982</v>
      </c>
      <c r="O4316" s="72"/>
      <c r="P4316" s="81">
        <v>230</v>
      </c>
      <c r="Q4316" s="73"/>
      <c r="R4316" s="73" t="s">
        <v>13983</v>
      </c>
      <c r="S4316" s="60" t="str">
        <f>VLOOKUP(A4316,[1]DATA!$1:$1048576,12,0)</f>
        <v>ANO</v>
      </c>
    </row>
    <row r="4317" spans="1:19" x14ac:dyDescent="0.25">
      <c r="A4317" s="68">
        <v>600047504</v>
      </c>
      <c r="B4317" s="59">
        <f t="shared" si="201"/>
        <v>600047504</v>
      </c>
      <c r="C4317" s="68" t="s">
        <v>8432</v>
      </c>
      <c r="D4317" s="76">
        <v>1</v>
      </c>
      <c r="E4317" s="61">
        <f t="shared" si="202"/>
        <v>70999317</v>
      </c>
      <c r="F4317" s="69" t="s">
        <v>5741</v>
      </c>
      <c r="G4317" s="69" t="s">
        <v>9146</v>
      </c>
      <c r="H4317" s="70">
        <v>75</v>
      </c>
      <c r="I4317" s="70" t="s">
        <v>139</v>
      </c>
      <c r="J4317" s="74">
        <v>26.68</v>
      </c>
      <c r="K4317" s="64">
        <f t="shared" si="203"/>
        <v>2001</v>
      </c>
      <c r="L4317" s="71"/>
      <c r="M4317" s="72"/>
      <c r="N4317" s="72" t="s">
        <v>13984</v>
      </c>
      <c r="O4317" s="72"/>
      <c r="P4317" s="81">
        <v>67</v>
      </c>
      <c r="Q4317" s="73"/>
      <c r="R4317" s="73" t="s">
        <v>13985</v>
      </c>
      <c r="S4317" s="60" t="str">
        <f>VLOOKUP(A4317,[1]DATA!$1:$1048576,12,0)</f>
        <v>ANO</v>
      </c>
    </row>
    <row r="4318" spans="1:19" x14ac:dyDescent="0.25">
      <c r="A4318" s="68">
        <v>600047351</v>
      </c>
      <c r="B4318" s="59">
        <f t="shared" si="201"/>
        <v>600047351</v>
      </c>
      <c r="C4318" s="68" t="s">
        <v>8433</v>
      </c>
      <c r="D4318" s="76">
        <v>1</v>
      </c>
      <c r="E4318" s="61">
        <f t="shared" si="202"/>
        <v>47011319</v>
      </c>
      <c r="F4318" s="69" t="s">
        <v>5741</v>
      </c>
      <c r="G4318" s="69" t="s">
        <v>9146</v>
      </c>
      <c r="H4318" s="70">
        <v>0</v>
      </c>
      <c r="I4318" s="70" t="s">
        <v>139</v>
      </c>
      <c r="J4318" s="74">
        <v>26.68</v>
      </c>
      <c r="K4318" s="64">
        <f t="shared" si="203"/>
        <v>0</v>
      </c>
      <c r="L4318" s="71"/>
      <c r="M4318" s="72"/>
      <c r="N4318" s="72" t="s">
        <v>13986</v>
      </c>
      <c r="O4318" s="72" t="s">
        <v>51</v>
      </c>
      <c r="P4318" s="81">
        <v>93</v>
      </c>
      <c r="Q4318" s="73">
        <v>26</v>
      </c>
      <c r="R4318" s="73" t="s">
        <v>13977</v>
      </c>
      <c r="S4318" s="60" t="str">
        <f>VLOOKUP(A4318,[1]DATA!$1:$1048576,12,0)</f>
        <v>ANO</v>
      </c>
    </row>
    <row r="4319" spans="1:19" x14ac:dyDescent="0.25">
      <c r="A4319" s="68">
        <v>600047369</v>
      </c>
      <c r="B4319" s="59">
        <f t="shared" si="201"/>
        <v>600047369</v>
      </c>
      <c r="C4319" s="68" t="s">
        <v>8434</v>
      </c>
      <c r="D4319" s="76">
        <v>1</v>
      </c>
      <c r="E4319" s="61">
        <f t="shared" si="202"/>
        <v>47011327</v>
      </c>
      <c r="F4319" s="69" t="s">
        <v>5741</v>
      </c>
      <c r="G4319" s="69" t="s">
        <v>9146</v>
      </c>
      <c r="H4319" s="70">
        <v>850</v>
      </c>
      <c r="I4319" s="70" t="s">
        <v>139</v>
      </c>
      <c r="J4319" s="74">
        <v>26.68</v>
      </c>
      <c r="K4319" s="64">
        <f t="shared" si="203"/>
        <v>22678</v>
      </c>
      <c r="L4319" s="71"/>
      <c r="M4319" s="72"/>
      <c r="N4319" s="72" t="s">
        <v>13987</v>
      </c>
      <c r="O4319" s="72" t="s">
        <v>13988</v>
      </c>
      <c r="P4319" s="81">
        <v>148</v>
      </c>
      <c r="Q4319" s="73">
        <v>8</v>
      </c>
      <c r="R4319" s="73" t="s">
        <v>13977</v>
      </c>
      <c r="S4319" s="60" t="str">
        <f>VLOOKUP(A4319,[1]DATA!$1:$1048576,12,0)</f>
        <v>ANO</v>
      </c>
    </row>
    <row r="4320" spans="1:19" x14ac:dyDescent="0.25">
      <c r="A4320" s="68">
        <v>600047377</v>
      </c>
      <c r="B4320" s="59">
        <f t="shared" si="201"/>
        <v>600047377</v>
      </c>
      <c r="C4320" s="68" t="s">
        <v>8435</v>
      </c>
      <c r="D4320" s="76">
        <v>1</v>
      </c>
      <c r="E4320" s="61">
        <f t="shared" si="202"/>
        <v>47011335</v>
      </c>
      <c r="F4320" s="69" t="s">
        <v>5741</v>
      </c>
      <c r="G4320" s="69" t="s">
        <v>9146</v>
      </c>
      <c r="H4320" s="70">
        <v>150</v>
      </c>
      <c r="I4320" s="70" t="s">
        <v>139</v>
      </c>
      <c r="J4320" s="74">
        <v>26.68</v>
      </c>
      <c r="K4320" s="64">
        <f t="shared" si="203"/>
        <v>4002</v>
      </c>
      <c r="L4320" s="71"/>
      <c r="M4320" s="72"/>
      <c r="N4320" s="72" t="s">
        <v>13989</v>
      </c>
      <c r="O4320" s="72" t="s">
        <v>4429</v>
      </c>
      <c r="P4320" s="81">
        <v>1386</v>
      </c>
      <c r="Q4320" s="73">
        <v>136</v>
      </c>
      <c r="R4320" s="73" t="s">
        <v>13977</v>
      </c>
      <c r="S4320" s="60" t="str">
        <f>VLOOKUP(A4320,[1]DATA!$1:$1048576,12,0)</f>
        <v>ANO</v>
      </c>
    </row>
    <row r="4321" spans="1:19" x14ac:dyDescent="0.25">
      <c r="A4321" s="68">
        <v>600047385</v>
      </c>
      <c r="B4321" s="59">
        <f t="shared" si="201"/>
        <v>600047385</v>
      </c>
      <c r="C4321" s="68" t="s">
        <v>8436</v>
      </c>
      <c r="D4321" s="76">
        <v>1</v>
      </c>
      <c r="E4321" s="61">
        <f t="shared" si="202"/>
        <v>47011343</v>
      </c>
      <c r="F4321" s="69" t="s">
        <v>5741</v>
      </c>
      <c r="G4321" s="69" t="s">
        <v>9146</v>
      </c>
      <c r="H4321" s="70">
        <v>1475</v>
      </c>
      <c r="I4321" s="70" t="s">
        <v>139</v>
      </c>
      <c r="J4321" s="74">
        <v>26.68</v>
      </c>
      <c r="K4321" s="64">
        <f t="shared" si="203"/>
        <v>39353</v>
      </c>
      <c r="L4321" s="71"/>
      <c r="M4321" s="72"/>
      <c r="N4321" s="72" t="s">
        <v>13990</v>
      </c>
      <c r="O4321" s="72" t="s">
        <v>4599</v>
      </c>
      <c r="P4321" s="81">
        <v>2817</v>
      </c>
      <c r="Q4321" s="73"/>
      <c r="R4321" s="73" t="s">
        <v>13977</v>
      </c>
      <c r="S4321" s="60" t="str">
        <f>VLOOKUP(A4321,[1]DATA!$1:$1048576,12,0)</f>
        <v>ANO</v>
      </c>
    </row>
    <row r="4322" spans="1:19" x14ac:dyDescent="0.25">
      <c r="A4322" s="68">
        <v>600047393</v>
      </c>
      <c r="B4322" s="59">
        <f t="shared" si="201"/>
        <v>600047393</v>
      </c>
      <c r="C4322" s="68" t="s">
        <v>8437</v>
      </c>
      <c r="D4322" s="76">
        <v>1</v>
      </c>
      <c r="E4322" s="61">
        <f t="shared" si="202"/>
        <v>47011351</v>
      </c>
      <c r="F4322" s="69" t="s">
        <v>5741</v>
      </c>
      <c r="G4322" s="69" t="s">
        <v>9146</v>
      </c>
      <c r="H4322" s="70">
        <v>325</v>
      </c>
      <c r="I4322" s="70" t="s">
        <v>139</v>
      </c>
      <c r="J4322" s="74">
        <v>26.68</v>
      </c>
      <c r="K4322" s="64">
        <f t="shared" si="203"/>
        <v>8671</v>
      </c>
      <c r="L4322" s="71"/>
      <c r="M4322" s="72"/>
      <c r="N4322" s="72" t="s">
        <v>13991</v>
      </c>
      <c r="O4322" s="72" t="s">
        <v>11073</v>
      </c>
      <c r="P4322" s="81">
        <v>2461</v>
      </c>
      <c r="Q4322" s="73">
        <v>4</v>
      </c>
      <c r="R4322" s="73" t="s">
        <v>13977</v>
      </c>
      <c r="S4322" s="60" t="str">
        <f>VLOOKUP(A4322,[1]DATA!$1:$1048576,12,0)</f>
        <v>ANO</v>
      </c>
    </row>
    <row r="4323" spans="1:19" x14ac:dyDescent="0.25">
      <c r="A4323" s="68">
        <v>600047431</v>
      </c>
      <c r="B4323" s="59">
        <f t="shared" si="201"/>
        <v>600047431</v>
      </c>
      <c r="C4323" s="68" t="s">
        <v>8438</v>
      </c>
      <c r="D4323" s="76">
        <v>1</v>
      </c>
      <c r="E4323" s="61">
        <f t="shared" si="202"/>
        <v>71004505</v>
      </c>
      <c r="F4323" s="69" t="s">
        <v>5741</v>
      </c>
      <c r="G4323" s="69" t="s">
        <v>9146</v>
      </c>
      <c r="H4323" s="70">
        <v>0</v>
      </c>
      <c r="I4323" s="70" t="s">
        <v>139</v>
      </c>
      <c r="J4323" s="74">
        <v>26.68</v>
      </c>
      <c r="K4323" s="64">
        <f t="shared" si="203"/>
        <v>0</v>
      </c>
      <c r="L4323" s="71"/>
      <c r="M4323" s="72"/>
      <c r="N4323" s="72" t="s">
        <v>13992</v>
      </c>
      <c r="O4323" s="72"/>
      <c r="P4323" s="81">
        <v>49</v>
      </c>
      <c r="Q4323" s="73"/>
      <c r="R4323" s="73" t="s">
        <v>13993</v>
      </c>
      <c r="S4323" s="60" t="str">
        <f>VLOOKUP(A4323,[1]DATA!$1:$1048576,12,0)</f>
        <v>ANO</v>
      </c>
    </row>
    <row r="4324" spans="1:19" x14ac:dyDescent="0.25">
      <c r="A4324" s="68">
        <v>600047440</v>
      </c>
      <c r="B4324" s="59">
        <f t="shared" si="201"/>
        <v>600047440</v>
      </c>
      <c r="C4324" s="68" t="s">
        <v>8439</v>
      </c>
      <c r="D4324" s="76">
        <v>1</v>
      </c>
      <c r="E4324" s="61">
        <f t="shared" si="202"/>
        <v>70992517</v>
      </c>
      <c r="F4324" s="69" t="s">
        <v>5741</v>
      </c>
      <c r="G4324" s="69" t="s">
        <v>9146</v>
      </c>
      <c r="H4324" s="70">
        <v>100</v>
      </c>
      <c r="I4324" s="70" t="s">
        <v>139</v>
      </c>
      <c r="J4324" s="74">
        <v>26.68</v>
      </c>
      <c r="K4324" s="64">
        <f t="shared" si="203"/>
        <v>2668</v>
      </c>
      <c r="L4324" s="71"/>
      <c r="M4324" s="72"/>
      <c r="N4324" s="72" t="s">
        <v>13994</v>
      </c>
      <c r="O4324" s="72" t="s">
        <v>36</v>
      </c>
      <c r="P4324" s="81">
        <v>149</v>
      </c>
      <c r="Q4324" s="73"/>
      <c r="R4324" s="73" t="s">
        <v>13995</v>
      </c>
      <c r="S4324" s="60" t="str">
        <f>VLOOKUP(A4324,[1]DATA!$1:$1048576,12,0)</f>
        <v>ANO</v>
      </c>
    </row>
    <row r="4325" spans="1:19" x14ac:dyDescent="0.25">
      <c r="A4325" s="68">
        <v>600047458</v>
      </c>
      <c r="B4325" s="59">
        <f t="shared" si="201"/>
        <v>600047458</v>
      </c>
      <c r="C4325" s="68" t="s">
        <v>8440</v>
      </c>
      <c r="D4325" s="76">
        <v>1</v>
      </c>
      <c r="E4325" s="61">
        <f t="shared" si="202"/>
        <v>75034280</v>
      </c>
      <c r="F4325" s="69" t="s">
        <v>5741</v>
      </c>
      <c r="G4325" s="69" t="s">
        <v>9146</v>
      </c>
      <c r="H4325" s="70">
        <v>0</v>
      </c>
      <c r="I4325" s="70" t="s">
        <v>139</v>
      </c>
      <c r="J4325" s="74">
        <v>26.68</v>
      </c>
      <c r="K4325" s="64">
        <f t="shared" si="203"/>
        <v>0</v>
      </c>
      <c r="L4325" s="71"/>
      <c r="M4325" s="72"/>
      <c r="N4325" s="72" t="s">
        <v>13996</v>
      </c>
      <c r="O4325" s="72"/>
      <c r="P4325" s="81">
        <v>47</v>
      </c>
      <c r="Q4325" s="73"/>
      <c r="R4325" s="73" t="s">
        <v>13997</v>
      </c>
      <c r="S4325" s="60" t="str">
        <f>VLOOKUP(A4325,[1]DATA!$1:$1048576,12,0)</f>
        <v>ANO</v>
      </c>
    </row>
    <row r="4326" spans="1:19" x14ac:dyDescent="0.25">
      <c r="A4326" s="68">
        <v>600047482</v>
      </c>
      <c r="B4326" s="59">
        <f t="shared" si="201"/>
        <v>600047482</v>
      </c>
      <c r="C4326" s="68" t="s">
        <v>8441</v>
      </c>
      <c r="D4326" s="76">
        <v>1</v>
      </c>
      <c r="E4326" s="61">
        <f t="shared" si="202"/>
        <v>71006630</v>
      </c>
      <c r="F4326" s="69" t="s">
        <v>5741</v>
      </c>
      <c r="G4326" s="69" t="s">
        <v>9146</v>
      </c>
      <c r="H4326" s="70">
        <v>0</v>
      </c>
      <c r="I4326" s="70" t="s">
        <v>139</v>
      </c>
      <c r="J4326" s="74">
        <v>26.68</v>
      </c>
      <c r="K4326" s="64">
        <f t="shared" si="203"/>
        <v>0</v>
      </c>
      <c r="L4326" s="71"/>
      <c r="M4326" s="72"/>
      <c r="N4326" s="72" t="s">
        <v>13998</v>
      </c>
      <c r="O4326" s="72" t="s">
        <v>36</v>
      </c>
      <c r="P4326" s="81">
        <v>43</v>
      </c>
      <c r="Q4326" s="73"/>
      <c r="R4326" s="73" t="s">
        <v>13999</v>
      </c>
      <c r="S4326" s="60" t="str">
        <f>VLOOKUP(A4326,[1]DATA!$1:$1048576,12,0)</f>
        <v>ANO</v>
      </c>
    </row>
    <row r="4327" spans="1:19" x14ac:dyDescent="0.25">
      <c r="A4327" s="68">
        <v>600047491</v>
      </c>
      <c r="B4327" s="59">
        <f t="shared" si="201"/>
        <v>600047491</v>
      </c>
      <c r="C4327" s="68" t="s">
        <v>8442</v>
      </c>
      <c r="D4327" s="76">
        <v>1</v>
      </c>
      <c r="E4327" s="61">
        <f t="shared" si="202"/>
        <v>71002839</v>
      </c>
      <c r="F4327" s="69" t="s">
        <v>5741</v>
      </c>
      <c r="G4327" s="69" t="s">
        <v>9146</v>
      </c>
      <c r="H4327" s="70">
        <v>0</v>
      </c>
      <c r="I4327" s="70" t="s">
        <v>139</v>
      </c>
      <c r="J4327" s="74">
        <v>26.68</v>
      </c>
      <c r="K4327" s="64">
        <f t="shared" si="203"/>
        <v>0</v>
      </c>
      <c r="L4327" s="71"/>
      <c r="M4327" s="72"/>
      <c r="N4327" s="72" t="s">
        <v>14000</v>
      </c>
      <c r="O4327" s="72" t="s">
        <v>19</v>
      </c>
      <c r="P4327" s="81">
        <v>11</v>
      </c>
      <c r="Q4327" s="73"/>
      <c r="R4327" s="73" t="s">
        <v>14001</v>
      </c>
      <c r="S4327" s="60" t="str">
        <f>VLOOKUP(A4327,[1]DATA!$1:$1048576,12,0)</f>
        <v>ANO</v>
      </c>
    </row>
    <row r="4328" spans="1:19" x14ac:dyDescent="0.25">
      <c r="A4328" s="68">
        <v>600047521</v>
      </c>
      <c r="B4328" s="59">
        <f t="shared" si="201"/>
        <v>600047521</v>
      </c>
      <c r="C4328" s="68" t="s">
        <v>8443</v>
      </c>
      <c r="D4328" s="76">
        <v>1</v>
      </c>
      <c r="E4328" s="61">
        <f t="shared" si="202"/>
        <v>71000623</v>
      </c>
      <c r="F4328" s="69" t="s">
        <v>5741</v>
      </c>
      <c r="G4328" s="69" t="s">
        <v>9146</v>
      </c>
      <c r="H4328" s="70">
        <v>25</v>
      </c>
      <c r="I4328" s="70" t="s">
        <v>139</v>
      </c>
      <c r="J4328" s="74">
        <v>26.68</v>
      </c>
      <c r="K4328" s="64">
        <f t="shared" si="203"/>
        <v>667</v>
      </c>
      <c r="L4328" s="71"/>
      <c r="M4328" s="72"/>
      <c r="N4328" s="72" t="s">
        <v>14002</v>
      </c>
      <c r="O4328" s="72"/>
      <c r="P4328" s="81">
        <v>58</v>
      </c>
      <c r="Q4328" s="73"/>
      <c r="R4328" s="73" t="s">
        <v>14003</v>
      </c>
      <c r="S4328" s="60" t="str">
        <f>VLOOKUP(A4328,[1]DATA!$1:$1048576,12,0)</f>
        <v>ANO</v>
      </c>
    </row>
    <row r="4329" spans="1:19" x14ac:dyDescent="0.25">
      <c r="A4329" s="68">
        <v>600047539</v>
      </c>
      <c r="B4329" s="59">
        <f t="shared" si="201"/>
        <v>600047539</v>
      </c>
      <c r="C4329" s="68" t="s">
        <v>8444</v>
      </c>
      <c r="D4329" s="76">
        <v>1</v>
      </c>
      <c r="E4329" s="61">
        <f t="shared" si="202"/>
        <v>71009981</v>
      </c>
      <c r="F4329" s="69" t="s">
        <v>5741</v>
      </c>
      <c r="G4329" s="69" t="s">
        <v>9146</v>
      </c>
      <c r="H4329" s="70">
        <v>75</v>
      </c>
      <c r="I4329" s="70" t="s">
        <v>139</v>
      </c>
      <c r="J4329" s="74">
        <v>26.68</v>
      </c>
      <c r="K4329" s="64">
        <f t="shared" si="203"/>
        <v>2001</v>
      </c>
      <c r="L4329" s="71"/>
      <c r="M4329" s="72"/>
      <c r="N4329" s="72" t="s">
        <v>14004</v>
      </c>
      <c r="O4329" s="72"/>
      <c r="P4329" s="81">
        <v>3</v>
      </c>
      <c r="Q4329" s="73"/>
      <c r="R4329" s="73" t="s">
        <v>14005</v>
      </c>
      <c r="S4329" s="60" t="str">
        <f>VLOOKUP(A4329,[1]DATA!$1:$1048576,12,0)</f>
        <v>ANO</v>
      </c>
    </row>
    <row r="4330" spans="1:19" x14ac:dyDescent="0.25">
      <c r="A4330" s="68">
        <v>600047555</v>
      </c>
      <c r="B4330" s="59">
        <f t="shared" si="201"/>
        <v>600047555</v>
      </c>
      <c r="C4330" s="68" t="s">
        <v>8445</v>
      </c>
      <c r="D4330" s="76">
        <v>1</v>
      </c>
      <c r="E4330" s="61">
        <f t="shared" si="202"/>
        <v>70997314</v>
      </c>
      <c r="F4330" s="69" t="s">
        <v>5741</v>
      </c>
      <c r="G4330" s="69" t="s">
        <v>9146</v>
      </c>
      <c r="H4330" s="70">
        <v>0</v>
      </c>
      <c r="I4330" s="70" t="s">
        <v>139</v>
      </c>
      <c r="J4330" s="74">
        <v>26.68</v>
      </c>
      <c r="K4330" s="64">
        <f t="shared" si="203"/>
        <v>0</v>
      </c>
      <c r="L4330" s="71"/>
      <c r="M4330" s="72"/>
      <c r="N4330" s="72" t="s">
        <v>14006</v>
      </c>
      <c r="O4330" s="72"/>
      <c r="P4330" s="81">
        <v>225</v>
      </c>
      <c r="Q4330" s="73"/>
      <c r="R4330" s="73" t="s">
        <v>14007</v>
      </c>
      <c r="S4330" s="60" t="str">
        <f>VLOOKUP(A4330,[1]DATA!$1:$1048576,12,0)</f>
        <v>ANO</v>
      </c>
    </row>
    <row r="4331" spans="1:19" x14ac:dyDescent="0.25">
      <c r="A4331" s="68">
        <v>600047563</v>
      </c>
      <c r="B4331" s="59">
        <f t="shared" si="201"/>
        <v>600047563</v>
      </c>
      <c r="C4331" s="68" t="s">
        <v>8446</v>
      </c>
      <c r="D4331" s="76">
        <v>1</v>
      </c>
      <c r="E4331" s="61">
        <f t="shared" si="202"/>
        <v>75002884</v>
      </c>
      <c r="F4331" s="69" t="s">
        <v>5741</v>
      </c>
      <c r="G4331" s="69" t="s">
        <v>9146</v>
      </c>
      <c r="H4331" s="70">
        <v>25</v>
      </c>
      <c r="I4331" s="70" t="s">
        <v>139</v>
      </c>
      <c r="J4331" s="74">
        <v>26.68</v>
      </c>
      <c r="K4331" s="64">
        <f t="shared" si="203"/>
        <v>667</v>
      </c>
      <c r="L4331" s="71"/>
      <c r="M4331" s="72"/>
      <c r="N4331" s="72" t="s">
        <v>14008</v>
      </c>
      <c r="O4331" s="72"/>
      <c r="P4331" s="81">
        <v>3</v>
      </c>
      <c r="Q4331" s="73"/>
      <c r="R4331" s="73" t="s">
        <v>14009</v>
      </c>
      <c r="S4331" s="60" t="str">
        <f>VLOOKUP(A4331,[1]DATA!$1:$1048576,12,0)</f>
        <v>ANO</v>
      </c>
    </row>
    <row r="4332" spans="1:19" x14ac:dyDescent="0.25">
      <c r="A4332" s="68">
        <v>600047601</v>
      </c>
      <c r="B4332" s="59">
        <f t="shared" si="201"/>
        <v>600047601</v>
      </c>
      <c r="C4332" s="68" t="s">
        <v>8447</v>
      </c>
      <c r="D4332" s="76">
        <v>1</v>
      </c>
      <c r="E4332" s="61">
        <f t="shared" si="202"/>
        <v>70986797</v>
      </c>
      <c r="F4332" s="69" t="s">
        <v>5741</v>
      </c>
      <c r="G4332" s="69" t="s">
        <v>9146</v>
      </c>
      <c r="H4332" s="70">
        <v>0</v>
      </c>
      <c r="I4332" s="70" t="s">
        <v>139</v>
      </c>
      <c r="J4332" s="74">
        <v>26.68</v>
      </c>
      <c r="K4332" s="64">
        <f t="shared" si="203"/>
        <v>0</v>
      </c>
      <c r="L4332" s="71"/>
      <c r="M4332" s="72"/>
      <c r="N4332" s="72" t="s">
        <v>14010</v>
      </c>
      <c r="O4332" s="72"/>
      <c r="P4332" s="81">
        <v>10</v>
      </c>
      <c r="Q4332" s="73"/>
      <c r="R4332" s="73" t="s">
        <v>14011</v>
      </c>
      <c r="S4332" s="60" t="str">
        <f>VLOOKUP(A4332,[1]DATA!$1:$1048576,12,0)</f>
        <v>ANO</v>
      </c>
    </row>
    <row r="4333" spans="1:19" x14ac:dyDescent="0.25">
      <c r="A4333" s="68">
        <v>600047610</v>
      </c>
      <c r="B4333" s="59">
        <f t="shared" si="201"/>
        <v>600047610</v>
      </c>
      <c r="C4333" s="68" t="s">
        <v>8448</v>
      </c>
      <c r="D4333" s="76">
        <v>1</v>
      </c>
      <c r="E4333" s="61">
        <f t="shared" si="202"/>
        <v>71001620</v>
      </c>
      <c r="F4333" s="69" t="s">
        <v>5741</v>
      </c>
      <c r="G4333" s="69" t="s">
        <v>9146</v>
      </c>
      <c r="H4333" s="70">
        <v>600</v>
      </c>
      <c r="I4333" s="70" t="s">
        <v>139</v>
      </c>
      <c r="J4333" s="74">
        <v>26.68</v>
      </c>
      <c r="K4333" s="64">
        <f t="shared" si="203"/>
        <v>16008</v>
      </c>
      <c r="L4333" s="71"/>
      <c r="M4333" s="72"/>
      <c r="N4333" s="72" t="s">
        <v>14012</v>
      </c>
      <c r="O4333" s="72" t="s">
        <v>41</v>
      </c>
      <c r="P4333" s="81">
        <v>200</v>
      </c>
      <c r="Q4333" s="73"/>
      <c r="R4333" s="73" t="s">
        <v>14013</v>
      </c>
      <c r="S4333" s="60" t="str">
        <f>VLOOKUP(A4333,[1]DATA!$1:$1048576,12,0)</f>
        <v>ANO</v>
      </c>
    </row>
    <row r="4334" spans="1:19" x14ac:dyDescent="0.25">
      <c r="A4334" s="68">
        <v>600047628</v>
      </c>
      <c r="B4334" s="59">
        <f t="shared" si="201"/>
        <v>600047628</v>
      </c>
      <c r="C4334" s="68" t="s">
        <v>8449</v>
      </c>
      <c r="D4334" s="76">
        <v>1</v>
      </c>
      <c r="E4334" s="61">
        <f t="shared" si="202"/>
        <v>71009892</v>
      </c>
      <c r="F4334" s="69" t="s">
        <v>5741</v>
      </c>
      <c r="G4334" s="69" t="s">
        <v>9146</v>
      </c>
      <c r="H4334" s="70">
        <v>250</v>
      </c>
      <c r="I4334" s="70" t="s">
        <v>139</v>
      </c>
      <c r="J4334" s="74">
        <v>26.68</v>
      </c>
      <c r="K4334" s="64">
        <f t="shared" si="203"/>
        <v>6670</v>
      </c>
      <c r="L4334" s="71"/>
      <c r="M4334" s="72"/>
      <c r="N4334" s="72" t="s">
        <v>14014</v>
      </c>
      <c r="O4334" s="72" t="s">
        <v>83</v>
      </c>
      <c r="P4334" s="81">
        <v>250</v>
      </c>
      <c r="Q4334" s="73"/>
      <c r="R4334" s="73" t="s">
        <v>14015</v>
      </c>
      <c r="S4334" s="60" t="str">
        <f>VLOOKUP(A4334,[1]DATA!$1:$1048576,12,0)</f>
        <v>ANO</v>
      </c>
    </row>
    <row r="4335" spans="1:19" x14ac:dyDescent="0.25">
      <c r="A4335" s="68">
        <v>600047679</v>
      </c>
      <c r="B4335" s="59">
        <f t="shared" si="201"/>
        <v>600047679</v>
      </c>
      <c r="C4335" s="68" t="s">
        <v>8450</v>
      </c>
      <c r="D4335" s="76">
        <v>1</v>
      </c>
      <c r="E4335" s="61">
        <f t="shared" si="202"/>
        <v>49519026</v>
      </c>
      <c r="F4335" s="69" t="s">
        <v>5741</v>
      </c>
      <c r="G4335" s="69" t="s">
        <v>9146</v>
      </c>
      <c r="H4335" s="70">
        <v>225</v>
      </c>
      <c r="I4335" s="70" t="s">
        <v>139</v>
      </c>
      <c r="J4335" s="74">
        <v>26.68</v>
      </c>
      <c r="K4335" s="64">
        <f t="shared" si="203"/>
        <v>6003</v>
      </c>
      <c r="L4335" s="71"/>
      <c r="M4335" s="72"/>
      <c r="N4335" s="72" t="s">
        <v>14016</v>
      </c>
      <c r="O4335" s="72"/>
      <c r="P4335" s="81">
        <v>161</v>
      </c>
      <c r="Q4335" s="73"/>
      <c r="R4335" s="73" t="s">
        <v>13983</v>
      </c>
      <c r="S4335" s="60" t="str">
        <f>VLOOKUP(A4335,[1]DATA!$1:$1048576,12,0)</f>
        <v>ANO</v>
      </c>
    </row>
    <row r="4336" spans="1:19" x14ac:dyDescent="0.25">
      <c r="A4336" s="68">
        <v>600047687</v>
      </c>
      <c r="B4336" s="59">
        <f t="shared" si="201"/>
        <v>600047687</v>
      </c>
      <c r="C4336" s="68" t="s">
        <v>8451</v>
      </c>
      <c r="D4336" s="76">
        <v>1</v>
      </c>
      <c r="E4336" s="61">
        <f t="shared" si="202"/>
        <v>70989044</v>
      </c>
      <c r="F4336" s="69" t="s">
        <v>5741</v>
      </c>
      <c r="G4336" s="69" t="s">
        <v>9146</v>
      </c>
      <c r="H4336" s="70">
        <v>200</v>
      </c>
      <c r="I4336" s="70" t="s">
        <v>139</v>
      </c>
      <c r="J4336" s="74">
        <v>26.68</v>
      </c>
      <c r="K4336" s="64">
        <f t="shared" si="203"/>
        <v>5336</v>
      </c>
      <c r="L4336" s="71"/>
      <c r="M4336" s="72"/>
      <c r="N4336" s="72" t="s">
        <v>14017</v>
      </c>
      <c r="O4336" s="72" t="s">
        <v>46</v>
      </c>
      <c r="P4336" s="81">
        <v>4</v>
      </c>
      <c r="Q4336" s="73"/>
      <c r="R4336" s="73" t="s">
        <v>14018</v>
      </c>
      <c r="S4336" s="60" t="str">
        <f>VLOOKUP(A4336,[1]DATA!$1:$1048576,12,0)</f>
        <v>ANO</v>
      </c>
    </row>
    <row r="4337" spans="1:19" x14ac:dyDescent="0.25">
      <c r="A4337" s="68">
        <v>600047695</v>
      </c>
      <c r="B4337" s="59">
        <f t="shared" si="201"/>
        <v>600047695</v>
      </c>
      <c r="C4337" s="68" t="s">
        <v>8452</v>
      </c>
      <c r="D4337" s="76">
        <v>1</v>
      </c>
      <c r="E4337" s="61">
        <f t="shared" si="202"/>
        <v>67799400</v>
      </c>
      <c r="F4337" s="69" t="s">
        <v>5741</v>
      </c>
      <c r="G4337" s="69" t="s">
        <v>9146</v>
      </c>
      <c r="H4337" s="70">
        <v>375</v>
      </c>
      <c r="I4337" s="70" t="s">
        <v>139</v>
      </c>
      <c r="J4337" s="74">
        <v>26.68</v>
      </c>
      <c r="K4337" s="64">
        <f t="shared" si="203"/>
        <v>10005</v>
      </c>
      <c r="L4337" s="71"/>
      <c r="M4337" s="72"/>
      <c r="N4337" s="72" t="s">
        <v>14019</v>
      </c>
      <c r="O4337" s="72" t="s">
        <v>14020</v>
      </c>
      <c r="P4337" s="81">
        <v>360</v>
      </c>
      <c r="Q4337" s="73"/>
      <c r="R4337" s="73" t="s">
        <v>14021</v>
      </c>
      <c r="S4337" s="60" t="str">
        <f>VLOOKUP(A4337,[1]DATA!$1:$1048576,12,0)</f>
        <v>ANO</v>
      </c>
    </row>
    <row r="4338" spans="1:19" x14ac:dyDescent="0.25">
      <c r="A4338" s="68">
        <v>600047750</v>
      </c>
      <c r="B4338" s="59">
        <f t="shared" si="201"/>
        <v>600047750</v>
      </c>
      <c r="C4338" s="68" t="s">
        <v>8453</v>
      </c>
      <c r="D4338" s="76">
        <v>1</v>
      </c>
      <c r="E4338" s="61">
        <f t="shared" si="202"/>
        <v>71004441</v>
      </c>
      <c r="F4338" s="69" t="s">
        <v>5741</v>
      </c>
      <c r="G4338" s="69" t="s">
        <v>9146</v>
      </c>
      <c r="H4338" s="70">
        <v>0</v>
      </c>
      <c r="I4338" s="70" t="s">
        <v>139</v>
      </c>
      <c r="J4338" s="74">
        <v>26.68</v>
      </c>
      <c r="K4338" s="64">
        <f t="shared" si="203"/>
        <v>0</v>
      </c>
      <c r="L4338" s="71"/>
      <c r="M4338" s="72"/>
      <c r="N4338" s="72" t="s">
        <v>14022</v>
      </c>
      <c r="O4338" s="72" t="s">
        <v>19</v>
      </c>
      <c r="P4338" s="81">
        <v>57</v>
      </c>
      <c r="Q4338" s="73">
        <v>2</v>
      </c>
      <c r="R4338" s="73" t="s">
        <v>14023</v>
      </c>
      <c r="S4338" s="60" t="str">
        <f>VLOOKUP(A4338,[1]DATA!$1:$1048576,12,0)</f>
        <v>ANO</v>
      </c>
    </row>
    <row r="4339" spans="1:19" x14ac:dyDescent="0.25">
      <c r="A4339" s="68">
        <v>600047784</v>
      </c>
      <c r="B4339" s="59">
        <f t="shared" si="201"/>
        <v>600047784</v>
      </c>
      <c r="C4339" s="68" t="s">
        <v>8454</v>
      </c>
      <c r="D4339" s="76">
        <v>1</v>
      </c>
      <c r="E4339" s="61">
        <f t="shared" si="202"/>
        <v>71000241</v>
      </c>
      <c r="F4339" s="69" t="s">
        <v>5741</v>
      </c>
      <c r="G4339" s="69" t="s">
        <v>9146</v>
      </c>
      <c r="H4339" s="70">
        <v>400</v>
      </c>
      <c r="I4339" s="70" t="s">
        <v>139</v>
      </c>
      <c r="J4339" s="74">
        <v>26.68</v>
      </c>
      <c r="K4339" s="64">
        <f t="shared" si="203"/>
        <v>10672</v>
      </c>
      <c r="L4339" s="71"/>
      <c r="M4339" s="72"/>
      <c r="N4339" s="72" t="s">
        <v>14024</v>
      </c>
      <c r="O4339" s="72"/>
      <c r="P4339" s="81">
        <v>70</v>
      </c>
      <c r="Q4339" s="73"/>
      <c r="R4339" s="73" t="s">
        <v>14025</v>
      </c>
      <c r="S4339" s="60" t="str">
        <f>VLOOKUP(A4339,[1]DATA!$1:$1048576,12,0)</f>
        <v>ANO</v>
      </c>
    </row>
    <row r="4340" spans="1:19" x14ac:dyDescent="0.25">
      <c r="A4340" s="68">
        <v>600047822</v>
      </c>
      <c r="B4340" s="59">
        <f t="shared" si="201"/>
        <v>600047822</v>
      </c>
      <c r="C4340" s="68" t="s">
        <v>8455</v>
      </c>
      <c r="D4340" s="76">
        <v>1</v>
      </c>
      <c r="E4340" s="61">
        <f t="shared" si="202"/>
        <v>47011297</v>
      </c>
      <c r="F4340" s="69" t="s">
        <v>5741</v>
      </c>
      <c r="G4340" s="69" t="s">
        <v>9146</v>
      </c>
      <c r="H4340" s="70">
        <v>125</v>
      </c>
      <c r="I4340" s="70" t="s">
        <v>139</v>
      </c>
      <c r="J4340" s="74">
        <v>26.68</v>
      </c>
      <c r="K4340" s="64">
        <f t="shared" si="203"/>
        <v>3335</v>
      </c>
      <c r="L4340" s="71"/>
      <c r="M4340" s="72"/>
      <c r="N4340" s="72" t="s">
        <v>14026</v>
      </c>
      <c r="O4340" s="72" t="s">
        <v>13988</v>
      </c>
      <c r="P4340" s="81">
        <v>179</v>
      </c>
      <c r="Q4340" s="73">
        <v>9</v>
      </c>
      <c r="R4340" s="73" t="s">
        <v>13977</v>
      </c>
      <c r="S4340" s="60" t="str">
        <f>VLOOKUP(A4340,[1]DATA!$1:$1048576,12,0)</f>
        <v>ANO</v>
      </c>
    </row>
    <row r="4341" spans="1:19" x14ac:dyDescent="0.25">
      <c r="A4341" s="68">
        <v>600170161</v>
      </c>
      <c r="B4341" s="59">
        <f t="shared" si="201"/>
        <v>600170161</v>
      </c>
      <c r="C4341" s="68" t="s">
        <v>8456</v>
      </c>
      <c r="D4341" s="76">
        <v>1</v>
      </c>
      <c r="E4341" s="61">
        <f t="shared" si="202"/>
        <v>640930</v>
      </c>
      <c r="F4341" s="69" t="s">
        <v>5741</v>
      </c>
      <c r="G4341" s="69" t="s">
        <v>9146</v>
      </c>
      <c r="H4341" s="70">
        <v>0</v>
      </c>
      <c r="I4341" s="70" t="s">
        <v>139</v>
      </c>
      <c r="J4341" s="74">
        <v>26.68</v>
      </c>
      <c r="K4341" s="64">
        <f t="shared" si="203"/>
        <v>0</v>
      </c>
      <c r="L4341" s="71"/>
      <c r="M4341" s="72"/>
      <c r="N4341" s="72" t="s">
        <v>14027</v>
      </c>
      <c r="O4341" s="72" t="s">
        <v>5451</v>
      </c>
      <c r="P4341" s="81">
        <v>2566</v>
      </c>
      <c r="Q4341" s="73"/>
      <c r="R4341" s="73" t="s">
        <v>13977</v>
      </c>
      <c r="S4341" s="60" t="str">
        <f>VLOOKUP(A4341,[1]DATA!$1:$1048576,12,0)</f>
        <v>ANO</v>
      </c>
    </row>
    <row r="4342" spans="1:19" x14ac:dyDescent="0.25">
      <c r="A4342" s="68">
        <v>691011788</v>
      </c>
      <c r="B4342" s="59">
        <f t="shared" si="201"/>
        <v>691011788</v>
      </c>
      <c r="C4342" s="68" t="s">
        <v>8457</v>
      </c>
      <c r="D4342" s="76">
        <v>1</v>
      </c>
      <c r="E4342" s="61">
        <f t="shared" si="202"/>
        <v>6228640</v>
      </c>
      <c r="F4342" s="69" t="s">
        <v>5741</v>
      </c>
      <c r="G4342" s="69" t="s">
        <v>9146</v>
      </c>
      <c r="H4342" s="70">
        <v>0</v>
      </c>
      <c r="I4342" s="70" t="s">
        <v>139</v>
      </c>
      <c r="J4342" s="74">
        <v>26.68</v>
      </c>
      <c r="K4342" s="64">
        <f t="shared" si="203"/>
        <v>0</v>
      </c>
      <c r="L4342" s="71"/>
      <c r="M4342" s="72"/>
      <c r="N4342" s="72" t="s">
        <v>14028</v>
      </c>
      <c r="O4342" s="72" t="s">
        <v>14029</v>
      </c>
      <c r="P4342" s="81">
        <v>505</v>
      </c>
      <c r="Q4342" s="73">
        <v>7</v>
      </c>
      <c r="R4342" s="73" t="s">
        <v>13977</v>
      </c>
      <c r="S4342" s="60" t="str">
        <f>VLOOKUP(A4342,[1]DATA!$1:$1048576,12,0)</f>
        <v>NE</v>
      </c>
    </row>
    <row r="4343" spans="1:19" x14ac:dyDescent="0.25">
      <c r="A4343" s="68">
        <v>600021858</v>
      </c>
      <c r="B4343" s="59">
        <f t="shared" si="201"/>
        <v>600021858</v>
      </c>
      <c r="C4343" s="68" t="s">
        <v>8458</v>
      </c>
      <c r="D4343" s="76">
        <v>1</v>
      </c>
      <c r="E4343" s="61">
        <f t="shared" si="202"/>
        <v>70836221</v>
      </c>
      <c r="F4343" s="69" t="s">
        <v>5741</v>
      </c>
      <c r="G4343" s="69" t="s">
        <v>9147</v>
      </c>
      <c r="H4343" s="70">
        <v>0</v>
      </c>
      <c r="I4343" s="70" t="s">
        <v>139</v>
      </c>
      <c r="J4343" s="74">
        <v>26.68</v>
      </c>
      <c r="K4343" s="64">
        <f t="shared" si="203"/>
        <v>0</v>
      </c>
      <c r="L4343" s="71"/>
      <c r="M4343" s="72"/>
      <c r="N4343" s="72" t="s">
        <v>14030</v>
      </c>
      <c r="O4343" s="72" t="s">
        <v>14031</v>
      </c>
      <c r="P4343" s="81">
        <v>493</v>
      </c>
      <c r="Q4343" s="73">
        <v>4</v>
      </c>
      <c r="R4343" s="73" t="s">
        <v>14032</v>
      </c>
      <c r="S4343" s="60" t="str">
        <f>VLOOKUP(A4343,[1]DATA!$1:$1048576,12,0)</f>
        <v>ANO</v>
      </c>
    </row>
    <row r="4344" spans="1:19" x14ac:dyDescent="0.25">
      <c r="A4344" s="68">
        <v>600021904</v>
      </c>
      <c r="B4344" s="59">
        <f t="shared" si="201"/>
        <v>600021904</v>
      </c>
      <c r="C4344" s="68" t="s">
        <v>8459</v>
      </c>
      <c r="D4344" s="76">
        <v>1</v>
      </c>
      <c r="E4344" s="61">
        <f t="shared" si="202"/>
        <v>70837279</v>
      </c>
      <c r="F4344" s="69" t="s">
        <v>5741</v>
      </c>
      <c r="G4344" s="69" t="s">
        <v>9147</v>
      </c>
      <c r="H4344" s="70">
        <v>100</v>
      </c>
      <c r="I4344" s="70" t="s">
        <v>139</v>
      </c>
      <c r="J4344" s="74">
        <v>26.68</v>
      </c>
      <c r="K4344" s="64">
        <f t="shared" si="203"/>
        <v>2668</v>
      </c>
      <c r="L4344" s="71"/>
      <c r="M4344" s="72"/>
      <c r="N4344" s="72" t="s">
        <v>14033</v>
      </c>
      <c r="O4344" s="72" t="s">
        <v>14034</v>
      </c>
      <c r="P4344" s="81">
        <v>950</v>
      </c>
      <c r="Q4344" s="73"/>
      <c r="R4344" s="73" t="s">
        <v>9148</v>
      </c>
      <c r="S4344" s="60" t="str">
        <f>VLOOKUP(A4344,[1]DATA!$1:$1048576,12,0)</f>
        <v>ANO</v>
      </c>
    </row>
    <row r="4345" spans="1:19" x14ac:dyDescent="0.25">
      <c r="A4345" s="68">
        <v>600019543</v>
      </c>
      <c r="B4345" s="59">
        <f t="shared" si="201"/>
        <v>600019543</v>
      </c>
      <c r="C4345" s="68" t="s">
        <v>8460</v>
      </c>
      <c r="D4345" s="76">
        <v>1</v>
      </c>
      <c r="E4345" s="61">
        <f t="shared" si="202"/>
        <v>66711</v>
      </c>
      <c r="F4345" s="69" t="s">
        <v>5741</v>
      </c>
      <c r="G4345" s="69" t="s">
        <v>9147</v>
      </c>
      <c r="H4345" s="70">
        <v>0</v>
      </c>
      <c r="I4345" s="70" t="s">
        <v>139</v>
      </c>
      <c r="J4345" s="74">
        <v>26.68</v>
      </c>
      <c r="K4345" s="64">
        <f t="shared" si="203"/>
        <v>0</v>
      </c>
      <c r="L4345" s="71"/>
      <c r="M4345" s="72"/>
      <c r="N4345" s="72" t="s">
        <v>14035</v>
      </c>
      <c r="O4345" s="72" t="s">
        <v>93</v>
      </c>
      <c r="P4345" s="81">
        <v>482</v>
      </c>
      <c r="Q4345" s="73">
        <v>12</v>
      </c>
      <c r="R4345" s="73" t="s">
        <v>9148</v>
      </c>
      <c r="S4345" s="60" t="str">
        <f>VLOOKUP(A4345,[1]DATA!$1:$1048576,12,0)</f>
        <v>ANO</v>
      </c>
    </row>
    <row r="4346" spans="1:19" x14ac:dyDescent="0.25">
      <c r="A4346" s="68">
        <v>691009139</v>
      </c>
      <c r="B4346" s="59">
        <f t="shared" si="201"/>
        <v>691009139</v>
      </c>
      <c r="C4346" s="68" t="s">
        <v>8461</v>
      </c>
      <c r="D4346" s="76">
        <v>1</v>
      </c>
      <c r="E4346" s="61">
        <f t="shared" si="202"/>
        <v>4743920</v>
      </c>
      <c r="F4346" s="69" t="s">
        <v>5741</v>
      </c>
      <c r="G4346" s="69" t="s">
        <v>9147</v>
      </c>
      <c r="H4346" s="70">
        <v>125</v>
      </c>
      <c r="I4346" s="70" t="s">
        <v>139</v>
      </c>
      <c r="J4346" s="74">
        <v>26.68</v>
      </c>
      <c r="K4346" s="64">
        <f t="shared" si="203"/>
        <v>3335</v>
      </c>
      <c r="L4346" s="71"/>
      <c r="M4346" s="72"/>
      <c r="N4346" s="72" t="s">
        <v>14036</v>
      </c>
      <c r="O4346" s="72" t="s">
        <v>14037</v>
      </c>
      <c r="P4346" s="81">
        <v>506</v>
      </c>
      <c r="Q4346" s="73"/>
      <c r="R4346" s="73" t="s">
        <v>14038</v>
      </c>
      <c r="S4346" s="60" t="str">
        <f>VLOOKUP(A4346,[1]DATA!$1:$1048576,12,0)</f>
        <v>NE</v>
      </c>
    </row>
    <row r="4347" spans="1:19" x14ac:dyDescent="0.25">
      <c r="A4347" s="68">
        <v>600007413</v>
      </c>
      <c r="B4347" s="59">
        <f t="shared" si="201"/>
        <v>600007413</v>
      </c>
      <c r="C4347" s="68" t="s">
        <v>8462</v>
      </c>
      <c r="D4347" s="76">
        <v>1</v>
      </c>
      <c r="E4347" s="61">
        <f t="shared" si="202"/>
        <v>62486012</v>
      </c>
      <c r="F4347" s="69" t="s">
        <v>5741</v>
      </c>
      <c r="G4347" s="69" t="s">
        <v>9147</v>
      </c>
      <c r="H4347" s="70">
        <v>0</v>
      </c>
      <c r="I4347" s="70" t="s">
        <v>139</v>
      </c>
      <c r="J4347" s="74">
        <v>26.68</v>
      </c>
      <c r="K4347" s="64">
        <f t="shared" si="203"/>
        <v>0</v>
      </c>
      <c r="L4347" s="71"/>
      <c r="M4347" s="72"/>
      <c r="N4347" s="72" t="s">
        <v>14039</v>
      </c>
      <c r="O4347" s="72" t="s">
        <v>60</v>
      </c>
      <c r="P4347" s="81">
        <v>191</v>
      </c>
      <c r="Q4347" s="73">
        <v>1</v>
      </c>
      <c r="R4347" s="73" t="s">
        <v>9148</v>
      </c>
      <c r="S4347" s="60" t="str">
        <f>VLOOKUP(A4347,[1]DATA!$1:$1048576,12,0)</f>
        <v>ANO</v>
      </c>
    </row>
    <row r="4348" spans="1:19" x14ac:dyDescent="0.25">
      <c r="A4348" s="68">
        <v>600007448</v>
      </c>
      <c r="B4348" s="59">
        <f t="shared" si="201"/>
        <v>600007448</v>
      </c>
      <c r="C4348" s="68" t="s">
        <v>8463</v>
      </c>
      <c r="D4348" s="76">
        <v>1</v>
      </c>
      <c r="E4348" s="61">
        <f t="shared" si="202"/>
        <v>48683795</v>
      </c>
      <c r="F4348" s="69" t="s">
        <v>5741</v>
      </c>
      <c r="G4348" s="69" t="s">
        <v>9147</v>
      </c>
      <c r="H4348" s="70">
        <v>0</v>
      </c>
      <c r="I4348" s="70" t="s">
        <v>139</v>
      </c>
      <c r="J4348" s="74">
        <v>26.68</v>
      </c>
      <c r="K4348" s="64">
        <f t="shared" si="203"/>
        <v>0</v>
      </c>
      <c r="L4348" s="71"/>
      <c r="M4348" s="72"/>
      <c r="N4348" s="72" t="s">
        <v>14040</v>
      </c>
      <c r="O4348" s="72" t="s">
        <v>76</v>
      </c>
      <c r="P4348" s="81">
        <v>456</v>
      </c>
      <c r="Q4348" s="73">
        <v>1</v>
      </c>
      <c r="R4348" s="73" t="s">
        <v>9148</v>
      </c>
      <c r="S4348" s="60" t="str">
        <f>VLOOKUP(A4348,[1]DATA!$1:$1048576,12,0)</f>
        <v>ANO</v>
      </c>
    </row>
    <row r="4349" spans="1:19" x14ac:dyDescent="0.25">
      <c r="A4349" s="68">
        <v>600007464</v>
      </c>
      <c r="B4349" s="59">
        <f t="shared" si="201"/>
        <v>600007464</v>
      </c>
      <c r="C4349" s="68" t="s">
        <v>8464</v>
      </c>
      <c r="D4349" s="76">
        <v>1</v>
      </c>
      <c r="E4349" s="61">
        <f t="shared" si="202"/>
        <v>25121367</v>
      </c>
      <c r="F4349" s="69" t="s">
        <v>5741</v>
      </c>
      <c r="G4349" s="69" t="s">
        <v>9147</v>
      </c>
      <c r="H4349" s="70">
        <v>0</v>
      </c>
      <c r="I4349" s="70" t="s">
        <v>139</v>
      </c>
      <c r="J4349" s="74">
        <v>26.68</v>
      </c>
      <c r="K4349" s="64">
        <f t="shared" si="203"/>
        <v>0</v>
      </c>
      <c r="L4349" s="71"/>
      <c r="M4349" s="72"/>
      <c r="N4349" s="72" t="s">
        <v>14041</v>
      </c>
      <c r="O4349" s="72" t="s">
        <v>14042</v>
      </c>
      <c r="P4349" s="81">
        <v>463</v>
      </c>
      <c r="Q4349" s="73">
        <v>17</v>
      </c>
      <c r="R4349" s="73" t="s">
        <v>9148</v>
      </c>
      <c r="S4349" s="60" t="str">
        <f>VLOOKUP(A4349,[1]DATA!$1:$1048576,12,0)</f>
        <v>NE</v>
      </c>
    </row>
    <row r="4350" spans="1:19" x14ac:dyDescent="0.25">
      <c r="A4350" s="68">
        <v>600007481</v>
      </c>
      <c r="B4350" s="59">
        <f t="shared" si="201"/>
        <v>600007481</v>
      </c>
      <c r="C4350" s="68" t="s">
        <v>8465</v>
      </c>
      <c r="D4350" s="76">
        <v>1</v>
      </c>
      <c r="E4350" s="61">
        <f t="shared" si="202"/>
        <v>25602977</v>
      </c>
      <c r="F4350" s="69" t="s">
        <v>5741</v>
      </c>
      <c r="G4350" s="69" t="s">
        <v>9147</v>
      </c>
      <c r="H4350" s="70">
        <v>75</v>
      </c>
      <c r="I4350" s="70" t="s">
        <v>139</v>
      </c>
      <c r="J4350" s="74">
        <v>26.68</v>
      </c>
      <c r="K4350" s="64">
        <f t="shared" si="203"/>
        <v>2001</v>
      </c>
      <c r="L4350" s="71"/>
      <c r="M4350" s="72"/>
      <c r="N4350" s="72" t="s">
        <v>14043</v>
      </c>
      <c r="O4350" s="72" t="s">
        <v>14044</v>
      </c>
      <c r="P4350" s="81">
        <v>1049</v>
      </c>
      <c r="Q4350" s="73"/>
      <c r="R4350" s="73" t="s">
        <v>9148</v>
      </c>
      <c r="S4350" s="60" t="str">
        <f>VLOOKUP(A4350,[1]DATA!$1:$1048576,12,0)</f>
        <v>NE</v>
      </c>
    </row>
    <row r="4351" spans="1:19" x14ac:dyDescent="0.25">
      <c r="A4351" s="68">
        <v>600007499</v>
      </c>
      <c r="B4351" s="59">
        <f t="shared" si="201"/>
        <v>600007499</v>
      </c>
      <c r="C4351" s="68" t="s">
        <v>8466</v>
      </c>
      <c r="D4351" s="76">
        <v>1</v>
      </c>
      <c r="E4351" s="61">
        <f t="shared" si="202"/>
        <v>25602951</v>
      </c>
      <c r="F4351" s="69" t="s">
        <v>5741</v>
      </c>
      <c r="G4351" s="69" t="s">
        <v>9147</v>
      </c>
      <c r="H4351" s="70">
        <v>0</v>
      </c>
      <c r="I4351" s="70" t="s">
        <v>139</v>
      </c>
      <c r="J4351" s="74">
        <v>26.68</v>
      </c>
      <c r="K4351" s="64">
        <f t="shared" si="203"/>
        <v>0</v>
      </c>
      <c r="L4351" s="71"/>
      <c r="M4351" s="72"/>
      <c r="N4351" s="72" t="s">
        <v>14045</v>
      </c>
      <c r="O4351" s="72" t="s">
        <v>14044</v>
      </c>
      <c r="P4351" s="81">
        <v>1049</v>
      </c>
      <c r="Q4351" s="73"/>
      <c r="R4351" s="73" t="s">
        <v>9148</v>
      </c>
      <c r="S4351" s="60" t="str">
        <f>VLOOKUP(A4351,[1]DATA!$1:$1048576,12,0)</f>
        <v>NE</v>
      </c>
    </row>
    <row r="4352" spans="1:19" x14ac:dyDescent="0.25">
      <c r="A4352" s="68">
        <v>600007502</v>
      </c>
      <c r="B4352" s="59">
        <f t="shared" si="201"/>
        <v>600007502</v>
      </c>
      <c r="C4352" s="68" t="s">
        <v>8467</v>
      </c>
      <c r="D4352" s="76">
        <v>1</v>
      </c>
      <c r="E4352" s="61">
        <f t="shared" si="202"/>
        <v>48683868</v>
      </c>
      <c r="F4352" s="69" t="s">
        <v>5741</v>
      </c>
      <c r="G4352" s="69" t="s">
        <v>9147</v>
      </c>
      <c r="H4352" s="70">
        <v>0</v>
      </c>
      <c r="I4352" s="70" t="s">
        <v>139</v>
      </c>
      <c r="J4352" s="74">
        <v>26.68</v>
      </c>
      <c r="K4352" s="64">
        <f t="shared" si="203"/>
        <v>0</v>
      </c>
      <c r="L4352" s="71"/>
      <c r="M4352" s="72"/>
      <c r="N4352" s="72" t="s">
        <v>14046</v>
      </c>
      <c r="O4352" s="72" t="s">
        <v>60</v>
      </c>
      <c r="P4352" s="81">
        <v>211</v>
      </c>
      <c r="Q4352" s="73">
        <v>3</v>
      </c>
      <c r="R4352" s="73" t="s">
        <v>9148</v>
      </c>
      <c r="S4352" s="60" t="str">
        <f>VLOOKUP(A4352,[1]DATA!$1:$1048576,12,0)</f>
        <v>ANO</v>
      </c>
    </row>
    <row r="4353" spans="1:19" x14ac:dyDescent="0.25">
      <c r="A4353" s="68">
        <v>600007511</v>
      </c>
      <c r="B4353" s="59">
        <f t="shared" si="201"/>
        <v>600007511</v>
      </c>
      <c r="C4353" s="68" t="s">
        <v>8468</v>
      </c>
      <c r="D4353" s="76">
        <v>1</v>
      </c>
      <c r="E4353" s="61">
        <f t="shared" si="202"/>
        <v>69558</v>
      </c>
      <c r="F4353" s="69" t="s">
        <v>5741</v>
      </c>
      <c r="G4353" s="69" t="s">
        <v>9147</v>
      </c>
      <c r="H4353" s="70">
        <v>0</v>
      </c>
      <c r="I4353" s="70" t="s">
        <v>139</v>
      </c>
      <c r="J4353" s="74">
        <v>26.68</v>
      </c>
      <c r="K4353" s="64">
        <f t="shared" si="203"/>
        <v>0</v>
      </c>
      <c r="L4353" s="71"/>
      <c r="M4353" s="72"/>
      <c r="N4353" s="72" t="s">
        <v>14047</v>
      </c>
      <c r="O4353" s="72"/>
      <c r="P4353" s="81">
        <v>35</v>
      </c>
      <c r="Q4353" s="73"/>
      <c r="R4353" s="73" t="s">
        <v>14048</v>
      </c>
      <c r="S4353" s="60" t="str">
        <f>VLOOKUP(A4353,[1]DATA!$1:$1048576,12,0)</f>
        <v>ANO</v>
      </c>
    </row>
    <row r="4354" spans="1:19" x14ac:dyDescent="0.25">
      <c r="A4354" s="68">
        <v>600007529</v>
      </c>
      <c r="B4354" s="59">
        <f t="shared" si="201"/>
        <v>600007529</v>
      </c>
      <c r="C4354" s="68" t="s">
        <v>8469</v>
      </c>
      <c r="D4354" s="76">
        <v>1</v>
      </c>
      <c r="E4354" s="61">
        <f t="shared" si="202"/>
        <v>48683884</v>
      </c>
      <c r="F4354" s="69" t="s">
        <v>5741</v>
      </c>
      <c r="G4354" s="69" t="s">
        <v>9147</v>
      </c>
      <c r="H4354" s="70">
        <v>0</v>
      </c>
      <c r="I4354" s="70" t="s">
        <v>139</v>
      </c>
      <c r="J4354" s="74">
        <v>26.68</v>
      </c>
      <c r="K4354" s="64">
        <f t="shared" si="203"/>
        <v>0</v>
      </c>
      <c r="L4354" s="71"/>
      <c r="M4354" s="72"/>
      <c r="N4354" s="72" t="s">
        <v>14049</v>
      </c>
      <c r="O4354" s="72" t="s">
        <v>14050</v>
      </c>
      <c r="P4354" s="81">
        <v>14</v>
      </c>
      <c r="Q4354" s="73"/>
      <c r="R4354" s="73" t="s">
        <v>9148</v>
      </c>
      <c r="S4354" s="60" t="str">
        <f>VLOOKUP(A4354,[1]DATA!$1:$1048576,12,0)</f>
        <v>ANO</v>
      </c>
    </row>
    <row r="4355" spans="1:19" x14ac:dyDescent="0.25">
      <c r="A4355" s="68">
        <v>600007545</v>
      </c>
      <c r="B4355" s="59">
        <f t="shared" si="201"/>
        <v>600007545</v>
      </c>
      <c r="C4355" s="68" t="s">
        <v>8470</v>
      </c>
      <c r="D4355" s="76">
        <v>1</v>
      </c>
      <c r="E4355" s="61">
        <f t="shared" si="202"/>
        <v>177041</v>
      </c>
      <c r="F4355" s="69" t="s">
        <v>5741</v>
      </c>
      <c r="G4355" s="69" t="s">
        <v>9147</v>
      </c>
      <c r="H4355" s="70">
        <v>50</v>
      </c>
      <c r="I4355" s="70" t="s">
        <v>139</v>
      </c>
      <c r="J4355" s="74">
        <v>26.68</v>
      </c>
      <c r="K4355" s="64">
        <f t="shared" si="203"/>
        <v>1334</v>
      </c>
      <c r="L4355" s="71"/>
      <c r="M4355" s="72"/>
      <c r="N4355" s="72" t="s">
        <v>14051</v>
      </c>
      <c r="O4355" s="72" t="s">
        <v>14052</v>
      </c>
      <c r="P4355" s="81">
        <v>869</v>
      </c>
      <c r="Q4355" s="73"/>
      <c r="R4355" s="73" t="s">
        <v>9148</v>
      </c>
      <c r="S4355" s="60" t="str">
        <f>VLOOKUP(A4355,[1]DATA!$1:$1048576,12,0)</f>
        <v>NE</v>
      </c>
    </row>
    <row r="4356" spans="1:19" x14ac:dyDescent="0.25">
      <c r="A4356" s="68">
        <v>600048942</v>
      </c>
      <c r="B4356" s="59">
        <f t="shared" si="201"/>
        <v>600048942</v>
      </c>
      <c r="C4356" s="68" t="s">
        <v>8471</v>
      </c>
      <c r="D4356" s="76">
        <v>1</v>
      </c>
      <c r="E4356" s="61">
        <f t="shared" si="202"/>
        <v>75034310</v>
      </c>
      <c r="F4356" s="69" t="s">
        <v>5741</v>
      </c>
      <c r="G4356" s="69" t="s">
        <v>9147</v>
      </c>
      <c r="H4356" s="70">
        <v>25</v>
      </c>
      <c r="I4356" s="70" t="s">
        <v>139</v>
      </c>
      <c r="J4356" s="74">
        <v>26.68</v>
      </c>
      <c r="K4356" s="64">
        <f t="shared" si="203"/>
        <v>667</v>
      </c>
      <c r="L4356" s="71"/>
      <c r="M4356" s="72"/>
      <c r="N4356" s="72" t="s">
        <v>14053</v>
      </c>
      <c r="O4356" s="72"/>
      <c r="P4356" s="81">
        <v>77</v>
      </c>
      <c r="Q4356" s="73"/>
      <c r="R4356" s="73" t="s">
        <v>13160</v>
      </c>
      <c r="S4356" s="60" t="str">
        <f>VLOOKUP(A4356,[1]DATA!$1:$1048576,12,0)</f>
        <v>ANO</v>
      </c>
    </row>
    <row r="4357" spans="1:19" x14ac:dyDescent="0.25">
      <c r="A4357" s="68">
        <v>600049035</v>
      </c>
      <c r="B4357" s="59">
        <f t="shared" ref="B4357:B4420" si="204">A4357*1</f>
        <v>600049035</v>
      </c>
      <c r="C4357" s="68" t="s">
        <v>8472</v>
      </c>
      <c r="D4357" s="76">
        <v>1</v>
      </c>
      <c r="E4357" s="61">
        <f t="shared" ref="E4357:E4420" si="205">C4357*1</f>
        <v>71010408</v>
      </c>
      <c r="F4357" s="69" t="s">
        <v>5741</v>
      </c>
      <c r="G4357" s="69" t="s">
        <v>9147</v>
      </c>
      <c r="H4357" s="70">
        <v>175</v>
      </c>
      <c r="I4357" s="70" t="s">
        <v>139</v>
      </c>
      <c r="J4357" s="74">
        <v>26.68</v>
      </c>
      <c r="K4357" s="64">
        <f t="shared" ref="K4357:K4420" si="206">H4357*J4357</f>
        <v>4669</v>
      </c>
      <c r="L4357" s="71"/>
      <c r="M4357" s="72"/>
      <c r="N4357" s="72" t="s">
        <v>14054</v>
      </c>
      <c r="O4357" s="72"/>
      <c r="P4357" s="81">
        <v>75</v>
      </c>
      <c r="Q4357" s="73"/>
      <c r="R4357" s="73" t="s">
        <v>14055</v>
      </c>
      <c r="S4357" s="60" t="str">
        <f>VLOOKUP(A4357,[1]DATA!$1:$1048576,12,0)</f>
        <v>ANO</v>
      </c>
    </row>
    <row r="4358" spans="1:19" x14ac:dyDescent="0.25">
      <c r="A4358" s="68">
        <v>600048969</v>
      </c>
      <c r="B4358" s="59">
        <f t="shared" si="204"/>
        <v>600048969</v>
      </c>
      <c r="C4358" s="68" t="s">
        <v>8473</v>
      </c>
      <c r="D4358" s="76">
        <v>1</v>
      </c>
      <c r="E4358" s="61">
        <f t="shared" si="205"/>
        <v>70993700</v>
      </c>
      <c r="F4358" s="69" t="s">
        <v>5741</v>
      </c>
      <c r="G4358" s="69" t="s">
        <v>9147</v>
      </c>
      <c r="H4358" s="70">
        <v>100</v>
      </c>
      <c r="I4358" s="70" t="s">
        <v>139</v>
      </c>
      <c r="J4358" s="74">
        <v>26.68</v>
      </c>
      <c r="K4358" s="64">
        <f t="shared" si="206"/>
        <v>2668</v>
      </c>
      <c r="L4358" s="71"/>
      <c r="M4358" s="72"/>
      <c r="N4358" s="72" t="s">
        <v>14056</v>
      </c>
      <c r="O4358" s="72" t="s">
        <v>10802</v>
      </c>
      <c r="P4358" s="81">
        <v>7</v>
      </c>
      <c r="Q4358" s="73"/>
      <c r="R4358" s="73" t="s">
        <v>14057</v>
      </c>
      <c r="S4358" s="60" t="str">
        <f>VLOOKUP(A4358,[1]DATA!$1:$1048576,12,0)</f>
        <v>ANO</v>
      </c>
    </row>
    <row r="4359" spans="1:19" x14ac:dyDescent="0.25">
      <c r="A4359" s="68">
        <v>600048993</v>
      </c>
      <c r="B4359" s="59">
        <f t="shared" si="204"/>
        <v>600048993</v>
      </c>
      <c r="C4359" s="68" t="s">
        <v>8474</v>
      </c>
      <c r="D4359" s="76">
        <v>1</v>
      </c>
      <c r="E4359" s="61">
        <f t="shared" si="205"/>
        <v>71000062</v>
      </c>
      <c r="F4359" s="69" t="s">
        <v>5741</v>
      </c>
      <c r="G4359" s="69" t="s">
        <v>9147</v>
      </c>
      <c r="H4359" s="70">
        <v>125</v>
      </c>
      <c r="I4359" s="70" t="s">
        <v>139</v>
      </c>
      <c r="J4359" s="74">
        <v>26.68</v>
      </c>
      <c r="K4359" s="64">
        <f t="shared" si="206"/>
        <v>3335</v>
      </c>
      <c r="L4359" s="71"/>
      <c r="M4359" s="72"/>
      <c r="N4359" s="72" t="s">
        <v>14058</v>
      </c>
      <c r="O4359" s="72"/>
      <c r="P4359" s="81">
        <v>143</v>
      </c>
      <c r="Q4359" s="73"/>
      <c r="R4359" s="73" t="s">
        <v>14059</v>
      </c>
      <c r="S4359" s="60" t="str">
        <f>VLOOKUP(A4359,[1]DATA!$1:$1048576,12,0)</f>
        <v>ANO</v>
      </c>
    </row>
    <row r="4360" spans="1:19" x14ac:dyDescent="0.25">
      <c r="A4360" s="68">
        <v>600049001</v>
      </c>
      <c r="B4360" s="59">
        <f t="shared" si="204"/>
        <v>600049001</v>
      </c>
      <c r="C4360" s="68" t="s">
        <v>8475</v>
      </c>
      <c r="D4360" s="76">
        <v>1</v>
      </c>
      <c r="E4360" s="61">
        <f t="shared" si="205"/>
        <v>75031361</v>
      </c>
      <c r="F4360" s="69" t="s">
        <v>5741</v>
      </c>
      <c r="G4360" s="69" t="s">
        <v>9147</v>
      </c>
      <c r="H4360" s="70">
        <v>50</v>
      </c>
      <c r="I4360" s="70" t="s">
        <v>139</v>
      </c>
      <c r="J4360" s="74">
        <v>26.68</v>
      </c>
      <c r="K4360" s="64">
        <f t="shared" si="206"/>
        <v>1334</v>
      </c>
      <c r="L4360" s="71"/>
      <c r="M4360" s="72"/>
      <c r="N4360" s="72" t="s">
        <v>14060</v>
      </c>
      <c r="O4360" s="72"/>
      <c r="P4360" s="81">
        <v>88</v>
      </c>
      <c r="Q4360" s="73"/>
      <c r="R4360" s="73" t="s">
        <v>14061</v>
      </c>
      <c r="S4360" s="60" t="str">
        <f>VLOOKUP(A4360,[1]DATA!$1:$1048576,12,0)</f>
        <v>ANO</v>
      </c>
    </row>
    <row r="4361" spans="1:19" x14ac:dyDescent="0.25">
      <c r="A4361" s="68">
        <v>600049027</v>
      </c>
      <c r="B4361" s="59">
        <f t="shared" si="204"/>
        <v>600049027</v>
      </c>
      <c r="C4361" s="68" t="s">
        <v>8476</v>
      </c>
      <c r="D4361" s="76">
        <v>1</v>
      </c>
      <c r="E4361" s="61">
        <f t="shared" si="205"/>
        <v>71010807</v>
      </c>
      <c r="F4361" s="69" t="s">
        <v>5741</v>
      </c>
      <c r="G4361" s="69" t="s">
        <v>9147</v>
      </c>
      <c r="H4361" s="70">
        <v>125</v>
      </c>
      <c r="I4361" s="70" t="s">
        <v>139</v>
      </c>
      <c r="J4361" s="74">
        <v>26.68</v>
      </c>
      <c r="K4361" s="64">
        <f t="shared" si="206"/>
        <v>3335</v>
      </c>
      <c r="L4361" s="71"/>
      <c r="M4361" s="72"/>
      <c r="N4361" s="72" t="s">
        <v>14062</v>
      </c>
      <c r="O4361" s="72" t="s">
        <v>14063</v>
      </c>
      <c r="P4361" s="81">
        <v>39</v>
      </c>
      <c r="Q4361" s="73"/>
      <c r="R4361" s="73" t="s">
        <v>14064</v>
      </c>
      <c r="S4361" s="60" t="str">
        <f>VLOOKUP(A4361,[1]DATA!$1:$1048576,12,0)</f>
        <v>ANO</v>
      </c>
    </row>
    <row r="4362" spans="1:19" x14ac:dyDescent="0.25">
      <c r="A4362" s="68">
        <v>600049043</v>
      </c>
      <c r="B4362" s="59">
        <f t="shared" si="204"/>
        <v>600049043</v>
      </c>
      <c r="C4362" s="68" t="s">
        <v>8477</v>
      </c>
      <c r="D4362" s="76">
        <v>1</v>
      </c>
      <c r="E4362" s="61">
        <f t="shared" si="205"/>
        <v>62451421</v>
      </c>
      <c r="F4362" s="69" t="s">
        <v>5741</v>
      </c>
      <c r="G4362" s="69" t="s">
        <v>9147</v>
      </c>
      <c r="H4362" s="70">
        <v>75</v>
      </c>
      <c r="I4362" s="70" t="s">
        <v>139</v>
      </c>
      <c r="J4362" s="74">
        <v>26.68</v>
      </c>
      <c r="K4362" s="64">
        <f t="shared" si="206"/>
        <v>2001</v>
      </c>
      <c r="L4362" s="71"/>
      <c r="M4362" s="72"/>
      <c r="N4362" s="72" t="s">
        <v>14065</v>
      </c>
      <c r="O4362" s="72"/>
      <c r="P4362" s="81">
        <v>32</v>
      </c>
      <c r="Q4362" s="73"/>
      <c r="R4362" s="73" t="s">
        <v>10365</v>
      </c>
      <c r="S4362" s="60" t="str">
        <f>VLOOKUP(A4362,[1]DATA!$1:$1048576,12,0)</f>
        <v>ANO</v>
      </c>
    </row>
    <row r="4363" spans="1:19" x14ac:dyDescent="0.25">
      <c r="A4363" s="68">
        <v>600049051</v>
      </c>
      <c r="B4363" s="59">
        <f t="shared" si="204"/>
        <v>600049051</v>
      </c>
      <c r="C4363" s="68" t="s">
        <v>8478</v>
      </c>
      <c r="D4363" s="76">
        <v>1</v>
      </c>
      <c r="E4363" s="61">
        <f t="shared" si="205"/>
        <v>70994994</v>
      </c>
      <c r="F4363" s="69" t="s">
        <v>5741</v>
      </c>
      <c r="G4363" s="69" t="s">
        <v>9147</v>
      </c>
      <c r="H4363" s="70">
        <v>625</v>
      </c>
      <c r="I4363" s="70" t="s">
        <v>139</v>
      </c>
      <c r="J4363" s="74">
        <v>26.68</v>
      </c>
      <c r="K4363" s="64">
        <f t="shared" si="206"/>
        <v>16675</v>
      </c>
      <c r="L4363" s="71"/>
      <c r="M4363" s="72"/>
      <c r="N4363" s="72" t="s">
        <v>14066</v>
      </c>
      <c r="O4363" s="72" t="s">
        <v>60</v>
      </c>
      <c r="P4363" s="81">
        <v>278</v>
      </c>
      <c r="Q4363" s="73"/>
      <c r="R4363" s="73" t="s">
        <v>14067</v>
      </c>
      <c r="S4363" s="60" t="str">
        <f>VLOOKUP(A4363,[1]DATA!$1:$1048576,12,0)</f>
        <v>ANO</v>
      </c>
    </row>
    <row r="4364" spans="1:19" x14ac:dyDescent="0.25">
      <c r="A4364" s="68">
        <v>600049060</v>
      </c>
      <c r="B4364" s="59">
        <f t="shared" si="204"/>
        <v>600049060</v>
      </c>
      <c r="C4364" s="68" t="s">
        <v>8479</v>
      </c>
      <c r="D4364" s="76">
        <v>1</v>
      </c>
      <c r="E4364" s="61">
        <f t="shared" si="205"/>
        <v>70936838</v>
      </c>
      <c r="F4364" s="69" t="s">
        <v>5741</v>
      </c>
      <c r="G4364" s="69" t="s">
        <v>9147</v>
      </c>
      <c r="H4364" s="70">
        <v>625</v>
      </c>
      <c r="I4364" s="70" t="s">
        <v>139</v>
      </c>
      <c r="J4364" s="74">
        <v>26.68</v>
      </c>
      <c r="K4364" s="64">
        <f t="shared" si="206"/>
        <v>16675</v>
      </c>
      <c r="L4364" s="71"/>
      <c r="M4364" s="72"/>
      <c r="N4364" s="72" t="s">
        <v>14068</v>
      </c>
      <c r="O4364" s="72" t="s">
        <v>4486</v>
      </c>
      <c r="P4364" s="81">
        <v>1110</v>
      </c>
      <c r="Q4364" s="73"/>
      <c r="R4364" s="73" t="s">
        <v>14069</v>
      </c>
      <c r="S4364" s="60" t="str">
        <f>VLOOKUP(A4364,[1]DATA!$1:$1048576,12,0)</f>
        <v>ANO</v>
      </c>
    </row>
    <row r="4365" spans="1:19" x14ac:dyDescent="0.25">
      <c r="A4365" s="68">
        <v>600049078</v>
      </c>
      <c r="B4365" s="59">
        <f t="shared" si="204"/>
        <v>600049078</v>
      </c>
      <c r="C4365" s="68" t="s">
        <v>8480</v>
      </c>
      <c r="D4365" s="76">
        <v>1</v>
      </c>
      <c r="E4365" s="61">
        <f t="shared" si="205"/>
        <v>70997501</v>
      </c>
      <c r="F4365" s="69" t="s">
        <v>5741</v>
      </c>
      <c r="G4365" s="69" t="s">
        <v>9147</v>
      </c>
      <c r="H4365" s="70">
        <v>100</v>
      </c>
      <c r="I4365" s="70" t="s">
        <v>139</v>
      </c>
      <c r="J4365" s="74">
        <v>26.68</v>
      </c>
      <c r="K4365" s="64">
        <f t="shared" si="206"/>
        <v>2668</v>
      </c>
      <c r="L4365" s="71"/>
      <c r="M4365" s="72"/>
      <c r="N4365" s="72" t="s">
        <v>14070</v>
      </c>
      <c r="O4365" s="72" t="s">
        <v>10802</v>
      </c>
      <c r="P4365" s="81">
        <v>55</v>
      </c>
      <c r="Q4365" s="73"/>
      <c r="R4365" s="73" t="s">
        <v>14032</v>
      </c>
      <c r="S4365" s="60" t="str">
        <f>VLOOKUP(A4365,[1]DATA!$1:$1048576,12,0)</f>
        <v>ANO</v>
      </c>
    </row>
    <row r="4366" spans="1:19" x14ac:dyDescent="0.25">
      <c r="A4366" s="68">
        <v>600049086</v>
      </c>
      <c r="B4366" s="59">
        <f t="shared" si="204"/>
        <v>600049086</v>
      </c>
      <c r="C4366" s="68" t="s">
        <v>8481</v>
      </c>
      <c r="D4366" s="76">
        <v>1</v>
      </c>
      <c r="E4366" s="61">
        <f t="shared" si="205"/>
        <v>70997519</v>
      </c>
      <c r="F4366" s="69" t="s">
        <v>5741</v>
      </c>
      <c r="G4366" s="69" t="s">
        <v>9147</v>
      </c>
      <c r="H4366" s="70">
        <v>950</v>
      </c>
      <c r="I4366" s="70" t="s">
        <v>139</v>
      </c>
      <c r="J4366" s="74">
        <v>26.68</v>
      </c>
      <c r="K4366" s="64">
        <f t="shared" si="206"/>
        <v>25346</v>
      </c>
      <c r="L4366" s="71"/>
      <c r="M4366" s="72"/>
      <c r="N4366" s="72" t="s">
        <v>14071</v>
      </c>
      <c r="O4366" s="72" t="s">
        <v>4599</v>
      </c>
      <c r="P4366" s="81">
        <v>135</v>
      </c>
      <c r="Q4366" s="73"/>
      <c r="R4366" s="73" t="s">
        <v>14032</v>
      </c>
      <c r="S4366" s="60" t="str">
        <f>VLOOKUP(A4366,[1]DATA!$1:$1048576,12,0)</f>
        <v>ANO</v>
      </c>
    </row>
    <row r="4367" spans="1:19" x14ac:dyDescent="0.25">
      <c r="A4367" s="68">
        <v>600049094</v>
      </c>
      <c r="B4367" s="59">
        <f t="shared" si="204"/>
        <v>600049094</v>
      </c>
      <c r="C4367" s="68" t="s">
        <v>8482</v>
      </c>
      <c r="D4367" s="76">
        <v>1</v>
      </c>
      <c r="E4367" s="61">
        <f t="shared" si="205"/>
        <v>75034255</v>
      </c>
      <c r="F4367" s="69" t="s">
        <v>5741</v>
      </c>
      <c r="G4367" s="69" t="s">
        <v>9147</v>
      </c>
      <c r="H4367" s="70">
        <v>575</v>
      </c>
      <c r="I4367" s="70" t="s">
        <v>139</v>
      </c>
      <c r="J4367" s="74">
        <v>26.68</v>
      </c>
      <c r="K4367" s="64">
        <f t="shared" si="206"/>
        <v>15341</v>
      </c>
      <c r="L4367" s="71"/>
      <c r="M4367" s="72"/>
      <c r="N4367" s="72" t="s">
        <v>14072</v>
      </c>
      <c r="O4367" s="72" t="s">
        <v>19</v>
      </c>
      <c r="P4367" s="81">
        <v>242</v>
      </c>
      <c r="Q4367" s="73"/>
      <c r="R4367" s="73" t="s">
        <v>14073</v>
      </c>
      <c r="S4367" s="60" t="str">
        <f>VLOOKUP(A4367,[1]DATA!$1:$1048576,12,0)</f>
        <v>ANO</v>
      </c>
    </row>
    <row r="4368" spans="1:19" x14ac:dyDescent="0.25">
      <c r="A4368" s="68">
        <v>600049108</v>
      </c>
      <c r="B4368" s="59">
        <f t="shared" si="204"/>
        <v>600049108</v>
      </c>
      <c r="C4368" s="68" t="s">
        <v>8483</v>
      </c>
      <c r="D4368" s="76">
        <v>1</v>
      </c>
      <c r="E4368" s="61">
        <f t="shared" si="205"/>
        <v>70933057</v>
      </c>
      <c r="F4368" s="69" t="s">
        <v>5741</v>
      </c>
      <c r="G4368" s="69" t="s">
        <v>9147</v>
      </c>
      <c r="H4368" s="70">
        <v>425</v>
      </c>
      <c r="I4368" s="70" t="s">
        <v>139</v>
      </c>
      <c r="J4368" s="74">
        <v>26.68</v>
      </c>
      <c r="K4368" s="64">
        <f t="shared" si="206"/>
        <v>11339</v>
      </c>
      <c r="L4368" s="71"/>
      <c r="M4368" s="72"/>
      <c r="N4368" s="72" t="s">
        <v>14074</v>
      </c>
      <c r="O4368" s="72" t="s">
        <v>12838</v>
      </c>
      <c r="P4368" s="81">
        <v>300</v>
      </c>
      <c r="Q4368" s="73"/>
      <c r="R4368" s="73" t="s">
        <v>14075</v>
      </c>
      <c r="S4368" s="60" t="str">
        <f>VLOOKUP(A4368,[1]DATA!$1:$1048576,12,0)</f>
        <v>ANO</v>
      </c>
    </row>
    <row r="4369" spans="1:19" x14ac:dyDescent="0.25">
      <c r="A4369" s="68">
        <v>600049116</v>
      </c>
      <c r="B4369" s="59">
        <f t="shared" si="204"/>
        <v>600049116</v>
      </c>
      <c r="C4369" s="68" t="s">
        <v>8484</v>
      </c>
      <c r="D4369" s="76">
        <v>1</v>
      </c>
      <c r="E4369" s="61">
        <f t="shared" si="205"/>
        <v>70988102</v>
      </c>
      <c r="F4369" s="69" t="s">
        <v>5741</v>
      </c>
      <c r="G4369" s="69" t="s">
        <v>9147</v>
      </c>
      <c r="H4369" s="70">
        <v>50</v>
      </c>
      <c r="I4369" s="70" t="s">
        <v>139</v>
      </c>
      <c r="J4369" s="74">
        <v>26.68</v>
      </c>
      <c r="K4369" s="64">
        <f t="shared" si="206"/>
        <v>1334</v>
      </c>
      <c r="L4369" s="71"/>
      <c r="M4369" s="72"/>
      <c r="N4369" s="72" t="s">
        <v>14076</v>
      </c>
      <c r="O4369" s="72"/>
      <c r="P4369" s="81">
        <v>115</v>
      </c>
      <c r="Q4369" s="73"/>
      <c r="R4369" s="73" t="s">
        <v>14077</v>
      </c>
      <c r="S4369" s="60" t="str">
        <f>VLOOKUP(A4369,[1]DATA!$1:$1048576,12,0)</f>
        <v>ANO</v>
      </c>
    </row>
    <row r="4370" spans="1:19" x14ac:dyDescent="0.25">
      <c r="A4370" s="68">
        <v>600049124</v>
      </c>
      <c r="B4370" s="59">
        <f t="shared" si="204"/>
        <v>600049124</v>
      </c>
      <c r="C4370" s="68" t="s">
        <v>8485</v>
      </c>
      <c r="D4370" s="76">
        <v>1</v>
      </c>
      <c r="E4370" s="61">
        <f t="shared" si="205"/>
        <v>75030268</v>
      </c>
      <c r="F4370" s="69" t="s">
        <v>5741</v>
      </c>
      <c r="G4370" s="69" t="s">
        <v>9147</v>
      </c>
      <c r="H4370" s="70">
        <v>0</v>
      </c>
      <c r="I4370" s="70" t="s">
        <v>139</v>
      </c>
      <c r="J4370" s="74">
        <v>26.68</v>
      </c>
      <c r="K4370" s="64">
        <f t="shared" si="206"/>
        <v>0</v>
      </c>
      <c r="L4370" s="71"/>
      <c r="M4370" s="72"/>
      <c r="N4370" s="72" t="s">
        <v>14078</v>
      </c>
      <c r="O4370" s="72" t="s">
        <v>41</v>
      </c>
      <c r="P4370" s="81">
        <v>96</v>
      </c>
      <c r="Q4370" s="73"/>
      <c r="R4370" s="73" t="s">
        <v>14079</v>
      </c>
      <c r="S4370" s="60" t="str">
        <f>VLOOKUP(A4370,[1]DATA!$1:$1048576,12,0)</f>
        <v>ANO</v>
      </c>
    </row>
    <row r="4371" spans="1:19" x14ac:dyDescent="0.25">
      <c r="A4371" s="68">
        <v>600049132</v>
      </c>
      <c r="B4371" s="59">
        <f t="shared" si="204"/>
        <v>600049132</v>
      </c>
      <c r="C4371" s="68" t="s">
        <v>8486</v>
      </c>
      <c r="D4371" s="76">
        <v>1</v>
      </c>
      <c r="E4371" s="61">
        <f t="shared" si="205"/>
        <v>75034981</v>
      </c>
      <c r="F4371" s="69" t="s">
        <v>5741</v>
      </c>
      <c r="G4371" s="69" t="s">
        <v>9147</v>
      </c>
      <c r="H4371" s="70">
        <v>800</v>
      </c>
      <c r="I4371" s="70" t="s">
        <v>139</v>
      </c>
      <c r="J4371" s="74">
        <v>26.68</v>
      </c>
      <c r="K4371" s="64">
        <f t="shared" si="206"/>
        <v>21344</v>
      </c>
      <c r="L4371" s="71"/>
      <c r="M4371" s="72"/>
      <c r="N4371" s="72" t="s">
        <v>14080</v>
      </c>
      <c r="O4371" s="72" t="s">
        <v>41</v>
      </c>
      <c r="P4371" s="81">
        <v>46</v>
      </c>
      <c r="Q4371" s="73"/>
      <c r="R4371" s="73" t="s">
        <v>14081</v>
      </c>
      <c r="S4371" s="60" t="str">
        <f>VLOOKUP(A4371,[1]DATA!$1:$1048576,12,0)</f>
        <v>ANO</v>
      </c>
    </row>
    <row r="4372" spans="1:19" x14ac:dyDescent="0.25">
      <c r="A4372" s="68">
        <v>600049141</v>
      </c>
      <c r="B4372" s="59">
        <f t="shared" si="204"/>
        <v>600049141</v>
      </c>
      <c r="C4372" s="68" t="s">
        <v>8487</v>
      </c>
      <c r="D4372" s="76">
        <v>1</v>
      </c>
      <c r="E4372" s="61">
        <f t="shared" si="205"/>
        <v>71009914</v>
      </c>
      <c r="F4372" s="69" t="s">
        <v>5741</v>
      </c>
      <c r="G4372" s="69" t="s">
        <v>9147</v>
      </c>
      <c r="H4372" s="70">
        <v>675</v>
      </c>
      <c r="I4372" s="70" t="s">
        <v>139</v>
      </c>
      <c r="J4372" s="74">
        <v>26.68</v>
      </c>
      <c r="K4372" s="64">
        <f t="shared" si="206"/>
        <v>18009</v>
      </c>
      <c r="L4372" s="71"/>
      <c r="M4372" s="72"/>
      <c r="N4372" s="72" t="s">
        <v>14082</v>
      </c>
      <c r="O4372" s="72" t="s">
        <v>19</v>
      </c>
      <c r="P4372" s="81">
        <v>74</v>
      </c>
      <c r="Q4372" s="73"/>
      <c r="R4372" s="73" t="s">
        <v>14083</v>
      </c>
      <c r="S4372" s="60" t="str">
        <f>VLOOKUP(A4372,[1]DATA!$1:$1048576,12,0)</f>
        <v>ANO</v>
      </c>
    </row>
    <row r="4373" spans="1:19" x14ac:dyDescent="0.25">
      <c r="A4373" s="68">
        <v>600049159</v>
      </c>
      <c r="B4373" s="59">
        <f t="shared" si="204"/>
        <v>600049159</v>
      </c>
      <c r="C4373" s="68" t="s">
        <v>8488</v>
      </c>
      <c r="D4373" s="76">
        <v>1</v>
      </c>
      <c r="E4373" s="61">
        <f t="shared" si="205"/>
        <v>71007245</v>
      </c>
      <c r="F4373" s="69" t="s">
        <v>5741</v>
      </c>
      <c r="G4373" s="69" t="s">
        <v>9147</v>
      </c>
      <c r="H4373" s="70">
        <v>150</v>
      </c>
      <c r="I4373" s="70" t="s">
        <v>139</v>
      </c>
      <c r="J4373" s="74">
        <v>26.68</v>
      </c>
      <c r="K4373" s="64">
        <f t="shared" si="206"/>
        <v>4002</v>
      </c>
      <c r="L4373" s="71"/>
      <c r="M4373" s="72"/>
      <c r="N4373" s="72" t="s">
        <v>14084</v>
      </c>
      <c r="O4373" s="72"/>
      <c r="P4373" s="81">
        <v>40</v>
      </c>
      <c r="Q4373" s="73"/>
      <c r="R4373" s="73" t="s">
        <v>14085</v>
      </c>
      <c r="S4373" s="60" t="str">
        <f>VLOOKUP(A4373,[1]DATA!$1:$1048576,12,0)</f>
        <v>ANO</v>
      </c>
    </row>
    <row r="4374" spans="1:19" x14ac:dyDescent="0.25">
      <c r="A4374" s="68">
        <v>600049175</v>
      </c>
      <c r="B4374" s="59">
        <f t="shared" si="204"/>
        <v>600049175</v>
      </c>
      <c r="C4374" s="68" t="s">
        <v>8489</v>
      </c>
      <c r="D4374" s="76">
        <v>1</v>
      </c>
      <c r="E4374" s="61">
        <f t="shared" si="205"/>
        <v>71010840</v>
      </c>
      <c r="F4374" s="69" t="s">
        <v>5741</v>
      </c>
      <c r="G4374" s="69" t="s">
        <v>9147</v>
      </c>
      <c r="H4374" s="70">
        <v>375</v>
      </c>
      <c r="I4374" s="70" t="s">
        <v>139</v>
      </c>
      <c r="J4374" s="74">
        <v>26.68</v>
      </c>
      <c r="K4374" s="64">
        <f t="shared" si="206"/>
        <v>10005</v>
      </c>
      <c r="L4374" s="71"/>
      <c r="M4374" s="72"/>
      <c r="N4374" s="72" t="s">
        <v>14086</v>
      </c>
      <c r="O4374" s="72" t="s">
        <v>14020</v>
      </c>
      <c r="P4374" s="81">
        <v>160</v>
      </c>
      <c r="Q4374" s="73"/>
      <c r="R4374" s="73" t="s">
        <v>14087</v>
      </c>
      <c r="S4374" s="60" t="str">
        <f>VLOOKUP(A4374,[1]DATA!$1:$1048576,12,0)</f>
        <v>ANO</v>
      </c>
    </row>
    <row r="4375" spans="1:19" x14ac:dyDescent="0.25">
      <c r="A4375" s="68">
        <v>600049183</v>
      </c>
      <c r="B4375" s="59">
        <f t="shared" si="204"/>
        <v>600049183</v>
      </c>
      <c r="C4375" s="68" t="s">
        <v>8490</v>
      </c>
      <c r="D4375" s="76">
        <v>1</v>
      </c>
      <c r="E4375" s="61">
        <f t="shared" si="205"/>
        <v>75034051</v>
      </c>
      <c r="F4375" s="69" t="s">
        <v>5741</v>
      </c>
      <c r="G4375" s="69" t="s">
        <v>9147</v>
      </c>
      <c r="H4375" s="70">
        <v>175</v>
      </c>
      <c r="I4375" s="70" t="s">
        <v>139</v>
      </c>
      <c r="J4375" s="74">
        <v>26.68</v>
      </c>
      <c r="K4375" s="64">
        <f t="shared" si="206"/>
        <v>4669</v>
      </c>
      <c r="L4375" s="71"/>
      <c r="M4375" s="72"/>
      <c r="N4375" s="72" t="s">
        <v>14088</v>
      </c>
      <c r="O4375" s="72" t="s">
        <v>4255</v>
      </c>
      <c r="P4375" s="81">
        <v>76</v>
      </c>
      <c r="Q4375" s="73">
        <v>3</v>
      </c>
      <c r="R4375" s="73" t="s">
        <v>9148</v>
      </c>
      <c r="S4375" s="60" t="str">
        <f>VLOOKUP(A4375,[1]DATA!$1:$1048576,12,0)</f>
        <v>ANO</v>
      </c>
    </row>
    <row r="4376" spans="1:19" x14ac:dyDescent="0.25">
      <c r="A4376" s="68">
        <v>600049191</v>
      </c>
      <c r="B4376" s="59">
        <f t="shared" si="204"/>
        <v>600049191</v>
      </c>
      <c r="C4376" s="68" t="s">
        <v>8491</v>
      </c>
      <c r="D4376" s="76">
        <v>1</v>
      </c>
      <c r="E4376" s="61">
        <f t="shared" si="205"/>
        <v>75034042</v>
      </c>
      <c r="F4376" s="69" t="s">
        <v>5741</v>
      </c>
      <c r="G4376" s="69" t="s">
        <v>9147</v>
      </c>
      <c r="H4376" s="70">
        <v>0</v>
      </c>
      <c r="I4376" s="70" t="s">
        <v>139</v>
      </c>
      <c r="J4376" s="74">
        <v>26.68</v>
      </c>
      <c r="K4376" s="64">
        <f t="shared" si="206"/>
        <v>0</v>
      </c>
      <c r="L4376" s="71"/>
      <c r="M4376" s="72"/>
      <c r="N4376" s="72" t="s">
        <v>14089</v>
      </c>
      <c r="O4376" s="72" t="s">
        <v>4255</v>
      </c>
      <c r="P4376" s="81">
        <v>91</v>
      </c>
      <c r="Q4376" s="73">
        <v>6</v>
      </c>
      <c r="R4376" s="73" t="s">
        <v>9148</v>
      </c>
      <c r="S4376" s="60" t="str">
        <f>VLOOKUP(A4376,[1]DATA!$1:$1048576,12,0)</f>
        <v>ANO</v>
      </c>
    </row>
    <row r="4377" spans="1:19" x14ac:dyDescent="0.25">
      <c r="A4377" s="68">
        <v>600049205</v>
      </c>
      <c r="B4377" s="59">
        <f t="shared" si="204"/>
        <v>600049205</v>
      </c>
      <c r="C4377" s="68" t="s">
        <v>8492</v>
      </c>
      <c r="D4377" s="76">
        <v>1</v>
      </c>
      <c r="E4377" s="61">
        <f t="shared" si="205"/>
        <v>62451511</v>
      </c>
      <c r="F4377" s="69" t="s">
        <v>5741</v>
      </c>
      <c r="G4377" s="69" t="s">
        <v>9147</v>
      </c>
      <c r="H4377" s="70">
        <v>700</v>
      </c>
      <c r="I4377" s="70" t="s">
        <v>139</v>
      </c>
      <c r="J4377" s="74">
        <v>26.68</v>
      </c>
      <c r="K4377" s="64">
        <f t="shared" si="206"/>
        <v>18676</v>
      </c>
      <c r="L4377" s="71"/>
      <c r="M4377" s="72"/>
      <c r="N4377" s="72" t="s">
        <v>14090</v>
      </c>
      <c r="O4377" s="72" t="s">
        <v>14044</v>
      </c>
      <c r="P4377" s="81">
        <v>905</v>
      </c>
      <c r="Q4377" s="73"/>
      <c r="R4377" s="73" t="s">
        <v>9148</v>
      </c>
      <c r="S4377" s="60" t="str">
        <f>VLOOKUP(A4377,[1]DATA!$1:$1048576,12,0)</f>
        <v>ANO</v>
      </c>
    </row>
    <row r="4378" spans="1:19" x14ac:dyDescent="0.25">
      <c r="A4378" s="68">
        <v>600049213</v>
      </c>
      <c r="B4378" s="59">
        <f t="shared" si="204"/>
        <v>600049213</v>
      </c>
      <c r="C4378" s="68" t="s">
        <v>8493</v>
      </c>
      <c r="D4378" s="76">
        <v>1</v>
      </c>
      <c r="E4378" s="61">
        <f t="shared" si="205"/>
        <v>75034069</v>
      </c>
      <c r="F4378" s="69" t="s">
        <v>5741</v>
      </c>
      <c r="G4378" s="69" t="s">
        <v>9147</v>
      </c>
      <c r="H4378" s="70">
        <v>500</v>
      </c>
      <c r="I4378" s="70" t="s">
        <v>139</v>
      </c>
      <c r="J4378" s="74">
        <v>26.68</v>
      </c>
      <c r="K4378" s="64">
        <f t="shared" si="206"/>
        <v>13340</v>
      </c>
      <c r="L4378" s="71"/>
      <c r="M4378" s="72"/>
      <c r="N4378" s="72" t="s">
        <v>14091</v>
      </c>
      <c r="O4378" s="72" t="s">
        <v>14092</v>
      </c>
      <c r="P4378" s="81">
        <v>574</v>
      </c>
      <c r="Q4378" s="73">
        <v>5</v>
      </c>
      <c r="R4378" s="73" t="s">
        <v>9148</v>
      </c>
      <c r="S4378" s="60" t="str">
        <f>VLOOKUP(A4378,[1]DATA!$1:$1048576,12,0)</f>
        <v>ANO</v>
      </c>
    </row>
    <row r="4379" spans="1:19" x14ac:dyDescent="0.25">
      <c r="A4379" s="68">
        <v>600049221</v>
      </c>
      <c r="B4379" s="59">
        <f t="shared" si="204"/>
        <v>600049221</v>
      </c>
      <c r="C4379" s="68" t="s">
        <v>8494</v>
      </c>
      <c r="D4379" s="76">
        <v>1</v>
      </c>
      <c r="E4379" s="61">
        <f t="shared" si="205"/>
        <v>75034077</v>
      </c>
      <c r="F4379" s="69" t="s">
        <v>5741</v>
      </c>
      <c r="G4379" s="69" t="s">
        <v>9147</v>
      </c>
      <c r="H4379" s="70">
        <v>775</v>
      </c>
      <c r="I4379" s="70" t="s">
        <v>139</v>
      </c>
      <c r="J4379" s="74">
        <v>26.68</v>
      </c>
      <c r="K4379" s="64">
        <f t="shared" si="206"/>
        <v>20677</v>
      </c>
      <c r="L4379" s="71"/>
      <c r="M4379" s="72"/>
      <c r="N4379" s="72" t="s">
        <v>14093</v>
      </c>
      <c r="O4379" s="72" t="s">
        <v>89</v>
      </c>
      <c r="P4379" s="81">
        <v>1325</v>
      </c>
      <c r="Q4379" s="73"/>
      <c r="R4379" s="73" t="s">
        <v>9148</v>
      </c>
      <c r="S4379" s="60" t="str">
        <f>VLOOKUP(A4379,[1]DATA!$1:$1048576,12,0)</f>
        <v>ANO</v>
      </c>
    </row>
    <row r="4380" spans="1:19" x14ac:dyDescent="0.25">
      <c r="A4380" s="68">
        <v>600049230</v>
      </c>
      <c r="B4380" s="59">
        <f t="shared" si="204"/>
        <v>600049230</v>
      </c>
      <c r="C4380" s="68" t="s">
        <v>8495</v>
      </c>
      <c r="D4380" s="76">
        <v>1</v>
      </c>
      <c r="E4380" s="61">
        <f t="shared" si="205"/>
        <v>75034034</v>
      </c>
      <c r="F4380" s="69" t="s">
        <v>5741</v>
      </c>
      <c r="G4380" s="69" t="s">
        <v>9147</v>
      </c>
      <c r="H4380" s="70">
        <v>1075</v>
      </c>
      <c r="I4380" s="70" t="s">
        <v>139</v>
      </c>
      <c r="J4380" s="74">
        <v>26.68</v>
      </c>
      <c r="K4380" s="64">
        <f t="shared" si="206"/>
        <v>28681</v>
      </c>
      <c r="L4380" s="71"/>
      <c r="M4380" s="72"/>
      <c r="N4380" s="72" t="s">
        <v>14094</v>
      </c>
      <c r="O4380" s="72" t="s">
        <v>14095</v>
      </c>
      <c r="P4380" s="81">
        <v>1152</v>
      </c>
      <c r="Q4380" s="73"/>
      <c r="R4380" s="73" t="s">
        <v>9148</v>
      </c>
      <c r="S4380" s="60" t="str">
        <f>VLOOKUP(A4380,[1]DATA!$1:$1048576,12,0)</f>
        <v>ANO</v>
      </c>
    </row>
    <row r="4381" spans="1:19" x14ac:dyDescent="0.25">
      <c r="A4381" s="68">
        <v>600049248</v>
      </c>
      <c r="B4381" s="59">
        <f t="shared" si="204"/>
        <v>600049248</v>
      </c>
      <c r="C4381" s="68" t="s">
        <v>8496</v>
      </c>
      <c r="D4381" s="76">
        <v>1</v>
      </c>
      <c r="E4381" s="61">
        <f t="shared" si="205"/>
        <v>75034018</v>
      </c>
      <c r="F4381" s="69" t="s">
        <v>5741</v>
      </c>
      <c r="G4381" s="69" t="s">
        <v>9147</v>
      </c>
      <c r="H4381" s="70">
        <v>775</v>
      </c>
      <c r="I4381" s="70" t="s">
        <v>139</v>
      </c>
      <c r="J4381" s="74">
        <v>26.68</v>
      </c>
      <c r="K4381" s="64">
        <f t="shared" si="206"/>
        <v>20677</v>
      </c>
      <c r="L4381" s="71"/>
      <c r="M4381" s="72"/>
      <c r="N4381" s="72" t="s">
        <v>14096</v>
      </c>
      <c r="O4381" s="72" t="s">
        <v>14034</v>
      </c>
      <c r="P4381" s="81">
        <v>1082</v>
      </c>
      <c r="Q4381" s="73"/>
      <c r="R4381" s="73" t="s">
        <v>9148</v>
      </c>
      <c r="S4381" s="60" t="str">
        <f>VLOOKUP(A4381,[1]DATA!$1:$1048576,12,0)</f>
        <v>ANO</v>
      </c>
    </row>
    <row r="4382" spans="1:19" x14ac:dyDescent="0.25">
      <c r="A4382" s="68">
        <v>600049256</v>
      </c>
      <c r="B4382" s="59">
        <f t="shared" si="204"/>
        <v>600049256</v>
      </c>
      <c r="C4382" s="68" t="s">
        <v>8497</v>
      </c>
      <c r="D4382" s="76">
        <v>1</v>
      </c>
      <c r="E4382" s="61">
        <f t="shared" si="205"/>
        <v>75034085</v>
      </c>
      <c r="F4382" s="69" t="s">
        <v>5741</v>
      </c>
      <c r="G4382" s="69" t="s">
        <v>9147</v>
      </c>
      <c r="H4382" s="70">
        <v>0</v>
      </c>
      <c r="I4382" s="70" t="s">
        <v>139</v>
      </c>
      <c r="J4382" s="74">
        <v>26.68</v>
      </c>
      <c r="K4382" s="64">
        <f t="shared" si="206"/>
        <v>0</v>
      </c>
      <c r="L4382" s="71"/>
      <c r="M4382" s="72"/>
      <c r="N4382" s="72" t="s">
        <v>14097</v>
      </c>
      <c r="O4382" s="72" t="s">
        <v>14098</v>
      </c>
      <c r="P4382" s="81">
        <v>7</v>
      </c>
      <c r="Q4382" s="73"/>
      <c r="R4382" s="73" t="s">
        <v>9148</v>
      </c>
      <c r="S4382" s="60" t="str">
        <f>VLOOKUP(A4382,[1]DATA!$1:$1048576,12,0)</f>
        <v>ANO</v>
      </c>
    </row>
    <row r="4383" spans="1:19" x14ac:dyDescent="0.25">
      <c r="A4383" s="68">
        <v>600049281</v>
      </c>
      <c r="B4383" s="59">
        <f t="shared" si="204"/>
        <v>600049281</v>
      </c>
      <c r="C4383" s="68" t="s">
        <v>8498</v>
      </c>
      <c r="D4383" s="76">
        <v>1</v>
      </c>
      <c r="E4383" s="61">
        <f t="shared" si="205"/>
        <v>75032899</v>
      </c>
      <c r="F4383" s="69" t="s">
        <v>5741</v>
      </c>
      <c r="G4383" s="69" t="s">
        <v>9147</v>
      </c>
      <c r="H4383" s="70">
        <v>350</v>
      </c>
      <c r="I4383" s="70" t="s">
        <v>139</v>
      </c>
      <c r="J4383" s="74">
        <v>26.68</v>
      </c>
      <c r="K4383" s="64">
        <f t="shared" si="206"/>
        <v>9338</v>
      </c>
      <c r="L4383" s="71"/>
      <c r="M4383" s="72"/>
      <c r="N4383" s="72" t="s">
        <v>14099</v>
      </c>
      <c r="O4383" s="72"/>
      <c r="P4383" s="81">
        <v>3</v>
      </c>
      <c r="Q4383" s="73"/>
      <c r="R4383" s="73" t="s">
        <v>14100</v>
      </c>
      <c r="S4383" s="60" t="str">
        <f>VLOOKUP(A4383,[1]DATA!$1:$1048576,12,0)</f>
        <v>ANO</v>
      </c>
    </row>
    <row r="4384" spans="1:19" x14ac:dyDescent="0.25">
      <c r="A4384" s="68">
        <v>600049299</v>
      </c>
      <c r="B4384" s="59">
        <f t="shared" si="204"/>
        <v>600049299</v>
      </c>
      <c r="C4384" s="68" t="s">
        <v>8499</v>
      </c>
      <c r="D4384" s="76">
        <v>1</v>
      </c>
      <c r="E4384" s="61">
        <f t="shared" si="205"/>
        <v>71002693</v>
      </c>
      <c r="F4384" s="69" t="s">
        <v>5741</v>
      </c>
      <c r="G4384" s="69" t="s">
        <v>9147</v>
      </c>
      <c r="H4384" s="70">
        <v>25</v>
      </c>
      <c r="I4384" s="70" t="s">
        <v>139</v>
      </c>
      <c r="J4384" s="74">
        <v>26.68</v>
      </c>
      <c r="K4384" s="64">
        <f t="shared" si="206"/>
        <v>667</v>
      </c>
      <c r="L4384" s="71"/>
      <c r="M4384" s="72"/>
      <c r="N4384" s="72" t="s">
        <v>14101</v>
      </c>
      <c r="O4384" s="72"/>
      <c r="P4384" s="81">
        <v>23</v>
      </c>
      <c r="Q4384" s="73"/>
      <c r="R4384" s="73" t="s">
        <v>14102</v>
      </c>
      <c r="S4384" s="60" t="str">
        <f>VLOOKUP(A4384,[1]DATA!$1:$1048576,12,0)</f>
        <v>ANO</v>
      </c>
    </row>
    <row r="4385" spans="1:19" x14ac:dyDescent="0.25">
      <c r="A4385" s="68">
        <v>600049302</v>
      </c>
      <c r="B4385" s="59">
        <f t="shared" si="204"/>
        <v>600049302</v>
      </c>
      <c r="C4385" s="68" t="s">
        <v>8500</v>
      </c>
      <c r="D4385" s="76">
        <v>1</v>
      </c>
      <c r="E4385" s="61">
        <f t="shared" si="205"/>
        <v>62451332</v>
      </c>
      <c r="F4385" s="69" t="s">
        <v>5741</v>
      </c>
      <c r="G4385" s="69" t="s">
        <v>9147</v>
      </c>
      <c r="H4385" s="70">
        <v>1025</v>
      </c>
      <c r="I4385" s="70" t="s">
        <v>139</v>
      </c>
      <c r="J4385" s="74">
        <v>26.68</v>
      </c>
      <c r="K4385" s="64">
        <f t="shared" si="206"/>
        <v>27347</v>
      </c>
      <c r="L4385" s="71"/>
      <c r="M4385" s="72"/>
      <c r="N4385" s="72" t="s">
        <v>14103</v>
      </c>
      <c r="O4385" s="72" t="s">
        <v>14034</v>
      </c>
      <c r="P4385" s="81">
        <v>1040</v>
      </c>
      <c r="Q4385" s="73"/>
      <c r="R4385" s="73" t="s">
        <v>9148</v>
      </c>
      <c r="S4385" s="60" t="str">
        <f>VLOOKUP(A4385,[1]DATA!$1:$1048576,12,0)</f>
        <v>ANO</v>
      </c>
    </row>
    <row r="4386" spans="1:19" x14ac:dyDescent="0.25">
      <c r="A4386" s="68">
        <v>600049311</v>
      </c>
      <c r="B4386" s="59">
        <f t="shared" si="204"/>
        <v>600049311</v>
      </c>
      <c r="C4386" s="68" t="s">
        <v>8501</v>
      </c>
      <c r="D4386" s="76">
        <v>1</v>
      </c>
      <c r="E4386" s="61">
        <f t="shared" si="205"/>
        <v>75031418</v>
      </c>
      <c r="F4386" s="69" t="s">
        <v>5741</v>
      </c>
      <c r="G4386" s="69" t="s">
        <v>9147</v>
      </c>
      <c r="H4386" s="70">
        <v>325</v>
      </c>
      <c r="I4386" s="70" t="s">
        <v>139</v>
      </c>
      <c r="J4386" s="74">
        <v>26.68</v>
      </c>
      <c r="K4386" s="64">
        <f t="shared" si="206"/>
        <v>8671</v>
      </c>
      <c r="L4386" s="71"/>
      <c r="M4386" s="72"/>
      <c r="N4386" s="72" t="s">
        <v>14104</v>
      </c>
      <c r="O4386" s="72" t="s">
        <v>14105</v>
      </c>
      <c r="P4386" s="81">
        <v>1</v>
      </c>
      <c r="Q4386" s="73"/>
      <c r="R4386" s="73" t="s">
        <v>14106</v>
      </c>
      <c r="S4386" s="60" t="str">
        <f>VLOOKUP(A4386,[1]DATA!$1:$1048576,12,0)</f>
        <v>ANO</v>
      </c>
    </row>
    <row r="4387" spans="1:19" x14ac:dyDescent="0.25">
      <c r="A4387" s="68">
        <v>600170179</v>
      </c>
      <c r="B4387" s="59">
        <f t="shared" si="204"/>
        <v>600170179</v>
      </c>
      <c r="C4387" s="68" t="s">
        <v>8502</v>
      </c>
      <c r="D4387" s="76">
        <v>1</v>
      </c>
      <c r="E4387" s="61">
        <f t="shared" si="205"/>
        <v>473944</v>
      </c>
      <c r="F4387" s="69" t="s">
        <v>5741</v>
      </c>
      <c r="G4387" s="69" t="s">
        <v>9147</v>
      </c>
      <c r="H4387" s="70">
        <v>0</v>
      </c>
      <c r="I4387" s="70" t="s">
        <v>139</v>
      </c>
      <c r="J4387" s="74">
        <v>26.68</v>
      </c>
      <c r="K4387" s="64">
        <f t="shared" si="206"/>
        <v>0</v>
      </c>
      <c r="L4387" s="71"/>
      <c r="M4387" s="72"/>
      <c r="N4387" s="72" t="s">
        <v>14107</v>
      </c>
      <c r="O4387" s="72" t="s">
        <v>14108</v>
      </c>
      <c r="P4387" s="81">
        <v>206</v>
      </c>
      <c r="Q4387" s="73">
        <v>11</v>
      </c>
      <c r="R4387" s="73" t="s">
        <v>9148</v>
      </c>
      <c r="S4387" s="60" t="str">
        <f>VLOOKUP(A4387,[1]DATA!$1:$1048576,12,0)</f>
        <v>ANO</v>
      </c>
    </row>
    <row r="4388" spans="1:19" x14ac:dyDescent="0.25">
      <c r="A4388" s="68">
        <v>600171451</v>
      </c>
      <c r="B4388" s="59">
        <f t="shared" si="204"/>
        <v>600171451</v>
      </c>
      <c r="C4388" s="68" t="s">
        <v>8503</v>
      </c>
      <c r="D4388" s="76">
        <v>1</v>
      </c>
      <c r="E4388" s="61">
        <f t="shared" si="205"/>
        <v>70107114</v>
      </c>
      <c r="F4388" s="69" t="s">
        <v>5741</v>
      </c>
      <c r="G4388" s="69" t="s">
        <v>9147</v>
      </c>
      <c r="H4388" s="70">
        <v>25</v>
      </c>
      <c r="I4388" s="70" t="s">
        <v>139</v>
      </c>
      <c r="J4388" s="74">
        <v>26.68</v>
      </c>
      <c r="K4388" s="64">
        <f t="shared" si="206"/>
        <v>667</v>
      </c>
      <c r="L4388" s="71"/>
      <c r="M4388" s="72"/>
      <c r="N4388" s="72" t="s">
        <v>14109</v>
      </c>
      <c r="O4388" s="72" t="s">
        <v>14110</v>
      </c>
      <c r="P4388" s="81">
        <v>915</v>
      </c>
      <c r="Q4388" s="73">
        <v>2</v>
      </c>
      <c r="R4388" s="73" t="s">
        <v>9148</v>
      </c>
      <c r="S4388" s="60" t="str">
        <f>VLOOKUP(A4388,[1]DATA!$1:$1048576,12,0)</f>
        <v>ANO</v>
      </c>
    </row>
    <row r="4389" spans="1:19" x14ac:dyDescent="0.25">
      <c r="A4389" s="68">
        <v>610451049</v>
      </c>
      <c r="B4389" s="59">
        <f t="shared" si="204"/>
        <v>610451049</v>
      </c>
      <c r="C4389" s="68" t="s">
        <v>8504</v>
      </c>
      <c r="D4389" s="76">
        <v>1</v>
      </c>
      <c r="E4389" s="61">
        <f t="shared" si="205"/>
        <v>69793000</v>
      </c>
      <c r="F4389" s="69" t="s">
        <v>5741</v>
      </c>
      <c r="G4389" s="69" t="s">
        <v>9147</v>
      </c>
      <c r="H4389" s="70">
        <v>0</v>
      </c>
      <c r="I4389" s="70" t="s">
        <v>139</v>
      </c>
      <c r="J4389" s="74">
        <v>26.68</v>
      </c>
      <c r="K4389" s="64">
        <f t="shared" si="206"/>
        <v>0</v>
      </c>
      <c r="L4389" s="71"/>
      <c r="M4389" s="72"/>
      <c r="N4389" s="72" t="s">
        <v>14111</v>
      </c>
      <c r="O4389" s="72" t="s">
        <v>4864</v>
      </c>
      <c r="P4389" s="81">
        <v>762</v>
      </c>
      <c r="Q4389" s="73"/>
      <c r="R4389" s="73" t="s">
        <v>9148</v>
      </c>
      <c r="S4389" s="60" t="str">
        <f>VLOOKUP(A4389,[1]DATA!$1:$1048576,12,0)</f>
        <v>ANO</v>
      </c>
    </row>
    <row r="4390" spans="1:19" x14ac:dyDescent="0.25">
      <c r="A4390" s="68">
        <v>613600797</v>
      </c>
      <c r="B4390" s="59">
        <f t="shared" si="204"/>
        <v>613600797</v>
      </c>
      <c r="C4390" s="68" t="s">
        <v>8505</v>
      </c>
      <c r="D4390" s="76">
        <v>1</v>
      </c>
      <c r="E4390" s="61">
        <f t="shared" si="205"/>
        <v>75034026</v>
      </c>
      <c r="F4390" s="69" t="s">
        <v>5741</v>
      </c>
      <c r="G4390" s="69" t="s">
        <v>9147</v>
      </c>
      <c r="H4390" s="70">
        <v>650</v>
      </c>
      <c r="I4390" s="70" t="s">
        <v>139</v>
      </c>
      <c r="J4390" s="74">
        <v>26.68</v>
      </c>
      <c r="K4390" s="64">
        <f t="shared" si="206"/>
        <v>17342</v>
      </c>
      <c r="L4390" s="71"/>
      <c r="M4390" s="72"/>
      <c r="N4390" s="72" t="s">
        <v>14112</v>
      </c>
      <c r="O4390" s="72" t="s">
        <v>31</v>
      </c>
      <c r="P4390" s="81">
        <v>1112</v>
      </c>
      <c r="Q4390" s="73"/>
      <c r="R4390" s="73" t="s">
        <v>9148</v>
      </c>
      <c r="S4390" s="60" t="str">
        <f>VLOOKUP(A4390,[1]DATA!$1:$1048576,12,0)</f>
        <v>ANO</v>
      </c>
    </row>
    <row r="4391" spans="1:19" x14ac:dyDescent="0.25">
      <c r="A4391" s="68">
        <v>650075277</v>
      </c>
      <c r="B4391" s="59">
        <f t="shared" si="204"/>
        <v>650075277</v>
      </c>
      <c r="C4391" s="68" t="s">
        <v>8506</v>
      </c>
      <c r="D4391" s="76">
        <v>1</v>
      </c>
      <c r="E4391" s="61">
        <f t="shared" si="205"/>
        <v>27228592</v>
      </c>
      <c r="F4391" s="69" t="s">
        <v>5741</v>
      </c>
      <c r="G4391" s="69" t="s">
        <v>9147</v>
      </c>
      <c r="H4391" s="70">
        <v>0</v>
      </c>
      <c r="I4391" s="70" t="s">
        <v>139</v>
      </c>
      <c r="J4391" s="74">
        <v>26.68</v>
      </c>
      <c r="K4391" s="64">
        <f t="shared" si="206"/>
        <v>0</v>
      </c>
      <c r="L4391" s="71"/>
      <c r="M4391" s="72"/>
      <c r="N4391" s="72" t="s">
        <v>14113</v>
      </c>
      <c r="O4391" s="72" t="s">
        <v>14110</v>
      </c>
      <c r="P4391" s="81">
        <v>281</v>
      </c>
      <c r="Q4391" s="73"/>
      <c r="R4391" s="73" t="s">
        <v>9148</v>
      </c>
      <c r="S4391" s="60" t="str">
        <f>VLOOKUP(A4391,[1]DATA!$1:$1048576,12,0)</f>
        <v>NE</v>
      </c>
    </row>
    <row r="4392" spans="1:19" x14ac:dyDescent="0.25">
      <c r="A4392" s="68">
        <v>691009724</v>
      </c>
      <c r="B4392" s="59">
        <f t="shared" si="204"/>
        <v>691009724</v>
      </c>
      <c r="C4392" s="68" t="s">
        <v>8507</v>
      </c>
      <c r="D4392" s="76">
        <v>1</v>
      </c>
      <c r="E4392" s="61">
        <f t="shared" si="205"/>
        <v>4144449</v>
      </c>
      <c r="F4392" s="69" t="s">
        <v>5741</v>
      </c>
      <c r="G4392" s="69" t="s">
        <v>9147</v>
      </c>
      <c r="H4392" s="70">
        <v>0</v>
      </c>
      <c r="I4392" s="70" t="s">
        <v>139</v>
      </c>
      <c r="J4392" s="74">
        <v>26.68</v>
      </c>
      <c r="K4392" s="64">
        <f t="shared" si="206"/>
        <v>0</v>
      </c>
      <c r="L4392" s="71"/>
      <c r="M4392" s="72"/>
      <c r="N4392" s="72" t="s">
        <v>14114</v>
      </c>
      <c r="O4392" s="72" t="s">
        <v>11</v>
      </c>
      <c r="P4392" s="81">
        <v>225</v>
      </c>
      <c r="Q4392" s="73">
        <v>2</v>
      </c>
      <c r="R4392" s="73" t="s">
        <v>14032</v>
      </c>
      <c r="S4392" s="60" t="str">
        <f>VLOOKUP(A4392,[1]DATA!$1:$1048576,12,0)</f>
        <v>NE</v>
      </c>
    </row>
    <row r="4393" spans="1:19" x14ac:dyDescent="0.25">
      <c r="A4393" s="68">
        <v>691014710</v>
      </c>
      <c r="B4393" s="59">
        <f t="shared" si="204"/>
        <v>691014710</v>
      </c>
      <c r="C4393" s="68" t="s">
        <v>8508</v>
      </c>
      <c r="D4393" s="76">
        <v>1</v>
      </c>
      <c r="E4393" s="61">
        <f t="shared" si="205"/>
        <v>9551468</v>
      </c>
      <c r="F4393" s="69" t="s">
        <v>5741</v>
      </c>
      <c r="G4393" s="69" t="s">
        <v>9148</v>
      </c>
      <c r="H4393" s="70">
        <v>75</v>
      </c>
      <c r="I4393" s="70" t="s">
        <v>139</v>
      </c>
      <c r="J4393" s="74">
        <v>26.68</v>
      </c>
      <c r="K4393" s="64">
        <f t="shared" si="206"/>
        <v>2001</v>
      </c>
      <c r="L4393" s="71"/>
      <c r="M4393" s="72"/>
      <c r="N4393" s="72" t="s">
        <v>14115</v>
      </c>
      <c r="O4393" s="72" t="s">
        <v>5019</v>
      </c>
      <c r="P4393" s="81" t="s">
        <v>14116</v>
      </c>
      <c r="Q4393" s="73"/>
      <c r="R4393" s="73" t="s">
        <v>14117</v>
      </c>
      <c r="S4393" s="66" t="s">
        <v>5754</v>
      </c>
    </row>
    <row r="4394" spans="1:19" x14ac:dyDescent="0.25">
      <c r="A4394" s="68">
        <v>600021866</v>
      </c>
      <c r="B4394" s="59">
        <f t="shared" si="204"/>
        <v>600021866</v>
      </c>
      <c r="C4394" s="68" t="s">
        <v>8509</v>
      </c>
      <c r="D4394" s="76">
        <v>1</v>
      </c>
      <c r="E4394" s="61">
        <f t="shared" si="205"/>
        <v>70835730</v>
      </c>
      <c r="F4394" s="69" t="s">
        <v>5741</v>
      </c>
      <c r="G4394" s="69" t="s">
        <v>9147</v>
      </c>
      <c r="H4394" s="70">
        <v>25</v>
      </c>
      <c r="I4394" s="70" t="s">
        <v>139</v>
      </c>
      <c r="J4394" s="74">
        <v>26.68</v>
      </c>
      <c r="K4394" s="64">
        <f t="shared" si="206"/>
        <v>667</v>
      </c>
      <c r="L4394" s="71"/>
      <c r="M4394" s="72"/>
      <c r="N4394" s="72" t="s">
        <v>14118</v>
      </c>
      <c r="O4394" s="72" t="s">
        <v>14119</v>
      </c>
      <c r="P4394" s="81">
        <v>380</v>
      </c>
      <c r="Q4394" s="73"/>
      <c r="R4394" s="73" t="s">
        <v>14120</v>
      </c>
      <c r="S4394" s="60" t="str">
        <f>VLOOKUP(A4394,[1]DATA!$1:$1048576,12,0)</f>
        <v>ANO</v>
      </c>
    </row>
    <row r="4395" spans="1:19" x14ac:dyDescent="0.25">
      <c r="A4395" s="68">
        <v>600007421</v>
      </c>
      <c r="B4395" s="59">
        <f t="shared" si="204"/>
        <v>600007421</v>
      </c>
      <c r="C4395" s="68" t="s">
        <v>8510</v>
      </c>
      <c r="D4395" s="76">
        <v>1</v>
      </c>
      <c r="E4395" s="61">
        <f t="shared" si="205"/>
        <v>48683906</v>
      </c>
      <c r="F4395" s="69" t="s">
        <v>5741</v>
      </c>
      <c r="G4395" s="69" t="s">
        <v>9147</v>
      </c>
      <c r="H4395" s="70">
        <v>200</v>
      </c>
      <c r="I4395" s="70" t="s">
        <v>139</v>
      </c>
      <c r="J4395" s="74">
        <v>26.68</v>
      </c>
      <c r="K4395" s="64">
        <f t="shared" si="206"/>
        <v>5336</v>
      </c>
      <c r="L4395" s="71"/>
      <c r="M4395" s="72"/>
      <c r="N4395" s="72" t="s">
        <v>14121</v>
      </c>
      <c r="O4395" s="72" t="s">
        <v>24</v>
      </c>
      <c r="P4395" s="81">
        <v>895</v>
      </c>
      <c r="Q4395" s="73"/>
      <c r="R4395" s="73" t="s">
        <v>14120</v>
      </c>
      <c r="S4395" s="60" t="str">
        <f>VLOOKUP(A4395,[1]DATA!$1:$1048576,12,0)</f>
        <v>ANO</v>
      </c>
    </row>
    <row r="4396" spans="1:19" x14ac:dyDescent="0.25">
      <c r="A4396" s="68">
        <v>600007537</v>
      </c>
      <c r="B4396" s="59">
        <f t="shared" si="204"/>
        <v>600007537</v>
      </c>
      <c r="C4396" s="68" t="s">
        <v>8511</v>
      </c>
      <c r="D4396" s="76">
        <v>1</v>
      </c>
      <c r="E4396" s="61">
        <f t="shared" si="205"/>
        <v>69566</v>
      </c>
      <c r="F4396" s="69" t="s">
        <v>5741</v>
      </c>
      <c r="G4396" s="69" t="s">
        <v>9147</v>
      </c>
      <c r="H4396" s="70">
        <v>0</v>
      </c>
      <c r="I4396" s="70" t="s">
        <v>139</v>
      </c>
      <c r="J4396" s="74">
        <v>26.68</v>
      </c>
      <c r="K4396" s="64">
        <f t="shared" si="206"/>
        <v>0</v>
      </c>
      <c r="L4396" s="71"/>
      <c r="M4396" s="72"/>
      <c r="N4396" s="72" t="s">
        <v>14122</v>
      </c>
      <c r="O4396" s="72"/>
      <c r="P4396" s="81">
        <v>17</v>
      </c>
      <c r="Q4396" s="73"/>
      <c r="R4396" s="73" t="s">
        <v>14123</v>
      </c>
      <c r="S4396" s="60" t="str">
        <f>VLOOKUP(A4396,[1]DATA!$1:$1048576,12,0)</f>
        <v>ANO</v>
      </c>
    </row>
    <row r="4397" spans="1:19" x14ac:dyDescent="0.25">
      <c r="A4397" s="68">
        <v>600048977</v>
      </c>
      <c r="B4397" s="59">
        <f t="shared" si="204"/>
        <v>600048977</v>
      </c>
      <c r="C4397" s="68" t="s">
        <v>8512</v>
      </c>
      <c r="D4397" s="76">
        <v>1</v>
      </c>
      <c r="E4397" s="61">
        <f t="shared" si="205"/>
        <v>75034620</v>
      </c>
      <c r="F4397" s="69" t="s">
        <v>5741</v>
      </c>
      <c r="G4397" s="69" t="s">
        <v>9147</v>
      </c>
      <c r="H4397" s="70">
        <v>0</v>
      </c>
      <c r="I4397" s="70" t="s">
        <v>139</v>
      </c>
      <c r="J4397" s="74">
        <v>26.68</v>
      </c>
      <c r="K4397" s="64">
        <f t="shared" si="206"/>
        <v>0</v>
      </c>
      <c r="L4397" s="71"/>
      <c r="M4397" s="72"/>
      <c r="N4397" s="72" t="s">
        <v>14124</v>
      </c>
      <c r="O4397" s="72"/>
      <c r="P4397" s="81">
        <v>81</v>
      </c>
      <c r="Q4397" s="73"/>
      <c r="R4397" s="73" t="s">
        <v>14125</v>
      </c>
      <c r="S4397" s="60" t="str">
        <f>VLOOKUP(A4397,[1]DATA!$1:$1048576,12,0)</f>
        <v>ANO</v>
      </c>
    </row>
    <row r="4398" spans="1:19" x14ac:dyDescent="0.25">
      <c r="A4398" s="68">
        <v>600049019</v>
      </c>
      <c r="B4398" s="59">
        <f t="shared" si="204"/>
        <v>600049019</v>
      </c>
      <c r="C4398" s="68" t="s">
        <v>8513</v>
      </c>
      <c r="D4398" s="76">
        <v>1</v>
      </c>
      <c r="E4398" s="61">
        <f t="shared" si="205"/>
        <v>71005927</v>
      </c>
      <c r="F4398" s="69" t="s">
        <v>5741</v>
      </c>
      <c r="G4398" s="69" t="s">
        <v>9147</v>
      </c>
      <c r="H4398" s="70">
        <v>125</v>
      </c>
      <c r="I4398" s="70" t="s">
        <v>139</v>
      </c>
      <c r="J4398" s="74">
        <v>26.68</v>
      </c>
      <c r="K4398" s="64">
        <f t="shared" si="206"/>
        <v>3335</v>
      </c>
      <c r="L4398" s="71"/>
      <c r="M4398" s="72"/>
      <c r="N4398" s="72" t="s">
        <v>14126</v>
      </c>
      <c r="O4398" s="72"/>
      <c r="P4398" s="81">
        <v>102</v>
      </c>
      <c r="Q4398" s="73"/>
      <c r="R4398" s="73" t="s">
        <v>14127</v>
      </c>
      <c r="S4398" s="60" t="str">
        <f>VLOOKUP(A4398,[1]DATA!$1:$1048576,12,0)</f>
        <v>ANO</v>
      </c>
    </row>
    <row r="4399" spans="1:19" x14ac:dyDescent="0.25">
      <c r="A4399" s="68">
        <v>600049167</v>
      </c>
      <c r="B4399" s="59">
        <f t="shared" si="204"/>
        <v>600049167</v>
      </c>
      <c r="C4399" s="68" t="s">
        <v>8514</v>
      </c>
      <c r="D4399" s="76">
        <v>1</v>
      </c>
      <c r="E4399" s="61">
        <f t="shared" si="205"/>
        <v>71008446</v>
      </c>
      <c r="F4399" s="69" t="s">
        <v>5741</v>
      </c>
      <c r="G4399" s="69" t="s">
        <v>9147</v>
      </c>
      <c r="H4399" s="70">
        <v>375</v>
      </c>
      <c r="I4399" s="70" t="s">
        <v>139</v>
      </c>
      <c r="J4399" s="74">
        <v>26.68</v>
      </c>
      <c r="K4399" s="64">
        <f t="shared" si="206"/>
        <v>10005</v>
      </c>
      <c r="L4399" s="71"/>
      <c r="M4399" s="72"/>
      <c r="N4399" s="72" t="s">
        <v>14128</v>
      </c>
      <c r="O4399" s="72" t="s">
        <v>14129</v>
      </c>
      <c r="P4399" s="81">
        <v>75</v>
      </c>
      <c r="Q4399" s="73"/>
      <c r="R4399" s="73" t="s">
        <v>14130</v>
      </c>
      <c r="S4399" s="60" t="str">
        <f>VLOOKUP(A4399,[1]DATA!$1:$1048576,12,0)</f>
        <v>ANO</v>
      </c>
    </row>
    <row r="4400" spans="1:19" x14ac:dyDescent="0.25">
      <c r="A4400" s="68">
        <v>600049264</v>
      </c>
      <c r="B4400" s="59">
        <f t="shared" si="204"/>
        <v>600049264</v>
      </c>
      <c r="C4400" s="68" t="s">
        <v>8515</v>
      </c>
      <c r="D4400" s="76">
        <v>1</v>
      </c>
      <c r="E4400" s="61">
        <f t="shared" si="205"/>
        <v>70989010</v>
      </c>
      <c r="F4400" s="69" t="s">
        <v>5741</v>
      </c>
      <c r="G4400" s="69" t="s">
        <v>9147</v>
      </c>
      <c r="H4400" s="70">
        <v>900</v>
      </c>
      <c r="I4400" s="70" t="s">
        <v>139</v>
      </c>
      <c r="J4400" s="74">
        <v>26.68</v>
      </c>
      <c r="K4400" s="64">
        <f t="shared" si="206"/>
        <v>24012</v>
      </c>
      <c r="L4400" s="71"/>
      <c r="M4400" s="72"/>
      <c r="N4400" s="72" t="s">
        <v>14131</v>
      </c>
      <c r="O4400" s="72" t="s">
        <v>29</v>
      </c>
      <c r="P4400" s="81">
        <v>254</v>
      </c>
      <c r="Q4400" s="73"/>
      <c r="R4400" s="73" t="s">
        <v>14120</v>
      </c>
      <c r="S4400" s="60" t="str">
        <f>VLOOKUP(A4400,[1]DATA!$1:$1048576,12,0)</f>
        <v>ANO</v>
      </c>
    </row>
    <row r="4401" spans="1:19" x14ac:dyDescent="0.25">
      <c r="A4401" s="68">
        <v>600049329</v>
      </c>
      <c r="B4401" s="59">
        <f t="shared" si="204"/>
        <v>600049329</v>
      </c>
      <c r="C4401" s="68" t="s">
        <v>8516</v>
      </c>
      <c r="D4401" s="76">
        <v>1</v>
      </c>
      <c r="E4401" s="61">
        <f t="shared" si="205"/>
        <v>75030322</v>
      </c>
      <c r="F4401" s="69" t="s">
        <v>5741</v>
      </c>
      <c r="G4401" s="69" t="s">
        <v>9147</v>
      </c>
      <c r="H4401" s="70">
        <v>75</v>
      </c>
      <c r="I4401" s="70" t="s">
        <v>139</v>
      </c>
      <c r="J4401" s="74">
        <v>26.68</v>
      </c>
      <c r="K4401" s="64">
        <f t="shared" si="206"/>
        <v>2001</v>
      </c>
      <c r="L4401" s="71"/>
      <c r="M4401" s="72"/>
      <c r="N4401" s="72" t="s">
        <v>14132</v>
      </c>
      <c r="O4401" s="72"/>
      <c r="P4401" s="81">
        <v>9</v>
      </c>
      <c r="Q4401" s="73"/>
      <c r="R4401" s="73" t="s">
        <v>14133</v>
      </c>
      <c r="S4401" s="60" t="str">
        <f>VLOOKUP(A4401,[1]DATA!$1:$1048576,12,0)</f>
        <v>ANO</v>
      </c>
    </row>
    <row r="4402" spans="1:19" x14ac:dyDescent="0.25">
      <c r="A4402" s="68">
        <v>600049337</v>
      </c>
      <c r="B4402" s="59">
        <f t="shared" si="204"/>
        <v>600049337</v>
      </c>
      <c r="C4402" s="68" t="s">
        <v>8517</v>
      </c>
      <c r="D4402" s="76">
        <v>1</v>
      </c>
      <c r="E4402" s="61">
        <f t="shared" si="205"/>
        <v>71005901</v>
      </c>
      <c r="F4402" s="69" t="s">
        <v>5741</v>
      </c>
      <c r="G4402" s="69" t="s">
        <v>9147</v>
      </c>
      <c r="H4402" s="70">
        <v>25</v>
      </c>
      <c r="I4402" s="70" t="s">
        <v>139</v>
      </c>
      <c r="J4402" s="74">
        <v>26.68</v>
      </c>
      <c r="K4402" s="64">
        <f t="shared" si="206"/>
        <v>667</v>
      </c>
      <c r="L4402" s="71"/>
      <c r="M4402" s="72"/>
      <c r="N4402" s="72" t="s">
        <v>14134</v>
      </c>
      <c r="O4402" s="72"/>
      <c r="P4402" s="81">
        <v>90</v>
      </c>
      <c r="Q4402" s="73"/>
      <c r="R4402" s="73" t="s">
        <v>14123</v>
      </c>
      <c r="S4402" s="60" t="str">
        <f>VLOOKUP(A4402,[1]DATA!$1:$1048576,12,0)</f>
        <v>ANO</v>
      </c>
    </row>
    <row r="4403" spans="1:19" x14ac:dyDescent="0.25">
      <c r="A4403" s="68">
        <v>650052447</v>
      </c>
      <c r="B4403" s="59">
        <f t="shared" si="204"/>
        <v>650052447</v>
      </c>
      <c r="C4403" s="68" t="s">
        <v>8518</v>
      </c>
      <c r="D4403" s="76">
        <v>1</v>
      </c>
      <c r="E4403" s="61">
        <f t="shared" si="205"/>
        <v>70989028</v>
      </c>
      <c r="F4403" s="69" t="s">
        <v>5741</v>
      </c>
      <c r="G4403" s="69" t="s">
        <v>9147</v>
      </c>
      <c r="H4403" s="70">
        <v>750</v>
      </c>
      <c r="I4403" s="70" t="s">
        <v>139</v>
      </c>
      <c r="J4403" s="74">
        <v>26.68</v>
      </c>
      <c r="K4403" s="64">
        <f t="shared" si="206"/>
        <v>20010</v>
      </c>
      <c r="L4403" s="71"/>
      <c r="M4403" s="72"/>
      <c r="N4403" s="72" t="s">
        <v>14135</v>
      </c>
      <c r="O4403" s="72" t="s">
        <v>24</v>
      </c>
      <c r="P4403" s="81">
        <v>895</v>
      </c>
      <c r="Q4403" s="73"/>
      <c r="R4403" s="73" t="s">
        <v>14120</v>
      </c>
      <c r="S4403" s="60" t="str">
        <f>VLOOKUP(A4403,[1]DATA!$1:$1048576,12,0)</f>
        <v>ANO</v>
      </c>
    </row>
    <row r="4404" spans="1:19" x14ac:dyDescent="0.25">
      <c r="A4404" s="68">
        <v>600007308</v>
      </c>
      <c r="B4404" s="59">
        <f t="shared" si="204"/>
        <v>600007308</v>
      </c>
      <c r="C4404" s="68" t="s">
        <v>8519</v>
      </c>
      <c r="D4404" s="76">
        <v>1</v>
      </c>
      <c r="E4404" s="61">
        <f t="shared" si="205"/>
        <v>474029</v>
      </c>
      <c r="F4404" s="69" t="s">
        <v>5741</v>
      </c>
      <c r="G4404" s="69" t="s">
        <v>9146</v>
      </c>
      <c r="H4404" s="70">
        <v>500</v>
      </c>
      <c r="I4404" s="70" t="s">
        <v>139</v>
      </c>
      <c r="J4404" s="74">
        <v>26.68</v>
      </c>
      <c r="K4404" s="64">
        <f t="shared" si="206"/>
        <v>13340</v>
      </c>
      <c r="L4404" s="71"/>
      <c r="M4404" s="72"/>
      <c r="N4404" s="72" t="s">
        <v>14136</v>
      </c>
      <c r="O4404" s="72" t="s">
        <v>53</v>
      </c>
      <c r="P4404" s="81">
        <v>450</v>
      </c>
      <c r="Q4404" s="73">
        <v>14</v>
      </c>
      <c r="R4404" s="73" t="s">
        <v>14137</v>
      </c>
      <c r="S4404" s="60" t="str">
        <f>VLOOKUP(A4404,[1]DATA!$1:$1048576,12,0)</f>
        <v>ANO</v>
      </c>
    </row>
    <row r="4405" spans="1:19" x14ac:dyDescent="0.25">
      <c r="A4405" s="68">
        <v>600047580</v>
      </c>
      <c r="B4405" s="59">
        <f t="shared" si="204"/>
        <v>600047580</v>
      </c>
      <c r="C4405" s="68" t="s">
        <v>8520</v>
      </c>
      <c r="D4405" s="76">
        <v>1</v>
      </c>
      <c r="E4405" s="61">
        <f t="shared" si="205"/>
        <v>75031582</v>
      </c>
      <c r="F4405" s="69" t="s">
        <v>5741</v>
      </c>
      <c r="G4405" s="69" t="s">
        <v>9146</v>
      </c>
      <c r="H4405" s="70">
        <v>325</v>
      </c>
      <c r="I4405" s="70" t="s">
        <v>139</v>
      </c>
      <c r="J4405" s="74">
        <v>26.68</v>
      </c>
      <c r="K4405" s="64">
        <f t="shared" si="206"/>
        <v>8671</v>
      </c>
      <c r="L4405" s="71"/>
      <c r="M4405" s="72"/>
      <c r="N4405" s="72" t="s">
        <v>14138</v>
      </c>
      <c r="O4405" s="72" t="s">
        <v>19</v>
      </c>
      <c r="P4405" s="81">
        <v>74</v>
      </c>
      <c r="Q4405" s="73"/>
      <c r="R4405" s="73" t="s">
        <v>14139</v>
      </c>
      <c r="S4405" s="60" t="str">
        <f>VLOOKUP(A4405,[1]DATA!$1:$1048576,12,0)</f>
        <v>ANO</v>
      </c>
    </row>
    <row r="4406" spans="1:19" x14ac:dyDescent="0.25">
      <c r="A4406" s="68">
        <v>600047733</v>
      </c>
      <c r="B4406" s="59">
        <f t="shared" si="204"/>
        <v>600047733</v>
      </c>
      <c r="C4406" s="68" t="s">
        <v>8521</v>
      </c>
      <c r="D4406" s="76">
        <v>1</v>
      </c>
      <c r="E4406" s="61">
        <f t="shared" si="205"/>
        <v>70999511</v>
      </c>
      <c r="F4406" s="69" t="s">
        <v>5741</v>
      </c>
      <c r="G4406" s="69" t="s">
        <v>9146</v>
      </c>
      <c r="H4406" s="70">
        <v>100</v>
      </c>
      <c r="I4406" s="70" t="s">
        <v>139</v>
      </c>
      <c r="J4406" s="74">
        <v>26.68</v>
      </c>
      <c r="K4406" s="64">
        <f t="shared" si="206"/>
        <v>2668</v>
      </c>
      <c r="L4406" s="71"/>
      <c r="M4406" s="72"/>
      <c r="N4406" s="72" t="s">
        <v>14140</v>
      </c>
      <c r="O4406" s="72" t="s">
        <v>19</v>
      </c>
      <c r="P4406" s="81">
        <v>180</v>
      </c>
      <c r="Q4406" s="73">
        <v>4</v>
      </c>
      <c r="R4406" s="73" t="s">
        <v>14141</v>
      </c>
      <c r="S4406" s="60" t="str">
        <f>VLOOKUP(A4406,[1]DATA!$1:$1048576,12,0)</f>
        <v>ANO</v>
      </c>
    </row>
    <row r="4407" spans="1:19" x14ac:dyDescent="0.25">
      <c r="A4407" s="68">
        <v>600047407</v>
      </c>
      <c r="B4407" s="59">
        <f t="shared" si="204"/>
        <v>600047407</v>
      </c>
      <c r="C4407" s="68" t="s">
        <v>8522</v>
      </c>
      <c r="D4407" s="76">
        <v>1</v>
      </c>
      <c r="E4407" s="61">
        <f t="shared" si="205"/>
        <v>49516256</v>
      </c>
      <c r="F4407" s="69" t="s">
        <v>5741</v>
      </c>
      <c r="G4407" s="69" t="s">
        <v>9146</v>
      </c>
      <c r="H4407" s="70">
        <v>675</v>
      </c>
      <c r="I4407" s="70" t="s">
        <v>139</v>
      </c>
      <c r="J4407" s="74">
        <v>26.68</v>
      </c>
      <c r="K4407" s="64">
        <f t="shared" si="206"/>
        <v>18009</v>
      </c>
      <c r="L4407" s="71"/>
      <c r="M4407" s="72"/>
      <c r="N4407" s="72" t="s">
        <v>14142</v>
      </c>
      <c r="O4407" s="72" t="s">
        <v>19</v>
      </c>
      <c r="P4407" s="81">
        <v>900</v>
      </c>
      <c r="Q4407" s="73"/>
      <c r="R4407" s="73" t="s">
        <v>14137</v>
      </c>
      <c r="S4407" s="60" t="str">
        <f>VLOOKUP(A4407,[1]DATA!$1:$1048576,12,0)</f>
        <v>ANO</v>
      </c>
    </row>
    <row r="4408" spans="1:19" x14ac:dyDescent="0.25">
      <c r="A4408" s="68">
        <v>600047474</v>
      </c>
      <c r="B4408" s="59">
        <f t="shared" si="204"/>
        <v>600047474</v>
      </c>
      <c r="C4408" s="68" t="s">
        <v>8523</v>
      </c>
      <c r="D4408" s="76">
        <v>1</v>
      </c>
      <c r="E4408" s="61">
        <f t="shared" si="205"/>
        <v>71000445</v>
      </c>
      <c r="F4408" s="69" t="s">
        <v>5741</v>
      </c>
      <c r="G4408" s="69" t="s">
        <v>9146</v>
      </c>
      <c r="H4408" s="70">
        <v>25</v>
      </c>
      <c r="I4408" s="70" t="s">
        <v>139</v>
      </c>
      <c r="J4408" s="74">
        <v>26.68</v>
      </c>
      <c r="K4408" s="64">
        <f t="shared" si="206"/>
        <v>667</v>
      </c>
      <c r="L4408" s="71"/>
      <c r="M4408" s="72"/>
      <c r="N4408" s="72" t="s">
        <v>14143</v>
      </c>
      <c r="O4408" s="72"/>
      <c r="P4408" s="81">
        <v>78</v>
      </c>
      <c r="Q4408" s="73"/>
      <c r="R4408" s="73" t="s">
        <v>14144</v>
      </c>
      <c r="S4408" s="60" t="str">
        <f>VLOOKUP(A4408,[1]DATA!$1:$1048576,12,0)</f>
        <v>ANO</v>
      </c>
    </row>
    <row r="4409" spans="1:19" x14ac:dyDescent="0.25">
      <c r="A4409" s="68">
        <v>600047598</v>
      </c>
      <c r="B4409" s="59">
        <f t="shared" si="204"/>
        <v>600047598</v>
      </c>
      <c r="C4409" s="68" t="s">
        <v>8524</v>
      </c>
      <c r="D4409" s="76">
        <v>1</v>
      </c>
      <c r="E4409" s="61">
        <f t="shared" si="205"/>
        <v>75033861</v>
      </c>
      <c r="F4409" s="69" t="s">
        <v>5741</v>
      </c>
      <c r="G4409" s="69" t="s">
        <v>9146</v>
      </c>
      <c r="H4409" s="70">
        <v>475</v>
      </c>
      <c r="I4409" s="70" t="s">
        <v>139</v>
      </c>
      <c r="J4409" s="74">
        <v>26.68</v>
      </c>
      <c r="K4409" s="64">
        <f t="shared" si="206"/>
        <v>12673</v>
      </c>
      <c r="L4409" s="71"/>
      <c r="M4409" s="72"/>
      <c r="N4409" s="72" t="s">
        <v>14145</v>
      </c>
      <c r="O4409" s="72" t="s">
        <v>41</v>
      </c>
      <c r="P4409" s="81">
        <v>375</v>
      </c>
      <c r="Q4409" s="73"/>
      <c r="R4409" s="73" t="s">
        <v>14146</v>
      </c>
      <c r="S4409" s="60" t="str">
        <f>VLOOKUP(A4409,[1]DATA!$1:$1048576,12,0)</f>
        <v>ANO</v>
      </c>
    </row>
    <row r="4410" spans="1:19" x14ac:dyDescent="0.25">
      <c r="A4410" s="68">
        <v>600047636</v>
      </c>
      <c r="B4410" s="59">
        <f t="shared" si="204"/>
        <v>600047636</v>
      </c>
      <c r="C4410" s="68" t="s">
        <v>8525</v>
      </c>
      <c r="D4410" s="76">
        <v>1</v>
      </c>
      <c r="E4410" s="61">
        <f t="shared" si="205"/>
        <v>75034506</v>
      </c>
      <c r="F4410" s="69" t="s">
        <v>5741</v>
      </c>
      <c r="G4410" s="69" t="s">
        <v>9146</v>
      </c>
      <c r="H4410" s="70">
        <v>800</v>
      </c>
      <c r="I4410" s="70" t="s">
        <v>139</v>
      </c>
      <c r="J4410" s="74">
        <v>26.68</v>
      </c>
      <c r="K4410" s="64">
        <f t="shared" si="206"/>
        <v>21344</v>
      </c>
      <c r="L4410" s="71"/>
      <c r="M4410" s="72"/>
      <c r="N4410" s="72" t="s">
        <v>14147</v>
      </c>
      <c r="O4410" s="72" t="s">
        <v>14148</v>
      </c>
      <c r="P4410" s="81">
        <v>288</v>
      </c>
      <c r="Q4410" s="73"/>
      <c r="R4410" s="73" t="s">
        <v>14149</v>
      </c>
      <c r="S4410" s="60" t="str">
        <f>VLOOKUP(A4410,[1]DATA!$1:$1048576,12,0)</f>
        <v>ANO</v>
      </c>
    </row>
    <row r="4411" spans="1:19" x14ac:dyDescent="0.25">
      <c r="A4411" s="68">
        <v>600047709</v>
      </c>
      <c r="B4411" s="59">
        <f t="shared" si="204"/>
        <v>600047709</v>
      </c>
      <c r="C4411" s="68" t="s">
        <v>8526</v>
      </c>
      <c r="D4411" s="76">
        <v>1</v>
      </c>
      <c r="E4411" s="61">
        <f t="shared" si="205"/>
        <v>70888094</v>
      </c>
      <c r="F4411" s="69" t="s">
        <v>5741</v>
      </c>
      <c r="G4411" s="69" t="s">
        <v>9146</v>
      </c>
      <c r="H4411" s="70">
        <v>650</v>
      </c>
      <c r="I4411" s="70" t="s">
        <v>139</v>
      </c>
      <c r="J4411" s="74">
        <v>26.68</v>
      </c>
      <c r="K4411" s="64">
        <f t="shared" si="206"/>
        <v>17342</v>
      </c>
      <c r="L4411" s="71"/>
      <c r="M4411" s="72"/>
      <c r="N4411" s="72" t="s">
        <v>14150</v>
      </c>
      <c r="O4411" s="72" t="s">
        <v>4806</v>
      </c>
      <c r="P4411" s="81">
        <v>1157</v>
      </c>
      <c r="Q4411" s="73"/>
      <c r="R4411" s="73" t="s">
        <v>14137</v>
      </c>
      <c r="S4411" s="60" t="str">
        <f>VLOOKUP(A4411,[1]DATA!$1:$1048576,12,0)</f>
        <v>ANO</v>
      </c>
    </row>
    <row r="4412" spans="1:19" x14ac:dyDescent="0.25">
      <c r="A4412" s="68">
        <v>600047717</v>
      </c>
      <c r="B4412" s="59">
        <f t="shared" si="204"/>
        <v>600047717</v>
      </c>
      <c r="C4412" s="68" t="s">
        <v>8527</v>
      </c>
      <c r="D4412" s="76">
        <v>1</v>
      </c>
      <c r="E4412" s="61">
        <f t="shared" si="205"/>
        <v>70886865</v>
      </c>
      <c r="F4412" s="69" t="s">
        <v>5741</v>
      </c>
      <c r="G4412" s="69" t="s">
        <v>9146</v>
      </c>
      <c r="H4412" s="70">
        <v>275</v>
      </c>
      <c r="I4412" s="70" t="s">
        <v>139</v>
      </c>
      <c r="J4412" s="74">
        <v>26.68</v>
      </c>
      <c r="K4412" s="64">
        <f t="shared" si="206"/>
        <v>7337</v>
      </c>
      <c r="L4412" s="71"/>
      <c r="M4412" s="72"/>
      <c r="N4412" s="72" t="s">
        <v>14151</v>
      </c>
      <c r="O4412" s="72" t="s">
        <v>19</v>
      </c>
      <c r="P4412" s="81">
        <v>84</v>
      </c>
      <c r="Q4412" s="73"/>
      <c r="R4412" s="73" t="s">
        <v>14152</v>
      </c>
      <c r="S4412" s="60" t="str">
        <f>VLOOKUP(A4412,[1]DATA!$1:$1048576,12,0)</f>
        <v>ANO</v>
      </c>
    </row>
    <row r="4413" spans="1:19" x14ac:dyDescent="0.25">
      <c r="A4413" s="68">
        <v>600047849</v>
      </c>
      <c r="B4413" s="59">
        <f t="shared" si="204"/>
        <v>600047849</v>
      </c>
      <c r="C4413" s="68" t="s">
        <v>8528</v>
      </c>
      <c r="D4413" s="76">
        <v>1</v>
      </c>
      <c r="E4413" s="61">
        <f t="shared" si="205"/>
        <v>70107122</v>
      </c>
      <c r="F4413" s="69" t="s">
        <v>5741</v>
      </c>
      <c r="G4413" s="69" t="s">
        <v>9146</v>
      </c>
      <c r="H4413" s="70">
        <v>0</v>
      </c>
      <c r="I4413" s="70" t="s">
        <v>139</v>
      </c>
      <c r="J4413" s="74">
        <v>26.68</v>
      </c>
      <c r="K4413" s="64">
        <f t="shared" si="206"/>
        <v>0</v>
      </c>
      <c r="L4413" s="71"/>
      <c r="M4413" s="72"/>
      <c r="N4413" s="72" t="s">
        <v>14153</v>
      </c>
      <c r="O4413" s="72" t="s">
        <v>14154</v>
      </c>
      <c r="P4413" s="81">
        <v>85</v>
      </c>
      <c r="Q4413" s="73"/>
      <c r="R4413" s="73" t="s">
        <v>14137</v>
      </c>
      <c r="S4413" s="60" t="str">
        <f>VLOOKUP(A4413,[1]DATA!$1:$1048576,12,0)</f>
        <v>ANO</v>
      </c>
    </row>
    <row r="4414" spans="1:19" x14ac:dyDescent="0.25">
      <c r="A4414" s="68">
        <v>600052044</v>
      </c>
      <c r="B4414" s="59">
        <f t="shared" si="204"/>
        <v>600052044</v>
      </c>
      <c r="C4414" s="68" t="s">
        <v>8529</v>
      </c>
      <c r="D4414" s="76">
        <v>1</v>
      </c>
      <c r="E4414" s="61">
        <f t="shared" si="205"/>
        <v>75031655</v>
      </c>
      <c r="F4414" s="69" t="s">
        <v>5741</v>
      </c>
      <c r="G4414" s="69" t="s">
        <v>9146</v>
      </c>
      <c r="H4414" s="70">
        <v>0</v>
      </c>
      <c r="I4414" s="70" t="s">
        <v>139</v>
      </c>
      <c r="J4414" s="74">
        <v>26.68</v>
      </c>
      <c r="K4414" s="64">
        <f t="shared" si="206"/>
        <v>0</v>
      </c>
      <c r="L4414" s="71"/>
      <c r="M4414" s="72"/>
      <c r="N4414" s="72" t="s">
        <v>14155</v>
      </c>
      <c r="O4414" s="72" t="s">
        <v>14156</v>
      </c>
      <c r="P4414" s="81">
        <v>26</v>
      </c>
      <c r="Q4414" s="73"/>
      <c r="R4414" s="73" t="s">
        <v>10858</v>
      </c>
      <c r="S4414" s="60" t="str">
        <f>VLOOKUP(A4414,[1]DATA!$1:$1048576,12,0)</f>
        <v>ANO</v>
      </c>
    </row>
    <row r="4415" spans="1:19" x14ac:dyDescent="0.25">
      <c r="A4415" s="68">
        <v>610450620</v>
      </c>
      <c r="B4415" s="59">
        <f t="shared" si="204"/>
        <v>610450620</v>
      </c>
      <c r="C4415" s="68" t="s">
        <v>8530</v>
      </c>
      <c r="D4415" s="76">
        <v>1</v>
      </c>
      <c r="E4415" s="61">
        <f t="shared" si="205"/>
        <v>68383495</v>
      </c>
      <c r="F4415" s="69" t="s">
        <v>5741</v>
      </c>
      <c r="G4415" s="69" t="s">
        <v>9146</v>
      </c>
      <c r="H4415" s="70">
        <v>0</v>
      </c>
      <c r="I4415" s="70" t="s">
        <v>139</v>
      </c>
      <c r="J4415" s="74">
        <v>26.68</v>
      </c>
      <c r="K4415" s="64">
        <f t="shared" si="206"/>
        <v>0</v>
      </c>
      <c r="L4415" s="71"/>
      <c r="M4415" s="72"/>
      <c r="N4415" s="72" t="s">
        <v>14157</v>
      </c>
      <c r="O4415" s="72" t="s">
        <v>19</v>
      </c>
      <c r="P4415" s="81">
        <v>664</v>
      </c>
      <c r="Q4415" s="73"/>
      <c r="R4415" s="73" t="s">
        <v>14137</v>
      </c>
      <c r="S4415" s="60" t="str">
        <f>VLOOKUP(A4415,[1]DATA!$1:$1048576,12,0)</f>
        <v>ANO</v>
      </c>
    </row>
    <row r="4416" spans="1:19" x14ac:dyDescent="0.25">
      <c r="A4416" s="68">
        <v>650061802</v>
      </c>
      <c r="B4416" s="59">
        <f t="shared" si="204"/>
        <v>650061802</v>
      </c>
      <c r="C4416" s="68" t="s">
        <v>8531</v>
      </c>
      <c r="D4416" s="76">
        <v>1</v>
      </c>
      <c r="E4416" s="61">
        <f t="shared" si="205"/>
        <v>75034859</v>
      </c>
      <c r="F4416" s="69" t="s">
        <v>5741</v>
      </c>
      <c r="G4416" s="69" t="s">
        <v>9146</v>
      </c>
      <c r="H4416" s="70">
        <v>25</v>
      </c>
      <c r="I4416" s="70" t="s">
        <v>139</v>
      </c>
      <c r="J4416" s="74">
        <v>26.68</v>
      </c>
      <c r="K4416" s="64">
        <f t="shared" si="206"/>
        <v>667</v>
      </c>
      <c r="L4416" s="71"/>
      <c r="M4416" s="72"/>
      <c r="N4416" s="72" t="s">
        <v>14158</v>
      </c>
      <c r="O4416" s="72"/>
      <c r="P4416" s="81">
        <v>8</v>
      </c>
      <c r="Q4416" s="73"/>
      <c r="R4416" s="73" t="s">
        <v>14159</v>
      </c>
      <c r="S4416" s="60" t="str">
        <f>VLOOKUP(A4416,[1]DATA!$1:$1048576,12,0)</f>
        <v>ANO</v>
      </c>
    </row>
    <row r="4417" spans="1:19" x14ac:dyDescent="0.25">
      <c r="A4417" s="68">
        <v>691002037</v>
      </c>
      <c r="B4417" s="59">
        <f t="shared" si="204"/>
        <v>691002037</v>
      </c>
      <c r="C4417" s="68" t="s">
        <v>8532</v>
      </c>
      <c r="D4417" s="76">
        <v>1</v>
      </c>
      <c r="E4417" s="61">
        <f t="shared" si="205"/>
        <v>28910591</v>
      </c>
      <c r="F4417" s="69" t="s">
        <v>5741</v>
      </c>
      <c r="G4417" s="69" t="s">
        <v>9146</v>
      </c>
      <c r="H4417" s="70">
        <v>0</v>
      </c>
      <c r="I4417" s="70" t="s">
        <v>139</v>
      </c>
      <c r="J4417" s="74">
        <v>26.68</v>
      </c>
      <c r="K4417" s="64">
        <f t="shared" si="206"/>
        <v>0</v>
      </c>
      <c r="L4417" s="71"/>
      <c r="M4417" s="72"/>
      <c r="N4417" s="72" t="s">
        <v>14160</v>
      </c>
      <c r="O4417" s="72" t="s">
        <v>60</v>
      </c>
      <c r="P4417" s="81">
        <v>43</v>
      </c>
      <c r="Q4417" s="73">
        <v>7</v>
      </c>
      <c r="R4417" s="73" t="s">
        <v>14137</v>
      </c>
      <c r="S4417" s="60" t="str">
        <f>VLOOKUP(A4417,[1]DATA!$1:$1048576,12,0)</f>
        <v>NE</v>
      </c>
    </row>
    <row r="4418" spans="1:19" x14ac:dyDescent="0.25">
      <c r="A4418" s="68">
        <v>600019551</v>
      </c>
      <c r="B4418" s="59">
        <f t="shared" si="204"/>
        <v>600019551</v>
      </c>
      <c r="C4418" s="68" t="s">
        <v>8533</v>
      </c>
      <c r="D4418" s="76">
        <v>1</v>
      </c>
      <c r="E4418" s="61">
        <f t="shared" si="205"/>
        <v>640824</v>
      </c>
      <c r="F4418" s="69" t="s">
        <v>5741</v>
      </c>
      <c r="G4418" s="69" t="s">
        <v>9143</v>
      </c>
      <c r="H4418" s="70">
        <v>0</v>
      </c>
      <c r="I4418" s="70" t="s">
        <v>139</v>
      </c>
      <c r="J4418" s="74">
        <v>26.68</v>
      </c>
      <c r="K4418" s="64">
        <f t="shared" si="206"/>
        <v>0</v>
      </c>
      <c r="L4418" s="71"/>
      <c r="M4418" s="72"/>
      <c r="N4418" s="72" t="s">
        <v>14161</v>
      </c>
      <c r="O4418" s="72" t="s">
        <v>14162</v>
      </c>
      <c r="P4418" s="81">
        <v>20</v>
      </c>
      <c r="Q4418" s="73">
        <v>6</v>
      </c>
      <c r="R4418" s="73" t="s">
        <v>14163</v>
      </c>
      <c r="S4418" s="60" t="str">
        <f>VLOOKUP(A4418,[1]DATA!$1:$1048576,12,0)</f>
        <v>ANO</v>
      </c>
    </row>
    <row r="4419" spans="1:19" x14ac:dyDescent="0.25">
      <c r="A4419" s="68">
        <v>600007618</v>
      </c>
      <c r="B4419" s="59">
        <f t="shared" si="204"/>
        <v>600007618</v>
      </c>
      <c r="C4419" s="68" t="s">
        <v>8534</v>
      </c>
      <c r="D4419" s="76">
        <v>1</v>
      </c>
      <c r="E4419" s="61">
        <f t="shared" si="205"/>
        <v>25634747</v>
      </c>
      <c r="F4419" s="69" t="s">
        <v>5741</v>
      </c>
      <c r="G4419" s="69" t="s">
        <v>9143</v>
      </c>
      <c r="H4419" s="70">
        <v>0</v>
      </c>
      <c r="I4419" s="70" t="s">
        <v>139</v>
      </c>
      <c r="J4419" s="74">
        <v>26.68</v>
      </c>
      <c r="K4419" s="64">
        <f t="shared" si="206"/>
        <v>0</v>
      </c>
      <c r="L4419" s="71"/>
      <c r="M4419" s="72"/>
      <c r="N4419" s="72" t="s">
        <v>14164</v>
      </c>
      <c r="O4419" s="72" t="s">
        <v>51</v>
      </c>
      <c r="P4419" s="81">
        <v>447</v>
      </c>
      <c r="Q4419" s="73">
        <v>11</v>
      </c>
      <c r="R4419" s="73" t="s">
        <v>14163</v>
      </c>
      <c r="S4419" s="60" t="str">
        <f>VLOOKUP(A4419,[1]DATA!$1:$1048576,12,0)</f>
        <v>NE</v>
      </c>
    </row>
    <row r="4420" spans="1:19" x14ac:dyDescent="0.25">
      <c r="A4420" s="68">
        <v>600050963</v>
      </c>
      <c r="B4420" s="59">
        <f t="shared" si="204"/>
        <v>600050963</v>
      </c>
      <c r="C4420" s="68" t="s">
        <v>8535</v>
      </c>
      <c r="D4420" s="76">
        <v>1</v>
      </c>
      <c r="E4420" s="61">
        <f t="shared" si="205"/>
        <v>70989486</v>
      </c>
      <c r="F4420" s="69" t="s">
        <v>5741</v>
      </c>
      <c r="G4420" s="69" t="s">
        <v>9143</v>
      </c>
      <c r="H4420" s="70">
        <v>50</v>
      </c>
      <c r="I4420" s="70" t="s">
        <v>139</v>
      </c>
      <c r="J4420" s="74">
        <v>26.68</v>
      </c>
      <c r="K4420" s="64">
        <f t="shared" si="206"/>
        <v>1334</v>
      </c>
      <c r="L4420" s="71"/>
      <c r="M4420" s="72"/>
      <c r="N4420" s="72" t="s">
        <v>14165</v>
      </c>
      <c r="O4420" s="72"/>
      <c r="P4420" s="81">
        <v>28</v>
      </c>
      <c r="Q4420" s="73"/>
      <c r="R4420" s="73" t="s">
        <v>14166</v>
      </c>
      <c r="S4420" s="60" t="str">
        <f>VLOOKUP(A4420,[1]DATA!$1:$1048576,12,0)</f>
        <v>ANO</v>
      </c>
    </row>
    <row r="4421" spans="1:19" x14ac:dyDescent="0.25">
      <c r="A4421" s="68">
        <v>600007634</v>
      </c>
      <c r="B4421" s="59">
        <f t="shared" ref="B4421:B4484" si="207">A4421*1</f>
        <v>600007634</v>
      </c>
      <c r="C4421" s="68" t="s">
        <v>8536</v>
      </c>
      <c r="D4421" s="76">
        <v>1</v>
      </c>
      <c r="E4421" s="61">
        <f t="shared" ref="E4421:E4484" si="208">C4421*1</f>
        <v>61632210</v>
      </c>
      <c r="F4421" s="69" t="s">
        <v>5741</v>
      </c>
      <c r="G4421" s="69" t="s">
        <v>9143</v>
      </c>
      <c r="H4421" s="70">
        <v>975</v>
      </c>
      <c r="I4421" s="70" t="s">
        <v>139</v>
      </c>
      <c r="J4421" s="74">
        <v>26.68</v>
      </c>
      <c r="K4421" s="64">
        <f t="shared" ref="K4421:K4484" si="209">H4421*J4421</f>
        <v>26013</v>
      </c>
      <c r="L4421" s="71"/>
      <c r="M4421" s="72"/>
      <c r="N4421" s="72" t="s">
        <v>14167</v>
      </c>
      <c r="O4421" s="72" t="s">
        <v>41</v>
      </c>
      <c r="P4421" s="81">
        <v>779</v>
      </c>
      <c r="Q4421" s="73">
        <v>10</v>
      </c>
      <c r="R4421" s="73" t="s">
        <v>14163</v>
      </c>
      <c r="S4421" s="60" t="str">
        <f>VLOOKUP(A4421,[1]DATA!$1:$1048576,12,0)</f>
        <v>ANO</v>
      </c>
    </row>
    <row r="4422" spans="1:19" x14ac:dyDescent="0.25">
      <c r="A4422" s="68">
        <v>600050980</v>
      </c>
      <c r="B4422" s="59">
        <f t="shared" si="207"/>
        <v>600050980</v>
      </c>
      <c r="C4422" s="68" t="s">
        <v>8537</v>
      </c>
      <c r="D4422" s="76">
        <v>1</v>
      </c>
      <c r="E4422" s="61">
        <f t="shared" si="208"/>
        <v>70994811</v>
      </c>
      <c r="F4422" s="69" t="s">
        <v>5741</v>
      </c>
      <c r="G4422" s="69" t="s">
        <v>9143</v>
      </c>
      <c r="H4422" s="70">
        <v>50</v>
      </c>
      <c r="I4422" s="70" t="s">
        <v>139</v>
      </c>
      <c r="J4422" s="74">
        <v>26.68</v>
      </c>
      <c r="K4422" s="64">
        <f t="shared" si="209"/>
        <v>1334</v>
      </c>
      <c r="L4422" s="71"/>
      <c r="M4422" s="72"/>
      <c r="N4422" s="72" t="s">
        <v>14168</v>
      </c>
      <c r="O4422" s="72"/>
      <c r="P4422" s="81">
        <v>69</v>
      </c>
      <c r="Q4422" s="73"/>
      <c r="R4422" s="73" t="s">
        <v>14169</v>
      </c>
      <c r="S4422" s="60" t="str">
        <f>VLOOKUP(A4422,[1]DATA!$1:$1048576,12,0)</f>
        <v>ANO</v>
      </c>
    </row>
    <row r="4423" spans="1:19" x14ac:dyDescent="0.25">
      <c r="A4423" s="68">
        <v>600027937</v>
      </c>
      <c r="B4423" s="59">
        <f t="shared" si="207"/>
        <v>600027937</v>
      </c>
      <c r="C4423" s="68" t="s">
        <v>8538</v>
      </c>
      <c r="D4423" s="76">
        <v>1</v>
      </c>
      <c r="E4423" s="61">
        <f t="shared" si="208"/>
        <v>62444191</v>
      </c>
      <c r="F4423" s="69" t="s">
        <v>5741</v>
      </c>
      <c r="G4423" s="69" t="s">
        <v>9143</v>
      </c>
      <c r="H4423" s="70">
        <v>0</v>
      </c>
      <c r="I4423" s="70" t="s">
        <v>139</v>
      </c>
      <c r="J4423" s="74">
        <v>26.68</v>
      </c>
      <c r="K4423" s="64">
        <f t="shared" si="209"/>
        <v>0</v>
      </c>
      <c r="L4423" s="71"/>
      <c r="M4423" s="72"/>
      <c r="N4423" s="72" t="s">
        <v>14170</v>
      </c>
      <c r="O4423" s="72" t="s">
        <v>4615</v>
      </c>
      <c r="P4423" s="81">
        <v>515</v>
      </c>
      <c r="Q4423" s="73">
        <v>67</v>
      </c>
      <c r="R4423" s="73" t="s">
        <v>14163</v>
      </c>
      <c r="S4423" s="60" t="str">
        <f>VLOOKUP(A4423,[1]DATA!$1:$1048576,12,0)</f>
        <v>ANO</v>
      </c>
    </row>
    <row r="4424" spans="1:19" x14ac:dyDescent="0.25">
      <c r="A4424" s="68">
        <v>600050734</v>
      </c>
      <c r="B4424" s="59">
        <f t="shared" si="207"/>
        <v>600050734</v>
      </c>
      <c r="C4424" s="68" t="s">
        <v>8539</v>
      </c>
      <c r="D4424" s="76">
        <v>1</v>
      </c>
      <c r="E4424" s="61">
        <f t="shared" si="208"/>
        <v>61632350</v>
      </c>
      <c r="F4424" s="69" t="s">
        <v>5741</v>
      </c>
      <c r="G4424" s="69" t="s">
        <v>9143</v>
      </c>
      <c r="H4424" s="70">
        <v>1025</v>
      </c>
      <c r="I4424" s="70" t="s">
        <v>139</v>
      </c>
      <c r="J4424" s="74">
        <v>26.68</v>
      </c>
      <c r="K4424" s="64">
        <f t="shared" si="209"/>
        <v>27347</v>
      </c>
      <c r="L4424" s="71"/>
      <c r="M4424" s="72"/>
      <c r="N4424" s="72" t="s">
        <v>14171</v>
      </c>
      <c r="O4424" s="72" t="s">
        <v>4740</v>
      </c>
      <c r="P4424" s="81">
        <v>386</v>
      </c>
      <c r="Q4424" s="73"/>
      <c r="R4424" s="73" t="s">
        <v>14172</v>
      </c>
      <c r="S4424" s="60" t="str">
        <f>VLOOKUP(A4424,[1]DATA!$1:$1048576,12,0)</f>
        <v>ANO</v>
      </c>
    </row>
    <row r="4425" spans="1:19" x14ac:dyDescent="0.25">
      <c r="A4425" s="68">
        <v>600050645</v>
      </c>
      <c r="B4425" s="59">
        <f t="shared" si="207"/>
        <v>600050645</v>
      </c>
      <c r="C4425" s="68" t="s">
        <v>8540</v>
      </c>
      <c r="D4425" s="76">
        <v>1</v>
      </c>
      <c r="E4425" s="61">
        <f t="shared" si="208"/>
        <v>71008357</v>
      </c>
      <c r="F4425" s="69" t="s">
        <v>5741</v>
      </c>
      <c r="G4425" s="69" t="s">
        <v>9143</v>
      </c>
      <c r="H4425" s="70">
        <v>250</v>
      </c>
      <c r="I4425" s="70" t="s">
        <v>139</v>
      </c>
      <c r="J4425" s="74">
        <v>26.68</v>
      </c>
      <c r="K4425" s="64">
        <f t="shared" si="209"/>
        <v>6670</v>
      </c>
      <c r="L4425" s="71"/>
      <c r="M4425" s="72"/>
      <c r="N4425" s="72" t="s">
        <v>14173</v>
      </c>
      <c r="O4425" s="72" t="s">
        <v>19</v>
      </c>
      <c r="P4425" s="81">
        <v>402</v>
      </c>
      <c r="Q4425" s="73"/>
      <c r="R4425" s="73" t="s">
        <v>14174</v>
      </c>
      <c r="S4425" s="60" t="str">
        <f>VLOOKUP(A4425,[1]DATA!$1:$1048576,12,0)</f>
        <v>ANO</v>
      </c>
    </row>
    <row r="4426" spans="1:19" x14ac:dyDescent="0.25">
      <c r="A4426" s="68">
        <v>600050653</v>
      </c>
      <c r="B4426" s="59">
        <f t="shared" si="207"/>
        <v>600050653</v>
      </c>
      <c r="C4426" s="68" t="s">
        <v>8541</v>
      </c>
      <c r="D4426" s="76">
        <v>1</v>
      </c>
      <c r="E4426" s="61">
        <f t="shared" si="208"/>
        <v>61632279</v>
      </c>
      <c r="F4426" s="69" t="s">
        <v>5741</v>
      </c>
      <c r="G4426" s="69" t="s">
        <v>9143</v>
      </c>
      <c r="H4426" s="70">
        <v>175</v>
      </c>
      <c r="I4426" s="70" t="s">
        <v>139</v>
      </c>
      <c r="J4426" s="74">
        <v>26.68</v>
      </c>
      <c r="K4426" s="64">
        <f t="shared" si="209"/>
        <v>4669</v>
      </c>
      <c r="L4426" s="71"/>
      <c r="M4426" s="72"/>
      <c r="N4426" s="72" t="s">
        <v>14175</v>
      </c>
      <c r="O4426" s="72" t="s">
        <v>51</v>
      </c>
      <c r="P4426" s="81">
        <v>278</v>
      </c>
      <c r="Q4426" s="73"/>
      <c r="R4426" s="73" t="s">
        <v>14176</v>
      </c>
      <c r="S4426" s="60" t="str">
        <f>VLOOKUP(A4426,[1]DATA!$1:$1048576,12,0)</f>
        <v>ANO</v>
      </c>
    </row>
    <row r="4427" spans="1:19" x14ac:dyDescent="0.25">
      <c r="A4427" s="68">
        <v>600050726</v>
      </c>
      <c r="B4427" s="59">
        <f t="shared" si="207"/>
        <v>600050726</v>
      </c>
      <c r="C4427" s="68" t="s">
        <v>8542</v>
      </c>
      <c r="D4427" s="76">
        <v>1</v>
      </c>
      <c r="E4427" s="61">
        <f t="shared" si="208"/>
        <v>70991201</v>
      </c>
      <c r="F4427" s="69" t="s">
        <v>5741</v>
      </c>
      <c r="G4427" s="69" t="s">
        <v>9143</v>
      </c>
      <c r="H4427" s="70">
        <v>0</v>
      </c>
      <c r="I4427" s="70" t="s">
        <v>139</v>
      </c>
      <c r="J4427" s="74">
        <v>26.68</v>
      </c>
      <c r="K4427" s="64">
        <f t="shared" si="209"/>
        <v>0</v>
      </c>
      <c r="L4427" s="71"/>
      <c r="M4427" s="72"/>
      <c r="N4427" s="72" t="s">
        <v>14177</v>
      </c>
      <c r="O4427" s="72"/>
      <c r="P4427" s="81">
        <v>86</v>
      </c>
      <c r="Q4427" s="73"/>
      <c r="R4427" s="73" t="s">
        <v>5348</v>
      </c>
      <c r="S4427" s="60" t="str">
        <f>VLOOKUP(A4427,[1]DATA!$1:$1048576,12,0)</f>
        <v>ANO</v>
      </c>
    </row>
    <row r="4428" spans="1:19" x14ac:dyDescent="0.25">
      <c r="A4428" s="68">
        <v>600050769</v>
      </c>
      <c r="B4428" s="59">
        <f t="shared" si="207"/>
        <v>600050769</v>
      </c>
      <c r="C4428" s="68" t="s">
        <v>8543</v>
      </c>
      <c r="D4428" s="76">
        <v>1</v>
      </c>
      <c r="E4428" s="61">
        <f t="shared" si="208"/>
        <v>75033283</v>
      </c>
      <c r="F4428" s="69" t="s">
        <v>5741</v>
      </c>
      <c r="G4428" s="69" t="s">
        <v>9143</v>
      </c>
      <c r="H4428" s="70">
        <v>25</v>
      </c>
      <c r="I4428" s="70" t="s">
        <v>139</v>
      </c>
      <c r="J4428" s="74">
        <v>26.68</v>
      </c>
      <c r="K4428" s="64">
        <f t="shared" si="209"/>
        <v>667</v>
      </c>
      <c r="L4428" s="71"/>
      <c r="M4428" s="72"/>
      <c r="N4428" s="72" t="s">
        <v>14178</v>
      </c>
      <c r="O4428" s="72" t="s">
        <v>14179</v>
      </c>
      <c r="P4428" s="81">
        <v>82</v>
      </c>
      <c r="Q4428" s="73"/>
      <c r="R4428" s="73" t="s">
        <v>13737</v>
      </c>
      <c r="S4428" s="60" t="str">
        <f>VLOOKUP(A4428,[1]DATA!$1:$1048576,12,0)</f>
        <v>ANO</v>
      </c>
    </row>
    <row r="4429" spans="1:19" x14ac:dyDescent="0.25">
      <c r="A4429" s="68">
        <v>600050777</v>
      </c>
      <c r="B4429" s="59">
        <f t="shared" si="207"/>
        <v>600050777</v>
      </c>
      <c r="C4429" s="68" t="s">
        <v>8544</v>
      </c>
      <c r="D4429" s="76">
        <v>1</v>
      </c>
      <c r="E4429" s="61">
        <f t="shared" si="208"/>
        <v>61631973</v>
      </c>
      <c r="F4429" s="69" t="s">
        <v>5741</v>
      </c>
      <c r="G4429" s="69" t="s">
        <v>9143</v>
      </c>
      <c r="H4429" s="70">
        <v>375</v>
      </c>
      <c r="I4429" s="70" t="s">
        <v>139</v>
      </c>
      <c r="J4429" s="74">
        <v>26.68</v>
      </c>
      <c r="K4429" s="64">
        <f t="shared" si="209"/>
        <v>10005</v>
      </c>
      <c r="L4429" s="71"/>
      <c r="M4429" s="72"/>
      <c r="N4429" s="72" t="s">
        <v>14180</v>
      </c>
      <c r="O4429" s="72" t="s">
        <v>5309</v>
      </c>
      <c r="P4429" s="81">
        <v>381</v>
      </c>
      <c r="Q4429" s="73"/>
      <c r="R4429" s="73" t="s">
        <v>14181</v>
      </c>
      <c r="S4429" s="60" t="str">
        <f>VLOOKUP(A4429,[1]DATA!$1:$1048576,12,0)</f>
        <v>ANO</v>
      </c>
    </row>
    <row r="4430" spans="1:19" x14ac:dyDescent="0.25">
      <c r="A4430" s="68">
        <v>600050793</v>
      </c>
      <c r="B4430" s="59">
        <f t="shared" si="207"/>
        <v>600050793</v>
      </c>
      <c r="C4430" s="68" t="s">
        <v>8545</v>
      </c>
      <c r="D4430" s="76">
        <v>1</v>
      </c>
      <c r="E4430" s="61">
        <f t="shared" si="208"/>
        <v>75030594</v>
      </c>
      <c r="F4430" s="69" t="s">
        <v>5741</v>
      </c>
      <c r="G4430" s="69" t="s">
        <v>9143</v>
      </c>
      <c r="H4430" s="70">
        <v>100</v>
      </c>
      <c r="I4430" s="70" t="s">
        <v>139</v>
      </c>
      <c r="J4430" s="74">
        <v>26.68</v>
      </c>
      <c r="K4430" s="64">
        <f t="shared" si="209"/>
        <v>2668</v>
      </c>
      <c r="L4430" s="71"/>
      <c r="M4430" s="72"/>
      <c r="N4430" s="72" t="s">
        <v>14182</v>
      </c>
      <c r="O4430" s="72"/>
      <c r="P4430" s="81">
        <v>123</v>
      </c>
      <c r="Q4430" s="73"/>
      <c r="R4430" s="73" t="s">
        <v>14183</v>
      </c>
      <c r="S4430" s="60" t="str">
        <f>VLOOKUP(A4430,[1]DATA!$1:$1048576,12,0)</f>
        <v>ANO</v>
      </c>
    </row>
    <row r="4431" spans="1:19" x14ac:dyDescent="0.25">
      <c r="A4431" s="68">
        <v>600050823</v>
      </c>
      <c r="B4431" s="59">
        <f t="shared" si="207"/>
        <v>600050823</v>
      </c>
      <c r="C4431" s="68" t="s">
        <v>8546</v>
      </c>
      <c r="D4431" s="76">
        <v>1</v>
      </c>
      <c r="E4431" s="61">
        <f t="shared" si="208"/>
        <v>62994425</v>
      </c>
      <c r="F4431" s="69" t="s">
        <v>5741</v>
      </c>
      <c r="G4431" s="69" t="s">
        <v>9143</v>
      </c>
      <c r="H4431" s="70">
        <v>375</v>
      </c>
      <c r="I4431" s="70" t="s">
        <v>139</v>
      </c>
      <c r="J4431" s="74">
        <v>26.68</v>
      </c>
      <c r="K4431" s="64">
        <f t="shared" si="209"/>
        <v>10005</v>
      </c>
      <c r="L4431" s="71"/>
      <c r="M4431" s="72"/>
      <c r="N4431" s="72" t="s">
        <v>14184</v>
      </c>
      <c r="O4431" s="72" t="s">
        <v>19</v>
      </c>
      <c r="P4431" s="81">
        <v>301</v>
      </c>
      <c r="Q4431" s="73"/>
      <c r="R4431" s="73" t="s">
        <v>14185</v>
      </c>
      <c r="S4431" s="60" t="str">
        <f>VLOOKUP(A4431,[1]DATA!$1:$1048576,12,0)</f>
        <v>ANO</v>
      </c>
    </row>
    <row r="4432" spans="1:19" x14ac:dyDescent="0.25">
      <c r="A4432" s="68">
        <v>600050858</v>
      </c>
      <c r="B4432" s="59">
        <f t="shared" si="207"/>
        <v>600050858</v>
      </c>
      <c r="C4432" s="68" t="s">
        <v>8547</v>
      </c>
      <c r="D4432" s="76">
        <v>1</v>
      </c>
      <c r="E4432" s="61">
        <f t="shared" si="208"/>
        <v>70926298</v>
      </c>
      <c r="F4432" s="69" t="s">
        <v>5741</v>
      </c>
      <c r="G4432" s="69" t="s">
        <v>9143</v>
      </c>
      <c r="H4432" s="70">
        <v>1175</v>
      </c>
      <c r="I4432" s="70" t="s">
        <v>139</v>
      </c>
      <c r="J4432" s="74">
        <v>26.68</v>
      </c>
      <c r="K4432" s="64">
        <f t="shared" si="209"/>
        <v>31349</v>
      </c>
      <c r="L4432" s="71"/>
      <c r="M4432" s="72"/>
      <c r="N4432" s="72" t="s">
        <v>14186</v>
      </c>
      <c r="O4432" s="72" t="s">
        <v>14187</v>
      </c>
      <c r="P4432" s="81">
        <v>1989</v>
      </c>
      <c r="Q4432" s="73"/>
      <c r="R4432" s="73" t="s">
        <v>14163</v>
      </c>
      <c r="S4432" s="60" t="str">
        <f>VLOOKUP(A4432,[1]DATA!$1:$1048576,12,0)</f>
        <v>ANO</v>
      </c>
    </row>
    <row r="4433" spans="1:19" x14ac:dyDescent="0.25">
      <c r="A4433" s="68">
        <v>600050866</v>
      </c>
      <c r="B4433" s="59">
        <f t="shared" si="207"/>
        <v>600050866</v>
      </c>
      <c r="C4433" s="68" t="s">
        <v>8548</v>
      </c>
      <c r="D4433" s="76">
        <v>1</v>
      </c>
      <c r="E4433" s="61">
        <f t="shared" si="208"/>
        <v>49862570</v>
      </c>
      <c r="F4433" s="69" t="s">
        <v>5741</v>
      </c>
      <c r="G4433" s="69" t="s">
        <v>9143</v>
      </c>
      <c r="H4433" s="70">
        <v>750</v>
      </c>
      <c r="I4433" s="70" t="s">
        <v>139</v>
      </c>
      <c r="J4433" s="74">
        <v>26.68</v>
      </c>
      <c r="K4433" s="64">
        <f t="shared" si="209"/>
        <v>20010</v>
      </c>
      <c r="L4433" s="71"/>
      <c r="M4433" s="72"/>
      <c r="N4433" s="72" t="s">
        <v>14188</v>
      </c>
      <c r="O4433" s="72" t="s">
        <v>41</v>
      </c>
      <c r="P4433" s="81">
        <v>589</v>
      </c>
      <c r="Q4433" s="73">
        <v>12</v>
      </c>
      <c r="R4433" s="73" t="s">
        <v>14163</v>
      </c>
      <c r="S4433" s="60" t="str">
        <f>VLOOKUP(A4433,[1]DATA!$1:$1048576,12,0)</f>
        <v>ANO</v>
      </c>
    </row>
    <row r="4434" spans="1:19" x14ac:dyDescent="0.25">
      <c r="A4434" s="68">
        <v>600050882</v>
      </c>
      <c r="B4434" s="59">
        <f t="shared" si="207"/>
        <v>600050882</v>
      </c>
      <c r="C4434" s="68" t="s">
        <v>8549</v>
      </c>
      <c r="D4434" s="76">
        <v>1</v>
      </c>
      <c r="E4434" s="61">
        <f t="shared" si="208"/>
        <v>70990760</v>
      </c>
      <c r="F4434" s="69" t="s">
        <v>5741</v>
      </c>
      <c r="G4434" s="69" t="s">
        <v>9143</v>
      </c>
      <c r="H4434" s="70">
        <v>25</v>
      </c>
      <c r="I4434" s="70" t="s">
        <v>139</v>
      </c>
      <c r="J4434" s="74">
        <v>26.68</v>
      </c>
      <c r="K4434" s="64">
        <f t="shared" si="209"/>
        <v>667</v>
      </c>
      <c r="L4434" s="71"/>
      <c r="M4434" s="72"/>
      <c r="N4434" s="72" t="s">
        <v>14189</v>
      </c>
      <c r="O4434" s="72"/>
      <c r="P4434" s="81">
        <v>98</v>
      </c>
      <c r="Q4434" s="73"/>
      <c r="R4434" s="73" t="s">
        <v>14190</v>
      </c>
      <c r="S4434" s="60" t="str">
        <f>VLOOKUP(A4434,[1]DATA!$1:$1048576,12,0)</f>
        <v>ANO</v>
      </c>
    </row>
    <row r="4435" spans="1:19" x14ac:dyDescent="0.25">
      <c r="A4435" s="68">
        <v>600050891</v>
      </c>
      <c r="B4435" s="59">
        <f t="shared" si="207"/>
        <v>600050891</v>
      </c>
      <c r="C4435" s="68" t="s">
        <v>8550</v>
      </c>
      <c r="D4435" s="76">
        <v>1</v>
      </c>
      <c r="E4435" s="61">
        <f t="shared" si="208"/>
        <v>75034158</v>
      </c>
      <c r="F4435" s="69" t="s">
        <v>5741</v>
      </c>
      <c r="G4435" s="69" t="s">
        <v>9143</v>
      </c>
      <c r="H4435" s="70">
        <v>0</v>
      </c>
      <c r="I4435" s="70" t="s">
        <v>139</v>
      </c>
      <c r="J4435" s="74">
        <v>26.68</v>
      </c>
      <c r="K4435" s="64">
        <f t="shared" si="209"/>
        <v>0</v>
      </c>
      <c r="L4435" s="71"/>
      <c r="M4435" s="72"/>
      <c r="N4435" s="72" t="s">
        <v>14191</v>
      </c>
      <c r="O4435" s="72" t="s">
        <v>14192</v>
      </c>
      <c r="P4435" s="81">
        <v>171</v>
      </c>
      <c r="Q4435" s="73"/>
      <c r="R4435" s="73" t="s">
        <v>14193</v>
      </c>
      <c r="S4435" s="60" t="str">
        <f>VLOOKUP(A4435,[1]DATA!$1:$1048576,12,0)</f>
        <v>ANO</v>
      </c>
    </row>
    <row r="4436" spans="1:19" x14ac:dyDescent="0.25">
      <c r="A4436" s="68">
        <v>600050904</v>
      </c>
      <c r="B4436" s="59">
        <f t="shared" si="207"/>
        <v>600050904</v>
      </c>
      <c r="C4436" s="68" t="s">
        <v>8551</v>
      </c>
      <c r="D4436" s="76">
        <v>1</v>
      </c>
      <c r="E4436" s="61">
        <f t="shared" si="208"/>
        <v>70986363</v>
      </c>
      <c r="F4436" s="69" t="s">
        <v>5741</v>
      </c>
      <c r="G4436" s="69" t="s">
        <v>9143</v>
      </c>
      <c r="H4436" s="70">
        <v>75</v>
      </c>
      <c r="I4436" s="70" t="s">
        <v>139</v>
      </c>
      <c r="J4436" s="74">
        <v>26.68</v>
      </c>
      <c r="K4436" s="64">
        <f t="shared" si="209"/>
        <v>2001</v>
      </c>
      <c r="L4436" s="71"/>
      <c r="M4436" s="72"/>
      <c r="N4436" s="72" t="s">
        <v>14194</v>
      </c>
      <c r="O4436" s="72"/>
      <c r="P4436" s="81">
        <v>5</v>
      </c>
      <c r="Q4436" s="73"/>
      <c r="R4436" s="73" t="s">
        <v>14195</v>
      </c>
      <c r="S4436" s="60" t="str">
        <f>VLOOKUP(A4436,[1]DATA!$1:$1048576,12,0)</f>
        <v>ANO</v>
      </c>
    </row>
    <row r="4437" spans="1:19" x14ac:dyDescent="0.25">
      <c r="A4437" s="68">
        <v>600050939</v>
      </c>
      <c r="B4437" s="59">
        <f t="shared" si="207"/>
        <v>600050939</v>
      </c>
      <c r="C4437" s="68" t="s">
        <v>8552</v>
      </c>
      <c r="D4437" s="76">
        <v>1</v>
      </c>
      <c r="E4437" s="61">
        <f t="shared" si="208"/>
        <v>70926255</v>
      </c>
      <c r="F4437" s="69" t="s">
        <v>5741</v>
      </c>
      <c r="G4437" s="69" t="s">
        <v>9143</v>
      </c>
      <c r="H4437" s="70">
        <v>250</v>
      </c>
      <c r="I4437" s="70" t="s">
        <v>139</v>
      </c>
      <c r="J4437" s="74">
        <v>26.68</v>
      </c>
      <c r="K4437" s="64">
        <f t="shared" si="209"/>
        <v>6670</v>
      </c>
      <c r="L4437" s="71"/>
      <c r="M4437" s="72"/>
      <c r="N4437" s="72" t="s">
        <v>14196</v>
      </c>
      <c r="O4437" s="72" t="s">
        <v>51</v>
      </c>
      <c r="P4437" s="81">
        <v>446</v>
      </c>
      <c r="Q4437" s="73">
        <v>9</v>
      </c>
      <c r="R4437" s="73" t="s">
        <v>14163</v>
      </c>
      <c r="S4437" s="60" t="str">
        <f>VLOOKUP(A4437,[1]DATA!$1:$1048576,12,0)</f>
        <v>ANO</v>
      </c>
    </row>
    <row r="4438" spans="1:19" x14ac:dyDescent="0.25">
      <c r="A4438" s="68">
        <v>600050955</v>
      </c>
      <c r="B4438" s="59">
        <f t="shared" si="207"/>
        <v>600050955</v>
      </c>
      <c r="C4438" s="68" t="s">
        <v>8553</v>
      </c>
      <c r="D4438" s="76">
        <v>1</v>
      </c>
      <c r="E4438" s="61">
        <f t="shared" si="208"/>
        <v>75030632</v>
      </c>
      <c r="F4438" s="69" t="s">
        <v>5741</v>
      </c>
      <c r="G4438" s="69" t="s">
        <v>9143</v>
      </c>
      <c r="H4438" s="70">
        <v>25</v>
      </c>
      <c r="I4438" s="70" t="s">
        <v>139</v>
      </c>
      <c r="J4438" s="74">
        <v>26.68</v>
      </c>
      <c r="K4438" s="64">
        <f t="shared" si="209"/>
        <v>667</v>
      </c>
      <c r="L4438" s="71"/>
      <c r="M4438" s="72"/>
      <c r="N4438" s="72" t="s">
        <v>14197</v>
      </c>
      <c r="O4438" s="72"/>
      <c r="P4438" s="81">
        <v>79</v>
      </c>
      <c r="Q4438" s="73"/>
      <c r="R4438" s="73" t="s">
        <v>14198</v>
      </c>
      <c r="S4438" s="60" t="str">
        <f>VLOOKUP(A4438,[1]DATA!$1:$1048576,12,0)</f>
        <v>ANO</v>
      </c>
    </row>
    <row r="4439" spans="1:19" x14ac:dyDescent="0.25">
      <c r="A4439" s="68">
        <v>600050971</v>
      </c>
      <c r="B4439" s="59">
        <f t="shared" si="207"/>
        <v>600050971</v>
      </c>
      <c r="C4439" s="68" t="s">
        <v>8554</v>
      </c>
      <c r="D4439" s="76">
        <v>1</v>
      </c>
      <c r="E4439" s="61">
        <f t="shared" si="208"/>
        <v>70989630</v>
      </c>
      <c r="F4439" s="69" t="s">
        <v>5741</v>
      </c>
      <c r="G4439" s="69" t="s">
        <v>9143</v>
      </c>
      <c r="H4439" s="70">
        <v>0</v>
      </c>
      <c r="I4439" s="70" t="s">
        <v>139</v>
      </c>
      <c r="J4439" s="74">
        <v>26.68</v>
      </c>
      <c r="K4439" s="64">
        <f t="shared" si="209"/>
        <v>0</v>
      </c>
      <c r="L4439" s="71"/>
      <c r="M4439" s="72"/>
      <c r="N4439" s="72" t="s">
        <v>14199</v>
      </c>
      <c r="O4439" s="72"/>
      <c r="P4439" s="81">
        <v>40</v>
      </c>
      <c r="Q4439" s="73"/>
      <c r="R4439" s="73" t="s">
        <v>14200</v>
      </c>
      <c r="S4439" s="60" t="str">
        <f>VLOOKUP(A4439,[1]DATA!$1:$1048576,12,0)</f>
        <v>ANO</v>
      </c>
    </row>
    <row r="4440" spans="1:19" x14ac:dyDescent="0.25">
      <c r="A4440" s="68">
        <v>600170195</v>
      </c>
      <c r="B4440" s="59">
        <f t="shared" si="207"/>
        <v>600170195</v>
      </c>
      <c r="C4440" s="68" t="s">
        <v>8555</v>
      </c>
      <c r="D4440" s="76">
        <v>1</v>
      </c>
      <c r="E4440" s="61">
        <f t="shared" si="208"/>
        <v>14451026</v>
      </c>
      <c r="F4440" s="69" t="s">
        <v>5741</v>
      </c>
      <c r="G4440" s="69" t="s">
        <v>9143</v>
      </c>
      <c r="H4440" s="70">
        <v>0</v>
      </c>
      <c r="I4440" s="70" t="s">
        <v>139</v>
      </c>
      <c r="J4440" s="74">
        <v>26.68</v>
      </c>
      <c r="K4440" s="64">
        <f t="shared" si="209"/>
        <v>0</v>
      </c>
      <c r="L4440" s="71"/>
      <c r="M4440" s="72"/>
      <c r="N4440" s="72" t="s">
        <v>14201</v>
      </c>
      <c r="O4440" s="72" t="s">
        <v>14202</v>
      </c>
      <c r="P4440" s="81">
        <v>1804</v>
      </c>
      <c r="Q4440" s="73"/>
      <c r="R4440" s="73" t="s">
        <v>14163</v>
      </c>
      <c r="S4440" s="60" t="str">
        <f>VLOOKUP(A4440,[1]DATA!$1:$1048576,12,0)</f>
        <v>ANO</v>
      </c>
    </row>
    <row r="4441" spans="1:19" x14ac:dyDescent="0.25">
      <c r="A4441" s="68">
        <v>600007561</v>
      </c>
      <c r="B4441" s="59">
        <f t="shared" si="207"/>
        <v>600007561</v>
      </c>
      <c r="C4441" s="68" t="s">
        <v>8556</v>
      </c>
      <c r="D4441" s="76">
        <v>1</v>
      </c>
      <c r="E4441" s="61">
        <f t="shared" si="208"/>
        <v>69175</v>
      </c>
      <c r="F4441" s="69" t="s">
        <v>5741</v>
      </c>
      <c r="G4441" s="69" t="s">
        <v>9143</v>
      </c>
      <c r="H4441" s="70">
        <v>0</v>
      </c>
      <c r="I4441" s="70" t="s">
        <v>139</v>
      </c>
      <c r="J4441" s="74">
        <v>26.68</v>
      </c>
      <c r="K4441" s="64">
        <f t="shared" si="209"/>
        <v>0</v>
      </c>
      <c r="L4441" s="71"/>
      <c r="M4441" s="72"/>
      <c r="N4441" s="72" t="s">
        <v>14203</v>
      </c>
      <c r="O4441" s="72" t="s">
        <v>41</v>
      </c>
      <c r="P4441" s="81">
        <v>156</v>
      </c>
      <c r="Q4441" s="73">
        <v>7</v>
      </c>
      <c r="R4441" s="73" t="s">
        <v>14204</v>
      </c>
      <c r="S4441" s="60" t="str">
        <f>VLOOKUP(A4441,[1]DATA!$1:$1048576,12,0)</f>
        <v>ANO</v>
      </c>
    </row>
    <row r="4442" spans="1:19" x14ac:dyDescent="0.25">
      <c r="A4442" s="68">
        <v>600021912</v>
      </c>
      <c r="B4442" s="59">
        <f t="shared" si="207"/>
        <v>600021912</v>
      </c>
      <c r="C4442" s="68" t="s">
        <v>8557</v>
      </c>
      <c r="D4442" s="76">
        <v>1</v>
      </c>
      <c r="E4442" s="61">
        <f t="shared" si="208"/>
        <v>70837091</v>
      </c>
      <c r="F4442" s="69" t="s">
        <v>5741</v>
      </c>
      <c r="G4442" s="69" t="s">
        <v>9143</v>
      </c>
      <c r="H4442" s="70">
        <v>150</v>
      </c>
      <c r="I4442" s="70" t="s">
        <v>139</v>
      </c>
      <c r="J4442" s="74">
        <v>26.68</v>
      </c>
      <c r="K4442" s="64">
        <f t="shared" si="209"/>
        <v>4002</v>
      </c>
      <c r="L4442" s="71"/>
      <c r="M4442" s="72"/>
      <c r="N4442" s="72" t="s">
        <v>14205</v>
      </c>
      <c r="O4442" s="72" t="s">
        <v>14206</v>
      </c>
      <c r="P4442" s="81">
        <v>154</v>
      </c>
      <c r="Q4442" s="73">
        <v>19</v>
      </c>
      <c r="R4442" s="73" t="s">
        <v>14204</v>
      </c>
      <c r="S4442" s="60" t="str">
        <f>VLOOKUP(A4442,[1]DATA!$1:$1048576,12,0)</f>
        <v>ANO</v>
      </c>
    </row>
    <row r="4443" spans="1:19" x14ac:dyDescent="0.25">
      <c r="A4443" s="68">
        <v>600021955</v>
      </c>
      <c r="B4443" s="59">
        <f t="shared" si="207"/>
        <v>600021955</v>
      </c>
      <c r="C4443" s="68" t="s">
        <v>8558</v>
      </c>
      <c r="D4443" s="76">
        <v>1</v>
      </c>
      <c r="E4443" s="61">
        <f t="shared" si="208"/>
        <v>70837414</v>
      </c>
      <c r="F4443" s="69" t="s">
        <v>5741</v>
      </c>
      <c r="G4443" s="69" t="s">
        <v>9143</v>
      </c>
      <c r="H4443" s="70">
        <v>0</v>
      </c>
      <c r="I4443" s="70" t="s">
        <v>139</v>
      </c>
      <c r="J4443" s="74">
        <v>26.68</v>
      </c>
      <c r="K4443" s="64">
        <f t="shared" si="209"/>
        <v>0</v>
      </c>
      <c r="L4443" s="71"/>
      <c r="M4443" s="72"/>
      <c r="N4443" s="72" t="s">
        <v>14207</v>
      </c>
      <c r="O4443" s="72" t="s">
        <v>14208</v>
      </c>
      <c r="P4443" s="81">
        <v>303</v>
      </c>
      <c r="Q4443" s="73"/>
      <c r="R4443" s="73" t="s">
        <v>14209</v>
      </c>
      <c r="S4443" s="60" t="str">
        <f>VLOOKUP(A4443,[1]DATA!$1:$1048576,12,0)</f>
        <v>ANO</v>
      </c>
    </row>
    <row r="4444" spans="1:19" x14ac:dyDescent="0.25">
      <c r="A4444" s="68">
        <v>600007553</v>
      </c>
      <c r="B4444" s="59">
        <f t="shared" si="207"/>
        <v>600007553</v>
      </c>
      <c r="C4444" s="68" t="s">
        <v>8559</v>
      </c>
      <c r="D4444" s="76">
        <v>1</v>
      </c>
      <c r="E4444" s="61">
        <f t="shared" si="208"/>
        <v>62444042</v>
      </c>
      <c r="F4444" s="69" t="s">
        <v>5741</v>
      </c>
      <c r="G4444" s="69" t="s">
        <v>9143</v>
      </c>
      <c r="H4444" s="70">
        <v>0</v>
      </c>
      <c r="I4444" s="70" t="s">
        <v>139</v>
      </c>
      <c r="J4444" s="74">
        <v>26.68</v>
      </c>
      <c r="K4444" s="64">
        <f t="shared" si="209"/>
        <v>0</v>
      </c>
      <c r="L4444" s="71"/>
      <c r="M4444" s="72"/>
      <c r="N4444" s="72" t="s">
        <v>14210</v>
      </c>
      <c r="O4444" s="72" t="s">
        <v>24</v>
      </c>
      <c r="P4444" s="81">
        <v>166</v>
      </c>
      <c r="Q4444" s="73">
        <v>9</v>
      </c>
      <c r="R4444" s="73" t="s">
        <v>14204</v>
      </c>
      <c r="S4444" s="60" t="str">
        <f>VLOOKUP(A4444,[1]DATA!$1:$1048576,12,0)</f>
        <v>ANO</v>
      </c>
    </row>
    <row r="4445" spans="1:19" x14ac:dyDescent="0.25">
      <c r="A4445" s="68">
        <v>600007570</v>
      </c>
      <c r="B4445" s="59">
        <f t="shared" si="207"/>
        <v>600007570</v>
      </c>
      <c r="C4445" s="68" t="s">
        <v>8560</v>
      </c>
      <c r="D4445" s="76">
        <v>1</v>
      </c>
      <c r="E4445" s="61">
        <f t="shared" si="208"/>
        <v>62994638</v>
      </c>
      <c r="F4445" s="69" t="s">
        <v>5741</v>
      </c>
      <c r="G4445" s="69" t="s">
        <v>9143</v>
      </c>
      <c r="H4445" s="70">
        <v>0</v>
      </c>
      <c r="I4445" s="70" t="s">
        <v>139</v>
      </c>
      <c r="J4445" s="74">
        <v>26.68</v>
      </c>
      <c r="K4445" s="64">
        <f t="shared" si="209"/>
        <v>0</v>
      </c>
      <c r="L4445" s="71"/>
      <c r="M4445" s="72"/>
      <c r="N4445" s="72" t="s">
        <v>14211</v>
      </c>
      <c r="O4445" s="72" t="s">
        <v>14212</v>
      </c>
      <c r="P4445" s="81">
        <v>1</v>
      </c>
      <c r="Q4445" s="73">
        <v>8</v>
      </c>
      <c r="R4445" s="73" t="s">
        <v>14204</v>
      </c>
      <c r="S4445" s="60" t="str">
        <f>VLOOKUP(A4445,[1]DATA!$1:$1048576,12,0)</f>
        <v>NE</v>
      </c>
    </row>
    <row r="4446" spans="1:19" x14ac:dyDescent="0.25">
      <c r="A4446" s="68">
        <v>600007600</v>
      </c>
      <c r="B4446" s="59">
        <f t="shared" si="207"/>
        <v>600007600</v>
      </c>
      <c r="C4446" s="68" t="s">
        <v>8561</v>
      </c>
      <c r="D4446" s="76">
        <v>1</v>
      </c>
      <c r="E4446" s="61">
        <f t="shared" si="208"/>
        <v>49535013</v>
      </c>
      <c r="F4446" s="69" t="s">
        <v>5741</v>
      </c>
      <c r="G4446" s="69" t="s">
        <v>9143</v>
      </c>
      <c r="H4446" s="70">
        <v>0</v>
      </c>
      <c r="I4446" s="70" t="s">
        <v>139</v>
      </c>
      <c r="J4446" s="74">
        <v>26.68</v>
      </c>
      <c r="K4446" s="64">
        <f t="shared" si="209"/>
        <v>0</v>
      </c>
      <c r="L4446" s="71"/>
      <c r="M4446" s="72"/>
      <c r="N4446" s="72" t="s">
        <v>14213</v>
      </c>
      <c r="O4446" s="72" t="s">
        <v>14214</v>
      </c>
      <c r="P4446" s="81">
        <v>355</v>
      </c>
      <c r="Q4446" s="73">
        <v>49</v>
      </c>
      <c r="R4446" s="73" t="s">
        <v>14204</v>
      </c>
      <c r="S4446" s="60" t="str">
        <f>VLOOKUP(A4446,[1]DATA!$1:$1048576,12,0)</f>
        <v>ANO</v>
      </c>
    </row>
    <row r="4447" spans="1:19" x14ac:dyDescent="0.25">
      <c r="A4447" s="68">
        <v>600007642</v>
      </c>
      <c r="B4447" s="59">
        <f t="shared" si="207"/>
        <v>600007642</v>
      </c>
      <c r="C4447" s="68" t="s">
        <v>8562</v>
      </c>
      <c r="D4447" s="76">
        <v>1</v>
      </c>
      <c r="E4447" s="61">
        <f t="shared" si="208"/>
        <v>69574</v>
      </c>
      <c r="F4447" s="69" t="s">
        <v>5741</v>
      </c>
      <c r="G4447" s="69" t="s">
        <v>9143</v>
      </c>
      <c r="H4447" s="70">
        <v>0</v>
      </c>
      <c r="I4447" s="70" t="s">
        <v>139</v>
      </c>
      <c r="J4447" s="74">
        <v>26.68</v>
      </c>
      <c r="K4447" s="64">
        <f t="shared" si="209"/>
        <v>0</v>
      </c>
      <c r="L4447" s="71"/>
      <c r="M4447" s="72"/>
      <c r="N4447" s="72" t="s">
        <v>14215</v>
      </c>
      <c r="O4447" s="72" t="s">
        <v>4455</v>
      </c>
      <c r="P4447" s="81">
        <v>4</v>
      </c>
      <c r="Q4447" s="73"/>
      <c r="R4447" s="73" t="s">
        <v>14209</v>
      </c>
      <c r="S4447" s="60" t="str">
        <f>VLOOKUP(A4447,[1]DATA!$1:$1048576,12,0)</f>
        <v>ANO</v>
      </c>
    </row>
    <row r="4448" spans="1:19" x14ac:dyDescent="0.25">
      <c r="A4448" s="68">
        <v>600007685</v>
      </c>
      <c r="B4448" s="59">
        <f t="shared" si="207"/>
        <v>600007685</v>
      </c>
      <c r="C4448" s="68" t="s">
        <v>8563</v>
      </c>
      <c r="D4448" s="76">
        <v>1</v>
      </c>
      <c r="E4448" s="61">
        <f t="shared" si="208"/>
        <v>664359</v>
      </c>
      <c r="F4448" s="69" t="s">
        <v>5741</v>
      </c>
      <c r="G4448" s="69" t="s">
        <v>9143</v>
      </c>
      <c r="H4448" s="70">
        <v>0</v>
      </c>
      <c r="I4448" s="70" t="s">
        <v>139</v>
      </c>
      <c r="J4448" s="74">
        <v>26.68</v>
      </c>
      <c r="K4448" s="64">
        <f t="shared" si="209"/>
        <v>0</v>
      </c>
      <c r="L4448" s="71"/>
      <c r="M4448" s="72"/>
      <c r="N4448" s="72" t="s">
        <v>14216</v>
      </c>
      <c r="O4448" s="72" t="s">
        <v>14217</v>
      </c>
      <c r="P4448" s="81">
        <v>413</v>
      </c>
      <c r="Q4448" s="73">
        <v>33</v>
      </c>
      <c r="R4448" s="73" t="s">
        <v>14204</v>
      </c>
      <c r="S4448" s="60" t="str">
        <f>VLOOKUP(A4448,[1]DATA!$1:$1048576,12,0)</f>
        <v>ANO</v>
      </c>
    </row>
    <row r="4449" spans="1:19" x14ac:dyDescent="0.25">
      <c r="A4449" s="68">
        <v>600045277</v>
      </c>
      <c r="B4449" s="59">
        <f t="shared" si="207"/>
        <v>600045277</v>
      </c>
      <c r="C4449" s="68" t="s">
        <v>8564</v>
      </c>
      <c r="D4449" s="76">
        <v>1</v>
      </c>
      <c r="E4449" s="61">
        <f t="shared" si="208"/>
        <v>75030527</v>
      </c>
      <c r="F4449" s="69" t="s">
        <v>5741</v>
      </c>
      <c r="G4449" s="69" t="s">
        <v>9143</v>
      </c>
      <c r="H4449" s="70">
        <v>25</v>
      </c>
      <c r="I4449" s="70" t="s">
        <v>139</v>
      </c>
      <c r="J4449" s="74">
        <v>26.68</v>
      </c>
      <c r="K4449" s="64">
        <f t="shared" si="209"/>
        <v>667</v>
      </c>
      <c r="L4449" s="71"/>
      <c r="M4449" s="72"/>
      <c r="N4449" s="72" t="s">
        <v>14218</v>
      </c>
      <c r="O4449" s="72" t="s">
        <v>4181</v>
      </c>
      <c r="P4449" s="81">
        <v>22</v>
      </c>
      <c r="Q4449" s="73"/>
      <c r="R4449" s="73" t="s">
        <v>14219</v>
      </c>
      <c r="S4449" s="60" t="str">
        <f>VLOOKUP(A4449,[1]DATA!$1:$1048576,12,0)</f>
        <v>ANO</v>
      </c>
    </row>
    <row r="4450" spans="1:19" x14ac:dyDescent="0.25">
      <c r="A4450" s="68">
        <v>600050661</v>
      </c>
      <c r="B4450" s="59">
        <f t="shared" si="207"/>
        <v>600050661</v>
      </c>
      <c r="C4450" s="68" t="s">
        <v>8565</v>
      </c>
      <c r="D4450" s="76">
        <v>1</v>
      </c>
      <c r="E4450" s="61">
        <f t="shared" si="208"/>
        <v>71001182</v>
      </c>
      <c r="F4450" s="69" t="s">
        <v>5741</v>
      </c>
      <c r="G4450" s="69" t="s">
        <v>9143</v>
      </c>
      <c r="H4450" s="70">
        <v>0</v>
      </c>
      <c r="I4450" s="70" t="s">
        <v>139</v>
      </c>
      <c r="J4450" s="74">
        <v>26.68</v>
      </c>
      <c r="K4450" s="64">
        <f t="shared" si="209"/>
        <v>0</v>
      </c>
      <c r="L4450" s="71"/>
      <c r="M4450" s="72"/>
      <c r="N4450" s="72" t="s">
        <v>14220</v>
      </c>
      <c r="O4450" s="72"/>
      <c r="P4450" s="81">
        <v>68</v>
      </c>
      <c r="Q4450" s="73"/>
      <c r="R4450" s="73" t="s">
        <v>14221</v>
      </c>
      <c r="S4450" s="60" t="str">
        <f>VLOOKUP(A4450,[1]DATA!$1:$1048576,12,0)</f>
        <v>ANO</v>
      </c>
    </row>
    <row r="4451" spans="1:19" x14ac:dyDescent="0.25">
      <c r="A4451" s="68">
        <v>600050742</v>
      </c>
      <c r="B4451" s="59">
        <f t="shared" si="207"/>
        <v>600050742</v>
      </c>
      <c r="C4451" s="68" t="s">
        <v>8566</v>
      </c>
      <c r="D4451" s="76">
        <v>1</v>
      </c>
      <c r="E4451" s="61">
        <f t="shared" si="208"/>
        <v>75031329</v>
      </c>
      <c r="F4451" s="69" t="s">
        <v>5741</v>
      </c>
      <c r="G4451" s="69" t="s">
        <v>9143</v>
      </c>
      <c r="H4451" s="70">
        <v>75</v>
      </c>
      <c r="I4451" s="70" t="s">
        <v>139</v>
      </c>
      <c r="J4451" s="74">
        <v>26.68</v>
      </c>
      <c r="K4451" s="64">
        <f t="shared" si="209"/>
        <v>2001</v>
      </c>
      <c r="L4451" s="71"/>
      <c r="M4451" s="72"/>
      <c r="N4451" s="72" t="s">
        <v>14222</v>
      </c>
      <c r="O4451" s="72" t="s">
        <v>36</v>
      </c>
      <c r="P4451" s="81">
        <v>77</v>
      </c>
      <c r="Q4451" s="73"/>
      <c r="R4451" s="73" t="s">
        <v>14223</v>
      </c>
      <c r="S4451" s="60" t="str">
        <f>VLOOKUP(A4451,[1]DATA!$1:$1048576,12,0)</f>
        <v>ANO</v>
      </c>
    </row>
    <row r="4452" spans="1:19" x14ac:dyDescent="0.25">
      <c r="A4452" s="68">
        <v>600050629</v>
      </c>
      <c r="B4452" s="59">
        <f t="shared" si="207"/>
        <v>600050629</v>
      </c>
      <c r="C4452" s="68" t="s">
        <v>8567</v>
      </c>
      <c r="D4452" s="76">
        <v>1</v>
      </c>
      <c r="E4452" s="61">
        <f t="shared" si="208"/>
        <v>61631477</v>
      </c>
      <c r="F4452" s="69" t="s">
        <v>5741</v>
      </c>
      <c r="G4452" s="69" t="s">
        <v>9143</v>
      </c>
      <c r="H4452" s="70">
        <v>0</v>
      </c>
      <c r="I4452" s="70" t="s">
        <v>139</v>
      </c>
      <c r="J4452" s="74">
        <v>26.68</v>
      </c>
      <c r="K4452" s="64">
        <f t="shared" si="209"/>
        <v>0</v>
      </c>
      <c r="L4452" s="71"/>
      <c r="M4452" s="72"/>
      <c r="N4452" s="72" t="s">
        <v>14224</v>
      </c>
      <c r="O4452" s="72" t="s">
        <v>19</v>
      </c>
      <c r="P4452" s="81">
        <v>556</v>
      </c>
      <c r="Q4452" s="73">
        <v>1</v>
      </c>
      <c r="R4452" s="73" t="s">
        <v>14204</v>
      </c>
      <c r="S4452" s="60" t="str">
        <f>VLOOKUP(A4452,[1]DATA!$1:$1048576,12,0)</f>
        <v>ANO</v>
      </c>
    </row>
    <row r="4453" spans="1:19" x14ac:dyDescent="0.25">
      <c r="A4453" s="68">
        <v>600050637</v>
      </c>
      <c r="B4453" s="59">
        <f t="shared" si="207"/>
        <v>600050637</v>
      </c>
      <c r="C4453" s="68" t="s">
        <v>8568</v>
      </c>
      <c r="D4453" s="76">
        <v>1</v>
      </c>
      <c r="E4453" s="61">
        <f t="shared" si="208"/>
        <v>45831688</v>
      </c>
      <c r="F4453" s="69" t="s">
        <v>5741</v>
      </c>
      <c r="G4453" s="69" t="s">
        <v>9143</v>
      </c>
      <c r="H4453" s="70">
        <v>300</v>
      </c>
      <c r="I4453" s="70" t="s">
        <v>139</v>
      </c>
      <c r="J4453" s="74">
        <v>26.68</v>
      </c>
      <c r="K4453" s="64">
        <f t="shared" si="209"/>
        <v>8004</v>
      </c>
      <c r="L4453" s="71"/>
      <c r="M4453" s="72"/>
      <c r="N4453" s="72" t="s">
        <v>14225</v>
      </c>
      <c r="O4453" s="72" t="s">
        <v>19</v>
      </c>
      <c r="P4453" s="81">
        <v>465</v>
      </c>
      <c r="Q4453" s="73"/>
      <c r="R4453" s="73" t="s">
        <v>14226</v>
      </c>
      <c r="S4453" s="60" t="str">
        <f>VLOOKUP(A4453,[1]DATA!$1:$1048576,12,0)</f>
        <v>ANO</v>
      </c>
    </row>
    <row r="4454" spans="1:19" x14ac:dyDescent="0.25">
      <c r="A4454" s="68">
        <v>600050688</v>
      </c>
      <c r="B4454" s="59">
        <f t="shared" si="207"/>
        <v>600050688</v>
      </c>
      <c r="C4454" s="68" t="s">
        <v>8569</v>
      </c>
      <c r="D4454" s="76">
        <v>1</v>
      </c>
      <c r="E4454" s="61">
        <f t="shared" si="208"/>
        <v>61631485</v>
      </c>
      <c r="F4454" s="69" t="s">
        <v>5741</v>
      </c>
      <c r="G4454" s="69" t="s">
        <v>9143</v>
      </c>
      <c r="H4454" s="70">
        <v>1525</v>
      </c>
      <c r="I4454" s="70" t="s">
        <v>139</v>
      </c>
      <c r="J4454" s="74">
        <v>26.68</v>
      </c>
      <c r="K4454" s="64">
        <f t="shared" si="209"/>
        <v>40687</v>
      </c>
      <c r="L4454" s="71"/>
      <c r="M4454" s="72"/>
      <c r="N4454" s="72" t="s">
        <v>14227</v>
      </c>
      <c r="O4454" s="72" t="s">
        <v>10634</v>
      </c>
      <c r="P4454" s="81">
        <v>45</v>
      </c>
      <c r="Q4454" s="73"/>
      <c r="R4454" s="73" t="s">
        <v>14204</v>
      </c>
      <c r="S4454" s="60" t="str">
        <f>VLOOKUP(A4454,[1]DATA!$1:$1048576,12,0)</f>
        <v>ANO</v>
      </c>
    </row>
    <row r="4455" spans="1:19" x14ac:dyDescent="0.25">
      <c r="A4455" s="68">
        <v>600050700</v>
      </c>
      <c r="B4455" s="59">
        <f t="shared" si="207"/>
        <v>600050700</v>
      </c>
      <c r="C4455" s="68" t="s">
        <v>8570</v>
      </c>
      <c r="D4455" s="76">
        <v>1</v>
      </c>
      <c r="E4455" s="61">
        <f t="shared" si="208"/>
        <v>61631981</v>
      </c>
      <c r="F4455" s="69" t="s">
        <v>5741</v>
      </c>
      <c r="G4455" s="69" t="s">
        <v>9143</v>
      </c>
      <c r="H4455" s="70">
        <v>300</v>
      </c>
      <c r="I4455" s="70" t="s">
        <v>139</v>
      </c>
      <c r="J4455" s="74">
        <v>26.68</v>
      </c>
      <c r="K4455" s="64">
        <f t="shared" si="209"/>
        <v>8004</v>
      </c>
      <c r="L4455" s="71"/>
      <c r="M4455" s="72"/>
      <c r="N4455" s="72" t="s">
        <v>14228</v>
      </c>
      <c r="O4455" s="72" t="s">
        <v>62</v>
      </c>
      <c r="P4455" s="81">
        <v>212</v>
      </c>
      <c r="Q4455" s="73"/>
      <c r="R4455" s="73" t="s">
        <v>14229</v>
      </c>
      <c r="S4455" s="60" t="str">
        <f>VLOOKUP(A4455,[1]DATA!$1:$1048576,12,0)</f>
        <v>ANO</v>
      </c>
    </row>
    <row r="4456" spans="1:19" x14ac:dyDescent="0.25">
      <c r="A4456" s="68">
        <v>600050751</v>
      </c>
      <c r="B4456" s="59">
        <f t="shared" si="207"/>
        <v>600050751</v>
      </c>
      <c r="C4456" s="68" t="s">
        <v>8571</v>
      </c>
      <c r="D4456" s="76">
        <v>1</v>
      </c>
      <c r="E4456" s="61">
        <f t="shared" si="208"/>
        <v>75034191</v>
      </c>
      <c r="F4456" s="69" t="s">
        <v>5741</v>
      </c>
      <c r="G4456" s="69" t="s">
        <v>9143</v>
      </c>
      <c r="H4456" s="70">
        <v>50</v>
      </c>
      <c r="I4456" s="70" t="s">
        <v>139</v>
      </c>
      <c r="J4456" s="74">
        <v>26.68</v>
      </c>
      <c r="K4456" s="64">
        <f t="shared" si="209"/>
        <v>1334</v>
      </c>
      <c r="L4456" s="71"/>
      <c r="M4456" s="72"/>
      <c r="N4456" s="72" t="s">
        <v>14230</v>
      </c>
      <c r="O4456" s="72"/>
      <c r="P4456" s="81">
        <v>5</v>
      </c>
      <c r="Q4456" s="73"/>
      <c r="R4456" s="73" t="s">
        <v>4769</v>
      </c>
      <c r="S4456" s="60" t="str">
        <f>VLOOKUP(A4456,[1]DATA!$1:$1048576,12,0)</f>
        <v>ANO</v>
      </c>
    </row>
    <row r="4457" spans="1:19" x14ac:dyDescent="0.25">
      <c r="A4457" s="68">
        <v>600050785</v>
      </c>
      <c r="B4457" s="59">
        <f t="shared" si="207"/>
        <v>600050785</v>
      </c>
      <c r="C4457" s="68" t="s">
        <v>8572</v>
      </c>
      <c r="D4457" s="76">
        <v>1</v>
      </c>
      <c r="E4457" s="61">
        <f t="shared" si="208"/>
        <v>75031311</v>
      </c>
      <c r="F4457" s="69" t="s">
        <v>5741</v>
      </c>
      <c r="G4457" s="69" t="s">
        <v>9143</v>
      </c>
      <c r="H4457" s="70">
        <v>0</v>
      </c>
      <c r="I4457" s="70" t="s">
        <v>139</v>
      </c>
      <c r="J4457" s="74">
        <v>26.68</v>
      </c>
      <c r="K4457" s="64">
        <f t="shared" si="209"/>
        <v>0</v>
      </c>
      <c r="L4457" s="71"/>
      <c r="M4457" s="72"/>
      <c r="N4457" s="72" t="s">
        <v>14231</v>
      </c>
      <c r="O4457" s="72"/>
      <c r="P4457" s="81">
        <v>23</v>
      </c>
      <c r="Q4457" s="73"/>
      <c r="R4457" s="73" t="s">
        <v>14232</v>
      </c>
      <c r="S4457" s="60" t="str">
        <f>VLOOKUP(A4457,[1]DATA!$1:$1048576,12,0)</f>
        <v>ANO</v>
      </c>
    </row>
    <row r="4458" spans="1:19" x14ac:dyDescent="0.25">
      <c r="A4458" s="68">
        <v>600050840</v>
      </c>
      <c r="B4458" s="59">
        <f t="shared" si="207"/>
        <v>600050840</v>
      </c>
      <c r="C4458" s="68" t="s">
        <v>8573</v>
      </c>
      <c r="D4458" s="76">
        <v>1</v>
      </c>
      <c r="E4458" s="61">
        <f t="shared" si="208"/>
        <v>49539965</v>
      </c>
      <c r="F4458" s="69" t="s">
        <v>5741</v>
      </c>
      <c r="G4458" s="69" t="s">
        <v>9143</v>
      </c>
      <c r="H4458" s="70">
        <v>800</v>
      </c>
      <c r="I4458" s="70" t="s">
        <v>139</v>
      </c>
      <c r="J4458" s="74">
        <v>26.68</v>
      </c>
      <c r="K4458" s="64">
        <f t="shared" si="209"/>
        <v>21344</v>
      </c>
      <c r="L4458" s="71"/>
      <c r="M4458" s="72"/>
      <c r="N4458" s="72" t="s">
        <v>14233</v>
      </c>
      <c r="O4458" s="72" t="s">
        <v>64</v>
      </c>
      <c r="P4458" s="81">
        <v>723</v>
      </c>
      <c r="Q4458" s="73"/>
      <c r="R4458" s="73" t="s">
        <v>14209</v>
      </c>
      <c r="S4458" s="60" t="str">
        <f>VLOOKUP(A4458,[1]DATA!$1:$1048576,12,0)</f>
        <v>ANO</v>
      </c>
    </row>
    <row r="4459" spans="1:19" x14ac:dyDescent="0.25">
      <c r="A4459" s="68">
        <v>600050874</v>
      </c>
      <c r="B4459" s="59">
        <f t="shared" si="207"/>
        <v>600050874</v>
      </c>
      <c r="C4459" s="68" t="s">
        <v>8574</v>
      </c>
      <c r="D4459" s="76">
        <v>1</v>
      </c>
      <c r="E4459" s="61">
        <f t="shared" si="208"/>
        <v>75031647</v>
      </c>
      <c r="F4459" s="69" t="s">
        <v>5741</v>
      </c>
      <c r="G4459" s="69" t="s">
        <v>9143</v>
      </c>
      <c r="H4459" s="70">
        <v>25</v>
      </c>
      <c r="I4459" s="70" t="s">
        <v>139</v>
      </c>
      <c r="J4459" s="74">
        <v>26.68</v>
      </c>
      <c r="K4459" s="64">
        <f t="shared" si="209"/>
        <v>667</v>
      </c>
      <c r="L4459" s="71"/>
      <c r="M4459" s="72"/>
      <c r="N4459" s="72" t="s">
        <v>14234</v>
      </c>
      <c r="O4459" s="72" t="s">
        <v>36</v>
      </c>
      <c r="P4459" s="81">
        <v>77</v>
      </c>
      <c r="Q4459" s="73"/>
      <c r="R4459" s="73" t="s">
        <v>14235</v>
      </c>
      <c r="S4459" s="60" t="str">
        <f>VLOOKUP(A4459,[1]DATA!$1:$1048576,12,0)</f>
        <v>ANO</v>
      </c>
    </row>
    <row r="4460" spans="1:19" x14ac:dyDescent="0.25">
      <c r="A4460" s="68">
        <v>691011257</v>
      </c>
      <c r="B4460" s="59">
        <f t="shared" si="207"/>
        <v>691011257</v>
      </c>
      <c r="C4460" s="68" t="s">
        <v>8575</v>
      </c>
      <c r="D4460" s="76">
        <v>1</v>
      </c>
      <c r="E4460" s="61">
        <f t="shared" si="208"/>
        <v>5984459</v>
      </c>
      <c r="F4460" s="69" t="s">
        <v>5741</v>
      </c>
      <c r="G4460" s="69" t="s">
        <v>9143</v>
      </c>
      <c r="H4460" s="70">
        <v>125</v>
      </c>
      <c r="I4460" s="70" t="s">
        <v>139</v>
      </c>
      <c r="J4460" s="74">
        <v>26.68</v>
      </c>
      <c r="K4460" s="64">
        <f t="shared" si="209"/>
        <v>3335</v>
      </c>
      <c r="L4460" s="71"/>
      <c r="M4460" s="72"/>
      <c r="N4460" s="72" t="s">
        <v>14236</v>
      </c>
      <c r="O4460" s="72" t="s">
        <v>4181</v>
      </c>
      <c r="P4460" s="81">
        <v>41</v>
      </c>
      <c r="Q4460" s="73"/>
      <c r="R4460" s="73" t="s">
        <v>14237</v>
      </c>
      <c r="S4460" s="60" t="str">
        <f>VLOOKUP(A4460,[1]DATA!$1:$1048576,12,0)</f>
        <v>ANO</v>
      </c>
    </row>
    <row r="4461" spans="1:19" x14ac:dyDescent="0.25">
      <c r="A4461" s="68">
        <v>600019560</v>
      </c>
      <c r="B4461" s="59">
        <f t="shared" si="207"/>
        <v>600019560</v>
      </c>
      <c r="C4461" s="68" t="s">
        <v>8576</v>
      </c>
      <c r="D4461" s="76">
        <v>1</v>
      </c>
      <c r="E4461" s="61">
        <f t="shared" si="208"/>
        <v>66702</v>
      </c>
      <c r="F4461" s="69" t="s">
        <v>5741</v>
      </c>
      <c r="G4461" s="69" t="s">
        <v>9144</v>
      </c>
      <c r="H4461" s="70">
        <v>25</v>
      </c>
      <c r="I4461" s="70" t="s">
        <v>139</v>
      </c>
      <c r="J4461" s="74">
        <v>26.68</v>
      </c>
      <c r="K4461" s="64">
        <f t="shared" si="209"/>
        <v>667</v>
      </c>
      <c r="L4461" s="71"/>
      <c r="M4461" s="72"/>
      <c r="N4461" s="72" t="s">
        <v>14238</v>
      </c>
      <c r="O4461" s="72" t="s">
        <v>13956</v>
      </c>
      <c r="P4461" s="81">
        <v>113</v>
      </c>
      <c r="Q4461" s="73"/>
      <c r="R4461" s="73" t="s">
        <v>9149</v>
      </c>
      <c r="S4461" s="60" t="str">
        <f>VLOOKUP(A4461,[1]DATA!$1:$1048576,12,0)</f>
        <v>ANO</v>
      </c>
    </row>
    <row r="4462" spans="1:19" x14ac:dyDescent="0.25">
      <c r="A4462" s="68">
        <v>600007821</v>
      </c>
      <c r="B4462" s="59">
        <f t="shared" si="207"/>
        <v>600007821</v>
      </c>
      <c r="C4462" s="68" t="s">
        <v>8577</v>
      </c>
      <c r="D4462" s="76">
        <v>1</v>
      </c>
      <c r="E4462" s="61">
        <f t="shared" si="208"/>
        <v>61100234</v>
      </c>
      <c r="F4462" s="69" t="s">
        <v>5741</v>
      </c>
      <c r="G4462" s="69" t="s">
        <v>9144</v>
      </c>
      <c r="H4462" s="70">
        <v>0</v>
      </c>
      <c r="I4462" s="70" t="s">
        <v>139</v>
      </c>
      <c r="J4462" s="74">
        <v>26.68</v>
      </c>
      <c r="K4462" s="64">
        <f t="shared" si="209"/>
        <v>0</v>
      </c>
      <c r="L4462" s="71"/>
      <c r="M4462" s="72"/>
      <c r="N4462" s="72" t="s">
        <v>14239</v>
      </c>
      <c r="O4462" s="72" t="s">
        <v>14240</v>
      </c>
      <c r="P4462" s="81">
        <v>271</v>
      </c>
      <c r="Q4462" s="73"/>
      <c r="R4462" s="73" t="s">
        <v>9149</v>
      </c>
      <c r="S4462" s="60" t="str">
        <f>VLOOKUP(A4462,[1]DATA!$1:$1048576,12,0)</f>
        <v>ANO</v>
      </c>
    </row>
    <row r="4463" spans="1:19" x14ac:dyDescent="0.25">
      <c r="A4463" s="68">
        <v>600007847</v>
      </c>
      <c r="B4463" s="59">
        <f t="shared" si="207"/>
        <v>600007847</v>
      </c>
      <c r="C4463" s="68" t="s">
        <v>8578</v>
      </c>
      <c r="D4463" s="76">
        <v>1</v>
      </c>
      <c r="E4463" s="61">
        <f t="shared" si="208"/>
        <v>61100226</v>
      </c>
      <c r="F4463" s="69" t="s">
        <v>5741</v>
      </c>
      <c r="G4463" s="69" t="s">
        <v>9144</v>
      </c>
      <c r="H4463" s="70">
        <v>0</v>
      </c>
      <c r="I4463" s="70" t="s">
        <v>139</v>
      </c>
      <c r="J4463" s="74">
        <v>26.68</v>
      </c>
      <c r="K4463" s="64">
        <f t="shared" si="209"/>
        <v>0</v>
      </c>
      <c r="L4463" s="71"/>
      <c r="M4463" s="72"/>
      <c r="N4463" s="72" t="s">
        <v>14241</v>
      </c>
      <c r="O4463" s="72" t="s">
        <v>9705</v>
      </c>
      <c r="P4463" s="81">
        <v>402</v>
      </c>
      <c r="Q4463" s="73"/>
      <c r="R4463" s="73" t="s">
        <v>9149</v>
      </c>
      <c r="S4463" s="60" t="str">
        <f>VLOOKUP(A4463,[1]DATA!$1:$1048576,12,0)</f>
        <v>ANO</v>
      </c>
    </row>
    <row r="4464" spans="1:19" x14ac:dyDescent="0.25">
      <c r="A4464" s="68">
        <v>600007880</v>
      </c>
      <c r="B4464" s="59">
        <f t="shared" si="207"/>
        <v>600007880</v>
      </c>
      <c r="C4464" s="68" t="s">
        <v>8579</v>
      </c>
      <c r="D4464" s="76">
        <v>1</v>
      </c>
      <c r="E4464" s="61">
        <f t="shared" si="208"/>
        <v>69647</v>
      </c>
      <c r="F4464" s="69" t="s">
        <v>5741</v>
      </c>
      <c r="G4464" s="69" t="s">
        <v>9144</v>
      </c>
      <c r="H4464" s="70">
        <v>0</v>
      </c>
      <c r="I4464" s="70" t="s">
        <v>139</v>
      </c>
      <c r="J4464" s="74">
        <v>26.68</v>
      </c>
      <c r="K4464" s="64">
        <f t="shared" si="209"/>
        <v>0</v>
      </c>
      <c r="L4464" s="71"/>
      <c r="M4464" s="72"/>
      <c r="N4464" s="72" t="s">
        <v>14242</v>
      </c>
      <c r="O4464" s="72"/>
      <c r="P4464" s="81">
        <v>178</v>
      </c>
      <c r="Q4464" s="73"/>
      <c r="R4464" s="73" t="s">
        <v>14243</v>
      </c>
      <c r="S4464" s="60" t="str">
        <f>VLOOKUP(A4464,[1]DATA!$1:$1048576,12,0)</f>
        <v>ANO</v>
      </c>
    </row>
    <row r="4465" spans="1:19" x14ac:dyDescent="0.25">
      <c r="A4465" s="68">
        <v>600007839</v>
      </c>
      <c r="B4465" s="59">
        <f t="shared" si="207"/>
        <v>600007839</v>
      </c>
      <c r="C4465" s="68" t="s">
        <v>8580</v>
      </c>
      <c r="D4465" s="76">
        <v>1</v>
      </c>
      <c r="E4465" s="61">
        <f t="shared" si="208"/>
        <v>61100412</v>
      </c>
      <c r="F4465" s="69" t="s">
        <v>5741</v>
      </c>
      <c r="G4465" s="69" t="s">
        <v>9144</v>
      </c>
      <c r="H4465" s="70">
        <v>0</v>
      </c>
      <c r="I4465" s="70" t="s">
        <v>139</v>
      </c>
      <c r="J4465" s="74">
        <v>26.68</v>
      </c>
      <c r="K4465" s="64">
        <f t="shared" si="209"/>
        <v>0</v>
      </c>
      <c r="L4465" s="71"/>
      <c r="M4465" s="72"/>
      <c r="N4465" s="72" t="s">
        <v>14244</v>
      </c>
      <c r="O4465" s="72" t="s">
        <v>14245</v>
      </c>
      <c r="P4465" s="81">
        <v>104</v>
      </c>
      <c r="Q4465" s="73"/>
      <c r="R4465" s="73" t="s">
        <v>9149</v>
      </c>
      <c r="S4465" s="60" t="str">
        <f>VLOOKUP(A4465,[1]DATA!$1:$1048576,12,0)</f>
        <v>ANO</v>
      </c>
    </row>
    <row r="4466" spans="1:19" x14ac:dyDescent="0.25">
      <c r="A4466" s="68">
        <v>600007871</v>
      </c>
      <c r="B4466" s="59">
        <f t="shared" si="207"/>
        <v>600007871</v>
      </c>
      <c r="C4466" s="68" t="s">
        <v>8581</v>
      </c>
      <c r="D4466" s="76">
        <v>1</v>
      </c>
      <c r="E4466" s="61">
        <f t="shared" si="208"/>
        <v>61100277</v>
      </c>
      <c r="F4466" s="69" t="s">
        <v>5741</v>
      </c>
      <c r="G4466" s="69" t="s">
        <v>9144</v>
      </c>
      <c r="H4466" s="70">
        <v>0</v>
      </c>
      <c r="I4466" s="70" t="s">
        <v>139</v>
      </c>
      <c r="J4466" s="74">
        <v>26.68</v>
      </c>
      <c r="K4466" s="64">
        <f t="shared" si="209"/>
        <v>0</v>
      </c>
      <c r="L4466" s="71"/>
      <c r="M4466" s="72"/>
      <c r="N4466" s="72" t="s">
        <v>14246</v>
      </c>
      <c r="O4466" s="72" t="s">
        <v>14247</v>
      </c>
      <c r="P4466" s="81">
        <v>340</v>
      </c>
      <c r="Q4466" s="73"/>
      <c r="R4466" s="73" t="s">
        <v>5686</v>
      </c>
      <c r="S4466" s="60" t="str">
        <f>VLOOKUP(A4466,[1]DATA!$1:$1048576,12,0)</f>
        <v>ANO</v>
      </c>
    </row>
    <row r="4467" spans="1:19" x14ac:dyDescent="0.25">
      <c r="A4467" s="68">
        <v>600007910</v>
      </c>
      <c r="B4467" s="59">
        <f t="shared" si="207"/>
        <v>600007910</v>
      </c>
      <c r="C4467" s="68" t="s">
        <v>8582</v>
      </c>
      <c r="D4467" s="76">
        <v>1</v>
      </c>
      <c r="E4467" s="61">
        <f t="shared" si="208"/>
        <v>61100404</v>
      </c>
      <c r="F4467" s="69" t="s">
        <v>5741</v>
      </c>
      <c r="G4467" s="69" t="s">
        <v>9144</v>
      </c>
      <c r="H4467" s="70">
        <v>0</v>
      </c>
      <c r="I4467" s="70" t="s">
        <v>139</v>
      </c>
      <c r="J4467" s="74">
        <v>26.68</v>
      </c>
      <c r="K4467" s="64">
        <f t="shared" si="209"/>
        <v>0</v>
      </c>
      <c r="L4467" s="71"/>
      <c r="M4467" s="72"/>
      <c r="N4467" s="72" t="s">
        <v>14248</v>
      </c>
      <c r="O4467" s="72" t="s">
        <v>14249</v>
      </c>
      <c r="P4467" s="81">
        <v>328</v>
      </c>
      <c r="Q4467" s="73"/>
      <c r="R4467" s="73" t="s">
        <v>9149</v>
      </c>
      <c r="S4467" s="60" t="str">
        <f>VLOOKUP(A4467,[1]DATA!$1:$1048576,12,0)</f>
        <v>ANO</v>
      </c>
    </row>
    <row r="4468" spans="1:19" x14ac:dyDescent="0.25">
      <c r="A4468" s="68">
        <v>600007928</v>
      </c>
      <c r="B4468" s="59">
        <f t="shared" si="207"/>
        <v>600007928</v>
      </c>
      <c r="C4468" s="68" t="s">
        <v>8583</v>
      </c>
      <c r="D4468" s="76">
        <v>1</v>
      </c>
      <c r="E4468" s="61">
        <f t="shared" si="208"/>
        <v>659771</v>
      </c>
      <c r="F4468" s="69" t="s">
        <v>5741</v>
      </c>
      <c r="G4468" s="69" t="s">
        <v>9144</v>
      </c>
      <c r="H4468" s="70">
        <v>0</v>
      </c>
      <c r="I4468" s="70" t="s">
        <v>139</v>
      </c>
      <c r="J4468" s="74">
        <v>26.68</v>
      </c>
      <c r="K4468" s="64">
        <f t="shared" si="209"/>
        <v>0</v>
      </c>
      <c r="L4468" s="71"/>
      <c r="M4468" s="72"/>
      <c r="N4468" s="72" t="s">
        <v>14250</v>
      </c>
      <c r="O4468" s="72"/>
      <c r="P4468" s="81">
        <v>100</v>
      </c>
      <c r="Q4468" s="73"/>
      <c r="R4468" s="73" t="s">
        <v>14251</v>
      </c>
      <c r="S4468" s="60" t="str">
        <f>VLOOKUP(A4468,[1]DATA!$1:$1048576,12,0)</f>
        <v>ANO</v>
      </c>
    </row>
    <row r="4469" spans="1:19" x14ac:dyDescent="0.25">
      <c r="A4469" s="68">
        <v>600054381</v>
      </c>
      <c r="B4469" s="59">
        <f t="shared" si="207"/>
        <v>600054381</v>
      </c>
      <c r="C4469" s="68" t="s">
        <v>8584</v>
      </c>
      <c r="D4469" s="76">
        <v>1</v>
      </c>
      <c r="E4469" s="61">
        <f t="shared" si="208"/>
        <v>70565902</v>
      </c>
      <c r="F4469" s="69" t="s">
        <v>5741</v>
      </c>
      <c r="G4469" s="69" t="s">
        <v>9144</v>
      </c>
      <c r="H4469" s="70">
        <v>50</v>
      </c>
      <c r="I4469" s="70" t="s">
        <v>139</v>
      </c>
      <c r="J4469" s="74">
        <v>26.68</v>
      </c>
      <c r="K4469" s="64">
        <f t="shared" si="209"/>
        <v>1334</v>
      </c>
      <c r="L4469" s="71"/>
      <c r="M4469" s="72"/>
      <c r="N4469" s="72" t="s">
        <v>14252</v>
      </c>
      <c r="O4469" s="72"/>
      <c r="P4469" s="81">
        <v>37</v>
      </c>
      <c r="Q4469" s="73"/>
      <c r="R4469" s="73" t="s">
        <v>5041</v>
      </c>
      <c r="S4469" s="60" t="str">
        <f>VLOOKUP(A4469,[1]DATA!$1:$1048576,12,0)</f>
        <v>ANO</v>
      </c>
    </row>
    <row r="4470" spans="1:19" x14ac:dyDescent="0.25">
      <c r="A4470" s="68">
        <v>600054390</v>
      </c>
      <c r="B4470" s="59">
        <f t="shared" si="207"/>
        <v>600054390</v>
      </c>
      <c r="C4470" s="68" t="s">
        <v>8585</v>
      </c>
      <c r="D4470" s="76">
        <v>1</v>
      </c>
      <c r="E4470" s="61">
        <f t="shared" si="208"/>
        <v>48954543</v>
      </c>
      <c r="F4470" s="69" t="s">
        <v>5741</v>
      </c>
      <c r="G4470" s="69" t="s">
        <v>9144</v>
      </c>
      <c r="H4470" s="70">
        <v>625</v>
      </c>
      <c r="I4470" s="70" t="s">
        <v>139</v>
      </c>
      <c r="J4470" s="74">
        <v>26.68</v>
      </c>
      <c r="K4470" s="64">
        <f t="shared" si="209"/>
        <v>16675</v>
      </c>
      <c r="L4470" s="71"/>
      <c r="M4470" s="72"/>
      <c r="N4470" s="72" t="s">
        <v>14253</v>
      </c>
      <c r="O4470" s="72" t="s">
        <v>14247</v>
      </c>
      <c r="P4470" s="81">
        <v>419</v>
      </c>
      <c r="Q4470" s="73"/>
      <c r="R4470" s="73" t="s">
        <v>5686</v>
      </c>
      <c r="S4470" s="60" t="str">
        <f>VLOOKUP(A4470,[1]DATA!$1:$1048576,12,0)</f>
        <v>ANO</v>
      </c>
    </row>
    <row r="4471" spans="1:19" x14ac:dyDescent="0.25">
      <c r="A4471" s="68">
        <v>600054438</v>
      </c>
      <c r="B4471" s="59">
        <f t="shared" si="207"/>
        <v>600054438</v>
      </c>
      <c r="C4471" s="68" t="s">
        <v>8586</v>
      </c>
      <c r="D4471" s="76">
        <v>1</v>
      </c>
      <c r="E4471" s="61">
        <f t="shared" si="208"/>
        <v>71006575</v>
      </c>
      <c r="F4471" s="69" t="s">
        <v>5741</v>
      </c>
      <c r="G4471" s="69" t="s">
        <v>9144</v>
      </c>
      <c r="H4471" s="70">
        <v>200</v>
      </c>
      <c r="I4471" s="70" t="s">
        <v>139</v>
      </c>
      <c r="J4471" s="74">
        <v>26.68</v>
      </c>
      <c r="K4471" s="64">
        <f t="shared" si="209"/>
        <v>5336</v>
      </c>
      <c r="L4471" s="71"/>
      <c r="M4471" s="72"/>
      <c r="N4471" s="72" t="s">
        <v>14254</v>
      </c>
      <c r="O4471" s="72"/>
      <c r="P4471" s="81">
        <v>44</v>
      </c>
      <c r="Q4471" s="73"/>
      <c r="R4471" s="73" t="s">
        <v>14255</v>
      </c>
      <c r="S4471" s="60" t="str">
        <f>VLOOKUP(A4471,[1]DATA!$1:$1048576,12,0)</f>
        <v>ANO</v>
      </c>
    </row>
    <row r="4472" spans="1:19" x14ac:dyDescent="0.25">
      <c r="A4472" s="68">
        <v>600054446</v>
      </c>
      <c r="B4472" s="59">
        <f t="shared" si="207"/>
        <v>600054446</v>
      </c>
      <c r="C4472" s="68" t="s">
        <v>8587</v>
      </c>
      <c r="D4472" s="76">
        <v>1</v>
      </c>
      <c r="E4472" s="61">
        <f t="shared" si="208"/>
        <v>75033275</v>
      </c>
      <c r="F4472" s="69" t="s">
        <v>5741</v>
      </c>
      <c r="G4472" s="69" t="s">
        <v>9144</v>
      </c>
      <c r="H4472" s="70">
        <v>25</v>
      </c>
      <c r="I4472" s="70" t="s">
        <v>139</v>
      </c>
      <c r="J4472" s="74">
        <v>26.68</v>
      </c>
      <c r="K4472" s="64">
        <f t="shared" si="209"/>
        <v>667</v>
      </c>
      <c r="L4472" s="71"/>
      <c r="M4472" s="72"/>
      <c r="N4472" s="72" t="s">
        <v>14256</v>
      </c>
      <c r="O4472" s="72"/>
      <c r="P4472" s="81">
        <v>2</v>
      </c>
      <c r="Q4472" s="73"/>
      <c r="R4472" s="73" t="s">
        <v>14257</v>
      </c>
      <c r="S4472" s="60" t="str">
        <f>VLOOKUP(A4472,[1]DATA!$1:$1048576,12,0)</f>
        <v>ANO</v>
      </c>
    </row>
    <row r="4473" spans="1:19" x14ac:dyDescent="0.25">
      <c r="A4473" s="68">
        <v>600054471</v>
      </c>
      <c r="B4473" s="59">
        <f t="shared" si="207"/>
        <v>600054471</v>
      </c>
      <c r="C4473" s="68" t="s">
        <v>8588</v>
      </c>
      <c r="D4473" s="76">
        <v>1</v>
      </c>
      <c r="E4473" s="61">
        <f t="shared" si="208"/>
        <v>68998503</v>
      </c>
      <c r="F4473" s="69" t="s">
        <v>5741</v>
      </c>
      <c r="G4473" s="69" t="s">
        <v>9144</v>
      </c>
      <c r="H4473" s="70">
        <v>200</v>
      </c>
      <c r="I4473" s="70" t="s">
        <v>139</v>
      </c>
      <c r="J4473" s="74">
        <v>26.68</v>
      </c>
      <c r="K4473" s="64">
        <f t="shared" si="209"/>
        <v>5336</v>
      </c>
      <c r="L4473" s="71"/>
      <c r="M4473" s="72"/>
      <c r="N4473" s="72" t="s">
        <v>14258</v>
      </c>
      <c r="O4473" s="72"/>
      <c r="P4473" s="81">
        <v>44</v>
      </c>
      <c r="Q4473" s="73"/>
      <c r="R4473" s="73" t="s">
        <v>14259</v>
      </c>
      <c r="S4473" s="60" t="str">
        <f>VLOOKUP(A4473,[1]DATA!$1:$1048576,12,0)</f>
        <v>ANO</v>
      </c>
    </row>
    <row r="4474" spans="1:19" x14ac:dyDescent="0.25">
      <c r="A4474" s="68">
        <v>600054489</v>
      </c>
      <c r="B4474" s="59">
        <f t="shared" si="207"/>
        <v>600054489</v>
      </c>
      <c r="C4474" s="68" t="s">
        <v>8589</v>
      </c>
      <c r="D4474" s="76">
        <v>1</v>
      </c>
      <c r="E4474" s="61">
        <f t="shared" si="208"/>
        <v>66325111</v>
      </c>
      <c r="F4474" s="69" t="s">
        <v>5741</v>
      </c>
      <c r="G4474" s="69" t="s">
        <v>9144</v>
      </c>
      <c r="H4474" s="70">
        <v>50</v>
      </c>
      <c r="I4474" s="70" t="s">
        <v>139</v>
      </c>
      <c r="J4474" s="74">
        <v>26.68</v>
      </c>
      <c r="K4474" s="64">
        <f t="shared" si="209"/>
        <v>1334</v>
      </c>
      <c r="L4474" s="71"/>
      <c r="M4474" s="72"/>
      <c r="N4474" s="72" t="s">
        <v>14260</v>
      </c>
      <c r="O4474" s="72"/>
      <c r="P4474" s="81">
        <v>141</v>
      </c>
      <c r="Q4474" s="73"/>
      <c r="R4474" s="73" t="s">
        <v>14261</v>
      </c>
      <c r="S4474" s="60" t="str">
        <f>VLOOKUP(A4474,[1]DATA!$1:$1048576,12,0)</f>
        <v>ANO</v>
      </c>
    </row>
    <row r="4475" spans="1:19" x14ac:dyDescent="0.25">
      <c r="A4475" s="68">
        <v>600054501</v>
      </c>
      <c r="B4475" s="59">
        <f t="shared" si="207"/>
        <v>600054501</v>
      </c>
      <c r="C4475" s="68" t="s">
        <v>8590</v>
      </c>
      <c r="D4475" s="76">
        <v>1</v>
      </c>
      <c r="E4475" s="61">
        <f t="shared" si="208"/>
        <v>70998868</v>
      </c>
      <c r="F4475" s="69" t="s">
        <v>5741</v>
      </c>
      <c r="G4475" s="69" t="s">
        <v>9144</v>
      </c>
      <c r="H4475" s="70">
        <v>375</v>
      </c>
      <c r="I4475" s="70" t="s">
        <v>139</v>
      </c>
      <c r="J4475" s="74">
        <v>26.68</v>
      </c>
      <c r="K4475" s="64">
        <f t="shared" si="209"/>
        <v>10005</v>
      </c>
      <c r="L4475" s="71"/>
      <c r="M4475" s="72"/>
      <c r="N4475" s="72" t="s">
        <v>14262</v>
      </c>
      <c r="O4475" s="72" t="s">
        <v>19</v>
      </c>
      <c r="P4475" s="81">
        <v>247</v>
      </c>
      <c r="Q4475" s="73"/>
      <c r="R4475" s="73" t="s">
        <v>14263</v>
      </c>
      <c r="S4475" s="60" t="str">
        <f>VLOOKUP(A4475,[1]DATA!$1:$1048576,12,0)</f>
        <v>ANO</v>
      </c>
    </row>
    <row r="4476" spans="1:19" x14ac:dyDescent="0.25">
      <c r="A4476" s="68">
        <v>600054527</v>
      </c>
      <c r="B4476" s="59">
        <f t="shared" si="207"/>
        <v>600054527</v>
      </c>
      <c r="C4476" s="68" t="s">
        <v>8591</v>
      </c>
      <c r="D4476" s="76">
        <v>1</v>
      </c>
      <c r="E4476" s="61">
        <f t="shared" si="208"/>
        <v>42727511</v>
      </c>
      <c r="F4476" s="69" t="s">
        <v>5741</v>
      </c>
      <c r="G4476" s="69" t="s">
        <v>9144</v>
      </c>
      <c r="H4476" s="70">
        <v>175</v>
      </c>
      <c r="I4476" s="70" t="s">
        <v>139</v>
      </c>
      <c r="J4476" s="74">
        <v>26.68</v>
      </c>
      <c r="K4476" s="64">
        <f t="shared" si="209"/>
        <v>4669</v>
      </c>
      <c r="L4476" s="71"/>
      <c r="M4476" s="72"/>
      <c r="N4476" s="72" t="s">
        <v>14264</v>
      </c>
      <c r="O4476" s="72"/>
      <c r="P4476" s="81">
        <v>255</v>
      </c>
      <c r="Q4476" s="73"/>
      <c r="R4476" s="73" t="s">
        <v>14265</v>
      </c>
      <c r="S4476" s="60" t="str">
        <f>VLOOKUP(A4476,[1]DATA!$1:$1048576,12,0)</f>
        <v>ANO</v>
      </c>
    </row>
    <row r="4477" spans="1:19" x14ac:dyDescent="0.25">
      <c r="A4477" s="68">
        <v>600054543</v>
      </c>
      <c r="B4477" s="59">
        <f t="shared" si="207"/>
        <v>600054543</v>
      </c>
      <c r="C4477" s="68" t="s">
        <v>8592</v>
      </c>
      <c r="D4477" s="76">
        <v>1</v>
      </c>
      <c r="E4477" s="61">
        <f t="shared" si="208"/>
        <v>42730686</v>
      </c>
      <c r="F4477" s="69" t="s">
        <v>5741</v>
      </c>
      <c r="G4477" s="69" t="s">
        <v>9144</v>
      </c>
      <c r="H4477" s="70">
        <v>950</v>
      </c>
      <c r="I4477" s="70" t="s">
        <v>139</v>
      </c>
      <c r="J4477" s="74">
        <v>26.68</v>
      </c>
      <c r="K4477" s="64">
        <f t="shared" si="209"/>
        <v>25346</v>
      </c>
      <c r="L4477" s="71"/>
      <c r="M4477" s="72"/>
      <c r="N4477" s="72" t="s">
        <v>14266</v>
      </c>
      <c r="O4477" s="72" t="s">
        <v>14249</v>
      </c>
      <c r="P4477" s="81">
        <v>328</v>
      </c>
      <c r="Q4477" s="73"/>
      <c r="R4477" s="73" t="s">
        <v>9149</v>
      </c>
      <c r="S4477" s="60" t="str">
        <f>VLOOKUP(A4477,[1]DATA!$1:$1048576,12,0)</f>
        <v>ANO</v>
      </c>
    </row>
    <row r="4478" spans="1:19" x14ac:dyDescent="0.25">
      <c r="A4478" s="68">
        <v>600054551</v>
      </c>
      <c r="B4478" s="59">
        <f t="shared" si="207"/>
        <v>600054551</v>
      </c>
      <c r="C4478" s="68" t="s">
        <v>8593</v>
      </c>
      <c r="D4478" s="76">
        <v>1</v>
      </c>
      <c r="E4478" s="61">
        <f t="shared" si="208"/>
        <v>47067641</v>
      </c>
      <c r="F4478" s="69" t="s">
        <v>5741</v>
      </c>
      <c r="G4478" s="69" t="s">
        <v>9144</v>
      </c>
      <c r="H4478" s="70">
        <v>650</v>
      </c>
      <c r="I4478" s="70" t="s">
        <v>139</v>
      </c>
      <c r="J4478" s="74">
        <v>26.68</v>
      </c>
      <c r="K4478" s="64">
        <f t="shared" si="209"/>
        <v>17342</v>
      </c>
      <c r="L4478" s="71"/>
      <c r="M4478" s="72"/>
      <c r="N4478" s="72" t="s">
        <v>14267</v>
      </c>
      <c r="O4478" s="72" t="s">
        <v>14268</v>
      </c>
      <c r="P4478" s="81">
        <v>337</v>
      </c>
      <c r="Q4478" s="73"/>
      <c r="R4478" s="73" t="s">
        <v>9149</v>
      </c>
      <c r="S4478" s="60" t="str">
        <f>VLOOKUP(A4478,[1]DATA!$1:$1048576,12,0)</f>
        <v>ANO</v>
      </c>
    </row>
    <row r="4479" spans="1:19" x14ac:dyDescent="0.25">
      <c r="A4479" s="68">
        <v>600054560</v>
      </c>
      <c r="B4479" s="59">
        <f t="shared" si="207"/>
        <v>600054560</v>
      </c>
      <c r="C4479" s="68" t="s">
        <v>8594</v>
      </c>
      <c r="D4479" s="76">
        <v>1</v>
      </c>
      <c r="E4479" s="61">
        <f t="shared" si="208"/>
        <v>47074361</v>
      </c>
      <c r="F4479" s="69" t="s">
        <v>5741</v>
      </c>
      <c r="G4479" s="69" t="s">
        <v>9144</v>
      </c>
      <c r="H4479" s="70">
        <v>550</v>
      </c>
      <c r="I4479" s="70" t="s">
        <v>139</v>
      </c>
      <c r="J4479" s="74">
        <v>26.68</v>
      </c>
      <c r="K4479" s="64">
        <f t="shared" si="209"/>
        <v>14674</v>
      </c>
      <c r="L4479" s="71"/>
      <c r="M4479" s="72"/>
      <c r="N4479" s="72" t="s">
        <v>14269</v>
      </c>
      <c r="O4479" s="72" t="s">
        <v>13956</v>
      </c>
      <c r="P4479" s="81">
        <v>273</v>
      </c>
      <c r="Q4479" s="73"/>
      <c r="R4479" s="73" t="s">
        <v>9149</v>
      </c>
      <c r="S4479" s="60" t="str">
        <f>VLOOKUP(A4479,[1]DATA!$1:$1048576,12,0)</f>
        <v>ANO</v>
      </c>
    </row>
    <row r="4480" spans="1:19" x14ac:dyDescent="0.25">
      <c r="A4480" s="68">
        <v>600054578</v>
      </c>
      <c r="B4480" s="59">
        <f t="shared" si="207"/>
        <v>600054578</v>
      </c>
      <c r="C4480" s="68" t="s">
        <v>8595</v>
      </c>
      <c r="D4480" s="76">
        <v>1</v>
      </c>
      <c r="E4480" s="61">
        <f t="shared" si="208"/>
        <v>47074370</v>
      </c>
      <c r="F4480" s="69" t="s">
        <v>5741</v>
      </c>
      <c r="G4480" s="69" t="s">
        <v>9144</v>
      </c>
      <c r="H4480" s="70">
        <v>700</v>
      </c>
      <c r="I4480" s="70" t="s">
        <v>139</v>
      </c>
      <c r="J4480" s="74">
        <v>26.68</v>
      </c>
      <c r="K4480" s="64">
        <f t="shared" si="209"/>
        <v>18676</v>
      </c>
      <c r="L4480" s="71"/>
      <c r="M4480" s="72"/>
      <c r="N4480" s="72" t="s">
        <v>14270</v>
      </c>
      <c r="O4480" s="72" t="s">
        <v>4806</v>
      </c>
      <c r="P4480" s="81">
        <v>1</v>
      </c>
      <c r="Q4480" s="73"/>
      <c r="R4480" s="73" t="s">
        <v>9149</v>
      </c>
      <c r="S4480" s="60" t="str">
        <f>VLOOKUP(A4480,[1]DATA!$1:$1048576,12,0)</f>
        <v>ANO</v>
      </c>
    </row>
    <row r="4481" spans="1:19" x14ac:dyDescent="0.25">
      <c r="A4481" s="68">
        <v>600054594</v>
      </c>
      <c r="B4481" s="59">
        <f t="shared" si="207"/>
        <v>600054594</v>
      </c>
      <c r="C4481" s="68" t="s">
        <v>8596</v>
      </c>
      <c r="D4481" s="76">
        <v>1</v>
      </c>
      <c r="E4481" s="61">
        <f t="shared" si="208"/>
        <v>42730422</v>
      </c>
      <c r="F4481" s="69" t="s">
        <v>5741</v>
      </c>
      <c r="G4481" s="69" t="s">
        <v>9144</v>
      </c>
      <c r="H4481" s="70">
        <v>1100</v>
      </c>
      <c r="I4481" s="70" t="s">
        <v>139</v>
      </c>
      <c r="J4481" s="74">
        <v>26.68</v>
      </c>
      <c r="K4481" s="64">
        <f t="shared" si="209"/>
        <v>29348</v>
      </c>
      <c r="L4481" s="71"/>
      <c r="M4481" s="72"/>
      <c r="N4481" s="72" t="s">
        <v>14271</v>
      </c>
      <c r="O4481" s="72" t="s">
        <v>19</v>
      </c>
      <c r="P4481" s="81">
        <v>75</v>
      </c>
      <c r="Q4481" s="73"/>
      <c r="R4481" s="73" t="s">
        <v>9149</v>
      </c>
      <c r="S4481" s="60" t="str">
        <f>VLOOKUP(A4481,[1]DATA!$1:$1048576,12,0)</f>
        <v>ANO</v>
      </c>
    </row>
    <row r="4482" spans="1:19" x14ac:dyDescent="0.25">
      <c r="A4482" s="68">
        <v>600054616</v>
      </c>
      <c r="B4482" s="59">
        <f t="shared" si="207"/>
        <v>600054616</v>
      </c>
      <c r="C4482" s="68" t="s">
        <v>8597</v>
      </c>
      <c r="D4482" s="76">
        <v>1</v>
      </c>
      <c r="E4482" s="61">
        <f t="shared" si="208"/>
        <v>61904147</v>
      </c>
      <c r="F4482" s="69" t="s">
        <v>5741</v>
      </c>
      <c r="G4482" s="69" t="s">
        <v>9144</v>
      </c>
      <c r="H4482" s="70">
        <v>600</v>
      </c>
      <c r="I4482" s="70" t="s">
        <v>139</v>
      </c>
      <c r="J4482" s="74">
        <v>26.68</v>
      </c>
      <c r="K4482" s="64">
        <f t="shared" si="209"/>
        <v>16008</v>
      </c>
      <c r="L4482" s="71"/>
      <c r="M4482" s="72"/>
      <c r="N4482" s="72" t="s">
        <v>14272</v>
      </c>
      <c r="O4482" s="72" t="s">
        <v>41</v>
      </c>
      <c r="P4482" s="81">
        <v>543</v>
      </c>
      <c r="Q4482" s="73"/>
      <c r="R4482" s="73" t="s">
        <v>14273</v>
      </c>
      <c r="S4482" s="60" t="str">
        <f>VLOOKUP(A4482,[1]DATA!$1:$1048576,12,0)</f>
        <v>ANO</v>
      </c>
    </row>
    <row r="4483" spans="1:19" x14ac:dyDescent="0.25">
      <c r="A4483" s="68">
        <v>600054691</v>
      </c>
      <c r="B4483" s="59">
        <f t="shared" si="207"/>
        <v>600054691</v>
      </c>
      <c r="C4483" s="68" t="s">
        <v>8598</v>
      </c>
      <c r="D4483" s="76">
        <v>1</v>
      </c>
      <c r="E4483" s="61">
        <f t="shared" si="208"/>
        <v>70884005</v>
      </c>
      <c r="F4483" s="69" t="s">
        <v>5741</v>
      </c>
      <c r="G4483" s="69" t="s">
        <v>9144</v>
      </c>
      <c r="H4483" s="70">
        <v>75</v>
      </c>
      <c r="I4483" s="70" t="s">
        <v>139</v>
      </c>
      <c r="J4483" s="74">
        <v>26.68</v>
      </c>
      <c r="K4483" s="64">
        <f t="shared" si="209"/>
        <v>2001</v>
      </c>
      <c r="L4483" s="71"/>
      <c r="M4483" s="72"/>
      <c r="N4483" s="72" t="s">
        <v>14274</v>
      </c>
      <c r="O4483" s="72"/>
      <c r="P4483" s="81">
        <v>23</v>
      </c>
      <c r="Q4483" s="73"/>
      <c r="R4483" s="73" t="s">
        <v>14275</v>
      </c>
      <c r="S4483" s="60" t="str">
        <f>VLOOKUP(A4483,[1]DATA!$1:$1048576,12,0)</f>
        <v>ANO</v>
      </c>
    </row>
    <row r="4484" spans="1:19" x14ac:dyDescent="0.25">
      <c r="A4484" s="68">
        <v>600054713</v>
      </c>
      <c r="B4484" s="59">
        <f t="shared" si="207"/>
        <v>600054713</v>
      </c>
      <c r="C4484" s="68" t="s">
        <v>8599</v>
      </c>
      <c r="D4484" s="76">
        <v>1</v>
      </c>
      <c r="E4484" s="61">
        <f t="shared" si="208"/>
        <v>42731992</v>
      </c>
      <c r="F4484" s="69" t="s">
        <v>5741</v>
      </c>
      <c r="G4484" s="69" t="s">
        <v>9144</v>
      </c>
      <c r="H4484" s="70">
        <v>0</v>
      </c>
      <c r="I4484" s="70" t="s">
        <v>139</v>
      </c>
      <c r="J4484" s="74">
        <v>26.68</v>
      </c>
      <c r="K4484" s="64">
        <f t="shared" si="209"/>
        <v>0</v>
      </c>
      <c r="L4484" s="71"/>
      <c r="M4484" s="72"/>
      <c r="N4484" s="72" t="s">
        <v>14276</v>
      </c>
      <c r="O4484" s="72"/>
      <c r="P4484" s="81">
        <v>59</v>
      </c>
      <c r="Q4484" s="73"/>
      <c r="R4484" s="73" t="s">
        <v>14277</v>
      </c>
      <c r="S4484" s="60" t="str">
        <f>VLOOKUP(A4484,[1]DATA!$1:$1048576,12,0)</f>
        <v>ANO</v>
      </c>
    </row>
    <row r="4485" spans="1:19" x14ac:dyDescent="0.25">
      <c r="A4485" s="68">
        <v>600054730</v>
      </c>
      <c r="B4485" s="59">
        <f t="shared" ref="B4485:B4548" si="210">A4485*1</f>
        <v>600054730</v>
      </c>
      <c r="C4485" s="68" t="s">
        <v>8600</v>
      </c>
      <c r="D4485" s="76">
        <v>1</v>
      </c>
      <c r="E4485" s="61">
        <f t="shared" ref="E4485:E4548" si="211">C4485*1</f>
        <v>71007202</v>
      </c>
      <c r="F4485" s="69" t="s">
        <v>5741</v>
      </c>
      <c r="G4485" s="69" t="s">
        <v>9144</v>
      </c>
      <c r="H4485" s="70">
        <v>50</v>
      </c>
      <c r="I4485" s="70" t="s">
        <v>139</v>
      </c>
      <c r="J4485" s="74">
        <v>26.68</v>
      </c>
      <c r="K4485" s="64">
        <f t="shared" ref="K4485:K4548" si="212">H4485*J4485</f>
        <v>1334</v>
      </c>
      <c r="L4485" s="71"/>
      <c r="M4485" s="72"/>
      <c r="N4485" s="72" t="s">
        <v>14278</v>
      </c>
      <c r="O4485" s="72"/>
      <c r="P4485" s="81">
        <v>76</v>
      </c>
      <c r="Q4485" s="73"/>
      <c r="R4485" s="73" t="s">
        <v>14279</v>
      </c>
      <c r="S4485" s="60" t="str">
        <f>VLOOKUP(A4485,[1]DATA!$1:$1048576,12,0)</f>
        <v>ANO</v>
      </c>
    </row>
    <row r="4486" spans="1:19" x14ac:dyDescent="0.25">
      <c r="A4486" s="68">
        <v>600054748</v>
      </c>
      <c r="B4486" s="59">
        <f t="shared" si="210"/>
        <v>600054748</v>
      </c>
      <c r="C4486" s="68" t="s">
        <v>8601</v>
      </c>
      <c r="D4486" s="76">
        <v>1</v>
      </c>
      <c r="E4486" s="61">
        <f t="shared" si="211"/>
        <v>75034760</v>
      </c>
      <c r="F4486" s="69" t="s">
        <v>5741</v>
      </c>
      <c r="G4486" s="69" t="s">
        <v>9144</v>
      </c>
      <c r="H4486" s="70">
        <v>25</v>
      </c>
      <c r="I4486" s="70" t="s">
        <v>139</v>
      </c>
      <c r="J4486" s="74">
        <v>26.68</v>
      </c>
      <c r="K4486" s="64">
        <f t="shared" si="212"/>
        <v>667</v>
      </c>
      <c r="L4486" s="71"/>
      <c r="M4486" s="72"/>
      <c r="N4486" s="72" t="s">
        <v>14280</v>
      </c>
      <c r="O4486" s="72"/>
      <c r="P4486" s="81">
        <v>35</v>
      </c>
      <c r="Q4486" s="73"/>
      <c r="R4486" s="73" t="s">
        <v>11664</v>
      </c>
      <c r="S4486" s="60" t="str">
        <f>VLOOKUP(A4486,[1]DATA!$1:$1048576,12,0)</f>
        <v>ANO</v>
      </c>
    </row>
    <row r="4487" spans="1:19" x14ac:dyDescent="0.25">
      <c r="A4487" s="68">
        <v>600054756</v>
      </c>
      <c r="B4487" s="59">
        <f t="shared" si="210"/>
        <v>600054756</v>
      </c>
      <c r="C4487" s="68" t="s">
        <v>8602</v>
      </c>
      <c r="D4487" s="76">
        <v>1</v>
      </c>
      <c r="E4487" s="61">
        <f t="shared" si="211"/>
        <v>75030012</v>
      </c>
      <c r="F4487" s="69" t="s">
        <v>5741</v>
      </c>
      <c r="G4487" s="69" t="s">
        <v>9144</v>
      </c>
      <c r="H4487" s="70">
        <v>0</v>
      </c>
      <c r="I4487" s="70" t="s">
        <v>139</v>
      </c>
      <c r="J4487" s="74">
        <v>26.68</v>
      </c>
      <c r="K4487" s="64">
        <f t="shared" si="212"/>
        <v>0</v>
      </c>
      <c r="L4487" s="71"/>
      <c r="M4487" s="72"/>
      <c r="N4487" s="72" t="s">
        <v>14281</v>
      </c>
      <c r="O4487" s="72"/>
      <c r="P4487" s="81">
        <v>116</v>
      </c>
      <c r="Q4487" s="73"/>
      <c r="R4487" s="73" t="s">
        <v>14243</v>
      </c>
      <c r="S4487" s="60" t="str">
        <f>VLOOKUP(A4487,[1]DATA!$1:$1048576,12,0)</f>
        <v>ANO</v>
      </c>
    </row>
    <row r="4488" spans="1:19" x14ac:dyDescent="0.25">
      <c r="A4488" s="68">
        <v>600054772</v>
      </c>
      <c r="B4488" s="59">
        <f t="shared" si="210"/>
        <v>600054772</v>
      </c>
      <c r="C4488" s="68" t="s">
        <v>8603</v>
      </c>
      <c r="D4488" s="76">
        <v>1</v>
      </c>
      <c r="E4488" s="61">
        <f t="shared" si="211"/>
        <v>75034531</v>
      </c>
      <c r="F4488" s="69" t="s">
        <v>5741</v>
      </c>
      <c r="G4488" s="69" t="s">
        <v>9144</v>
      </c>
      <c r="H4488" s="70">
        <v>0</v>
      </c>
      <c r="I4488" s="70" t="s">
        <v>139</v>
      </c>
      <c r="J4488" s="74">
        <v>26.68</v>
      </c>
      <c r="K4488" s="64">
        <f t="shared" si="212"/>
        <v>0</v>
      </c>
      <c r="L4488" s="71"/>
      <c r="M4488" s="72"/>
      <c r="N4488" s="72" t="s">
        <v>14282</v>
      </c>
      <c r="O4488" s="72"/>
      <c r="P4488" s="81">
        <v>39</v>
      </c>
      <c r="Q4488" s="73"/>
      <c r="R4488" s="73" t="s">
        <v>14283</v>
      </c>
      <c r="S4488" s="60" t="str">
        <f>VLOOKUP(A4488,[1]DATA!$1:$1048576,12,0)</f>
        <v>ANO</v>
      </c>
    </row>
    <row r="4489" spans="1:19" x14ac:dyDescent="0.25">
      <c r="A4489" s="68">
        <v>600054781</v>
      </c>
      <c r="B4489" s="59">
        <f t="shared" si="210"/>
        <v>600054781</v>
      </c>
      <c r="C4489" s="68" t="s">
        <v>8604</v>
      </c>
      <c r="D4489" s="76">
        <v>1</v>
      </c>
      <c r="E4489" s="61">
        <f t="shared" si="211"/>
        <v>70990841</v>
      </c>
      <c r="F4489" s="69" t="s">
        <v>5741</v>
      </c>
      <c r="G4489" s="69" t="s">
        <v>9144</v>
      </c>
      <c r="H4489" s="70">
        <v>0</v>
      </c>
      <c r="I4489" s="70" t="s">
        <v>139</v>
      </c>
      <c r="J4489" s="74">
        <v>26.68</v>
      </c>
      <c r="K4489" s="64">
        <f t="shared" si="212"/>
        <v>0</v>
      </c>
      <c r="L4489" s="71"/>
      <c r="M4489" s="72"/>
      <c r="N4489" s="72" t="s">
        <v>14284</v>
      </c>
      <c r="O4489" s="72"/>
      <c r="P4489" s="81">
        <v>14</v>
      </c>
      <c r="Q4489" s="73"/>
      <c r="R4489" s="73" t="s">
        <v>14285</v>
      </c>
      <c r="S4489" s="60" t="str">
        <f>VLOOKUP(A4489,[1]DATA!$1:$1048576,12,0)</f>
        <v>ANO</v>
      </c>
    </row>
    <row r="4490" spans="1:19" x14ac:dyDescent="0.25">
      <c r="A4490" s="68">
        <v>600054802</v>
      </c>
      <c r="B4490" s="59">
        <f t="shared" si="210"/>
        <v>600054802</v>
      </c>
      <c r="C4490" s="68" t="s">
        <v>8605</v>
      </c>
      <c r="D4490" s="76">
        <v>1</v>
      </c>
      <c r="E4490" s="61">
        <f t="shared" si="211"/>
        <v>61903116</v>
      </c>
      <c r="F4490" s="69" t="s">
        <v>5741</v>
      </c>
      <c r="G4490" s="69" t="s">
        <v>9144</v>
      </c>
      <c r="H4490" s="70">
        <v>450</v>
      </c>
      <c r="I4490" s="70" t="s">
        <v>139</v>
      </c>
      <c r="J4490" s="74">
        <v>26.68</v>
      </c>
      <c r="K4490" s="64">
        <f t="shared" si="212"/>
        <v>12006</v>
      </c>
      <c r="L4490" s="71"/>
      <c r="M4490" s="72"/>
      <c r="N4490" s="72" t="s">
        <v>14286</v>
      </c>
      <c r="O4490" s="72" t="s">
        <v>12411</v>
      </c>
      <c r="P4490" s="81">
        <v>26</v>
      </c>
      <c r="Q4490" s="73"/>
      <c r="R4490" s="73" t="s">
        <v>14287</v>
      </c>
      <c r="S4490" s="60" t="str">
        <f>VLOOKUP(A4490,[1]DATA!$1:$1048576,12,0)</f>
        <v>ANO</v>
      </c>
    </row>
    <row r="4491" spans="1:19" x14ac:dyDescent="0.25">
      <c r="A4491" s="68">
        <v>600054942</v>
      </c>
      <c r="B4491" s="59">
        <f t="shared" si="210"/>
        <v>600054942</v>
      </c>
      <c r="C4491" s="68" t="s">
        <v>8606</v>
      </c>
      <c r="D4491" s="76">
        <v>1</v>
      </c>
      <c r="E4491" s="61">
        <f t="shared" si="211"/>
        <v>71008390</v>
      </c>
      <c r="F4491" s="69" t="s">
        <v>5741</v>
      </c>
      <c r="G4491" s="69" t="s">
        <v>9144</v>
      </c>
      <c r="H4491" s="70">
        <v>0</v>
      </c>
      <c r="I4491" s="70" t="s">
        <v>139</v>
      </c>
      <c r="J4491" s="74">
        <v>26.68</v>
      </c>
      <c r="K4491" s="64">
        <f t="shared" si="212"/>
        <v>0</v>
      </c>
      <c r="L4491" s="71"/>
      <c r="M4491" s="72"/>
      <c r="N4491" s="72" t="s">
        <v>14288</v>
      </c>
      <c r="O4491" s="72" t="s">
        <v>41</v>
      </c>
      <c r="P4491" s="81">
        <v>622</v>
      </c>
      <c r="Q4491" s="73"/>
      <c r="R4491" s="73" t="s">
        <v>14273</v>
      </c>
      <c r="S4491" s="60" t="str">
        <f>VLOOKUP(A4491,[1]DATA!$1:$1048576,12,0)</f>
        <v>ANO</v>
      </c>
    </row>
    <row r="4492" spans="1:19" x14ac:dyDescent="0.25">
      <c r="A4492" s="68">
        <v>600170225</v>
      </c>
      <c r="B4492" s="59">
        <f t="shared" si="210"/>
        <v>600170225</v>
      </c>
      <c r="C4492" s="68" t="s">
        <v>8607</v>
      </c>
      <c r="D4492" s="76">
        <v>1</v>
      </c>
      <c r="E4492" s="61">
        <f t="shared" si="211"/>
        <v>873489</v>
      </c>
      <c r="F4492" s="69" t="s">
        <v>5741</v>
      </c>
      <c r="G4492" s="69" t="s">
        <v>9144</v>
      </c>
      <c r="H4492" s="70">
        <v>0</v>
      </c>
      <c r="I4492" s="70" t="s">
        <v>139</v>
      </c>
      <c r="J4492" s="74">
        <v>26.68</v>
      </c>
      <c r="K4492" s="64">
        <f t="shared" si="212"/>
        <v>0</v>
      </c>
      <c r="L4492" s="71"/>
      <c r="M4492" s="72"/>
      <c r="N4492" s="72" t="s">
        <v>14289</v>
      </c>
      <c r="O4492" s="72" t="s">
        <v>14290</v>
      </c>
      <c r="P4492" s="81">
        <v>335</v>
      </c>
      <c r="Q4492" s="73"/>
      <c r="R4492" s="73" t="s">
        <v>9149</v>
      </c>
      <c r="S4492" s="60" t="str">
        <f>VLOOKUP(A4492,[1]DATA!$1:$1048576,12,0)</f>
        <v>ANO</v>
      </c>
    </row>
    <row r="4493" spans="1:19" x14ac:dyDescent="0.25">
      <c r="A4493" s="68">
        <v>600170233</v>
      </c>
      <c r="B4493" s="59">
        <f t="shared" si="210"/>
        <v>600170233</v>
      </c>
      <c r="C4493" s="68" t="s">
        <v>8608</v>
      </c>
      <c r="D4493" s="76">
        <v>1</v>
      </c>
      <c r="E4493" s="61">
        <f t="shared" si="211"/>
        <v>508268</v>
      </c>
      <c r="F4493" s="69" t="s">
        <v>5741</v>
      </c>
      <c r="G4493" s="69" t="s">
        <v>9144</v>
      </c>
      <c r="H4493" s="70">
        <v>0</v>
      </c>
      <c r="I4493" s="70" t="s">
        <v>139</v>
      </c>
      <c r="J4493" s="74">
        <v>26.68</v>
      </c>
      <c r="K4493" s="64">
        <f t="shared" si="212"/>
        <v>0</v>
      </c>
      <c r="L4493" s="71"/>
      <c r="M4493" s="72"/>
      <c r="N4493" s="72" t="s">
        <v>14291</v>
      </c>
      <c r="O4493" s="72" t="s">
        <v>14292</v>
      </c>
      <c r="P4493" s="81">
        <v>114</v>
      </c>
      <c r="Q4493" s="73"/>
      <c r="R4493" s="73" t="s">
        <v>9149</v>
      </c>
      <c r="S4493" s="60" t="str">
        <f>VLOOKUP(A4493,[1]DATA!$1:$1048576,12,0)</f>
        <v>ANO</v>
      </c>
    </row>
    <row r="4494" spans="1:19" x14ac:dyDescent="0.25">
      <c r="A4494" s="68">
        <v>610451251</v>
      </c>
      <c r="B4494" s="59">
        <f t="shared" si="210"/>
        <v>610451251</v>
      </c>
      <c r="C4494" s="68" t="s">
        <v>8609</v>
      </c>
      <c r="D4494" s="76">
        <v>1</v>
      </c>
      <c r="E4494" s="61">
        <f t="shared" si="211"/>
        <v>42731259</v>
      </c>
      <c r="F4494" s="69" t="s">
        <v>5741</v>
      </c>
      <c r="G4494" s="69" t="s">
        <v>9144</v>
      </c>
      <c r="H4494" s="70">
        <v>675</v>
      </c>
      <c r="I4494" s="70" t="s">
        <v>139</v>
      </c>
      <c r="J4494" s="74">
        <v>26.68</v>
      </c>
      <c r="K4494" s="64">
        <f t="shared" si="212"/>
        <v>18009</v>
      </c>
      <c r="L4494" s="71"/>
      <c r="M4494" s="72"/>
      <c r="N4494" s="72" t="s">
        <v>14293</v>
      </c>
      <c r="O4494" s="72" t="s">
        <v>10482</v>
      </c>
      <c r="P4494" s="81">
        <v>327</v>
      </c>
      <c r="Q4494" s="73"/>
      <c r="R4494" s="73" t="s">
        <v>9149</v>
      </c>
      <c r="S4494" s="60" t="str">
        <f>VLOOKUP(A4494,[1]DATA!$1:$1048576,12,0)</f>
        <v>ANO</v>
      </c>
    </row>
    <row r="4495" spans="1:19" x14ac:dyDescent="0.25">
      <c r="A4495" s="68">
        <v>691006253</v>
      </c>
      <c r="B4495" s="59">
        <f t="shared" si="210"/>
        <v>691006253</v>
      </c>
      <c r="C4495" s="68" t="s">
        <v>8610</v>
      </c>
      <c r="D4495" s="76">
        <v>1</v>
      </c>
      <c r="E4495" s="61">
        <f t="shared" si="211"/>
        <v>71295003</v>
      </c>
      <c r="F4495" s="69" t="s">
        <v>5741</v>
      </c>
      <c r="G4495" s="69" t="s">
        <v>9144</v>
      </c>
      <c r="H4495" s="70">
        <v>675</v>
      </c>
      <c r="I4495" s="70" t="s">
        <v>139</v>
      </c>
      <c r="J4495" s="74">
        <v>26.68</v>
      </c>
      <c r="K4495" s="64">
        <f t="shared" si="212"/>
        <v>18009</v>
      </c>
      <c r="L4495" s="71"/>
      <c r="M4495" s="72"/>
      <c r="N4495" s="72" t="s">
        <v>14294</v>
      </c>
      <c r="O4495" s="72" t="s">
        <v>11367</v>
      </c>
      <c r="P4495" s="81">
        <v>279</v>
      </c>
      <c r="Q4495" s="73"/>
      <c r="R4495" s="73" t="s">
        <v>9149</v>
      </c>
      <c r="S4495" s="60" t="str">
        <f>VLOOKUP(A4495,[1]DATA!$1:$1048576,12,0)</f>
        <v>ANO</v>
      </c>
    </row>
    <row r="4496" spans="1:19" x14ac:dyDescent="0.25">
      <c r="A4496" s="68">
        <v>691015198</v>
      </c>
      <c r="B4496" s="59">
        <f t="shared" si="210"/>
        <v>691015198</v>
      </c>
      <c r="C4496" s="68" t="s">
        <v>8611</v>
      </c>
      <c r="D4496" s="76">
        <v>1</v>
      </c>
      <c r="E4496" s="61">
        <f t="shared" si="211"/>
        <v>28167414</v>
      </c>
      <c r="F4496" s="69" t="s">
        <v>5741</v>
      </c>
      <c r="G4496" s="69" t="s">
        <v>9149</v>
      </c>
      <c r="H4496" s="70">
        <v>25</v>
      </c>
      <c r="I4496" s="70" t="s">
        <v>139</v>
      </c>
      <c r="J4496" s="74">
        <v>26.68</v>
      </c>
      <c r="K4496" s="64">
        <f t="shared" si="212"/>
        <v>667</v>
      </c>
      <c r="L4496" s="71"/>
      <c r="M4496" s="72"/>
      <c r="N4496" s="72" t="s">
        <v>14295</v>
      </c>
      <c r="O4496" s="72" t="s">
        <v>14296</v>
      </c>
      <c r="P4496" s="81" t="s">
        <v>14297</v>
      </c>
      <c r="Q4496" s="73"/>
      <c r="R4496" s="73" t="s">
        <v>9149</v>
      </c>
      <c r="S4496" s="66" t="s">
        <v>5754</v>
      </c>
    </row>
    <row r="4497" spans="1:19" x14ac:dyDescent="0.25">
      <c r="A4497" s="68">
        <v>600007979</v>
      </c>
      <c r="B4497" s="59">
        <f t="shared" si="210"/>
        <v>600007979</v>
      </c>
      <c r="C4497" s="68" t="s">
        <v>8612</v>
      </c>
      <c r="D4497" s="76">
        <v>1</v>
      </c>
      <c r="E4497" s="61">
        <f t="shared" si="211"/>
        <v>69434</v>
      </c>
      <c r="F4497" s="69" t="s">
        <v>5741</v>
      </c>
      <c r="G4497" s="69" t="s">
        <v>9150</v>
      </c>
      <c r="H4497" s="70">
        <v>0</v>
      </c>
      <c r="I4497" s="70" t="s">
        <v>139</v>
      </c>
      <c r="J4497" s="74">
        <v>26.68</v>
      </c>
      <c r="K4497" s="64">
        <f t="shared" si="212"/>
        <v>0</v>
      </c>
      <c r="L4497" s="71"/>
      <c r="M4497" s="72"/>
      <c r="N4497" s="72" t="s">
        <v>14298</v>
      </c>
      <c r="O4497" s="72"/>
      <c r="P4497" s="81">
        <v>181</v>
      </c>
      <c r="Q4497" s="73"/>
      <c r="R4497" s="73" t="s">
        <v>14299</v>
      </c>
      <c r="S4497" s="60" t="str">
        <f>VLOOKUP(A4497,[1]DATA!$1:$1048576,12,0)</f>
        <v>ANO</v>
      </c>
    </row>
    <row r="4498" spans="1:19" x14ac:dyDescent="0.25">
      <c r="A4498" s="68">
        <v>600022188</v>
      </c>
      <c r="B4498" s="59">
        <f t="shared" si="210"/>
        <v>600022188</v>
      </c>
      <c r="C4498" s="68" t="s">
        <v>8613</v>
      </c>
      <c r="D4498" s="76">
        <v>1</v>
      </c>
      <c r="E4498" s="61">
        <f t="shared" si="211"/>
        <v>47019727</v>
      </c>
      <c r="F4498" s="69" t="s">
        <v>5741</v>
      </c>
      <c r="G4498" s="69" t="s">
        <v>9150</v>
      </c>
      <c r="H4498" s="70">
        <v>0</v>
      </c>
      <c r="I4498" s="70" t="s">
        <v>139</v>
      </c>
      <c r="J4498" s="74">
        <v>26.68</v>
      </c>
      <c r="K4498" s="64">
        <f t="shared" si="212"/>
        <v>0</v>
      </c>
      <c r="L4498" s="71"/>
      <c r="M4498" s="72"/>
      <c r="N4498" s="72" t="s">
        <v>14300</v>
      </c>
      <c r="O4498" s="72" t="s">
        <v>14301</v>
      </c>
      <c r="P4498" s="81">
        <v>1576</v>
      </c>
      <c r="Q4498" s="73"/>
      <c r="R4498" s="73" t="s">
        <v>14302</v>
      </c>
      <c r="S4498" s="60" t="str">
        <f>VLOOKUP(A4498,[1]DATA!$1:$1048576,12,0)</f>
        <v>ANO</v>
      </c>
    </row>
    <row r="4499" spans="1:19" x14ac:dyDescent="0.25">
      <c r="A4499" s="68">
        <v>600007936</v>
      </c>
      <c r="B4499" s="59">
        <f t="shared" si="210"/>
        <v>600007936</v>
      </c>
      <c r="C4499" s="68" t="s">
        <v>8614</v>
      </c>
      <c r="D4499" s="76">
        <v>1</v>
      </c>
      <c r="E4499" s="61">
        <f t="shared" si="211"/>
        <v>47019689</v>
      </c>
      <c r="F4499" s="69" t="s">
        <v>5741</v>
      </c>
      <c r="G4499" s="69" t="s">
        <v>9150</v>
      </c>
      <c r="H4499" s="70">
        <v>0</v>
      </c>
      <c r="I4499" s="70" t="s">
        <v>139</v>
      </c>
      <c r="J4499" s="74">
        <v>26.68</v>
      </c>
      <c r="K4499" s="64">
        <f t="shared" si="212"/>
        <v>0</v>
      </c>
      <c r="L4499" s="71"/>
      <c r="M4499" s="72"/>
      <c r="N4499" s="72" t="s">
        <v>14303</v>
      </c>
      <c r="O4499" s="72" t="s">
        <v>4599</v>
      </c>
      <c r="P4499" s="81">
        <v>1222</v>
      </c>
      <c r="Q4499" s="73"/>
      <c r="R4499" s="73" t="s">
        <v>14302</v>
      </c>
      <c r="S4499" s="60" t="str">
        <f>VLOOKUP(A4499,[1]DATA!$1:$1048576,12,0)</f>
        <v>ANO</v>
      </c>
    </row>
    <row r="4500" spans="1:19" x14ac:dyDescent="0.25">
      <c r="A4500" s="68">
        <v>600007944</v>
      </c>
      <c r="B4500" s="59">
        <f t="shared" si="210"/>
        <v>600007944</v>
      </c>
      <c r="C4500" s="68" t="s">
        <v>8615</v>
      </c>
      <c r="D4500" s="76">
        <v>1</v>
      </c>
      <c r="E4500" s="61">
        <f t="shared" si="211"/>
        <v>14802201</v>
      </c>
      <c r="F4500" s="69" t="s">
        <v>5741</v>
      </c>
      <c r="G4500" s="69" t="s">
        <v>9150</v>
      </c>
      <c r="H4500" s="70">
        <v>0</v>
      </c>
      <c r="I4500" s="70" t="s">
        <v>139</v>
      </c>
      <c r="J4500" s="74">
        <v>26.68</v>
      </c>
      <c r="K4500" s="64">
        <f t="shared" si="212"/>
        <v>0</v>
      </c>
      <c r="L4500" s="71"/>
      <c r="M4500" s="72"/>
      <c r="N4500" s="72" t="s">
        <v>14304</v>
      </c>
      <c r="O4500" s="72" t="s">
        <v>50</v>
      </c>
      <c r="P4500" s="81">
        <v>1135</v>
      </c>
      <c r="Q4500" s="73"/>
      <c r="R4500" s="73" t="s">
        <v>14305</v>
      </c>
      <c r="S4500" s="60" t="str">
        <f>VLOOKUP(A4500,[1]DATA!$1:$1048576,12,0)</f>
        <v>ANO</v>
      </c>
    </row>
    <row r="4501" spans="1:19" x14ac:dyDescent="0.25">
      <c r="A4501" s="68">
        <v>600007952</v>
      </c>
      <c r="B4501" s="59">
        <f t="shared" si="210"/>
        <v>600007952</v>
      </c>
      <c r="C4501" s="68" t="s">
        <v>8616</v>
      </c>
      <c r="D4501" s="76">
        <v>1</v>
      </c>
      <c r="E4501" s="61">
        <f t="shared" si="211"/>
        <v>47019671</v>
      </c>
      <c r="F4501" s="69" t="s">
        <v>5741</v>
      </c>
      <c r="G4501" s="69" t="s">
        <v>9150</v>
      </c>
      <c r="H4501" s="70">
        <v>0</v>
      </c>
      <c r="I4501" s="70" t="s">
        <v>139</v>
      </c>
      <c r="J4501" s="74">
        <v>26.68</v>
      </c>
      <c r="K4501" s="64">
        <f t="shared" si="212"/>
        <v>0</v>
      </c>
      <c r="L4501" s="71"/>
      <c r="M4501" s="72"/>
      <c r="N4501" s="72" t="s">
        <v>14306</v>
      </c>
      <c r="O4501" s="72" t="s">
        <v>13936</v>
      </c>
      <c r="P4501" s="81">
        <v>186</v>
      </c>
      <c r="Q4501" s="73"/>
      <c r="R4501" s="73" t="s">
        <v>14302</v>
      </c>
      <c r="S4501" s="60" t="str">
        <f>VLOOKUP(A4501,[1]DATA!$1:$1048576,12,0)</f>
        <v>ANO</v>
      </c>
    </row>
    <row r="4502" spans="1:19" x14ac:dyDescent="0.25">
      <c r="A4502" s="68">
        <v>600007961</v>
      </c>
      <c r="B4502" s="59">
        <f t="shared" si="210"/>
        <v>600007961</v>
      </c>
      <c r="C4502" s="68" t="s">
        <v>8617</v>
      </c>
      <c r="D4502" s="76">
        <v>1</v>
      </c>
      <c r="E4502" s="61">
        <f t="shared" si="211"/>
        <v>47019697</v>
      </c>
      <c r="F4502" s="69" t="s">
        <v>5741</v>
      </c>
      <c r="G4502" s="69" t="s">
        <v>9150</v>
      </c>
      <c r="H4502" s="70">
        <v>200</v>
      </c>
      <c r="I4502" s="70" t="s">
        <v>139</v>
      </c>
      <c r="J4502" s="74">
        <v>26.68</v>
      </c>
      <c r="K4502" s="64">
        <f t="shared" si="212"/>
        <v>5336</v>
      </c>
      <c r="L4502" s="71"/>
      <c r="M4502" s="72"/>
      <c r="N4502" s="72" t="s">
        <v>14307</v>
      </c>
      <c r="O4502" s="72" t="s">
        <v>4255</v>
      </c>
      <c r="P4502" s="81">
        <v>209</v>
      </c>
      <c r="Q4502" s="73"/>
      <c r="R4502" s="73" t="s">
        <v>14305</v>
      </c>
      <c r="S4502" s="60" t="str">
        <f>VLOOKUP(A4502,[1]DATA!$1:$1048576,12,0)</f>
        <v>ANO</v>
      </c>
    </row>
    <row r="4503" spans="1:19" x14ac:dyDescent="0.25">
      <c r="A4503" s="68">
        <v>600007987</v>
      </c>
      <c r="B4503" s="59">
        <f t="shared" si="210"/>
        <v>600007987</v>
      </c>
      <c r="C4503" s="68" t="s">
        <v>8618</v>
      </c>
      <c r="D4503" s="76">
        <v>1</v>
      </c>
      <c r="E4503" s="61">
        <f t="shared" si="211"/>
        <v>47019719</v>
      </c>
      <c r="F4503" s="69" t="s">
        <v>5741</v>
      </c>
      <c r="G4503" s="69" t="s">
        <v>9150</v>
      </c>
      <c r="H4503" s="70">
        <v>0</v>
      </c>
      <c r="I4503" s="70" t="s">
        <v>139</v>
      </c>
      <c r="J4503" s="74">
        <v>26.68</v>
      </c>
      <c r="K4503" s="64">
        <f t="shared" si="212"/>
        <v>0</v>
      </c>
      <c r="L4503" s="71"/>
      <c r="M4503" s="72"/>
      <c r="N4503" s="72" t="s">
        <v>14308</v>
      </c>
      <c r="O4503" s="72" t="s">
        <v>4599</v>
      </c>
      <c r="P4503" s="81">
        <v>1222</v>
      </c>
      <c r="Q4503" s="73"/>
      <c r="R4503" s="73" t="s">
        <v>14302</v>
      </c>
      <c r="S4503" s="60" t="str">
        <f>VLOOKUP(A4503,[1]DATA!$1:$1048576,12,0)</f>
        <v>ANO</v>
      </c>
    </row>
    <row r="4504" spans="1:19" x14ac:dyDescent="0.25">
      <c r="A4504" s="68">
        <v>600055728</v>
      </c>
      <c r="B4504" s="59">
        <f t="shared" si="210"/>
        <v>600055728</v>
      </c>
      <c r="C4504" s="68" t="s">
        <v>8619</v>
      </c>
      <c r="D4504" s="76">
        <v>1</v>
      </c>
      <c r="E4504" s="61">
        <f t="shared" si="211"/>
        <v>70988200</v>
      </c>
      <c r="F4504" s="69" t="s">
        <v>5741</v>
      </c>
      <c r="G4504" s="69" t="s">
        <v>9150</v>
      </c>
      <c r="H4504" s="70">
        <v>50</v>
      </c>
      <c r="I4504" s="70" t="s">
        <v>139</v>
      </c>
      <c r="J4504" s="74">
        <v>26.68</v>
      </c>
      <c r="K4504" s="64">
        <f t="shared" si="212"/>
        <v>1334</v>
      </c>
      <c r="L4504" s="71"/>
      <c r="M4504" s="72"/>
      <c r="N4504" s="72" t="s">
        <v>14309</v>
      </c>
      <c r="O4504" s="72"/>
      <c r="P4504" s="81">
        <v>23</v>
      </c>
      <c r="Q4504" s="73"/>
      <c r="R4504" s="73" t="s">
        <v>14310</v>
      </c>
      <c r="S4504" s="60" t="str">
        <f>VLOOKUP(A4504,[1]DATA!$1:$1048576,12,0)</f>
        <v>ANO</v>
      </c>
    </row>
    <row r="4505" spans="1:19" x14ac:dyDescent="0.25">
      <c r="A4505" s="68">
        <v>600055647</v>
      </c>
      <c r="B4505" s="59">
        <f t="shared" si="210"/>
        <v>600055647</v>
      </c>
      <c r="C4505" s="68" t="s">
        <v>8620</v>
      </c>
      <c r="D4505" s="76">
        <v>1</v>
      </c>
      <c r="E4505" s="61">
        <f t="shared" si="211"/>
        <v>47014491</v>
      </c>
      <c r="F4505" s="69" t="s">
        <v>5741</v>
      </c>
      <c r="G4505" s="69" t="s">
        <v>9150</v>
      </c>
      <c r="H4505" s="70">
        <v>175</v>
      </c>
      <c r="I4505" s="70" t="s">
        <v>139</v>
      </c>
      <c r="J4505" s="74">
        <v>26.68</v>
      </c>
      <c r="K4505" s="64">
        <f t="shared" si="212"/>
        <v>4669</v>
      </c>
      <c r="L4505" s="71"/>
      <c r="M4505" s="72"/>
      <c r="N4505" s="72" t="s">
        <v>14311</v>
      </c>
      <c r="O4505" s="72" t="s">
        <v>4255</v>
      </c>
      <c r="P4505" s="81">
        <v>209</v>
      </c>
      <c r="Q4505" s="73"/>
      <c r="R4505" s="73" t="s">
        <v>14305</v>
      </c>
      <c r="S4505" s="60" t="str">
        <f>VLOOKUP(A4505,[1]DATA!$1:$1048576,12,0)</f>
        <v>ANO</v>
      </c>
    </row>
    <row r="4506" spans="1:19" x14ac:dyDescent="0.25">
      <c r="A4506" s="68">
        <v>600055655</v>
      </c>
      <c r="B4506" s="59">
        <f t="shared" si="210"/>
        <v>600055655</v>
      </c>
      <c r="C4506" s="68" t="s">
        <v>8621</v>
      </c>
      <c r="D4506" s="76">
        <v>1</v>
      </c>
      <c r="E4506" s="61">
        <f t="shared" si="211"/>
        <v>71000526</v>
      </c>
      <c r="F4506" s="69" t="s">
        <v>5741</v>
      </c>
      <c r="G4506" s="69" t="s">
        <v>9150</v>
      </c>
      <c r="H4506" s="70">
        <v>25</v>
      </c>
      <c r="I4506" s="70" t="s">
        <v>139</v>
      </c>
      <c r="J4506" s="74">
        <v>26.68</v>
      </c>
      <c r="K4506" s="64">
        <f t="shared" si="212"/>
        <v>667</v>
      </c>
      <c r="L4506" s="71"/>
      <c r="M4506" s="72"/>
      <c r="N4506" s="72" t="s">
        <v>14312</v>
      </c>
      <c r="O4506" s="72"/>
      <c r="P4506" s="81">
        <v>68</v>
      </c>
      <c r="Q4506" s="73"/>
      <c r="R4506" s="73" t="s">
        <v>44</v>
      </c>
      <c r="S4506" s="60" t="str">
        <f>VLOOKUP(A4506,[1]DATA!$1:$1048576,12,0)</f>
        <v>ANO</v>
      </c>
    </row>
    <row r="4507" spans="1:19" x14ac:dyDescent="0.25">
      <c r="A4507" s="68">
        <v>600055663</v>
      </c>
      <c r="B4507" s="59">
        <f t="shared" si="210"/>
        <v>600055663</v>
      </c>
      <c r="C4507" s="68" t="s">
        <v>8622</v>
      </c>
      <c r="D4507" s="76">
        <v>1</v>
      </c>
      <c r="E4507" s="61">
        <f t="shared" si="211"/>
        <v>71000534</v>
      </c>
      <c r="F4507" s="69" t="s">
        <v>5741</v>
      </c>
      <c r="G4507" s="69" t="s">
        <v>9150</v>
      </c>
      <c r="H4507" s="70">
        <v>50</v>
      </c>
      <c r="I4507" s="70" t="s">
        <v>139</v>
      </c>
      <c r="J4507" s="74">
        <v>26.68</v>
      </c>
      <c r="K4507" s="64">
        <f t="shared" si="212"/>
        <v>1334</v>
      </c>
      <c r="L4507" s="71"/>
      <c r="M4507" s="72"/>
      <c r="N4507" s="72" t="s">
        <v>14313</v>
      </c>
      <c r="O4507" s="72" t="s">
        <v>14314</v>
      </c>
      <c r="P4507" s="81">
        <v>128</v>
      </c>
      <c r="Q4507" s="73"/>
      <c r="R4507" s="73" t="s">
        <v>14315</v>
      </c>
      <c r="S4507" s="60" t="str">
        <f>VLOOKUP(A4507,[1]DATA!$1:$1048576,12,0)</f>
        <v>ANO</v>
      </c>
    </row>
    <row r="4508" spans="1:19" x14ac:dyDescent="0.25">
      <c r="A4508" s="68">
        <v>600055671</v>
      </c>
      <c r="B4508" s="59">
        <f t="shared" si="210"/>
        <v>600055671</v>
      </c>
      <c r="C4508" s="68" t="s">
        <v>8623</v>
      </c>
      <c r="D4508" s="76">
        <v>1</v>
      </c>
      <c r="E4508" s="61">
        <f t="shared" si="211"/>
        <v>75034409</v>
      </c>
      <c r="F4508" s="69" t="s">
        <v>5741</v>
      </c>
      <c r="G4508" s="69" t="s">
        <v>9150</v>
      </c>
      <c r="H4508" s="70">
        <v>0</v>
      </c>
      <c r="I4508" s="70" t="s">
        <v>139</v>
      </c>
      <c r="J4508" s="74">
        <v>26.68</v>
      </c>
      <c r="K4508" s="64">
        <f t="shared" si="212"/>
        <v>0</v>
      </c>
      <c r="L4508" s="71"/>
      <c r="M4508" s="72"/>
      <c r="N4508" s="72" t="s">
        <v>14316</v>
      </c>
      <c r="O4508" s="72" t="s">
        <v>14317</v>
      </c>
      <c r="P4508" s="81">
        <v>115</v>
      </c>
      <c r="Q4508" s="73"/>
      <c r="R4508" s="73" t="s">
        <v>14318</v>
      </c>
      <c r="S4508" s="60" t="str">
        <f>VLOOKUP(A4508,[1]DATA!$1:$1048576,12,0)</f>
        <v>ANO</v>
      </c>
    </row>
    <row r="4509" spans="1:19" x14ac:dyDescent="0.25">
      <c r="A4509" s="68">
        <v>600055698</v>
      </c>
      <c r="B4509" s="59">
        <f t="shared" si="210"/>
        <v>600055698</v>
      </c>
      <c r="C4509" s="68" t="s">
        <v>8624</v>
      </c>
      <c r="D4509" s="76">
        <v>1</v>
      </c>
      <c r="E4509" s="61">
        <f t="shared" si="211"/>
        <v>71006613</v>
      </c>
      <c r="F4509" s="69" t="s">
        <v>5741</v>
      </c>
      <c r="G4509" s="69" t="s">
        <v>9150</v>
      </c>
      <c r="H4509" s="70">
        <v>0</v>
      </c>
      <c r="I4509" s="70" t="s">
        <v>139</v>
      </c>
      <c r="J4509" s="74">
        <v>26.68</v>
      </c>
      <c r="K4509" s="64">
        <f t="shared" si="212"/>
        <v>0</v>
      </c>
      <c r="L4509" s="71"/>
      <c r="M4509" s="72"/>
      <c r="N4509" s="72" t="s">
        <v>14319</v>
      </c>
      <c r="O4509" s="72"/>
      <c r="P4509" s="81">
        <v>61</v>
      </c>
      <c r="Q4509" s="73"/>
      <c r="R4509" s="73" t="s">
        <v>10768</v>
      </c>
      <c r="S4509" s="60" t="str">
        <f>VLOOKUP(A4509,[1]DATA!$1:$1048576,12,0)</f>
        <v>ANO</v>
      </c>
    </row>
    <row r="4510" spans="1:19" x14ac:dyDescent="0.25">
      <c r="A4510" s="68">
        <v>600055701</v>
      </c>
      <c r="B4510" s="59">
        <f t="shared" si="210"/>
        <v>600055701</v>
      </c>
      <c r="C4510" s="68" t="s">
        <v>8625</v>
      </c>
      <c r="D4510" s="76">
        <v>1</v>
      </c>
      <c r="E4510" s="61">
        <f t="shared" si="211"/>
        <v>47014318</v>
      </c>
      <c r="F4510" s="69" t="s">
        <v>5741</v>
      </c>
      <c r="G4510" s="69" t="s">
        <v>9150</v>
      </c>
      <c r="H4510" s="70">
        <v>25</v>
      </c>
      <c r="I4510" s="70" t="s">
        <v>139</v>
      </c>
      <c r="J4510" s="74">
        <v>26.68</v>
      </c>
      <c r="K4510" s="64">
        <f t="shared" si="212"/>
        <v>667</v>
      </c>
      <c r="L4510" s="71"/>
      <c r="M4510" s="72"/>
      <c r="N4510" s="72" t="s">
        <v>14320</v>
      </c>
      <c r="O4510" s="72" t="s">
        <v>14321</v>
      </c>
      <c r="P4510" s="81">
        <v>54</v>
      </c>
      <c r="Q4510" s="73"/>
      <c r="R4510" s="73" t="s">
        <v>14322</v>
      </c>
      <c r="S4510" s="60" t="str">
        <f>VLOOKUP(A4510,[1]DATA!$1:$1048576,12,0)</f>
        <v>ANO</v>
      </c>
    </row>
    <row r="4511" spans="1:19" x14ac:dyDescent="0.25">
      <c r="A4511" s="68">
        <v>600055736</v>
      </c>
      <c r="B4511" s="59">
        <f t="shared" si="210"/>
        <v>600055736</v>
      </c>
      <c r="C4511" s="68" t="s">
        <v>8626</v>
      </c>
      <c r="D4511" s="76">
        <v>1</v>
      </c>
      <c r="E4511" s="61">
        <f t="shared" si="211"/>
        <v>71006583</v>
      </c>
      <c r="F4511" s="69" t="s">
        <v>5741</v>
      </c>
      <c r="G4511" s="69" t="s">
        <v>9150</v>
      </c>
      <c r="H4511" s="70">
        <v>75</v>
      </c>
      <c r="I4511" s="70" t="s">
        <v>139</v>
      </c>
      <c r="J4511" s="74">
        <v>26.68</v>
      </c>
      <c r="K4511" s="64">
        <f t="shared" si="212"/>
        <v>2001</v>
      </c>
      <c r="L4511" s="71"/>
      <c r="M4511" s="72"/>
      <c r="N4511" s="72" t="s">
        <v>14323</v>
      </c>
      <c r="O4511" s="72"/>
      <c r="P4511" s="81">
        <v>77</v>
      </c>
      <c r="Q4511" s="73"/>
      <c r="R4511" s="73" t="s">
        <v>14324</v>
      </c>
      <c r="S4511" s="60" t="str">
        <f>VLOOKUP(A4511,[1]DATA!$1:$1048576,12,0)</f>
        <v>ANO</v>
      </c>
    </row>
    <row r="4512" spans="1:19" x14ac:dyDescent="0.25">
      <c r="A4512" s="68">
        <v>600055744</v>
      </c>
      <c r="B4512" s="59">
        <f t="shared" si="210"/>
        <v>600055744</v>
      </c>
      <c r="C4512" s="68" t="s">
        <v>8627</v>
      </c>
      <c r="D4512" s="76">
        <v>1</v>
      </c>
      <c r="E4512" s="61">
        <f t="shared" si="211"/>
        <v>70946060</v>
      </c>
      <c r="F4512" s="69" t="s">
        <v>5741</v>
      </c>
      <c r="G4512" s="69" t="s">
        <v>9150</v>
      </c>
      <c r="H4512" s="70">
        <v>150</v>
      </c>
      <c r="I4512" s="70" t="s">
        <v>139</v>
      </c>
      <c r="J4512" s="74">
        <v>26.68</v>
      </c>
      <c r="K4512" s="64">
        <f t="shared" si="212"/>
        <v>4002</v>
      </c>
      <c r="L4512" s="71"/>
      <c r="M4512" s="72"/>
      <c r="N4512" s="72" t="s">
        <v>14325</v>
      </c>
      <c r="O4512" s="72"/>
      <c r="P4512" s="81">
        <v>235</v>
      </c>
      <c r="Q4512" s="73"/>
      <c r="R4512" s="73" t="s">
        <v>14326</v>
      </c>
      <c r="S4512" s="60" t="str">
        <f>VLOOKUP(A4512,[1]DATA!$1:$1048576,12,0)</f>
        <v>ANO</v>
      </c>
    </row>
    <row r="4513" spans="1:19" x14ac:dyDescent="0.25">
      <c r="A4513" s="68">
        <v>600055752</v>
      </c>
      <c r="B4513" s="59">
        <f t="shared" si="210"/>
        <v>600055752</v>
      </c>
      <c r="C4513" s="68" t="s">
        <v>8628</v>
      </c>
      <c r="D4513" s="76">
        <v>1</v>
      </c>
      <c r="E4513" s="61">
        <f t="shared" si="211"/>
        <v>47018747</v>
      </c>
      <c r="F4513" s="69" t="s">
        <v>5741</v>
      </c>
      <c r="G4513" s="69" t="s">
        <v>9150</v>
      </c>
      <c r="H4513" s="70">
        <v>200</v>
      </c>
      <c r="I4513" s="70" t="s">
        <v>139</v>
      </c>
      <c r="J4513" s="74">
        <v>26.68</v>
      </c>
      <c r="K4513" s="64">
        <f t="shared" si="212"/>
        <v>5336</v>
      </c>
      <c r="L4513" s="71"/>
      <c r="M4513" s="72"/>
      <c r="N4513" s="72" t="s">
        <v>14327</v>
      </c>
      <c r="O4513" s="72" t="s">
        <v>51</v>
      </c>
      <c r="P4513" s="81">
        <v>127</v>
      </c>
      <c r="Q4513" s="73"/>
      <c r="R4513" s="73" t="s">
        <v>13160</v>
      </c>
      <c r="S4513" s="60" t="str">
        <f>VLOOKUP(A4513,[1]DATA!$1:$1048576,12,0)</f>
        <v>ANO</v>
      </c>
    </row>
    <row r="4514" spans="1:19" x14ac:dyDescent="0.25">
      <c r="A4514" s="68">
        <v>600055761</v>
      </c>
      <c r="B4514" s="59">
        <f t="shared" si="210"/>
        <v>600055761</v>
      </c>
      <c r="C4514" s="68" t="s">
        <v>8629</v>
      </c>
      <c r="D4514" s="76">
        <v>1</v>
      </c>
      <c r="E4514" s="61">
        <f t="shared" si="211"/>
        <v>63804395</v>
      </c>
      <c r="F4514" s="69" t="s">
        <v>5741</v>
      </c>
      <c r="G4514" s="69" t="s">
        <v>9150</v>
      </c>
      <c r="H4514" s="70">
        <v>200</v>
      </c>
      <c r="I4514" s="70" t="s">
        <v>139</v>
      </c>
      <c r="J4514" s="74">
        <v>26.68</v>
      </c>
      <c r="K4514" s="64">
        <f t="shared" si="212"/>
        <v>5336</v>
      </c>
      <c r="L4514" s="71"/>
      <c r="M4514" s="72"/>
      <c r="N4514" s="72" t="s">
        <v>14328</v>
      </c>
      <c r="O4514" s="72" t="s">
        <v>19</v>
      </c>
      <c r="P4514" s="81">
        <v>323</v>
      </c>
      <c r="Q4514" s="73"/>
      <c r="R4514" s="73" t="s">
        <v>5352</v>
      </c>
      <c r="S4514" s="60" t="str">
        <f>VLOOKUP(A4514,[1]DATA!$1:$1048576,12,0)</f>
        <v>ANO</v>
      </c>
    </row>
    <row r="4515" spans="1:19" x14ac:dyDescent="0.25">
      <c r="A4515" s="68">
        <v>600055779</v>
      </c>
      <c r="B4515" s="59">
        <f t="shared" si="210"/>
        <v>600055779</v>
      </c>
      <c r="C4515" s="68" t="s">
        <v>8630</v>
      </c>
      <c r="D4515" s="76">
        <v>1</v>
      </c>
      <c r="E4515" s="61">
        <f t="shared" si="211"/>
        <v>47016922</v>
      </c>
      <c r="F4515" s="69" t="s">
        <v>5741</v>
      </c>
      <c r="G4515" s="69" t="s">
        <v>9150</v>
      </c>
      <c r="H4515" s="70">
        <v>125</v>
      </c>
      <c r="I4515" s="70" t="s">
        <v>139</v>
      </c>
      <c r="J4515" s="74">
        <v>26.68</v>
      </c>
      <c r="K4515" s="64">
        <f t="shared" si="212"/>
        <v>3335</v>
      </c>
      <c r="L4515" s="71"/>
      <c r="M4515" s="72"/>
      <c r="N4515" s="72" t="s">
        <v>14329</v>
      </c>
      <c r="O4515" s="72"/>
      <c r="P4515" s="81">
        <v>196</v>
      </c>
      <c r="Q4515" s="73"/>
      <c r="R4515" s="73" t="s">
        <v>14330</v>
      </c>
      <c r="S4515" s="60" t="str">
        <f>VLOOKUP(A4515,[1]DATA!$1:$1048576,12,0)</f>
        <v>ANO</v>
      </c>
    </row>
    <row r="4516" spans="1:19" x14ac:dyDescent="0.25">
      <c r="A4516" s="68">
        <v>600055787</v>
      </c>
      <c r="B4516" s="59">
        <f t="shared" si="210"/>
        <v>600055787</v>
      </c>
      <c r="C4516" s="68" t="s">
        <v>8631</v>
      </c>
      <c r="D4516" s="76">
        <v>1</v>
      </c>
      <c r="E4516" s="61">
        <f t="shared" si="211"/>
        <v>47017635</v>
      </c>
      <c r="F4516" s="69" t="s">
        <v>5741</v>
      </c>
      <c r="G4516" s="69" t="s">
        <v>9150</v>
      </c>
      <c r="H4516" s="70">
        <v>125</v>
      </c>
      <c r="I4516" s="70" t="s">
        <v>139</v>
      </c>
      <c r="J4516" s="74">
        <v>26.68</v>
      </c>
      <c r="K4516" s="64">
        <f t="shared" si="212"/>
        <v>3335</v>
      </c>
      <c r="L4516" s="71"/>
      <c r="M4516" s="72"/>
      <c r="N4516" s="72" t="s">
        <v>14331</v>
      </c>
      <c r="O4516" s="72"/>
      <c r="P4516" s="81">
        <v>157</v>
      </c>
      <c r="Q4516" s="73"/>
      <c r="R4516" s="73" t="s">
        <v>14299</v>
      </c>
      <c r="S4516" s="60" t="str">
        <f>VLOOKUP(A4516,[1]DATA!$1:$1048576,12,0)</f>
        <v>ANO</v>
      </c>
    </row>
    <row r="4517" spans="1:19" x14ac:dyDescent="0.25">
      <c r="A4517" s="68">
        <v>600055809</v>
      </c>
      <c r="B4517" s="59">
        <f t="shared" si="210"/>
        <v>600055809</v>
      </c>
      <c r="C4517" s="68" t="s">
        <v>8632</v>
      </c>
      <c r="D4517" s="76">
        <v>1</v>
      </c>
      <c r="E4517" s="61">
        <f t="shared" si="211"/>
        <v>47014369</v>
      </c>
      <c r="F4517" s="69" t="s">
        <v>5741</v>
      </c>
      <c r="G4517" s="69" t="s">
        <v>9150</v>
      </c>
      <c r="H4517" s="70">
        <v>125</v>
      </c>
      <c r="I4517" s="70" t="s">
        <v>139</v>
      </c>
      <c r="J4517" s="74">
        <v>26.68</v>
      </c>
      <c r="K4517" s="64">
        <f t="shared" si="212"/>
        <v>3335</v>
      </c>
      <c r="L4517" s="71"/>
      <c r="M4517" s="72"/>
      <c r="N4517" s="72" t="s">
        <v>14332</v>
      </c>
      <c r="O4517" s="72" t="s">
        <v>5031</v>
      </c>
      <c r="P4517" s="81">
        <v>252</v>
      </c>
      <c r="Q4517" s="73"/>
      <c r="R4517" s="73" t="s">
        <v>14333</v>
      </c>
      <c r="S4517" s="60" t="str">
        <f>VLOOKUP(A4517,[1]DATA!$1:$1048576,12,0)</f>
        <v>ANO</v>
      </c>
    </row>
    <row r="4518" spans="1:19" x14ac:dyDescent="0.25">
      <c r="A4518" s="68">
        <v>600055825</v>
      </c>
      <c r="B4518" s="59">
        <f t="shared" si="210"/>
        <v>600055825</v>
      </c>
      <c r="C4518" s="68" t="s">
        <v>8633</v>
      </c>
      <c r="D4518" s="76">
        <v>1</v>
      </c>
      <c r="E4518" s="61">
        <f t="shared" si="211"/>
        <v>47013656</v>
      </c>
      <c r="F4518" s="69" t="s">
        <v>5741</v>
      </c>
      <c r="G4518" s="69" t="s">
        <v>9150</v>
      </c>
      <c r="H4518" s="70">
        <v>175</v>
      </c>
      <c r="I4518" s="70" t="s">
        <v>139</v>
      </c>
      <c r="J4518" s="74">
        <v>26.68</v>
      </c>
      <c r="K4518" s="64">
        <f t="shared" si="212"/>
        <v>4669</v>
      </c>
      <c r="L4518" s="71"/>
      <c r="M4518" s="72"/>
      <c r="N4518" s="72" t="s">
        <v>14334</v>
      </c>
      <c r="O4518" s="72" t="s">
        <v>47</v>
      </c>
      <c r="P4518" s="81">
        <v>245</v>
      </c>
      <c r="Q4518" s="73"/>
      <c r="R4518" s="73" t="s">
        <v>14335</v>
      </c>
      <c r="S4518" s="60" t="str">
        <f>VLOOKUP(A4518,[1]DATA!$1:$1048576,12,0)</f>
        <v>ANO</v>
      </c>
    </row>
    <row r="4519" spans="1:19" x14ac:dyDescent="0.25">
      <c r="A4519" s="68">
        <v>600055833</v>
      </c>
      <c r="B4519" s="59">
        <f t="shared" si="210"/>
        <v>600055833</v>
      </c>
      <c r="C4519" s="68" t="s">
        <v>8634</v>
      </c>
      <c r="D4519" s="76">
        <v>1</v>
      </c>
      <c r="E4519" s="61">
        <f t="shared" si="211"/>
        <v>47016981</v>
      </c>
      <c r="F4519" s="69" t="s">
        <v>5741</v>
      </c>
      <c r="G4519" s="69" t="s">
        <v>9150</v>
      </c>
      <c r="H4519" s="70">
        <v>625</v>
      </c>
      <c r="I4519" s="70" t="s">
        <v>139</v>
      </c>
      <c r="J4519" s="74">
        <v>26.68</v>
      </c>
      <c r="K4519" s="64">
        <f t="shared" si="212"/>
        <v>16675</v>
      </c>
      <c r="L4519" s="71"/>
      <c r="M4519" s="72"/>
      <c r="N4519" s="72" t="s">
        <v>14336</v>
      </c>
      <c r="O4519" s="72" t="s">
        <v>10802</v>
      </c>
      <c r="P4519" s="81">
        <v>3</v>
      </c>
      <c r="Q4519" s="73"/>
      <c r="R4519" s="73" t="s">
        <v>14302</v>
      </c>
      <c r="S4519" s="60" t="str">
        <f>VLOOKUP(A4519,[1]DATA!$1:$1048576,12,0)</f>
        <v>ANO</v>
      </c>
    </row>
    <row r="4520" spans="1:19" x14ac:dyDescent="0.25">
      <c r="A4520" s="68">
        <v>600055841</v>
      </c>
      <c r="B4520" s="59">
        <f t="shared" si="210"/>
        <v>600055841</v>
      </c>
      <c r="C4520" s="68" t="s">
        <v>8635</v>
      </c>
      <c r="D4520" s="76">
        <v>1</v>
      </c>
      <c r="E4520" s="61">
        <f t="shared" si="211"/>
        <v>47013991</v>
      </c>
      <c r="F4520" s="69" t="s">
        <v>5741</v>
      </c>
      <c r="G4520" s="69" t="s">
        <v>9150</v>
      </c>
      <c r="H4520" s="70">
        <v>1075</v>
      </c>
      <c r="I4520" s="70" t="s">
        <v>139</v>
      </c>
      <c r="J4520" s="74">
        <v>26.68</v>
      </c>
      <c r="K4520" s="64">
        <f t="shared" si="212"/>
        <v>28681</v>
      </c>
      <c r="L4520" s="71"/>
      <c r="M4520" s="72"/>
      <c r="N4520" s="72" t="s">
        <v>14337</v>
      </c>
      <c r="O4520" s="72" t="s">
        <v>33</v>
      </c>
      <c r="P4520" s="81">
        <v>2331</v>
      </c>
      <c r="Q4520" s="73"/>
      <c r="R4520" s="73" t="s">
        <v>14302</v>
      </c>
      <c r="S4520" s="60" t="str">
        <f>VLOOKUP(A4520,[1]DATA!$1:$1048576,12,0)</f>
        <v>ANO</v>
      </c>
    </row>
    <row r="4521" spans="1:19" x14ac:dyDescent="0.25">
      <c r="A4521" s="68">
        <v>600055868</v>
      </c>
      <c r="B4521" s="59">
        <f t="shared" si="210"/>
        <v>600055868</v>
      </c>
      <c r="C4521" s="68" t="s">
        <v>8636</v>
      </c>
      <c r="D4521" s="76">
        <v>1</v>
      </c>
      <c r="E4521" s="61">
        <f t="shared" si="211"/>
        <v>47013222</v>
      </c>
      <c r="F4521" s="69" t="s">
        <v>5741</v>
      </c>
      <c r="G4521" s="69" t="s">
        <v>9150</v>
      </c>
      <c r="H4521" s="70">
        <v>75</v>
      </c>
      <c r="I4521" s="70" t="s">
        <v>139</v>
      </c>
      <c r="J4521" s="74">
        <v>26.68</v>
      </c>
      <c r="K4521" s="64">
        <f t="shared" si="212"/>
        <v>2001</v>
      </c>
      <c r="L4521" s="71"/>
      <c r="M4521" s="72"/>
      <c r="N4521" s="72" t="s">
        <v>14338</v>
      </c>
      <c r="O4521" s="72"/>
      <c r="P4521" s="81">
        <v>42</v>
      </c>
      <c r="Q4521" s="73"/>
      <c r="R4521" s="73" t="s">
        <v>14339</v>
      </c>
      <c r="S4521" s="60" t="str">
        <f>VLOOKUP(A4521,[1]DATA!$1:$1048576,12,0)</f>
        <v>ANO</v>
      </c>
    </row>
    <row r="4522" spans="1:19" x14ac:dyDescent="0.25">
      <c r="A4522" s="68">
        <v>600055876</v>
      </c>
      <c r="B4522" s="59">
        <f t="shared" si="210"/>
        <v>600055876</v>
      </c>
      <c r="C4522" s="68" t="s">
        <v>8637</v>
      </c>
      <c r="D4522" s="76">
        <v>1</v>
      </c>
      <c r="E4522" s="61">
        <f t="shared" si="211"/>
        <v>47017961</v>
      </c>
      <c r="F4522" s="69" t="s">
        <v>5741</v>
      </c>
      <c r="G4522" s="69" t="s">
        <v>9150</v>
      </c>
      <c r="H4522" s="70">
        <v>175</v>
      </c>
      <c r="I4522" s="70" t="s">
        <v>139</v>
      </c>
      <c r="J4522" s="74">
        <v>26.68</v>
      </c>
      <c r="K4522" s="64">
        <f t="shared" si="212"/>
        <v>4669</v>
      </c>
      <c r="L4522" s="71"/>
      <c r="M4522" s="72"/>
      <c r="N4522" s="72" t="s">
        <v>14340</v>
      </c>
      <c r="O4522" s="72"/>
      <c r="P4522" s="81">
        <v>91</v>
      </c>
      <c r="Q4522" s="73"/>
      <c r="R4522" s="73" t="s">
        <v>5573</v>
      </c>
      <c r="S4522" s="60" t="str">
        <f>VLOOKUP(A4522,[1]DATA!$1:$1048576,12,0)</f>
        <v>ANO</v>
      </c>
    </row>
    <row r="4523" spans="1:19" x14ac:dyDescent="0.25">
      <c r="A4523" s="68">
        <v>600055884</v>
      </c>
      <c r="B4523" s="59">
        <f t="shared" si="210"/>
        <v>600055884</v>
      </c>
      <c r="C4523" s="68" t="s">
        <v>8638</v>
      </c>
      <c r="D4523" s="76">
        <v>1</v>
      </c>
      <c r="E4523" s="61">
        <f t="shared" si="211"/>
        <v>70988196</v>
      </c>
      <c r="F4523" s="69" t="s">
        <v>5741</v>
      </c>
      <c r="G4523" s="69" t="s">
        <v>9150</v>
      </c>
      <c r="H4523" s="70">
        <v>75</v>
      </c>
      <c r="I4523" s="70" t="s">
        <v>139</v>
      </c>
      <c r="J4523" s="74">
        <v>26.68</v>
      </c>
      <c r="K4523" s="64">
        <f t="shared" si="212"/>
        <v>2001</v>
      </c>
      <c r="L4523" s="71"/>
      <c r="M4523" s="72"/>
      <c r="N4523" s="72" t="s">
        <v>14341</v>
      </c>
      <c r="O4523" s="72"/>
      <c r="P4523" s="81">
        <v>230</v>
      </c>
      <c r="Q4523" s="73"/>
      <c r="R4523" s="73" t="s">
        <v>5361</v>
      </c>
      <c r="S4523" s="60" t="str">
        <f>VLOOKUP(A4523,[1]DATA!$1:$1048576,12,0)</f>
        <v>ANO</v>
      </c>
    </row>
    <row r="4524" spans="1:19" x14ac:dyDescent="0.25">
      <c r="A4524" s="68">
        <v>600055892</v>
      </c>
      <c r="B4524" s="59">
        <f t="shared" si="210"/>
        <v>600055892</v>
      </c>
      <c r="C4524" s="68" t="s">
        <v>8639</v>
      </c>
      <c r="D4524" s="76">
        <v>1</v>
      </c>
      <c r="E4524" s="61">
        <f t="shared" si="211"/>
        <v>47013532</v>
      </c>
      <c r="F4524" s="69" t="s">
        <v>5741</v>
      </c>
      <c r="G4524" s="69" t="s">
        <v>9150</v>
      </c>
      <c r="H4524" s="70">
        <v>200</v>
      </c>
      <c r="I4524" s="70" t="s">
        <v>139</v>
      </c>
      <c r="J4524" s="74">
        <v>26.68</v>
      </c>
      <c r="K4524" s="64">
        <f t="shared" si="212"/>
        <v>5336</v>
      </c>
      <c r="L4524" s="71"/>
      <c r="M4524" s="72"/>
      <c r="N4524" s="72" t="s">
        <v>14342</v>
      </c>
      <c r="O4524" s="72"/>
      <c r="P4524" s="81">
        <v>228</v>
      </c>
      <c r="Q4524" s="73"/>
      <c r="R4524" s="73" t="s">
        <v>13158</v>
      </c>
      <c r="S4524" s="60" t="str">
        <f>VLOOKUP(A4524,[1]DATA!$1:$1048576,12,0)</f>
        <v>ANO</v>
      </c>
    </row>
    <row r="4525" spans="1:19" x14ac:dyDescent="0.25">
      <c r="A4525" s="68">
        <v>600055906</v>
      </c>
      <c r="B4525" s="59">
        <f t="shared" si="210"/>
        <v>600055906</v>
      </c>
      <c r="C4525" s="68" t="s">
        <v>8640</v>
      </c>
      <c r="D4525" s="76">
        <v>1</v>
      </c>
      <c r="E4525" s="61">
        <f t="shared" si="211"/>
        <v>71006524</v>
      </c>
      <c r="F4525" s="69" t="s">
        <v>5741</v>
      </c>
      <c r="G4525" s="69" t="s">
        <v>9150</v>
      </c>
      <c r="H4525" s="70">
        <v>0</v>
      </c>
      <c r="I4525" s="70" t="s">
        <v>139</v>
      </c>
      <c r="J4525" s="74">
        <v>26.68</v>
      </c>
      <c r="K4525" s="64">
        <f t="shared" si="212"/>
        <v>0</v>
      </c>
      <c r="L4525" s="71"/>
      <c r="M4525" s="72"/>
      <c r="N4525" s="72" t="s">
        <v>14343</v>
      </c>
      <c r="O4525" s="72"/>
      <c r="P4525" s="81">
        <v>204</v>
      </c>
      <c r="Q4525" s="73"/>
      <c r="R4525" s="73" t="s">
        <v>14344</v>
      </c>
      <c r="S4525" s="60" t="str">
        <f>VLOOKUP(A4525,[1]DATA!$1:$1048576,12,0)</f>
        <v>ANO</v>
      </c>
    </row>
    <row r="4526" spans="1:19" x14ac:dyDescent="0.25">
      <c r="A4526" s="68">
        <v>600055914</v>
      </c>
      <c r="B4526" s="59">
        <f t="shared" si="210"/>
        <v>600055914</v>
      </c>
      <c r="C4526" s="68" t="s">
        <v>8641</v>
      </c>
      <c r="D4526" s="76">
        <v>1</v>
      </c>
      <c r="E4526" s="61">
        <f t="shared" si="211"/>
        <v>71007229</v>
      </c>
      <c r="F4526" s="69" t="s">
        <v>5741</v>
      </c>
      <c r="G4526" s="69" t="s">
        <v>9150</v>
      </c>
      <c r="H4526" s="70">
        <v>50</v>
      </c>
      <c r="I4526" s="70" t="s">
        <v>139</v>
      </c>
      <c r="J4526" s="74">
        <v>26.68</v>
      </c>
      <c r="K4526" s="64">
        <f t="shared" si="212"/>
        <v>1334</v>
      </c>
      <c r="L4526" s="71"/>
      <c r="M4526" s="72"/>
      <c r="N4526" s="72" t="s">
        <v>14345</v>
      </c>
      <c r="O4526" s="72" t="s">
        <v>10802</v>
      </c>
      <c r="P4526" s="81">
        <v>100</v>
      </c>
      <c r="Q4526" s="73"/>
      <c r="R4526" s="73" t="s">
        <v>14346</v>
      </c>
      <c r="S4526" s="60" t="str">
        <f>VLOOKUP(A4526,[1]DATA!$1:$1048576,12,0)</f>
        <v>ANO</v>
      </c>
    </row>
    <row r="4527" spans="1:19" x14ac:dyDescent="0.25">
      <c r="A4527" s="68">
        <v>600055922</v>
      </c>
      <c r="B4527" s="59">
        <f t="shared" si="210"/>
        <v>600055922</v>
      </c>
      <c r="C4527" s="68" t="s">
        <v>8642</v>
      </c>
      <c r="D4527" s="76">
        <v>1</v>
      </c>
      <c r="E4527" s="61">
        <f t="shared" si="211"/>
        <v>47016973</v>
      </c>
      <c r="F4527" s="69" t="s">
        <v>5741</v>
      </c>
      <c r="G4527" s="69" t="s">
        <v>9150</v>
      </c>
      <c r="H4527" s="70">
        <v>575</v>
      </c>
      <c r="I4527" s="70" t="s">
        <v>139</v>
      </c>
      <c r="J4527" s="74">
        <v>26.68</v>
      </c>
      <c r="K4527" s="64">
        <f t="shared" si="212"/>
        <v>15341</v>
      </c>
      <c r="L4527" s="71"/>
      <c r="M4527" s="72"/>
      <c r="N4527" s="72" t="s">
        <v>14347</v>
      </c>
      <c r="O4527" s="72" t="s">
        <v>14348</v>
      </c>
      <c r="P4527" s="81">
        <v>153</v>
      </c>
      <c r="Q4527" s="73"/>
      <c r="R4527" s="73" t="s">
        <v>14302</v>
      </c>
      <c r="S4527" s="60" t="str">
        <f>VLOOKUP(A4527,[1]DATA!$1:$1048576,12,0)</f>
        <v>ANO</v>
      </c>
    </row>
    <row r="4528" spans="1:19" x14ac:dyDescent="0.25">
      <c r="A4528" s="68">
        <v>600170241</v>
      </c>
      <c r="B4528" s="59">
        <f t="shared" si="210"/>
        <v>600170241</v>
      </c>
      <c r="C4528" s="68" t="s">
        <v>8643</v>
      </c>
      <c r="D4528" s="76">
        <v>1</v>
      </c>
      <c r="E4528" s="61">
        <f t="shared" si="211"/>
        <v>16980123</v>
      </c>
      <c r="F4528" s="69" t="s">
        <v>5741</v>
      </c>
      <c r="G4528" s="69" t="s">
        <v>9150</v>
      </c>
      <c r="H4528" s="70">
        <v>0</v>
      </c>
      <c r="I4528" s="70" t="s">
        <v>139</v>
      </c>
      <c r="J4528" s="74">
        <v>26.68</v>
      </c>
      <c r="K4528" s="64">
        <f t="shared" si="212"/>
        <v>0</v>
      </c>
      <c r="L4528" s="71"/>
      <c r="M4528" s="72"/>
      <c r="N4528" s="72" t="s">
        <v>14349</v>
      </c>
      <c r="O4528" s="72" t="s">
        <v>14350</v>
      </c>
      <c r="P4528" s="81">
        <v>2501</v>
      </c>
      <c r="Q4528" s="73"/>
      <c r="R4528" s="73" t="s">
        <v>14302</v>
      </c>
      <c r="S4528" s="60" t="str">
        <f>VLOOKUP(A4528,[1]DATA!$1:$1048576,12,0)</f>
        <v>ANO</v>
      </c>
    </row>
    <row r="4529" spans="1:19" x14ac:dyDescent="0.25">
      <c r="A4529" s="68">
        <v>600170250</v>
      </c>
      <c r="B4529" s="59">
        <f t="shared" si="210"/>
        <v>600170250</v>
      </c>
      <c r="C4529" s="68" t="s">
        <v>8644</v>
      </c>
      <c r="D4529" s="76">
        <v>1</v>
      </c>
      <c r="E4529" s="61">
        <f t="shared" si="211"/>
        <v>47019450</v>
      </c>
      <c r="F4529" s="69" t="s">
        <v>5741</v>
      </c>
      <c r="G4529" s="69" t="s">
        <v>9150</v>
      </c>
      <c r="H4529" s="70">
        <v>0</v>
      </c>
      <c r="I4529" s="70" t="s">
        <v>139</v>
      </c>
      <c r="J4529" s="74">
        <v>26.68</v>
      </c>
      <c r="K4529" s="64">
        <f t="shared" si="212"/>
        <v>0</v>
      </c>
      <c r="L4529" s="71"/>
      <c r="M4529" s="72"/>
      <c r="N4529" s="72" t="s">
        <v>14351</v>
      </c>
      <c r="O4529" s="72" t="s">
        <v>14352</v>
      </c>
      <c r="P4529" s="81">
        <v>2309</v>
      </c>
      <c r="Q4529" s="73"/>
      <c r="R4529" s="73" t="s">
        <v>14302</v>
      </c>
      <c r="S4529" s="60" t="str">
        <f>VLOOKUP(A4529,[1]DATA!$1:$1048576,12,0)</f>
        <v>ANO</v>
      </c>
    </row>
    <row r="4530" spans="1:19" x14ac:dyDescent="0.25">
      <c r="A4530" s="68">
        <v>600171469</v>
      </c>
      <c r="B4530" s="59">
        <f t="shared" si="210"/>
        <v>600171469</v>
      </c>
      <c r="C4530" s="68" t="s">
        <v>8645</v>
      </c>
      <c r="D4530" s="76">
        <v>1</v>
      </c>
      <c r="E4530" s="61">
        <f t="shared" si="211"/>
        <v>47013711</v>
      </c>
      <c r="F4530" s="69" t="s">
        <v>5741</v>
      </c>
      <c r="G4530" s="69" t="s">
        <v>9150</v>
      </c>
      <c r="H4530" s="70">
        <v>0</v>
      </c>
      <c r="I4530" s="70" t="s">
        <v>139</v>
      </c>
      <c r="J4530" s="74">
        <v>26.68</v>
      </c>
      <c r="K4530" s="64">
        <f t="shared" si="212"/>
        <v>0</v>
      </c>
      <c r="L4530" s="71"/>
      <c r="M4530" s="72"/>
      <c r="N4530" s="72" t="s">
        <v>14353</v>
      </c>
      <c r="O4530" s="72" t="s">
        <v>4321</v>
      </c>
      <c r="P4530" s="81">
        <v>63</v>
      </c>
      <c r="Q4530" s="73"/>
      <c r="R4530" s="73" t="s">
        <v>5352</v>
      </c>
      <c r="S4530" s="60" t="str">
        <f>VLOOKUP(A4530,[1]DATA!$1:$1048576,12,0)</f>
        <v>ANO</v>
      </c>
    </row>
    <row r="4531" spans="1:19" x14ac:dyDescent="0.25">
      <c r="A4531" s="68">
        <v>691006091</v>
      </c>
      <c r="B4531" s="59">
        <f t="shared" si="210"/>
        <v>691006091</v>
      </c>
      <c r="C4531" s="68" t="s">
        <v>8646</v>
      </c>
      <c r="D4531" s="76">
        <v>1</v>
      </c>
      <c r="E4531" s="61">
        <f t="shared" si="211"/>
        <v>2413612</v>
      </c>
      <c r="F4531" s="69" t="s">
        <v>5741</v>
      </c>
      <c r="G4531" s="69" t="s">
        <v>9150</v>
      </c>
      <c r="H4531" s="70">
        <v>450</v>
      </c>
      <c r="I4531" s="70" t="s">
        <v>139</v>
      </c>
      <c r="J4531" s="74">
        <v>26.68</v>
      </c>
      <c r="K4531" s="64">
        <f t="shared" si="212"/>
        <v>12006</v>
      </c>
      <c r="L4531" s="71"/>
      <c r="M4531" s="72"/>
      <c r="N4531" s="72" t="s">
        <v>14354</v>
      </c>
      <c r="O4531" s="72"/>
      <c r="P4531" s="81">
        <v>171</v>
      </c>
      <c r="Q4531" s="73"/>
      <c r="R4531" s="73" t="s">
        <v>14355</v>
      </c>
      <c r="S4531" s="60" t="str">
        <f>VLOOKUP(A4531,[1]DATA!$1:$1048576,12,0)</f>
        <v>NE</v>
      </c>
    </row>
    <row r="4532" spans="1:19" x14ac:dyDescent="0.25">
      <c r="A4532" s="68">
        <v>691008841</v>
      </c>
      <c r="B4532" s="59">
        <f t="shared" si="210"/>
        <v>691008841</v>
      </c>
      <c r="C4532" s="68" t="s">
        <v>8647</v>
      </c>
      <c r="D4532" s="76">
        <v>1</v>
      </c>
      <c r="E4532" s="61">
        <f t="shared" si="211"/>
        <v>71294252</v>
      </c>
      <c r="F4532" s="69" t="s">
        <v>5741</v>
      </c>
      <c r="G4532" s="69" t="s">
        <v>9150</v>
      </c>
      <c r="H4532" s="70">
        <v>325</v>
      </c>
      <c r="I4532" s="70" t="s">
        <v>139</v>
      </c>
      <c r="J4532" s="74">
        <v>26.68</v>
      </c>
      <c r="K4532" s="64">
        <f t="shared" si="212"/>
        <v>8671</v>
      </c>
      <c r="L4532" s="71"/>
      <c r="M4532" s="72"/>
      <c r="N4532" s="72" t="s">
        <v>14356</v>
      </c>
      <c r="O4532" s="72" t="s">
        <v>53</v>
      </c>
      <c r="P4532" s="81">
        <v>211</v>
      </c>
      <c r="Q4532" s="73"/>
      <c r="R4532" s="73" t="s">
        <v>14357</v>
      </c>
      <c r="S4532" s="60" t="str">
        <f>VLOOKUP(A4532,[1]DATA!$1:$1048576,12,0)</f>
        <v>ANO</v>
      </c>
    </row>
    <row r="4533" spans="1:19" x14ac:dyDescent="0.25">
      <c r="A4533" s="68">
        <v>691013942</v>
      </c>
      <c r="B4533" s="59">
        <f t="shared" si="210"/>
        <v>691013942</v>
      </c>
      <c r="C4533" s="68" t="s">
        <v>8648</v>
      </c>
      <c r="D4533" s="76">
        <v>1</v>
      </c>
      <c r="E4533" s="61">
        <f t="shared" si="211"/>
        <v>8889872</v>
      </c>
      <c r="F4533" s="69" t="s">
        <v>5741</v>
      </c>
      <c r="G4533" s="69" t="s">
        <v>9150</v>
      </c>
      <c r="H4533" s="70">
        <v>50</v>
      </c>
      <c r="I4533" s="70" t="s">
        <v>139</v>
      </c>
      <c r="J4533" s="74">
        <v>26.68</v>
      </c>
      <c r="K4533" s="64">
        <f t="shared" si="212"/>
        <v>1334</v>
      </c>
      <c r="L4533" s="71"/>
      <c r="M4533" s="72"/>
      <c r="N4533" s="72" t="s">
        <v>14358</v>
      </c>
      <c r="O4533" s="72" t="s">
        <v>14359</v>
      </c>
      <c r="P4533" s="81">
        <v>747</v>
      </c>
      <c r="Q4533" s="73"/>
      <c r="R4533" s="73" t="s">
        <v>14302</v>
      </c>
      <c r="S4533" s="60" t="str">
        <f>VLOOKUP(A4533,[1]DATA!$1:$1048576,12,0)</f>
        <v>NE</v>
      </c>
    </row>
    <row r="4534" spans="1:19" x14ac:dyDescent="0.25">
      <c r="A4534" s="68">
        <v>600021696</v>
      </c>
      <c r="B4534" s="59">
        <f t="shared" si="210"/>
        <v>600021696</v>
      </c>
      <c r="C4534" s="68" t="s">
        <v>1772</v>
      </c>
      <c r="D4534" s="76">
        <v>1</v>
      </c>
      <c r="E4534" s="61">
        <f t="shared" si="211"/>
        <v>70836264</v>
      </c>
      <c r="F4534" s="69" t="s">
        <v>5741</v>
      </c>
      <c r="G4534" s="69" t="s">
        <v>5743</v>
      </c>
      <c r="H4534" s="70">
        <v>125</v>
      </c>
      <c r="I4534" s="70" t="s">
        <v>139</v>
      </c>
      <c r="J4534" s="74">
        <v>26.68</v>
      </c>
      <c r="K4534" s="64">
        <f t="shared" si="212"/>
        <v>3335</v>
      </c>
      <c r="L4534" s="71"/>
      <c r="M4534" s="72"/>
      <c r="N4534" s="72" t="s">
        <v>3729</v>
      </c>
      <c r="O4534" s="72" t="s">
        <v>5449</v>
      </c>
      <c r="P4534" s="81">
        <v>748</v>
      </c>
      <c r="Q4534" s="73"/>
      <c r="R4534" s="73" t="s">
        <v>5450</v>
      </c>
      <c r="S4534" s="60" t="str">
        <f>VLOOKUP(A4534,[1]DATA!$1:$1048576,12,0)</f>
        <v>ANO</v>
      </c>
    </row>
    <row r="4535" spans="1:19" x14ac:dyDescent="0.25">
      <c r="A4535" s="68">
        <v>600022064</v>
      </c>
      <c r="B4535" s="59">
        <f t="shared" si="210"/>
        <v>600022064</v>
      </c>
      <c r="C4535" s="68" t="s">
        <v>1773</v>
      </c>
      <c r="D4535" s="76">
        <v>1</v>
      </c>
      <c r="E4535" s="61">
        <f t="shared" si="211"/>
        <v>410233</v>
      </c>
      <c r="F4535" s="69" t="s">
        <v>5741</v>
      </c>
      <c r="G4535" s="69" t="s">
        <v>5743</v>
      </c>
      <c r="H4535" s="70">
        <v>100</v>
      </c>
      <c r="I4535" s="70" t="s">
        <v>139</v>
      </c>
      <c r="J4535" s="74">
        <v>26.68</v>
      </c>
      <c r="K4535" s="64">
        <f t="shared" si="212"/>
        <v>2668</v>
      </c>
      <c r="L4535" s="71"/>
      <c r="M4535" s="72"/>
      <c r="N4535" s="72" t="s">
        <v>3730</v>
      </c>
      <c r="O4535" s="72" t="s">
        <v>5451</v>
      </c>
      <c r="P4535" s="81">
        <v>18</v>
      </c>
      <c r="Q4535" s="73"/>
      <c r="R4535" s="73" t="s">
        <v>5452</v>
      </c>
      <c r="S4535" s="60" t="str">
        <f>VLOOKUP(A4535,[1]DATA!$1:$1048576,12,0)</f>
        <v>ANO</v>
      </c>
    </row>
    <row r="4536" spans="1:19" x14ac:dyDescent="0.25">
      <c r="A4536" s="68">
        <v>600022072</v>
      </c>
      <c r="B4536" s="59">
        <f t="shared" si="210"/>
        <v>600022072</v>
      </c>
      <c r="C4536" s="68" t="s">
        <v>1774</v>
      </c>
      <c r="D4536" s="76">
        <v>1</v>
      </c>
      <c r="E4536" s="61">
        <f t="shared" si="211"/>
        <v>68378955</v>
      </c>
      <c r="F4536" s="69" t="s">
        <v>5741</v>
      </c>
      <c r="G4536" s="69" t="s">
        <v>5743</v>
      </c>
      <c r="H4536" s="70">
        <v>75</v>
      </c>
      <c r="I4536" s="70" t="s">
        <v>139</v>
      </c>
      <c r="J4536" s="74">
        <v>26.68</v>
      </c>
      <c r="K4536" s="64">
        <f t="shared" si="212"/>
        <v>2001</v>
      </c>
      <c r="L4536" s="71"/>
      <c r="M4536" s="72"/>
      <c r="N4536" s="72" t="s">
        <v>3731</v>
      </c>
      <c r="O4536" s="72" t="s">
        <v>5453</v>
      </c>
      <c r="P4536" s="81">
        <v>436</v>
      </c>
      <c r="Q4536" s="73"/>
      <c r="R4536" s="73" t="s">
        <v>4761</v>
      </c>
      <c r="S4536" s="60" t="str">
        <f>VLOOKUP(A4536,[1]DATA!$1:$1048576,12,0)</f>
        <v>ANO</v>
      </c>
    </row>
    <row r="4537" spans="1:19" x14ac:dyDescent="0.25">
      <c r="A4537" s="68">
        <v>691009988</v>
      </c>
      <c r="B4537" s="59">
        <f t="shared" si="210"/>
        <v>691009988</v>
      </c>
      <c r="C4537" s="68" t="s">
        <v>1775</v>
      </c>
      <c r="D4537" s="76">
        <v>1</v>
      </c>
      <c r="E4537" s="61">
        <f t="shared" si="211"/>
        <v>5607248</v>
      </c>
      <c r="F4537" s="69" t="s">
        <v>5741</v>
      </c>
      <c r="G4537" s="69" t="s">
        <v>5743</v>
      </c>
      <c r="H4537" s="70">
        <v>150</v>
      </c>
      <c r="I4537" s="70" t="s">
        <v>139</v>
      </c>
      <c r="J4537" s="74">
        <v>26.68</v>
      </c>
      <c r="K4537" s="64">
        <f t="shared" si="212"/>
        <v>4002</v>
      </c>
      <c r="L4537" s="71"/>
      <c r="M4537" s="72"/>
      <c r="N4537" s="72" t="s">
        <v>3732</v>
      </c>
      <c r="O4537" s="72" t="s">
        <v>4497</v>
      </c>
      <c r="P4537" s="81">
        <v>57</v>
      </c>
      <c r="Q4537" s="73"/>
      <c r="R4537" s="73" t="s">
        <v>5454</v>
      </c>
      <c r="S4537" s="60" t="str">
        <f>VLOOKUP(A4537,[1]DATA!$1:$1048576,12,0)</f>
        <v>NE</v>
      </c>
    </row>
    <row r="4538" spans="1:19" x14ac:dyDescent="0.25">
      <c r="A4538" s="68">
        <v>600007766</v>
      </c>
      <c r="B4538" s="59">
        <f t="shared" si="210"/>
        <v>600007766</v>
      </c>
      <c r="C4538" s="68" t="s">
        <v>1776</v>
      </c>
      <c r="D4538" s="76">
        <v>1</v>
      </c>
      <c r="E4538" s="61">
        <f t="shared" si="211"/>
        <v>61388572</v>
      </c>
      <c r="F4538" s="69" t="s">
        <v>5741</v>
      </c>
      <c r="G4538" s="69" t="s">
        <v>5743</v>
      </c>
      <c r="H4538" s="70">
        <v>575</v>
      </c>
      <c r="I4538" s="70" t="s">
        <v>139</v>
      </c>
      <c r="J4538" s="74">
        <v>26.68</v>
      </c>
      <c r="K4538" s="64">
        <f t="shared" si="212"/>
        <v>15341</v>
      </c>
      <c r="L4538" s="71"/>
      <c r="M4538" s="72"/>
      <c r="N4538" s="72" t="s">
        <v>3733</v>
      </c>
      <c r="O4538" s="72" t="s">
        <v>4255</v>
      </c>
      <c r="P4538" s="81">
        <v>1280</v>
      </c>
      <c r="Q4538" s="73">
        <v>1</v>
      </c>
      <c r="R4538" s="73" t="s">
        <v>81</v>
      </c>
      <c r="S4538" s="60" t="str">
        <f>VLOOKUP(A4538,[1]DATA!$1:$1048576,12,0)</f>
        <v>ANO</v>
      </c>
    </row>
    <row r="4539" spans="1:19" x14ac:dyDescent="0.25">
      <c r="A4539" s="68">
        <v>600045412</v>
      </c>
      <c r="B4539" s="59">
        <f t="shared" si="210"/>
        <v>600045412</v>
      </c>
      <c r="C4539" s="68" t="s">
        <v>1777</v>
      </c>
      <c r="D4539" s="76">
        <v>1</v>
      </c>
      <c r="E4539" s="61">
        <f t="shared" si="211"/>
        <v>61883328</v>
      </c>
      <c r="F4539" s="69" t="s">
        <v>5741</v>
      </c>
      <c r="G4539" s="69" t="s">
        <v>5743</v>
      </c>
      <c r="H4539" s="70">
        <v>1700</v>
      </c>
      <c r="I4539" s="70" t="s">
        <v>139</v>
      </c>
      <c r="J4539" s="74">
        <v>26.68</v>
      </c>
      <c r="K4539" s="64">
        <f t="shared" si="212"/>
        <v>45356</v>
      </c>
      <c r="L4539" s="71"/>
      <c r="M4539" s="72"/>
      <c r="N4539" s="72" t="s">
        <v>3734</v>
      </c>
      <c r="O4539" s="72" t="s">
        <v>5455</v>
      </c>
      <c r="P4539" s="81">
        <v>33</v>
      </c>
      <c r="Q4539" s="73"/>
      <c r="R4539" s="73" t="s">
        <v>5450</v>
      </c>
      <c r="S4539" s="60" t="str">
        <f>VLOOKUP(A4539,[1]DATA!$1:$1048576,12,0)</f>
        <v>ANO</v>
      </c>
    </row>
    <row r="4540" spans="1:19" x14ac:dyDescent="0.25">
      <c r="A4540" s="68">
        <v>600045510</v>
      </c>
      <c r="B4540" s="59">
        <f t="shared" si="210"/>
        <v>600045510</v>
      </c>
      <c r="C4540" s="68" t="s">
        <v>1778</v>
      </c>
      <c r="D4540" s="76">
        <v>1</v>
      </c>
      <c r="E4540" s="61">
        <f t="shared" si="211"/>
        <v>70925259</v>
      </c>
      <c r="F4540" s="69" t="s">
        <v>5741</v>
      </c>
      <c r="G4540" s="69" t="s">
        <v>5743</v>
      </c>
      <c r="H4540" s="70">
        <v>325</v>
      </c>
      <c r="I4540" s="70" t="s">
        <v>139</v>
      </c>
      <c r="J4540" s="74">
        <v>26.68</v>
      </c>
      <c r="K4540" s="64">
        <f t="shared" si="212"/>
        <v>8671</v>
      </c>
      <c r="L4540" s="71"/>
      <c r="M4540" s="72"/>
      <c r="N4540" s="72" t="s">
        <v>3735</v>
      </c>
      <c r="O4540" s="72" t="s">
        <v>5456</v>
      </c>
      <c r="P4540" s="81">
        <v>69</v>
      </c>
      <c r="Q4540" s="73"/>
      <c r="R4540" s="73" t="s">
        <v>5457</v>
      </c>
      <c r="S4540" s="60" t="str">
        <f>VLOOKUP(A4540,[1]DATA!$1:$1048576,12,0)</f>
        <v>ANO</v>
      </c>
    </row>
    <row r="4541" spans="1:19" x14ac:dyDescent="0.25">
      <c r="A4541" s="68">
        <v>600052265</v>
      </c>
      <c r="B4541" s="59">
        <f t="shared" si="210"/>
        <v>600052265</v>
      </c>
      <c r="C4541" s="68" t="s">
        <v>1779</v>
      </c>
      <c r="D4541" s="76">
        <v>1</v>
      </c>
      <c r="E4541" s="61">
        <f t="shared" si="211"/>
        <v>70986444</v>
      </c>
      <c r="F4541" s="69" t="s">
        <v>5741</v>
      </c>
      <c r="G4541" s="69" t="s">
        <v>5743</v>
      </c>
      <c r="H4541" s="70">
        <v>1425</v>
      </c>
      <c r="I4541" s="70" t="s">
        <v>139</v>
      </c>
      <c r="J4541" s="74">
        <v>26.68</v>
      </c>
      <c r="K4541" s="64">
        <f t="shared" si="212"/>
        <v>38019</v>
      </c>
      <c r="L4541" s="71"/>
      <c r="M4541" s="72"/>
      <c r="N4541" s="72" t="s">
        <v>3736</v>
      </c>
      <c r="O4541" s="72" t="s">
        <v>19</v>
      </c>
      <c r="P4541" s="81">
        <v>88</v>
      </c>
      <c r="Q4541" s="73"/>
      <c r="R4541" s="73" t="s">
        <v>5458</v>
      </c>
      <c r="S4541" s="60" t="str">
        <f>VLOOKUP(A4541,[1]DATA!$1:$1048576,12,0)</f>
        <v>ANO</v>
      </c>
    </row>
    <row r="4542" spans="1:19" x14ac:dyDescent="0.25">
      <c r="A4542" s="68">
        <v>600052028</v>
      </c>
      <c r="B4542" s="59">
        <f t="shared" si="210"/>
        <v>600052028</v>
      </c>
      <c r="C4542" s="68" t="s">
        <v>1780</v>
      </c>
      <c r="D4542" s="76">
        <v>1</v>
      </c>
      <c r="E4542" s="61">
        <f t="shared" si="211"/>
        <v>70991685</v>
      </c>
      <c r="F4542" s="69" t="s">
        <v>5741</v>
      </c>
      <c r="G4542" s="69" t="s">
        <v>5743</v>
      </c>
      <c r="H4542" s="70">
        <v>350</v>
      </c>
      <c r="I4542" s="70" t="s">
        <v>139</v>
      </c>
      <c r="J4542" s="74">
        <v>26.68</v>
      </c>
      <c r="K4542" s="64">
        <f t="shared" si="212"/>
        <v>9338</v>
      </c>
      <c r="L4542" s="71"/>
      <c r="M4542" s="72"/>
      <c r="N4542" s="72" t="s">
        <v>3737</v>
      </c>
      <c r="O4542" s="72" t="s">
        <v>4497</v>
      </c>
      <c r="P4542" s="81">
        <v>3</v>
      </c>
      <c r="Q4542" s="73"/>
      <c r="R4542" s="73" t="s">
        <v>5459</v>
      </c>
      <c r="S4542" s="60" t="str">
        <f>VLOOKUP(A4542,[1]DATA!$1:$1048576,12,0)</f>
        <v>ANO</v>
      </c>
    </row>
    <row r="4543" spans="1:19" x14ac:dyDescent="0.25">
      <c r="A4543" s="68">
        <v>600052176</v>
      </c>
      <c r="B4543" s="59">
        <f t="shared" si="210"/>
        <v>600052176</v>
      </c>
      <c r="C4543" s="68" t="s">
        <v>1781</v>
      </c>
      <c r="D4543" s="76">
        <v>1</v>
      </c>
      <c r="E4543" s="61">
        <f t="shared" si="211"/>
        <v>75031663</v>
      </c>
      <c r="F4543" s="69" t="s">
        <v>5741</v>
      </c>
      <c r="G4543" s="69" t="s">
        <v>5743</v>
      </c>
      <c r="H4543" s="70">
        <v>175</v>
      </c>
      <c r="I4543" s="70" t="s">
        <v>139</v>
      </c>
      <c r="J4543" s="74">
        <v>26.68</v>
      </c>
      <c r="K4543" s="64">
        <f t="shared" si="212"/>
        <v>4669</v>
      </c>
      <c r="L4543" s="71"/>
      <c r="M4543" s="72"/>
      <c r="N4543" s="72" t="s">
        <v>3738</v>
      </c>
      <c r="O4543" s="72"/>
      <c r="P4543" s="81">
        <v>48</v>
      </c>
      <c r="Q4543" s="73"/>
      <c r="R4543" s="73" t="s">
        <v>5460</v>
      </c>
      <c r="S4543" s="60" t="str">
        <f>VLOOKUP(A4543,[1]DATA!$1:$1048576,12,0)</f>
        <v>ANO</v>
      </c>
    </row>
    <row r="4544" spans="1:19" x14ac:dyDescent="0.25">
      <c r="A4544" s="68">
        <v>600052184</v>
      </c>
      <c r="B4544" s="59">
        <f t="shared" si="210"/>
        <v>600052184</v>
      </c>
      <c r="C4544" s="68" t="s">
        <v>1782</v>
      </c>
      <c r="D4544" s="76">
        <v>1</v>
      </c>
      <c r="E4544" s="61">
        <f t="shared" si="211"/>
        <v>71004734</v>
      </c>
      <c r="F4544" s="69" t="s">
        <v>5741</v>
      </c>
      <c r="G4544" s="69" t="s">
        <v>5743</v>
      </c>
      <c r="H4544" s="70">
        <v>175</v>
      </c>
      <c r="I4544" s="70" t="s">
        <v>139</v>
      </c>
      <c r="J4544" s="74">
        <v>26.68</v>
      </c>
      <c r="K4544" s="64">
        <f t="shared" si="212"/>
        <v>4669</v>
      </c>
      <c r="L4544" s="71"/>
      <c r="M4544" s="72"/>
      <c r="N4544" s="72" t="s">
        <v>3739</v>
      </c>
      <c r="O4544" s="72" t="s">
        <v>19</v>
      </c>
      <c r="P4544" s="81">
        <v>211</v>
      </c>
      <c r="Q4544" s="73"/>
      <c r="R4544" s="73" t="s">
        <v>5461</v>
      </c>
      <c r="S4544" s="60" t="str">
        <f>VLOOKUP(A4544,[1]DATA!$1:$1048576,12,0)</f>
        <v>ANO</v>
      </c>
    </row>
    <row r="4545" spans="1:19" x14ac:dyDescent="0.25">
      <c r="A4545" s="68">
        <v>600052192</v>
      </c>
      <c r="B4545" s="59">
        <f t="shared" si="210"/>
        <v>600052192</v>
      </c>
      <c r="C4545" s="68" t="s">
        <v>1783</v>
      </c>
      <c r="D4545" s="76">
        <v>1</v>
      </c>
      <c r="E4545" s="61">
        <f t="shared" si="211"/>
        <v>75033593</v>
      </c>
      <c r="F4545" s="69" t="s">
        <v>5741</v>
      </c>
      <c r="G4545" s="69" t="s">
        <v>5743</v>
      </c>
      <c r="H4545" s="70">
        <v>250</v>
      </c>
      <c r="I4545" s="70" t="s">
        <v>139</v>
      </c>
      <c r="J4545" s="74">
        <v>26.68</v>
      </c>
      <c r="K4545" s="64">
        <f t="shared" si="212"/>
        <v>6670</v>
      </c>
      <c r="L4545" s="71"/>
      <c r="M4545" s="72"/>
      <c r="N4545" s="72" t="s">
        <v>3740</v>
      </c>
      <c r="O4545" s="72" t="s">
        <v>19</v>
      </c>
      <c r="P4545" s="81">
        <v>27</v>
      </c>
      <c r="Q4545" s="73"/>
      <c r="R4545" s="73" t="s">
        <v>5462</v>
      </c>
      <c r="S4545" s="60" t="str">
        <f>VLOOKUP(A4545,[1]DATA!$1:$1048576,12,0)</f>
        <v>ANO</v>
      </c>
    </row>
    <row r="4546" spans="1:19" x14ac:dyDescent="0.25">
      <c r="A4546" s="68">
        <v>600052206</v>
      </c>
      <c r="B4546" s="59">
        <f t="shared" si="210"/>
        <v>600052206</v>
      </c>
      <c r="C4546" s="68" t="s">
        <v>1784</v>
      </c>
      <c r="D4546" s="76">
        <v>1</v>
      </c>
      <c r="E4546" s="61">
        <f t="shared" si="211"/>
        <v>70941718</v>
      </c>
      <c r="F4546" s="69" t="s">
        <v>5741</v>
      </c>
      <c r="G4546" s="69" t="s">
        <v>5743</v>
      </c>
      <c r="H4546" s="70">
        <v>600</v>
      </c>
      <c r="I4546" s="70" t="s">
        <v>139</v>
      </c>
      <c r="J4546" s="74">
        <v>26.68</v>
      </c>
      <c r="K4546" s="64">
        <f t="shared" si="212"/>
        <v>16008</v>
      </c>
      <c r="L4546" s="71"/>
      <c r="M4546" s="72"/>
      <c r="N4546" s="72" t="s">
        <v>3741</v>
      </c>
      <c r="O4546" s="72" t="s">
        <v>5292</v>
      </c>
      <c r="P4546" s="81">
        <v>170</v>
      </c>
      <c r="Q4546" s="73"/>
      <c r="R4546" s="73" t="s">
        <v>5463</v>
      </c>
      <c r="S4546" s="60" t="str">
        <f>VLOOKUP(A4546,[1]DATA!$1:$1048576,12,0)</f>
        <v>ANO</v>
      </c>
    </row>
    <row r="4547" spans="1:19" x14ac:dyDescent="0.25">
      <c r="A4547" s="68">
        <v>600052257</v>
      </c>
      <c r="B4547" s="59">
        <f t="shared" si="210"/>
        <v>600052257</v>
      </c>
      <c r="C4547" s="68" t="s">
        <v>1785</v>
      </c>
      <c r="D4547" s="76">
        <v>1</v>
      </c>
      <c r="E4547" s="61">
        <f t="shared" si="211"/>
        <v>70992398</v>
      </c>
      <c r="F4547" s="69" t="s">
        <v>5741</v>
      </c>
      <c r="G4547" s="69" t="s">
        <v>5743</v>
      </c>
      <c r="H4547" s="70">
        <v>1625</v>
      </c>
      <c r="I4547" s="70" t="s">
        <v>139</v>
      </c>
      <c r="J4547" s="74">
        <v>26.68</v>
      </c>
      <c r="K4547" s="64">
        <f t="shared" si="212"/>
        <v>43355</v>
      </c>
      <c r="L4547" s="71"/>
      <c r="M4547" s="72"/>
      <c r="N4547" s="72" t="s">
        <v>3742</v>
      </c>
      <c r="O4547" s="72" t="s">
        <v>64</v>
      </c>
      <c r="P4547" s="81">
        <v>346</v>
      </c>
      <c r="Q4547" s="73"/>
      <c r="R4547" s="73" t="s">
        <v>5464</v>
      </c>
      <c r="S4547" s="60" t="str">
        <f>VLOOKUP(A4547,[1]DATA!$1:$1048576,12,0)</f>
        <v>ANO</v>
      </c>
    </row>
    <row r="4548" spans="1:19" x14ac:dyDescent="0.25">
      <c r="A4548" s="68">
        <v>600052290</v>
      </c>
      <c r="B4548" s="59">
        <f t="shared" si="210"/>
        <v>600052290</v>
      </c>
      <c r="C4548" s="68" t="s">
        <v>1786</v>
      </c>
      <c r="D4548" s="76">
        <v>1</v>
      </c>
      <c r="E4548" s="61">
        <f t="shared" si="211"/>
        <v>63834448</v>
      </c>
      <c r="F4548" s="69" t="s">
        <v>5741</v>
      </c>
      <c r="G4548" s="69" t="s">
        <v>5743</v>
      </c>
      <c r="H4548" s="70">
        <v>1175</v>
      </c>
      <c r="I4548" s="70" t="s">
        <v>139</v>
      </c>
      <c r="J4548" s="74">
        <v>26.68</v>
      </c>
      <c r="K4548" s="64">
        <f t="shared" si="212"/>
        <v>31349</v>
      </c>
      <c r="L4548" s="71"/>
      <c r="M4548" s="72"/>
      <c r="N4548" s="72" t="s">
        <v>3743</v>
      </c>
      <c r="O4548" s="72" t="s">
        <v>5031</v>
      </c>
      <c r="P4548" s="81">
        <v>71</v>
      </c>
      <c r="Q4548" s="73">
        <v>22</v>
      </c>
      <c r="R4548" s="73" t="s">
        <v>81</v>
      </c>
      <c r="S4548" s="60" t="str">
        <f>VLOOKUP(A4548,[1]DATA!$1:$1048576,12,0)</f>
        <v>ANO</v>
      </c>
    </row>
    <row r="4549" spans="1:19" x14ac:dyDescent="0.25">
      <c r="A4549" s="68">
        <v>600052303</v>
      </c>
      <c r="B4549" s="59">
        <f t="shared" ref="B4549:B4612" si="213">A4549*1</f>
        <v>600052303</v>
      </c>
      <c r="C4549" s="68" t="s">
        <v>1787</v>
      </c>
      <c r="D4549" s="76">
        <v>1</v>
      </c>
      <c r="E4549" s="61">
        <f t="shared" ref="E4549:E4612" si="214">C4549*1</f>
        <v>63834243</v>
      </c>
      <c r="F4549" s="69" t="s">
        <v>5741</v>
      </c>
      <c r="G4549" s="69" t="s">
        <v>5743</v>
      </c>
      <c r="H4549" s="70">
        <v>1625</v>
      </c>
      <c r="I4549" s="70" t="s">
        <v>139</v>
      </c>
      <c r="J4549" s="74">
        <v>26.68</v>
      </c>
      <c r="K4549" s="64">
        <f t="shared" ref="K4549:K4612" si="215">H4549*J4549</f>
        <v>43355</v>
      </c>
      <c r="L4549" s="71"/>
      <c r="M4549" s="72"/>
      <c r="N4549" s="72" t="s">
        <v>3744</v>
      </c>
      <c r="O4549" s="72" t="s">
        <v>64</v>
      </c>
      <c r="P4549" s="81">
        <v>94</v>
      </c>
      <c r="Q4549" s="73">
        <v>19</v>
      </c>
      <c r="R4549" s="73" t="s">
        <v>81</v>
      </c>
      <c r="S4549" s="60" t="str">
        <f>VLOOKUP(A4549,[1]DATA!$1:$1048576,12,0)</f>
        <v>ANO</v>
      </c>
    </row>
    <row r="4550" spans="1:19" x14ac:dyDescent="0.25">
      <c r="A4550" s="68">
        <v>600052311</v>
      </c>
      <c r="B4550" s="59">
        <f t="shared" si="213"/>
        <v>600052311</v>
      </c>
      <c r="C4550" s="68" t="s">
        <v>1788</v>
      </c>
      <c r="D4550" s="76">
        <v>1</v>
      </c>
      <c r="E4550" s="61">
        <f t="shared" si="214"/>
        <v>75031540</v>
      </c>
      <c r="F4550" s="69" t="s">
        <v>5741</v>
      </c>
      <c r="G4550" s="69" t="s">
        <v>5743</v>
      </c>
      <c r="H4550" s="70">
        <v>1000</v>
      </c>
      <c r="I4550" s="70" t="s">
        <v>139</v>
      </c>
      <c r="J4550" s="74">
        <v>26.68</v>
      </c>
      <c r="K4550" s="64">
        <f t="shared" si="215"/>
        <v>26680</v>
      </c>
      <c r="L4550" s="71"/>
      <c r="M4550" s="72"/>
      <c r="N4550" s="72" t="s">
        <v>3745</v>
      </c>
      <c r="O4550" s="72" t="s">
        <v>41</v>
      </c>
      <c r="P4550" s="81">
        <v>5</v>
      </c>
      <c r="Q4550" s="73"/>
      <c r="R4550" s="73" t="s">
        <v>5465</v>
      </c>
      <c r="S4550" s="60" t="str">
        <f>VLOOKUP(A4550,[1]DATA!$1:$1048576,12,0)</f>
        <v>ANO</v>
      </c>
    </row>
    <row r="4551" spans="1:19" x14ac:dyDescent="0.25">
      <c r="A4551" s="68">
        <v>600052338</v>
      </c>
      <c r="B4551" s="59">
        <f t="shared" si="213"/>
        <v>600052338</v>
      </c>
      <c r="C4551" s="68" t="s">
        <v>1789</v>
      </c>
      <c r="D4551" s="76">
        <v>1</v>
      </c>
      <c r="E4551" s="61">
        <f t="shared" si="214"/>
        <v>75034182</v>
      </c>
      <c r="F4551" s="69" t="s">
        <v>5741</v>
      </c>
      <c r="G4551" s="69" t="s">
        <v>5743</v>
      </c>
      <c r="H4551" s="70">
        <v>200</v>
      </c>
      <c r="I4551" s="70" t="s">
        <v>139</v>
      </c>
      <c r="J4551" s="74">
        <v>26.68</v>
      </c>
      <c r="K4551" s="64">
        <f t="shared" si="215"/>
        <v>5336</v>
      </c>
      <c r="L4551" s="71"/>
      <c r="M4551" s="72"/>
      <c r="N4551" s="72" t="s">
        <v>3746</v>
      </c>
      <c r="O4551" s="72" t="s">
        <v>5466</v>
      </c>
      <c r="P4551" s="81">
        <v>78</v>
      </c>
      <c r="Q4551" s="73"/>
      <c r="R4551" s="73" t="s">
        <v>5467</v>
      </c>
      <c r="S4551" s="60" t="str">
        <f>VLOOKUP(A4551,[1]DATA!$1:$1048576,12,0)</f>
        <v>ANO</v>
      </c>
    </row>
    <row r="4552" spans="1:19" x14ac:dyDescent="0.25">
      <c r="A4552" s="68">
        <v>600052354</v>
      </c>
      <c r="B4552" s="59">
        <f t="shared" si="213"/>
        <v>600052354</v>
      </c>
      <c r="C4552" s="68" t="s">
        <v>1790</v>
      </c>
      <c r="D4552" s="76">
        <v>1</v>
      </c>
      <c r="E4552" s="61">
        <f t="shared" si="214"/>
        <v>43755089</v>
      </c>
      <c r="F4552" s="69" t="s">
        <v>5741</v>
      </c>
      <c r="G4552" s="69" t="s">
        <v>5743</v>
      </c>
      <c r="H4552" s="70">
        <v>1150</v>
      </c>
      <c r="I4552" s="70" t="s">
        <v>139</v>
      </c>
      <c r="J4552" s="74">
        <v>26.68</v>
      </c>
      <c r="K4552" s="64">
        <f t="shared" si="215"/>
        <v>30682</v>
      </c>
      <c r="L4552" s="71"/>
      <c r="M4552" s="72"/>
      <c r="N4552" s="72" t="s">
        <v>3747</v>
      </c>
      <c r="O4552" s="72" t="s">
        <v>5453</v>
      </c>
      <c r="P4552" s="81">
        <v>57</v>
      </c>
      <c r="Q4552" s="73"/>
      <c r="R4552" s="73" t="s">
        <v>4761</v>
      </c>
      <c r="S4552" s="60" t="str">
        <f>VLOOKUP(A4552,[1]DATA!$1:$1048576,12,0)</f>
        <v>ANO</v>
      </c>
    </row>
    <row r="4553" spans="1:19" x14ac:dyDescent="0.25">
      <c r="A4553" s="68">
        <v>600052451</v>
      </c>
      <c r="B4553" s="59">
        <f t="shared" si="213"/>
        <v>600052451</v>
      </c>
      <c r="C4553" s="68" t="s">
        <v>1791</v>
      </c>
      <c r="D4553" s="76">
        <v>1</v>
      </c>
      <c r="E4553" s="61">
        <f t="shared" si="214"/>
        <v>70977691</v>
      </c>
      <c r="F4553" s="69" t="s">
        <v>5741</v>
      </c>
      <c r="G4553" s="69" t="s">
        <v>5743</v>
      </c>
      <c r="H4553" s="70">
        <v>125</v>
      </c>
      <c r="I4553" s="70" t="s">
        <v>139</v>
      </c>
      <c r="J4553" s="74">
        <v>26.68</v>
      </c>
      <c r="K4553" s="64">
        <f t="shared" si="215"/>
        <v>3335</v>
      </c>
      <c r="L4553" s="71"/>
      <c r="M4553" s="72"/>
      <c r="N4553" s="72" t="s">
        <v>3748</v>
      </c>
      <c r="O4553" s="72" t="s">
        <v>32</v>
      </c>
      <c r="P4553" s="81">
        <v>481</v>
      </c>
      <c r="Q4553" s="73">
        <v>5</v>
      </c>
      <c r="R4553" s="73" t="s">
        <v>81</v>
      </c>
      <c r="S4553" s="60" t="str">
        <f>VLOOKUP(A4553,[1]DATA!$1:$1048576,12,0)</f>
        <v>ANO</v>
      </c>
    </row>
    <row r="4554" spans="1:19" x14ac:dyDescent="0.25">
      <c r="A4554" s="68">
        <v>610451219</v>
      </c>
      <c r="B4554" s="59">
        <f t="shared" si="213"/>
        <v>610451219</v>
      </c>
      <c r="C4554" s="68" t="s">
        <v>1792</v>
      </c>
      <c r="D4554" s="76">
        <v>1</v>
      </c>
      <c r="E4554" s="61">
        <f t="shared" si="214"/>
        <v>26144123</v>
      </c>
      <c r="F4554" s="69" t="s">
        <v>5741</v>
      </c>
      <c r="G4554" s="69" t="s">
        <v>5743</v>
      </c>
      <c r="H4554" s="70">
        <v>425</v>
      </c>
      <c r="I4554" s="70" t="s">
        <v>139</v>
      </c>
      <c r="J4554" s="74">
        <v>26.68</v>
      </c>
      <c r="K4554" s="64">
        <f t="shared" si="215"/>
        <v>11339</v>
      </c>
      <c r="L4554" s="71"/>
      <c r="M4554" s="72"/>
      <c r="N4554" s="72" t="s">
        <v>3749</v>
      </c>
      <c r="O4554" s="72" t="s">
        <v>4278</v>
      </c>
      <c r="P4554" s="81">
        <v>1685</v>
      </c>
      <c r="Q4554" s="73" t="s">
        <v>5468</v>
      </c>
      <c r="R4554" s="73" t="s">
        <v>81</v>
      </c>
      <c r="S4554" s="60" t="str">
        <f>VLOOKUP(A4554,[1]DATA!$1:$1048576,12,0)</f>
        <v>NE</v>
      </c>
    </row>
    <row r="4555" spans="1:19" x14ac:dyDescent="0.25">
      <c r="A4555" s="68">
        <v>650068955</v>
      </c>
      <c r="B4555" s="59">
        <f t="shared" si="213"/>
        <v>650068955</v>
      </c>
      <c r="C4555" s="68" t="s">
        <v>1793</v>
      </c>
      <c r="D4555" s="76">
        <v>1</v>
      </c>
      <c r="E4555" s="61">
        <f t="shared" si="214"/>
        <v>27089941</v>
      </c>
      <c r="F4555" s="69" t="s">
        <v>5741</v>
      </c>
      <c r="G4555" s="69" t="s">
        <v>5743</v>
      </c>
      <c r="H4555" s="70">
        <v>625</v>
      </c>
      <c r="I4555" s="70" t="s">
        <v>139</v>
      </c>
      <c r="J4555" s="74">
        <v>26.68</v>
      </c>
      <c r="K4555" s="64">
        <f t="shared" si="215"/>
        <v>16675</v>
      </c>
      <c r="L4555" s="71"/>
      <c r="M4555" s="72"/>
      <c r="N4555" s="72" t="s">
        <v>3750</v>
      </c>
      <c r="O4555" s="72" t="s">
        <v>4497</v>
      </c>
      <c r="P4555" s="81">
        <v>5</v>
      </c>
      <c r="Q4555" s="73"/>
      <c r="R4555" s="73" t="s">
        <v>5027</v>
      </c>
      <c r="S4555" s="60" t="str">
        <f>VLOOKUP(A4555,[1]DATA!$1:$1048576,12,0)</f>
        <v>NE</v>
      </c>
    </row>
    <row r="4556" spans="1:19" x14ac:dyDescent="0.25">
      <c r="A4556" s="68">
        <v>651016444</v>
      </c>
      <c r="B4556" s="59">
        <f t="shared" si="213"/>
        <v>651016444</v>
      </c>
      <c r="C4556" s="68" t="s">
        <v>1794</v>
      </c>
      <c r="D4556" s="76">
        <v>1</v>
      </c>
      <c r="E4556" s="61">
        <f t="shared" si="214"/>
        <v>27408876</v>
      </c>
      <c r="F4556" s="69" t="s">
        <v>5741</v>
      </c>
      <c r="G4556" s="69" t="s">
        <v>5743</v>
      </c>
      <c r="H4556" s="70">
        <v>475</v>
      </c>
      <c r="I4556" s="70" t="s">
        <v>139</v>
      </c>
      <c r="J4556" s="74">
        <v>26.68</v>
      </c>
      <c r="K4556" s="64">
        <f t="shared" si="215"/>
        <v>12673</v>
      </c>
      <c r="L4556" s="71"/>
      <c r="M4556" s="72"/>
      <c r="N4556" s="72" t="s">
        <v>3751</v>
      </c>
      <c r="O4556" s="72" t="s">
        <v>5469</v>
      </c>
      <c r="P4556" s="81">
        <v>2630</v>
      </c>
      <c r="Q4556" s="73" t="s">
        <v>5470</v>
      </c>
      <c r="R4556" s="73" t="s">
        <v>81</v>
      </c>
      <c r="S4556" s="60" t="str">
        <f>VLOOKUP(A4556,[1]DATA!$1:$1048576,12,0)</f>
        <v>NE</v>
      </c>
    </row>
    <row r="4557" spans="1:19" x14ac:dyDescent="0.25">
      <c r="A4557" s="68">
        <v>691001146</v>
      </c>
      <c r="B4557" s="59">
        <f t="shared" si="213"/>
        <v>691001146</v>
      </c>
      <c r="C4557" s="68" t="s">
        <v>1795</v>
      </c>
      <c r="D4557" s="76">
        <v>1</v>
      </c>
      <c r="E4557" s="61">
        <f t="shared" si="214"/>
        <v>72045396</v>
      </c>
      <c r="F4557" s="69" t="s">
        <v>5741</v>
      </c>
      <c r="G4557" s="69" t="s">
        <v>5743</v>
      </c>
      <c r="H4557" s="70">
        <v>1350</v>
      </c>
      <c r="I4557" s="70" t="s">
        <v>139</v>
      </c>
      <c r="J4557" s="74">
        <v>26.68</v>
      </c>
      <c r="K4557" s="64">
        <f t="shared" si="215"/>
        <v>36018</v>
      </c>
      <c r="L4557" s="71"/>
      <c r="M4557" s="72"/>
      <c r="N4557" s="72" t="s">
        <v>3752</v>
      </c>
      <c r="O4557" s="72" t="s">
        <v>19</v>
      </c>
      <c r="P4557" s="81">
        <v>2400</v>
      </c>
      <c r="Q4557" s="73">
        <v>4</v>
      </c>
      <c r="R4557" s="73" t="s">
        <v>81</v>
      </c>
      <c r="S4557" s="60" t="str">
        <f>VLOOKUP(A4557,[1]DATA!$1:$1048576,12,0)</f>
        <v>ANO</v>
      </c>
    </row>
    <row r="4558" spans="1:19" x14ac:dyDescent="0.25">
      <c r="A4558" s="68">
        <v>691002207</v>
      </c>
      <c r="B4558" s="59">
        <f t="shared" si="213"/>
        <v>691002207</v>
      </c>
      <c r="C4558" s="68" t="s">
        <v>1796</v>
      </c>
      <c r="D4558" s="76">
        <v>1</v>
      </c>
      <c r="E4558" s="61">
        <f t="shared" si="214"/>
        <v>71341005</v>
      </c>
      <c r="F4558" s="69" t="s">
        <v>5741</v>
      </c>
      <c r="G4558" s="69" t="s">
        <v>5743</v>
      </c>
      <c r="H4558" s="70">
        <v>400</v>
      </c>
      <c r="I4558" s="70" t="s">
        <v>139</v>
      </c>
      <c r="J4558" s="74">
        <v>26.68</v>
      </c>
      <c r="K4558" s="64">
        <f t="shared" si="215"/>
        <v>10672</v>
      </c>
      <c r="L4558" s="71"/>
      <c r="M4558" s="72"/>
      <c r="N4558" s="72" t="s">
        <v>3753</v>
      </c>
      <c r="O4558" s="72" t="s">
        <v>5471</v>
      </c>
      <c r="P4558" s="81">
        <v>1</v>
      </c>
      <c r="Q4558" s="73"/>
      <c r="R4558" s="73" t="s">
        <v>5472</v>
      </c>
      <c r="S4558" s="60" t="str">
        <f>VLOOKUP(A4558,[1]DATA!$1:$1048576,12,0)</f>
        <v>NE</v>
      </c>
    </row>
    <row r="4559" spans="1:19" x14ac:dyDescent="0.25">
      <c r="A4559" s="68">
        <v>691003297</v>
      </c>
      <c r="B4559" s="59">
        <f t="shared" si="213"/>
        <v>691003297</v>
      </c>
      <c r="C4559" s="68" t="s">
        <v>1797</v>
      </c>
      <c r="D4559" s="76">
        <v>1</v>
      </c>
      <c r="E4559" s="61">
        <f t="shared" si="214"/>
        <v>24144461</v>
      </c>
      <c r="F4559" s="69" t="s">
        <v>5741</v>
      </c>
      <c r="G4559" s="69" t="s">
        <v>5743</v>
      </c>
      <c r="H4559" s="70">
        <v>125</v>
      </c>
      <c r="I4559" s="70" t="s">
        <v>139</v>
      </c>
      <c r="J4559" s="74">
        <v>26.68</v>
      </c>
      <c r="K4559" s="64">
        <f t="shared" si="215"/>
        <v>3335</v>
      </c>
      <c r="L4559" s="71"/>
      <c r="M4559" s="72"/>
      <c r="N4559" s="72" t="s">
        <v>3754</v>
      </c>
      <c r="O4559" s="72" t="s">
        <v>43</v>
      </c>
      <c r="P4559" s="81">
        <v>286</v>
      </c>
      <c r="Q4559" s="73">
        <v>12</v>
      </c>
      <c r="R4559" s="73" t="s">
        <v>81</v>
      </c>
      <c r="S4559" s="60" t="str">
        <f>VLOOKUP(A4559,[1]DATA!$1:$1048576,12,0)</f>
        <v>NE</v>
      </c>
    </row>
    <row r="4560" spans="1:19" x14ac:dyDescent="0.25">
      <c r="A4560" s="68">
        <v>691003840</v>
      </c>
      <c r="B4560" s="59">
        <f t="shared" si="213"/>
        <v>691003840</v>
      </c>
      <c r="C4560" s="68" t="s">
        <v>1798</v>
      </c>
      <c r="D4560" s="76">
        <v>1</v>
      </c>
      <c r="E4560" s="61">
        <f t="shared" si="214"/>
        <v>71341447</v>
      </c>
      <c r="F4560" s="69" t="s">
        <v>5741</v>
      </c>
      <c r="G4560" s="69" t="s">
        <v>5743</v>
      </c>
      <c r="H4560" s="70">
        <v>100</v>
      </c>
      <c r="I4560" s="70" t="s">
        <v>139</v>
      </c>
      <c r="J4560" s="74">
        <v>26.68</v>
      </c>
      <c r="K4560" s="64">
        <f t="shared" si="215"/>
        <v>2668</v>
      </c>
      <c r="L4560" s="71"/>
      <c r="M4560" s="72"/>
      <c r="N4560" s="72" t="s">
        <v>3755</v>
      </c>
      <c r="O4560" s="72" t="s">
        <v>5473</v>
      </c>
      <c r="P4560" s="81">
        <v>30</v>
      </c>
      <c r="Q4560" s="73"/>
      <c r="R4560" s="73" t="s">
        <v>5464</v>
      </c>
      <c r="S4560" s="60" t="str">
        <f>VLOOKUP(A4560,[1]DATA!$1:$1048576,12,0)</f>
        <v>NE</v>
      </c>
    </row>
    <row r="4561" spans="1:19" x14ac:dyDescent="0.25">
      <c r="A4561" s="68">
        <v>691003921</v>
      </c>
      <c r="B4561" s="59">
        <f t="shared" si="213"/>
        <v>691003921</v>
      </c>
      <c r="C4561" s="68" t="s">
        <v>1799</v>
      </c>
      <c r="D4561" s="76">
        <v>1</v>
      </c>
      <c r="E4561" s="61">
        <f t="shared" si="214"/>
        <v>24135097</v>
      </c>
      <c r="F4561" s="69" t="s">
        <v>5741</v>
      </c>
      <c r="G4561" s="69" t="s">
        <v>5743</v>
      </c>
      <c r="H4561" s="70">
        <v>225</v>
      </c>
      <c r="I4561" s="70" t="s">
        <v>139</v>
      </c>
      <c r="J4561" s="74">
        <v>26.68</v>
      </c>
      <c r="K4561" s="64">
        <f t="shared" si="215"/>
        <v>6003</v>
      </c>
      <c r="L4561" s="71"/>
      <c r="M4561" s="72"/>
      <c r="N4561" s="72" t="s">
        <v>3756</v>
      </c>
      <c r="O4561" s="72" t="s">
        <v>4461</v>
      </c>
      <c r="P4561" s="81">
        <v>1519</v>
      </c>
      <c r="Q4561" s="73">
        <v>8</v>
      </c>
      <c r="R4561" s="73" t="s">
        <v>81</v>
      </c>
      <c r="S4561" s="60" t="str">
        <f>VLOOKUP(A4561,[1]DATA!$1:$1048576,12,0)</f>
        <v>NE</v>
      </c>
    </row>
    <row r="4562" spans="1:19" x14ac:dyDescent="0.25">
      <c r="A4562" s="68">
        <v>691004293</v>
      </c>
      <c r="B4562" s="59">
        <f t="shared" si="213"/>
        <v>691004293</v>
      </c>
      <c r="C4562" s="68" t="s">
        <v>1800</v>
      </c>
      <c r="D4562" s="76">
        <v>1</v>
      </c>
      <c r="E4562" s="61">
        <f t="shared" si="214"/>
        <v>71342281</v>
      </c>
      <c r="F4562" s="69" t="s">
        <v>5741</v>
      </c>
      <c r="G4562" s="69" t="s">
        <v>5743</v>
      </c>
      <c r="H4562" s="70">
        <v>125</v>
      </c>
      <c r="I4562" s="70" t="s">
        <v>139</v>
      </c>
      <c r="J4562" s="74">
        <v>26.68</v>
      </c>
      <c r="K4562" s="64">
        <f t="shared" si="215"/>
        <v>3335</v>
      </c>
      <c r="L4562" s="71"/>
      <c r="M4562" s="72"/>
      <c r="N4562" s="72" t="s">
        <v>3757</v>
      </c>
      <c r="O4562" s="72" t="s">
        <v>5474</v>
      </c>
      <c r="P4562" s="81">
        <v>140</v>
      </c>
      <c r="Q4562" s="73">
        <v>2</v>
      </c>
      <c r="R4562" s="73" t="s">
        <v>81</v>
      </c>
      <c r="S4562" s="60" t="str">
        <f>VLOOKUP(A4562,[1]DATA!$1:$1048576,12,0)</f>
        <v>NE</v>
      </c>
    </row>
    <row r="4563" spans="1:19" x14ac:dyDescent="0.25">
      <c r="A4563" s="68">
        <v>691005109</v>
      </c>
      <c r="B4563" s="59">
        <f t="shared" si="213"/>
        <v>691005109</v>
      </c>
      <c r="C4563" s="68" t="s">
        <v>1801</v>
      </c>
      <c r="D4563" s="76">
        <v>1</v>
      </c>
      <c r="E4563" s="61">
        <f t="shared" si="214"/>
        <v>24243027</v>
      </c>
      <c r="F4563" s="69" t="s">
        <v>5741</v>
      </c>
      <c r="G4563" s="69" t="s">
        <v>5743</v>
      </c>
      <c r="H4563" s="70">
        <v>125</v>
      </c>
      <c r="I4563" s="70" t="s">
        <v>139</v>
      </c>
      <c r="J4563" s="74">
        <v>26.68</v>
      </c>
      <c r="K4563" s="64">
        <f t="shared" si="215"/>
        <v>3335</v>
      </c>
      <c r="L4563" s="71"/>
      <c r="M4563" s="72"/>
      <c r="N4563" s="72" t="s">
        <v>3758</v>
      </c>
      <c r="O4563" s="72" t="s">
        <v>36</v>
      </c>
      <c r="P4563" s="81">
        <v>813</v>
      </c>
      <c r="Q4563" s="73"/>
      <c r="R4563" s="73" t="s">
        <v>5475</v>
      </c>
      <c r="S4563" s="60" t="str">
        <f>VLOOKUP(A4563,[1]DATA!$1:$1048576,12,0)</f>
        <v>NE</v>
      </c>
    </row>
    <row r="4564" spans="1:19" x14ac:dyDescent="0.25">
      <c r="A4564" s="68">
        <v>691005192</v>
      </c>
      <c r="B4564" s="59">
        <f t="shared" si="213"/>
        <v>691005192</v>
      </c>
      <c r="C4564" s="68" t="s">
        <v>1802</v>
      </c>
      <c r="D4564" s="76">
        <v>1</v>
      </c>
      <c r="E4564" s="61">
        <f t="shared" si="214"/>
        <v>71295151</v>
      </c>
      <c r="F4564" s="69" t="s">
        <v>5741</v>
      </c>
      <c r="G4564" s="69" t="s">
        <v>5743</v>
      </c>
      <c r="H4564" s="70">
        <v>625</v>
      </c>
      <c r="I4564" s="70" t="s">
        <v>139</v>
      </c>
      <c r="J4564" s="74">
        <v>26.68</v>
      </c>
      <c r="K4564" s="64">
        <f t="shared" si="215"/>
        <v>16675</v>
      </c>
      <c r="L4564" s="71"/>
      <c r="M4564" s="72"/>
      <c r="N4564" s="72" t="s">
        <v>3759</v>
      </c>
      <c r="O4564" s="72" t="s">
        <v>45</v>
      </c>
      <c r="P4564" s="81">
        <v>151</v>
      </c>
      <c r="Q4564" s="73"/>
      <c r="R4564" s="73" t="s">
        <v>5476</v>
      </c>
      <c r="S4564" s="60" t="str">
        <f>VLOOKUP(A4564,[1]DATA!$1:$1048576,12,0)</f>
        <v>ANO</v>
      </c>
    </row>
    <row r="4565" spans="1:19" x14ac:dyDescent="0.25">
      <c r="A4565" s="68">
        <v>691006423</v>
      </c>
      <c r="B4565" s="59">
        <f t="shared" si="213"/>
        <v>691006423</v>
      </c>
      <c r="C4565" s="68" t="s">
        <v>1803</v>
      </c>
      <c r="D4565" s="76">
        <v>1</v>
      </c>
      <c r="E4565" s="61">
        <f t="shared" si="214"/>
        <v>71294139</v>
      </c>
      <c r="F4565" s="69" t="s">
        <v>5741</v>
      </c>
      <c r="G4565" s="69" t="s">
        <v>5743</v>
      </c>
      <c r="H4565" s="70">
        <v>400</v>
      </c>
      <c r="I4565" s="70" t="s">
        <v>139</v>
      </c>
      <c r="J4565" s="74">
        <v>26.68</v>
      </c>
      <c r="K4565" s="64">
        <f t="shared" si="215"/>
        <v>10672</v>
      </c>
      <c r="L4565" s="71"/>
      <c r="M4565" s="72"/>
      <c r="N4565" s="72" t="s">
        <v>3760</v>
      </c>
      <c r="O4565" s="72" t="s">
        <v>4497</v>
      </c>
      <c r="P4565" s="81">
        <v>60</v>
      </c>
      <c r="Q4565" s="73"/>
      <c r="R4565" s="73" t="s">
        <v>5452</v>
      </c>
      <c r="S4565" s="60" t="str">
        <f>VLOOKUP(A4565,[1]DATA!$1:$1048576,12,0)</f>
        <v>ANO</v>
      </c>
    </row>
    <row r="4566" spans="1:19" x14ac:dyDescent="0.25">
      <c r="A4566" s="68">
        <v>691007632</v>
      </c>
      <c r="B4566" s="59">
        <f t="shared" si="213"/>
        <v>691007632</v>
      </c>
      <c r="C4566" s="68" t="s">
        <v>1804</v>
      </c>
      <c r="D4566" s="76">
        <v>1</v>
      </c>
      <c r="E4566" s="61">
        <f t="shared" si="214"/>
        <v>3652521</v>
      </c>
      <c r="F4566" s="69" t="s">
        <v>5741</v>
      </c>
      <c r="G4566" s="69" t="s">
        <v>5743</v>
      </c>
      <c r="H4566" s="70">
        <v>75</v>
      </c>
      <c r="I4566" s="70" t="s">
        <v>139</v>
      </c>
      <c r="J4566" s="74">
        <v>26.68</v>
      </c>
      <c r="K4566" s="64">
        <f t="shared" si="215"/>
        <v>2001</v>
      </c>
      <c r="L4566" s="71"/>
      <c r="M4566" s="72"/>
      <c r="N4566" s="72" t="s">
        <v>3761</v>
      </c>
      <c r="O4566" s="72" t="s">
        <v>5300</v>
      </c>
      <c r="P4566" s="81">
        <v>508</v>
      </c>
      <c r="Q4566" s="73"/>
      <c r="R4566" s="73" t="s">
        <v>4761</v>
      </c>
      <c r="S4566" s="60" t="str">
        <f>VLOOKUP(A4566,[1]DATA!$1:$1048576,12,0)</f>
        <v>NE</v>
      </c>
    </row>
    <row r="4567" spans="1:19" x14ac:dyDescent="0.25">
      <c r="A4567" s="68">
        <v>691009066</v>
      </c>
      <c r="B4567" s="59">
        <f t="shared" si="213"/>
        <v>691009066</v>
      </c>
      <c r="C4567" s="68" t="s">
        <v>1805</v>
      </c>
      <c r="D4567" s="76">
        <v>1</v>
      </c>
      <c r="E4567" s="61">
        <f t="shared" si="214"/>
        <v>4937007</v>
      </c>
      <c r="F4567" s="69" t="s">
        <v>5741</v>
      </c>
      <c r="G4567" s="69" t="s">
        <v>5743</v>
      </c>
      <c r="H4567" s="70">
        <v>150</v>
      </c>
      <c r="I4567" s="70" t="s">
        <v>139</v>
      </c>
      <c r="J4567" s="74">
        <v>26.68</v>
      </c>
      <c r="K4567" s="64">
        <f t="shared" si="215"/>
        <v>4002</v>
      </c>
      <c r="L4567" s="71"/>
      <c r="M4567" s="72"/>
      <c r="N4567" s="72" t="s">
        <v>3762</v>
      </c>
      <c r="O4567" s="72" t="s">
        <v>4290</v>
      </c>
      <c r="P4567" s="81">
        <v>884</v>
      </c>
      <c r="Q4567" s="73"/>
      <c r="R4567" s="73" t="s">
        <v>4761</v>
      </c>
      <c r="S4567" s="60" t="str">
        <f>VLOOKUP(A4567,[1]DATA!$1:$1048576,12,0)</f>
        <v>NE</v>
      </c>
    </row>
    <row r="4568" spans="1:19" x14ac:dyDescent="0.25">
      <c r="A4568" s="68">
        <v>691009201</v>
      </c>
      <c r="B4568" s="59">
        <f t="shared" si="213"/>
        <v>691009201</v>
      </c>
      <c r="C4568" s="68" t="s">
        <v>1806</v>
      </c>
      <c r="D4568" s="76">
        <v>1</v>
      </c>
      <c r="E4568" s="61">
        <f t="shared" si="214"/>
        <v>71294554</v>
      </c>
      <c r="F4568" s="69" t="s">
        <v>5741</v>
      </c>
      <c r="G4568" s="69" t="s">
        <v>5743</v>
      </c>
      <c r="H4568" s="70">
        <v>475</v>
      </c>
      <c r="I4568" s="70" t="s">
        <v>139</v>
      </c>
      <c r="J4568" s="74">
        <v>26.68</v>
      </c>
      <c r="K4568" s="64">
        <f t="shared" si="215"/>
        <v>12673</v>
      </c>
      <c r="L4568" s="71"/>
      <c r="M4568" s="72"/>
      <c r="N4568" s="72" t="s">
        <v>3763</v>
      </c>
      <c r="O4568" s="72" t="s">
        <v>19</v>
      </c>
      <c r="P4568" s="81">
        <v>343</v>
      </c>
      <c r="Q4568" s="73"/>
      <c r="R4568" s="73" t="s">
        <v>5475</v>
      </c>
      <c r="S4568" s="60" t="str">
        <f>VLOOKUP(A4568,[1]DATA!$1:$1048576,12,0)</f>
        <v>ANO</v>
      </c>
    </row>
    <row r="4569" spans="1:19" x14ac:dyDescent="0.25">
      <c r="A4569" s="68">
        <v>691012768</v>
      </c>
      <c r="B4569" s="59">
        <f t="shared" si="213"/>
        <v>691012768</v>
      </c>
      <c r="C4569" s="68" t="s">
        <v>1807</v>
      </c>
      <c r="D4569" s="76">
        <v>1</v>
      </c>
      <c r="E4569" s="61">
        <f t="shared" si="214"/>
        <v>7399791</v>
      </c>
      <c r="F4569" s="69" t="s">
        <v>5741</v>
      </c>
      <c r="G4569" s="69" t="s">
        <v>5743</v>
      </c>
      <c r="H4569" s="70">
        <v>550</v>
      </c>
      <c r="I4569" s="70" t="s">
        <v>139</v>
      </c>
      <c r="J4569" s="74">
        <v>26.68</v>
      </c>
      <c r="K4569" s="64">
        <f t="shared" si="215"/>
        <v>14674</v>
      </c>
      <c r="L4569" s="71"/>
      <c r="M4569" s="72"/>
      <c r="N4569" s="72" t="s">
        <v>3764</v>
      </c>
      <c r="O4569" s="72" t="s">
        <v>5477</v>
      </c>
      <c r="P4569" s="81">
        <v>68</v>
      </c>
      <c r="Q4569" s="73"/>
      <c r="R4569" s="73" t="s">
        <v>5478</v>
      </c>
      <c r="S4569" s="60" t="str">
        <f>VLOOKUP(A4569,[1]DATA!$1:$1048576,12,0)</f>
        <v>NE</v>
      </c>
    </row>
    <row r="4570" spans="1:19" x14ac:dyDescent="0.25">
      <c r="A4570" s="68">
        <v>691015350</v>
      </c>
      <c r="B4570" s="59">
        <f t="shared" si="213"/>
        <v>691015350</v>
      </c>
      <c r="C4570" s="68" t="s">
        <v>1808</v>
      </c>
      <c r="D4570" s="76">
        <v>1</v>
      </c>
      <c r="E4570" s="61">
        <f t="shared" si="214"/>
        <v>10837418</v>
      </c>
      <c r="F4570" s="69" t="s">
        <v>5741</v>
      </c>
      <c r="G4570" s="69" t="s">
        <v>5747</v>
      </c>
      <c r="H4570" s="70">
        <v>75</v>
      </c>
      <c r="I4570" s="70" t="s">
        <v>139</v>
      </c>
      <c r="J4570" s="74">
        <v>26.68</v>
      </c>
      <c r="K4570" s="64">
        <f t="shared" si="215"/>
        <v>2001</v>
      </c>
      <c r="L4570" s="71"/>
      <c r="M4570" s="72"/>
      <c r="N4570" s="72" t="s">
        <v>3765</v>
      </c>
      <c r="O4570" s="72" t="s">
        <v>5179</v>
      </c>
      <c r="P4570" s="81">
        <v>55</v>
      </c>
      <c r="Q4570" s="73"/>
      <c r="R4570" s="73" t="s">
        <v>5479</v>
      </c>
      <c r="S4570" s="66" t="s">
        <v>15115</v>
      </c>
    </row>
    <row r="4571" spans="1:19" x14ac:dyDescent="0.25">
      <c r="A4571" s="68">
        <v>600022161</v>
      </c>
      <c r="B4571" s="59">
        <f t="shared" si="213"/>
        <v>600022161</v>
      </c>
      <c r="C4571" s="68" t="s">
        <v>8649</v>
      </c>
      <c r="D4571" s="76">
        <v>1</v>
      </c>
      <c r="E4571" s="61">
        <f t="shared" si="214"/>
        <v>61904180</v>
      </c>
      <c r="F4571" s="69" t="s">
        <v>5741</v>
      </c>
      <c r="G4571" s="69" t="s">
        <v>9144</v>
      </c>
      <c r="H4571" s="70">
        <v>25</v>
      </c>
      <c r="I4571" s="70" t="s">
        <v>139</v>
      </c>
      <c r="J4571" s="74">
        <v>26.68</v>
      </c>
      <c r="K4571" s="64">
        <f t="shared" si="215"/>
        <v>667</v>
      </c>
      <c r="L4571" s="71"/>
      <c r="M4571" s="72"/>
      <c r="N4571" s="72" t="s">
        <v>14360</v>
      </c>
      <c r="O4571" s="72" t="s">
        <v>10360</v>
      </c>
      <c r="P4571" s="81">
        <v>1090</v>
      </c>
      <c r="Q4571" s="73"/>
      <c r="R4571" s="73" t="s">
        <v>14361</v>
      </c>
      <c r="S4571" s="60" t="str">
        <f>VLOOKUP(A4571,[1]DATA!$1:$1048576,12,0)</f>
        <v>ANO</v>
      </c>
    </row>
    <row r="4572" spans="1:19" x14ac:dyDescent="0.25">
      <c r="A4572" s="68">
        <v>600021394</v>
      </c>
      <c r="B4572" s="59">
        <f t="shared" si="213"/>
        <v>600021394</v>
      </c>
      <c r="C4572" s="68" t="s">
        <v>8650</v>
      </c>
      <c r="D4572" s="76">
        <v>1</v>
      </c>
      <c r="E4572" s="61">
        <f t="shared" si="214"/>
        <v>70843538</v>
      </c>
      <c r="F4572" s="69" t="s">
        <v>5741</v>
      </c>
      <c r="G4572" s="69" t="s">
        <v>9144</v>
      </c>
      <c r="H4572" s="70">
        <v>0</v>
      </c>
      <c r="I4572" s="70" t="s">
        <v>139</v>
      </c>
      <c r="J4572" s="74">
        <v>26.68</v>
      </c>
      <c r="K4572" s="64">
        <f t="shared" si="215"/>
        <v>0</v>
      </c>
      <c r="L4572" s="71"/>
      <c r="M4572" s="72"/>
      <c r="N4572" s="72" t="s">
        <v>14362</v>
      </c>
      <c r="O4572" s="72"/>
      <c r="P4572" s="81">
        <v>1</v>
      </c>
      <c r="Q4572" s="73"/>
      <c r="R4572" s="73" t="s">
        <v>14363</v>
      </c>
      <c r="S4572" s="60" t="str">
        <f>VLOOKUP(A4572,[1]DATA!$1:$1048576,12,0)</f>
        <v>ANO</v>
      </c>
    </row>
    <row r="4573" spans="1:19" x14ac:dyDescent="0.25">
      <c r="A4573" s="68">
        <v>600007855</v>
      </c>
      <c r="B4573" s="59">
        <f t="shared" si="213"/>
        <v>600007855</v>
      </c>
      <c r="C4573" s="68" t="s">
        <v>8651</v>
      </c>
      <c r="D4573" s="76">
        <v>1</v>
      </c>
      <c r="E4573" s="61">
        <f t="shared" si="214"/>
        <v>61100242</v>
      </c>
      <c r="F4573" s="69" t="s">
        <v>5741</v>
      </c>
      <c r="G4573" s="69" t="s">
        <v>9144</v>
      </c>
      <c r="H4573" s="70">
        <v>0</v>
      </c>
      <c r="I4573" s="70" t="s">
        <v>139</v>
      </c>
      <c r="J4573" s="74">
        <v>26.68</v>
      </c>
      <c r="K4573" s="64">
        <f t="shared" si="215"/>
        <v>0</v>
      </c>
      <c r="L4573" s="71"/>
      <c r="M4573" s="72"/>
      <c r="N4573" s="72" t="s">
        <v>14364</v>
      </c>
      <c r="O4573" s="72" t="s">
        <v>83</v>
      </c>
      <c r="P4573" s="81">
        <v>90</v>
      </c>
      <c r="Q4573" s="73"/>
      <c r="R4573" s="73" t="s">
        <v>14361</v>
      </c>
      <c r="S4573" s="60" t="str">
        <f>VLOOKUP(A4573,[1]DATA!$1:$1048576,12,0)</f>
        <v>ANO</v>
      </c>
    </row>
    <row r="4574" spans="1:19" x14ac:dyDescent="0.25">
      <c r="A4574" s="68">
        <v>600007901</v>
      </c>
      <c r="B4574" s="59">
        <f t="shared" si="213"/>
        <v>600007901</v>
      </c>
      <c r="C4574" s="68" t="s">
        <v>8652</v>
      </c>
      <c r="D4574" s="76">
        <v>1</v>
      </c>
      <c r="E4574" s="61">
        <f t="shared" si="214"/>
        <v>14803844</v>
      </c>
      <c r="F4574" s="69" t="s">
        <v>5741</v>
      </c>
      <c r="G4574" s="69" t="s">
        <v>9144</v>
      </c>
      <c r="H4574" s="70">
        <v>50</v>
      </c>
      <c r="I4574" s="70" t="s">
        <v>139</v>
      </c>
      <c r="J4574" s="74">
        <v>26.68</v>
      </c>
      <c r="K4574" s="64">
        <f t="shared" si="215"/>
        <v>1334</v>
      </c>
      <c r="L4574" s="71"/>
      <c r="M4574" s="72"/>
      <c r="N4574" s="72" t="s">
        <v>14365</v>
      </c>
      <c r="O4574" s="72" t="s">
        <v>5514</v>
      </c>
      <c r="P4574" s="81">
        <v>364</v>
      </c>
      <c r="Q4574" s="73"/>
      <c r="R4574" s="73" t="s">
        <v>14361</v>
      </c>
      <c r="S4574" s="60" t="str">
        <f>VLOOKUP(A4574,[1]DATA!$1:$1048576,12,0)</f>
        <v>ANO</v>
      </c>
    </row>
    <row r="4575" spans="1:19" x14ac:dyDescent="0.25">
      <c r="A4575" s="68">
        <v>600042111</v>
      </c>
      <c r="B4575" s="59">
        <f t="shared" si="213"/>
        <v>600042111</v>
      </c>
      <c r="C4575" s="68" t="s">
        <v>8653</v>
      </c>
      <c r="D4575" s="76">
        <v>1</v>
      </c>
      <c r="E4575" s="61">
        <f t="shared" si="214"/>
        <v>70988145</v>
      </c>
      <c r="F4575" s="69" t="s">
        <v>5741</v>
      </c>
      <c r="G4575" s="69" t="s">
        <v>9144</v>
      </c>
      <c r="H4575" s="70">
        <v>475</v>
      </c>
      <c r="I4575" s="70" t="s">
        <v>139</v>
      </c>
      <c r="J4575" s="74">
        <v>26.68</v>
      </c>
      <c r="K4575" s="64">
        <f t="shared" si="215"/>
        <v>12673</v>
      </c>
      <c r="L4575" s="71"/>
      <c r="M4575" s="72"/>
      <c r="N4575" s="72" t="s">
        <v>14366</v>
      </c>
      <c r="O4575" s="72" t="s">
        <v>19</v>
      </c>
      <c r="P4575" s="81">
        <v>160</v>
      </c>
      <c r="Q4575" s="73"/>
      <c r="R4575" s="73" t="s">
        <v>14363</v>
      </c>
      <c r="S4575" s="60" t="str">
        <f>VLOOKUP(A4575,[1]DATA!$1:$1048576,12,0)</f>
        <v>ANO</v>
      </c>
    </row>
    <row r="4576" spans="1:19" x14ac:dyDescent="0.25">
      <c r="A4576" s="68">
        <v>600054454</v>
      </c>
      <c r="B4576" s="59">
        <f t="shared" si="213"/>
        <v>600054454</v>
      </c>
      <c r="C4576" s="68" t="s">
        <v>8654</v>
      </c>
      <c r="D4576" s="76">
        <v>1</v>
      </c>
      <c r="E4576" s="61">
        <f t="shared" si="214"/>
        <v>71000461</v>
      </c>
      <c r="F4576" s="69" t="s">
        <v>5741</v>
      </c>
      <c r="G4576" s="69" t="s">
        <v>9144</v>
      </c>
      <c r="H4576" s="70">
        <v>175</v>
      </c>
      <c r="I4576" s="70" t="s">
        <v>139</v>
      </c>
      <c r="J4576" s="74">
        <v>26.68</v>
      </c>
      <c r="K4576" s="64">
        <f t="shared" si="215"/>
        <v>4669</v>
      </c>
      <c r="L4576" s="71"/>
      <c r="M4576" s="72"/>
      <c r="N4576" s="72" t="s">
        <v>14367</v>
      </c>
      <c r="O4576" s="72"/>
      <c r="P4576" s="81">
        <v>16</v>
      </c>
      <c r="Q4576" s="73"/>
      <c r="R4576" s="73" t="s">
        <v>14368</v>
      </c>
      <c r="S4576" s="60" t="str">
        <f>VLOOKUP(A4576,[1]DATA!$1:$1048576,12,0)</f>
        <v>ANO</v>
      </c>
    </row>
    <row r="4577" spans="1:19" x14ac:dyDescent="0.25">
      <c r="A4577" s="68">
        <v>600054462</v>
      </c>
      <c r="B4577" s="59">
        <f t="shared" si="213"/>
        <v>600054462</v>
      </c>
      <c r="C4577" s="68" t="s">
        <v>8655</v>
      </c>
      <c r="D4577" s="76">
        <v>1</v>
      </c>
      <c r="E4577" s="61">
        <f t="shared" si="214"/>
        <v>75033143</v>
      </c>
      <c r="F4577" s="69" t="s">
        <v>5741</v>
      </c>
      <c r="G4577" s="69" t="s">
        <v>9144</v>
      </c>
      <c r="H4577" s="70">
        <v>50</v>
      </c>
      <c r="I4577" s="70" t="s">
        <v>139</v>
      </c>
      <c r="J4577" s="74">
        <v>26.68</v>
      </c>
      <c r="K4577" s="64">
        <f t="shared" si="215"/>
        <v>1334</v>
      </c>
      <c r="L4577" s="71"/>
      <c r="M4577" s="72"/>
      <c r="N4577" s="72" t="s">
        <v>14369</v>
      </c>
      <c r="O4577" s="72"/>
      <c r="P4577" s="81">
        <v>10</v>
      </c>
      <c r="Q4577" s="73"/>
      <c r="R4577" s="73" t="s">
        <v>5352</v>
      </c>
      <c r="S4577" s="60" t="str">
        <f>VLOOKUP(A4577,[1]DATA!$1:$1048576,12,0)</f>
        <v>ANO</v>
      </c>
    </row>
    <row r="4578" spans="1:19" x14ac:dyDescent="0.25">
      <c r="A4578" s="68">
        <v>600054497</v>
      </c>
      <c r="B4578" s="59">
        <f t="shared" si="213"/>
        <v>600054497</v>
      </c>
      <c r="C4578" s="68" t="s">
        <v>8656</v>
      </c>
      <c r="D4578" s="76">
        <v>1</v>
      </c>
      <c r="E4578" s="61">
        <f t="shared" si="214"/>
        <v>75034425</v>
      </c>
      <c r="F4578" s="69" t="s">
        <v>5741</v>
      </c>
      <c r="G4578" s="69" t="s">
        <v>9144</v>
      </c>
      <c r="H4578" s="70">
        <v>100</v>
      </c>
      <c r="I4578" s="70" t="s">
        <v>139</v>
      </c>
      <c r="J4578" s="74">
        <v>26.68</v>
      </c>
      <c r="K4578" s="64">
        <f t="shared" si="215"/>
        <v>2668</v>
      </c>
      <c r="L4578" s="71"/>
      <c r="M4578" s="72"/>
      <c r="N4578" s="72" t="s">
        <v>14370</v>
      </c>
      <c r="O4578" s="72"/>
      <c r="P4578" s="81">
        <v>103</v>
      </c>
      <c r="Q4578" s="73"/>
      <c r="R4578" s="73" t="s">
        <v>14371</v>
      </c>
      <c r="S4578" s="60" t="str">
        <f>VLOOKUP(A4578,[1]DATA!$1:$1048576,12,0)</f>
        <v>ANO</v>
      </c>
    </row>
    <row r="4579" spans="1:19" x14ac:dyDescent="0.25">
      <c r="A4579" s="68">
        <v>600054535</v>
      </c>
      <c r="B4579" s="59">
        <f t="shared" si="213"/>
        <v>600054535</v>
      </c>
      <c r="C4579" s="68" t="s">
        <v>8657</v>
      </c>
      <c r="D4579" s="76">
        <v>1</v>
      </c>
      <c r="E4579" s="61">
        <f t="shared" si="214"/>
        <v>75033585</v>
      </c>
      <c r="F4579" s="69" t="s">
        <v>5741</v>
      </c>
      <c r="G4579" s="69" t="s">
        <v>9144</v>
      </c>
      <c r="H4579" s="70">
        <v>0</v>
      </c>
      <c r="I4579" s="70" t="s">
        <v>139</v>
      </c>
      <c r="J4579" s="74">
        <v>26.68</v>
      </c>
      <c r="K4579" s="64">
        <f t="shared" si="215"/>
        <v>0</v>
      </c>
      <c r="L4579" s="71"/>
      <c r="M4579" s="72"/>
      <c r="N4579" s="72" t="s">
        <v>14372</v>
      </c>
      <c r="O4579" s="72"/>
      <c r="P4579" s="81">
        <v>41</v>
      </c>
      <c r="Q4579" s="73"/>
      <c r="R4579" s="73" t="s">
        <v>14373</v>
      </c>
      <c r="S4579" s="60" t="str">
        <f>VLOOKUP(A4579,[1]DATA!$1:$1048576,12,0)</f>
        <v>ANO</v>
      </c>
    </row>
    <row r="4580" spans="1:19" x14ac:dyDescent="0.25">
      <c r="A4580" s="68">
        <v>600054624</v>
      </c>
      <c r="B4580" s="59">
        <f t="shared" si="213"/>
        <v>600054624</v>
      </c>
      <c r="C4580" s="68" t="s">
        <v>8658</v>
      </c>
      <c r="D4580" s="76">
        <v>1</v>
      </c>
      <c r="E4580" s="61">
        <f t="shared" si="214"/>
        <v>47074299</v>
      </c>
      <c r="F4580" s="69" t="s">
        <v>5741</v>
      </c>
      <c r="G4580" s="69" t="s">
        <v>9144</v>
      </c>
      <c r="H4580" s="70">
        <v>975</v>
      </c>
      <c r="I4580" s="70" t="s">
        <v>139</v>
      </c>
      <c r="J4580" s="74">
        <v>26.68</v>
      </c>
      <c r="K4580" s="64">
        <f t="shared" si="215"/>
        <v>26013</v>
      </c>
      <c r="L4580" s="71"/>
      <c r="M4580" s="72"/>
      <c r="N4580" s="72" t="s">
        <v>14374</v>
      </c>
      <c r="O4580" s="72" t="s">
        <v>14375</v>
      </c>
      <c r="P4580" s="81">
        <v>68</v>
      </c>
      <c r="Q4580" s="73"/>
      <c r="R4580" s="73" t="s">
        <v>14361</v>
      </c>
      <c r="S4580" s="60" t="str">
        <f>VLOOKUP(A4580,[1]DATA!$1:$1048576,12,0)</f>
        <v>ANO</v>
      </c>
    </row>
    <row r="4581" spans="1:19" x14ac:dyDescent="0.25">
      <c r="A4581" s="68">
        <v>600054632</v>
      </c>
      <c r="B4581" s="59">
        <f t="shared" si="213"/>
        <v>600054632</v>
      </c>
      <c r="C4581" s="68" t="s">
        <v>8659</v>
      </c>
      <c r="D4581" s="76">
        <v>1</v>
      </c>
      <c r="E4581" s="61">
        <f t="shared" si="214"/>
        <v>48954004</v>
      </c>
      <c r="F4581" s="69" t="s">
        <v>5741</v>
      </c>
      <c r="G4581" s="69" t="s">
        <v>9144</v>
      </c>
      <c r="H4581" s="70">
        <v>300</v>
      </c>
      <c r="I4581" s="70" t="s">
        <v>139</v>
      </c>
      <c r="J4581" s="74">
        <v>26.68</v>
      </c>
      <c r="K4581" s="64">
        <f t="shared" si="215"/>
        <v>8004</v>
      </c>
      <c r="L4581" s="71"/>
      <c r="M4581" s="72"/>
      <c r="N4581" s="72" t="s">
        <v>14376</v>
      </c>
      <c r="O4581" s="72" t="s">
        <v>4675</v>
      </c>
      <c r="P4581" s="81">
        <v>67</v>
      </c>
      <c r="Q4581" s="73"/>
      <c r="R4581" s="73" t="s">
        <v>14361</v>
      </c>
      <c r="S4581" s="60" t="str">
        <f>VLOOKUP(A4581,[1]DATA!$1:$1048576,12,0)</f>
        <v>ANO</v>
      </c>
    </row>
    <row r="4582" spans="1:19" x14ac:dyDescent="0.25">
      <c r="A4582" s="68">
        <v>600054641</v>
      </c>
      <c r="B4582" s="59">
        <f t="shared" si="213"/>
        <v>600054641</v>
      </c>
      <c r="C4582" s="68" t="s">
        <v>8660</v>
      </c>
      <c r="D4582" s="76">
        <v>1</v>
      </c>
      <c r="E4582" s="61">
        <f t="shared" si="214"/>
        <v>75033178</v>
      </c>
      <c r="F4582" s="69" t="s">
        <v>5741</v>
      </c>
      <c r="G4582" s="69" t="s">
        <v>9144</v>
      </c>
      <c r="H4582" s="70">
        <v>0</v>
      </c>
      <c r="I4582" s="70" t="s">
        <v>139</v>
      </c>
      <c r="J4582" s="74">
        <v>26.68</v>
      </c>
      <c r="K4582" s="64">
        <f t="shared" si="215"/>
        <v>0</v>
      </c>
      <c r="L4582" s="71"/>
      <c r="M4582" s="72"/>
      <c r="N4582" s="72" t="s">
        <v>14377</v>
      </c>
      <c r="O4582" s="72"/>
      <c r="P4582" s="81">
        <v>56</v>
      </c>
      <c r="Q4582" s="73"/>
      <c r="R4582" s="73" t="s">
        <v>14378</v>
      </c>
      <c r="S4582" s="60" t="str">
        <f>VLOOKUP(A4582,[1]DATA!$1:$1048576,12,0)</f>
        <v>ANO</v>
      </c>
    </row>
    <row r="4583" spans="1:19" x14ac:dyDescent="0.25">
      <c r="A4583" s="68">
        <v>600054764</v>
      </c>
      <c r="B4583" s="59">
        <f t="shared" si="213"/>
        <v>600054764</v>
      </c>
      <c r="C4583" s="68" t="s">
        <v>8661</v>
      </c>
      <c r="D4583" s="76">
        <v>1</v>
      </c>
      <c r="E4583" s="61">
        <f t="shared" si="214"/>
        <v>75030543</v>
      </c>
      <c r="F4583" s="69" t="s">
        <v>5741</v>
      </c>
      <c r="G4583" s="69" t="s">
        <v>9144</v>
      </c>
      <c r="H4583" s="70">
        <v>0</v>
      </c>
      <c r="I4583" s="70" t="s">
        <v>139</v>
      </c>
      <c r="J4583" s="74">
        <v>26.68</v>
      </c>
      <c r="K4583" s="64">
        <f t="shared" si="215"/>
        <v>0</v>
      </c>
      <c r="L4583" s="71"/>
      <c r="M4583" s="72"/>
      <c r="N4583" s="72" t="s">
        <v>14379</v>
      </c>
      <c r="O4583" s="72"/>
      <c r="P4583" s="81">
        <v>25</v>
      </c>
      <c r="Q4583" s="73"/>
      <c r="R4583" s="73" t="s">
        <v>14380</v>
      </c>
      <c r="S4583" s="60" t="str">
        <f>VLOOKUP(A4583,[1]DATA!$1:$1048576,12,0)</f>
        <v>ANO</v>
      </c>
    </row>
    <row r="4584" spans="1:19" x14ac:dyDescent="0.25">
      <c r="A4584" s="68">
        <v>600054799</v>
      </c>
      <c r="B4584" s="59">
        <f t="shared" si="213"/>
        <v>600054799</v>
      </c>
      <c r="C4584" s="68" t="s">
        <v>8662</v>
      </c>
      <c r="D4584" s="76">
        <v>1</v>
      </c>
      <c r="E4584" s="61">
        <f t="shared" si="214"/>
        <v>75030471</v>
      </c>
      <c r="F4584" s="69" t="s">
        <v>5741</v>
      </c>
      <c r="G4584" s="69" t="s">
        <v>9144</v>
      </c>
      <c r="H4584" s="70">
        <v>100</v>
      </c>
      <c r="I4584" s="70" t="s">
        <v>139</v>
      </c>
      <c r="J4584" s="74">
        <v>26.68</v>
      </c>
      <c r="K4584" s="64">
        <f t="shared" si="215"/>
        <v>2668</v>
      </c>
      <c r="L4584" s="71"/>
      <c r="M4584" s="72"/>
      <c r="N4584" s="72" t="s">
        <v>14381</v>
      </c>
      <c r="O4584" s="72"/>
      <c r="P4584" s="81">
        <v>85</v>
      </c>
      <c r="Q4584" s="73"/>
      <c r="R4584" s="73" t="s">
        <v>14382</v>
      </c>
      <c r="S4584" s="60" t="str">
        <f>VLOOKUP(A4584,[1]DATA!$1:$1048576,12,0)</f>
        <v>ANO</v>
      </c>
    </row>
    <row r="4585" spans="1:19" x14ac:dyDescent="0.25">
      <c r="A4585" s="68">
        <v>600054811</v>
      </c>
      <c r="B4585" s="59">
        <f t="shared" si="213"/>
        <v>600054811</v>
      </c>
      <c r="C4585" s="68" t="s">
        <v>8663</v>
      </c>
      <c r="D4585" s="76">
        <v>1</v>
      </c>
      <c r="E4585" s="61">
        <f t="shared" si="214"/>
        <v>71006672</v>
      </c>
      <c r="F4585" s="69" t="s">
        <v>5741</v>
      </c>
      <c r="G4585" s="69" t="s">
        <v>9144</v>
      </c>
      <c r="H4585" s="70">
        <v>50</v>
      </c>
      <c r="I4585" s="70" t="s">
        <v>139</v>
      </c>
      <c r="J4585" s="74">
        <v>26.68</v>
      </c>
      <c r="K4585" s="64">
        <f t="shared" si="215"/>
        <v>1334</v>
      </c>
      <c r="L4585" s="71"/>
      <c r="M4585" s="72"/>
      <c r="N4585" s="72" t="s">
        <v>14383</v>
      </c>
      <c r="O4585" s="72"/>
      <c r="P4585" s="81">
        <v>1</v>
      </c>
      <c r="Q4585" s="73"/>
      <c r="R4585" s="73" t="s">
        <v>14384</v>
      </c>
      <c r="S4585" s="60" t="str">
        <f>VLOOKUP(A4585,[1]DATA!$1:$1048576,12,0)</f>
        <v>ANO</v>
      </c>
    </row>
    <row r="4586" spans="1:19" x14ac:dyDescent="0.25">
      <c r="A4586" s="68">
        <v>600054829</v>
      </c>
      <c r="B4586" s="59">
        <f t="shared" si="213"/>
        <v>600054829</v>
      </c>
      <c r="C4586" s="68" t="s">
        <v>8664</v>
      </c>
      <c r="D4586" s="76">
        <v>1</v>
      </c>
      <c r="E4586" s="61">
        <f t="shared" si="214"/>
        <v>75034514</v>
      </c>
      <c r="F4586" s="69" t="s">
        <v>5741</v>
      </c>
      <c r="G4586" s="69" t="s">
        <v>9144</v>
      </c>
      <c r="H4586" s="70">
        <v>275</v>
      </c>
      <c r="I4586" s="70" t="s">
        <v>139</v>
      </c>
      <c r="J4586" s="74">
        <v>26.68</v>
      </c>
      <c r="K4586" s="64">
        <f t="shared" si="215"/>
        <v>7337</v>
      </c>
      <c r="L4586" s="71"/>
      <c r="M4586" s="72"/>
      <c r="N4586" s="72" t="s">
        <v>14385</v>
      </c>
      <c r="O4586" s="72"/>
      <c r="P4586" s="81">
        <v>196</v>
      </c>
      <c r="Q4586" s="73"/>
      <c r="R4586" s="73" t="s">
        <v>14386</v>
      </c>
      <c r="S4586" s="60" t="str">
        <f>VLOOKUP(A4586,[1]DATA!$1:$1048576,12,0)</f>
        <v>ANO</v>
      </c>
    </row>
    <row r="4587" spans="1:19" x14ac:dyDescent="0.25">
      <c r="A4587" s="68">
        <v>600054845</v>
      </c>
      <c r="B4587" s="59">
        <f t="shared" si="213"/>
        <v>600054845</v>
      </c>
      <c r="C4587" s="68" t="s">
        <v>8665</v>
      </c>
      <c r="D4587" s="76">
        <v>1</v>
      </c>
      <c r="E4587" s="61">
        <f t="shared" si="214"/>
        <v>75030276</v>
      </c>
      <c r="F4587" s="69" t="s">
        <v>5741</v>
      </c>
      <c r="G4587" s="69" t="s">
        <v>9144</v>
      </c>
      <c r="H4587" s="70">
        <v>0</v>
      </c>
      <c r="I4587" s="70" t="s">
        <v>139</v>
      </c>
      <c r="J4587" s="74">
        <v>26.68</v>
      </c>
      <c r="K4587" s="64">
        <f t="shared" si="215"/>
        <v>0</v>
      </c>
      <c r="L4587" s="71"/>
      <c r="M4587" s="72"/>
      <c r="N4587" s="72" t="s">
        <v>14387</v>
      </c>
      <c r="O4587" s="72"/>
      <c r="P4587" s="81">
        <v>5</v>
      </c>
      <c r="Q4587" s="73"/>
      <c r="R4587" s="73" t="s">
        <v>14388</v>
      </c>
      <c r="S4587" s="60" t="str">
        <f>VLOOKUP(A4587,[1]DATA!$1:$1048576,12,0)</f>
        <v>ANO</v>
      </c>
    </row>
    <row r="4588" spans="1:19" x14ac:dyDescent="0.25">
      <c r="A4588" s="68">
        <v>600006913</v>
      </c>
      <c r="B4588" s="59">
        <f t="shared" si="213"/>
        <v>600006913</v>
      </c>
      <c r="C4588" s="68" t="s">
        <v>8666</v>
      </c>
      <c r="D4588" s="76">
        <v>1</v>
      </c>
      <c r="E4588" s="61">
        <f t="shared" si="214"/>
        <v>61894427</v>
      </c>
      <c r="F4588" s="69" t="s">
        <v>5741</v>
      </c>
      <c r="G4588" s="69" t="s">
        <v>9145</v>
      </c>
      <c r="H4588" s="70">
        <v>0</v>
      </c>
      <c r="I4588" s="70" t="s">
        <v>139</v>
      </c>
      <c r="J4588" s="74">
        <v>26.68</v>
      </c>
      <c r="K4588" s="64">
        <f t="shared" si="215"/>
        <v>0</v>
      </c>
      <c r="L4588" s="71"/>
      <c r="M4588" s="72"/>
      <c r="N4588" s="72" t="s">
        <v>14389</v>
      </c>
      <c r="O4588" s="72" t="s">
        <v>14390</v>
      </c>
      <c r="P4588" s="81">
        <v>1310</v>
      </c>
      <c r="Q4588" s="73"/>
      <c r="R4588" s="73" t="s">
        <v>14391</v>
      </c>
      <c r="S4588" s="60" t="str">
        <f>VLOOKUP(A4588,[1]DATA!$1:$1048576,12,0)</f>
        <v>ANO</v>
      </c>
    </row>
    <row r="4589" spans="1:19" x14ac:dyDescent="0.25">
      <c r="A4589" s="68">
        <v>600021572</v>
      </c>
      <c r="B4589" s="59">
        <f t="shared" si="213"/>
        <v>600021572</v>
      </c>
      <c r="C4589" s="68" t="s">
        <v>8667</v>
      </c>
      <c r="D4589" s="76">
        <v>1</v>
      </c>
      <c r="E4589" s="61">
        <f t="shared" si="214"/>
        <v>61894630</v>
      </c>
      <c r="F4589" s="69" t="s">
        <v>5741</v>
      </c>
      <c r="G4589" s="69" t="s">
        <v>9145</v>
      </c>
      <c r="H4589" s="70">
        <v>0</v>
      </c>
      <c r="I4589" s="70" t="s">
        <v>139</v>
      </c>
      <c r="J4589" s="74">
        <v>26.68</v>
      </c>
      <c r="K4589" s="64">
        <f t="shared" si="215"/>
        <v>0</v>
      </c>
      <c r="L4589" s="71"/>
      <c r="M4589" s="72"/>
      <c r="N4589" s="72" t="s">
        <v>14392</v>
      </c>
      <c r="O4589" s="72" t="s">
        <v>60</v>
      </c>
      <c r="P4589" s="81">
        <v>570</v>
      </c>
      <c r="Q4589" s="73">
        <v>1</v>
      </c>
      <c r="R4589" s="73" t="s">
        <v>14391</v>
      </c>
      <c r="S4589" s="60" t="str">
        <f>VLOOKUP(A4589,[1]DATA!$1:$1048576,12,0)</f>
        <v>ANO</v>
      </c>
    </row>
    <row r="4590" spans="1:19" x14ac:dyDescent="0.25">
      <c r="A4590" s="68">
        <v>600044211</v>
      </c>
      <c r="B4590" s="59">
        <f t="shared" si="213"/>
        <v>600044211</v>
      </c>
      <c r="C4590" s="68" t="s">
        <v>8668</v>
      </c>
      <c r="D4590" s="76">
        <v>1</v>
      </c>
      <c r="E4590" s="61">
        <f t="shared" si="214"/>
        <v>75033186</v>
      </c>
      <c r="F4590" s="69" t="s">
        <v>5741</v>
      </c>
      <c r="G4590" s="69" t="s">
        <v>9145</v>
      </c>
      <c r="H4590" s="70">
        <v>50</v>
      </c>
      <c r="I4590" s="70" t="s">
        <v>139</v>
      </c>
      <c r="J4590" s="74">
        <v>26.68</v>
      </c>
      <c r="K4590" s="64">
        <f t="shared" si="215"/>
        <v>1334</v>
      </c>
      <c r="L4590" s="71"/>
      <c r="M4590" s="72"/>
      <c r="N4590" s="72" t="s">
        <v>14393</v>
      </c>
      <c r="O4590" s="72"/>
      <c r="P4590" s="81">
        <v>95</v>
      </c>
      <c r="Q4590" s="73"/>
      <c r="R4590" s="73" t="s">
        <v>14394</v>
      </c>
      <c r="S4590" s="60" t="str">
        <f>VLOOKUP(A4590,[1]DATA!$1:$1048576,12,0)</f>
        <v>ANO</v>
      </c>
    </row>
    <row r="4591" spans="1:19" x14ac:dyDescent="0.25">
      <c r="A4591" s="68">
        <v>600006921</v>
      </c>
      <c r="B4591" s="59">
        <f t="shared" si="213"/>
        <v>600006921</v>
      </c>
      <c r="C4591" s="68" t="s">
        <v>8669</v>
      </c>
      <c r="D4591" s="76">
        <v>1</v>
      </c>
      <c r="E4591" s="61">
        <f t="shared" si="214"/>
        <v>61894354</v>
      </c>
      <c r="F4591" s="69" t="s">
        <v>5741</v>
      </c>
      <c r="G4591" s="69" t="s">
        <v>9145</v>
      </c>
      <c r="H4591" s="70">
        <v>0</v>
      </c>
      <c r="I4591" s="70" t="s">
        <v>139</v>
      </c>
      <c r="J4591" s="74">
        <v>26.68</v>
      </c>
      <c r="K4591" s="64">
        <f t="shared" si="215"/>
        <v>0</v>
      </c>
      <c r="L4591" s="71"/>
      <c r="M4591" s="72"/>
      <c r="N4591" s="72" t="s">
        <v>14395</v>
      </c>
      <c r="O4591" s="72" t="s">
        <v>14390</v>
      </c>
      <c r="P4591" s="81">
        <v>1200</v>
      </c>
      <c r="Q4591" s="73">
        <v>1</v>
      </c>
      <c r="R4591" s="73" t="s">
        <v>14391</v>
      </c>
      <c r="S4591" s="60" t="str">
        <f>VLOOKUP(A4591,[1]DATA!$1:$1048576,12,0)</f>
        <v>ANO</v>
      </c>
    </row>
    <row r="4592" spans="1:19" x14ac:dyDescent="0.25">
      <c r="A4592" s="68">
        <v>600044131</v>
      </c>
      <c r="B4592" s="59">
        <f t="shared" si="213"/>
        <v>600044131</v>
      </c>
      <c r="C4592" s="68" t="s">
        <v>8670</v>
      </c>
      <c r="D4592" s="76">
        <v>1</v>
      </c>
      <c r="E4592" s="61">
        <f t="shared" si="214"/>
        <v>75033615</v>
      </c>
      <c r="F4592" s="69" t="s">
        <v>5741</v>
      </c>
      <c r="G4592" s="69" t="s">
        <v>9145</v>
      </c>
      <c r="H4592" s="70">
        <v>50</v>
      </c>
      <c r="I4592" s="70" t="s">
        <v>139</v>
      </c>
      <c r="J4592" s="74">
        <v>26.68</v>
      </c>
      <c r="K4592" s="64">
        <f t="shared" si="215"/>
        <v>1334</v>
      </c>
      <c r="L4592" s="71"/>
      <c r="M4592" s="72"/>
      <c r="N4592" s="72" t="s">
        <v>14396</v>
      </c>
      <c r="O4592" s="72"/>
      <c r="P4592" s="81">
        <v>109</v>
      </c>
      <c r="Q4592" s="73"/>
      <c r="R4592" s="73" t="s">
        <v>14397</v>
      </c>
      <c r="S4592" s="60" t="str">
        <f>VLOOKUP(A4592,[1]DATA!$1:$1048576,12,0)</f>
        <v>ANO</v>
      </c>
    </row>
    <row r="4593" spans="1:19" x14ac:dyDescent="0.25">
      <c r="A4593" s="68">
        <v>600044173</v>
      </c>
      <c r="B4593" s="59">
        <f t="shared" si="213"/>
        <v>600044173</v>
      </c>
      <c r="C4593" s="68" t="s">
        <v>8671</v>
      </c>
      <c r="D4593" s="76">
        <v>1</v>
      </c>
      <c r="E4593" s="61">
        <f t="shared" si="214"/>
        <v>75034875</v>
      </c>
      <c r="F4593" s="69" t="s">
        <v>5741</v>
      </c>
      <c r="G4593" s="69" t="s">
        <v>9145</v>
      </c>
      <c r="H4593" s="70">
        <v>50</v>
      </c>
      <c r="I4593" s="70" t="s">
        <v>139</v>
      </c>
      <c r="J4593" s="74">
        <v>26.68</v>
      </c>
      <c r="K4593" s="64">
        <f t="shared" si="215"/>
        <v>1334</v>
      </c>
      <c r="L4593" s="71"/>
      <c r="M4593" s="72"/>
      <c r="N4593" s="72" t="s">
        <v>14398</v>
      </c>
      <c r="O4593" s="72"/>
      <c r="P4593" s="81">
        <v>77</v>
      </c>
      <c r="Q4593" s="73"/>
      <c r="R4593" s="73" t="s">
        <v>14399</v>
      </c>
      <c r="S4593" s="60" t="str">
        <f>VLOOKUP(A4593,[1]DATA!$1:$1048576,12,0)</f>
        <v>ANO</v>
      </c>
    </row>
    <row r="4594" spans="1:19" x14ac:dyDescent="0.25">
      <c r="A4594" s="68">
        <v>600044297</v>
      </c>
      <c r="B4594" s="59">
        <f t="shared" si="213"/>
        <v>600044297</v>
      </c>
      <c r="C4594" s="68" t="s">
        <v>8672</v>
      </c>
      <c r="D4594" s="76">
        <v>1</v>
      </c>
      <c r="E4594" s="61">
        <f t="shared" si="214"/>
        <v>43776761</v>
      </c>
      <c r="F4594" s="69" t="s">
        <v>5741</v>
      </c>
      <c r="G4594" s="69" t="s">
        <v>9145</v>
      </c>
      <c r="H4594" s="70">
        <v>700</v>
      </c>
      <c r="I4594" s="70" t="s">
        <v>139</v>
      </c>
      <c r="J4594" s="74">
        <v>26.68</v>
      </c>
      <c r="K4594" s="64">
        <f t="shared" si="215"/>
        <v>18676</v>
      </c>
      <c r="L4594" s="71"/>
      <c r="M4594" s="72"/>
      <c r="N4594" s="72" t="s">
        <v>14400</v>
      </c>
      <c r="O4594" s="72" t="s">
        <v>5177</v>
      </c>
      <c r="P4594" s="81">
        <v>777</v>
      </c>
      <c r="Q4594" s="73">
        <v>2</v>
      </c>
      <c r="R4594" s="73" t="s">
        <v>14391</v>
      </c>
      <c r="S4594" s="60" t="str">
        <f>VLOOKUP(A4594,[1]DATA!$1:$1048576,12,0)</f>
        <v>ANO</v>
      </c>
    </row>
    <row r="4595" spans="1:19" x14ac:dyDescent="0.25">
      <c r="A4595" s="68">
        <v>600044301</v>
      </c>
      <c r="B4595" s="59">
        <f t="shared" si="213"/>
        <v>600044301</v>
      </c>
      <c r="C4595" s="68" t="s">
        <v>8673</v>
      </c>
      <c r="D4595" s="76">
        <v>1</v>
      </c>
      <c r="E4595" s="61">
        <f t="shared" si="214"/>
        <v>43776744</v>
      </c>
      <c r="F4595" s="69" t="s">
        <v>5741</v>
      </c>
      <c r="G4595" s="69" t="s">
        <v>9145</v>
      </c>
      <c r="H4595" s="70">
        <v>800</v>
      </c>
      <c r="I4595" s="70" t="s">
        <v>139</v>
      </c>
      <c r="J4595" s="74">
        <v>26.68</v>
      </c>
      <c r="K4595" s="64">
        <f t="shared" si="215"/>
        <v>21344</v>
      </c>
      <c r="L4595" s="71"/>
      <c r="M4595" s="72"/>
      <c r="N4595" s="72" t="s">
        <v>14401</v>
      </c>
      <c r="O4595" s="72" t="s">
        <v>4255</v>
      </c>
      <c r="P4595" s="81">
        <v>618</v>
      </c>
      <c r="Q4595" s="73">
        <v>1</v>
      </c>
      <c r="R4595" s="73" t="s">
        <v>14391</v>
      </c>
      <c r="S4595" s="60" t="str">
        <f>VLOOKUP(A4595,[1]DATA!$1:$1048576,12,0)</f>
        <v>ANO</v>
      </c>
    </row>
    <row r="4596" spans="1:19" x14ac:dyDescent="0.25">
      <c r="A4596" s="68">
        <v>600044319</v>
      </c>
      <c r="B4596" s="59">
        <f t="shared" si="213"/>
        <v>600044319</v>
      </c>
      <c r="C4596" s="68" t="s">
        <v>8674</v>
      </c>
      <c r="D4596" s="76">
        <v>1</v>
      </c>
      <c r="E4596" s="61">
        <f t="shared" si="214"/>
        <v>43776752</v>
      </c>
      <c r="F4596" s="69" t="s">
        <v>5741</v>
      </c>
      <c r="G4596" s="69" t="s">
        <v>9145</v>
      </c>
      <c r="H4596" s="70">
        <v>1150</v>
      </c>
      <c r="I4596" s="70" t="s">
        <v>139</v>
      </c>
      <c r="J4596" s="74">
        <v>26.68</v>
      </c>
      <c r="K4596" s="64">
        <f t="shared" si="215"/>
        <v>30682</v>
      </c>
      <c r="L4596" s="71"/>
      <c r="M4596" s="72"/>
      <c r="N4596" s="72" t="s">
        <v>14402</v>
      </c>
      <c r="O4596" s="72" t="s">
        <v>14314</v>
      </c>
      <c r="P4596" s="81">
        <v>821</v>
      </c>
      <c r="Q4596" s="73"/>
      <c r="R4596" s="73" t="s">
        <v>14391</v>
      </c>
      <c r="S4596" s="60" t="str">
        <f>VLOOKUP(A4596,[1]DATA!$1:$1048576,12,0)</f>
        <v>ANO</v>
      </c>
    </row>
    <row r="4597" spans="1:19" x14ac:dyDescent="0.25">
      <c r="A4597" s="68">
        <v>600044386</v>
      </c>
      <c r="B4597" s="59">
        <f t="shared" si="213"/>
        <v>600044386</v>
      </c>
      <c r="C4597" s="68" t="s">
        <v>8675</v>
      </c>
      <c r="D4597" s="76">
        <v>1</v>
      </c>
      <c r="E4597" s="61">
        <f t="shared" si="214"/>
        <v>75032848</v>
      </c>
      <c r="F4597" s="69" t="s">
        <v>5741</v>
      </c>
      <c r="G4597" s="69" t="s">
        <v>9145</v>
      </c>
      <c r="H4597" s="70">
        <v>150</v>
      </c>
      <c r="I4597" s="70" t="s">
        <v>139</v>
      </c>
      <c r="J4597" s="74">
        <v>26.68</v>
      </c>
      <c r="K4597" s="64">
        <f t="shared" si="215"/>
        <v>4002</v>
      </c>
      <c r="L4597" s="71"/>
      <c r="M4597" s="72"/>
      <c r="N4597" s="72" t="s">
        <v>14403</v>
      </c>
      <c r="O4597" s="72" t="s">
        <v>9269</v>
      </c>
      <c r="P4597" s="81">
        <v>8</v>
      </c>
      <c r="Q4597" s="73"/>
      <c r="R4597" s="73" t="s">
        <v>14404</v>
      </c>
      <c r="S4597" s="60" t="str">
        <f>VLOOKUP(A4597,[1]DATA!$1:$1048576,12,0)</f>
        <v>ANO</v>
      </c>
    </row>
    <row r="4598" spans="1:19" x14ac:dyDescent="0.25">
      <c r="A4598" s="68">
        <v>600044394</v>
      </c>
      <c r="B4598" s="59">
        <f t="shared" si="213"/>
        <v>600044394</v>
      </c>
      <c r="C4598" s="68" t="s">
        <v>8676</v>
      </c>
      <c r="D4598" s="76">
        <v>1</v>
      </c>
      <c r="E4598" s="61">
        <f t="shared" si="214"/>
        <v>70995044</v>
      </c>
      <c r="F4598" s="69" t="s">
        <v>5741</v>
      </c>
      <c r="G4598" s="69" t="s">
        <v>9145</v>
      </c>
      <c r="H4598" s="70">
        <v>275</v>
      </c>
      <c r="I4598" s="70" t="s">
        <v>139</v>
      </c>
      <c r="J4598" s="74">
        <v>26.68</v>
      </c>
      <c r="K4598" s="64">
        <f t="shared" si="215"/>
        <v>7337</v>
      </c>
      <c r="L4598" s="71"/>
      <c r="M4598" s="72"/>
      <c r="N4598" s="72" t="s">
        <v>14405</v>
      </c>
      <c r="O4598" s="72"/>
      <c r="P4598" s="81">
        <v>38</v>
      </c>
      <c r="Q4598" s="73"/>
      <c r="R4598" s="73" t="s">
        <v>14406</v>
      </c>
      <c r="S4598" s="60" t="str">
        <f>VLOOKUP(A4598,[1]DATA!$1:$1048576,12,0)</f>
        <v>ANO</v>
      </c>
    </row>
    <row r="4599" spans="1:19" x14ac:dyDescent="0.25">
      <c r="A4599" s="68">
        <v>600044441</v>
      </c>
      <c r="B4599" s="59">
        <f t="shared" si="213"/>
        <v>600044441</v>
      </c>
      <c r="C4599" s="68" t="s">
        <v>8677</v>
      </c>
      <c r="D4599" s="76">
        <v>1</v>
      </c>
      <c r="E4599" s="61">
        <f t="shared" si="214"/>
        <v>70991651</v>
      </c>
      <c r="F4599" s="69" t="s">
        <v>5741</v>
      </c>
      <c r="G4599" s="69" t="s">
        <v>9145</v>
      </c>
      <c r="H4599" s="70">
        <v>875</v>
      </c>
      <c r="I4599" s="70" t="s">
        <v>139</v>
      </c>
      <c r="J4599" s="74">
        <v>26.68</v>
      </c>
      <c r="K4599" s="64">
        <f t="shared" si="215"/>
        <v>23345</v>
      </c>
      <c r="L4599" s="71"/>
      <c r="M4599" s="72"/>
      <c r="N4599" s="72" t="s">
        <v>14407</v>
      </c>
      <c r="O4599" s="72" t="s">
        <v>19</v>
      </c>
      <c r="P4599" s="81">
        <v>269</v>
      </c>
      <c r="Q4599" s="73"/>
      <c r="R4599" s="73" t="s">
        <v>14408</v>
      </c>
      <c r="S4599" s="60" t="str">
        <f>VLOOKUP(A4599,[1]DATA!$1:$1048576,12,0)</f>
        <v>ANO</v>
      </c>
    </row>
    <row r="4600" spans="1:19" x14ac:dyDescent="0.25">
      <c r="A4600" s="68">
        <v>600044467</v>
      </c>
      <c r="B4600" s="59">
        <f t="shared" si="213"/>
        <v>600044467</v>
      </c>
      <c r="C4600" s="68" t="s">
        <v>8678</v>
      </c>
      <c r="D4600" s="76">
        <v>1</v>
      </c>
      <c r="E4600" s="61">
        <f t="shared" si="214"/>
        <v>75031175</v>
      </c>
      <c r="F4600" s="69" t="s">
        <v>5741</v>
      </c>
      <c r="G4600" s="69" t="s">
        <v>9145</v>
      </c>
      <c r="H4600" s="70">
        <v>325</v>
      </c>
      <c r="I4600" s="70" t="s">
        <v>139</v>
      </c>
      <c r="J4600" s="74">
        <v>26.68</v>
      </c>
      <c r="K4600" s="64">
        <f t="shared" si="215"/>
        <v>8671</v>
      </c>
      <c r="L4600" s="71"/>
      <c r="M4600" s="72"/>
      <c r="N4600" s="72" t="s">
        <v>14409</v>
      </c>
      <c r="O4600" s="72"/>
      <c r="P4600" s="81">
        <v>120</v>
      </c>
      <c r="Q4600" s="73"/>
      <c r="R4600" s="73" t="s">
        <v>14410</v>
      </c>
      <c r="S4600" s="60" t="str">
        <f>VLOOKUP(A4600,[1]DATA!$1:$1048576,12,0)</f>
        <v>ANO</v>
      </c>
    </row>
    <row r="4601" spans="1:19" x14ac:dyDescent="0.25">
      <c r="A4601" s="68">
        <v>600044475</v>
      </c>
      <c r="B4601" s="59">
        <f t="shared" si="213"/>
        <v>600044475</v>
      </c>
      <c r="C4601" s="68" t="s">
        <v>8679</v>
      </c>
      <c r="D4601" s="76">
        <v>1</v>
      </c>
      <c r="E4601" s="61">
        <f t="shared" si="214"/>
        <v>70989711</v>
      </c>
      <c r="F4601" s="69" t="s">
        <v>5741</v>
      </c>
      <c r="G4601" s="69" t="s">
        <v>9145</v>
      </c>
      <c r="H4601" s="70">
        <v>450</v>
      </c>
      <c r="I4601" s="70" t="s">
        <v>139</v>
      </c>
      <c r="J4601" s="74">
        <v>26.68</v>
      </c>
      <c r="K4601" s="64">
        <f t="shared" si="215"/>
        <v>12006</v>
      </c>
      <c r="L4601" s="71"/>
      <c r="M4601" s="72"/>
      <c r="N4601" s="72" t="s">
        <v>14411</v>
      </c>
      <c r="O4601" s="72" t="s">
        <v>41</v>
      </c>
      <c r="P4601" s="81">
        <v>305</v>
      </c>
      <c r="Q4601" s="73"/>
      <c r="R4601" s="73" t="s">
        <v>14412</v>
      </c>
      <c r="S4601" s="60" t="str">
        <f>VLOOKUP(A4601,[1]DATA!$1:$1048576,12,0)</f>
        <v>ANO</v>
      </c>
    </row>
    <row r="4602" spans="1:19" x14ac:dyDescent="0.25">
      <c r="A4602" s="68">
        <v>600044424</v>
      </c>
      <c r="B4602" s="59">
        <f t="shared" si="213"/>
        <v>600044424</v>
      </c>
      <c r="C4602" s="68" t="s">
        <v>8680</v>
      </c>
      <c r="D4602" s="76">
        <v>1</v>
      </c>
      <c r="E4602" s="61">
        <f t="shared" si="214"/>
        <v>48705721</v>
      </c>
      <c r="F4602" s="69" t="s">
        <v>5741</v>
      </c>
      <c r="G4602" s="69" t="s">
        <v>9145</v>
      </c>
      <c r="H4602" s="70">
        <v>475</v>
      </c>
      <c r="I4602" s="70" t="s">
        <v>139</v>
      </c>
      <c r="J4602" s="74">
        <v>26.68</v>
      </c>
      <c r="K4602" s="64">
        <f t="shared" si="215"/>
        <v>12673</v>
      </c>
      <c r="L4602" s="71"/>
      <c r="M4602" s="72"/>
      <c r="N4602" s="72" t="s">
        <v>14413</v>
      </c>
      <c r="O4602" s="72" t="s">
        <v>40</v>
      </c>
      <c r="P4602" s="81">
        <v>284</v>
      </c>
      <c r="Q4602" s="73"/>
      <c r="R4602" s="73" t="s">
        <v>14414</v>
      </c>
      <c r="S4602" s="60" t="str">
        <f>VLOOKUP(A4602,[1]DATA!$1:$1048576,12,0)</f>
        <v>ANO</v>
      </c>
    </row>
    <row r="4603" spans="1:19" x14ac:dyDescent="0.25">
      <c r="A4603" s="68">
        <v>600170110</v>
      </c>
      <c r="B4603" s="59">
        <f t="shared" si="213"/>
        <v>600170110</v>
      </c>
      <c r="C4603" s="68" t="s">
        <v>8681</v>
      </c>
      <c r="D4603" s="76">
        <v>1</v>
      </c>
      <c r="E4603" s="61">
        <f t="shared" si="214"/>
        <v>69485</v>
      </c>
      <c r="F4603" s="69" t="s">
        <v>5741</v>
      </c>
      <c r="G4603" s="69" t="s">
        <v>9145</v>
      </c>
      <c r="H4603" s="70">
        <v>75</v>
      </c>
      <c r="I4603" s="70" t="s">
        <v>139</v>
      </c>
      <c r="J4603" s="74">
        <v>26.68</v>
      </c>
      <c r="K4603" s="64">
        <f t="shared" si="215"/>
        <v>2001</v>
      </c>
      <c r="L4603" s="71"/>
      <c r="M4603" s="72"/>
      <c r="N4603" s="72" t="s">
        <v>14415</v>
      </c>
      <c r="O4603" s="72" t="s">
        <v>14416</v>
      </c>
      <c r="P4603" s="81">
        <v>673</v>
      </c>
      <c r="Q4603" s="73">
        <v>14</v>
      </c>
      <c r="R4603" s="73" t="s">
        <v>14391</v>
      </c>
      <c r="S4603" s="60" t="str">
        <f>VLOOKUP(A4603,[1]DATA!$1:$1048576,12,0)</f>
        <v>ANO</v>
      </c>
    </row>
    <row r="4604" spans="1:19" x14ac:dyDescent="0.25">
      <c r="A4604" s="68">
        <v>691004927</v>
      </c>
      <c r="B4604" s="59">
        <f t="shared" si="213"/>
        <v>691004927</v>
      </c>
      <c r="C4604" s="68" t="s">
        <v>8682</v>
      </c>
      <c r="D4604" s="76">
        <v>1</v>
      </c>
      <c r="E4604" s="61">
        <f t="shared" si="214"/>
        <v>1343025</v>
      </c>
      <c r="F4604" s="69" t="s">
        <v>5741</v>
      </c>
      <c r="G4604" s="69" t="s">
        <v>9145</v>
      </c>
      <c r="H4604" s="70">
        <v>0</v>
      </c>
      <c r="I4604" s="70" t="s">
        <v>139</v>
      </c>
      <c r="J4604" s="74">
        <v>26.68</v>
      </c>
      <c r="K4604" s="64">
        <f t="shared" si="215"/>
        <v>0</v>
      </c>
      <c r="L4604" s="71"/>
      <c r="M4604" s="72"/>
      <c r="N4604" s="72" t="s">
        <v>14417</v>
      </c>
      <c r="O4604" s="72"/>
      <c r="P4604" s="81">
        <v>18</v>
      </c>
      <c r="Q4604" s="73"/>
      <c r="R4604" s="73" t="s">
        <v>14418</v>
      </c>
      <c r="S4604" s="60" t="str">
        <f>VLOOKUP(A4604,[1]DATA!$1:$1048576,12,0)</f>
        <v>NE</v>
      </c>
    </row>
    <row r="4605" spans="1:19" x14ac:dyDescent="0.25">
      <c r="A4605" s="68">
        <v>691014981</v>
      </c>
      <c r="B4605" s="59">
        <f t="shared" si="213"/>
        <v>691014981</v>
      </c>
      <c r="C4605" s="67">
        <v>10848321</v>
      </c>
      <c r="D4605" s="61">
        <v>1</v>
      </c>
      <c r="E4605" s="61">
        <f t="shared" si="214"/>
        <v>10848321</v>
      </c>
      <c r="F4605" s="69" t="s">
        <v>5741</v>
      </c>
      <c r="G4605" s="69" t="s">
        <v>9151</v>
      </c>
      <c r="H4605" s="70">
        <v>0</v>
      </c>
      <c r="I4605" s="70" t="s">
        <v>139</v>
      </c>
      <c r="J4605" s="74">
        <v>26.68</v>
      </c>
      <c r="K4605" s="64">
        <f t="shared" si="215"/>
        <v>0</v>
      </c>
      <c r="L4605" s="71"/>
      <c r="M4605" s="72"/>
      <c r="N4605" s="72" t="s">
        <v>14419</v>
      </c>
      <c r="O4605" s="72" t="s">
        <v>13833</v>
      </c>
      <c r="P4605" s="81" t="s">
        <v>14420</v>
      </c>
      <c r="Q4605" s="73"/>
      <c r="R4605" s="73" t="s">
        <v>14414</v>
      </c>
      <c r="S4605" s="66" t="s">
        <v>5754</v>
      </c>
    </row>
    <row r="4606" spans="1:19" x14ac:dyDescent="0.25">
      <c r="A4606" s="68">
        <v>600021408</v>
      </c>
      <c r="B4606" s="59">
        <f t="shared" si="213"/>
        <v>600021408</v>
      </c>
      <c r="C4606" s="68" t="s">
        <v>8683</v>
      </c>
      <c r="D4606" s="76">
        <v>1</v>
      </c>
      <c r="E4606" s="61">
        <f t="shared" si="214"/>
        <v>70846685</v>
      </c>
      <c r="F4606" s="69" t="s">
        <v>5741</v>
      </c>
      <c r="G4606" s="69" t="s">
        <v>9141</v>
      </c>
      <c r="H4606" s="70">
        <v>0</v>
      </c>
      <c r="I4606" s="70" t="s">
        <v>139</v>
      </c>
      <c r="J4606" s="74">
        <v>26.68</v>
      </c>
      <c r="K4606" s="64">
        <f t="shared" si="215"/>
        <v>0</v>
      </c>
      <c r="L4606" s="71"/>
      <c r="M4606" s="72"/>
      <c r="N4606" s="72" t="s">
        <v>14421</v>
      </c>
      <c r="O4606" s="72" t="s">
        <v>14422</v>
      </c>
      <c r="P4606" s="81">
        <v>1702</v>
      </c>
      <c r="Q4606" s="73"/>
      <c r="R4606" s="73" t="s">
        <v>14423</v>
      </c>
      <c r="S4606" s="60" t="str">
        <f>VLOOKUP(A4606,[1]DATA!$1:$1048576,12,0)</f>
        <v>ANO</v>
      </c>
    </row>
    <row r="4607" spans="1:19" x14ac:dyDescent="0.25">
      <c r="A4607" s="68">
        <v>600006751</v>
      </c>
      <c r="B4607" s="59">
        <f t="shared" si="213"/>
        <v>600006751</v>
      </c>
      <c r="C4607" s="68" t="s">
        <v>8684</v>
      </c>
      <c r="D4607" s="76">
        <v>1</v>
      </c>
      <c r="E4607" s="61">
        <f t="shared" si="214"/>
        <v>61664545</v>
      </c>
      <c r="F4607" s="69" t="s">
        <v>5741</v>
      </c>
      <c r="G4607" s="69" t="s">
        <v>9141</v>
      </c>
      <c r="H4607" s="70">
        <v>0</v>
      </c>
      <c r="I4607" s="70" t="s">
        <v>139</v>
      </c>
      <c r="J4607" s="74">
        <v>26.68</v>
      </c>
      <c r="K4607" s="64">
        <f t="shared" si="215"/>
        <v>0</v>
      </c>
      <c r="L4607" s="71"/>
      <c r="M4607" s="72"/>
      <c r="N4607" s="72" t="s">
        <v>14424</v>
      </c>
      <c r="O4607" s="72" t="s">
        <v>5175</v>
      </c>
      <c r="P4607" s="81">
        <v>271</v>
      </c>
      <c r="Q4607" s="73"/>
      <c r="R4607" s="73" t="s">
        <v>14423</v>
      </c>
      <c r="S4607" s="60" t="str">
        <f>VLOOKUP(A4607,[1]DATA!$1:$1048576,12,0)</f>
        <v>ANO</v>
      </c>
    </row>
    <row r="4608" spans="1:19" x14ac:dyDescent="0.25">
      <c r="A4608" s="68">
        <v>600006697</v>
      </c>
      <c r="B4608" s="59">
        <f t="shared" si="213"/>
        <v>600006697</v>
      </c>
      <c r="C4608" s="68" t="s">
        <v>8685</v>
      </c>
      <c r="D4608" s="76">
        <v>1</v>
      </c>
      <c r="E4608" s="61">
        <f t="shared" si="214"/>
        <v>61664553</v>
      </c>
      <c r="F4608" s="69" t="s">
        <v>5741</v>
      </c>
      <c r="G4608" s="69" t="s">
        <v>9141</v>
      </c>
      <c r="H4608" s="70">
        <v>0</v>
      </c>
      <c r="I4608" s="70" t="s">
        <v>139</v>
      </c>
      <c r="J4608" s="74">
        <v>26.68</v>
      </c>
      <c r="K4608" s="64">
        <f t="shared" si="215"/>
        <v>0</v>
      </c>
      <c r="L4608" s="71"/>
      <c r="M4608" s="72"/>
      <c r="N4608" s="72" t="s">
        <v>14425</v>
      </c>
      <c r="O4608" s="72" t="s">
        <v>41</v>
      </c>
      <c r="P4608" s="81">
        <v>41</v>
      </c>
      <c r="Q4608" s="73"/>
      <c r="R4608" s="73" t="s">
        <v>14423</v>
      </c>
      <c r="S4608" s="60" t="str">
        <f>VLOOKUP(A4608,[1]DATA!$1:$1048576,12,0)</f>
        <v>ANO</v>
      </c>
    </row>
    <row r="4609" spans="1:19" x14ac:dyDescent="0.25">
      <c r="A4609" s="68">
        <v>600006701</v>
      </c>
      <c r="B4609" s="59">
        <f t="shared" si="213"/>
        <v>600006701</v>
      </c>
      <c r="C4609" s="68" t="s">
        <v>8686</v>
      </c>
      <c r="D4609" s="76">
        <v>1</v>
      </c>
      <c r="E4609" s="61">
        <f t="shared" si="214"/>
        <v>61664537</v>
      </c>
      <c r="F4609" s="69" t="s">
        <v>5741</v>
      </c>
      <c r="G4609" s="69" t="s">
        <v>9141</v>
      </c>
      <c r="H4609" s="70">
        <v>0</v>
      </c>
      <c r="I4609" s="70" t="s">
        <v>139</v>
      </c>
      <c r="J4609" s="74">
        <v>26.68</v>
      </c>
      <c r="K4609" s="64">
        <f t="shared" si="215"/>
        <v>0</v>
      </c>
      <c r="L4609" s="71"/>
      <c r="M4609" s="72"/>
      <c r="N4609" s="72" t="s">
        <v>14426</v>
      </c>
      <c r="O4609" s="72" t="s">
        <v>14427</v>
      </c>
      <c r="P4609" s="81">
        <v>1565</v>
      </c>
      <c r="Q4609" s="73"/>
      <c r="R4609" s="73" t="s">
        <v>14423</v>
      </c>
      <c r="S4609" s="60" t="str">
        <f>VLOOKUP(A4609,[1]DATA!$1:$1048576,12,0)</f>
        <v>ANO</v>
      </c>
    </row>
    <row r="4610" spans="1:19" x14ac:dyDescent="0.25">
      <c r="A4610" s="68">
        <v>600006760</v>
      </c>
      <c r="B4610" s="59">
        <f t="shared" si="213"/>
        <v>600006760</v>
      </c>
      <c r="C4610" s="68" t="s">
        <v>8687</v>
      </c>
      <c r="D4610" s="76">
        <v>1</v>
      </c>
      <c r="E4610" s="61">
        <f t="shared" si="214"/>
        <v>14798425</v>
      </c>
      <c r="F4610" s="69" t="s">
        <v>5741</v>
      </c>
      <c r="G4610" s="69" t="s">
        <v>9141</v>
      </c>
      <c r="H4610" s="70">
        <v>50</v>
      </c>
      <c r="I4610" s="70" t="s">
        <v>139</v>
      </c>
      <c r="J4610" s="74">
        <v>26.68</v>
      </c>
      <c r="K4610" s="64">
        <f t="shared" si="215"/>
        <v>1334</v>
      </c>
      <c r="L4610" s="71"/>
      <c r="M4610" s="72"/>
      <c r="N4610" s="72" t="s">
        <v>14428</v>
      </c>
      <c r="O4610" s="72" t="s">
        <v>14429</v>
      </c>
      <c r="P4610" s="81">
        <v>1</v>
      </c>
      <c r="Q4610" s="73"/>
      <c r="R4610" s="73" t="s">
        <v>14423</v>
      </c>
      <c r="S4610" s="60" t="str">
        <f>VLOOKUP(A4610,[1]DATA!$1:$1048576,12,0)</f>
        <v>ANO</v>
      </c>
    </row>
    <row r="4611" spans="1:19" x14ac:dyDescent="0.25">
      <c r="A4611" s="68">
        <v>600041930</v>
      </c>
      <c r="B4611" s="59">
        <f t="shared" si="213"/>
        <v>600041930</v>
      </c>
      <c r="C4611" s="68" t="s">
        <v>8688</v>
      </c>
      <c r="D4611" s="76">
        <v>1</v>
      </c>
      <c r="E4611" s="61">
        <f t="shared" si="214"/>
        <v>71004491</v>
      </c>
      <c r="F4611" s="69" t="s">
        <v>5741</v>
      </c>
      <c r="G4611" s="69" t="s">
        <v>9141</v>
      </c>
      <c r="H4611" s="70">
        <v>100</v>
      </c>
      <c r="I4611" s="70" t="s">
        <v>139</v>
      </c>
      <c r="J4611" s="74">
        <v>26.68</v>
      </c>
      <c r="K4611" s="64">
        <f t="shared" si="215"/>
        <v>2668</v>
      </c>
      <c r="L4611" s="71"/>
      <c r="M4611" s="72"/>
      <c r="N4611" s="72" t="s">
        <v>14430</v>
      </c>
      <c r="O4611" s="72" t="s">
        <v>4278</v>
      </c>
      <c r="P4611" s="81">
        <v>170</v>
      </c>
      <c r="Q4611" s="73"/>
      <c r="R4611" s="73" t="s">
        <v>14431</v>
      </c>
      <c r="S4611" s="60" t="str">
        <f>VLOOKUP(A4611,[1]DATA!$1:$1048576,12,0)</f>
        <v>ANO</v>
      </c>
    </row>
    <row r="4612" spans="1:19" x14ac:dyDescent="0.25">
      <c r="A4612" s="68">
        <v>600041981</v>
      </c>
      <c r="B4612" s="59">
        <f t="shared" si="213"/>
        <v>600041981</v>
      </c>
      <c r="C4612" s="68" t="s">
        <v>8689</v>
      </c>
      <c r="D4612" s="76">
        <v>1</v>
      </c>
      <c r="E4612" s="61">
        <f t="shared" si="214"/>
        <v>70996890</v>
      </c>
      <c r="F4612" s="69" t="s">
        <v>5741</v>
      </c>
      <c r="G4612" s="69" t="s">
        <v>9141</v>
      </c>
      <c r="H4612" s="70">
        <v>475</v>
      </c>
      <c r="I4612" s="70" t="s">
        <v>139</v>
      </c>
      <c r="J4612" s="74">
        <v>26.68</v>
      </c>
      <c r="K4612" s="64">
        <f t="shared" si="215"/>
        <v>12673</v>
      </c>
      <c r="L4612" s="71"/>
      <c r="M4612" s="72"/>
      <c r="N4612" s="72" t="s">
        <v>14432</v>
      </c>
      <c r="O4612" s="72" t="s">
        <v>14433</v>
      </c>
      <c r="P4612" s="81">
        <v>335</v>
      </c>
      <c r="Q4612" s="73"/>
      <c r="R4612" s="73" t="s">
        <v>14434</v>
      </c>
      <c r="S4612" s="60" t="str">
        <f>VLOOKUP(A4612,[1]DATA!$1:$1048576,12,0)</f>
        <v>ANO</v>
      </c>
    </row>
    <row r="4613" spans="1:19" x14ac:dyDescent="0.25">
      <c r="A4613" s="68">
        <v>600042014</v>
      </c>
      <c r="B4613" s="59">
        <f t="shared" ref="B4613:B4676" si="216">A4613*1</f>
        <v>600042014</v>
      </c>
      <c r="C4613" s="68" t="s">
        <v>8690</v>
      </c>
      <c r="D4613" s="76">
        <v>1</v>
      </c>
      <c r="E4613" s="61">
        <f t="shared" ref="E4613:E4676" si="217">C4613*1</f>
        <v>47084464</v>
      </c>
      <c r="F4613" s="69" t="s">
        <v>5741</v>
      </c>
      <c r="G4613" s="69" t="s">
        <v>9141</v>
      </c>
      <c r="H4613" s="70">
        <v>75</v>
      </c>
      <c r="I4613" s="70" t="s">
        <v>139</v>
      </c>
      <c r="J4613" s="74">
        <v>26.68</v>
      </c>
      <c r="K4613" s="64">
        <f t="shared" ref="K4613:K4676" si="218">H4613*J4613</f>
        <v>2001</v>
      </c>
      <c r="L4613" s="71"/>
      <c r="M4613" s="72"/>
      <c r="N4613" s="72" t="s">
        <v>14435</v>
      </c>
      <c r="O4613" s="72" t="s">
        <v>19</v>
      </c>
      <c r="P4613" s="81">
        <v>1</v>
      </c>
      <c r="Q4613" s="73"/>
      <c r="R4613" s="73" t="s">
        <v>14436</v>
      </c>
      <c r="S4613" s="60" t="str">
        <f>VLOOKUP(A4613,[1]DATA!$1:$1048576,12,0)</f>
        <v>ANO</v>
      </c>
    </row>
    <row r="4614" spans="1:19" x14ac:dyDescent="0.25">
      <c r="A4614" s="68">
        <v>600042065</v>
      </c>
      <c r="B4614" s="59">
        <f t="shared" si="216"/>
        <v>600042065</v>
      </c>
      <c r="C4614" s="68" t="s">
        <v>8691</v>
      </c>
      <c r="D4614" s="76">
        <v>1</v>
      </c>
      <c r="E4614" s="61">
        <f t="shared" si="217"/>
        <v>70993661</v>
      </c>
      <c r="F4614" s="69" t="s">
        <v>5741</v>
      </c>
      <c r="G4614" s="69" t="s">
        <v>9141</v>
      </c>
      <c r="H4614" s="70">
        <v>125</v>
      </c>
      <c r="I4614" s="70" t="s">
        <v>139</v>
      </c>
      <c r="J4614" s="74">
        <v>26.68</v>
      </c>
      <c r="K4614" s="64">
        <f t="shared" si="218"/>
        <v>3335</v>
      </c>
      <c r="L4614" s="71"/>
      <c r="M4614" s="72"/>
      <c r="N4614" s="72" t="s">
        <v>14437</v>
      </c>
      <c r="O4614" s="72" t="s">
        <v>11151</v>
      </c>
      <c r="P4614" s="81">
        <v>270</v>
      </c>
      <c r="Q4614" s="73"/>
      <c r="R4614" s="73" t="s">
        <v>14438</v>
      </c>
      <c r="S4614" s="60" t="str">
        <f>VLOOKUP(A4614,[1]DATA!$1:$1048576,12,0)</f>
        <v>ANO</v>
      </c>
    </row>
    <row r="4615" spans="1:19" x14ac:dyDescent="0.25">
      <c r="A4615" s="68">
        <v>600042120</v>
      </c>
      <c r="B4615" s="59">
        <f t="shared" si="216"/>
        <v>600042120</v>
      </c>
      <c r="C4615" s="68" t="s">
        <v>8692</v>
      </c>
      <c r="D4615" s="76">
        <v>1</v>
      </c>
      <c r="E4615" s="61">
        <f t="shared" si="217"/>
        <v>70998540</v>
      </c>
      <c r="F4615" s="69" t="s">
        <v>5741</v>
      </c>
      <c r="G4615" s="69" t="s">
        <v>9141</v>
      </c>
      <c r="H4615" s="70">
        <v>225</v>
      </c>
      <c r="I4615" s="70" t="s">
        <v>139</v>
      </c>
      <c r="J4615" s="74">
        <v>26.68</v>
      </c>
      <c r="K4615" s="64">
        <f t="shared" si="218"/>
        <v>6003</v>
      </c>
      <c r="L4615" s="71"/>
      <c r="M4615" s="72"/>
      <c r="N4615" s="72" t="s">
        <v>14439</v>
      </c>
      <c r="O4615" s="72" t="s">
        <v>52</v>
      </c>
      <c r="P4615" s="81">
        <v>256</v>
      </c>
      <c r="Q4615" s="73"/>
      <c r="R4615" s="73" t="s">
        <v>14440</v>
      </c>
      <c r="S4615" s="60" t="str">
        <f>VLOOKUP(A4615,[1]DATA!$1:$1048576,12,0)</f>
        <v>ANO</v>
      </c>
    </row>
    <row r="4616" spans="1:19" x14ac:dyDescent="0.25">
      <c r="A4616" s="68">
        <v>600042146</v>
      </c>
      <c r="B4616" s="59">
        <f t="shared" si="216"/>
        <v>600042146</v>
      </c>
      <c r="C4616" s="68" t="s">
        <v>8693</v>
      </c>
      <c r="D4616" s="76">
        <v>1</v>
      </c>
      <c r="E4616" s="61">
        <f t="shared" si="217"/>
        <v>70130426</v>
      </c>
      <c r="F4616" s="69" t="s">
        <v>5741</v>
      </c>
      <c r="G4616" s="69" t="s">
        <v>9141</v>
      </c>
      <c r="H4616" s="70">
        <v>900</v>
      </c>
      <c r="I4616" s="70" t="s">
        <v>139</v>
      </c>
      <c r="J4616" s="74">
        <v>26.68</v>
      </c>
      <c r="K4616" s="64">
        <f t="shared" si="218"/>
        <v>24012</v>
      </c>
      <c r="L4616" s="71"/>
      <c r="M4616" s="72"/>
      <c r="N4616" s="72" t="s">
        <v>14441</v>
      </c>
      <c r="O4616" s="72" t="s">
        <v>14442</v>
      </c>
      <c r="P4616" s="81">
        <v>1500</v>
      </c>
      <c r="Q4616" s="73"/>
      <c r="R4616" s="73" t="s">
        <v>14423</v>
      </c>
      <c r="S4616" s="60" t="str">
        <f>VLOOKUP(A4616,[1]DATA!$1:$1048576,12,0)</f>
        <v>ANO</v>
      </c>
    </row>
    <row r="4617" spans="1:19" x14ac:dyDescent="0.25">
      <c r="A4617" s="68">
        <v>600042162</v>
      </c>
      <c r="B4617" s="59">
        <f t="shared" si="216"/>
        <v>600042162</v>
      </c>
      <c r="C4617" s="68" t="s">
        <v>8694</v>
      </c>
      <c r="D4617" s="76">
        <v>1</v>
      </c>
      <c r="E4617" s="61">
        <f t="shared" si="217"/>
        <v>47082917</v>
      </c>
      <c r="F4617" s="69" t="s">
        <v>5741</v>
      </c>
      <c r="G4617" s="69" t="s">
        <v>9141</v>
      </c>
      <c r="H4617" s="70">
        <v>625</v>
      </c>
      <c r="I4617" s="70" t="s">
        <v>139</v>
      </c>
      <c r="J4617" s="74">
        <v>26.68</v>
      </c>
      <c r="K4617" s="64">
        <f t="shared" si="218"/>
        <v>16675</v>
      </c>
      <c r="L4617" s="71"/>
      <c r="M4617" s="72"/>
      <c r="N4617" s="72" t="s">
        <v>14443</v>
      </c>
      <c r="O4617" s="72" t="s">
        <v>5229</v>
      </c>
      <c r="P4617" s="81">
        <v>968</v>
      </c>
      <c r="Q4617" s="73"/>
      <c r="R4617" s="73" t="s">
        <v>14423</v>
      </c>
      <c r="S4617" s="60" t="str">
        <f>VLOOKUP(A4617,[1]DATA!$1:$1048576,12,0)</f>
        <v>ANO</v>
      </c>
    </row>
    <row r="4618" spans="1:19" x14ac:dyDescent="0.25">
      <c r="A4618" s="68">
        <v>600042189</v>
      </c>
      <c r="B4618" s="59">
        <f t="shared" si="216"/>
        <v>600042189</v>
      </c>
      <c r="C4618" s="68" t="s">
        <v>8695</v>
      </c>
      <c r="D4618" s="76">
        <v>1</v>
      </c>
      <c r="E4618" s="61">
        <f t="shared" si="217"/>
        <v>48927830</v>
      </c>
      <c r="F4618" s="69" t="s">
        <v>5741</v>
      </c>
      <c r="G4618" s="69" t="s">
        <v>9141</v>
      </c>
      <c r="H4618" s="70">
        <v>200</v>
      </c>
      <c r="I4618" s="70" t="s">
        <v>139</v>
      </c>
      <c r="J4618" s="74">
        <v>26.68</v>
      </c>
      <c r="K4618" s="64">
        <f t="shared" si="218"/>
        <v>5336</v>
      </c>
      <c r="L4618" s="71"/>
      <c r="M4618" s="72"/>
      <c r="N4618" s="72" t="s">
        <v>14444</v>
      </c>
      <c r="O4618" s="72"/>
      <c r="P4618" s="81">
        <v>100</v>
      </c>
      <c r="Q4618" s="73"/>
      <c r="R4618" s="73" t="s">
        <v>14445</v>
      </c>
      <c r="S4618" s="60" t="str">
        <f>VLOOKUP(A4618,[1]DATA!$1:$1048576,12,0)</f>
        <v>ANO</v>
      </c>
    </row>
    <row r="4619" spans="1:19" x14ac:dyDescent="0.25">
      <c r="A4619" s="68">
        <v>600021459</v>
      </c>
      <c r="B4619" s="59">
        <f t="shared" si="216"/>
        <v>600021459</v>
      </c>
      <c r="C4619" s="68" t="s">
        <v>8696</v>
      </c>
      <c r="D4619" s="76">
        <v>1</v>
      </c>
      <c r="E4619" s="61">
        <f t="shared" si="217"/>
        <v>70843562</v>
      </c>
      <c r="F4619" s="69" t="s">
        <v>5741</v>
      </c>
      <c r="G4619" s="69" t="s">
        <v>9141</v>
      </c>
      <c r="H4619" s="70">
        <v>0</v>
      </c>
      <c r="I4619" s="70" t="s">
        <v>139</v>
      </c>
      <c r="J4619" s="74">
        <v>26.68</v>
      </c>
      <c r="K4619" s="64">
        <f t="shared" si="218"/>
        <v>0</v>
      </c>
      <c r="L4619" s="71"/>
      <c r="M4619" s="72"/>
      <c r="N4619" s="72" t="s">
        <v>14446</v>
      </c>
      <c r="O4619" s="72" t="s">
        <v>59</v>
      </c>
      <c r="P4619" s="81">
        <v>153</v>
      </c>
      <c r="Q4619" s="73"/>
      <c r="R4619" s="73" t="s">
        <v>14447</v>
      </c>
      <c r="S4619" s="60" t="str">
        <f>VLOOKUP(A4619,[1]DATA!$1:$1048576,12,0)</f>
        <v>ANO</v>
      </c>
    </row>
    <row r="4620" spans="1:19" x14ac:dyDescent="0.25">
      <c r="A4620" s="68">
        <v>600041905</v>
      </c>
      <c r="B4620" s="59">
        <f t="shared" si="216"/>
        <v>600041905</v>
      </c>
      <c r="C4620" s="68" t="s">
        <v>8697</v>
      </c>
      <c r="D4620" s="76">
        <v>1</v>
      </c>
      <c r="E4620" s="61">
        <f t="shared" si="217"/>
        <v>71001174</v>
      </c>
      <c r="F4620" s="69" t="s">
        <v>5741</v>
      </c>
      <c r="G4620" s="69" t="s">
        <v>9141</v>
      </c>
      <c r="H4620" s="70">
        <v>50</v>
      </c>
      <c r="I4620" s="70" t="s">
        <v>139</v>
      </c>
      <c r="J4620" s="74">
        <v>26.68</v>
      </c>
      <c r="K4620" s="64">
        <f t="shared" si="218"/>
        <v>1334</v>
      </c>
      <c r="L4620" s="71"/>
      <c r="M4620" s="72"/>
      <c r="N4620" s="72" t="s">
        <v>14448</v>
      </c>
      <c r="O4620" s="72"/>
      <c r="P4620" s="81">
        <v>4</v>
      </c>
      <c r="Q4620" s="73"/>
      <c r="R4620" s="73" t="s">
        <v>9962</v>
      </c>
      <c r="S4620" s="60" t="str">
        <f>VLOOKUP(A4620,[1]DATA!$1:$1048576,12,0)</f>
        <v>ANO</v>
      </c>
    </row>
    <row r="4621" spans="1:19" x14ac:dyDescent="0.25">
      <c r="A4621" s="68">
        <v>600041948</v>
      </c>
      <c r="B4621" s="59">
        <f t="shared" si="216"/>
        <v>600041948</v>
      </c>
      <c r="C4621" s="68" t="s">
        <v>8698</v>
      </c>
      <c r="D4621" s="76">
        <v>1</v>
      </c>
      <c r="E4621" s="61">
        <f t="shared" si="217"/>
        <v>75033402</v>
      </c>
      <c r="F4621" s="69" t="s">
        <v>5741</v>
      </c>
      <c r="G4621" s="69" t="s">
        <v>9141</v>
      </c>
      <c r="H4621" s="70">
        <v>50</v>
      </c>
      <c r="I4621" s="70" t="s">
        <v>139</v>
      </c>
      <c r="J4621" s="74">
        <v>26.68</v>
      </c>
      <c r="K4621" s="64">
        <f t="shared" si="218"/>
        <v>1334</v>
      </c>
      <c r="L4621" s="71"/>
      <c r="M4621" s="72"/>
      <c r="N4621" s="72" t="s">
        <v>14449</v>
      </c>
      <c r="O4621" s="72"/>
      <c r="P4621" s="81">
        <v>95</v>
      </c>
      <c r="Q4621" s="73"/>
      <c r="R4621" s="73" t="s">
        <v>14450</v>
      </c>
      <c r="S4621" s="60" t="str">
        <f>VLOOKUP(A4621,[1]DATA!$1:$1048576,12,0)</f>
        <v>ANO</v>
      </c>
    </row>
    <row r="4622" spans="1:19" x14ac:dyDescent="0.25">
      <c r="A4622" s="68">
        <v>600042057</v>
      </c>
      <c r="B4622" s="59">
        <f t="shared" si="216"/>
        <v>600042057</v>
      </c>
      <c r="C4622" s="68" t="s">
        <v>8699</v>
      </c>
      <c r="D4622" s="76">
        <v>1</v>
      </c>
      <c r="E4622" s="61">
        <f t="shared" si="217"/>
        <v>71006648</v>
      </c>
      <c r="F4622" s="69" t="s">
        <v>5741</v>
      </c>
      <c r="G4622" s="69" t="s">
        <v>9141</v>
      </c>
      <c r="H4622" s="70">
        <v>100</v>
      </c>
      <c r="I4622" s="70" t="s">
        <v>139</v>
      </c>
      <c r="J4622" s="74">
        <v>26.68</v>
      </c>
      <c r="K4622" s="64">
        <f t="shared" si="218"/>
        <v>2668</v>
      </c>
      <c r="L4622" s="71"/>
      <c r="M4622" s="72"/>
      <c r="N4622" s="72" t="s">
        <v>14451</v>
      </c>
      <c r="O4622" s="72"/>
      <c r="P4622" s="81">
        <v>248</v>
      </c>
      <c r="Q4622" s="73"/>
      <c r="R4622" s="73" t="s">
        <v>14452</v>
      </c>
      <c r="S4622" s="60" t="str">
        <f>VLOOKUP(A4622,[1]DATA!$1:$1048576,12,0)</f>
        <v>ANO</v>
      </c>
    </row>
    <row r="4623" spans="1:19" x14ac:dyDescent="0.25">
      <c r="A4623" s="68">
        <v>650013875</v>
      </c>
      <c r="B4623" s="59">
        <f t="shared" si="216"/>
        <v>650013875</v>
      </c>
      <c r="C4623" s="68" t="s">
        <v>8700</v>
      </c>
      <c r="D4623" s="76">
        <v>1</v>
      </c>
      <c r="E4623" s="61">
        <f t="shared" si="217"/>
        <v>75033364</v>
      </c>
      <c r="F4623" s="69" t="s">
        <v>5741</v>
      </c>
      <c r="G4623" s="69" t="s">
        <v>9141</v>
      </c>
      <c r="H4623" s="70">
        <v>200</v>
      </c>
      <c r="I4623" s="70" t="s">
        <v>139</v>
      </c>
      <c r="J4623" s="74">
        <v>26.68</v>
      </c>
      <c r="K4623" s="64">
        <f t="shared" si="218"/>
        <v>5336</v>
      </c>
      <c r="L4623" s="71"/>
      <c r="M4623" s="72"/>
      <c r="N4623" s="72" t="s">
        <v>14453</v>
      </c>
      <c r="O4623" s="72" t="s">
        <v>14454</v>
      </c>
      <c r="P4623" s="81">
        <v>29</v>
      </c>
      <c r="Q4623" s="73"/>
      <c r="R4623" s="73" t="s">
        <v>14455</v>
      </c>
      <c r="S4623" s="60" t="str">
        <f>VLOOKUP(A4623,[1]DATA!$1:$1048576,12,0)</f>
        <v>ANO</v>
      </c>
    </row>
    <row r="4624" spans="1:19" x14ac:dyDescent="0.25">
      <c r="A4624" s="68">
        <v>691009601</v>
      </c>
      <c r="B4624" s="59">
        <f t="shared" si="216"/>
        <v>691009601</v>
      </c>
      <c r="C4624" s="68" t="s">
        <v>8701</v>
      </c>
      <c r="D4624" s="76">
        <v>1</v>
      </c>
      <c r="E4624" s="61">
        <f t="shared" si="217"/>
        <v>71294520</v>
      </c>
      <c r="F4624" s="69" t="s">
        <v>5741</v>
      </c>
      <c r="G4624" s="69" t="s">
        <v>9141</v>
      </c>
      <c r="H4624" s="70">
        <v>800</v>
      </c>
      <c r="I4624" s="70" t="s">
        <v>139</v>
      </c>
      <c r="J4624" s="74">
        <v>26.68</v>
      </c>
      <c r="K4624" s="64">
        <f t="shared" si="218"/>
        <v>21344</v>
      </c>
      <c r="L4624" s="71"/>
      <c r="M4624" s="72"/>
      <c r="N4624" s="72" t="s">
        <v>14456</v>
      </c>
      <c r="O4624" s="72" t="s">
        <v>4599</v>
      </c>
      <c r="P4624" s="81">
        <v>235</v>
      </c>
      <c r="Q4624" s="73"/>
      <c r="R4624" s="73" t="s">
        <v>14447</v>
      </c>
      <c r="S4624" s="60" t="str">
        <f>VLOOKUP(A4624,[1]DATA!$1:$1048576,12,0)</f>
        <v>ANO</v>
      </c>
    </row>
    <row r="4625" spans="1:19" x14ac:dyDescent="0.25">
      <c r="A4625" s="68">
        <v>600023681</v>
      </c>
      <c r="B4625" s="59">
        <f t="shared" si="216"/>
        <v>600023681</v>
      </c>
      <c r="C4625" s="68" t="s">
        <v>8702</v>
      </c>
      <c r="D4625" s="76">
        <v>1</v>
      </c>
      <c r="E4625" s="61">
        <f t="shared" si="217"/>
        <v>61515761</v>
      </c>
      <c r="F4625" s="69" t="s">
        <v>5748</v>
      </c>
      <c r="G4625" s="69" t="s">
        <v>9152</v>
      </c>
      <c r="H4625" s="70">
        <v>0</v>
      </c>
      <c r="I4625" s="70" t="s">
        <v>139</v>
      </c>
      <c r="J4625" s="74">
        <v>26.68</v>
      </c>
      <c r="K4625" s="64">
        <f t="shared" si="218"/>
        <v>0</v>
      </c>
      <c r="L4625" s="71"/>
      <c r="M4625" s="72"/>
      <c r="N4625" s="72" t="s">
        <v>14457</v>
      </c>
      <c r="O4625" s="72" t="s">
        <v>5441</v>
      </c>
      <c r="P4625" s="81">
        <v>205</v>
      </c>
      <c r="Q4625" s="73">
        <v>10</v>
      </c>
      <c r="R4625" s="73" t="s">
        <v>14458</v>
      </c>
      <c r="S4625" s="60" t="str">
        <f>VLOOKUP(A4625,[1]DATA!$1:$1048576,12,0)</f>
        <v>ANO</v>
      </c>
    </row>
    <row r="4626" spans="1:19" x14ac:dyDescent="0.25">
      <c r="A4626" s="68">
        <v>600084663</v>
      </c>
      <c r="B4626" s="59">
        <f t="shared" si="216"/>
        <v>600084663</v>
      </c>
      <c r="C4626" s="68" t="s">
        <v>8703</v>
      </c>
      <c r="D4626" s="76">
        <v>1</v>
      </c>
      <c r="E4626" s="61">
        <f t="shared" si="217"/>
        <v>65639600</v>
      </c>
      <c r="F4626" s="69" t="s">
        <v>5748</v>
      </c>
      <c r="G4626" s="69" t="s">
        <v>9152</v>
      </c>
      <c r="H4626" s="70">
        <v>0</v>
      </c>
      <c r="I4626" s="70" t="s">
        <v>139</v>
      </c>
      <c r="J4626" s="74">
        <v>26.68</v>
      </c>
      <c r="K4626" s="64">
        <f t="shared" si="218"/>
        <v>0</v>
      </c>
      <c r="L4626" s="71"/>
      <c r="M4626" s="72"/>
      <c r="N4626" s="72" t="s">
        <v>14459</v>
      </c>
      <c r="O4626" s="72" t="s">
        <v>14460</v>
      </c>
      <c r="P4626" s="81">
        <v>270</v>
      </c>
      <c r="Q4626" s="73"/>
      <c r="R4626" s="73" t="s">
        <v>14458</v>
      </c>
      <c r="S4626" s="60" t="str">
        <f>VLOOKUP(A4626,[1]DATA!$1:$1048576,12,0)</f>
        <v>ANO</v>
      </c>
    </row>
    <row r="4627" spans="1:19" x14ac:dyDescent="0.25">
      <c r="A4627" s="68">
        <v>600084710</v>
      </c>
      <c r="B4627" s="59">
        <f t="shared" si="216"/>
        <v>600084710</v>
      </c>
      <c r="C4627" s="68" t="s">
        <v>8704</v>
      </c>
      <c r="D4627" s="76">
        <v>1</v>
      </c>
      <c r="E4627" s="61">
        <f t="shared" si="217"/>
        <v>72742933</v>
      </c>
      <c r="F4627" s="69" t="s">
        <v>5748</v>
      </c>
      <c r="G4627" s="69" t="s">
        <v>9152</v>
      </c>
      <c r="H4627" s="70">
        <v>225</v>
      </c>
      <c r="I4627" s="70" t="s">
        <v>139</v>
      </c>
      <c r="J4627" s="74">
        <v>26.68</v>
      </c>
      <c r="K4627" s="64">
        <f t="shared" si="218"/>
        <v>6003</v>
      </c>
      <c r="L4627" s="71"/>
      <c r="M4627" s="72"/>
      <c r="N4627" s="72" t="s">
        <v>14461</v>
      </c>
      <c r="O4627" s="72" t="s">
        <v>5179</v>
      </c>
      <c r="P4627" s="81">
        <v>299</v>
      </c>
      <c r="Q4627" s="73"/>
      <c r="R4627" s="73" t="s">
        <v>5412</v>
      </c>
      <c r="S4627" s="60" t="str">
        <f>VLOOKUP(A4627,[1]DATA!$1:$1048576,12,0)</f>
        <v>ANO</v>
      </c>
    </row>
    <row r="4628" spans="1:19" x14ac:dyDescent="0.25">
      <c r="A4628" s="68">
        <v>600084868</v>
      </c>
      <c r="B4628" s="59">
        <f t="shared" si="216"/>
        <v>600084868</v>
      </c>
      <c r="C4628" s="68" t="s">
        <v>8705</v>
      </c>
      <c r="D4628" s="76">
        <v>1</v>
      </c>
      <c r="E4628" s="61">
        <f t="shared" si="217"/>
        <v>65639618</v>
      </c>
      <c r="F4628" s="69" t="s">
        <v>5748</v>
      </c>
      <c r="G4628" s="69" t="s">
        <v>9152</v>
      </c>
      <c r="H4628" s="70">
        <v>0</v>
      </c>
      <c r="I4628" s="70" t="s">
        <v>139</v>
      </c>
      <c r="J4628" s="74">
        <v>26.68</v>
      </c>
      <c r="K4628" s="64">
        <f t="shared" si="218"/>
        <v>0</v>
      </c>
      <c r="L4628" s="71"/>
      <c r="M4628" s="72"/>
      <c r="N4628" s="72" t="s">
        <v>14462</v>
      </c>
      <c r="O4628" s="72" t="s">
        <v>14463</v>
      </c>
      <c r="P4628" s="81">
        <v>824</v>
      </c>
      <c r="Q4628" s="73"/>
      <c r="R4628" s="73" t="s">
        <v>14458</v>
      </c>
      <c r="S4628" s="60" t="str">
        <f>VLOOKUP(A4628,[1]DATA!$1:$1048576,12,0)</f>
        <v>ANO</v>
      </c>
    </row>
    <row r="4629" spans="1:19" x14ac:dyDescent="0.25">
      <c r="A4629" s="68">
        <v>600084876</v>
      </c>
      <c r="B4629" s="59">
        <f t="shared" si="216"/>
        <v>600084876</v>
      </c>
      <c r="C4629" s="68" t="s">
        <v>8706</v>
      </c>
      <c r="D4629" s="76">
        <v>1</v>
      </c>
      <c r="E4629" s="61">
        <f t="shared" si="217"/>
        <v>65639626</v>
      </c>
      <c r="F4629" s="69" t="s">
        <v>5748</v>
      </c>
      <c r="G4629" s="69" t="s">
        <v>9152</v>
      </c>
      <c r="H4629" s="70">
        <v>525</v>
      </c>
      <c r="I4629" s="70" t="s">
        <v>139</v>
      </c>
      <c r="J4629" s="74">
        <v>26.68</v>
      </c>
      <c r="K4629" s="64">
        <f t="shared" si="218"/>
        <v>14007</v>
      </c>
      <c r="L4629" s="71"/>
      <c r="M4629" s="72"/>
      <c r="N4629" s="72" t="s">
        <v>14464</v>
      </c>
      <c r="O4629" s="72" t="s">
        <v>35</v>
      </c>
      <c r="P4629" s="81">
        <v>31</v>
      </c>
      <c r="Q4629" s="73">
        <v>18</v>
      </c>
      <c r="R4629" s="73" t="s">
        <v>14458</v>
      </c>
      <c r="S4629" s="60" t="str">
        <f>VLOOKUP(A4629,[1]DATA!$1:$1048576,12,0)</f>
        <v>ANO</v>
      </c>
    </row>
    <row r="4630" spans="1:19" x14ac:dyDescent="0.25">
      <c r="A4630" s="68">
        <v>600010198</v>
      </c>
      <c r="B4630" s="59">
        <f t="shared" si="216"/>
        <v>600010198</v>
      </c>
      <c r="C4630" s="68" t="s">
        <v>8707</v>
      </c>
      <c r="D4630" s="76">
        <v>1</v>
      </c>
      <c r="E4630" s="61">
        <f t="shared" si="217"/>
        <v>47274620</v>
      </c>
      <c r="F4630" s="69" t="s">
        <v>5748</v>
      </c>
      <c r="G4630" s="69" t="s">
        <v>9153</v>
      </c>
      <c r="H4630" s="70">
        <v>0</v>
      </c>
      <c r="I4630" s="70" t="s">
        <v>139</v>
      </c>
      <c r="J4630" s="74">
        <v>26.68</v>
      </c>
      <c r="K4630" s="64">
        <f t="shared" si="218"/>
        <v>0</v>
      </c>
      <c r="L4630" s="71"/>
      <c r="M4630" s="72"/>
      <c r="N4630" s="72" t="s">
        <v>14465</v>
      </c>
      <c r="O4630" s="72" t="s">
        <v>5433</v>
      </c>
      <c r="P4630" s="81">
        <v>340</v>
      </c>
      <c r="Q4630" s="73">
        <v>4</v>
      </c>
      <c r="R4630" s="73" t="s">
        <v>9157</v>
      </c>
      <c r="S4630" s="60" t="str">
        <f>VLOOKUP(A4630,[1]DATA!$1:$1048576,12,0)</f>
        <v>ANO</v>
      </c>
    </row>
    <row r="4631" spans="1:19" x14ac:dyDescent="0.25">
      <c r="A4631" s="68">
        <v>600023222</v>
      </c>
      <c r="B4631" s="59">
        <f t="shared" si="216"/>
        <v>600023222</v>
      </c>
      <c r="C4631" s="68" t="s">
        <v>8708</v>
      </c>
      <c r="D4631" s="76">
        <v>1</v>
      </c>
      <c r="E4631" s="61">
        <f t="shared" si="217"/>
        <v>65082133</v>
      </c>
      <c r="F4631" s="69" t="s">
        <v>5748</v>
      </c>
      <c r="G4631" s="69" t="s">
        <v>9153</v>
      </c>
      <c r="H4631" s="70">
        <v>0</v>
      </c>
      <c r="I4631" s="70" t="s">
        <v>139</v>
      </c>
      <c r="J4631" s="74">
        <v>26.68</v>
      </c>
      <c r="K4631" s="64">
        <f t="shared" si="218"/>
        <v>0</v>
      </c>
      <c r="L4631" s="71"/>
      <c r="M4631" s="72"/>
      <c r="N4631" s="72" t="s">
        <v>14466</v>
      </c>
      <c r="O4631" s="72" t="s">
        <v>14467</v>
      </c>
      <c r="P4631" s="81">
        <v>65</v>
      </c>
      <c r="Q4631" s="73"/>
      <c r="R4631" s="73" t="s">
        <v>9157</v>
      </c>
      <c r="S4631" s="60" t="str">
        <f>VLOOKUP(A4631,[1]DATA!$1:$1048576,12,0)</f>
        <v>ANO</v>
      </c>
    </row>
    <row r="4632" spans="1:19" x14ac:dyDescent="0.25">
      <c r="A4632" s="68">
        <v>600023231</v>
      </c>
      <c r="B4632" s="59">
        <f t="shared" si="216"/>
        <v>600023231</v>
      </c>
      <c r="C4632" s="68" t="s">
        <v>8709</v>
      </c>
      <c r="D4632" s="76">
        <v>1</v>
      </c>
      <c r="E4632" s="61">
        <f t="shared" si="217"/>
        <v>63155931</v>
      </c>
      <c r="F4632" s="69" t="s">
        <v>5748</v>
      </c>
      <c r="G4632" s="69" t="s">
        <v>9153</v>
      </c>
      <c r="H4632" s="70">
        <v>0</v>
      </c>
      <c r="I4632" s="70" t="s">
        <v>139</v>
      </c>
      <c r="J4632" s="74">
        <v>26.68</v>
      </c>
      <c r="K4632" s="64">
        <f t="shared" si="218"/>
        <v>0</v>
      </c>
      <c r="L4632" s="71"/>
      <c r="M4632" s="72"/>
      <c r="N4632" s="72" t="s">
        <v>14468</v>
      </c>
      <c r="O4632" s="72" t="s">
        <v>10866</v>
      </c>
      <c r="P4632" s="81">
        <v>113</v>
      </c>
      <c r="Q4632" s="73"/>
      <c r="R4632" s="73" t="s">
        <v>14469</v>
      </c>
      <c r="S4632" s="60" t="str">
        <f>VLOOKUP(A4632,[1]DATA!$1:$1048576,12,0)</f>
        <v>ANO</v>
      </c>
    </row>
    <row r="4633" spans="1:19" x14ac:dyDescent="0.25">
      <c r="A4633" s="68">
        <v>600019683</v>
      </c>
      <c r="B4633" s="59">
        <f t="shared" si="216"/>
        <v>600019683</v>
      </c>
      <c r="C4633" s="68" t="s">
        <v>8710</v>
      </c>
      <c r="D4633" s="76">
        <v>1</v>
      </c>
      <c r="E4633" s="61">
        <f t="shared" si="217"/>
        <v>673781</v>
      </c>
      <c r="F4633" s="69" t="s">
        <v>5748</v>
      </c>
      <c r="G4633" s="69" t="s">
        <v>9153</v>
      </c>
      <c r="H4633" s="70">
        <v>0</v>
      </c>
      <c r="I4633" s="70" t="s">
        <v>139</v>
      </c>
      <c r="J4633" s="74">
        <v>26.68</v>
      </c>
      <c r="K4633" s="64">
        <f t="shared" si="218"/>
        <v>0</v>
      </c>
      <c r="L4633" s="71"/>
      <c r="M4633" s="72"/>
      <c r="N4633" s="72" t="s">
        <v>14470</v>
      </c>
      <c r="O4633" s="72" t="s">
        <v>14471</v>
      </c>
      <c r="P4633" s="81">
        <v>5</v>
      </c>
      <c r="Q4633" s="73">
        <v>9</v>
      </c>
      <c r="R4633" s="73" t="s">
        <v>9157</v>
      </c>
      <c r="S4633" s="60" t="str">
        <f>VLOOKUP(A4633,[1]DATA!$1:$1048576,12,0)</f>
        <v>ANO</v>
      </c>
    </row>
    <row r="4634" spans="1:19" x14ac:dyDescent="0.25">
      <c r="A4634" s="68">
        <v>600020355</v>
      </c>
      <c r="B4634" s="59">
        <f t="shared" si="216"/>
        <v>600020355</v>
      </c>
      <c r="C4634" s="68" t="s">
        <v>8711</v>
      </c>
      <c r="D4634" s="76">
        <v>1</v>
      </c>
      <c r="E4634" s="61">
        <f t="shared" si="217"/>
        <v>47274689</v>
      </c>
      <c r="F4634" s="69" t="s">
        <v>5748</v>
      </c>
      <c r="G4634" s="69" t="s">
        <v>9153</v>
      </c>
      <c r="H4634" s="70">
        <v>0</v>
      </c>
      <c r="I4634" s="70" t="s">
        <v>139</v>
      </c>
      <c r="J4634" s="74">
        <v>26.68</v>
      </c>
      <c r="K4634" s="64">
        <f t="shared" si="218"/>
        <v>0</v>
      </c>
      <c r="L4634" s="71"/>
      <c r="M4634" s="72"/>
      <c r="N4634" s="72" t="s">
        <v>14472</v>
      </c>
      <c r="O4634" s="72" t="s">
        <v>9486</v>
      </c>
      <c r="P4634" s="81">
        <v>681</v>
      </c>
      <c r="Q4634" s="73">
        <v>10</v>
      </c>
      <c r="R4634" s="73" t="s">
        <v>9157</v>
      </c>
      <c r="S4634" s="60" t="str">
        <f>VLOOKUP(A4634,[1]DATA!$1:$1048576,12,0)</f>
        <v>ANO</v>
      </c>
    </row>
    <row r="4635" spans="1:19" x14ac:dyDescent="0.25">
      <c r="A4635" s="68">
        <v>600010171</v>
      </c>
      <c r="B4635" s="59">
        <f t="shared" si="216"/>
        <v>600010171</v>
      </c>
      <c r="C4635" s="68" t="s">
        <v>8712</v>
      </c>
      <c r="D4635" s="76">
        <v>1</v>
      </c>
      <c r="E4635" s="61">
        <f t="shared" si="217"/>
        <v>47274611</v>
      </c>
      <c r="F4635" s="69" t="s">
        <v>5748</v>
      </c>
      <c r="G4635" s="69" t="s">
        <v>9153</v>
      </c>
      <c r="H4635" s="70">
        <v>0</v>
      </c>
      <c r="I4635" s="70" t="s">
        <v>139</v>
      </c>
      <c r="J4635" s="74">
        <v>26.68</v>
      </c>
      <c r="K4635" s="64">
        <f t="shared" si="218"/>
        <v>0</v>
      </c>
      <c r="L4635" s="71"/>
      <c r="M4635" s="72"/>
      <c r="N4635" s="72" t="s">
        <v>14473</v>
      </c>
      <c r="O4635" s="72" t="s">
        <v>5433</v>
      </c>
      <c r="P4635" s="81">
        <v>520</v>
      </c>
      <c r="Q4635" s="73">
        <v>2</v>
      </c>
      <c r="R4635" s="73" t="s">
        <v>9157</v>
      </c>
      <c r="S4635" s="60" t="str">
        <f>VLOOKUP(A4635,[1]DATA!$1:$1048576,12,0)</f>
        <v>ANO</v>
      </c>
    </row>
    <row r="4636" spans="1:19" x14ac:dyDescent="0.25">
      <c r="A4636" s="68">
        <v>600010228</v>
      </c>
      <c r="B4636" s="59">
        <f t="shared" si="216"/>
        <v>600010228</v>
      </c>
      <c r="C4636" s="68" t="s">
        <v>8713</v>
      </c>
      <c r="D4636" s="76">
        <v>1</v>
      </c>
      <c r="E4636" s="61">
        <f t="shared" si="217"/>
        <v>47274654</v>
      </c>
      <c r="F4636" s="69" t="s">
        <v>5748</v>
      </c>
      <c r="G4636" s="69" t="s">
        <v>9153</v>
      </c>
      <c r="H4636" s="70">
        <v>0</v>
      </c>
      <c r="I4636" s="70" t="s">
        <v>139</v>
      </c>
      <c r="J4636" s="74">
        <v>26.68</v>
      </c>
      <c r="K4636" s="64">
        <f t="shared" si="218"/>
        <v>0</v>
      </c>
      <c r="L4636" s="71"/>
      <c r="M4636" s="72"/>
      <c r="N4636" s="72" t="s">
        <v>14474</v>
      </c>
      <c r="O4636" s="72" t="s">
        <v>4429</v>
      </c>
      <c r="P4636" s="81">
        <v>123</v>
      </c>
      <c r="Q4636" s="73"/>
      <c r="R4636" s="73" t="s">
        <v>9157</v>
      </c>
      <c r="S4636" s="60" t="str">
        <f>VLOOKUP(A4636,[1]DATA!$1:$1048576,12,0)</f>
        <v>ANO</v>
      </c>
    </row>
    <row r="4637" spans="1:19" x14ac:dyDescent="0.25">
      <c r="A4637" s="68">
        <v>600076016</v>
      </c>
      <c r="B4637" s="59">
        <f t="shared" si="216"/>
        <v>600076016</v>
      </c>
      <c r="C4637" s="68" t="s">
        <v>8714</v>
      </c>
      <c r="D4637" s="76">
        <v>1</v>
      </c>
      <c r="E4637" s="61">
        <f t="shared" si="217"/>
        <v>47274743</v>
      </c>
      <c r="F4637" s="69" t="s">
        <v>5748</v>
      </c>
      <c r="G4637" s="69" t="s">
        <v>9153</v>
      </c>
      <c r="H4637" s="70">
        <v>550</v>
      </c>
      <c r="I4637" s="70" t="s">
        <v>139</v>
      </c>
      <c r="J4637" s="74">
        <v>26.68</v>
      </c>
      <c r="K4637" s="64">
        <f t="shared" si="218"/>
        <v>14674</v>
      </c>
      <c r="L4637" s="71"/>
      <c r="M4637" s="72"/>
      <c r="N4637" s="72" t="s">
        <v>14475</v>
      </c>
      <c r="O4637" s="72" t="s">
        <v>19</v>
      </c>
      <c r="P4637" s="81">
        <v>1544</v>
      </c>
      <c r="Q4637" s="73">
        <v>5</v>
      </c>
      <c r="R4637" s="73" t="s">
        <v>9157</v>
      </c>
      <c r="S4637" s="60" t="str">
        <f>VLOOKUP(A4637,[1]DATA!$1:$1048576,12,0)</f>
        <v>ANO</v>
      </c>
    </row>
    <row r="4638" spans="1:19" x14ac:dyDescent="0.25">
      <c r="A4638" s="68">
        <v>600076121</v>
      </c>
      <c r="B4638" s="59">
        <f t="shared" si="216"/>
        <v>600076121</v>
      </c>
      <c r="C4638" s="68" t="s">
        <v>8715</v>
      </c>
      <c r="D4638" s="76">
        <v>1</v>
      </c>
      <c r="E4638" s="61">
        <f t="shared" si="217"/>
        <v>72745258</v>
      </c>
      <c r="F4638" s="69" t="s">
        <v>5748</v>
      </c>
      <c r="G4638" s="69" t="s">
        <v>9153</v>
      </c>
      <c r="H4638" s="70">
        <v>25</v>
      </c>
      <c r="I4638" s="70" t="s">
        <v>139</v>
      </c>
      <c r="J4638" s="74">
        <v>26.68</v>
      </c>
      <c r="K4638" s="64">
        <f t="shared" si="218"/>
        <v>667</v>
      </c>
      <c r="L4638" s="71"/>
      <c r="M4638" s="72"/>
      <c r="N4638" s="72" t="s">
        <v>14476</v>
      </c>
      <c r="O4638" s="72"/>
      <c r="P4638" s="81">
        <v>83</v>
      </c>
      <c r="Q4638" s="73"/>
      <c r="R4638" s="73" t="s">
        <v>14477</v>
      </c>
      <c r="S4638" s="60" t="str">
        <f>VLOOKUP(A4638,[1]DATA!$1:$1048576,12,0)</f>
        <v>ANO</v>
      </c>
    </row>
    <row r="4639" spans="1:19" x14ac:dyDescent="0.25">
      <c r="A4639" s="68">
        <v>600076059</v>
      </c>
      <c r="B4639" s="59">
        <f t="shared" si="216"/>
        <v>600076059</v>
      </c>
      <c r="C4639" s="68" t="s">
        <v>8716</v>
      </c>
      <c r="D4639" s="76">
        <v>1</v>
      </c>
      <c r="E4639" s="61">
        <f t="shared" si="217"/>
        <v>72744367</v>
      </c>
      <c r="F4639" s="69" t="s">
        <v>5748</v>
      </c>
      <c r="G4639" s="69" t="s">
        <v>9153</v>
      </c>
      <c r="H4639" s="70">
        <v>225</v>
      </c>
      <c r="I4639" s="70" t="s">
        <v>139</v>
      </c>
      <c r="J4639" s="74">
        <v>26.68</v>
      </c>
      <c r="K4639" s="64">
        <f t="shared" si="218"/>
        <v>6003</v>
      </c>
      <c r="L4639" s="71"/>
      <c r="M4639" s="72"/>
      <c r="N4639" s="72" t="s">
        <v>14478</v>
      </c>
      <c r="O4639" s="72" t="s">
        <v>11986</v>
      </c>
      <c r="P4639" s="81">
        <v>177</v>
      </c>
      <c r="Q4639" s="73"/>
      <c r="R4639" s="73" t="s">
        <v>9157</v>
      </c>
      <c r="S4639" s="60" t="str">
        <f>VLOOKUP(A4639,[1]DATA!$1:$1048576,12,0)</f>
        <v>ANO</v>
      </c>
    </row>
    <row r="4640" spans="1:19" x14ac:dyDescent="0.25">
      <c r="A4640" s="68">
        <v>600076067</v>
      </c>
      <c r="B4640" s="59">
        <f t="shared" si="216"/>
        <v>600076067</v>
      </c>
      <c r="C4640" s="68" t="s">
        <v>8717</v>
      </c>
      <c r="D4640" s="76">
        <v>1</v>
      </c>
      <c r="E4640" s="61">
        <f t="shared" si="217"/>
        <v>71009485</v>
      </c>
      <c r="F4640" s="69" t="s">
        <v>5748</v>
      </c>
      <c r="G4640" s="69" t="s">
        <v>9153</v>
      </c>
      <c r="H4640" s="70">
        <v>0</v>
      </c>
      <c r="I4640" s="70" t="s">
        <v>139</v>
      </c>
      <c r="J4640" s="74">
        <v>26.68</v>
      </c>
      <c r="K4640" s="64">
        <f t="shared" si="218"/>
        <v>0</v>
      </c>
      <c r="L4640" s="71"/>
      <c r="M4640" s="72"/>
      <c r="N4640" s="72" t="s">
        <v>14479</v>
      </c>
      <c r="O4640" s="72"/>
      <c r="P4640" s="81">
        <v>120</v>
      </c>
      <c r="Q4640" s="73"/>
      <c r="R4640" s="73" t="s">
        <v>14480</v>
      </c>
      <c r="S4640" s="60" t="str">
        <f>VLOOKUP(A4640,[1]DATA!$1:$1048576,12,0)</f>
        <v>ANO</v>
      </c>
    </row>
    <row r="4641" spans="1:19" x14ac:dyDescent="0.25">
      <c r="A4641" s="68">
        <v>600076130</v>
      </c>
      <c r="B4641" s="59">
        <f t="shared" si="216"/>
        <v>600076130</v>
      </c>
      <c r="C4641" s="68" t="s">
        <v>8718</v>
      </c>
      <c r="D4641" s="76">
        <v>1</v>
      </c>
      <c r="E4641" s="61">
        <f t="shared" si="217"/>
        <v>72742241</v>
      </c>
      <c r="F4641" s="69" t="s">
        <v>5748</v>
      </c>
      <c r="G4641" s="69" t="s">
        <v>9153</v>
      </c>
      <c r="H4641" s="70">
        <v>0</v>
      </c>
      <c r="I4641" s="70" t="s">
        <v>139</v>
      </c>
      <c r="J4641" s="74">
        <v>26.68</v>
      </c>
      <c r="K4641" s="64">
        <f t="shared" si="218"/>
        <v>0</v>
      </c>
      <c r="L4641" s="71"/>
      <c r="M4641" s="72"/>
      <c r="N4641" s="72" t="s">
        <v>14481</v>
      </c>
      <c r="O4641" s="72"/>
      <c r="P4641" s="81">
        <v>101</v>
      </c>
      <c r="Q4641" s="73"/>
      <c r="R4641" s="73" t="s">
        <v>14482</v>
      </c>
      <c r="S4641" s="60" t="str">
        <f>VLOOKUP(A4641,[1]DATA!$1:$1048576,12,0)</f>
        <v>ANO</v>
      </c>
    </row>
    <row r="4642" spans="1:19" x14ac:dyDescent="0.25">
      <c r="A4642" s="68">
        <v>600076211</v>
      </c>
      <c r="B4642" s="59">
        <f t="shared" si="216"/>
        <v>600076211</v>
      </c>
      <c r="C4642" s="68" t="s">
        <v>8719</v>
      </c>
      <c r="D4642" s="76">
        <v>1</v>
      </c>
      <c r="E4642" s="61">
        <f t="shared" si="217"/>
        <v>70947112</v>
      </c>
      <c r="F4642" s="69" t="s">
        <v>5748</v>
      </c>
      <c r="G4642" s="69" t="s">
        <v>9153</v>
      </c>
      <c r="H4642" s="70">
        <v>600</v>
      </c>
      <c r="I4642" s="70" t="s">
        <v>139</v>
      </c>
      <c r="J4642" s="74">
        <v>26.68</v>
      </c>
      <c r="K4642" s="64">
        <f t="shared" si="218"/>
        <v>16008</v>
      </c>
      <c r="L4642" s="71"/>
      <c r="M4642" s="72"/>
      <c r="N4642" s="72" t="s">
        <v>14483</v>
      </c>
      <c r="O4642" s="72" t="s">
        <v>4079</v>
      </c>
      <c r="P4642" s="81">
        <v>699</v>
      </c>
      <c r="Q4642" s="73"/>
      <c r="R4642" s="73" t="s">
        <v>14484</v>
      </c>
      <c r="S4642" s="60" t="str">
        <f>VLOOKUP(A4642,[1]DATA!$1:$1048576,12,0)</f>
        <v>ANO</v>
      </c>
    </row>
    <row r="4643" spans="1:19" x14ac:dyDescent="0.25">
      <c r="A4643" s="68">
        <v>600076229</v>
      </c>
      <c r="B4643" s="59">
        <f t="shared" si="216"/>
        <v>600076229</v>
      </c>
      <c r="C4643" s="68" t="s">
        <v>8720</v>
      </c>
      <c r="D4643" s="76">
        <v>1</v>
      </c>
      <c r="E4643" s="61">
        <f t="shared" si="217"/>
        <v>72744774</v>
      </c>
      <c r="F4643" s="69" t="s">
        <v>5748</v>
      </c>
      <c r="G4643" s="69" t="s">
        <v>9153</v>
      </c>
      <c r="H4643" s="70">
        <v>275</v>
      </c>
      <c r="I4643" s="70" t="s">
        <v>139</v>
      </c>
      <c r="J4643" s="74">
        <v>26.68</v>
      </c>
      <c r="K4643" s="64">
        <f t="shared" si="218"/>
        <v>7337</v>
      </c>
      <c r="L4643" s="71"/>
      <c r="M4643" s="72"/>
      <c r="N4643" s="72" t="s">
        <v>14485</v>
      </c>
      <c r="O4643" s="72"/>
      <c r="P4643" s="81">
        <v>197</v>
      </c>
      <c r="Q4643" s="73"/>
      <c r="R4643" s="73" t="s">
        <v>14486</v>
      </c>
      <c r="S4643" s="60" t="str">
        <f>VLOOKUP(A4643,[1]DATA!$1:$1048576,12,0)</f>
        <v>ANO</v>
      </c>
    </row>
    <row r="4644" spans="1:19" x14ac:dyDescent="0.25">
      <c r="A4644" s="68">
        <v>600076237</v>
      </c>
      <c r="B4644" s="59">
        <f t="shared" si="216"/>
        <v>600076237</v>
      </c>
      <c r="C4644" s="68" t="s">
        <v>8721</v>
      </c>
      <c r="D4644" s="76">
        <v>1</v>
      </c>
      <c r="E4644" s="61">
        <f t="shared" si="217"/>
        <v>72743492</v>
      </c>
      <c r="F4644" s="69" t="s">
        <v>5748</v>
      </c>
      <c r="G4644" s="69" t="s">
        <v>9153</v>
      </c>
      <c r="H4644" s="70">
        <v>0</v>
      </c>
      <c r="I4644" s="70" t="s">
        <v>139</v>
      </c>
      <c r="J4644" s="74">
        <v>26.68</v>
      </c>
      <c r="K4644" s="64">
        <f t="shared" si="218"/>
        <v>0</v>
      </c>
      <c r="L4644" s="71"/>
      <c r="M4644" s="72"/>
      <c r="N4644" s="72" t="s">
        <v>14487</v>
      </c>
      <c r="O4644" s="72" t="s">
        <v>5433</v>
      </c>
      <c r="P4644" s="81">
        <v>622</v>
      </c>
      <c r="Q4644" s="73">
        <v>3</v>
      </c>
      <c r="R4644" s="73" t="s">
        <v>9157</v>
      </c>
      <c r="S4644" s="60" t="str">
        <f>VLOOKUP(A4644,[1]DATA!$1:$1048576,12,0)</f>
        <v>ANO</v>
      </c>
    </row>
    <row r="4645" spans="1:19" x14ac:dyDescent="0.25">
      <c r="A4645" s="68">
        <v>600076245</v>
      </c>
      <c r="B4645" s="59">
        <f t="shared" si="216"/>
        <v>600076245</v>
      </c>
      <c r="C4645" s="68" t="s">
        <v>8722</v>
      </c>
      <c r="D4645" s="76">
        <v>1</v>
      </c>
      <c r="E4645" s="61">
        <f t="shared" si="217"/>
        <v>72744529</v>
      </c>
      <c r="F4645" s="69" t="s">
        <v>5748</v>
      </c>
      <c r="G4645" s="69" t="s">
        <v>9153</v>
      </c>
      <c r="H4645" s="70">
        <v>425</v>
      </c>
      <c r="I4645" s="70" t="s">
        <v>139</v>
      </c>
      <c r="J4645" s="74">
        <v>26.68</v>
      </c>
      <c r="K4645" s="64">
        <f t="shared" si="218"/>
        <v>11339</v>
      </c>
      <c r="L4645" s="71"/>
      <c r="M4645" s="72"/>
      <c r="N4645" s="72" t="s">
        <v>14488</v>
      </c>
      <c r="O4645" s="72" t="s">
        <v>10517</v>
      </c>
      <c r="P4645" s="81">
        <v>369</v>
      </c>
      <c r="Q4645" s="73">
        <v>25</v>
      </c>
      <c r="R4645" s="73" t="s">
        <v>9157</v>
      </c>
      <c r="S4645" s="60" t="str">
        <f>VLOOKUP(A4645,[1]DATA!$1:$1048576,12,0)</f>
        <v>ANO</v>
      </c>
    </row>
    <row r="4646" spans="1:19" x14ac:dyDescent="0.25">
      <c r="A4646" s="68">
        <v>600076253</v>
      </c>
      <c r="B4646" s="59">
        <f t="shared" si="216"/>
        <v>600076253</v>
      </c>
      <c r="C4646" s="68" t="s">
        <v>8723</v>
      </c>
      <c r="D4646" s="76">
        <v>1</v>
      </c>
      <c r="E4646" s="61">
        <f t="shared" si="217"/>
        <v>72743816</v>
      </c>
      <c r="F4646" s="69" t="s">
        <v>5748</v>
      </c>
      <c r="G4646" s="69" t="s">
        <v>9153</v>
      </c>
      <c r="H4646" s="70">
        <v>725</v>
      </c>
      <c r="I4646" s="70" t="s">
        <v>139</v>
      </c>
      <c r="J4646" s="74">
        <v>26.68</v>
      </c>
      <c r="K4646" s="64">
        <f t="shared" si="218"/>
        <v>19343</v>
      </c>
      <c r="L4646" s="71"/>
      <c r="M4646" s="72"/>
      <c r="N4646" s="72" t="s">
        <v>14489</v>
      </c>
      <c r="O4646" s="72" t="s">
        <v>4985</v>
      </c>
      <c r="P4646" s="81">
        <v>688</v>
      </c>
      <c r="Q4646" s="73">
        <v>11</v>
      </c>
      <c r="R4646" s="73" t="s">
        <v>9157</v>
      </c>
      <c r="S4646" s="60" t="str">
        <f>VLOOKUP(A4646,[1]DATA!$1:$1048576,12,0)</f>
        <v>ANO</v>
      </c>
    </row>
    <row r="4647" spans="1:19" x14ac:dyDescent="0.25">
      <c r="A4647" s="68">
        <v>600076261</v>
      </c>
      <c r="B4647" s="59">
        <f t="shared" si="216"/>
        <v>600076261</v>
      </c>
      <c r="C4647" s="68" t="s">
        <v>8724</v>
      </c>
      <c r="D4647" s="76">
        <v>1</v>
      </c>
      <c r="E4647" s="61">
        <f t="shared" si="217"/>
        <v>72743891</v>
      </c>
      <c r="F4647" s="69" t="s">
        <v>5748</v>
      </c>
      <c r="G4647" s="69" t="s">
        <v>9153</v>
      </c>
      <c r="H4647" s="70">
        <v>625</v>
      </c>
      <c r="I4647" s="70" t="s">
        <v>139</v>
      </c>
      <c r="J4647" s="74">
        <v>26.68</v>
      </c>
      <c r="K4647" s="64">
        <f t="shared" si="218"/>
        <v>16675</v>
      </c>
      <c r="L4647" s="71"/>
      <c r="M4647" s="72"/>
      <c r="N4647" s="72" t="s">
        <v>14490</v>
      </c>
      <c r="O4647" s="72" t="s">
        <v>14491</v>
      </c>
      <c r="P4647" s="81">
        <v>879</v>
      </c>
      <c r="Q4647" s="73">
        <v>2</v>
      </c>
      <c r="R4647" s="73" t="s">
        <v>9157</v>
      </c>
      <c r="S4647" s="60" t="str">
        <f>VLOOKUP(A4647,[1]DATA!$1:$1048576,12,0)</f>
        <v>ANO</v>
      </c>
    </row>
    <row r="4648" spans="1:19" x14ac:dyDescent="0.25">
      <c r="A4648" s="68">
        <v>600076288</v>
      </c>
      <c r="B4648" s="59">
        <f t="shared" si="216"/>
        <v>600076288</v>
      </c>
      <c r="C4648" s="68" t="s">
        <v>8725</v>
      </c>
      <c r="D4648" s="76">
        <v>1</v>
      </c>
      <c r="E4648" s="61">
        <f t="shared" si="217"/>
        <v>72743972</v>
      </c>
      <c r="F4648" s="69" t="s">
        <v>5748</v>
      </c>
      <c r="G4648" s="69" t="s">
        <v>9153</v>
      </c>
      <c r="H4648" s="70">
        <v>600</v>
      </c>
      <c r="I4648" s="70" t="s">
        <v>139</v>
      </c>
      <c r="J4648" s="74">
        <v>26.68</v>
      </c>
      <c r="K4648" s="64">
        <f t="shared" si="218"/>
        <v>16008</v>
      </c>
      <c r="L4648" s="71"/>
      <c r="M4648" s="72"/>
      <c r="N4648" s="72" t="s">
        <v>14492</v>
      </c>
      <c r="O4648" s="72" t="s">
        <v>14493</v>
      </c>
      <c r="P4648" s="81">
        <v>178</v>
      </c>
      <c r="Q4648" s="73">
        <v>12</v>
      </c>
      <c r="R4648" s="73" t="s">
        <v>9157</v>
      </c>
      <c r="S4648" s="60" t="str">
        <f>VLOOKUP(A4648,[1]DATA!$1:$1048576,12,0)</f>
        <v>ANO</v>
      </c>
    </row>
    <row r="4649" spans="1:19" x14ac:dyDescent="0.25">
      <c r="A4649" s="68">
        <v>600076296</v>
      </c>
      <c r="B4649" s="59">
        <f t="shared" si="216"/>
        <v>600076296</v>
      </c>
      <c r="C4649" s="68" t="s">
        <v>8726</v>
      </c>
      <c r="D4649" s="76">
        <v>1</v>
      </c>
      <c r="E4649" s="61">
        <f t="shared" si="217"/>
        <v>72744448</v>
      </c>
      <c r="F4649" s="69" t="s">
        <v>5748</v>
      </c>
      <c r="G4649" s="69" t="s">
        <v>9153</v>
      </c>
      <c r="H4649" s="70">
        <v>825</v>
      </c>
      <c r="I4649" s="70" t="s">
        <v>139</v>
      </c>
      <c r="J4649" s="74">
        <v>26.68</v>
      </c>
      <c r="K4649" s="64">
        <f t="shared" si="218"/>
        <v>22011</v>
      </c>
      <c r="L4649" s="71"/>
      <c r="M4649" s="72"/>
      <c r="N4649" s="72" t="s">
        <v>14494</v>
      </c>
      <c r="O4649" s="72" t="s">
        <v>4922</v>
      </c>
      <c r="P4649" s="81">
        <v>152</v>
      </c>
      <c r="Q4649" s="73"/>
      <c r="R4649" s="73" t="s">
        <v>9157</v>
      </c>
      <c r="S4649" s="60" t="str">
        <f>VLOOKUP(A4649,[1]DATA!$1:$1048576,12,0)</f>
        <v>ANO</v>
      </c>
    </row>
    <row r="4650" spans="1:19" x14ac:dyDescent="0.25">
      <c r="A4650" s="68">
        <v>600076393</v>
      </c>
      <c r="B4650" s="59">
        <f t="shared" si="216"/>
        <v>600076393</v>
      </c>
      <c r="C4650" s="68" t="s">
        <v>8727</v>
      </c>
      <c r="D4650" s="76">
        <v>1</v>
      </c>
      <c r="E4650" s="61">
        <f t="shared" si="217"/>
        <v>71012524</v>
      </c>
      <c r="F4650" s="69" t="s">
        <v>5748</v>
      </c>
      <c r="G4650" s="69" t="s">
        <v>9153</v>
      </c>
      <c r="H4650" s="70">
        <v>325</v>
      </c>
      <c r="I4650" s="70" t="s">
        <v>139</v>
      </c>
      <c r="J4650" s="74">
        <v>26.68</v>
      </c>
      <c r="K4650" s="64">
        <f t="shared" si="218"/>
        <v>8671</v>
      </c>
      <c r="L4650" s="71"/>
      <c r="M4650" s="72"/>
      <c r="N4650" s="72" t="s">
        <v>14495</v>
      </c>
      <c r="O4650" s="72" t="s">
        <v>13583</v>
      </c>
      <c r="P4650" s="81">
        <v>141</v>
      </c>
      <c r="Q4650" s="73"/>
      <c r="R4650" s="73" t="s">
        <v>14496</v>
      </c>
      <c r="S4650" s="60" t="str">
        <f>VLOOKUP(A4650,[1]DATA!$1:$1048576,12,0)</f>
        <v>ANO</v>
      </c>
    </row>
    <row r="4651" spans="1:19" x14ac:dyDescent="0.25">
      <c r="A4651" s="68">
        <v>600076431</v>
      </c>
      <c r="B4651" s="59">
        <f t="shared" si="216"/>
        <v>600076431</v>
      </c>
      <c r="C4651" s="68" t="s">
        <v>8728</v>
      </c>
      <c r="D4651" s="76">
        <v>1</v>
      </c>
      <c r="E4651" s="61">
        <f t="shared" si="217"/>
        <v>47274735</v>
      </c>
      <c r="F4651" s="69" t="s">
        <v>5748</v>
      </c>
      <c r="G4651" s="69" t="s">
        <v>9153</v>
      </c>
      <c r="H4651" s="70">
        <v>400</v>
      </c>
      <c r="I4651" s="70" t="s">
        <v>139</v>
      </c>
      <c r="J4651" s="74">
        <v>26.68</v>
      </c>
      <c r="K4651" s="64">
        <f t="shared" si="218"/>
        <v>10672</v>
      </c>
      <c r="L4651" s="71"/>
      <c r="M4651" s="72"/>
      <c r="N4651" s="72" t="s">
        <v>14497</v>
      </c>
      <c r="O4651" s="72" t="s">
        <v>60</v>
      </c>
      <c r="P4651" s="81">
        <v>535</v>
      </c>
      <c r="Q4651" s="73"/>
      <c r="R4651" s="73" t="s">
        <v>14469</v>
      </c>
      <c r="S4651" s="60" t="str">
        <f>VLOOKUP(A4651,[1]DATA!$1:$1048576,12,0)</f>
        <v>ANO</v>
      </c>
    </row>
    <row r="4652" spans="1:19" x14ac:dyDescent="0.25">
      <c r="A4652" s="68">
        <v>600076440</v>
      </c>
      <c r="B4652" s="59">
        <f t="shared" si="216"/>
        <v>600076440</v>
      </c>
      <c r="C4652" s="68" t="s">
        <v>8729</v>
      </c>
      <c r="D4652" s="76">
        <v>1</v>
      </c>
      <c r="E4652" s="61">
        <f t="shared" si="217"/>
        <v>72744537</v>
      </c>
      <c r="F4652" s="69" t="s">
        <v>5748</v>
      </c>
      <c r="G4652" s="69" t="s">
        <v>9153</v>
      </c>
      <c r="H4652" s="70">
        <v>0</v>
      </c>
      <c r="I4652" s="70" t="s">
        <v>139</v>
      </c>
      <c r="J4652" s="74">
        <v>26.68</v>
      </c>
      <c r="K4652" s="64">
        <f t="shared" si="218"/>
        <v>0</v>
      </c>
      <c r="L4652" s="71"/>
      <c r="M4652" s="72"/>
      <c r="N4652" s="72" t="s">
        <v>14498</v>
      </c>
      <c r="O4652" s="72"/>
      <c r="P4652" s="81">
        <v>152</v>
      </c>
      <c r="Q4652" s="73"/>
      <c r="R4652" s="73" t="s">
        <v>14499</v>
      </c>
      <c r="S4652" s="60" t="str">
        <f>VLOOKUP(A4652,[1]DATA!$1:$1048576,12,0)</f>
        <v>ANO</v>
      </c>
    </row>
    <row r="4653" spans="1:19" x14ac:dyDescent="0.25">
      <c r="A4653" s="68">
        <v>600076466</v>
      </c>
      <c r="B4653" s="59">
        <f t="shared" si="216"/>
        <v>600076466</v>
      </c>
      <c r="C4653" s="68" t="s">
        <v>8730</v>
      </c>
      <c r="D4653" s="76">
        <v>1</v>
      </c>
      <c r="E4653" s="61">
        <f t="shared" si="217"/>
        <v>72742313</v>
      </c>
      <c r="F4653" s="69" t="s">
        <v>5748</v>
      </c>
      <c r="G4653" s="69" t="s">
        <v>9153</v>
      </c>
      <c r="H4653" s="70">
        <v>75</v>
      </c>
      <c r="I4653" s="70" t="s">
        <v>139</v>
      </c>
      <c r="J4653" s="74">
        <v>26.68</v>
      </c>
      <c r="K4653" s="64">
        <f t="shared" si="218"/>
        <v>2001</v>
      </c>
      <c r="L4653" s="71"/>
      <c r="M4653" s="72"/>
      <c r="N4653" s="72" t="s">
        <v>14500</v>
      </c>
      <c r="O4653" s="72"/>
      <c r="P4653" s="81">
        <v>68</v>
      </c>
      <c r="Q4653" s="73"/>
      <c r="R4653" s="73" t="s">
        <v>14501</v>
      </c>
      <c r="S4653" s="60" t="str">
        <f>VLOOKUP(A4653,[1]DATA!$1:$1048576,12,0)</f>
        <v>ANO</v>
      </c>
    </row>
    <row r="4654" spans="1:19" x14ac:dyDescent="0.25">
      <c r="A4654" s="68">
        <v>600076504</v>
      </c>
      <c r="B4654" s="59">
        <f t="shared" si="216"/>
        <v>600076504</v>
      </c>
      <c r="C4654" s="68" t="s">
        <v>8731</v>
      </c>
      <c r="D4654" s="76">
        <v>1</v>
      </c>
      <c r="E4654" s="61">
        <f t="shared" si="217"/>
        <v>72743735</v>
      </c>
      <c r="F4654" s="69" t="s">
        <v>5748</v>
      </c>
      <c r="G4654" s="69" t="s">
        <v>9153</v>
      </c>
      <c r="H4654" s="70">
        <v>725</v>
      </c>
      <c r="I4654" s="70" t="s">
        <v>139</v>
      </c>
      <c r="J4654" s="74">
        <v>26.68</v>
      </c>
      <c r="K4654" s="64">
        <f t="shared" si="218"/>
        <v>19343</v>
      </c>
      <c r="L4654" s="71"/>
      <c r="M4654" s="72"/>
      <c r="N4654" s="72" t="s">
        <v>14502</v>
      </c>
      <c r="O4654" s="72" t="s">
        <v>14503</v>
      </c>
      <c r="P4654" s="81">
        <v>1145</v>
      </c>
      <c r="Q4654" s="73">
        <v>50</v>
      </c>
      <c r="R4654" s="73" t="s">
        <v>9157</v>
      </c>
      <c r="S4654" s="60" t="str">
        <f>VLOOKUP(A4654,[1]DATA!$1:$1048576,12,0)</f>
        <v>ANO</v>
      </c>
    </row>
    <row r="4655" spans="1:19" x14ac:dyDescent="0.25">
      <c r="A4655" s="68">
        <v>600076512</v>
      </c>
      <c r="B4655" s="59">
        <f t="shared" si="216"/>
        <v>600076512</v>
      </c>
      <c r="C4655" s="68" t="s">
        <v>8732</v>
      </c>
      <c r="D4655" s="76">
        <v>1</v>
      </c>
      <c r="E4655" s="61">
        <f t="shared" si="217"/>
        <v>72743573</v>
      </c>
      <c r="F4655" s="69" t="s">
        <v>5748</v>
      </c>
      <c r="G4655" s="69" t="s">
        <v>9153</v>
      </c>
      <c r="H4655" s="70">
        <v>400</v>
      </c>
      <c r="I4655" s="70" t="s">
        <v>139</v>
      </c>
      <c r="J4655" s="74">
        <v>26.68</v>
      </c>
      <c r="K4655" s="64">
        <f t="shared" si="218"/>
        <v>10672</v>
      </c>
      <c r="L4655" s="71"/>
      <c r="M4655" s="72"/>
      <c r="N4655" s="72" t="s">
        <v>14504</v>
      </c>
      <c r="O4655" s="72" t="s">
        <v>48</v>
      </c>
      <c r="P4655" s="81">
        <v>630</v>
      </c>
      <c r="Q4655" s="73">
        <v>5</v>
      </c>
      <c r="R4655" s="73" t="s">
        <v>9157</v>
      </c>
      <c r="S4655" s="60" t="str">
        <f>VLOOKUP(A4655,[1]DATA!$1:$1048576,12,0)</f>
        <v>ANO</v>
      </c>
    </row>
    <row r="4656" spans="1:19" x14ac:dyDescent="0.25">
      <c r="A4656" s="68">
        <v>600076539</v>
      </c>
      <c r="B4656" s="59">
        <f t="shared" si="216"/>
        <v>600076539</v>
      </c>
      <c r="C4656" s="68" t="s">
        <v>8733</v>
      </c>
      <c r="D4656" s="76">
        <v>1</v>
      </c>
      <c r="E4656" s="61">
        <f t="shared" si="217"/>
        <v>72744057</v>
      </c>
      <c r="F4656" s="69" t="s">
        <v>5748</v>
      </c>
      <c r="G4656" s="69" t="s">
        <v>9153</v>
      </c>
      <c r="H4656" s="70">
        <v>500</v>
      </c>
      <c r="I4656" s="70" t="s">
        <v>139</v>
      </c>
      <c r="J4656" s="74">
        <v>26.68</v>
      </c>
      <c r="K4656" s="64">
        <f t="shared" si="218"/>
        <v>13340</v>
      </c>
      <c r="L4656" s="71"/>
      <c r="M4656" s="72"/>
      <c r="N4656" s="72" t="s">
        <v>14505</v>
      </c>
      <c r="O4656" s="72" t="s">
        <v>14506</v>
      </c>
      <c r="P4656" s="81">
        <v>330</v>
      </c>
      <c r="Q4656" s="73"/>
      <c r="R4656" s="73" t="s">
        <v>9157</v>
      </c>
      <c r="S4656" s="60" t="str">
        <f>VLOOKUP(A4656,[1]DATA!$1:$1048576,12,0)</f>
        <v>ANO</v>
      </c>
    </row>
    <row r="4657" spans="1:19" x14ac:dyDescent="0.25">
      <c r="A4657" s="68">
        <v>600170551</v>
      </c>
      <c r="B4657" s="59">
        <f t="shared" si="216"/>
        <v>600170551</v>
      </c>
      <c r="C4657" s="68" t="s">
        <v>8734</v>
      </c>
      <c r="D4657" s="76">
        <v>1</v>
      </c>
      <c r="E4657" s="61">
        <f t="shared" si="217"/>
        <v>14450488</v>
      </c>
      <c r="F4657" s="69" t="s">
        <v>5748</v>
      </c>
      <c r="G4657" s="69" t="s">
        <v>9153</v>
      </c>
      <c r="H4657" s="70">
        <v>0</v>
      </c>
      <c r="I4657" s="70" t="s">
        <v>139</v>
      </c>
      <c r="J4657" s="74">
        <v>26.68</v>
      </c>
      <c r="K4657" s="64">
        <f t="shared" si="218"/>
        <v>0</v>
      </c>
      <c r="L4657" s="71"/>
      <c r="M4657" s="72"/>
      <c r="N4657" s="72" t="s">
        <v>14507</v>
      </c>
      <c r="O4657" s="72" t="s">
        <v>14508</v>
      </c>
      <c r="P4657" s="81">
        <v>825</v>
      </c>
      <c r="Q4657" s="73">
        <v>15</v>
      </c>
      <c r="R4657" s="73" t="s">
        <v>9157</v>
      </c>
      <c r="S4657" s="60" t="str">
        <f>VLOOKUP(A4657,[1]DATA!$1:$1048576,12,0)</f>
        <v>ANO</v>
      </c>
    </row>
    <row r="4658" spans="1:19" x14ac:dyDescent="0.25">
      <c r="A4658" s="68">
        <v>600170560</v>
      </c>
      <c r="B4658" s="59">
        <f t="shared" si="216"/>
        <v>600170560</v>
      </c>
      <c r="C4658" s="68" t="s">
        <v>8735</v>
      </c>
      <c r="D4658" s="76">
        <v>1</v>
      </c>
      <c r="E4658" s="61">
        <f t="shared" si="217"/>
        <v>556807</v>
      </c>
      <c r="F4658" s="69" t="s">
        <v>5748</v>
      </c>
      <c r="G4658" s="69" t="s">
        <v>9153</v>
      </c>
      <c r="H4658" s="70">
        <v>0</v>
      </c>
      <c r="I4658" s="70" t="s">
        <v>139</v>
      </c>
      <c r="J4658" s="74">
        <v>26.68</v>
      </c>
      <c r="K4658" s="64">
        <f t="shared" si="218"/>
        <v>0</v>
      </c>
      <c r="L4658" s="71"/>
      <c r="M4658" s="72"/>
      <c r="N4658" s="72" t="s">
        <v>14509</v>
      </c>
      <c r="O4658" s="72" t="s">
        <v>4090</v>
      </c>
      <c r="P4658" s="81">
        <v>147</v>
      </c>
      <c r="Q4658" s="73">
        <v>46</v>
      </c>
      <c r="R4658" s="73" t="s">
        <v>9157</v>
      </c>
      <c r="S4658" s="60" t="str">
        <f>VLOOKUP(A4658,[1]DATA!$1:$1048576,12,0)</f>
        <v>ANO</v>
      </c>
    </row>
    <row r="4659" spans="1:19" x14ac:dyDescent="0.25">
      <c r="A4659" s="68">
        <v>650064321</v>
      </c>
      <c r="B4659" s="59">
        <f t="shared" si="216"/>
        <v>650064321</v>
      </c>
      <c r="C4659" s="68" t="s">
        <v>8736</v>
      </c>
      <c r="D4659" s="76">
        <v>1</v>
      </c>
      <c r="E4659" s="61">
        <f t="shared" si="217"/>
        <v>72744090</v>
      </c>
      <c r="F4659" s="69" t="s">
        <v>5748</v>
      </c>
      <c r="G4659" s="69" t="s">
        <v>9153</v>
      </c>
      <c r="H4659" s="70">
        <v>0</v>
      </c>
      <c r="I4659" s="70" t="s">
        <v>139</v>
      </c>
      <c r="J4659" s="74">
        <v>26.68</v>
      </c>
      <c r="K4659" s="64">
        <f t="shared" si="218"/>
        <v>0</v>
      </c>
      <c r="L4659" s="71"/>
      <c r="M4659" s="72"/>
      <c r="N4659" s="72" t="s">
        <v>14510</v>
      </c>
      <c r="O4659" s="72" t="s">
        <v>19</v>
      </c>
      <c r="P4659" s="81">
        <v>287</v>
      </c>
      <c r="Q4659" s="73"/>
      <c r="R4659" s="73" t="s">
        <v>14511</v>
      </c>
      <c r="S4659" s="60" t="str">
        <f>VLOOKUP(A4659,[1]DATA!$1:$1048576,12,0)</f>
        <v>ANO</v>
      </c>
    </row>
    <row r="4660" spans="1:19" x14ac:dyDescent="0.25">
      <c r="A4660" s="68">
        <v>650075609</v>
      </c>
      <c r="B4660" s="59">
        <f t="shared" si="216"/>
        <v>650075609</v>
      </c>
      <c r="C4660" s="68" t="s">
        <v>8737</v>
      </c>
      <c r="D4660" s="76">
        <v>1</v>
      </c>
      <c r="E4660" s="61">
        <f t="shared" si="217"/>
        <v>75041383</v>
      </c>
      <c r="F4660" s="69" t="s">
        <v>5748</v>
      </c>
      <c r="G4660" s="69" t="s">
        <v>9153</v>
      </c>
      <c r="H4660" s="70">
        <v>25</v>
      </c>
      <c r="I4660" s="70" t="s">
        <v>139</v>
      </c>
      <c r="J4660" s="74">
        <v>26.68</v>
      </c>
      <c r="K4660" s="64">
        <f t="shared" si="218"/>
        <v>667</v>
      </c>
      <c r="L4660" s="71"/>
      <c r="M4660" s="72"/>
      <c r="N4660" s="72" t="s">
        <v>14512</v>
      </c>
      <c r="O4660" s="72" t="s">
        <v>14513</v>
      </c>
      <c r="P4660" s="81">
        <v>31</v>
      </c>
      <c r="Q4660" s="73"/>
      <c r="R4660" s="73" t="s">
        <v>9157</v>
      </c>
      <c r="S4660" s="60" t="str">
        <f>VLOOKUP(A4660,[1]DATA!$1:$1048576,12,0)</f>
        <v>ANO</v>
      </c>
    </row>
    <row r="4661" spans="1:19" x14ac:dyDescent="0.25">
      <c r="A4661" s="68">
        <v>651039720</v>
      </c>
      <c r="B4661" s="59">
        <f t="shared" si="216"/>
        <v>651039720</v>
      </c>
      <c r="C4661" s="68" t="s">
        <v>8738</v>
      </c>
      <c r="D4661" s="76">
        <v>1</v>
      </c>
      <c r="E4661" s="61">
        <f t="shared" si="217"/>
        <v>71340882</v>
      </c>
      <c r="F4661" s="69" t="s">
        <v>5748</v>
      </c>
      <c r="G4661" s="69" t="s">
        <v>9153</v>
      </c>
      <c r="H4661" s="70">
        <v>75</v>
      </c>
      <c r="I4661" s="70" t="s">
        <v>139</v>
      </c>
      <c r="J4661" s="74">
        <v>26.68</v>
      </c>
      <c r="K4661" s="64">
        <f t="shared" si="218"/>
        <v>2001</v>
      </c>
      <c r="L4661" s="71"/>
      <c r="M4661" s="72"/>
      <c r="N4661" s="72" t="s">
        <v>14514</v>
      </c>
      <c r="O4661" s="72" t="s">
        <v>14515</v>
      </c>
      <c r="P4661" s="81">
        <v>51</v>
      </c>
      <c r="Q4661" s="73"/>
      <c r="R4661" s="73" t="s">
        <v>9157</v>
      </c>
      <c r="S4661" s="60" t="str">
        <f>VLOOKUP(A4661,[1]DATA!$1:$1048576,12,0)</f>
        <v>NE</v>
      </c>
    </row>
    <row r="4662" spans="1:19" x14ac:dyDescent="0.25">
      <c r="A4662" s="68">
        <v>691002843</v>
      </c>
      <c r="B4662" s="59">
        <f t="shared" si="216"/>
        <v>691002843</v>
      </c>
      <c r="C4662" s="68" t="s">
        <v>8739</v>
      </c>
      <c r="D4662" s="76">
        <v>1</v>
      </c>
      <c r="E4662" s="61">
        <f t="shared" si="217"/>
        <v>71341331</v>
      </c>
      <c r="F4662" s="69" t="s">
        <v>5748</v>
      </c>
      <c r="G4662" s="69" t="s">
        <v>9153</v>
      </c>
      <c r="H4662" s="70">
        <v>0</v>
      </c>
      <c r="I4662" s="70" t="s">
        <v>139</v>
      </c>
      <c r="J4662" s="74">
        <v>26.68</v>
      </c>
      <c r="K4662" s="64">
        <f t="shared" si="218"/>
        <v>0</v>
      </c>
      <c r="L4662" s="71"/>
      <c r="M4662" s="72"/>
      <c r="N4662" s="72" t="s">
        <v>14516</v>
      </c>
      <c r="O4662" s="72" t="s">
        <v>10666</v>
      </c>
      <c r="P4662" s="81">
        <v>1402</v>
      </c>
      <c r="Q4662" s="73">
        <v>2</v>
      </c>
      <c r="R4662" s="73" t="s">
        <v>9157</v>
      </c>
      <c r="S4662" s="60" t="str">
        <f>VLOOKUP(A4662,[1]DATA!$1:$1048576,12,0)</f>
        <v>NE</v>
      </c>
    </row>
    <row r="4663" spans="1:19" x14ac:dyDescent="0.25">
      <c r="A4663" s="68">
        <v>691004668</v>
      </c>
      <c r="B4663" s="59">
        <f t="shared" si="216"/>
        <v>691004668</v>
      </c>
      <c r="C4663" s="68" t="s">
        <v>8740</v>
      </c>
      <c r="D4663" s="76">
        <v>1</v>
      </c>
      <c r="E4663" s="61">
        <f t="shared" si="217"/>
        <v>71342311</v>
      </c>
      <c r="F4663" s="69" t="s">
        <v>5748</v>
      </c>
      <c r="G4663" s="69" t="s">
        <v>9153</v>
      </c>
      <c r="H4663" s="70">
        <v>25</v>
      </c>
      <c r="I4663" s="70" t="s">
        <v>139</v>
      </c>
      <c r="J4663" s="74">
        <v>26.68</v>
      </c>
      <c r="K4663" s="64">
        <f t="shared" si="218"/>
        <v>667</v>
      </c>
      <c r="L4663" s="71"/>
      <c r="M4663" s="72"/>
      <c r="N4663" s="72" t="s">
        <v>14517</v>
      </c>
      <c r="O4663" s="72" t="s">
        <v>14518</v>
      </c>
      <c r="P4663" s="81">
        <v>121</v>
      </c>
      <c r="Q4663" s="73"/>
      <c r="R4663" s="73" t="s">
        <v>9157</v>
      </c>
      <c r="S4663" s="60" t="str">
        <f>VLOOKUP(A4663,[1]DATA!$1:$1048576,12,0)</f>
        <v>NE</v>
      </c>
    </row>
    <row r="4664" spans="1:19" x14ac:dyDescent="0.25">
      <c r="A4664" s="68">
        <v>600020363</v>
      </c>
      <c r="B4664" s="59">
        <f t="shared" si="216"/>
        <v>600020363</v>
      </c>
      <c r="C4664" s="68" t="s">
        <v>8741</v>
      </c>
      <c r="D4664" s="76">
        <v>1</v>
      </c>
      <c r="E4664" s="61">
        <f t="shared" si="217"/>
        <v>47796006</v>
      </c>
      <c r="F4664" s="69" t="s">
        <v>5748</v>
      </c>
      <c r="G4664" s="69" t="s">
        <v>9154</v>
      </c>
      <c r="H4664" s="70">
        <v>0</v>
      </c>
      <c r="I4664" s="70" t="s">
        <v>139</v>
      </c>
      <c r="J4664" s="74">
        <v>26.68</v>
      </c>
      <c r="K4664" s="64">
        <f t="shared" si="218"/>
        <v>0</v>
      </c>
      <c r="L4664" s="71"/>
      <c r="M4664" s="72"/>
      <c r="N4664" s="72" t="s">
        <v>14519</v>
      </c>
      <c r="O4664" s="72" t="s">
        <v>19</v>
      </c>
      <c r="P4664" s="81">
        <v>1060</v>
      </c>
      <c r="Q4664" s="73">
        <v>50</v>
      </c>
      <c r="R4664" s="73" t="s">
        <v>14520</v>
      </c>
      <c r="S4664" s="60" t="str">
        <f>VLOOKUP(A4664,[1]DATA!$1:$1048576,12,0)</f>
        <v>ANO</v>
      </c>
    </row>
    <row r="4665" spans="1:19" x14ac:dyDescent="0.25">
      <c r="A4665" s="68">
        <v>600010287</v>
      </c>
      <c r="B4665" s="59">
        <f t="shared" si="216"/>
        <v>600010287</v>
      </c>
      <c r="C4665" s="68" t="s">
        <v>8742</v>
      </c>
      <c r="D4665" s="76">
        <v>1</v>
      </c>
      <c r="E4665" s="61">
        <f t="shared" si="217"/>
        <v>61342645</v>
      </c>
      <c r="F4665" s="69" t="s">
        <v>5748</v>
      </c>
      <c r="G4665" s="69" t="s">
        <v>9154</v>
      </c>
      <c r="H4665" s="70">
        <v>0</v>
      </c>
      <c r="I4665" s="70" t="s">
        <v>139</v>
      </c>
      <c r="J4665" s="74">
        <v>26.68</v>
      </c>
      <c r="K4665" s="64">
        <f t="shared" si="218"/>
        <v>0</v>
      </c>
      <c r="L4665" s="71"/>
      <c r="M4665" s="72"/>
      <c r="N4665" s="72" t="s">
        <v>14521</v>
      </c>
      <c r="O4665" s="72" t="s">
        <v>9488</v>
      </c>
      <c r="P4665" s="81">
        <v>3000</v>
      </c>
      <c r="Q4665" s="73"/>
      <c r="R4665" s="73" t="s">
        <v>14520</v>
      </c>
      <c r="S4665" s="60" t="str">
        <f>VLOOKUP(A4665,[1]DATA!$1:$1048576,12,0)</f>
        <v>ANO</v>
      </c>
    </row>
    <row r="4666" spans="1:19" x14ac:dyDescent="0.25">
      <c r="A4666" s="68">
        <v>600010368</v>
      </c>
      <c r="B4666" s="59">
        <f t="shared" si="216"/>
        <v>600010368</v>
      </c>
      <c r="C4666" s="68" t="s">
        <v>8743</v>
      </c>
      <c r="D4666" s="76">
        <v>1</v>
      </c>
      <c r="E4666" s="61">
        <f t="shared" si="217"/>
        <v>18383696</v>
      </c>
      <c r="F4666" s="69" t="s">
        <v>5748</v>
      </c>
      <c r="G4666" s="69" t="s">
        <v>9154</v>
      </c>
      <c r="H4666" s="70">
        <v>0</v>
      </c>
      <c r="I4666" s="70" t="s">
        <v>139</v>
      </c>
      <c r="J4666" s="74">
        <v>26.68</v>
      </c>
      <c r="K4666" s="64">
        <f t="shared" si="218"/>
        <v>0</v>
      </c>
      <c r="L4666" s="71"/>
      <c r="M4666" s="72"/>
      <c r="N4666" s="72" t="s">
        <v>14522</v>
      </c>
      <c r="O4666" s="72" t="s">
        <v>4599</v>
      </c>
      <c r="P4666" s="81">
        <v>702</v>
      </c>
      <c r="Q4666" s="73">
        <v>10</v>
      </c>
      <c r="R4666" s="73" t="s">
        <v>14520</v>
      </c>
      <c r="S4666" s="60" t="str">
        <f>VLOOKUP(A4666,[1]DATA!$1:$1048576,12,0)</f>
        <v>ANO</v>
      </c>
    </row>
    <row r="4667" spans="1:19" x14ac:dyDescent="0.25">
      <c r="A4667" s="68">
        <v>600077217</v>
      </c>
      <c r="B4667" s="59">
        <f t="shared" si="216"/>
        <v>600077217</v>
      </c>
      <c r="C4667" s="68" t="s">
        <v>8744</v>
      </c>
      <c r="D4667" s="76">
        <v>1</v>
      </c>
      <c r="E4667" s="61">
        <f t="shared" si="217"/>
        <v>72744341</v>
      </c>
      <c r="F4667" s="69" t="s">
        <v>5748</v>
      </c>
      <c r="G4667" s="69" t="s">
        <v>9154</v>
      </c>
      <c r="H4667" s="70">
        <v>0</v>
      </c>
      <c r="I4667" s="70" t="s">
        <v>139</v>
      </c>
      <c r="J4667" s="74">
        <v>26.68</v>
      </c>
      <c r="K4667" s="64">
        <f t="shared" si="218"/>
        <v>0</v>
      </c>
      <c r="L4667" s="71"/>
      <c r="M4667" s="72"/>
      <c r="N4667" s="72" t="s">
        <v>14523</v>
      </c>
      <c r="O4667" s="72" t="s">
        <v>5301</v>
      </c>
      <c r="P4667" s="81">
        <v>4881</v>
      </c>
      <c r="Q4667" s="73"/>
      <c r="R4667" s="73" t="s">
        <v>14520</v>
      </c>
      <c r="S4667" s="60" t="str">
        <f>VLOOKUP(A4667,[1]DATA!$1:$1048576,12,0)</f>
        <v>ANO</v>
      </c>
    </row>
    <row r="4668" spans="1:19" x14ac:dyDescent="0.25">
      <c r="A4668" s="68">
        <v>600077276</v>
      </c>
      <c r="B4668" s="59">
        <f t="shared" si="216"/>
        <v>600077276</v>
      </c>
      <c r="C4668" s="68" t="s">
        <v>8745</v>
      </c>
      <c r="D4668" s="76">
        <v>1</v>
      </c>
      <c r="E4668" s="61">
        <f t="shared" si="217"/>
        <v>70695032</v>
      </c>
      <c r="F4668" s="69" t="s">
        <v>5748</v>
      </c>
      <c r="G4668" s="69" t="s">
        <v>9154</v>
      </c>
      <c r="H4668" s="70">
        <v>100</v>
      </c>
      <c r="I4668" s="70" t="s">
        <v>139</v>
      </c>
      <c r="J4668" s="74">
        <v>26.68</v>
      </c>
      <c r="K4668" s="64">
        <f t="shared" si="218"/>
        <v>2668</v>
      </c>
      <c r="L4668" s="71"/>
      <c r="M4668" s="72"/>
      <c r="N4668" s="72" t="s">
        <v>14524</v>
      </c>
      <c r="O4668" s="72" t="s">
        <v>14525</v>
      </c>
      <c r="P4668" s="81">
        <v>78</v>
      </c>
      <c r="Q4668" s="73"/>
      <c r="R4668" s="73" t="s">
        <v>14526</v>
      </c>
      <c r="S4668" s="60" t="str">
        <f>VLOOKUP(A4668,[1]DATA!$1:$1048576,12,0)</f>
        <v>ANO</v>
      </c>
    </row>
    <row r="4669" spans="1:19" x14ac:dyDescent="0.25">
      <c r="A4669" s="68">
        <v>600077331</v>
      </c>
      <c r="B4669" s="59">
        <f t="shared" si="216"/>
        <v>600077331</v>
      </c>
      <c r="C4669" s="68" t="s">
        <v>8746</v>
      </c>
      <c r="D4669" s="76">
        <v>1</v>
      </c>
      <c r="E4669" s="61">
        <f t="shared" si="217"/>
        <v>46789731</v>
      </c>
      <c r="F4669" s="69" t="s">
        <v>5748</v>
      </c>
      <c r="G4669" s="69" t="s">
        <v>9154</v>
      </c>
      <c r="H4669" s="70">
        <v>0</v>
      </c>
      <c r="I4669" s="70" t="s">
        <v>139</v>
      </c>
      <c r="J4669" s="74">
        <v>26.68</v>
      </c>
      <c r="K4669" s="64">
        <f t="shared" si="218"/>
        <v>0</v>
      </c>
      <c r="L4669" s="71"/>
      <c r="M4669" s="72"/>
      <c r="N4669" s="72" t="s">
        <v>14527</v>
      </c>
      <c r="O4669" s="72" t="s">
        <v>19</v>
      </c>
      <c r="P4669" s="81">
        <v>1480</v>
      </c>
      <c r="Q4669" s="73">
        <v>61</v>
      </c>
      <c r="R4669" s="73" t="s">
        <v>14520</v>
      </c>
      <c r="S4669" s="60" t="str">
        <f>VLOOKUP(A4669,[1]DATA!$1:$1048576,12,0)</f>
        <v>ANO</v>
      </c>
    </row>
    <row r="4670" spans="1:19" x14ac:dyDescent="0.25">
      <c r="A4670" s="68">
        <v>600077349</v>
      </c>
      <c r="B4670" s="59">
        <f t="shared" si="216"/>
        <v>600077349</v>
      </c>
      <c r="C4670" s="68" t="s">
        <v>8747</v>
      </c>
      <c r="D4670" s="76">
        <v>1</v>
      </c>
      <c r="E4670" s="61">
        <f t="shared" si="217"/>
        <v>46789685</v>
      </c>
      <c r="F4670" s="69" t="s">
        <v>5748</v>
      </c>
      <c r="G4670" s="69" t="s">
        <v>9154</v>
      </c>
      <c r="H4670" s="70">
        <v>550</v>
      </c>
      <c r="I4670" s="70" t="s">
        <v>139</v>
      </c>
      <c r="J4670" s="74">
        <v>26.68</v>
      </c>
      <c r="K4670" s="64">
        <f t="shared" si="218"/>
        <v>14674</v>
      </c>
      <c r="L4670" s="71"/>
      <c r="M4670" s="72"/>
      <c r="N4670" s="72" t="s">
        <v>14528</v>
      </c>
      <c r="O4670" s="72" t="s">
        <v>14245</v>
      </c>
      <c r="P4670" s="81">
        <v>895</v>
      </c>
      <c r="Q4670" s="73">
        <v>19</v>
      </c>
      <c r="R4670" s="73" t="s">
        <v>14520</v>
      </c>
      <c r="S4670" s="60" t="str">
        <f>VLOOKUP(A4670,[1]DATA!$1:$1048576,12,0)</f>
        <v>ANO</v>
      </c>
    </row>
    <row r="4671" spans="1:19" x14ac:dyDescent="0.25">
      <c r="A4671" s="68">
        <v>600077357</v>
      </c>
      <c r="B4671" s="59">
        <f t="shared" si="216"/>
        <v>600077357</v>
      </c>
      <c r="C4671" s="68" t="s">
        <v>8748</v>
      </c>
      <c r="D4671" s="76">
        <v>1</v>
      </c>
      <c r="E4671" s="61">
        <f t="shared" si="217"/>
        <v>46789707</v>
      </c>
      <c r="F4671" s="69" t="s">
        <v>5748</v>
      </c>
      <c r="G4671" s="69" t="s">
        <v>9154</v>
      </c>
      <c r="H4671" s="70">
        <v>600</v>
      </c>
      <c r="I4671" s="70" t="s">
        <v>139</v>
      </c>
      <c r="J4671" s="74">
        <v>26.68</v>
      </c>
      <c r="K4671" s="64">
        <f t="shared" si="218"/>
        <v>16008</v>
      </c>
      <c r="L4671" s="71"/>
      <c r="M4671" s="72"/>
      <c r="N4671" s="72" t="s">
        <v>14529</v>
      </c>
      <c r="O4671" s="72" t="s">
        <v>14530</v>
      </c>
      <c r="P4671" s="81">
        <v>2334</v>
      </c>
      <c r="Q4671" s="73">
        <v>2</v>
      </c>
      <c r="R4671" s="73" t="s">
        <v>14520</v>
      </c>
      <c r="S4671" s="60" t="str">
        <f>VLOOKUP(A4671,[1]DATA!$1:$1048576,12,0)</f>
        <v>ANO</v>
      </c>
    </row>
    <row r="4672" spans="1:19" x14ac:dyDescent="0.25">
      <c r="A4672" s="68">
        <v>600077365</v>
      </c>
      <c r="B4672" s="59">
        <f t="shared" si="216"/>
        <v>600077365</v>
      </c>
      <c r="C4672" s="68" t="s">
        <v>8749</v>
      </c>
      <c r="D4672" s="76">
        <v>1</v>
      </c>
      <c r="E4672" s="61">
        <f t="shared" si="217"/>
        <v>46789723</v>
      </c>
      <c r="F4672" s="69" t="s">
        <v>5748</v>
      </c>
      <c r="G4672" s="69" t="s">
        <v>9154</v>
      </c>
      <c r="H4672" s="70">
        <v>300</v>
      </c>
      <c r="I4672" s="70" t="s">
        <v>139</v>
      </c>
      <c r="J4672" s="74">
        <v>26.68</v>
      </c>
      <c r="K4672" s="64">
        <f t="shared" si="218"/>
        <v>8004</v>
      </c>
      <c r="L4672" s="71"/>
      <c r="M4672" s="72"/>
      <c r="N4672" s="72" t="s">
        <v>14531</v>
      </c>
      <c r="O4672" s="72" t="s">
        <v>10482</v>
      </c>
      <c r="P4672" s="81">
        <v>4387</v>
      </c>
      <c r="Q4672" s="73"/>
      <c r="R4672" s="73" t="s">
        <v>14520</v>
      </c>
      <c r="S4672" s="60" t="str">
        <f>VLOOKUP(A4672,[1]DATA!$1:$1048576,12,0)</f>
        <v>ANO</v>
      </c>
    </row>
    <row r="4673" spans="1:19" x14ac:dyDescent="0.25">
      <c r="A4673" s="68">
        <v>600077381</v>
      </c>
      <c r="B4673" s="59">
        <f t="shared" si="216"/>
        <v>600077381</v>
      </c>
      <c r="C4673" s="68" t="s">
        <v>8750</v>
      </c>
      <c r="D4673" s="76">
        <v>1</v>
      </c>
      <c r="E4673" s="61">
        <f t="shared" si="217"/>
        <v>46789758</v>
      </c>
      <c r="F4673" s="69" t="s">
        <v>5748</v>
      </c>
      <c r="G4673" s="69" t="s">
        <v>9154</v>
      </c>
      <c r="H4673" s="70">
        <v>450</v>
      </c>
      <c r="I4673" s="70" t="s">
        <v>139</v>
      </c>
      <c r="J4673" s="74">
        <v>26.68</v>
      </c>
      <c r="K4673" s="64">
        <f t="shared" si="218"/>
        <v>12006</v>
      </c>
      <c r="L4673" s="71"/>
      <c r="M4673" s="72"/>
      <c r="N4673" s="72" t="s">
        <v>14532</v>
      </c>
      <c r="O4673" s="72" t="s">
        <v>14533</v>
      </c>
      <c r="P4673" s="81">
        <v>4539</v>
      </c>
      <c r="Q4673" s="73"/>
      <c r="R4673" s="73" t="s">
        <v>14520</v>
      </c>
      <c r="S4673" s="60" t="str">
        <f>VLOOKUP(A4673,[1]DATA!$1:$1048576,12,0)</f>
        <v>ANO</v>
      </c>
    </row>
    <row r="4674" spans="1:19" x14ac:dyDescent="0.25">
      <c r="A4674" s="68">
        <v>600077390</v>
      </c>
      <c r="B4674" s="59">
        <f t="shared" si="216"/>
        <v>600077390</v>
      </c>
      <c r="C4674" s="68" t="s">
        <v>8751</v>
      </c>
      <c r="D4674" s="76">
        <v>1</v>
      </c>
      <c r="E4674" s="61">
        <f t="shared" si="217"/>
        <v>46789766</v>
      </c>
      <c r="F4674" s="69" t="s">
        <v>5748</v>
      </c>
      <c r="G4674" s="69" t="s">
        <v>9154</v>
      </c>
      <c r="H4674" s="70">
        <v>275</v>
      </c>
      <c r="I4674" s="70" t="s">
        <v>139</v>
      </c>
      <c r="J4674" s="74">
        <v>26.68</v>
      </c>
      <c r="K4674" s="64">
        <f t="shared" si="218"/>
        <v>7337</v>
      </c>
      <c r="L4674" s="71"/>
      <c r="M4674" s="72"/>
      <c r="N4674" s="72" t="s">
        <v>14534</v>
      </c>
      <c r="O4674" s="72" t="s">
        <v>14535</v>
      </c>
      <c r="P4674" s="81">
        <v>4679</v>
      </c>
      <c r="Q4674" s="73"/>
      <c r="R4674" s="73" t="s">
        <v>14520</v>
      </c>
      <c r="S4674" s="60" t="str">
        <f>VLOOKUP(A4674,[1]DATA!$1:$1048576,12,0)</f>
        <v>ANO</v>
      </c>
    </row>
    <row r="4675" spans="1:19" x14ac:dyDescent="0.25">
      <c r="A4675" s="68">
        <v>600077411</v>
      </c>
      <c r="B4675" s="59">
        <f t="shared" si="216"/>
        <v>600077411</v>
      </c>
      <c r="C4675" s="68" t="s">
        <v>8752</v>
      </c>
      <c r="D4675" s="76">
        <v>1</v>
      </c>
      <c r="E4675" s="61">
        <f t="shared" si="217"/>
        <v>831476</v>
      </c>
      <c r="F4675" s="69" t="s">
        <v>5748</v>
      </c>
      <c r="G4675" s="69" t="s">
        <v>9154</v>
      </c>
      <c r="H4675" s="70">
        <v>625</v>
      </c>
      <c r="I4675" s="70" t="s">
        <v>139</v>
      </c>
      <c r="J4675" s="74">
        <v>26.68</v>
      </c>
      <c r="K4675" s="64">
        <f t="shared" si="218"/>
        <v>16675</v>
      </c>
      <c r="L4675" s="71"/>
      <c r="M4675" s="72"/>
      <c r="N4675" s="72" t="s">
        <v>14536</v>
      </c>
      <c r="O4675" s="72" t="s">
        <v>4858</v>
      </c>
      <c r="P4675" s="81">
        <v>5144</v>
      </c>
      <c r="Q4675" s="73"/>
      <c r="R4675" s="73" t="s">
        <v>14520</v>
      </c>
      <c r="S4675" s="60" t="str">
        <f>VLOOKUP(A4675,[1]DATA!$1:$1048576,12,0)</f>
        <v>ANO</v>
      </c>
    </row>
    <row r="4676" spans="1:19" x14ac:dyDescent="0.25">
      <c r="A4676" s="68">
        <v>600077420</v>
      </c>
      <c r="B4676" s="59">
        <f t="shared" si="216"/>
        <v>600077420</v>
      </c>
      <c r="C4676" s="68" t="s">
        <v>8753</v>
      </c>
      <c r="D4676" s="76">
        <v>1</v>
      </c>
      <c r="E4676" s="61">
        <f t="shared" si="217"/>
        <v>830275</v>
      </c>
      <c r="F4676" s="69" t="s">
        <v>5748</v>
      </c>
      <c r="G4676" s="69" t="s">
        <v>9154</v>
      </c>
      <c r="H4676" s="70">
        <v>150</v>
      </c>
      <c r="I4676" s="70" t="s">
        <v>139</v>
      </c>
      <c r="J4676" s="74">
        <v>26.68</v>
      </c>
      <c r="K4676" s="64">
        <f t="shared" si="218"/>
        <v>4002</v>
      </c>
      <c r="L4676" s="71"/>
      <c r="M4676" s="72"/>
      <c r="N4676" s="72" t="s">
        <v>14537</v>
      </c>
      <c r="O4676" s="72" t="s">
        <v>14538</v>
      </c>
      <c r="P4676" s="81">
        <v>1563</v>
      </c>
      <c r="Q4676" s="73"/>
      <c r="R4676" s="73" t="s">
        <v>14539</v>
      </c>
      <c r="S4676" s="60" t="str">
        <f>VLOOKUP(A4676,[1]DATA!$1:$1048576,12,0)</f>
        <v>ANO</v>
      </c>
    </row>
    <row r="4677" spans="1:19" x14ac:dyDescent="0.25">
      <c r="A4677" s="68">
        <v>600077438</v>
      </c>
      <c r="B4677" s="59">
        <f t="shared" ref="B4677:B4740" si="219">A4677*1</f>
        <v>600077438</v>
      </c>
      <c r="C4677" s="68" t="s">
        <v>8754</v>
      </c>
      <c r="D4677" s="76">
        <v>1</v>
      </c>
      <c r="E4677" s="61">
        <f t="shared" ref="E4677:E4740" si="220">C4677*1</f>
        <v>830283</v>
      </c>
      <c r="F4677" s="69" t="s">
        <v>5748</v>
      </c>
      <c r="G4677" s="69" t="s">
        <v>9154</v>
      </c>
      <c r="H4677" s="70">
        <v>275</v>
      </c>
      <c r="I4677" s="70" t="s">
        <v>139</v>
      </c>
      <c r="J4677" s="74">
        <v>26.68</v>
      </c>
      <c r="K4677" s="64">
        <f t="shared" ref="K4677:K4740" si="221">H4677*J4677</f>
        <v>7337</v>
      </c>
      <c r="L4677" s="71"/>
      <c r="M4677" s="72"/>
      <c r="N4677" s="72" t="s">
        <v>14540</v>
      </c>
      <c r="O4677" s="72" t="s">
        <v>32</v>
      </c>
      <c r="P4677" s="81">
        <v>1151</v>
      </c>
      <c r="Q4677" s="73"/>
      <c r="R4677" s="73" t="s">
        <v>14539</v>
      </c>
      <c r="S4677" s="60" t="str">
        <f>VLOOKUP(A4677,[1]DATA!$1:$1048576,12,0)</f>
        <v>ANO</v>
      </c>
    </row>
    <row r="4678" spans="1:19" x14ac:dyDescent="0.25">
      <c r="A4678" s="68">
        <v>600077497</v>
      </c>
      <c r="B4678" s="59">
        <f t="shared" si="219"/>
        <v>600077497</v>
      </c>
      <c r="C4678" s="68" t="s">
        <v>8755</v>
      </c>
      <c r="D4678" s="76">
        <v>1</v>
      </c>
      <c r="E4678" s="61">
        <f t="shared" si="220"/>
        <v>46789626</v>
      </c>
      <c r="F4678" s="69" t="s">
        <v>5748</v>
      </c>
      <c r="G4678" s="69" t="s">
        <v>9154</v>
      </c>
      <c r="H4678" s="70">
        <v>200</v>
      </c>
      <c r="I4678" s="70" t="s">
        <v>139</v>
      </c>
      <c r="J4678" s="74">
        <v>26.68</v>
      </c>
      <c r="K4678" s="64">
        <f t="shared" si="221"/>
        <v>5336</v>
      </c>
      <c r="L4678" s="71"/>
      <c r="M4678" s="72"/>
      <c r="N4678" s="72" t="s">
        <v>14541</v>
      </c>
      <c r="O4678" s="72" t="s">
        <v>10982</v>
      </c>
      <c r="P4678" s="81">
        <v>367</v>
      </c>
      <c r="Q4678" s="73"/>
      <c r="R4678" s="73" t="s">
        <v>14077</v>
      </c>
      <c r="S4678" s="60" t="str">
        <f>VLOOKUP(A4678,[1]DATA!$1:$1048576,12,0)</f>
        <v>ANO</v>
      </c>
    </row>
    <row r="4679" spans="1:19" x14ac:dyDescent="0.25">
      <c r="A4679" s="68">
        <v>600077527</v>
      </c>
      <c r="B4679" s="59">
        <f t="shared" si="219"/>
        <v>600077527</v>
      </c>
      <c r="C4679" s="68" t="s">
        <v>8756</v>
      </c>
      <c r="D4679" s="76">
        <v>1</v>
      </c>
      <c r="E4679" s="61">
        <f t="shared" si="220"/>
        <v>46787704</v>
      </c>
      <c r="F4679" s="69" t="s">
        <v>5748</v>
      </c>
      <c r="G4679" s="69" t="s">
        <v>9154</v>
      </c>
      <c r="H4679" s="70">
        <v>400</v>
      </c>
      <c r="I4679" s="70" t="s">
        <v>139</v>
      </c>
      <c r="J4679" s="74">
        <v>26.68</v>
      </c>
      <c r="K4679" s="64">
        <f t="shared" si="221"/>
        <v>10672</v>
      </c>
      <c r="L4679" s="71"/>
      <c r="M4679" s="72"/>
      <c r="N4679" s="72" t="s">
        <v>14542</v>
      </c>
      <c r="O4679" s="72"/>
      <c r="P4679" s="81">
        <v>29</v>
      </c>
      <c r="Q4679" s="73"/>
      <c r="R4679" s="73" t="s">
        <v>14543</v>
      </c>
      <c r="S4679" s="60" t="str">
        <f>VLOOKUP(A4679,[1]DATA!$1:$1048576,12,0)</f>
        <v>ANO</v>
      </c>
    </row>
    <row r="4680" spans="1:19" x14ac:dyDescent="0.25">
      <c r="A4680" s="68">
        <v>600077543</v>
      </c>
      <c r="B4680" s="59">
        <f t="shared" si="219"/>
        <v>600077543</v>
      </c>
      <c r="C4680" s="68" t="s">
        <v>8757</v>
      </c>
      <c r="D4680" s="76">
        <v>1</v>
      </c>
      <c r="E4680" s="61">
        <f t="shared" si="220"/>
        <v>46787267</v>
      </c>
      <c r="F4680" s="69" t="s">
        <v>5748</v>
      </c>
      <c r="G4680" s="69" t="s">
        <v>9154</v>
      </c>
      <c r="H4680" s="70">
        <v>350</v>
      </c>
      <c r="I4680" s="70" t="s">
        <v>139</v>
      </c>
      <c r="J4680" s="74">
        <v>26.68</v>
      </c>
      <c r="K4680" s="64">
        <f t="shared" si="221"/>
        <v>9338</v>
      </c>
      <c r="L4680" s="71"/>
      <c r="M4680" s="72"/>
      <c r="N4680" s="72" t="s">
        <v>14544</v>
      </c>
      <c r="O4680" s="72" t="s">
        <v>14545</v>
      </c>
      <c r="P4680" s="81">
        <v>363</v>
      </c>
      <c r="Q4680" s="73"/>
      <c r="R4680" s="73" t="s">
        <v>14546</v>
      </c>
      <c r="S4680" s="60" t="str">
        <f>VLOOKUP(A4680,[1]DATA!$1:$1048576,12,0)</f>
        <v>ANO</v>
      </c>
    </row>
    <row r="4681" spans="1:19" x14ac:dyDescent="0.25">
      <c r="A4681" s="68">
        <v>600077560</v>
      </c>
      <c r="B4681" s="59">
        <f t="shared" si="219"/>
        <v>600077560</v>
      </c>
      <c r="C4681" s="68" t="s">
        <v>8758</v>
      </c>
      <c r="D4681" s="76">
        <v>1</v>
      </c>
      <c r="E4681" s="61">
        <f t="shared" si="220"/>
        <v>830763</v>
      </c>
      <c r="F4681" s="69" t="s">
        <v>5748</v>
      </c>
      <c r="G4681" s="69" t="s">
        <v>9154</v>
      </c>
      <c r="H4681" s="70">
        <v>625</v>
      </c>
      <c r="I4681" s="70" t="s">
        <v>139</v>
      </c>
      <c r="J4681" s="74">
        <v>26.68</v>
      </c>
      <c r="K4681" s="64">
        <f t="shared" si="221"/>
        <v>16675</v>
      </c>
      <c r="L4681" s="71"/>
      <c r="M4681" s="72"/>
      <c r="N4681" s="72" t="s">
        <v>14547</v>
      </c>
      <c r="O4681" s="72" t="s">
        <v>24</v>
      </c>
      <c r="P4681" s="81">
        <v>1427</v>
      </c>
      <c r="Q4681" s="73"/>
      <c r="R4681" s="73" t="s">
        <v>14539</v>
      </c>
      <c r="S4681" s="60" t="str">
        <f>VLOOKUP(A4681,[1]DATA!$1:$1048576,12,0)</f>
        <v>ANO</v>
      </c>
    </row>
    <row r="4682" spans="1:19" x14ac:dyDescent="0.25">
      <c r="A4682" s="68">
        <v>600077578</v>
      </c>
      <c r="B4682" s="59">
        <f t="shared" si="219"/>
        <v>600077578</v>
      </c>
      <c r="C4682" s="68" t="s">
        <v>8759</v>
      </c>
      <c r="D4682" s="76">
        <v>1</v>
      </c>
      <c r="E4682" s="61">
        <f t="shared" si="220"/>
        <v>46789677</v>
      </c>
      <c r="F4682" s="69" t="s">
        <v>5748</v>
      </c>
      <c r="G4682" s="69" t="s">
        <v>9154</v>
      </c>
      <c r="H4682" s="70">
        <v>625</v>
      </c>
      <c r="I4682" s="70" t="s">
        <v>139</v>
      </c>
      <c r="J4682" s="74">
        <v>26.68</v>
      </c>
      <c r="K4682" s="64">
        <f t="shared" si="221"/>
        <v>16675</v>
      </c>
      <c r="L4682" s="71"/>
      <c r="M4682" s="72"/>
      <c r="N4682" s="72" t="s">
        <v>14548</v>
      </c>
      <c r="O4682" s="72" t="s">
        <v>56</v>
      </c>
      <c r="P4682" s="81">
        <v>5265</v>
      </c>
      <c r="Q4682" s="73"/>
      <c r="R4682" s="73" t="s">
        <v>14520</v>
      </c>
      <c r="S4682" s="60" t="str">
        <f>VLOOKUP(A4682,[1]DATA!$1:$1048576,12,0)</f>
        <v>ANO</v>
      </c>
    </row>
    <row r="4683" spans="1:19" x14ac:dyDescent="0.25">
      <c r="A4683" s="68">
        <v>600077594</v>
      </c>
      <c r="B4683" s="59">
        <f t="shared" si="219"/>
        <v>600077594</v>
      </c>
      <c r="C4683" s="68" t="s">
        <v>8760</v>
      </c>
      <c r="D4683" s="76">
        <v>1</v>
      </c>
      <c r="E4683" s="61">
        <f t="shared" si="220"/>
        <v>830232</v>
      </c>
      <c r="F4683" s="69" t="s">
        <v>5748</v>
      </c>
      <c r="G4683" s="69" t="s">
        <v>9154</v>
      </c>
      <c r="H4683" s="70">
        <v>750</v>
      </c>
      <c r="I4683" s="70" t="s">
        <v>139</v>
      </c>
      <c r="J4683" s="74">
        <v>26.68</v>
      </c>
      <c r="K4683" s="64">
        <f t="shared" si="221"/>
        <v>20010</v>
      </c>
      <c r="L4683" s="71"/>
      <c r="M4683" s="72"/>
      <c r="N4683" s="72" t="s">
        <v>14549</v>
      </c>
      <c r="O4683" s="72" t="s">
        <v>10402</v>
      </c>
      <c r="P4683" s="81">
        <v>1675</v>
      </c>
      <c r="Q4683" s="73"/>
      <c r="R4683" s="73" t="s">
        <v>14539</v>
      </c>
      <c r="S4683" s="60" t="str">
        <f>VLOOKUP(A4683,[1]DATA!$1:$1048576,12,0)</f>
        <v>ANO</v>
      </c>
    </row>
    <row r="4684" spans="1:19" x14ac:dyDescent="0.25">
      <c r="A4684" s="68">
        <v>600077624</v>
      </c>
      <c r="B4684" s="59">
        <f t="shared" si="219"/>
        <v>600077624</v>
      </c>
      <c r="C4684" s="68" t="s">
        <v>8761</v>
      </c>
      <c r="D4684" s="76">
        <v>1</v>
      </c>
      <c r="E4684" s="61">
        <f t="shared" si="220"/>
        <v>72745169</v>
      </c>
      <c r="F4684" s="69" t="s">
        <v>5748</v>
      </c>
      <c r="G4684" s="69" t="s">
        <v>9154</v>
      </c>
      <c r="H4684" s="70">
        <v>0</v>
      </c>
      <c r="I4684" s="70" t="s">
        <v>139</v>
      </c>
      <c r="J4684" s="74">
        <v>26.68</v>
      </c>
      <c r="K4684" s="64">
        <f t="shared" si="221"/>
        <v>0</v>
      </c>
      <c r="L4684" s="71"/>
      <c r="M4684" s="72"/>
      <c r="N4684" s="72" t="s">
        <v>14550</v>
      </c>
      <c r="O4684" s="72" t="s">
        <v>14551</v>
      </c>
      <c r="P4684" s="81">
        <v>40</v>
      </c>
      <c r="Q4684" s="73"/>
      <c r="R4684" s="73" t="s">
        <v>14552</v>
      </c>
      <c r="S4684" s="60" t="str">
        <f>VLOOKUP(A4684,[1]DATA!$1:$1048576,12,0)</f>
        <v>ANO</v>
      </c>
    </row>
    <row r="4685" spans="1:19" x14ac:dyDescent="0.25">
      <c r="A4685" s="68">
        <v>600077705</v>
      </c>
      <c r="B4685" s="59">
        <f t="shared" si="219"/>
        <v>600077705</v>
      </c>
      <c r="C4685" s="68" t="s">
        <v>8762</v>
      </c>
      <c r="D4685" s="76">
        <v>1</v>
      </c>
      <c r="E4685" s="61">
        <f t="shared" si="220"/>
        <v>46789791</v>
      </c>
      <c r="F4685" s="69" t="s">
        <v>5748</v>
      </c>
      <c r="G4685" s="69" t="s">
        <v>9154</v>
      </c>
      <c r="H4685" s="70">
        <v>0</v>
      </c>
      <c r="I4685" s="70" t="s">
        <v>139</v>
      </c>
      <c r="J4685" s="74">
        <v>26.68</v>
      </c>
      <c r="K4685" s="64">
        <f t="shared" si="221"/>
        <v>0</v>
      </c>
      <c r="L4685" s="71"/>
      <c r="M4685" s="72"/>
      <c r="N4685" s="72" t="s">
        <v>14553</v>
      </c>
      <c r="O4685" s="72" t="s">
        <v>89</v>
      </c>
      <c r="P4685" s="81">
        <v>4728</v>
      </c>
      <c r="Q4685" s="73"/>
      <c r="R4685" s="73" t="s">
        <v>14520</v>
      </c>
      <c r="S4685" s="60" t="str">
        <f>VLOOKUP(A4685,[1]DATA!$1:$1048576,12,0)</f>
        <v>ANO</v>
      </c>
    </row>
    <row r="4686" spans="1:19" x14ac:dyDescent="0.25">
      <c r="A4686" s="68">
        <v>600170586</v>
      </c>
      <c r="B4686" s="59">
        <f t="shared" si="219"/>
        <v>600170586</v>
      </c>
      <c r="C4686" s="68" t="s">
        <v>8763</v>
      </c>
      <c r="D4686" s="76">
        <v>1</v>
      </c>
      <c r="E4686" s="61">
        <f t="shared" si="220"/>
        <v>41324641</v>
      </c>
      <c r="F4686" s="69" t="s">
        <v>5748</v>
      </c>
      <c r="G4686" s="69" t="s">
        <v>9154</v>
      </c>
      <c r="H4686" s="70">
        <v>0</v>
      </c>
      <c r="I4686" s="70" t="s">
        <v>139</v>
      </c>
      <c r="J4686" s="74">
        <v>26.68</v>
      </c>
      <c r="K4686" s="64">
        <f t="shared" si="221"/>
        <v>0</v>
      </c>
      <c r="L4686" s="71"/>
      <c r="M4686" s="72"/>
      <c r="N4686" s="72" t="s">
        <v>14554</v>
      </c>
      <c r="O4686" s="72" t="s">
        <v>14555</v>
      </c>
      <c r="P4686" s="81">
        <v>4800</v>
      </c>
      <c r="Q4686" s="73"/>
      <c r="R4686" s="73" t="s">
        <v>14520</v>
      </c>
      <c r="S4686" s="60" t="str">
        <f>VLOOKUP(A4686,[1]DATA!$1:$1048576,12,0)</f>
        <v>ANO</v>
      </c>
    </row>
    <row r="4687" spans="1:19" x14ac:dyDescent="0.25">
      <c r="A4687" s="68">
        <v>691001341</v>
      </c>
      <c r="B4687" s="59">
        <f t="shared" si="219"/>
        <v>691001341</v>
      </c>
      <c r="C4687" s="68" t="s">
        <v>8764</v>
      </c>
      <c r="D4687" s="76">
        <v>1</v>
      </c>
      <c r="E4687" s="61">
        <f t="shared" si="220"/>
        <v>28718291</v>
      </c>
      <c r="F4687" s="69" t="s">
        <v>5748</v>
      </c>
      <c r="G4687" s="69" t="s">
        <v>9154</v>
      </c>
      <c r="H4687" s="70">
        <v>25</v>
      </c>
      <c r="I4687" s="70" t="s">
        <v>139</v>
      </c>
      <c r="J4687" s="74">
        <v>26.68</v>
      </c>
      <c r="K4687" s="64">
        <f t="shared" si="221"/>
        <v>667</v>
      </c>
      <c r="L4687" s="71"/>
      <c r="M4687" s="72"/>
      <c r="N4687" s="72" t="s">
        <v>14556</v>
      </c>
      <c r="O4687" s="72" t="s">
        <v>76</v>
      </c>
      <c r="P4687" s="81">
        <v>3675</v>
      </c>
      <c r="Q4687" s="73"/>
      <c r="R4687" s="73" t="s">
        <v>14520</v>
      </c>
      <c r="S4687" s="60" t="str">
        <f>VLOOKUP(A4687,[1]DATA!$1:$1048576,12,0)</f>
        <v>NE</v>
      </c>
    </row>
    <row r="4688" spans="1:19" x14ac:dyDescent="0.25">
      <c r="A4688" s="68">
        <v>691002053</v>
      </c>
      <c r="B4688" s="59">
        <f t="shared" si="219"/>
        <v>691002053</v>
      </c>
      <c r="C4688" s="68" t="s">
        <v>8765</v>
      </c>
      <c r="D4688" s="76">
        <v>1</v>
      </c>
      <c r="E4688" s="61">
        <f t="shared" si="220"/>
        <v>24706167</v>
      </c>
      <c r="F4688" s="69" t="s">
        <v>5748</v>
      </c>
      <c r="G4688" s="69" t="s">
        <v>9154</v>
      </c>
      <c r="H4688" s="70">
        <v>75</v>
      </c>
      <c r="I4688" s="70" t="s">
        <v>139</v>
      </c>
      <c r="J4688" s="74">
        <v>26.68</v>
      </c>
      <c r="K4688" s="64">
        <f t="shared" si="221"/>
        <v>2001</v>
      </c>
      <c r="L4688" s="71"/>
      <c r="M4688" s="72"/>
      <c r="N4688" s="72" t="s">
        <v>14557</v>
      </c>
      <c r="O4688" s="72" t="s">
        <v>19</v>
      </c>
      <c r="P4688" s="81">
        <v>1727</v>
      </c>
      <c r="Q4688" s="73"/>
      <c r="R4688" s="73" t="s">
        <v>14539</v>
      </c>
      <c r="S4688" s="60" t="str">
        <f>VLOOKUP(A4688,[1]DATA!$1:$1048576,12,0)</f>
        <v>NE</v>
      </c>
    </row>
    <row r="4689" spans="1:19" x14ac:dyDescent="0.25">
      <c r="A4689" s="68">
        <v>691011133</v>
      </c>
      <c r="B4689" s="59">
        <f t="shared" si="219"/>
        <v>691011133</v>
      </c>
      <c r="C4689" s="68" t="s">
        <v>8766</v>
      </c>
      <c r="D4689" s="76">
        <v>1</v>
      </c>
      <c r="E4689" s="61">
        <f t="shared" si="220"/>
        <v>5258537</v>
      </c>
      <c r="F4689" s="69" t="s">
        <v>5748</v>
      </c>
      <c r="G4689" s="69" t="s">
        <v>9154</v>
      </c>
      <c r="H4689" s="70">
        <v>0</v>
      </c>
      <c r="I4689" s="70" t="s">
        <v>139</v>
      </c>
      <c r="J4689" s="74">
        <v>26.68</v>
      </c>
      <c r="K4689" s="64">
        <f t="shared" si="221"/>
        <v>0</v>
      </c>
      <c r="L4689" s="71"/>
      <c r="M4689" s="72"/>
      <c r="N4689" s="72" t="s">
        <v>14558</v>
      </c>
      <c r="O4689" s="72" t="s">
        <v>19</v>
      </c>
      <c r="P4689" s="81">
        <v>1251</v>
      </c>
      <c r="Q4689" s="73">
        <v>57</v>
      </c>
      <c r="R4689" s="73" t="s">
        <v>14520</v>
      </c>
      <c r="S4689" s="60" t="str">
        <f>VLOOKUP(A4689,[1]DATA!$1:$1048576,12,0)</f>
        <v>NE</v>
      </c>
    </row>
    <row r="4690" spans="1:19" x14ac:dyDescent="0.25">
      <c r="A4690" s="68">
        <v>691014019</v>
      </c>
      <c r="B4690" s="59">
        <f t="shared" si="219"/>
        <v>691014019</v>
      </c>
      <c r="C4690" s="68" t="s">
        <v>8767</v>
      </c>
      <c r="D4690" s="76">
        <v>1</v>
      </c>
      <c r="E4690" s="61">
        <f t="shared" si="220"/>
        <v>8935220</v>
      </c>
      <c r="F4690" s="69" t="s">
        <v>5748</v>
      </c>
      <c r="G4690" s="69" t="s">
        <v>9154</v>
      </c>
      <c r="H4690" s="70">
        <v>75</v>
      </c>
      <c r="I4690" s="70" t="s">
        <v>139</v>
      </c>
      <c r="J4690" s="74">
        <v>26.68</v>
      </c>
      <c r="K4690" s="64">
        <f t="shared" si="221"/>
        <v>2001</v>
      </c>
      <c r="L4690" s="71"/>
      <c r="M4690" s="72"/>
      <c r="N4690" s="72" t="s">
        <v>14559</v>
      </c>
      <c r="O4690" s="72" t="s">
        <v>14560</v>
      </c>
      <c r="P4690" s="81">
        <v>119</v>
      </c>
      <c r="Q4690" s="73"/>
      <c r="R4690" s="73" t="s">
        <v>14546</v>
      </c>
      <c r="S4690" s="60" t="str">
        <f>VLOOKUP(A4690,[1]DATA!$1:$1048576,12,0)</f>
        <v>NE</v>
      </c>
    </row>
    <row r="4691" spans="1:19" x14ac:dyDescent="0.25">
      <c r="A4691" s="68">
        <v>600010295</v>
      </c>
      <c r="B4691" s="59">
        <f t="shared" si="219"/>
        <v>600010295</v>
      </c>
      <c r="C4691" s="68" t="s">
        <v>8768</v>
      </c>
      <c r="D4691" s="76">
        <v>1</v>
      </c>
      <c r="E4691" s="61">
        <f t="shared" si="220"/>
        <v>61342751</v>
      </c>
      <c r="F4691" s="69" t="s">
        <v>5748</v>
      </c>
      <c r="G4691" s="69" t="s">
        <v>9154</v>
      </c>
      <c r="H4691" s="70">
        <v>400</v>
      </c>
      <c r="I4691" s="70" t="s">
        <v>139</v>
      </c>
      <c r="J4691" s="74">
        <v>26.68</v>
      </c>
      <c r="K4691" s="64">
        <f t="shared" si="221"/>
        <v>10672</v>
      </c>
      <c r="L4691" s="71"/>
      <c r="M4691" s="72"/>
      <c r="N4691" s="72" t="s">
        <v>14561</v>
      </c>
      <c r="O4691" s="72" t="s">
        <v>4267</v>
      </c>
      <c r="P4691" s="81">
        <v>620</v>
      </c>
      <c r="Q4691" s="73"/>
      <c r="R4691" s="73" t="s">
        <v>14562</v>
      </c>
      <c r="S4691" s="60" t="str">
        <f>VLOOKUP(A4691,[1]DATA!$1:$1048576,12,0)</f>
        <v>ANO</v>
      </c>
    </row>
    <row r="4692" spans="1:19" x14ac:dyDescent="0.25">
      <c r="A4692" s="68">
        <v>600010309</v>
      </c>
      <c r="B4692" s="59">
        <f t="shared" si="219"/>
        <v>600010309</v>
      </c>
      <c r="C4692" s="68" t="s">
        <v>8769</v>
      </c>
      <c r="D4692" s="76">
        <v>1</v>
      </c>
      <c r="E4692" s="61">
        <f t="shared" si="220"/>
        <v>61342637</v>
      </c>
      <c r="F4692" s="69" t="s">
        <v>5748</v>
      </c>
      <c r="G4692" s="69" t="s">
        <v>9154</v>
      </c>
      <c r="H4692" s="70">
        <v>0</v>
      </c>
      <c r="I4692" s="70" t="s">
        <v>139</v>
      </c>
      <c r="J4692" s="74">
        <v>26.68</v>
      </c>
      <c r="K4692" s="64">
        <f t="shared" si="221"/>
        <v>0</v>
      </c>
      <c r="L4692" s="71"/>
      <c r="M4692" s="72"/>
      <c r="N4692" s="72" t="s">
        <v>14563</v>
      </c>
      <c r="O4692" s="72" t="s">
        <v>41</v>
      </c>
      <c r="P4692" s="81">
        <v>562</v>
      </c>
      <c r="Q4692" s="73"/>
      <c r="R4692" s="73" t="s">
        <v>14562</v>
      </c>
      <c r="S4692" s="60" t="str">
        <f>VLOOKUP(A4692,[1]DATA!$1:$1048576,12,0)</f>
        <v>ANO</v>
      </c>
    </row>
    <row r="4693" spans="1:19" x14ac:dyDescent="0.25">
      <c r="A4693" s="68">
        <v>600010325</v>
      </c>
      <c r="B4693" s="59">
        <f t="shared" si="219"/>
        <v>600010325</v>
      </c>
      <c r="C4693" s="68" t="s">
        <v>8770</v>
      </c>
      <c r="D4693" s="76">
        <v>1</v>
      </c>
      <c r="E4693" s="61">
        <f t="shared" si="220"/>
        <v>47792931</v>
      </c>
      <c r="F4693" s="69" t="s">
        <v>5748</v>
      </c>
      <c r="G4693" s="69" t="s">
        <v>9154</v>
      </c>
      <c r="H4693" s="70">
        <v>0</v>
      </c>
      <c r="I4693" s="70" t="s">
        <v>139</v>
      </c>
      <c r="J4693" s="74">
        <v>26.68</v>
      </c>
      <c r="K4693" s="64">
        <f t="shared" si="221"/>
        <v>0</v>
      </c>
      <c r="L4693" s="71"/>
      <c r="M4693" s="72"/>
      <c r="N4693" s="72" t="s">
        <v>14564</v>
      </c>
      <c r="O4693" s="72" t="s">
        <v>14565</v>
      </c>
      <c r="P4693" s="81">
        <v>459</v>
      </c>
      <c r="Q4693" s="73"/>
      <c r="R4693" s="73" t="s">
        <v>14566</v>
      </c>
      <c r="S4693" s="60" t="str">
        <f>VLOOKUP(A4693,[1]DATA!$1:$1048576,12,0)</f>
        <v>ANO</v>
      </c>
    </row>
    <row r="4694" spans="1:19" x14ac:dyDescent="0.25">
      <c r="A4694" s="68">
        <v>600077250</v>
      </c>
      <c r="B4694" s="59">
        <f t="shared" si="219"/>
        <v>600077250</v>
      </c>
      <c r="C4694" s="68" t="s">
        <v>8771</v>
      </c>
      <c r="D4694" s="76">
        <v>1</v>
      </c>
      <c r="E4694" s="61">
        <f t="shared" si="220"/>
        <v>70698368</v>
      </c>
      <c r="F4694" s="69" t="s">
        <v>5748</v>
      </c>
      <c r="G4694" s="69" t="s">
        <v>9154</v>
      </c>
      <c r="H4694" s="70">
        <v>0</v>
      </c>
      <c r="I4694" s="70" t="s">
        <v>139</v>
      </c>
      <c r="J4694" s="74">
        <v>26.68</v>
      </c>
      <c r="K4694" s="64">
        <f t="shared" si="221"/>
        <v>0</v>
      </c>
      <c r="L4694" s="71"/>
      <c r="M4694" s="72"/>
      <c r="N4694" s="72" t="s">
        <v>14567</v>
      </c>
      <c r="O4694" s="72"/>
      <c r="P4694" s="81">
        <v>20</v>
      </c>
      <c r="Q4694" s="73"/>
      <c r="R4694" s="73" t="s">
        <v>14568</v>
      </c>
      <c r="S4694" s="60" t="str">
        <f>VLOOKUP(A4694,[1]DATA!$1:$1048576,12,0)</f>
        <v>ANO</v>
      </c>
    </row>
    <row r="4695" spans="1:19" x14ac:dyDescent="0.25">
      <c r="A4695" s="68">
        <v>600077306</v>
      </c>
      <c r="B4695" s="59">
        <f t="shared" si="219"/>
        <v>600077306</v>
      </c>
      <c r="C4695" s="68" t="s">
        <v>8772</v>
      </c>
      <c r="D4695" s="76">
        <v>1</v>
      </c>
      <c r="E4695" s="61">
        <f t="shared" si="220"/>
        <v>70695431</v>
      </c>
      <c r="F4695" s="69" t="s">
        <v>5748</v>
      </c>
      <c r="G4695" s="69" t="s">
        <v>9154</v>
      </c>
      <c r="H4695" s="70">
        <v>25</v>
      </c>
      <c r="I4695" s="70" t="s">
        <v>139</v>
      </c>
      <c r="J4695" s="74">
        <v>26.68</v>
      </c>
      <c r="K4695" s="64">
        <f t="shared" si="221"/>
        <v>667</v>
      </c>
      <c r="L4695" s="71"/>
      <c r="M4695" s="72"/>
      <c r="N4695" s="72" t="s">
        <v>14569</v>
      </c>
      <c r="O4695" s="72" t="s">
        <v>37</v>
      </c>
      <c r="P4695" s="81">
        <v>122</v>
      </c>
      <c r="Q4695" s="73"/>
      <c r="R4695" s="73" t="s">
        <v>14570</v>
      </c>
      <c r="S4695" s="60" t="str">
        <f>VLOOKUP(A4695,[1]DATA!$1:$1048576,12,0)</f>
        <v>ANO</v>
      </c>
    </row>
    <row r="4696" spans="1:19" x14ac:dyDescent="0.25">
      <c r="A4696" s="68">
        <v>600077314</v>
      </c>
      <c r="B4696" s="59">
        <f t="shared" si="219"/>
        <v>600077314</v>
      </c>
      <c r="C4696" s="68" t="s">
        <v>8773</v>
      </c>
      <c r="D4696" s="76">
        <v>1</v>
      </c>
      <c r="E4696" s="61">
        <f t="shared" si="220"/>
        <v>46790055</v>
      </c>
      <c r="F4696" s="69" t="s">
        <v>5748</v>
      </c>
      <c r="G4696" s="69" t="s">
        <v>9154</v>
      </c>
      <c r="H4696" s="70">
        <v>0</v>
      </c>
      <c r="I4696" s="70" t="s">
        <v>139</v>
      </c>
      <c r="J4696" s="74">
        <v>26.68</v>
      </c>
      <c r="K4696" s="64">
        <f t="shared" si="221"/>
        <v>0</v>
      </c>
      <c r="L4696" s="71"/>
      <c r="M4696" s="72"/>
      <c r="N4696" s="72" t="s">
        <v>14571</v>
      </c>
      <c r="O4696" s="72"/>
      <c r="P4696" s="81">
        <v>165</v>
      </c>
      <c r="Q4696" s="73"/>
      <c r="R4696" s="73" t="s">
        <v>5297</v>
      </c>
      <c r="S4696" s="60" t="str">
        <f>VLOOKUP(A4696,[1]DATA!$1:$1048576,12,0)</f>
        <v>ANO</v>
      </c>
    </row>
    <row r="4697" spans="1:19" x14ac:dyDescent="0.25">
      <c r="A4697" s="68">
        <v>600077322</v>
      </c>
      <c r="B4697" s="59">
        <f t="shared" si="219"/>
        <v>600077322</v>
      </c>
      <c r="C4697" s="68" t="s">
        <v>8774</v>
      </c>
      <c r="D4697" s="76">
        <v>1</v>
      </c>
      <c r="E4697" s="61">
        <f t="shared" si="220"/>
        <v>47795620</v>
      </c>
      <c r="F4697" s="69" t="s">
        <v>5748</v>
      </c>
      <c r="G4697" s="69" t="s">
        <v>9154</v>
      </c>
      <c r="H4697" s="70">
        <v>175</v>
      </c>
      <c r="I4697" s="70" t="s">
        <v>139</v>
      </c>
      <c r="J4697" s="74">
        <v>26.68</v>
      </c>
      <c r="K4697" s="64">
        <f t="shared" si="221"/>
        <v>4669</v>
      </c>
      <c r="L4697" s="71"/>
      <c r="M4697" s="72"/>
      <c r="N4697" s="72" t="s">
        <v>14572</v>
      </c>
      <c r="O4697" s="72" t="s">
        <v>14530</v>
      </c>
      <c r="P4697" s="81">
        <v>163</v>
      </c>
      <c r="Q4697" s="73"/>
      <c r="R4697" s="73" t="s">
        <v>4927</v>
      </c>
      <c r="S4697" s="60" t="str">
        <f>VLOOKUP(A4697,[1]DATA!$1:$1048576,12,0)</f>
        <v>ANO</v>
      </c>
    </row>
    <row r="4698" spans="1:19" x14ac:dyDescent="0.25">
      <c r="A4698" s="68">
        <v>600077446</v>
      </c>
      <c r="B4698" s="59">
        <f t="shared" si="219"/>
        <v>600077446</v>
      </c>
      <c r="C4698" s="68" t="s">
        <v>8775</v>
      </c>
      <c r="D4698" s="76">
        <v>1</v>
      </c>
      <c r="E4698" s="61">
        <f t="shared" si="220"/>
        <v>46789987</v>
      </c>
      <c r="F4698" s="69" t="s">
        <v>5748</v>
      </c>
      <c r="G4698" s="69" t="s">
        <v>9154</v>
      </c>
      <c r="H4698" s="70">
        <v>750</v>
      </c>
      <c r="I4698" s="70" t="s">
        <v>139</v>
      </c>
      <c r="J4698" s="74">
        <v>26.68</v>
      </c>
      <c r="K4698" s="64">
        <f t="shared" si="221"/>
        <v>20010</v>
      </c>
      <c r="L4698" s="71"/>
      <c r="M4698" s="72"/>
      <c r="N4698" s="72" t="s">
        <v>14573</v>
      </c>
      <c r="O4698" s="72" t="s">
        <v>4804</v>
      </c>
      <c r="P4698" s="81">
        <v>1102</v>
      </c>
      <c r="Q4698" s="73"/>
      <c r="R4698" s="73" t="s">
        <v>14562</v>
      </c>
      <c r="S4698" s="60" t="str">
        <f>VLOOKUP(A4698,[1]DATA!$1:$1048576,12,0)</f>
        <v>ANO</v>
      </c>
    </row>
    <row r="4699" spans="1:19" x14ac:dyDescent="0.25">
      <c r="A4699" s="68">
        <v>600077454</v>
      </c>
      <c r="B4699" s="59">
        <f t="shared" si="219"/>
        <v>600077454</v>
      </c>
      <c r="C4699" s="68" t="s">
        <v>8776</v>
      </c>
      <c r="D4699" s="76">
        <v>1</v>
      </c>
      <c r="E4699" s="61">
        <f t="shared" si="220"/>
        <v>46789979</v>
      </c>
      <c r="F4699" s="69" t="s">
        <v>5748</v>
      </c>
      <c r="G4699" s="69" t="s">
        <v>9154</v>
      </c>
      <c r="H4699" s="70">
        <v>325</v>
      </c>
      <c r="I4699" s="70" t="s">
        <v>139</v>
      </c>
      <c r="J4699" s="74">
        <v>26.68</v>
      </c>
      <c r="K4699" s="64">
        <f t="shared" si="221"/>
        <v>8671</v>
      </c>
      <c r="L4699" s="71"/>
      <c r="M4699" s="72"/>
      <c r="N4699" s="72" t="s">
        <v>14574</v>
      </c>
      <c r="O4699" s="72" t="s">
        <v>19</v>
      </c>
      <c r="P4699" s="81">
        <v>1479</v>
      </c>
      <c r="Q4699" s="73"/>
      <c r="R4699" s="73" t="s">
        <v>14562</v>
      </c>
      <c r="S4699" s="60" t="str">
        <f>VLOOKUP(A4699,[1]DATA!$1:$1048576,12,0)</f>
        <v>ANO</v>
      </c>
    </row>
    <row r="4700" spans="1:19" x14ac:dyDescent="0.25">
      <c r="A4700" s="68">
        <v>600077462</v>
      </c>
      <c r="B4700" s="59">
        <f t="shared" si="219"/>
        <v>600077462</v>
      </c>
      <c r="C4700" s="68" t="s">
        <v>8777</v>
      </c>
      <c r="D4700" s="76">
        <v>1</v>
      </c>
      <c r="E4700" s="61">
        <f t="shared" si="220"/>
        <v>46789952</v>
      </c>
      <c r="F4700" s="69" t="s">
        <v>5748</v>
      </c>
      <c r="G4700" s="69" t="s">
        <v>9154</v>
      </c>
      <c r="H4700" s="70">
        <v>400</v>
      </c>
      <c r="I4700" s="70" t="s">
        <v>139</v>
      </c>
      <c r="J4700" s="74">
        <v>26.68</v>
      </c>
      <c r="K4700" s="64">
        <f t="shared" si="221"/>
        <v>10672</v>
      </c>
      <c r="L4700" s="71"/>
      <c r="M4700" s="72"/>
      <c r="N4700" s="72" t="s">
        <v>14575</v>
      </c>
      <c r="O4700" s="72" t="s">
        <v>14565</v>
      </c>
      <c r="P4700" s="81">
        <v>1683</v>
      </c>
      <c r="Q4700" s="73"/>
      <c r="R4700" s="73" t="s">
        <v>14562</v>
      </c>
      <c r="S4700" s="60" t="str">
        <f>VLOOKUP(A4700,[1]DATA!$1:$1048576,12,0)</f>
        <v>ANO</v>
      </c>
    </row>
    <row r="4701" spans="1:19" x14ac:dyDescent="0.25">
      <c r="A4701" s="68">
        <v>600077471</v>
      </c>
      <c r="B4701" s="59">
        <f t="shared" si="219"/>
        <v>600077471</v>
      </c>
      <c r="C4701" s="68" t="s">
        <v>8778</v>
      </c>
      <c r="D4701" s="76">
        <v>1</v>
      </c>
      <c r="E4701" s="61">
        <f t="shared" si="220"/>
        <v>46789995</v>
      </c>
      <c r="F4701" s="69" t="s">
        <v>5748</v>
      </c>
      <c r="G4701" s="69" t="s">
        <v>9154</v>
      </c>
      <c r="H4701" s="70">
        <v>825</v>
      </c>
      <c r="I4701" s="70" t="s">
        <v>139</v>
      </c>
      <c r="J4701" s="74">
        <v>26.68</v>
      </c>
      <c r="K4701" s="64">
        <f t="shared" si="221"/>
        <v>22011</v>
      </c>
      <c r="L4701" s="71"/>
      <c r="M4701" s="72"/>
      <c r="N4701" s="72" t="s">
        <v>14576</v>
      </c>
      <c r="O4701" s="72" t="s">
        <v>14577</v>
      </c>
      <c r="P4701" s="81">
        <v>1480</v>
      </c>
      <c r="Q4701" s="73"/>
      <c r="R4701" s="73" t="s">
        <v>14562</v>
      </c>
      <c r="S4701" s="60" t="str">
        <f>VLOOKUP(A4701,[1]DATA!$1:$1048576,12,0)</f>
        <v>ANO</v>
      </c>
    </row>
    <row r="4702" spans="1:19" x14ac:dyDescent="0.25">
      <c r="A4702" s="68">
        <v>600077489</v>
      </c>
      <c r="B4702" s="59">
        <f t="shared" si="219"/>
        <v>600077489</v>
      </c>
      <c r="C4702" s="68" t="s">
        <v>8779</v>
      </c>
      <c r="D4702" s="76">
        <v>1</v>
      </c>
      <c r="E4702" s="61">
        <f t="shared" si="220"/>
        <v>46787593</v>
      </c>
      <c r="F4702" s="69" t="s">
        <v>5748</v>
      </c>
      <c r="G4702" s="69" t="s">
        <v>9154</v>
      </c>
      <c r="H4702" s="70">
        <v>250</v>
      </c>
      <c r="I4702" s="70" t="s">
        <v>139</v>
      </c>
      <c r="J4702" s="74">
        <v>26.68</v>
      </c>
      <c r="K4702" s="64">
        <f t="shared" si="221"/>
        <v>6670</v>
      </c>
      <c r="L4702" s="71"/>
      <c r="M4702" s="72"/>
      <c r="N4702" s="72" t="s">
        <v>14578</v>
      </c>
      <c r="O4702" s="72" t="s">
        <v>19</v>
      </c>
      <c r="P4702" s="81">
        <v>519</v>
      </c>
      <c r="Q4702" s="73"/>
      <c r="R4702" s="73" t="s">
        <v>14566</v>
      </c>
      <c r="S4702" s="60" t="str">
        <f>VLOOKUP(A4702,[1]DATA!$1:$1048576,12,0)</f>
        <v>ANO</v>
      </c>
    </row>
    <row r="4703" spans="1:19" x14ac:dyDescent="0.25">
      <c r="A4703" s="68">
        <v>600077501</v>
      </c>
      <c r="B4703" s="59">
        <f t="shared" si="219"/>
        <v>600077501</v>
      </c>
      <c r="C4703" s="68" t="s">
        <v>8780</v>
      </c>
      <c r="D4703" s="76">
        <v>1</v>
      </c>
      <c r="E4703" s="61">
        <f t="shared" si="220"/>
        <v>47795638</v>
      </c>
      <c r="F4703" s="69" t="s">
        <v>5748</v>
      </c>
      <c r="G4703" s="69" t="s">
        <v>9154</v>
      </c>
      <c r="H4703" s="70">
        <v>175</v>
      </c>
      <c r="I4703" s="70" t="s">
        <v>139</v>
      </c>
      <c r="J4703" s="74">
        <v>26.68</v>
      </c>
      <c r="K4703" s="64">
        <f t="shared" si="221"/>
        <v>4669</v>
      </c>
      <c r="L4703" s="71"/>
      <c r="M4703" s="72"/>
      <c r="N4703" s="72" t="s">
        <v>14579</v>
      </c>
      <c r="O4703" s="72" t="s">
        <v>14580</v>
      </c>
      <c r="P4703" s="81">
        <v>445</v>
      </c>
      <c r="Q4703" s="73"/>
      <c r="R4703" s="73" t="s">
        <v>14581</v>
      </c>
      <c r="S4703" s="60" t="str">
        <f>VLOOKUP(A4703,[1]DATA!$1:$1048576,12,0)</f>
        <v>ANO</v>
      </c>
    </row>
    <row r="4704" spans="1:19" x14ac:dyDescent="0.25">
      <c r="A4704" s="68">
        <v>600077519</v>
      </c>
      <c r="B4704" s="59">
        <f t="shared" si="219"/>
        <v>600077519</v>
      </c>
      <c r="C4704" s="68" t="s">
        <v>8781</v>
      </c>
      <c r="D4704" s="76">
        <v>1</v>
      </c>
      <c r="E4704" s="61">
        <f t="shared" si="220"/>
        <v>47795603</v>
      </c>
      <c r="F4704" s="69" t="s">
        <v>5748</v>
      </c>
      <c r="G4704" s="69" t="s">
        <v>9154</v>
      </c>
      <c r="H4704" s="70">
        <v>0</v>
      </c>
      <c r="I4704" s="70" t="s">
        <v>139</v>
      </c>
      <c r="J4704" s="74">
        <v>26.68</v>
      </c>
      <c r="K4704" s="64">
        <f t="shared" si="221"/>
        <v>0</v>
      </c>
      <c r="L4704" s="71"/>
      <c r="M4704" s="72"/>
      <c r="N4704" s="72" t="s">
        <v>14582</v>
      </c>
      <c r="O4704" s="72" t="s">
        <v>36</v>
      </c>
      <c r="P4704" s="81">
        <v>57</v>
      </c>
      <c r="Q4704" s="73"/>
      <c r="R4704" s="73" t="s">
        <v>14583</v>
      </c>
      <c r="S4704" s="60" t="str">
        <f>VLOOKUP(A4704,[1]DATA!$1:$1048576,12,0)</f>
        <v>ANO</v>
      </c>
    </row>
    <row r="4705" spans="1:19" x14ac:dyDescent="0.25">
      <c r="A4705" s="68">
        <v>600077535</v>
      </c>
      <c r="B4705" s="59">
        <f t="shared" si="219"/>
        <v>600077535</v>
      </c>
      <c r="C4705" s="68" t="s">
        <v>8782</v>
      </c>
      <c r="D4705" s="76">
        <v>1</v>
      </c>
      <c r="E4705" s="61">
        <f t="shared" si="220"/>
        <v>46787755</v>
      </c>
      <c r="F4705" s="69" t="s">
        <v>5748</v>
      </c>
      <c r="G4705" s="69" t="s">
        <v>9154</v>
      </c>
      <c r="H4705" s="70">
        <v>275</v>
      </c>
      <c r="I4705" s="70" t="s">
        <v>139</v>
      </c>
      <c r="J4705" s="74">
        <v>26.68</v>
      </c>
      <c r="K4705" s="64">
        <f t="shared" si="221"/>
        <v>7337</v>
      </c>
      <c r="L4705" s="71"/>
      <c r="M4705" s="72"/>
      <c r="N4705" s="72" t="s">
        <v>14584</v>
      </c>
      <c r="O4705" s="72" t="s">
        <v>4116</v>
      </c>
      <c r="P4705" s="81">
        <v>723</v>
      </c>
      <c r="Q4705" s="73">
        <v>2</v>
      </c>
      <c r="R4705" s="73" t="s">
        <v>14585</v>
      </c>
      <c r="S4705" s="60" t="str">
        <f>VLOOKUP(A4705,[1]DATA!$1:$1048576,12,0)</f>
        <v>ANO</v>
      </c>
    </row>
    <row r="4706" spans="1:19" x14ac:dyDescent="0.25">
      <c r="A4706" s="68">
        <v>600077608</v>
      </c>
      <c r="B4706" s="59">
        <f t="shared" si="219"/>
        <v>600077608</v>
      </c>
      <c r="C4706" s="68" t="s">
        <v>8783</v>
      </c>
      <c r="D4706" s="76">
        <v>1</v>
      </c>
      <c r="E4706" s="61">
        <f t="shared" si="220"/>
        <v>46787488</v>
      </c>
      <c r="F4706" s="69" t="s">
        <v>5748</v>
      </c>
      <c r="G4706" s="69" t="s">
        <v>9154</v>
      </c>
      <c r="H4706" s="70">
        <v>150</v>
      </c>
      <c r="I4706" s="70" t="s">
        <v>139</v>
      </c>
      <c r="J4706" s="74">
        <v>26.68</v>
      </c>
      <c r="K4706" s="64">
        <f t="shared" si="221"/>
        <v>4002</v>
      </c>
      <c r="L4706" s="71"/>
      <c r="M4706" s="72"/>
      <c r="N4706" s="72" t="s">
        <v>14586</v>
      </c>
      <c r="O4706" s="72" t="s">
        <v>14587</v>
      </c>
      <c r="P4706" s="81">
        <v>676</v>
      </c>
      <c r="Q4706" s="73"/>
      <c r="R4706" s="73" t="s">
        <v>14566</v>
      </c>
      <c r="S4706" s="60" t="str">
        <f>VLOOKUP(A4706,[1]DATA!$1:$1048576,12,0)</f>
        <v>ANO</v>
      </c>
    </row>
    <row r="4707" spans="1:19" x14ac:dyDescent="0.25">
      <c r="A4707" s="68">
        <v>600077616</v>
      </c>
      <c r="B4707" s="59">
        <f t="shared" si="219"/>
        <v>600077616</v>
      </c>
      <c r="C4707" s="68" t="s">
        <v>8784</v>
      </c>
      <c r="D4707" s="76">
        <v>1</v>
      </c>
      <c r="E4707" s="61">
        <f t="shared" si="220"/>
        <v>46787496</v>
      </c>
      <c r="F4707" s="69" t="s">
        <v>5748</v>
      </c>
      <c r="G4707" s="69" t="s">
        <v>9154</v>
      </c>
      <c r="H4707" s="70">
        <v>0</v>
      </c>
      <c r="I4707" s="70" t="s">
        <v>139</v>
      </c>
      <c r="J4707" s="74">
        <v>26.68</v>
      </c>
      <c r="K4707" s="64">
        <f t="shared" si="221"/>
        <v>0</v>
      </c>
      <c r="L4707" s="71"/>
      <c r="M4707" s="72"/>
      <c r="N4707" s="72" t="s">
        <v>14588</v>
      </c>
      <c r="O4707" s="72" t="s">
        <v>14589</v>
      </c>
      <c r="P4707" s="81">
        <v>447</v>
      </c>
      <c r="Q4707" s="73"/>
      <c r="R4707" s="73" t="s">
        <v>14566</v>
      </c>
      <c r="S4707" s="60" t="str">
        <f>VLOOKUP(A4707,[1]DATA!$1:$1048576,12,0)</f>
        <v>ANO</v>
      </c>
    </row>
    <row r="4708" spans="1:19" x14ac:dyDescent="0.25">
      <c r="A4708" s="68">
        <v>600077730</v>
      </c>
      <c r="B4708" s="59">
        <f t="shared" si="219"/>
        <v>600077730</v>
      </c>
      <c r="C4708" s="68" t="s">
        <v>8785</v>
      </c>
      <c r="D4708" s="76">
        <v>1</v>
      </c>
      <c r="E4708" s="61">
        <f t="shared" si="220"/>
        <v>46790039</v>
      </c>
      <c r="F4708" s="69" t="s">
        <v>5748</v>
      </c>
      <c r="G4708" s="69" t="s">
        <v>9154</v>
      </c>
      <c r="H4708" s="70">
        <v>475</v>
      </c>
      <c r="I4708" s="70" t="s">
        <v>139</v>
      </c>
      <c r="J4708" s="74">
        <v>26.68</v>
      </c>
      <c r="K4708" s="64">
        <f t="shared" si="221"/>
        <v>12673</v>
      </c>
      <c r="L4708" s="71"/>
      <c r="M4708" s="72"/>
      <c r="N4708" s="72" t="s">
        <v>14590</v>
      </c>
      <c r="O4708" s="72" t="s">
        <v>14565</v>
      </c>
      <c r="P4708" s="81">
        <v>1289</v>
      </c>
      <c r="Q4708" s="73"/>
      <c r="R4708" s="73" t="s">
        <v>14562</v>
      </c>
      <c r="S4708" s="60" t="str">
        <f>VLOOKUP(A4708,[1]DATA!$1:$1048576,12,0)</f>
        <v>ANO</v>
      </c>
    </row>
    <row r="4709" spans="1:19" x14ac:dyDescent="0.25">
      <c r="A4709" s="68">
        <v>691004714</v>
      </c>
      <c r="B4709" s="59">
        <f t="shared" si="219"/>
        <v>691004714</v>
      </c>
      <c r="C4709" s="68" t="s">
        <v>8786</v>
      </c>
      <c r="D4709" s="76">
        <v>1</v>
      </c>
      <c r="E4709" s="61">
        <f t="shared" si="220"/>
        <v>71342320</v>
      </c>
      <c r="F4709" s="69" t="s">
        <v>5748</v>
      </c>
      <c r="G4709" s="69" t="s">
        <v>9154</v>
      </c>
      <c r="H4709" s="70">
        <v>0</v>
      </c>
      <c r="I4709" s="70" t="s">
        <v>139</v>
      </c>
      <c r="J4709" s="74">
        <v>26.68</v>
      </c>
      <c r="K4709" s="64">
        <f t="shared" si="221"/>
        <v>0</v>
      </c>
      <c r="L4709" s="71"/>
      <c r="M4709" s="72"/>
      <c r="N4709" s="72" t="s">
        <v>14591</v>
      </c>
      <c r="O4709" s="72" t="s">
        <v>14592</v>
      </c>
      <c r="P4709" s="81">
        <v>612</v>
      </c>
      <c r="Q4709" s="73"/>
      <c r="R4709" s="73" t="s">
        <v>14562</v>
      </c>
      <c r="S4709" s="60" t="str">
        <f>VLOOKUP(A4709,[1]DATA!$1:$1048576,12,0)</f>
        <v>NE</v>
      </c>
    </row>
    <row r="4710" spans="1:19" x14ac:dyDescent="0.25">
      <c r="A4710" s="68">
        <v>600023494</v>
      </c>
      <c r="B4710" s="59">
        <f t="shared" si="219"/>
        <v>600023494</v>
      </c>
      <c r="C4710" s="68" t="s">
        <v>8787</v>
      </c>
      <c r="D4710" s="76">
        <v>1</v>
      </c>
      <c r="E4710" s="61">
        <f t="shared" si="220"/>
        <v>46773282</v>
      </c>
      <c r="F4710" s="69" t="s">
        <v>5748</v>
      </c>
      <c r="G4710" s="69" t="s">
        <v>9155</v>
      </c>
      <c r="H4710" s="70">
        <v>50</v>
      </c>
      <c r="I4710" s="70" t="s">
        <v>139</v>
      </c>
      <c r="J4710" s="74">
        <v>26.68</v>
      </c>
      <c r="K4710" s="64">
        <f t="shared" si="221"/>
        <v>1334</v>
      </c>
      <c r="L4710" s="71"/>
      <c r="M4710" s="72"/>
      <c r="N4710" s="72" t="s">
        <v>14593</v>
      </c>
      <c r="O4710" s="72" t="s">
        <v>4072</v>
      </c>
      <c r="P4710" s="81">
        <v>300</v>
      </c>
      <c r="Q4710" s="73"/>
      <c r="R4710" s="73" t="s">
        <v>14594</v>
      </c>
      <c r="S4710" s="60" t="str">
        <f>VLOOKUP(A4710,[1]DATA!$1:$1048576,12,0)</f>
        <v>ANO</v>
      </c>
    </row>
    <row r="4711" spans="1:19" x14ac:dyDescent="0.25">
      <c r="A4711" s="68">
        <v>600081788</v>
      </c>
      <c r="B4711" s="59">
        <f t="shared" si="219"/>
        <v>600081788</v>
      </c>
      <c r="C4711" s="68" t="s">
        <v>8788</v>
      </c>
      <c r="D4711" s="76">
        <v>1</v>
      </c>
      <c r="E4711" s="61">
        <f t="shared" si="220"/>
        <v>72744910</v>
      </c>
      <c r="F4711" s="69" t="s">
        <v>5748</v>
      </c>
      <c r="G4711" s="69" t="s">
        <v>9155</v>
      </c>
      <c r="H4711" s="70">
        <v>275</v>
      </c>
      <c r="I4711" s="70" t="s">
        <v>139</v>
      </c>
      <c r="J4711" s="74">
        <v>26.68</v>
      </c>
      <c r="K4711" s="64">
        <f t="shared" si="221"/>
        <v>7337</v>
      </c>
      <c r="L4711" s="71"/>
      <c r="M4711" s="72"/>
      <c r="N4711" s="72" t="s">
        <v>14595</v>
      </c>
      <c r="O4711" s="72"/>
      <c r="P4711" s="81">
        <v>170</v>
      </c>
      <c r="Q4711" s="73"/>
      <c r="R4711" s="73" t="s">
        <v>14596</v>
      </c>
      <c r="S4711" s="60" t="str">
        <f>VLOOKUP(A4711,[1]DATA!$1:$1048576,12,0)</f>
        <v>ANO</v>
      </c>
    </row>
    <row r="4712" spans="1:19" x14ac:dyDescent="0.25">
      <c r="A4712" s="68">
        <v>600020410</v>
      </c>
      <c r="B4712" s="59">
        <f t="shared" si="219"/>
        <v>600020410</v>
      </c>
      <c r="C4712" s="68" t="s">
        <v>8789</v>
      </c>
      <c r="D4712" s="76">
        <v>1</v>
      </c>
      <c r="E4712" s="61">
        <f t="shared" si="220"/>
        <v>46773509</v>
      </c>
      <c r="F4712" s="69" t="s">
        <v>5748</v>
      </c>
      <c r="G4712" s="69" t="s">
        <v>9155</v>
      </c>
      <c r="H4712" s="70">
        <v>0</v>
      </c>
      <c r="I4712" s="70" t="s">
        <v>139</v>
      </c>
      <c r="J4712" s="74">
        <v>26.68</v>
      </c>
      <c r="K4712" s="64">
        <f t="shared" si="221"/>
        <v>0</v>
      </c>
      <c r="L4712" s="71"/>
      <c r="M4712" s="72"/>
      <c r="N4712" s="72" t="s">
        <v>14597</v>
      </c>
      <c r="O4712" s="72" t="s">
        <v>27</v>
      </c>
      <c r="P4712" s="81">
        <v>134</v>
      </c>
      <c r="Q4712" s="73"/>
      <c r="R4712" s="73" t="s">
        <v>14594</v>
      </c>
      <c r="S4712" s="60" t="str">
        <f>VLOOKUP(A4712,[1]DATA!$1:$1048576,12,0)</f>
        <v>ANO</v>
      </c>
    </row>
    <row r="4713" spans="1:19" x14ac:dyDescent="0.25">
      <c r="A4713" s="68">
        <v>600165973</v>
      </c>
      <c r="B4713" s="59">
        <f t="shared" si="219"/>
        <v>600165973</v>
      </c>
      <c r="C4713" s="68" t="s">
        <v>8790</v>
      </c>
      <c r="D4713" s="76">
        <v>1</v>
      </c>
      <c r="E4713" s="61">
        <f t="shared" si="220"/>
        <v>46773274</v>
      </c>
      <c r="F4713" s="69" t="s">
        <v>5748</v>
      </c>
      <c r="G4713" s="69" t="s">
        <v>9155</v>
      </c>
      <c r="H4713" s="70">
        <v>725</v>
      </c>
      <c r="I4713" s="70" t="s">
        <v>139</v>
      </c>
      <c r="J4713" s="74">
        <v>26.68</v>
      </c>
      <c r="K4713" s="64">
        <f t="shared" si="221"/>
        <v>19343</v>
      </c>
      <c r="L4713" s="71"/>
      <c r="M4713" s="72"/>
      <c r="N4713" s="72" t="s">
        <v>14598</v>
      </c>
      <c r="O4713" s="72" t="s">
        <v>19</v>
      </c>
      <c r="P4713" s="81">
        <v>559</v>
      </c>
      <c r="Q4713" s="73"/>
      <c r="R4713" s="73" t="s">
        <v>14594</v>
      </c>
      <c r="S4713" s="60" t="str">
        <f>VLOOKUP(A4713,[1]DATA!$1:$1048576,12,0)</f>
        <v>ANO</v>
      </c>
    </row>
    <row r="4714" spans="1:19" x14ac:dyDescent="0.25">
      <c r="A4714" s="68">
        <v>600010759</v>
      </c>
      <c r="B4714" s="59">
        <f t="shared" si="219"/>
        <v>600010759</v>
      </c>
      <c r="C4714" s="68" t="s">
        <v>8791</v>
      </c>
      <c r="D4714" s="76">
        <v>1</v>
      </c>
      <c r="E4714" s="61">
        <f t="shared" si="220"/>
        <v>46773495</v>
      </c>
      <c r="F4714" s="69" t="s">
        <v>5748</v>
      </c>
      <c r="G4714" s="69" t="s">
        <v>9155</v>
      </c>
      <c r="H4714" s="70">
        <v>0</v>
      </c>
      <c r="I4714" s="70" t="s">
        <v>139</v>
      </c>
      <c r="J4714" s="74">
        <v>26.68</v>
      </c>
      <c r="K4714" s="64">
        <f t="shared" si="221"/>
        <v>0</v>
      </c>
      <c r="L4714" s="71"/>
      <c r="M4714" s="72"/>
      <c r="N4714" s="72" t="s">
        <v>14599</v>
      </c>
      <c r="O4714" s="72" t="s">
        <v>41</v>
      </c>
      <c r="P4714" s="81">
        <v>754</v>
      </c>
      <c r="Q4714" s="73">
        <v>3</v>
      </c>
      <c r="R4714" s="73" t="s">
        <v>14600</v>
      </c>
      <c r="S4714" s="60" t="str">
        <f>VLOOKUP(A4714,[1]DATA!$1:$1048576,12,0)</f>
        <v>ANO</v>
      </c>
    </row>
    <row r="4715" spans="1:19" x14ac:dyDescent="0.25">
      <c r="A4715" s="68">
        <v>600010767</v>
      </c>
      <c r="B4715" s="59">
        <f t="shared" si="219"/>
        <v>600010767</v>
      </c>
      <c r="C4715" s="68" t="s">
        <v>8792</v>
      </c>
      <c r="D4715" s="76">
        <v>1</v>
      </c>
      <c r="E4715" s="61">
        <f t="shared" si="220"/>
        <v>25400681</v>
      </c>
      <c r="F4715" s="69" t="s">
        <v>5748</v>
      </c>
      <c r="G4715" s="69" t="s">
        <v>9155</v>
      </c>
      <c r="H4715" s="70">
        <v>0</v>
      </c>
      <c r="I4715" s="70" t="s">
        <v>139</v>
      </c>
      <c r="J4715" s="74">
        <v>26.68</v>
      </c>
      <c r="K4715" s="64">
        <f t="shared" si="221"/>
        <v>0</v>
      </c>
      <c r="L4715" s="71"/>
      <c r="M4715" s="72"/>
      <c r="N4715" s="72" t="s">
        <v>14601</v>
      </c>
      <c r="O4715" s="72" t="s">
        <v>60</v>
      </c>
      <c r="P4715" s="81">
        <v>730</v>
      </c>
      <c r="Q4715" s="73">
        <v>1</v>
      </c>
      <c r="R4715" s="73" t="s">
        <v>14600</v>
      </c>
      <c r="S4715" s="60" t="str">
        <f>VLOOKUP(A4715,[1]DATA!$1:$1048576,12,0)</f>
        <v>NE</v>
      </c>
    </row>
    <row r="4716" spans="1:19" x14ac:dyDescent="0.25">
      <c r="A4716" s="68">
        <v>600010783</v>
      </c>
      <c r="B4716" s="59">
        <f t="shared" si="219"/>
        <v>600010783</v>
      </c>
      <c r="C4716" s="68" t="s">
        <v>8793</v>
      </c>
      <c r="D4716" s="76">
        <v>1</v>
      </c>
      <c r="E4716" s="61">
        <f t="shared" si="220"/>
        <v>25015311</v>
      </c>
      <c r="F4716" s="69" t="s">
        <v>5748</v>
      </c>
      <c r="G4716" s="69" t="s">
        <v>9155</v>
      </c>
      <c r="H4716" s="70">
        <v>0</v>
      </c>
      <c r="I4716" s="70" t="s">
        <v>139</v>
      </c>
      <c r="J4716" s="74">
        <v>26.68</v>
      </c>
      <c r="K4716" s="64">
        <f t="shared" si="221"/>
        <v>0</v>
      </c>
      <c r="L4716" s="71"/>
      <c r="M4716" s="72"/>
      <c r="N4716" s="72" t="s">
        <v>14602</v>
      </c>
      <c r="O4716" s="72" t="s">
        <v>14603</v>
      </c>
      <c r="P4716" s="81">
        <v>13</v>
      </c>
      <c r="Q4716" s="73">
        <v>4</v>
      </c>
      <c r="R4716" s="73" t="s">
        <v>14600</v>
      </c>
      <c r="S4716" s="60" t="str">
        <f>VLOOKUP(A4716,[1]DATA!$1:$1048576,12,0)</f>
        <v>NE</v>
      </c>
    </row>
    <row r="4717" spans="1:19" x14ac:dyDescent="0.25">
      <c r="A4717" s="68">
        <v>600010805</v>
      </c>
      <c r="B4717" s="59">
        <f t="shared" si="219"/>
        <v>600010805</v>
      </c>
      <c r="C4717" s="68" t="s">
        <v>8794</v>
      </c>
      <c r="D4717" s="76">
        <v>1</v>
      </c>
      <c r="E4717" s="61">
        <f t="shared" si="220"/>
        <v>25040456</v>
      </c>
      <c r="F4717" s="69" t="s">
        <v>5748</v>
      </c>
      <c r="G4717" s="69" t="s">
        <v>9155</v>
      </c>
      <c r="H4717" s="70">
        <v>0</v>
      </c>
      <c r="I4717" s="70" t="s">
        <v>139</v>
      </c>
      <c r="J4717" s="74">
        <v>26.68</v>
      </c>
      <c r="K4717" s="64">
        <f t="shared" si="221"/>
        <v>0</v>
      </c>
      <c r="L4717" s="71"/>
      <c r="M4717" s="72"/>
      <c r="N4717" s="72" t="s">
        <v>14604</v>
      </c>
      <c r="O4717" s="72" t="s">
        <v>12110</v>
      </c>
      <c r="P4717" s="81">
        <v>494</v>
      </c>
      <c r="Q4717" s="73">
        <v>23</v>
      </c>
      <c r="R4717" s="73" t="s">
        <v>14600</v>
      </c>
      <c r="S4717" s="60" t="str">
        <f>VLOOKUP(A4717,[1]DATA!$1:$1048576,12,0)</f>
        <v>NE</v>
      </c>
    </row>
    <row r="4718" spans="1:19" x14ac:dyDescent="0.25">
      <c r="A4718" s="68">
        <v>600010830</v>
      </c>
      <c r="B4718" s="59">
        <f t="shared" si="219"/>
        <v>600010830</v>
      </c>
      <c r="C4718" s="68" t="s">
        <v>8795</v>
      </c>
      <c r="D4718" s="76">
        <v>1</v>
      </c>
      <c r="E4718" s="61">
        <f t="shared" si="220"/>
        <v>46773673</v>
      </c>
      <c r="F4718" s="69" t="s">
        <v>5748</v>
      </c>
      <c r="G4718" s="69" t="s">
        <v>9155</v>
      </c>
      <c r="H4718" s="70">
        <v>175</v>
      </c>
      <c r="I4718" s="70" t="s">
        <v>139</v>
      </c>
      <c r="J4718" s="74">
        <v>26.68</v>
      </c>
      <c r="K4718" s="64">
        <f t="shared" si="221"/>
        <v>4669</v>
      </c>
      <c r="L4718" s="71"/>
      <c r="M4718" s="72"/>
      <c r="N4718" s="72" t="s">
        <v>14605</v>
      </c>
      <c r="O4718" s="72" t="s">
        <v>14606</v>
      </c>
      <c r="P4718" s="81">
        <v>1015</v>
      </c>
      <c r="Q4718" s="73" t="s">
        <v>10</v>
      </c>
      <c r="R4718" s="73" t="s">
        <v>14600</v>
      </c>
      <c r="S4718" s="60" t="str">
        <f>VLOOKUP(A4718,[1]DATA!$1:$1048576,12,0)</f>
        <v>ANO</v>
      </c>
    </row>
    <row r="4719" spans="1:19" x14ac:dyDescent="0.25">
      <c r="A4719" s="68">
        <v>600010864</v>
      </c>
      <c r="B4719" s="59">
        <f t="shared" si="219"/>
        <v>600010864</v>
      </c>
      <c r="C4719" s="68" t="s">
        <v>8796</v>
      </c>
      <c r="D4719" s="76">
        <v>1</v>
      </c>
      <c r="E4719" s="61">
        <f t="shared" si="220"/>
        <v>25018795</v>
      </c>
      <c r="F4719" s="69" t="s">
        <v>5748</v>
      </c>
      <c r="G4719" s="69" t="s">
        <v>9155</v>
      </c>
      <c r="H4719" s="70">
        <v>0</v>
      </c>
      <c r="I4719" s="70" t="s">
        <v>139</v>
      </c>
      <c r="J4719" s="74">
        <v>26.68</v>
      </c>
      <c r="K4719" s="64">
        <f t="shared" si="221"/>
        <v>0</v>
      </c>
      <c r="L4719" s="71"/>
      <c r="M4719" s="72"/>
      <c r="N4719" s="72" t="s">
        <v>14607</v>
      </c>
      <c r="O4719" s="72" t="s">
        <v>34</v>
      </c>
      <c r="P4719" s="81">
        <v>205</v>
      </c>
      <c r="Q4719" s="73">
        <v>20</v>
      </c>
      <c r="R4719" s="73" t="s">
        <v>14600</v>
      </c>
      <c r="S4719" s="60" t="str">
        <f>VLOOKUP(A4719,[1]DATA!$1:$1048576,12,0)</f>
        <v>NE</v>
      </c>
    </row>
    <row r="4720" spans="1:19" x14ac:dyDescent="0.25">
      <c r="A4720" s="68">
        <v>600010902</v>
      </c>
      <c r="B4720" s="59">
        <f t="shared" si="219"/>
        <v>600010902</v>
      </c>
      <c r="C4720" s="68" t="s">
        <v>8797</v>
      </c>
      <c r="D4720" s="76">
        <v>1</v>
      </c>
      <c r="E4720" s="61">
        <f t="shared" si="220"/>
        <v>25022016</v>
      </c>
      <c r="F4720" s="69" t="s">
        <v>5748</v>
      </c>
      <c r="G4720" s="69" t="s">
        <v>9155</v>
      </c>
      <c r="H4720" s="70">
        <v>0</v>
      </c>
      <c r="I4720" s="70" t="s">
        <v>139</v>
      </c>
      <c r="J4720" s="74">
        <v>26.68</v>
      </c>
      <c r="K4720" s="64">
        <f t="shared" si="221"/>
        <v>0</v>
      </c>
      <c r="L4720" s="71"/>
      <c r="M4720" s="72"/>
      <c r="N4720" s="72" t="s">
        <v>14608</v>
      </c>
      <c r="O4720" s="72" t="s">
        <v>5279</v>
      </c>
      <c r="P4720" s="81">
        <v>2244</v>
      </c>
      <c r="Q4720" s="73"/>
      <c r="R4720" s="73" t="s">
        <v>14600</v>
      </c>
      <c r="S4720" s="60" t="str">
        <f>VLOOKUP(A4720,[1]DATA!$1:$1048576,12,0)</f>
        <v>NE</v>
      </c>
    </row>
    <row r="4721" spans="1:19" x14ac:dyDescent="0.25">
      <c r="A4721" s="68">
        <v>600001393</v>
      </c>
      <c r="B4721" s="59">
        <f t="shared" si="219"/>
        <v>600001393</v>
      </c>
      <c r="C4721" s="68" t="s">
        <v>8798</v>
      </c>
      <c r="D4721" s="76">
        <v>1</v>
      </c>
      <c r="E4721" s="61">
        <f t="shared" si="220"/>
        <v>25018515</v>
      </c>
      <c r="F4721" s="69" t="s">
        <v>5748</v>
      </c>
      <c r="G4721" s="69" t="s">
        <v>9155</v>
      </c>
      <c r="H4721" s="70">
        <v>150</v>
      </c>
      <c r="I4721" s="70" t="s">
        <v>139</v>
      </c>
      <c r="J4721" s="74">
        <v>26.68</v>
      </c>
      <c r="K4721" s="64">
        <f t="shared" si="221"/>
        <v>4002</v>
      </c>
      <c r="L4721" s="71"/>
      <c r="M4721" s="72"/>
      <c r="N4721" s="72" t="s">
        <v>14609</v>
      </c>
      <c r="O4721" s="72" t="s">
        <v>14610</v>
      </c>
      <c r="P4721" s="81">
        <v>480</v>
      </c>
      <c r="Q4721" s="73">
        <v>2</v>
      </c>
      <c r="R4721" s="73" t="s">
        <v>14600</v>
      </c>
      <c r="S4721" s="60" t="str">
        <f>VLOOKUP(A4721,[1]DATA!$1:$1048576,12,0)</f>
        <v>NE</v>
      </c>
    </row>
    <row r="4722" spans="1:19" x14ac:dyDescent="0.25">
      <c r="A4722" s="68">
        <v>600081524</v>
      </c>
      <c r="B4722" s="59">
        <f t="shared" si="219"/>
        <v>600081524</v>
      </c>
      <c r="C4722" s="68" t="s">
        <v>8799</v>
      </c>
      <c r="D4722" s="76">
        <v>1</v>
      </c>
      <c r="E4722" s="61">
        <f t="shared" si="220"/>
        <v>46773380</v>
      </c>
      <c r="F4722" s="69" t="s">
        <v>5748</v>
      </c>
      <c r="G4722" s="69" t="s">
        <v>9155</v>
      </c>
      <c r="H4722" s="70">
        <v>450</v>
      </c>
      <c r="I4722" s="70" t="s">
        <v>139</v>
      </c>
      <c r="J4722" s="74">
        <v>26.68</v>
      </c>
      <c r="K4722" s="64">
        <f t="shared" si="221"/>
        <v>12006</v>
      </c>
      <c r="L4722" s="71"/>
      <c r="M4722" s="72"/>
      <c r="N4722" s="72" t="s">
        <v>14611</v>
      </c>
      <c r="O4722" s="72" t="s">
        <v>14612</v>
      </c>
      <c r="P4722" s="81">
        <v>413</v>
      </c>
      <c r="Q4722" s="73">
        <v>5</v>
      </c>
      <c r="R4722" s="73" t="s">
        <v>14600</v>
      </c>
      <c r="S4722" s="60" t="str">
        <f>VLOOKUP(A4722,[1]DATA!$1:$1048576,12,0)</f>
        <v>ANO</v>
      </c>
    </row>
    <row r="4723" spans="1:19" x14ac:dyDescent="0.25">
      <c r="A4723" s="68">
        <v>600081371</v>
      </c>
      <c r="B4723" s="59">
        <f t="shared" si="219"/>
        <v>600081371</v>
      </c>
      <c r="C4723" s="68" t="s">
        <v>8800</v>
      </c>
      <c r="D4723" s="76">
        <v>1</v>
      </c>
      <c r="E4723" s="61">
        <f t="shared" si="220"/>
        <v>75003635</v>
      </c>
      <c r="F4723" s="69" t="s">
        <v>5748</v>
      </c>
      <c r="G4723" s="69" t="s">
        <v>9155</v>
      </c>
      <c r="H4723" s="70">
        <v>275</v>
      </c>
      <c r="I4723" s="70" t="s">
        <v>139</v>
      </c>
      <c r="J4723" s="74">
        <v>26.68</v>
      </c>
      <c r="K4723" s="64">
        <f t="shared" si="221"/>
        <v>7337</v>
      </c>
      <c r="L4723" s="71"/>
      <c r="M4723" s="72"/>
      <c r="N4723" s="72" t="s">
        <v>14613</v>
      </c>
      <c r="O4723" s="72" t="s">
        <v>64</v>
      </c>
      <c r="P4723" s="81">
        <v>141</v>
      </c>
      <c r="Q4723" s="73"/>
      <c r="R4723" s="73" t="s">
        <v>14614</v>
      </c>
      <c r="S4723" s="60" t="str">
        <f>VLOOKUP(A4723,[1]DATA!$1:$1048576,12,0)</f>
        <v>ANO</v>
      </c>
    </row>
    <row r="4724" spans="1:19" x14ac:dyDescent="0.25">
      <c r="A4724" s="68">
        <v>600081419</v>
      </c>
      <c r="B4724" s="59">
        <f t="shared" si="219"/>
        <v>600081419</v>
      </c>
      <c r="C4724" s="68" t="s">
        <v>8801</v>
      </c>
      <c r="D4724" s="76">
        <v>1</v>
      </c>
      <c r="E4724" s="61">
        <f t="shared" si="220"/>
        <v>46773428</v>
      </c>
      <c r="F4724" s="69" t="s">
        <v>5748</v>
      </c>
      <c r="G4724" s="69" t="s">
        <v>9155</v>
      </c>
      <c r="H4724" s="70">
        <v>450</v>
      </c>
      <c r="I4724" s="70" t="s">
        <v>139</v>
      </c>
      <c r="J4724" s="74">
        <v>26.68</v>
      </c>
      <c r="K4724" s="64">
        <f t="shared" si="221"/>
        <v>12006</v>
      </c>
      <c r="L4724" s="71"/>
      <c r="M4724" s="72"/>
      <c r="N4724" s="72" t="s">
        <v>14615</v>
      </c>
      <c r="O4724" s="72" t="s">
        <v>10634</v>
      </c>
      <c r="P4724" s="81">
        <v>582</v>
      </c>
      <c r="Q4724" s="73">
        <v>53</v>
      </c>
      <c r="R4724" s="73" t="s">
        <v>14600</v>
      </c>
      <c r="S4724" s="60" t="str">
        <f>VLOOKUP(A4724,[1]DATA!$1:$1048576,12,0)</f>
        <v>ANO</v>
      </c>
    </row>
    <row r="4725" spans="1:19" x14ac:dyDescent="0.25">
      <c r="A4725" s="68">
        <v>600081435</v>
      </c>
      <c r="B4725" s="59">
        <f t="shared" si="219"/>
        <v>600081435</v>
      </c>
      <c r="C4725" s="68" t="s">
        <v>8802</v>
      </c>
      <c r="D4725" s="76">
        <v>1</v>
      </c>
      <c r="E4725" s="61">
        <f t="shared" si="220"/>
        <v>46773312</v>
      </c>
      <c r="F4725" s="69" t="s">
        <v>5748</v>
      </c>
      <c r="G4725" s="69" t="s">
        <v>9155</v>
      </c>
      <c r="H4725" s="70">
        <v>350</v>
      </c>
      <c r="I4725" s="70" t="s">
        <v>139</v>
      </c>
      <c r="J4725" s="74">
        <v>26.68</v>
      </c>
      <c r="K4725" s="64">
        <f t="shared" si="221"/>
        <v>9338</v>
      </c>
      <c r="L4725" s="71"/>
      <c r="M4725" s="72"/>
      <c r="N4725" s="72" t="s">
        <v>14616</v>
      </c>
      <c r="O4725" s="72" t="s">
        <v>93</v>
      </c>
      <c r="P4725" s="81">
        <v>873</v>
      </c>
      <c r="Q4725" s="73">
        <v>2</v>
      </c>
      <c r="R4725" s="73" t="s">
        <v>14600</v>
      </c>
      <c r="S4725" s="60" t="str">
        <f>VLOOKUP(A4725,[1]DATA!$1:$1048576,12,0)</f>
        <v>ANO</v>
      </c>
    </row>
    <row r="4726" spans="1:19" x14ac:dyDescent="0.25">
      <c r="A4726" s="68">
        <v>600081443</v>
      </c>
      <c r="B4726" s="59">
        <f t="shared" si="219"/>
        <v>600081443</v>
      </c>
      <c r="C4726" s="68" t="s">
        <v>8803</v>
      </c>
      <c r="D4726" s="76">
        <v>1</v>
      </c>
      <c r="E4726" s="61">
        <f t="shared" si="220"/>
        <v>46773436</v>
      </c>
      <c r="F4726" s="69" t="s">
        <v>5748</v>
      </c>
      <c r="G4726" s="69" t="s">
        <v>9155</v>
      </c>
      <c r="H4726" s="70">
        <v>0</v>
      </c>
      <c r="I4726" s="70" t="s">
        <v>139</v>
      </c>
      <c r="J4726" s="74">
        <v>26.68</v>
      </c>
      <c r="K4726" s="64">
        <f t="shared" si="221"/>
        <v>0</v>
      </c>
      <c r="L4726" s="71"/>
      <c r="M4726" s="72"/>
      <c r="N4726" s="72" t="s">
        <v>14617</v>
      </c>
      <c r="O4726" s="72" t="s">
        <v>14606</v>
      </c>
      <c r="P4726" s="81">
        <v>1482</v>
      </c>
      <c r="Q4726" s="73">
        <v>5</v>
      </c>
      <c r="R4726" s="73" t="s">
        <v>14600</v>
      </c>
      <c r="S4726" s="60" t="str">
        <f>VLOOKUP(A4726,[1]DATA!$1:$1048576,12,0)</f>
        <v>ANO</v>
      </c>
    </row>
    <row r="4727" spans="1:19" x14ac:dyDescent="0.25">
      <c r="A4727" s="68">
        <v>600081451</v>
      </c>
      <c r="B4727" s="59">
        <f t="shared" si="219"/>
        <v>600081451</v>
      </c>
      <c r="C4727" s="68" t="s">
        <v>8804</v>
      </c>
      <c r="D4727" s="76">
        <v>1</v>
      </c>
      <c r="E4727" s="61">
        <f t="shared" si="220"/>
        <v>46773401</v>
      </c>
      <c r="F4727" s="69" t="s">
        <v>5748</v>
      </c>
      <c r="G4727" s="69" t="s">
        <v>9155</v>
      </c>
      <c r="H4727" s="70">
        <v>900</v>
      </c>
      <c r="I4727" s="70" t="s">
        <v>139</v>
      </c>
      <c r="J4727" s="74">
        <v>26.68</v>
      </c>
      <c r="K4727" s="64">
        <f t="shared" si="221"/>
        <v>24012</v>
      </c>
      <c r="L4727" s="71"/>
      <c r="M4727" s="72"/>
      <c r="N4727" s="72" t="s">
        <v>14618</v>
      </c>
      <c r="O4727" s="72" t="s">
        <v>5065</v>
      </c>
      <c r="P4727" s="81">
        <v>522</v>
      </c>
      <c r="Q4727" s="73">
        <v>4</v>
      </c>
      <c r="R4727" s="73" t="s">
        <v>14600</v>
      </c>
      <c r="S4727" s="60" t="str">
        <f>VLOOKUP(A4727,[1]DATA!$1:$1048576,12,0)</f>
        <v>ANO</v>
      </c>
    </row>
    <row r="4728" spans="1:19" x14ac:dyDescent="0.25">
      <c r="A4728" s="68">
        <v>600081460</v>
      </c>
      <c r="B4728" s="59">
        <f t="shared" si="219"/>
        <v>600081460</v>
      </c>
      <c r="C4728" s="68" t="s">
        <v>8805</v>
      </c>
      <c r="D4728" s="76">
        <v>1</v>
      </c>
      <c r="E4728" s="61">
        <f t="shared" si="220"/>
        <v>46773363</v>
      </c>
      <c r="F4728" s="69" t="s">
        <v>5748</v>
      </c>
      <c r="G4728" s="69" t="s">
        <v>9155</v>
      </c>
      <c r="H4728" s="70">
        <v>650</v>
      </c>
      <c r="I4728" s="70" t="s">
        <v>139</v>
      </c>
      <c r="J4728" s="74">
        <v>26.68</v>
      </c>
      <c r="K4728" s="64">
        <f t="shared" si="221"/>
        <v>17342</v>
      </c>
      <c r="L4728" s="71"/>
      <c r="M4728" s="72"/>
      <c r="N4728" s="72" t="s">
        <v>14619</v>
      </c>
      <c r="O4728" s="72" t="s">
        <v>76</v>
      </c>
      <c r="P4728" s="81">
        <v>1830</v>
      </c>
      <c r="Q4728" s="73">
        <v>32</v>
      </c>
      <c r="R4728" s="73" t="s">
        <v>14600</v>
      </c>
      <c r="S4728" s="60" t="str">
        <f>VLOOKUP(A4728,[1]DATA!$1:$1048576,12,0)</f>
        <v>ANO</v>
      </c>
    </row>
    <row r="4729" spans="1:19" x14ac:dyDescent="0.25">
      <c r="A4729" s="68">
        <v>600081494</v>
      </c>
      <c r="B4729" s="59">
        <f t="shared" si="219"/>
        <v>600081494</v>
      </c>
      <c r="C4729" s="68" t="s">
        <v>8806</v>
      </c>
      <c r="D4729" s="76">
        <v>1</v>
      </c>
      <c r="E4729" s="61">
        <f t="shared" si="220"/>
        <v>46768491</v>
      </c>
      <c r="F4729" s="69" t="s">
        <v>5748</v>
      </c>
      <c r="G4729" s="69" t="s">
        <v>9155</v>
      </c>
      <c r="H4729" s="70">
        <v>375</v>
      </c>
      <c r="I4729" s="70" t="s">
        <v>139</v>
      </c>
      <c r="J4729" s="74">
        <v>26.68</v>
      </c>
      <c r="K4729" s="64">
        <f t="shared" si="221"/>
        <v>10005</v>
      </c>
      <c r="L4729" s="71"/>
      <c r="M4729" s="72"/>
      <c r="N4729" s="72" t="s">
        <v>14620</v>
      </c>
      <c r="O4729" s="72" t="s">
        <v>14621</v>
      </c>
      <c r="P4729" s="81">
        <v>354</v>
      </c>
      <c r="Q4729" s="73"/>
      <c r="R4729" s="73" t="s">
        <v>14622</v>
      </c>
      <c r="S4729" s="60" t="str">
        <f>VLOOKUP(A4729,[1]DATA!$1:$1048576,12,0)</f>
        <v>ANO</v>
      </c>
    </row>
    <row r="4730" spans="1:19" x14ac:dyDescent="0.25">
      <c r="A4730" s="68">
        <v>600081516</v>
      </c>
      <c r="B4730" s="59">
        <f t="shared" si="219"/>
        <v>600081516</v>
      </c>
      <c r="C4730" s="68" t="s">
        <v>8807</v>
      </c>
      <c r="D4730" s="76">
        <v>1</v>
      </c>
      <c r="E4730" s="61">
        <f t="shared" si="220"/>
        <v>46770038</v>
      </c>
      <c r="F4730" s="69" t="s">
        <v>5748</v>
      </c>
      <c r="G4730" s="69" t="s">
        <v>9155</v>
      </c>
      <c r="H4730" s="70">
        <v>0</v>
      </c>
      <c r="I4730" s="70" t="s">
        <v>139</v>
      </c>
      <c r="J4730" s="74">
        <v>26.68</v>
      </c>
      <c r="K4730" s="64">
        <f t="shared" si="221"/>
        <v>0</v>
      </c>
      <c r="L4730" s="71"/>
      <c r="M4730" s="72"/>
      <c r="N4730" s="72" t="s">
        <v>14623</v>
      </c>
      <c r="O4730" s="72" t="s">
        <v>14624</v>
      </c>
      <c r="P4730" s="81">
        <v>11</v>
      </c>
      <c r="Q4730" s="73"/>
      <c r="R4730" s="73" t="s">
        <v>14625</v>
      </c>
      <c r="S4730" s="60" t="str">
        <f>VLOOKUP(A4730,[1]DATA!$1:$1048576,12,0)</f>
        <v>ANO</v>
      </c>
    </row>
    <row r="4731" spans="1:19" x14ac:dyDescent="0.25">
      <c r="A4731" s="68">
        <v>600081575</v>
      </c>
      <c r="B4731" s="59">
        <f t="shared" si="219"/>
        <v>600081575</v>
      </c>
      <c r="C4731" s="68" t="s">
        <v>8808</v>
      </c>
      <c r="D4731" s="76">
        <v>1</v>
      </c>
      <c r="E4731" s="61">
        <f t="shared" si="220"/>
        <v>72753765</v>
      </c>
      <c r="F4731" s="69" t="s">
        <v>5748</v>
      </c>
      <c r="G4731" s="69" t="s">
        <v>9155</v>
      </c>
      <c r="H4731" s="70">
        <v>0</v>
      </c>
      <c r="I4731" s="70" t="s">
        <v>139</v>
      </c>
      <c r="J4731" s="74">
        <v>26.68</v>
      </c>
      <c r="K4731" s="64">
        <f t="shared" si="221"/>
        <v>0</v>
      </c>
      <c r="L4731" s="71"/>
      <c r="M4731" s="72"/>
      <c r="N4731" s="72" t="s">
        <v>14626</v>
      </c>
      <c r="O4731" s="72"/>
      <c r="P4731" s="81">
        <v>84</v>
      </c>
      <c r="Q4731" s="73"/>
      <c r="R4731" s="73" t="s">
        <v>14622</v>
      </c>
      <c r="S4731" s="60" t="str">
        <f>VLOOKUP(A4731,[1]DATA!$1:$1048576,12,0)</f>
        <v>ANO</v>
      </c>
    </row>
    <row r="4732" spans="1:19" x14ac:dyDescent="0.25">
      <c r="A4732" s="68">
        <v>600081672</v>
      </c>
      <c r="B4732" s="59">
        <f t="shared" si="219"/>
        <v>600081672</v>
      </c>
      <c r="C4732" s="68" t="s">
        <v>8809</v>
      </c>
      <c r="D4732" s="76">
        <v>1</v>
      </c>
      <c r="E4732" s="61">
        <f t="shared" si="220"/>
        <v>70920729</v>
      </c>
      <c r="F4732" s="69" t="s">
        <v>5748</v>
      </c>
      <c r="G4732" s="69" t="s">
        <v>9155</v>
      </c>
      <c r="H4732" s="70">
        <v>125</v>
      </c>
      <c r="I4732" s="70" t="s">
        <v>139</v>
      </c>
      <c r="J4732" s="74">
        <v>26.68</v>
      </c>
      <c r="K4732" s="64">
        <f t="shared" si="221"/>
        <v>3335</v>
      </c>
      <c r="L4732" s="71"/>
      <c r="M4732" s="72"/>
      <c r="N4732" s="72" t="s">
        <v>14627</v>
      </c>
      <c r="O4732" s="72" t="s">
        <v>10802</v>
      </c>
      <c r="P4732" s="81">
        <v>112</v>
      </c>
      <c r="Q4732" s="73"/>
      <c r="R4732" s="73" t="s">
        <v>14628</v>
      </c>
      <c r="S4732" s="60" t="str">
        <f>VLOOKUP(A4732,[1]DATA!$1:$1048576,12,0)</f>
        <v>ANO</v>
      </c>
    </row>
    <row r="4733" spans="1:19" x14ac:dyDescent="0.25">
      <c r="A4733" s="68">
        <v>600081702</v>
      </c>
      <c r="B4733" s="59">
        <f t="shared" si="219"/>
        <v>600081702</v>
      </c>
      <c r="C4733" s="68" t="s">
        <v>8810</v>
      </c>
      <c r="D4733" s="76">
        <v>1</v>
      </c>
      <c r="E4733" s="61">
        <f t="shared" si="220"/>
        <v>72745126</v>
      </c>
      <c r="F4733" s="69" t="s">
        <v>5748</v>
      </c>
      <c r="G4733" s="69" t="s">
        <v>9155</v>
      </c>
      <c r="H4733" s="70">
        <v>100</v>
      </c>
      <c r="I4733" s="70" t="s">
        <v>139</v>
      </c>
      <c r="J4733" s="74">
        <v>26.68</v>
      </c>
      <c r="K4733" s="64">
        <f t="shared" si="221"/>
        <v>2668</v>
      </c>
      <c r="L4733" s="71"/>
      <c r="M4733" s="72"/>
      <c r="N4733" s="72" t="s">
        <v>14629</v>
      </c>
      <c r="O4733" s="72"/>
      <c r="P4733" s="81">
        <v>36</v>
      </c>
      <c r="Q4733" s="73"/>
      <c r="R4733" s="73" t="s">
        <v>14630</v>
      </c>
      <c r="S4733" s="60" t="str">
        <f>VLOOKUP(A4733,[1]DATA!$1:$1048576,12,0)</f>
        <v>ANO</v>
      </c>
    </row>
    <row r="4734" spans="1:19" x14ac:dyDescent="0.25">
      <c r="A4734" s="68">
        <v>600081737</v>
      </c>
      <c r="B4734" s="59">
        <f t="shared" si="219"/>
        <v>600081737</v>
      </c>
      <c r="C4734" s="68" t="s">
        <v>8811</v>
      </c>
      <c r="D4734" s="76">
        <v>1</v>
      </c>
      <c r="E4734" s="61">
        <f t="shared" si="220"/>
        <v>70695482</v>
      </c>
      <c r="F4734" s="69" t="s">
        <v>5748</v>
      </c>
      <c r="G4734" s="69" t="s">
        <v>9155</v>
      </c>
      <c r="H4734" s="70">
        <v>225</v>
      </c>
      <c r="I4734" s="70" t="s">
        <v>139</v>
      </c>
      <c r="J4734" s="74">
        <v>26.68</v>
      </c>
      <c r="K4734" s="64">
        <f t="shared" si="221"/>
        <v>6003</v>
      </c>
      <c r="L4734" s="71"/>
      <c r="M4734" s="72"/>
      <c r="N4734" s="72" t="s">
        <v>14631</v>
      </c>
      <c r="O4734" s="72" t="s">
        <v>19</v>
      </c>
      <c r="P4734" s="81">
        <v>36</v>
      </c>
      <c r="Q4734" s="73"/>
      <c r="R4734" s="73" t="s">
        <v>14632</v>
      </c>
      <c r="S4734" s="60" t="str">
        <f>VLOOKUP(A4734,[1]DATA!$1:$1048576,12,0)</f>
        <v>ANO</v>
      </c>
    </row>
    <row r="4735" spans="1:19" x14ac:dyDescent="0.25">
      <c r="A4735" s="68">
        <v>600081753</v>
      </c>
      <c r="B4735" s="59">
        <f t="shared" si="219"/>
        <v>600081753</v>
      </c>
      <c r="C4735" s="68" t="s">
        <v>8812</v>
      </c>
      <c r="D4735" s="76">
        <v>1</v>
      </c>
      <c r="E4735" s="61">
        <f t="shared" si="220"/>
        <v>72742496</v>
      </c>
      <c r="F4735" s="69" t="s">
        <v>5748</v>
      </c>
      <c r="G4735" s="69" t="s">
        <v>9155</v>
      </c>
      <c r="H4735" s="70">
        <v>200</v>
      </c>
      <c r="I4735" s="70" t="s">
        <v>139</v>
      </c>
      <c r="J4735" s="74">
        <v>26.68</v>
      </c>
      <c r="K4735" s="64">
        <f t="shared" si="221"/>
        <v>5336</v>
      </c>
      <c r="L4735" s="71"/>
      <c r="M4735" s="72"/>
      <c r="N4735" s="72" t="s">
        <v>14633</v>
      </c>
      <c r="O4735" s="72" t="s">
        <v>4422</v>
      </c>
      <c r="P4735" s="81">
        <v>267</v>
      </c>
      <c r="Q4735" s="73"/>
      <c r="R4735" s="73" t="s">
        <v>14634</v>
      </c>
      <c r="S4735" s="60" t="str">
        <f>VLOOKUP(A4735,[1]DATA!$1:$1048576,12,0)</f>
        <v>ANO</v>
      </c>
    </row>
    <row r="4736" spans="1:19" x14ac:dyDescent="0.25">
      <c r="A4736" s="68">
        <v>600081761</v>
      </c>
      <c r="B4736" s="59">
        <f t="shared" si="219"/>
        <v>600081761</v>
      </c>
      <c r="C4736" s="68" t="s">
        <v>8813</v>
      </c>
      <c r="D4736" s="76">
        <v>1</v>
      </c>
      <c r="E4736" s="61">
        <f t="shared" si="220"/>
        <v>75019639</v>
      </c>
      <c r="F4736" s="69" t="s">
        <v>5748</v>
      </c>
      <c r="G4736" s="69" t="s">
        <v>9155</v>
      </c>
      <c r="H4736" s="70">
        <v>75</v>
      </c>
      <c r="I4736" s="70" t="s">
        <v>139</v>
      </c>
      <c r="J4736" s="74">
        <v>26.68</v>
      </c>
      <c r="K4736" s="64">
        <f t="shared" si="221"/>
        <v>2001</v>
      </c>
      <c r="L4736" s="71"/>
      <c r="M4736" s="72"/>
      <c r="N4736" s="72" t="s">
        <v>14635</v>
      </c>
      <c r="O4736" s="72"/>
      <c r="P4736" s="81">
        <v>170</v>
      </c>
      <c r="Q4736" s="73"/>
      <c r="R4736" s="73" t="s">
        <v>5517</v>
      </c>
      <c r="S4736" s="60" t="str">
        <f>VLOOKUP(A4736,[1]DATA!$1:$1048576,12,0)</f>
        <v>ANO</v>
      </c>
    </row>
    <row r="4737" spans="1:19" x14ac:dyDescent="0.25">
      <c r="A4737" s="68">
        <v>600081826</v>
      </c>
      <c r="B4737" s="59">
        <f t="shared" si="219"/>
        <v>600081826</v>
      </c>
      <c r="C4737" s="68" t="s">
        <v>8814</v>
      </c>
      <c r="D4737" s="76">
        <v>1</v>
      </c>
      <c r="E4737" s="61">
        <f t="shared" si="220"/>
        <v>46773291</v>
      </c>
      <c r="F4737" s="69" t="s">
        <v>5748</v>
      </c>
      <c r="G4737" s="69" t="s">
        <v>9155</v>
      </c>
      <c r="H4737" s="70">
        <v>0</v>
      </c>
      <c r="I4737" s="70" t="s">
        <v>139</v>
      </c>
      <c r="J4737" s="74">
        <v>26.68</v>
      </c>
      <c r="K4737" s="64">
        <f t="shared" si="221"/>
        <v>0</v>
      </c>
      <c r="L4737" s="71"/>
      <c r="M4737" s="72"/>
      <c r="N4737" s="72" t="s">
        <v>14636</v>
      </c>
      <c r="O4737" s="72" t="s">
        <v>9537</v>
      </c>
      <c r="P4737" s="81">
        <v>444</v>
      </c>
      <c r="Q4737" s="73"/>
      <c r="R4737" s="73" t="s">
        <v>14594</v>
      </c>
      <c r="S4737" s="60" t="str">
        <f>VLOOKUP(A4737,[1]DATA!$1:$1048576,12,0)</f>
        <v>ANO</v>
      </c>
    </row>
    <row r="4738" spans="1:19" x14ac:dyDescent="0.25">
      <c r="A4738" s="68">
        <v>600081842</v>
      </c>
      <c r="B4738" s="59">
        <f t="shared" si="219"/>
        <v>600081842</v>
      </c>
      <c r="C4738" s="68" t="s">
        <v>8815</v>
      </c>
      <c r="D4738" s="76">
        <v>1</v>
      </c>
      <c r="E4738" s="61">
        <f t="shared" si="220"/>
        <v>72745096</v>
      </c>
      <c r="F4738" s="69" t="s">
        <v>5748</v>
      </c>
      <c r="G4738" s="69" t="s">
        <v>9155</v>
      </c>
      <c r="H4738" s="70">
        <v>175</v>
      </c>
      <c r="I4738" s="70" t="s">
        <v>139</v>
      </c>
      <c r="J4738" s="74">
        <v>26.68</v>
      </c>
      <c r="K4738" s="64">
        <f t="shared" si="221"/>
        <v>4669</v>
      </c>
      <c r="L4738" s="71"/>
      <c r="M4738" s="72"/>
      <c r="N4738" s="72" t="s">
        <v>14637</v>
      </c>
      <c r="O4738" s="72"/>
      <c r="P4738" s="81">
        <v>126</v>
      </c>
      <c r="Q4738" s="73"/>
      <c r="R4738" s="73" t="s">
        <v>14638</v>
      </c>
      <c r="S4738" s="60" t="str">
        <f>VLOOKUP(A4738,[1]DATA!$1:$1048576,12,0)</f>
        <v>ANO</v>
      </c>
    </row>
    <row r="4739" spans="1:19" x14ac:dyDescent="0.25">
      <c r="A4739" s="68">
        <v>600081851</v>
      </c>
      <c r="B4739" s="59">
        <f t="shared" si="219"/>
        <v>600081851</v>
      </c>
      <c r="C4739" s="68" t="s">
        <v>8816</v>
      </c>
      <c r="D4739" s="76">
        <v>1</v>
      </c>
      <c r="E4739" s="61">
        <f t="shared" si="220"/>
        <v>46773304</v>
      </c>
      <c r="F4739" s="69" t="s">
        <v>5748</v>
      </c>
      <c r="G4739" s="69" t="s">
        <v>9155</v>
      </c>
      <c r="H4739" s="70">
        <v>325</v>
      </c>
      <c r="I4739" s="70" t="s">
        <v>139</v>
      </c>
      <c r="J4739" s="74">
        <v>26.68</v>
      </c>
      <c r="K4739" s="64">
        <f t="shared" si="221"/>
        <v>8671</v>
      </c>
      <c r="L4739" s="71"/>
      <c r="M4739" s="72"/>
      <c r="N4739" s="72" t="s">
        <v>14639</v>
      </c>
      <c r="O4739" s="72" t="s">
        <v>4072</v>
      </c>
      <c r="P4739" s="81">
        <v>300</v>
      </c>
      <c r="Q4739" s="73"/>
      <c r="R4739" s="73" t="s">
        <v>14594</v>
      </c>
      <c r="S4739" s="60" t="str">
        <f>VLOOKUP(A4739,[1]DATA!$1:$1048576,12,0)</f>
        <v>ANO</v>
      </c>
    </row>
    <row r="4740" spans="1:19" x14ac:dyDescent="0.25">
      <c r="A4740" s="68">
        <v>610150502</v>
      </c>
      <c r="B4740" s="59">
        <f t="shared" si="219"/>
        <v>610150502</v>
      </c>
      <c r="C4740" s="68" t="s">
        <v>8817</v>
      </c>
      <c r="D4740" s="76">
        <v>1</v>
      </c>
      <c r="E4740" s="61">
        <f t="shared" si="220"/>
        <v>62770233</v>
      </c>
      <c r="F4740" s="69" t="s">
        <v>5748</v>
      </c>
      <c r="G4740" s="69" t="s">
        <v>9155</v>
      </c>
      <c r="H4740" s="70">
        <v>0</v>
      </c>
      <c r="I4740" s="70" t="s">
        <v>139</v>
      </c>
      <c r="J4740" s="74">
        <v>26.68</v>
      </c>
      <c r="K4740" s="64">
        <f t="shared" si="221"/>
        <v>0</v>
      </c>
      <c r="L4740" s="71"/>
      <c r="M4740" s="72"/>
      <c r="N4740" s="72" t="s">
        <v>14640</v>
      </c>
      <c r="O4740" s="72" t="s">
        <v>14641</v>
      </c>
      <c r="P4740" s="81">
        <v>657</v>
      </c>
      <c r="Q4740" s="73">
        <v>6</v>
      </c>
      <c r="R4740" s="73" t="s">
        <v>14600</v>
      </c>
      <c r="S4740" s="60" t="str">
        <f>VLOOKUP(A4740,[1]DATA!$1:$1048576,12,0)</f>
        <v>ANO</v>
      </c>
    </row>
    <row r="4741" spans="1:19" x14ac:dyDescent="0.25">
      <c r="A4741" s="68">
        <v>691007641</v>
      </c>
      <c r="B4741" s="59">
        <f t="shared" ref="B4741:B4804" si="222">A4741*1</f>
        <v>691007641</v>
      </c>
      <c r="C4741" s="68" t="s">
        <v>8818</v>
      </c>
      <c r="D4741" s="76">
        <v>1</v>
      </c>
      <c r="E4741" s="61">
        <f t="shared" ref="E4741:E4804" si="223">C4741*1</f>
        <v>2562707</v>
      </c>
      <c r="F4741" s="69" t="s">
        <v>5748</v>
      </c>
      <c r="G4741" s="69" t="s">
        <v>9155</v>
      </c>
      <c r="H4741" s="70">
        <v>100</v>
      </c>
      <c r="I4741" s="70" t="s">
        <v>139</v>
      </c>
      <c r="J4741" s="74">
        <v>26.68</v>
      </c>
      <c r="K4741" s="64">
        <f t="shared" ref="K4741:K4804" si="224">H4741*J4741</f>
        <v>2668</v>
      </c>
      <c r="L4741" s="71"/>
      <c r="M4741" s="72"/>
      <c r="N4741" s="72" t="s">
        <v>14642</v>
      </c>
      <c r="O4741" s="72"/>
      <c r="P4741" s="81">
        <v>115</v>
      </c>
      <c r="Q4741" s="73"/>
      <c r="R4741" s="73" t="s">
        <v>14643</v>
      </c>
      <c r="S4741" s="60" t="str">
        <f>VLOOKUP(A4741,[1]DATA!$1:$1048576,12,0)</f>
        <v>NE</v>
      </c>
    </row>
    <row r="4742" spans="1:19" x14ac:dyDescent="0.25">
      <c r="A4742" s="68">
        <v>691004889</v>
      </c>
      <c r="B4742" s="59">
        <f t="shared" si="222"/>
        <v>691004889</v>
      </c>
      <c r="C4742" s="68" t="s">
        <v>8819</v>
      </c>
      <c r="D4742" s="76">
        <v>1</v>
      </c>
      <c r="E4742" s="61">
        <f t="shared" si="223"/>
        <v>1315391</v>
      </c>
      <c r="F4742" s="69" t="s">
        <v>5748</v>
      </c>
      <c r="G4742" s="69" t="s">
        <v>9155</v>
      </c>
      <c r="H4742" s="70">
        <v>0</v>
      </c>
      <c r="I4742" s="70" t="s">
        <v>139</v>
      </c>
      <c r="J4742" s="74">
        <v>26.68</v>
      </c>
      <c r="K4742" s="64">
        <f t="shared" si="224"/>
        <v>0</v>
      </c>
      <c r="L4742" s="71"/>
      <c r="M4742" s="72"/>
      <c r="N4742" s="72" t="s">
        <v>14644</v>
      </c>
      <c r="O4742" s="72" t="s">
        <v>14645</v>
      </c>
      <c r="P4742" s="81">
        <v>767</v>
      </c>
      <c r="Q4742" s="73">
        <v>8</v>
      </c>
      <c r="R4742" s="73" t="s">
        <v>14600</v>
      </c>
      <c r="S4742" s="60" t="str">
        <f>VLOOKUP(A4742,[1]DATA!$1:$1048576,12,0)</f>
        <v>NE</v>
      </c>
    </row>
    <row r="4743" spans="1:19" x14ac:dyDescent="0.25">
      <c r="A4743" s="68">
        <v>600023621</v>
      </c>
      <c r="B4743" s="59">
        <f t="shared" si="222"/>
        <v>600023621</v>
      </c>
      <c r="C4743" s="68" t="s">
        <v>8820</v>
      </c>
      <c r="D4743" s="76">
        <v>1</v>
      </c>
      <c r="E4743" s="61">
        <f t="shared" si="223"/>
        <v>47324295</v>
      </c>
      <c r="F4743" s="69" t="s">
        <v>5748</v>
      </c>
      <c r="G4743" s="69" t="s">
        <v>9156</v>
      </c>
      <c r="H4743" s="70">
        <v>75</v>
      </c>
      <c r="I4743" s="70" t="s">
        <v>139</v>
      </c>
      <c r="J4743" s="74">
        <v>26.68</v>
      </c>
      <c r="K4743" s="64">
        <f t="shared" si="224"/>
        <v>2001</v>
      </c>
      <c r="L4743" s="71"/>
      <c r="M4743" s="72"/>
      <c r="N4743" s="72" t="s">
        <v>14646</v>
      </c>
      <c r="O4743" s="72" t="s">
        <v>5617</v>
      </c>
      <c r="P4743" s="81">
        <v>991</v>
      </c>
      <c r="Q4743" s="73"/>
      <c r="R4743" s="73" t="s">
        <v>14647</v>
      </c>
      <c r="S4743" s="60" t="str">
        <f>VLOOKUP(A4743,[1]DATA!$1:$1048576,12,0)</f>
        <v>ANO</v>
      </c>
    </row>
    <row r="4744" spans="1:19" x14ac:dyDescent="0.25">
      <c r="A4744" s="68">
        <v>600011046</v>
      </c>
      <c r="B4744" s="59">
        <f t="shared" si="222"/>
        <v>600011046</v>
      </c>
      <c r="C4744" s="68" t="s">
        <v>8821</v>
      </c>
      <c r="D4744" s="76">
        <v>1</v>
      </c>
      <c r="E4744" s="61">
        <f t="shared" si="223"/>
        <v>832375</v>
      </c>
      <c r="F4744" s="69" t="s">
        <v>5748</v>
      </c>
      <c r="G4744" s="69" t="s">
        <v>9156</v>
      </c>
      <c r="H4744" s="70">
        <v>0</v>
      </c>
      <c r="I4744" s="70" t="s">
        <v>139</v>
      </c>
      <c r="J4744" s="74">
        <v>26.68</v>
      </c>
      <c r="K4744" s="64">
        <f t="shared" si="224"/>
        <v>0</v>
      </c>
      <c r="L4744" s="71"/>
      <c r="M4744" s="72"/>
      <c r="N4744" s="72" t="s">
        <v>14648</v>
      </c>
      <c r="O4744" s="72" t="s">
        <v>12511</v>
      </c>
      <c r="P4744" s="81">
        <v>379</v>
      </c>
      <c r="Q4744" s="73"/>
      <c r="R4744" s="73" t="s">
        <v>14647</v>
      </c>
      <c r="S4744" s="60" t="str">
        <f>VLOOKUP(A4744,[1]DATA!$1:$1048576,12,0)</f>
        <v>ANO</v>
      </c>
    </row>
    <row r="4745" spans="1:19" x14ac:dyDescent="0.25">
      <c r="A4745" s="68">
        <v>600011062</v>
      </c>
      <c r="B4745" s="59">
        <f t="shared" si="222"/>
        <v>600011062</v>
      </c>
      <c r="C4745" s="68" t="s">
        <v>8822</v>
      </c>
      <c r="D4745" s="76">
        <v>1</v>
      </c>
      <c r="E4745" s="61">
        <f t="shared" si="223"/>
        <v>62208870</v>
      </c>
      <c r="F4745" s="69" t="s">
        <v>5748</v>
      </c>
      <c r="G4745" s="69" t="s">
        <v>9156</v>
      </c>
      <c r="H4745" s="70">
        <v>50</v>
      </c>
      <c r="I4745" s="70" t="s">
        <v>139</v>
      </c>
      <c r="J4745" s="74">
        <v>26.68</v>
      </c>
      <c r="K4745" s="64">
        <f t="shared" si="224"/>
        <v>1334</v>
      </c>
      <c r="L4745" s="71"/>
      <c r="M4745" s="72"/>
      <c r="N4745" s="72" t="s">
        <v>14649</v>
      </c>
      <c r="O4745" s="72" t="s">
        <v>24</v>
      </c>
      <c r="P4745" s="81">
        <v>640</v>
      </c>
      <c r="Q4745" s="73"/>
      <c r="R4745" s="73" t="s">
        <v>14647</v>
      </c>
      <c r="S4745" s="60" t="str">
        <f>VLOOKUP(A4745,[1]DATA!$1:$1048576,12,0)</f>
        <v>ANO</v>
      </c>
    </row>
    <row r="4746" spans="1:19" x14ac:dyDescent="0.25">
      <c r="A4746" s="68">
        <v>600011119</v>
      </c>
      <c r="B4746" s="59">
        <f t="shared" si="222"/>
        <v>600011119</v>
      </c>
      <c r="C4746" s="68" t="s">
        <v>8823</v>
      </c>
      <c r="D4746" s="76">
        <v>1</v>
      </c>
      <c r="E4746" s="61">
        <f t="shared" si="223"/>
        <v>25014188</v>
      </c>
      <c r="F4746" s="69" t="s">
        <v>5748</v>
      </c>
      <c r="G4746" s="69" t="s">
        <v>9156</v>
      </c>
      <c r="H4746" s="70">
        <v>450</v>
      </c>
      <c r="I4746" s="70" t="s">
        <v>139</v>
      </c>
      <c r="J4746" s="74">
        <v>26.68</v>
      </c>
      <c r="K4746" s="64">
        <f t="shared" si="224"/>
        <v>12006</v>
      </c>
      <c r="L4746" s="71"/>
      <c r="M4746" s="72"/>
      <c r="N4746" s="72" t="s">
        <v>14650</v>
      </c>
      <c r="O4746" s="72" t="s">
        <v>33</v>
      </c>
      <c r="P4746" s="81">
        <v>128</v>
      </c>
      <c r="Q4746" s="73"/>
      <c r="R4746" s="73" t="s">
        <v>14651</v>
      </c>
      <c r="S4746" s="60" t="str">
        <f>VLOOKUP(A4746,[1]DATA!$1:$1048576,12,0)</f>
        <v>NE</v>
      </c>
    </row>
    <row r="4747" spans="1:19" x14ac:dyDescent="0.25">
      <c r="A4747" s="68">
        <v>600001423</v>
      </c>
      <c r="B4747" s="59">
        <f t="shared" si="222"/>
        <v>600001423</v>
      </c>
      <c r="C4747" s="68" t="s">
        <v>8824</v>
      </c>
      <c r="D4747" s="76">
        <v>1</v>
      </c>
      <c r="E4747" s="61">
        <f t="shared" si="223"/>
        <v>25013513</v>
      </c>
      <c r="F4747" s="69" t="s">
        <v>5748</v>
      </c>
      <c r="G4747" s="69" t="s">
        <v>9156</v>
      </c>
      <c r="H4747" s="70">
        <v>900</v>
      </c>
      <c r="I4747" s="70" t="s">
        <v>139</v>
      </c>
      <c r="J4747" s="74">
        <v>26.68</v>
      </c>
      <c r="K4747" s="64">
        <f t="shared" si="224"/>
        <v>24012</v>
      </c>
      <c r="L4747" s="71"/>
      <c r="M4747" s="72"/>
      <c r="N4747" s="72" t="s">
        <v>14652</v>
      </c>
      <c r="O4747" s="72" t="s">
        <v>14653</v>
      </c>
      <c r="P4747" s="81">
        <v>1677</v>
      </c>
      <c r="Q4747" s="73"/>
      <c r="R4747" s="73" t="s">
        <v>14647</v>
      </c>
      <c r="S4747" s="60" t="str">
        <f>VLOOKUP(A4747,[1]DATA!$1:$1048576,12,0)</f>
        <v>NE</v>
      </c>
    </row>
    <row r="4748" spans="1:19" x14ac:dyDescent="0.25">
      <c r="A4748" s="68">
        <v>600083659</v>
      </c>
      <c r="B4748" s="59">
        <f t="shared" si="222"/>
        <v>600083659</v>
      </c>
      <c r="C4748" s="68" t="s">
        <v>8825</v>
      </c>
      <c r="D4748" s="76">
        <v>1</v>
      </c>
      <c r="E4748" s="61">
        <f t="shared" si="223"/>
        <v>70882762</v>
      </c>
      <c r="F4748" s="69" t="s">
        <v>5748</v>
      </c>
      <c r="G4748" s="69" t="s">
        <v>9156</v>
      </c>
      <c r="H4748" s="70">
        <v>0</v>
      </c>
      <c r="I4748" s="70" t="s">
        <v>139</v>
      </c>
      <c r="J4748" s="74">
        <v>26.68</v>
      </c>
      <c r="K4748" s="64">
        <f t="shared" si="224"/>
        <v>0</v>
      </c>
      <c r="L4748" s="71"/>
      <c r="M4748" s="72"/>
      <c r="N4748" s="72" t="s">
        <v>14654</v>
      </c>
      <c r="O4748" s="72" t="s">
        <v>14655</v>
      </c>
      <c r="P4748" s="81">
        <v>1</v>
      </c>
      <c r="Q4748" s="73"/>
      <c r="R4748" s="73" t="s">
        <v>14656</v>
      </c>
      <c r="S4748" s="60" t="str">
        <f>VLOOKUP(A4748,[1]DATA!$1:$1048576,12,0)</f>
        <v>ANO</v>
      </c>
    </row>
    <row r="4749" spans="1:19" x14ac:dyDescent="0.25">
      <c r="A4749" s="68">
        <v>600083713</v>
      </c>
      <c r="B4749" s="59">
        <f t="shared" si="222"/>
        <v>600083713</v>
      </c>
      <c r="C4749" s="68" t="s">
        <v>8826</v>
      </c>
      <c r="D4749" s="76">
        <v>1</v>
      </c>
      <c r="E4749" s="61">
        <f t="shared" si="223"/>
        <v>47326531</v>
      </c>
      <c r="F4749" s="69" t="s">
        <v>5748</v>
      </c>
      <c r="G4749" s="69" t="s">
        <v>9156</v>
      </c>
      <c r="H4749" s="70">
        <v>0</v>
      </c>
      <c r="I4749" s="70" t="s">
        <v>139</v>
      </c>
      <c r="J4749" s="74">
        <v>26.68</v>
      </c>
      <c r="K4749" s="64">
        <f t="shared" si="224"/>
        <v>0</v>
      </c>
      <c r="L4749" s="71"/>
      <c r="M4749" s="72"/>
      <c r="N4749" s="72" t="s">
        <v>14657</v>
      </c>
      <c r="O4749" s="72" t="s">
        <v>4090</v>
      </c>
      <c r="P4749" s="81">
        <v>2059</v>
      </c>
      <c r="Q4749" s="73"/>
      <c r="R4749" s="73" t="s">
        <v>14647</v>
      </c>
      <c r="S4749" s="60" t="str">
        <f>VLOOKUP(A4749,[1]DATA!$1:$1048576,12,0)</f>
        <v>ANO</v>
      </c>
    </row>
    <row r="4750" spans="1:19" x14ac:dyDescent="0.25">
      <c r="A4750" s="68">
        <v>600083799</v>
      </c>
      <c r="B4750" s="59">
        <f t="shared" si="222"/>
        <v>600083799</v>
      </c>
      <c r="C4750" s="68" t="s">
        <v>8827</v>
      </c>
      <c r="D4750" s="76">
        <v>1</v>
      </c>
      <c r="E4750" s="61">
        <f t="shared" si="223"/>
        <v>72743158</v>
      </c>
      <c r="F4750" s="69" t="s">
        <v>5748</v>
      </c>
      <c r="G4750" s="69" t="s">
        <v>9156</v>
      </c>
      <c r="H4750" s="70">
        <v>75</v>
      </c>
      <c r="I4750" s="70" t="s">
        <v>139</v>
      </c>
      <c r="J4750" s="74">
        <v>26.68</v>
      </c>
      <c r="K4750" s="64">
        <f t="shared" si="224"/>
        <v>2001</v>
      </c>
      <c r="L4750" s="71"/>
      <c r="M4750" s="72"/>
      <c r="N4750" s="72" t="s">
        <v>14658</v>
      </c>
      <c r="O4750" s="72" t="s">
        <v>47</v>
      </c>
      <c r="P4750" s="81">
        <v>163</v>
      </c>
      <c r="Q4750" s="73"/>
      <c r="R4750" s="73" t="s">
        <v>14659</v>
      </c>
      <c r="S4750" s="60" t="str">
        <f>VLOOKUP(A4750,[1]DATA!$1:$1048576,12,0)</f>
        <v>ANO</v>
      </c>
    </row>
    <row r="4751" spans="1:19" x14ac:dyDescent="0.25">
      <c r="A4751" s="68">
        <v>600083829</v>
      </c>
      <c r="B4751" s="59">
        <f t="shared" si="222"/>
        <v>600083829</v>
      </c>
      <c r="C4751" s="68" t="s">
        <v>8828</v>
      </c>
      <c r="D4751" s="76">
        <v>1</v>
      </c>
      <c r="E4751" s="61">
        <f t="shared" si="223"/>
        <v>62209051</v>
      </c>
      <c r="F4751" s="69" t="s">
        <v>5748</v>
      </c>
      <c r="G4751" s="69" t="s">
        <v>9156</v>
      </c>
      <c r="H4751" s="70">
        <v>700</v>
      </c>
      <c r="I4751" s="70" t="s">
        <v>139</v>
      </c>
      <c r="J4751" s="74">
        <v>26.68</v>
      </c>
      <c r="K4751" s="64">
        <f t="shared" si="224"/>
        <v>18676</v>
      </c>
      <c r="L4751" s="71"/>
      <c r="M4751" s="72"/>
      <c r="N4751" s="72" t="s">
        <v>14660</v>
      </c>
      <c r="O4751" s="72" t="s">
        <v>55</v>
      </c>
      <c r="P4751" s="81">
        <v>340</v>
      </c>
      <c r="Q4751" s="73"/>
      <c r="R4751" s="73" t="s">
        <v>14651</v>
      </c>
      <c r="S4751" s="60" t="str">
        <f>VLOOKUP(A4751,[1]DATA!$1:$1048576,12,0)</f>
        <v>ANO</v>
      </c>
    </row>
    <row r="4752" spans="1:19" x14ac:dyDescent="0.25">
      <c r="A4752" s="68">
        <v>600083837</v>
      </c>
      <c r="B4752" s="59">
        <f t="shared" si="222"/>
        <v>600083837</v>
      </c>
      <c r="C4752" s="68" t="s">
        <v>8829</v>
      </c>
      <c r="D4752" s="76">
        <v>1</v>
      </c>
      <c r="E4752" s="61">
        <f t="shared" si="223"/>
        <v>47324287</v>
      </c>
      <c r="F4752" s="69" t="s">
        <v>5748</v>
      </c>
      <c r="G4752" s="69" t="s">
        <v>9156</v>
      </c>
      <c r="H4752" s="70">
        <v>575</v>
      </c>
      <c r="I4752" s="70" t="s">
        <v>139</v>
      </c>
      <c r="J4752" s="74">
        <v>26.68</v>
      </c>
      <c r="K4752" s="64">
        <f t="shared" si="224"/>
        <v>15341</v>
      </c>
      <c r="L4752" s="71"/>
      <c r="M4752" s="72"/>
      <c r="N4752" s="72" t="s">
        <v>14661</v>
      </c>
      <c r="O4752" s="72" t="s">
        <v>11493</v>
      </c>
      <c r="P4752" s="81">
        <v>220</v>
      </c>
      <c r="Q4752" s="73"/>
      <c r="R4752" s="73" t="s">
        <v>14647</v>
      </c>
      <c r="S4752" s="60" t="str">
        <f>VLOOKUP(A4752,[1]DATA!$1:$1048576,12,0)</f>
        <v>ANO</v>
      </c>
    </row>
    <row r="4753" spans="1:19" x14ac:dyDescent="0.25">
      <c r="A4753" s="68">
        <v>600083845</v>
      </c>
      <c r="B4753" s="59">
        <f t="shared" si="222"/>
        <v>600083845</v>
      </c>
      <c r="C4753" s="68" t="s">
        <v>8830</v>
      </c>
      <c r="D4753" s="76">
        <v>1</v>
      </c>
      <c r="E4753" s="61">
        <f t="shared" si="223"/>
        <v>70838976</v>
      </c>
      <c r="F4753" s="69" t="s">
        <v>5748</v>
      </c>
      <c r="G4753" s="69" t="s">
        <v>9156</v>
      </c>
      <c r="H4753" s="70">
        <v>250</v>
      </c>
      <c r="I4753" s="70" t="s">
        <v>139</v>
      </c>
      <c r="J4753" s="74">
        <v>26.68</v>
      </c>
      <c r="K4753" s="64">
        <f t="shared" si="224"/>
        <v>6670</v>
      </c>
      <c r="L4753" s="71"/>
      <c r="M4753" s="72"/>
      <c r="N4753" s="72" t="s">
        <v>14662</v>
      </c>
      <c r="O4753" s="72" t="s">
        <v>19</v>
      </c>
      <c r="P4753" s="81">
        <v>126</v>
      </c>
      <c r="Q4753" s="73">
        <v>50</v>
      </c>
      <c r="R4753" s="73" t="s">
        <v>14663</v>
      </c>
      <c r="S4753" s="60" t="str">
        <f>VLOOKUP(A4753,[1]DATA!$1:$1048576,12,0)</f>
        <v>ANO</v>
      </c>
    </row>
    <row r="4754" spans="1:19" x14ac:dyDescent="0.25">
      <c r="A4754" s="68">
        <v>600083853</v>
      </c>
      <c r="B4754" s="59">
        <f t="shared" si="222"/>
        <v>600083853</v>
      </c>
      <c r="C4754" s="68" t="s">
        <v>8831</v>
      </c>
      <c r="D4754" s="76">
        <v>1</v>
      </c>
      <c r="E4754" s="61">
        <f t="shared" si="223"/>
        <v>832537</v>
      </c>
      <c r="F4754" s="69" t="s">
        <v>5748</v>
      </c>
      <c r="G4754" s="69" t="s">
        <v>9156</v>
      </c>
      <c r="H4754" s="70">
        <v>725</v>
      </c>
      <c r="I4754" s="70" t="s">
        <v>139</v>
      </c>
      <c r="J4754" s="74">
        <v>26.68</v>
      </c>
      <c r="K4754" s="64">
        <f t="shared" si="224"/>
        <v>19343</v>
      </c>
      <c r="L4754" s="71"/>
      <c r="M4754" s="72"/>
      <c r="N4754" s="72" t="s">
        <v>14664</v>
      </c>
      <c r="O4754" s="72" t="s">
        <v>14653</v>
      </c>
      <c r="P4754" s="81">
        <v>1589</v>
      </c>
      <c r="Q4754" s="73"/>
      <c r="R4754" s="73" t="s">
        <v>14647</v>
      </c>
      <c r="S4754" s="60" t="str">
        <f>VLOOKUP(A4754,[1]DATA!$1:$1048576,12,0)</f>
        <v>ANO</v>
      </c>
    </row>
    <row r="4755" spans="1:19" x14ac:dyDescent="0.25">
      <c r="A4755" s="68">
        <v>600083896</v>
      </c>
      <c r="B4755" s="59">
        <f t="shared" si="222"/>
        <v>600083896</v>
      </c>
      <c r="C4755" s="68" t="s">
        <v>8832</v>
      </c>
      <c r="D4755" s="76">
        <v>1</v>
      </c>
      <c r="E4755" s="61">
        <f t="shared" si="223"/>
        <v>70880298</v>
      </c>
      <c r="F4755" s="69" t="s">
        <v>5748</v>
      </c>
      <c r="G4755" s="69" t="s">
        <v>9156</v>
      </c>
      <c r="H4755" s="70">
        <v>0</v>
      </c>
      <c r="I4755" s="70" t="s">
        <v>139</v>
      </c>
      <c r="J4755" s="74">
        <v>26.68</v>
      </c>
      <c r="K4755" s="64">
        <f t="shared" si="224"/>
        <v>0</v>
      </c>
      <c r="L4755" s="71"/>
      <c r="M4755" s="72"/>
      <c r="N4755" s="72" t="s">
        <v>14665</v>
      </c>
      <c r="O4755" s="72" t="s">
        <v>48</v>
      </c>
      <c r="P4755" s="81">
        <v>372</v>
      </c>
      <c r="Q4755" s="73">
        <v>30</v>
      </c>
      <c r="R4755" s="73" t="s">
        <v>14666</v>
      </c>
      <c r="S4755" s="60" t="str">
        <f>VLOOKUP(A4755,[1]DATA!$1:$1048576,12,0)</f>
        <v>ANO</v>
      </c>
    </row>
    <row r="4756" spans="1:19" x14ac:dyDescent="0.25">
      <c r="A4756" s="68">
        <v>600083934</v>
      </c>
      <c r="B4756" s="59">
        <f t="shared" si="222"/>
        <v>600083934</v>
      </c>
      <c r="C4756" s="68" t="s">
        <v>8833</v>
      </c>
      <c r="D4756" s="76">
        <v>1</v>
      </c>
      <c r="E4756" s="61">
        <f t="shared" si="223"/>
        <v>832502</v>
      </c>
      <c r="F4756" s="69" t="s">
        <v>5748</v>
      </c>
      <c r="G4756" s="69" t="s">
        <v>9156</v>
      </c>
      <c r="H4756" s="70">
        <v>175</v>
      </c>
      <c r="I4756" s="70" t="s">
        <v>139</v>
      </c>
      <c r="J4756" s="74">
        <v>26.68</v>
      </c>
      <c r="K4756" s="64">
        <f t="shared" si="224"/>
        <v>4669</v>
      </c>
      <c r="L4756" s="71"/>
      <c r="M4756" s="72"/>
      <c r="N4756" s="72" t="s">
        <v>14667</v>
      </c>
      <c r="O4756" s="72" t="s">
        <v>14668</v>
      </c>
      <c r="P4756" s="81">
        <v>160</v>
      </c>
      <c r="Q4756" s="73"/>
      <c r="R4756" s="73" t="s">
        <v>14647</v>
      </c>
      <c r="S4756" s="60" t="str">
        <f>VLOOKUP(A4756,[1]DATA!$1:$1048576,12,0)</f>
        <v>ANO</v>
      </c>
    </row>
    <row r="4757" spans="1:19" x14ac:dyDescent="0.25">
      <c r="A4757" s="68">
        <v>600170667</v>
      </c>
      <c r="B4757" s="59">
        <f t="shared" si="222"/>
        <v>600170667</v>
      </c>
      <c r="C4757" s="68" t="s">
        <v>8834</v>
      </c>
      <c r="D4757" s="76">
        <v>1</v>
      </c>
      <c r="E4757" s="61">
        <f t="shared" si="223"/>
        <v>555584</v>
      </c>
      <c r="F4757" s="69" t="s">
        <v>5748</v>
      </c>
      <c r="G4757" s="69" t="s">
        <v>9156</v>
      </c>
      <c r="H4757" s="70">
        <v>0</v>
      </c>
      <c r="I4757" s="70" t="s">
        <v>139</v>
      </c>
      <c r="J4757" s="74">
        <v>26.68</v>
      </c>
      <c r="K4757" s="64">
        <f t="shared" si="224"/>
        <v>0</v>
      </c>
      <c r="L4757" s="71"/>
      <c r="M4757" s="72"/>
      <c r="N4757" s="72" t="s">
        <v>14669</v>
      </c>
      <c r="O4757" s="72" t="s">
        <v>11493</v>
      </c>
      <c r="P4757" s="81">
        <v>236</v>
      </c>
      <c r="Q4757" s="73"/>
      <c r="R4757" s="73" t="s">
        <v>14647</v>
      </c>
      <c r="S4757" s="60" t="str">
        <f>VLOOKUP(A4757,[1]DATA!$1:$1048576,12,0)</f>
        <v>ANO</v>
      </c>
    </row>
    <row r="4758" spans="1:19" x14ac:dyDescent="0.25">
      <c r="A4758" s="68">
        <v>691007276</v>
      </c>
      <c r="B4758" s="59">
        <f t="shared" si="222"/>
        <v>691007276</v>
      </c>
      <c r="C4758" s="68" t="s">
        <v>8835</v>
      </c>
      <c r="D4758" s="76">
        <v>1</v>
      </c>
      <c r="E4758" s="61">
        <f t="shared" si="223"/>
        <v>3758702</v>
      </c>
      <c r="F4758" s="69" t="s">
        <v>5748</v>
      </c>
      <c r="G4758" s="69" t="s">
        <v>9156</v>
      </c>
      <c r="H4758" s="70">
        <v>50</v>
      </c>
      <c r="I4758" s="70" t="s">
        <v>139</v>
      </c>
      <c r="J4758" s="74">
        <v>26.68</v>
      </c>
      <c r="K4758" s="64">
        <f t="shared" si="224"/>
        <v>1334</v>
      </c>
      <c r="L4758" s="71"/>
      <c r="M4758" s="72"/>
      <c r="N4758" s="72" t="s">
        <v>14670</v>
      </c>
      <c r="O4758" s="72" t="s">
        <v>5614</v>
      </c>
      <c r="P4758" s="81">
        <v>81</v>
      </c>
      <c r="Q4758" s="73"/>
      <c r="R4758" s="73" t="s">
        <v>14647</v>
      </c>
      <c r="S4758" s="60" t="str">
        <f>VLOOKUP(A4758,[1]DATA!$1:$1048576,12,0)</f>
        <v>NE</v>
      </c>
    </row>
    <row r="4759" spans="1:19" x14ac:dyDescent="0.25">
      <c r="A4759" s="68">
        <v>600010929</v>
      </c>
      <c r="B4759" s="59">
        <f t="shared" si="222"/>
        <v>600010929</v>
      </c>
      <c r="C4759" s="68" t="s">
        <v>1809</v>
      </c>
      <c r="D4759" s="76">
        <v>1</v>
      </c>
      <c r="E4759" s="61">
        <f t="shared" si="223"/>
        <v>61357235</v>
      </c>
      <c r="F4759" s="69" t="s">
        <v>5748</v>
      </c>
      <c r="G4759" s="69" t="s">
        <v>5749</v>
      </c>
      <c r="H4759" s="70">
        <v>475</v>
      </c>
      <c r="I4759" s="70" t="s">
        <v>139</v>
      </c>
      <c r="J4759" s="74">
        <v>26.68</v>
      </c>
      <c r="K4759" s="64">
        <f t="shared" si="224"/>
        <v>12673</v>
      </c>
      <c r="L4759" s="71"/>
      <c r="M4759" s="72"/>
      <c r="N4759" s="72" t="s">
        <v>3766</v>
      </c>
      <c r="O4759" s="72" t="s">
        <v>88</v>
      </c>
      <c r="P4759" s="81">
        <v>661</v>
      </c>
      <c r="Q4759" s="73"/>
      <c r="R4759" s="73" t="s">
        <v>5480</v>
      </c>
      <c r="S4759" s="60" t="str">
        <f>VLOOKUP(A4759,[1]DATA!$1:$1048576,12,0)</f>
        <v>ANO</v>
      </c>
    </row>
    <row r="4760" spans="1:19" x14ac:dyDescent="0.25">
      <c r="A4760" s="68">
        <v>600082938</v>
      </c>
      <c r="B4760" s="59">
        <f t="shared" si="222"/>
        <v>600082938</v>
      </c>
      <c r="C4760" s="68" t="s">
        <v>1810</v>
      </c>
      <c r="D4760" s="76">
        <v>1</v>
      </c>
      <c r="E4760" s="61">
        <f t="shared" si="223"/>
        <v>61357383</v>
      </c>
      <c r="F4760" s="69" t="s">
        <v>5748</v>
      </c>
      <c r="G4760" s="69" t="s">
        <v>5749</v>
      </c>
      <c r="H4760" s="70">
        <v>100</v>
      </c>
      <c r="I4760" s="70" t="s">
        <v>139</v>
      </c>
      <c r="J4760" s="74">
        <v>26.68</v>
      </c>
      <c r="K4760" s="64">
        <f t="shared" si="224"/>
        <v>2668</v>
      </c>
      <c r="L4760" s="71"/>
      <c r="M4760" s="72"/>
      <c r="N4760" s="72" t="s">
        <v>3767</v>
      </c>
      <c r="O4760" s="72"/>
      <c r="P4760" s="81">
        <v>121</v>
      </c>
      <c r="Q4760" s="73"/>
      <c r="R4760" s="73" t="s">
        <v>5481</v>
      </c>
      <c r="S4760" s="60" t="str">
        <f>VLOOKUP(A4760,[1]DATA!$1:$1048576,12,0)</f>
        <v>ANO</v>
      </c>
    </row>
    <row r="4761" spans="1:19" x14ac:dyDescent="0.25">
      <c r="A4761" s="68">
        <v>600083004</v>
      </c>
      <c r="B4761" s="59">
        <f t="shared" si="222"/>
        <v>600083004</v>
      </c>
      <c r="C4761" s="68" t="s">
        <v>1811</v>
      </c>
      <c r="D4761" s="76">
        <v>1</v>
      </c>
      <c r="E4761" s="61">
        <f t="shared" si="223"/>
        <v>61357413</v>
      </c>
      <c r="F4761" s="69" t="s">
        <v>5748</v>
      </c>
      <c r="G4761" s="69" t="s">
        <v>5749</v>
      </c>
      <c r="H4761" s="70">
        <v>400</v>
      </c>
      <c r="I4761" s="70" t="s">
        <v>139</v>
      </c>
      <c r="J4761" s="74">
        <v>26.68</v>
      </c>
      <c r="K4761" s="64">
        <f t="shared" si="224"/>
        <v>10672</v>
      </c>
      <c r="L4761" s="71"/>
      <c r="M4761" s="72"/>
      <c r="N4761" s="72" t="s">
        <v>3768</v>
      </c>
      <c r="O4761" s="72" t="s">
        <v>41</v>
      </c>
      <c r="P4761" s="81">
        <v>193</v>
      </c>
      <c r="Q4761" s="73"/>
      <c r="R4761" s="73" t="s">
        <v>5482</v>
      </c>
      <c r="S4761" s="60" t="str">
        <f>VLOOKUP(A4761,[1]DATA!$1:$1048576,12,0)</f>
        <v>ANO</v>
      </c>
    </row>
    <row r="4762" spans="1:19" x14ac:dyDescent="0.25">
      <c r="A4762" s="68">
        <v>600082733</v>
      </c>
      <c r="B4762" s="59">
        <f t="shared" si="222"/>
        <v>600082733</v>
      </c>
      <c r="C4762" s="68" t="s">
        <v>1812</v>
      </c>
      <c r="D4762" s="76">
        <v>1</v>
      </c>
      <c r="E4762" s="61">
        <f t="shared" si="223"/>
        <v>72754401</v>
      </c>
      <c r="F4762" s="69" t="s">
        <v>5748</v>
      </c>
      <c r="G4762" s="69" t="s">
        <v>5749</v>
      </c>
      <c r="H4762" s="70">
        <v>50</v>
      </c>
      <c r="I4762" s="70" t="s">
        <v>139</v>
      </c>
      <c r="J4762" s="74">
        <v>26.68</v>
      </c>
      <c r="K4762" s="64">
        <f t="shared" si="224"/>
        <v>1334</v>
      </c>
      <c r="L4762" s="71"/>
      <c r="M4762" s="72"/>
      <c r="N4762" s="72" t="s">
        <v>3769</v>
      </c>
      <c r="O4762" s="72"/>
      <c r="P4762" s="81">
        <v>199</v>
      </c>
      <c r="Q4762" s="73"/>
      <c r="R4762" s="73" t="s">
        <v>5483</v>
      </c>
      <c r="S4762" s="60" t="str">
        <f>VLOOKUP(A4762,[1]DATA!$1:$1048576,12,0)</f>
        <v>ANO</v>
      </c>
    </row>
    <row r="4763" spans="1:19" x14ac:dyDescent="0.25">
      <c r="A4763" s="68">
        <v>600082750</v>
      </c>
      <c r="B4763" s="59">
        <f t="shared" si="222"/>
        <v>600082750</v>
      </c>
      <c r="C4763" s="68" t="s">
        <v>1813</v>
      </c>
      <c r="D4763" s="76">
        <v>1</v>
      </c>
      <c r="E4763" s="61">
        <f t="shared" si="223"/>
        <v>61357502</v>
      </c>
      <c r="F4763" s="69" t="s">
        <v>5748</v>
      </c>
      <c r="G4763" s="69" t="s">
        <v>5749</v>
      </c>
      <c r="H4763" s="70">
        <v>100</v>
      </c>
      <c r="I4763" s="70" t="s">
        <v>139</v>
      </c>
      <c r="J4763" s="74">
        <v>26.68</v>
      </c>
      <c r="K4763" s="64">
        <f t="shared" si="224"/>
        <v>2668</v>
      </c>
      <c r="L4763" s="71"/>
      <c r="M4763" s="72"/>
      <c r="N4763" s="72" t="s">
        <v>3770</v>
      </c>
      <c r="O4763" s="72" t="s">
        <v>5484</v>
      </c>
      <c r="P4763" s="81">
        <v>56</v>
      </c>
      <c r="Q4763" s="73"/>
      <c r="R4763" s="73" t="s">
        <v>5485</v>
      </c>
      <c r="S4763" s="60" t="str">
        <f>VLOOKUP(A4763,[1]DATA!$1:$1048576,12,0)</f>
        <v>ANO</v>
      </c>
    </row>
    <row r="4764" spans="1:19" x14ac:dyDescent="0.25">
      <c r="A4764" s="68">
        <v>600082776</v>
      </c>
      <c r="B4764" s="59">
        <f t="shared" si="222"/>
        <v>600082776</v>
      </c>
      <c r="C4764" s="68" t="s">
        <v>1814</v>
      </c>
      <c r="D4764" s="76">
        <v>1</v>
      </c>
      <c r="E4764" s="61">
        <f t="shared" si="223"/>
        <v>70695474</v>
      </c>
      <c r="F4764" s="69" t="s">
        <v>5748</v>
      </c>
      <c r="G4764" s="69" t="s">
        <v>5749</v>
      </c>
      <c r="H4764" s="70">
        <v>50</v>
      </c>
      <c r="I4764" s="70" t="s">
        <v>139</v>
      </c>
      <c r="J4764" s="74">
        <v>26.68</v>
      </c>
      <c r="K4764" s="64">
        <f t="shared" si="224"/>
        <v>1334</v>
      </c>
      <c r="L4764" s="71"/>
      <c r="M4764" s="72"/>
      <c r="N4764" s="72" t="s">
        <v>3771</v>
      </c>
      <c r="O4764" s="72"/>
      <c r="P4764" s="81">
        <v>53</v>
      </c>
      <c r="Q4764" s="73"/>
      <c r="R4764" s="73" t="s">
        <v>5486</v>
      </c>
      <c r="S4764" s="60" t="str">
        <f>VLOOKUP(A4764,[1]DATA!$1:$1048576,12,0)</f>
        <v>ANO</v>
      </c>
    </row>
    <row r="4765" spans="1:19" x14ac:dyDescent="0.25">
      <c r="A4765" s="68">
        <v>600082865</v>
      </c>
      <c r="B4765" s="59">
        <f t="shared" si="222"/>
        <v>600082865</v>
      </c>
      <c r="C4765" s="68" t="s">
        <v>1815</v>
      </c>
      <c r="D4765" s="76">
        <v>1</v>
      </c>
      <c r="E4765" s="61">
        <f t="shared" si="223"/>
        <v>49123866</v>
      </c>
      <c r="F4765" s="69" t="s">
        <v>5748</v>
      </c>
      <c r="G4765" s="69" t="s">
        <v>5749</v>
      </c>
      <c r="H4765" s="70">
        <v>1225</v>
      </c>
      <c r="I4765" s="70" t="s">
        <v>139</v>
      </c>
      <c r="J4765" s="74">
        <v>26.68</v>
      </c>
      <c r="K4765" s="64">
        <f t="shared" si="224"/>
        <v>32683</v>
      </c>
      <c r="L4765" s="71"/>
      <c r="M4765" s="72"/>
      <c r="N4765" s="72" t="s">
        <v>3772</v>
      </c>
      <c r="O4765" s="72" t="s">
        <v>4806</v>
      </c>
      <c r="P4765" s="81">
        <v>2173</v>
      </c>
      <c r="Q4765" s="73"/>
      <c r="R4765" s="73" t="s">
        <v>5480</v>
      </c>
      <c r="S4765" s="60" t="str">
        <f>VLOOKUP(A4765,[1]DATA!$1:$1048576,12,0)</f>
        <v>ANO</v>
      </c>
    </row>
    <row r="4766" spans="1:19" x14ac:dyDescent="0.25">
      <c r="A4766" s="68">
        <v>600082873</v>
      </c>
      <c r="B4766" s="59">
        <f t="shared" si="222"/>
        <v>600082873</v>
      </c>
      <c r="C4766" s="68" t="s">
        <v>1816</v>
      </c>
      <c r="D4766" s="76">
        <v>1</v>
      </c>
      <c r="E4766" s="61">
        <f t="shared" si="223"/>
        <v>49123874</v>
      </c>
      <c r="F4766" s="69" t="s">
        <v>5748</v>
      </c>
      <c r="G4766" s="69" t="s">
        <v>5749</v>
      </c>
      <c r="H4766" s="70">
        <v>1225</v>
      </c>
      <c r="I4766" s="70" t="s">
        <v>139</v>
      </c>
      <c r="J4766" s="74">
        <v>26.68</v>
      </c>
      <c r="K4766" s="64">
        <f t="shared" si="224"/>
        <v>32683</v>
      </c>
      <c r="L4766" s="71"/>
      <c r="M4766" s="72"/>
      <c r="N4766" s="72" t="s">
        <v>3773</v>
      </c>
      <c r="O4766" s="72" t="s">
        <v>5487</v>
      </c>
      <c r="P4766" s="81">
        <v>2632</v>
      </c>
      <c r="Q4766" s="73"/>
      <c r="R4766" s="73" t="s">
        <v>5480</v>
      </c>
      <c r="S4766" s="60" t="str">
        <f>VLOOKUP(A4766,[1]DATA!$1:$1048576,12,0)</f>
        <v>ANO</v>
      </c>
    </row>
    <row r="4767" spans="1:19" x14ac:dyDescent="0.25">
      <c r="A4767" s="68">
        <v>600082881</v>
      </c>
      <c r="B4767" s="59">
        <f t="shared" si="222"/>
        <v>600082881</v>
      </c>
      <c r="C4767" s="68" t="s">
        <v>1817</v>
      </c>
      <c r="D4767" s="76">
        <v>1</v>
      </c>
      <c r="E4767" s="61">
        <f t="shared" si="223"/>
        <v>49123882</v>
      </c>
      <c r="F4767" s="69" t="s">
        <v>5748</v>
      </c>
      <c r="G4767" s="69" t="s">
        <v>5749</v>
      </c>
      <c r="H4767" s="70">
        <v>1025</v>
      </c>
      <c r="I4767" s="70" t="s">
        <v>139</v>
      </c>
      <c r="J4767" s="74">
        <v>26.68</v>
      </c>
      <c r="K4767" s="64">
        <f t="shared" si="224"/>
        <v>27347</v>
      </c>
      <c r="L4767" s="71"/>
      <c r="M4767" s="72"/>
      <c r="N4767" s="72" t="s">
        <v>3774</v>
      </c>
      <c r="O4767" s="72" t="s">
        <v>4599</v>
      </c>
      <c r="P4767" s="81">
        <v>101</v>
      </c>
      <c r="Q4767" s="73"/>
      <c r="R4767" s="73" t="s">
        <v>5480</v>
      </c>
      <c r="S4767" s="60" t="str">
        <f>VLOOKUP(A4767,[1]DATA!$1:$1048576,12,0)</f>
        <v>ANO</v>
      </c>
    </row>
    <row r="4768" spans="1:19" x14ac:dyDescent="0.25">
      <c r="A4768" s="68">
        <v>600082890</v>
      </c>
      <c r="B4768" s="59">
        <f t="shared" si="222"/>
        <v>600082890</v>
      </c>
      <c r="C4768" s="68" t="s">
        <v>1818</v>
      </c>
      <c r="D4768" s="76">
        <v>1</v>
      </c>
      <c r="E4768" s="61">
        <f t="shared" si="223"/>
        <v>49123891</v>
      </c>
      <c r="F4768" s="69" t="s">
        <v>5748</v>
      </c>
      <c r="G4768" s="69" t="s">
        <v>5749</v>
      </c>
      <c r="H4768" s="70">
        <v>825</v>
      </c>
      <c r="I4768" s="70" t="s">
        <v>139</v>
      </c>
      <c r="J4768" s="74">
        <v>26.68</v>
      </c>
      <c r="K4768" s="64">
        <f t="shared" si="224"/>
        <v>22011</v>
      </c>
      <c r="L4768" s="71"/>
      <c r="M4768" s="72"/>
      <c r="N4768" s="72" t="s">
        <v>3775</v>
      </c>
      <c r="O4768" s="72" t="s">
        <v>5488</v>
      </c>
      <c r="P4768" s="81">
        <v>2209</v>
      </c>
      <c r="Q4768" s="73"/>
      <c r="R4768" s="73" t="s">
        <v>5480</v>
      </c>
      <c r="S4768" s="60" t="str">
        <f>VLOOKUP(A4768,[1]DATA!$1:$1048576,12,0)</f>
        <v>ANO</v>
      </c>
    </row>
    <row r="4769" spans="1:19" x14ac:dyDescent="0.25">
      <c r="A4769" s="68">
        <v>600082954</v>
      </c>
      <c r="B4769" s="59">
        <f t="shared" si="222"/>
        <v>600082954</v>
      </c>
      <c r="C4769" s="68" t="s">
        <v>1819</v>
      </c>
      <c r="D4769" s="76">
        <v>1</v>
      </c>
      <c r="E4769" s="61">
        <f t="shared" si="223"/>
        <v>61357472</v>
      </c>
      <c r="F4769" s="69" t="s">
        <v>5748</v>
      </c>
      <c r="G4769" s="69" t="s">
        <v>5749</v>
      </c>
      <c r="H4769" s="70">
        <v>275</v>
      </c>
      <c r="I4769" s="70" t="s">
        <v>139</v>
      </c>
      <c r="J4769" s="74">
        <v>26.68</v>
      </c>
      <c r="K4769" s="64">
        <f t="shared" si="224"/>
        <v>7337</v>
      </c>
      <c r="L4769" s="71"/>
      <c r="M4769" s="72"/>
      <c r="N4769" s="72" t="s">
        <v>3776</v>
      </c>
      <c r="O4769" s="72"/>
      <c r="P4769" s="81">
        <v>166</v>
      </c>
      <c r="Q4769" s="73"/>
      <c r="R4769" s="73" t="s">
        <v>5489</v>
      </c>
      <c r="S4769" s="60" t="str">
        <f>VLOOKUP(A4769,[1]DATA!$1:$1048576,12,0)</f>
        <v>ANO</v>
      </c>
    </row>
    <row r="4770" spans="1:19" x14ac:dyDescent="0.25">
      <c r="A4770" s="68">
        <v>600082989</v>
      </c>
      <c r="B4770" s="59">
        <f t="shared" si="222"/>
        <v>600082989</v>
      </c>
      <c r="C4770" s="68" t="s">
        <v>1820</v>
      </c>
      <c r="D4770" s="76">
        <v>1</v>
      </c>
      <c r="E4770" s="61">
        <f t="shared" si="223"/>
        <v>49123858</v>
      </c>
      <c r="F4770" s="69" t="s">
        <v>5748</v>
      </c>
      <c r="G4770" s="69" t="s">
        <v>5749</v>
      </c>
      <c r="H4770" s="70">
        <v>650</v>
      </c>
      <c r="I4770" s="70" t="s">
        <v>139</v>
      </c>
      <c r="J4770" s="74">
        <v>26.68</v>
      </c>
      <c r="K4770" s="64">
        <f t="shared" si="224"/>
        <v>17342</v>
      </c>
      <c r="L4770" s="71"/>
      <c r="M4770" s="72"/>
      <c r="N4770" s="72" t="s">
        <v>3777</v>
      </c>
      <c r="O4770" s="72" t="s">
        <v>19</v>
      </c>
      <c r="P4770" s="81">
        <v>2426</v>
      </c>
      <c r="Q4770" s="73"/>
      <c r="R4770" s="73" t="s">
        <v>5480</v>
      </c>
      <c r="S4770" s="60" t="str">
        <f>VLOOKUP(A4770,[1]DATA!$1:$1048576,12,0)</f>
        <v>ANO</v>
      </c>
    </row>
    <row r="4771" spans="1:19" x14ac:dyDescent="0.25">
      <c r="A4771" s="68">
        <v>600083021</v>
      </c>
      <c r="B4771" s="59">
        <f t="shared" si="222"/>
        <v>600083021</v>
      </c>
      <c r="C4771" s="68" t="s">
        <v>1821</v>
      </c>
      <c r="D4771" s="76">
        <v>1</v>
      </c>
      <c r="E4771" s="61">
        <f t="shared" si="223"/>
        <v>70698376</v>
      </c>
      <c r="F4771" s="69" t="s">
        <v>5748</v>
      </c>
      <c r="G4771" s="69" t="s">
        <v>5749</v>
      </c>
      <c r="H4771" s="70">
        <v>75</v>
      </c>
      <c r="I4771" s="70" t="s">
        <v>139</v>
      </c>
      <c r="J4771" s="74">
        <v>26.68</v>
      </c>
      <c r="K4771" s="64">
        <f t="shared" si="224"/>
        <v>2001</v>
      </c>
      <c r="L4771" s="71"/>
      <c r="M4771" s="72"/>
      <c r="N4771" s="72" t="s">
        <v>3778</v>
      </c>
      <c r="O4771" s="72"/>
      <c r="P4771" s="81">
        <v>83</v>
      </c>
      <c r="Q4771" s="73"/>
      <c r="R4771" s="73" t="s">
        <v>5490</v>
      </c>
      <c r="S4771" s="60" t="str">
        <f>VLOOKUP(A4771,[1]DATA!$1:$1048576,12,0)</f>
        <v>ANO</v>
      </c>
    </row>
    <row r="4772" spans="1:19" x14ac:dyDescent="0.25">
      <c r="A4772" s="68">
        <v>600083063</v>
      </c>
      <c r="B4772" s="59">
        <f t="shared" si="222"/>
        <v>600083063</v>
      </c>
      <c r="C4772" s="68" t="s">
        <v>1822</v>
      </c>
      <c r="D4772" s="76">
        <v>1</v>
      </c>
      <c r="E4772" s="61">
        <f t="shared" si="223"/>
        <v>61357448</v>
      </c>
      <c r="F4772" s="69" t="s">
        <v>5748</v>
      </c>
      <c r="G4772" s="69" t="s">
        <v>5749</v>
      </c>
      <c r="H4772" s="70">
        <v>800</v>
      </c>
      <c r="I4772" s="70" t="s">
        <v>139</v>
      </c>
      <c r="J4772" s="74">
        <v>26.68</v>
      </c>
      <c r="K4772" s="64">
        <f t="shared" si="224"/>
        <v>21344</v>
      </c>
      <c r="L4772" s="71"/>
      <c r="M4772" s="72"/>
      <c r="N4772" s="72" t="s">
        <v>3779</v>
      </c>
      <c r="O4772" s="72" t="s">
        <v>5491</v>
      </c>
      <c r="P4772" s="81">
        <v>581</v>
      </c>
      <c r="Q4772" s="73"/>
      <c r="R4772" s="73" t="s">
        <v>5492</v>
      </c>
      <c r="S4772" s="60" t="str">
        <f>VLOOKUP(A4772,[1]DATA!$1:$1048576,12,0)</f>
        <v>ANO</v>
      </c>
    </row>
    <row r="4773" spans="1:19" x14ac:dyDescent="0.25">
      <c r="A4773" s="68">
        <v>600083071</v>
      </c>
      <c r="B4773" s="59">
        <f t="shared" si="222"/>
        <v>600083071</v>
      </c>
      <c r="C4773" s="68" t="s">
        <v>1823</v>
      </c>
      <c r="D4773" s="76">
        <v>1</v>
      </c>
      <c r="E4773" s="61">
        <f t="shared" si="223"/>
        <v>61357537</v>
      </c>
      <c r="F4773" s="69" t="s">
        <v>5748</v>
      </c>
      <c r="G4773" s="69" t="s">
        <v>5749</v>
      </c>
      <c r="H4773" s="70">
        <v>575</v>
      </c>
      <c r="I4773" s="70" t="s">
        <v>139</v>
      </c>
      <c r="J4773" s="74">
        <v>26.68</v>
      </c>
      <c r="K4773" s="64">
        <f t="shared" si="224"/>
        <v>15341</v>
      </c>
      <c r="L4773" s="71"/>
      <c r="M4773" s="72"/>
      <c r="N4773" s="72" t="s">
        <v>3780</v>
      </c>
      <c r="O4773" s="72" t="s">
        <v>5493</v>
      </c>
      <c r="P4773" s="81">
        <v>424</v>
      </c>
      <c r="Q4773" s="73"/>
      <c r="R4773" s="73" t="s">
        <v>5494</v>
      </c>
      <c r="S4773" s="60" t="str">
        <f>VLOOKUP(A4773,[1]DATA!$1:$1048576,12,0)</f>
        <v>ANO</v>
      </c>
    </row>
    <row r="4774" spans="1:19" x14ac:dyDescent="0.25">
      <c r="A4774" s="68">
        <v>600083101</v>
      </c>
      <c r="B4774" s="59">
        <f t="shared" si="222"/>
        <v>600083101</v>
      </c>
      <c r="C4774" s="68" t="s">
        <v>1824</v>
      </c>
      <c r="D4774" s="76">
        <v>1</v>
      </c>
      <c r="E4774" s="61">
        <f t="shared" si="223"/>
        <v>72743361</v>
      </c>
      <c r="F4774" s="69" t="s">
        <v>5748</v>
      </c>
      <c r="G4774" s="69" t="s">
        <v>5749</v>
      </c>
      <c r="H4774" s="70">
        <v>375</v>
      </c>
      <c r="I4774" s="70" t="s">
        <v>139</v>
      </c>
      <c r="J4774" s="74">
        <v>26.68</v>
      </c>
      <c r="K4774" s="64">
        <f t="shared" si="224"/>
        <v>10005</v>
      </c>
      <c r="L4774" s="71"/>
      <c r="M4774" s="72"/>
      <c r="N4774" s="72" t="s">
        <v>3781</v>
      </c>
      <c r="O4774" s="72" t="s">
        <v>5495</v>
      </c>
      <c r="P4774" s="81">
        <v>391</v>
      </c>
      <c r="Q4774" s="73"/>
      <c r="R4774" s="73" t="s">
        <v>5496</v>
      </c>
      <c r="S4774" s="60" t="str">
        <f>VLOOKUP(A4774,[1]DATA!$1:$1048576,12,0)</f>
        <v>ANO</v>
      </c>
    </row>
    <row r="4775" spans="1:19" x14ac:dyDescent="0.25">
      <c r="A4775" s="68">
        <v>600170632</v>
      </c>
      <c r="B4775" s="59">
        <f t="shared" si="222"/>
        <v>600170632</v>
      </c>
      <c r="C4775" s="68" t="s">
        <v>1825</v>
      </c>
      <c r="D4775" s="76">
        <v>1</v>
      </c>
      <c r="E4775" s="61">
        <f t="shared" si="223"/>
        <v>14451042</v>
      </c>
      <c r="F4775" s="69" t="s">
        <v>5748</v>
      </c>
      <c r="G4775" s="69" t="s">
        <v>5749</v>
      </c>
      <c r="H4775" s="70">
        <v>600</v>
      </c>
      <c r="I4775" s="70" t="s">
        <v>139</v>
      </c>
      <c r="J4775" s="74">
        <v>26.68</v>
      </c>
      <c r="K4775" s="64">
        <f t="shared" si="224"/>
        <v>16008</v>
      </c>
      <c r="L4775" s="71"/>
      <c r="M4775" s="72"/>
      <c r="N4775" s="72" t="s">
        <v>3782</v>
      </c>
      <c r="O4775" s="72" t="s">
        <v>5497</v>
      </c>
      <c r="P4775" s="81">
        <v>380</v>
      </c>
      <c r="Q4775" s="73"/>
      <c r="R4775" s="73" t="s">
        <v>5480</v>
      </c>
      <c r="S4775" s="60" t="str">
        <f>VLOOKUP(A4775,[1]DATA!$1:$1048576,12,0)</f>
        <v>ANO</v>
      </c>
    </row>
    <row r="4776" spans="1:19" x14ac:dyDescent="0.25">
      <c r="A4776" s="68">
        <v>610150120</v>
      </c>
      <c r="B4776" s="59">
        <f t="shared" si="222"/>
        <v>610150120</v>
      </c>
      <c r="C4776" s="68" t="s">
        <v>1826</v>
      </c>
      <c r="D4776" s="76">
        <v>1</v>
      </c>
      <c r="E4776" s="61">
        <f t="shared" si="223"/>
        <v>49120115</v>
      </c>
      <c r="F4776" s="69" t="s">
        <v>5748</v>
      </c>
      <c r="G4776" s="69" t="s">
        <v>5749</v>
      </c>
      <c r="H4776" s="70">
        <v>225</v>
      </c>
      <c r="I4776" s="70" t="s">
        <v>139</v>
      </c>
      <c r="J4776" s="74">
        <v>26.68</v>
      </c>
      <c r="K4776" s="64">
        <f t="shared" si="224"/>
        <v>6003</v>
      </c>
      <c r="L4776" s="71"/>
      <c r="M4776" s="72"/>
      <c r="N4776" s="72" t="s">
        <v>3783</v>
      </c>
      <c r="O4776" s="72" t="s">
        <v>88</v>
      </c>
      <c r="P4776" s="81">
        <v>640</v>
      </c>
      <c r="Q4776" s="73"/>
      <c r="R4776" s="73" t="s">
        <v>5480</v>
      </c>
      <c r="S4776" s="60" t="str">
        <f>VLOOKUP(A4776,[1]DATA!$1:$1048576,12,0)</f>
        <v>ANO</v>
      </c>
    </row>
    <row r="4777" spans="1:19" x14ac:dyDescent="0.25">
      <c r="A4777" s="68">
        <v>691007969</v>
      </c>
      <c r="B4777" s="59">
        <f t="shared" si="222"/>
        <v>691007969</v>
      </c>
      <c r="C4777" s="68" t="s">
        <v>1827</v>
      </c>
      <c r="D4777" s="76">
        <v>1</v>
      </c>
      <c r="E4777" s="61">
        <f t="shared" si="223"/>
        <v>3855007</v>
      </c>
      <c r="F4777" s="69" t="s">
        <v>5748</v>
      </c>
      <c r="G4777" s="69" t="s">
        <v>5749</v>
      </c>
      <c r="H4777" s="70">
        <v>125</v>
      </c>
      <c r="I4777" s="70" t="s">
        <v>139</v>
      </c>
      <c r="J4777" s="74">
        <v>26.68</v>
      </c>
      <c r="K4777" s="64">
        <f t="shared" si="224"/>
        <v>3335</v>
      </c>
      <c r="L4777" s="71"/>
      <c r="M4777" s="72"/>
      <c r="N4777" s="72" t="s">
        <v>3784</v>
      </c>
      <c r="O4777" s="72"/>
      <c r="P4777" s="81">
        <v>29</v>
      </c>
      <c r="Q4777" s="73"/>
      <c r="R4777" s="73" t="s">
        <v>5489</v>
      </c>
      <c r="S4777" s="60" t="str">
        <f>VLOOKUP(A4777,[1]DATA!$1:$1048576,12,0)</f>
        <v>NE</v>
      </c>
    </row>
    <row r="4778" spans="1:19" x14ac:dyDescent="0.25">
      <c r="A4778" s="68">
        <v>600010813</v>
      </c>
      <c r="B4778" s="59">
        <f t="shared" si="222"/>
        <v>600010813</v>
      </c>
      <c r="C4778" s="68" t="s">
        <v>8836</v>
      </c>
      <c r="D4778" s="76">
        <v>1</v>
      </c>
      <c r="E4778" s="61">
        <f t="shared" si="223"/>
        <v>82571</v>
      </c>
      <c r="F4778" s="69" t="s">
        <v>5748</v>
      </c>
      <c r="G4778" s="69" t="s">
        <v>9155</v>
      </c>
      <c r="H4778" s="70">
        <v>0</v>
      </c>
      <c r="I4778" s="70" t="s">
        <v>139</v>
      </c>
      <c r="J4778" s="74">
        <v>26.68</v>
      </c>
      <c r="K4778" s="64">
        <f t="shared" si="224"/>
        <v>0</v>
      </c>
      <c r="L4778" s="71"/>
      <c r="M4778" s="72"/>
      <c r="N4778" s="72" t="s">
        <v>14671</v>
      </c>
      <c r="O4778" s="72" t="s">
        <v>5497</v>
      </c>
      <c r="P4778" s="81">
        <v>1</v>
      </c>
      <c r="Q4778" s="73">
        <v>2</v>
      </c>
      <c r="R4778" s="73" t="s">
        <v>14672</v>
      </c>
      <c r="S4778" s="60" t="str">
        <f>VLOOKUP(A4778,[1]DATA!$1:$1048576,12,0)</f>
        <v>ANO</v>
      </c>
    </row>
    <row r="4779" spans="1:19" x14ac:dyDescent="0.25">
      <c r="A4779" s="68">
        <v>600010911</v>
      </c>
      <c r="B4779" s="59">
        <f t="shared" si="222"/>
        <v>600010911</v>
      </c>
      <c r="C4779" s="68" t="s">
        <v>8837</v>
      </c>
      <c r="D4779" s="76">
        <v>1</v>
      </c>
      <c r="E4779" s="61">
        <f t="shared" si="223"/>
        <v>46773720</v>
      </c>
      <c r="F4779" s="69" t="s">
        <v>5748</v>
      </c>
      <c r="G4779" s="69" t="s">
        <v>9155</v>
      </c>
      <c r="H4779" s="70">
        <v>0</v>
      </c>
      <c r="I4779" s="70" t="s">
        <v>139</v>
      </c>
      <c r="J4779" s="74">
        <v>26.68</v>
      </c>
      <c r="K4779" s="64">
        <f t="shared" si="224"/>
        <v>0</v>
      </c>
      <c r="L4779" s="71"/>
      <c r="M4779" s="72"/>
      <c r="N4779" s="72" t="s">
        <v>14673</v>
      </c>
      <c r="O4779" s="72" t="s">
        <v>14674</v>
      </c>
      <c r="P4779" s="81">
        <v>600</v>
      </c>
      <c r="Q4779" s="73">
        <v>6</v>
      </c>
      <c r="R4779" s="73" t="s">
        <v>14672</v>
      </c>
      <c r="S4779" s="60" t="str">
        <f>VLOOKUP(A4779,[1]DATA!$1:$1048576,12,0)</f>
        <v>ANO</v>
      </c>
    </row>
    <row r="4780" spans="1:19" x14ac:dyDescent="0.25">
      <c r="A4780" s="68">
        <v>600029191</v>
      </c>
      <c r="B4780" s="59">
        <f t="shared" si="222"/>
        <v>600029191</v>
      </c>
      <c r="C4780" s="68" t="s">
        <v>8838</v>
      </c>
      <c r="D4780" s="76">
        <v>1</v>
      </c>
      <c r="E4780" s="61">
        <f t="shared" si="223"/>
        <v>46773690</v>
      </c>
      <c r="F4780" s="69" t="s">
        <v>5748</v>
      </c>
      <c r="G4780" s="69" t="s">
        <v>9155</v>
      </c>
      <c r="H4780" s="70">
        <v>0</v>
      </c>
      <c r="I4780" s="70" t="s">
        <v>139</v>
      </c>
      <c r="J4780" s="74">
        <v>26.68</v>
      </c>
      <c r="K4780" s="64">
        <f t="shared" si="224"/>
        <v>0</v>
      </c>
      <c r="L4780" s="71"/>
      <c r="M4780" s="72"/>
      <c r="N4780" s="72" t="s">
        <v>14675</v>
      </c>
      <c r="O4780" s="72"/>
      <c r="P4780" s="81">
        <v>1</v>
      </c>
      <c r="Q4780" s="73"/>
      <c r="R4780" s="73" t="s">
        <v>14676</v>
      </c>
      <c r="S4780" s="60" t="str">
        <f>VLOOKUP(A4780,[1]DATA!$1:$1048576,12,0)</f>
        <v>ANO</v>
      </c>
    </row>
    <row r="4781" spans="1:19" x14ac:dyDescent="0.25">
      <c r="A4781" s="68">
        <v>600081401</v>
      </c>
      <c r="B4781" s="59">
        <f t="shared" si="222"/>
        <v>600081401</v>
      </c>
      <c r="C4781" s="68" t="s">
        <v>8839</v>
      </c>
      <c r="D4781" s="76">
        <v>1</v>
      </c>
      <c r="E4781" s="61">
        <f t="shared" si="223"/>
        <v>46771786</v>
      </c>
      <c r="F4781" s="69" t="s">
        <v>5748</v>
      </c>
      <c r="G4781" s="69" t="s">
        <v>9155</v>
      </c>
      <c r="H4781" s="70">
        <v>200</v>
      </c>
      <c r="I4781" s="70" t="s">
        <v>139</v>
      </c>
      <c r="J4781" s="74">
        <v>26.68</v>
      </c>
      <c r="K4781" s="64">
        <f t="shared" si="224"/>
        <v>5336</v>
      </c>
      <c r="L4781" s="71"/>
      <c r="M4781" s="72"/>
      <c r="N4781" s="72" t="s">
        <v>14677</v>
      </c>
      <c r="O4781" s="72" t="s">
        <v>14678</v>
      </c>
      <c r="P4781" s="81">
        <v>686</v>
      </c>
      <c r="Q4781" s="73">
        <v>1</v>
      </c>
      <c r="R4781" s="73" t="s">
        <v>14672</v>
      </c>
      <c r="S4781" s="60" t="str">
        <f>VLOOKUP(A4781,[1]DATA!$1:$1048576,12,0)</f>
        <v>ANO</v>
      </c>
    </row>
    <row r="4782" spans="1:19" x14ac:dyDescent="0.25">
      <c r="A4782" s="68">
        <v>600081389</v>
      </c>
      <c r="B4782" s="59">
        <f t="shared" si="222"/>
        <v>600081389</v>
      </c>
      <c r="C4782" s="68" t="s">
        <v>8840</v>
      </c>
      <c r="D4782" s="76">
        <v>1</v>
      </c>
      <c r="E4782" s="61">
        <f t="shared" si="223"/>
        <v>72745291</v>
      </c>
      <c r="F4782" s="69" t="s">
        <v>5748</v>
      </c>
      <c r="G4782" s="69" t="s">
        <v>9155</v>
      </c>
      <c r="H4782" s="70">
        <v>100</v>
      </c>
      <c r="I4782" s="70" t="s">
        <v>139</v>
      </c>
      <c r="J4782" s="74">
        <v>26.68</v>
      </c>
      <c r="K4782" s="64">
        <f t="shared" si="224"/>
        <v>2668</v>
      </c>
      <c r="L4782" s="71"/>
      <c r="M4782" s="72"/>
      <c r="N4782" s="72" t="s">
        <v>14679</v>
      </c>
      <c r="O4782" s="72" t="s">
        <v>14680</v>
      </c>
      <c r="P4782" s="81">
        <v>94</v>
      </c>
      <c r="Q4782" s="73"/>
      <c r="R4782" s="73" t="s">
        <v>14681</v>
      </c>
      <c r="S4782" s="60" t="str">
        <f>VLOOKUP(A4782,[1]DATA!$1:$1048576,12,0)</f>
        <v>ANO</v>
      </c>
    </row>
    <row r="4783" spans="1:19" x14ac:dyDescent="0.25">
      <c r="A4783" s="68">
        <v>600081478</v>
      </c>
      <c r="B4783" s="59">
        <f t="shared" si="222"/>
        <v>600081478</v>
      </c>
      <c r="C4783" s="68" t="s">
        <v>8841</v>
      </c>
      <c r="D4783" s="76">
        <v>1</v>
      </c>
      <c r="E4783" s="61">
        <f t="shared" si="223"/>
        <v>46773461</v>
      </c>
      <c r="F4783" s="69" t="s">
        <v>5748</v>
      </c>
      <c r="G4783" s="69" t="s">
        <v>9155</v>
      </c>
      <c r="H4783" s="70">
        <v>175</v>
      </c>
      <c r="I4783" s="70" t="s">
        <v>139</v>
      </c>
      <c r="J4783" s="74">
        <v>26.68</v>
      </c>
      <c r="K4783" s="64">
        <f t="shared" si="224"/>
        <v>4669</v>
      </c>
      <c r="L4783" s="71"/>
      <c r="M4783" s="72"/>
      <c r="N4783" s="72" t="s">
        <v>14682</v>
      </c>
      <c r="O4783" s="72" t="s">
        <v>14674</v>
      </c>
      <c r="P4783" s="81">
        <v>355</v>
      </c>
      <c r="Q4783" s="73">
        <v>2</v>
      </c>
      <c r="R4783" s="73" t="s">
        <v>14672</v>
      </c>
      <c r="S4783" s="60" t="str">
        <f>VLOOKUP(A4783,[1]DATA!$1:$1048576,12,0)</f>
        <v>ANO</v>
      </c>
    </row>
    <row r="4784" spans="1:19" x14ac:dyDescent="0.25">
      <c r="A4784" s="68">
        <v>600081486</v>
      </c>
      <c r="B4784" s="59">
        <f t="shared" si="222"/>
        <v>600081486</v>
      </c>
      <c r="C4784" s="68" t="s">
        <v>8842</v>
      </c>
      <c r="D4784" s="76">
        <v>1</v>
      </c>
      <c r="E4784" s="61">
        <f t="shared" si="223"/>
        <v>46771816</v>
      </c>
      <c r="F4784" s="69" t="s">
        <v>5748</v>
      </c>
      <c r="G4784" s="69" t="s">
        <v>9155</v>
      </c>
      <c r="H4784" s="70">
        <v>625</v>
      </c>
      <c r="I4784" s="70" t="s">
        <v>139</v>
      </c>
      <c r="J4784" s="74">
        <v>26.68</v>
      </c>
      <c r="K4784" s="64">
        <f t="shared" si="224"/>
        <v>16675</v>
      </c>
      <c r="L4784" s="71"/>
      <c r="M4784" s="72"/>
      <c r="N4784" s="72" t="s">
        <v>14683</v>
      </c>
      <c r="O4784" s="72" t="s">
        <v>14674</v>
      </c>
      <c r="P4784" s="81">
        <v>361</v>
      </c>
      <c r="Q4784" s="73"/>
      <c r="R4784" s="73" t="s">
        <v>14672</v>
      </c>
      <c r="S4784" s="60" t="str">
        <f>VLOOKUP(A4784,[1]DATA!$1:$1048576,12,0)</f>
        <v>ANO</v>
      </c>
    </row>
    <row r="4785" spans="1:19" x14ac:dyDescent="0.25">
      <c r="A4785" s="68">
        <v>600081508</v>
      </c>
      <c r="B4785" s="59">
        <f t="shared" si="222"/>
        <v>600081508</v>
      </c>
      <c r="C4785" s="68" t="s">
        <v>8843</v>
      </c>
      <c r="D4785" s="76">
        <v>1</v>
      </c>
      <c r="E4785" s="61">
        <f t="shared" si="223"/>
        <v>71012117</v>
      </c>
      <c r="F4785" s="69" t="s">
        <v>5748</v>
      </c>
      <c r="G4785" s="69" t="s">
        <v>9155</v>
      </c>
      <c r="H4785" s="70">
        <v>425</v>
      </c>
      <c r="I4785" s="70" t="s">
        <v>139</v>
      </c>
      <c r="J4785" s="74">
        <v>26.68</v>
      </c>
      <c r="K4785" s="64">
        <f t="shared" si="224"/>
        <v>11339</v>
      </c>
      <c r="L4785" s="71"/>
      <c r="M4785" s="72"/>
      <c r="N4785" s="72" t="s">
        <v>14684</v>
      </c>
      <c r="O4785" s="72" t="s">
        <v>14685</v>
      </c>
      <c r="P4785" s="81">
        <v>133</v>
      </c>
      <c r="Q4785" s="73"/>
      <c r="R4785" s="73" t="s">
        <v>14686</v>
      </c>
      <c r="S4785" s="60" t="str">
        <f>VLOOKUP(A4785,[1]DATA!$1:$1048576,12,0)</f>
        <v>ANO</v>
      </c>
    </row>
    <row r="4786" spans="1:19" x14ac:dyDescent="0.25">
      <c r="A4786" s="68">
        <v>600081559</v>
      </c>
      <c r="B4786" s="59">
        <f t="shared" si="222"/>
        <v>600081559</v>
      </c>
      <c r="C4786" s="68" t="s">
        <v>8844</v>
      </c>
      <c r="D4786" s="76">
        <v>1</v>
      </c>
      <c r="E4786" s="61">
        <f t="shared" si="223"/>
        <v>72742844</v>
      </c>
      <c r="F4786" s="69" t="s">
        <v>5748</v>
      </c>
      <c r="G4786" s="69" t="s">
        <v>9155</v>
      </c>
      <c r="H4786" s="70">
        <v>0</v>
      </c>
      <c r="I4786" s="70" t="s">
        <v>139</v>
      </c>
      <c r="J4786" s="74">
        <v>26.68</v>
      </c>
      <c r="K4786" s="64">
        <f t="shared" si="224"/>
        <v>0</v>
      </c>
      <c r="L4786" s="71"/>
      <c r="M4786" s="72"/>
      <c r="N4786" s="72" t="s">
        <v>14687</v>
      </c>
      <c r="O4786" s="72"/>
      <c r="P4786" s="81">
        <v>85</v>
      </c>
      <c r="Q4786" s="73"/>
      <c r="R4786" s="73" t="s">
        <v>14688</v>
      </c>
      <c r="S4786" s="60" t="str">
        <f>VLOOKUP(A4786,[1]DATA!$1:$1048576,12,0)</f>
        <v>ANO</v>
      </c>
    </row>
    <row r="4787" spans="1:19" x14ac:dyDescent="0.25">
      <c r="A4787" s="68">
        <v>600081583</v>
      </c>
      <c r="B4787" s="59">
        <f t="shared" si="222"/>
        <v>600081583</v>
      </c>
      <c r="C4787" s="68" t="s">
        <v>8845</v>
      </c>
      <c r="D4787" s="76">
        <v>1</v>
      </c>
      <c r="E4787" s="61">
        <f t="shared" si="223"/>
        <v>72745134</v>
      </c>
      <c r="F4787" s="69" t="s">
        <v>5748</v>
      </c>
      <c r="G4787" s="69" t="s">
        <v>9155</v>
      </c>
      <c r="H4787" s="70">
        <v>0</v>
      </c>
      <c r="I4787" s="70" t="s">
        <v>139</v>
      </c>
      <c r="J4787" s="74">
        <v>26.68</v>
      </c>
      <c r="K4787" s="64">
        <f t="shared" si="224"/>
        <v>0</v>
      </c>
      <c r="L4787" s="71"/>
      <c r="M4787" s="72"/>
      <c r="N4787" s="72" t="s">
        <v>14689</v>
      </c>
      <c r="O4787" s="72" t="s">
        <v>10067</v>
      </c>
      <c r="P4787" s="81">
        <v>236</v>
      </c>
      <c r="Q4787" s="73"/>
      <c r="R4787" s="73" t="s">
        <v>14690</v>
      </c>
      <c r="S4787" s="60" t="str">
        <f>VLOOKUP(A4787,[1]DATA!$1:$1048576,12,0)</f>
        <v>ANO</v>
      </c>
    </row>
    <row r="4788" spans="1:19" x14ac:dyDescent="0.25">
      <c r="A4788" s="68">
        <v>600081605</v>
      </c>
      <c r="B4788" s="59">
        <f t="shared" si="222"/>
        <v>600081605</v>
      </c>
      <c r="C4788" s="68" t="s">
        <v>8846</v>
      </c>
      <c r="D4788" s="76">
        <v>1</v>
      </c>
      <c r="E4788" s="61">
        <f t="shared" si="223"/>
        <v>72742321</v>
      </c>
      <c r="F4788" s="69" t="s">
        <v>5748</v>
      </c>
      <c r="G4788" s="69" t="s">
        <v>9155</v>
      </c>
      <c r="H4788" s="70">
        <v>50</v>
      </c>
      <c r="I4788" s="70" t="s">
        <v>139</v>
      </c>
      <c r="J4788" s="74">
        <v>26.68</v>
      </c>
      <c r="K4788" s="64">
        <f t="shared" si="224"/>
        <v>1334</v>
      </c>
      <c r="L4788" s="71"/>
      <c r="M4788" s="72"/>
      <c r="N4788" s="72" t="s">
        <v>14691</v>
      </c>
      <c r="O4788" s="72"/>
      <c r="P4788" s="81">
        <v>85</v>
      </c>
      <c r="Q4788" s="73"/>
      <c r="R4788" s="73" t="s">
        <v>14692</v>
      </c>
      <c r="S4788" s="60" t="str">
        <f>VLOOKUP(A4788,[1]DATA!$1:$1048576,12,0)</f>
        <v>ANO</v>
      </c>
    </row>
    <row r="4789" spans="1:19" x14ac:dyDescent="0.25">
      <c r="A4789" s="68">
        <v>600081729</v>
      </c>
      <c r="B4789" s="59">
        <f t="shared" si="222"/>
        <v>600081729</v>
      </c>
      <c r="C4789" s="68" t="s">
        <v>8847</v>
      </c>
      <c r="D4789" s="76">
        <v>1</v>
      </c>
      <c r="E4789" s="61">
        <f t="shared" si="223"/>
        <v>46773703</v>
      </c>
      <c r="F4789" s="69" t="s">
        <v>5748</v>
      </c>
      <c r="G4789" s="69" t="s">
        <v>9155</v>
      </c>
      <c r="H4789" s="70">
        <v>125</v>
      </c>
      <c r="I4789" s="70" t="s">
        <v>139</v>
      </c>
      <c r="J4789" s="74">
        <v>26.68</v>
      </c>
      <c r="K4789" s="64">
        <f t="shared" si="224"/>
        <v>3335</v>
      </c>
      <c r="L4789" s="71"/>
      <c r="M4789" s="72"/>
      <c r="N4789" s="72" t="s">
        <v>14693</v>
      </c>
      <c r="O4789" s="72"/>
      <c r="P4789" s="81">
        <v>170</v>
      </c>
      <c r="Q4789" s="73"/>
      <c r="R4789" s="73" t="s">
        <v>14694</v>
      </c>
      <c r="S4789" s="60" t="str">
        <f>VLOOKUP(A4789,[1]DATA!$1:$1048576,12,0)</f>
        <v>ANO</v>
      </c>
    </row>
    <row r="4790" spans="1:19" x14ac:dyDescent="0.25">
      <c r="A4790" s="68">
        <v>600081770</v>
      </c>
      <c r="B4790" s="59">
        <f t="shared" si="222"/>
        <v>600081770</v>
      </c>
      <c r="C4790" s="68" t="s">
        <v>8848</v>
      </c>
      <c r="D4790" s="76">
        <v>1</v>
      </c>
      <c r="E4790" s="61">
        <f t="shared" si="223"/>
        <v>46768807</v>
      </c>
      <c r="F4790" s="69" t="s">
        <v>5748</v>
      </c>
      <c r="G4790" s="69" t="s">
        <v>9155</v>
      </c>
      <c r="H4790" s="70">
        <v>350</v>
      </c>
      <c r="I4790" s="70" t="s">
        <v>139</v>
      </c>
      <c r="J4790" s="74">
        <v>26.68</v>
      </c>
      <c r="K4790" s="64">
        <f t="shared" si="224"/>
        <v>9338</v>
      </c>
      <c r="L4790" s="71"/>
      <c r="M4790" s="72"/>
      <c r="N4790" s="72" t="s">
        <v>14695</v>
      </c>
      <c r="O4790" s="72" t="s">
        <v>48</v>
      </c>
      <c r="P4790" s="81">
        <v>284</v>
      </c>
      <c r="Q4790" s="73"/>
      <c r="R4790" s="73" t="s">
        <v>14696</v>
      </c>
      <c r="S4790" s="60" t="str">
        <f>VLOOKUP(A4790,[1]DATA!$1:$1048576,12,0)</f>
        <v>ANO</v>
      </c>
    </row>
    <row r="4791" spans="1:19" x14ac:dyDescent="0.25">
      <c r="A4791" s="68">
        <v>600081834</v>
      </c>
      <c r="B4791" s="59">
        <f t="shared" si="222"/>
        <v>600081834</v>
      </c>
      <c r="C4791" s="68" t="s">
        <v>8849</v>
      </c>
      <c r="D4791" s="76">
        <v>1</v>
      </c>
      <c r="E4791" s="61">
        <f t="shared" si="223"/>
        <v>46773355</v>
      </c>
      <c r="F4791" s="69" t="s">
        <v>5748</v>
      </c>
      <c r="G4791" s="69" t="s">
        <v>9155</v>
      </c>
      <c r="H4791" s="70">
        <v>150</v>
      </c>
      <c r="I4791" s="70" t="s">
        <v>139</v>
      </c>
      <c r="J4791" s="74">
        <v>26.68</v>
      </c>
      <c r="K4791" s="64">
        <f t="shared" si="224"/>
        <v>4002</v>
      </c>
      <c r="L4791" s="71"/>
      <c r="M4791" s="72"/>
      <c r="N4791" s="72" t="s">
        <v>14697</v>
      </c>
      <c r="O4791" s="72" t="s">
        <v>5471</v>
      </c>
      <c r="P4791" s="81">
        <v>7</v>
      </c>
      <c r="Q4791" s="73"/>
      <c r="R4791" s="73" t="s">
        <v>14698</v>
      </c>
      <c r="S4791" s="60" t="str">
        <f>VLOOKUP(A4791,[1]DATA!$1:$1048576,12,0)</f>
        <v>ANO</v>
      </c>
    </row>
    <row r="4792" spans="1:19" x14ac:dyDescent="0.25">
      <c r="A4792" s="68">
        <v>600011178</v>
      </c>
      <c r="B4792" s="59">
        <f t="shared" si="222"/>
        <v>600011178</v>
      </c>
      <c r="C4792" s="68" t="s">
        <v>8850</v>
      </c>
      <c r="D4792" s="76">
        <v>1</v>
      </c>
      <c r="E4792" s="61">
        <f t="shared" si="223"/>
        <v>25005928</v>
      </c>
      <c r="F4792" s="69" t="s">
        <v>5748</v>
      </c>
      <c r="G4792" s="69" t="s">
        <v>9156</v>
      </c>
      <c r="H4792" s="70">
        <v>0</v>
      </c>
      <c r="I4792" s="70" t="s">
        <v>139</v>
      </c>
      <c r="J4792" s="74">
        <v>26.68</v>
      </c>
      <c r="K4792" s="64">
        <f t="shared" si="224"/>
        <v>0</v>
      </c>
      <c r="L4792" s="71"/>
      <c r="M4792" s="72"/>
      <c r="N4792" s="72" t="s">
        <v>14699</v>
      </c>
      <c r="O4792" s="72" t="s">
        <v>14700</v>
      </c>
      <c r="P4792" s="81">
        <v>1823</v>
      </c>
      <c r="Q4792" s="73"/>
      <c r="R4792" s="73" t="s">
        <v>14701</v>
      </c>
      <c r="S4792" s="60" t="str">
        <f>VLOOKUP(A4792,[1]DATA!$1:$1048576,12,0)</f>
        <v>NE</v>
      </c>
    </row>
    <row r="4793" spans="1:19" x14ac:dyDescent="0.25">
      <c r="A4793" s="68">
        <v>600020428</v>
      </c>
      <c r="B4793" s="59">
        <f t="shared" si="222"/>
        <v>600020428</v>
      </c>
      <c r="C4793" s="68" t="s">
        <v>8851</v>
      </c>
      <c r="D4793" s="76">
        <v>1</v>
      </c>
      <c r="E4793" s="61">
        <f t="shared" si="223"/>
        <v>49872427</v>
      </c>
      <c r="F4793" s="69" t="s">
        <v>5748</v>
      </c>
      <c r="G4793" s="69" t="s">
        <v>9156</v>
      </c>
      <c r="H4793" s="70">
        <v>0</v>
      </c>
      <c r="I4793" s="70" t="s">
        <v>139</v>
      </c>
      <c r="J4793" s="74">
        <v>26.68</v>
      </c>
      <c r="K4793" s="64">
        <f t="shared" si="224"/>
        <v>0</v>
      </c>
      <c r="L4793" s="71"/>
      <c r="M4793" s="72"/>
      <c r="N4793" s="72" t="s">
        <v>14702</v>
      </c>
      <c r="O4793" s="72" t="s">
        <v>14703</v>
      </c>
      <c r="P4793" s="81">
        <v>2778</v>
      </c>
      <c r="Q4793" s="73">
        <v>20</v>
      </c>
      <c r="R4793" s="73" t="s">
        <v>14701</v>
      </c>
      <c r="S4793" s="60" t="str">
        <f>VLOOKUP(A4793,[1]DATA!$1:$1048576,12,0)</f>
        <v>ANO</v>
      </c>
    </row>
    <row r="4794" spans="1:19" x14ac:dyDescent="0.25">
      <c r="A4794" s="68">
        <v>600023630</v>
      </c>
      <c r="B4794" s="59">
        <f t="shared" si="222"/>
        <v>600023630</v>
      </c>
      <c r="C4794" s="68" t="s">
        <v>8852</v>
      </c>
      <c r="D4794" s="76">
        <v>1</v>
      </c>
      <c r="E4794" s="61">
        <f t="shared" si="223"/>
        <v>62209485</v>
      </c>
      <c r="F4794" s="69" t="s">
        <v>5748</v>
      </c>
      <c r="G4794" s="69" t="s">
        <v>9156</v>
      </c>
      <c r="H4794" s="70">
        <v>25</v>
      </c>
      <c r="I4794" s="70" t="s">
        <v>139</v>
      </c>
      <c r="J4794" s="74">
        <v>26.68</v>
      </c>
      <c r="K4794" s="64">
        <f t="shared" si="224"/>
        <v>667</v>
      </c>
      <c r="L4794" s="71"/>
      <c r="M4794" s="72"/>
      <c r="N4794" s="72" t="s">
        <v>14704</v>
      </c>
      <c r="O4794" s="72" t="s">
        <v>14705</v>
      </c>
      <c r="P4794" s="81"/>
      <c r="Q4794" s="73"/>
      <c r="R4794" s="73" t="s">
        <v>14701</v>
      </c>
      <c r="S4794" s="60" t="str">
        <f>VLOOKUP(A4794,[1]DATA!$1:$1048576,12,0)</f>
        <v>ANO</v>
      </c>
    </row>
    <row r="4795" spans="1:19" x14ac:dyDescent="0.25">
      <c r="A4795" s="68">
        <v>600023648</v>
      </c>
      <c r="B4795" s="59">
        <f t="shared" si="222"/>
        <v>600023648</v>
      </c>
      <c r="C4795" s="68" t="s">
        <v>8853</v>
      </c>
      <c r="D4795" s="76">
        <v>1</v>
      </c>
      <c r="E4795" s="61">
        <f t="shared" si="223"/>
        <v>63125382</v>
      </c>
      <c r="F4795" s="69" t="s">
        <v>5748</v>
      </c>
      <c r="G4795" s="69" t="s">
        <v>9156</v>
      </c>
      <c r="H4795" s="70">
        <v>0</v>
      </c>
      <c r="I4795" s="70" t="s">
        <v>139</v>
      </c>
      <c r="J4795" s="74">
        <v>26.68</v>
      </c>
      <c r="K4795" s="64">
        <f t="shared" si="224"/>
        <v>0</v>
      </c>
      <c r="L4795" s="71"/>
      <c r="M4795" s="72"/>
      <c r="N4795" s="72" t="s">
        <v>14706</v>
      </c>
      <c r="O4795" s="72" t="s">
        <v>10166</v>
      </c>
      <c r="P4795" s="81">
        <v>1534</v>
      </c>
      <c r="Q4795" s="73"/>
      <c r="R4795" s="73" t="s">
        <v>14701</v>
      </c>
      <c r="S4795" s="60" t="str">
        <f>VLOOKUP(A4795,[1]DATA!$1:$1048576,12,0)</f>
        <v>ANO</v>
      </c>
    </row>
    <row r="4796" spans="1:19" x14ac:dyDescent="0.25">
      <c r="A4796" s="68">
        <v>600011054</v>
      </c>
      <c r="B4796" s="59">
        <f t="shared" si="222"/>
        <v>600011054</v>
      </c>
      <c r="C4796" s="68" t="s">
        <v>8854</v>
      </c>
      <c r="D4796" s="76">
        <v>1</v>
      </c>
      <c r="E4796" s="61">
        <f t="shared" si="223"/>
        <v>49872559</v>
      </c>
      <c r="F4796" s="69" t="s">
        <v>5748</v>
      </c>
      <c r="G4796" s="69" t="s">
        <v>9156</v>
      </c>
      <c r="H4796" s="70">
        <v>0</v>
      </c>
      <c r="I4796" s="70" t="s">
        <v>139</v>
      </c>
      <c r="J4796" s="74">
        <v>26.68</v>
      </c>
      <c r="K4796" s="64">
        <f t="shared" si="224"/>
        <v>0</v>
      </c>
      <c r="L4796" s="71"/>
      <c r="M4796" s="72"/>
      <c r="N4796" s="72" t="s">
        <v>14707</v>
      </c>
      <c r="O4796" s="72" t="s">
        <v>9486</v>
      </c>
      <c r="P4796" s="81">
        <v>1530</v>
      </c>
      <c r="Q4796" s="73">
        <v>29</v>
      </c>
      <c r="R4796" s="73" t="s">
        <v>14701</v>
      </c>
      <c r="S4796" s="60" t="str">
        <f>VLOOKUP(A4796,[1]DATA!$1:$1048576,12,0)</f>
        <v>ANO</v>
      </c>
    </row>
    <row r="4797" spans="1:19" x14ac:dyDescent="0.25">
      <c r="A4797" s="68">
        <v>600011089</v>
      </c>
      <c r="B4797" s="59">
        <f t="shared" si="222"/>
        <v>600011089</v>
      </c>
      <c r="C4797" s="68" t="s">
        <v>8855</v>
      </c>
      <c r="D4797" s="76">
        <v>1</v>
      </c>
      <c r="E4797" s="61">
        <f t="shared" si="223"/>
        <v>25015052</v>
      </c>
      <c r="F4797" s="69" t="s">
        <v>5748</v>
      </c>
      <c r="G4797" s="69" t="s">
        <v>9156</v>
      </c>
      <c r="H4797" s="70">
        <v>0</v>
      </c>
      <c r="I4797" s="70" t="s">
        <v>139</v>
      </c>
      <c r="J4797" s="74">
        <v>26.68</v>
      </c>
      <c r="K4797" s="64">
        <f t="shared" si="224"/>
        <v>0</v>
      </c>
      <c r="L4797" s="71"/>
      <c r="M4797" s="72"/>
      <c r="N4797" s="72" t="s">
        <v>14708</v>
      </c>
      <c r="O4797" s="72" t="s">
        <v>14709</v>
      </c>
      <c r="P4797" s="81">
        <v>584</v>
      </c>
      <c r="Q4797" s="73"/>
      <c r="R4797" s="73" t="s">
        <v>14701</v>
      </c>
      <c r="S4797" s="60" t="str">
        <f>VLOOKUP(A4797,[1]DATA!$1:$1048576,12,0)</f>
        <v>NE</v>
      </c>
    </row>
    <row r="4798" spans="1:19" x14ac:dyDescent="0.25">
      <c r="A4798" s="68">
        <v>600011127</v>
      </c>
      <c r="B4798" s="59">
        <f t="shared" si="222"/>
        <v>600011127</v>
      </c>
      <c r="C4798" s="68" t="s">
        <v>8856</v>
      </c>
      <c r="D4798" s="76">
        <v>1</v>
      </c>
      <c r="E4798" s="61">
        <f t="shared" si="223"/>
        <v>25024566</v>
      </c>
      <c r="F4798" s="69" t="s">
        <v>5748</v>
      </c>
      <c r="G4798" s="69" t="s">
        <v>9156</v>
      </c>
      <c r="H4798" s="70">
        <v>0</v>
      </c>
      <c r="I4798" s="70" t="s">
        <v>139</v>
      </c>
      <c r="J4798" s="74">
        <v>26.68</v>
      </c>
      <c r="K4798" s="64">
        <f t="shared" si="224"/>
        <v>0</v>
      </c>
      <c r="L4798" s="71"/>
      <c r="M4798" s="72"/>
      <c r="N4798" s="72" t="s">
        <v>14710</v>
      </c>
      <c r="O4798" s="72" t="s">
        <v>4804</v>
      </c>
      <c r="P4798" s="81">
        <v>2806</v>
      </c>
      <c r="Q4798" s="73">
        <v>7</v>
      </c>
      <c r="R4798" s="73" t="s">
        <v>14701</v>
      </c>
      <c r="S4798" s="60" t="str">
        <f>VLOOKUP(A4798,[1]DATA!$1:$1048576,12,0)</f>
        <v>NE</v>
      </c>
    </row>
    <row r="4799" spans="1:19" x14ac:dyDescent="0.25">
      <c r="A4799" s="68">
        <v>600011143</v>
      </c>
      <c r="B4799" s="59">
        <f t="shared" si="222"/>
        <v>600011143</v>
      </c>
      <c r="C4799" s="68" t="s">
        <v>8857</v>
      </c>
      <c r="D4799" s="76">
        <v>1</v>
      </c>
      <c r="E4799" s="61">
        <f t="shared" si="223"/>
        <v>524905</v>
      </c>
      <c r="F4799" s="69" t="s">
        <v>5748</v>
      </c>
      <c r="G4799" s="69" t="s">
        <v>9156</v>
      </c>
      <c r="H4799" s="70">
        <v>0</v>
      </c>
      <c r="I4799" s="70" t="s">
        <v>139</v>
      </c>
      <c r="J4799" s="74">
        <v>26.68</v>
      </c>
      <c r="K4799" s="64">
        <f t="shared" si="224"/>
        <v>0</v>
      </c>
      <c r="L4799" s="71"/>
      <c r="M4799" s="72"/>
      <c r="N4799" s="72" t="s">
        <v>14711</v>
      </c>
      <c r="O4799" s="72" t="s">
        <v>10166</v>
      </c>
      <c r="P4799" s="81">
        <v>711</v>
      </c>
      <c r="Q4799" s="73">
        <v>2</v>
      </c>
      <c r="R4799" s="73" t="s">
        <v>14701</v>
      </c>
      <c r="S4799" s="60" t="str">
        <f>VLOOKUP(A4799,[1]DATA!$1:$1048576,12,0)</f>
        <v>ANO</v>
      </c>
    </row>
    <row r="4800" spans="1:19" x14ac:dyDescent="0.25">
      <c r="A4800" s="68">
        <v>600011151</v>
      </c>
      <c r="B4800" s="59">
        <f t="shared" si="222"/>
        <v>600011151</v>
      </c>
      <c r="C4800" s="68" t="s">
        <v>8858</v>
      </c>
      <c r="D4800" s="76">
        <v>1</v>
      </c>
      <c r="E4800" s="61">
        <f t="shared" si="223"/>
        <v>25015192</v>
      </c>
      <c r="F4800" s="69" t="s">
        <v>5748</v>
      </c>
      <c r="G4800" s="69" t="s">
        <v>9156</v>
      </c>
      <c r="H4800" s="70">
        <v>200</v>
      </c>
      <c r="I4800" s="70" t="s">
        <v>139</v>
      </c>
      <c r="J4800" s="74">
        <v>26.68</v>
      </c>
      <c r="K4800" s="64">
        <f t="shared" si="224"/>
        <v>5336</v>
      </c>
      <c r="L4800" s="71"/>
      <c r="M4800" s="72"/>
      <c r="N4800" s="72" t="s">
        <v>14712</v>
      </c>
      <c r="O4800" s="72" t="s">
        <v>14713</v>
      </c>
      <c r="P4800" s="81">
        <v>1142</v>
      </c>
      <c r="Q4800" s="73">
        <v>9</v>
      </c>
      <c r="R4800" s="73" t="s">
        <v>14701</v>
      </c>
      <c r="S4800" s="60" t="str">
        <f>VLOOKUP(A4800,[1]DATA!$1:$1048576,12,0)</f>
        <v>NE</v>
      </c>
    </row>
    <row r="4801" spans="1:19" x14ac:dyDescent="0.25">
      <c r="A4801" s="68">
        <v>600083667</v>
      </c>
      <c r="B4801" s="59">
        <f t="shared" si="222"/>
        <v>600083667</v>
      </c>
      <c r="C4801" s="68" t="s">
        <v>8859</v>
      </c>
      <c r="D4801" s="76">
        <v>1</v>
      </c>
      <c r="E4801" s="61">
        <f t="shared" si="223"/>
        <v>49872184</v>
      </c>
      <c r="F4801" s="69" t="s">
        <v>5748</v>
      </c>
      <c r="G4801" s="69" t="s">
        <v>9156</v>
      </c>
      <c r="H4801" s="70">
        <v>0</v>
      </c>
      <c r="I4801" s="70" t="s">
        <v>139</v>
      </c>
      <c r="J4801" s="74">
        <v>26.68</v>
      </c>
      <c r="K4801" s="64">
        <f t="shared" si="224"/>
        <v>0</v>
      </c>
      <c r="L4801" s="71"/>
      <c r="M4801" s="72"/>
      <c r="N4801" s="72" t="s">
        <v>14714</v>
      </c>
      <c r="O4801" s="72" t="s">
        <v>4624</v>
      </c>
      <c r="P4801" s="81">
        <v>2342</v>
      </c>
      <c r="Q4801" s="73">
        <v>1</v>
      </c>
      <c r="R4801" s="73" t="s">
        <v>14701</v>
      </c>
      <c r="S4801" s="60" t="str">
        <f>VLOOKUP(A4801,[1]DATA!$1:$1048576,12,0)</f>
        <v>ANO</v>
      </c>
    </row>
    <row r="4802" spans="1:19" x14ac:dyDescent="0.25">
      <c r="A4802" s="68">
        <v>600083675</v>
      </c>
      <c r="B4802" s="59">
        <f t="shared" si="222"/>
        <v>600083675</v>
      </c>
      <c r="C4802" s="68" t="s">
        <v>8860</v>
      </c>
      <c r="D4802" s="76">
        <v>1</v>
      </c>
      <c r="E4802" s="61">
        <f t="shared" si="223"/>
        <v>47326204</v>
      </c>
      <c r="F4802" s="69" t="s">
        <v>5748</v>
      </c>
      <c r="G4802" s="69" t="s">
        <v>9156</v>
      </c>
      <c r="H4802" s="70">
        <v>400</v>
      </c>
      <c r="I4802" s="70" t="s">
        <v>139</v>
      </c>
      <c r="J4802" s="74">
        <v>26.68</v>
      </c>
      <c r="K4802" s="64">
        <f t="shared" si="224"/>
        <v>10672</v>
      </c>
      <c r="L4802" s="71"/>
      <c r="M4802" s="72"/>
      <c r="N4802" s="72" t="s">
        <v>14715</v>
      </c>
      <c r="O4802" s="72" t="s">
        <v>14716</v>
      </c>
      <c r="P4802" s="81">
        <v>2454</v>
      </c>
      <c r="Q4802" s="73">
        <v>2</v>
      </c>
      <c r="R4802" s="73" t="s">
        <v>14701</v>
      </c>
      <c r="S4802" s="60" t="str">
        <f>VLOOKUP(A4802,[1]DATA!$1:$1048576,12,0)</f>
        <v>ANO</v>
      </c>
    </row>
    <row r="4803" spans="1:19" x14ac:dyDescent="0.25">
      <c r="A4803" s="68">
        <v>600083683</v>
      </c>
      <c r="B4803" s="59">
        <f t="shared" si="222"/>
        <v>600083683</v>
      </c>
      <c r="C4803" s="68" t="s">
        <v>8861</v>
      </c>
      <c r="D4803" s="76">
        <v>1</v>
      </c>
      <c r="E4803" s="61">
        <f t="shared" si="223"/>
        <v>70983381</v>
      </c>
      <c r="F4803" s="69" t="s">
        <v>5748</v>
      </c>
      <c r="G4803" s="69" t="s">
        <v>9156</v>
      </c>
      <c r="H4803" s="70">
        <v>250</v>
      </c>
      <c r="I4803" s="70" t="s">
        <v>139</v>
      </c>
      <c r="J4803" s="74">
        <v>26.68</v>
      </c>
      <c r="K4803" s="64">
        <f t="shared" si="224"/>
        <v>6670</v>
      </c>
      <c r="L4803" s="71"/>
      <c r="M4803" s="72"/>
      <c r="N4803" s="72" t="s">
        <v>14717</v>
      </c>
      <c r="O4803" s="72"/>
      <c r="P4803" s="81">
        <v>17</v>
      </c>
      <c r="Q4803" s="73"/>
      <c r="R4803" s="73" t="s">
        <v>14718</v>
      </c>
      <c r="S4803" s="60" t="str">
        <f>VLOOKUP(A4803,[1]DATA!$1:$1048576,12,0)</f>
        <v>ANO</v>
      </c>
    </row>
    <row r="4804" spans="1:19" x14ac:dyDescent="0.25">
      <c r="A4804" s="68">
        <v>600083730</v>
      </c>
      <c r="B4804" s="59">
        <f t="shared" si="222"/>
        <v>600083730</v>
      </c>
      <c r="C4804" s="68" t="s">
        <v>8862</v>
      </c>
      <c r="D4804" s="76">
        <v>1</v>
      </c>
      <c r="E4804" s="61">
        <f t="shared" si="223"/>
        <v>830984</v>
      </c>
      <c r="F4804" s="69" t="s">
        <v>5748</v>
      </c>
      <c r="G4804" s="69" t="s">
        <v>9156</v>
      </c>
      <c r="H4804" s="70">
        <v>0</v>
      </c>
      <c r="I4804" s="70" t="s">
        <v>139</v>
      </c>
      <c r="J4804" s="74">
        <v>26.68</v>
      </c>
      <c r="K4804" s="64">
        <f t="shared" si="224"/>
        <v>0</v>
      </c>
      <c r="L4804" s="71"/>
      <c r="M4804" s="72"/>
      <c r="N4804" s="72" t="s">
        <v>14719</v>
      </c>
      <c r="O4804" s="72" t="s">
        <v>4876</v>
      </c>
      <c r="P4804" s="81">
        <v>2944</v>
      </c>
      <c r="Q4804" s="73">
        <v>1</v>
      </c>
      <c r="R4804" s="73" t="s">
        <v>14701</v>
      </c>
      <c r="S4804" s="60" t="str">
        <f>VLOOKUP(A4804,[1]DATA!$1:$1048576,12,0)</f>
        <v>ANO</v>
      </c>
    </row>
    <row r="4805" spans="1:19" x14ac:dyDescent="0.25">
      <c r="A4805" s="68">
        <v>600083748</v>
      </c>
      <c r="B4805" s="59">
        <f t="shared" ref="B4805:B4868" si="225">A4805*1</f>
        <v>600083748</v>
      </c>
      <c r="C4805" s="68" t="s">
        <v>8863</v>
      </c>
      <c r="D4805" s="76">
        <v>1</v>
      </c>
      <c r="E4805" s="61">
        <f t="shared" ref="E4805:E4868" si="226">C4805*1</f>
        <v>47326417</v>
      </c>
      <c r="F4805" s="69" t="s">
        <v>5748</v>
      </c>
      <c r="G4805" s="69" t="s">
        <v>9156</v>
      </c>
      <c r="H4805" s="70">
        <v>0</v>
      </c>
      <c r="I4805" s="70" t="s">
        <v>139</v>
      </c>
      <c r="J4805" s="74">
        <v>26.68</v>
      </c>
      <c r="K4805" s="64">
        <f t="shared" ref="K4805:K4868" si="227">H4805*J4805</f>
        <v>0</v>
      </c>
      <c r="L4805" s="71"/>
      <c r="M4805" s="72"/>
      <c r="N4805" s="72" t="s">
        <v>14720</v>
      </c>
      <c r="O4805" s="72" t="s">
        <v>33</v>
      </c>
      <c r="P4805" s="81">
        <v>1235</v>
      </c>
      <c r="Q4805" s="73">
        <v>8</v>
      </c>
      <c r="R4805" s="73" t="s">
        <v>14701</v>
      </c>
      <c r="S4805" s="60" t="str">
        <f>VLOOKUP(A4805,[1]DATA!$1:$1048576,12,0)</f>
        <v>ANO</v>
      </c>
    </row>
    <row r="4806" spans="1:19" x14ac:dyDescent="0.25">
      <c r="A4806" s="68">
        <v>600083764</v>
      </c>
      <c r="B4806" s="59">
        <f t="shared" si="225"/>
        <v>600083764</v>
      </c>
      <c r="C4806" s="68" t="s">
        <v>8864</v>
      </c>
      <c r="D4806" s="76">
        <v>1</v>
      </c>
      <c r="E4806" s="61">
        <f t="shared" si="226"/>
        <v>47324180</v>
      </c>
      <c r="F4806" s="69" t="s">
        <v>5748</v>
      </c>
      <c r="G4806" s="69" t="s">
        <v>9156</v>
      </c>
      <c r="H4806" s="70">
        <v>0</v>
      </c>
      <c r="I4806" s="70" t="s">
        <v>139</v>
      </c>
      <c r="J4806" s="74">
        <v>26.68</v>
      </c>
      <c r="K4806" s="64">
        <f t="shared" si="227"/>
        <v>0</v>
      </c>
      <c r="L4806" s="71"/>
      <c r="M4806" s="72"/>
      <c r="N4806" s="72" t="s">
        <v>14721</v>
      </c>
      <c r="O4806" s="72" t="s">
        <v>55</v>
      </c>
      <c r="P4806" s="81">
        <v>474</v>
      </c>
      <c r="Q4806" s="73">
        <v>22</v>
      </c>
      <c r="R4806" s="73" t="s">
        <v>14701</v>
      </c>
      <c r="S4806" s="60" t="str">
        <f>VLOOKUP(A4806,[1]DATA!$1:$1048576,12,0)</f>
        <v>ANO</v>
      </c>
    </row>
    <row r="4807" spans="1:19" x14ac:dyDescent="0.25">
      <c r="A4807" s="68">
        <v>600083772</v>
      </c>
      <c r="B4807" s="59">
        <f t="shared" si="225"/>
        <v>600083772</v>
      </c>
      <c r="C4807" s="68" t="s">
        <v>8865</v>
      </c>
      <c r="D4807" s="76">
        <v>1</v>
      </c>
      <c r="E4807" s="61">
        <f t="shared" si="226"/>
        <v>47326328</v>
      </c>
      <c r="F4807" s="69" t="s">
        <v>5748</v>
      </c>
      <c r="G4807" s="69" t="s">
        <v>9156</v>
      </c>
      <c r="H4807" s="70">
        <v>0</v>
      </c>
      <c r="I4807" s="70" t="s">
        <v>139</v>
      </c>
      <c r="J4807" s="74">
        <v>26.68</v>
      </c>
      <c r="K4807" s="64">
        <f t="shared" si="227"/>
        <v>0</v>
      </c>
      <c r="L4807" s="71"/>
      <c r="M4807" s="72"/>
      <c r="N4807" s="72" t="s">
        <v>14722</v>
      </c>
      <c r="O4807" s="72" t="s">
        <v>14723</v>
      </c>
      <c r="P4807" s="81">
        <v>2614</v>
      </c>
      <c r="Q4807" s="73">
        <v>26</v>
      </c>
      <c r="R4807" s="73" t="s">
        <v>14701</v>
      </c>
      <c r="S4807" s="60" t="str">
        <f>VLOOKUP(A4807,[1]DATA!$1:$1048576,12,0)</f>
        <v>ANO</v>
      </c>
    </row>
    <row r="4808" spans="1:19" x14ac:dyDescent="0.25">
      <c r="A4808" s="68">
        <v>600083781</v>
      </c>
      <c r="B4808" s="59">
        <f t="shared" si="225"/>
        <v>600083781</v>
      </c>
      <c r="C4808" s="68" t="s">
        <v>8866</v>
      </c>
      <c r="D4808" s="76">
        <v>1</v>
      </c>
      <c r="E4808" s="61">
        <f t="shared" si="226"/>
        <v>47326409</v>
      </c>
      <c r="F4808" s="69" t="s">
        <v>5748</v>
      </c>
      <c r="G4808" s="69" t="s">
        <v>9156</v>
      </c>
      <c r="H4808" s="70">
        <v>0</v>
      </c>
      <c r="I4808" s="70" t="s">
        <v>139</v>
      </c>
      <c r="J4808" s="74">
        <v>26.68</v>
      </c>
      <c r="K4808" s="64">
        <f t="shared" si="227"/>
        <v>0</v>
      </c>
      <c r="L4808" s="71"/>
      <c r="M4808" s="72"/>
      <c r="N4808" s="72" t="s">
        <v>14724</v>
      </c>
      <c r="O4808" s="72" t="s">
        <v>5065</v>
      </c>
      <c r="P4808" s="81">
        <v>1028</v>
      </c>
      <c r="Q4808" s="73">
        <v>4</v>
      </c>
      <c r="R4808" s="73" t="s">
        <v>14701</v>
      </c>
      <c r="S4808" s="60" t="str">
        <f>VLOOKUP(A4808,[1]DATA!$1:$1048576,12,0)</f>
        <v>ANO</v>
      </c>
    </row>
    <row r="4809" spans="1:19" x14ac:dyDescent="0.25">
      <c r="A4809" s="68">
        <v>600083802</v>
      </c>
      <c r="B4809" s="59">
        <f t="shared" si="225"/>
        <v>600083802</v>
      </c>
      <c r="C4809" s="68" t="s">
        <v>8867</v>
      </c>
      <c r="D4809" s="76">
        <v>1</v>
      </c>
      <c r="E4809" s="61">
        <f t="shared" si="226"/>
        <v>70982236</v>
      </c>
      <c r="F4809" s="69" t="s">
        <v>5748</v>
      </c>
      <c r="G4809" s="69" t="s">
        <v>9156</v>
      </c>
      <c r="H4809" s="70">
        <v>125</v>
      </c>
      <c r="I4809" s="70" t="s">
        <v>139</v>
      </c>
      <c r="J4809" s="74">
        <v>26.68</v>
      </c>
      <c r="K4809" s="64">
        <f t="shared" si="227"/>
        <v>3335</v>
      </c>
      <c r="L4809" s="71"/>
      <c r="M4809" s="72"/>
      <c r="N4809" s="72" t="s">
        <v>14725</v>
      </c>
      <c r="O4809" s="72" t="s">
        <v>12</v>
      </c>
      <c r="P4809" s="81">
        <v>167</v>
      </c>
      <c r="Q4809" s="73"/>
      <c r="R4809" s="73" t="s">
        <v>14726</v>
      </c>
      <c r="S4809" s="60" t="str">
        <f>VLOOKUP(A4809,[1]DATA!$1:$1048576,12,0)</f>
        <v>ANO</v>
      </c>
    </row>
    <row r="4810" spans="1:19" x14ac:dyDescent="0.25">
      <c r="A4810" s="68">
        <v>600083811</v>
      </c>
      <c r="B4810" s="59">
        <f t="shared" si="225"/>
        <v>600083811</v>
      </c>
      <c r="C4810" s="68" t="s">
        <v>8868</v>
      </c>
      <c r="D4810" s="76">
        <v>1</v>
      </c>
      <c r="E4810" s="61">
        <f t="shared" si="226"/>
        <v>47325615</v>
      </c>
      <c r="F4810" s="69" t="s">
        <v>5748</v>
      </c>
      <c r="G4810" s="69" t="s">
        <v>9156</v>
      </c>
      <c r="H4810" s="70">
        <v>0</v>
      </c>
      <c r="I4810" s="70" t="s">
        <v>139</v>
      </c>
      <c r="J4810" s="74">
        <v>26.68</v>
      </c>
      <c r="K4810" s="64">
        <f t="shared" si="227"/>
        <v>0</v>
      </c>
      <c r="L4810" s="71"/>
      <c r="M4810" s="72"/>
      <c r="N4810" s="72" t="s">
        <v>14727</v>
      </c>
      <c r="O4810" s="72" t="s">
        <v>14728</v>
      </c>
      <c r="P4810" s="81">
        <v>1855</v>
      </c>
      <c r="Q4810" s="73">
        <v>1</v>
      </c>
      <c r="R4810" s="73" t="s">
        <v>14701</v>
      </c>
      <c r="S4810" s="60" t="str">
        <f>VLOOKUP(A4810,[1]DATA!$1:$1048576,12,0)</f>
        <v>ANO</v>
      </c>
    </row>
    <row r="4811" spans="1:19" x14ac:dyDescent="0.25">
      <c r="A4811" s="68">
        <v>600083870</v>
      </c>
      <c r="B4811" s="59">
        <f t="shared" si="225"/>
        <v>600083870</v>
      </c>
      <c r="C4811" s="68" t="s">
        <v>8869</v>
      </c>
      <c r="D4811" s="76">
        <v>1</v>
      </c>
      <c r="E4811" s="61">
        <f t="shared" si="226"/>
        <v>47326239</v>
      </c>
      <c r="F4811" s="69" t="s">
        <v>5748</v>
      </c>
      <c r="G4811" s="69" t="s">
        <v>9156</v>
      </c>
      <c r="H4811" s="70">
        <v>675</v>
      </c>
      <c r="I4811" s="70" t="s">
        <v>139</v>
      </c>
      <c r="J4811" s="74">
        <v>26.68</v>
      </c>
      <c r="K4811" s="64">
        <f t="shared" si="227"/>
        <v>18009</v>
      </c>
      <c r="L4811" s="71"/>
      <c r="M4811" s="72"/>
      <c r="N4811" s="72" t="s">
        <v>14729</v>
      </c>
      <c r="O4811" s="72" t="s">
        <v>14730</v>
      </c>
      <c r="P4811" s="81">
        <v>2912</v>
      </c>
      <c r="Q4811" s="73">
        <v>8</v>
      </c>
      <c r="R4811" s="73" t="s">
        <v>14701</v>
      </c>
      <c r="S4811" s="60" t="str">
        <f>VLOOKUP(A4811,[1]DATA!$1:$1048576,12,0)</f>
        <v>ANO</v>
      </c>
    </row>
    <row r="4812" spans="1:19" x14ac:dyDescent="0.25">
      <c r="A4812" s="68">
        <v>600083888</v>
      </c>
      <c r="B4812" s="59">
        <f t="shared" si="225"/>
        <v>600083888</v>
      </c>
      <c r="C4812" s="68" t="s">
        <v>8870</v>
      </c>
      <c r="D4812" s="76">
        <v>1</v>
      </c>
      <c r="E4812" s="61">
        <f t="shared" si="226"/>
        <v>49872265</v>
      </c>
      <c r="F4812" s="69" t="s">
        <v>5748</v>
      </c>
      <c r="G4812" s="69" t="s">
        <v>9156</v>
      </c>
      <c r="H4812" s="70">
        <v>0</v>
      </c>
      <c r="I4812" s="70" t="s">
        <v>139</v>
      </c>
      <c r="J4812" s="74">
        <v>26.68</v>
      </c>
      <c r="K4812" s="64">
        <f t="shared" si="227"/>
        <v>0</v>
      </c>
      <c r="L4812" s="71"/>
      <c r="M4812" s="72"/>
      <c r="N4812" s="72" t="s">
        <v>14731</v>
      </c>
      <c r="O4812" s="72" t="s">
        <v>14732</v>
      </c>
      <c r="P4812" s="81">
        <v>186</v>
      </c>
      <c r="Q4812" s="73">
        <v>4</v>
      </c>
      <c r="R4812" s="73" t="s">
        <v>14701</v>
      </c>
      <c r="S4812" s="60" t="str">
        <f>VLOOKUP(A4812,[1]DATA!$1:$1048576,12,0)</f>
        <v>ANO</v>
      </c>
    </row>
    <row r="4813" spans="1:19" x14ac:dyDescent="0.25">
      <c r="A4813" s="68">
        <v>600083900</v>
      </c>
      <c r="B4813" s="59">
        <f t="shared" si="225"/>
        <v>600083900</v>
      </c>
      <c r="C4813" s="68" t="s">
        <v>8871</v>
      </c>
      <c r="D4813" s="76">
        <v>1</v>
      </c>
      <c r="E4813" s="61">
        <f t="shared" si="226"/>
        <v>47324082</v>
      </c>
      <c r="F4813" s="69" t="s">
        <v>5748</v>
      </c>
      <c r="G4813" s="69" t="s">
        <v>9156</v>
      </c>
      <c r="H4813" s="70">
        <v>975</v>
      </c>
      <c r="I4813" s="70" t="s">
        <v>139</v>
      </c>
      <c r="J4813" s="74">
        <v>26.68</v>
      </c>
      <c r="K4813" s="64">
        <f t="shared" si="227"/>
        <v>26013</v>
      </c>
      <c r="L4813" s="71"/>
      <c r="M4813" s="72"/>
      <c r="N4813" s="72" t="s">
        <v>14733</v>
      </c>
      <c r="O4813" s="72" t="s">
        <v>4610</v>
      </c>
      <c r="P4813" s="81">
        <v>1692</v>
      </c>
      <c r="Q4813" s="73">
        <v>3</v>
      </c>
      <c r="R4813" s="73" t="s">
        <v>14701</v>
      </c>
      <c r="S4813" s="60" t="str">
        <f>VLOOKUP(A4813,[1]DATA!$1:$1048576,12,0)</f>
        <v>ANO</v>
      </c>
    </row>
    <row r="4814" spans="1:19" x14ac:dyDescent="0.25">
      <c r="A4814" s="68">
        <v>600083926</v>
      </c>
      <c r="B4814" s="59">
        <f t="shared" si="225"/>
        <v>600083926</v>
      </c>
      <c r="C4814" s="68" t="s">
        <v>8872</v>
      </c>
      <c r="D4814" s="76">
        <v>1</v>
      </c>
      <c r="E4814" s="61">
        <f t="shared" si="226"/>
        <v>70921768</v>
      </c>
      <c r="F4814" s="69" t="s">
        <v>5748</v>
      </c>
      <c r="G4814" s="69" t="s">
        <v>9156</v>
      </c>
      <c r="H4814" s="70">
        <v>25</v>
      </c>
      <c r="I4814" s="70" t="s">
        <v>139</v>
      </c>
      <c r="J4814" s="74">
        <v>26.68</v>
      </c>
      <c r="K4814" s="64">
        <f t="shared" si="227"/>
        <v>667</v>
      </c>
      <c r="L4814" s="71"/>
      <c r="M4814" s="72"/>
      <c r="N4814" s="72" t="s">
        <v>14734</v>
      </c>
      <c r="O4814" s="72"/>
      <c r="P4814" s="81">
        <v>191</v>
      </c>
      <c r="Q4814" s="73"/>
      <c r="R4814" s="73" t="s">
        <v>14735</v>
      </c>
      <c r="S4814" s="60" t="str">
        <f>VLOOKUP(A4814,[1]DATA!$1:$1048576,12,0)</f>
        <v>ANO</v>
      </c>
    </row>
    <row r="4815" spans="1:19" x14ac:dyDescent="0.25">
      <c r="A4815" s="68">
        <v>600170641</v>
      </c>
      <c r="B4815" s="59">
        <f t="shared" si="225"/>
        <v>600170641</v>
      </c>
      <c r="C4815" s="68" t="s">
        <v>8873</v>
      </c>
      <c r="D4815" s="76">
        <v>1</v>
      </c>
      <c r="E4815" s="61">
        <f t="shared" si="226"/>
        <v>125423</v>
      </c>
      <c r="F4815" s="69" t="s">
        <v>5748</v>
      </c>
      <c r="G4815" s="69" t="s">
        <v>9156</v>
      </c>
      <c r="H4815" s="70">
        <v>0</v>
      </c>
      <c r="I4815" s="70" t="s">
        <v>139</v>
      </c>
      <c r="J4815" s="74">
        <v>26.68</v>
      </c>
      <c r="K4815" s="64">
        <f t="shared" si="227"/>
        <v>0</v>
      </c>
      <c r="L4815" s="71"/>
      <c r="M4815" s="72"/>
      <c r="N4815" s="72" t="s">
        <v>14736</v>
      </c>
      <c r="O4815" s="72" t="s">
        <v>14508</v>
      </c>
      <c r="P4815" s="81">
        <v>21</v>
      </c>
      <c r="Q4815" s="73"/>
      <c r="R4815" s="73" t="s">
        <v>14701</v>
      </c>
      <c r="S4815" s="60" t="str">
        <f>VLOOKUP(A4815,[1]DATA!$1:$1048576,12,0)</f>
        <v>ANO</v>
      </c>
    </row>
    <row r="4816" spans="1:19" x14ac:dyDescent="0.25">
      <c r="A4816" s="68">
        <v>691000522</v>
      </c>
      <c r="B4816" s="59">
        <f t="shared" si="225"/>
        <v>691000522</v>
      </c>
      <c r="C4816" s="68" t="s">
        <v>8874</v>
      </c>
      <c r="D4816" s="76">
        <v>1</v>
      </c>
      <c r="E4816" s="61">
        <f t="shared" si="226"/>
        <v>25045911</v>
      </c>
      <c r="F4816" s="69" t="s">
        <v>5748</v>
      </c>
      <c r="G4816" s="69" t="s">
        <v>9156</v>
      </c>
      <c r="H4816" s="70">
        <v>0</v>
      </c>
      <c r="I4816" s="70" t="s">
        <v>139</v>
      </c>
      <c r="J4816" s="74">
        <v>26.68</v>
      </c>
      <c r="K4816" s="64">
        <f t="shared" si="227"/>
        <v>0</v>
      </c>
      <c r="L4816" s="71"/>
      <c r="M4816" s="72"/>
      <c r="N4816" s="72" t="s">
        <v>14737</v>
      </c>
      <c r="O4816" s="72" t="s">
        <v>14738</v>
      </c>
      <c r="P4816" s="81">
        <v>911</v>
      </c>
      <c r="Q4816" s="73">
        <v>40</v>
      </c>
      <c r="R4816" s="73" t="s">
        <v>14701</v>
      </c>
      <c r="S4816" s="60" t="str">
        <f>VLOOKUP(A4816,[1]DATA!$1:$1048576,12,0)</f>
        <v>NE</v>
      </c>
    </row>
    <row r="4817" spans="1:19" x14ac:dyDescent="0.25">
      <c r="A4817" s="68">
        <v>691005371</v>
      </c>
      <c r="B4817" s="59">
        <f t="shared" si="225"/>
        <v>691005371</v>
      </c>
      <c r="C4817" s="68" t="s">
        <v>8875</v>
      </c>
      <c r="D4817" s="76">
        <v>1</v>
      </c>
      <c r="E4817" s="61">
        <f t="shared" si="226"/>
        <v>25485920</v>
      </c>
      <c r="F4817" s="69" t="s">
        <v>5748</v>
      </c>
      <c r="G4817" s="69" t="s">
        <v>9156</v>
      </c>
      <c r="H4817" s="70">
        <v>25</v>
      </c>
      <c r="I4817" s="70" t="s">
        <v>139</v>
      </c>
      <c r="J4817" s="74">
        <v>26.68</v>
      </c>
      <c r="K4817" s="64">
        <f t="shared" si="227"/>
        <v>667</v>
      </c>
      <c r="L4817" s="71"/>
      <c r="M4817" s="72"/>
      <c r="N4817" s="72" t="s">
        <v>14739</v>
      </c>
      <c r="O4817" s="72" t="s">
        <v>14740</v>
      </c>
      <c r="P4817" s="81">
        <v>363</v>
      </c>
      <c r="Q4817" s="73"/>
      <c r="R4817" s="73" t="s">
        <v>14701</v>
      </c>
      <c r="S4817" s="60" t="str">
        <f>VLOOKUP(A4817,[1]DATA!$1:$1048576,12,0)</f>
        <v>NE</v>
      </c>
    </row>
    <row r="4818" spans="1:19" x14ac:dyDescent="0.25">
      <c r="A4818" s="68">
        <v>691009406</v>
      </c>
      <c r="B4818" s="59">
        <f t="shared" si="225"/>
        <v>691009406</v>
      </c>
      <c r="C4818" s="68" t="s">
        <v>8876</v>
      </c>
      <c r="D4818" s="76">
        <v>1</v>
      </c>
      <c r="E4818" s="61">
        <f t="shared" si="226"/>
        <v>4677846</v>
      </c>
      <c r="F4818" s="69" t="s">
        <v>5748</v>
      </c>
      <c r="G4818" s="69" t="s">
        <v>9156</v>
      </c>
      <c r="H4818" s="70">
        <v>0</v>
      </c>
      <c r="I4818" s="70" t="s">
        <v>139</v>
      </c>
      <c r="J4818" s="74">
        <v>26.68</v>
      </c>
      <c r="K4818" s="64">
        <f t="shared" si="227"/>
        <v>0</v>
      </c>
      <c r="L4818" s="71"/>
      <c r="M4818" s="72"/>
      <c r="N4818" s="72" t="s">
        <v>14741</v>
      </c>
      <c r="O4818" s="72" t="s">
        <v>14723</v>
      </c>
      <c r="P4818" s="81">
        <v>2467</v>
      </c>
      <c r="Q4818" s="73">
        <v>25</v>
      </c>
      <c r="R4818" s="73" t="s">
        <v>14701</v>
      </c>
      <c r="S4818" s="60" t="str">
        <f>VLOOKUP(A4818,[1]DATA!$1:$1048576,12,0)</f>
        <v>NE</v>
      </c>
    </row>
    <row r="4819" spans="1:19" x14ac:dyDescent="0.25">
      <c r="A4819" s="68">
        <v>600011003</v>
      </c>
      <c r="B4819" s="59">
        <f t="shared" si="225"/>
        <v>600011003</v>
      </c>
      <c r="C4819" s="68" t="s">
        <v>1828</v>
      </c>
      <c r="D4819" s="76">
        <v>1</v>
      </c>
      <c r="E4819" s="61">
        <f t="shared" si="226"/>
        <v>18380824</v>
      </c>
      <c r="F4819" s="69" t="s">
        <v>5748</v>
      </c>
      <c r="G4819" s="69" t="s">
        <v>5749</v>
      </c>
      <c r="H4819" s="70">
        <v>800</v>
      </c>
      <c r="I4819" s="70" t="s">
        <v>139</v>
      </c>
      <c r="J4819" s="74">
        <v>26.68</v>
      </c>
      <c r="K4819" s="64">
        <f t="shared" si="227"/>
        <v>21344</v>
      </c>
      <c r="L4819" s="71"/>
      <c r="M4819" s="72"/>
      <c r="N4819" s="72" t="s">
        <v>3785</v>
      </c>
      <c r="O4819" s="72" t="s">
        <v>5498</v>
      </c>
      <c r="P4819" s="81">
        <v>862</v>
      </c>
      <c r="Q4819" s="73"/>
      <c r="R4819" s="73" t="s">
        <v>5499</v>
      </c>
      <c r="S4819" s="60" t="str">
        <f>VLOOKUP(A4819,[1]DATA!$1:$1048576,12,0)</f>
        <v>ANO</v>
      </c>
    </row>
    <row r="4820" spans="1:19" x14ac:dyDescent="0.25">
      <c r="A4820" s="68">
        <v>600082741</v>
      </c>
      <c r="B4820" s="59">
        <f t="shared" si="225"/>
        <v>600082741</v>
      </c>
      <c r="C4820" s="68" t="s">
        <v>1829</v>
      </c>
      <c r="D4820" s="76">
        <v>1</v>
      </c>
      <c r="E4820" s="61">
        <f t="shared" si="226"/>
        <v>49123718</v>
      </c>
      <c r="F4820" s="69" t="s">
        <v>5748</v>
      </c>
      <c r="G4820" s="69" t="s">
        <v>5749</v>
      </c>
      <c r="H4820" s="70">
        <v>425</v>
      </c>
      <c r="I4820" s="70" t="s">
        <v>139</v>
      </c>
      <c r="J4820" s="74">
        <v>26.68</v>
      </c>
      <c r="K4820" s="64">
        <f t="shared" si="227"/>
        <v>11339</v>
      </c>
      <c r="L4820" s="71"/>
      <c r="M4820" s="72"/>
      <c r="N4820" s="72" t="s">
        <v>3786</v>
      </c>
      <c r="O4820" s="72" t="s">
        <v>5159</v>
      </c>
      <c r="P4820" s="81">
        <v>181</v>
      </c>
      <c r="Q4820" s="73"/>
      <c r="R4820" s="73" t="s">
        <v>5500</v>
      </c>
      <c r="S4820" s="60" t="str">
        <f>VLOOKUP(A4820,[1]DATA!$1:$1048576,12,0)</f>
        <v>ANO</v>
      </c>
    </row>
    <row r="4821" spans="1:19" x14ac:dyDescent="0.25">
      <c r="A4821" s="68">
        <v>600082849</v>
      </c>
      <c r="B4821" s="59">
        <f t="shared" si="225"/>
        <v>600082849</v>
      </c>
      <c r="C4821" s="68" t="s">
        <v>1830</v>
      </c>
      <c r="D4821" s="76">
        <v>1</v>
      </c>
      <c r="E4821" s="61">
        <f t="shared" si="226"/>
        <v>47790920</v>
      </c>
      <c r="F4821" s="69" t="s">
        <v>5748</v>
      </c>
      <c r="G4821" s="69" t="s">
        <v>5749</v>
      </c>
      <c r="H4821" s="70">
        <v>450</v>
      </c>
      <c r="I4821" s="70" t="s">
        <v>139</v>
      </c>
      <c r="J4821" s="74">
        <v>26.68</v>
      </c>
      <c r="K4821" s="64">
        <f t="shared" si="227"/>
        <v>12006</v>
      </c>
      <c r="L4821" s="71"/>
      <c r="M4821" s="72"/>
      <c r="N4821" s="72" t="s">
        <v>3787</v>
      </c>
      <c r="O4821" s="72" t="s">
        <v>41</v>
      </c>
      <c r="P4821" s="81">
        <v>393</v>
      </c>
      <c r="Q4821" s="73"/>
      <c r="R4821" s="73" t="s">
        <v>5501</v>
      </c>
      <c r="S4821" s="60" t="str">
        <f>VLOOKUP(A4821,[1]DATA!$1:$1048576,12,0)</f>
        <v>ANO</v>
      </c>
    </row>
    <row r="4822" spans="1:19" x14ac:dyDescent="0.25">
      <c r="A4822" s="68">
        <v>600082831</v>
      </c>
      <c r="B4822" s="59">
        <f t="shared" si="225"/>
        <v>600082831</v>
      </c>
      <c r="C4822" s="68" t="s">
        <v>1831</v>
      </c>
      <c r="D4822" s="76">
        <v>1</v>
      </c>
      <c r="E4822" s="61">
        <f t="shared" si="226"/>
        <v>46764747</v>
      </c>
      <c r="F4822" s="69" t="s">
        <v>5748</v>
      </c>
      <c r="G4822" s="69" t="s">
        <v>5749</v>
      </c>
      <c r="H4822" s="70">
        <v>325</v>
      </c>
      <c r="I4822" s="70" t="s">
        <v>139</v>
      </c>
      <c r="J4822" s="74">
        <v>26.68</v>
      </c>
      <c r="K4822" s="64">
        <f t="shared" si="227"/>
        <v>8671</v>
      </c>
      <c r="L4822" s="71"/>
      <c r="M4822" s="72"/>
      <c r="N4822" s="72" t="s">
        <v>3788</v>
      </c>
      <c r="O4822" s="72" t="s">
        <v>5159</v>
      </c>
      <c r="P4822" s="81">
        <v>460</v>
      </c>
      <c r="Q4822" s="73"/>
      <c r="R4822" s="73" t="s">
        <v>5502</v>
      </c>
      <c r="S4822" s="60" t="str">
        <f>VLOOKUP(A4822,[1]DATA!$1:$1048576,12,0)</f>
        <v>ANO</v>
      </c>
    </row>
    <row r="4823" spans="1:19" x14ac:dyDescent="0.25">
      <c r="A4823" s="68">
        <v>600082911</v>
      </c>
      <c r="B4823" s="59">
        <f t="shared" si="225"/>
        <v>600082911</v>
      </c>
      <c r="C4823" s="68" t="s">
        <v>1832</v>
      </c>
      <c r="D4823" s="76">
        <v>1</v>
      </c>
      <c r="E4823" s="61">
        <f t="shared" si="226"/>
        <v>61357324</v>
      </c>
      <c r="F4823" s="69" t="s">
        <v>5748</v>
      </c>
      <c r="G4823" s="69" t="s">
        <v>5749</v>
      </c>
      <c r="H4823" s="70">
        <v>275</v>
      </c>
      <c r="I4823" s="70" t="s">
        <v>139</v>
      </c>
      <c r="J4823" s="74">
        <v>26.68</v>
      </c>
      <c r="K4823" s="64">
        <f t="shared" si="227"/>
        <v>7337</v>
      </c>
      <c r="L4823" s="71"/>
      <c r="M4823" s="72"/>
      <c r="N4823" s="72" t="s">
        <v>3789</v>
      </c>
      <c r="O4823" s="72"/>
      <c r="P4823" s="81">
        <v>182</v>
      </c>
      <c r="Q4823" s="73"/>
      <c r="R4823" s="73" t="s">
        <v>5503</v>
      </c>
      <c r="S4823" s="60" t="str">
        <f>VLOOKUP(A4823,[1]DATA!$1:$1048576,12,0)</f>
        <v>ANO</v>
      </c>
    </row>
    <row r="4824" spans="1:19" x14ac:dyDescent="0.25">
      <c r="A4824" s="68">
        <v>600082962</v>
      </c>
      <c r="B4824" s="59">
        <f t="shared" si="225"/>
        <v>600082962</v>
      </c>
      <c r="C4824" s="68" t="s">
        <v>1833</v>
      </c>
      <c r="D4824" s="76">
        <v>1</v>
      </c>
      <c r="E4824" s="61">
        <f t="shared" si="226"/>
        <v>70879010</v>
      </c>
      <c r="F4824" s="69" t="s">
        <v>5748</v>
      </c>
      <c r="G4824" s="69" t="s">
        <v>5749</v>
      </c>
      <c r="H4824" s="70">
        <v>650</v>
      </c>
      <c r="I4824" s="70" t="s">
        <v>139</v>
      </c>
      <c r="J4824" s="74">
        <v>26.68</v>
      </c>
      <c r="K4824" s="64">
        <f t="shared" si="227"/>
        <v>17342</v>
      </c>
      <c r="L4824" s="71"/>
      <c r="M4824" s="72"/>
      <c r="N4824" s="72" t="s">
        <v>3790</v>
      </c>
      <c r="O4824" s="72" t="s">
        <v>47</v>
      </c>
      <c r="P4824" s="81">
        <v>445</v>
      </c>
      <c r="Q4824" s="73"/>
      <c r="R4824" s="73" t="s">
        <v>5499</v>
      </c>
      <c r="S4824" s="60" t="str">
        <f>VLOOKUP(A4824,[1]DATA!$1:$1048576,12,0)</f>
        <v>ANO</v>
      </c>
    </row>
    <row r="4825" spans="1:19" x14ac:dyDescent="0.25">
      <c r="A4825" s="68">
        <v>600083039</v>
      </c>
      <c r="B4825" s="59">
        <f t="shared" si="225"/>
        <v>600083039</v>
      </c>
      <c r="C4825" s="68" t="s">
        <v>1834</v>
      </c>
      <c r="D4825" s="76">
        <v>1</v>
      </c>
      <c r="E4825" s="61">
        <f t="shared" si="226"/>
        <v>70879036</v>
      </c>
      <c r="F4825" s="69" t="s">
        <v>5748</v>
      </c>
      <c r="G4825" s="69" t="s">
        <v>5749</v>
      </c>
      <c r="H4825" s="70">
        <v>875</v>
      </c>
      <c r="I4825" s="70" t="s">
        <v>139</v>
      </c>
      <c r="J4825" s="74">
        <v>26.68</v>
      </c>
      <c r="K4825" s="64">
        <f t="shared" si="227"/>
        <v>23345</v>
      </c>
      <c r="L4825" s="71"/>
      <c r="M4825" s="72"/>
      <c r="N4825" s="72" t="s">
        <v>3791</v>
      </c>
      <c r="O4825" s="72" t="s">
        <v>47</v>
      </c>
      <c r="P4825" s="81">
        <v>276</v>
      </c>
      <c r="Q4825" s="73"/>
      <c r="R4825" s="73" t="s">
        <v>5499</v>
      </c>
      <c r="S4825" s="60" t="str">
        <f>VLOOKUP(A4825,[1]DATA!$1:$1048576,12,0)</f>
        <v>ANO</v>
      </c>
    </row>
    <row r="4826" spans="1:19" x14ac:dyDescent="0.25">
      <c r="A4826" s="68">
        <v>600083047</v>
      </c>
      <c r="B4826" s="59">
        <f t="shared" si="225"/>
        <v>600083047</v>
      </c>
      <c r="C4826" s="68" t="s">
        <v>1835</v>
      </c>
      <c r="D4826" s="76">
        <v>1</v>
      </c>
      <c r="E4826" s="61">
        <f t="shared" si="226"/>
        <v>70695512</v>
      </c>
      <c r="F4826" s="69" t="s">
        <v>5748</v>
      </c>
      <c r="G4826" s="69" t="s">
        <v>5749</v>
      </c>
      <c r="H4826" s="70">
        <v>75</v>
      </c>
      <c r="I4826" s="70" t="s">
        <v>139</v>
      </c>
      <c r="J4826" s="74">
        <v>26.68</v>
      </c>
      <c r="K4826" s="64">
        <f t="shared" si="227"/>
        <v>2001</v>
      </c>
      <c r="L4826" s="71"/>
      <c r="M4826" s="72"/>
      <c r="N4826" s="72" t="s">
        <v>3792</v>
      </c>
      <c r="O4826" s="72"/>
      <c r="P4826" s="81">
        <v>3</v>
      </c>
      <c r="Q4826" s="73"/>
      <c r="R4826" s="73" t="s">
        <v>5504</v>
      </c>
      <c r="S4826" s="60" t="str">
        <f>VLOOKUP(A4826,[1]DATA!$1:$1048576,12,0)</f>
        <v>ANO</v>
      </c>
    </row>
    <row r="4827" spans="1:19" x14ac:dyDescent="0.25">
      <c r="A4827" s="68">
        <v>600023559</v>
      </c>
      <c r="B4827" s="59">
        <f t="shared" si="225"/>
        <v>600023559</v>
      </c>
      <c r="C4827" s="68" t="s">
        <v>8877</v>
      </c>
      <c r="D4827" s="76">
        <v>1</v>
      </c>
      <c r="E4827" s="61">
        <f t="shared" si="226"/>
        <v>70839824</v>
      </c>
      <c r="F4827" s="69" t="s">
        <v>5748</v>
      </c>
      <c r="G4827" s="69" t="s">
        <v>9155</v>
      </c>
      <c r="H4827" s="70">
        <v>0</v>
      </c>
      <c r="I4827" s="70" t="s">
        <v>139</v>
      </c>
      <c r="J4827" s="74">
        <v>26.68</v>
      </c>
      <c r="K4827" s="64">
        <f t="shared" si="227"/>
        <v>0</v>
      </c>
      <c r="L4827" s="71"/>
      <c r="M4827" s="72"/>
      <c r="N4827" s="72" t="s">
        <v>14742</v>
      </c>
      <c r="O4827" s="72" t="s">
        <v>14743</v>
      </c>
      <c r="P4827" s="81">
        <v>1807</v>
      </c>
      <c r="Q4827" s="73"/>
      <c r="R4827" s="73" t="s">
        <v>14744</v>
      </c>
      <c r="S4827" s="60" t="str">
        <f>VLOOKUP(A4827,[1]DATA!$1:$1048576,12,0)</f>
        <v>ANO</v>
      </c>
    </row>
    <row r="4828" spans="1:19" x14ac:dyDescent="0.25">
      <c r="A4828" s="68">
        <v>600020401</v>
      </c>
      <c r="B4828" s="59">
        <f t="shared" si="225"/>
        <v>600020401</v>
      </c>
      <c r="C4828" s="68" t="s">
        <v>8878</v>
      </c>
      <c r="D4828" s="76">
        <v>1</v>
      </c>
      <c r="E4828" s="61">
        <f t="shared" si="226"/>
        <v>46773762</v>
      </c>
      <c r="F4828" s="69" t="s">
        <v>5748</v>
      </c>
      <c r="G4828" s="69" t="s">
        <v>9155</v>
      </c>
      <c r="H4828" s="70">
        <v>175</v>
      </c>
      <c r="I4828" s="70" t="s">
        <v>139</v>
      </c>
      <c r="J4828" s="74">
        <v>26.68</v>
      </c>
      <c r="K4828" s="64">
        <f t="shared" si="227"/>
        <v>4669</v>
      </c>
      <c r="L4828" s="71"/>
      <c r="M4828" s="72"/>
      <c r="N4828" s="72" t="s">
        <v>14745</v>
      </c>
      <c r="O4828" s="72" t="s">
        <v>14746</v>
      </c>
      <c r="P4828" s="81">
        <v>690</v>
      </c>
      <c r="Q4828" s="73"/>
      <c r="R4828" s="73" t="s">
        <v>14744</v>
      </c>
      <c r="S4828" s="60" t="str">
        <f>VLOOKUP(A4828,[1]DATA!$1:$1048576,12,0)</f>
        <v>ANO</v>
      </c>
    </row>
    <row r="4829" spans="1:19" x14ac:dyDescent="0.25">
      <c r="A4829" s="68">
        <v>600010848</v>
      </c>
      <c r="B4829" s="59">
        <f t="shared" si="225"/>
        <v>600010848</v>
      </c>
      <c r="C4829" s="68" t="s">
        <v>8879</v>
      </c>
      <c r="D4829" s="76">
        <v>1</v>
      </c>
      <c r="E4829" s="61">
        <f t="shared" si="226"/>
        <v>46773754</v>
      </c>
      <c r="F4829" s="69" t="s">
        <v>5748</v>
      </c>
      <c r="G4829" s="69" t="s">
        <v>9155</v>
      </c>
      <c r="H4829" s="70">
        <v>0</v>
      </c>
      <c r="I4829" s="70" t="s">
        <v>139</v>
      </c>
      <c r="J4829" s="74">
        <v>26.68</v>
      </c>
      <c r="K4829" s="64">
        <f t="shared" si="227"/>
        <v>0</v>
      </c>
      <c r="L4829" s="71"/>
      <c r="M4829" s="72"/>
      <c r="N4829" s="72" t="s">
        <v>14747</v>
      </c>
      <c r="O4829" s="72" t="s">
        <v>76</v>
      </c>
      <c r="P4829" s="81">
        <v>175</v>
      </c>
      <c r="Q4829" s="73"/>
      <c r="R4829" s="73" t="s">
        <v>14744</v>
      </c>
      <c r="S4829" s="60" t="str">
        <f>VLOOKUP(A4829,[1]DATA!$1:$1048576,12,0)</f>
        <v>ANO</v>
      </c>
    </row>
    <row r="4830" spans="1:19" x14ac:dyDescent="0.25">
      <c r="A4830" s="68">
        <v>600010856</v>
      </c>
      <c r="B4830" s="59">
        <f t="shared" si="225"/>
        <v>600010856</v>
      </c>
      <c r="C4830" s="68" t="s">
        <v>8880</v>
      </c>
      <c r="D4830" s="76">
        <v>1</v>
      </c>
      <c r="E4830" s="61">
        <f t="shared" si="226"/>
        <v>25047671</v>
      </c>
      <c r="F4830" s="69" t="s">
        <v>5748</v>
      </c>
      <c r="G4830" s="69" t="s">
        <v>9155</v>
      </c>
      <c r="H4830" s="70">
        <v>50</v>
      </c>
      <c r="I4830" s="70" t="s">
        <v>139</v>
      </c>
      <c r="J4830" s="74">
        <v>26.68</v>
      </c>
      <c r="K4830" s="64">
        <f t="shared" si="227"/>
        <v>1334</v>
      </c>
      <c r="L4830" s="71"/>
      <c r="M4830" s="72"/>
      <c r="N4830" s="72" t="s">
        <v>14748</v>
      </c>
      <c r="O4830" s="72" t="s">
        <v>14749</v>
      </c>
      <c r="P4830" s="81">
        <v>169</v>
      </c>
      <c r="Q4830" s="73"/>
      <c r="R4830" s="73" t="s">
        <v>14744</v>
      </c>
      <c r="S4830" s="60" t="str">
        <f>VLOOKUP(A4830,[1]DATA!$1:$1048576,12,0)</f>
        <v>NE</v>
      </c>
    </row>
    <row r="4831" spans="1:19" x14ac:dyDescent="0.25">
      <c r="A4831" s="68">
        <v>600081648</v>
      </c>
      <c r="B4831" s="59">
        <f t="shared" si="225"/>
        <v>600081648</v>
      </c>
      <c r="C4831" s="68" t="s">
        <v>8881</v>
      </c>
      <c r="D4831" s="76">
        <v>1</v>
      </c>
      <c r="E4831" s="61">
        <f t="shared" si="226"/>
        <v>72743581</v>
      </c>
      <c r="F4831" s="69" t="s">
        <v>5748</v>
      </c>
      <c r="G4831" s="69" t="s">
        <v>9155</v>
      </c>
      <c r="H4831" s="70">
        <v>50</v>
      </c>
      <c r="I4831" s="70" t="s">
        <v>139</v>
      </c>
      <c r="J4831" s="74">
        <v>26.68</v>
      </c>
      <c r="K4831" s="64">
        <f t="shared" si="227"/>
        <v>1334</v>
      </c>
      <c r="L4831" s="71"/>
      <c r="M4831" s="72"/>
      <c r="N4831" s="72" t="s">
        <v>14750</v>
      </c>
      <c r="O4831" s="72"/>
      <c r="P4831" s="81">
        <v>135</v>
      </c>
      <c r="Q4831" s="73"/>
      <c r="R4831" s="73" t="s">
        <v>14751</v>
      </c>
      <c r="S4831" s="60" t="str">
        <f>VLOOKUP(A4831,[1]DATA!$1:$1048576,12,0)</f>
        <v>ANO</v>
      </c>
    </row>
    <row r="4832" spans="1:19" x14ac:dyDescent="0.25">
      <c r="A4832" s="68">
        <v>600081532</v>
      </c>
      <c r="B4832" s="59">
        <f t="shared" si="225"/>
        <v>600081532</v>
      </c>
      <c r="C4832" s="68" t="s">
        <v>8882</v>
      </c>
      <c r="D4832" s="76">
        <v>1</v>
      </c>
      <c r="E4832" s="61">
        <f t="shared" si="226"/>
        <v>72744197</v>
      </c>
      <c r="F4832" s="69" t="s">
        <v>5748</v>
      </c>
      <c r="G4832" s="69" t="s">
        <v>9155</v>
      </c>
      <c r="H4832" s="70">
        <v>275</v>
      </c>
      <c r="I4832" s="70" t="s">
        <v>139</v>
      </c>
      <c r="J4832" s="74">
        <v>26.68</v>
      </c>
      <c r="K4832" s="64">
        <f t="shared" si="227"/>
        <v>7337</v>
      </c>
      <c r="L4832" s="71"/>
      <c r="M4832" s="72"/>
      <c r="N4832" s="72" t="s">
        <v>14752</v>
      </c>
      <c r="O4832" s="72" t="s">
        <v>14753</v>
      </c>
      <c r="P4832" s="81">
        <v>15</v>
      </c>
      <c r="Q4832" s="73"/>
      <c r="R4832" s="73" t="s">
        <v>14754</v>
      </c>
      <c r="S4832" s="60" t="str">
        <f>VLOOKUP(A4832,[1]DATA!$1:$1048576,12,0)</f>
        <v>ANO</v>
      </c>
    </row>
    <row r="4833" spans="1:19" x14ac:dyDescent="0.25">
      <c r="A4833" s="68">
        <v>600081541</v>
      </c>
      <c r="B4833" s="59">
        <f t="shared" si="225"/>
        <v>600081541</v>
      </c>
      <c r="C4833" s="68" t="s">
        <v>8883</v>
      </c>
      <c r="D4833" s="76">
        <v>1</v>
      </c>
      <c r="E4833" s="61">
        <f t="shared" si="226"/>
        <v>72754885</v>
      </c>
      <c r="F4833" s="69" t="s">
        <v>5748</v>
      </c>
      <c r="G4833" s="69" t="s">
        <v>9155</v>
      </c>
      <c r="H4833" s="70">
        <v>100</v>
      </c>
      <c r="I4833" s="70" t="s">
        <v>139</v>
      </c>
      <c r="J4833" s="74">
        <v>26.68</v>
      </c>
      <c r="K4833" s="64">
        <f t="shared" si="227"/>
        <v>2668</v>
      </c>
      <c r="L4833" s="71"/>
      <c r="M4833" s="72"/>
      <c r="N4833" s="72" t="s">
        <v>14755</v>
      </c>
      <c r="O4833" s="72"/>
      <c r="P4833" s="81">
        <v>58</v>
      </c>
      <c r="Q4833" s="73"/>
      <c r="R4833" s="73" t="s">
        <v>14756</v>
      </c>
      <c r="S4833" s="60" t="str">
        <f>VLOOKUP(A4833,[1]DATA!$1:$1048576,12,0)</f>
        <v>ANO</v>
      </c>
    </row>
    <row r="4834" spans="1:19" x14ac:dyDescent="0.25">
      <c r="A4834" s="68">
        <v>600081567</v>
      </c>
      <c r="B4834" s="59">
        <f t="shared" si="225"/>
        <v>600081567</v>
      </c>
      <c r="C4834" s="68" t="s">
        <v>8884</v>
      </c>
      <c r="D4834" s="76">
        <v>1</v>
      </c>
      <c r="E4834" s="61">
        <f t="shared" si="226"/>
        <v>72745321</v>
      </c>
      <c r="F4834" s="69" t="s">
        <v>5748</v>
      </c>
      <c r="G4834" s="69" t="s">
        <v>9155</v>
      </c>
      <c r="H4834" s="70">
        <v>150</v>
      </c>
      <c r="I4834" s="70" t="s">
        <v>139</v>
      </c>
      <c r="J4834" s="74">
        <v>26.68</v>
      </c>
      <c r="K4834" s="64">
        <f t="shared" si="227"/>
        <v>4002</v>
      </c>
      <c r="L4834" s="71"/>
      <c r="M4834" s="72"/>
      <c r="N4834" s="72" t="s">
        <v>14757</v>
      </c>
      <c r="O4834" s="72"/>
      <c r="P4834" s="81">
        <v>46</v>
      </c>
      <c r="Q4834" s="73"/>
      <c r="R4834" s="73" t="s">
        <v>14758</v>
      </c>
      <c r="S4834" s="60" t="str">
        <f>VLOOKUP(A4834,[1]DATA!$1:$1048576,12,0)</f>
        <v>ANO</v>
      </c>
    </row>
    <row r="4835" spans="1:19" x14ac:dyDescent="0.25">
      <c r="A4835" s="68">
        <v>600081613</v>
      </c>
      <c r="B4835" s="59">
        <f t="shared" si="225"/>
        <v>600081613</v>
      </c>
      <c r="C4835" s="68" t="s">
        <v>8885</v>
      </c>
      <c r="D4835" s="76">
        <v>1</v>
      </c>
      <c r="E4835" s="61">
        <f t="shared" si="226"/>
        <v>72744791</v>
      </c>
      <c r="F4835" s="69" t="s">
        <v>5748</v>
      </c>
      <c r="G4835" s="69" t="s">
        <v>9155</v>
      </c>
      <c r="H4835" s="70">
        <v>75</v>
      </c>
      <c r="I4835" s="70" t="s">
        <v>139</v>
      </c>
      <c r="J4835" s="74">
        <v>26.68</v>
      </c>
      <c r="K4835" s="64">
        <f t="shared" si="227"/>
        <v>2001</v>
      </c>
      <c r="L4835" s="71"/>
      <c r="M4835" s="72"/>
      <c r="N4835" s="72" t="s">
        <v>14759</v>
      </c>
      <c r="O4835" s="72"/>
      <c r="P4835" s="81">
        <v>86</v>
      </c>
      <c r="Q4835" s="73"/>
      <c r="R4835" s="73" t="s">
        <v>14760</v>
      </c>
      <c r="S4835" s="60" t="str">
        <f>VLOOKUP(A4835,[1]DATA!$1:$1048576,12,0)</f>
        <v>ANO</v>
      </c>
    </row>
    <row r="4836" spans="1:19" x14ac:dyDescent="0.25">
      <c r="A4836" s="68">
        <v>600081630</v>
      </c>
      <c r="B4836" s="59">
        <f t="shared" si="225"/>
        <v>600081630</v>
      </c>
      <c r="C4836" s="68" t="s">
        <v>8886</v>
      </c>
      <c r="D4836" s="76">
        <v>1</v>
      </c>
      <c r="E4836" s="61">
        <f t="shared" si="226"/>
        <v>75003546</v>
      </c>
      <c r="F4836" s="69" t="s">
        <v>5748</v>
      </c>
      <c r="G4836" s="69" t="s">
        <v>9155</v>
      </c>
      <c r="H4836" s="70">
        <v>25</v>
      </c>
      <c r="I4836" s="70" t="s">
        <v>139</v>
      </c>
      <c r="J4836" s="74">
        <v>26.68</v>
      </c>
      <c r="K4836" s="64">
        <f t="shared" si="227"/>
        <v>667</v>
      </c>
      <c r="L4836" s="71"/>
      <c r="M4836" s="72"/>
      <c r="N4836" s="72" t="s">
        <v>14761</v>
      </c>
      <c r="O4836" s="72"/>
      <c r="P4836" s="81">
        <v>119</v>
      </c>
      <c r="Q4836" s="73"/>
      <c r="R4836" s="73" t="s">
        <v>14762</v>
      </c>
      <c r="S4836" s="60" t="str">
        <f>VLOOKUP(A4836,[1]DATA!$1:$1048576,12,0)</f>
        <v>ANO</v>
      </c>
    </row>
    <row r="4837" spans="1:19" x14ac:dyDescent="0.25">
      <c r="A4837" s="68">
        <v>600081711</v>
      </c>
      <c r="B4837" s="59">
        <f t="shared" si="225"/>
        <v>600081711</v>
      </c>
      <c r="C4837" s="68" t="s">
        <v>8887</v>
      </c>
      <c r="D4837" s="76">
        <v>1</v>
      </c>
      <c r="E4837" s="61">
        <f t="shared" si="226"/>
        <v>70695351</v>
      </c>
      <c r="F4837" s="69" t="s">
        <v>5748</v>
      </c>
      <c r="G4837" s="69" t="s">
        <v>9155</v>
      </c>
      <c r="H4837" s="70">
        <v>225</v>
      </c>
      <c r="I4837" s="70" t="s">
        <v>139</v>
      </c>
      <c r="J4837" s="74">
        <v>26.68</v>
      </c>
      <c r="K4837" s="64">
        <f t="shared" si="227"/>
        <v>6003</v>
      </c>
      <c r="L4837" s="71"/>
      <c r="M4837" s="72"/>
      <c r="N4837" s="72" t="s">
        <v>14763</v>
      </c>
      <c r="O4837" s="72"/>
      <c r="P4837" s="81">
        <v>167</v>
      </c>
      <c r="Q4837" s="73"/>
      <c r="R4837" s="73" t="s">
        <v>14764</v>
      </c>
      <c r="S4837" s="60" t="str">
        <f>VLOOKUP(A4837,[1]DATA!$1:$1048576,12,0)</f>
        <v>ANO</v>
      </c>
    </row>
    <row r="4838" spans="1:19" x14ac:dyDescent="0.25">
      <c r="A4838" s="68">
        <v>600081745</v>
      </c>
      <c r="B4838" s="59">
        <f t="shared" si="225"/>
        <v>600081745</v>
      </c>
      <c r="C4838" s="68" t="s">
        <v>8888</v>
      </c>
      <c r="D4838" s="76">
        <v>1</v>
      </c>
      <c r="E4838" s="61">
        <f t="shared" si="226"/>
        <v>72742640</v>
      </c>
      <c r="F4838" s="69" t="s">
        <v>5748</v>
      </c>
      <c r="G4838" s="69" t="s">
        <v>9155</v>
      </c>
      <c r="H4838" s="70">
        <v>175</v>
      </c>
      <c r="I4838" s="70" t="s">
        <v>139</v>
      </c>
      <c r="J4838" s="74">
        <v>26.68</v>
      </c>
      <c r="K4838" s="64">
        <f t="shared" si="227"/>
        <v>4669</v>
      </c>
      <c r="L4838" s="71"/>
      <c r="M4838" s="72"/>
      <c r="N4838" s="72" t="s">
        <v>14765</v>
      </c>
      <c r="O4838" s="72" t="s">
        <v>40</v>
      </c>
      <c r="P4838" s="81">
        <v>196</v>
      </c>
      <c r="Q4838" s="73"/>
      <c r="R4838" s="73" t="s">
        <v>14766</v>
      </c>
      <c r="S4838" s="60" t="str">
        <f>VLOOKUP(A4838,[1]DATA!$1:$1048576,12,0)</f>
        <v>ANO</v>
      </c>
    </row>
    <row r="4839" spans="1:19" x14ac:dyDescent="0.25">
      <c r="A4839" s="68">
        <v>600081796</v>
      </c>
      <c r="B4839" s="59">
        <f t="shared" si="225"/>
        <v>600081796</v>
      </c>
      <c r="C4839" s="68" t="s">
        <v>8889</v>
      </c>
      <c r="D4839" s="76">
        <v>1</v>
      </c>
      <c r="E4839" s="61">
        <f t="shared" si="226"/>
        <v>46773606</v>
      </c>
      <c r="F4839" s="69" t="s">
        <v>5748</v>
      </c>
      <c r="G4839" s="69" t="s">
        <v>9155</v>
      </c>
      <c r="H4839" s="70">
        <v>800</v>
      </c>
      <c r="I4839" s="70" t="s">
        <v>139</v>
      </c>
      <c r="J4839" s="74">
        <v>26.68</v>
      </c>
      <c r="K4839" s="64">
        <f t="shared" si="227"/>
        <v>21344</v>
      </c>
      <c r="L4839" s="71"/>
      <c r="M4839" s="72"/>
      <c r="N4839" s="72" t="s">
        <v>14767</v>
      </c>
      <c r="O4839" s="72" t="s">
        <v>79</v>
      </c>
      <c r="P4839" s="81">
        <v>660</v>
      </c>
      <c r="Q4839" s="73"/>
      <c r="R4839" s="73" t="s">
        <v>14744</v>
      </c>
      <c r="S4839" s="60" t="str">
        <f>VLOOKUP(A4839,[1]DATA!$1:$1048576,12,0)</f>
        <v>ANO</v>
      </c>
    </row>
    <row r="4840" spans="1:19" x14ac:dyDescent="0.25">
      <c r="A4840" s="68">
        <v>600081800</v>
      </c>
      <c r="B4840" s="59">
        <f t="shared" si="225"/>
        <v>600081800</v>
      </c>
      <c r="C4840" s="68" t="s">
        <v>8890</v>
      </c>
      <c r="D4840" s="76">
        <v>1</v>
      </c>
      <c r="E4840" s="61">
        <f t="shared" si="226"/>
        <v>46773592</v>
      </c>
      <c r="F4840" s="69" t="s">
        <v>5748</v>
      </c>
      <c r="G4840" s="69" t="s">
        <v>9155</v>
      </c>
      <c r="H4840" s="70">
        <v>875</v>
      </c>
      <c r="I4840" s="70" t="s">
        <v>139</v>
      </c>
      <c r="J4840" s="74">
        <v>26.68</v>
      </c>
      <c r="K4840" s="64">
        <f t="shared" si="227"/>
        <v>23345</v>
      </c>
      <c r="L4840" s="71"/>
      <c r="M4840" s="72"/>
      <c r="N4840" s="72" t="s">
        <v>14768</v>
      </c>
      <c r="O4840" s="72" t="s">
        <v>19</v>
      </c>
      <c r="P4840" s="81">
        <v>1803</v>
      </c>
      <c r="Q4840" s="73"/>
      <c r="R4840" s="73" t="s">
        <v>14744</v>
      </c>
      <c r="S4840" s="60" t="str">
        <f>VLOOKUP(A4840,[1]DATA!$1:$1048576,12,0)</f>
        <v>ANO</v>
      </c>
    </row>
    <row r="4841" spans="1:19" x14ac:dyDescent="0.25">
      <c r="A4841" s="68">
        <v>600081818</v>
      </c>
      <c r="B4841" s="59">
        <f t="shared" si="225"/>
        <v>600081818</v>
      </c>
      <c r="C4841" s="68" t="s">
        <v>8891</v>
      </c>
      <c r="D4841" s="76">
        <v>1</v>
      </c>
      <c r="E4841" s="61">
        <f t="shared" si="226"/>
        <v>46773614</v>
      </c>
      <c r="F4841" s="69" t="s">
        <v>5748</v>
      </c>
      <c r="G4841" s="69" t="s">
        <v>9155</v>
      </c>
      <c r="H4841" s="70">
        <v>500</v>
      </c>
      <c r="I4841" s="70" t="s">
        <v>139</v>
      </c>
      <c r="J4841" s="74">
        <v>26.68</v>
      </c>
      <c r="K4841" s="64">
        <f t="shared" si="227"/>
        <v>13340</v>
      </c>
      <c r="L4841" s="71"/>
      <c r="M4841" s="72"/>
      <c r="N4841" s="72" t="s">
        <v>14769</v>
      </c>
      <c r="O4841" s="72" t="s">
        <v>14770</v>
      </c>
      <c r="P4841" s="81">
        <v>941</v>
      </c>
      <c r="Q4841" s="73"/>
      <c r="R4841" s="73" t="s">
        <v>14744</v>
      </c>
      <c r="S4841" s="60" t="str">
        <f>VLOOKUP(A4841,[1]DATA!$1:$1048576,12,0)</f>
        <v>ANO</v>
      </c>
    </row>
    <row r="4842" spans="1:19" x14ac:dyDescent="0.25">
      <c r="A4842" s="68">
        <v>600165931</v>
      </c>
      <c r="B4842" s="59">
        <f t="shared" si="225"/>
        <v>600165931</v>
      </c>
      <c r="C4842" s="68" t="s">
        <v>8892</v>
      </c>
      <c r="D4842" s="76">
        <v>1</v>
      </c>
      <c r="E4842" s="61">
        <f t="shared" si="226"/>
        <v>70698279</v>
      </c>
      <c r="F4842" s="69" t="s">
        <v>5748</v>
      </c>
      <c r="G4842" s="69" t="s">
        <v>9155</v>
      </c>
      <c r="H4842" s="70">
        <v>400</v>
      </c>
      <c r="I4842" s="70" t="s">
        <v>139</v>
      </c>
      <c r="J4842" s="74">
        <v>26.68</v>
      </c>
      <c r="K4842" s="64">
        <f t="shared" si="227"/>
        <v>10672</v>
      </c>
      <c r="L4842" s="71"/>
      <c r="M4842" s="72"/>
      <c r="N4842" s="72" t="s">
        <v>14771</v>
      </c>
      <c r="O4842" s="72" t="s">
        <v>19</v>
      </c>
      <c r="P4842" s="81">
        <v>121</v>
      </c>
      <c r="Q4842" s="73"/>
      <c r="R4842" s="73" t="s">
        <v>14772</v>
      </c>
      <c r="S4842" s="60" t="str">
        <f>VLOOKUP(A4842,[1]DATA!$1:$1048576,12,0)</f>
        <v>ANO</v>
      </c>
    </row>
    <row r="4843" spans="1:19" x14ac:dyDescent="0.25">
      <c r="A4843" s="68">
        <v>610150375</v>
      </c>
      <c r="B4843" s="59">
        <f t="shared" si="225"/>
        <v>610150375</v>
      </c>
      <c r="C4843" s="68" t="s">
        <v>8893</v>
      </c>
      <c r="D4843" s="76">
        <v>1</v>
      </c>
      <c r="E4843" s="61">
        <f t="shared" si="226"/>
        <v>69411263</v>
      </c>
      <c r="F4843" s="69" t="s">
        <v>5748</v>
      </c>
      <c r="G4843" s="69" t="s">
        <v>9155</v>
      </c>
      <c r="H4843" s="70">
        <v>0</v>
      </c>
      <c r="I4843" s="70" t="s">
        <v>139</v>
      </c>
      <c r="J4843" s="74">
        <v>26.68</v>
      </c>
      <c r="K4843" s="64">
        <f t="shared" si="227"/>
        <v>0</v>
      </c>
      <c r="L4843" s="71"/>
      <c r="M4843" s="72"/>
      <c r="N4843" s="72" t="s">
        <v>14773</v>
      </c>
      <c r="O4843" s="72" t="s">
        <v>14743</v>
      </c>
      <c r="P4843" s="81">
        <v>1806</v>
      </c>
      <c r="Q4843" s="73"/>
      <c r="R4843" s="73" t="s">
        <v>14744</v>
      </c>
      <c r="S4843" s="60" t="str">
        <f>VLOOKUP(A4843,[1]DATA!$1:$1048576,12,0)</f>
        <v>ANO</v>
      </c>
    </row>
    <row r="4844" spans="1:19" x14ac:dyDescent="0.25">
      <c r="A4844" s="68">
        <v>691007659</v>
      </c>
      <c r="B4844" s="59">
        <f t="shared" si="225"/>
        <v>691007659</v>
      </c>
      <c r="C4844" s="68" t="s">
        <v>8894</v>
      </c>
      <c r="D4844" s="76">
        <v>1</v>
      </c>
      <c r="E4844" s="61">
        <f t="shared" si="226"/>
        <v>3655091</v>
      </c>
      <c r="F4844" s="69" t="s">
        <v>5748</v>
      </c>
      <c r="G4844" s="69" t="s">
        <v>9155</v>
      </c>
      <c r="H4844" s="70">
        <v>225</v>
      </c>
      <c r="I4844" s="70" t="s">
        <v>139</v>
      </c>
      <c r="J4844" s="74">
        <v>26.68</v>
      </c>
      <c r="K4844" s="64">
        <f t="shared" si="227"/>
        <v>6003</v>
      </c>
      <c r="L4844" s="71"/>
      <c r="M4844" s="72"/>
      <c r="N4844" s="72" t="s">
        <v>14774</v>
      </c>
      <c r="O4844" s="72" t="s">
        <v>14743</v>
      </c>
      <c r="P4844" s="81">
        <v>1806</v>
      </c>
      <c r="Q4844" s="73"/>
      <c r="R4844" s="73" t="s">
        <v>14744</v>
      </c>
      <c r="S4844" s="60" t="str">
        <f>VLOOKUP(A4844,[1]DATA!$1:$1048576,12,0)</f>
        <v>NE</v>
      </c>
    </row>
    <row r="4845" spans="1:19" x14ac:dyDescent="0.25">
      <c r="A4845" s="68">
        <v>691013934</v>
      </c>
      <c r="B4845" s="59">
        <f t="shared" si="225"/>
        <v>691013934</v>
      </c>
      <c r="C4845" s="68" t="s">
        <v>8895</v>
      </c>
      <c r="D4845" s="76">
        <v>1</v>
      </c>
      <c r="E4845" s="61">
        <f t="shared" si="226"/>
        <v>7810091</v>
      </c>
      <c r="F4845" s="69" t="s">
        <v>5748</v>
      </c>
      <c r="G4845" s="69" t="s">
        <v>9155</v>
      </c>
      <c r="H4845" s="70">
        <v>0</v>
      </c>
      <c r="I4845" s="70" t="s">
        <v>139</v>
      </c>
      <c r="J4845" s="74">
        <v>26.68</v>
      </c>
      <c r="K4845" s="64">
        <f t="shared" si="227"/>
        <v>0</v>
      </c>
      <c r="L4845" s="71"/>
      <c r="M4845" s="72"/>
      <c r="N4845" s="72" t="s">
        <v>14775</v>
      </c>
      <c r="O4845" s="72" t="s">
        <v>14743</v>
      </c>
      <c r="P4845" s="81">
        <v>2706</v>
      </c>
      <c r="Q4845" s="73"/>
      <c r="R4845" s="73" t="s">
        <v>14744</v>
      </c>
      <c r="S4845" s="60" t="str">
        <f>VLOOKUP(A4845,[1]DATA!$1:$1048576,12,0)</f>
        <v>NE</v>
      </c>
    </row>
    <row r="4846" spans="1:19" x14ac:dyDescent="0.25">
      <c r="A4846" s="68">
        <v>600023206</v>
      </c>
      <c r="B4846" s="59">
        <f t="shared" si="225"/>
        <v>600023206</v>
      </c>
      <c r="C4846" s="68" t="s">
        <v>8896</v>
      </c>
      <c r="D4846" s="76">
        <v>1</v>
      </c>
      <c r="E4846" s="61">
        <f t="shared" si="226"/>
        <v>62231570</v>
      </c>
      <c r="F4846" s="69" t="s">
        <v>5748</v>
      </c>
      <c r="G4846" s="69" t="s">
        <v>9153</v>
      </c>
      <c r="H4846" s="70">
        <v>0</v>
      </c>
      <c r="I4846" s="70" t="s">
        <v>139</v>
      </c>
      <c r="J4846" s="74">
        <v>26.68</v>
      </c>
      <c r="K4846" s="64">
        <f t="shared" si="227"/>
        <v>0</v>
      </c>
      <c r="L4846" s="71"/>
      <c r="M4846" s="72"/>
      <c r="N4846" s="72" t="s">
        <v>14776</v>
      </c>
      <c r="O4846" s="72" t="s">
        <v>14777</v>
      </c>
      <c r="P4846" s="81">
        <v>192</v>
      </c>
      <c r="Q4846" s="73"/>
      <c r="R4846" s="73" t="s">
        <v>14778</v>
      </c>
      <c r="S4846" s="60" t="str">
        <f>VLOOKUP(A4846,[1]DATA!$1:$1048576,12,0)</f>
        <v>NE</v>
      </c>
    </row>
    <row r="4847" spans="1:19" x14ac:dyDescent="0.25">
      <c r="A4847" s="68">
        <v>600023249</v>
      </c>
      <c r="B4847" s="59">
        <f t="shared" si="225"/>
        <v>600023249</v>
      </c>
      <c r="C4847" s="68" t="s">
        <v>8897</v>
      </c>
      <c r="D4847" s="76">
        <v>1</v>
      </c>
      <c r="E4847" s="61">
        <f t="shared" si="226"/>
        <v>65082478</v>
      </c>
      <c r="F4847" s="69" t="s">
        <v>5748</v>
      </c>
      <c r="G4847" s="69" t="s">
        <v>9153</v>
      </c>
      <c r="H4847" s="70">
        <v>0</v>
      </c>
      <c r="I4847" s="70" t="s">
        <v>139</v>
      </c>
      <c r="J4847" s="74">
        <v>26.68</v>
      </c>
      <c r="K4847" s="64">
        <f t="shared" si="227"/>
        <v>0</v>
      </c>
      <c r="L4847" s="71"/>
      <c r="M4847" s="72"/>
      <c r="N4847" s="72" t="s">
        <v>14779</v>
      </c>
      <c r="O4847" s="72" t="s">
        <v>51</v>
      </c>
      <c r="P4847" s="81">
        <v>710</v>
      </c>
      <c r="Q4847" s="73"/>
      <c r="R4847" s="73" t="s">
        <v>14780</v>
      </c>
      <c r="S4847" s="60" t="str">
        <f>VLOOKUP(A4847,[1]DATA!$1:$1048576,12,0)</f>
        <v>ANO</v>
      </c>
    </row>
    <row r="4848" spans="1:19" x14ac:dyDescent="0.25">
      <c r="A4848" s="68">
        <v>600019691</v>
      </c>
      <c r="B4848" s="59">
        <f t="shared" si="225"/>
        <v>600019691</v>
      </c>
      <c r="C4848" s="68" t="s">
        <v>8898</v>
      </c>
      <c r="D4848" s="76">
        <v>1</v>
      </c>
      <c r="E4848" s="61">
        <f t="shared" si="226"/>
        <v>673773</v>
      </c>
      <c r="F4848" s="69" t="s">
        <v>5748</v>
      </c>
      <c r="G4848" s="69" t="s">
        <v>9153</v>
      </c>
      <c r="H4848" s="70">
        <v>0</v>
      </c>
      <c r="I4848" s="70" t="s">
        <v>139</v>
      </c>
      <c r="J4848" s="74">
        <v>26.68</v>
      </c>
      <c r="K4848" s="64">
        <f t="shared" si="227"/>
        <v>0</v>
      </c>
      <c r="L4848" s="71"/>
      <c r="M4848" s="72"/>
      <c r="N4848" s="72" t="s">
        <v>14781</v>
      </c>
      <c r="O4848" s="72" t="s">
        <v>14782</v>
      </c>
      <c r="P4848" s="81">
        <v>959</v>
      </c>
      <c r="Q4848" s="73">
        <v>6</v>
      </c>
      <c r="R4848" s="73" t="s">
        <v>14783</v>
      </c>
      <c r="S4848" s="60" t="str">
        <f>VLOOKUP(A4848,[1]DATA!$1:$1048576,12,0)</f>
        <v>ANO</v>
      </c>
    </row>
    <row r="4849" spans="1:19" x14ac:dyDescent="0.25">
      <c r="A4849" s="68">
        <v>600010155</v>
      </c>
      <c r="B4849" s="59">
        <f t="shared" si="225"/>
        <v>600010155</v>
      </c>
      <c r="C4849" s="68" t="s">
        <v>8899</v>
      </c>
      <c r="D4849" s="76">
        <v>1</v>
      </c>
      <c r="E4849" s="61">
        <f t="shared" si="226"/>
        <v>47274719</v>
      </c>
      <c r="F4849" s="69" t="s">
        <v>5748</v>
      </c>
      <c r="G4849" s="69" t="s">
        <v>9153</v>
      </c>
      <c r="H4849" s="70">
        <v>0</v>
      </c>
      <c r="I4849" s="70" t="s">
        <v>139</v>
      </c>
      <c r="J4849" s="74">
        <v>26.68</v>
      </c>
      <c r="K4849" s="64">
        <f t="shared" si="227"/>
        <v>0</v>
      </c>
      <c r="L4849" s="71"/>
      <c r="M4849" s="72"/>
      <c r="N4849" s="72" t="s">
        <v>14784</v>
      </c>
      <c r="O4849" s="72" t="s">
        <v>4455</v>
      </c>
      <c r="P4849" s="81">
        <v>580</v>
      </c>
      <c r="Q4849" s="73"/>
      <c r="R4849" s="73" t="s">
        <v>14780</v>
      </c>
      <c r="S4849" s="60" t="str">
        <f>VLOOKUP(A4849,[1]DATA!$1:$1048576,12,0)</f>
        <v>ANO</v>
      </c>
    </row>
    <row r="4850" spans="1:19" x14ac:dyDescent="0.25">
      <c r="A4850" s="68">
        <v>600010180</v>
      </c>
      <c r="B4850" s="59">
        <f t="shared" si="225"/>
        <v>600010180</v>
      </c>
      <c r="C4850" s="68" t="s">
        <v>8900</v>
      </c>
      <c r="D4850" s="76">
        <v>1</v>
      </c>
      <c r="E4850" s="61">
        <f t="shared" si="226"/>
        <v>497029</v>
      </c>
      <c r="F4850" s="69" t="s">
        <v>5748</v>
      </c>
      <c r="G4850" s="69" t="s">
        <v>9153</v>
      </c>
      <c r="H4850" s="70">
        <v>0</v>
      </c>
      <c r="I4850" s="70" t="s">
        <v>139</v>
      </c>
      <c r="J4850" s="74">
        <v>26.68</v>
      </c>
      <c r="K4850" s="64">
        <f t="shared" si="227"/>
        <v>0</v>
      </c>
      <c r="L4850" s="71"/>
      <c r="M4850" s="72"/>
      <c r="N4850" s="72" t="s">
        <v>14785</v>
      </c>
      <c r="O4850" s="72" t="s">
        <v>14786</v>
      </c>
      <c r="P4850" s="81">
        <v>840</v>
      </c>
      <c r="Q4850" s="73">
        <v>4</v>
      </c>
      <c r="R4850" s="73" t="s">
        <v>14783</v>
      </c>
      <c r="S4850" s="60" t="str">
        <f>VLOOKUP(A4850,[1]DATA!$1:$1048576,12,0)</f>
        <v>ANO</v>
      </c>
    </row>
    <row r="4851" spans="1:19" x14ac:dyDescent="0.25">
      <c r="A4851" s="68">
        <v>600010279</v>
      </c>
      <c r="B4851" s="59">
        <f t="shared" si="225"/>
        <v>600010279</v>
      </c>
      <c r="C4851" s="68" t="s">
        <v>8901</v>
      </c>
      <c r="D4851" s="76">
        <v>1</v>
      </c>
      <c r="E4851" s="61">
        <f t="shared" si="226"/>
        <v>47274603</v>
      </c>
      <c r="F4851" s="69" t="s">
        <v>5748</v>
      </c>
      <c r="G4851" s="69" t="s">
        <v>9153</v>
      </c>
      <c r="H4851" s="70">
        <v>0</v>
      </c>
      <c r="I4851" s="70" t="s">
        <v>139</v>
      </c>
      <c r="J4851" s="74">
        <v>26.68</v>
      </c>
      <c r="K4851" s="64">
        <f t="shared" si="227"/>
        <v>0</v>
      </c>
      <c r="L4851" s="71"/>
      <c r="M4851" s="72"/>
      <c r="N4851" s="72" t="s">
        <v>14787</v>
      </c>
      <c r="O4851" s="72" t="s">
        <v>41</v>
      </c>
      <c r="P4851" s="81">
        <v>1130</v>
      </c>
      <c r="Q4851" s="73">
        <v>10</v>
      </c>
      <c r="R4851" s="73" t="s">
        <v>14783</v>
      </c>
      <c r="S4851" s="60" t="str">
        <f>VLOOKUP(A4851,[1]DATA!$1:$1048576,12,0)</f>
        <v>ANO</v>
      </c>
    </row>
    <row r="4852" spans="1:19" x14ac:dyDescent="0.25">
      <c r="A4852" s="68">
        <v>600076008</v>
      </c>
      <c r="B4852" s="59">
        <f t="shared" si="225"/>
        <v>600076008</v>
      </c>
      <c r="C4852" s="68" t="s">
        <v>8902</v>
      </c>
      <c r="D4852" s="76">
        <v>1</v>
      </c>
      <c r="E4852" s="61">
        <f t="shared" si="226"/>
        <v>47274638</v>
      </c>
      <c r="F4852" s="69" t="s">
        <v>5748</v>
      </c>
      <c r="G4852" s="69" t="s">
        <v>9153</v>
      </c>
      <c r="H4852" s="70">
        <v>375</v>
      </c>
      <c r="I4852" s="70" t="s">
        <v>139</v>
      </c>
      <c r="J4852" s="74">
        <v>26.68</v>
      </c>
      <c r="K4852" s="64">
        <f t="shared" si="227"/>
        <v>10005</v>
      </c>
      <c r="L4852" s="71"/>
      <c r="M4852" s="72"/>
      <c r="N4852" s="72" t="s">
        <v>14788</v>
      </c>
      <c r="O4852" s="72" t="s">
        <v>9404</v>
      </c>
      <c r="P4852" s="81">
        <v>440</v>
      </c>
      <c r="Q4852" s="73"/>
      <c r="R4852" s="73" t="s">
        <v>14789</v>
      </c>
      <c r="S4852" s="60" t="str">
        <f>VLOOKUP(A4852,[1]DATA!$1:$1048576,12,0)</f>
        <v>ANO</v>
      </c>
    </row>
    <row r="4853" spans="1:19" x14ac:dyDescent="0.25">
      <c r="A4853" s="68">
        <v>600076105</v>
      </c>
      <c r="B4853" s="59">
        <f t="shared" si="225"/>
        <v>600076105</v>
      </c>
      <c r="C4853" s="68" t="s">
        <v>8903</v>
      </c>
      <c r="D4853" s="76">
        <v>1</v>
      </c>
      <c r="E4853" s="61">
        <f t="shared" si="226"/>
        <v>72742445</v>
      </c>
      <c r="F4853" s="69" t="s">
        <v>5748</v>
      </c>
      <c r="G4853" s="69" t="s">
        <v>9153</v>
      </c>
      <c r="H4853" s="70">
        <v>25</v>
      </c>
      <c r="I4853" s="70" t="s">
        <v>139</v>
      </c>
      <c r="J4853" s="74">
        <v>26.68</v>
      </c>
      <c r="K4853" s="64">
        <f t="shared" si="227"/>
        <v>667</v>
      </c>
      <c r="L4853" s="71"/>
      <c r="M4853" s="72"/>
      <c r="N4853" s="72" t="s">
        <v>14790</v>
      </c>
      <c r="O4853" s="72"/>
      <c r="P4853" s="81">
        <v>417</v>
      </c>
      <c r="Q4853" s="73"/>
      <c r="R4853" s="73" t="s">
        <v>10317</v>
      </c>
      <c r="S4853" s="60" t="str">
        <f>VLOOKUP(A4853,[1]DATA!$1:$1048576,12,0)</f>
        <v>ANO</v>
      </c>
    </row>
    <row r="4854" spans="1:19" x14ac:dyDescent="0.25">
      <c r="A4854" s="68">
        <v>600076156</v>
      </c>
      <c r="B4854" s="59">
        <f t="shared" si="225"/>
        <v>600076156</v>
      </c>
      <c r="C4854" s="68" t="s">
        <v>8904</v>
      </c>
      <c r="D4854" s="76">
        <v>1</v>
      </c>
      <c r="E4854" s="61">
        <f t="shared" si="226"/>
        <v>72744596</v>
      </c>
      <c r="F4854" s="69" t="s">
        <v>5748</v>
      </c>
      <c r="G4854" s="69" t="s">
        <v>9153</v>
      </c>
      <c r="H4854" s="70">
        <v>75</v>
      </c>
      <c r="I4854" s="70" t="s">
        <v>139</v>
      </c>
      <c r="J4854" s="74">
        <v>26.68</v>
      </c>
      <c r="K4854" s="64">
        <f t="shared" si="227"/>
        <v>2001</v>
      </c>
      <c r="L4854" s="71"/>
      <c r="M4854" s="72"/>
      <c r="N4854" s="72" t="s">
        <v>14791</v>
      </c>
      <c r="O4854" s="72" t="s">
        <v>14792</v>
      </c>
      <c r="P4854" s="81">
        <v>31</v>
      </c>
      <c r="Q4854" s="73"/>
      <c r="R4854" s="73" t="s">
        <v>14783</v>
      </c>
      <c r="S4854" s="60" t="str">
        <f>VLOOKUP(A4854,[1]DATA!$1:$1048576,12,0)</f>
        <v>ANO</v>
      </c>
    </row>
    <row r="4855" spans="1:19" x14ac:dyDescent="0.25">
      <c r="A4855" s="68">
        <v>600076202</v>
      </c>
      <c r="B4855" s="59">
        <f t="shared" si="225"/>
        <v>600076202</v>
      </c>
      <c r="C4855" s="68" t="s">
        <v>8905</v>
      </c>
      <c r="D4855" s="76">
        <v>1</v>
      </c>
      <c r="E4855" s="61">
        <f t="shared" si="226"/>
        <v>70694958</v>
      </c>
      <c r="F4855" s="69" t="s">
        <v>5748</v>
      </c>
      <c r="G4855" s="69" t="s">
        <v>9153</v>
      </c>
      <c r="H4855" s="70">
        <v>0</v>
      </c>
      <c r="I4855" s="70" t="s">
        <v>139</v>
      </c>
      <c r="J4855" s="74">
        <v>26.68</v>
      </c>
      <c r="K4855" s="64">
        <f t="shared" si="227"/>
        <v>0</v>
      </c>
      <c r="L4855" s="71"/>
      <c r="M4855" s="72"/>
      <c r="N4855" s="72" t="s">
        <v>14793</v>
      </c>
      <c r="O4855" s="72"/>
      <c r="P4855" s="81">
        <v>140</v>
      </c>
      <c r="Q4855" s="73"/>
      <c r="R4855" s="73" t="s">
        <v>4927</v>
      </c>
      <c r="S4855" s="60" t="str">
        <f>VLOOKUP(A4855,[1]DATA!$1:$1048576,12,0)</f>
        <v>ANO</v>
      </c>
    </row>
    <row r="4856" spans="1:19" x14ac:dyDescent="0.25">
      <c r="A4856" s="68">
        <v>600076326</v>
      </c>
      <c r="B4856" s="59">
        <f t="shared" si="225"/>
        <v>600076326</v>
      </c>
      <c r="C4856" s="68" t="s">
        <v>8906</v>
      </c>
      <c r="D4856" s="76">
        <v>1</v>
      </c>
      <c r="E4856" s="61">
        <f t="shared" si="226"/>
        <v>70982911</v>
      </c>
      <c r="F4856" s="69" t="s">
        <v>5748</v>
      </c>
      <c r="G4856" s="69" t="s">
        <v>9153</v>
      </c>
      <c r="H4856" s="70">
        <v>50</v>
      </c>
      <c r="I4856" s="70" t="s">
        <v>139</v>
      </c>
      <c r="J4856" s="74">
        <v>26.68</v>
      </c>
      <c r="K4856" s="64">
        <f t="shared" si="227"/>
        <v>1334</v>
      </c>
      <c r="L4856" s="71"/>
      <c r="M4856" s="72"/>
      <c r="N4856" s="72" t="s">
        <v>14794</v>
      </c>
      <c r="O4856" s="72" t="s">
        <v>51</v>
      </c>
      <c r="P4856" s="81">
        <v>302</v>
      </c>
      <c r="Q4856" s="73"/>
      <c r="R4856" s="73" t="s">
        <v>14778</v>
      </c>
      <c r="S4856" s="60" t="str">
        <f>VLOOKUP(A4856,[1]DATA!$1:$1048576,12,0)</f>
        <v>ANO</v>
      </c>
    </row>
    <row r="4857" spans="1:19" x14ac:dyDescent="0.25">
      <c r="A4857" s="68">
        <v>600076351</v>
      </c>
      <c r="B4857" s="59">
        <f t="shared" si="225"/>
        <v>600076351</v>
      </c>
      <c r="C4857" s="68" t="s">
        <v>8907</v>
      </c>
      <c r="D4857" s="76">
        <v>1</v>
      </c>
      <c r="E4857" s="61">
        <f t="shared" si="226"/>
        <v>72744359</v>
      </c>
      <c r="F4857" s="69" t="s">
        <v>5748</v>
      </c>
      <c r="G4857" s="69" t="s">
        <v>9153</v>
      </c>
      <c r="H4857" s="70">
        <v>700</v>
      </c>
      <c r="I4857" s="70" t="s">
        <v>139</v>
      </c>
      <c r="J4857" s="74">
        <v>26.68</v>
      </c>
      <c r="K4857" s="64">
        <f t="shared" si="227"/>
        <v>18676</v>
      </c>
      <c r="L4857" s="71"/>
      <c r="M4857" s="72"/>
      <c r="N4857" s="72" t="s">
        <v>14795</v>
      </c>
      <c r="O4857" s="72" t="s">
        <v>51</v>
      </c>
      <c r="P4857" s="81">
        <v>1066</v>
      </c>
      <c r="Q4857" s="73">
        <v>2</v>
      </c>
      <c r="R4857" s="73" t="s">
        <v>14783</v>
      </c>
      <c r="S4857" s="60" t="str">
        <f>VLOOKUP(A4857,[1]DATA!$1:$1048576,12,0)</f>
        <v>ANO</v>
      </c>
    </row>
    <row r="4858" spans="1:19" x14ac:dyDescent="0.25">
      <c r="A4858" s="68">
        <v>600076369</v>
      </c>
      <c r="B4858" s="59">
        <f t="shared" si="225"/>
        <v>600076369</v>
      </c>
      <c r="C4858" s="68" t="s">
        <v>8908</v>
      </c>
      <c r="D4858" s="76">
        <v>1</v>
      </c>
      <c r="E4858" s="61">
        <f t="shared" si="226"/>
        <v>72744375</v>
      </c>
      <c r="F4858" s="69" t="s">
        <v>5748</v>
      </c>
      <c r="G4858" s="69" t="s">
        <v>9153</v>
      </c>
      <c r="H4858" s="70">
        <v>75</v>
      </c>
      <c r="I4858" s="70" t="s">
        <v>139</v>
      </c>
      <c r="J4858" s="74">
        <v>26.68</v>
      </c>
      <c r="K4858" s="64">
        <f t="shared" si="227"/>
        <v>2001</v>
      </c>
      <c r="L4858" s="71"/>
      <c r="M4858" s="72"/>
      <c r="N4858" s="72" t="s">
        <v>14796</v>
      </c>
      <c r="O4858" s="72"/>
      <c r="P4858" s="81">
        <v>44</v>
      </c>
      <c r="Q4858" s="73"/>
      <c r="R4858" s="73" t="s">
        <v>14797</v>
      </c>
      <c r="S4858" s="60" t="str">
        <f>VLOOKUP(A4858,[1]DATA!$1:$1048576,12,0)</f>
        <v>ANO</v>
      </c>
    </row>
    <row r="4859" spans="1:19" x14ac:dyDescent="0.25">
      <c r="A4859" s="68">
        <v>600076377</v>
      </c>
      <c r="B4859" s="59">
        <f t="shared" si="225"/>
        <v>600076377</v>
      </c>
      <c r="C4859" s="68" t="s">
        <v>8909</v>
      </c>
      <c r="D4859" s="76">
        <v>1</v>
      </c>
      <c r="E4859" s="61">
        <f t="shared" si="226"/>
        <v>49888579</v>
      </c>
      <c r="F4859" s="69" t="s">
        <v>5748</v>
      </c>
      <c r="G4859" s="69" t="s">
        <v>9153</v>
      </c>
      <c r="H4859" s="70">
        <v>875</v>
      </c>
      <c r="I4859" s="70" t="s">
        <v>139</v>
      </c>
      <c r="J4859" s="74">
        <v>26.68</v>
      </c>
      <c r="K4859" s="64">
        <f t="shared" si="227"/>
        <v>23345</v>
      </c>
      <c r="L4859" s="71"/>
      <c r="M4859" s="72"/>
      <c r="N4859" s="72" t="s">
        <v>14798</v>
      </c>
      <c r="O4859" s="72" t="s">
        <v>4455</v>
      </c>
      <c r="P4859" s="81">
        <v>678</v>
      </c>
      <c r="Q4859" s="73"/>
      <c r="R4859" s="73" t="s">
        <v>14780</v>
      </c>
      <c r="S4859" s="60" t="str">
        <f>VLOOKUP(A4859,[1]DATA!$1:$1048576,12,0)</f>
        <v>ANO</v>
      </c>
    </row>
    <row r="4860" spans="1:19" x14ac:dyDescent="0.25">
      <c r="A4860" s="68">
        <v>600076407</v>
      </c>
      <c r="B4860" s="59">
        <f t="shared" si="225"/>
        <v>600076407</v>
      </c>
      <c r="C4860" s="68" t="s">
        <v>8910</v>
      </c>
      <c r="D4860" s="76">
        <v>1</v>
      </c>
      <c r="E4860" s="61">
        <f t="shared" si="226"/>
        <v>72744430</v>
      </c>
      <c r="F4860" s="69" t="s">
        <v>5748</v>
      </c>
      <c r="G4860" s="69" t="s">
        <v>9153</v>
      </c>
      <c r="H4860" s="70">
        <v>100</v>
      </c>
      <c r="I4860" s="70" t="s">
        <v>139</v>
      </c>
      <c r="J4860" s="74">
        <v>26.68</v>
      </c>
      <c r="K4860" s="64">
        <f t="shared" si="227"/>
        <v>2668</v>
      </c>
      <c r="L4860" s="71"/>
      <c r="M4860" s="72"/>
      <c r="N4860" s="72" t="s">
        <v>14799</v>
      </c>
      <c r="O4860" s="72" t="s">
        <v>14800</v>
      </c>
      <c r="P4860" s="81">
        <v>1132</v>
      </c>
      <c r="Q4860" s="73">
        <v>5</v>
      </c>
      <c r="R4860" s="73" t="s">
        <v>14783</v>
      </c>
      <c r="S4860" s="60" t="str">
        <f>VLOOKUP(A4860,[1]DATA!$1:$1048576,12,0)</f>
        <v>ANO</v>
      </c>
    </row>
    <row r="4861" spans="1:19" x14ac:dyDescent="0.25">
      <c r="A4861" s="68">
        <v>600076491</v>
      </c>
      <c r="B4861" s="59">
        <f t="shared" si="225"/>
        <v>600076491</v>
      </c>
      <c r="C4861" s="68" t="s">
        <v>8911</v>
      </c>
      <c r="D4861" s="76">
        <v>1</v>
      </c>
      <c r="E4861" s="61">
        <f t="shared" si="226"/>
        <v>70698490</v>
      </c>
      <c r="F4861" s="69" t="s">
        <v>5748</v>
      </c>
      <c r="G4861" s="69" t="s">
        <v>9153</v>
      </c>
      <c r="H4861" s="70">
        <v>0</v>
      </c>
      <c r="I4861" s="70" t="s">
        <v>139</v>
      </c>
      <c r="J4861" s="74">
        <v>26.68</v>
      </c>
      <c r="K4861" s="64">
        <f t="shared" si="227"/>
        <v>0</v>
      </c>
      <c r="L4861" s="71"/>
      <c r="M4861" s="72"/>
      <c r="N4861" s="72" t="s">
        <v>14801</v>
      </c>
      <c r="O4861" s="72" t="s">
        <v>4116</v>
      </c>
      <c r="P4861" s="81">
        <v>740</v>
      </c>
      <c r="Q4861" s="73">
        <v>5</v>
      </c>
      <c r="R4861" s="73" t="s">
        <v>14802</v>
      </c>
      <c r="S4861" s="60" t="str">
        <f>VLOOKUP(A4861,[1]DATA!$1:$1048576,12,0)</f>
        <v>ANO</v>
      </c>
    </row>
    <row r="4862" spans="1:19" x14ac:dyDescent="0.25">
      <c r="A4862" s="68">
        <v>650074734</v>
      </c>
      <c r="B4862" s="59">
        <f t="shared" si="225"/>
        <v>650074734</v>
      </c>
      <c r="C4862" s="68" t="s">
        <v>8912</v>
      </c>
      <c r="D4862" s="76">
        <v>1</v>
      </c>
      <c r="E4862" s="61">
        <f t="shared" si="226"/>
        <v>25495488</v>
      </c>
      <c r="F4862" s="69" t="s">
        <v>5748</v>
      </c>
      <c r="G4862" s="69" t="s">
        <v>9153</v>
      </c>
      <c r="H4862" s="70">
        <v>50</v>
      </c>
      <c r="I4862" s="70" t="s">
        <v>139</v>
      </c>
      <c r="J4862" s="74">
        <v>26.68</v>
      </c>
      <c r="K4862" s="64">
        <f t="shared" si="227"/>
        <v>1334</v>
      </c>
      <c r="L4862" s="71"/>
      <c r="M4862" s="72"/>
      <c r="N4862" s="72" t="s">
        <v>14803</v>
      </c>
      <c r="O4862" s="72" t="s">
        <v>14786</v>
      </c>
      <c r="P4862" s="81">
        <v>962</v>
      </c>
      <c r="Q4862" s="73">
        <v>49</v>
      </c>
      <c r="R4862" s="73" t="s">
        <v>14783</v>
      </c>
      <c r="S4862" s="60" t="str">
        <f>VLOOKUP(A4862,[1]DATA!$1:$1048576,12,0)</f>
        <v>NE</v>
      </c>
    </row>
    <row r="4863" spans="1:19" x14ac:dyDescent="0.25">
      <c r="A4863" s="68">
        <v>691015066</v>
      </c>
      <c r="B4863" s="59">
        <f t="shared" si="225"/>
        <v>691015066</v>
      </c>
      <c r="C4863" s="68" t="s">
        <v>8913</v>
      </c>
      <c r="D4863" s="76">
        <v>1</v>
      </c>
      <c r="E4863" s="61">
        <f t="shared" si="226"/>
        <v>10780700</v>
      </c>
      <c r="F4863" s="69" t="s">
        <v>5748</v>
      </c>
      <c r="G4863" s="69" t="s">
        <v>9157</v>
      </c>
      <c r="H4863" s="70">
        <v>175</v>
      </c>
      <c r="I4863" s="70" t="s">
        <v>139</v>
      </c>
      <c r="J4863" s="74">
        <v>26.68</v>
      </c>
      <c r="K4863" s="64">
        <f t="shared" si="227"/>
        <v>4669</v>
      </c>
      <c r="L4863" s="71"/>
      <c r="M4863" s="72"/>
      <c r="N4863" s="72" t="s">
        <v>14804</v>
      </c>
      <c r="O4863" s="72" t="s">
        <v>5019</v>
      </c>
      <c r="P4863" s="81" t="s">
        <v>14805</v>
      </c>
      <c r="Q4863" s="73"/>
      <c r="R4863" s="73" t="s">
        <v>14806</v>
      </c>
      <c r="S4863" s="66" t="s">
        <v>15115</v>
      </c>
    </row>
    <row r="4864" spans="1:19" x14ac:dyDescent="0.25">
      <c r="A4864" s="68">
        <v>600076334</v>
      </c>
      <c r="B4864" s="59">
        <f t="shared" si="225"/>
        <v>600076334</v>
      </c>
      <c r="C4864" s="68">
        <v>72742526</v>
      </c>
      <c r="D4864" s="76">
        <v>1</v>
      </c>
      <c r="E4864" s="61">
        <f t="shared" si="226"/>
        <v>72742526</v>
      </c>
      <c r="F4864" s="69" t="s">
        <v>5748</v>
      </c>
      <c r="G4864" s="69" t="s">
        <v>9157</v>
      </c>
      <c r="H4864" s="70">
        <v>525</v>
      </c>
      <c r="I4864" s="70" t="s">
        <v>139</v>
      </c>
      <c r="J4864" s="74">
        <v>26.68</v>
      </c>
      <c r="K4864" s="64">
        <f t="shared" si="227"/>
        <v>14007</v>
      </c>
      <c r="L4864" s="71"/>
      <c r="M4864" s="72"/>
      <c r="N4864" s="72" t="s">
        <v>14807</v>
      </c>
      <c r="O4864" s="72" t="s">
        <v>19</v>
      </c>
      <c r="P4864" s="81">
        <v>558</v>
      </c>
      <c r="Q4864" s="73">
        <v>10</v>
      </c>
      <c r="R4864" s="73" t="s">
        <v>14808</v>
      </c>
      <c r="S4864" s="60" t="str">
        <f>VLOOKUP(A4864,[1]DATA!$1:$1048576,12,0)</f>
        <v>ANO</v>
      </c>
    </row>
    <row r="4865" spans="1:19" x14ac:dyDescent="0.25">
      <c r="A4865" s="68">
        <v>600001431</v>
      </c>
      <c r="B4865" s="59">
        <f t="shared" si="225"/>
        <v>600001431</v>
      </c>
      <c r="C4865" s="68" t="s">
        <v>8914</v>
      </c>
      <c r="D4865" s="76">
        <v>1</v>
      </c>
      <c r="E4865" s="61">
        <f t="shared" si="226"/>
        <v>70901619</v>
      </c>
      <c r="F4865" s="69" t="s">
        <v>5748</v>
      </c>
      <c r="G4865" s="69" t="s">
        <v>9152</v>
      </c>
      <c r="H4865" s="70">
        <v>475</v>
      </c>
      <c r="I4865" s="70" t="s">
        <v>139</v>
      </c>
      <c r="J4865" s="74">
        <v>26.68</v>
      </c>
      <c r="K4865" s="64">
        <f t="shared" si="227"/>
        <v>12673</v>
      </c>
      <c r="L4865" s="71"/>
      <c r="M4865" s="72"/>
      <c r="N4865" s="72" t="s">
        <v>14809</v>
      </c>
      <c r="O4865" s="72" t="s">
        <v>14810</v>
      </c>
      <c r="P4865" s="81">
        <v>100</v>
      </c>
      <c r="Q4865" s="73"/>
      <c r="R4865" s="73" t="s">
        <v>14811</v>
      </c>
      <c r="S4865" s="60" t="str">
        <f>VLOOKUP(A4865,[1]DATA!$1:$1048576,12,0)</f>
        <v>NE</v>
      </c>
    </row>
    <row r="4866" spans="1:19" x14ac:dyDescent="0.25">
      <c r="A4866" s="68">
        <v>600023664</v>
      </c>
      <c r="B4866" s="59">
        <f t="shared" si="225"/>
        <v>600023664</v>
      </c>
      <c r="C4866" s="68" t="s">
        <v>8915</v>
      </c>
      <c r="D4866" s="76">
        <v>1</v>
      </c>
      <c r="E4866" s="61">
        <f t="shared" si="226"/>
        <v>70839913</v>
      </c>
      <c r="F4866" s="69" t="s">
        <v>5748</v>
      </c>
      <c r="G4866" s="69" t="s">
        <v>9152</v>
      </c>
      <c r="H4866" s="70">
        <v>125</v>
      </c>
      <c r="I4866" s="70" t="s">
        <v>139</v>
      </c>
      <c r="J4866" s="74">
        <v>26.68</v>
      </c>
      <c r="K4866" s="64">
        <f t="shared" si="227"/>
        <v>3335</v>
      </c>
      <c r="L4866" s="71"/>
      <c r="M4866" s="72"/>
      <c r="N4866" s="72" t="s">
        <v>14812</v>
      </c>
      <c r="O4866" s="72" t="s">
        <v>14813</v>
      </c>
      <c r="P4866" s="81">
        <v>110</v>
      </c>
      <c r="Q4866" s="73">
        <v>29</v>
      </c>
      <c r="R4866" s="73" t="s">
        <v>9158</v>
      </c>
      <c r="S4866" s="60" t="str">
        <f>VLOOKUP(A4866,[1]DATA!$1:$1048576,12,0)</f>
        <v>ANO</v>
      </c>
    </row>
    <row r="4867" spans="1:19" x14ac:dyDescent="0.25">
      <c r="A4867" s="68">
        <v>600023699</v>
      </c>
      <c r="B4867" s="59">
        <f t="shared" si="225"/>
        <v>600023699</v>
      </c>
      <c r="C4867" s="68" t="s">
        <v>8916</v>
      </c>
      <c r="D4867" s="76">
        <v>1</v>
      </c>
      <c r="E4867" s="61">
        <f t="shared" si="226"/>
        <v>70839841</v>
      </c>
      <c r="F4867" s="69" t="s">
        <v>5748</v>
      </c>
      <c r="G4867" s="69" t="s">
        <v>9152</v>
      </c>
      <c r="H4867" s="70">
        <v>0</v>
      </c>
      <c r="I4867" s="70" t="s">
        <v>139</v>
      </c>
      <c r="J4867" s="74">
        <v>26.68</v>
      </c>
      <c r="K4867" s="64">
        <f t="shared" si="227"/>
        <v>0</v>
      </c>
      <c r="L4867" s="71"/>
      <c r="M4867" s="72"/>
      <c r="N4867" s="72" t="s">
        <v>14814</v>
      </c>
      <c r="O4867" s="72" t="s">
        <v>14815</v>
      </c>
      <c r="P4867" s="81">
        <v>1331</v>
      </c>
      <c r="Q4867" s="73">
        <v>18</v>
      </c>
      <c r="R4867" s="73" t="s">
        <v>9158</v>
      </c>
      <c r="S4867" s="60" t="str">
        <f>VLOOKUP(A4867,[1]DATA!$1:$1048576,12,0)</f>
        <v>ANO</v>
      </c>
    </row>
    <row r="4868" spans="1:19" x14ac:dyDescent="0.25">
      <c r="A4868" s="68">
        <v>600023711</v>
      </c>
      <c r="B4868" s="59">
        <f t="shared" si="225"/>
        <v>600023711</v>
      </c>
      <c r="C4868" s="68" t="s">
        <v>8917</v>
      </c>
      <c r="D4868" s="76">
        <v>1</v>
      </c>
      <c r="E4868" s="61">
        <f t="shared" si="226"/>
        <v>61515582</v>
      </c>
      <c r="F4868" s="69" t="s">
        <v>5748</v>
      </c>
      <c r="G4868" s="69" t="s">
        <v>9152</v>
      </c>
      <c r="H4868" s="70">
        <v>0</v>
      </c>
      <c r="I4868" s="70" t="s">
        <v>139</v>
      </c>
      <c r="J4868" s="74">
        <v>26.68</v>
      </c>
      <c r="K4868" s="64">
        <f t="shared" si="227"/>
        <v>0</v>
      </c>
      <c r="L4868" s="71"/>
      <c r="M4868" s="72"/>
      <c r="N4868" s="72" t="s">
        <v>14816</v>
      </c>
      <c r="O4868" s="72" t="s">
        <v>19</v>
      </c>
      <c r="P4868" s="81">
        <v>624</v>
      </c>
      <c r="Q4868" s="73">
        <v>1</v>
      </c>
      <c r="R4868" s="73" t="s">
        <v>14817</v>
      </c>
      <c r="S4868" s="60" t="str">
        <f>VLOOKUP(A4868,[1]DATA!$1:$1048576,12,0)</f>
        <v>ANO</v>
      </c>
    </row>
    <row r="4869" spans="1:19" x14ac:dyDescent="0.25">
      <c r="A4869" s="68">
        <v>600023729</v>
      </c>
      <c r="B4869" s="59">
        <f t="shared" ref="B4869:B4932" si="228">A4869*1</f>
        <v>600023729</v>
      </c>
      <c r="C4869" s="68" t="s">
        <v>8918</v>
      </c>
      <c r="D4869" s="76">
        <v>1</v>
      </c>
      <c r="E4869" s="61">
        <f t="shared" ref="E4869:E4932" si="229">C4869*1</f>
        <v>25023187</v>
      </c>
      <c r="F4869" s="69" t="s">
        <v>5748</v>
      </c>
      <c r="G4869" s="69" t="s">
        <v>9152</v>
      </c>
      <c r="H4869" s="70">
        <v>0</v>
      </c>
      <c r="I4869" s="70" t="s">
        <v>139</v>
      </c>
      <c r="J4869" s="74">
        <v>26.68</v>
      </c>
      <c r="K4869" s="64">
        <f t="shared" ref="K4869:K4932" si="230">H4869*J4869</f>
        <v>0</v>
      </c>
      <c r="L4869" s="71"/>
      <c r="M4869" s="72"/>
      <c r="N4869" s="72" t="s">
        <v>14818</v>
      </c>
      <c r="O4869" s="72" t="s">
        <v>10402</v>
      </c>
      <c r="P4869" s="81">
        <v>1570</v>
      </c>
      <c r="Q4869" s="73">
        <v>1</v>
      </c>
      <c r="R4869" s="73" t="s">
        <v>9158</v>
      </c>
      <c r="S4869" s="60" t="str">
        <f>VLOOKUP(A4869,[1]DATA!$1:$1048576,12,0)</f>
        <v>NE</v>
      </c>
    </row>
    <row r="4870" spans="1:19" x14ac:dyDescent="0.25">
      <c r="A4870" s="68">
        <v>600023737</v>
      </c>
      <c r="B4870" s="59">
        <f t="shared" si="228"/>
        <v>600023737</v>
      </c>
      <c r="C4870" s="68" t="s">
        <v>8919</v>
      </c>
      <c r="D4870" s="76">
        <v>1</v>
      </c>
      <c r="E4870" s="61">
        <f t="shared" si="229"/>
        <v>25048791</v>
      </c>
      <c r="F4870" s="69" t="s">
        <v>5748</v>
      </c>
      <c r="G4870" s="69" t="s">
        <v>9152</v>
      </c>
      <c r="H4870" s="70">
        <v>25</v>
      </c>
      <c r="I4870" s="70" t="s">
        <v>139</v>
      </c>
      <c r="J4870" s="74">
        <v>26.68</v>
      </c>
      <c r="K4870" s="64">
        <f t="shared" si="230"/>
        <v>667</v>
      </c>
      <c r="L4870" s="71"/>
      <c r="M4870" s="72"/>
      <c r="N4870" s="72" t="s">
        <v>14819</v>
      </c>
      <c r="O4870" s="72" t="s">
        <v>14820</v>
      </c>
      <c r="P4870" s="81">
        <v>1286</v>
      </c>
      <c r="Q4870" s="73">
        <v>9</v>
      </c>
      <c r="R4870" s="73" t="s">
        <v>9158</v>
      </c>
      <c r="S4870" s="60" t="str">
        <f>VLOOKUP(A4870,[1]DATA!$1:$1048576,12,0)</f>
        <v>NE</v>
      </c>
    </row>
    <row r="4871" spans="1:19" x14ac:dyDescent="0.25">
      <c r="A4871" s="68">
        <v>600011216</v>
      </c>
      <c r="B4871" s="59">
        <f t="shared" si="228"/>
        <v>600011216</v>
      </c>
      <c r="C4871" s="68" t="s">
        <v>8920</v>
      </c>
      <c r="D4871" s="76">
        <v>1</v>
      </c>
      <c r="E4871" s="61">
        <f t="shared" si="229"/>
        <v>61515451</v>
      </c>
      <c r="F4871" s="69" t="s">
        <v>5748</v>
      </c>
      <c r="G4871" s="69" t="s">
        <v>9152</v>
      </c>
      <c r="H4871" s="70">
        <v>25</v>
      </c>
      <c r="I4871" s="70" t="s">
        <v>139</v>
      </c>
      <c r="J4871" s="74">
        <v>26.68</v>
      </c>
      <c r="K4871" s="64">
        <f t="shared" si="230"/>
        <v>667</v>
      </c>
      <c r="L4871" s="71"/>
      <c r="M4871" s="72"/>
      <c r="N4871" s="72" t="s">
        <v>14821</v>
      </c>
      <c r="O4871" s="72" t="s">
        <v>14822</v>
      </c>
      <c r="P4871" s="81">
        <v>530</v>
      </c>
      <c r="Q4871" s="73">
        <v>11</v>
      </c>
      <c r="R4871" s="73" t="s">
        <v>9158</v>
      </c>
      <c r="S4871" s="60" t="str">
        <f>VLOOKUP(A4871,[1]DATA!$1:$1048576,12,0)</f>
        <v>ANO</v>
      </c>
    </row>
    <row r="4872" spans="1:19" x14ac:dyDescent="0.25">
      <c r="A4872" s="68">
        <v>600011232</v>
      </c>
      <c r="B4872" s="59">
        <f t="shared" si="228"/>
        <v>600011232</v>
      </c>
      <c r="C4872" s="68" t="s">
        <v>8921</v>
      </c>
      <c r="D4872" s="76">
        <v>1</v>
      </c>
      <c r="E4872" s="61">
        <f t="shared" si="229"/>
        <v>25018248</v>
      </c>
      <c r="F4872" s="69" t="s">
        <v>5748</v>
      </c>
      <c r="G4872" s="69" t="s">
        <v>9152</v>
      </c>
      <c r="H4872" s="70">
        <v>75</v>
      </c>
      <c r="I4872" s="70" t="s">
        <v>139</v>
      </c>
      <c r="J4872" s="74">
        <v>26.68</v>
      </c>
      <c r="K4872" s="64">
        <f t="shared" si="230"/>
        <v>2001</v>
      </c>
      <c r="L4872" s="71"/>
      <c r="M4872" s="72"/>
      <c r="N4872" s="72" t="s">
        <v>14823</v>
      </c>
      <c r="O4872" s="72" t="s">
        <v>14824</v>
      </c>
      <c r="P4872" s="81">
        <v>275</v>
      </c>
      <c r="Q4872" s="73">
        <v>27</v>
      </c>
      <c r="R4872" s="73" t="s">
        <v>14825</v>
      </c>
      <c r="S4872" s="60" t="str">
        <f>VLOOKUP(A4872,[1]DATA!$1:$1048576,12,0)</f>
        <v>NE</v>
      </c>
    </row>
    <row r="4873" spans="1:19" x14ac:dyDescent="0.25">
      <c r="A4873" s="68">
        <v>600011241</v>
      </c>
      <c r="B4873" s="59">
        <f t="shared" si="228"/>
        <v>600011241</v>
      </c>
      <c r="C4873" s="68" t="s">
        <v>8922</v>
      </c>
      <c r="D4873" s="76">
        <v>1</v>
      </c>
      <c r="E4873" s="61">
        <f t="shared" si="229"/>
        <v>61515779</v>
      </c>
      <c r="F4873" s="69" t="s">
        <v>5748</v>
      </c>
      <c r="G4873" s="69" t="s">
        <v>9152</v>
      </c>
      <c r="H4873" s="70">
        <v>0</v>
      </c>
      <c r="I4873" s="70" t="s">
        <v>139</v>
      </c>
      <c r="J4873" s="74">
        <v>26.68</v>
      </c>
      <c r="K4873" s="64">
        <f t="shared" si="230"/>
        <v>0</v>
      </c>
      <c r="L4873" s="71"/>
      <c r="M4873" s="72"/>
      <c r="N4873" s="72" t="s">
        <v>14826</v>
      </c>
      <c r="O4873" s="72" t="s">
        <v>12427</v>
      </c>
      <c r="P4873" s="81">
        <v>862</v>
      </c>
      <c r="Q4873" s="73">
        <v>15</v>
      </c>
      <c r="R4873" s="73" t="s">
        <v>9158</v>
      </c>
      <c r="S4873" s="60" t="str">
        <f>VLOOKUP(A4873,[1]DATA!$1:$1048576,12,0)</f>
        <v>ANO</v>
      </c>
    </row>
    <row r="4874" spans="1:19" x14ac:dyDescent="0.25">
      <c r="A4874" s="68">
        <v>600011267</v>
      </c>
      <c r="B4874" s="59">
        <f t="shared" si="228"/>
        <v>600011267</v>
      </c>
      <c r="C4874" s="68" t="s">
        <v>8923</v>
      </c>
      <c r="D4874" s="76">
        <v>1</v>
      </c>
      <c r="E4874" s="61">
        <f t="shared" si="229"/>
        <v>61515477</v>
      </c>
      <c r="F4874" s="69" t="s">
        <v>5748</v>
      </c>
      <c r="G4874" s="69" t="s">
        <v>9152</v>
      </c>
      <c r="H4874" s="70">
        <v>50</v>
      </c>
      <c r="I4874" s="70" t="s">
        <v>139</v>
      </c>
      <c r="J4874" s="74">
        <v>26.68</v>
      </c>
      <c r="K4874" s="64">
        <f t="shared" si="230"/>
        <v>1334</v>
      </c>
      <c r="L4874" s="71"/>
      <c r="M4874" s="72"/>
      <c r="N4874" s="72" t="s">
        <v>14827</v>
      </c>
      <c r="O4874" s="72" t="s">
        <v>53</v>
      </c>
      <c r="P4874" s="81">
        <v>909</v>
      </c>
      <c r="Q4874" s="73">
        <v>12</v>
      </c>
      <c r="R4874" s="73" t="s">
        <v>14817</v>
      </c>
      <c r="S4874" s="60" t="str">
        <f>VLOOKUP(A4874,[1]DATA!$1:$1048576,12,0)</f>
        <v>ANO</v>
      </c>
    </row>
    <row r="4875" spans="1:19" x14ac:dyDescent="0.25">
      <c r="A4875" s="68">
        <v>600011283</v>
      </c>
      <c r="B4875" s="59">
        <f t="shared" si="228"/>
        <v>600011283</v>
      </c>
      <c r="C4875" s="68" t="s">
        <v>8924</v>
      </c>
      <c r="D4875" s="76">
        <v>1</v>
      </c>
      <c r="E4875" s="61">
        <f t="shared" si="229"/>
        <v>497088</v>
      </c>
      <c r="F4875" s="69" t="s">
        <v>5748</v>
      </c>
      <c r="G4875" s="69" t="s">
        <v>9152</v>
      </c>
      <c r="H4875" s="70">
        <v>225</v>
      </c>
      <c r="I4875" s="70" t="s">
        <v>139</v>
      </c>
      <c r="J4875" s="74">
        <v>26.68</v>
      </c>
      <c r="K4875" s="64">
        <f t="shared" si="230"/>
        <v>6003</v>
      </c>
      <c r="L4875" s="71"/>
      <c r="M4875" s="72"/>
      <c r="N4875" s="72" t="s">
        <v>14828</v>
      </c>
      <c r="O4875" s="72" t="s">
        <v>9174</v>
      </c>
      <c r="P4875" s="81">
        <v>1350</v>
      </c>
      <c r="Q4875" s="73">
        <v>1</v>
      </c>
      <c r="R4875" s="73" t="s">
        <v>9158</v>
      </c>
      <c r="S4875" s="60" t="str">
        <f>VLOOKUP(A4875,[1]DATA!$1:$1048576,12,0)</f>
        <v>ANO</v>
      </c>
    </row>
    <row r="4876" spans="1:19" x14ac:dyDescent="0.25">
      <c r="A4876" s="68">
        <v>600011291</v>
      </c>
      <c r="B4876" s="59">
        <f t="shared" si="228"/>
        <v>600011291</v>
      </c>
      <c r="C4876" s="68" t="s">
        <v>8925</v>
      </c>
      <c r="D4876" s="76">
        <v>1</v>
      </c>
      <c r="E4876" s="61">
        <f t="shared" si="229"/>
        <v>524646</v>
      </c>
      <c r="F4876" s="69" t="s">
        <v>5748</v>
      </c>
      <c r="G4876" s="69" t="s">
        <v>9152</v>
      </c>
      <c r="H4876" s="70">
        <v>0</v>
      </c>
      <c r="I4876" s="70" t="s">
        <v>139</v>
      </c>
      <c r="J4876" s="74">
        <v>26.68</v>
      </c>
      <c r="K4876" s="64">
        <f t="shared" si="230"/>
        <v>0</v>
      </c>
      <c r="L4876" s="71"/>
      <c r="M4876" s="72"/>
      <c r="N4876" s="72" t="s">
        <v>14829</v>
      </c>
      <c r="O4876" s="72" t="s">
        <v>14830</v>
      </c>
      <c r="P4876" s="81">
        <v>880</v>
      </c>
      <c r="Q4876" s="73">
        <v>12</v>
      </c>
      <c r="R4876" s="73" t="s">
        <v>9158</v>
      </c>
      <c r="S4876" s="60" t="str">
        <f>VLOOKUP(A4876,[1]DATA!$1:$1048576,12,0)</f>
        <v>ANO</v>
      </c>
    </row>
    <row r="4877" spans="1:19" x14ac:dyDescent="0.25">
      <c r="A4877" s="68">
        <v>600011305</v>
      </c>
      <c r="B4877" s="59">
        <f t="shared" si="228"/>
        <v>600011305</v>
      </c>
      <c r="C4877" s="68" t="s">
        <v>8926</v>
      </c>
      <c r="D4877" s="76">
        <v>1</v>
      </c>
      <c r="E4877" s="61">
        <f t="shared" si="229"/>
        <v>18385877</v>
      </c>
      <c r="F4877" s="69" t="s">
        <v>5748</v>
      </c>
      <c r="G4877" s="69" t="s">
        <v>9152</v>
      </c>
      <c r="H4877" s="70">
        <v>0</v>
      </c>
      <c r="I4877" s="70" t="s">
        <v>139</v>
      </c>
      <c r="J4877" s="74">
        <v>26.68</v>
      </c>
      <c r="K4877" s="64">
        <f t="shared" si="230"/>
        <v>0</v>
      </c>
      <c r="L4877" s="71"/>
      <c r="M4877" s="72"/>
      <c r="N4877" s="72" t="s">
        <v>14831</v>
      </c>
      <c r="O4877" s="72" t="s">
        <v>14832</v>
      </c>
      <c r="P4877" s="81">
        <v>5</v>
      </c>
      <c r="Q4877" s="73">
        <v>5</v>
      </c>
      <c r="R4877" s="73" t="s">
        <v>9158</v>
      </c>
      <c r="S4877" s="60" t="str">
        <f>VLOOKUP(A4877,[1]DATA!$1:$1048576,12,0)</f>
        <v>NE</v>
      </c>
    </row>
    <row r="4878" spans="1:19" x14ac:dyDescent="0.25">
      <c r="A4878" s="68">
        <v>600084582</v>
      </c>
      <c r="B4878" s="59">
        <f t="shared" si="228"/>
        <v>600084582</v>
      </c>
      <c r="C4878" s="68" t="s">
        <v>8927</v>
      </c>
      <c r="D4878" s="76">
        <v>1</v>
      </c>
      <c r="E4878" s="61">
        <f t="shared" si="229"/>
        <v>63788136</v>
      </c>
      <c r="F4878" s="69" t="s">
        <v>5748</v>
      </c>
      <c r="G4878" s="69" t="s">
        <v>9152</v>
      </c>
      <c r="H4878" s="70">
        <v>425</v>
      </c>
      <c r="I4878" s="70" t="s">
        <v>139</v>
      </c>
      <c r="J4878" s="74">
        <v>26.68</v>
      </c>
      <c r="K4878" s="64">
        <f t="shared" si="230"/>
        <v>11339</v>
      </c>
      <c r="L4878" s="71"/>
      <c r="M4878" s="72"/>
      <c r="N4878" s="72" t="s">
        <v>14833</v>
      </c>
      <c r="O4878" s="72" t="s">
        <v>14820</v>
      </c>
      <c r="P4878" s="81">
        <v>1102</v>
      </c>
      <c r="Q4878" s="73">
        <v>4</v>
      </c>
      <c r="R4878" s="73" t="s">
        <v>9158</v>
      </c>
      <c r="S4878" s="60" t="str">
        <f>VLOOKUP(A4878,[1]DATA!$1:$1048576,12,0)</f>
        <v>ANO</v>
      </c>
    </row>
    <row r="4879" spans="1:19" x14ac:dyDescent="0.25">
      <c r="A4879" s="68">
        <v>600084604</v>
      </c>
      <c r="B4879" s="59">
        <f t="shared" si="228"/>
        <v>600084604</v>
      </c>
      <c r="C4879" s="68" t="s">
        <v>8928</v>
      </c>
      <c r="D4879" s="76">
        <v>1</v>
      </c>
      <c r="E4879" s="61">
        <f t="shared" si="229"/>
        <v>72745118</v>
      </c>
      <c r="F4879" s="69" t="s">
        <v>5748</v>
      </c>
      <c r="G4879" s="69" t="s">
        <v>9152</v>
      </c>
      <c r="H4879" s="70">
        <v>100</v>
      </c>
      <c r="I4879" s="70" t="s">
        <v>139</v>
      </c>
      <c r="J4879" s="74">
        <v>26.68</v>
      </c>
      <c r="K4879" s="64">
        <f t="shared" si="230"/>
        <v>2668</v>
      </c>
      <c r="L4879" s="71"/>
      <c r="M4879" s="72"/>
      <c r="N4879" s="72" t="s">
        <v>14834</v>
      </c>
      <c r="O4879" s="72" t="s">
        <v>4599</v>
      </c>
      <c r="P4879" s="81">
        <v>216</v>
      </c>
      <c r="Q4879" s="73"/>
      <c r="R4879" s="73" t="s">
        <v>14835</v>
      </c>
      <c r="S4879" s="60" t="str">
        <f>VLOOKUP(A4879,[1]DATA!$1:$1048576,12,0)</f>
        <v>ANO</v>
      </c>
    </row>
    <row r="4880" spans="1:19" x14ac:dyDescent="0.25">
      <c r="A4880" s="68">
        <v>600084639</v>
      </c>
      <c r="B4880" s="59">
        <f t="shared" si="228"/>
        <v>600084639</v>
      </c>
      <c r="C4880" s="68" t="s">
        <v>8929</v>
      </c>
      <c r="D4880" s="76">
        <v>1</v>
      </c>
      <c r="E4880" s="61">
        <f t="shared" si="229"/>
        <v>46070877</v>
      </c>
      <c r="F4880" s="69" t="s">
        <v>5748</v>
      </c>
      <c r="G4880" s="69" t="s">
        <v>9152</v>
      </c>
      <c r="H4880" s="70">
        <v>1000</v>
      </c>
      <c r="I4880" s="70" t="s">
        <v>139</v>
      </c>
      <c r="J4880" s="74">
        <v>26.68</v>
      </c>
      <c r="K4880" s="64">
        <f t="shared" si="230"/>
        <v>26680</v>
      </c>
      <c r="L4880" s="71"/>
      <c r="M4880" s="72"/>
      <c r="N4880" s="72" t="s">
        <v>14836</v>
      </c>
      <c r="O4880" s="72" t="s">
        <v>14837</v>
      </c>
      <c r="P4880" s="81">
        <v>968</v>
      </c>
      <c r="Q4880" s="73"/>
      <c r="R4880" s="73" t="s">
        <v>9158</v>
      </c>
      <c r="S4880" s="60" t="str">
        <f>VLOOKUP(A4880,[1]DATA!$1:$1048576,12,0)</f>
        <v>ANO</v>
      </c>
    </row>
    <row r="4881" spans="1:19" x14ac:dyDescent="0.25">
      <c r="A4881" s="68">
        <v>600084647</v>
      </c>
      <c r="B4881" s="59">
        <f t="shared" si="228"/>
        <v>600084647</v>
      </c>
      <c r="C4881" s="68" t="s">
        <v>8930</v>
      </c>
      <c r="D4881" s="76">
        <v>1</v>
      </c>
      <c r="E4881" s="61">
        <f t="shared" si="229"/>
        <v>46070753</v>
      </c>
      <c r="F4881" s="69" t="s">
        <v>5748</v>
      </c>
      <c r="G4881" s="69" t="s">
        <v>9152</v>
      </c>
      <c r="H4881" s="70">
        <v>1275</v>
      </c>
      <c r="I4881" s="70" t="s">
        <v>139</v>
      </c>
      <c r="J4881" s="74">
        <v>26.68</v>
      </c>
      <c r="K4881" s="64">
        <f t="shared" si="230"/>
        <v>34017</v>
      </c>
      <c r="L4881" s="71"/>
      <c r="M4881" s="72"/>
      <c r="N4881" s="72" t="s">
        <v>14838</v>
      </c>
      <c r="O4881" s="72" t="s">
        <v>14839</v>
      </c>
      <c r="P4881" s="81">
        <v>392</v>
      </c>
      <c r="Q4881" s="73"/>
      <c r="R4881" s="73" t="s">
        <v>9158</v>
      </c>
      <c r="S4881" s="60" t="str">
        <f>VLOOKUP(A4881,[1]DATA!$1:$1048576,12,0)</f>
        <v>ANO</v>
      </c>
    </row>
    <row r="4882" spans="1:19" x14ac:dyDescent="0.25">
      <c r="A4882" s="68">
        <v>600084671</v>
      </c>
      <c r="B4882" s="59">
        <f t="shared" si="228"/>
        <v>600084671</v>
      </c>
      <c r="C4882" s="68" t="s">
        <v>8931</v>
      </c>
      <c r="D4882" s="76">
        <v>1</v>
      </c>
      <c r="E4882" s="61">
        <f t="shared" si="229"/>
        <v>46071156</v>
      </c>
      <c r="F4882" s="69" t="s">
        <v>5748</v>
      </c>
      <c r="G4882" s="69" t="s">
        <v>9152</v>
      </c>
      <c r="H4882" s="70">
        <v>575</v>
      </c>
      <c r="I4882" s="70" t="s">
        <v>139</v>
      </c>
      <c r="J4882" s="74">
        <v>26.68</v>
      </c>
      <c r="K4882" s="64">
        <f t="shared" si="230"/>
        <v>15341</v>
      </c>
      <c r="L4882" s="71"/>
      <c r="M4882" s="72"/>
      <c r="N4882" s="72" t="s">
        <v>14840</v>
      </c>
      <c r="O4882" s="72" t="s">
        <v>5179</v>
      </c>
      <c r="P4882" s="81">
        <v>177</v>
      </c>
      <c r="Q4882" s="73"/>
      <c r="R4882" s="73" t="s">
        <v>14825</v>
      </c>
      <c r="S4882" s="60" t="str">
        <f>VLOOKUP(A4882,[1]DATA!$1:$1048576,12,0)</f>
        <v>ANO</v>
      </c>
    </row>
    <row r="4883" spans="1:19" x14ac:dyDescent="0.25">
      <c r="A4883" s="68">
        <v>600084680</v>
      </c>
      <c r="B4883" s="59">
        <f t="shared" si="228"/>
        <v>600084680</v>
      </c>
      <c r="C4883" s="68" t="s">
        <v>8932</v>
      </c>
      <c r="D4883" s="76">
        <v>1</v>
      </c>
      <c r="E4883" s="61">
        <f t="shared" si="229"/>
        <v>72743123</v>
      </c>
      <c r="F4883" s="69" t="s">
        <v>5748</v>
      </c>
      <c r="G4883" s="69" t="s">
        <v>9152</v>
      </c>
      <c r="H4883" s="70">
        <v>425</v>
      </c>
      <c r="I4883" s="70" t="s">
        <v>139</v>
      </c>
      <c r="J4883" s="74">
        <v>26.68</v>
      </c>
      <c r="K4883" s="64">
        <f t="shared" si="230"/>
        <v>11339</v>
      </c>
      <c r="L4883" s="71"/>
      <c r="M4883" s="72"/>
      <c r="N4883" s="72" t="s">
        <v>14841</v>
      </c>
      <c r="O4883" s="72" t="s">
        <v>5273</v>
      </c>
      <c r="P4883" s="81">
        <v>110</v>
      </c>
      <c r="Q4883" s="73">
        <v>86</v>
      </c>
      <c r="R4883" s="73" t="s">
        <v>14825</v>
      </c>
      <c r="S4883" s="60" t="str">
        <f>VLOOKUP(A4883,[1]DATA!$1:$1048576,12,0)</f>
        <v>ANO</v>
      </c>
    </row>
    <row r="4884" spans="1:19" x14ac:dyDescent="0.25">
      <c r="A4884" s="68">
        <v>600084698</v>
      </c>
      <c r="B4884" s="59">
        <f t="shared" si="228"/>
        <v>600084698</v>
      </c>
      <c r="C4884" s="68" t="s">
        <v>8933</v>
      </c>
      <c r="D4884" s="76">
        <v>1</v>
      </c>
      <c r="E4884" s="61">
        <f t="shared" si="229"/>
        <v>70880077</v>
      </c>
      <c r="F4884" s="69" t="s">
        <v>5748</v>
      </c>
      <c r="G4884" s="69" t="s">
        <v>9152</v>
      </c>
      <c r="H4884" s="70">
        <v>350</v>
      </c>
      <c r="I4884" s="70" t="s">
        <v>139</v>
      </c>
      <c r="J4884" s="74">
        <v>26.68</v>
      </c>
      <c r="K4884" s="64">
        <f t="shared" si="230"/>
        <v>9338</v>
      </c>
      <c r="L4884" s="71"/>
      <c r="M4884" s="72"/>
      <c r="N4884" s="72" t="s">
        <v>14842</v>
      </c>
      <c r="O4884" s="72" t="s">
        <v>14467</v>
      </c>
      <c r="P4884" s="81">
        <v>793</v>
      </c>
      <c r="Q4884" s="73">
        <v>13</v>
      </c>
      <c r="R4884" s="73" t="s">
        <v>14817</v>
      </c>
      <c r="S4884" s="60" t="str">
        <f>VLOOKUP(A4884,[1]DATA!$1:$1048576,12,0)</f>
        <v>ANO</v>
      </c>
    </row>
    <row r="4885" spans="1:19" x14ac:dyDescent="0.25">
      <c r="A4885" s="68">
        <v>600084701</v>
      </c>
      <c r="B4885" s="59">
        <f t="shared" si="228"/>
        <v>600084701</v>
      </c>
      <c r="C4885" s="68" t="s">
        <v>8934</v>
      </c>
      <c r="D4885" s="76">
        <v>1</v>
      </c>
      <c r="E4885" s="61">
        <f t="shared" si="229"/>
        <v>62787209</v>
      </c>
      <c r="F4885" s="69" t="s">
        <v>5748</v>
      </c>
      <c r="G4885" s="69" t="s">
        <v>9152</v>
      </c>
      <c r="H4885" s="70">
        <v>750</v>
      </c>
      <c r="I4885" s="70" t="s">
        <v>139</v>
      </c>
      <c r="J4885" s="74">
        <v>26.68</v>
      </c>
      <c r="K4885" s="64">
        <f t="shared" si="230"/>
        <v>20010</v>
      </c>
      <c r="L4885" s="71"/>
      <c r="M4885" s="72"/>
      <c r="N4885" s="72" t="s">
        <v>14843</v>
      </c>
      <c r="O4885" s="72" t="s">
        <v>14844</v>
      </c>
      <c r="P4885" s="81">
        <v>1313</v>
      </c>
      <c r="Q4885" s="73">
        <v>11</v>
      </c>
      <c r="R4885" s="73" t="s">
        <v>14817</v>
      </c>
      <c r="S4885" s="60" t="str">
        <f>VLOOKUP(A4885,[1]DATA!$1:$1048576,12,0)</f>
        <v>ANO</v>
      </c>
    </row>
    <row r="4886" spans="1:19" x14ac:dyDescent="0.25">
      <c r="A4886" s="68">
        <v>600084728</v>
      </c>
      <c r="B4886" s="59">
        <f t="shared" si="228"/>
        <v>600084728</v>
      </c>
      <c r="C4886" s="68" t="s">
        <v>8935</v>
      </c>
      <c r="D4886" s="76">
        <v>1</v>
      </c>
      <c r="E4886" s="61">
        <f t="shared" si="229"/>
        <v>72744413</v>
      </c>
      <c r="F4886" s="69" t="s">
        <v>5748</v>
      </c>
      <c r="G4886" s="69" t="s">
        <v>9152</v>
      </c>
      <c r="H4886" s="70">
        <v>150</v>
      </c>
      <c r="I4886" s="70" t="s">
        <v>139</v>
      </c>
      <c r="J4886" s="74">
        <v>26.68</v>
      </c>
      <c r="K4886" s="64">
        <f t="shared" si="230"/>
        <v>4002</v>
      </c>
      <c r="L4886" s="71"/>
      <c r="M4886" s="72"/>
      <c r="N4886" s="72" t="s">
        <v>14845</v>
      </c>
      <c r="O4886" s="72" t="s">
        <v>41</v>
      </c>
      <c r="P4886" s="81">
        <v>218</v>
      </c>
      <c r="Q4886" s="73"/>
      <c r="R4886" s="73" t="s">
        <v>14846</v>
      </c>
      <c r="S4886" s="60" t="str">
        <f>VLOOKUP(A4886,[1]DATA!$1:$1048576,12,0)</f>
        <v>ANO</v>
      </c>
    </row>
    <row r="4887" spans="1:19" x14ac:dyDescent="0.25">
      <c r="A4887" s="68">
        <v>600084736</v>
      </c>
      <c r="B4887" s="59">
        <f t="shared" si="228"/>
        <v>600084736</v>
      </c>
      <c r="C4887" s="68" t="s">
        <v>8936</v>
      </c>
      <c r="D4887" s="76">
        <v>1</v>
      </c>
      <c r="E4887" s="61">
        <f t="shared" si="229"/>
        <v>72745380</v>
      </c>
      <c r="F4887" s="69" t="s">
        <v>5748</v>
      </c>
      <c r="G4887" s="69" t="s">
        <v>9152</v>
      </c>
      <c r="H4887" s="70">
        <v>250</v>
      </c>
      <c r="I4887" s="70" t="s">
        <v>139</v>
      </c>
      <c r="J4887" s="74">
        <v>26.68</v>
      </c>
      <c r="K4887" s="64">
        <f t="shared" si="230"/>
        <v>6670</v>
      </c>
      <c r="L4887" s="71"/>
      <c r="M4887" s="72"/>
      <c r="N4887" s="72" t="s">
        <v>14847</v>
      </c>
      <c r="O4887" s="72" t="s">
        <v>14848</v>
      </c>
      <c r="P4887" s="81">
        <v>285</v>
      </c>
      <c r="Q4887" s="73"/>
      <c r="R4887" s="73" t="s">
        <v>14849</v>
      </c>
      <c r="S4887" s="60" t="str">
        <f>VLOOKUP(A4887,[1]DATA!$1:$1048576,12,0)</f>
        <v>ANO</v>
      </c>
    </row>
    <row r="4888" spans="1:19" x14ac:dyDescent="0.25">
      <c r="A4888" s="68">
        <v>600084744</v>
      </c>
      <c r="B4888" s="59">
        <f t="shared" si="228"/>
        <v>600084744</v>
      </c>
      <c r="C4888" s="68" t="s">
        <v>8937</v>
      </c>
      <c r="D4888" s="76">
        <v>1</v>
      </c>
      <c r="E4888" s="61">
        <f t="shared" si="229"/>
        <v>60232731</v>
      </c>
      <c r="F4888" s="69" t="s">
        <v>5748</v>
      </c>
      <c r="G4888" s="69" t="s">
        <v>9152</v>
      </c>
      <c r="H4888" s="70">
        <v>225</v>
      </c>
      <c r="I4888" s="70" t="s">
        <v>139</v>
      </c>
      <c r="J4888" s="74">
        <v>26.68</v>
      </c>
      <c r="K4888" s="64">
        <f t="shared" si="230"/>
        <v>6003</v>
      </c>
      <c r="L4888" s="71"/>
      <c r="M4888" s="72"/>
      <c r="N4888" s="72" t="s">
        <v>14850</v>
      </c>
      <c r="O4888" s="72" t="s">
        <v>14467</v>
      </c>
      <c r="P4888" s="81">
        <v>400</v>
      </c>
      <c r="Q4888" s="73"/>
      <c r="R4888" s="73" t="s">
        <v>14811</v>
      </c>
      <c r="S4888" s="60" t="str">
        <f>VLOOKUP(A4888,[1]DATA!$1:$1048576,12,0)</f>
        <v>ANO</v>
      </c>
    </row>
    <row r="4889" spans="1:19" x14ac:dyDescent="0.25">
      <c r="A4889" s="68">
        <v>600084892</v>
      </c>
      <c r="B4889" s="59">
        <f t="shared" si="228"/>
        <v>600084892</v>
      </c>
      <c r="C4889" s="68" t="s">
        <v>8938</v>
      </c>
      <c r="D4889" s="76">
        <v>1</v>
      </c>
      <c r="E4889" s="61">
        <f t="shared" si="229"/>
        <v>49087011</v>
      </c>
      <c r="F4889" s="69" t="s">
        <v>5748</v>
      </c>
      <c r="G4889" s="69" t="s">
        <v>9152</v>
      </c>
      <c r="H4889" s="70">
        <v>825</v>
      </c>
      <c r="I4889" s="70" t="s">
        <v>139</v>
      </c>
      <c r="J4889" s="74">
        <v>26.68</v>
      </c>
      <c r="K4889" s="64">
        <f t="shared" si="230"/>
        <v>22011</v>
      </c>
      <c r="L4889" s="71"/>
      <c r="M4889" s="72"/>
      <c r="N4889" s="72" t="s">
        <v>14851</v>
      </c>
      <c r="O4889" s="72" t="s">
        <v>14852</v>
      </c>
      <c r="P4889" s="81">
        <v>662</v>
      </c>
      <c r="Q4889" s="73"/>
      <c r="R4889" s="73" t="s">
        <v>5221</v>
      </c>
      <c r="S4889" s="60" t="str">
        <f>VLOOKUP(A4889,[1]DATA!$1:$1048576,12,0)</f>
        <v>ANO</v>
      </c>
    </row>
    <row r="4890" spans="1:19" x14ac:dyDescent="0.25">
      <c r="A4890" s="68">
        <v>600084914</v>
      </c>
      <c r="B4890" s="59">
        <f t="shared" si="228"/>
        <v>600084914</v>
      </c>
      <c r="C4890" s="68" t="s">
        <v>8939</v>
      </c>
      <c r="D4890" s="76">
        <v>1</v>
      </c>
      <c r="E4890" s="61">
        <f t="shared" si="229"/>
        <v>65639669</v>
      </c>
      <c r="F4890" s="69" t="s">
        <v>5748</v>
      </c>
      <c r="G4890" s="69" t="s">
        <v>9152</v>
      </c>
      <c r="H4890" s="70">
        <v>1075</v>
      </c>
      <c r="I4890" s="70" t="s">
        <v>139</v>
      </c>
      <c r="J4890" s="74">
        <v>26.68</v>
      </c>
      <c r="K4890" s="64">
        <f t="shared" si="230"/>
        <v>28681</v>
      </c>
      <c r="L4890" s="71"/>
      <c r="M4890" s="72"/>
      <c r="N4890" s="72" t="s">
        <v>14853</v>
      </c>
      <c r="O4890" s="72" t="s">
        <v>14854</v>
      </c>
      <c r="P4890" s="81">
        <v>1732</v>
      </c>
      <c r="Q4890" s="73"/>
      <c r="R4890" s="73" t="s">
        <v>9158</v>
      </c>
      <c r="S4890" s="60" t="str">
        <f>VLOOKUP(A4890,[1]DATA!$1:$1048576,12,0)</f>
        <v>ANO</v>
      </c>
    </row>
    <row r="4891" spans="1:19" x14ac:dyDescent="0.25">
      <c r="A4891" s="68">
        <v>600084752</v>
      </c>
      <c r="B4891" s="59">
        <f t="shared" si="228"/>
        <v>600084752</v>
      </c>
      <c r="C4891" s="68" t="s">
        <v>8940</v>
      </c>
      <c r="D4891" s="76">
        <v>1</v>
      </c>
      <c r="E4891" s="61">
        <f t="shared" si="229"/>
        <v>60232749</v>
      </c>
      <c r="F4891" s="69" t="s">
        <v>5748</v>
      </c>
      <c r="G4891" s="69" t="s">
        <v>9152</v>
      </c>
      <c r="H4891" s="70">
        <v>350</v>
      </c>
      <c r="I4891" s="70" t="s">
        <v>139</v>
      </c>
      <c r="J4891" s="74">
        <v>26.68</v>
      </c>
      <c r="K4891" s="64">
        <f t="shared" si="230"/>
        <v>9338</v>
      </c>
      <c r="L4891" s="71"/>
      <c r="M4891" s="72"/>
      <c r="N4891" s="72" t="s">
        <v>14855</v>
      </c>
      <c r="O4891" s="72" t="s">
        <v>53</v>
      </c>
      <c r="P4891" s="81">
        <v>461</v>
      </c>
      <c r="Q4891" s="73"/>
      <c r="R4891" s="73" t="s">
        <v>14811</v>
      </c>
      <c r="S4891" s="60" t="str">
        <f>VLOOKUP(A4891,[1]DATA!$1:$1048576,12,0)</f>
        <v>ANO</v>
      </c>
    </row>
    <row r="4892" spans="1:19" x14ac:dyDescent="0.25">
      <c r="A4892" s="68">
        <v>600084761</v>
      </c>
      <c r="B4892" s="59">
        <f t="shared" si="228"/>
        <v>600084761</v>
      </c>
      <c r="C4892" s="68" t="s">
        <v>8941</v>
      </c>
      <c r="D4892" s="76">
        <v>1</v>
      </c>
      <c r="E4892" s="61">
        <f t="shared" si="229"/>
        <v>70943788</v>
      </c>
      <c r="F4892" s="69" t="s">
        <v>5748</v>
      </c>
      <c r="G4892" s="69" t="s">
        <v>9152</v>
      </c>
      <c r="H4892" s="70">
        <v>325</v>
      </c>
      <c r="I4892" s="70" t="s">
        <v>139</v>
      </c>
      <c r="J4892" s="74">
        <v>26.68</v>
      </c>
      <c r="K4892" s="64">
        <f t="shared" si="230"/>
        <v>8671</v>
      </c>
      <c r="L4892" s="71"/>
      <c r="M4892" s="72"/>
      <c r="N4892" s="72" t="s">
        <v>14856</v>
      </c>
      <c r="O4892" s="72" t="s">
        <v>14857</v>
      </c>
      <c r="P4892" s="81">
        <v>88</v>
      </c>
      <c r="Q4892" s="73">
        <v>30</v>
      </c>
      <c r="R4892" s="73" t="s">
        <v>14858</v>
      </c>
      <c r="S4892" s="60" t="str">
        <f>VLOOKUP(A4892,[1]DATA!$1:$1048576,12,0)</f>
        <v>ANO</v>
      </c>
    </row>
    <row r="4893" spans="1:19" x14ac:dyDescent="0.25">
      <c r="A4893" s="68">
        <v>600084779</v>
      </c>
      <c r="B4893" s="59">
        <f t="shared" si="228"/>
        <v>600084779</v>
      </c>
      <c r="C4893" s="68" t="s">
        <v>8942</v>
      </c>
      <c r="D4893" s="76">
        <v>1</v>
      </c>
      <c r="E4893" s="61">
        <f t="shared" si="229"/>
        <v>65607759</v>
      </c>
      <c r="F4893" s="69" t="s">
        <v>5748</v>
      </c>
      <c r="G4893" s="69" t="s">
        <v>9152</v>
      </c>
      <c r="H4893" s="70">
        <v>250</v>
      </c>
      <c r="I4893" s="70" t="s">
        <v>139</v>
      </c>
      <c r="J4893" s="74">
        <v>26.68</v>
      </c>
      <c r="K4893" s="64">
        <f t="shared" si="230"/>
        <v>6670</v>
      </c>
      <c r="L4893" s="71"/>
      <c r="M4893" s="72"/>
      <c r="N4893" s="72" t="s">
        <v>14859</v>
      </c>
      <c r="O4893" s="72" t="s">
        <v>5498</v>
      </c>
      <c r="P4893" s="81">
        <v>130</v>
      </c>
      <c r="Q4893" s="73">
        <v>32</v>
      </c>
      <c r="R4893" s="73" t="s">
        <v>14860</v>
      </c>
      <c r="S4893" s="60" t="str">
        <f>VLOOKUP(A4893,[1]DATA!$1:$1048576,12,0)</f>
        <v>ANO</v>
      </c>
    </row>
    <row r="4894" spans="1:19" x14ac:dyDescent="0.25">
      <c r="A4894" s="68">
        <v>600084787</v>
      </c>
      <c r="B4894" s="59">
        <f t="shared" si="228"/>
        <v>600084787</v>
      </c>
      <c r="C4894" s="68" t="s">
        <v>8943</v>
      </c>
      <c r="D4894" s="76">
        <v>1</v>
      </c>
      <c r="E4894" s="61">
        <f t="shared" si="229"/>
        <v>70695067</v>
      </c>
      <c r="F4894" s="69" t="s">
        <v>5748</v>
      </c>
      <c r="G4894" s="69" t="s">
        <v>9152</v>
      </c>
      <c r="H4894" s="70">
        <v>450</v>
      </c>
      <c r="I4894" s="70" t="s">
        <v>139</v>
      </c>
      <c r="J4894" s="74">
        <v>26.68</v>
      </c>
      <c r="K4894" s="64">
        <f t="shared" si="230"/>
        <v>12006</v>
      </c>
      <c r="L4894" s="71"/>
      <c r="M4894" s="72"/>
      <c r="N4894" s="72" t="s">
        <v>14861</v>
      </c>
      <c r="O4894" s="72" t="s">
        <v>14862</v>
      </c>
      <c r="P4894" s="81">
        <v>156</v>
      </c>
      <c r="Q4894" s="73"/>
      <c r="R4894" s="73" t="s">
        <v>14863</v>
      </c>
      <c r="S4894" s="60" t="str">
        <f>VLOOKUP(A4894,[1]DATA!$1:$1048576,12,0)</f>
        <v>ANO</v>
      </c>
    </row>
    <row r="4895" spans="1:19" x14ac:dyDescent="0.25">
      <c r="A4895" s="68">
        <v>600084795</v>
      </c>
      <c r="B4895" s="59">
        <f t="shared" si="228"/>
        <v>600084795</v>
      </c>
      <c r="C4895" s="68" t="s">
        <v>8944</v>
      </c>
      <c r="D4895" s="76">
        <v>1</v>
      </c>
      <c r="E4895" s="61">
        <f t="shared" si="229"/>
        <v>60232722</v>
      </c>
      <c r="F4895" s="69" t="s">
        <v>5748</v>
      </c>
      <c r="G4895" s="69" t="s">
        <v>9152</v>
      </c>
      <c r="H4895" s="70">
        <v>0</v>
      </c>
      <c r="I4895" s="70" t="s">
        <v>139</v>
      </c>
      <c r="J4895" s="74">
        <v>26.68</v>
      </c>
      <c r="K4895" s="64">
        <f t="shared" si="230"/>
        <v>0</v>
      </c>
      <c r="L4895" s="71"/>
      <c r="M4895" s="72"/>
      <c r="N4895" s="72" t="s">
        <v>14864</v>
      </c>
      <c r="O4895" s="72" t="s">
        <v>39</v>
      </c>
      <c r="P4895" s="81">
        <v>270</v>
      </c>
      <c r="Q4895" s="73"/>
      <c r="R4895" s="73" t="s">
        <v>14811</v>
      </c>
      <c r="S4895" s="60" t="str">
        <f>VLOOKUP(A4895,[1]DATA!$1:$1048576,12,0)</f>
        <v>ANO</v>
      </c>
    </row>
    <row r="4896" spans="1:19" x14ac:dyDescent="0.25">
      <c r="A4896" s="68">
        <v>600084809</v>
      </c>
      <c r="B4896" s="59">
        <f t="shared" si="228"/>
        <v>600084809</v>
      </c>
      <c r="C4896" s="68" t="s">
        <v>8945</v>
      </c>
      <c r="D4896" s="76">
        <v>1</v>
      </c>
      <c r="E4896" s="61">
        <f t="shared" si="229"/>
        <v>46069771</v>
      </c>
      <c r="F4896" s="69" t="s">
        <v>5748</v>
      </c>
      <c r="G4896" s="69" t="s">
        <v>9152</v>
      </c>
      <c r="H4896" s="70">
        <v>650</v>
      </c>
      <c r="I4896" s="70" t="s">
        <v>139</v>
      </c>
      <c r="J4896" s="74">
        <v>26.68</v>
      </c>
      <c r="K4896" s="64">
        <f t="shared" si="230"/>
        <v>17342</v>
      </c>
      <c r="L4896" s="71"/>
      <c r="M4896" s="72"/>
      <c r="N4896" s="72" t="s">
        <v>14865</v>
      </c>
      <c r="O4896" s="72" t="s">
        <v>14866</v>
      </c>
      <c r="P4896" s="81">
        <v>2953</v>
      </c>
      <c r="Q4896" s="73">
        <v>6</v>
      </c>
      <c r="R4896" s="73" t="s">
        <v>9158</v>
      </c>
      <c r="S4896" s="60" t="str">
        <f>VLOOKUP(A4896,[1]DATA!$1:$1048576,12,0)</f>
        <v>ANO</v>
      </c>
    </row>
    <row r="4897" spans="1:19" x14ac:dyDescent="0.25">
      <c r="A4897" s="68">
        <v>600084817</v>
      </c>
      <c r="B4897" s="59">
        <f t="shared" si="228"/>
        <v>600084817</v>
      </c>
      <c r="C4897" s="68" t="s">
        <v>8946</v>
      </c>
      <c r="D4897" s="76">
        <v>1</v>
      </c>
      <c r="E4897" s="61">
        <f t="shared" si="229"/>
        <v>46070664</v>
      </c>
      <c r="F4897" s="69" t="s">
        <v>5748</v>
      </c>
      <c r="G4897" s="69" t="s">
        <v>9152</v>
      </c>
      <c r="H4897" s="70">
        <v>450</v>
      </c>
      <c r="I4897" s="70" t="s">
        <v>139</v>
      </c>
      <c r="J4897" s="74">
        <v>26.68</v>
      </c>
      <c r="K4897" s="64">
        <f t="shared" si="230"/>
        <v>12006</v>
      </c>
      <c r="L4897" s="71"/>
      <c r="M4897" s="72"/>
      <c r="N4897" s="72" t="s">
        <v>14867</v>
      </c>
      <c r="O4897" s="72" t="s">
        <v>14868</v>
      </c>
      <c r="P4897" s="81">
        <v>2958</v>
      </c>
      <c r="Q4897" s="73"/>
      <c r="R4897" s="73" t="s">
        <v>9158</v>
      </c>
      <c r="S4897" s="60" t="str">
        <f>VLOOKUP(A4897,[1]DATA!$1:$1048576,12,0)</f>
        <v>ANO</v>
      </c>
    </row>
    <row r="4898" spans="1:19" x14ac:dyDescent="0.25">
      <c r="A4898" s="68">
        <v>600084825</v>
      </c>
      <c r="B4898" s="59">
        <f t="shared" si="228"/>
        <v>600084825</v>
      </c>
      <c r="C4898" s="68" t="s">
        <v>8947</v>
      </c>
      <c r="D4898" s="76">
        <v>1</v>
      </c>
      <c r="E4898" s="61">
        <f t="shared" si="229"/>
        <v>70981086</v>
      </c>
      <c r="F4898" s="69" t="s">
        <v>5748</v>
      </c>
      <c r="G4898" s="69" t="s">
        <v>9152</v>
      </c>
      <c r="H4898" s="70">
        <v>25</v>
      </c>
      <c r="I4898" s="70" t="s">
        <v>139</v>
      </c>
      <c r="J4898" s="74">
        <v>26.68</v>
      </c>
      <c r="K4898" s="64">
        <f t="shared" si="230"/>
        <v>667</v>
      </c>
      <c r="L4898" s="71"/>
      <c r="M4898" s="72"/>
      <c r="N4898" s="72" t="s">
        <v>14869</v>
      </c>
      <c r="O4898" s="72"/>
      <c r="P4898" s="81">
        <v>86</v>
      </c>
      <c r="Q4898" s="73"/>
      <c r="R4898" s="73" t="s">
        <v>14870</v>
      </c>
      <c r="S4898" s="60" t="str">
        <f>VLOOKUP(A4898,[1]DATA!$1:$1048576,12,0)</f>
        <v>ANO</v>
      </c>
    </row>
    <row r="4899" spans="1:19" x14ac:dyDescent="0.25">
      <c r="A4899" s="68">
        <v>600084841</v>
      </c>
      <c r="B4899" s="59">
        <f t="shared" si="228"/>
        <v>600084841</v>
      </c>
      <c r="C4899" s="68" t="s">
        <v>8948</v>
      </c>
      <c r="D4899" s="76">
        <v>1</v>
      </c>
      <c r="E4899" s="61">
        <f t="shared" si="229"/>
        <v>65650808</v>
      </c>
      <c r="F4899" s="69" t="s">
        <v>5748</v>
      </c>
      <c r="G4899" s="69" t="s">
        <v>9152</v>
      </c>
      <c r="H4899" s="70">
        <v>475</v>
      </c>
      <c r="I4899" s="70" t="s">
        <v>139</v>
      </c>
      <c r="J4899" s="74">
        <v>26.68</v>
      </c>
      <c r="K4899" s="64">
        <f t="shared" si="230"/>
        <v>12673</v>
      </c>
      <c r="L4899" s="71"/>
      <c r="M4899" s="72"/>
      <c r="N4899" s="72" t="s">
        <v>14871</v>
      </c>
      <c r="O4899" s="72" t="s">
        <v>14872</v>
      </c>
      <c r="P4899" s="81">
        <v>2386</v>
      </c>
      <c r="Q4899" s="73"/>
      <c r="R4899" s="73" t="s">
        <v>9158</v>
      </c>
      <c r="S4899" s="60" t="str">
        <f>VLOOKUP(A4899,[1]DATA!$1:$1048576,12,0)</f>
        <v>ANO</v>
      </c>
    </row>
    <row r="4900" spans="1:19" x14ac:dyDescent="0.25">
      <c r="A4900" s="68">
        <v>600084850</v>
      </c>
      <c r="B4900" s="59">
        <f t="shared" si="228"/>
        <v>600084850</v>
      </c>
      <c r="C4900" s="68" t="s">
        <v>8949</v>
      </c>
      <c r="D4900" s="76">
        <v>1</v>
      </c>
      <c r="E4900" s="61">
        <f t="shared" si="229"/>
        <v>65650794</v>
      </c>
      <c r="F4900" s="69" t="s">
        <v>5748</v>
      </c>
      <c r="G4900" s="69" t="s">
        <v>9152</v>
      </c>
      <c r="H4900" s="70">
        <v>300</v>
      </c>
      <c r="I4900" s="70" t="s">
        <v>139</v>
      </c>
      <c r="J4900" s="74">
        <v>26.68</v>
      </c>
      <c r="K4900" s="64">
        <f t="shared" si="230"/>
        <v>8004</v>
      </c>
      <c r="L4900" s="71"/>
      <c r="M4900" s="72"/>
      <c r="N4900" s="72" t="s">
        <v>14873</v>
      </c>
      <c r="O4900" s="72" t="s">
        <v>14874</v>
      </c>
      <c r="P4900" s="81">
        <v>1743</v>
      </c>
      <c r="Q4900" s="73">
        <v>11</v>
      </c>
      <c r="R4900" s="73" t="s">
        <v>9158</v>
      </c>
      <c r="S4900" s="60" t="str">
        <f>VLOOKUP(A4900,[1]DATA!$1:$1048576,12,0)</f>
        <v>ANO</v>
      </c>
    </row>
    <row r="4901" spans="1:19" x14ac:dyDescent="0.25">
      <c r="A4901" s="68">
        <v>600084884</v>
      </c>
      <c r="B4901" s="59">
        <f t="shared" si="228"/>
        <v>600084884</v>
      </c>
      <c r="C4901" s="68" t="s">
        <v>8950</v>
      </c>
      <c r="D4901" s="76">
        <v>1</v>
      </c>
      <c r="E4901" s="61">
        <f t="shared" si="229"/>
        <v>70879915</v>
      </c>
      <c r="F4901" s="69" t="s">
        <v>5748</v>
      </c>
      <c r="G4901" s="69" t="s">
        <v>9152</v>
      </c>
      <c r="H4901" s="70">
        <v>350</v>
      </c>
      <c r="I4901" s="70" t="s">
        <v>139</v>
      </c>
      <c r="J4901" s="74">
        <v>26.68</v>
      </c>
      <c r="K4901" s="64">
        <f t="shared" si="230"/>
        <v>9338</v>
      </c>
      <c r="L4901" s="71"/>
      <c r="M4901" s="72"/>
      <c r="N4901" s="72" t="s">
        <v>14875</v>
      </c>
      <c r="O4901" s="72" t="s">
        <v>4255</v>
      </c>
      <c r="P4901" s="81">
        <v>351</v>
      </c>
      <c r="Q4901" s="73"/>
      <c r="R4901" s="73" t="s">
        <v>14876</v>
      </c>
      <c r="S4901" s="60" t="str">
        <f>VLOOKUP(A4901,[1]DATA!$1:$1048576,12,0)</f>
        <v>ANO</v>
      </c>
    </row>
    <row r="4902" spans="1:19" x14ac:dyDescent="0.25">
      <c r="A4902" s="68">
        <v>600170675</v>
      </c>
      <c r="B4902" s="59">
        <f t="shared" si="228"/>
        <v>600170675</v>
      </c>
      <c r="C4902" s="68" t="s">
        <v>8951</v>
      </c>
      <c r="D4902" s="76">
        <v>1</v>
      </c>
      <c r="E4902" s="61">
        <f t="shared" si="229"/>
        <v>555878</v>
      </c>
      <c r="F4902" s="69" t="s">
        <v>5748</v>
      </c>
      <c r="G4902" s="69" t="s">
        <v>9152</v>
      </c>
      <c r="H4902" s="70">
        <v>0</v>
      </c>
      <c r="I4902" s="70" t="s">
        <v>139</v>
      </c>
      <c r="J4902" s="74">
        <v>26.68</v>
      </c>
      <c r="K4902" s="64">
        <f t="shared" si="230"/>
        <v>0</v>
      </c>
      <c r="L4902" s="71"/>
      <c r="M4902" s="72"/>
      <c r="N4902" s="72" t="s">
        <v>14877</v>
      </c>
      <c r="O4902" s="72" t="s">
        <v>13243</v>
      </c>
      <c r="P4902" s="81">
        <v>604</v>
      </c>
      <c r="Q4902" s="73">
        <v>1</v>
      </c>
      <c r="R4902" s="73" t="s">
        <v>9158</v>
      </c>
      <c r="S4902" s="60" t="str">
        <f>VLOOKUP(A4902,[1]DATA!$1:$1048576,12,0)</f>
        <v>ANO</v>
      </c>
    </row>
    <row r="4903" spans="1:19" x14ac:dyDescent="0.25">
      <c r="A4903" s="68">
        <v>616800461</v>
      </c>
      <c r="B4903" s="59">
        <f t="shared" si="228"/>
        <v>616800461</v>
      </c>
      <c r="C4903" s="68" t="s">
        <v>8952</v>
      </c>
      <c r="D4903" s="76">
        <v>1</v>
      </c>
      <c r="E4903" s="61">
        <f t="shared" si="229"/>
        <v>65639685</v>
      </c>
      <c r="F4903" s="69" t="s">
        <v>5748</v>
      </c>
      <c r="G4903" s="69" t="s">
        <v>9152</v>
      </c>
      <c r="H4903" s="70">
        <v>575</v>
      </c>
      <c r="I4903" s="70" t="s">
        <v>139</v>
      </c>
      <c r="J4903" s="74">
        <v>26.68</v>
      </c>
      <c r="K4903" s="64">
        <f t="shared" si="230"/>
        <v>15341</v>
      </c>
      <c r="L4903" s="71"/>
      <c r="M4903" s="72"/>
      <c r="N4903" s="72" t="s">
        <v>14878</v>
      </c>
      <c r="O4903" s="72" t="s">
        <v>14879</v>
      </c>
      <c r="P4903" s="81">
        <v>1453</v>
      </c>
      <c r="Q4903" s="73">
        <v>2</v>
      </c>
      <c r="R4903" s="73" t="s">
        <v>9158</v>
      </c>
      <c r="S4903" s="60" t="str">
        <f>VLOOKUP(A4903,[1]DATA!$1:$1048576,12,0)</f>
        <v>ANO</v>
      </c>
    </row>
    <row r="4904" spans="1:19" x14ac:dyDescent="0.25">
      <c r="A4904" s="68">
        <v>691012148</v>
      </c>
      <c r="B4904" s="59">
        <f t="shared" si="228"/>
        <v>691012148</v>
      </c>
      <c r="C4904" s="68" t="s">
        <v>8953</v>
      </c>
      <c r="D4904" s="76">
        <v>1</v>
      </c>
      <c r="E4904" s="61">
        <f t="shared" si="229"/>
        <v>6922643</v>
      </c>
      <c r="F4904" s="69" t="s">
        <v>5748</v>
      </c>
      <c r="G4904" s="69" t="s">
        <v>9152</v>
      </c>
      <c r="H4904" s="70">
        <v>75</v>
      </c>
      <c r="I4904" s="70" t="s">
        <v>139</v>
      </c>
      <c r="J4904" s="74">
        <v>26.68</v>
      </c>
      <c r="K4904" s="64">
        <f t="shared" si="230"/>
        <v>2001</v>
      </c>
      <c r="L4904" s="71"/>
      <c r="M4904" s="72"/>
      <c r="N4904" s="72" t="s">
        <v>14880</v>
      </c>
      <c r="O4904" s="72" t="s">
        <v>73</v>
      </c>
      <c r="P4904" s="81">
        <v>2025</v>
      </c>
      <c r="Q4904" s="73">
        <v>8</v>
      </c>
      <c r="R4904" s="73" t="s">
        <v>9158</v>
      </c>
      <c r="S4904" s="60" t="str">
        <f>VLOOKUP(A4904,[1]DATA!$1:$1048576,12,0)</f>
        <v>NE</v>
      </c>
    </row>
    <row r="4905" spans="1:19" x14ac:dyDescent="0.25">
      <c r="A4905" s="68">
        <v>600084655</v>
      </c>
      <c r="B4905" s="59">
        <f t="shared" si="228"/>
        <v>600084655</v>
      </c>
      <c r="C4905" s="68">
        <v>63788152</v>
      </c>
      <c r="D4905" s="76">
        <v>1</v>
      </c>
      <c r="E4905" s="61">
        <f t="shared" si="229"/>
        <v>63788152</v>
      </c>
      <c r="F4905" s="69" t="s">
        <v>5748</v>
      </c>
      <c r="G4905" s="69" t="s">
        <v>9158</v>
      </c>
      <c r="H4905" s="70">
        <v>775</v>
      </c>
      <c r="I4905" s="70" t="s">
        <v>139</v>
      </c>
      <c r="J4905" s="74">
        <v>26.68</v>
      </c>
      <c r="K4905" s="64">
        <f t="shared" si="230"/>
        <v>20677</v>
      </c>
      <c r="L4905" s="71"/>
      <c r="M4905" s="72"/>
      <c r="N4905" s="72" t="s">
        <v>14881</v>
      </c>
      <c r="O4905" s="72" t="s">
        <v>72</v>
      </c>
      <c r="P4905" s="81">
        <v>2592</v>
      </c>
      <c r="Q4905" s="73"/>
      <c r="R4905" s="73" t="s">
        <v>9158</v>
      </c>
      <c r="S4905" s="60" t="str">
        <f>VLOOKUP(A4905,[1]DATA!$1:$1048576,12,0)</f>
        <v>ANO</v>
      </c>
    </row>
    <row r="4906" spans="1:19" x14ac:dyDescent="0.25">
      <c r="A4906" s="68">
        <v>600011453</v>
      </c>
      <c r="B4906" s="59">
        <f t="shared" si="228"/>
        <v>600011453</v>
      </c>
      <c r="C4906" s="68" t="s">
        <v>8954</v>
      </c>
      <c r="D4906" s="76">
        <v>1</v>
      </c>
      <c r="E4906" s="61">
        <f t="shared" si="229"/>
        <v>44555512</v>
      </c>
      <c r="F4906" s="69" t="s">
        <v>5748</v>
      </c>
      <c r="G4906" s="69" t="s">
        <v>9159</v>
      </c>
      <c r="H4906" s="70">
        <v>0</v>
      </c>
      <c r="I4906" s="70" t="s">
        <v>139</v>
      </c>
      <c r="J4906" s="74">
        <v>26.68</v>
      </c>
      <c r="K4906" s="64">
        <f t="shared" si="230"/>
        <v>0</v>
      </c>
      <c r="L4906" s="71"/>
      <c r="M4906" s="72"/>
      <c r="N4906" s="72" t="s">
        <v>14882</v>
      </c>
      <c r="O4906" s="72" t="s">
        <v>14883</v>
      </c>
      <c r="P4906" s="81">
        <v>2857</v>
      </c>
      <c r="Q4906" s="73">
        <v>5</v>
      </c>
      <c r="R4906" s="73" t="s">
        <v>14884</v>
      </c>
      <c r="S4906" s="60" t="str">
        <f>VLOOKUP(A4906,[1]DATA!$1:$1048576,12,0)</f>
        <v>ANO</v>
      </c>
    </row>
    <row r="4907" spans="1:19" x14ac:dyDescent="0.25">
      <c r="A4907" s="68">
        <v>600023796</v>
      </c>
      <c r="B4907" s="59">
        <f t="shared" si="228"/>
        <v>600023796</v>
      </c>
      <c r="C4907" s="68" t="s">
        <v>8955</v>
      </c>
      <c r="D4907" s="76">
        <v>1</v>
      </c>
      <c r="E4907" s="61">
        <f t="shared" si="229"/>
        <v>44555091</v>
      </c>
      <c r="F4907" s="69" t="s">
        <v>5748</v>
      </c>
      <c r="G4907" s="69" t="s">
        <v>9159</v>
      </c>
      <c r="H4907" s="70">
        <v>75</v>
      </c>
      <c r="I4907" s="70" t="s">
        <v>139</v>
      </c>
      <c r="J4907" s="74">
        <v>26.68</v>
      </c>
      <c r="K4907" s="64">
        <f t="shared" si="230"/>
        <v>2001</v>
      </c>
      <c r="L4907" s="71"/>
      <c r="M4907" s="72"/>
      <c r="N4907" s="72" t="s">
        <v>14885</v>
      </c>
      <c r="O4907" s="72" t="s">
        <v>14886</v>
      </c>
      <c r="P4907" s="81">
        <v>2788</v>
      </c>
      <c r="Q4907" s="73">
        <v>2</v>
      </c>
      <c r="R4907" s="73" t="s">
        <v>14884</v>
      </c>
      <c r="S4907" s="60" t="str">
        <f>VLOOKUP(A4907,[1]DATA!$1:$1048576,12,0)</f>
        <v>ANO</v>
      </c>
    </row>
    <row r="4908" spans="1:19" x14ac:dyDescent="0.25">
      <c r="A4908" s="68">
        <v>600085490</v>
      </c>
      <c r="B4908" s="59">
        <f t="shared" si="228"/>
        <v>600085490</v>
      </c>
      <c r="C4908" s="68" t="s">
        <v>8956</v>
      </c>
      <c r="D4908" s="76">
        <v>1</v>
      </c>
      <c r="E4908" s="61">
        <f t="shared" si="229"/>
        <v>44226250</v>
      </c>
      <c r="F4908" s="69" t="s">
        <v>5748</v>
      </c>
      <c r="G4908" s="69" t="s">
        <v>9159</v>
      </c>
      <c r="H4908" s="70">
        <v>525</v>
      </c>
      <c r="I4908" s="70" t="s">
        <v>139</v>
      </c>
      <c r="J4908" s="74">
        <v>26.68</v>
      </c>
      <c r="K4908" s="64">
        <f t="shared" si="230"/>
        <v>14007</v>
      </c>
      <c r="L4908" s="71"/>
      <c r="M4908" s="72"/>
      <c r="N4908" s="72" t="s">
        <v>14887</v>
      </c>
      <c r="O4908" s="72" t="s">
        <v>51</v>
      </c>
      <c r="P4908" s="81">
        <v>482</v>
      </c>
      <c r="Q4908" s="73">
        <v>53</v>
      </c>
      <c r="R4908" s="73" t="s">
        <v>14888</v>
      </c>
      <c r="S4908" s="60" t="str">
        <f>VLOOKUP(A4908,[1]DATA!$1:$1048576,12,0)</f>
        <v>ANO</v>
      </c>
    </row>
    <row r="4909" spans="1:19" x14ac:dyDescent="0.25">
      <c r="A4909" s="68">
        <v>600019748</v>
      </c>
      <c r="B4909" s="59">
        <f t="shared" si="228"/>
        <v>600019748</v>
      </c>
      <c r="C4909" s="68" t="s">
        <v>8957</v>
      </c>
      <c r="D4909" s="76">
        <v>1</v>
      </c>
      <c r="E4909" s="61">
        <f t="shared" si="229"/>
        <v>673358</v>
      </c>
      <c r="F4909" s="69" t="s">
        <v>5748</v>
      </c>
      <c r="G4909" s="69" t="s">
        <v>9159</v>
      </c>
      <c r="H4909" s="70">
        <v>0</v>
      </c>
      <c r="I4909" s="70" t="s">
        <v>139</v>
      </c>
      <c r="J4909" s="74">
        <v>26.68</v>
      </c>
      <c r="K4909" s="64">
        <f t="shared" si="230"/>
        <v>0</v>
      </c>
      <c r="L4909" s="71"/>
      <c r="M4909" s="72"/>
      <c r="N4909" s="72" t="s">
        <v>14889</v>
      </c>
      <c r="O4909" s="72" t="s">
        <v>5301</v>
      </c>
      <c r="P4909" s="81">
        <v>700</v>
      </c>
      <c r="Q4909" s="73">
        <v>35</v>
      </c>
      <c r="R4909" s="73" t="s">
        <v>14884</v>
      </c>
      <c r="S4909" s="60" t="str">
        <f>VLOOKUP(A4909,[1]DATA!$1:$1048576,12,0)</f>
        <v>ANO</v>
      </c>
    </row>
    <row r="4910" spans="1:19" x14ac:dyDescent="0.25">
      <c r="A4910" s="68">
        <v>600011321</v>
      </c>
      <c r="B4910" s="59">
        <f t="shared" si="228"/>
        <v>600011321</v>
      </c>
      <c r="C4910" s="68" t="s">
        <v>8958</v>
      </c>
      <c r="D4910" s="76">
        <v>1</v>
      </c>
      <c r="E4910" s="61">
        <f t="shared" si="229"/>
        <v>44555423</v>
      </c>
      <c r="F4910" s="69" t="s">
        <v>5748</v>
      </c>
      <c r="G4910" s="69" t="s">
        <v>9159</v>
      </c>
      <c r="H4910" s="70">
        <v>0</v>
      </c>
      <c r="I4910" s="70" t="s">
        <v>139</v>
      </c>
      <c r="J4910" s="74">
        <v>26.68</v>
      </c>
      <c r="K4910" s="64">
        <f t="shared" si="230"/>
        <v>0</v>
      </c>
      <c r="L4910" s="71"/>
      <c r="M4910" s="72"/>
      <c r="N4910" s="72" t="s">
        <v>14890</v>
      </c>
      <c r="O4910" s="72" t="s">
        <v>14891</v>
      </c>
      <c r="P4910" s="81">
        <v>243</v>
      </c>
      <c r="Q4910" s="73">
        <v>22</v>
      </c>
      <c r="R4910" s="73" t="s">
        <v>14884</v>
      </c>
      <c r="S4910" s="60" t="str">
        <f>VLOOKUP(A4910,[1]DATA!$1:$1048576,12,0)</f>
        <v>ANO</v>
      </c>
    </row>
    <row r="4911" spans="1:19" x14ac:dyDescent="0.25">
      <c r="A4911" s="68">
        <v>600011348</v>
      </c>
      <c r="B4911" s="59">
        <f t="shared" si="228"/>
        <v>600011348</v>
      </c>
      <c r="C4911" s="68" t="s">
        <v>8959</v>
      </c>
      <c r="D4911" s="76">
        <v>1</v>
      </c>
      <c r="E4911" s="61">
        <f t="shared" si="229"/>
        <v>82201</v>
      </c>
      <c r="F4911" s="69" t="s">
        <v>5748</v>
      </c>
      <c r="G4911" s="69" t="s">
        <v>9159</v>
      </c>
      <c r="H4911" s="70">
        <v>0</v>
      </c>
      <c r="I4911" s="70" t="s">
        <v>139</v>
      </c>
      <c r="J4911" s="74">
        <v>26.68</v>
      </c>
      <c r="K4911" s="64">
        <f t="shared" si="230"/>
        <v>0</v>
      </c>
      <c r="L4911" s="71"/>
      <c r="M4911" s="72"/>
      <c r="N4911" s="72" t="s">
        <v>14892</v>
      </c>
      <c r="O4911" s="72" t="s">
        <v>15</v>
      </c>
      <c r="P4911" s="81">
        <v>210</v>
      </c>
      <c r="Q4911" s="73">
        <v>5</v>
      </c>
      <c r="R4911" s="73" t="s">
        <v>14884</v>
      </c>
      <c r="S4911" s="60" t="str">
        <f>VLOOKUP(A4911,[1]DATA!$1:$1048576,12,0)</f>
        <v>ANO</v>
      </c>
    </row>
    <row r="4912" spans="1:19" x14ac:dyDescent="0.25">
      <c r="A4912" s="68">
        <v>600011372</v>
      </c>
      <c r="B4912" s="59">
        <f t="shared" si="228"/>
        <v>600011372</v>
      </c>
      <c r="C4912" s="68" t="s">
        <v>8960</v>
      </c>
      <c r="D4912" s="76">
        <v>1</v>
      </c>
      <c r="E4912" s="61">
        <f t="shared" si="229"/>
        <v>25012045</v>
      </c>
      <c r="F4912" s="69" t="s">
        <v>5748</v>
      </c>
      <c r="G4912" s="69" t="s">
        <v>9159</v>
      </c>
      <c r="H4912" s="70">
        <v>0</v>
      </c>
      <c r="I4912" s="70" t="s">
        <v>139</v>
      </c>
      <c r="J4912" s="74">
        <v>26.68</v>
      </c>
      <c r="K4912" s="64">
        <f t="shared" si="230"/>
        <v>0</v>
      </c>
      <c r="L4912" s="71"/>
      <c r="M4912" s="72"/>
      <c r="N4912" s="72" t="s">
        <v>14893</v>
      </c>
      <c r="O4912" s="72" t="s">
        <v>14894</v>
      </c>
      <c r="P4912" s="81">
        <v>1523</v>
      </c>
      <c r="Q4912" s="73">
        <v>58</v>
      </c>
      <c r="R4912" s="73" t="s">
        <v>14884</v>
      </c>
      <c r="S4912" s="60" t="str">
        <f>VLOOKUP(A4912,[1]DATA!$1:$1048576,12,0)</f>
        <v>NE</v>
      </c>
    </row>
    <row r="4913" spans="1:19" x14ac:dyDescent="0.25">
      <c r="A4913" s="68">
        <v>600011399</v>
      </c>
      <c r="B4913" s="59">
        <f t="shared" si="228"/>
        <v>600011399</v>
      </c>
      <c r="C4913" s="68" t="s">
        <v>8961</v>
      </c>
      <c r="D4913" s="76">
        <v>1</v>
      </c>
      <c r="E4913" s="61">
        <f t="shared" si="229"/>
        <v>25018566</v>
      </c>
      <c r="F4913" s="69" t="s">
        <v>5748</v>
      </c>
      <c r="G4913" s="69" t="s">
        <v>9159</v>
      </c>
      <c r="H4913" s="70">
        <v>0</v>
      </c>
      <c r="I4913" s="70" t="s">
        <v>139</v>
      </c>
      <c r="J4913" s="74">
        <v>26.68</v>
      </c>
      <c r="K4913" s="64">
        <f t="shared" si="230"/>
        <v>0</v>
      </c>
      <c r="L4913" s="71"/>
      <c r="M4913" s="72"/>
      <c r="N4913" s="72" t="s">
        <v>14895</v>
      </c>
      <c r="O4913" s="72" t="s">
        <v>14896</v>
      </c>
      <c r="P4913" s="81">
        <v>1025</v>
      </c>
      <c r="Q4913" s="73">
        <v>19</v>
      </c>
      <c r="R4913" s="73" t="s">
        <v>14884</v>
      </c>
      <c r="S4913" s="60" t="str">
        <f>VLOOKUP(A4913,[1]DATA!$1:$1048576,12,0)</f>
        <v>NE</v>
      </c>
    </row>
    <row r="4914" spans="1:19" x14ac:dyDescent="0.25">
      <c r="A4914" s="68">
        <v>600011429</v>
      </c>
      <c r="B4914" s="59">
        <f t="shared" si="228"/>
        <v>600011429</v>
      </c>
      <c r="C4914" s="68" t="s">
        <v>8962</v>
      </c>
      <c r="D4914" s="76">
        <v>1</v>
      </c>
      <c r="E4914" s="61">
        <f t="shared" si="229"/>
        <v>82627</v>
      </c>
      <c r="F4914" s="69" t="s">
        <v>5748</v>
      </c>
      <c r="G4914" s="69" t="s">
        <v>9159</v>
      </c>
      <c r="H4914" s="70">
        <v>0</v>
      </c>
      <c r="I4914" s="70" t="s">
        <v>139</v>
      </c>
      <c r="J4914" s="74">
        <v>26.68</v>
      </c>
      <c r="K4914" s="64">
        <f t="shared" si="230"/>
        <v>0</v>
      </c>
      <c r="L4914" s="71"/>
      <c r="M4914" s="72"/>
      <c r="N4914" s="72" t="s">
        <v>14897</v>
      </c>
      <c r="O4914" s="72" t="s">
        <v>14898</v>
      </c>
      <c r="P4914" s="81">
        <v>315</v>
      </c>
      <c r="Q4914" s="73">
        <v>7</v>
      </c>
      <c r="R4914" s="73" t="s">
        <v>14884</v>
      </c>
      <c r="S4914" s="60" t="str">
        <f>VLOOKUP(A4914,[1]DATA!$1:$1048576,12,0)</f>
        <v>ANO</v>
      </c>
    </row>
    <row r="4915" spans="1:19" x14ac:dyDescent="0.25">
      <c r="A4915" s="68">
        <v>600011445</v>
      </c>
      <c r="B4915" s="59">
        <f t="shared" si="228"/>
        <v>600011445</v>
      </c>
      <c r="C4915" s="68" t="s">
        <v>8963</v>
      </c>
      <c r="D4915" s="76">
        <v>1</v>
      </c>
      <c r="E4915" s="61">
        <f t="shared" si="229"/>
        <v>44556969</v>
      </c>
      <c r="F4915" s="69" t="s">
        <v>5748</v>
      </c>
      <c r="G4915" s="69" t="s">
        <v>9159</v>
      </c>
      <c r="H4915" s="70">
        <v>0</v>
      </c>
      <c r="I4915" s="70" t="s">
        <v>139</v>
      </c>
      <c r="J4915" s="74">
        <v>26.68</v>
      </c>
      <c r="K4915" s="64">
        <f t="shared" si="230"/>
        <v>0</v>
      </c>
      <c r="L4915" s="71"/>
      <c r="M4915" s="72"/>
      <c r="N4915" s="72" t="s">
        <v>14899</v>
      </c>
      <c r="O4915" s="72" t="s">
        <v>13865</v>
      </c>
      <c r="P4915" s="81">
        <v>1670</v>
      </c>
      <c r="Q4915" s="73">
        <v>15</v>
      </c>
      <c r="R4915" s="73" t="s">
        <v>14884</v>
      </c>
      <c r="S4915" s="60" t="str">
        <f>VLOOKUP(A4915,[1]DATA!$1:$1048576,12,0)</f>
        <v>ANO</v>
      </c>
    </row>
    <row r="4916" spans="1:19" x14ac:dyDescent="0.25">
      <c r="A4916" s="68">
        <v>600011488</v>
      </c>
      <c r="B4916" s="59">
        <f t="shared" si="228"/>
        <v>600011488</v>
      </c>
      <c r="C4916" s="68" t="s">
        <v>8964</v>
      </c>
      <c r="D4916" s="76">
        <v>1</v>
      </c>
      <c r="E4916" s="61">
        <f t="shared" si="229"/>
        <v>25109189</v>
      </c>
      <c r="F4916" s="69" t="s">
        <v>5748</v>
      </c>
      <c r="G4916" s="69" t="s">
        <v>9159</v>
      </c>
      <c r="H4916" s="70">
        <v>0</v>
      </c>
      <c r="I4916" s="70" t="s">
        <v>139</v>
      </c>
      <c r="J4916" s="74">
        <v>26.68</v>
      </c>
      <c r="K4916" s="64">
        <f t="shared" si="230"/>
        <v>0</v>
      </c>
      <c r="L4916" s="71"/>
      <c r="M4916" s="72"/>
      <c r="N4916" s="72" t="s">
        <v>14900</v>
      </c>
      <c r="O4916" s="72" t="s">
        <v>4486</v>
      </c>
      <c r="P4916" s="81">
        <v>1376</v>
      </c>
      <c r="Q4916" s="73">
        <v>3</v>
      </c>
      <c r="R4916" s="73" t="s">
        <v>14884</v>
      </c>
      <c r="S4916" s="60" t="str">
        <f>VLOOKUP(A4916,[1]DATA!$1:$1048576,12,0)</f>
        <v>NE</v>
      </c>
    </row>
    <row r="4917" spans="1:19" x14ac:dyDescent="0.25">
      <c r="A4917" s="68">
        <v>600085473</v>
      </c>
      <c r="B4917" s="59">
        <f t="shared" si="228"/>
        <v>600085473</v>
      </c>
      <c r="C4917" s="68" t="s">
        <v>8965</v>
      </c>
      <c r="D4917" s="76">
        <v>1</v>
      </c>
      <c r="E4917" s="61">
        <f t="shared" si="229"/>
        <v>44225997</v>
      </c>
      <c r="F4917" s="69" t="s">
        <v>5748</v>
      </c>
      <c r="G4917" s="69" t="s">
        <v>9159</v>
      </c>
      <c r="H4917" s="70">
        <v>300</v>
      </c>
      <c r="I4917" s="70" t="s">
        <v>139</v>
      </c>
      <c r="J4917" s="74">
        <v>26.68</v>
      </c>
      <c r="K4917" s="64">
        <f t="shared" si="230"/>
        <v>8004</v>
      </c>
      <c r="L4917" s="71"/>
      <c r="M4917" s="72"/>
      <c r="N4917" s="72" t="s">
        <v>14901</v>
      </c>
      <c r="O4917" s="72" t="s">
        <v>5216</v>
      </c>
      <c r="P4917" s="81">
        <v>228</v>
      </c>
      <c r="Q4917" s="73"/>
      <c r="R4917" s="73" t="s">
        <v>14902</v>
      </c>
      <c r="S4917" s="60" t="str">
        <f>VLOOKUP(A4917,[1]DATA!$1:$1048576,12,0)</f>
        <v>ANO</v>
      </c>
    </row>
    <row r="4918" spans="1:19" x14ac:dyDescent="0.25">
      <c r="A4918" s="68">
        <v>600085481</v>
      </c>
      <c r="B4918" s="59">
        <f t="shared" si="228"/>
        <v>600085481</v>
      </c>
      <c r="C4918" s="68" t="s">
        <v>8966</v>
      </c>
      <c r="D4918" s="76">
        <v>1</v>
      </c>
      <c r="E4918" s="61">
        <f t="shared" si="229"/>
        <v>44226241</v>
      </c>
      <c r="F4918" s="69" t="s">
        <v>5748</v>
      </c>
      <c r="G4918" s="69" t="s">
        <v>9159</v>
      </c>
      <c r="H4918" s="70">
        <v>775</v>
      </c>
      <c r="I4918" s="70" t="s">
        <v>139</v>
      </c>
      <c r="J4918" s="74">
        <v>26.68</v>
      </c>
      <c r="K4918" s="64">
        <f t="shared" si="230"/>
        <v>20677</v>
      </c>
      <c r="L4918" s="71"/>
      <c r="M4918" s="72"/>
      <c r="N4918" s="72" t="s">
        <v>14903</v>
      </c>
      <c r="O4918" s="72" t="s">
        <v>14904</v>
      </c>
      <c r="P4918" s="81">
        <v>150</v>
      </c>
      <c r="Q4918" s="73"/>
      <c r="R4918" s="73" t="s">
        <v>14884</v>
      </c>
      <c r="S4918" s="60" t="str">
        <f>VLOOKUP(A4918,[1]DATA!$1:$1048576,12,0)</f>
        <v>ANO</v>
      </c>
    </row>
    <row r="4919" spans="1:19" x14ac:dyDescent="0.25">
      <c r="A4919" s="68">
        <v>600085503</v>
      </c>
      <c r="B4919" s="59">
        <f t="shared" si="228"/>
        <v>600085503</v>
      </c>
      <c r="C4919" s="68" t="s">
        <v>8967</v>
      </c>
      <c r="D4919" s="76">
        <v>1</v>
      </c>
      <c r="E4919" s="61">
        <f t="shared" si="229"/>
        <v>72743450</v>
      </c>
      <c r="F4919" s="69" t="s">
        <v>5748</v>
      </c>
      <c r="G4919" s="69" t="s">
        <v>9159</v>
      </c>
      <c r="H4919" s="70">
        <v>25</v>
      </c>
      <c r="I4919" s="70" t="s">
        <v>139</v>
      </c>
      <c r="J4919" s="74">
        <v>26.68</v>
      </c>
      <c r="K4919" s="64">
        <f t="shared" si="230"/>
        <v>667</v>
      </c>
      <c r="L4919" s="71"/>
      <c r="M4919" s="72"/>
      <c r="N4919" s="72" t="s">
        <v>14905</v>
      </c>
      <c r="O4919" s="72"/>
      <c r="P4919" s="81">
        <v>8</v>
      </c>
      <c r="Q4919" s="73"/>
      <c r="R4919" s="73" t="s">
        <v>14906</v>
      </c>
      <c r="S4919" s="60" t="str">
        <f>VLOOKUP(A4919,[1]DATA!$1:$1048576,12,0)</f>
        <v>ANO</v>
      </c>
    </row>
    <row r="4920" spans="1:19" x14ac:dyDescent="0.25">
      <c r="A4920" s="68">
        <v>600085511</v>
      </c>
      <c r="B4920" s="59">
        <f t="shared" si="228"/>
        <v>600085511</v>
      </c>
      <c r="C4920" s="68" t="s">
        <v>8968</v>
      </c>
      <c r="D4920" s="76">
        <v>1</v>
      </c>
      <c r="E4920" s="61">
        <f t="shared" si="229"/>
        <v>70695881</v>
      </c>
      <c r="F4920" s="69" t="s">
        <v>5748</v>
      </c>
      <c r="G4920" s="69" t="s">
        <v>9159</v>
      </c>
      <c r="H4920" s="70">
        <v>25</v>
      </c>
      <c r="I4920" s="70" t="s">
        <v>139</v>
      </c>
      <c r="J4920" s="74">
        <v>26.68</v>
      </c>
      <c r="K4920" s="64">
        <f t="shared" si="230"/>
        <v>667</v>
      </c>
      <c r="L4920" s="71"/>
      <c r="M4920" s="72"/>
      <c r="N4920" s="72" t="s">
        <v>14907</v>
      </c>
      <c r="O4920" s="72"/>
      <c r="P4920" s="81">
        <v>5</v>
      </c>
      <c r="Q4920" s="73"/>
      <c r="R4920" s="73" t="s">
        <v>14386</v>
      </c>
      <c r="S4920" s="60" t="str">
        <f>VLOOKUP(A4920,[1]DATA!$1:$1048576,12,0)</f>
        <v>ANO</v>
      </c>
    </row>
    <row r="4921" spans="1:19" x14ac:dyDescent="0.25">
      <c r="A4921" s="68">
        <v>600085520</v>
      </c>
      <c r="B4921" s="59">
        <f t="shared" si="228"/>
        <v>600085520</v>
      </c>
      <c r="C4921" s="68" t="s">
        <v>8969</v>
      </c>
      <c r="D4921" s="76">
        <v>1</v>
      </c>
      <c r="E4921" s="61">
        <f t="shared" si="229"/>
        <v>44553331</v>
      </c>
      <c r="F4921" s="69" t="s">
        <v>5748</v>
      </c>
      <c r="G4921" s="69" t="s">
        <v>9159</v>
      </c>
      <c r="H4921" s="70">
        <v>175</v>
      </c>
      <c r="I4921" s="70" t="s">
        <v>139</v>
      </c>
      <c r="J4921" s="74">
        <v>26.68</v>
      </c>
      <c r="K4921" s="64">
        <f t="shared" si="230"/>
        <v>4669</v>
      </c>
      <c r="L4921" s="71"/>
      <c r="M4921" s="72"/>
      <c r="N4921" s="72" t="s">
        <v>14908</v>
      </c>
      <c r="O4921" s="72" t="s">
        <v>47</v>
      </c>
      <c r="P4921" s="81">
        <v>349</v>
      </c>
      <c r="Q4921" s="73">
        <v>19</v>
      </c>
      <c r="R4921" s="73" t="s">
        <v>14884</v>
      </c>
      <c r="S4921" s="60" t="str">
        <f>VLOOKUP(A4921,[1]DATA!$1:$1048576,12,0)</f>
        <v>ANO</v>
      </c>
    </row>
    <row r="4922" spans="1:19" x14ac:dyDescent="0.25">
      <c r="A4922" s="68">
        <v>600085538</v>
      </c>
      <c r="B4922" s="59">
        <f t="shared" si="228"/>
        <v>600085538</v>
      </c>
      <c r="C4922" s="68" t="s">
        <v>8970</v>
      </c>
      <c r="D4922" s="76">
        <v>1</v>
      </c>
      <c r="E4922" s="61">
        <f t="shared" si="229"/>
        <v>44553382</v>
      </c>
      <c r="F4922" s="69" t="s">
        <v>5748</v>
      </c>
      <c r="G4922" s="69" t="s">
        <v>9159</v>
      </c>
      <c r="H4922" s="70">
        <v>0</v>
      </c>
      <c r="I4922" s="70" t="s">
        <v>139</v>
      </c>
      <c r="J4922" s="74">
        <v>26.68</v>
      </c>
      <c r="K4922" s="64">
        <f t="shared" si="230"/>
        <v>0</v>
      </c>
      <c r="L4922" s="71"/>
      <c r="M4922" s="72"/>
      <c r="N4922" s="72" t="s">
        <v>14909</v>
      </c>
      <c r="O4922" s="72" t="s">
        <v>11414</v>
      </c>
      <c r="P4922" s="81">
        <v>1024</v>
      </c>
      <c r="Q4922" s="73">
        <v>19</v>
      </c>
      <c r="R4922" s="73" t="s">
        <v>14884</v>
      </c>
      <c r="S4922" s="60" t="str">
        <f>VLOOKUP(A4922,[1]DATA!$1:$1048576,12,0)</f>
        <v>ANO</v>
      </c>
    </row>
    <row r="4923" spans="1:19" x14ac:dyDescent="0.25">
      <c r="A4923" s="68">
        <v>600085546</v>
      </c>
      <c r="B4923" s="59">
        <f t="shared" si="228"/>
        <v>600085546</v>
      </c>
      <c r="C4923" s="68" t="s">
        <v>8971</v>
      </c>
      <c r="D4923" s="76">
        <v>1</v>
      </c>
      <c r="E4923" s="61">
        <f t="shared" si="229"/>
        <v>44555202</v>
      </c>
      <c r="F4923" s="69" t="s">
        <v>5748</v>
      </c>
      <c r="G4923" s="69" t="s">
        <v>9159</v>
      </c>
      <c r="H4923" s="70">
        <v>700</v>
      </c>
      <c r="I4923" s="70" t="s">
        <v>139</v>
      </c>
      <c r="J4923" s="74">
        <v>26.68</v>
      </c>
      <c r="K4923" s="64">
        <f t="shared" si="230"/>
        <v>18676</v>
      </c>
      <c r="L4923" s="71"/>
      <c r="M4923" s="72"/>
      <c r="N4923" s="72" t="s">
        <v>14910</v>
      </c>
      <c r="O4923" s="72" t="s">
        <v>14911</v>
      </c>
      <c r="P4923" s="81">
        <v>620</v>
      </c>
      <c r="Q4923" s="73">
        <v>5</v>
      </c>
      <c r="R4923" s="73" t="s">
        <v>14884</v>
      </c>
      <c r="S4923" s="60" t="str">
        <f>VLOOKUP(A4923,[1]DATA!$1:$1048576,12,0)</f>
        <v>ANO</v>
      </c>
    </row>
    <row r="4924" spans="1:19" x14ac:dyDescent="0.25">
      <c r="A4924" s="68">
        <v>600085554</v>
      </c>
      <c r="B4924" s="59">
        <f t="shared" si="228"/>
        <v>600085554</v>
      </c>
      <c r="C4924" s="68" t="s">
        <v>8972</v>
      </c>
      <c r="D4924" s="76">
        <v>1</v>
      </c>
      <c r="E4924" s="61">
        <f t="shared" si="229"/>
        <v>44553226</v>
      </c>
      <c r="F4924" s="69" t="s">
        <v>5748</v>
      </c>
      <c r="G4924" s="69" t="s">
        <v>9159</v>
      </c>
      <c r="H4924" s="70">
        <v>375</v>
      </c>
      <c r="I4924" s="70" t="s">
        <v>139</v>
      </c>
      <c r="J4924" s="74">
        <v>26.68</v>
      </c>
      <c r="K4924" s="64">
        <f t="shared" si="230"/>
        <v>10005</v>
      </c>
      <c r="L4924" s="71"/>
      <c r="M4924" s="72"/>
      <c r="N4924" s="72" t="s">
        <v>14912</v>
      </c>
      <c r="O4924" s="72" t="s">
        <v>12</v>
      </c>
      <c r="P4924" s="81">
        <v>2734</v>
      </c>
      <c r="Q4924" s="73">
        <v>4</v>
      </c>
      <c r="R4924" s="73" t="s">
        <v>14884</v>
      </c>
      <c r="S4924" s="60" t="str">
        <f>VLOOKUP(A4924,[1]DATA!$1:$1048576,12,0)</f>
        <v>ANO</v>
      </c>
    </row>
    <row r="4925" spans="1:19" x14ac:dyDescent="0.25">
      <c r="A4925" s="68">
        <v>600085562</v>
      </c>
      <c r="B4925" s="59">
        <f t="shared" si="228"/>
        <v>600085562</v>
      </c>
      <c r="C4925" s="68" t="s">
        <v>8973</v>
      </c>
      <c r="D4925" s="76">
        <v>1</v>
      </c>
      <c r="E4925" s="61">
        <f t="shared" si="229"/>
        <v>70944105</v>
      </c>
      <c r="F4925" s="69" t="s">
        <v>5748</v>
      </c>
      <c r="G4925" s="69" t="s">
        <v>9159</v>
      </c>
      <c r="H4925" s="70">
        <v>225</v>
      </c>
      <c r="I4925" s="70" t="s">
        <v>139</v>
      </c>
      <c r="J4925" s="74">
        <v>26.68</v>
      </c>
      <c r="K4925" s="64">
        <f t="shared" si="230"/>
        <v>6003</v>
      </c>
      <c r="L4925" s="71"/>
      <c r="M4925" s="72"/>
      <c r="N4925" s="72" t="s">
        <v>14913</v>
      </c>
      <c r="O4925" s="72" t="s">
        <v>53</v>
      </c>
      <c r="P4925" s="81">
        <v>559</v>
      </c>
      <c r="Q4925" s="73"/>
      <c r="R4925" s="73" t="s">
        <v>14914</v>
      </c>
      <c r="S4925" s="60" t="str">
        <f>VLOOKUP(A4925,[1]DATA!$1:$1048576,12,0)</f>
        <v>ANO</v>
      </c>
    </row>
    <row r="4926" spans="1:19" x14ac:dyDescent="0.25">
      <c r="A4926" s="68">
        <v>600085571</v>
      </c>
      <c r="B4926" s="59">
        <f t="shared" si="228"/>
        <v>600085571</v>
      </c>
      <c r="C4926" s="68" t="s">
        <v>8974</v>
      </c>
      <c r="D4926" s="76">
        <v>1</v>
      </c>
      <c r="E4926" s="61">
        <f t="shared" si="229"/>
        <v>70942927</v>
      </c>
      <c r="F4926" s="69" t="s">
        <v>5748</v>
      </c>
      <c r="G4926" s="69" t="s">
        <v>9159</v>
      </c>
      <c r="H4926" s="70">
        <v>200</v>
      </c>
      <c r="I4926" s="70" t="s">
        <v>139</v>
      </c>
      <c r="J4926" s="74">
        <v>26.68</v>
      </c>
      <c r="K4926" s="64">
        <f t="shared" si="230"/>
        <v>5336</v>
      </c>
      <c r="L4926" s="71"/>
      <c r="M4926" s="72"/>
      <c r="N4926" s="72" t="s">
        <v>14915</v>
      </c>
      <c r="O4926" s="72"/>
      <c r="P4926" s="81">
        <v>157</v>
      </c>
      <c r="Q4926" s="73"/>
      <c r="R4926" s="73" t="s">
        <v>14916</v>
      </c>
      <c r="S4926" s="60" t="str">
        <f>VLOOKUP(A4926,[1]DATA!$1:$1048576,12,0)</f>
        <v>ANO</v>
      </c>
    </row>
    <row r="4927" spans="1:19" x14ac:dyDescent="0.25">
      <c r="A4927" s="68">
        <v>600085589</v>
      </c>
      <c r="B4927" s="59">
        <f t="shared" si="228"/>
        <v>600085589</v>
      </c>
      <c r="C4927" s="68" t="s">
        <v>8975</v>
      </c>
      <c r="D4927" s="76">
        <v>1</v>
      </c>
      <c r="E4927" s="61">
        <f t="shared" si="229"/>
        <v>72742127</v>
      </c>
      <c r="F4927" s="69" t="s">
        <v>5748</v>
      </c>
      <c r="G4927" s="69" t="s">
        <v>9159</v>
      </c>
      <c r="H4927" s="70">
        <v>875</v>
      </c>
      <c r="I4927" s="70" t="s">
        <v>139</v>
      </c>
      <c r="J4927" s="74">
        <v>26.68</v>
      </c>
      <c r="K4927" s="64">
        <f t="shared" si="230"/>
        <v>23345</v>
      </c>
      <c r="L4927" s="71"/>
      <c r="M4927" s="72"/>
      <c r="N4927" s="72" t="s">
        <v>14917</v>
      </c>
      <c r="O4927" s="72" t="s">
        <v>19</v>
      </c>
      <c r="P4927" s="81">
        <v>87</v>
      </c>
      <c r="Q4927" s="73"/>
      <c r="R4927" s="73" t="s">
        <v>14918</v>
      </c>
      <c r="S4927" s="60" t="str">
        <f>VLOOKUP(A4927,[1]DATA!$1:$1048576,12,0)</f>
        <v>ANO</v>
      </c>
    </row>
    <row r="4928" spans="1:19" x14ac:dyDescent="0.25">
      <c r="A4928" s="68">
        <v>600085597</v>
      </c>
      <c r="B4928" s="59">
        <f t="shared" si="228"/>
        <v>600085597</v>
      </c>
      <c r="C4928" s="68" t="s">
        <v>8976</v>
      </c>
      <c r="D4928" s="76">
        <v>1</v>
      </c>
      <c r="E4928" s="61">
        <f t="shared" si="229"/>
        <v>44555491</v>
      </c>
      <c r="F4928" s="69" t="s">
        <v>5748</v>
      </c>
      <c r="G4928" s="69" t="s">
        <v>9159</v>
      </c>
      <c r="H4928" s="70">
        <v>1075</v>
      </c>
      <c r="I4928" s="70" t="s">
        <v>139</v>
      </c>
      <c r="J4928" s="74">
        <v>26.68</v>
      </c>
      <c r="K4928" s="64">
        <f t="shared" si="230"/>
        <v>28681</v>
      </c>
      <c r="L4928" s="71"/>
      <c r="M4928" s="72"/>
      <c r="N4928" s="72" t="s">
        <v>14919</v>
      </c>
      <c r="O4928" s="72" t="s">
        <v>5184</v>
      </c>
      <c r="P4928" s="81">
        <v>3084</v>
      </c>
      <c r="Q4928" s="73">
        <v>8</v>
      </c>
      <c r="R4928" s="73" t="s">
        <v>14884</v>
      </c>
      <c r="S4928" s="60" t="str">
        <f>VLOOKUP(A4928,[1]DATA!$1:$1048576,12,0)</f>
        <v>ANO</v>
      </c>
    </row>
    <row r="4929" spans="1:19" x14ac:dyDescent="0.25">
      <c r="A4929" s="68">
        <v>600085601</v>
      </c>
      <c r="B4929" s="59">
        <f t="shared" si="228"/>
        <v>600085601</v>
      </c>
      <c r="C4929" s="68" t="s">
        <v>8977</v>
      </c>
      <c r="D4929" s="76">
        <v>1</v>
      </c>
      <c r="E4929" s="61">
        <f t="shared" si="229"/>
        <v>44553234</v>
      </c>
      <c r="F4929" s="69" t="s">
        <v>5748</v>
      </c>
      <c r="G4929" s="69" t="s">
        <v>9159</v>
      </c>
      <c r="H4929" s="70">
        <v>0</v>
      </c>
      <c r="I4929" s="70" t="s">
        <v>139</v>
      </c>
      <c r="J4929" s="74">
        <v>26.68</v>
      </c>
      <c r="K4929" s="64">
        <f t="shared" si="230"/>
        <v>0</v>
      </c>
      <c r="L4929" s="71"/>
      <c r="M4929" s="72"/>
      <c r="N4929" s="72" t="s">
        <v>14920</v>
      </c>
      <c r="O4929" s="72" t="s">
        <v>14921</v>
      </c>
      <c r="P4929" s="81">
        <v>323</v>
      </c>
      <c r="Q4929" s="73" t="s">
        <v>12367</v>
      </c>
      <c r="R4929" s="73" t="s">
        <v>14884</v>
      </c>
      <c r="S4929" s="60" t="str">
        <f>VLOOKUP(A4929,[1]DATA!$1:$1048576,12,0)</f>
        <v>ANO</v>
      </c>
    </row>
    <row r="4930" spans="1:19" x14ac:dyDescent="0.25">
      <c r="A4930" s="68">
        <v>600085619</v>
      </c>
      <c r="B4930" s="59">
        <f t="shared" si="228"/>
        <v>600085619</v>
      </c>
      <c r="C4930" s="68" t="s">
        <v>8978</v>
      </c>
      <c r="D4930" s="76">
        <v>1</v>
      </c>
      <c r="E4930" s="61">
        <f t="shared" si="229"/>
        <v>44555211</v>
      </c>
      <c r="F4930" s="69" t="s">
        <v>5748</v>
      </c>
      <c r="G4930" s="69" t="s">
        <v>9159</v>
      </c>
      <c r="H4930" s="70">
        <v>900</v>
      </c>
      <c r="I4930" s="70" t="s">
        <v>139</v>
      </c>
      <c r="J4930" s="74">
        <v>26.68</v>
      </c>
      <c r="K4930" s="64">
        <f t="shared" si="230"/>
        <v>24012</v>
      </c>
      <c r="L4930" s="71"/>
      <c r="M4930" s="72"/>
      <c r="N4930" s="72" t="s">
        <v>14922</v>
      </c>
      <c r="O4930" s="72" t="s">
        <v>36</v>
      </c>
      <c r="P4930" s="81">
        <v>193</v>
      </c>
      <c r="Q4930" s="73"/>
      <c r="R4930" s="73" t="s">
        <v>14884</v>
      </c>
      <c r="S4930" s="60" t="str">
        <f>VLOOKUP(A4930,[1]DATA!$1:$1048576,12,0)</f>
        <v>ANO</v>
      </c>
    </row>
    <row r="4931" spans="1:19" x14ac:dyDescent="0.25">
      <c r="A4931" s="68">
        <v>600085627</v>
      </c>
      <c r="B4931" s="59">
        <f t="shared" si="228"/>
        <v>600085627</v>
      </c>
      <c r="C4931" s="68" t="s">
        <v>8979</v>
      </c>
      <c r="D4931" s="76">
        <v>1</v>
      </c>
      <c r="E4931" s="61">
        <f t="shared" si="229"/>
        <v>44226233</v>
      </c>
      <c r="F4931" s="69" t="s">
        <v>5748</v>
      </c>
      <c r="G4931" s="69" t="s">
        <v>9159</v>
      </c>
      <c r="H4931" s="70">
        <v>775</v>
      </c>
      <c r="I4931" s="70" t="s">
        <v>139</v>
      </c>
      <c r="J4931" s="74">
        <v>26.68</v>
      </c>
      <c r="K4931" s="64">
        <f t="shared" si="230"/>
        <v>20677</v>
      </c>
      <c r="L4931" s="71"/>
      <c r="M4931" s="72"/>
      <c r="N4931" s="72" t="s">
        <v>14923</v>
      </c>
      <c r="O4931" s="72" t="s">
        <v>14924</v>
      </c>
      <c r="P4931" s="81">
        <v>2304</v>
      </c>
      <c r="Q4931" s="73">
        <v>6</v>
      </c>
      <c r="R4931" s="73" t="s">
        <v>14884</v>
      </c>
      <c r="S4931" s="60" t="str">
        <f>VLOOKUP(A4931,[1]DATA!$1:$1048576,12,0)</f>
        <v>ANO</v>
      </c>
    </row>
    <row r="4932" spans="1:19" x14ac:dyDescent="0.25">
      <c r="A4932" s="68">
        <v>600085635</v>
      </c>
      <c r="B4932" s="59">
        <f t="shared" si="228"/>
        <v>600085635</v>
      </c>
      <c r="C4932" s="68" t="s">
        <v>8980</v>
      </c>
      <c r="D4932" s="76">
        <v>1</v>
      </c>
      <c r="E4932" s="61">
        <f t="shared" si="229"/>
        <v>44226268</v>
      </c>
      <c r="F4932" s="69" t="s">
        <v>5748</v>
      </c>
      <c r="G4932" s="69" t="s">
        <v>9159</v>
      </c>
      <c r="H4932" s="70">
        <v>125</v>
      </c>
      <c r="I4932" s="70" t="s">
        <v>139</v>
      </c>
      <c r="J4932" s="74">
        <v>26.68</v>
      </c>
      <c r="K4932" s="64">
        <f t="shared" si="230"/>
        <v>3335</v>
      </c>
      <c r="L4932" s="71"/>
      <c r="M4932" s="72"/>
      <c r="N4932" s="72" t="s">
        <v>14925</v>
      </c>
      <c r="O4932" s="72" t="s">
        <v>14926</v>
      </c>
      <c r="P4932" s="81">
        <v>787</v>
      </c>
      <c r="Q4932" s="73">
        <v>38</v>
      </c>
      <c r="R4932" s="73" t="s">
        <v>14884</v>
      </c>
      <c r="S4932" s="60" t="str">
        <f>VLOOKUP(A4932,[1]DATA!$1:$1048576,12,0)</f>
        <v>ANO</v>
      </c>
    </row>
    <row r="4933" spans="1:19" x14ac:dyDescent="0.25">
      <c r="A4933" s="68">
        <v>600085643</v>
      </c>
      <c r="B4933" s="59">
        <f t="shared" ref="B4933:B4996" si="231">A4933*1</f>
        <v>600085643</v>
      </c>
      <c r="C4933" s="68" t="s">
        <v>8981</v>
      </c>
      <c r="D4933" s="76">
        <v>1</v>
      </c>
      <c r="E4933" s="61">
        <f t="shared" ref="E4933:E4996" si="232">C4933*1</f>
        <v>44553145</v>
      </c>
      <c r="F4933" s="69" t="s">
        <v>5748</v>
      </c>
      <c r="G4933" s="69" t="s">
        <v>9159</v>
      </c>
      <c r="H4933" s="70">
        <v>675</v>
      </c>
      <c r="I4933" s="70" t="s">
        <v>139</v>
      </c>
      <c r="J4933" s="74">
        <v>26.68</v>
      </c>
      <c r="K4933" s="64">
        <f t="shared" ref="K4933:K4996" si="233">H4933*J4933</f>
        <v>18009</v>
      </c>
      <c r="L4933" s="71"/>
      <c r="M4933" s="72"/>
      <c r="N4933" s="72" t="s">
        <v>14927</v>
      </c>
      <c r="O4933" s="72" t="s">
        <v>14314</v>
      </c>
      <c r="P4933" s="81">
        <v>3282</v>
      </c>
      <c r="Q4933" s="73">
        <v>3</v>
      </c>
      <c r="R4933" s="73" t="s">
        <v>14884</v>
      </c>
      <c r="S4933" s="60" t="str">
        <f>VLOOKUP(A4933,[1]DATA!$1:$1048576,12,0)</f>
        <v>ANO</v>
      </c>
    </row>
    <row r="4934" spans="1:19" x14ac:dyDescent="0.25">
      <c r="A4934" s="68">
        <v>600085651</v>
      </c>
      <c r="B4934" s="59">
        <f t="shared" si="231"/>
        <v>600085651</v>
      </c>
      <c r="C4934" s="68" t="s">
        <v>8982</v>
      </c>
      <c r="D4934" s="76">
        <v>1</v>
      </c>
      <c r="E4934" s="61">
        <f t="shared" si="232"/>
        <v>44553153</v>
      </c>
      <c r="F4934" s="69" t="s">
        <v>5748</v>
      </c>
      <c r="G4934" s="69" t="s">
        <v>9159</v>
      </c>
      <c r="H4934" s="70">
        <v>775</v>
      </c>
      <c r="I4934" s="70" t="s">
        <v>139</v>
      </c>
      <c r="J4934" s="74">
        <v>26.68</v>
      </c>
      <c r="K4934" s="64">
        <f t="shared" si="233"/>
        <v>20677</v>
      </c>
      <c r="L4934" s="71"/>
      <c r="M4934" s="72"/>
      <c r="N4934" s="72" t="s">
        <v>14928</v>
      </c>
      <c r="O4934" s="72" t="s">
        <v>5301</v>
      </c>
      <c r="P4934" s="81">
        <v>400</v>
      </c>
      <c r="Q4934" s="73">
        <v>37</v>
      </c>
      <c r="R4934" s="73" t="s">
        <v>14884</v>
      </c>
      <c r="S4934" s="60" t="str">
        <f>VLOOKUP(A4934,[1]DATA!$1:$1048576,12,0)</f>
        <v>ANO</v>
      </c>
    </row>
    <row r="4935" spans="1:19" x14ac:dyDescent="0.25">
      <c r="A4935" s="68">
        <v>600085660</v>
      </c>
      <c r="B4935" s="59">
        <f t="shared" si="231"/>
        <v>600085660</v>
      </c>
      <c r="C4935" s="68" t="s">
        <v>8983</v>
      </c>
      <c r="D4935" s="76">
        <v>1</v>
      </c>
      <c r="E4935" s="61">
        <f t="shared" si="232"/>
        <v>44553315</v>
      </c>
      <c r="F4935" s="69" t="s">
        <v>5748</v>
      </c>
      <c r="G4935" s="69" t="s">
        <v>9159</v>
      </c>
      <c r="H4935" s="70">
        <v>925</v>
      </c>
      <c r="I4935" s="70" t="s">
        <v>139</v>
      </c>
      <c r="J4935" s="74">
        <v>26.68</v>
      </c>
      <c r="K4935" s="64">
        <f t="shared" si="233"/>
        <v>24679</v>
      </c>
      <c r="L4935" s="71"/>
      <c r="M4935" s="72"/>
      <c r="N4935" s="72" t="s">
        <v>14929</v>
      </c>
      <c r="O4935" s="72" t="s">
        <v>14930</v>
      </c>
      <c r="P4935" s="81">
        <v>230</v>
      </c>
      <c r="Q4935" s="73">
        <v>2</v>
      </c>
      <c r="R4935" s="73" t="s">
        <v>14884</v>
      </c>
      <c r="S4935" s="60" t="str">
        <f>VLOOKUP(A4935,[1]DATA!$1:$1048576,12,0)</f>
        <v>ANO</v>
      </c>
    </row>
    <row r="4936" spans="1:19" x14ac:dyDescent="0.25">
      <c r="A4936" s="68">
        <v>600085678</v>
      </c>
      <c r="B4936" s="59">
        <f t="shared" si="231"/>
        <v>600085678</v>
      </c>
      <c r="C4936" s="68" t="s">
        <v>8984</v>
      </c>
      <c r="D4936" s="76">
        <v>1</v>
      </c>
      <c r="E4936" s="61">
        <f t="shared" si="232"/>
        <v>70839379</v>
      </c>
      <c r="F4936" s="69" t="s">
        <v>5748</v>
      </c>
      <c r="G4936" s="69" t="s">
        <v>9159</v>
      </c>
      <c r="H4936" s="70">
        <v>75</v>
      </c>
      <c r="I4936" s="70" t="s">
        <v>139</v>
      </c>
      <c r="J4936" s="74">
        <v>26.68</v>
      </c>
      <c r="K4936" s="64">
        <f t="shared" si="233"/>
        <v>2001</v>
      </c>
      <c r="L4936" s="71"/>
      <c r="M4936" s="72"/>
      <c r="N4936" s="72" t="s">
        <v>14931</v>
      </c>
      <c r="O4936" s="72" t="s">
        <v>4311</v>
      </c>
      <c r="P4936" s="81">
        <v>277</v>
      </c>
      <c r="Q4936" s="73"/>
      <c r="R4936" s="73" t="s">
        <v>14884</v>
      </c>
      <c r="S4936" s="60" t="str">
        <f>VLOOKUP(A4936,[1]DATA!$1:$1048576,12,0)</f>
        <v>ANO</v>
      </c>
    </row>
    <row r="4937" spans="1:19" x14ac:dyDescent="0.25">
      <c r="A4937" s="68">
        <v>600085686</v>
      </c>
      <c r="B4937" s="59">
        <f t="shared" si="231"/>
        <v>600085686</v>
      </c>
      <c r="C4937" s="68" t="s">
        <v>8985</v>
      </c>
      <c r="D4937" s="76">
        <v>1</v>
      </c>
      <c r="E4937" s="61">
        <f t="shared" si="232"/>
        <v>44555474</v>
      </c>
      <c r="F4937" s="69" t="s">
        <v>5748</v>
      </c>
      <c r="G4937" s="69" t="s">
        <v>9159</v>
      </c>
      <c r="H4937" s="70">
        <v>575</v>
      </c>
      <c r="I4937" s="70" t="s">
        <v>139</v>
      </c>
      <c r="J4937" s="74">
        <v>26.68</v>
      </c>
      <c r="K4937" s="64">
        <f t="shared" si="233"/>
        <v>15341</v>
      </c>
      <c r="L4937" s="71"/>
      <c r="M4937" s="72"/>
      <c r="N4937" s="72" t="s">
        <v>14932</v>
      </c>
      <c r="O4937" s="72" t="s">
        <v>14933</v>
      </c>
      <c r="P4937" s="81">
        <v>702</v>
      </c>
      <c r="Q4937" s="73">
        <v>17</v>
      </c>
      <c r="R4937" s="73" t="s">
        <v>14884</v>
      </c>
      <c r="S4937" s="60" t="str">
        <f>VLOOKUP(A4937,[1]DATA!$1:$1048576,12,0)</f>
        <v>ANO</v>
      </c>
    </row>
    <row r="4938" spans="1:19" x14ac:dyDescent="0.25">
      <c r="A4938" s="68">
        <v>600085708</v>
      </c>
      <c r="B4938" s="59">
        <f t="shared" si="231"/>
        <v>600085708</v>
      </c>
      <c r="C4938" s="68" t="s">
        <v>8986</v>
      </c>
      <c r="D4938" s="76">
        <v>1</v>
      </c>
      <c r="E4938" s="61">
        <f t="shared" si="232"/>
        <v>72743395</v>
      </c>
      <c r="F4938" s="69" t="s">
        <v>5748</v>
      </c>
      <c r="G4938" s="69" t="s">
        <v>9159</v>
      </c>
      <c r="H4938" s="70">
        <v>50</v>
      </c>
      <c r="I4938" s="70" t="s">
        <v>139</v>
      </c>
      <c r="J4938" s="74">
        <v>26.68</v>
      </c>
      <c r="K4938" s="64">
        <f t="shared" si="233"/>
        <v>1334</v>
      </c>
      <c r="L4938" s="71"/>
      <c r="M4938" s="72"/>
      <c r="N4938" s="72" t="s">
        <v>14934</v>
      </c>
      <c r="O4938" s="72"/>
      <c r="P4938" s="81">
        <v>100</v>
      </c>
      <c r="Q4938" s="73"/>
      <c r="R4938" s="73" t="s">
        <v>14935</v>
      </c>
      <c r="S4938" s="60" t="str">
        <f>VLOOKUP(A4938,[1]DATA!$1:$1048576,12,0)</f>
        <v>ANO</v>
      </c>
    </row>
    <row r="4939" spans="1:19" x14ac:dyDescent="0.25">
      <c r="A4939" s="68">
        <v>600085716</v>
      </c>
      <c r="B4939" s="59">
        <f t="shared" si="231"/>
        <v>600085716</v>
      </c>
      <c r="C4939" s="68" t="s">
        <v>8987</v>
      </c>
      <c r="D4939" s="76">
        <v>1</v>
      </c>
      <c r="E4939" s="61">
        <f t="shared" si="232"/>
        <v>44555482</v>
      </c>
      <c r="F4939" s="69" t="s">
        <v>5748</v>
      </c>
      <c r="G4939" s="69" t="s">
        <v>9159</v>
      </c>
      <c r="H4939" s="70">
        <v>725</v>
      </c>
      <c r="I4939" s="70" t="s">
        <v>139</v>
      </c>
      <c r="J4939" s="74">
        <v>26.68</v>
      </c>
      <c r="K4939" s="64">
        <f t="shared" si="233"/>
        <v>19343</v>
      </c>
      <c r="L4939" s="71"/>
      <c r="M4939" s="72"/>
      <c r="N4939" s="72" t="s">
        <v>14936</v>
      </c>
      <c r="O4939" s="72" t="s">
        <v>9269</v>
      </c>
      <c r="P4939" s="81">
        <v>1432</v>
      </c>
      <c r="Q4939" s="73">
        <v>5</v>
      </c>
      <c r="R4939" s="73" t="s">
        <v>14884</v>
      </c>
      <c r="S4939" s="60" t="str">
        <f>VLOOKUP(A4939,[1]DATA!$1:$1048576,12,0)</f>
        <v>ANO</v>
      </c>
    </row>
    <row r="4940" spans="1:19" x14ac:dyDescent="0.25">
      <c r="A4940" s="68">
        <v>600085724</v>
      </c>
      <c r="B4940" s="59">
        <f t="shared" si="231"/>
        <v>600085724</v>
      </c>
      <c r="C4940" s="68" t="s">
        <v>8988</v>
      </c>
      <c r="D4940" s="76">
        <v>1</v>
      </c>
      <c r="E4940" s="61">
        <f t="shared" si="232"/>
        <v>44553196</v>
      </c>
      <c r="F4940" s="69" t="s">
        <v>5748</v>
      </c>
      <c r="G4940" s="69" t="s">
        <v>9159</v>
      </c>
      <c r="H4940" s="70">
        <v>600</v>
      </c>
      <c r="I4940" s="70" t="s">
        <v>139</v>
      </c>
      <c r="J4940" s="74">
        <v>26.68</v>
      </c>
      <c r="K4940" s="64">
        <f t="shared" si="233"/>
        <v>16008</v>
      </c>
      <c r="L4940" s="71"/>
      <c r="M4940" s="72"/>
      <c r="N4940" s="72" t="s">
        <v>14937</v>
      </c>
      <c r="O4940" s="72" t="s">
        <v>14938</v>
      </c>
      <c r="P4940" s="81">
        <v>3031</v>
      </c>
      <c r="Q4940" s="73">
        <v>4</v>
      </c>
      <c r="R4940" s="73" t="s">
        <v>14884</v>
      </c>
      <c r="S4940" s="60" t="str">
        <f>VLOOKUP(A4940,[1]DATA!$1:$1048576,12,0)</f>
        <v>ANO</v>
      </c>
    </row>
    <row r="4941" spans="1:19" x14ac:dyDescent="0.25">
      <c r="A4941" s="68">
        <v>600085732</v>
      </c>
      <c r="B4941" s="59">
        <f t="shared" si="231"/>
        <v>600085732</v>
      </c>
      <c r="C4941" s="68" t="s">
        <v>8989</v>
      </c>
      <c r="D4941" s="76">
        <v>1</v>
      </c>
      <c r="E4941" s="61">
        <f t="shared" si="232"/>
        <v>44555229</v>
      </c>
      <c r="F4941" s="69" t="s">
        <v>5748</v>
      </c>
      <c r="G4941" s="69" t="s">
        <v>9159</v>
      </c>
      <c r="H4941" s="70">
        <v>600</v>
      </c>
      <c r="I4941" s="70" t="s">
        <v>139</v>
      </c>
      <c r="J4941" s="74">
        <v>26.68</v>
      </c>
      <c r="K4941" s="64">
        <f t="shared" si="233"/>
        <v>16008</v>
      </c>
      <c r="L4941" s="71"/>
      <c r="M4941" s="72"/>
      <c r="N4941" s="72" t="s">
        <v>14939</v>
      </c>
      <c r="O4941" s="72" t="s">
        <v>9756</v>
      </c>
      <c r="P4941" s="81">
        <v>1016</v>
      </c>
      <c r="Q4941" s="73">
        <v>6</v>
      </c>
      <c r="R4941" s="73" t="s">
        <v>14884</v>
      </c>
      <c r="S4941" s="60" t="str">
        <f>VLOOKUP(A4941,[1]DATA!$1:$1048576,12,0)</f>
        <v>ANO</v>
      </c>
    </row>
    <row r="4942" spans="1:19" x14ac:dyDescent="0.25">
      <c r="A4942" s="68">
        <v>600085741</v>
      </c>
      <c r="B4942" s="59">
        <f t="shared" si="231"/>
        <v>600085741</v>
      </c>
      <c r="C4942" s="68" t="s">
        <v>8990</v>
      </c>
      <c r="D4942" s="76">
        <v>1</v>
      </c>
      <c r="E4942" s="61">
        <f t="shared" si="232"/>
        <v>72743760</v>
      </c>
      <c r="F4942" s="69" t="s">
        <v>5748</v>
      </c>
      <c r="G4942" s="69" t="s">
        <v>9159</v>
      </c>
      <c r="H4942" s="70">
        <v>25</v>
      </c>
      <c r="I4942" s="70" t="s">
        <v>139</v>
      </c>
      <c r="J4942" s="74">
        <v>26.68</v>
      </c>
      <c r="K4942" s="64">
        <f t="shared" si="233"/>
        <v>667</v>
      </c>
      <c r="L4942" s="71"/>
      <c r="M4942" s="72"/>
      <c r="N4942" s="72" t="s">
        <v>14940</v>
      </c>
      <c r="O4942" s="72"/>
      <c r="P4942" s="81">
        <v>61</v>
      </c>
      <c r="Q4942" s="73"/>
      <c r="R4942" s="73" t="s">
        <v>14941</v>
      </c>
      <c r="S4942" s="60" t="str">
        <f>VLOOKUP(A4942,[1]DATA!$1:$1048576,12,0)</f>
        <v>ANO</v>
      </c>
    </row>
    <row r="4943" spans="1:19" x14ac:dyDescent="0.25">
      <c r="A4943" s="68">
        <v>600085767</v>
      </c>
      <c r="B4943" s="59">
        <f t="shared" si="231"/>
        <v>600085767</v>
      </c>
      <c r="C4943" s="68" t="s">
        <v>8991</v>
      </c>
      <c r="D4943" s="76">
        <v>1</v>
      </c>
      <c r="E4943" s="61">
        <f t="shared" si="232"/>
        <v>44553412</v>
      </c>
      <c r="F4943" s="69" t="s">
        <v>5748</v>
      </c>
      <c r="G4943" s="69" t="s">
        <v>9159</v>
      </c>
      <c r="H4943" s="70">
        <v>325</v>
      </c>
      <c r="I4943" s="70" t="s">
        <v>139</v>
      </c>
      <c r="J4943" s="74">
        <v>26.68</v>
      </c>
      <c r="K4943" s="64">
        <f t="shared" si="233"/>
        <v>8671</v>
      </c>
      <c r="L4943" s="71"/>
      <c r="M4943" s="72"/>
      <c r="N4943" s="72" t="s">
        <v>14942</v>
      </c>
      <c r="O4943" s="72" t="s">
        <v>5179</v>
      </c>
      <c r="P4943" s="81">
        <v>100</v>
      </c>
      <c r="Q4943" s="73">
        <v>5</v>
      </c>
      <c r="R4943" s="73" t="s">
        <v>14884</v>
      </c>
      <c r="S4943" s="60" t="str">
        <f>VLOOKUP(A4943,[1]DATA!$1:$1048576,12,0)</f>
        <v>ANO</v>
      </c>
    </row>
    <row r="4944" spans="1:19" x14ac:dyDescent="0.25">
      <c r="A4944" s="68">
        <v>600085775</v>
      </c>
      <c r="B4944" s="59">
        <f t="shared" si="231"/>
        <v>600085775</v>
      </c>
      <c r="C4944" s="68" t="s">
        <v>8992</v>
      </c>
      <c r="D4944" s="76">
        <v>1</v>
      </c>
      <c r="E4944" s="61">
        <f t="shared" si="232"/>
        <v>72743921</v>
      </c>
      <c r="F4944" s="69" t="s">
        <v>5748</v>
      </c>
      <c r="G4944" s="69" t="s">
        <v>9159</v>
      </c>
      <c r="H4944" s="70">
        <v>175</v>
      </c>
      <c r="I4944" s="70" t="s">
        <v>139</v>
      </c>
      <c r="J4944" s="74">
        <v>26.68</v>
      </c>
      <c r="K4944" s="64">
        <f t="shared" si="233"/>
        <v>4669</v>
      </c>
      <c r="L4944" s="71"/>
      <c r="M4944" s="72"/>
      <c r="N4944" s="72" t="s">
        <v>14943</v>
      </c>
      <c r="O4944" s="72" t="s">
        <v>4267</v>
      </c>
      <c r="P4944" s="81">
        <v>233</v>
      </c>
      <c r="Q4944" s="73">
        <v>14</v>
      </c>
      <c r="R4944" s="73" t="s">
        <v>14944</v>
      </c>
      <c r="S4944" s="60" t="str">
        <f>VLOOKUP(A4944,[1]DATA!$1:$1048576,12,0)</f>
        <v>ANO</v>
      </c>
    </row>
    <row r="4945" spans="1:19" x14ac:dyDescent="0.25">
      <c r="A4945" s="68">
        <v>600085783</v>
      </c>
      <c r="B4945" s="59">
        <f t="shared" si="231"/>
        <v>600085783</v>
      </c>
      <c r="C4945" s="68" t="s">
        <v>8993</v>
      </c>
      <c r="D4945" s="76">
        <v>1</v>
      </c>
      <c r="E4945" s="61">
        <f t="shared" si="232"/>
        <v>70698287</v>
      </c>
      <c r="F4945" s="69" t="s">
        <v>5748</v>
      </c>
      <c r="G4945" s="69" t="s">
        <v>9159</v>
      </c>
      <c r="H4945" s="70">
        <v>200</v>
      </c>
      <c r="I4945" s="70" t="s">
        <v>139</v>
      </c>
      <c r="J4945" s="74">
        <v>26.68</v>
      </c>
      <c r="K4945" s="64">
        <f t="shared" si="233"/>
        <v>5336</v>
      </c>
      <c r="L4945" s="71"/>
      <c r="M4945" s="72"/>
      <c r="N4945" s="72" t="s">
        <v>14945</v>
      </c>
      <c r="O4945" s="72"/>
      <c r="P4945" s="81">
        <v>189</v>
      </c>
      <c r="Q4945" s="73"/>
      <c r="R4945" s="73" t="s">
        <v>14946</v>
      </c>
      <c r="S4945" s="60" t="str">
        <f>VLOOKUP(A4945,[1]DATA!$1:$1048576,12,0)</f>
        <v>ANO</v>
      </c>
    </row>
    <row r="4946" spans="1:19" x14ac:dyDescent="0.25">
      <c r="A4946" s="68">
        <v>600170691</v>
      </c>
      <c r="B4946" s="59">
        <f t="shared" si="231"/>
        <v>600170691</v>
      </c>
      <c r="C4946" s="68" t="s">
        <v>8994</v>
      </c>
      <c r="D4946" s="76">
        <v>1</v>
      </c>
      <c r="E4946" s="61">
        <f t="shared" si="232"/>
        <v>18385061</v>
      </c>
      <c r="F4946" s="69" t="s">
        <v>5748</v>
      </c>
      <c r="G4946" s="69" t="s">
        <v>9159</v>
      </c>
      <c r="H4946" s="70">
        <v>0</v>
      </c>
      <c r="I4946" s="70" t="s">
        <v>139</v>
      </c>
      <c r="J4946" s="74">
        <v>26.68</v>
      </c>
      <c r="K4946" s="64">
        <f t="shared" si="233"/>
        <v>0</v>
      </c>
      <c r="L4946" s="71"/>
      <c r="M4946" s="72"/>
      <c r="N4946" s="72" t="s">
        <v>14947</v>
      </c>
      <c r="O4946" s="72" t="s">
        <v>9393</v>
      </c>
      <c r="P4946" s="81">
        <v>250</v>
      </c>
      <c r="Q4946" s="73">
        <v>5</v>
      </c>
      <c r="R4946" s="73" t="s">
        <v>14884</v>
      </c>
      <c r="S4946" s="60" t="str">
        <f>VLOOKUP(A4946,[1]DATA!$1:$1048576,12,0)</f>
        <v>ANO</v>
      </c>
    </row>
    <row r="4947" spans="1:19" x14ac:dyDescent="0.25">
      <c r="A4947" s="68">
        <v>691012008</v>
      </c>
      <c r="B4947" s="59">
        <f t="shared" si="231"/>
        <v>691012008</v>
      </c>
      <c r="C4947" s="68" t="s">
        <v>8995</v>
      </c>
      <c r="D4947" s="76">
        <v>1</v>
      </c>
      <c r="E4947" s="61">
        <f t="shared" si="232"/>
        <v>6846271</v>
      </c>
      <c r="F4947" s="69" t="s">
        <v>5748</v>
      </c>
      <c r="G4947" s="69" t="s">
        <v>9159</v>
      </c>
      <c r="H4947" s="70">
        <v>50</v>
      </c>
      <c r="I4947" s="70" t="s">
        <v>139</v>
      </c>
      <c r="J4947" s="74">
        <v>26.68</v>
      </c>
      <c r="K4947" s="64">
        <f t="shared" si="233"/>
        <v>1334</v>
      </c>
      <c r="L4947" s="71"/>
      <c r="M4947" s="72"/>
      <c r="N4947" s="72" t="s">
        <v>14948</v>
      </c>
      <c r="O4947" s="72" t="s">
        <v>14949</v>
      </c>
      <c r="P4947" s="81">
        <v>1011</v>
      </c>
      <c r="Q4947" s="73">
        <v>33</v>
      </c>
      <c r="R4947" s="73" t="s">
        <v>14884</v>
      </c>
      <c r="S4947" s="60" t="str">
        <f>VLOOKUP(A4947,[1]DATA!$1:$1048576,12,0)</f>
        <v>NE</v>
      </c>
    </row>
    <row r="4948" spans="1:19" x14ac:dyDescent="0.25">
      <c r="A4948" s="68">
        <v>600023273</v>
      </c>
      <c r="B4948" s="59">
        <f t="shared" si="231"/>
        <v>600023273</v>
      </c>
      <c r="C4948" s="68" t="s">
        <v>8996</v>
      </c>
      <c r="D4948" s="76">
        <v>1</v>
      </c>
      <c r="E4948" s="61">
        <f t="shared" si="232"/>
        <v>65081811</v>
      </c>
      <c r="F4948" s="69" t="s">
        <v>5748</v>
      </c>
      <c r="G4948" s="69" t="s">
        <v>9153</v>
      </c>
      <c r="H4948" s="70">
        <v>150</v>
      </c>
      <c r="I4948" s="70" t="s">
        <v>139</v>
      </c>
      <c r="J4948" s="74">
        <v>26.68</v>
      </c>
      <c r="K4948" s="64">
        <f t="shared" si="233"/>
        <v>4002</v>
      </c>
      <c r="L4948" s="71"/>
      <c r="M4948" s="72"/>
      <c r="N4948" s="72" t="s">
        <v>14950</v>
      </c>
      <c r="O4948" s="72" t="s">
        <v>4455</v>
      </c>
      <c r="P4948" s="81">
        <v>1804</v>
      </c>
      <c r="Q4948" s="73"/>
      <c r="R4948" s="73" t="s">
        <v>14951</v>
      </c>
      <c r="S4948" s="60" t="str">
        <f>VLOOKUP(A4948,[1]DATA!$1:$1048576,12,0)</f>
        <v>ANO</v>
      </c>
    </row>
    <row r="4949" spans="1:19" x14ac:dyDescent="0.25">
      <c r="A4949" s="68">
        <v>600010163</v>
      </c>
      <c r="B4949" s="59">
        <f t="shared" si="231"/>
        <v>600010163</v>
      </c>
      <c r="C4949" s="68" t="s">
        <v>8997</v>
      </c>
      <c r="D4949" s="76">
        <v>1</v>
      </c>
      <c r="E4949" s="61">
        <f t="shared" si="232"/>
        <v>47274751</v>
      </c>
      <c r="F4949" s="69" t="s">
        <v>5748</v>
      </c>
      <c r="G4949" s="69" t="s">
        <v>9153</v>
      </c>
      <c r="H4949" s="70">
        <v>0</v>
      </c>
      <c r="I4949" s="70" t="s">
        <v>139</v>
      </c>
      <c r="J4949" s="74">
        <v>26.68</v>
      </c>
      <c r="K4949" s="64">
        <f t="shared" si="233"/>
        <v>0</v>
      </c>
      <c r="L4949" s="71"/>
      <c r="M4949" s="72"/>
      <c r="N4949" s="72" t="s">
        <v>14952</v>
      </c>
      <c r="O4949" s="72" t="s">
        <v>14953</v>
      </c>
      <c r="P4949" s="81">
        <v>1800</v>
      </c>
      <c r="Q4949" s="73"/>
      <c r="R4949" s="73" t="s">
        <v>14951</v>
      </c>
      <c r="S4949" s="60" t="str">
        <f>VLOOKUP(A4949,[1]DATA!$1:$1048576,12,0)</f>
        <v>NE</v>
      </c>
    </row>
    <row r="4950" spans="1:19" x14ac:dyDescent="0.25">
      <c r="A4950" s="68">
        <v>600010210</v>
      </c>
      <c r="B4950" s="59">
        <f t="shared" si="231"/>
        <v>600010210</v>
      </c>
      <c r="C4950" s="68" t="s">
        <v>8998</v>
      </c>
      <c r="D4950" s="76">
        <v>1</v>
      </c>
      <c r="E4950" s="61">
        <f t="shared" si="232"/>
        <v>18383874</v>
      </c>
      <c r="F4950" s="69" t="s">
        <v>5748</v>
      </c>
      <c r="G4950" s="69" t="s">
        <v>9153</v>
      </c>
      <c r="H4950" s="70">
        <v>0</v>
      </c>
      <c r="I4950" s="70" t="s">
        <v>139</v>
      </c>
      <c r="J4950" s="74">
        <v>26.68</v>
      </c>
      <c r="K4950" s="64">
        <f t="shared" si="233"/>
        <v>0</v>
      </c>
      <c r="L4950" s="71"/>
      <c r="M4950" s="72"/>
      <c r="N4950" s="72" t="s">
        <v>14954</v>
      </c>
      <c r="O4950" s="72" t="s">
        <v>14955</v>
      </c>
      <c r="P4950" s="81">
        <v>2166</v>
      </c>
      <c r="Q4950" s="73"/>
      <c r="R4950" s="73" t="s">
        <v>14951</v>
      </c>
      <c r="S4950" s="60" t="str">
        <f>VLOOKUP(A4950,[1]DATA!$1:$1048576,12,0)</f>
        <v>ANO</v>
      </c>
    </row>
    <row r="4951" spans="1:19" x14ac:dyDescent="0.25">
      <c r="A4951" s="68">
        <v>600076083</v>
      </c>
      <c r="B4951" s="59">
        <f t="shared" si="231"/>
        <v>600076083</v>
      </c>
      <c r="C4951" s="68" t="s">
        <v>8999</v>
      </c>
      <c r="D4951" s="76">
        <v>1</v>
      </c>
      <c r="E4951" s="61">
        <f t="shared" si="232"/>
        <v>70695296</v>
      </c>
      <c r="F4951" s="69" t="s">
        <v>5748</v>
      </c>
      <c r="G4951" s="69" t="s">
        <v>9153</v>
      </c>
      <c r="H4951" s="70">
        <v>75</v>
      </c>
      <c r="I4951" s="70" t="s">
        <v>139</v>
      </c>
      <c r="J4951" s="74">
        <v>26.68</v>
      </c>
      <c r="K4951" s="64">
        <f t="shared" si="233"/>
        <v>2001</v>
      </c>
      <c r="L4951" s="71"/>
      <c r="M4951" s="72"/>
      <c r="N4951" s="72" t="s">
        <v>14956</v>
      </c>
      <c r="O4951" s="72"/>
      <c r="P4951" s="81">
        <v>170</v>
      </c>
      <c r="Q4951" s="73"/>
      <c r="R4951" s="73" t="s">
        <v>14957</v>
      </c>
      <c r="S4951" s="60" t="str">
        <f>VLOOKUP(A4951,[1]DATA!$1:$1048576,12,0)</f>
        <v>ANO</v>
      </c>
    </row>
    <row r="4952" spans="1:19" x14ac:dyDescent="0.25">
      <c r="A4952" s="68">
        <v>600076181</v>
      </c>
      <c r="B4952" s="59">
        <f t="shared" si="231"/>
        <v>600076181</v>
      </c>
      <c r="C4952" s="68" t="s">
        <v>9000</v>
      </c>
      <c r="D4952" s="76">
        <v>1</v>
      </c>
      <c r="E4952" s="61">
        <f t="shared" si="232"/>
        <v>70698147</v>
      </c>
      <c r="F4952" s="69" t="s">
        <v>5748</v>
      </c>
      <c r="G4952" s="69" t="s">
        <v>9153</v>
      </c>
      <c r="H4952" s="70">
        <v>200</v>
      </c>
      <c r="I4952" s="70" t="s">
        <v>139</v>
      </c>
      <c r="J4952" s="74">
        <v>26.68</v>
      </c>
      <c r="K4952" s="64">
        <f t="shared" si="233"/>
        <v>5336</v>
      </c>
      <c r="L4952" s="71"/>
      <c r="M4952" s="72"/>
      <c r="N4952" s="72" t="s">
        <v>14958</v>
      </c>
      <c r="O4952" s="72" t="s">
        <v>14959</v>
      </c>
      <c r="P4952" s="81">
        <v>1700</v>
      </c>
      <c r="Q4952" s="73"/>
      <c r="R4952" s="73" t="s">
        <v>14951</v>
      </c>
      <c r="S4952" s="60" t="str">
        <f>VLOOKUP(A4952,[1]DATA!$1:$1048576,12,0)</f>
        <v>ANO</v>
      </c>
    </row>
    <row r="4953" spans="1:19" x14ac:dyDescent="0.25">
      <c r="A4953" s="68">
        <v>600076199</v>
      </c>
      <c r="B4953" s="59">
        <f t="shared" si="231"/>
        <v>600076199</v>
      </c>
      <c r="C4953" s="68" t="s">
        <v>9001</v>
      </c>
      <c r="D4953" s="76">
        <v>1</v>
      </c>
      <c r="E4953" s="61">
        <f t="shared" si="232"/>
        <v>70698198</v>
      </c>
      <c r="F4953" s="69" t="s">
        <v>5748</v>
      </c>
      <c r="G4953" s="69" t="s">
        <v>9153</v>
      </c>
      <c r="H4953" s="70">
        <v>175</v>
      </c>
      <c r="I4953" s="70" t="s">
        <v>139</v>
      </c>
      <c r="J4953" s="74">
        <v>26.68</v>
      </c>
      <c r="K4953" s="64">
        <f t="shared" si="233"/>
        <v>4669</v>
      </c>
      <c r="L4953" s="71"/>
      <c r="M4953" s="72"/>
      <c r="N4953" s="72" t="s">
        <v>14960</v>
      </c>
      <c r="O4953" s="72" t="s">
        <v>14955</v>
      </c>
      <c r="P4953" s="81">
        <v>994</v>
      </c>
      <c r="Q4953" s="73"/>
      <c r="R4953" s="73" t="s">
        <v>14951</v>
      </c>
      <c r="S4953" s="60" t="str">
        <f>VLOOKUP(A4953,[1]DATA!$1:$1048576,12,0)</f>
        <v>ANO</v>
      </c>
    </row>
    <row r="4954" spans="1:19" x14ac:dyDescent="0.25">
      <c r="A4954" s="68">
        <v>600076300</v>
      </c>
      <c r="B4954" s="59">
        <f t="shared" si="231"/>
        <v>600076300</v>
      </c>
      <c r="C4954" s="68" t="s">
        <v>9002</v>
      </c>
      <c r="D4954" s="76">
        <v>1</v>
      </c>
      <c r="E4954" s="61">
        <f t="shared" si="232"/>
        <v>72744499</v>
      </c>
      <c r="F4954" s="69" t="s">
        <v>5748</v>
      </c>
      <c r="G4954" s="69" t="s">
        <v>9153</v>
      </c>
      <c r="H4954" s="70">
        <v>300</v>
      </c>
      <c r="I4954" s="70" t="s">
        <v>139</v>
      </c>
      <c r="J4954" s="74">
        <v>26.68</v>
      </c>
      <c r="K4954" s="64">
        <f t="shared" si="233"/>
        <v>8004</v>
      </c>
      <c r="L4954" s="71"/>
      <c r="M4954" s="72"/>
      <c r="N4954" s="72" t="s">
        <v>14961</v>
      </c>
      <c r="O4954" s="72"/>
      <c r="P4954" s="81">
        <v>280</v>
      </c>
      <c r="Q4954" s="73"/>
      <c r="R4954" s="73" t="s">
        <v>14962</v>
      </c>
      <c r="S4954" s="60" t="str">
        <f>VLOOKUP(A4954,[1]DATA!$1:$1048576,12,0)</f>
        <v>ANO</v>
      </c>
    </row>
    <row r="4955" spans="1:19" x14ac:dyDescent="0.25">
      <c r="A4955" s="68">
        <v>600076385</v>
      </c>
      <c r="B4955" s="59">
        <f t="shared" si="231"/>
        <v>600076385</v>
      </c>
      <c r="C4955" s="68" t="s">
        <v>9003</v>
      </c>
      <c r="D4955" s="76">
        <v>1</v>
      </c>
      <c r="E4955" s="61">
        <f t="shared" si="232"/>
        <v>70698171</v>
      </c>
      <c r="F4955" s="69" t="s">
        <v>5748</v>
      </c>
      <c r="G4955" s="69" t="s">
        <v>9153</v>
      </c>
      <c r="H4955" s="70">
        <v>600</v>
      </c>
      <c r="I4955" s="70" t="s">
        <v>139</v>
      </c>
      <c r="J4955" s="74">
        <v>26.68</v>
      </c>
      <c r="K4955" s="64">
        <f t="shared" si="233"/>
        <v>16008</v>
      </c>
      <c r="L4955" s="71"/>
      <c r="M4955" s="72"/>
      <c r="N4955" s="72" t="s">
        <v>14963</v>
      </c>
      <c r="O4955" s="72" t="s">
        <v>14964</v>
      </c>
      <c r="P4955" s="81">
        <v>469</v>
      </c>
      <c r="Q4955" s="73"/>
      <c r="R4955" s="73" t="s">
        <v>14951</v>
      </c>
      <c r="S4955" s="60" t="str">
        <f>VLOOKUP(A4955,[1]DATA!$1:$1048576,12,0)</f>
        <v>ANO</v>
      </c>
    </row>
    <row r="4956" spans="1:19" x14ac:dyDescent="0.25">
      <c r="A4956" s="68">
        <v>600076423</v>
      </c>
      <c r="B4956" s="59">
        <f t="shared" si="231"/>
        <v>600076423</v>
      </c>
      <c r="C4956" s="68" t="s">
        <v>9004</v>
      </c>
      <c r="D4956" s="76">
        <v>1</v>
      </c>
      <c r="E4956" s="61">
        <f t="shared" si="232"/>
        <v>70698180</v>
      </c>
      <c r="F4956" s="69" t="s">
        <v>5748</v>
      </c>
      <c r="G4956" s="69" t="s">
        <v>9153</v>
      </c>
      <c r="H4956" s="70">
        <v>300</v>
      </c>
      <c r="I4956" s="70" t="s">
        <v>139</v>
      </c>
      <c r="J4956" s="74">
        <v>26.68</v>
      </c>
      <c r="K4956" s="64">
        <f t="shared" si="233"/>
        <v>8004</v>
      </c>
      <c r="L4956" s="71"/>
      <c r="M4956" s="72"/>
      <c r="N4956" s="72" t="s">
        <v>14965</v>
      </c>
      <c r="O4956" s="72" t="s">
        <v>14854</v>
      </c>
      <c r="P4956" s="81">
        <v>2821</v>
      </c>
      <c r="Q4956" s="73"/>
      <c r="R4956" s="73" t="s">
        <v>14951</v>
      </c>
      <c r="S4956" s="60" t="str">
        <f>VLOOKUP(A4956,[1]DATA!$1:$1048576,12,0)</f>
        <v>ANO</v>
      </c>
    </row>
    <row r="4957" spans="1:19" x14ac:dyDescent="0.25">
      <c r="A4957" s="68">
        <v>600076474</v>
      </c>
      <c r="B4957" s="59">
        <f t="shared" si="231"/>
        <v>600076474</v>
      </c>
      <c r="C4957" s="68" t="s">
        <v>9005</v>
      </c>
      <c r="D4957" s="76">
        <v>1</v>
      </c>
      <c r="E4957" s="61">
        <f t="shared" si="232"/>
        <v>70698155</v>
      </c>
      <c r="F4957" s="69" t="s">
        <v>5748</v>
      </c>
      <c r="G4957" s="69" t="s">
        <v>9153</v>
      </c>
      <c r="H4957" s="70">
        <v>275</v>
      </c>
      <c r="I4957" s="70" t="s">
        <v>139</v>
      </c>
      <c r="J4957" s="74">
        <v>26.68</v>
      </c>
      <c r="K4957" s="64">
        <f t="shared" si="233"/>
        <v>7337</v>
      </c>
      <c r="L4957" s="71"/>
      <c r="M4957" s="72"/>
      <c r="N4957" s="72" t="s">
        <v>14966</v>
      </c>
      <c r="O4957" s="72" t="s">
        <v>14967</v>
      </c>
      <c r="P4957" s="81">
        <v>1602</v>
      </c>
      <c r="Q4957" s="73"/>
      <c r="R4957" s="73" t="s">
        <v>14951</v>
      </c>
      <c r="S4957" s="60" t="str">
        <f>VLOOKUP(A4957,[1]DATA!$1:$1048576,12,0)</f>
        <v>ANO</v>
      </c>
    </row>
    <row r="4958" spans="1:19" x14ac:dyDescent="0.25">
      <c r="A4958" s="68">
        <v>600076521</v>
      </c>
      <c r="B4958" s="59">
        <f t="shared" si="231"/>
        <v>600076521</v>
      </c>
      <c r="C4958" s="68" t="s">
        <v>9006</v>
      </c>
      <c r="D4958" s="76">
        <v>1</v>
      </c>
      <c r="E4958" s="61">
        <f t="shared" si="232"/>
        <v>70695288</v>
      </c>
      <c r="F4958" s="69" t="s">
        <v>5748</v>
      </c>
      <c r="G4958" s="69" t="s">
        <v>9153</v>
      </c>
      <c r="H4958" s="70">
        <v>250</v>
      </c>
      <c r="I4958" s="70" t="s">
        <v>139</v>
      </c>
      <c r="J4958" s="74">
        <v>26.68</v>
      </c>
      <c r="K4958" s="64">
        <f t="shared" si="233"/>
        <v>6670</v>
      </c>
      <c r="L4958" s="71"/>
      <c r="M4958" s="72"/>
      <c r="N4958" s="72" t="s">
        <v>14968</v>
      </c>
      <c r="O4958" s="72"/>
      <c r="P4958" s="81">
        <v>364</v>
      </c>
      <c r="Q4958" s="73"/>
      <c r="R4958" s="73" t="s">
        <v>14969</v>
      </c>
      <c r="S4958" s="60" t="str">
        <f>VLOOKUP(A4958,[1]DATA!$1:$1048576,12,0)</f>
        <v>ANO</v>
      </c>
    </row>
    <row r="4959" spans="1:19" x14ac:dyDescent="0.25">
      <c r="A4959" s="68">
        <v>691008914</v>
      </c>
      <c r="B4959" s="59">
        <f t="shared" si="231"/>
        <v>691008914</v>
      </c>
      <c r="C4959" s="68" t="s">
        <v>9007</v>
      </c>
      <c r="D4959" s="76">
        <v>1</v>
      </c>
      <c r="E4959" s="61">
        <f t="shared" si="232"/>
        <v>4463978</v>
      </c>
      <c r="F4959" s="69" t="s">
        <v>5748</v>
      </c>
      <c r="G4959" s="69" t="s">
        <v>9153</v>
      </c>
      <c r="H4959" s="70">
        <v>0</v>
      </c>
      <c r="I4959" s="70" t="s">
        <v>139</v>
      </c>
      <c r="J4959" s="74">
        <v>26.68</v>
      </c>
      <c r="K4959" s="64">
        <f t="shared" si="233"/>
        <v>0</v>
      </c>
      <c r="L4959" s="71"/>
      <c r="M4959" s="72"/>
      <c r="N4959" s="72" t="s">
        <v>14970</v>
      </c>
      <c r="O4959" s="72" t="s">
        <v>14971</v>
      </c>
      <c r="P4959" s="81">
        <v>1774</v>
      </c>
      <c r="Q4959" s="73"/>
      <c r="R4959" s="73" t="s">
        <v>14951</v>
      </c>
      <c r="S4959" s="60" t="str">
        <f>VLOOKUP(A4959,[1]DATA!$1:$1048576,12,0)</f>
        <v>NE</v>
      </c>
    </row>
    <row r="4960" spans="1:19" x14ac:dyDescent="0.25">
      <c r="A4960" s="68">
        <v>600010996</v>
      </c>
      <c r="B4960" s="59">
        <f t="shared" si="231"/>
        <v>600010996</v>
      </c>
      <c r="C4960" s="68" t="s">
        <v>1836</v>
      </c>
      <c r="D4960" s="76">
        <v>1</v>
      </c>
      <c r="E4960" s="61">
        <f t="shared" si="232"/>
        <v>47783371</v>
      </c>
      <c r="F4960" s="69" t="s">
        <v>5748</v>
      </c>
      <c r="G4960" s="69" t="s">
        <v>5749</v>
      </c>
      <c r="H4960" s="70">
        <v>225</v>
      </c>
      <c r="I4960" s="70" t="s">
        <v>139</v>
      </c>
      <c r="J4960" s="74">
        <v>26.68</v>
      </c>
      <c r="K4960" s="64">
        <f t="shared" si="233"/>
        <v>6003</v>
      </c>
      <c r="L4960" s="71"/>
      <c r="M4960" s="72"/>
      <c r="N4960" s="72" t="s">
        <v>3793</v>
      </c>
      <c r="O4960" s="72" t="s">
        <v>5505</v>
      </c>
      <c r="P4960" s="81">
        <v>132</v>
      </c>
      <c r="Q4960" s="73"/>
      <c r="R4960" s="73" t="s">
        <v>5506</v>
      </c>
      <c r="S4960" s="60" t="str">
        <f>VLOOKUP(A4960,[1]DATA!$1:$1048576,12,0)</f>
        <v>NE</v>
      </c>
    </row>
    <row r="4961" spans="1:19" x14ac:dyDescent="0.25">
      <c r="A4961" s="68">
        <v>600023583</v>
      </c>
      <c r="B4961" s="59">
        <f t="shared" si="231"/>
        <v>600023583</v>
      </c>
      <c r="C4961" s="68" t="s">
        <v>1837</v>
      </c>
      <c r="D4961" s="76">
        <v>1</v>
      </c>
      <c r="E4961" s="61">
        <f t="shared" si="232"/>
        <v>62247859</v>
      </c>
      <c r="F4961" s="69" t="s">
        <v>5748</v>
      </c>
      <c r="G4961" s="69" t="s">
        <v>5749</v>
      </c>
      <c r="H4961" s="70">
        <v>200</v>
      </c>
      <c r="I4961" s="70" t="s">
        <v>139</v>
      </c>
      <c r="J4961" s="74">
        <v>26.68</v>
      </c>
      <c r="K4961" s="64">
        <f t="shared" si="233"/>
        <v>5336</v>
      </c>
      <c r="L4961" s="71"/>
      <c r="M4961" s="72"/>
      <c r="N4961" s="72" t="s">
        <v>3794</v>
      </c>
      <c r="O4961" s="72" t="s">
        <v>4599</v>
      </c>
      <c r="P4961" s="81">
        <v>808</v>
      </c>
      <c r="Q4961" s="73"/>
      <c r="R4961" s="73" t="s">
        <v>5506</v>
      </c>
      <c r="S4961" s="60" t="str">
        <f>VLOOKUP(A4961,[1]DATA!$1:$1048576,12,0)</f>
        <v>ANO</v>
      </c>
    </row>
    <row r="4962" spans="1:19" x14ac:dyDescent="0.25">
      <c r="A4962" s="68">
        <v>600023591</v>
      </c>
      <c r="B4962" s="59">
        <f t="shared" si="231"/>
        <v>600023591</v>
      </c>
      <c r="C4962" s="68" t="s">
        <v>1838</v>
      </c>
      <c r="D4962" s="76">
        <v>1</v>
      </c>
      <c r="E4962" s="61">
        <f t="shared" si="232"/>
        <v>61357286</v>
      </c>
      <c r="F4962" s="69" t="s">
        <v>5748</v>
      </c>
      <c r="G4962" s="69" t="s">
        <v>5749</v>
      </c>
      <c r="H4962" s="70">
        <v>150</v>
      </c>
      <c r="I4962" s="70" t="s">
        <v>139</v>
      </c>
      <c r="J4962" s="74">
        <v>26.68</v>
      </c>
      <c r="K4962" s="64">
        <f t="shared" si="233"/>
        <v>4002</v>
      </c>
      <c r="L4962" s="71"/>
      <c r="M4962" s="72"/>
      <c r="N4962" s="72" t="s">
        <v>3795</v>
      </c>
      <c r="O4962" s="72"/>
      <c r="P4962" s="81">
        <v>1</v>
      </c>
      <c r="Q4962" s="73"/>
      <c r="R4962" s="73" t="s">
        <v>5507</v>
      </c>
      <c r="S4962" s="60" t="str">
        <f>VLOOKUP(A4962,[1]DATA!$1:$1048576,12,0)</f>
        <v>ANO</v>
      </c>
    </row>
    <row r="4963" spans="1:19" x14ac:dyDescent="0.25">
      <c r="A4963" s="68">
        <v>600082920</v>
      </c>
      <c r="B4963" s="59">
        <f t="shared" si="231"/>
        <v>600082920</v>
      </c>
      <c r="C4963" s="68" t="s">
        <v>1839</v>
      </c>
      <c r="D4963" s="76">
        <v>1</v>
      </c>
      <c r="E4963" s="61">
        <f t="shared" si="232"/>
        <v>61357332</v>
      </c>
      <c r="F4963" s="69" t="s">
        <v>5748</v>
      </c>
      <c r="G4963" s="69" t="s">
        <v>5749</v>
      </c>
      <c r="H4963" s="70">
        <v>1000</v>
      </c>
      <c r="I4963" s="70" t="s">
        <v>139</v>
      </c>
      <c r="J4963" s="74">
        <v>26.68</v>
      </c>
      <c r="K4963" s="64">
        <f t="shared" si="233"/>
        <v>26680</v>
      </c>
      <c r="L4963" s="71"/>
      <c r="M4963" s="72"/>
      <c r="N4963" s="72" t="s">
        <v>3796</v>
      </c>
      <c r="O4963" s="72" t="s">
        <v>5508</v>
      </c>
      <c r="P4963" s="81">
        <v>2777</v>
      </c>
      <c r="Q4963" s="73"/>
      <c r="R4963" s="73" t="s">
        <v>5506</v>
      </c>
      <c r="S4963" s="60" t="str">
        <f>VLOOKUP(A4963,[1]DATA!$1:$1048576,12,0)</f>
        <v>ANO</v>
      </c>
    </row>
    <row r="4964" spans="1:19" x14ac:dyDescent="0.25">
      <c r="A4964" s="68">
        <v>600010953</v>
      </c>
      <c r="B4964" s="59">
        <f t="shared" si="231"/>
        <v>600010953</v>
      </c>
      <c r="C4964" s="68" t="s">
        <v>1840</v>
      </c>
      <c r="D4964" s="76">
        <v>1</v>
      </c>
      <c r="E4964" s="61">
        <f t="shared" si="232"/>
        <v>61357278</v>
      </c>
      <c r="F4964" s="69" t="s">
        <v>5748</v>
      </c>
      <c r="G4964" s="69" t="s">
        <v>5749</v>
      </c>
      <c r="H4964" s="70">
        <v>450</v>
      </c>
      <c r="I4964" s="70" t="s">
        <v>139</v>
      </c>
      <c r="J4964" s="74">
        <v>26.68</v>
      </c>
      <c r="K4964" s="64">
        <f t="shared" si="233"/>
        <v>12006</v>
      </c>
      <c r="L4964" s="71"/>
      <c r="M4964" s="72"/>
      <c r="N4964" s="72" t="s">
        <v>3797</v>
      </c>
      <c r="O4964" s="72" t="s">
        <v>24</v>
      </c>
      <c r="P4964" s="81">
        <v>1075</v>
      </c>
      <c r="Q4964" s="73"/>
      <c r="R4964" s="73" t="s">
        <v>5506</v>
      </c>
      <c r="S4964" s="60" t="str">
        <f>VLOOKUP(A4964,[1]DATA!$1:$1048576,12,0)</f>
        <v>ANO</v>
      </c>
    </row>
    <row r="4965" spans="1:19" x14ac:dyDescent="0.25">
      <c r="A4965" s="68">
        <v>600011011</v>
      </c>
      <c r="B4965" s="59">
        <f t="shared" si="231"/>
        <v>600011011</v>
      </c>
      <c r="C4965" s="68" t="s">
        <v>1841</v>
      </c>
      <c r="D4965" s="76">
        <v>1</v>
      </c>
      <c r="E4965" s="61">
        <f t="shared" si="232"/>
        <v>61357294</v>
      </c>
      <c r="F4965" s="69" t="s">
        <v>5748</v>
      </c>
      <c r="G4965" s="69" t="s">
        <v>5749</v>
      </c>
      <c r="H4965" s="70">
        <v>350</v>
      </c>
      <c r="I4965" s="70" t="s">
        <v>139</v>
      </c>
      <c r="J4965" s="74">
        <v>26.68</v>
      </c>
      <c r="K4965" s="64">
        <f t="shared" si="233"/>
        <v>9338</v>
      </c>
      <c r="L4965" s="71"/>
      <c r="M4965" s="72"/>
      <c r="N4965" s="72" t="s">
        <v>3798</v>
      </c>
      <c r="O4965" s="72" t="s">
        <v>24</v>
      </c>
      <c r="P4965" s="81">
        <v>1354</v>
      </c>
      <c r="Q4965" s="73"/>
      <c r="R4965" s="73" t="s">
        <v>5506</v>
      </c>
      <c r="S4965" s="60" t="str">
        <f>VLOOKUP(A4965,[1]DATA!$1:$1048576,12,0)</f>
        <v>ANO</v>
      </c>
    </row>
    <row r="4966" spans="1:19" x14ac:dyDescent="0.25">
      <c r="A4966" s="68">
        <v>600011020</v>
      </c>
      <c r="B4966" s="59">
        <f t="shared" si="231"/>
        <v>600011020</v>
      </c>
      <c r="C4966" s="68" t="s">
        <v>1842</v>
      </c>
      <c r="D4966" s="76">
        <v>1</v>
      </c>
      <c r="E4966" s="61">
        <f t="shared" si="232"/>
        <v>25124811</v>
      </c>
      <c r="F4966" s="69" t="s">
        <v>5748</v>
      </c>
      <c r="G4966" s="69" t="s">
        <v>5749</v>
      </c>
      <c r="H4966" s="70">
        <v>100</v>
      </c>
      <c r="I4966" s="70" t="s">
        <v>139</v>
      </c>
      <c r="J4966" s="74">
        <v>26.68</v>
      </c>
      <c r="K4966" s="64">
        <f t="shared" si="233"/>
        <v>2668</v>
      </c>
      <c r="L4966" s="71"/>
      <c r="M4966" s="72"/>
      <c r="N4966" s="72" t="s">
        <v>3799</v>
      </c>
      <c r="O4966" s="72" t="s">
        <v>5509</v>
      </c>
      <c r="P4966" s="81">
        <v>1404</v>
      </c>
      <c r="Q4966" s="73"/>
      <c r="R4966" s="73" t="s">
        <v>5506</v>
      </c>
      <c r="S4966" s="60" t="str">
        <f>VLOOKUP(A4966,[1]DATA!$1:$1048576,12,0)</f>
        <v>NE</v>
      </c>
    </row>
    <row r="4967" spans="1:19" x14ac:dyDescent="0.25">
      <c r="A4967" s="68">
        <v>600011038</v>
      </c>
      <c r="B4967" s="59">
        <f t="shared" si="231"/>
        <v>600011038</v>
      </c>
      <c r="C4967" s="68" t="s">
        <v>1843</v>
      </c>
      <c r="D4967" s="76">
        <v>1</v>
      </c>
      <c r="E4967" s="61">
        <f t="shared" si="232"/>
        <v>25115138</v>
      </c>
      <c r="F4967" s="69" t="s">
        <v>5748</v>
      </c>
      <c r="G4967" s="69" t="s">
        <v>5749</v>
      </c>
      <c r="H4967" s="70">
        <v>150</v>
      </c>
      <c r="I4967" s="70" t="s">
        <v>139</v>
      </c>
      <c r="J4967" s="74">
        <v>26.68</v>
      </c>
      <c r="K4967" s="64">
        <f t="shared" si="233"/>
        <v>4002</v>
      </c>
      <c r="L4967" s="71"/>
      <c r="M4967" s="72"/>
      <c r="N4967" s="72" t="s">
        <v>3800</v>
      </c>
      <c r="O4967" s="72" t="s">
        <v>5509</v>
      </c>
      <c r="P4967" s="81">
        <v>1404</v>
      </c>
      <c r="Q4967" s="73"/>
      <c r="R4967" s="73" t="s">
        <v>5506</v>
      </c>
      <c r="S4967" s="60" t="str">
        <f>VLOOKUP(A4967,[1]DATA!$1:$1048576,12,0)</f>
        <v>NE</v>
      </c>
    </row>
    <row r="4968" spans="1:19" x14ac:dyDescent="0.25">
      <c r="A4968" s="68">
        <v>600082946</v>
      </c>
      <c r="B4968" s="59">
        <f t="shared" si="231"/>
        <v>600082946</v>
      </c>
      <c r="C4968" s="68" t="s">
        <v>1844</v>
      </c>
      <c r="D4968" s="76">
        <v>1</v>
      </c>
      <c r="E4968" s="61">
        <f t="shared" si="232"/>
        <v>61357430</v>
      </c>
      <c r="F4968" s="69" t="s">
        <v>5748</v>
      </c>
      <c r="G4968" s="69" t="s">
        <v>5749</v>
      </c>
      <c r="H4968" s="70">
        <v>350</v>
      </c>
      <c r="I4968" s="70" t="s">
        <v>139</v>
      </c>
      <c r="J4968" s="74">
        <v>26.68</v>
      </c>
      <c r="K4968" s="64">
        <f t="shared" si="233"/>
        <v>9338</v>
      </c>
      <c r="L4968" s="71"/>
      <c r="M4968" s="72"/>
      <c r="N4968" s="72" t="s">
        <v>3801</v>
      </c>
      <c r="O4968" s="72"/>
      <c r="P4968" s="81">
        <v>2</v>
      </c>
      <c r="Q4968" s="73"/>
      <c r="R4968" s="73" t="s">
        <v>5507</v>
      </c>
      <c r="S4968" s="60" t="str">
        <f>VLOOKUP(A4968,[1]DATA!$1:$1048576,12,0)</f>
        <v>ANO</v>
      </c>
    </row>
    <row r="4969" spans="1:19" x14ac:dyDescent="0.25">
      <c r="A4969" s="68">
        <v>600082857</v>
      </c>
      <c r="B4969" s="59">
        <f t="shared" si="231"/>
        <v>600082857</v>
      </c>
      <c r="C4969" s="68" t="s">
        <v>1845</v>
      </c>
      <c r="D4969" s="76">
        <v>1</v>
      </c>
      <c r="E4969" s="61">
        <f t="shared" si="232"/>
        <v>49123645</v>
      </c>
      <c r="F4969" s="69" t="s">
        <v>5748</v>
      </c>
      <c r="G4969" s="69" t="s">
        <v>5749</v>
      </c>
      <c r="H4969" s="70">
        <v>225</v>
      </c>
      <c r="I4969" s="70" t="s">
        <v>139</v>
      </c>
      <c r="J4969" s="74">
        <v>26.68</v>
      </c>
      <c r="K4969" s="64">
        <f t="shared" si="233"/>
        <v>6003</v>
      </c>
      <c r="L4969" s="71"/>
      <c r="M4969" s="72"/>
      <c r="N4969" s="72" t="s">
        <v>3802</v>
      </c>
      <c r="O4969" s="72"/>
      <c r="P4969" s="81">
        <v>119</v>
      </c>
      <c r="Q4969" s="73"/>
      <c r="R4969" s="73" t="s">
        <v>5510</v>
      </c>
      <c r="S4969" s="60" t="str">
        <f>VLOOKUP(A4969,[1]DATA!$1:$1048576,12,0)</f>
        <v>ANO</v>
      </c>
    </row>
    <row r="4970" spans="1:19" x14ac:dyDescent="0.25">
      <c r="A4970" s="68">
        <v>600082768</v>
      </c>
      <c r="B4970" s="59">
        <f t="shared" si="231"/>
        <v>600082768</v>
      </c>
      <c r="C4970" s="68" t="s">
        <v>1846</v>
      </c>
      <c r="D4970" s="76">
        <v>1</v>
      </c>
      <c r="E4970" s="61">
        <f t="shared" si="232"/>
        <v>62247832</v>
      </c>
      <c r="F4970" s="69" t="s">
        <v>5748</v>
      </c>
      <c r="G4970" s="69" t="s">
        <v>5749</v>
      </c>
      <c r="H4970" s="70">
        <v>75</v>
      </c>
      <c r="I4970" s="70" t="s">
        <v>139</v>
      </c>
      <c r="J4970" s="74">
        <v>26.68</v>
      </c>
      <c r="K4970" s="64">
        <f t="shared" si="233"/>
        <v>2001</v>
      </c>
      <c r="L4970" s="71"/>
      <c r="M4970" s="72"/>
      <c r="N4970" s="72" t="s">
        <v>3803</v>
      </c>
      <c r="O4970" s="72" t="s">
        <v>5511</v>
      </c>
      <c r="P4970" s="81">
        <v>100</v>
      </c>
      <c r="Q4970" s="73"/>
      <c r="R4970" s="73" t="s">
        <v>5512</v>
      </c>
      <c r="S4970" s="60" t="str">
        <f>VLOOKUP(A4970,[1]DATA!$1:$1048576,12,0)</f>
        <v>ANO</v>
      </c>
    </row>
    <row r="4971" spans="1:19" x14ac:dyDescent="0.25">
      <c r="A4971" s="68">
        <v>600082792</v>
      </c>
      <c r="B4971" s="59">
        <f t="shared" si="231"/>
        <v>600082792</v>
      </c>
      <c r="C4971" s="68" t="s">
        <v>1847</v>
      </c>
      <c r="D4971" s="76">
        <v>1</v>
      </c>
      <c r="E4971" s="61">
        <f t="shared" si="232"/>
        <v>72741961</v>
      </c>
      <c r="F4971" s="69" t="s">
        <v>5748</v>
      </c>
      <c r="G4971" s="69" t="s">
        <v>5749</v>
      </c>
      <c r="H4971" s="70">
        <v>75</v>
      </c>
      <c r="I4971" s="70" t="s">
        <v>139</v>
      </c>
      <c r="J4971" s="74">
        <v>26.68</v>
      </c>
      <c r="K4971" s="64">
        <f t="shared" si="233"/>
        <v>2001</v>
      </c>
      <c r="L4971" s="71"/>
      <c r="M4971" s="72"/>
      <c r="N4971" s="72" t="s">
        <v>3804</v>
      </c>
      <c r="O4971" s="72" t="s">
        <v>36</v>
      </c>
      <c r="P4971" s="81">
        <v>6</v>
      </c>
      <c r="Q4971" s="73"/>
      <c r="R4971" s="73" t="s">
        <v>5513</v>
      </c>
      <c r="S4971" s="60" t="str">
        <f>VLOOKUP(A4971,[1]DATA!$1:$1048576,12,0)</f>
        <v>ANO</v>
      </c>
    </row>
    <row r="4972" spans="1:19" x14ac:dyDescent="0.25">
      <c r="A4972" s="68">
        <v>600082903</v>
      </c>
      <c r="B4972" s="59">
        <f t="shared" si="231"/>
        <v>600082903</v>
      </c>
      <c r="C4972" s="68" t="s">
        <v>1848</v>
      </c>
      <c r="D4972" s="76">
        <v>1</v>
      </c>
      <c r="E4972" s="61">
        <f t="shared" si="232"/>
        <v>60275839</v>
      </c>
      <c r="F4972" s="69" t="s">
        <v>5748</v>
      </c>
      <c r="G4972" s="69" t="s">
        <v>5749</v>
      </c>
      <c r="H4972" s="70">
        <v>825</v>
      </c>
      <c r="I4972" s="70" t="s">
        <v>139</v>
      </c>
      <c r="J4972" s="74">
        <v>26.68</v>
      </c>
      <c r="K4972" s="64">
        <f t="shared" si="233"/>
        <v>22011</v>
      </c>
      <c r="L4972" s="71"/>
      <c r="M4972" s="72"/>
      <c r="N4972" s="72" t="s">
        <v>3805</v>
      </c>
      <c r="O4972" s="72" t="s">
        <v>5514</v>
      </c>
      <c r="P4972" s="81">
        <v>2000</v>
      </c>
      <c r="Q4972" s="73"/>
      <c r="R4972" s="73" t="s">
        <v>5506</v>
      </c>
      <c r="S4972" s="60" t="str">
        <f>VLOOKUP(A4972,[1]DATA!$1:$1048576,12,0)</f>
        <v>ANO</v>
      </c>
    </row>
    <row r="4973" spans="1:19" x14ac:dyDescent="0.25">
      <c r="A4973" s="68">
        <v>600082997</v>
      </c>
      <c r="B4973" s="59">
        <f t="shared" si="231"/>
        <v>600082997</v>
      </c>
      <c r="C4973" s="68" t="s">
        <v>1849</v>
      </c>
      <c r="D4973" s="76">
        <v>1</v>
      </c>
      <c r="E4973" s="61">
        <f t="shared" si="232"/>
        <v>61357120</v>
      </c>
      <c r="F4973" s="69" t="s">
        <v>5748</v>
      </c>
      <c r="G4973" s="69" t="s">
        <v>5749</v>
      </c>
      <c r="H4973" s="70">
        <v>525</v>
      </c>
      <c r="I4973" s="70" t="s">
        <v>139</v>
      </c>
      <c r="J4973" s="74">
        <v>26.68</v>
      </c>
      <c r="K4973" s="64">
        <f t="shared" si="233"/>
        <v>14007</v>
      </c>
      <c r="L4973" s="71"/>
      <c r="M4973" s="72"/>
      <c r="N4973" s="72" t="s">
        <v>3806</v>
      </c>
      <c r="O4973" s="72" t="s">
        <v>4627</v>
      </c>
      <c r="P4973" s="81">
        <v>1019</v>
      </c>
      <c r="Q4973" s="73"/>
      <c r="R4973" s="73" t="s">
        <v>5506</v>
      </c>
      <c r="S4973" s="60" t="str">
        <f>VLOOKUP(A4973,[1]DATA!$1:$1048576,12,0)</f>
        <v>ANO</v>
      </c>
    </row>
    <row r="4974" spans="1:19" x14ac:dyDescent="0.25">
      <c r="A4974" s="68">
        <v>600083012</v>
      </c>
      <c r="B4974" s="59">
        <f t="shared" si="231"/>
        <v>600083012</v>
      </c>
      <c r="C4974" s="68" t="s">
        <v>1850</v>
      </c>
      <c r="D4974" s="76">
        <v>1</v>
      </c>
      <c r="E4974" s="61">
        <f t="shared" si="232"/>
        <v>61357421</v>
      </c>
      <c r="F4974" s="69" t="s">
        <v>5748</v>
      </c>
      <c r="G4974" s="69" t="s">
        <v>5749</v>
      </c>
      <c r="H4974" s="70">
        <v>1350</v>
      </c>
      <c r="I4974" s="70" t="s">
        <v>139</v>
      </c>
      <c r="J4974" s="74">
        <v>26.68</v>
      </c>
      <c r="K4974" s="64">
        <f t="shared" si="233"/>
        <v>36018</v>
      </c>
      <c r="L4974" s="71"/>
      <c r="M4974" s="72"/>
      <c r="N4974" s="72" t="s">
        <v>3807</v>
      </c>
      <c r="O4974" s="72" t="s">
        <v>5515</v>
      </c>
      <c r="P4974" s="81">
        <v>749</v>
      </c>
      <c r="Q4974" s="73"/>
      <c r="R4974" s="73" t="s">
        <v>5506</v>
      </c>
      <c r="S4974" s="60" t="str">
        <f>VLOOKUP(A4974,[1]DATA!$1:$1048576,12,0)</f>
        <v>ANO</v>
      </c>
    </row>
    <row r="4975" spans="1:19" x14ac:dyDescent="0.25">
      <c r="A4975" s="68">
        <v>600083055</v>
      </c>
      <c r="B4975" s="59">
        <f t="shared" si="231"/>
        <v>600083055</v>
      </c>
      <c r="C4975" s="68" t="s">
        <v>1851</v>
      </c>
      <c r="D4975" s="76">
        <v>1</v>
      </c>
      <c r="E4975" s="61">
        <f t="shared" si="232"/>
        <v>70980071</v>
      </c>
      <c r="F4975" s="69" t="s">
        <v>5748</v>
      </c>
      <c r="G4975" s="69" t="s">
        <v>5749</v>
      </c>
      <c r="H4975" s="70">
        <v>100</v>
      </c>
      <c r="I4975" s="70" t="s">
        <v>139</v>
      </c>
      <c r="J4975" s="74">
        <v>26.68</v>
      </c>
      <c r="K4975" s="64">
        <f t="shared" si="233"/>
        <v>2668</v>
      </c>
      <c r="L4975" s="71"/>
      <c r="M4975" s="72"/>
      <c r="N4975" s="72" t="s">
        <v>3808</v>
      </c>
      <c r="O4975" s="72"/>
      <c r="P4975" s="81">
        <v>89</v>
      </c>
      <c r="Q4975" s="73"/>
      <c r="R4975" s="73" t="s">
        <v>5516</v>
      </c>
      <c r="S4975" s="60" t="str">
        <f>VLOOKUP(A4975,[1]DATA!$1:$1048576,12,0)</f>
        <v>ANO</v>
      </c>
    </row>
    <row r="4976" spans="1:19" x14ac:dyDescent="0.25">
      <c r="A4976" s="68">
        <v>600083080</v>
      </c>
      <c r="B4976" s="59">
        <f t="shared" si="231"/>
        <v>600083080</v>
      </c>
      <c r="C4976" s="68" t="s">
        <v>1852</v>
      </c>
      <c r="D4976" s="76">
        <v>1</v>
      </c>
      <c r="E4976" s="61">
        <f t="shared" si="232"/>
        <v>72741732</v>
      </c>
      <c r="F4976" s="69" t="s">
        <v>5748</v>
      </c>
      <c r="G4976" s="69" t="s">
        <v>5749</v>
      </c>
      <c r="H4976" s="70">
        <v>75</v>
      </c>
      <c r="I4976" s="70" t="s">
        <v>139</v>
      </c>
      <c r="J4976" s="74">
        <v>26.68</v>
      </c>
      <c r="K4976" s="64">
        <f t="shared" si="233"/>
        <v>2001</v>
      </c>
      <c r="L4976" s="71"/>
      <c r="M4976" s="72"/>
      <c r="N4976" s="72" t="s">
        <v>3809</v>
      </c>
      <c r="O4976" s="72"/>
      <c r="P4976" s="81">
        <v>61</v>
      </c>
      <c r="Q4976" s="73"/>
      <c r="R4976" s="73" t="s">
        <v>5517</v>
      </c>
      <c r="S4976" s="60" t="str">
        <f>VLOOKUP(A4976,[1]DATA!$1:$1048576,12,0)</f>
        <v>ANO</v>
      </c>
    </row>
    <row r="4977" spans="1:19" x14ac:dyDescent="0.25">
      <c r="A4977" s="68">
        <v>600083098</v>
      </c>
      <c r="B4977" s="59">
        <f t="shared" si="231"/>
        <v>600083098</v>
      </c>
      <c r="C4977" s="68" t="s">
        <v>1853</v>
      </c>
      <c r="D4977" s="76">
        <v>1</v>
      </c>
      <c r="E4977" s="61">
        <f t="shared" si="232"/>
        <v>72742852</v>
      </c>
      <c r="F4977" s="69" t="s">
        <v>5748</v>
      </c>
      <c r="G4977" s="69" t="s">
        <v>5749</v>
      </c>
      <c r="H4977" s="70">
        <v>75</v>
      </c>
      <c r="I4977" s="70" t="s">
        <v>139</v>
      </c>
      <c r="J4977" s="74">
        <v>26.68</v>
      </c>
      <c r="K4977" s="64">
        <f t="shared" si="233"/>
        <v>2001</v>
      </c>
      <c r="L4977" s="71"/>
      <c r="M4977" s="72"/>
      <c r="N4977" s="72" t="s">
        <v>3810</v>
      </c>
      <c r="O4977" s="72"/>
      <c r="P4977" s="81">
        <v>167</v>
      </c>
      <c r="Q4977" s="73"/>
      <c r="R4977" s="73" t="s">
        <v>5518</v>
      </c>
      <c r="S4977" s="60" t="str">
        <f>VLOOKUP(A4977,[1]DATA!$1:$1048576,12,0)</f>
        <v>ANO</v>
      </c>
    </row>
    <row r="4978" spans="1:19" x14ac:dyDescent="0.25">
      <c r="A4978" s="68">
        <v>600083209</v>
      </c>
      <c r="B4978" s="59">
        <f t="shared" si="231"/>
        <v>600083209</v>
      </c>
      <c r="C4978" s="68" t="s">
        <v>1854</v>
      </c>
      <c r="D4978" s="76">
        <v>1</v>
      </c>
      <c r="E4978" s="61">
        <f t="shared" si="232"/>
        <v>46764593</v>
      </c>
      <c r="F4978" s="69" t="s">
        <v>5748</v>
      </c>
      <c r="G4978" s="69" t="s">
        <v>5749</v>
      </c>
      <c r="H4978" s="70">
        <v>525</v>
      </c>
      <c r="I4978" s="70" t="s">
        <v>139</v>
      </c>
      <c r="J4978" s="74">
        <v>26.68</v>
      </c>
      <c r="K4978" s="64">
        <f t="shared" si="233"/>
        <v>14007</v>
      </c>
      <c r="L4978" s="71"/>
      <c r="M4978" s="72"/>
      <c r="N4978" s="72" t="s">
        <v>3811</v>
      </c>
      <c r="O4978" s="72" t="s">
        <v>86</v>
      </c>
      <c r="P4978" s="81">
        <v>24</v>
      </c>
      <c r="Q4978" s="73"/>
      <c r="R4978" s="73" t="s">
        <v>5506</v>
      </c>
      <c r="S4978" s="60" t="str">
        <f>VLOOKUP(A4978,[1]DATA!$1:$1048576,12,0)</f>
        <v>ANO</v>
      </c>
    </row>
    <row r="4979" spans="1:19" x14ac:dyDescent="0.25">
      <c r="A4979" s="68">
        <v>600015068</v>
      </c>
      <c r="B4979" s="59">
        <f t="shared" si="231"/>
        <v>600015068</v>
      </c>
      <c r="C4979" s="68" t="s">
        <v>1855</v>
      </c>
      <c r="D4979" s="76">
        <v>1</v>
      </c>
      <c r="E4979" s="61">
        <f t="shared" si="232"/>
        <v>47935952</v>
      </c>
      <c r="F4979" s="69" t="s">
        <v>5750</v>
      </c>
      <c r="G4979" s="69" t="s">
        <v>5751</v>
      </c>
      <c r="H4979" s="70">
        <v>475</v>
      </c>
      <c r="I4979" s="70" t="s">
        <v>139</v>
      </c>
      <c r="J4979" s="74">
        <v>26.68</v>
      </c>
      <c r="K4979" s="64">
        <f t="shared" si="233"/>
        <v>12673</v>
      </c>
      <c r="L4979" s="71"/>
      <c r="M4979" s="72"/>
      <c r="N4979" s="72" t="s">
        <v>3812</v>
      </c>
      <c r="O4979" s="72" t="s">
        <v>5519</v>
      </c>
      <c r="P4979" s="81">
        <v>394</v>
      </c>
      <c r="Q4979" s="73"/>
      <c r="R4979" s="73" t="s">
        <v>5520</v>
      </c>
      <c r="S4979" s="60" t="str">
        <f>VLOOKUP(A4979,[1]DATA!$1:$1048576,12,0)</f>
        <v>ANO</v>
      </c>
    </row>
    <row r="4980" spans="1:19" x14ac:dyDescent="0.25">
      <c r="A4980" s="68">
        <v>600025586</v>
      </c>
      <c r="B4980" s="59">
        <f t="shared" si="231"/>
        <v>600025586</v>
      </c>
      <c r="C4980" s="68" t="s">
        <v>1856</v>
      </c>
      <c r="D4980" s="76">
        <v>1</v>
      </c>
      <c r="E4980" s="61">
        <f t="shared" si="232"/>
        <v>70859957</v>
      </c>
      <c r="F4980" s="69" t="s">
        <v>5750</v>
      </c>
      <c r="G4980" s="69" t="s">
        <v>5751</v>
      </c>
      <c r="H4980" s="70">
        <v>75</v>
      </c>
      <c r="I4980" s="70" t="s">
        <v>139</v>
      </c>
      <c r="J4980" s="74">
        <v>26.68</v>
      </c>
      <c r="K4980" s="64">
        <f t="shared" si="233"/>
        <v>2001</v>
      </c>
      <c r="L4980" s="71"/>
      <c r="M4980" s="72"/>
      <c r="N4980" s="72" t="s">
        <v>3813</v>
      </c>
      <c r="O4980" s="72" t="s">
        <v>5521</v>
      </c>
      <c r="P4980" s="81">
        <v>647</v>
      </c>
      <c r="Q4980" s="73"/>
      <c r="R4980" s="73" t="s">
        <v>5520</v>
      </c>
      <c r="S4980" s="60" t="str">
        <f>VLOOKUP(A4980,[1]DATA!$1:$1048576,12,0)</f>
        <v>ANO</v>
      </c>
    </row>
    <row r="4981" spans="1:19" x14ac:dyDescent="0.25">
      <c r="A4981" s="68">
        <v>600118282</v>
      </c>
      <c r="B4981" s="59">
        <f t="shared" si="231"/>
        <v>600118282</v>
      </c>
      <c r="C4981" s="68" t="s">
        <v>1857</v>
      </c>
      <c r="D4981" s="76">
        <v>1</v>
      </c>
      <c r="E4981" s="61">
        <f t="shared" si="232"/>
        <v>70983429</v>
      </c>
      <c r="F4981" s="69" t="s">
        <v>5750</v>
      </c>
      <c r="G4981" s="69" t="s">
        <v>5751</v>
      </c>
      <c r="H4981" s="70">
        <v>50</v>
      </c>
      <c r="I4981" s="70" t="s">
        <v>139</v>
      </c>
      <c r="J4981" s="74">
        <v>26.68</v>
      </c>
      <c r="K4981" s="64">
        <f t="shared" si="233"/>
        <v>1334</v>
      </c>
      <c r="L4981" s="71"/>
      <c r="M4981" s="72"/>
      <c r="N4981" s="72" t="s">
        <v>3814</v>
      </c>
      <c r="O4981" s="72"/>
      <c r="P4981" s="81">
        <v>57</v>
      </c>
      <c r="Q4981" s="73"/>
      <c r="R4981" s="73" t="s">
        <v>5522</v>
      </c>
      <c r="S4981" s="60" t="str">
        <f>VLOOKUP(A4981,[1]DATA!$1:$1048576,12,0)</f>
        <v>ANO</v>
      </c>
    </row>
    <row r="4982" spans="1:19" x14ac:dyDescent="0.25">
      <c r="A4982" s="68">
        <v>600118436</v>
      </c>
      <c r="B4982" s="59">
        <f t="shared" si="231"/>
        <v>600118436</v>
      </c>
      <c r="C4982" s="68" t="s">
        <v>1858</v>
      </c>
      <c r="D4982" s="76">
        <v>1</v>
      </c>
      <c r="E4982" s="61">
        <f t="shared" si="232"/>
        <v>70983437</v>
      </c>
      <c r="F4982" s="69" t="s">
        <v>5750</v>
      </c>
      <c r="G4982" s="69" t="s">
        <v>5751</v>
      </c>
      <c r="H4982" s="70">
        <v>75</v>
      </c>
      <c r="I4982" s="70" t="s">
        <v>139</v>
      </c>
      <c r="J4982" s="74">
        <v>26.68</v>
      </c>
      <c r="K4982" s="64">
        <f t="shared" si="233"/>
        <v>2001</v>
      </c>
      <c r="L4982" s="71"/>
      <c r="M4982" s="72"/>
      <c r="N4982" s="72" t="s">
        <v>3815</v>
      </c>
      <c r="O4982" s="72"/>
      <c r="P4982" s="81">
        <v>119</v>
      </c>
      <c r="Q4982" s="73"/>
      <c r="R4982" s="73" t="s">
        <v>5523</v>
      </c>
      <c r="S4982" s="60" t="str">
        <f>VLOOKUP(A4982,[1]DATA!$1:$1048576,12,0)</f>
        <v>ANO</v>
      </c>
    </row>
    <row r="4983" spans="1:19" x14ac:dyDescent="0.25">
      <c r="A4983" s="68">
        <v>600118444</v>
      </c>
      <c r="B4983" s="59">
        <f t="shared" si="231"/>
        <v>600118444</v>
      </c>
      <c r="C4983" s="68" t="s">
        <v>1859</v>
      </c>
      <c r="D4983" s="76">
        <v>1</v>
      </c>
      <c r="E4983" s="61">
        <f t="shared" si="232"/>
        <v>75023989</v>
      </c>
      <c r="F4983" s="69" t="s">
        <v>5750</v>
      </c>
      <c r="G4983" s="69" t="s">
        <v>5751</v>
      </c>
      <c r="H4983" s="70">
        <v>75</v>
      </c>
      <c r="I4983" s="70" t="s">
        <v>139</v>
      </c>
      <c r="J4983" s="74">
        <v>26.68</v>
      </c>
      <c r="K4983" s="64">
        <f t="shared" si="233"/>
        <v>2001</v>
      </c>
      <c r="L4983" s="71"/>
      <c r="M4983" s="72"/>
      <c r="N4983" s="72" t="s">
        <v>3816</v>
      </c>
      <c r="O4983" s="72"/>
      <c r="P4983" s="81">
        <v>203</v>
      </c>
      <c r="Q4983" s="73"/>
      <c r="R4983" s="73" t="s">
        <v>5524</v>
      </c>
      <c r="S4983" s="60" t="str">
        <f>VLOOKUP(A4983,[1]DATA!$1:$1048576,12,0)</f>
        <v>ANO</v>
      </c>
    </row>
    <row r="4984" spans="1:19" x14ac:dyDescent="0.25">
      <c r="A4984" s="68">
        <v>600118452</v>
      </c>
      <c r="B4984" s="59">
        <f t="shared" si="231"/>
        <v>600118452</v>
      </c>
      <c r="C4984" s="68" t="s">
        <v>1860</v>
      </c>
      <c r="D4984" s="76">
        <v>1</v>
      </c>
      <c r="E4984" s="61">
        <f t="shared" si="232"/>
        <v>70992258</v>
      </c>
      <c r="F4984" s="69" t="s">
        <v>5750</v>
      </c>
      <c r="G4984" s="69" t="s">
        <v>5751</v>
      </c>
      <c r="H4984" s="70">
        <v>125</v>
      </c>
      <c r="I4984" s="70" t="s">
        <v>139</v>
      </c>
      <c r="J4984" s="74">
        <v>26.68</v>
      </c>
      <c r="K4984" s="64">
        <f t="shared" si="233"/>
        <v>3335</v>
      </c>
      <c r="L4984" s="71"/>
      <c r="M4984" s="72"/>
      <c r="N4984" s="72" t="s">
        <v>3817</v>
      </c>
      <c r="O4984" s="72" t="s">
        <v>19</v>
      </c>
      <c r="P4984" s="81">
        <v>633</v>
      </c>
      <c r="Q4984" s="73"/>
      <c r="R4984" s="73" t="s">
        <v>5525</v>
      </c>
      <c r="S4984" s="60" t="str">
        <f>VLOOKUP(A4984,[1]DATA!$1:$1048576,12,0)</f>
        <v>ANO</v>
      </c>
    </row>
    <row r="4985" spans="1:19" x14ac:dyDescent="0.25">
      <c r="A4985" s="68">
        <v>600118487</v>
      </c>
      <c r="B4985" s="59">
        <f t="shared" si="231"/>
        <v>600118487</v>
      </c>
      <c r="C4985" s="68" t="s">
        <v>1861</v>
      </c>
      <c r="D4985" s="76">
        <v>1</v>
      </c>
      <c r="E4985" s="61">
        <f t="shared" si="232"/>
        <v>70833672</v>
      </c>
      <c r="F4985" s="69" t="s">
        <v>5750</v>
      </c>
      <c r="G4985" s="69" t="s">
        <v>5751</v>
      </c>
      <c r="H4985" s="70">
        <v>900</v>
      </c>
      <c r="I4985" s="70" t="s">
        <v>139</v>
      </c>
      <c r="J4985" s="74">
        <v>26.68</v>
      </c>
      <c r="K4985" s="64">
        <f t="shared" si="233"/>
        <v>24012</v>
      </c>
      <c r="L4985" s="71"/>
      <c r="M4985" s="72"/>
      <c r="N4985" s="72" t="s">
        <v>3818</v>
      </c>
      <c r="O4985" s="72" t="s">
        <v>83</v>
      </c>
      <c r="P4985" s="81">
        <v>56</v>
      </c>
      <c r="Q4985" s="73"/>
      <c r="R4985" s="73" t="s">
        <v>5520</v>
      </c>
      <c r="S4985" s="60" t="str">
        <f>VLOOKUP(A4985,[1]DATA!$1:$1048576,12,0)</f>
        <v>ANO</v>
      </c>
    </row>
    <row r="4986" spans="1:19" x14ac:dyDescent="0.25">
      <c r="A4986" s="68">
        <v>600118665</v>
      </c>
      <c r="B4986" s="59">
        <f t="shared" si="231"/>
        <v>600118665</v>
      </c>
      <c r="C4986" s="68" t="s">
        <v>1862</v>
      </c>
      <c r="D4986" s="76">
        <v>1</v>
      </c>
      <c r="E4986" s="61">
        <f t="shared" si="232"/>
        <v>70983453</v>
      </c>
      <c r="F4986" s="69" t="s">
        <v>5750</v>
      </c>
      <c r="G4986" s="69" t="s">
        <v>5751</v>
      </c>
      <c r="H4986" s="70">
        <v>225</v>
      </c>
      <c r="I4986" s="70" t="s">
        <v>139</v>
      </c>
      <c r="J4986" s="74">
        <v>26.68</v>
      </c>
      <c r="K4986" s="64">
        <f t="shared" si="233"/>
        <v>6003</v>
      </c>
      <c r="L4986" s="71"/>
      <c r="M4986" s="72"/>
      <c r="N4986" s="72" t="s">
        <v>3819</v>
      </c>
      <c r="O4986" s="72"/>
      <c r="P4986" s="81">
        <v>188</v>
      </c>
      <c r="Q4986" s="73"/>
      <c r="R4986" s="73" t="s">
        <v>5526</v>
      </c>
      <c r="S4986" s="60" t="str">
        <f>VLOOKUP(A4986,[1]DATA!$1:$1048576,12,0)</f>
        <v>ANO</v>
      </c>
    </row>
    <row r="4987" spans="1:19" x14ac:dyDescent="0.25">
      <c r="A4987" s="68">
        <v>600118495</v>
      </c>
      <c r="B4987" s="59">
        <f t="shared" si="231"/>
        <v>600118495</v>
      </c>
      <c r="C4987" s="68" t="s">
        <v>1863</v>
      </c>
      <c r="D4987" s="76">
        <v>1</v>
      </c>
      <c r="E4987" s="61">
        <f t="shared" si="232"/>
        <v>70833648</v>
      </c>
      <c r="F4987" s="69" t="s">
        <v>5750</v>
      </c>
      <c r="G4987" s="69" t="s">
        <v>5751</v>
      </c>
      <c r="H4987" s="70">
        <v>925</v>
      </c>
      <c r="I4987" s="70" t="s">
        <v>139</v>
      </c>
      <c r="J4987" s="74">
        <v>26.68</v>
      </c>
      <c r="K4987" s="64">
        <f t="shared" si="233"/>
        <v>24679</v>
      </c>
      <c r="L4987" s="71"/>
      <c r="M4987" s="72"/>
      <c r="N4987" s="72" t="s">
        <v>3820</v>
      </c>
      <c r="O4987" s="72" t="s">
        <v>5527</v>
      </c>
      <c r="P4987" s="81">
        <v>1100</v>
      </c>
      <c r="Q4987" s="73"/>
      <c r="R4987" s="73" t="s">
        <v>5520</v>
      </c>
      <c r="S4987" s="60" t="str">
        <f>VLOOKUP(A4987,[1]DATA!$1:$1048576,12,0)</f>
        <v>ANO</v>
      </c>
    </row>
    <row r="4988" spans="1:19" x14ac:dyDescent="0.25">
      <c r="A4988" s="68">
        <v>600118690</v>
      </c>
      <c r="B4988" s="59">
        <f t="shared" si="231"/>
        <v>600118690</v>
      </c>
      <c r="C4988" s="68" t="s">
        <v>1864</v>
      </c>
      <c r="D4988" s="76">
        <v>1</v>
      </c>
      <c r="E4988" s="61">
        <f t="shared" si="232"/>
        <v>70983461</v>
      </c>
      <c r="F4988" s="69" t="s">
        <v>5750</v>
      </c>
      <c r="G4988" s="69" t="s">
        <v>5751</v>
      </c>
      <c r="H4988" s="70">
        <v>50</v>
      </c>
      <c r="I4988" s="70" t="s">
        <v>139</v>
      </c>
      <c r="J4988" s="74">
        <v>26.68</v>
      </c>
      <c r="K4988" s="64">
        <f t="shared" si="233"/>
        <v>1334</v>
      </c>
      <c r="L4988" s="71"/>
      <c r="M4988" s="72"/>
      <c r="N4988" s="72" t="s">
        <v>3821</v>
      </c>
      <c r="O4988" s="72"/>
      <c r="P4988" s="81">
        <v>121</v>
      </c>
      <c r="Q4988" s="73"/>
      <c r="R4988" s="73" t="s">
        <v>5528</v>
      </c>
      <c r="S4988" s="60" t="str">
        <f>VLOOKUP(A4988,[1]DATA!$1:$1048576,12,0)</f>
        <v>ANO</v>
      </c>
    </row>
    <row r="4989" spans="1:19" x14ac:dyDescent="0.25">
      <c r="A4989" s="68">
        <v>600015050</v>
      </c>
      <c r="B4989" s="59">
        <f t="shared" si="231"/>
        <v>600015050</v>
      </c>
      <c r="C4989" s="68" t="s">
        <v>1865</v>
      </c>
      <c r="D4989" s="76">
        <v>1</v>
      </c>
      <c r="E4989" s="61">
        <f t="shared" si="232"/>
        <v>47935774</v>
      </c>
      <c r="F4989" s="69" t="s">
        <v>5750</v>
      </c>
      <c r="G4989" s="69" t="s">
        <v>5751</v>
      </c>
      <c r="H4989" s="70">
        <v>600</v>
      </c>
      <c r="I4989" s="70" t="s">
        <v>139</v>
      </c>
      <c r="J4989" s="74">
        <v>26.68</v>
      </c>
      <c r="K4989" s="64">
        <f t="shared" si="233"/>
        <v>16008</v>
      </c>
      <c r="L4989" s="71"/>
      <c r="M4989" s="72"/>
      <c r="N4989" s="72" t="s">
        <v>3822</v>
      </c>
      <c r="O4989" s="72" t="s">
        <v>60</v>
      </c>
      <c r="P4989" s="81">
        <v>524</v>
      </c>
      <c r="Q4989" s="73">
        <v>37</v>
      </c>
      <c r="R4989" s="73" t="s">
        <v>5529</v>
      </c>
      <c r="S4989" s="60" t="str">
        <f>VLOOKUP(A4989,[1]DATA!$1:$1048576,12,0)</f>
        <v>ANO</v>
      </c>
    </row>
    <row r="4990" spans="1:19" x14ac:dyDescent="0.25">
      <c r="A4990" s="68">
        <v>600025624</v>
      </c>
      <c r="B4990" s="59">
        <f t="shared" si="231"/>
        <v>600025624</v>
      </c>
      <c r="C4990" s="68" t="s">
        <v>1866</v>
      </c>
      <c r="D4990" s="76">
        <v>1</v>
      </c>
      <c r="E4990" s="61">
        <f t="shared" si="232"/>
        <v>47935910</v>
      </c>
      <c r="F4990" s="69" t="s">
        <v>5750</v>
      </c>
      <c r="G4990" s="69" t="s">
        <v>5751</v>
      </c>
      <c r="H4990" s="70">
        <v>125</v>
      </c>
      <c r="I4990" s="70" t="s">
        <v>139</v>
      </c>
      <c r="J4990" s="74">
        <v>26.68</v>
      </c>
      <c r="K4990" s="64">
        <f t="shared" si="233"/>
        <v>3335</v>
      </c>
      <c r="L4990" s="71"/>
      <c r="M4990" s="72"/>
      <c r="N4990" s="72" t="s">
        <v>3823</v>
      </c>
      <c r="O4990" s="72" t="s">
        <v>83</v>
      </c>
      <c r="P4990" s="81">
        <v>525</v>
      </c>
      <c r="Q4990" s="73">
        <v>1</v>
      </c>
      <c r="R4990" s="73" t="s">
        <v>5529</v>
      </c>
      <c r="S4990" s="60" t="str">
        <f>VLOOKUP(A4990,[1]DATA!$1:$1048576,12,0)</f>
        <v>ANO</v>
      </c>
    </row>
    <row r="4991" spans="1:19" x14ac:dyDescent="0.25">
      <c r="A4991" s="68">
        <v>600118363</v>
      </c>
      <c r="B4991" s="59">
        <f t="shared" si="231"/>
        <v>600118363</v>
      </c>
      <c r="C4991" s="68" t="s">
        <v>1867</v>
      </c>
      <c r="D4991" s="76">
        <v>1</v>
      </c>
      <c r="E4991" s="61">
        <f t="shared" si="232"/>
        <v>75020980</v>
      </c>
      <c r="F4991" s="69" t="s">
        <v>5750</v>
      </c>
      <c r="G4991" s="69" t="s">
        <v>5751</v>
      </c>
      <c r="H4991" s="70">
        <v>100</v>
      </c>
      <c r="I4991" s="70" t="s">
        <v>139</v>
      </c>
      <c r="J4991" s="74">
        <v>26.68</v>
      </c>
      <c r="K4991" s="64">
        <f t="shared" si="233"/>
        <v>2668</v>
      </c>
      <c r="L4991" s="71"/>
      <c r="M4991" s="72"/>
      <c r="N4991" s="72" t="s">
        <v>3824</v>
      </c>
      <c r="O4991" s="72"/>
      <c r="P4991" s="81">
        <v>90</v>
      </c>
      <c r="Q4991" s="73"/>
      <c r="R4991" s="73" t="s">
        <v>5530</v>
      </c>
      <c r="S4991" s="60" t="str">
        <f>VLOOKUP(A4991,[1]DATA!$1:$1048576,12,0)</f>
        <v>ANO</v>
      </c>
    </row>
    <row r="4992" spans="1:19" x14ac:dyDescent="0.25">
      <c r="A4992" s="68">
        <v>600118428</v>
      </c>
      <c r="B4992" s="59">
        <f t="shared" si="231"/>
        <v>600118428</v>
      </c>
      <c r="C4992" s="68" t="s">
        <v>1868</v>
      </c>
      <c r="D4992" s="76">
        <v>1</v>
      </c>
      <c r="E4992" s="61">
        <f t="shared" si="232"/>
        <v>75022494</v>
      </c>
      <c r="F4992" s="69" t="s">
        <v>5750</v>
      </c>
      <c r="G4992" s="69" t="s">
        <v>5751</v>
      </c>
      <c r="H4992" s="70">
        <v>100</v>
      </c>
      <c r="I4992" s="70" t="s">
        <v>139</v>
      </c>
      <c r="J4992" s="74">
        <v>26.68</v>
      </c>
      <c r="K4992" s="64">
        <f t="shared" si="233"/>
        <v>2668</v>
      </c>
      <c r="L4992" s="71"/>
      <c r="M4992" s="72"/>
      <c r="N4992" s="72" t="s">
        <v>3825</v>
      </c>
      <c r="O4992" s="72"/>
      <c r="P4992" s="81">
        <v>70</v>
      </c>
      <c r="Q4992" s="73"/>
      <c r="R4992" s="73" t="s">
        <v>5531</v>
      </c>
      <c r="S4992" s="60" t="str">
        <f>VLOOKUP(A4992,[1]DATA!$1:$1048576,12,0)</f>
        <v>ANO</v>
      </c>
    </row>
    <row r="4993" spans="1:19" x14ac:dyDescent="0.25">
      <c r="A4993" s="68">
        <v>600118509</v>
      </c>
      <c r="B4993" s="59">
        <f t="shared" si="231"/>
        <v>600118509</v>
      </c>
      <c r="C4993" s="68" t="s">
        <v>1869</v>
      </c>
      <c r="D4993" s="76">
        <v>1</v>
      </c>
      <c r="E4993" s="61">
        <f t="shared" si="232"/>
        <v>63458799</v>
      </c>
      <c r="F4993" s="69" t="s">
        <v>5750</v>
      </c>
      <c r="G4993" s="69" t="s">
        <v>5751</v>
      </c>
      <c r="H4993" s="70">
        <v>425</v>
      </c>
      <c r="I4993" s="70" t="s">
        <v>139</v>
      </c>
      <c r="J4993" s="74">
        <v>26.68</v>
      </c>
      <c r="K4993" s="64">
        <f t="shared" si="233"/>
        <v>11339</v>
      </c>
      <c r="L4993" s="71"/>
      <c r="M4993" s="72"/>
      <c r="N4993" s="72" t="s">
        <v>3826</v>
      </c>
      <c r="O4993" s="72" t="s">
        <v>5532</v>
      </c>
      <c r="P4993" s="81">
        <v>625</v>
      </c>
      <c r="Q4993" s="73">
        <v>4</v>
      </c>
      <c r="R4993" s="73" t="s">
        <v>5529</v>
      </c>
      <c r="S4993" s="60" t="str">
        <f>VLOOKUP(A4993,[1]DATA!$1:$1048576,12,0)</f>
        <v>ANO</v>
      </c>
    </row>
    <row r="4994" spans="1:19" x14ac:dyDescent="0.25">
      <c r="A4994" s="68">
        <v>600118517</v>
      </c>
      <c r="B4994" s="59">
        <f t="shared" si="231"/>
        <v>600118517</v>
      </c>
      <c r="C4994" s="68" t="s">
        <v>1870</v>
      </c>
      <c r="D4994" s="76">
        <v>1</v>
      </c>
      <c r="E4994" s="61">
        <f t="shared" si="232"/>
        <v>70879389</v>
      </c>
      <c r="F4994" s="69" t="s">
        <v>5750</v>
      </c>
      <c r="G4994" s="69" t="s">
        <v>5751</v>
      </c>
      <c r="H4994" s="70">
        <v>1225</v>
      </c>
      <c r="I4994" s="70" t="s">
        <v>139</v>
      </c>
      <c r="J4994" s="74">
        <v>26.68</v>
      </c>
      <c r="K4994" s="64">
        <f t="shared" si="233"/>
        <v>32683</v>
      </c>
      <c r="L4994" s="71"/>
      <c r="M4994" s="72"/>
      <c r="N4994" s="72" t="s">
        <v>3827</v>
      </c>
      <c r="O4994" s="72" t="s">
        <v>5532</v>
      </c>
      <c r="P4994" s="81">
        <v>630</v>
      </c>
      <c r="Q4994" s="73">
        <v>8</v>
      </c>
      <c r="R4994" s="73" t="s">
        <v>5529</v>
      </c>
      <c r="S4994" s="60" t="str">
        <f>VLOOKUP(A4994,[1]DATA!$1:$1048576,12,0)</f>
        <v>ANO</v>
      </c>
    </row>
    <row r="4995" spans="1:19" x14ac:dyDescent="0.25">
      <c r="A4995" s="68">
        <v>600118525</v>
      </c>
      <c r="B4995" s="59">
        <f t="shared" si="231"/>
        <v>600118525</v>
      </c>
      <c r="C4995" s="68" t="s">
        <v>1871</v>
      </c>
      <c r="D4995" s="76">
        <v>1</v>
      </c>
      <c r="E4995" s="61">
        <f t="shared" si="232"/>
        <v>70841471</v>
      </c>
      <c r="F4995" s="69" t="s">
        <v>5750</v>
      </c>
      <c r="G4995" s="69" t="s">
        <v>5751</v>
      </c>
      <c r="H4995" s="70">
        <v>1200</v>
      </c>
      <c r="I4995" s="70" t="s">
        <v>139</v>
      </c>
      <c r="J4995" s="74">
        <v>26.68</v>
      </c>
      <c r="K4995" s="64">
        <f t="shared" si="233"/>
        <v>32016</v>
      </c>
      <c r="L4995" s="71"/>
      <c r="M4995" s="72"/>
      <c r="N4995" s="72" t="s">
        <v>3828</v>
      </c>
      <c r="O4995" s="72" t="s">
        <v>5533</v>
      </c>
      <c r="P4995" s="81">
        <v>329</v>
      </c>
      <c r="Q4995" s="73"/>
      <c r="R4995" s="73" t="s">
        <v>5529</v>
      </c>
      <c r="S4995" s="60" t="str">
        <f>VLOOKUP(A4995,[1]DATA!$1:$1048576,12,0)</f>
        <v>ANO</v>
      </c>
    </row>
    <row r="4996" spans="1:19" x14ac:dyDescent="0.25">
      <c r="A4996" s="68">
        <v>600118291</v>
      </c>
      <c r="B4996" s="59">
        <f t="shared" si="231"/>
        <v>600118291</v>
      </c>
      <c r="C4996" s="68" t="s">
        <v>1872</v>
      </c>
      <c r="D4996" s="76">
        <v>1</v>
      </c>
      <c r="E4996" s="61">
        <f t="shared" si="232"/>
        <v>70985065</v>
      </c>
      <c r="F4996" s="69" t="s">
        <v>5750</v>
      </c>
      <c r="G4996" s="69" t="s">
        <v>5751</v>
      </c>
      <c r="H4996" s="70">
        <v>75</v>
      </c>
      <c r="I4996" s="70" t="s">
        <v>139</v>
      </c>
      <c r="J4996" s="74">
        <v>26.68</v>
      </c>
      <c r="K4996" s="64">
        <f t="shared" si="233"/>
        <v>2001</v>
      </c>
      <c r="L4996" s="71"/>
      <c r="M4996" s="72"/>
      <c r="N4996" s="72" t="s">
        <v>3829</v>
      </c>
      <c r="O4996" s="72"/>
      <c r="P4996" s="81">
        <v>39</v>
      </c>
      <c r="Q4996" s="73"/>
      <c r="R4996" s="73" t="s">
        <v>5534</v>
      </c>
      <c r="S4996" s="60" t="str">
        <f>VLOOKUP(A4996,[1]DATA!$1:$1048576,12,0)</f>
        <v>ANO</v>
      </c>
    </row>
    <row r="4997" spans="1:19" x14ac:dyDescent="0.25">
      <c r="A4997" s="68">
        <v>600118380</v>
      </c>
      <c r="B4997" s="59">
        <f t="shared" ref="B4997:B5060" si="234">A4997*1</f>
        <v>600118380</v>
      </c>
      <c r="C4997" s="68" t="s">
        <v>1873</v>
      </c>
      <c r="D4997" s="76">
        <v>1</v>
      </c>
      <c r="E4997" s="61">
        <f t="shared" ref="E4997:E5060" si="235">C4997*1</f>
        <v>70988421</v>
      </c>
      <c r="F4997" s="69" t="s">
        <v>5750</v>
      </c>
      <c r="G4997" s="69" t="s">
        <v>5751</v>
      </c>
      <c r="H4997" s="70">
        <v>150</v>
      </c>
      <c r="I4997" s="70" t="s">
        <v>139</v>
      </c>
      <c r="J4997" s="74">
        <v>26.68</v>
      </c>
      <c r="K4997" s="64">
        <f t="shared" ref="K4997:K5060" si="236">H4997*J4997</f>
        <v>4002</v>
      </c>
      <c r="L4997" s="71"/>
      <c r="M4997" s="72"/>
      <c r="N4997" s="72" t="s">
        <v>3830</v>
      </c>
      <c r="O4997" s="72" t="s">
        <v>36</v>
      </c>
      <c r="P4997" s="81">
        <v>78</v>
      </c>
      <c r="Q4997" s="73"/>
      <c r="R4997" s="73" t="s">
        <v>5535</v>
      </c>
      <c r="S4997" s="60" t="str">
        <f>VLOOKUP(A4997,[1]DATA!$1:$1048576,12,0)</f>
        <v>ANO</v>
      </c>
    </row>
    <row r="4998" spans="1:19" x14ac:dyDescent="0.25">
      <c r="A4998" s="68">
        <v>600118703</v>
      </c>
      <c r="B4998" s="59">
        <f t="shared" si="234"/>
        <v>600118703</v>
      </c>
      <c r="C4998" s="68" t="s">
        <v>1874</v>
      </c>
      <c r="D4998" s="76">
        <v>1</v>
      </c>
      <c r="E4998" s="61">
        <f t="shared" si="235"/>
        <v>75023580</v>
      </c>
      <c r="F4998" s="69" t="s">
        <v>5750</v>
      </c>
      <c r="G4998" s="69" t="s">
        <v>5751</v>
      </c>
      <c r="H4998" s="70">
        <v>100</v>
      </c>
      <c r="I4998" s="70" t="s">
        <v>139</v>
      </c>
      <c r="J4998" s="74">
        <v>26.68</v>
      </c>
      <c r="K4998" s="64">
        <f t="shared" si="236"/>
        <v>2668</v>
      </c>
      <c r="L4998" s="71"/>
      <c r="M4998" s="72"/>
      <c r="N4998" s="72" t="s">
        <v>3831</v>
      </c>
      <c r="O4998" s="72"/>
      <c r="P4998" s="81">
        <v>108</v>
      </c>
      <c r="Q4998" s="73"/>
      <c r="R4998" s="73" t="s">
        <v>5536</v>
      </c>
      <c r="S4998" s="60" t="str">
        <f>VLOOKUP(A4998,[1]DATA!$1:$1048576,12,0)</f>
        <v>ANO</v>
      </c>
    </row>
    <row r="4999" spans="1:19" x14ac:dyDescent="0.25">
      <c r="A4999" s="68">
        <v>600118568</v>
      </c>
      <c r="B4999" s="59">
        <f t="shared" si="234"/>
        <v>600118568</v>
      </c>
      <c r="C4999" s="68" t="s">
        <v>1875</v>
      </c>
      <c r="D4999" s="76">
        <v>1</v>
      </c>
      <c r="E4999" s="61">
        <f t="shared" si="235"/>
        <v>70842761</v>
      </c>
      <c r="F4999" s="69" t="s">
        <v>5750</v>
      </c>
      <c r="G4999" s="69" t="s">
        <v>5751</v>
      </c>
      <c r="H4999" s="70">
        <v>400</v>
      </c>
      <c r="I4999" s="70" t="s">
        <v>139</v>
      </c>
      <c r="J4999" s="74">
        <v>26.68</v>
      </c>
      <c r="K4999" s="64">
        <f t="shared" si="236"/>
        <v>10672</v>
      </c>
      <c r="L4999" s="71"/>
      <c r="M4999" s="72"/>
      <c r="N4999" s="72" t="s">
        <v>3832</v>
      </c>
      <c r="O4999" s="72"/>
      <c r="P4999" s="81">
        <v>191</v>
      </c>
      <c r="Q4999" s="73"/>
      <c r="R4999" s="73" t="s">
        <v>5537</v>
      </c>
      <c r="S4999" s="60" t="str">
        <f>VLOOKUP(A4999,[1]DATA!$1:$1048576,12,0)</f>
        <v>ANO</v>
      </c>
    </row>
    <row r="5000" spans="1:19" x14ac:dyDescent="0.25">
      <c r="A5000" s="68">
        <v>600118738</v>
      </c>
      <c r="B5000" s="59">
        <f t="shared" si="234"/>
        <v>600118738</v>
      </c>
      <c r="C5000" s="68" t="s">
        <v>1876</v>
      </c>
      <c r="D5000" s="76">
        <v>1</v>
      </c>
      <c r="E5000" s="61">
        <f t="shared" si="235"/>
        <v>75023661</v>
      </c>
      <c r="F5000" s="69" t="s">
        <v>5750</v>
      </c>
      <c r="G5000" s="69" t="s">
        <v>5751</v>
      </c>
      <c r="H5000" s="70">
        <v>100</v>
      </c>
      <c r="I5000" s="70" t="s">
        <v>139</v>
      </c>
      <c r="J5000" s="74">
        <v>26.68</v>
      </c>
      <c r="K5000" s="64">
        <f t="shared" si="236"/>
        <v>2668</v>
      </c>
      <c r="L5000" s="71"/>
      <c r="M5000" s="72"/>
      <c r="N5000" s="72" t="s">
        <v>3833</v>
      </c>
      <c r="O5000" s="72"/>
      <c r="P5000" s="81">
        <v>53</v>
      </c>
      <c r="Q5000" s="73"/>
      <c r="R5000" s="73" t="s">
        <v>5538</v>
      </c>
      <c r="S5000" s="60" t="str">
        <f>VLOOKUP(A5000,[1]DATA!$1:$1048576,12,0)</f>
        <v>ANO</v>
      </c>
    </row>
    <row r="5001" spans="1:19" x14ac:dyDescent="0.25">
      <c r="A5001" s="68">
        <v>600015106</v>
      </c>
      <c r="B5001" s="59">
        <f t="shared" si="234"/>
        <v>600015106</v>
      </c>
      <c r="C5001" s="68" t="s">
        <v>1877</v>
      </c>
      <c r="D5001" s="76">
        <v>1</v>
      </c>
      <c r="E5001" s="61">
        <f t="shared" si="235"/>
        <v>47935936</v>
      </c>
      <c r="F5001" s="69" t="s">
        <v>5750</v>
      </c>
      <c r="G5001" s="69" t="s">
        <v>5751</v>
      </c>
      <c r="H5001" s="70">
        <v>175</v>
      </c>
      <c r="I5001" s="70" t="s">
        <v>139</v>
      </c>
      <c r="J5001" s="74">
        <v>26.68</v>
      </c>
      <c r="K5001" s="64">
        <f t="shared" si="236"/>
        <v>4669</v>
      </c>
      <c r="L5001" s="71"/>
      <c r="M5001" s="72"/>
      <c r="N5001" s="72" t="s">
        <v>3834</v>
      </c>
      <c r="O5001" s="72" t="s">
        <v>5363</v>
      </c>
      <c r="P5001" s="81">
        <v>4176</v>
      </c>
      <c r="Q5001" s="73" t="s">
        <v>5539</v>
      </c>
      <c r="R5001" s="73" t="s">
        <v>5540</v>
      </c>
      <c r="S5001" s="60" t="str">
        <f>VLOOKUP(A5001,[1]DATA!$1:$1048576,12,0)</f>
        <v>ANO</v>
      </c>
    </row>
    <row r="5002" spans="1:19" x14ac:dyDescent="0.25">
      <c r="A5002" s="68">
        <v>600118479</v>
      </c>
      <c r="B5002" s="59">
        <f t="shared" si="234"/>
        <v>600118479</v>
      </c>
      <c r="C5002" s="68" t="s">
        <v>1878</v>
      </c>
      <c r="D5002" s="76">
        <v>1</v>
      </c>
      <c r="E5002" s="61">
        <f t="shared" si="235"/>
        <v>70991251</v>
      </c>
      <c r="F5002" s="69" t="s">
        <v>5750</v>
      </c>
      <c r="G5002" s="69" t="s">
        <v>5751</v>
      </c>
      <c r="H5002" s="70">
        <v>325</v>
      </c>
      <c r="I5002" s="70" t="s">
        <v>139</v>
      </c>
      <c r="J5002" s="74">
        <v>26.68</v>
      </c>
      <c r="K5002" s="64">
        <f t="shared" si="236"/>
        <v>8671</v>
      </c>
      <c r="L5002" s="71"/>
      <c r="M5002" s="72"/>
      <c r="N5002" s="72" t="s">
        <v>3835</v>
      </c>
      <c r="O5002" s="72"/>
      <c r="P5002" s="81">
        <v>61</v>
      </c>
      <c r="Q5002" s="73"/>
      <c r="R5002" s="73" t="s">
        <v>5541</v>
      </c>
      <c r="S5002" s="60" t="str">
        <f>VLOOKUP(A5002,[1]DATA!$1:$1048576,12,0)</f>
        <v>ANO</v>
      </c>
    </row>
    <row r="5003" spans="1:19" x14ac:dyDescent="0.25">
      <c r="A5003" s="68">
        <v>600118622</v>
      </c>
      <c r="B5003" s="59">
        <f t="shared" si="234"/>
        <v>600118622</v>
      </c>
      <c r="C5003" s="68" t="s">
        <v>1879</v>
      </c>
      <c r="D5003" s="76">
        <v>1</v>
      </c>
      <c r="E5003" s="61">
        <f t="shared" si="235"/>
        <v>70923329</v>
      </c>
      <c r="F5003" s="69" t="s">
        <v>5750</v>
      </c>
      <c r="G5003" s="69" t="s">
        <v>5751</v>
      </c>
      <c r="H5003" s="70">
        <v>450</v>
      </c>
      <c r="I5003" s="70" t="s">
        <v>139</v>
      </c>
      <c r="J5003" s="74">
        <v>26.68</v>
      </c>
      <c r="K5003" s="64">
        <f t="shared" si="236"/>
        <v>12006</v>
      </c>
      <c r="L5003" s="71"/>
      <c r="M5003" s="72"/>
      <c r="N5003" s="72" t="s">
        <v>3836</v>
      </c>
      <c r="O5003" s="72" t="s">
        <v>47</v>
      </c>
      <c r="P5003" s="81">
        <v>642</v>
      </c>
      <c r="Q5003" s="73"/>
      <c r="R5003" s="73" t="s">
        <v>5542</v>
      </c>
      <c r="S5003" s="60" t="str">
        <f>VLOOKUP(A5003,[1]DATA!$1:$1048576,12,0)</f>
        <v>ANO</v>
      </c>
    </row>
    <row r="5004" spans="1:19" x14ac:dyDescent="0.25">
      <c r="A5004" s="68">
        <v>600019942</v>
      </c>
      <c r="B5004" s="59">
        <f t="shared" si="234"/>
        <v>600019942</v>
      </c>
      <c r="C5004" s="68" t="s">
        <v>1880</v>
      </c>
      <c r="D5004" s="76">
        <v>1</v>
      </c>
      <c r="E5004" s="61">
        <f t="shared" si="235"/>
        <v>637939</v>
      </c>
      <c r="F5004" s="69" t="s">
        <v>5750</v>
      </c>
      <c r="G5004" s="69" t="s">
        <v>5751</v>
      </c>
      <c r="H5004" s="70">
        <v>325</v>
      </c>
      <c r="I5004" s="70" t="s">
        <v>139</v>
      </c>
      <c r="J5004" s="74">
        <v>26.68</v>
      </c>
      <c r="K5004" s="64">
        <f t="shared" si="236"/>
        <v>8671</v>
      </c>
      <c r="L5004" s="71"/>
      <c r="M5004" s="72"/>
      <c r="N5004" s="72" t="s">
        <v>3837</v>
      </c>
      <c r="O5004" s="72" t="s">
        <v>5543</v>
      </c>
      <c r="P5004" s="81">
        <v>4261</v>
      </c>
      <c r="Q5004" s="73" t="s">
        <v>5544</v>
      </c>
      <c r="R5004" s="73" t="s">
        <v>5540</v>
      </c>
      <c r="S5004" s="60" t="str">
        <f>VLOOKUP(A5004,[1]DATA!$1:$1048576,12,0)</f>
        <v>ANO</v>
      </c>
    </row>
    <row r="5005" spans="1:19" x14ac:dyDescent="0.25">
      <c r="A5005" s="68">
        <v>600014941</v>
      </c>
      <c r="B5005" s="59">
        <f t="shared" si="234"/>
        <v>600014941</v>
      </c>
      <c r="C5005" s="68" t="s">
        <v>1881</v>
      </c>
      <c r="D5005" s="76">
        <v>1</v>
      </c>
      <c r="E5005" s="61">
        <f t="shared" si="235"/>
        <v>70843309</v>
      </c>
      <c r="F5005" s="69" t="s">
        <v>5750</v>
      </c>
      <c r="G5005" s="69" t="s">
        <v>5751</v>
      </c>
      <c r="H5005" s="70">
        <v>700</v>
      </c>
      <c r="I5005" s="70" t="s">
        <v>139</v>
      </c>
      <c r="J5005" s="74">
        <v>26.68</v>
      </c>
      <c r="K5005" s="64">
        <f t="shared" si="236"/>
        <v>18676</v>
      </c>
      <c r="L5005" s="71"/>
      <c r="M5005" s="72"/>
      <c r="N5005" s="72" t="s">
        <v>3838</v>
      </c>
      <c r="O5005" s="72" t="s">
        <v>82</v>
      </c>
      <c r="P5005" s="81">
        <v>496</v>
      </c>
      <c r="Q5005" s="73">
        <v>13</v>
      </c>
      <c r="R5005" s="73" t="s">
        <v>5540</v>
      </c>
      <c r="S5005" s="60" t="str">
        <f>VLOOKUP(A5005,[1]DATA!$1:$1048576,12,0)</f>
        <v>ANO</v>
      </c>
    </row>
    <row r="5006" spans="1:19" x14ac:dyDescent="0.25">
      <c r="A5006" s="68">
        <v>600014959</v>
      </c>
      <c r="B5006" s="59">
        <f t="shared" si="234"/>
        <v>600014959</v>
      </c>
      <c r="C5006" s="68" t="s">
        <v>1882</v>
      </c>
      <c r="D5006" s="76">
        <v>1</v>
      </c>
      <c r="E5006" s="61">
        <f t="shared" si="235"/>
        <v>63458730</v>
      </c>
      <c r="F5006" s="69" t="s">
        <v>5750</v>
      </c>
      <c r="G5006" s="69" t="s">
        <v>5751</v>
      </c>
      <c r="H5006" s="70">
        <v>275</v>
      </c>
      <c r="I5006" s="70" t="s">
        <v>139</v>
      </c>
      <c r="J5006" s="74">
        <v>26.68</v>
      </c>
      <c r="K5006" s="64">
        <f t="shared" si="236"/>
        <v>7337</v>
      </c>
      <c r="L5006" s="71"/>
      <c r="M5006" s="72"/>
      <c r="N5006" s="72" t="s">
        <v>3839</v>
      </c>
      <c r="O5006" s="72" t="s">
        <v>5545</v>
      </c>
      <c r="P5006" s="81">
        <v>3503</v>
      </c>
      <c r="Q5006" s="73">
        <v>7</v>
      </c>
      <c r="R5006" s="73" t="s">
        <v>5540</v>
      </c>
      <c r="S5006" s="60" t="str">
        <f>VLOOKUP(A5006,[1]DATA!$1:$1048576,12,0)</f>
        <v>ANO</v>
      </c>
    </row>
    <row r="5007" spans="1:19" x14ac:dyDescent="0.25">
      <c r="A5007" s="68">
        <v>600014967</v>
      </c>
      <c r="B5007" s="59">
        <f t="shared" si="234"/>
        <v>600014967</v>
      </c>
      <c r="C5007" s="68" t="s">
        <v>1883</v>
      </c>
      <c r="D5007" s="76">
        <v>1</v>
      </c>
      <c r="E5007" s="61">
        <f t="shared" si="235"/>
        <v>70844534</v>
      </c>
      <c r="F5007" s="69" t="s">
        <v>5750</v>
      </c>
      <c r="G5007" s="69" t="s">
        <v>5751</v>
      </c>
      <c r="H5007" s="70">
        <v>250</v>
      </c>
      <c r="I5007" s="70" t="s">
        <v>139</v>
      </c>
      <c r="J5007" s="74">
        <v>26.68</v>
      </c>
      <c r="K5007" s="64">
        <f t="shared" si="236"/>
        <v>6670</v>
      </c>
      <c r="L5007" s="71"/>
      <c r="M5007" s="72"/>
      <c r="N5007" s="72" t="s">
        <v>3840</v>
      </c>
      <c r="O5007" s="72" t="s">
        <v>5546</v>
      </c>
      <c r="P5007" s="81">
        <v>7</v>
      </c>
      <c r="Q5007" s="73">
        <v>1</v>
      </c>
      <c r="R5007" s="73" t="s">
        <v>5540</v>
      </c>
      <c r="S5007" s="60" t="str">
        <f>VLOOKUP(A5007,[1]DATA!$1:$1048576,12,0)</f>
        <v>ANO</v>
      </c>
    </row>
    <row r="5008" spans="1:19" x14ac:dyDescent="0.25">
      <c r="A5008" s="68">
        <v>600014991</v>
      </c>
      <c r="B5008" s="59">
        <f t="shared" si="234"/>
        <v>600014991</v>
      </c>
      <c r="C5008" s="68" t="s">
        <v>1884</v>
      </c>
      <c r="D5008" s="76">
        <v>1</v>
      </c>
      <c r="E5008" s="61">
        <f t="shared" si="235"/>
        <v>65269616</v>
      </c>
      <c r="F5008" s="69" t="s">
        <v>5750</v>
      </c>
      <c r="G5008" s="69" t="s">
        <v>5751</v>
      </c>
      <c r="H5008" s="70">
        <v>300</v>
      </c>
      <c r="I5008" s="70" t="s">
        <v>139</v>
      </c>
      <c r="J5008" s="74">
        <v>26.68</v>
      </c>
      <c r="K5008" s="64">
        <f t="shared" si="236"/>
        <v>8004</v>
      </c>
      <c r="L5008" s="71"/>
      <c r="M5008" s="72"/>
      <c r="N5008" s="72" t="s">
        <v>3841</v>
      </c>
      <c r="O5008" s="72" t="s">
        <v>46</v>
      </c>
      <c r="P5008" s="81">
        <v>221</v>
      </c>
      <c r="Q5008" s="73">
        <v>10</v>
      </c>
      <c r="R5008" s="73" t="s">
        <v>5540</v>
      </c>
      <c r="S5008" s="60" t="str">
        <f>VLOOKUP(A5008,[1]DATA!$1:$1048576,12,0)</f>
        <v>ANO</v>
      </c>
    </row>
    <row r="5009" spans="1:19" x14ac:dyDescent="0.25">
      <c r="A5009" s="68">
        <v>600015033</v>
      </c>
      <c r="B5009" s="59">
        <f t="shared" si="234"/>
        <v>600015033</v>
      </c>
      <c r="C5009" s="68" t="s">
        <v>1885</v>
      </c>
      <c r="D5009" s="76">
        <v>1</v>
      </c>
      <c r="E5009" s="61">
        <f t="shared" si="235"/>
        <v>226611</v>
      </c>
      <c r="F5009" s="69" t="s">
        <v>5750</v>
      </c>
      <c r="G5009" s="69" t="s">
        <v>5751</v>
      </c>
      <c r="H5009" s="70">
        <v>700</v>
      </c>
      <c r="I5009" s="70" t="s">
        <v>139</v>
      </c>
      <c r="J5009" s="74">
        <v>26.68</v>
      </c>
      <c r="K5009" s="64">
        <f t="shared" si="236"/>
        <v>18676</v>
      </c>
      <c r="L5009" s="71"/>
      <c r="M5009" s="72"/>
      <c r="N5009" s="72" t="s">
        <v>3842</v>
      </c>
      <c r="O5009" s="72" t="s">
        <v>5546</v>
      </c>
      <c r="P5009" s="81">
        <v>3</v>
      </c>
      <c r="Q5009" s="73">
        <v>3</v>
      </c>
      <c r="R5009" s="73" t="s">
        <v>5540</v>
      </c>
      <c r="S5009" s="60" t="str">
        <f>VLOOKUP(A5009,[1]DATA!$1:$1048576,12,0)</f>
        <v>NE</v>
      </c>
    </row>
    <row r="5010" spans="1:19" x14ac:dyDescent="0.25">
      <c r="A5010" s="68">
        <v>600015076</v>
      </c>
      <c r="B5010" s="59">
        <f t="shared" si="234"/>
        <v>600015076</v>
      </c>
      <c r="C5010" s="68" t="s">
        <v>1886</v>
      </c>
      <c r="D5010" s="76">
        <v>1</v>
      </c>
      <c r="E5010" s="61">
        <f t="shared" si="235"/>
        <v>63459086</v>
      </c>
      <c r="F5010" s="69" t="s">
        <v>5750</v>
      </c>
      <c r="G5010" s="69" t="s">
        <v>5751</v>
      </c>
      <c r="H5010" s="70">
        <v>475</v>
      </c>
      <c r="I5010" s="70" t="s">
        <v>139</v>
      </c>
      <c r="J5010" s="74">
        <v>26.68</v>
      </c>
      <c r="K5010" s="64">
        <f t="shared" si="236"/>
        <v>12673</v>
      </c>
      <c r="L5010" s="71"/>
      <c r="M5010" s="72"/>
      <c r="N5010" s="72" t="s">
        <v>3843</v>
      </c>
      <c r="O5010" s="72" t="s">
        <v>72</v>
      </c>
      <c r="P5010" s="81">
        <v>1429</v>
      </c>
      <c r="Q5010" s="73">
        <v>22</v>
      </c>
      <c r="R5010" s="73" t="s">
        <v>5540</v>
      </c>
      <c r="S5010" s="60" t="str">
        <f>VLOOKUP(A5010,[1]DATA!$1:$1048576,12,0)</f>
        <v>ANO</v>
      </c>
    </row>
    <row r="5011" spans="1:19" x14ac:dyDescent="0.25">
      <c r="A5011" s="68">
        <v>600015092</v>
      </c>
      <c r="B5011" s="59">
        <f t="shared" si="234"/>
        <v>600015092</v>
      </c>
      <c r="C5011" s="68" t="s">
        <v>1887</v>
      </c>
      <c r="D5011" s="76">
        <v>1</v>
      </c>
      <c r="E5011" s="61">
        <f t="shared" si="235"/>
        <v>47934832</v>
      </c>
      <c r="F5011" s="69" t="s">
        <v>5750</v>
      </c>
      <c r="G5011" s="69" t="s">
        <v>5751</v>
      </c>
      <c r="H5011" s="70">
        <v>775</v>
      </c>
      <c r="I5011" s="70" t="s">
        <v>139</v>
      </c>
      <c r="J5011" s="74">
        <v>26.68</v>
      </c>
      <c r="K5011" s="64">
        <f t="shared" si="236"/>
        <v>20677</v>
      </c>
      <c r="L5011" s="71"/>
      <c r="M5011" s="72"/>
      <c r="N5011" s="72" t="s">
        <v>3844</v>
      </c>
      <c r="O5011" s="72" t="s">
        <v>5547</v>
      </c>
      <c r="P5011" s="81">
        <v>1463</v>
      </c>
      <c r="Q5011" s="73">
        <v>1</v>
      </c>
      <c r="R5011" s="73" t="s">
        <v>5540</v>
      </c>
      <c r="S5011" s="60" t="str">
        <f>VLOOKUP(A5011,[1]DATA!$1:$1048576,12,0)</f>
        <v>ANO</v>
      </c>
    </row>
    <row r="5012" spans="1:19" x14ac:dyDescent="0.25">
      <c r="A5012" s="68">
        <v>600118533</v>
      </c>
      <c r="B5012" s="59">
        <f t="shared" si="234"/>
        <v>600118533</v>
      </c>
      <c r="C5012" s="68" t="s">
        <v>1888</v>
      </c>
      <c r="D5012" s="76">
        <v>1</v>
      </c>
      <c r="E5012" s="61">
        <f t="shared" si="235"/>
        <v>70880263</v>
      </c>
      <c r="F5012" s="69" t="s">
        <v>5750</v>
      </c>
      <c r="G5012" s="69" t="s">
        <v>5751</v>
      </c>
      <c r="H5012" s="70">
        <v>975</v>
      </c>
      <c r="I5012" s="70" t="s">
        <v>139</v>
      </c>
      <c r="J5012" s="74">
        <v>26.68</v>
      </c>
      <c r="K5012" s="64">
        <f t="shared" si="236"/>
        <v>26013</v>
      </c>
      <c r="L5012" s="71"/>
      <c r="M5012" s="72"/>
      <c r="N5012" s="72" t="s">
        <v>3845</v>
      </c>
      <c r="O5012" s="72" t="s">
        <v>5548</v>
      </c>
      <c r="P5012" s="81">
        <v>938</v>
      </c>
      <c r="Q5012" s="73"/>
      <c r="R5012" s="73" t="s">
        <v>5549</v>
      </c>
      <c r="S5012" s="60" t="str">
        <f>VLOOKUP(A5012,[1]DATA!$1:$1048576,12,0)</f>
        <v>ANO</v>
      </c>
    </row>
    <row r="5013" spans="1:19" x14ac:dyDescent="0.25">
      <c r="A5013" s="68">
        <v>600025578</v>
      </c>
      <c r="B5013" s="59">
        <f t="shared" si="234"/>
        <v>600025578</v>
      </c>
      <c r="C5013" s="68" t="s">
        <v>1889</v>
      </c>
      <c r="D5013" s="76">
        <v>1</v>
      </c>
      <c r="E5013" s="61">
        <f t="shared" si="235"/>
        <v>47934581</v>
      </c>
      <c r="F5013" s="69" t="s">
        <v>5750</v>
      </c>
      <c r="G5013" s="69" t="s">
        <v>5751</v>
      </c>
      <c r="H5013" s="70">
        <v>100</v>
      </c>
      <c r="I5013" s="70" t="s">
        <v>139</v>
      </c>
      <c r="J5013" s="74">
        <v>26.68</v>
      </c>
      <c r="K5013" s="64">
        <f t="shared" si="236"/>
        <v>2668</v>
      </c>
      <c r="L5013" s="71"/>
      <c r="M5013" s="72"/>
      <c r="N5013" s="72" t="s">
        <v>3846</v>
      </c>
      <c r="O5013" s="72" t="s">
        <v>46</v>
      </c>
      <c r="P5013" s="81">
        <v>209</v>
      </c>
      <c r="Q5013" s="73">
        <v>14</v>
      </c>
      <c r="R5013" s="73" t="s">
        <v>5540</v>
      </c>
      <c r="S5013" s="60" t="str">
        <f>VLOOKUP(A5013,[1]DATA!$1:$1048576,12,0)</f>
        <v>ANO</v>
      </c>
    </row>
    <row r="5014" spans="1:19" x14ac:dyDescent="0.25">
      <c r="A5014" s="68">
        <v>600025608</v>
      </c>
      <c r="B5014" s="59">
        <f t="shared" si="234"/>
        <v>600025608</v>
      </c>
      <c r="C5014" s="68" t="s">
        <v>1890</v>
      </c>
      <c r="D5014" s="76">
        <v>1</v>
      </c>
      <c r="E5014" s="61">
        <f t="shared" si="235"/>
        <v>47935928</v>
      </c>
      <c r="F5014" s="69" t="s">
        <v>5750</v>
      </c>
      <c r="G5014" s="69" t="s">
        <v>5751</v>
      </c>
      <c r="H5014" s="70">
        <v>150</v>
      </c>
      <c r="I5014" s="70" t="s">
        <v>139</v>
      </c>
      <c r="J5014" s="74">
        <v>26.68</v>
      </c>
      <c r="K5014" s="64">
        <f t="shared" si="236"/>
        <v>4002</v>
      </c>
      <c r="L5014" s="71"/>
      <c r="M5014" s="72"/>
      <c r="N5014" s="72" t="s">
        <v>3847</v>
      </c>
      <c r="O5014" s="72" t="s">
        <v>5550</v>
      </c>
      <c r="P5014" s="81">
        <v>3695</v>
      </c>
      <c r="Q5014" s="73">
        <v>2</v>
      </c>
      <c r="R5014" s="73" t="s">
        <v>5540</v>
      </c>
      <c r="S5014" s="60" t="str">
        <f>VLOOKUP(A5014,[1]DATA!$1:$1048576,12,0)</f>
        <v>ANO</v>
      </c>
    </row>
    <row r="5015" spans="1:19" x14ac:dyDescent="0.25">
      <c r="A5015" s="68">
        <v>600118339</v>
      </c>
      <c r="B5015" s="59">
        <f t="shared" si="234"/>
        <v>600118339</v>
      </c>
      <c r="C5015" s="68" t="s">
        <v>1891</v>
      </c>
      <c r="D5015" s="76">
        <v>1</v>
      </c>
      <c r="E5015" s="61">
        <f t="shared" si="235"/>
        <v>71008586</v>
      </c>
      <c r="F5015" s="69" t="s">
        <v>5750</v>
      </c>
      <c r="G5015" s="69" t="s">
        <v>5751</v>
      </c>
      <c r="H5015" s="70">
        <v>50</v>
      </c>
      <c r="I5015" s="70" t="s">
        <v>139</v>
      </c>
      <c r="J5015" s="74">
        <v>26.68</v>
      </c>
      <c r="K5015" s="64">
        <f t="shared" si="236"/>
        <v>1334</v>
      </c>
      <c r="L5015" s="71"/>
      <c r="M5015" s="72"/>
      <c r="N5015" s="72" t="s">
        <v>3848</v>
      </c>
      <c r="O5015" s="72"/>
      <c r="P5015" s="81">
        <v>82</v>
      </c>
      <c r="Q5015" s="73"/>
      <c r="R5015" s="73" t="s">
        <v>5551</v>
      </c>
      <c r="S5015" s="60" t="str">
        <f>VLOOKUP(A5015,[1]DATA!$1:$1048576,12,0)</f>
        <v>ANO</v>
      </c>
    </row>
    <row r="5016" spans="1:19" x14ac:dyDescent="0.25">
      <c r="A5016" s="68">
        <v>600118304</v>
      </c>
      <c r="B5016" s="59">
        <f t="shared" si="234"/>
        <v>600118304</v>
      </c>
      <c r="C5016" s="68" t="s">
        <v>1892</v>
      </c>
      <c r="D5016" s="76">
        <v>1</v>
      </c>
      <c r="E5016" s="61">
        <f t="shared" si="235"/>
        <v>75023792</v>
      </c>
      <c r="F5016" s="69" t="s">
        <v>5750</v>
      </c>
      <c r="G5016" s="69" t="s">
        <v>5751</v>
      </c>
      <c r="H5016" s="70">
        <v>50</v>
      </c>
      <c r="I5016" s="70" t="s">
        <v>139</v>
      </c>
      <c r="J5016" s="74">
        <v>26.68</v>
      </c>
      <c r="K5016" s="64">
        <f t="shared" si="236"/>
        <v>1334</v>
      </c>
      <c r="L5016" s="71"/>
      <c r="M5016" s="72"/>
      <c r="N5016" s="72" t="s">
        <v>3849</v>
      </c>
      <c r="O5016" s="72"/>
      <c r="P5016" s="81">
        <v>148</v>
      </c>
      <c r="Q5016" s="73"/>
      <c r="R5016" s="73" t="s">
        <v>5552</v>
      </c>
      <c r="S5016" s="60" t="str">
        <f>VLOOKUP(A5016,[1]DATA!$1:$1048576,12,0)</f>
        <v>ANO</v>
      </c>
    </row>
    <row r="5017" spans="1:19" x14ac:dyDescent="0.25">
      <c r="A5017" s="68">
        <v>600118312</v>
      </c>
      <c r="B5017" s="59">
        <f t="shared" si="234"/>
        <v>600118312</v>
      </c>
      <c r="C5017" s="68" t="s">
        <v>1893</v>
      </c>
      <c r="D5017" s="76">
        <v>1</v>
      </c>
      <c r="E5017" s="61">
        <f t="shared" si="235"/>
        <v>75022249</v>
      </c>
      <c r="F5017" s="69" t="s">
        <v>5750</v>
      </c>
      <c r="G5017" s="69" t="s">
        <v>5751</v>
      </c>
      <c r="H5017" s="70">
        <v>75</v>
      </c>
      <c r="I5017" s="70" t="s">
        <v>139</v>
      </c>
      <c r="J5017" s="74">
        <v>26.68</v>
      </c>
      <c r="K5017" s="64">
        <f t="shared" si="236"/>
        <v>2001</v>
      </c>
      <c r="L5017" s="71"/>
      <c r="M5017" s="72"/>
      <c r="N5017" s="72" t="s">
        <v>3850</v>
      </c>
      <c r="O5017" s="72"/>
      <c r="P5017" s="81">
        <v>107</v>
      </c>
      <c r="Q5017" s="73"/>
      <c r="R5017" s="73" t="s">
        <v>5553</v>
      </c>
      <c r="S5017" s="60" t="str">
        <f>VLOOKUP(A5017,[1]DATA!$1:$1048576,12,0)</f>
        <v>ANO</v>
      </c>
    </row>
    <row r="5018" spans="1:19" x14ac:dyDescent="0.25">
      <c r="A5018" s="68">
        <v>600118347</v>
      </c>
      <c r="B5018" s="59">
        <f t="shared" si="234"/>
        <v>600118347</v>
      </c>
      <c r="C5018" s="68" t="s">
        <v>1894</v>
      </c>
      <c r="D5018" s="76">
        <v>1</v>
      </c>
      <c r="E5018" s="61">
        <f t="shared" si="235"/>
        <v>70982406</v>
      </c>
      <c r="F5018" s="69" t="s">
        <v>5750</v>
      </c>
      <c r="G5018" s="69" t="s">
        <v>5751</v>
      </c>
      <c r="H5018" s="70">
        <v>100</v>
      </c>
      <c r="I5018" s="70" t="s">
        <v>139</v>
      </c>
      <c r="J5018" s="74">
        <v>26.68</v>
      </c>
      <c r="K5018" s="64">
        <f t="shared" si="236"/>
        <v>2668</v>
      </c>
      <c r="L5018" s="71"/>
      <c r="M5018" s="72"/>
      <c r="N5018" s="72" t="s">
        <v>3851</v>
      </c>
      <c r="O5018" s="72"/>
      <c r="P5018" s="81">
        <v>31</v>
      </c>
      <c r="Q5018" s="73"/>
      <c r="R5018" s="73" t="s">
        <v>5554</v>
      </c>
      <c r="S5018" s="60" t="str">
        <f>VLOOKUP(A5018,[1]DATA!$1:$1048576,12,0)</f>
        <v>ANO</v>
      </c>
    </row>
    <row r="5019" spans="1:19" x14ac:dyDescent="0.25">
      <c r="A5019" s="68">
        <v>600118371</v>
      </c>
      <c r="B5019" s="59">
        <f t="shared" si="234"/>
        <v>600118371</v>
      </c>
      <c r="C5019" s="68" t="s">
        <v>1895</v>
      </c>
      <c r="D5019" s="76">
        <v>1</v>
      </c>
      <c r="E5019" s="61">
        <f t="shared" si="235"/>
        <v>70993262</v>
      </c>
      <c r="F5019" s="69" t="s">
        <v>5750</v>
      </c>
      <c r="G5019" s="69" t="s">
        <v>5751</v>
      </c>
      <c r="H5019" s="70">
        <v>75</v>
      </c>
      <c r="I5019" s="70" t="s">
        <v>139</v>
      </c>
      <c r="J5019" s="74">
        <v>26.68</v>
      </c>
      <c r="K5019" s="64">
        <f t="shared" si="236"/>
        <v>2001</v>
      </c>
      <c r="L5019" s="71"/>
      <c r="M5019" s="72"/>
      <c r="N5019" s="72" t="s">
        <v>3852</v>
      </c>
      <c r="O5019" s="72"/>
      <c r="P5019" s="81">
        <v>34</v>
      </c>
      <c r="Q5019" s="73"/>
      <c r="R5019" s="73" t="s">
        <v>5555</v>
      </c>
      <c r="S5019" s="60" t="str">
        <f>VLOOKUP(A5019,[1]DATA!$1:$1048576,12,0)</f>
        <v>ANO</v>
      </c>
    </row>
    <row r="5020" spans="1:19" x14ac:dyDescent="0.25">
      <c r="A5020" s="68">
        <v>600118398</v>
      </c>
      <c r="B5020" s="59">
        <f t="shared" si="234"/>
        <v>600118398</v>
      </c>
      <c r="C5020" s="68" t="s">
        <v>1896</v>
      </c>
      <c r="D5020" s="76">
        <v>1</v>
      </c>
      <c r="E5020" s="61">
        <f t="shared" si="235"/>
        <v>70876487</v>
      </c>
      <c r="F5020" s="69" t="s">
        <v>5750</v>
      </c>
      <c r="G5020" s="69" t="s">
        <v>5751</v>
      </c>
      <c r="H5020" s="70">
        <v>450</v>
      </c>
      <c r="I5020" s="70" t="s">
        <v>139</v>
      </c>
      <c r="J5020" s="74">
        <v>26.68</v>
      </c>
      <c r="K5020" s="64">
        <f t="shared" si="236"/>
        <v>12006</v>
      </c>
      <c r="L5020" s="71"/>
      <c r="M5020" s="72"/>
      <c r="N5020" s="72" t="s">
        <v>3853</v>
      </c>
      <c r="O5020" s="72" t="s">
        <v>5556</v>
      </c>
      <c r="P5020" s="81">
        <v>2077</v>
      </c>
      <c r="Q5020" s="73">
        <v>27</v>
      </c>
      <c r="R5020" s="73" t="s">
        <v>5540</v>
      </c>
      <c r="S5020" s="60" t="str">
        <f>VLOOKUP(A5020,[1]DATA!$1:$1048576,12,0)</f>
        <v>ANO</v>
      </c>
    </row>
    <row r="5021" spans="1:19" x14ac:dyDescent="0.25">
      <c r="A5021" s="68">
        <v>600118461</v>
      </c>
      <c r="B5021" s="59">
        <f t="shared" si="234"/>
        <v>600118461</v>
      </c>
      <c r="C5021" s="68" t="s">
        <v>1897</v>
      </c>
      <c r="D5021" s="76">
        <v>1</v>
      </c>
      <c r="E5021" s="61">
        <f t="shared" si="235"/>
        <v>70992916</v>
      </c>
      <c r="F5021" s="69" t="s">
        <v>5750</v>
      </c>
      <c r="G5021" s="69" t="s">
        <v>5751</v>
      </c>
      <c r="H5021" s="70">
        <v>100</v>
      </c>
      <c r="I5021" s="70" t="s">
        <v>139</v>
      </c>
      <c r="J5021" s="74">
        <v>26.68</v>
      </c>
      <c r="K5021" s="64">
        <f t="shared" si="236"/>
        <v>2668</v>
      </c>
      <c r="L5021" s="71"/>
      <c r="M5021" s="72"/>
      <c r="N5021" s="72" t="s">
        <v>3854</v>
      </c>
      <c r="O5021" s="72"/>
      <c r="P5021" s="81">
        <v>165</v>
      </c>
      <c r="Q5021" s="73"/>
      <c r="R5021" s="73" t="s">
        <v>5557</v>
      </c>
      <c r="S5021" s="60" t="str">
        <f>VLOOKUP(A5021,[1]DATA!$1:$1048576,12,0)</f>
        <v>ANO</v>
      </c>
    </row>
    <row r="5022" spans="1:19" x14ac:dyDescent="0.25">
      <c r="A5022" s="68">
        <v>600118541</v>
      </c>
      <c r="B5022" s="59">
        <f t="shared" si="234"/>
        <v>600118541</v>
      </c>
      <c r="C5022" s="68" t="s">
        <v>1898</v>
      </c>
      <c r="D5022" s="76">
        <v>1</v>
      </c>
      <c r="E5022" s="61">
        <f t="shared" si="235"/>
        <v>70943923</v>
      </c>
      <c r="F5022" s="69" t="s">
        <v>5750</v>
      </c>
      <c r="G5022" s="69" t="s">
        <v>5751</v>
      </c>
      <c r="H5022" s="70">
        <v>850</v>
      </c>
      <c r="I5022" s="70" t="s">
        <v>139</v>
      </c>
      <c r="J5022" s="74">
        <v>26.68</v>
      </c>
      <c r="K5022" s="64">
        <f t="shared" si="236"/>
        <v>22678</v>
      </c>
      <c r="L5022" s="71"/>
      <c r="M5022" s="72"/>
      <c r="N5022" s="72" t="s">
        <v>3855</v>
      </c>
      <c r="O5022" s="72" t="s">
        <v>41</v>
      </c>
      <c r="P5022" s="81">
        <v>335</v>
      </c>
      <c r="Q5022" s="73"/>
      <c r="R5022" s="73" t="s">
        <v>5558</v>
      </c>
      <c r="S5022" s="60" t="str">
        <f>VLOOKUP(A5022,[1]DATA!$1:$1048576,12,0)</f>
        <v>ANO</v>
      </c>
    </row>
    <row r="5023" spans="1:19" x14ac:dyDescent="0.25">
      <c r="A5023" s="68">
        <v>600118550</v>
      </c>
      <c r="B5023" s="59">
        <f t="shared" si="234"/>
        <v>600118550</v>
      </c>
      <c r="C5023" s="68" t="s">
        <v>1899</v>
      </c>
      <c r="D5023" s="76">
        <v>1</v>
      </c>
      <c r="E5023" s="61">
        <f t="shared" si="235"/>
        <v>47935391</v>
      </c>
      <c r="F5023" s="69" t="s">
        <v>5750</v>
      </c>
      <c r="G5023" s="69" t="s">
        <v>5751</v>
      </c>
      <c r="H5023" s="70">
        <v>450</v>
      </c>
      <c r="I5023" s="70" t="s">
        <v>139</v>
      </c>
      <c r="J5023" s="74">
        <v>26.68</v>
      </c>
      <c r="K5023" s="64">
        <f t="shared" si="236"/>
        <v>12006</v>
      </c>
      <c r="L5023" s="71"/>
      <c r="M5023" s="72"/>
      <c r="N5023" s="72" t="s">
        <v>3856</v>
      </c>
      <c r="O5023" s="72" t="s">
        <v>53</v>
      </c>
      <c r="P5023" s="81">
        <v>161</v>
      </c>
      <c r="Q5023" s="73"/>
      <c r="R5023" s="73" t="s">
        <v>5559</v>
      </c>
      <c r="S5023" s="60" t="str">
        <f>VLOOKUP(A5023,[1]DATA!$1:$1048576,12,0)</f>
        <v>ANO</v>
      </c>
    </row>
    <row r="5024" spans="1:19" x14ac:dyDescent="0.25">
      <c r="A5024" s="68">
        <v>600118576</v>
      </c>
      <c r="B5024" s="59">
        <f t="shared" si="234"/>
        <v>600118576</v>
      </c>
      <c r="C5024" s="68" t="s">
        <v>1900</v>
      </c>
      <c r="D5024" s="76">
        <v>1</v>
      </c>
      <c r="E5024" s="61">
        <f t="shared" si="235"/>
        <v>70879940</v>
      </c>
      <c r="F5024" s="69" t="s">
        <v>5750</v>
      </c>
      <c r="G5024" s="69" t="s">
        <v>5751</v>
      </c>
      <c r="H5024" s="70">
        <v>725</v>
      </c>
      <c r="I5024" s="70" t="s">
        <v>139</v>
      </c>
      <c r="J5024" s="74">
        <v>26.68</v>
      </c>
      <c r="K5024" s="64">
        <f t="shared" si="236"/>
        <v>19343</v>
      </c>
      <c r="L5024" s="71"/>
      <c r="M5024" s="72"/>
      <c r="N5024" s="72" t="s">
        <v>3857</v>
      </c>
      <c r="O5024" s="72" t="s">
        <v>4255</v>
      </c>
      <c r="P5024" s="81">
        <v>440</v>
      </c>
      <c r="Q5024" s="73">
        <v>2</v>
      </c>
      <c r="R5024" s="73" t="s">
        <v>5540</v>
      </c>
      <c r="S5024" s="60" t="str">
        <f>VLOOKUP(A5024,[1]DATA!$1:$1048576,12,0)</f>
        <v>ANO</v>
      </c>
    </row>
    <row r="5025" spans="1:19" x14ac:dyDescent="0.25">
      <c r="A5025" s="68">
        <v>600118584</v>
      </c>
      <c r="B5025" s="59">
        <f t="shared" si="234"/>
        <v>600118584</v>
      </c>
      <c r="C5025" s="68" t="s">
        <v>1901</v>
      </c>
      <c r="D5025" s="76">
        <v>1</v>
      </c>
      <c r="E5025" s="61">
        <f t="shared" si="235"/>
        <v>70877017</v>
      </c>
      <c r="F5025" s="69" t="s">
        <v>5750</v>
      </c>
      <c r="G5025" s="69" t="s">
        <v>5751</v>
      </c>
      <c r="H5025" s="70">
        <v>650</v>
      </c>
      <c r="I5025" s="70" t="s">
        <v>139</v>
      </c>
      <c r="J5025" s="74">
        <v>26.68</v>
      </c>
      <c r="K5025" s="64">
        <f t="shared" si="236"/>
        <v>17342</v>
      </c>
      <c r="L5025" s="71"/>
      <c r="M5025" s="72"/>
      <c r="N5025" s="72" t="s">
        <v>3858</v>
      </c>
      <c r="O5025" s="72" t="s">
        <v>5560</v>
      </c>
      <c r="P5025" s="81">
        <v>1462</v>
      </c>
      <c r="Q5025" s="73">
        <v>2</v>
      </c>
      <c r="R5025" s="73" t="s">
        <v>5540</v>
      </c>
      <c r="S5025" s="60" t="str">
        <f>VLOOKUP(A5025,[1]DATA!$1:$1048576,12,0)</f>
        <v>ANO</v>
      </c>
    </row>
    <row r="5026" spans="1:19" x14ac:dyDescent="0.25">
      <c r="A5026" s="68">
        <v>600118592</v>
      </c>
      <c r="B5026" s="59">
        <f t="shared" si="234"/>
        <v>600118592</v>
      </c>
      <c r="C5026" s="68" t="s">
        <v>1902</v>
      </c>
      <c r="D5026" s="76">
        <v>1</v>
      </c>
      <c r="E5026" s="61">
        <f t="shared" si="235"/>
        <v>67007813</v>
      </c>
      <c r="F5026" s="69" t="s">
        <v>5750</v>
      </c>
      <c r="G5026" s="69" t="s">
        <v>5751</v>
      </c>
      <c r="H5026" s="70">
        <v>325</v>
      </c>
      <c r="I5026" s="70" t="s">
        <v>139</v>
      </c>
      <c r="J5026" s="74">
        <v>26.68</v>
      </c>
      <c r="K5026" s="64">
        <f t="shared" si="236"/>
        <v>8671</v>
      </c>
      <c r="L5026" s="71"/>
      <c r="M5026" s="72"/>
      <c r="N5026" s="72" t="s">
        <v>3859</v>
      </c>
      <c r="O5026" s="72" t="s">
        <v>5561</v>
      </c>
      <c r="P5026" s="81">
        <v>49</v>
      </c>
      <c r="Q5026" s="73">
        <v>43</v>
      </c>
      <c r="R5026" s="73" t="s">
        <v>5540</v>
      </c>
      <c r="S5026" s="60" t="str">
        <f>VLOOKUP(A5026,[1]DATA!$1:$1048576,12,0)</f>
        <v>NE</v>
      </c>
    </row>
    <row r="5027" spans="1:19" x14ac:dyDescent="0.25">
      <c r="A5027" s="68">
        <v>600118606</v>
      </c>
      <c r="B5027" s="59">
        <f t="shared" si="234"/>
        <v>600118606</v>
      </c>
      <c r="C5027" s="68" t="s">
        <v>1903</v>
      </c>
      <c r="D5027" s="76">
        <v>1</v>
      </c>
      <c r="E5027" s="61">
        <f t="shared" si="235"/>
        <v>47934409</v>
      </c>
      <c r="F5027" s="69" t="s">
        <v>5750</v>
      </c>
      <c r="G5027" s="69" t="s">
        <v>5751</v>
      </c>
      <c r="H5027" s="70">
        <v>1700</v>
      </c>
      <c r="I5027" s="70" t="s">
        <v>139</v>
      </c>
      <c r="J5027" s="74">
        <v>26.68</v>
      </c>
      <c r="K5027" s="64">
        <f t="shared" si="236"/>
        <v>45356</v>
      </c>
      <c r="L5027" s="71"/>
      <c r="M5027" s="72"/>
      <c r="N5027" s="72" t="s">
        <v>3860</v>
      </c>
      <c r="O5027" s="72" t="s">
        <v>4970</v>
      </c>
      <c r="P5027" s="81">
        <v>3354</v>
      </c>
      <c r="Q5027" s="73">
        <v>2</v>
      </c>
      <c r="R5027" s="73" t="s">
        <v>5540</v>
      </c>
      <c r="S5027" s="60" t="str">
        <f>VLOOKUP(A5027,[1]DATA!$1:$1048576,12,0)</f>
        <v>ANO</v>
      </c>
    </row>
    <row r="5028" spans="1:19" x14ac:dyDescent="0.25">
      <c r="A5028" s="68">
        <v>600118614</v>
      </c>
      <c r="B5028" s="59">
        <f t="shared" si="234"/>
        <v>600118614</v>
      </c>
      <c r="C5028" s="68" t="s">
        <v>1904</v>
      </c>
      <c r="D5028" s="76">
        <v>1</v>
      </c>
      <c r="E5028" s="61">
        <f t="shared" si="235"/>
        <v>70876649</v>
      </c>
      <c r="F5028" s="69" t="s">
        <v>5750</v>
      </c>
      <c r="G5028" s="69" t="s">
        <v>5751</v>
      </c>
      <c r="H5028" s="70">
        <v>1275</v>
      </c>
      <c r="I5028" s="70" t="s">
        <v>139</v>
      </c>
      <c r="J5028" s="74">
        <v>26.68</v>
      </c>
      <c r="K5028" s="64">
        <f t="shared" si="236"/>
        <v>34017</v>
      </c>
      <c r="L5028" s="71"/>
      <c r="M5028" s="72"/>
      <c r="N5028" s="72" t="s">
        <v>3861</v>
      </c>
      <c r="O5028" s="72" t="s">
        <v>5469</v>
      </c>
      <c r="P5028" s="81">
        <v>3861</v>
      </c>
      <c r="Q5028" s="73">
        <v>5</v>
      </c>
      <c r="R5028" s="73" t="s">
        <v>5540</v>
      </c>
      <c r="S5028" s="60" t="str">
        <f>VLOOKUP(A5028,[1]DATA!$1:$1048576,12,0)</f>
        <v>ANO</v>
      </c>
    </row>
    <row r="5029" spans="1:19" x14ac:dyDescent="0.25">
      <c r="A5029" s="68">
        <v>600118631</v>
      </c>
      <c r="B5029" s="59">
        <f t="shared" si="234"/>
        <v>600118631</v>
      </c>
      <c r="C5029" s="68" t="s">
        <v>1905</v>
      </c>
      <c r="D5029" s="76">
        <v>1</v>
      </c>
      <c r="E5029" s="61">
        <f t="shared" si="235"/>
        <v>75022729</v>
      </c>
      <c r="F5029" s="69" t="s">
        <v>5750</v>
      </c>
      <c r="G5029" s="69" t="s">
        <v>5751</v>
      </c>
      <c r="H5029" s="70">
        <v>200</v>
      </c>
      <c r="I5029" s="70" t="s">
        <v>139</v>
      </c>
      <c r="J5029" s="74">
        <v>26.68</v>
      </c>
      <c r="K5029" s="64">
        <f t="shared" si="236"/>
        <v>5336</v>
      </c>
      <c r="L5029" s="71"/>
      <c r="M5029" s="72"/>
      <c r="N5029" s="72" t="s">
        <v>3862</v>
      </c>
      <c r="O5029" s="72"/>
      <c r="P5029" s="81">
        <v>165</v>
      </c>
      <c r="Q5029" s="73"/>
      <c r="R5029" s="73" t="s">
        <v>5562</v>
      </c>
      <c r="S5029" s="60" t="str">
        <f>VLOOKUP(A5029,[1]DATA!$1:$1048576,12,0)</f>
        <v>ANO</v>
      </c>
    </row>
    <row r="5030" spans="1:19" x14ac:dyDescent="0.25">
      <c r="A5030" s="68">
        <v>600118649</v>
      </c>
      <c r="B5030" s="59">
        <f t="shared" si="234"/>
        <v>600118649</v>
      </c>
      <c r="C5030" s="68" t="s">
        <v>1906</v>
      </c>
      <c r="D5030" s="76">
        <v>1</v>
      </c>
      <c r="E5030" s="61">
        <f t="shared" si="235"/>
        <v>70874930</v>
      </c>
      <c r="F5030" s="69" t="s">
        <v>5750</v>
      </c>
      <c r="G5030" s="69" t="s">
        <v>5751</v>
      </c>
      <c r="H5030" s="70">
        <v>750</v>
      </c>
      <c r="I5030" s="70" t="s">
        <v>139</v>
      </c>
      <c r="J5030" s="74">
        <v>26.68</v>
      </c>
      <c r="K5030" s="64">
        <f t="shared" si="236"/>
        <v>20010</v>
      </c>
      <c r="L5030" s="71"/>
      <c r="M5030" s="72"/>
      <c r="N5030" s="72" t="s">
        <v>3863</v>
      </c>
      <c r="O5030" s="72" t="s">
        <v>89</v>
      </c>
      <c r="P5030" s="81">
        <v>416</v>
      </c>
      <c r="Q5030" s="73"/>
      <c r="R5030" s="73" t="s">
        <v>5563</v>
      </c>
      <c r="S5030" s="60" t="str">
        <f>VLOOKUP(A5030,[1]DATA!$1:$1048576,12,0)</f>
        <v>ANO</v>
      </c>
    </row>
    <row r="5031" spans="1:19" x14ac:dyDescent="0.25">
      <c r="A5031" s="68">
        <v>600118657</v>
      </c>
      <c r="B5031" s="59">
        <f t="shared" si="234"/>
        <v>600118657</v>
      </c>
      <c r="C5031" s="68" t="s">
        <v>1907</v>
      </c>
      <c r="D5031" s="76">
        <v>1</v>
      </c>
      <c r="E5031" s="61">
        <f t="shared" si="235"/>
        <v>70980489</v>
      </c>
      <c r="F5031" s="69" t="s">
        <v>5750</v>
      </c>
      <c r="G5031" s="69" t="s">
        <v>5751</v>
      </c>
      <c r="H5031" s="70">
        <v>225</v>
      </c>
      <c r="I5031" s="70" t="s">
        <v>139</v>
      </c>
      <c r="J5031" s="74">
        <v>26.68</v>
      </c>
      <c r="K5031" s="64">
        <f t="shared" si="236"/>
        <v>6003</v>
      </c>
      <c r="L5031" s="71"/>
      <c r="M5031" s="72"/>
      <c r="N5031" s="72" t="s">
        <v>3864</v>
      </c>
      <c r="O5031" s="72" t="s">
        <v>5564</v>
      </c>
      <c r="P5031" s="81">
        <v>47</v>
      </c>
      <c r="Q5031" s="73"/>
      <c r="R5031" s="73" t="s">
        <v>5565</v>
      </c>
      <c r="S5031" s="60" t="str">
        <f>VLOOKUP(A5031,[1]DATA!$1:$1048576,12,0)</f>
        <v>ANO</v>
      </c>
    </row>
    <row r="5032" spans="1:19" x14ac:dyDescent="0.25">
      <c r="A5032" s="68">
        <v>600118673</v>
      </c>
      <c r="B5032" s="59">
        <f t="shared" si="234"/>
        <v>600118673</v>
      </c>
      <c r="C5032" s="68" t="s">
        <v>1908</v>
      </c>
      <c r="D5032" s="76">
        <v>1</v>
      </c>
      <c r="E5032" s="61">
        <f t="shared" si="235"/>
        <v>70839425</v>
      </c>
      <c r="F5032" s="69" t="s">
        <v>5750</v>
      </c>
      <c r="G5032" s="69" t="s">
        <v>5751</v>
      </c>
      <c r="H5032" s="70">
        <v>250</v>
      </c>
      <c r="I5032" s="70" t="s">
        <v>139</v>
      </c>
      <c r="J5032" s="74">
        <v>26.68</v>
      </c>
      <c r="K5032" s="64">
        <f t="shared" si="236"/>
        <v>6670</v>
      </c>
      <c r="L5032" s="71"/>
      <c r="M5032" s="72"/>
      <c r="N5032" s="72" t="s">
        <v>3865</v>
      </c>
      <c r="O5032" s="72" t="s">
        <v>52</v>
      </c>
      <c r="P5032" s="81">
        <v>211</v>
      </c>
      <c r="Q5032" s="73"/>
      <c r="R5032" s="73" t="s">
        <v>5566</v>
      </c>
      <c r="S5032" s="60" t="str">
        <f>VLOOKUP(A5032,[1]DATA!$1:$1048576,12,0)</f>
        <v>ANO</v>
      </c>
    </row>
    <row r="5033" spans="1:19" x14ac:dyDescent="0.25">
      <c r="A5033" s="68">
        <v>600118681</v>
      </c>
      <c r="B5033" s="59">
        <f t="shared" si="234"/>
        <v>600118681</v>
      </c>
      <c r="C5033" s="68" t="s">
        <v>1909</v>
      </c>
      <c r="D5033" s="76">
        <v>1</v>
      </c>
      <c r="E5033" s="61">
        <f t="shared" si="235"/>
        <v>75020793</v>
      </c>
      <c r="F5033" s="69" t="s">
        <v>5750</v>
      </c>
      <c r="G5033" s="69" t="s">
        <v>5751</v>
      </c>
      <c r="H5033" s="70">
        <v>400</v>
      </c>
      <c r="I5033" s="70" t="s">
        <v>139</v>
      </c>
      <c r="J5033" s="74">
        <v>26.68</v>
      </c>
      <c r="K5033" s="64">
        <f t="shared" si="236"/>
        <v>10672</v>
      </c>
      <c r="L5033" s="71"/>
      <c r="M5033" s="72"/>
      <c r="N5033" s="72" t="s">
        <v>3866</v>
      </c>
      <c r="O5033" s="72"/>
      <c r="P5033" s="81">
        <v>59</v>
      </c>
      <c r="Q5033" s="73"/>
      <c r="R5033" s="73" t="s">
        <v>5567</v>
      </c>
      <c r="S5033" s="60" t="str">
        <f>VLOOKUP(A5033,[1]DATA!$1:$1048576,12,0)</f>
        <v>ANO</v>
      </c>
    </row>
    <row r="5034" spans="1:19" x14ac:dyDescent="0.25">
      <c r="A5034" s="68">
        <v>600118711</v>
      </c>
      <c r="B5034" s="59">
        <f t="shared" si="234"/>
        <v>600118711</v>
      </c>
      <c r="C5034" s="68" t="s">
        <v>1910</v>
      </c>
      <c r="D5034" s="76">
        <v>1</v>
      </c>
      <c r="E5034" s="61">
        <f t="shared" si="235"/>
        <v>70997870</v>
      </c>
      <c r="F5034" s="69" t="s">
        <v>5750</v>
      </c>
      <c r="G5034" s="69" t="s">
        <v>5751</v>
      </c>
      <c r="H5034" s="70">
        <v>50</v>
      </c>
      <c r="I5034" s="70" t="s">
        <v>139</v>
      </c>
      <c r="J5034" s="74">
        <v>26.68</v>
      </c>
      <c r="K5034" s="64">
        <f t="shared" si="236"/>
        <v>1334</v>
      </c>
      <c r="L5034" s="71"/>
      <c r="M5034" s="72"/>
      <c r="N5034" s="72" t="s">
        <v>3867</v>
      </c>
      <c r="O5034" s="72"/>
      <c r="P5034" s="81">
        <v>148</v>
      </c>
      <c r="Q5034" s="73"/>
      <c r="R5034" s="73" t="s">
        <v>5568</v>
      </c>
      <c r="S5034" s="60" t="str">
        <f>VLOOKUP(A5034,[1]DATA!$1:$1048576,12,0)</f>
        <v>ANO</v>
      </c>
    </row>
    <row r="5035" spans="1:19" x14ac:dyDescent="0.25">
      <c r="A5035" s="68">
        <v>600118720</v>
      </c>
      <c r="B5035" s="59">
        <f t="shared" si="234"/>
        <v>600118720</v>
      </c>
      <c r="C5035" s="68" t="s">
        <v>1911</v>
      </c>
      <c r="D5035" s="76">
        <v>1</v>
      </c>
      <c r="E5035" s="61">
        <f t="shared" si="235"/>
        <v>47933810</v>
      </c>
      <c r="F5035" s="69" t="s">
        <v>5750</v>
      </c>
      <c r="G5035" s="69" t="s">
        <v>5751</v>
      </c>
      <c r="H5035" s="70">
        <v>950</v>
      </c>
      <c r="I5035" s="70" t="s">
        <v>139</v>
      </c>
      <c r="J5035" s="74">
        <v>26.68</v>
      </c>
      <c r="K5035" s="64">
        <f t="shared" si="236"/>
        <v>25346</v>
      </c>
      <c r="L5035" s="71"/>
      <c r="M5035" s="72"/>
      <c r="N5035" s="72" t="s">
        <v>3868</v>
      </c>
      <c r="O5035" s="72" t="s">
        <v>5543</v>
      </c>
      <c r="P5035" s="81">
        <v>4062</v>
      </c>
      <c r="Q5035" s="73">
        <v>8</v>
      </c>
      <c r="R5035" s="73" t="s">
        <v>5540</v>
      </c>
      <c r="S5035" s="60" t="str">
        <f>VLOOKUP(A5035,[1]DATA!$1:$1048576,12,0)</f>
        <v>ANO</v>
      </c>
    </row>
    <row r="5036" spans="1:19" x14ac:dyDescent="0.25">
      <c r="A5036" s="68">
        <v>600171124</v>
      </c>
      <c r="B5036" s="59">
        <f t="shared" si="234"/>
        <v>600171124</v>
      </c>
      <c r="C5036" s="68" t="s">
        <v>1912</v>
      </c>
      <c r="D5036" s="76">
        <v>1</v>
      </c>
      <c r="E5036" s="61">
        <f t="shared" si="235"/>
        <v>568945</v>
      </c>
      <c r="F5036" s="69" t="s">
        <v>5750</v>
      </c>
      <c r="G5036" s="69" t="s">
        <v>5751</v>
      </c>
      <c r="H5036" s="70">
        <v>775</v>
      </c>
      <c r="I5036" s="70" t="s">
        <v>139</v>
      </c>
      <c r="J5036" s="74">
        <v>26.68</v>
      </c>
      <c r="K5036" s="64">
        <f t="shared" si="236"/>
        <v>20677</v>
      </c>
      <c r="L5036" s="71"/>
      <c r="M5036" s="72"/>
      <c r="N5036" s="72" t="s">
        <v>3869</v>
      </c>
      <c r="O5036" s="72" t="s">
        <v>5569</v>
      </c>
      <c r="P5036" s="81">
        <v>539</v>
      </c>
      <c r="Q5036" s="73">
        <v>3</v>
      </c>
      <c r="R5036" s="73" t="s">
        <v>5540</v>
      </c>
      <c r="S5036" s="60" t="str">
        <f>VLOOKUP(A5036,[1]DATA!$1:$1048576,12,0)</f>
        <v>ANO</v>
      </c>
    </row>
    <row r="5037" spans="1:19" x14ac:dyDescent="0.25">
      <c r="A5037" s="68">
        <v>680000054</v>
      </c>
      <c r="B5037" s="59">
        <f t="shared" si="234"/>
        <v>680000054</v>
      </c>
      <c r="C5037" s="68" t="s">
        <v>1913</v>
      </c>
      <c r="D5037" s="76">
        <v>1</v>
      </c>
      <c r="E5037" s="61">
        <f t="shared" si="235"/>
        <v>64422402</v>
      </c>
      <c r="F5037" s="69" t="s">
        <v>5750</v>
      </c>
      <c r="G5037" s="69" t="s">
        <v>5751</v>
      </c>
      <c r="H5037" s="70">
        <v>600</v>
      </c>
      <c r="I5037" s="70" t="s">
        <v>139</v>
      </c>
      <c r="J5037" s="74">
        <v>26.68</v>
      </c>
      <c r="K5037" s="64">
        <f t="shared" si="236"/>
        <v>16008</v>
      </c>
      <c r="L5037" s="71"/>
      <c r="M5037" s="72"/>
      <c r="N5037" s="72" t="s">
        <v>3870</v>
      </c>
      <c r="O5037" s="72" t="s">
        <v>5570</v>
      </c>
      <c r="P5037" s="81">
        <v>991</v>
      </c>
      <c r="Q5037" s="73"/>
      <c r="R5037" s="73" t="s">
        <v>5529</v>
      </c>
      <c r="S5037" s="60" t="str">
        <f>VLOOKUP(A5037,[1]DATA!$1:$1048576,12,0)</f>
        <v>ANO</v>
      </c>
    </row>
    <row r="5038" spans="1:19" x14ac:dyDescent="0.25">
      <c r="A5038" s="68">
        <v>691012105</v>
      </c>
      <c r="B5038" s="59">
        <f t="shared" si="234"/>
        <v>691012105</v>
      </c>
      <c r="C5038" s="68" t="s">
        <v>1914</v>
      </c>
      <c r="D5038" s="76">
        <v>1</v>
      </c>
      <c r="E5038" s="61">
        <f t="shared" si="235"/>
        <v>7037872</v>
      </c>
      <c r="F5038" s="69" t="s">
        <v>5750</v>
      </c>
      <c r="G5038" s="69" t="s">
        <v>5751</v>
      </c>
      <c r="H5038" s="70">
        <v>125</v>
      </c>
      <c r="I5038" s="70" t="s">
        <v>139</v>
      </c>
      <c r="J5038" s="74">
        <v>26.68</v>
      </c>
      <c r="K5038" s="64">
        <f t="shared" si="236"/>
        <v>3335</v>
      </c>
      <c r="L5038" s="71"/>
      <c r="M5038" s="72"/>
      <c r="N5038" s="72" t="s">
        <v>3871</v>
      </c>
      <c r="O5038" s="72" t="s">
        <v>5547</v>
      </c>
      <c r="P5038" s="81">
        <v>1463</v>
      </c>
      <c r="Q5038" s="73">
        <v>1</v>
      </c>
      <c r="R5038" s="73" t="s">
        <v>5540</v>
      </c>
      <c r="S5038" s="60" t="str">
        <f>VLOOKUP(A5038,[1]DATA!$1:$1048576,12,0)</f>
        <v>NE</v>
      </c>
    </row>
    <row r="5039" spans="1:19" x14ac:dyDescent="0.25">
      <c r="A5039" s="68">
        <v>691012644</v>
      </c>
      <c r="B5039" s="59">
        <f t="shared" si="234"/>
        <v>691012644</v>
      </c>
      <c r="C5039" s="68" t="s">
        <v>1915</v>
      </c>
      <c r="D5039" s="76">
        <v>1</v>
      </c>
      <c r="E5039" s="61">
        <f t="shared" si="235"/>
        <v>6471331</v>
      </c>
      <c r="F5039" s="69" t="s">
        <v>5750</v>
      </c>
      <c r="G5039" s="69" t="s">
        <v>5751</v>
      </c>
      <c r="H5039" s="70">
        <v>75</v>
      </c>
      <c r="I5039" s="70" t="s">
        <v>139</v>
      </c>
      <c r="J5039" s="74">
        <v>26.68</v>
      </c>
      <c r="K5039" s="64">
        <f t="shared" si="236"/>
        <v>2001</v>
      </c>
      <c r="L5039" s="71"/>
      <c r="M5039" s="72"/>
      <c r="N5039" s="72" t="s">
        <v>3872</v>
      </c>
      <c r="O5039" s="72" t="s">
        <v>41</v>
      </c>
      <c r="P5039" s="81">
        <v>604</v>
      </c>
      <c r="Q5039" s="73"/>
      <c r="R5039" s="73" t="s">
        <v>5549</v>
      </c>
      <c r="S5039" s="60" t="str">
        <f>VLOOKUP(A5039,[1]DATA!$1:$1048576,12,0)</f>
        <v>NE</v>
      </c>
    </row>
    <row r="5040" spans="1:19" x14ac:dyDescent="0.25">
      <c r="A5040" s="68">
        <v>600014321</v>
      </c>
      <c r="B5040" s="59">
        <f t="shared" si="234"/>
        <v>600014321</v>
      </c>
      <c r="C5040" s="68" t="s">
        <v>1916</v>
      </c>
      <c r="D5040" s="76">
        <v>1</v>
      </c>
      <c r="E5040" s="61">
        <f t="shared" si="235"/>
        <v>46276327</v>
      </c>
      <c r="F5040" s="69" t="s">
        <v>5750</v>
      </c>
      <c r="G5040" s="69" t="s">
        <v>5752</v>
      </c>
      <c r="H5040" s="70">
        <v>625</v>
      </c>
      <c r="I5040" s="70" t="s">
        <v>139</v>
      </c>
      <c r="J5040" s="74">
        <v>26.68</v>
      </c>
      <c r="K5040" s="64">
        <f t="shared" si="236"/>
        <v>16675</v>
      </c>
      <c r="L5040" s="71"/>
      <c r="M5040" s="72"/>
      <c r="N5040" s="72" t="s">
        <v>3873</v>
      </c>
      <c r="O5040" s="72" t="s">
        <v>19</v>
      </c>
      <c r="P5040" s="81">
        <v>822</v>
      </c>
      <c r="Q5040" s="73"/>
      <c r="R5040" s="73" t="s">
        <v>5571</v>
      </c>
      <c r="S5040" s="60" t="str">
        <f>VLOOKUP(A5040,[1]DATA!$1:$1048576,12,0)</f>
        <v>ANO</v>
      </c>
    </row>
    <row r="5041" spans="1:19" x14ac:dyDescent="0.25">
      <c r="A5041" s="68">
        <v>600025365</v>
      </c>
      <c r="B5041" s="59">
        <f t="shared" si="234"/>
        <v>600025365</v>
      </c>
      <c r="C5041" s="68" t="s">
        <v>1917</v>
      </c>
      <c r="D5041" s="76">
        <v>1</v>
      </c>
      <c r="E5041" s="61">
        <f t="shared" si="235"/>
        <v>61716472</v>
      </c>
      <c r="F5041" s="69" t="s">
        <v>5750</v>
      </c>
      <c r="G5041" s="69" t="s">
        <v>5752</v>
      </c>
      <c r="H5041" s="70">
        <v>50</v>
      </c>
      <c r="I5041" s="70" t="s">
        <v>139</v>
      </c>
      <c r="J5041" s="74">
        <v>26.68</v>
      </c>
      <c r="K5041" s="64">
        <f t="shared" si="236"/>
        <v>1334</v>
      </c>
      <c r="L5041" s="71"/>
      <c r="M5041" s="72"/>
      <c r="N5041" s="72" t="s">
        <v>3874</v>
      </c>
      <c r="O5041" s="72" t="s">
        <v>5572</v>
      </c>
      <c r="P5041" s="81">
        <v>76</v>
      </c>
      <c r="Q5041" s="73"/>
      <c r="R5041" s="73" t="s">
        <v>5571</v>
      </c>
      <c r="S5041" s="60" t="str">
        <f>VLOOKUP(A5041,[1]DATA!$1:$1048576,12,0)</f>
        <v>ANO</v>
      </c>
    </row>
    <row r="5042" spans="1:19" x14ac:dyDescent="0.25">
      <c r="A5042" s="68">
        <v>600114058</v>
      </c>
      <c r="B5042" s="59">
        <f t="shared" si="234"/>
        <v>600114058</v>
      </c>
      <c r="C5042" s="68" t="s">
        <v>1918</v>
      </c>
      <c r="D5042" s="76">
        <v>1</v>
      </c>
      <c r="E5042" s="61">
        <f t="shared" si="235"/>
        <v>75020637</v>
      </c>
      <c r="F5042" s="69" t="s">
        <v>5750</v>
      </c>
      <c r="G5042" s="69" t="s">
        <v>5752</v>
      </c>
      <c r="H5042" s="70">
        <v>50</v>
      </c>
      <c r="I5042" s="70" t="s">
        <v>139</v>
      </c>
      <c r="J5042" s="74">
        <v>26.68</v>
      </c>
      <c r="K5042" s="64">
        <f t="shared" si="236"/>
        <v>1334</v>
      </c>
      <c r="L5042" s="71"/>
      <c r="M5042" s="72"/>
      <c r="N5042" s="72" t="s">
        <v>3875</v>
      </c>
      <c r="O5042" s="72"/>
      <c r="P5042" s="81">
        <v>97</v>
      </c>
      <c r="Q5042" s="73"/>
      <c r="R5042" s="73" t="s">
        <v>5573</v>
      </c>
      <c r="S5042" s="60" t="str">
        <f>VLOOKUP(A5042,[1]DATA!$1:$1048576,12,0)</f>
        <v>ANO</v>
      </c>
    </row>
    <row r="5043" spans="1:19" x14ac:dyDescent="0.25">
      <c r="A5043" s="68">
        <v>600113876</v>
      </c>
      <c r="B5043" s="59">
        <f t="shared" si="234"/>
        <v>600113876</v>
      </c>
      <c r="C5043" s="68" t="s">
        <v>1919</v>
      </c>
      <c r="D5043" s="76">
        <v>1</v>
      </c>
      <c r="E5043" s="61">
        <f t="shared" si="235"/>
        <v>70980039</v>
      </c>
      <c r="F5043" s="69" t="s">
        <v>5750</v>
      </c>
      <c r="G5043" s="69" t="s">
        <v>5752</v>
      </c>
      <c r="H5043" s="70">
        <v>75</v>
      </c>
      <c r="I5043" s="70" t="s">
        <v>139</v>
      </c>
      <c r="J5043" s="74">
        <v>26.68</v>
      </c>
      <c r="K5043" s="64">
        <f t="shared" si="236"/>
        <v>2001</v>
      </c>
      <c r="L5043" s="71"/>
      <c r="M5043" s="72"/>
      <c r="N5043" s="72" t="s">
        <v>3876</v>
      </c>
      <c r="O5043" s="72"/>
      <c r="P5043" s="81">
        <v>18</v>
      </c>
      <c r="Q5043" s="73"/>
      <c r="R5043" s="73" t="s">
        <v>5574</v>
      </c>
      <c r="S5043" s="60" t="str">
        <f>VLOOKUP(A5043,[1]DATA!$1:$1048576,12,0)</f>
        <v>ANO</v>
      </c>
    </row>
    <row r="5044" spans="1:19" x14ac:dyDescent="0.25">
      <c r="A5044" s="68">
        <v>600113906</v>
      </c>
      <c r="B5044" s="59">
        <f t="shared" si="234"/>
        <v>600113906</v>
      </c>
      <c r="C5044" s="68" t="s">
        <v>1920</v>
      </c>
      <c r="D5044" s="76">
        <v>1</v>
      </c>
      <c r="E5044" s="61">
        <f t="shared" si="235"/>
        <v>75023156</v>
      </c>
      <c r="F5044" s="69" t="s">
        <v>5750</v>
      </c>
      <c r="G5044" s="69" t="s">
        <v>5752</v>
      </c>
      <c r="H5044" s="70">
        <v>100</v>
      </c>
      <c r="I5044" s="70" t="s">
        <v>139</v>
      </c>
      <c r="J5044" s="74">
        <v>26.68</v>
      </c>
      <c r="K5044" s="64">
        <f t="shared" si="236"/>
        <v>2668</v>
      </c>
      <c r="L5044" s="71"/>
      <c r="M5044" s="72"/>
      <c r="N5044" s="72" t="s">
        <v>3877</v>
      </c>
      <c r="O5044" s="72"/>
      <c r="P5044" s="81">
        <v>62</v>
      </c>
      <c r="Q5044" s="73"/>
      <c r="R5044" s="73" t="s">
        <v>5575</v>
      </c>
      <c r="S5044" s="60" t="str">
        <f>VLOOKUP(A5044,[1]DATA!$1:$1048576,12,0)</f>
        <v>ANO</v>
      </c>
    </row>
    <row r="5045" spans="1:19" x14ac:dyDescent="0.25">
      <c r="A5045" s="68">
        <v>600113957</v>
      </c>
      <c r="B5045" s="59">
        <f t="shared" si="234"/>
        <v>600113957</v>
      </c>
      <c r="C5045" s="68" t="s">
        <v>1921</v>
      </c>
      <c r="D5045" s="76">
        <v>1</v>
      </c>
      <c r="E5045" s="61">
        <f t="shared" si="235"/>
        <v>70998167</v>
      </c>
      <c r="F5045" s="69" t="s">
        <v>5750</v>
      </c>
      <c r="G5045" s="69" t="s">
        <v>5752</v>
      </c>
      <c r="H5045" s="70">
        <v>225</v>
      </c>
      <c r="I5045" s="70" t="s">
        <v>139</v>
      </c>
      <c r="J5045" s="74">
        <v>26.68</v>
      </c>
      <c r="K5045" s="64">
        <f t="shared" si="236"/>
        <v>6003</v>
      </c>
      <c r="L5045" s="71"/>
      <c r="M5045" s="72"/>
      <c r="N5045" s="72" t="s">
        <v>3878</v>
      </c>
      <c r="O5045" s="72" t="s">
        <v>36</v>
      </c>
      <c r="P5045" s="81">
        <v>59</v>
      </c>
      <c r="Q5045" s="73"/>
      <c r="R5045" s="73" t="s">
        <v>5576</v>
      </c>
      <c r="S5045" s="60" t="str">
        <f>VLOOKUP(A5045,[1]DATA!$1:$1048576,12,0)</f>
        <v>ANO</v>
      </c>
    </row>
    <row r="5046" spans="1:19" x14ac:dyDescent="0.25">
      <c r="A5046" s="68">
        <v>600114023</v>
      </c>
      <c r="B5046" s="59">
        <f t="shared" si="234"/>
        <v>600114023</v>
      </c>
      <c r="C5046" s="68" t="s">
        <v>1922</v>
      </c>
      <c r="D5046" s="76">
        <v>1</v>
      </c>
      <c r="E5046" s="61">
        <f t="shared" si="235"/>
        <v>70996962</v>
      </c>
      <c r="F5046" s="69" t="s">
        <v>5750</v>
      </c>
      <c r="G5046" s="69" t="s">
        <v>5752</v>
      </c>
      <c r="H5046" s="70">
        <v>50</v>
      </c>
      <c r="I5046" s="70" t="s">
        <v>139</v>
      </c>
      <c r="J5046" s="74">
        <v>26.68</v>
      </c>
      <c r="K5046" s="64">
        <f t="shared" si="236"/>
        <v>1334</v>
      </c>
      <c r="L5046" s="71"/>
      <c r="M5046" s="72"/>
      <c r="N5046" s="72" t="s">
        <v>3879</v>
      </c>
      <c r="O5046" s="72"/>
      <c r="P5046" s="81">
        <v>7</v>
      </c>
      <c r="Q5046" s="73"/>
      <c r="R5046" s="73" t="s">
        <v>5577</v>
      </c>
      <c r="S5046" s="60" t="str">
        <f>VLOOKUP(A5046,[1]DATA!$1:$1048576,12,0)</f>
        <v>ANO</v>
      </c>
    </row>
    <row r="5047" spans="1:19" x14ac:dyDescent="0.25">
      <c r="A5047" s="68">
        <v>600114031</v>
      </c>
      <c r="B5047" s="59">
        <f t="shared" si="234"/>
        <v>600114031</v>
      </c>
      <c r="C5047" s="68" t="s">
        <v>1923</v>
      </c>
      <c r="D5047" s="76">
        <v>1</v>
      </c>
      <c r="E5047" s="61">
        <f t="shared" si="235"/>
        <v>49156608</v>
      </c>
      <c r="F5047" s="69" t="s">
        <v>5750</v>
      </c>
      <c r="G5047" s="69" t="s">
        <v>5752</v>
      </c>
      <c r="H5047" s="70">
        <v>1025</v>
      </c>
      <c r="I5047" s="70" t="s">
        <v>139</v>
      </c>
      <c r="J5047" s="74">
        <v>26.68</v>
      </c>
      <c r="K5047" s="64">
        <f t="shared" si="236"/>
        <v>27347</v>
      </c>
      <c r="L5047" s="71"/>
      <c r="M5047" s="72"/>
      <c r="N5047" s="72" t="s">
        <v>3880</v>
      </c>
      <c r="O5047" s="72" t="s">
        <v>19</v>
      </c>
      <c r="P5047" s="81">
        <v>666</v>
      </c>
      <c r="Q5047" s="73"/>
      <c r="R5047" s="73" t="s">
        <v>5578</v>
      </c>
      <c r="S5047" s="60" t="str">
        <f>VLOOKUP(A5047,[1]DATA!$1:$1048576,12,0)</f>
        <v>ANO</v>
      </c>
    </row>
    <row r="5048" spans="1:19" x14ac:dyDescent="0.25">
      <c r="A5048" s="68">
        <v>600114074</v>
      </c>
      <c r="B5048" s="59">
        <f t="shared" si="234"/>
        <v>600114074</v>
      </c>
      <c r="C5048" s="68" t="s">
        <v>1924</v>
      </c>
      <c r="D5048" s="76">
        <v>1</v>
      </c>
      <c r="E5048" s="61">
        <f t="shared" si="235"/>
        <v>75020483</v>
      </c>
      <c r="F5048" s="69" t="s">
        <v>5750</v>
      </c>
      <c r="G5048" s="69" t="s">
        <v>5752</v>
      </c>
      <c r="H5048" s="70">
        <v>75</v>
      </c>
      <c r="I5048" s="70" t="s">
        <v>139</v>
      </c>
      <c r="J5048" s="74">
        <v>26.68</v>
      </c>
      <c r="K5048" s="64">
        <f t="shared" si="236"/>
        <v>2001</v>
      </c>
      <c r="L5048" s="71"/>
      <c r="M5048" s="72"/>
      <c r="N5048" s="72" t="s">
        <v>3881</v>
      </c>
      <c r="O5048" s="72"/>
      <c r="P5048" s="81">
        <v>95</v>
      </c>
      <c r="Q5048" s="73"/>
      <c r="R5048" s="73" t="s">
        <v>5579</v>
      </c>
      <c r="S5048" s="60" t="str">
        <f>VLOOKUP(A5048,[1]DATA!$1:$1048576,12,0)</f>
        <v>ANO</v>
      </c>
    </row>
    <row r="5049" spans="1:19" x14ac:dyDescent="0.25">
      <c r="A5049" s="68">
        <v>600114295</v>
      </c>
      <c r="B5049" s="59">
        <f t="shared" si="234"/>
        <v>600114295</v>
      </c>
      <c r="C5049" s="68" t="s">
        <v>1925</v>
      </c>
      <c r="D5049" s="76">
        <v>1</v>
      </c>
      <c r="E5049" s="61">
        <f t="shared" si="235"/>
        <v>70882134</v>
      </c>
      <c r="F5049" s="69" t="s">
        <v>5750</v>
      </c>
      <c r="G5049" s="69" t="s">
        <v>5752</v>
      </c>
      <c r="H5049" s="70">
        <v>275</v>
      </c>
      <c r="I5049" s="70" t="s">
        <v>139</v>
      </c>
      <c r="J5049" s="74">
        <v>26.68</v>
      </c>
      <c r="K5049" s="64">
        <f t="shared" si="236"/>
        <v>7337</v>
      </c>
      <c r="L5049" s="71"/>
      <c r="M5049" s="72"/>
      <c r="N5049" s="72" t="s">
        <v>3882</v>
      </c>
      <c r="O5049" s="72" t="s">
        <v>62</v>
      </c>
      <c r="P5049" s="81">
        <v>8</v>
      </c>
      <c r="Q5049" s="73"/>
      <c r="R5049" s="73" t="s">
        <v>5571</v>
      </c>
      <c r="S5049" s="60" t="str">
        <f>VLOOKUP(A5049,[1]DATA!$1:$1048576,12,0)</f>
        <v>ANO</v>
      </c>
    </row>
    <row r="5050" spans="1:19" x14ac:dyDescent="0.25">
      <c r="A5050" s="68">
        <v>600114414</v>
      </c>
      <c r="B5050" s="59">
        <f t="shared" si="234"/>
        <v>600114414</v>
      </c>
      <c r="C5050" s="68" t="s">
        <v>1926</v>
      </c>
      <c r="D5050" s="76">
        <v>1</v>
      </c>
      <c r="E5050" s="61">
        <f t="shared" si="235"/>
        <v>75020939</v>
      </c>
      <c r="F5050" s="69" t="s">
        <v>5750</v>
      </c>
      <c r="G5050" s="69" t="s">
        <v>5752</v>
      </c>
      <c r="H5050" s="70">
        <v>150</v>
      </c>
      <c r="I5050" s="70" t="s">
        <v>139</v>
      </c>
      <c r="J5050" s="74">
        <v>26.68</v>
      </c>
      <c r="K5050" s="64">
        <f t="shared" si="236"/>
        <v>4002</v>
      </c>
      <c r="L5050" s="71"/>
      <c r="M5050" s="72"/>
      <c r="N5050" s="72" t="s">
        <v>3883</v>
      </c>
      <c r="O5050" s="72"/>
      <c r="P5050" s="81">
        <v>80</v>
      </c>
      <c r="Q5050" s="73"/>
      <c r="R5050" s="73" t="s">
        <v>106</v>
      </c>
      <c r="S5050" s="60" t="str">
        <f>VLOOKUP(A5050,[1]DATA!$1:$1048576,12,0)</f>
        <v>ANO</v>
      </c>
    </row>
    <row r="5051" spans="1:19" x14ac:dyDescent="0.25">
      <c r="A5051" s="68">
        <v>600114473</v>
      </c>
      <c r="B5051" s="59">
        <f t="shared" si="234"/>
        <v>600114473</v>
      </c>
      <c r="C5051" s="68" t="s">
        <v>1927</v>
      </c>
      <c r="D5051" s="76">
        <v>1</v>
      </c>
      <c r="E5051" s="61">
        <f t="shared" si="235"/>
        <v>70871540</v>
      </c>
      <c r="F5051" s="69" t="s">
        <v>5750</v>
      </c>
      <c r="G5051" s="69" t="s">
        <v>5752</v>
      </c>
      <c r="H5051" s="70">
        <v>975</v>
      </c>
      <c r="I5051" s="70" t="s">
        <v>139</v>
      </c>
      <c r="J5051" s="74">
        <v>26.68</v>
      </c>
      <c r="K5051" s="64">
        <f t="shared" si="236"/>
        <v>26013</v>
      </c>
      <c r="L5051" s="71"/>
      <c r="M5051" s="72"/>
      <c r="N5051" s="72" t="s">
        <v>3884</v>
      </c>
      <c r="O5051" s="72" t="s">
        <v>19</v>
      </c>
      <c r="P5051" s="81">
        <v>403</v>
      </c>
      <c r="Q5051" s="73"/>
      <c r="R5051" s="73" t="s">
        <v>5571</v>
      </c>
      <c r="S5051" s="60" t="str">
        <f>VLOOKUP(A5051,[1]DATA!$1:$1048576,12,0)</f>
        <v>ANO</v>
      </c>
    </row>
    <row r="5052" spans="1:19" x14ac:dyDescent="0.25">
      <c r="A5052" s="68">
        <v>600171078</v>
      </c>
      <c r="B5052" s="59">
        <f t="shared" si="234"/>
        <v>600171078</v>
      </c>
      <c r="C5052" s="68" t="s">
        <v>1928</v>
      </c>
      <c r="D5052" s="76">
        <v>1</v>
      </c>
      <c r="E5052" s="61">
        <f t="shared" si="235"/>
        <v>61715999</v>
      </c>
      <c r="F5052" s="69" t="s">
        <v>5750</v>
      </c>
      <c r="G5052" s="69" t="s">
        <v>5752</v>
      </c>
      <c r="H5052" s="70">
        <v>400</v>
      </c>
      <c r="I5052" s="70" t="s">
        <v>139</v>
      </c>
      <c r="J5052" s="74">
        <v>26.68</v>
      </c>
      <c r="K5052" s="64">
        <f t="shared" si="236"/>
        <v>10672</v>
      </c>
      <c r="L5052" s="71"/>
      <c r="M5052" s="72"/>
      <c r="N5052" s="72" t="s">
        <v>3885</v>
      </c>
      <c r="O5052" s="72" t="s">
        <v>53</v>
      </c>
      <c r="P5052" s="81">
        <v>101</v>
      </c>
      <c r="Q5052" s="73"/>
      <c r="R5052" s="73" t="s">
        <v>5578</v>
      </c>
      <c r="S5052" s="60" t="str">
        <f>VLOOKUP(A5052,[1]DATA!$1:$1048576,12,0)</f>
        <v>ANO</v>
      </c>
    </row>
    <row r="5053" spans="1:19" x14ac:dyDescent="0.25">
      <c r="A5053" s="68">
        <v>600014312</v>
      </c>
      <c r="B5053" s="59">
        <f t="shared" si="234"/>
        <v>600014312</v>
      </c>
      <c r="C5053" s="68" t="s">
        <v>1929</v>
      </c>
      <c r="D5053" s="76">
        <v>1</v>
      </c>
      <c r="E5053" s="61">
        <f t="shared" si="235"/>
        <v>61716693</v>
      </c>
      <c r="F5053" s="69" t="s">
        <v>5750</v>
      </c>
      <c r="G5053" s="69" t="s">
        <v>5752</v>
      </c>
      <c r="H5053" s="70">
        <v>425</v>
      </c>
      <c r="I5053" s="70" t="s">
        <v>139</v>
      </c>
      <c r="J5053" s="74">
        <v>26.68</v>
      </c>
      <c r="K5053" s="64">
        <f t="shared" si="236"/>
        <v>11339</v>
      </c>
      <c r="L5053" s="71"/>
      <c r="M5053" s="72"/>
      <c r="N5053" s="72" t="s">
        <v>3886</v>
      </c>
      <c r="O5053" s="72" t="s">
        <v>4964</v>
      </c>
      <c r="P5053" s="81">
        <v>907</v>
      </c>
      <c r="Q5053" s="73"/>
      <c r="R5053" s="73" t="s">
        <v>5580</v>
      </c>
      <c r="S5053" s="60" t="str">
        <f>VLOOKUP(A5053,[1]DATA!$1:$1048576,12,0)</f>
        <v>ANO</v>
      </c>
    </row>
    <row r="5054" spans="1:19" x14ac:dyDescent="0.25">
      <c r="A5054" s="68">
        <v>600014495</v>
      </c>
      <c r="B5054" s="59">
        <f t="shared" si="234"/>
        <v>600014495</v>
      </c>
      <c r="C5054" s="68" t="s">
        <v>1930</v>
      </c>
      <c r="D5054" s="76">
        <v>1</v>
      </c>
      <c r="E5054" s="61">
        <f t="shared" si="235"/>
        <v>128198</v>
      </c>
      <c r="F5054" s="69" t="s">
        <v>5750</v>
      </c>
      <c r="G5054" s="69" t="s">
        <v>5752</v>
      </c>
      <c r="H5054" s="70">
        <v>700</v>
      </c>
      <c r="I5054" s="70" t="s">
        <v>139</v>
      </c>
      <c r="J5054" s="74">
        <v>26.68</v>
      </c>
      <c r="K5054" s="64">
        <f t="shared" si="236"/>
        <v>18676</v>
      </c>
      <c r="L5054" s="71"/>
      <c r="M5054" s="72"/>
      <c r="N5054" s="72" t="s">
        <v>3887</v>
      </c>
      <c r="O5054" s="72" t="s">
        <v>5581</v>
      </c>
      <c r="P5054" s="81">
        <v>1266</v>
      </c>
      <c r="Q5054" s="73"/>
      <c r="R5054" s="73" t="s">
        <v>5580</v>
      </c>
      <c r="S5054" s="60" t="str">
        <f>VLOOKUP(A5054,[1]DATA!$1:$1048576,12,0)</f>
        <v>ANO</v>
      </c>
    </row>
    <row r="5055" spans="1:19" x14ac:dyDescent="0.25">
      <c r="A5055" s="68">
        <v>600025349</v>
      </c>
      <c r="B5055" s="59">
        <f t="shared" si="234"/>
        <v>600025349</v>
      </c>
      <c r="C5055" s="68" t="s">
        <v>1931</v>
      </c>
      <c r="D5055" s="76">
        <v>1</v>
      </c>
      <c r="E5055" s="61">
        <f t="shared" si="235"/>
        <v>61716413</v>
      </c>
      <c r="F5055" s="69" t="s">
        <v>5750</v>
      </c>
      <c r="G5055" s="69" t="s">
        <v>5752</v>
      </c>
      <c r="H5055" s="70">
        <v>125</v>
      </c>
      <c r="I5055" s="70" t="s">
        <v>139</v>
      </c>
      <c r="J5055" s="74">
        <v>26.68</v>
      </c>
      <c r="K5055" s="64">
        <f t="shared" si="236"/>
        <v>3335</v>
      </c>
      <c r="L5055" s="71"/>
      <c r="M5055" s="72"/>
      <c r="N5055" s="72" t="s">
        <v>3888</v>
      </c>
      <c r="O5055" s="72" t="s">
        <v>41</v>
      </c>
      <c r="P5055" s="81">
        <v>1855</v>
      </c>
      <c r="Q5055" s="73"/>
      <c r="R5055" s="73" t="s">
        <v>5580</v>
      </c>
      <c r="S5055" s="60" t="str">
        <f>VLOOKUP(A5055,[1]DATA!$1:$1048576,12,0)</f>
        <v>ANO</v>
      </c>
    </row>
    <row r="5056" spans="1:19" x14ac:dyDescent="0.25">
      <c r="A5056" s="68">
        <v>600113892</v>
      </c>
      <c r="B5056" s="59">
        <f t="shared" si="234"/>
        <v>600113892</v>
      </c>
      <c r="C5056" s="68" t="s">
        <v>1932</v>
      </c>
      <c r="D5056" s="76">
        <v>1</v>
      </c>
      <c r="E5056" s="61">
        <f t="shared" si="235"/>
        <v>70989826</v>
      </c>
      <c r="F5056" s="69" t="s">
        <v>5750</v>
      </c>
      <c r="G5056" s="69" t="s">
        <v>5752</v>
      </c>
      <c r="H5056" s="70">
        <v>250</v>
      </c>
      <c r="I5056" s="70" t="s">
        <v>139</v>
      </c>
      <c r="J5056" s="74">
        <v>26.68</v>
      </c>
      <c r="K5056" s="64">
        <f t="shared" si="236"/>
        <v>6670</v>
      </c>
      <c r="L5056" s="71"/>
      <c r="M5056" s="72"/>
      <c r="N5056" s="72" t="s">
        <v>3889</v>
      </c>
      <c r="O5056" s="72"/>
      <c r="P5056" s="81">
        <v>123</v>
      </c>
      <c r="Q5056" s="73"/>
      <c r="R5056" s="73" t="s">
        <v>5582</v>
      </c>
      <c r="S5056" s="60" t="str">
        <f>VLOOKUP(A5056,[1]DATA!$1:$1048576,12,0)</f>
        <v>ANO</v>
      </c>
    </row>
    <row r="5057" spans="1:19" x14ac:dyDescent="0.25">
      <c r="A5057" s="68">
        <v>600114040</v>
      </c>
      <c r="B5057" s="59">
        <f t="shared" si="234"/>
        <v>600114040</v>
      </c>
      <c r="C5057" s="68" t="s">
        <v>1933</v>
      </c>
      <c r="D5057" s="76">
        <v>1</v>
      </c>
      <c r="E5057" s="61">
        <f t="shared" si="235"/>
        <v>75020211</v>
      </c>
      <c r="F5057" s="69" t="s">
        <v>5750</v>
      </c>
      <c r="G5057" s="69" t="s">
        <v>5752</v>
      </c>
      <c r="H5057" s="70">
        <v>850</v>
      </c>
      <c r="I5057" s="70" t="s">
        <v>139</v>
      </c>
      <c r="J5057" s="74">
        <v>26.68</v>
      </c>
      <c r="K5057" s="64">
        <f t="shared" si="236"/>
        <v>22678</v>
      </c>
      <c r="L5057" s="71"/>
      <c r="M5057" s="72"/>
      <c r="N5057" s="72" t="s">
        <v>3890</v>
      </c>
      <c r="O5057" s="72" t="s">
        <v>36</v>
      </c>
      <c r="P5057" s="81">
        <v>1160</v>
      </c>
      <c r="Q5057" s="73"/>
      <c r="R5057" s="73" t="s">
        <v>5580</v>
      </c>
      <c r="S5057" s="60" t="str">
        <f>VLOOKUP(A5057,[1]DATA!$1:$1048576,12,0)</f>
        <v>ANO</v>
      </c>
    </row>
    <row r="5058" spans="1:19" x14ac:dyDescent="0.25">
      <c r="A5058" s="68">
        <v>600114082</v>
      </c>
      <c r="B5058" s="59">
        <f t="shared" si="234"/>
        <v>600114082</v>
      </c>
      <c r="C5058" s="68" t="s">
        <v>1934</v>
      </c>
      <c r="D5058" s="76">
        <v>1</v>
      </c>
      <c r="E5058" s="61">
        <f t="shared" si="235"/>
        <v>75020238</v>
      </c>
      <c r="F5058" s="69" t="s">
        <v>5750</v>
      </c>
      <c r="G5058" s="69" t="s">
        <v>5752</v>
      </c>
      <c r="H5058" s="70">
        <v>850</v>
      </c>
      <c r="I5058" s="70" t="s">
        <v>139</v>
      </c>
      <c r="J5058" s="74">
        <v>26.68</v>
      </c>
      <c r="K5058" s="64">
        <f t="shared" si="236"/>
        <v>22678</v>
      </c>
      <c r="L5058" s="71"/>
      <c r="M5058" s="72"/>
      <c r="N5058" s="72" t="s">
        <v>3891</v>
      </c>
      <c r="O5058" s="72" t="s">
        <v>5583</v>
      </c>
      <c r="P5058" s="81">
        <v>1355</v>
      </c>
      <c r="Q5058" s="73"/>
      <c r="R5058" s="73" t="s">
        <v>5580</v>
      </c>
      <c r="S5058" s="60" t="str">
        <f>VLOOKUP(A5058,[1]DATA!$1:$1048576,12,0)</f>
        <v>ANO</v>
      </c>
    </row>
    <row r="5059" spans="1:19" x14ac:dyDescent="0.25">
      <c r="A5059" s="68">
        <v>600114121</v>
      </c>
      <c r="B5059" s="59">
        <f t="shared" si="234"/>
        <v>600114121</v>
      </c>
      <c r="C5059" s="68" t="s">
        <v>1935</v>
      </c>
      <c r="D5059" s="76">
        <v>1</v>
      </c>
      <c r="E5059" s="61">
        <f t="shared" si="235"/>
        <v>70941572</v>
      </c>
      <c r="F5059" s="69" t="s">
        <v>5750</v>
      </c>
      <c r="G5059" s="69" t="s">
        <v>5752</v>
      </c>
      <c r="H5059" s="70">
        <v>900</v>
      </c>
      <c r="I5059" s="70" t="s">
        <v>139</v>
      </c>
      <c r="J5059" s="74">
        <v>26.68</v>
      </c>
      <c r="K5059" s="64">
        <f t="shared" si="236"/>
        <v>24012</v>
      </c>
      <c r="L5059" s="71"/>
      <c r="M5059" s="72"/>
      <c r="N5059" s="72" t="s">
        <v>3892</v>
      </c>
      <c r="O5059" s="72" t="s">
        <v>41</v>
      </c>
      <c r="P5059" s="81">
        <v>298</v>
      </c>
      <c r="Q5059" s="73"/>
      <c r="R5059" s="73" t="s">
        <v>5584</v>
      </c>
      <c r="S5059" s="60" t="str">
        <f>VLOOKUP(A5059,[1]DATA!$1:$1048576,12,0)</f>
        <v>ANO</v>
      </c>
    </row>
    <row r="5060" spans="1:19" x14ac:dyDescent="0.25">
      <c r="A5060" s="68">
        <v>600114163</v>
      </c>
      <c r="B5060" s="59">
        <f t="shared" si="234"/>
        <v>600114163</v>
      </c>
      <c r="C5060" s="68" t="s">
        <v>1936</v>
      </c>
      <c r="D5060" s="76">
        <v>1</v>
      </c>
      <c r="E5060" s="61">
        <f t="shared" si="235"/>
        <v>75024268</v>
      </c>
      <c r="F5060" s="69" t="s">
        <v>5750</v>
      </c>
      <c r="G5060" s="69" t="s">
        <v>5752</v>
      </c>
      <c r="H5060" s="70">
        <v>150</v>
      </c>
      <c r="I5060" s="70" t="s">
        <v>139</v>
      </c>
      <c r="J5060" s="74">
        <v>26.68</v>
      </c>
      <c r="K5060" s="64">
        <f t="shared" si="236"/>
        <v>4002</v>
      </c>
      <c r="L5060" s="71"/>
      <c r="M5060" s="72"/>
      <c r="N5060" s="72" t="s">
        <v>3893</v>
      </c>
      <c r="O5060" s="72" t="s">
        <v>19</v>
      </c>
      <c r="P5060" s="81">
        <v>126</v>
      </c>
      <c r="Q5060" s="73"/>
      <c r="R5060" s="73" t="s">
        <v>77</v>
      </c>
      <c r="S5060" s="60" t="str">
        <f>VLOOKUP(A5060,[1]DATA!$1:$1048576,12,0)</f>
        <v>ANO</v>
      </c>
    </row>
    <row r="5061" spans="1:19" x14ac:dyDescent="0.25">
      <c r="A5061" s="68">
        <v>600114180</v>
      </c>
      <c r="B5061" s="59">
        <f t="shared" ref="B5061:B5124" si="237">A5061*1</f>
        <v>600114180</v>
      </c>
      <c r="C5061" s="68" t="s">
        <v>1937</v>
      </c>
      <c r="D5061" s="76">
        <v>1</v>
      </c>
      <c r="E5061" s="61">
        <f t="shared" ref="E5061:E5124" si="238">C5061*1</f>
        <v>75021331</v>
      </c>
      <c r="F5061" s="69" t="s">
        <v>5750</v>
      </c>
      <c r="G5061" s="69" t="s">
        <v>5752</v>
      </c>
      <c r="H5061" s="70">
        <v>400</v>
      </c>
      <c r="I5061" s="70" t="s">
        <v>139</v>
      </c>
      <c r="J5061" s="74">
        <v>26.68</v>
      </c>
      <c r="K5061" s="64">
        <f t="shared" ref="K5061:K5124" si="239">H5061*J5061</f>
        <v>10672</v>
      </c>
      <c r="L5061" s="71"/>
      <c r="M5061" s="72"/>
      <c r="N5061" s="72" t="s">
        <v>3894</v>
      </c>
      <c r="O5061" s="72"/>
      <c r="P5061" s="81">
        <v>550</v>
      </c>
      <c r="Q5061" s="73"/>
      <c r="R5061" s="73" t="s">
        <v>5585</v>
      </c>
      <c r="S5061" s="60" t="str">
        <f>VLOOKUP(A5061,[1]DATA!$1:$1048576,12,0)</f>
        <v>ANO</v>
      </c>
    </row>
    <row r="5062" spans="1:19" x14ac:dyDescent="0.25">
      <c r="A5062" s="68">
        <v>600114198</v>
      </c>
      <c r="B5062" s="59">
        <f t="shared" si="237"/>
        <v>600114198</v>
      </c>
      <c r="C5062" s="68" t="s">
        <v>1938</v>
      </c>
      <c r="D5062" s="76">
        <v>1</v>
      </c>
      <c r="E5062" s="61">
        <f t="shared" si="238"/>
        <v>70917043</v>
      </c>
      <c r="F5062" s="69" t="s">
        <v>5750</v>
      </c>
      <c r="G5062" s="69" t="s">
        <v>5752</v>
      </c>
      <c r="H5062" s="70">
        <v>600</v>
      </c>
      <c r="I5062" s="70" t="s">
        <v>139</v>
      </c>
      <c r="J5062" s="74">
        <v>26.68</v>
      </c>
      <c r="K5062" s="64">
        <f t="shared" si="239"/>
        <v>16008</v>
      </c>
      <c r="L5062" s="71"/>
      <c r="M5062" s="72"/>
      <c r="N5062" s="72" t="s">
        <v>3895</v>
      </c>
      <c r="O5062" s="72" t="s">
        <v>41</v>
      </c>
      <c r="P5062" s="81">
        <v>268</v>
      </c>
      <c r="Q5062" s="73"/>
      <c r="R5062" s="73" t="s">
        <v>5584</v>
      </c>
      <c r="S5062" s="60" t="str">
        <f>VLOOKUP(A5062,[1]DATA!$1:$1048576,12,0)</f>
        <v>ANO</v>
      </c>
    </row>
    <row r="5063" spans="1:19" x14ac:dyDescent="0.25">
      <c r="A5063" s="68">
        <v>600114279</v>
      </c>
      <c r="B5063" s="59">
        <f t="shared" si="237"/>
        <v>600114279</v>
      </c>
      <c r="C5063" s="68" t="s">
        <v>1939</v>
      </c>
      <c r="D5063" s="76">
        <v>1</v>
      </c>
      <c r="E5063" s="61">
        <f t="shared" si="238"/>
        <v>70988684</v>
      </c>
      <c r="F5063" s="69" t="s">
        <v>5750</v>
      </c>
      <c r="G5063" s="69" t="s">
        <v>5752</v>
      </c>
      <c r="H5063" s="70">
        <v>375</v>
      </c>
      <c r="I5063" s="70" t="s">
        <v>139</v>
      </c>
      <c r="J5063" s="74">
        <v>26.68</v>
      </c>
      <c r="K5063" s="64">
        <f t="shared" si="239"/>
        <v>10005</v>
      </c>
      <c r="L5063" s="71"/>
      <c r="M5063" s="72"/>
      <c r="N5063" s="72" t="s">
        <v>3896</v>
      </c>
      <c r="O5063" s="72" t="s">
        <v>53</v>
      </c>
      <c r="P5063" s="81">
        <v>63</v>
      </c>
      <c r="Q5063" s="73"/>
      <c r="R5063" s="73" t="s">
        <v>5586</v>
      </c>
      <c r="S5063" s="60" t="str">
        <f>VLOOKUP(A5063,[1]DATA!$1:$1048576,12,0)</f>
        <v>ANO</v>
      </c>
    </row>
    <row r="5064" spans="1:19" x14ac:dyDescent="0.25">
      <c r="A5064" s="68">
        <v>600114406</v>
      </c>
      <c r="B5064" s="59">
        <f t="shared" si="237"/>
        <v>600114406</v>
      </c>
      <c r="C5064" s="68" t="s">
        <v>1940</v>
      </c>
      <c r="D5064" s="76">
        <v>1</v>
      </c>
      <c r="E5064" s="61">
        <f t="shared" si="238"/>
        <v>71005056</v>
      </c>
      <c r="F5064" s="69" t="s">
        <v>5750</v>
      </c>
      <c r="G5064" s="69" t="s">
        <v>5752</v>
      </c>
      <c r="H5064" s="70">
        <v>125</v>
      </c>
      <c r="I5064" s="70" t="s">
        <v>139</v>
      </c>
      <c r="J5064" s="74">
        <v>26.68</v>
      </c>
      <c r="K5064" s="64">
        <f t="shared" si="239"/>
        <v>3335</v>
      </c>
      <c r="L5064" s="71"/>
      <c r="M5064" s="72"/>
      <c r="N5064" s="72" t="s">
        <v>3897</v>
      </c>
      <c r="O5064" s="72"/>
      <c r="P5064" s="81">
        <v>216</v>
      </c>
      <c r="Q5064" s="73"/>
      <c r="R5064" s="73" t="s">
        <v>5587</v>
      </c>
      <c r="S5064" s="60" t="str">
        <f>VLOOKUP(A5064,[1]DATA!$1:$1048576,12,0)</f>
        <v>ANO</v>
      </c>
    </row>
    <row r="5065" spans="1:19" x14ac:dyDescent="0.25">
      <c r="A5065" s="68">
        <v>600114465</v>
      </c>
      <c r="B5065" s="59">
        <f t="shared" si="237"/>
        <v>600114465</v>
      </c>
      <c r="C5065" s="68" t="s">
        <v>1941</v>
      </c>
      <c r="D5065" s="76">
        <v>1</v>
      </c>
      <c r="E5065" s="61">
        <f t="shared" si="238"/>
        <v>75020220</v>
      </c>
      <c r="F5065" s="69" t="s">
        <v>5750</v>
      </c>
      <c r="G5065" s="69" t="s">
        <v>5752</v>
      </c>
      <c r="H5065" s="70">
        <v>1050</v>
      </c>
      <c r="I5065" s="70" t="s">
        <v>139</v>
      </c>
      <c r="J5065" s="74">
        <v>26.68</v>
      </c>
      <c r="K5065" s="64">
        <f t="shared" si="239"/>
        <v>28014</v>
      </c>
      <c r="L5065" s="71"/>
      <c r="M5065" s="72"/>
      <c r="N5065" s="72" t="s">
        <v>3898</v>
      </c>
      <c r="O5065" s="72" t="s">
        <v>5469</v>
      </c>
      <c r="P5065" s="81">
        <v>908</v>
      </c>
      <c r="Q5065" s="73"/>
      <c r="R5065" s="73" t="s">
        <v>5580</v>
      </c>
      <c r="S5065" s="60" t="str">
        <f>VLOOKUP(A5065,[1]DATA!$1:$1048576,12,0)</f>
        <v>ANO</v>
      </c>
    </row>
    <row r="5066" spans="1:19" x14ac:dyDescent="0.25">
      <c r="A5066" s="68">
        <v>691010846</v>
      </c>
      <c r="B5066" s="59">
        <f t="shared" si="237"/>
        <v>691010846</v>
      </c>
      <c r="C5066" s="68" t="s">
        <v>1942</v>
      </c>
      <c r="D5066" s="76">
        <v>1</v>
      </c>
      <c r="E5066" s="61">
        <f t="shared" si="238"/>
        <v>4605021</v>
      </c>
      <c r="F5066" s="69" t="s">
        <v>5750</v>
      </c>
      <c r="G5066" s="69" t="s">
        <v>5752</v>
      </c>
      <c r="H5066" s="70">
        <v>100</v>
      </c>
      <c r="I5066" s="70" t="s">
        <v>139</v>
      </c>
      <c r="J5066" s="74">
        <v>26.68</v>
      </c>
      <c r="K5066" s="64">
        <f t="shared" si="239"/>
        <v>2668</v>
      </c>
      <c r="L5066" s="71"/>
      <c r="M5066" s="72"/>
      <c r="N5066" s="72" t="s">
        <v>3899</v>
      </c>
      <c r="O5066" s="72"/>
      <c r="P5066" s="81">
        <v>680</v>
      </c>
      <c r="Q5066" s="73"/>
      <c r="R5066" s="73" t="s">
        <v>5585</v>
      </c>
      <c r="S5066" s="60" t="str">
        <f>VLOOKUP(A5066,[1]DATA!$1:$1048576,12,0)</f>
        <v>NE</v>
      </c>
    </row>
    <row r="5067" spans="1:19" x14ac:dyDescent="0.25">
      <c r="A5067" s="68">
        <v>600001806</v>
      </c>
      <c r="B5067" s="59">
        <f t="shared" si="237"/>
        <v>600001806</v>
      </c>
      <c r="C5067" s="68" t="s">
        <v>1943</v>
      </c>
      <c r="D5067" s="76">
        <v>1</v>
      </c>
      <c r="E5067" s="61">
        <f t="shared" si="238"/>
        <v>25853708</v>
      </c>
      <c r="F5067" s="69" t="s">
        <v>5750</v>
      </c>
      <c r="G5067" s="69" t="s">
        <v>5753</v>
      </c>
      <c r="H5067" s="70">
        <v>350</v>
      </c>
      <c r="I5067" s="70" t="s">
        <v>139</v>
      </c>
      <c r="J5067" s="74">
        <v>26.68</v>
      </c>
      <c r="K5067" s="64">
        <f t="shared" si="239"/>
        <v>9338</v>
      </c>
      <c r="L5067" s="71"/>
      <c r="M5067" s="72"/>
      <c r="N5067" s="72" t="s">
        <v>3900</v>
      </c>
      <c r="O5067" s="72" t="s">
        <v>64</v>
      </c>
      <c r="P5067" s="81">
        <v>293</v>
      </c>
      <c r="Q5067" s="73"/>
      <c r="R5067" s="73" t="s">
        <v>5588</v>
      </c>
      <c r="S5067" s="60" t="str">
        <f>VLOOKUP(A5067,[1]DATA!$1:$1048576,12,0)</f>
        <v>NE</v>
      </c>
    </row>
    <row r="5068" spans="1:19" x14ac:dyDescent="0.25">
      <c r="A5068" s="68">
        <v>600018181</v>
      </c>
      <c r="B5068" s="59">
        <f t="shared" si="237"/>
        <v>600018181</v>
      </c>
      <c r="C5068" s="68" t="s">
        <v>1944</v>
      </c>
      <c r="D5068" s="76">
        <v>1</v>
      </c>
      <c r="E5068" s="61">
        <f t="shared" si="238"/>
        <v>25364359</v>
      </c>
      <c r="F5068" s="69" t="s">
        <v>5750</v>
      </c>
      <c r="G5068" s="69" t="s">
        <v>5753</v>
      </c>
      <c r="H5068" s="70">
        <v>125</v>
      </c>
      <c r="I5068" s="70" t="s">
        <v>139</v>
      </c>
      <c r="J5068" s="74">
        <v>26.68</v>
      </c>
      <c r="K5068" s="64">
        <f t="shared" si="239"/>
        <v>3335</v>
      </c>
      <c r="L5068" s="71"/>
      <c r="M5068" s="72"/>
      <c r="N5068" s="72" t="s">
        <v>3901</v>
      </c>
      <c r="O5068" s="72" t="s">
        <v>5589</v>
      </c>
      <c r="P5068" s="81">
        <v>406</v>
      </c>
      <c r="Q5068" s="73"/>
      <c r="R5068" s="73" t="s">
        <v>5588</v>
      </c>
      <c r="S5068" s="60" t="str">
        <f>VLOOKUP(A5068,[1]DATA!$1:$1048576,12,0)</f>
        <v>NE</v>
      </c>
    </row>
    <row r="5069" spans="1:19" x14ac:dyDescent="0.25">
      <c r="A5069" s="68">
        <v>600018156</v>
      </c>
      <c r="B5069" s="59">
        <f t="shared" si="237"/>
        <v>600018156</v>
      </c>
      <c r="C5069" s="68" t="s">
        <v>1945</v>
      </c>
      <c r="D5069" s="76">
        <v>1</v>
      </c>
      <c r="E5069" s="61">
        <f t="shared" si="238"/>
        <v>843474</v>
      </c>
      <c r="F5069" s="69" t="s">
        <v>5750</v>
      </c>
      <c r="G5069" s="69" t="s">
        <v>5753</v>
      </c>
      <c r="H5069" s="70">
        <v>950</v>
      </c>
      <c r="I5069" s="70" t="s">
        <v>139</v>
      </c>
      <c r="J5069" s="74">
        <v>26.68</v>
      </c>
      <c r="K5069" s="64">
        <f t="shared" si="239"/>
        <v>25346</v>
      </c>
      <c r="L5069" s="71"/>
      <c r="M5069" s="72"/>
      <c r="N5069" s="72" t="s">
        <v>3902</v>
      </c>
      <c r="O5069" s="72" t="s">
        <v>19</v>
      </c>
      <c r="P5069" s="81">
        <v>1610</v>
      </c>
      <c r="Q5069" s="73"/>
      <c r="R5069" s="73" t="s">
        <v>5588</v>
      </c>
      <c r="S5069" s="60" t="str">
        <f>VLOOKUP(A5069,[1]DATA!$1:$1048576,12,0)</f>
        <v>ANO</v>
      </c>
    </row>
    <row r="5070" spans="1:19" x14ac:dyDescent="0.25">
      <c r="A5070" s="68">
        <v>600018202</v>
      </c>
      <c r="B5070" s="59">
        <f t="shared" si="237"/>
        <v>600018202</v>
      </c>
      <c r="C5070" s="68" t="s">
        <v>1946</v>
      </c>
      <c r="D5070" s="76">
        <v>1</v>
      </c>
      <c r="E5070" s="61">
        <f t="shared" si="238"/>
        <v>843547</v>
      </c>
      <c r="F5070" s="69" t="s">
        <v>5750</v>
      </c>
      <c r="G5070" s="69" t="s">
        <v>5753</v>
      </c>
      <c r="H5070" s="70">
        <v>400</v>
      </c>
      <c r="I5070" s="70" t="s">
        <v>139</v>
      </c>
      <c r="J5070" s="74">
        <v>26.68</v>
      </c>
      <c r="K5070" s="64">
        <f t="shared" si="239"/>
        <v>10672</v>
      </c>
      <c r="L5070" s="71"/>
      <c r="M5070" s="72"/>
      <c r="N5070" s="72" t="s">
        <v>3903</v>
      </c>
      <c r="O5070" s="72" t="s">
        <v>5590</v>
      </c>
      <c r="P5070" s="81">
        <v>570</v>
      </c>
      <c r="Q5070" s="73"/>
      <c r="R5070" s="73" t="s">
        <v>5588</v>
      </c>
      <c r="S5070" s="60" t="str">
        <f>VLOOKUP(A5070,[1]DATA!$1:$1048576,12,0)</f>
        <v>ANO</v>
      </c>
    </row>
    <row r="5071" spans="1:19" x14ac:dyDescent="0.25">
      <c r="A5071" s="68">
        <v>600018211</v>
      </c>
      <c r="B5071" s="59">
        <f t="shared" si="237"/>
        <v>600018211</v>
      </c>
      <c r="C5071" s="68" t="s">
        <v>1947</v>
      </c>
      <c r="D5071" s="76">
        <v>1</v>
      </c>
      <c r="E5071" s="61">
        <f t="shared" si="238"/>
        <v>843393</v>
      </c>
      <c r="F5071" s="69" t="s">
        <v>5750</v>
      </c>
      <c r="G5071" s="69" t="s">
        <v>5753</v>
      </c>
      <c r="H5071" s="70">
        <v>650</v>
      </c>
      <c r="I5071" s="70" t="s">
        <v>139</v>
      </c>
      <c r="J5071" s="74">
        <v>26.68</v>
      </c>
      <c r="K5071" s="64">
        <f t="shared" si="239"/>
        <v>17342</v>
      </c>
      <c r="L5071" s="71"/>
      <c r="M5071" s="72"/>
      <c r="N5071" s="72" t="s">
        <v>3904</v>
      </c>
      <c r="O5071" s="72" t="s">
        <v>5591</v>
      </c>
      <c r="P5071" s="81">
        <v>1725</v>
      </c>
      <c r="Q5071" s="73"/>
      <c r="R5071" s="73" t="s">
        <v>5588</v>
      </c>
      <c r="S5071" s="60" t="str">
        <f>VLOOKUP(A5071,[1]DATA!$1:$1048576,12,0)</f>
        <v>ANO</v>
      </c>
    </row>
    <row r="5072" spans="1:19" x14ac:dyDescent="0.25">
      <c r="A5072" s="68">
        <v>600150089</v>
      </c>
      <c r="B5072" s="59">
        <f t="shared" si="237"/>
        <v>600150089</v>
      </c>
      <c r="C5072" s="68" t="s">
        <v>1948</v>
      </c>
      <c r="D5072" s="76">
        <v>1</v>
      </c>
      <c r="E5072" s="61">
        <f t="shared" si="238"/>
        <v>70874603</v>
      </c>
      <c r="F5072" s="69" t="s">
        <v>5750</v>
      </c>
      <c r="G5072" s="69" t="s">
        <v>5753</v>
      </c>
      <c r="H5072" s="70">
        <v>1125</v>
      </c>
      <c r="I5072" s="70" t="s">
        <v>139</v>
      </c>
      <c r="J5072" s="74">
        <v>26.68</v>
      </c>
      <c r="K5072" s="64">
        <f t="shared" si="239"/>
        <v>30015</v>
      </c>
      <c r="L5072" s="71"/>
      <c r="M5072" s="72"/>
      <c r="N5072" s="72" t="s">
        <v>3905</v>
      </c>
      <c r="O5072" s="72" t="s">
        <v>36</v>
      </c>
      <c r="P5072" s="81">
        <v>70</v>
      </c>
      <c r="Q5072" s="73"/>
      <c r="R5072" s="73" t="s">
        <v>5592</v>
      </c>
      <c r="S5072" s="60" t="str">
        <f>VLOOKUP(A5072,[1]DATA!$1:$1048576,12,0)</f>
        <v>ANO</v>
      </c>
    </row>
    <row r="5073" spans="1:19" x14ac:dyDescent="0.25">
      <c r="A5073" s="68">
        <v>600027228</v>
      </c>
      <c r="B5073" s="59">
        <f t="shared" si="237"/>
        <v>600027228</v>
      </c>
      <c r="C5073" s="68" t="s">
        <v>1949</v>
      </c>
      <c r="D5073" s="76">
        <v>1</v>
      </c>
      <c r="E5073" s="61">
        <f t="shared" si="238"/>
        <v>70238910</v>
      </c>
      <c r="F5073" s="69" t="s">
        <v>5750</v>
      </c>
      <c r="G5073" s="69" t="s">
        <v>5753</v>
      </c>
      <c r="H5073" s="70">
        <v>100</v>
      </c>
      <c r="I5073" s="70" t="s">
        <v>139</v>
      </c>
      <c r="J5073" s="74">
        <v>26.68</v>
      </c>
      <c r="K5073" s="64">
        <f t="shared" si="239"/>
        <v>2668</v>
      </c>
      <c r="L5073" s="71"/>
      <c r="M5073" s="72"/>
      <c r="N5073" s="72" t="s">
        <v>3906</v>
      </c>
      <c r="O5073" s="72" t="s">
        <v>5593</v>
      </c>
      <c r="P5073" s="81">
        <v>649</v>
      </c>
      <c r="Q5073" s="73"/>
      <c r="R5073" s="73" t="s">
        <v>5588</v>
      </c>
      <c r="S5073" s="60" t="str">
        <f>VLOOKUP(A5073,[1]DATA!$1:$1048576,12,0)</f>
        <v>ANO</v>
      </c>
    </row>
    <row r="5074" spans="1:19" x14ac:dyDescent="0.25">
      <c r="A5074" s="68">
        <v>600149625</v>
      </c>
      <c r="B5074" s="59">
        <f t="shared" si="237"/>
        <v>600149625</v>
      </c>
      <c r="C5074" s="68" t="s">
        <v>1950</v>
      </c>
      <c r="D5074" s="76">
        <v>1</v>
      </c>
      <c r="E5074" s="61">
        <f t="shared" si="238"/>
        <v>45211604</v>
      </c>
      <c r="F5074" s="69" t="s">
        <v>5750</v>
      </c>
      <c r="G5074" s="69" t="s">
        <v>5753</v>
      </c>
      <c r="H5074" s="70">
        <v>400</v>
      </c>
      <c r="I5074" s="70" t="s">
        <v>139</v>
      </c>
      <c r="J5074" s="74">
        <v>26.68</v>
      </c>
      <c r="K5074" s="64">
        <f t="shared" si="239"/>
        <v>10672</v>
      </c>
      <c r="L5074" s="71"/>
      <c r="M5074" s="72"/>
      <c r="N5074" s="72" t="s">
        <v>3907</v>
      </c>
      <c r="O5074" s="72"/>
      <c r="P5074" s="81">
        <v>181</v>
      </c>
      <c r="Q5074" s="73"/>
      <c r="R5074" s="73" t="s">
        <v>5594</v>
      </c>
      <c r="S5074" s="60" t="str">
        <f>VLOOKUP(A5074,[1]DATA!$1:$1048576,12,0)</f>
        <v>ANO</v>
      </c>
    </row>
    <row r="5075" spans="1:19" x14ac:dyDescent="0.25">
      <c r="A5075" s="68">
        <v>600149641</v>
      </c>
      <c r="B5075" s="59">
        <f t="shared" si="237"/>
        <v>600149641</v>
      </c>
      <c r="C5075" s="68" t="s">
        <v>1951</v>
      </c>
      <c r="D5075" s="76">
        <v>1</v>
      </c>
      <c r="E5075" s="61">
        <f t="shared" si="238"/>
        <v>45211761</v>
      </c>
      <c r="F5075" s="69" t="s">
        <v>5750</v>
      </c>
      <c r="G5075" s="69" t="s">
        <v>5753</v>
      </c>
      <c r="H5075" s="70">
        <v>625</v>
      </c>
      <c r="I5075" s="70" t="s">
        <v>139</v>
      </c>
      <c r="J5075" s="74">
        <v>26.68</v>
      </c>
      <c r="K5075" s="64">
        <f t="shared" si="239"/>
        <v>16675</v>
      </c>
      <c r="L5075" s="71"/>
      <c r="M5075" s="72"/>
      <c r="N5075" s="72" t="s">
        <v>3908</v>
      </c>
      <c r="O5075" s="72" t="s">
        <v>64</v>
      </c>
      <c r="P5075" s="81">
        <v>293</v>
      </c>
      <c r="Q5075" s="73"/>
      <c r="R5075" s="73" t="s">
        <v>5588</v>
      </c>
      <c r="S5075" s="60" t="str">
        <f>VLOOKUP(A5075,[1]DATA!$1:$1048576,12,0)</f>
        <v>ANO</v>
      </c>
    </row>
    <row r="5076" spans="1:19" x14ac:dyDescent="0.25">
      <c r="A5076" s="68">
        <v>600149684</v>
      </c>
      <c r="B5076" s="59">
        <f t="shared" si="237"/>
        <v>600149684</v>
      </c>
      <c r="C5076" s="68" t="s">
        <v>1952</v>
      </c>
      <c r="D5076" s="76">
        <v>1</v>
      </c>
      <c r="E5076" s="61">
        <f t="shared" si="238"/>
        <v>48773689</v>
      </c>
      <c r="F5076" s="69" t="s">
        <v>5750</v>
      </c>
      <c r="G5076" s="69" t="s">
        <v>5753</v>
      </c>
      <c r="H5076" s="70">
        <v>425</v>
      </c>
      <c r="I5076" s="70" t="s">
        <v>139</v>
      </c>
      <c r="J5076" s="74">
        <v>26.68</v>
      </c>
      <c r="K5076" s="64">
        <f t="shared" si="239"/>
        <v>11339</v>
      </c>
      <c r="L5076" s="71"/>
      <c r="M5076" s="72"/>
      <c r="N5076" s="72" t="s">
        <v>3909</v>
      </c>
      <c r="O5076" s="72"/>
      <c r="P5076" s="81">
        <v>360</v>
      </c>
      <c r="Q5076" s="73"/>
      <c r="R5076" s="73" t="s">
        <v>5595</v>
      </c>
      <c r="S5076" s="60" t="str">
        <f>VLOOKUP(A5076,[1]DATA!$1:$1048576,12,0)</f>
        <v>ANO</v>
      </c>
    </row>
    <row r="5077" spans="1:19" x14ac:dyDescent="0.25">
      <c r="A5077" s="68">
        <v>600149692</v>
      </c>
      <c r="B5077" s="59">
        <f t="shared" si="237"/>
        <v>600149692</v>
      </c>
      <c r="C5077" s="68" t="s">
        <v>1953</v>
      </c>
      <c r="D5077" s="76">
        <v>1</v>
      </c>
      <c r="E5077" s="61">
        <f t="shared" si="238"/>
        <v>48773824</v>
      </c>
      <c r="F5077" s="69" t="s">
        <v>5750</v>
      </c>
      <c r="G5077" s="69" t="s">
        <v>5753</v>
      </c>
      <c r="H5077" s="70">
        <v>450</v>
      </c>
      <c r="I5077" s="70" t="s">
        <v>139</v>
      </c>
      <c r="J5077" s="74">
        <v>26.68</v>
      </c>
      <c r="K5077" s="64">
        <f t="shared" si="239"/>
        <v>12006</v>
      </c>
      <c r="L5077" s="71"/>
      <c r="M5077" s="72"/>
      <c r="N5077" s="72" t="s">
        <v>3910</v>
      </c>
      <c r="O5077" s="72"/>
      <c r="P5077" s="81">
        <v>605</v>
      </c>
      <c r="Q5077" s="73"/>
      <c r="R5077" s="73" t="s">
        <v>5596</v>
      </c>
      <c r="S5077" s="60" t="str">
        <f>VLOOKUP(A5077,[1]DATA!$1:$1048576,12,0)</f>
        <v>ANO</v>
      </c>
    </row>
    <row r="5078" spans="1:19" x14ac:dyDescent="0.25">
      <c r="A5078" s="68">
        <v>600149714</v>
      </c>
      <c r="B5078" s="59">
        <f t="shared" si="237"/>
        <v>600149714</v>
      </c>
      <c r="C5078" s="68" t="s">
        <v>1954</v>
      </c>
      <c r="D5078" s="76">
        <v>1</v>
      </c>
      <c r="E5078" s="61">
        <f t="shared" si="238"/>
        <v>48773981</v>
      </c>
      <c r="F5078" s="69" t="s">
        <v>5750</v>
      </c>
      <c r="G5078" s="69" t="s">
        <v>5753</v>
      </c>
      <c r="H5078" s="70">
        <v>375</v>
      </c>
      <c r="I5078" s="70" t="s">
        <v>139</v>
      </c>
      <c r="J5078" s="74">
        <v>26.68</v>
      </c>
      <c r="K5078" s="64">
        <f t="shared" si="239"/>
        <v>10005</v>
      </c>
      <c r="L5078" s="71"/>
      <c r="M5078" s="72"/>
      <c r="N5078" s="72" t="s">
        <v>3911</v>
      </c>
      <c r="O5078" s="72"/>
      <c r="P5078" s="81">
        <v>578</v>
      </c>
      <c r="Q5078" s="73"/>
      <c r="R5078" s="73" t="s">
        <v>5597</v>
      </c>
      <c r="S5078" s="60" t="str">
        <f>VLOOKUP(A5078,[1]DATA!$1:$1048576,12,0)</f>
        <v>ANO</v>
      </c>
    </row>
    <row r="5079" spans="1:19" x14ac:dyDescent="0.25">
      <c r="A5079" s="68">
        <v>600149731</v>
      </c>
      <c r="B5079" s="59">
        <f t="shared" si="237"/>
        <v>600149731</v>
      </c>
      <c r="C5079" s="68" t="s">
        <v>1955</v>
      </c>
      <c r="D5079" s="76">
        <v>1</v>
      </c>
      <c r="E5079" s="61">
        <f t="shared" si="238"/>
        <v>60990376</v>
      </c>
      <c r="F5079" s="69" t="s">
        <v>5750</v>
      </c>
      <c r="G5079" s="69" t="s">
        <v>5753</v>
      </c>
      <c r="H5079" s="70">
        <v>650</v>
      </c>
      <c r="I5079" s="70" t="s">
        <v>139</v>
      </c>
      <c r="J5079" s="74">
        <v>26.68</v>
      </c>
      <c r="K5079" s="64">
        <f t="shared" si="239"/>
        <v>17342</v>
      </c>
      <c r="L5079" s="71"/>
      <c r="M5079" s="72"/>
      <c r="N5079" s="72" t="s">
        <v>3912</v>
      </c>
      <c r="O5079" s="72" t="s">
        <v>5598</v>
      </c>
      <c r="P5079" s="81">
        <v>63</v>
      </c>
      <c r="Q5079" s="73"/>
      <c r="R5079" s="73" t="s">
        <v>5588</v>
      </c>
      <c r="S5079" s="60" t="str">
        <f>VLOOKUP(A5079,[1]DATA!$1:$1048576,12,0)</f>
        <v>ANO</v>
      </c>
    </row>
    <row r="5080" spans="1:19" x14ac:dyDescent="0.25">
      <c r="A5080" s="68">
        <v>600149846</v>
      </c>
      <c r="B5080" s="59">
        <f t="shared" si="237"/>
        <v>600149846</v>
      </c>
      <c r="C5080" s="68" t="s">
        <v>1956</v>
      </c>
      <c r="D5080" s="76">
        <v>1</v>
      </c>
      <c r="E5080" s="61">
        <f t="shared" si="238"/>
        <v>70918643</v>
      </c>
      <c r="F5080" s="69" t="s">
        <v>5750</v>
      </c>
      <c r="G5080" s="69" t="s">
        <v>5753</v>
      </c>
      <c r="H5080" s="70">
        <v>225</v>
      </c>
      <c r="I5080" s="70" t="s">
        <v>139</v>
      </c>
      <c r="J5080" s="74">
        <v>26.68</v>
      </c>
      <c r="K5080" s="64">
        <f t="shared" si="239"/>
        <v>6003</v>
      </c>
      <c r="L5080" s="71"/>
      <c r="M5080" s="72"/>
      <c r="N5080" s="72" t="s">
        <v>3913</v>
      </c>
      <c r="O5080" s="72" t="s">
        <v>5599</v>
      </c>
      <c r="P5080" s="81">
        <v>467</v>
      </c>
      <c r="Q5080" s="73"/>
      <c r="R5080" s="73" t="s">
        <v>5588</v>
      </c>
      <c r="S5080" s="60" t="str">
        <f>VLOOKUP(A5080,[1]DATA!$1:$1048576,12,0)</f>
        <v>ANO</v>
      </c>
    </row>
    <row r="5081" spans="1:19" x14ac:dyDescent="0.25">
      <c r="A5081" s="68">
        <v>600149951</v>
      </c>
      <c r="B5081" s="59">
        <f t="shared" si="237"/>
        <v>600149951</v>
      </c>
      <c r="C5081" s="68" t="s">
        <v>1957</v>
      </c>
      <c r="D5081" s="76">
        <v>1</v>
      </c>
      <c r="E5081" s="61">
        <f t="shared" si="238"/>
        <v>70936994</v>
      </c>
      <c r="F5081" s="69" t="s">
        <v>5750</v>
      </c>
      <c r="G5081" s="69" t="s">
        <v>5753</v>
      </c>
      <c r="H5081" s="70">
        <v>200</v>
      </c>
      <c r="I5081" s="70" t="s">
        <v>139</v>
      </c>
      <c r="J5081" s="74">
        <v>26.68</v>
      </c>
      <c r="K5081" s="64">
        <f t="shared" si="239"/>
        <v>5336</v>
      </c>
      <c r="L5081" s="71"/>
      <c r="M5081" s="72"/>
      <c r="N5081" s="72" t="s">
        <v>3914</v>
      </c>
      <c r="O5081" s="72"/>
      <c r="P5081" s="81">
        <v>207</v>
      </c>
      <c r="Q5081" s="73"/>
      <c r="R5081" s="73" t="s">
        <v>5600</v>
      </c>
      <c r="S5081" s="60" t="str">
        <f>VLOOKUP(A5081,[1]DATA!$1:$1048576,12,0)</f>
        <v>ANO</v>
      </c>
    </row>
    <row r="5082" spans="1:19" x14ac:dyDescent="0.25">
      <c r="A5082" s="68">
        <v>600149986</v>
      </c>
      <c r="B5082" s="59">
        <f t="shared" si="237"/>
        <v>600149986</v>
      </c>
      <c r="C5082" s="68" t="s">
        <v>1958</v>
      </c>
      <c r="D5082" s="76">
        <v>1</v>
      </c>
      <c r="E5082" s="61">
        <f t="shared" si="238"/>
        <v>71006150</v>
      </c>
      <c r="F5082" s="69" t="s">
        <v>5750</v>
      </c>
      <c r="G5082" s="69" t="s">
        <v>5753</v>
      </c>
      <c r="H5082" s="70">
        <v>50</v>
      </c>
      <c r="I5082" s="70" t="s">
        <v>139</v>
      </c>
      <c r="J5082" s="74">
        <v>26.68</v>
      </c>
      <c r="K5082" s="64">
        <f t="shared" si="239"/>
        <v>1334</v>
      </c>
      <c r="L5082" s="71"/>
      <c r="M5082" s="72"/>
      <c r="N5082" s="72" t="s">
        <v>3915</v>
      </c>
      <c r="O5082" s="72"/>
      <c r="P5082" s="81">
        <v>88</v>
      </c>
      <c r="Q5082" s="73"/>
      <c r="R5082" s="73" t="s">
        <v>5601</v>
      </c>
      <c r="S5082" s="60" t="str">
        <f>VLOOKUP(A5082,[1]DATA!$1:$1048576,12,0)</f>
        <v>ANO</v>
      </c>
    </row>
    <row r="5083" spans="1:19" x14ac:dyDescent="0.25">
      <c r="A5083" s="68">
        <v>600150038</v>
      </c>
      <c r="B5083" s="59">
        <f t="shared" si="237"/>
        <v>600150038</v>
      </c>
      <c r="C5083" s="68" t="s">
        <v>1959</v>
      </c>
      <c r="D5083" s="76">
        <v>1</v>
      </c>
      <c r="E5083" s="61">
        <f t="shared" si="238"/>
        <v>70238847</v>
      </c>
      <c r="F5083" s="69" t="s">
        <v>5750</v>
      </c>
      <c r="G5083" s="69" t="s">
        <v>5753</v>
      </c>
      <c r="H5083" s="70">
        <v>525</v>
      </c>
      <c r="I5083" s="70" t="s">
        <v>139</v>
      </c>
      <c r="J5083" s="74">
        <v>26.68</v>
      </c>
      <c r="K5083" s="64">
        <f t="shared" si="239"/>
        <v>14007</v>
      </c>
      <c r="L5083" s="71"/>
      <c r="M5083" s="72"/>
      <c r="N5083" s="72" t="s">
        <v>3916</v>
      </c>
      <c r="O5083" s="72"/>
      <c r="P5083" s="81">
        <v>544</v>
      </c>
      <c r="Q5083" s="73"/>
      <c r="R5083" s="73" t="s">
        <v>5602</v>
      </c>
      <c r="S5083" s="60" t="str">
        <f>VLOOKUP(A5083,[1]DATA!$1:$1048576,12,0)</f>
        <v>ANO</v>
      </c>
    </row>
    <row r="5084" spans="1:19" x14ac:dyDescent="0.25">
      <c r="A5084" s="68">
        <v>600150097</v>
      </c>
      <c r="B5084" s="59">
        <f t="shared" si="237"/>
        <v>600150097</v>
      </c>
      <c r="C5084" s="68" t="s">
        <v>1960</v>
      </c>
      <c r="D5084" s="76">
        <v>1</v>
      </c>
      <c r="E5084" s="61">
        <f t="shared" si="238"/>
        <v>70918651</v>
      </c>
      <c r="F5084" s="69" t="s">
        <v>5750</v>
      </c>
      <c r="G5084" s="69" t="s">
        <v>5753</v>
      </c>
      <c r="H5084" s="70">
        <v>175</v>
      </c>
      <c r="I5084" s="70" t="s">
        <v>139</v>
      </c>
      <c r="J5084" s="74">
        <v>26.68</v>
      </c>
      <c r="K5084" s="64">
        <f t="shared" si="239"/>
        <v>4669</v>
      </c>
      <c r="L5084" s="71"/>
      <c r="M5084" s="72"/>
      <c r="N5084" s="72" t="s">
        <v>3917</v>
      </c>
      <c r="O5084" s="72" t="s">
        <v>93</v>
      </c>
      <c r="P5084" s="81">
        <v>1180</v>
      </c>
      <c r="Q5084" s="73"/>
      <c r="R5084" s="73" t="s">
        <v>5588</v>
      </c>
      <c r="S5084" s="60" t="str">
        <f>VLOOKUP(A5084,[1]DATA!$1:$1048576,12,0)</f>
        <v>ANO</v>
      </c>
    </row>
    <row r="5085" spans="1:19" x14ac:dyDescent="0.25">
      <c r="A5085" s="68">
        <v>600150143</v>
      </c>
      <c r="B5085" s="59">
        <f t="shared" si="237"/>
        <v>600150143</v>
      </c>
      <c r="C5085" s="68" t="s">
        <v>1961</v>
      </c>
      <c r="D5085" s="76">
        <v>1</v>
      </c>
      <c r="E5085" s="61">
        <f t="shared" si="238"/>
        <v>60990384</v>
      </c>
      <c r="F5085" s="69" t="s">
        <v>5750</v>
      </c>
      <c r="G5085" s="69" t="s">
        <v>5753</v>
      </c>
      <c r="H5085" s="70">
        <v>950</v>
      </c>
      <c r="I5085" s="70" t="s">
        <v>139</v>
      </c>
      <c r="J5085" s="74">
        <v>26.68</v>
      </c>
      <c r="K5085" s="64">
        <f t="shared" si="239"/>
        <v>25346</v>
      </c>
      <c r="L5085" s="71"/>
      <c r="M5085" s="72"/>
      <c r="N5085" s="72" t="s">
        <v>3918</v>
      </c>
      <c r="O5085" s="72" t="s">
        <v>4267</v>
      </c>
      <c r="P5085" s="81">
        <v>1700</v>
      </c>
      <c r="Q5085" s="73"/>
      <c r="R5085" s="73" t="s">
        <v>5588</v>
      </c>
      <c r="S5085" s="60" t="str">
        <f>VLOOKUP(A5085,[1]DATA!$1:$1048576,12,0)</f>
        <v>ANO</v>
      </c>
    </row>
    <row r="5086" spans="1:19" x14ac:dyDescent="0.25">
      <c r="A5086" s="68">
        <v>600015581</v>
      </c>
      <c r="B5086" s="59">
        <f t="shared" si="237"/>
        <v>600015581</v>
      </c>
      <c r="C5086" s="68" t="s">
        <v>9008</v>
      </c>
      <c r="D5086" s="76">
        <v>1</v>
      </c>
      <c r="E5086" s="61">
        <f t="shared" si="238"/>
        <v>25500091</v>
      </c>
      <c r="F5086" s="69" t="s">
        <v>5750</v>
      </c>
      <c r="G5086" s="69" t="s">
        <v>9160</v>
      </c>
      <c r="H5086" s="70">
        <v>175</v>
      </c>
      <c r="I5086" s="70" t="s">
        <v>139</v>
      </c>
      <c r="J5086" s="74">
        <v>26.68</v>
      </c>
      <c r="K5086" s="64">
        <f t="shared" si="239"/>
        <v>4669</v>
      </c>
      <c r="L5086" s="71"/>
      <c r="M5086" s="72"/>
      <c r="N5086" s="72" t="s">
        <v>14972</v>
      </c>
      <c r="O5086" s="72" t="s">
        <v>14973</v>
      </c>
      <c r="P5086" s="81">
        <v>1156</v>
      </c>
      <c r="Q5086" s="73"/>
      <c r="R5086" s="73" t="s">
        <v>14974</v>
      </c>
      <c r="S5086" s="60" t="str">
        <f>VLOOKUP(A5086,[1]DATA!$1:$1048576,12,0)</f>
        <v>NE</v>
      </c>
    </row>
    <row r="5087" spans="1:19" x14ac:dyDescent="0.25">
      <c r="A5087" s="68">
        <v>600015459</v>
      </c>
      <c r="B5087" s="59">
        <f t="shared" si="237"/>
        <v>600015459</v>
      </c>
      <c r="C5087" s="68" t="s">
        <v>9009</v>
      </c>
      <c r="D5087" s="76">
        <v>1</v>
      </c>
      <c r="E5087" s="61">
        <f t="shared" si="238"/>
        <v>559644</v>
      </c>
      <c r="F5087" s="69" t="s">
        <v>5750</v>
      </c>
      <c r="G5087" s="69" t="s">
        <v>9160</v>
      </c>
      <c r="H5087" s="70">
        <v>100</v>
      </c>
      <c r="I5087" s="70" t="s">
        <v>139</v>
      </c>
      <c r="J5087" s="74">
        <v>26.68</v>
      </c>
      <c r="K5087" s="64">
        <f t="shared" si="239"/>
        <v>2668</v>
      </c>
      <c r="L5087" s="71"/>
      <c r="M5087" s="72"/>
      <c r="N5087" s="72" t="s">
        <v>14975</v>
      </c>
      <c r="O5087" s="72" t="s">
        <v>28</v>
      </c>
      <c r="P5087" s="81">
        <v>617</v>
      </c>
      <c r="Q5087" s="73"/>
      <c r="R5087" s="73" t="s">
        <v>14974</v>
      </c>
      <c r="S5087" s="60" t="str">
        <f>VLOOKUP(A5087,[1]DATA!$1:$1048576,12,0)</f>
        <v>ANO</v>
      </c>
    </row>
    <row r="5088" spans="1:19" x14ac:dyDescent="0.25">
      <c r="A5088" s="68">
        <v>600015467</v>
      </c>
      <c r="B5088" s="59">
        <f t="shared" si="237"/>
        <v>600015467</v>
      </c>
      <c r="C5088" s="68" t="s">
        <v>9010</v>
      </c>
      <c r="D5088" s="76">
        <v>1</v>
      </c>
      <c r="E5088" s="61">
        <f t="shared" si="238"/>
        <v>60371684</v>
      </c>
      <c r="F5088" s="69" t="s">
        <v>5750</v>
      </c>
      <c r="G5088" s="69" t="s">
        <v>9160</v>
      </c>
      <c r="H5088" s="70">
        <v>0</v>
      </c>
      <c r="I5088" s="70" t="s">
        <v>139</v>
      </c>
      <c r="J5088" s="74">
        <v>26.68</v>
      </c>
      <c r="K5088" s="64">
        <f t="shared" si="239"/>
        <v>0</v>
      </c>
      <c r="L5088" s="71"/>
      <c r="M5088" s="72"/>
      <c r="N5088" s="72" t="s">
        <v>14976</v>
      </c>
      <c r="O5088" s="72" t="s">
        <v>14977</v>
      </c>
      <c r="P5088" s="81">
        <v>218</v>
      </c>
      <c r="Q5088" s="73"/>
      <c r="R5088" s="73" t="s">
        <v>14974</v>
      </c>
      <c r="S5088" s="60" t="str">
        <f>VLOOKUP(A5088,[1]DATA!$1:$1048576,12,0)</f>
        <v>ANO</v>
      </c>
    </row>
    <row r="5089" spans="1:19" x14ac:dyDescent="0.25">
      <c r="A5089" s="68">
        <v>600015475</v>
      </c>
      <c r="B5089" s="59">
        <f t="shared" si="237"/>
        <v>600015475</v>
      </c>
      <c r="C5089" s="68" t="s">
        <v>9011</v>
      </c>
      <c r="D5089" s="76">
        <v>1</v>
      </c>
      <c r="E5089" s="61">
        <f t="shared" si="238"/>
        <v>60371749</v>
      </c>
      <c r="F5089" s="69" t="s">
        <v>5750</v>
      </c>
      <c r="G5089" s="69" t="s">
        <v>9160</v>
      </c>
      <c r="H5089" s="70">
        <v>100</v>
      </c>
      <c r="I5089" s="70" t="s">
        <v>139</v>
      </c>
      <c r="J5089" s="74">
        <v>26.68</v>
      </c>
      <c r="K5089" s="64">
        <f t="shared" si="239"/>
        <v>2668</v>
      </c>
      <c r="L5089" s="71"/>
      <c r="M5089" s="72"/>
      <c r="N5089" s="72" t="s">
        <v>14978</v>
      </c>
      <c r="O5089" s="72" t="s">
        <v>14678</v>
      </c>
      <c r="P5089" s="81">
        <v>267</v>
      </c>
      <c r="Q5089" s="73"/>
      <c r="R5089" s="73" t="s">
        <v>14974</v>
      </c>
      <c r="S5089" s="60" t="str">
        <f>VLOOKUP(A5089,[1]DATA!$1:$1048576,12,0)</f>
        <v>ANO</v>
      </c>
    </row>
    <row r="5090" spans="1:19" x14ac:dyDescent="0.25">
      <c r="A5090" s="68">
        <v>600015513</v>
      </c>
      <c r="B5090" s="59">
        <f t="shared" si="237"/>
        <v>600015513</v>
      </c>
      <c r="C5090" s="68" t="s">
        <v>9012</v>
      </c>
      <c r="D5090" s="76">
        <v>1</v>
      </c>
      <c r="E5090" s="61">
        <f t="shared" si="238"/>
        <v>60371731</v>
      </c>
      <c r="F5090" s="69" t="s">
        <v>5750</v>
      </c>
      <c r="G5090" s="69" t="s">
        <v>9160</v>
      </c>
      <c r="H5090" s="70">
        <v>0</v>
      </c>
      <c r="I5090" s="70" t="s">
        <v>139</v>
      </c>
      <c r="J5090" s="74">
        <v>26.68</v>
      </c>
      <c r="K5090" s="64">
        <f t="shared" si="239"/>
        <v>0</v>
      </c>
      <c r="L5090" s="71"/>
      <c r="M5090" s="72"/>
      <c r="N5090" s="72" t="s">
        <v>14979</v>
      </c>
      <c r="O5090" s="72" t="s">
        <v>83</v>
      </c>
      <c r="P5090" s="81">
        <v>22</v>
      </c>
      <c r="Q5090" s="73"/>
      <c r="R5090" s="73" t="s">
        <v>14974</v>
      </c>
      <c r="S5090" s="60" t="str">
        <f>VLOOKUP(A5090,[1]DATA!$1:$1048576,12,0)</f>
        <v>ANO</v>
      </c>
    </row>
    <row r="5091" spans="1:19" x14ac:dyDescent="0.25">
      <c r="A5091" s="68">
        <v>600015556</v>
      </c>
      <c r="B5091" s="59">
        <f t="shared" si="237"/>
        <v>600015556</v>
      </c>
      <c r="C5091" s="68" t="s">
        <v>9013</v>
      </c>
      <c r="D5091" s="76">
        <v>1</v>
      </c>
      <c r="E5091" s="61">
        <f t="shared" si="238"/>
        <v>60371790</v>
      </c>
      <c r="F5091" s="69" t="s">
        <v>5750</v>
      </c>
      <c r="G5091" s="69" t="s">
        <v>9160</v>
      </c>
      <c r="H5091" s="70">
        <v>0</v>
      </c>
      <c r="I5091" s="70" t="s">
        <v>139</v>
      </c>
      <c r="J5091" s="74">
        <v>26.68</v>
      </c>
      <c r="K5091" s="64">
        <f t="shared" si="239"/>
        <v>0</v>
      </c>
      <c r="L5091" s="71"/>
      <c r="M5091" s="72"/>
      <c r="N5091" s="72" t="s">
        <v>14980</v>
      </c>
      <c r="O5091" s="72" t="s">
        <v>14981</v>
      </c>
      <c r="P5091" s="81">
        <v>1527</v>
      </c>
      <c r="Q5091" s="73"/>
      <c r="R5091" s="73" t="s">
        <v>4831</v>
      </c>
      <c r="S5091" s="60" t="str">
        <f>VLOOKUP(A5091,[1]DATA!$1:$1048576,12,0)</f>
        <v>ANO</v>
      </c>
    </row>
    <row r="5092" spans="1:19" x14ac:dyDescent="0.25">
      <c r="A5092" s="68">
        <v>600015572</v>
      </c>
      <c r="B5092" s="59">
        <f t="shared" si="237"/>
        <v>600015572</v>
      </c>
      <c r="C5092" s="68" t="s">
        <v>9014</v>
      </c>
      <c r="D5092" s="76">
        <v>1</v>
      </c>
      <c r="E5092" s="61">
        <f t="shared" si="238"/>
        <v>25323822</v>
      </c>
      <c r="F5092" s="69" t="s">
        <v>5750</v>
      </c>
      <c r="G5092" s="69" t="s">
        <v>9160</v>
      </c>
      <c r="H5092" s="70">
        <v>0</v>
      </c>
      <c r="I5092" s="70" t="s">
        <v>139</v>
      </c>
      <c r="J5092" s="74">
        <v>26.68</v>
      </c>
      <c r="K5092" s="64">
        <f t="shared" si="239"/>
        <v>0</v>
      </c>
      <c r="L5092" s="71"/>
      <c r="M5092" s="72"/>
      <c r="N5092" s="72" t="s">
        <v>14982</v>
      </c>
      <c r="O5092" s="72" t="s">
        <v>62</v>
      </c>
      <c r="P5092" s="81">
        <v>699</v>
      </c>
      <c r="Q5092" s="73"/>
      <c r="R5092" s="73" t="s">
        <v>5625</v>
      </c>
      <c r="S5092" s="60" t="str">
        <f>VLOOKUP(A5092,[1]DATA!$1:$1048576,12,0)</f>
        <v>NE</v>
      </c>
    </row>
    <row r="5093" spans="1:19" x14ac:dyDescent="0.25">
      <c r="A5093" s="68">
        <v>600015611</v>
      </c>
      <c r="B5093" s="59">
        <f t="shared" si="237"/>
        <v>600015611</v>
      </c>
      <c r="C5093" s="68" t="s">
        <v>9015</v>
      </c>
      <c r="D5093" s="76">
        <v>1</v>
      </c>
      <c r="E5093" s="61">
        <f t="shared" si="238"/>
        <v>25318390</v>
      </c>
      <c r="F5093" s="69" t="s">
        <v>5750</v>
      </c>
      <c r="G5093" s="69" t="s">
        <v>9160</v>
      </c>
      <c r="H5093" s="70">
        <v>0</v>
      </c>
      <c r="I5093" s="70" t="s">
        <v>139</v>
      </c>
      <c r="J5093" s="74">
        <v>26.68</v>
      </c>
      <c r="K5093" s="64">
        <f t="shared" si="239"/>
        <v>0</v>
      </c>
      <c r="L5093" s="71"/>
      <c r="M5093" s="72"/>
      <c r="N5093" s="72" t="s">
        <v>14983</v>
      </c>
      <c r="O5093" s="72" t="s">
        <v>4477</v>
      </c>
      <c r="P5093" s="81">
        <v>818</v>
      </c>
      <c r="Q5093" s="73"/>
      <c r="R5093" s="73" t="s">
        <v>14974</v>
      </c>
      <c r="S5093" s="60" t="str">
        <f>VLOOKUP(A5093,[1]DATA!$1:$1048576,12,0)</f>
        <v>NE</v>
      </c>
    </row>
    <row r="5094" spans="1:19" x14ac:dyDescent="0.25">
      <c r="A5094" s="68">
        <v>600001661</v>
      </c>
      <c r="B5094" s="59">
        <f t="shared" si="237"/>
        <v>600001661</v>
      </c>
      <c r="C5094" s="68" t="s">
        <v>9016</v>
      </c>
      <c r="D5094" s="76">
        <v>1</v>
      </c>
      <c r="E5094" s="61">
        <f t="shared" si="238"/>
        <v>25349520</v>
      </c>
      <c r="F5094" s="69" t="s">
        <v>5750</v>
      </c>
      <c r="G5094" s="69" t="s">
        <v>9160</v>
      </c>
      <c r="H5094" s="70">
        <v>50</v>
      </c>
      <c r="I5094" s="70" t="s">
        <v>139</v>
      </c>
      <c r="J5094" s="74">
        <v>26.68</v>
      </c>
      <c r="K5094" s="64">
        <f t="shared" si="239"/>
        <v>1334</v>
      </c>
      <c r="L5094" s="71"/>
      <c r="M5094" s="72"/>
      <c r="N5094" s="72" t="s">
        <v>14984</v>
      </c>
      <c r="O5094" s="72" t="s">
        <v>14985</v>
      </c>
      <c r="P5094" s="81">
        <v>1531</v>
      </c>
      <c r="Q5094" s="73"/>
      <c r="R5094" s="73" t="s">
        <v>14974</v>
      </c>
      <c r="S5094" s="60" t="str">
        <f>VLOOKUP(A5094,[1]DATA!$1:$1048576,12,0)</f>
        <v>NE</v>
      </c>
    </row>
    <row r="5095" spans="1:19" x14ac:dyDescent="0.25">
      <c r="A5095" s="68">
        <v>600025730</v>
      </c>
      <c r="B5095" s="59">
        <f t="shared" si="237"/>
        <v>600025730</v>
      </c>
      <c r="C5095" s="68" t="s">
        <v>9017</v>
      </c>
      <c r="D5095" s="76">
        <v>1</v>
      </c>
      <c r="E5095" s="61">
        <f t="shared" si="238"/>
        <v>60371668</v>
      </c>
      <c r="F5095" s="69" t="s">
        <v>5750</v>
      </c>
      <c r="G5095" s="69" t="s">
        <v>9160</v>
      </c>
      <c r="H5095" s="70">
        <v>50</v>
      </c>
      <c r="I5095" s="70" t="s">
        <v>139</v>
      </c>
      <c r="J5095" s="74">
        <v>26.68</v>
      </c>
      <c r="K5095" s="64">
        <f t="shared" si="239"/>
        <v>1334</v>
      </c>
      <c r="L5095" s="71"/>
      <c r="M5095" s="72"/>
      <c r="N5095" s="72" t="s">
        <v>14986</v>
      </c>
      <c r="O5095" s="72" t="s">
        <v>4541</v>
      </c>
      <c r="P5095" s="81">
        <v>238</v>
      </c>
      <c r="Q5095" s="73"/>
      <c r="R5095" s="73" t="s">
        <v>14974</v>
      </c>
      <c r="S5095" s="60" t="str">
        <f>VLOOKUP(A5095,[1]DATA!$1:$1048576,12,0)</f>
        <v>ANO</v>
      </c>
    </row>
    <row r="5096" spans="1:19" x14ac:dyDescent="0.25">
      <c r="A5096" s="68">
        <v>600025772</v>
      </c>
      <c r="B5096" s="59">
        <f t="shared" si="237"/>
        <v>600025772</v>
      </c>
      <c r="C5096" s="68" t="s">
        <v>9018</v>
      </c>
      <c r="D5096" s="76">
        <v>1</v>
      </c>
      <c r="E5096" s="61">
        <f t="shared" si="238"/>
        <v>60370432</v>
      </c>
      <c r="F5096" s="69" t="s">
        <v>5750</v>
      </c>
      <c r="G5096" s="69" t="s">
        <v>9160</v>
      </c>
      <c r="H5096" s="70">
        <v>0</v>
      </c>
      <c r="I5096" s="70" t="s">
        <v>139</v>
      </c>
      <c r="J5096" s="74">
        <v>26.68</v>
      </c>
      <c r="K5096" s="64">
        <f t="shared" si="239"/>
        <v>0</v>
      </c>
      <c r="L5096" s="71"/>
      <c r="M5096" s="72"/>
      <c r="N5096" s="72" t="s">
        <v>14987</v>
      </c>
      <c r="O5096" s="72" t="s">
        <v>5617</v>
      </c>
      <c r="P5096" s="81">
        <v>961</v>
      </c>
      <c r="Q5096" s="73"/>
      <c r="R5096" s="73" t="s">
        <v>14974</v>
      </c>
      <c r="S5096" s="60" t="str">
        <f>VLOOKUP(A5096,[1]DATA!$1:$1048576,12,0)</f>
        <v>ANO</v>
      </c>
    </row>
    <row r="5097" spans="1:19" x14ac:dyDescent="0.25">
      <c r="A5097" s="68">
        <v>600123987</v>
      </c>
      <c r="B5097" s="59">
        <f t="shared" si="237"/>
        <v>600123987</v>
      </c>
      <c r="C5097" s="68" t="s">
        <v>9019</v>
      </c>
      <c r="D5097" s="76">
        <v>1</v>
      </c>
      <c r="E5097" s="61">
        <f t="shared" si="238"/>
        <v>395404</v>
      </c>
      <c r="F5097" s="69" t="s">
        <v>5750</v>
      </c>
      <c r="G5097" s="69" t="s">
        <v>9160</v>
      </c>
      <c r="H5097" s="70">
        <v>275</v>
      </c>
      <c r="I5097" s="70" t="s">
        <v>139</v>
      </c>
      <c r="J5097" s="74">
        <v>26.68</v>
      </c>
      <c r="K5097" s="64">
        <f t="shared" si="239"/>
        <v>7337</v>
      </c>
      <c r="L5097" s="71"/>
      <c r="M5097" s="72"/>
      <c r="N5097" s="72" t="s">
        <v>14988</v>
      </c>
      <c r="O5097" s="72"/>
      <c r="P5097" s="81">
        <v>375</v>
      </c>
      <c r="Q5097" s="73"/>
      <c r="R5097" s="73" t="s">
        <v>14989</v>
      </c>
      <c r="S5097" s="60" t="str">
        <f>VLOOKUP(A5097,[1]DATA!$1:$1048576,12,0)</f>
        <v>ANO</v>
      </c>
    </row>
    <row r="5098" spans="1:19" x14ac:dyDescent="0.25">
      <c r="A5098" s="68">
        <v>600124011</v>
      </c>
      <c r="B5098" s="59">
        <f t="shared" si="237"/>
        <v>600124011</v>
      </c>
      <c r="C5098" s="68" t="s">
        <v>9020</v>
      </c>
      <c r="D5098" s="76">
        <v>1</v>
      </c>
      <c r="E5098" s="61">
        <f t="shared" si="238"/>
        <v>46956735</v>
      </c>
      <c r="F5098" s="69" t="s">
        <v>5750</v>
      </c>
      <c r="G5098" s="69" t="s">
        <v>9160</v>
      </c>
      <c r="H5098" s="70">
        <v>300</v>
      </c>
      <c r="I5098" s="70" t="s">
        <v>139</v>
      </c>
      <c r="J5098" s="74">
        <v>26.68</v>
      </c>
      <c r="K5098" s="64">
        <f t="shared" si="239"/>
        <v>8004</v>
      </c>
      <c r="L5098" s="71"/>
      <c r="M5098" s="72"/>
      <c r="N5098" s="72" t="s">
        <v>14990</v>
      </c>
      <c r="O5098" s="72" t="s">
        <v>14991</v>
      </c>
      <c r="P5098" s="81">
        <v>300</v>
      </c>
      <c r="Q5098" s="73"/>
      <c r="R5098" s="73" t="s">
        <v>14992</v>
      </c>
      <c r="S5098" s="60" t="str">
        <f>VLOOKUP(A5098,[1]DATA!$1:$1048576,12,0)</f>
        <v>ANO</v>
      </c>
    </row>
    <row r="5099" spans="1:19" x14ac:dyDescent="0.25">
      <c r="A5099" s="68">
        <v>600124029</v>
      </c>
      <c r="B5099" s="59">
        <f t="shared" si="237"/>
        <v>600124029</v>
      </c>
      <c r="C5099" s="68" t="s">
        <v>9021</v>
      </c>
      <c r="D5099" s="76">
        <v>1</v>
      </c>
      <c r="E5099" s="61">
        <f t="shared" si="238"/>
        <v>46956786</v>
      </c>
      <c r="F5099" s="69" t="s">
        <v>5750</v>
      </c>
      <c r="G5099" s="69" t="s">
        <v>9160</v>
      </c>
      <c r="H5099" s="70">
        <v>550</v>
      </c>
      <c r="I5099" s="70" t="s">
        <v>139</v>
      </c>
      <c r="J5099" s="74">
        <v>26.68</v>
      </c>
      <c r="K5099" s="64">
        <f t="shared" si="239"/>
        <v>14674</v>
      </c>
      <c r="L5099" s="71"/>
      <c r="M5099" s="72"/>
      <c r="N5099" s="72" t="s">
        <v>14993</v>
      </c>
      <c r="O5099" s="72"/>
      <c r="P5099" s="81">
        <v>440</v>
      </c>
      <c r="Q5099" s="73"/>
      <c r="R5099" s="73" t="s">
        <v>14994</v>
      </c>
      <c r="S5099" s="60" t="str">
        <f>VLOOKUP(A5099,[1]DATA!$1:$1048576,12,0)</f>
        <v>ANO</v>
      </c>
    </row>
    <row r="5100" spans="1:19" x14ac:dyDescent="0.25">
      <c r="A5100" s="68">
        <v>600124037</v>
      </c>
      <c r="B5100" s="59">
        <f t="shared" si="237"/>
        <v>600124037</v>
      </c>
      <c r="C5100" s="68" t="s">
        <v>9022</v>
      </c>
      <c r="D5100" s="76">
        <v>1</v>
      </c>
      <c r="E5100" s="61">
        <f t="shared" si="238"/>
        <v>46956981</v>
      </c>
      <c r="F5100" s="69" t="s">
        <v>5750</v>
      </c>
      <c r="G5100" s="69" t="s">
        <v>9160</v>
      </c>
      <c r="H5100" s="70">
        <v>175</v>
      </c>
      <c r="I5100" s="70" t="s">
        <v>139</v>
      </c>
      <c r="J5100" s="74">
        <v>26.68</v>
      </c>
      <c r="K5100" s="64">
        <f t="shared" si="239"/>
        <v>4669</v>
      </c>
      <c r="L5100" s="71"/>
      <c r="M5100" s="72"/>
      <c r="N5100" s="72" t="s">
        <v>14995</v>
      </c>
      <c r="O5100" s="72" t="s">
        <v>41</v>
      </c>
      <c r="P5100" s="81">
        <v>483</v>
      </c>
      <c r="Q5100" s="73"/>
      <c r="R5100" s="73" t="s">
        <v>14996</v>
      </c>
      <c r="S5100" s="60" t="str">
        <f>VLOOKUP(A5100,[1]DATA!$1:$1048576,12,0)</f>
        <v>ANO</v>
      </c>
    </row>
    <row r="5101" spans="1:19" x14ac:dyDescent="0.25">
      <c r="A5101" s="68">
        <v>600124045</v>
      </c>
      <c r="B5101" s="59">
        <f t="shared" si="237"/>
        <v>600124045</v>
      </c>
      <c r="C5101" s="68" t="s">
        <v>9023</v>
      </c>
      <c r="D5101" s="76">
        <v>1</v>
      </c>
      <c r="E5101" s="61">
        <f t="shared" si="238"/>
        <v>46956999</v>
      </c>
      <c r="F5101" s="69" t="s">
        <v>5750</v>
      </c>
      <c r="G5101" s="69" t="s">
        <v>9160</v>
      </c>
      <c r="H5101" s="70">
        <v>300</v>
      </c>
      <c r="I5101" s="70" t="s">
        <v>139</v>
      </c>
      <c r="J5101" s="74">
        <v>26.68</v>
      </c>
      <c r="K5101" s="64">
        <f t="shared" si="239"/>
        <v>8004</v>
      </c>
      <c r="L5101" s="71"/>
      <c r="M5101" s="72"/>
      <c r="N5101" s="72" t="s">
        <v>14997</v>
      </c>
      <c r="O5101" s="72"/>
      <c r="P5101" s="81">
        <v>282</v>
      </c>
      <c r="Q5101" s="73"/>
      <c r="R5101" s="73" t="s">
        <v>14998</v>
      </c>
      <c r="S5101" s="60" t="str">
        <f>VLOOKUP(A5101,[1]DATA!$1:$1048576,12,0)</f>
        <v>ANO</v>
      </c>
    </row>
    <row r="5102" spans="1:19" x14ac:dyDescent="0.25">
      <c r="A5102" s="68">
        <v>600124088</v>
      </c>
      <c r="B5102" s="59">
        <f t="shared" si="237"/>
        <v>600124088</v>
      </c>
      <c r="C5102" s="68" t="s">
        <v>9024</v>
      </c>
      <c r="D5102" s="76">
        <v>1</v>
      </c>
      <c r="E5102" s="61">
        <f t="shared" si="238"/>
        <v>75023601</v>
      </c>
      <c r="F5102" s="69" t="s">
        <v>5750</v>
      </c>
      <c r="G5102" s="69" t="s">
        <v>9160</v>
      </c>
      <c r="H5102" s="70">
        <v>0</v>
      </c>
      <c r="I5102" s="70" t="s">
        <v>139</v>
      </c>
      <c r="J5102" s="74">
        <v>26.68</v>
      </c>
      <c r="K5102" s="64">
        <f t="shared" si="239"/>
        <v>0</v>
      </c>
      <c r="L5102" s="71"/>
      <c r="M5102" s="72"/>
      <c r="N5102" s="72" t="s">
        <v>14999</v>
      </c>
      <c r="O5102" s="72"/>
      <c r="P5102" s="81">
        <v>100</v>
      </c>
      <c r="Q5102" s="73"/>
      <c r="R5102" s="73" t="s">
        <v>15000</v>
      </c>
      <c r="S5102" s="60" t="str">
        <f>VLOOKUP(A5102,[1]DATA!$1:$1048576,12,0)</f>
        <v>ANO</v>
      </c>
    </row>
    <row r="5103" spans="1:19" x14ac:dyDescent="0.25">
      <c r="A5103" s="68">
        <v>600124096</v>
      </c>
      <c r="B5103" s="59">
        <f t="shared" si="237"/>
        <v>600124096</v>
      </c>
      <c r="C5103" s="68" t="s">
        <v>9025</v>
      </c>
      <c r="D5103" s="76">
        <v>1</v>
      </c>
      <c r="E5103" s="61">
        <f t="shared" si="238"/>
        <v>75021536</v>
      </c>
      <c r="F5103" s="69" t="s">
        <v>5750</v>
      </c>
      <c r="G5103" s="69" t="s">
        <v>9160</v>
      </c>
      <c r="H5103" s="70">
        <v>100</v>
      </c>
      <c r="I5103" s="70" t="s">
        <v>139</v>
      </c>
      <c r="J5103" s="74">
        <v>26.68</v>
      </c>
      <c r="K5103" s="64">
        <f t="shared" si="239"/>
        <v>2668</v>
      </c>
      <c r="L5103" s="71"/>
      <c r="M5103" s="72"/>
      <c r="N5103" s="72" t="s">
        <v>15001</v>
      </c>
      <c r="O5103" s="72"/>
      <c r="P5103" s="81">
        <v>105</v>
      </c>
      <c r="Q5103" s="73"/>
      <c r="R5103" s="73" t="s">
        <v>15002</v>
      </c>
      <c r="S5103" s="60" t="str">
        <f>VLOOKUP(A5103,[1]DATA!$1:$1048576,12,0)</f>
        <v>ANO</v>
      </c>
    </row>
    <row r="5104" spans="1:19" x14ac:dyDescent="0.25">
      <c r="A5104" s="68">
        <v>600124118</v>
      </c>
      <c r="B5104" s="59">
        <f t="shared" si="237"/>
        <v>600124118</v>
      </c>
      <c r="C5104" s="68" t="s">
        <v>9026</v>
      </c>
      <c r="D5104" s="76">
        <v>1</v>
      </c>
      <c r="E5104" s="61">
        <f t="shared" si="238"/>
        <v>75020033</v>
      </c>
      <c r="F5104" s="69" t="s">
        <v>5750</v>
      </c>
      <c r="G5104" s="69" t="s">
        <v>9160</v>
      </c>
      <c r="H5104" s="70">
        <v>75</v>
      </c>
      <c r="I5104" s="70" t="s">
        <v>139</v>
      </c>
      <c r="J5104" s="74">
        <v>26.68</v>
      </c>
      <c r="K5104" s="64">
        <f t="shared" si="239"/>
        <v>2001</v>
      </c>
      <c r="L5104" s="71"/>
      <c r="M5104" s="72"/>
      <c r="N5104" s="72" t="s">
        <v>15003</v>
      </c>
      <c r="O5104" s="72"/>
      <c r="P5104" s="81">
        <v>72</v>
      </c>
      <c r="Q5104" s="73"/>
      <c r="R5104" s="73" t="s">
        <v>15004</v>
      </c>
      <c r="S5104" s="60" t="str">
        <f>VLOOKUP(A5104,[1]DATA!$1:$1048576,12,0)</f>
        <v>ANO</v>
      </c>
    </row>
    <row r="5105" spans="1:19" x14ac:dyDescent="0.25">
      <c r="A5105" s="68">
        <v>600124126</v>
      </c>
      <c r="B5105" s="59">
        <f t="shared" si="237"/>
        <v>600124126</v>
      </c>
      <c r="C5105" s="68" t="s">
        <v>9027</v>
      </c>
      <c r="D5105" s="76">
        <v>1</v>
      </c>
      <c r="E5105" s="61">
        <f t="shared" si="238"/>
        <v>75021021</v>
      </c>
      <c r="F5105" s="69" t="s">
        <v>5750</v>
      </c>
      <c r="G5105" s="69" t="s">
        <v>9160</v>
      </c>
      <c r="H5105" s="70">
        <v>25</v>
      </c>
      <c r="I5105" s="70" t="s">
        <v>139</v>
      </c>
      <c r="J5105" s="74">
        <v>26.68</v>
      </c>
      <c r="K5105" s="64">
        <f t="shared" si="239"/>
        <v>667</v>
      </c>
      <c r="L5105" s="71"/>
      <c r="M5105" s="72"/>
      <c r="N5105" s="72" t="s">
        <v>15005</v>
      </c>
      <c r="O5105" s="72"/>
      <c r="P5105" s="81">
        <v>1</v>
      </c>
      <c r="Q5105" s="73"/>
      <c r="R5105" s="73" t="s">
        <v>15006</v>
      </c>
      <c r="S5105" s="60" t="str">
        <f>VLOOKUP(A5105,[1]DATA!$1:$1048576,12,0)</f>
        <v>ANO</v>
      </c>
    </row>
    <row r="5106" spans="1:19" x14ac:dyDescent="0.25">
      <c r="A5106" s="68">
        <v>600124134</v>
      </c>
      <c r="B5106" s="59">
        <f t="shared" si="237"/>
        <v>600124134</v>
      </c>
      <c r="C5106" s="68" t="s">
        <v>9028</v>
      </c>
      <c r="D5106" s="76">
        <v>1</v>
      </c>
      <c r="E5106" s="61">
        <f t="shared" si="238"/>
        <v>75022982</v>
      </c>
      <c r="F5106" s="69" t="s">
        <v>5750</v>
      </c>
      <c r="G5106" s="69" t="s">
        <v>9160</v>
      </c>
      <c r="H5106" s="70">
        <v>75</v>
      </c>
      <c r="I5106" s="70" t="s">
        <v>139</v>
      </c>
      <c r="J5106" s="74">
        <v>26.68</v>
      </c>
      <c r="K5106" s="64">
        <f t="shared" si="239"/>
        <v>2001</v>
      </c>
      <c r="L5106" s="71"/>
      <c r="M5106" s="72"/>
      <c r="N5106" s="72" t="s">
        <v>15007</v>
      </c>
      <c r="O5106" s="72"/>
      <c r="P5106" s="81">
        <v>142</v>
      </c>
      <c r="Q5106" s="73"/>
      <c r="R5106" s="73" t="s">
        <v>15008</v>
      </c>
      <c r="S5106" s="60" t="str">
        <f>VLOOKUP(A5106,[1]DATA!$1:$1048576,12,0)</f>
        <v>ANO</v>
      </c>
    </row>
    <row r="5107" spans="1:19" x14ac:dyDescent="0.25">
      <c r="A5107" s="68">
        <v>600124142</v>
      </c>
      <c r="B5107" s="59">
        <f t="shared" si="237"/>
        <v>600124142</v>
      </c>
      <c r="C5107" s="68" t="s">
        <v>9029</v>
      </c>
      <c r="D5107" s="76">
        <v>1</v>
      </c>
      <c r="E5107" s="61">
        <f t="shared" si="238"/>
        <v>70993891</v>
      </c>
      <c r="F5107" s="69" t="s">
        <v>5750</v>
      </c>
      <c r="G5107" s="69" t="s">
        <v>9160</v>
      </c>
      <c r="H5107" s="70">
        <v>0</v>
      </c>
      <c r="I5107" s="70" t="s">
        <v>139</v>
      </c>
      <c r="J5107" s="74">
        <v>26.68</v>
      </c>
      <c r="K5107" s="64">
        <f t="shared" si="239"/>
        <v>0</v>
      </c>
      <c r="L5107" s="71"/>
      <c r="M5107" s="72"/>
      <c r="N5107" s="72" t="s">
        <v>15009</v>
      </c>
      <c r="O5107" s="72"/>
      <c r="P5107" s="81">
        <v>53</v>
      </c>
      <c r="Q5107" s="73"/>
      <c r="R5107" s="73" t="s">
        <v>10039</v>
      </c>
      <c r="S5107" s="60" t="str">
        <f>VLOOKUP(A5107,[1]DATA!$1:$1048576,12,0)</f>
        <v>ANO</v>
      </c>
    </row>
    <row r="5108" spans="1:19" x14ac:dyDescent="0.25">
      <c r="A5108" s="68">
        <v>600124151</v>
      </c>
      <c r="B5108" s="59">
        <f t="shared" si="237"/>
        <v>600124151</v>
      </c>
      <c r="C5108" s="68" t="s">
        <v>9030</v>
      </c>
      <c r="D5108" s="76">
        <v>1</v>
      </c>
      <c r="E5108" s="61">
        <f t="shared" si="238"/>
        <v>70980993</v>
      </c>
      <c r="F5108" s="69" t="s">
        <v>5750</v>
      </c>
      <c r="G5108" s="69" t="s">
        <v>9160</v>
      </c>
      <c r="H5108" s="70">
        <v>0</v>
      </c>
      <c r="I5108" s="70" t="s">
        <v>139</v>
      </c>
      <c r="J5108" s="74">
        <v>26.68</v>
      </c>
      <c r="K5108" s="64">
        <f t="shared" si="239"/>
        <v>0</v>
      </c>
      <c r="L5108" s="71"/>
      <c r="M5108" s="72"/>
      <c r="N5108" s="72" t="s">
        <v>15010</v>
      </c>
      <c r="O5108" s="72"/>
      <c r="P5108" s="81">
        <v>150</v>
      </c>
      <c r="Q5108" s="73"/>
      <c r="R5108" s="73" t="s">
        <v>15011</v>
      </c>
      <c r="S5108" s="60" t="str">
        <f>VLOOKUP(A5108,[1]DATA!$1:$1048576,12,0)</f>
        <v>ANO</v>
      </c>
    </row>
    <row r="5109" spans="1:19" x14ac:dyDescent="0.25">
      <c r="A5109" s="68">
        <v>600124169</v>
      </c>
      <c r="B5109" s="59">
        <f t="shared" si="237"/>
        <v>600124169</v>
      </c>
      <c r="C5109" s="68" t="s">
        <v>9031</v>
      </c>
      <c r="D5109" s="76">
        <v>1</v>
      </c>
      <c r="E5109" s="61">
        <f t="shared" si="238"/>
        <v>75021919</v>
      </c>
      <c r="F5109" s="69" t="s">
        <v>5750</v>
      </c>
      <c r="G5109" s="69" t="s">
        <v>9160</v>
      </c>
      <c r="H5109" s="70">
        <v>100</v>
      </c>
      <c r="I5109" s="70" t="s">
        <v>139</v>
      </c>
      <c r="J5109" s="74">
        <v>26.68</v>
      </c>
      <c r="K5109" s="64">
        <f t="shared" si="239"/>
        <v>2668</v>
      </c>
      <c r="L5109" s="71"/>
      <c r="M5109" s="72"/>
      <c r="N5109" s="72" t="s">
        <v>15012</v>
      </c>
      <c r="O5109" s="72"/>
      <c r="P5109" s="81">
        <v>101</v>
      </c>
      <c r="Q5109" s="73"/>
      <c r="R5109" s="73" t="s">
        <v>15013</v>
      </c>
      <c r="S5109" s="60" t="str">
        <f>VLOOKUP(A5109,[1]DATA!$1:$1048576,12,0)</f>
        <v>ANO</v>
      </c>
    </row>
    <row r="5110" spans="1:19" x14ac:dyDescent="0.25">
      <c r="A5110" s="68">
        <v>600124185</v>
      </c>
      <c r="B5110" s="59">
        <f t="shared" si="237"/>
        <v>600124185</v>
      </c>
      <c r="C5110" s="68" t="s">
        <v>9032</v>
      </c>
      <c r="D5110" s="76">
        <v>1</v>
      </c>
      <c r="E5110" s="61">
        <f t="shared" si="238"/>
        <v>70993343</v>
      </c>
      <c r="F5110" s="69" t="s">
        <v>5750</v>
      </c>
      <c r="G5110" s="69" t="s">
        <v>9160</v>
      </c>
      <c r="H5110" s="70">
        <v>0</v>
      </c>
      <c r="I5110" s="70" t="s">
        <v>139</v>
      </c>
      <c r="J5110" s="74">
        <v>26.68</v>
      </c>
      <c r="K5110" s="64">
        <f t="shared" si="239"/>
        <v>0</v>
      </c>
      <c r="L5110" s="71"/>
      <c r="M5110" s="72"/>
      <c r="N5110" s="72" t="s">
        <v>15014</v>
      </c>
      <c r="O5110" s="72" t="s">
        <v>46</v>
      </c>
      <c r="P5110" s="81">
        <v>55</v>
      </c>
      <c r="Q5110" s="73"/>
      <c r="R5110" s="73" t="s">
        <v>14974</v>
      </c>
      <c r="S5110" s="60" t="str">
        <f>VLOOKUP(A5110,[1]DATA!$1:$1048576,12,0)</f>
        <v>ANO</v>
      </c>
    </row>
    <row r="5111" spans="1:19" x14ac:dyDescent="0.25">
      <c r="A5111" s="68">
        <v>600124193</v>
      </c>
      <c r="B5111" s="59">
        <f t="shared" si="237"/>
        <v>600124193</v>
      </c>
      <c r="C5111" s="68" t="s">
        <v>9033</v>
      </c>
      <c r="D5111" s="76">
        <v>1</v>
      </c>
      <c r="E5111" s="61">
        <f t="shared" si="238"/>
        <v>70299749</v>
      </c>
      <c r="F5111" s="69" t="s">
        <v>5750</v>
      </c>
      <c r="G5111" s="69" t="s">
        <v>9160</v>
      </c>
      <c r="H5111" s="70">
        <v>150</v>
      </c>
      <c r="I5111" s="70" t="s">
        <v>139</v>
      </c>
      <c r="J5111" s="74">
        <v>26.68</v>
      </c>
      <c r="K5111" s="64">
        <f t="shared" si="239"/>
        <v>4002</v>
      </c>
      <c r="L5111" s="71"/>
      <c r="M5111" s="72"/>
      <c r="N5111" s="72" t="s">
        <v>15015</v>
      </c>
      <c r="O5111" s="72"/>
      <c r="P5111" s="81">
        <v>229</v>
      </c>
      <c r="Q5111" s="73"/>
      <c r="R5111" s="73" t="s">
        <v>15016</v>
      </c>
      <c r="S5111" s="60" t="str">
        <f>VLOOKUP(A5111,[1]DATA!$1:$1048576,12,0)</f>
        <v>ANO</v>
      </c>
    </row>
    <row r="5112" spans="1:19" x14ac:dyDescent="0.25">
      <c r="A5112" s="68">
        <v>600124258</v>
      </c>
      <c r="B5112" s="59">
        <f t="shared" si="237"/>
        <v>600124258</v>
      </c>
      <c r="C5112" s="68" t="s">
        <v>9034</v>
      </c>
      <c r="D5112" s="76">
        <v>1</v>
      </c>
      <c r="E5112" s="61">
        <f t="shared" si="238"/>
        <v>75022311</v>
      </c>
      <c r="F5112" s="69" t="s">
        <v>5750</v>
      </c>
      <c r="G5112" s="69" t="s">
        <v>9160</v>
      </c>
      <c r="H5112" s="70">
        <v>100</v>
      </c>
      <c r="I5112" s="70" t="s">
        <v>139</v>
      </c>
      <c r="J5112" s="74">
        <v>26.68</v>
      </c>
      <c r="K5112" s="64">
        <f t="shared" si="239"/>
        <v>2668</v>
      </c>
      <c r="L5112" s="71"/>
      <c r="M5112" s="72"/>
      <c r="N5112" s="72" t="s">
        <v>15017</v>
      </c>
      <c r="O5112" s="72"/>
      <c r="P5112" s="81">
        <v>514</v>
      </c>
      <c r="Q5112" s="73"/>
      <c r="R5112" s="73" t="s">
        <v>15018</v>
      </c>
      <c r="S5112" s="60" t="str">
        <f>VLOOKUP(A5112,[1]DATA!$1:$1048576,12,0)</f>
        <v>ANO</v>
      </c>
    </row>
    <row r="5113" spans="1:19" x14ac:dyDescent="0.25">
      <c r="A5113" s="68">
        <v>600124312</v>
      </c>
      <c r="B5113" s="59">
        <f t="shared" si="237"/>
        <v>600124312</v>
      </c>
      <c r="C5113" s="68" t="s">
        <v>9035</v>
      </c>
      <c r="D5113" s="76">
        <v>1</v>
      </c>
      <c r="E5113" s="61">
        <f t="shared" si="238"/>
        <v>70993327</v>
      </c>
      <c r="F5113" s="69" t="s">
        <v>5750</v>
      </c>
      <c r="G5113" s="69" t="s">
        <v>9160</v>
      </c>
      <c r="H5113" s="70">
        <v>0</v>
      </c>
      <c r="I5113" s="70" t="s">
        <v>139</v>
      </c>
      <c r="J5113" s="74">
        <v>26.68</v>
      </c>
      <c r="K5113" s="64">
        <f t="shared" si="239"/>
        <v>0</v>
      </c>
      <c r="L5113" s="71"/>
      <c r="M5113" s="72"/>
      <c r="N5113" s="72" t="s">
        <v>15019</v>
      </c>
      <c r="O5113" s="72" t="s">
        <v>57</v>
      </c>
      <c r="P5113" s="81">
        <v>200</v>
      </c>
      <c r="Q5113" s="73"/>
      <c r="R5113" s="73" t="s">
        <v>14974</v>
      </c>
      <c r="S5113" s="60" t="str">
        <f>VLOOKUP(A5113,[1]DATA!$1:$1048576,12,0)</f>
        <v>ANO</v>
      </c>
    </row>
    <row r="5114" spans="1:19" x14ac:dyDescent="0.25">
      <c r="A5114" s="68">
        <v>600124339</v>
      </c>
      <c r="B5114" s="59">
        <f t="shared" si="237"/>
        <v>600124339</v>
      </c>
      <c r="C5114" s="68" t="s">
        <v>9036</v>
      </c>
      <c r="D5114" s="76">
        <v>1</v>
      </c>
      <c r="E5114" s="61">
        <f t="shared" si="238"/>
        <v>75020904</v>
      </c>
      <c r="F5114" s="69" t="s">
        <v>5750</v>
      </c>
      <c r="G5114" s="69" t="s">
        <v>9160</v>
      </c>
      <c r="H5114" s="70">
        <v>300</v>
      </c>
      <c r="I5114" s="70" t="s">
        <v>139</v>
      </c>
      <c r="J5114" s="74">
        <v>26.68</v>
      </c>
      <c r="K5114" s="64">
        <f t="shared" si="239"/>
        <v>8004</v>
      </c>
      <c r="L5114" s="71"/>
      <c r="M5114" s="72"/>
      <c r="N5114" s="72" t="s">
        <v>15020</v>
      </c>
      <c r="O5114" s="72"/>
      <c r="P5114" s="81">
        <v>377</v>
      </c>
      <c r="Q5114" s="73"/>
      <c r="R5114" s="73" t="s">
        <v>5027</v>
      </c>
      <c r="S5114" s="60" t="str">
        <f>VLOOKUP(A5114,[1]DATA!$1:$1048576,12,0)</f>
        <v>ANO</v>
      </c>
    </row>
    <row r="5115" spans="1:19" x14ac:dyDescent="0.25">
      <c r="A5115" s="68">
        <v>600124355</v>
      </c>
      <c r="B5115" s="59">
        <f t="shared" si="237"/>
        <v>600124355</v>
      </c>
      <c r="C5115" s="68" t="s">
        <v>9037</v>
      </c>
      <c r="D5115" s="76">
        <v>1</v>
      </c>
      <c r="E5115" s="61">
        <f t="shared" si="238"/>
        <v>75023547</v>
      </c>
      <c r="F5115" s="69" t="s">
        <v>5750</v>
      </c>
      <c r="G5115" s="69" t="s">
        <v>9160</v>
      </c>
      <c r="H5115" s="70">
        <v>400</v>
      </c>
      <c r="I5115" s="70" t="s">
        <v>139</v>
      </c>
      <c r="J5115" s="74">
        <v>26.68</v>
      </c>
      <c r="K5115" s="64">
        <f t="shared" si="239"/>
        <v>10672</v>
      </c>
      <c r="L5115" s="71"/>
      <c r="M5115" s="72"/>
      <c r="N5115" s="72" t="s">
        <v>15021</v>
      </c>
      <c r="O5115" s="72"/>
      <c r="P5115" s="81">
        <v>540</v>
      </c>
      <c r="Q5115" s="73"/>
      <c r="R5115" s="73" t="s">
        <v>15022</v>
      </c>
      <c r="S5115" s="60" t="str">
        <f>VLOOKUP(A5115,[1]DATA!$1:$1048576,12,0)</f>
        <v>ANO</v>
      </c>
    </row>
    <row r="5116" spans="1:19" x14ac:dyDescent="0.25">
      <c r="A5116" s="68">
        <v>600124363</v>
      </c>
      <c r="B5116" s="59">
        <f t="shared" si="237"/>
        <v>600124363</v>
      </c>
      <c r="C5116" s="68" t="s">
        <v>9038</v>
      </c>
      <c r="D5116" s="76">
        <v>1</v>
      </c>
      <c r="E5116" s="61">
        <f t="shared" si="238"/>
        <v>75020491</v>
      </c>
      <c r="F5116" s="69" t="s">
        <v>5750</v>
      </c>
      <c r="G5116" s="69" t="s">
        <v>9160</v>
      </c>
      <c r="H5116" s="70">
        <v>175</v>
      </c>
      <c r="I5116" s="70" t="s">
        <v>139</v>
      </c>
      <c r="J5116" s="74">
        <v>26.68</v>
      </c>
      <c r="K5116" s="64">
        <f t="shared" si="239"/>
        <v>4669</v>
      </c>
      <c r="L5116" s="71"/>
      <c r="M5116" s="72"/>
      <c r="N5116" s="72" t="s">
        <v>15023</v>
      </c>
      <c r="O5116" s="72"/>
      <c r="P5116" s="81">
        <v>134</v>
      </c>
      <c r="Q5116" s="73"/>
      <c r="R5116" s="73" t="s">
        <v>15024</v>
      </c>
      <c r="S5116" s="60" t="str">
        <f>VLOOKUP(A5116,[1]DATA!$1:$1048576,12,0)</f>
        <v>ANO</v>
      </c>
    </row>
    <row r="5117" spans="1:19" x14ac:dyDescent="0.25">
      <c r="A5117" s="68">
        <v>600124371</v>
      </c>
      <c r="B5117" s="59">
        <f t="shared" si="237"/>
        <v>600124371</v>
      </c>
      <c r="C5117" s="68" t="s">
        <v>9039</v>
      </c>
      <c r="D5117" s="76">
        <v>1</v>
      </c>
      <c r="E5117" s="61">
        <f t="shared" si="238"/>
        <v>71008748</v>
      </c>
      <c r="F5117" s="69" t="s">
        <v>5750</v>
      </c>
      <c r="G5117" s="69" t="s">
        <v>9160</v>
      </c>
      <c r="H5117" s="70">
        <v>675</v>
      </c>
      <c r="I5117" s="70" t="s">
        <v>139</v>
      </c>
      <c r="J5117" s="74">
        <v>26.68</v>
      </c>
      <c r="K5117" s="64">
        <f t="shared" si="239"/>
        <v>18009</v>
      </c>
      <c r="L5117" s="71"/>
      <c r="M5117" s="72"/>
      <c r="N5117" s="72" t="s">
        <v>15025</v>
      </c>
      <c r="O5117" s="72" t="s">
        <v>14148</v>
      </c>
      <c r="P5117" s="81">
        <v>950</v>
      </c>
      <c r="Q5117" s="73"/>
      <c r="R5117" s="73" t="s">
        <v>15026</v>
      </c>
      <c r="S5117" s="60" t="str">
        <f>VLOOKUP(A5117,[1]DATA!$1:$1048576,12,0)</f>
        <v>ANO</v>
      </c>
    </row>
    <row r="5118" spans="1:19" x14ac:dyDescent="0.25">
      <c r="A5118" s="68">
        <v>600124380</v>
      </c>
      <c r="B5118" s="59">
        <f t="shared" si="237"/>
        <v>600124380</v>
      </c>
      <c r="C5118" s="68" t="s">
        <v>9040</v>
      </c>
      <c r="D5118" s="76">
        <v>1</v>
      </c>
      <c r="E5118" s="61">
        <f t="shared" si="238"/>
        <v>70938491</v>
      </c>
      <c r="F5118" s="69" t="s">
        <v>5750</v>
      </c>
      <c r="G5118" s="69" t="s">
        <v>9160</v>
      </c>
      <c r="H5118" s="70">
        <v>150</v>
      </c>
      <c r="I5118" s="70" t="s">
        <v>139</v>
      </c>
      <c r="J5118" s="74">
        <v>26.68</v>
      </c>
      <c r="K5118" s="64">
        <f t="shared" si="239"/>
        <v>4002</v>
      </c>
      <c r="L5118" s="71"/>
      <c r="M5118" s="72"/>
      <c r="N5118" s="72" t="s">
        <v>15027</v>
      </c>
      <c r="O5118" s="72"/>
      <c r="P5118" s="81">
        <v>306</v>
      </c>
      <c r="Q5118" s="73"/>
      <c r="R5118" s="73" t="s">
        <v>15028</v>
      </c>
      <c r="S5118" s="60" t="str">
        <f>VLOOKUP(A5118,[1]DATA!$1:$1048576,12,0)</f>
        <v>ANO</v>
      </c>
    </row>
    <row r="5119" spans="1:19" x14ac:dyDescent="0.25">
      <c r="A5119" s="68">
        <v>600124398</v>
      </c>
      <c r="B5119" s="59">
        <f t="shared" si="237"/>
        <v>600124398</v>
      </c>
      <c r="C5119" s="68" t="s">
        <v>9041</v>
      </c>
      <c r="D5119" s="76">
        <v>1</v>
      </c>
      <c r="E5119" s="61">
        <f t="shared" si="238"/>
        <v>70930881</v>
      </c>
      <c r="F5119" s="69" t="s">
        <v>5750</v>
      </c>
      <c r="G5119" s="69" t="s">
        <v>9160</v>
      </c>
      <c r="H5119" s="70">
        <v>400</v>
      </c>
      <c r="I5119" s="70" t="s">
        <v>139</v>
      </c>
      <c r="J5119" s="74">
        <v>26.68</v>
      </c>
      <c r="K5119" s="64">
        <f t="shared" si="239"/>
        <v>10672</v>
      </c>
      <c r="L5119" s="71"/>
      <c r="M5119" s="72"/>
      <c r="N5119" s="72" t="s">
        <v>15029</v>
      </c>
      <c r="O5119" s="72" t="s">
        <v>15030</v>
      </c>
      <c r="P5119" s="81">
        <v>500</v>
      </c>
      <c r="Q5119" s="73"/>
      <c r="R5119" s="73" t="s">
        <v>15031</v>
      </c>
      <c r="S5119" s="60" t="str">
        <f>VLOOKUP(A5119,[1]DATA!$1:$1048576,12,0)</f>
        <v>ANO</v>
      </c>
    </row>
    <row r="5120" spans="1:19" x14ac:dyDescent="0.25">
      <c r="A5120" s="68">
        <v>600124401</v>
      </c>
      <c r="B5120" s="59">
        <f t="shared" si="237"/>
        <v>600124401</v>
      </c>
      <c r="C5120" s="68" t="s">
        <v>9042</v>
      </c>
      <c r="D5120" s="76">
        <v>1</v>
      </c>
      <c r="E5120" s="61">
        <f t="shared" si="238"/>
        <v>75022966</v>
      </c>
      <c r="F5120" s="69" t="s">
        <v>5750</v>
      </c>
      <c r="G5120" s="69" t="s">
        <v>9160</v>
      </c>
      <c r="H5120" s="70">
        <v>325</v>
      </c>
      <c r="I5120" s="70" t="s">
        <v>139</v>
      </c>
      <c r="J5120" s="74">
        <v>26.68</v>
      </c>
      <c r="K5120" s="64">
        <f t="shared" si="239"/>
        <v>8671</v>
      </c>
      <c r="L5120" s="71"/>
      <c r="M5120" s="72"/>
      <c r="N5120" s="72" t="s">
        <v>15032</v>
      </c>
      <c r="O5120" s="72"/>
      <c r="P5120" s="81">
        <v>600</v>
      </c>
      <c r="Q5120" s="73"/>
      <c r="R5120" s="73" t="s">
        <v>15033</v>
      </c>
      <c r="S5120" s="60" t="str">
        <f>VLOOKUP(A5120,[1]DATA!$1:$1048576,12,0)</f>
        <v>ANO</v>
      </c>
    </row>
    <row r="5121" spans="1:19" x14ac:dyDescent="0.25">
      <c r="A5121" s="68">
        <v>600124444</v>
      </c>
      <c r="B5121" s="59">
        <f t="shared" si="237"/>
        <v>600124444</v>
      </c>
      <c r="C5121" s="68" t="s">
        <v>9043</v>
      </c>
      <c r="D5121" s="76">
        <v>1</v>
      </c>
      <c r="E5121" s="61">
        <f t="shared" si="238"/>
        <v>70436070</v>
      </c>
      <c r="F5121" s="69" t="s">
        <v>5750</v>
      </c>
      <c r="G5121" s="69" t="s">
        <v>9160</v>
      </c>
      <c r="H5121" s="70">
        <v>975</v>
      </c>
      <c r="I5121" s="70" t="s">
        <v>139</v>
      </c>
      <c r="J5121" s="74">
        <v>26.68</v>
      </c>
      <c r="K5121" s="64">
        <f t="shared" si="239"/>
        <v>26013</v>
      </c>
      <c r="L5121" s="71"/>
      <c r="M5121" s="72"/>
      <c r="N5121" s="72" t="s">
        <v>15034</v>
      </c>
      <c r="O5121" s="72" t="s">
        <v>4255</v>
      </c>
      <c r="P5121" s="81">
        <v>350</v>
      </c>
      <c r="Q5121" s="73"/>
      <c r="R5121" s="73" t="s">
        <v>14974</v>
      </c>
      <c r="S5121" s="60" t="str">
        <f>VLOOKUP(A5121,[1]DATA!$1:$1048576,12,0)</f>
        <v>ANO</v>
      </c>
    </row>
    <row r="5122" spans="1:19" x14ac:dyDescent="0.25">
      <c r="A5122" s="68">
        <v>600124452</v>
      </c>
      <c r="B5122" s="59">
        <f t="shared" si="237"/>
        <v>600124452</v>
      </c>
      <c r="C5122" s="68" t="s">
        <v>9044</v>
      </c>
      <c r="D5122" s="76">
        <v>1</v>
      </c>
      <c r="E5122" s="61">
        <f t="shared" si="238"/>
        <v>75022567</v>
      </c>
      <c r="F5122" s="69" t="s">
        <v>5750</v>
      </c>
      <c r="G5122" s="69" t="s">
        <v>9160</v>
      </c>
      <c r="H5122" s="70">
        <v>1075</v>
      </c>
      <c r="I5122" s="70" t="s">
        <v>139</v>
      </c>
      <c r="J5122" s="74">
        <v>26.68</v>
      </c>
      <c r="K5122" s="64">
        <f t="shared" si="239"/>
        <v>28681</v>
      </c>
      <c r="L5122" s="71"/>
      <c r="M5122" s="72"/>
      <c r="N5122" s="72" t="s">
        <v>15035</v>
      </c>
      <c r="O5122" s="72" t="s">
        <v>41</v>
      </c>
      <c r="P5122" s="81">
        <v>1720</v>
      </c>
      <c r="Q5122" s="73"/>
      <c r="R5122" s="73" t="s">
        <v>4831</v>
      </c>
      <c r="S5122" s="60" t="str">
        <f>VLOOKUP(A5122,[1]DATA!$1:$1048576,12,0)</f>
        <v>ANO</v>
      </c>
    </row>
    <row r="5123" spans="1:19" x14ac:dyDescent="0.25">
      <c r="A5123" s="68">
        <v>600124461</v>
      </c>
      <c r="B5123" s="59">
        <f t="shared" si="237"/>
        <v>600124461</v>
      </c>
      <c r="C5123" s="68" t="s">
        <v>9045</v>
      </c>
      <c r="D5123" s="76">
        <v>1</v>
      </c>
      <c r="E5123" s="61">
        <f t="shared" si="238"/>
        <v>75021641</v>
      </c>
      <c r="F5123" s="69" t="s">
        <v>5750</v>
      </c>
      <c r="G5123" s="69" t="s">
        <v>9160</v>
      </c>
      <c r="H5123" s="70">
        <v>325</v>
      </c>
      <c r="I5123" s="70" t="s">
        <v>139</v>
      </c>
      <c r="J5123" s="74">
        <v>26.68</v>
      </c>
      <c r="K5123" s="64">
        <f t="shared" si="239"/>
        <v>8671</v>
      </c>
      <c r="L5123" s="71"/>
      <c r="M5123" s="72"/>
      <c r="N5123" s="72" t="s">
        <v>15036</v>
      </c>
      <c r="O5123" s="72"/>
      <c r="P5123" s="81">
        <v>112</v>
      </c>
      <c r="Q5123" s="73"/>
      <c r="R5123" s="73" t="s">
        <v>15037</v>
      </c>
      <c r="S5123" s="60" t="str">
        <f>VLOOKUP(A5123,[1]DATA!$1:$1048576,12,0)</f>
        <v>ANO</v>
      </c>
    </row>
    <row r="5124" spans="1:19" x14ac:dyDescent="0.25">
      <c r="A5124" s="68">
        <v>600124479</v>
      </c>
      <c r="B5124" s="59">
        <f t="shared" si="237"/>
        <v>600124479</v>
      </c>
      <c r="C5124" s="68" t="s">
        <v>9046</v>
      </c>
      <c r="D5124" s="76">
        <v>1</v>
      </c>
      <c r="E5124" s="61">
        <f t="shared" si="238"/>
        <v>70435651</v>
      </c>
      <c r="F5124" s="69" t="s">
        <v>5750</v>
      </c>
      <c r="G5124" s="69" t="s">
        <v>9160</v>
      </c>
      <c r="H5124" s="70">
        <v>700</v>
      </c>
      <c r="I5124" s="70" t="s">
        <v>139</v>
      </c>
      <c r="J5124" s="74">
        <v>26.68</v>
      </c>
      <c r="K5124" s="64">
        <f t="shared" si="239"/>
        <v>18676</v>
      </c>
      <c r="L5124" s="71"/>
      <c r="M5124" s="72"/>
      <c r="N5124" s="72" t="s">
        <v>15038</v>
      </c>
      <c r="O5124" s="72" t="s">
        <v>50</v>
      </c>
      <c r="P5124" s="81">
        <v>777</v>
      </c>
      <c r="Q5124" s="73"/>
      <c r="R5124" s="73" t="s">
        <v>14974</v>
      </c>
      <c r="S5124" s="60" t="str">
        <f>VLOOKUP(A5124,[1]DATA!$1:$1048576,12,0)</f>
        <v>ANO</v>
      </c>
    </row>
    <row r="5125" spans="1:19" x14ac:dyDescent="0.25">
      <c r="A5125" s="68">
        <v>600124487</v>
      </c>
      <c r="B5125" s="59">
        <f t="shared" ref="B5125:B5188" si="240">A5125*1</f>
        <v>600124487</v>
      </c>
      <c r="C5125" s="68" t="s">
        <v>9047</v>
      </c>
      <c r="D5125" s="76">
        <v>1</v>
      </c>
      <c r="E5125" s="61">
        <f t="shared" ref="E5125:E5188" si="241">C5125*1</f>
        <v>70436177</v>
      </c>
      <c r="F5125" s="69" t="s">
        <v>5750</v>
      </c>
      <c r="G5125" s="69" t="s">
        <v>9160</v>
      </c>
      <c r="H5125" s="70">
        <v>725</v>
      </c>
      <c r="I5125" s="70" t="s">
        <v>139</v>
      </c>
      <c r="J5125" s="74">
        <v>26.68</v>
      </c>
      <c r="K5125" s="64">
        <f t="shared" ref="K5125:K5188" si="242">H5125*J5125</f>
        <v>19343</v>
      </c>
      <c r="L5125" s="71"/>
      <c r="M5125" s="72"/>
      <c r="N5125" s="72" t="s">
        <v>15039</v>
      </c>
      <c r="O5125" s="72" t="s">
        <v>15040</v>
      </c>
      <c r="P5125" s="81">
        <v>1072</v>
      </c>
      <c r="Q5125" s="73"/>
      <c r="R5125" s="73" t="s">
        <v>14974</v>
      </c>
      <c r="S5125" s="60" t="str">
        <f>VLOOKUP(A5125,[1]DATA!$1:$1048576,12,0)</f>
        <v>ANO</v>
      </c>
    </row>
    <row r="5126" spans="1:19" x14ac:dyDescent="0.25">
      <c r="A5126" s="68">
        <v>600124495</v>
      </c>
      <c r="B5126" s="59">
        <f t="shared" si="240"/>
        <v>600124495</v>
      </c>
      <c r="C5126" s="68" t="s">
        <v>9048</v>
      </c>
      <c r="D5126" s="76">
        <v>1</v>
      </c>
      <c r="E5126" s="61">
        <f t="shared" si="241"/>
        <v>70989931</v>
      </c>
      <c r="F5126" s="69" t="s">
        <v>5750</v>
      </c>
      <c r="G5126" s="69" t="s">
        <v>9160</v>
      </c>
      <c r="H5126" s="70">
        <v>250</v>
      </c>
      <c r="I5126" s="70" t="s">
        <v>139</v>
      </c>
      <c r="J5126" s="74">
        <v>26.68</v>
      </c>
      <c r="K5126" s="64">
        <f t="shared" si="242"/>
        <v>6670</v>
      </c>
      <c r="L5126" s="71"/>
      <c r="M5126" s="72"/>
      <c r="N5126" s="72" t="s">
        <v>15041</v>
      </c>
      <c r="O5126" s="72" t="s">
        <v>15042</v>
      </c>
      <c r="P5126" s="81">
        <v>853</v>
      </c>
      <c r="Q5126" s="73"/>
      <c r="R5126" s="73" t="s">
        <v>5625</v>
      </c>
      <c r="S5126" s="60" t="str">
        <f>VLOOKUP(A5126,[1]DATA!$1:$1048576,12,0)</f>
        <v>ANO</v>
      </c>
    </row>
    <row r="5127" spans="1:19" x14ac:dyDescent="0.25">
      <c r="A5127" s="68">
        <v>600124525</v>
      </c>
      <c r="B5127" s="59">
        <f t="shared" si="240"/>
        <v>600124525</v>
      </c>
      <c r="C5127" s="68" t="s">
        <v>9049</v>
      </c>
      <c r="D5127" s="76">
        <v>1</v>
      </c>
      <c r="E5127" s="61">
        <f t="shared" si="241"/>
        <v>70938172</v>
      </c>
      <c r="F5127" s="69" t="s">
        <v>5750</v>
      </c>
      <c r="G5127" s="69" t="s">
        <v>9160</v>
      </c>
      <c r="H5127" s="70">
        <v>375</v>
      </c>
      <c r="I5127" s="70" t="s">
        <v>139</v>
      </c>
      <c r="J5127" s="74">
        <v>26.68</v>
      </c>
      <c r="K5127" s="64">
        <f t="shared" si="242"/>
        <v>10005</v>
      </c>
      <c r="L5127" s="71"/>
      <c r="M5127" s="72"/>
      <c r="N5127" s="72" t="s">
        <v>15043</v>
      </c>
      <c r="O5127" s="72" t="s">
        <v>19</v>
      </c>
      <c r="P5127" s="81">
        <v>400</v>
      </c>
      <c r="Q5127" s="73"/>
      <c r="R5127" s="73" t="s">
        <v>15044</v>
      </c>
      <c r="S5127" s="60" t="str">
        <f>VLOOKUP(A5127,[1]DATA!$1:$1048576,12,0)</f>
        <v>ANO</v>
      </c>
    </row>
    <row r="5128" spans="1:19" x14ac:dyDescent="0.25">
      <c r="A5128" s="68">
        <v>600124550</v>
      </c>
      <c r="B5128" s="59">
        <f t="shared" si="240"/>
        <v>600124550</v>
      </c>
      <c r="C5128" s="68" t="s">
        <v>9050</v>
      </c>
      <c r="D5128" s="76">
        <v>1</v>
      </c>
      <c r="E5128" s="61">
        <f t="shared" si="241"/>
        <v>75023652</v>
      </c>
      <c r="F5128" s="69" t="s">
        <v>5750</v>
      </c>
      <c r="G5128" s="69" t="s">
        <v>9160</v>
      </c>
      <c r="H5128" s="70">
        <v>25</v>
      </c>
      <c r="I5128" s="70" t="s">
        <v>139</v>
      </c>
      <c r="J5128" s="74">
        <v>26.68</v>
      </c>
      <c r="K5128" s="64">
        <f t="shared" si="242"/>
        <v>667</v>
      </c>
      <c r="L5128" s="71"/>
      <c r="M5128" s="72"/>
      <c r="N5128" s="72" t="s">
        <v>15045</v>
      </c>
      <c r="O5128" s="72"/>
      <c r="P5128" s="81">
        <v>90</v>
      </c>
      <c r="Q5128" s="73"/>
      <c r="R5128" s="73" t="s">
        <v>10071</v>
      </c>
      <c r="S5128" s="60" t="str">
        <f>VLOOKUP(A5128,[1]DATA!$1:$1048576,12,0)</f>
        <v>ANO</v>
      </c>
    </row>
    <row r="5129" spans="1:19" x14ac:dyDescent="0.25">
      <c r="A5129" s="68">
        <v>600124568</v>
      </c>
      <c r="B5129" s="59">
        <f t="shared" si="240"/>
        <v>600124568</v>
      </c>
      <c r="C5129" s="68" t="s">
        <v>9051</v>
      </c>
      <c r="D5129" s="76">
        <v>1</v>
      </c>
      <c r="E5129" s="61">
        <f t="shared" si="241"/>
        <v>70436169</v>
      </c>
      <c r="F5129" s="69" t="s">
        <v>5750</v>
      </c>
      <c r="G5129" s="69" t="s">
        <v>9160</v>
      </c>
      <c r="H5129" s="70">
        <v>475</v>
      </c>
      <c r="I5129" s="70" t="s">
        <v>139</v>
      </c>
      <c r="J5129" s="74">
        <v>26.68</v>
      </c>
      <c r="K5129" s="64">
        <f t="shared" si="242"/>
        <v>12673</v>
      </c>
      <c r="L5129" s="71"/>
      <c r="M5129" s="72"/>
      <c r="N5129" s="72" t="s">
        <v>15046</v>
      </c>
      <c r="O5129" s="72" t="s">
        <v>9350</v>
      </c>
      <c r="P5129" s="81">
        <v>1063</v>
      </c>
      <c r="Q5129" s="73"/>
      <c r="R5129" s="73" t="s">
        <v>14974</v>
      </c>
      <c r="S5129" s="60" t="str">
        <f>VLOOKUP(A5129,[1]DATA!$1:$1048576,12,0)</f>
        <v>ANO</v>
      </c>
    </row>
    <row r="5130" spans="1:19" x14ac:dyDescent="0.25">
      <c r="A5130" s="68">
        <v>600124576</v>
      </c>
      <c r="B5130" s="59">
        <f t="shared" si="240"/>
        <v>600124576</v>
      </c>
      <c r="C5130" s="68" t="s">
        <v>9052</v>
      </c>
      <c r="D5130" s="76">
        <v>1</v>
      </c>
      <c r="E5130" s="61">
        <f t="shared" si="241"/>
        <v>75022583</v>
      </c>
      <c r="F5130" s="69" t="s">
        <v>5750</v>
      </c>
      <c r="G5130" s="69" t="s">
        <v>9160</v>
      </c>
      <c r="H5130" s="70">
        <v>50</v>
      </c>
      <c r="I5130" s="70" t="s">
        <v>139</v>
      </c>
      <c r="J5130" s="74">
        <v>26.68</v>
      </c>
      <c r="K5130" s="64">
        <f t="shared" si="242"/>
        <v>1334</v>
      </c>
      <c r="L5130" s="71"/>
      <c r="M5130" s="72"/>
      <c r="N5130" s="72" t="s">
        <v>15047</v>
      </c>
      <c r="O5130" s="72"/>
      <c r="P5130" s="81">
        <v>58</v>
      </c>
      <c r="Q5130" s="73"/>
      <c r="R5130" s="73" t="s">
        <v>15048</v>
      </c>
      <c r="S5130" s="60" t="str">
        <f>VLOOKUP(A5130,[1]DATA!$1:$1048576,12,0)</f>
        <v>ANO</v>
      </c>
    </row>
    <row r="5131" spans="1:19" x14ac:dyDescent="0.25">
      <c r="A5131" s="68">
        <v>600124584</v>
      </c>
      <c r="B5131" s="59">
        <f t="shared" si="240"/>
        <v>600124584</v>
      </c>
      <c r="C5131" s="68" t="s">
        <v>9053</v>
      </c>
      <c r="D5131" s="76">
        <v>1</v>
      </c>
      <c r="E5131" s="61">
        <f t="shared" si="241"/>
        <v>70989958</v>
      </c>
      <c r="F5131" s="69" t="s">
        <v>5750</v>
      </c>
      <c r="G5131" s="69" t="s">
        <v>9160</v>
      </c>
      <c r="H5131" s="70">
        <v>575</v>
      </c>
      <c r="I5131" s="70" t="s">
        <v>139</v>
      </c>
      <c r="J5131" s="74">
        <v>26.68</v>
      </c>
      <c r="K5131" s="64">
        <f t="shared" si="242"/>
        <v>15341</v>
      </c>
      <c r="L5131" s="71"/>
      <c r="M5131" s="72"/>
      <c r="N5131" s="72" t="s">
        <v>15049</v>
      </c>
      <c r="O5131" s="72" t="s">
        <v>15050</v>
      </c>
      <c r="P5131" s="81">
        <v>1620</v>
      </c>
      <c r="Q5131" s="73"/>
      <c r="R5131" s="73" t="s">
        <v>5625</v>
      </c>
      <c r="S5131" s="60" t="str">
        <f>VLOOKUP(A5131,[1]DATA!$1:$1048576,12,0)</f>
        <v>ANO</v>
      </c>
    </row>
    <row r="5132" spans="1:19" x14ac:dyDescent="0.25">
      <c r="A5132" s="68">
        <v>650008006</v>
      </c>
      <c r="B5132" s="59">
        <f t="shared" si="240"/>
        <v>650008006</v>
      </c>
      <c r="C5132" s="68" t="s">
        <v>9054</v>
      </c>
      <c r="D5132" s="76">
        <v>1</v>
      </c>
      <c r="E5132" s="61">
        <f t="shared" si="241"/>
        <v>26286033</v>
      </c>
      <c r="F5132" s="69" t="s">
        <v>5750</v>
      </c>
      <c r="G5132" s="69" t="s">
        <v>9160</v>
      </c>
      <c r="H5132" s="70">
        <v>175</v>
      </c>
      <c r="I5132" s="70" t="s">
        <v>139</v>
      </c>
      <c r="J5132" s="74">
        <v>26.68</v>
      </c>
      <c r="K5132" s="64">
        <f t="shared" si="242"/>
        <v>4669</v>
      </c>
      <c r="L5132" s="71"/>
      <c r="M5132" s="72"/>
      <c r="N5132" s="72" t="s">
        <v>15051</v>
      </c>
      <c r="O5132" s="72" t="s">
        <v>15052</v>
      </c>
      <c r="P5132" s="81">
        <v>1177</v>
      </c>
      <c r="Q5132" s="73"/>
      <c r="R5132" s="73" t="s">
        <v>5625</v>
      </c>
      <c r="S5132" s="60" t="str">
        <f>VLOOKUP(A5132,[1]DATA!$1:$1048576,12,0)</f>
        <v>NE</v>
      </c>
    </row>
    <row r="5133" spans="1:19" x14ac:dyDescent="0.25">
      <c r="A5133" s="68">
        <v>650067231</v>
      </c>
      <c r="B5133" s="59">
        <f t="shared" si="240"/>
        <v>650067231</v>
      </c>
      <c r="C5133" s="68" t="s">
        <v>9055</v>
      </c>
      <c r="D5133" s="76">
        <v>1</v>
      </c>
      <c r="E5133" s="61">
        <f t="shared" si="241"/>
        <v>70940444</v>
      </c>
      <c r="F5133" s="69" t="s">
        <v>5750</v>
      </c>
      <c r="G5133" s="69" t="s">
        <v>9160</v>
      </c>
      <c r="H5133" s="70">
        <v>550</v>
      </c>
      <c r="I5133" s="70" t="s">
        <v>139</v>
      </c>
      <c r="J5133" s="74">
        <v>26.68</v>
      </c>
      <c r="K5133" s="64">
        <f t="shared" si="242"/>
        <v>14674</v>
      </c>
      <c r="L5133" s="71"/>
      <c r="M5133" s="72"/>
      <c r="N5133" s="72" t="s">
        <v>15053</v>
      </c>
      <c r="O5133" s="72"/>
      <c r="P5133" s="81">
        <v>1</v>
      </c>
      <c r="Q5133" s="73"/>
      <c r="R5133" s="73" t="s">
        <v>14992</v>
      </c>
      <c r="S5133" s="60" t="str">
        <f>VLOOKUP(A5133,[1]DATA!$1:$1048576,12,0)</f>
        <v>NE</v>
      </c>
    </row>
    <row r="5134" spans="1:19" x14ac:dyDescent="0.25">
      <c r="A5134" s="68">
        <v>691012741</v>
      </c>
      <c r="B5134" s="59">
        <f t="shared" si="240"/>
        <v>691012741</v>
      </c>
      <c r="C5134" s="68" t="s">
        <v>9056</v>
      </c>
      <c r="D5134" s="76">
        <v>1</v>
      </c>
      <c r="E5134" s="61">
        <f t="shared" si="241"/>
        <v>5699509</v>
      </c>
      <c r="F5134" s="69" t="s">
        <v>5750</v>
      </c>
      <c r="G5134" s="69" t="s">
        <v>9160</v>
      </c>
      <c r="H5134" s="70">
        <v>75</v>
      </c>
      <c r="I5134" s="70" t="s">
        <v>139</v>
      </c>
      <c r="J5134" s="74">
        <v>26.68</v>
      </c>
      <c r="K5134" s="64">
        <f t="shared" si="242"/>
        <v>2001</v>
      </c>
      <c r="L5134" s="71"/>
      <c r="M5134" s="72"/>
      <c r="N5134" s="72" t="s">
        <v>15054</v>
      </c>
      <c r="O5134" s="72" t="s">
        <v>12895</v>
      </c>
      <c r="P5134" s="81">
        <v>2</v>
      </c>
      <c r="Q5134" s="73"/>
      <c r="R5134" s="73" t="s">
        <v>15031</v>
      </c>
      <c r="S5134" s="60" t="str">
        <f>VLOOKUP(A5134,[1]DATA!$1:$1048576,12,0)</f>
        <v>NE</v>
      </c>
    </row>
    <row r="5135" spans="1:19" x14ac:dyDescent="0.25">
      <c r="A5135" s="68">
        <v>600015483</v>
      </c>
      <c r="B5135" s="59">
        <f t="shared" si="240"/>
        <v>600015483</v>
      </c>
      <c r="C5135" s="68" t="s">
        <v>9057</v>
      </c>
      <c r="D5135" s="76">
        <v>1</v>
      </c>
      <c r="E5135" s="61">
        <f t="shared" si="241"/>
        <v>55107</v>
      </c>
      <c r="F5135" s="69" t="s">
        <v>5750</v>
      </c>
      <c r="G5135" s="69" t="s">
        <v>9160</v>
      </c>
      <c r="H5135" s="70">
        <v>0</v>
      </c>
      <c r="I5135" s="70" t="s">
        <v>139</v>
      </c>
      <c r="J5135" s="74">
        <v>26.68</v>
      </c>
      <c r="K5135" s="64">
        <f t="shared" si="242"/>
        <v>0</v>
      </c>
      <c r="L5135" s="71"/>
      <c r="M5135" s="72"/>
      <c r="N5135" s="72" t="s">
        <v>15055</v>
      </c>
      <c r="O5135" s="72" t="s">
        <v>15056</v>
      </c>
      <c r="P5135" s="81">
        <v>1110</v>
      </c>
      <c r="Q5135" s="73"/>
      <c r="R5135" s="73" t="s">
        <v>15057</v>
      </c>
      <c r="S5135" s="60" t="str">
        <f>VLOOKUP(A5135,[1]DATA!$1:$1048576,12,0)</f>
        <v>ANO</v>
      </c>
    </row>
    <row r="5136" spans="1:19" x14ac:dyDescent="0.25">
      <c r="A5136" s="68">
        <v>600015491</v>
      </c>
      <c r="B5136" s="59">
        <f t="shared" si="240"/>
        <v>600015491</v>
      </c>
      <c r="C5136" s="68" t="s">
        <v>9058</v>
      </c>
      <c r="D5136" s="76">
        <v>1</v>
      </c>
      <c r="E5136" s="61">
        <f t="shared" si="241"/>
        <v>838811</v>
      </c>
      <c r="F5136" s="69" t="s">
        <v>5750</v>
      </c>
      <c r="G5136" s="69" t="s">
        <v>9160</v>
      </c>
      <c r="H5136" s="70">
        <v>50</v>
      </c>
      <c r="I5136" s="70" t="s">
        <v>139</v>
      </c>
      <c r="J5136" s="74">
        <v>26.68</v>
      </c>
      <c r="K5136" s="64">
        <f t="shared" si="242"/>
        <v>1334</v>
      </c>
      <c r="L5136" s="71"/>
      <c r="M5136" s="72"/>
      <c r="N5136" s="72" t="s">
        <v>15058</v>
      </c>
      <c r="O5136" s="72" t="s">
        <v>47</v>
      </c>
      <c r="P5136" s="81">
        <v>537</v>
      </c>
      <c r="Q5136" s="73"/>
      <c r="R5136" s="73" t="s">
        <v>15059</v>
      </c>
      <c r="S5136" s="60" t="str">
        <f>VLOOKUP(A5136,[1]DATA!$1:$1048576,12,0)</f>
        <v>NE</v>
      </c>
    </row>
    <row r="5137" spans="1:19" x14ac:dyDescent="0.25">
      <c r="A5137" s="68">
        <v>600015530</v>
      </c>
      <c r="B5137" s="59">
        <f t="shared" si="240"/>
        <v>600015530</v>
      </c>
      <c r="C5137" s="68" t="s">
        <v>9059</v>
      </c>
      <c r="D5137" s="76">
        <v>1</v>
      </c>
      <c r="E5137" s="61">
        <f t="shared" si="241"/>
        <v>60371757</v>
      </c>
      <c r="F5137" s="69" t="s">
        <v>5750</v>
      </c>
      <c r="G5137" s="69" t="s">
        <v>9160</v>
      </c>
      <c r="H5137" s="70">
        <v>0</v>
      </c>
      <c r="I5137" s="70" t="s">
        <v>139</v>
      </c>
      <c r="J5137" s="74">
        <v>26.68</v>
      </c>
      <c r="K5137" s="64">
        <f t="shared" si="242"/>
        <v>0</v>
      </c>
      <c r="L5137" s="71"/>
      <c r="M5137" s="72"/>
      <c r="N5137" s="72" t="s">
        <v>15060</v>
      </c>
      <c r="O5137" s="72" t="s">
        <v>41</v>
      </c>
      <c r="P5137" s="81">
        <v>169</v>
      </c>
      <c r="Q5137" s="73"/>
      <c r="R5137" s="73" t="s">
        <v>15057</v>
      </c>
      <c r="S5137" s="60" t="str">
        <f>VLOOKUP(A5137,[1]DATA!$1:$1048576,12,0)</f>
        <v>ANO</v>
      </c>
    </row>
    <row r="5138" spans="1:19" x14ac:dyDescent="0.25">
      <c r="A5138" s="68">
        <v>600015548</v>
      </c>
      <c r="B5138" s="59">
        <f t="shared" si="240"/>
        <v>600015548</v>
      </c>
      <c r="C5138" s="68" t="s">
        <v>9060</v>
      </c>
      <c r="D5138" s="76">
        <v>1</v>
      </c>
      <c r="E5138" s="61">
        <f t="shared" si="241"/>
        <v>14450437</v>
      </c>
      <c r="F5138" s="69" t="s">
        <v>5750</v>
      </c>
      <c r="G5138" s="69" t="s">
        <v>9160</v>
      </c>
      <c r="H5138" s="70">
        <v>125</v>
      </c>
      <c r="I5138" s="70" t="s">
        <v>139</v>
      </c>
      <c r="J5138" s="74">
        <v>26.68</v>
      </c>
      <c r="K5138" s="64">
        <f t="shared" si="242"/>
        <v>3335</v>
      </c>
      <c r="L5138" s="71"/>
      <c r="M5138" s="72"/>
      <c r="N5138" s="72" t="s">
        <v>15061</v>
      </c>
      <c r="O5138" s="72" t="s">
        <v>15062</v>
      </c>
      <c r="P5138" s="81">
        <v>1781</v>
      </c>
      <c r="Q5138" s="73"/>
      <c r="R5138" s="73" t="s">
        <v>15057</v>
      </c>
      <c r="S5138" s="60" t="str">
        <f>VLOOKUP(A5138,[1]DATA!$1:$1048576,12,0)</f>
        <v>ANO</v>
      </c>
    </row>
    <row r="5139" spans="1:19" x14ac:dyDescent="0.25">
      <c r="A5139" s="68">
        <v>600025748</v>
      </c>
      <c r="B5139" s="59">
        <f t="shared" si="240"/>
        <v>600025748</v>
      </c>
      <c r="C5139" s="68" t="s">
        <v>9061</v>
      </c>
      <c r="D5139" s="76">
        <v>1</v>
      </c>
      <c r="E5139" s="61">
        <f t="shared" si="241"/>
        <v>60371676</v>
      </c>
      <c r="F5139" s="69" t="s">
        <v>5750</v>
      </c>
      <c r="G5139" s="69" t="s">
        <v>9160</v>
      </c>
      <c r="H5139" s="70">
        <v>50</v>
      </c>
      <c r="I5139" s="70" t="s">
        <v>139</v>
      </c>
      <c r="J5139" s="74">
        <v>26.68</v>
      </c>
      <c r="K5139" s="64">
        <f t="shared" si="242"/>
        <v>1334</v>
      </c>
      <c r="L5139" s="71"/>
      <c r="M5139" s="72"/>
      <c r="N5139" s="72" t="s">
        <v>15063</v>
      </c>
      <c r="O5139" s="72" t="s">
        <v>4867</v>
      </c>
      <c r="P5139" s="81">
        <v>957</v>
      </c>
      <c r="Q5139" s="73"/>
      <c r="R5139" s="73" t="s">
        <v>15059</v>
      </c>
      <c r="S5139" s="60" t="str">
        <f>VLOOKUP(A5139,[1]DATA!$1:$1048576,12,0)</f>
        <v>ANO</v>
      </c>
    </row>
    <row r="5140" spans="1:19" x14ac:dyDescent="0.25">
      <c r="A5140" s="68">
        <v>600025756</v>
      </c>
      <c r="B5140" s="59">
        <f t="shared" si="240"/>
        <v>600025756</v>
      </c>
      <c r="C5140" s="68" t="s">
        <v>9062</v>
      </c>
      <c r="D5140" s="76">
        <v>1</v>
      </c>
      <c r="E5140" s="61">
        <f t="shared" si="241"/>
        <v>60371714</v>
      </c>
      <c r="F5140" s="69" t="s">
        <v>5750</v>
      </c>
      <c r="G5140" s="69" t="s">
        <v>9160</v>
      </c>
      <c r="H5140" s="70">
        <v>125</v>
      </c>
      <c r="I5140" s="70" t="s">
        <v>139</v>
      </c>
      <c r="J5140" s="74">
        <v>26.68</v>
      </c>
      <c r="K5140" s="64">
        <f t="shared" si="242"/>
        <v>3335</v>
      </c>
      <c r="L5140" s="71"/>
      <c r="M5140" s="72"/>
      <c r="N5140" s="72" t="s">
        <v>15064</v>
      </c>
      <c r="O5140" s="72" t="s">
        <v>15065</v>
      </c>
      <c r="P5140" s="81">
        <v>2047</v>
      </c>
      <c r="Q5140" s="73"/>
      <c r="R5140" s="73" t="s">
        <v>15057</v>
      </c>
      <c r="S5140" s="60" t="str">
        <f>VLOOKUP(A5140,[1]DATA!$1:$1048576,12,0)</f>
        <v>ANO</v>
      </c>
    </row>
    <row r="5141" spans="1:19" x14ac:dyDescent="0.25">
      <c r="A5141" s="68">
        <v>600124436</v>
      </c>
      <c r="B5141" s="59">
        <f t="shared" si="240"/>
        <v>600124436</v>
      </c>
      <c r="C5141" s="68" t="s">
        <v>9063</v>
      </c>
      <c r="D5141" s="76">
        <v>1</v>
      </c>
      <c r="E5141" s="61">
        <f t="shared" si="241"/>
        <v>71002057</v>
      </c>
      <c r="F5141" s="69" t="s">
        <v>5750</v>
      </c>
      <c r="G5141" s="69" t="s">
        <v>9160</v>
      </c>
      <c r="H5141" s="70">
        <v>275</v>
      </c>
      <c r="I5141" s="70" t="s">
        <v>139</v>
      </c>
      <c r="J5141" s="74">
        <v>26.68</v>
      </c>
      <c r="K5141" s="64">
        <f t="shared" si="242"/>
        <v>7337</v>
      </c>
      <c r="L5141" s="71"/>
      <c r="M5141" s="72"/>
      <c r="N5141" s="72" t="s">
        <v>15066</v>
      </c>
      <c r="O5141" s="72"/>
      <c r="P5141" s="81">
        <v>113</v>
      </c>
      <c r="Q5141" s="73"/>
      <c r="R5141" s="73" t="s">
        <v>15067</v>
      </c>
      <c r="S5141" s="60" t="str">
        <f>VLOOKUP(A5141,[1]DATA!$1:$1048576,12,0)</f>
        <v>ANO</v>
      </c>
    </row>
    <row r="5142" spans="1:19" x14ac:dyDescent="0.25">
      <c r="A5142" s="68">
        <v>600124100</v>
      </c>
      <c r="B5142" s="59">
        <f t="shared" si="240"/>
        <v>600124100</v>
      </c>
      <c r="C5142" s="68" t="s">
        <v>9064</v>
      </c>
      <c r="D5142" s="76">
        <v>1</v>
      </c>
      <c r="E5142" s="61">
        <f t="shared" si="241"/>
        <v>75020769</v>
      </c>
      <c r="F5142" s="69" t="s">
        <v>5750</v>
      </c>
      <c r="G5142" s="69" t="s">
        <v>9160</v>
      </c>
      <c r="H5142" s="70">
        <v>175</v>
      </c>
      <c r="I5142" s="70" t="s">
        <v>139</v>
      </c>
      <c r="J5142" s="74">
        <v>26.68</v>
      </c>
      <c r="K5142" s="64">
        <f t="shared" si="242"/>
        <v>4669</v>
      </c>
      <c r="L5142" s="71"/>
      <c r="M5142" s="72"/>
      <c r="N5142" s="72" t="s">
        <v>15068</v>
      </c>
      <c r="O5142" s="72"/>
      <c r="P5142" s="81">
        <v>69</v>
      </c>
      <c r="Q5142" s="73"/>
      <c r="R5142" s="73" t="s">
        <v>15069</v>
      </c>
      <c r="S5142" s="60" t="str">
        <f>VLOOKUP(A5142,[1]DATA!$1:$1048576,12,0)</f>
        <v>ANO</v>
      </c>
    </row>
    <row r="5143" spans="1:19" x14ac:dyDescent="0.25">
      <c r="A5143" s="68">
        <v>600124240</v>
      </c>
      <c r="B5143" s="59">
        <f t="shared" si="240"/>
        <v>600124240</v>
      </c>
      <c r="C5143" s="68" t="s">
        <v>9065</v>
      </c>
      <c r="D5143" s="76">
        <v>1</v>
      </c>
      <c r="E5143" s="61">
        <f t="shared" si="241"/>
        <v>70993912</v>
      </c>
      <c r="F5143" s="69" t="s">
        <v>5750</v>
      </c>
      <c r="G5143" s="69" t="s">
        <v>9160</v>
      </c>
      <c r="H5143" s="70">
        <v>75</v>
      </c>
      <c r="I5143" s="70" t="s">
        <v>139</v>
      </c>
      <c r="J5143" s="74">
        <v>26.68</v>
      </c>
      <c r="K5143" s="64">
        <f t="shared" si="242"/>
        <v>2001</v>
      </c>
      <c r="L5143" s="71"/>
      <c r="M5143" s="72"/>
      <c r="N5143" s="72" t="s">
        <v>15070</v>
      </c>
      <c r="O5143" s="72"/>
      <c r="P5143" s="81">
        <v>118</v>
      </c>
      <c r="Q5143" s="73"/>
      <c r="R5143" s="73" t="s">
        <v>15071</v>
      </c>
      <c r="S5143" s="60" t="str">
        <f>VLOOKUP(A5143,[1]DATA!$1:$1048576,12,0)</f>
        <v>ANO</v>
      </c>
    </row>
    <row r="5144" spans="1:19" x14ac:dyDescent="0.25">
      <c r="A5144" s="68">
        <v>600124282</v>
      </c>
      <c r="B5144" s="59">
        <f t="shared" si="240"/>
        <v>600124282</v>
      </c>
      <c r="C5144" s="68" t="s">
        <v>9066</v>
      </c>
      <c r="D5144" s="76">
        <v>1</v>
      </c>
      <c r="E5144" s="61">
        <f t="shared" si="241"/>
        <v>75022168</v>
      </c>
      <c r="F5144" s="69" t="s">
        <v>5750</v>
      </c>
      <c r="G5144" s="69" t="s">
        <v>9160</v>
      </c>
      <c r="H5144" s="70">
        <v>0</v>
      </c>
      <c r="I5144" s="70" t="s">
        <v>139</v>
      </c>
      <c r="J5144" s="74">
        <v>26.68</v>
      </c>
      <c r="K5144" s="64">
        <f t="shared" si="242"/>
        <v>0</v>
      </c>
      <c r="L5144" s="71"/>
      <c r="M5144" s="72"/>
      <c r="N5144" s="72" t="s">
        <v>15072</v>
      </c>
      <c r="O5144" s="72"/>
      <c r="P5144" s="81">
        <v>17</v>
      </c>
      <c r="Q5144" s="73"/>
      <c r="R5144" s="73" t="s">
        <v>15073</v>
      </c>
      <c r="S5144" s="60" t="str">
        <f>VLOOKUP(A5144,[1]DATA!$1:$1048576,12,0)</f>
        <v>ANO</v>
      </c>
    </row>
    <row r="5145" spans="1:19" x14ac:dyDescent="0.25">
      <c r="A5145" s="68">
        <v>600123995</v>
      </c>
      <c r="B5145" s="59">
        <f t="shared" si="240"/>
        <v>600123995</v>
      </c>
      <c r="C5145" s="68" t="s">
        <v>9067</v>
      </c>
      <c r="D5145" s="76">
        <v>1</v>
      </c>
      <c r="E5145" s="61">
        <f t="shared" si="241"/>
        <v>836397</v>
      </c>
      <c r="F5145" s="69" t="s">
        <v>5750</v>
      </c>
      <c r="G5145" s="69" t="s">
        <v>9160</v>
      </c>
      <c r="H5145" s="70">
        <v>175</v>
      </c>
      <c r="I5145" s="70" t="s">
        <v>139</v>
      </c>
      <c r="J5145" s="74">
        <v>26.68</v>
      </c>
      <c r="K5145" s="64">
        <f t="shared" si="242"/>
        <v>4669</v>
      </c>
      <c r="L5145" s="71"/>
      <c r="M5145" s="72"/>
      <c r="N5145" s="72" t="s">
        <v>15074</v>
      </c>
      <c r="O5145" s="72" t="s">
        <v>19</v>
      </c>
      <c r="P5145" s="81">
        <v>606</v>
      </c>
      <c r="Q5145" s="73"/>
      <c r="R5145" s="73" t="s">
        <v>15075</v>
      </c>
      <c r="S5145" s="60" t="str">
        <f>VLOOKUP(A5145,[1]DATA!$1:$1048576,12,0)</f>
        <v>ANO</v>
      </c>
    </row>
    <row r="5146" spans="1:19" x14ac:dyDescent="0.25">
      <c r="A5146" s="68">
        <v>600124002</v>
      </c>
      <c r="B5146" s="59">
        <f t="shared" si="240"/>
        <v>600124002</v>
      </c>
      <c r="C5146" s="68" t="s">
        <v>9068</v>
      </c>
      <c r="D5146" s="76">
        <v>1</v>
      </c>
      <c r="E5146" s="61">
        <f t="shared" si="241"/>
        <v>46956581</v>
      </c>
      <c r="F5146" s="69" t="s">
        <v>5750</v>
      </c>
      <c r="G5146" s="69" t="s">
        <v>9160</v>
      </c>
      <c r="H5146" s="70">
        <v>225</v>
      </c>
      <c r="I5146" s="70" t="s">
        <v>139</v>
      </c>
      <c r="J5146" s="74">
        <v>26.68</v>
      </c>
      <c r="K5146" s="64">
        <f t="shared" si="242"/>
        <v>6003</v>
      </c>
      <c r="L5146" s="71"/>
      <c r="M5146" s="72"/>
      <c r="N5146" s="72" t="s">
        <v>15076</v>
      </c>
      <c r="O5146" s="72" t="s">
        <v>15077</v>
      </c>
      <c r="P5146" s="81">
        <v>877</v>
      </c>
      <c r="Q5146" s="73"/>
      <c r="R5146" s="73" t="s">
        <v>15078</v>
      </c>
      <c r="S5146" s="60" t="str">
        <f>VLOOKUP(A5146,[1]DATA!$1:$1048576,12,0)</f>
        <v>ANO</v>
      </c>
    </row>
    <row r="5147" spans="1:19" x14ac:dyDescent="0.25">
      <c r="A5147" s="68">
        <v>600124053</v>
      </c>
      <c r="B5147" s="59">
        <f t="shared" si="240"/>
        <v>600124053</v>
      </c>
      <c r="C5147" s="68" t="s">
        <v>9069</v>
      </c>
      <c r="D5147" s="76">
        <v>1</v>
      </c>
      <c r="E5147" s="61">
        <f t="shared" si="241"/>
        <v>48505498</v>
      </c>
      <c r="F5147" s="69" t="s">
        <v>5750</v>
      </c>
      <c r="G5147" s="69" t="s">
        <v>9160</v>
      </c>
      <c r="H5147" s="70">
        <v>225</v>
      </c>
      <c r="I5147" s="70" t="s">
        <v>139</v>
      </c>
      <c r="J5147" s="74">
        <v>26.68</v>
      </c>
      <c r="K5147" s="64">
        <f t="shared" si="242"/>
        <v>6003</v>
      </c>
      <c r="L5147" s="71"/>
      <c r="M5147" s="72"/>
      <c r="N5147" s="72" t="s">
        <v>15079</v>
      </c>
      <c r="O5147" s="72"/>
      <c r="P5147" s="81">
        <v>507</v>
      </c>
      <c r="Q5147" s="73"/>
      <c r="R5147" s="73" t="s">
        <v>15080</v>
      </c>
      <c r="S5147" s="60" t="str">
        <f>VLOOKUP(A5147,[1]DATA!$1:$1048576,12,0)</f>
        <v>ANO</v>
      </c>
    </row>
    <row r="5148" spans="1:19" x14ac:dyDescent="0.25">
      <c r="A5148" s="68">
        <v>600124061</v>
      </c>
      <c r="B5148" s="59">
        <f t="shared" si="240"/>
        <v>600124061</v>
      </c>
      <c r="C5148" s="68" t="s">
        <v>9070</v>
      </c>
      <c r="D5148" s="76">
        <v>1</v>
      </c>
      <c r="E5148" s="61">
        <f t="shared" si="241"/>
        <v>48506109</v>
      </c>
      <c r="F5148" s="69" t="s">
        <v>5750</v>
      </c>
      <c r="G5148" s="69" t="s">
        <v>9160</v>
      </c>
      <c r="H5148" s="70">
        <v>600</v>
      </c>
      <c r="I5148" s="70" t="s">
        <v>139</v>
      </c>
      <c r="J5148" s="74">
        <v>26.68</v>
      </c>
      <c r="K5148" s="64">
        <f t="shared" si="242"/>
        <v>16008</v>
      </c>
      <c r="L5148" s="71"/>
      <c r="M5148" s="72"/>
      <c r="N5148" s="72" t="s">
        <v>15081</v>
      </c>
      <c r="O5148" s="72" t="s">
        <v>41</v>
      </c>
      <c r="P5148" s="81">
        <v>101</v>
      </c>
      <c r="Q5148" s="73"/>
      <c r="R5148" s="73" t="s">
        <v>15082</v>
      </c>
      <c r="S5148" s="60" t="str">
        <f>VLOOKUP(A5148,[1]DATA!$1:$1048576,12,0)</f>
        <v>ANO</v>
      </c>
    </row>
    <row r="5149" spans="1:19" x14ac:dyDescent="0.25">
      <c r="A5149" s="68">
        <v>600124070</v>
      </c>
      <c r="B5149" s="59">
        <f t="shared" si="240"/>
        <v>600124070</v>
      </c>
      <c r="C5149" s="68" t="s">
        <v>9071</v>
      </c>
      <c r="D5149" s="76">
        <v>1</v>
      </c>
      <c r="E5149" s="61">
        <f t="shared" si="241"/>
        <v>70984701</v>
      </c>
      <c r="F5149" s="69" t="s">
        <v>5750</v>
      </c>
      <c r="G5149" s="69" t="s">
        <v>9160</v>
      </c>
      <c r="H5149" s="70">
        <v>75</v>
      </c>
      <c r="I5149" s="70" t="s">
        <v>139</v>
      </c>
      <c r="J5149" s="74">
        <v>26.68</v>
      </c>
      <c r="K5149" s="64">
        <f t="shared" si="242"/>
        <v>2001</v>
      </c>
      <c r="L5149" s="71"/>
      <c r="M5149" s="72"/>
      <c r="N5149" s="72" t="s">
        <v>15083</v>
      </c>
      <c r="O5149" s="72"/>
      <c r="P5149" s="81">
        <v>173</v>
      </c>
      <c r="Q5149" s="73"/>
      <c r="R5149" s="73" t="s">
        <v>15084</v>
      </c>
      <c r="S5149" s="60" t="str">
        <f>VLOOKUP(A5149,[1]DATA!$1:$1048576,12,0)</f>
        <v>ANO</v>
      </c>
    </row>
    <row r="5150" spans="1:19" x14ac:dyDescent="0.25">
      <c r="A5150" s="68">
        <v>600124177</v>
      </c>
      <c r="B5150" s="59">
        <f t="shared" si="240"/>
        <v>600124177</v>
      </c>
      <c r="C5150" s="68" t="s">
        <v>9072</v>
      </c>
      <c r="D5150" s="76">
        <v>1</v>
      </c>
      <c r="E5150" s="61">
        <f t="shared" si="241"/>
        <v>75023911</v>
      </c>
      <c r="F5150" s="69" t="s">
        <v>5750</v>
      </c>
      <c r="G5150" s="69" t="s">
        <v>9160</v>
      </c>
      <c r="H5150" s="70">
        <v>25</v>
      </c>
      <c r="I5150" s="70" t="s">
        <v>139</v>
      </c>
      <c r="J5150" s="74">
        <v>26.68</v>
      </c>
      <c r="K5150" s="64">
        <f t="shared" si="242"/>
        <v>667</v>
      </c>
      <c r="L5150" s="71"/>
      <c r="M5150" s="72"/>
      <c r="N5150" s="72" t="s">
        <v>15085</v>
      </c>
      <c r="O5150" s="72"/>
      <c r="P5150" s="81">
        <v>155</v>
      </c>
      <c r="Q5150" s="73"/>
      <c r="R5150" s="73" t="s">
        <v>15086</v>
      </c>
      <c r="S5150" s="60" t="str">
        <f>VLOOKUP(A5150,[1]DATA!$1:$1048576,12,0)</f>
        <v>ANO</v>
      </c>
    </row>
    <row r="5151" spans="1:19" x14ac:dyDescent="0.25">
      <c r="A5151" s="68">
        <v>600124207</v>
      </c>
      <c r="B5151" s="59">
        <f t="shared" si="240"/>
        <v>600124207</v>
      </c>
      <c r="C5151" s="68" t="s">
        <v>9073</v>
      </c>
      <c r="D5151" s="76">
        <v>1</v>
      </c>
      <c r="E5151" s="61">
        <f t="shared" si="241"/>
        <v>70999724</v>
      </c>
      <c r="F5151" s="69" t="s">
        <v>5750</v>
      </c>
      <c r="G5151" s="69" t="s">
        <v>9160</v>
      </c>
      <c r="H5151" s="70">
        <v>50</v>
      </c>
      <c r="I5151" s="70" t="s">
        <v>139</v>
      </c>
      <c r="J5151" s="74">
        <v>26.68</v>
      </c>
      <c r="K5151" s="64">
        <f t="shared" si="242"/>
        <v>1334</v>
      </c>
      <c r="L5151" s="71"/>
      <c r="M5151" s="72"/>
      <c r="N5151" s="72" t="s">
        <v>15087</v>
      </c>
      <c r="O5151" s="72"/>
      <c r="P5151" s="81">
        <v>169</v>
      </c>
      <c r="Q5151" s="73"/>
      <c r="R5151" s="73" t="s">
        <v>15088</v>
      </c>
      <c r="S5151" s="60" t="str">
        <f>VLOOKUP(A5151,[1]DATA!$1:$1048576,12,0)</f>
        <v>ANO</v>
      </c>
    </row>
    <row r="5152" spans="1:19" x14ac:dyDescent="0.25">
      <c r="A5152" s="68">
        <v>600124215</v>
      </c>
      <c r="B5152" s="59">
        <f t="shared" si="240"/>
        <v>600124215</v>
      </c>
      <c r="C5152" s="68" t="s">
        <v>9074</v>
      </c>
      <c r="D5152" s="76">
        <v>1</v>
      </c>
      <c r="E5152" s="61">
        <f t="shared" si="241"/>
        <v>75021374</v>
      </c>
      <c r="F5152" s="69" t="s">
        <v>5750</v>
      </c>
      <c r="G5152" s="69" t="s">
        <v>9160</v>
      </c>
      <c r="H5152" s="70">
        <v>25</v>
      </c>
      <c r="I5152" s="70" t="s">
        <v>139</v>
      </c>
      <c r="J5152" s="74">
        <v>26.68</v>
      </c>
      <c r="K5152" s="64">
        <f t="shared" si="242"/>
        <v>667</v>
      </c>
      <c r="L5152" s="71"/>
      <c r="M5152" s="72"/>
      <c r="N5152" s="72" t="s">
        <v>15089</v>
      </c>
      <c r="O5152" s="72"/>
      <c r="P5152" s="81">
        <v>164</v>
      </c>
      <c r="Q5152" s="73"/>
      <c r="R5152" s="73" t="s">
        <v>15090</v>
      </c>
      <c r="S5152" s="60" t="str">
        <f>VLOOKUP(A5152,[1]DATA!$1:$1048576,12,0)</f>
        <v>ANO</v>
      </c>
    </row>
    <row r="5153" spans="1:19" x14ac:dyDescent="0.25">
      <c r="A5153" s="68">
        <v>600124223</v>
      </c>
      <c r="B5153" s="59">
        <f t="shared" si="240"/>
        <v>600124223</v>
      </c>
      <c r="C5153" s="68" t="s">
        <v>9075</v>
      </c>
      <c r="D5153" s="76">
        <v>1</v>
      </c>
      <c r="E5153" s="61">
        <f t="shared" si="241"/>
        <v>70937303</v>
      </c>
      <c r="F5153" s="69" t="s">
        <v>5750</v>
      </c>
      <c r="G5153" s="69" t="s">
        <v>9160</v>
      </c>
      <c r="H5153" s="70">
        <v>225</v>
      </c>
      <c r="I5153" s="70" t="s">
        <v>139</v>
      </c>
      <c r="J5153" s="74">
        <v>26.68</v>
      </c>
      <c r="K5153" s="64">
        <f t="shared" si="242"/>
        <v>6003</v>
      </c>
      <c r="L5153" s="71"/>
      <c r="M5153" s="72"/>
      <c r="N5153" s="72" t="s">
        <v>15091</v>
      </c>
      <c r="O5153" s="72"/>
      <c r="P5153" s="81">
        <v>102</v>
      </c>
      <c r="Q5153" s="73"/>
      <c r="R5153" s="73" t="s">
        <v>10517</v>
      </c>
      <c r="S5153" s="60" t="str">
        <f>VLOOKUP(A5153,[1]DATA!$1:$1048576,12,0)</f>
        <v>ANO</v>
      </c>
    </row>
    <row r="5154" spans="1:19" x14ac:dyDescent="0.25">
      <c r="A5154" s="68">
        <v>600124266</v>
      </c>
      <c r="B5154" s="59">
        <f t="shared" si="240"/>
        <v>600124266</v>
      </c>
      <c r="C5154" s="68" t="s">
        <v>9076</v>
      </c>
      <c r="D5154" s="76">
        <v>1</v>
      </c>
      <c r="E5154" s="61">
        <f t="shared" si="241"/>
        <v>75020599</v>
      </c>
      <c r="F5154" s="69" t="s">
        <v>5750</v>
      </c>
      <c r="G5154" s="69" t="s">
        <v>9160</v>
      </c>
      <c r="H5154" s="70">
        <v>50</v>
      </c>
      <c r="I5154" s="70" t="s">
        <v>139</v>
      </c>
      <c r="J5154" s="74">
        <v>26.68</v>
      </c>
      <c r="K5154" s="64">
        <f t="shared" si="242"/>
        <v>1334</v>
      </c>
      <c r="L5154" s="71"/>
      <c r="M5154" s="72"/>
      <c r="N5154" s="72" t="s">
        <v>15092</v>
      </c>
      <c r="O5154" s="72"/>
      <c r="P5154" s="81">
        <v>340</v>
      </c>
      <c r="Q5154" s="73"/>
      <c r="R5154" s="73" t="s">
        <v>15093</v>
      </c>
      <c r="S5154" s="60" t="str">
        <f>VLOOKUP(A5154,[1]DATA!$1:$1048576,12,0)</f>
        <v>ANO</v>
      </c>
    </row>
    <row r="5155" spans="1:19" x14ac:dyDescent="0.25">
      <c r="A5155" s="68">
        <v>600124274</v>
      </c>
      <c r="B5155" s="59">
        <f t="shared" si="240"/>
        <v>600124274</v>
      </c>
      <c r="C5155" s="68" t="s">
        <v>9077</v>
      </c>
      <c r="D5155" s="76">
        <v>1</v>
      </c>
      <c r="E5155" s="61">
        <f t="shared" si="241"/>
        <v>75020050</v>
      </c>
      <c r="F5155" s="69" t="s">
        <v>5750</v>
      </c>
      <c r="G5155" s="69" t="s">
        <v>9160</v>
      </c>
      <c r="H5155" s="70">
        <v>75</v>
      </c>
      <c r="I5155" s="70" t="s">
        <v>139</v>
      </c>
      <c r="J5155" s="74">
        <v>26.68</v>
      </c>
      <c r="K5155" s="64">
        <f t="shared" si="242"/>
        <v>2001</v>
      </c>
      <c r="L5155" s="71"/>
      <c r="M5155" s="72"/>
      <c r="N5155" s="72" t="s">
        <v>15094</v>
      </c>
      <c r="O5155" s="72"/>
      <c r="P5155" s="81">
        <v>35</v>
      </c>
      <c r="Q5155" s="73"/>
      <c r="R5155" s="73" t="s">
        <v>15095</v>
      </c>
      <c r="S5155" s="60" t="str">
        <f>VLOOKUP(A5155,[1]DATA!$1:$1048576,12,0)</f>
        <v>ANO</v>
      </c>
    </row>
    <row r="5156" spans="1:19" x14ac:dyDescent="0.25">
      <c r="A5156" s="68">
        <v>600124291</v>
      </c>
      <c r="B5156" s="59">
        <f t="shared" si="240"/>
        <v>600124291</v>
      </c>
      <c r="C5156" s="68" t="s">
        <v>9078</v>
      </c>
      <c r="D5156" s="76">
        <v>1</v>
      </c>
      <c r="E5156" s="61">
        <f t="shared" si="241"/>
        <v>70932298</v>
      </c>
      <c r="F5156" s="69" t="s">
        <v>5750</v>
      </c>
      <c r="G5156" s="69" t="s">
        <v>9160</v>
      </c>
      <c r="H5156" s="70">
        <v>125</v>
      </c>
      <c r="I5156" s="70" t="s">
        <v>139</v>
      </c>
      <c r="J5156" s="74">
        <v>26.68</v>
      </c>
      <c r="K5156" s="64">
        <f t="shared" si="242"/>
        <v>3335</v>
      </c>
      <c r="L5156" s="71"/>
      <c r="M5156" s="72"/>
      <c r="N5156" s="72" t="s">
        <v>15096</v>
      </c>
      <c r="O5156" s="72" t="s">
        <v>15097</v>
      </c>
      <c r="P5156" s="81">
        <v>117</v>
      </c>
      <c r="Q5156" s="73"/>
      <c r="R5156" s="73" t="s">
        <v>15057</v>
      </c>
      <c r="S5156" s="60" t="str">
        <f>VLOOKUP(A5156,[1]DATA!$1:$1048576,12,0)</f>
        <v>ANO</v>
      </c>
    </row>
    <row r="5157" spans="1:19" x14ac:dyDescent="0.25">
      <c r="A5157" s="68">
        <v>600124304</v>
      </c>
      <c r="B5157" s="59">
        <f t="shared" si="240"/>
        <v>600124304</v>
      </c>
      <c r="C5157" s="68" t="s">
        <v>9079</v>
      </c>
      <c r="D5157" s="76">
        <v>1</v>
      </c>
      <c r="E5157" s="61">
        <f t="shared" si="241"/>
        <v>70932301</v>
      </c>
      <c r="F5157" s="69" t="s">
        <v>5750</v>
      </c>
      <c r="G5157" s="69" t="s">
        <v>9160</v>
      </c>
      <c r="H5157" s="70">
        <v>200</v>
      </c>
      <c r="I5157" s="70" t="s">
        <v>139</v>
      </c>
      <c r="J5157" s="74">
        <v>26.68</v>
      </c>
      <c r="K5157" s="64">
        <f t="shared" si="242"/>
        <v>5336</v>
      </c>
      <c r="L5157" s="71"/>
      <c r="M5157" s="72"/>
      <c r="N5157" s="72" t="s">
        <v>15098</v>
      </c>
      <c r="O5157" s="72" t="s">
        <v>15099</v>
      </c>
      <c r="P5157" s="81">
        <v>291</v>
      </c>
      <c r="Q5157" s="73"/>
      <c r="R5157" s="73" t="s">
        <v>15057</v>
      </c>
      <c r="S5157" s="60" t="str">
        <f>VLOOKUP(A5157,[1]DATA!$1:$1048576,12,0)</f>
        <v>ANO</v>
      </c>
    </row>
    <row r="5158" spans="1:19" x14ac:dyDescent="0.25">
      <c r="A5158" s="68">
        <v>600124347</v>
      </c>
      <c r="B5158" s="59">
        <f t="shared" si="240"/>
        <v>600124347</v>
      </c>
      <c r="C5158" s="68" t="s">
        <v>9080</v>
      </c>
      <c r="D5158" s="76">
        <v>1</v>
      </c>
      <c r="E5158" s="61">
        <f t="shared" si="241"/>
        <v>75021137</v>
      </c>
      <c r="F5158" s="69" t="s">
        <v>5750</v>
      </c>
      <c r="G5158" s="69" t="s">
        <v>9160</v>
      </c>
      <c r="H5158" s="70">
        <v>750</v>
      </c>
      <c r="I5158" s="70" t="s">
        <v>139</v>
      </c>
      <c r="J5158" s="74">
        <v>26.68</v>
      </c>
      <c r="K5158" s="64">
        <f t="shared" si="242"/>
        <v>20010</v>
      </c>
      <c r="L5158" s="71"/>
      <c r="M5158" s="72"/>
      <c r="N5158" s="72" t="s">
        <v>15100</v>
      </c>
      <c r="O5158" s="72" t="s">
        <v>4867</v>
      </c>
      <c r="P5158" s="81">
        <v>460</v>
      </c>
      <c r="Q5158" s="73"/>
      <c r="R5158" s="73" t="s">
        <v>15059</v>
      </c>
      <c r="S5158" s="60" t="str">
        <f>VLOOKUP(A5158,[1]DATA!$1:$1048576,12,0)</f>
        <v>ANO</v>
      </c>
    </row>
    <row r="5159" spans="1:19" x14ac:dyDescent="0.25">
      <c r="A5159" s="68">
        <v>600124410</v>
      </c>
      <c r="B5159" s="59">
        <f t="shared" si="240"/>
        <v>600124410</v>
      </c>
      <c r="C5159" s="68" t="s">
        <v>9081</v>
      </c>
      <c r="D5159" s="76">
        <v>1</v>
      </c>
      <c r="E5159" s="61">
        <f t="shared" si="241"/>
        <v>70943311</v>
      </c>
      <c r="F5159" s="69" t="s">
        <v>5750</v>
      </c>
      <c r="G5159" s="69" t="s">
        <v>9160</v>
      </c>
      <c r="H5159" s="70">
        <v>200</v>
      </c>
      <c r="I5159" s="70" t="s">
        <v>139</v>
      </c>
      <c r="J5159" s="74">
        <v>26.68</v>
      </c>
      <c r="K5159" s="64">
        <f t="shared" si="242"/>
        <v>5336</v>
      </c>
      <c r="L5159" s="71"/>
      <c r="M5159" s="72"/>
      <c r="N5159" s="72" t="s">
        <v>15101</v>
      </c>
      <c r="O5159" s="72"/>
      <c r="P5159" s="81">
        <v>100</v>
      </c>
      <c r="Q5159" s="73"/>
      <c r="R5159" s="73" t="s">
        <v>15102</v>
      </c>
      <c r="S5159" s="60" t="str">
        <f>VLOOKUP(A5159,[1]DATA!$1:$1048576,12,0)</f>
        <v>ANO</v>
      </c>
    </row>
    <row r="5160" spans="1:19" x14ac:dyDescent="0.25">
      <c r="A5160" s="68">
        <v>600124428</v>
      </c>
      <c r="B5160" s="59">
        <f t="shared" si="240"/>
        <v>600124428</v>
      </c>
      <c r="C5160" s="68" t="s">
        <v>9082</v>
      </c>
      <c r="D5160" s="76">
        <v>1</v>
      </c>
      <c r="E5160" s="61">
        <f t="shared" si="241"/>
        <v>70996903</v>
      </c>
      <c r="F5160" s="69" t="s">
        <v>5750</v>
      </c>
      <c r="G5160" s="69" t="s">
        <v>9160</v>
      </c>
      <c r="H5160" s="70">
        <v>100</v>
      </c>
      <c r="I5160" s="70" t="s">
        <v>139</v>
      </c>
      <c r="J5160" s="74">
        <v>26.68</v>
      </c>
      <c r="K5160" s="64">
        <f t="shared" si="242"/>
        <v>2668</v>
      </c>
      <c r="L5160" s="71"/>
      <c r="M5160" s="72"/>
      <c r="N5160" s="72" t="s">
        <v>15103</v>
      </c>
      <c r="O5160" s="72"/>
      <c r="P5160" s="81">
        <v>233</v>
      </c>
      <c r="Q5160" s="73"/>
      <c r="R5160" s="73" t="s">
        <v>15104</v>
      </c>
      <c r="S5160" s="60" t="str">
        <f>VLOOKUP(A5160,[1]DATA!$1:$1048576,12,0)</f>
        <v>ANO</v>
      </c>
    </row>
    <row r="5161" spans="1:19" x14ac:dyDescent="0.25">
      <c r="A5161" s="68">
        <v>600124509</v>
      </c>
      <c r="B5161" s="59">
        <f t="shared" si="240"/>
        <v>600124509</v>
      </c>
      <c r="C5161" s="68" t="s">
        <v>9083</v>
      </c>
      <c r="D5161" s="76">
        <v>1</v>
      </c>
      <c r="E5161" s="61">
        <f t="shared" si="241"/>
        <v>70932336</v>
      </c>
      <c r="F5161" s="69" t="s">
        <v>5750</v>
      </c>
      <c r="G5161" s="69" t="s">
        <v>9160</v>
      </c>
      <c r="H5161" s="70">
        <v>675</v>
      </c>
      <c r="I5161" s="70" t="s">
        <v>139</v>
      </c>
      <c r="J5161" s="74">
        <v>26.68</v>
      </c>
      <c r="K5161" s="64">
        <f t="shared" si="242"/>
        <v>18009</v>
      </c>
      <c r="L5161" s="71"/>
      <c r="M5161" s="72"/>
      <c r="N5161" s="72" t="s">
        <v>15105</v>
      </c>
      <c r="O5161" s="72" t="s">
        <v>15106</v>
      </c>
      <c r="P5161" s="81">
        <v>41</v>
      </c>
      <c r="Q5161" s="73"/>
      <c r="R5161" s="73" t="s">
        <v>15057</v>
      </c>
      <c r="S5161" s="60" t="str">
        <f>VLOOKUP(A5161,[1]DATA!$1:$1048576,12,0)</f>
        <v>ANO</v>
      </c>
    </row>
    <row r="5162" spans="1:19" x14ac:dyDescent="0.25">
      <c r="A5162" s="68">
        <v>600124517</v>
      </c>
      <c r="B5162" s="59">
        <f t="shared" si="240"/>
        <v>600124517</v>
      </c>
      <c r="C5162" s="68" t="s">
        <v>9084</v>
      </c>
      <c r="D5162" s="76">
        <v>1</v>
      </c>
      <c r="E5162" s="61">
        <f t="shared" si="241"/>
        <v>70932328</v>
      </c>
      <c r="F5162" s="69" t="s">
        <v>5750</v>
      </c>
      <c r="G5162" s="69" t="s">
        <v>9160</v>
      </c>
      <c r="H5162" s="70">
        <v>825</v>
      </c>
      <c r="I5162" s="70" t="s">
        <v>139</v>
      </c>
      <c r="J5162" s="74">
        <v>26.68</v>
      </c>
      <c r="K5162" s="64">
        <f t="shared" si="242"/>
        <v>22011</v>
      </c>
      <c r="L5162" s="71"/>
      <c r="M5162" s="72"/>
      <c r="N5162" s="72" t="s">
        <v>15107</v>
      </c>
      <c r="O5162" s="72" t="s">
        <v>9863</v>
      </c>
      <c r="P5162" s="81">
        <v>1420</v>
      </c>
      <c r="Q5162" s="73"/>
      <c r="R5162" s="73" t="s">
        <v>15057</v>
      </c>
      <c r="S5162" s="60" t="str">
        <f>VLOOKUP(A5162,[1]DATA!$1:$1048576,12,0)</f>
        <v>ANO</v>
      </c>
    </row>
    <row r="5163" spans="1:19" x14ac:dyDescent="0.25">
      <c r="A5163" s="68">
        <v>600124533</v>
      </c>
      <c r="B5163" s="59">
        <f t="shared" si="240"/>
        <v>600124533</v>
      </c>
      <c r="C5163" s="68" t="s">
        <v>9085</v>
      </c>
      <c r="D5163" s="76">
        <v>1</v>
      </c>
      <c r="E5163" s="61">
        <f t="shared" si="241"/>
        <v>75022672</v>
      </c>
      <c r="F5163" s="69" t="s">
        <v>5750</v>
      </c>
      <c r="G5163" s="69" t="s">
        <v>9160</v>
      </c>
      <c r="H5163" s="70">
        <v>300</v>
      </c>
      <c r="I5163" s="70" t="s">
        <v>139</v>
      </c>
      <c r="J5163" s="74">
        <v>26.68</v>
      </c>
      <c r="K5163" s="64">
        <f t="shared" si="242"/>
        <v>8004</v>
      </c>
      <c r="L5163" s="71"/>
      <c r="M5163" s="72"/>
      <c r="N5163" s="72" t="s">
        <v>15108</v>
      </c>
      <c r="O5163" s="72"/>
      <c r="P5163" s="81">
        <v>1202</v>
      </c>
      <c r="Q5163" s="73"/>
      <c r="R5163" s="73" t="s">
        <v>15109</v>
      </c>
      <c r="S5163" s="60" t="str">
        <f>VLOOKUP(A5163,[1]DATA!$1:$1048576,12,0)</f>
        <v>ANO</v>
      </c>
    </row>
    <row r="5164" spans="1:19" x14ac:dyDescent="0.25">
      <c r="A5164" s="68">
        <v>600124541</v>
      </c>
      <c r="B5164" s="59">
        <f t="shared" si="240"/>
        <v>600124541</v>
      </c>
      <c r="C5164" s="68" t="s">
        <v>9086</v>
      </c>
      <c r="D5164" s="76">
        <v>1</v>
      </c>
      <c r="E5164" s="61">
        <f t="shared" si="241"/>
        <v>70932310</v>
      </c>
      <c r="F5164" s="69" t="s">
        <v>5750</v>
      </c>
      <c r="G5164" s="69" t="s">
        <v>9160</v>
      </c>
      <c r="H5164" s="70">
        <v>100</v>
      </c>
      <c r="I5164" s="70" t="s">
        <v>139</v>
      </c>
      <c r="J5164" s="74">
        <v>26.68</v>
      </c>
      <c r="K5164" s="64">
        <f t="shared" si="242"/>
        <v>2668</v>
      </c>
      <c r="L5164" s="71"/>
      <c r="M5164" s="72"/>
      <c r="N5164" s="72" t="s">
        <v>15110</v>
      </c>
      <c r="O5164" s="72" t="s">
        <v>15065</v>
      </c>
      <c r="P5164" s="81">
        <v>2047</v>
      </c>
      <c r="Q5164" s="73"/>
      <c r="R5164" s="73" t="s">
        <v>15057</v>
      </c>
      <c r="S5164" s="60" t="str">
        <f>VLOOKUP(A5164,[1]DATA!$1:$1048576,12,0)</f>
        <v>ANO</v>
      </c>
    </row>
    <row r="5165" spans="1:19" x14ac:dyDescent="0.25">
      <c r="A5165" s="68">
        <v>600171132</v>
      </c>
      <c r="B5165" s="59">
        <f t="shared" si="240"/>
        <v>600171132</v>
      </c>
      <c r="C5165" s="68" t="s">
        <v>9087</v>
      </c>
      <c r="D5165" s="76">
        <v>1</v>
      </c>
      <c r="E5165" s="61">
        <f t="shared" si="241"/>
        <v>15527816</v>
      </c>
      <c r="F5165" s="69" t="s">
        <v>5750</v>
      </c>
      <c r="G5165" s="69" t="s">
        <v>9160</v>
      </c>
      <c r="H5165" s="70">
        <v>0</v>
      </c>
      <c r="I5165" s="70" t="s">
        <v>139</v>
      </c>
      <c r="J5165" s="74">
        <v>26.68</v>
      </c>
      <c r="K5165" s="64">
        <f t="shared" si="242"/>
        <v>0</v>
      </c>
      <c r="L5165" s="71"/>
      <c r="M5165" s="72"/>
      <c r="N5165" s="72" t="s">
        <v>15111</v>
      </c>
      <c r="O5165" s="72" t="s">
        <v>15112</v>
      </c>
      <c r="P5165" s="81">
        <v>688</v>
      </c>
      <c r="Q5165" s="73"/>
      <c r="R5165" s="73" t="s">
        <v>15057</v>
      </c>
      <c r="S5165" s="60" t="str">
        <f>VLOOKUP(A5165,[1]DATA!$1:$1048576,12,0)</f>
        <v>ANO</v>
      </c>
    </row>
    <row r="5166" spans="1:19" x14ac:dyDescent="0.25">
      <c r="A5166" s="68">
        <v>651015227</v>
      </c>
      <c r="B5166" s="59">
        <f t="shared" si="240"/>
        <v>651015227</v>
      </c>
      <c r="C5166" s="68" t="s">
        <v>9088</v>
      </c>
      <c r="D5166" s="76">
        <v>1</v>
      </c>
      <c r="E5166" s="61">
        <f t="shared" si="241"/>
        <v>71340700</v>
      </c>
      <c r="F5166" s="69" t="s">
        <v>5750</v>
      </c>
      <c r="G5166" s="69" t="s">
        <v>9160</v>
      </c>
      <c r="H5166" s="70">
        <v>75</v>
      </c>
      <c r="I5166" s="70" t="s">
        <v>139</v>
      </c>
      <c r="J5166" s="74">
        <v>26.68</v>
      </c>
      <c r="K5166" s="64">
        <f t="shared" si="242"/>
        <v>2001</v>
      </c>
      <c r="L5166" s="71"/>
      <c r="M5166" s="72"/>
      <c r="N5166" s="72" t="s">
        <v>15113</v>
      </c>
      <c r="O5166" s="72" t="s">
        <v>15114</v>
      </c>
      <c r="P5166" s="81">
        <v>823</v>
      </c>
      <c r="Q5166" s="73"/>
      <c r="R5166" s="73" t="s">
        <v>15057</v>
      </c>
      <c r="S5166" s="60" t="str">
        <f>VLOOKUP(A5166,[1]DATA!$1:$1048576,12,0)</f>
        <v>NE</v>
      </c>
    </row>
    <row r="5167" spans="1:19" x14ac:dyDescent="0.25">
      <c r="A5167" s="68">
        <v>600014339</v>
      </c>
      <c r="B5167" s="59">
        <f t="shared" si="240"/>
        <v>600014339</v>
      </c>
      <c r="C5167" s="68" t="s">
        <v>1962</v>
      </c>
      <c r="D5167" s="76">
        <v>1</v>
      </c>
      <c r="E5167" s="61">
        <f t="shared" si="241"/>
        <v>61716707</v>
      </c>
      <c r="F5167" s="69" t="s">
        <v>5750</v>
      </c>
      <c r="G5167" s="69" t="s">
        <v>5752</v>
      </c>
      <c r="H5167" s="70">
        <v>250</v>
      </c>
      <c r="I5167" s="70" t="s">
        <v>139</v>
      </c>
      <c r="J5167" s="74">
        <v>26.68</v>
      </c>
      <c r="K5167" s="64">
        <f t="shared" si="242"/>
        <v>6670</v>
      </c>
      <c r="L5167" s="71"/>
      <c r="M5167" s="72"/>
      <c r="N5167" s="72" t="s">
        <v>3919</v>
      </c>
      <c r="O5167" s="72" t="s">
        <v>41</v>
      </c>
      <c r="P5167" s="81">
        <v>60</v>
      </c>
      <c r="Q5167" s="73"/>
      <c r="R5167" s="73" t="s">
        <v>5603</v>
      </c>
      <c r="S5167" s="60" t="str">
        <f>VLOOKUP(A5167,[1]DATA!$1:$1048576,12,0)</f>
        <v>ANO</v>
      </c>
    </row>
    <row r="5168" spans="1:19" x14ac:dyDescent="0.25">
      <c r="A5168" s="68">
        <v>600014517</v>
      </c>
      <c r="B5168" s="59">
        <f t="shared" si="240"/>
        <v>600014517</v>
      </c>
      <c r="C5168" s="68" t="s">
        <v>1963</v>
      </c>
      <c r="D5168" s="76">
        <v>1</v>
      </c>
      <c r="E5168" s="61">
        <f t="shared" si="241"/>
        <v>54771</v>
      </c>
      <c r="F5168" s="69" t="s">
        <v>5750</v>
      </c>
      <c r="G5168" s="69" t="s">
        <v>5752</v>
      </c>
      <c r="H5168" s="70">
        <v>350</v>
      </c>
      <c r="I5168" s="70" t="s">
        <v>139</v>
      </c>
      <c r="J5168" s="74">
        <v>26.68</v>
      </c>
      <c r="K5168" s="64">
        <f t="shared" si="242"/>
        <v>9338</v>
      </c>
      <c r="L5168" s="71"/>
      <c r="M5168" s="72"/>
      <c r="N5168" s="72" t="s">
        <v>3920</v>
      </c>
      <c r="O5168" s="72" t="s">
        <v>5604</v>
      </c>
      <c r="P5168" s="81">
        <v>456</v>
      </c>
      <c r="Q5168" s="73"/>
      <c r="R5168" s="73" t="s">
        <v>5603</v>
      </c>
      <c r="S5168" s="60" t="str">
        <f>VLOOKUP(A5168,[1]DATA!$1:$1048576,12,0)</f>
        <v>ANO</v>
      </c>
    </row>
    <row r="5169" spans="1:19" x14ac:dyDescent="0.25">
      <c r="A5169" s="68">
        <v>600025390</v>
      </c>
      <c r="B5169" s="59">
        <f t="shared" si="240"/>
        <v>600025390</v>
      </c>
      <c r="C5169" s="68" t="s">
        <v>1964</v>
      </c>
      <c r="D5169" s="76">
        <v>1</v>
      </c>
      <c r="E5169" s="61">
        <f t="shared" si="241"/>
        <v>61716634</v>
      </c>
      <c r="F5169" s="69" t="s">
        <v>5750</v>
      </c>
      <c r="G5169" s="69" t="s">
        <v>5752</v>
      </c>
      <c r="H5169" s="70">
        <v>50</v>
      </c>
      <c r="I5169" s="70" t="s">
        <v>139</v>
      </c>
      <c r="J5169" s="74">
        <v>26.68</v>
      </c>
      <c r="K5169" s="64">
        <f t="shared" si="242"/>
        <v>1334</v>
      </c>
      <c r="L5169" s="71"/>
      <c r="M5169" s="72"/>
      <c r="N5169" s="72" t="s">
        <v>3921</v>
      </c>
      <c r="O5169" s="72"/>
      <c r="P5169" s="81">
        <v>16</v>
      </c>
      <c r="Q5169" s="73"/>
      <c r="R5169" s="73" t="s">
        <v>5603</v>
      </c>
      <c r="S5169" s="60" t="str">
        <f>VLOOKUP(A5169,[1]DATA!$1:$1048576,12,0)</f>
        <v>ANO</v>
      </c>
    </row>
    <row r="5170" spans="1:19" x14ac:dyDescent="0.25">
      <c r="A5170" s="68">
        <v>600114171</v>
      </c>
      <c r="B5170" s="59">
        <f t="shared" si="240"/>
        <v>600114171</v>
      </c>
      <c r="C5170" s="68" t="s">
        <v>1965</v>
      </c>
      <c r="D5170" s="76">
        <v>1</v>
      </c>
      <c r="E5170" s="61">
        <f t="shared" si="241"/>
        <v>70873186</v>
      </c>
      <c r="F5170" s="69" t="s">
        <v>5750</v>
      </c>
      <c r="G5170" s="69" t="s">
        <v>5752</v>
      </c>
      <c r="H5170" s="70">
        <v>1125</v>
      </c>
      <c r="I5170" s="70" t="s">
        <v>139</v>
      </c>
      <c r="J5170" s="74">
        <v>26.68</v>
      </c>
      <c r="K5170" s="64">
        <f t="shared" si="242"/>
        <v>30015</v>
      </c>
      <c r="L5170" s="71"/>
      <c r="M5170" s="72"/>
      <c r="N5170" s="72" t="s">
        <v>3922</v>
      </c>
      <c r="O5170" s="72" t="s">
        <v>19</v>
      </c>
      <c r="P5170" s="81">
        <v>856</v>
      </c>
      <c r="Q5170" s="73"/>
      <c r="R5170" s="73" t="s">
        <v>5603</v>
      </c>
      <c r="S5170" s="60" t="str">
        <f>VLOOKUP(A5170,[1]DATA!$1:$1048576,12,0)</f>
        <v>ANO</v>
      </c>
    </row>
    <row r="5171" spans="1:19" x14ac:dyDescent="0.25">
      <c r="A5171" s="68">
        <v>600114210</v>
      </c>
      <c r="B5171" s="59">
        <f t="shared" si="240"/>
        <v>600114210</v>
      </c>
      <c r="C5171" s="68" t="s">
        <v>1966</v>
      </c>
      <c r="D5171" s="76">
        <v>1</v>
      </c>
      <c r="E5171" s="61">
        <f t="shared" si="241"/>
        <v>49156616</v>
      </c>
      <c r="F5171" s="69" t="s">
        <v>5750</v>
      </c>
      <c r="G5171" s="69" t="s">
        <v>5752</v>
      </c>
      <c r="H5171" s="70">
        <v>400</v>
      </c>
      <c r="I5171" s="70" t="s">
        <v>139</v>
      </c>
      <c r="J5171" s="74">
        <v>26.68</v>
      </c>
      <c r="K5171" s="64">
        <f t="shared" si="242"/>
        <v>10672</v>
      </c>
      <c r="L5171" s="71"/>
      <c r="M5171" s="72"/>
      <c r="N5171" s="72" t="s">
        <v>3923</v>
      </c>
      <c r="O5171" s="72"/>
      <c r="P5171" s="81">
        <v>417</v>
      </c>
      <c r="Q5171" s="73"/>
      <c r="R5171" s="73" t="s">
        <v>5605</v>
      </c>
      <c r="S5171" s="60" t="str">
        <f>VLOOKUP(A5171,[1]DATA!$1:$1048576,12,0)</f>
        <v>ANO</v>
      </c>
    </row>
    <row r="5172" spans="1:19" x14ac:dyDescent="0.25">
      <c r="A5172" s="68">
        <v>600114317</v>
      </c>
      <c r="B5172" s="59">
        <f t="shared" si="240"/>
        <v>600114317</v>
      </c>
      <c r="C5172" s="68" t="s">
        <v>1967</v>
      </c>
      <c r="D5172" s="76">
        <v>1</v>
      </c>
      <c r="E5172" s="61">
        <f t="shared" si="241"/>
        <v>70942846</v>
      </c>
      <c r="F5172" s="69" t="s">
        <v>5750</v>
      </c>
      <c r="G5172" s="69" t="s">
        <v>5752</v>
      </c>
      <c r="H5172" s="70">
        <v>575</v>
      </c>
      <c r="I5172" s="70" t="s">
        <v>139</v>
      </c>
      <c r="J5172" s="74">
        <v>26.68</v>
      </c>
      <c r="K5172" s="64">
        <f t="shared" si="242"/>
        <v>15341</v>
      </c>
      <c r="L5172" s="71"/>
      <c r="M5172" s="72"/>
      <c r="N5172" s="72" t="s">
        <v>3924</v>
      </c>
      <c r="O5172" s="72"/>
      <c r="P5172" s="81">
        <v>294</v>
      </c>
      <c r="Q5172" s="73"/>
      <c r="R5172" s="73" t="s">
        <v>5606</v>
      </c>
      <c r="S5172" s="60" t="str">
        <f>VLOOKUP(A5172,[1]DATA!$1:$1048576,12,0)</f>
        <v>ANO</v>
      </c>
    </row>
    <row r="5173" spans="1:19" x14ac:dyDescent="0.25">
      <c r="A5173" s="68">
        <v>600114368</v>
      </c>
      <c r="B5173" s="59">
        <f t="shared" si="240"/>
        <v>600114368</v>
      </c>
      <c r="C5173" s="68" t="s">
        <v>1968</v>
      </c>
      <c r="D5173" s="76">
        <v>1</v>
      </c>
      <c r="E5173" s="61">
        <f t="shared" si="241"/>
        <v>75021609</v>
      </c>
      <c r="F5173" s="69" t="s">
        <v>5750</v>
      </c>
      <c r="G5173" s="69" t="s">
        <v>5752</v>
      </c>
      <c r="H5173" s="70">
        <v>75</v>
      </c>
      <c r="I5173" s="70" t="s">
        <v>139</v>
      </c>
      <c r="J5173" s="74">
        <v>26.68</v>
      </c>
      <c r="K5173" s="64">
        <f t="shared" si="242"/>
        <v>2001</v>
      </c>
      <c r="L5173" s="71"/>
      <c r="M5173" s="72"/>
      <c r="N5173" s="72" t="s">
        <v>3925</v>
      </c>
      <c r="O5173" s="72"/>
      <c r="P5173" s="81">
        <v>227</v>
      </c>
      <c r="Q5173" s="73"/>
      <c r="R5173" s="73" t="s">
        <v>5607</v>
      </c>
      <c r="S5173" s="60" t="str">
        <f>VLOOKUP(A5173,[1]DATA!$1:$1048576,12,0)</f>
        <v>ANO</v>
      </c>
    </row>
    <row r="5174" spans="1:19" x14ac:dyDescent="0.25">
      <c r="A5174" s="68">
        <v>600114376</v>
      </c>
      <c r="B5174" s="59">
        <f t="shared" si="240"/>
        <v>600114376</v>
      </c>
      <c r="C5174" s="68" t="s">
        <v>1969</v>
      </c>
      <c r="D5174" s="76">
        <v>1</v>
      </c>
      <c r="E5174" s="61">
        <f t="shared" si="241"/>
        <v>70870993</v>
      </c>
      <c r="F5174" s="69" t="s">
        <v>5750</v>
      </c>
      <c r="G5174" s="69" t="s">
        <v>5752</v>
      </c>
      <c r="H5174" s="70">
        <v>525</v>
      </c>
      <c r="I5174" s="70" t="s">
        <v>139</v>
      </c>
      <c r="J5174" s="74">
        <v>26.68</v>
      </c>
      <c r="K5174" s="64">
        <f t="shared" si="242"/>
        <v>14007</v>
      </c>
      <c r="L5174" s="71"/>
      <c r="M5174" s="72"/>
      <c r="N5174" s="72" t="s">
        <v>3926</v>
      </c>
      <c r="O5174" s="72"/>
      <c r="P5174" s="81">
        <v>252</v>
      </c>
      <c r="Q5174" s="73"/>
      <c r="R5174" s="73" t="s">
        <v>5073</v>
      </c>
      <c r="S5174" s="60" t="str">
        <f>VLOOKUP(A5174,[1]DATA!$1:$1048576,12,0)</f>
        <v>ANO</v>
      </c>
    </row>
    <row r="5175" spans="1:19" x14ac:dyDescent="0.25">
      <c r="A5175" s="68">
        <v>600114422</v>
      </c>
      <c r="B5175" s="59">
        <f t="shared" si="240"/>
        <v>600114422</v>
      </c>
      <c r="C5175" s="68" t="s">
        <v>1970</v>
      </c>
      <c r="D5175" s="76">
        <v>1</v>
      </c>
      <c r="E5175" s="61">
        <f t="shared" si="241"/>
        <v>75020068</v>
      </c>
      <c r="F5175" s="69" t="s">
        <v>5750</v>
      </c>
      <c r="G5175" s="69" t="s">
        <v>5752</v>
      </c>
      <c r="H5175" s="70">
        <v>50</v>
      </c>
      <c r="I5175" s="70" t="s">
        <v>139</v>
      </c>
      <c r="J5175" s="74">
        <v>26.68</v>
      </c>
      <c r="K5175" s="64">
        <f t="shared" si="242"/>
        <v>1334</v>
      </c>
      <c r="L5175" s="71"/>
      <c r="M5175" s="72"/>
      <c r="N5175" s="72" t="s">
        <v>3927</v>
      </c>
      <c r="O5175" s="72"/>
      <c r="P5175" s="81">
        <v>104</v>
      </c>
      <c r="Q5175" s="73"/>
      <c r="R5175" s="73" t="s">
        <v>4548</v>
      </c>
      <c r="S5175" s="60" t="str">
        <f>VLOOKUP(A5175,[1]DATA!$1:$1048576,12,0)</f>
        <v>ANO</v>
      </c>
    </row>
    <row r="5176" spans="1:19" x14ac:dyDescent="0.25">
      <c r="A5176" s="68">
        <v>600114490</v>
      </c>
      <c r="B5176" s="59">
        <f t="shared" si="240"/>
        <v>600114490</v>
      </c>
      <c r="C5176" s="68" t="s">
        <v>1971</v>
      </c>
      <c r="D5176" s="76">
        <v>1</v>
      </c>
      <c r="E5176" s="61">
        <f t="shared" si="241"/>
        <v>70995478</v>
      </c>
      <c r="F5176" s="69" t="s">
        <v>5750</v>
      </c>
      <c r="G5176" s="69" t="s">
        <v>5752</v>
      </c>
      <c r="H5176" s="70">
        <v>350</v>
      </c>
      <c r="I5176" s="70" t="s">
        <v>139</v>
      </c>
      <c r="J5176" s="74">
        <v>26.68</v>
      </c>
      <c r="K5176" s="64">
        <f t="shared" si="242"/>
        <v>9338</v>
      </c>
      <c r="L5176" s="71"/>
      <c r="M5176" s="72"/>
      <c r="N5176" s="72" t="s">
        <v>3928</v>
      </c>
      <c r="O5176" s="72"/>
      <c r="P5176" s="81">
        <v>246</v>
      </c>
      <c r="Q5176" s="73"/>
      <c r="R5176" s="73" t="s">
        <v>5608</v>
      </c>
      <c r="S5176" s="60" t="str">
        <f>VLOOKUP(A5176,[1]DATA!$1:$1048576,12,0)</f>
        <v>ANO</v>
      </c>
    </row>
    <row r="5177" spans="1:19" x14ac:dyDescent="0.25">
      <c r="A5177" s="68">
        <v>600149978</v>
      </c>
      <c r="B5177" s="59">
        <f t="shared" si="240"/>
        <v>600149978</v>
      </c>
      <c r="C5177" s="68" t="s">
        <v>1972</v>
      </c>
      <c r="D5177" s="76">
        <v>1</v>
      </c>
      <c r="E5177" s="61">
        <f t="shared" si="241"/>
        <v>70998418</v>
      </c>
      <c r="F5177" s="69" t="s">
        <v>5750</v>
      </c>
      <c r="G5177" s="69" t="s">
        <v>5753</v>
      </c>
      <c r="H5177" s="70">
        <v>75</v>
      </c>
      <c r="I5177" s="70" t="s">
        <v>139</v>
      </c>
      <c r="J5177" s="74">
        <v>26.68</v>
      </c>
      <c r="K5177" s="64">
        <f t="shared" si="242"/>
        <v>2001</v>
      </c>
      <c r="L5177" s="71"/>
      <c r="M5177" s="72"/>
      <c r="N5177" s="72" t="s">
        <v>3929</v>
      </c>
      <c r="O5177" s="72"/>
      <c r="P5177" s="81">
        <v>76</v>
      </c>
      <c r="Q5177" s="73"/>
      <c r="R5177" s="73" t="s">
        <v>5609</v>
      </c>
      <c r="S5177" s="60" t="str">
        <f>VLOOKUP(A5177,[1]DATA!$1:$1048576,12,0)</f>
        <v>ANO</v>
      </c>
    </row>
    <row r="5178" spans="1:19" x14ac:dyDescent="0.25">
      <c r="A5178" s="68">
        <v>618500855</v>
      </c>
      <c r="B5178" s="59">
        <f t="shared" si="240"/>
        <v>618500855</v>
      </c>
      <c r="C5178" s="68" t="s">
        <v>1973</v>
      </c>
      <c r="D5178" s="76">
        <v>1</v>
      </c>
      <c r="E5178" s="61">
        <f t="shared" si="241"/>
        <v>70877718</v>
      </c>
      <c r="F5178" s="69" t="s">
        <v>5750</v>
      </c>
      <c r="G5178" s="69" t="s">
        <v>5752</v>
      </c>
      <c r="H5178" s="70">
        <v>900</v>
      </c>
      <c r="I5178" s="70" t="s">
        <v>139</v>
      </c>
      <c r="J5178" s="74">
        <v>26.68</v>
      </c>
      <c r="K5178" s="64">
        <f t="shared" si="242"/>
        <v>24012</v>
      </c>
      <c r="L5178" s="71"/>
      <c r="M5178" s="72"/>
      <c r="N5178" s="72" t="s">
        <v>3930</v>
      </c>
      <c r="O5178" s="72" t="s">
        <v>5610</v>
      </c>
      <c r="P5178" s="81">
        <v>1178</v>
      </c>
      <c r="Q5178" s="73"/>
      <c r="R5178" s="73" t="s">
        <v>5611</v>
      </c>
      <c r="S5178" s="60" t="str">
        <f>VLOOKUP(A5178,[1]DATA!$1:$1048576,12,0)</f>
        <v>ANO</v>
      </c>
    </row>
    <row r="5179" spans="1:19" x14ac:dyDescent="0.25">
      <c r="A5179" s="68">
        <v>650005023</v>
      </c>
      <c r="B5179" s="59">
        <f t="shared" si="240"/>
        <v>650005023</v>
      </c>
      <c r="C5179" s="68" t="s">
        <v>1974</v>
      </c>
      <c r="D5179" s="76">
        <v>1</v>
      </c>
      <c r="E5179" s="61">
        <f t="shared" si="241"/>
        <v>70981582</v>
      </c>
      <c r="F5179" s="69" t="s">
        <v>5750</v>
      </c>
      <c r="G5179" s="69" t="s">
        <v>5752</v>
      </c>
      <c r="H5179" s="70">
        <v>50</v>
      </c>
      <c r="I5179" s="70" t="s">
        <v>139</v>
      </c>
      <c r="J5179" s="74">
        <v>26.68</v>
      </c>
      <c r="K5179" s="64">
        <f t="shared" si="242"/>
        <v>1334</v>
      </c>
      <c r="L5179" s="71"/>
      <c r="M5179" s="72"/>
      <c r="N5179" s="72" t="s">
        <v>3931</v>
      </c>
      <c r="O5179" s="72"/>
      <c r="P5179" s="81">
        <v>100</v>
      </c>
      <c r="Q5179" s="73"/>
      <c r="R5179" s="73" t="s">
        <v>110</v>
      </c>
      <c r="S5179" s="60" t="str">
        <f>VLOOKUP(A5179,[1]DATA!$1:$1048576,12,0)</f>
        <v>ANO</v>
      </c>
    </row>
    <row r="5180" spans="1:19" x14ac:dyDescent="0.25">
      <c r="A5180" s="68">
        <v>600027236</v>
      </c>
      <c r="B5180" s="59">
        <f t="shared" si="240"/>
        <v>600027236</v>
      </c>
      <c r="C5180" s="68" t="s">
        <v>1975</v>
      </c>
      <c r="D5180" s="76">
        <v>1</v>
      </c>
      <c r="E5180" s="61">
        <f t="shared" si="241"/>
        <v>843318</v>
      </c>
      <c r="F5180" s="69" t="s">
        <v>5750</v>
      </c>
      <c r="G5180" s="69" t="s">
        <v>5753</v>
      </c>
      <c r="H5180" s="70">
        <v>150</v>
      </c>
      <c r="I5180" s="70" t="s">
        <v>139</v>
      </c>
      <c r="J5180" s="74">
        <v>26.68</v>
      </c>
      <c r="K5180" s="64">
        <f t="shared" si="242"/>
        <v>4002</v>
      </c>
      <c r="L5180" s="71"/>
      <c r="M5180" s="72"/>
      <c r="N5180" s="72" t="s">
        <v>3932</v>
      </c>
      <c r="O5180" s="72"/>
      <c r="P5180" s="81">
        <v>1</v>
      </c>
      <c r="Q5180" s="73"/>
      <c r="R5180" s="73" t="s">
        <v>5612</v>
      </c>
      <c r="S5180" s="60" t="str">
        <f>VLOOKUP(A5180,[1]DATA!$1:$1048576,12,0)</f>
        <v>ANO</v>
      </c>
    </row>
    <row r="5181" spans="1:19" x14ac:dyDescent="0.25">
      <c r="A5181" s="68">
        <v>600018148</v>
      </c>
      <c r="B5181" s="59">
        <f t="shared" si="240"/>
        <v>600018148</v>
      </c>
      <c r="C5181" s="68" t="s">
        <v>1976</v>
      </c>
      <c r="D5181" s="76">
        <v>1</v>
      </c>
      <c r="E5181" s="61">
        <f t="shared" si="241"/>
        <v>843369</v>
      </c>
      <c r="F5181" s="69" t="s">
        <v>5750</v>
      </c>
      <c r="G5181" s="69" t="s">
        <v>5753</v>
      </c>
      <c r="H5181" s="70">
        <v>500</v>
      </c>
      <c r="I5181" s="70" t="s">
        <v>139</v>
      </c>
      <c r="J5181" s="74">
        <v>26.68</v>
      </c>
      <c r="K5181" s="64">
        <f t="shared" si="242"/>
        <v>13340</v>
      </c>
      <c r="L5181" s="71"/>
      <c r="M5181" s="72"/>
      <c r="N5181" s="72" t="s">
        <v>3933</v>
      </c>
      <c r="O5181" s="72" t="s">
        <v>47</v>
      </c>
      <c r="P5181" s="81">
        <v>146</v>
      </c>
      <c r="Q5181" s="73">
        <v>2</v>
      </c>
      <c r="R5181" s="73" t="s">
        <v>5613</v>
      </c>
      <c r="S5181" s="60" t="str">
        <f>VLOOKUP(A5181,[1]DATA!$1:$1048576,12,0)</f>
        <v>ANO</v>
      </c>
    </row>
    <row r="5182" spans="1:19" x14ac:dyDescent="0.25">
      <c r="A5182" s="68">
        <v>600018164</v>
      </c>
      <c r="B5182" s="59">
        <f t="shared" si="240"/>
        <v>600018164</v>
      </c>
      <c r="C5182" s="68" t="s">
        <v>1977</v>
      </c>
      <c r="D5182" s="76">
        <v>1</v>
      </c>
      <c r="E5182" s="61">
        <f t="shared" si="241"/>
        <v>843491</v>
      </c>
      <c r="F5182" s="69" t="s">
        <v>5750</v>
      </c>
      <c r="G5182" s="69" t="s">
        <v>5753</v>
      </c>
      <c r="H5182" s="70">
        <v>750</v>
      </c>
      <c r="I5182" s="70" t="s">
        <v>139</v>
      </c>
      <c r="J5182" s="74">
        <v>26.68</v>
      </c>
      <c r="K5182" s="64">
        <f t="shared" si="242"/>
        <v>20010</v>
      </c>
      <c r="L5182" s="71"/>
      <c r="M5182" s="72"/>
      <c r="N5182" s="72" t="s">
        <v>3934</v>
      </c>
      <c r="O5182" s="72" t="s">
        <v>4486</v>
      </c>
      <c r="P5182" s="81">
        <v>628</v>
      </c>
      <c r="Q5182" s="73">
        <v>10</v>
      </c>
      <c r="R5182" s="73" t="s">
        <v>5613</v>
      </c>
      <c r="S5182" s="60" t="str">
        <f>VLOOKUP(A5182,[1]DATA!$1:$1048576,12,0)</f>
        <v>ANO</v>
      </c>
    </row>
    <row r="5183" spans="1:19" x14ac:dyDescent="0.25">
      <c r="A5183" s="68">
        <v>600018270</v>
      </c>
      <c r="B5183" s="59">
        <f t="shared" si="240"/>
        <v>600018270</v>
      </c>
      <c r="C5183" s="68" t="s">
        <v>1978</v>
      </c>
      <c r="D5183" s="76">
        <v>1</v>
      </c>
      <c r="E5183" s="61">
        <f t="shared" si="241"/>
        <v>843504</v>
      </c>
      <c r="F5183" s="69" t="s">
        <v>5750</v>
      </c>
      <c r="G5183" s="69" t="s">
        <v>5753</v>
      </c>
      <c r="H5183" s="70">
        <v>625</v>
      </c>
      <c r="I5183" s="70" t="s">
        <v>139</v>
      </c>
      <c r="J5183" s="74">
        <v>26.68</v>
      </c>
      <c r="K5183" s="64">
        <f t="shared" si="242"/>
        <v>16675</v>
      </c>
      <c r="L5183" s="71"/>
      <c r="M5183" s="72"/>
      <c r="N5183" s="72" t="s">
        <v>3935</v>
      </c>
      <c r="O5183" s="72" t="s">
        <v>53</v>
      </c>
      <c r="P5183" s="81">
        <v>101</v>
      </c>
      <c r="Q5183" s="73">
        <v>18</v>
      </c>
      <c r="R5183" s="73" t="s">
        <v>5613</v>
      </c>
      <c r="S5183" s="60" t="str">
        <f>VLOOKUP(A5183,[1]DATA!$1:$1048576,12,0)</f>
        <v>ANO</v>
      </c>
    </row>
    <row r="5184" spans="1:19" x14ac:dyDescent="0.25">
      <c r="A5184" s="68">
        <v>600018296</v>
      </c>
      <c r="B5184" s="59">
        <f t="shared" si="240"/>
        <v>600018296</v>
      </c>
      <c r="C5184" s="68" t="s">
        <v>1979</v>
      </c>
      <c r="D5184" s="76">
        <v>1</v>
      </c>
      <c r="E5184" s="61">
        <f t="shared" si="241"/>
        <v>845060</v>
      </c>
      <c r="F5184" s="69" t="s">
        <v>5750</v>
      </c>
      <c r="G5184" s="69" t="s">
        <v>5753</v>
      </c>
      <c r="H5184" s="70">
        <v>250</v>
      </c>
      <c r="I5184" s="70" t="s">
        <v>139</v>
      </c>
      <c r="J5184" s="74">
        <v>26.68</v>
      </c>
      <c r="K5184" s="64">
        <f t="shared" si="242"/>
        <v>6670</v>
      </c>
      <c r="L5184" s="71"/>
      <c r="M5184" s="72"/>
      <c r="N5184" s="72" t="s">
        <v>3936</v>
      </c>
      <c r="O5184" s="72" t="s">
        <v>5614</v>
      </c>
      <c r="P5184" s="81">
        <v>603</v>
      </c>
      <c r="Q5184" s="73">
        <v>8</v>
      </c>
      <c r="R5184" s="73" t="s">
        <v>5613</v>
      </c>
      <c r="S5184" s="60" t="str">
        <f>VLOOKUP(A5184,[1]DATA!$1:$1048576,12,0)</f>
        <v>ANO</v>
      </c>
    </row>
    <row r="5185" spans="1:19" x14ac:dyDescent="0.25">
      <c r="A5185" s="68">
        <v>691005281</v>
      </c>
      <c r="B5185" s="59">
        <f t="shared" si="240"/>
        <v>691005281</v>
      </c>
      <c r="C5185" s="68" t="s">
        <v>1980</v>
      </c>
      <c r="D5185" s="76">
        <v>1</v>
      </c>
      <c r="E5185" s="61">
        <f t="shared" si="241"/>
        <v>21551502</v>
      </c>
      <c r="F5185" s="69" t="s">
        <v>5750</v>
      </c>
      <c r="G5185" s="69" t="s">
        <v>5753</v>
      </c>
      <c r="H5185" s="70">
        <v>100</v>
      </c>
      <c r="I5185" s="70" t="s">
        <v>139</v>
      </c>
      <c r="J5185" s="74">
        <v>26.68</v>
      </c>
      <c r="K5185" s="64">
        <f t="shared" si="242"/>
        <v>2668</v>
      </c>
      <c r="L5185" s="71"/>
      <c r="M5185" s="72"/>
      <c r="N5185" s="72" t="s">
        <v>3937</v>
      </c>
      <c r="O5185" s="72" t="s">
        <v>36</v>
      </c>
      <c r="P5185" s="81">
        <v>205</v>
      </c>
      <c r="Q5185" s="73"/>
      <c r="R5185" s="73" t="s">
        <v>5615</v>
      </c>
      <c r="S5185" s="60" t="str">
        <f>VLOOKUP(A5185,[1]DATA!$1:$1048576,12,0)</f>
        <v>ANO</v>
      </c>
    </row>
    <row r="5186" spans="1:19" x14ac:dyDescent="0.25">
      <c r="A5186" s="68">
        <v>600001784</v>
      </c>
      <c r="B5186" s="59">
        <f t="shared" si="240"/>
        <v>600001784</v>
      </c>
      <c r="C5186" s="68" t="s">
        <v>1981</v>
      </c>
      <c r="D5186" s="76">
        <v>1</v>
      </c>
      <c r="E5186" s="61">
        <f t="shared" si="241"/>
        <v>60042281</v>
      </c>
      <c r="F5186" s="69" t="s">
        <v>5750</v>
      </c>
      <c r="G5186" s="69" t="s">
        <v>5753</v>
      </c>
      <c r="H5186" s="70">
        <v>375</v>
      </c>
      <c r="I5186" s="70" t="s">
        <v>139</v>
      </c>
      <c r="J5186" s="74">
        <v>26.68</v>
      </c>
      <c r="K5186" s="64">
        <f t="shared" si="242"/>
        <v>10005</v>
      </c>
      <c r="L5186" s="71"/>
      <c r="M5186" s="72"/>
      <c r="N5186" s="72" t="s">
        <v>3938</v>
      </c>
      <c r="O5186" s="72" t="s">
        <v>5616</v>
      </c>
      <c r="P5186" s="81">
        <v>380</v>
      </c>
      <c r="Q5186" s="73"/>
      <c r="R5186" s="73" t="s">
        <v>5613</v>
      </c>
      <c r="S5186" s="60" t="str">
        <f>VLOOKUP(A5186,[1]DATA!$1:$1048576,12,0)</f>
        <v>NE</v>
      </c>
    </row>
    <row r="5187" spans="1:19" x14ac:dyDescent="0.25">
      <c r="A5187" s="68">
        <v>600149536</v>
      </c>
      <c r="B5187" s="59">
        <f t="shared" si="240"/>
        <v>600149536</v>
      </c>
      <c r="C5187" s="68" t="s">
        <v>1982</v>
      </c>
      <c r="D5187" s="76">
        <v>1</v>
      </c>
      <c r="E5187" s="61">
        <f t="shared" si="241"/>
        <v>851761</v>
      </c>
      <c r="F5187" s="69" t="s">
        <v>5750</v>
      </c>
      <c r="G5187" s="69" t="s">
        <v>5753</v>
      </c>
      <c r="H5187" s="70">
        <v>1050</v>
      </c>
      <c r="I5187" s="70" t="s">
        <v>139</v>
      </c>
      <c r="J5187" s="74">
        <v>26.68</v>
      </c>
      <c r="K5187" s="64">
        <f t="shared" si="242"/>
        <v>28014</v>
      </c>
      <c r="L5187" s="71"/>
      <c r="M5187" s="72"/>
      <c r="N5187" s="72" t="s">
        <v>3939</v>
      </c>
      <c r="O5187" s="72" t="s">
        <v>5617</v>
      </c>
      <c r="P5187" s="81">
        <v>726</v>
      </c>
      <c r="Q5187" s="73">
        <v>9</v>
      </c>
      <c r="R5187" s="73" t="s">
        <v>5613</v>
      </c>
      <c r="S5187" s="60" t="str">
        <f>VLOOKUP(A5187,[1]DATA!$1:$1048576,12,0)</f>
        <v>ANO</v>
      </c>
    </row>
    <row r="5188" spans="1:19" x14ac:dyDescent="0.25">
      <c r="A5188" s="68">
        <v>600149544</v>
      </c>
      <c r="B5188" s="59">
        <f t="shared" si="240"/>
        <v>600149544</v>
      </c>
      <c r="C5188" s="68" t="s">
        <v>1983</v>
      </c>
      <c r="D5188" s="76">
        <v>1</v>
      </c>
      <c r="E5188" s="61">
        <f t="shared" si="241"/>
        <v>851779</v>
      </c>
      <c r="F5188" s="69" t="s">
        <v>5750</v>
      </c>
      <c r="G5188" s="69" t="s">
        <v>5753</v>
      </c>
      <c r="H5188" s="70">
        <v>350</v>
      </c>
      <c r="I5188" s="70" t="s">
        <v>139</v>
      </c>
      <c r="J5188" s="74">
        <v>26.68</v>
      </c>
      <c r="K5188" s="64">
        <f t="shared" si="242"/>
        <v>9338</v>
      </c>
      <c r="L5188" s="71"/>
      <c r="M5188" s="72"/>
      <c r="N5188" s="72" t="s">
        <v>3940</v>
      </c>
      <c r="O5188" s="72" t="s">
        <v>53</v>
      </c>
      <c r="P5188" s="81">
        <v>291</v>
      </c>
      <c r="Q5188" s="73">
        <v>20</v>
      </c>
      <c r="R5188" s="73" t="s">
        <v>5613</v>
      </c>
      <c r="S5188" s="60" t="str">
        <f>VLOOKUP(A5188,[1]DATA!$1:$1048576,12,0)</f>
        <v>ANO</v>
      </c>
    </row>
    <row r="5189" spans="1:19" x14ac:dyDescent="0.25">
      <c r="A5189" s="68">
        <v>600149552</v>
      </c>
      <c r="B5189" s="59">
        <f t="shared" ref="B5189:B5252" si="243">A5189*1</f>
        <v>600149552</v>
      </c>
      <c r="C5189" s="68" t="s">
        <v>1984</v>
      </c>
      <c r="D5189" s="76">
        <v>1</v>
      </c>
      <c r="E5189" s="61">
        <f t="shared" ref="E5189:E5252" si="244">C5189*1</f>
        <v>44740972</v>
      </c>
      <c r="F5189" s="69" t="s">
        <v>5750</v>
      </c>
      <c r="G5189" s="69" t="s">
        <v>5753</v>
      </c>
      <c r="H5189" s="70">
        <v>425</v>
      </c>
      <c r="I5189" s="70" t="s">
        <v>139</v>
      </c>
      <c r="J5189" s="74">
        <v>26.68</v>
      </c>
      <c r="K5189" s="64">
        <f t="shared" ref="K5189:K5252" si="245">H5189*J5189</f>
        <v>11339</v>
      </c>
      <c r="L5189" s="71"/>
      <c r="M5189" s="72"/>
      <c r="N5189" s="72" t="s">
        <v>3941</v>
      </c>
      <c r="O5189" s="72"/>
      <c r="P5189" s="81">
        <v>133</v>
      </c>
      <c r="Q5189" s="73"/>
      <c r="R5189" s="73" t="s">
        <v>5618</v>
      </c>
      <c r="S5189" s="60" t="str">
        <f>VLOOKUP(A5189,[1]DATA!$1:$1048576,12,0)</f>
        <v>ANO</v>
      </c>
    </row>
    <row r="5190" spans="1:19" x14ac:dyDescent="0.25">
      <c r="A5190" s="68">
        <v>600149579</v>
      </c>
      <c r="B5190" s="59">
        <f t="shared" si="243"/>
        <v>600149579</v>
      </c>
      <c r="C5190" s="68" t="s">
        <v>1985</v>
      </c>
      <c r="D5190" s="76">
        <v>1</v>
      </c>
      <c r="E5190" s="61">
        <f t="shared" si="244"/>
        <v>45211345</v>
      </c>
      <c r="F5190" s="69" t="s">
        <v>5750</v>
      </c>
      <c r="G5190" s="69" t="s">
        <v>5753</v>
      </c>
      <c r="H5190" s="70">
        <v>900</v>
      </c>
      <c r="I5190" s="70" t="s">
        <v>139</v>
      </c>
      <c r="J5190" s="74">
        <v>26.68</v>
      </c>
      <c r="K5190" s="64">
        <f t="shared" si="245"/>
        <v>24012</v>
      </c>
      <c r="L5190" s="71"/>
      <c r="M5190" s="72"/>
      <c r="N5190" s="72" t="s">
        <v>3942</v>
      </c>
      <c r="O5190" s="72" t="s">
        <v>5616</v>
      </c>
      <c r="P5190" s="81">
        <v>380</v>
      </c>
      <c r="Q5190" s="73"/>
      <c r="R5190" s="73" t="s">
        <v>5613</v>
      </c>
      <c r="S5190" s="60" t="str">
        <f>VLOOKUP(A5190,[1]DATA!$1:$1048576,12,0)</f>
        <v>ANO</v>
      </c>
    </row>
    <row r="5191" spans="1:19" x14ac:dyDescent="0.25">
      <c r="A5191" s="68">
        <v>600149587</v>
      </c>
      <c r="B5191" s="59">
        <f t="shared" si="243"/>
        <v>600149587</v>
      </c>
      <c r="C5191" s="68" t="s">
        <v>1986</v>
      </c>
      <c r="D5191" s="76">
        <v>1</v>
      </c>
      <c r="E5191" s="61">
        <f t="shared" si="244"/>
        <v>45211353</v>
      </c>
      <c r="F5191" s="69" t="s">
        <v>5750</v>
      </c>
      <c r="G5191" s="69" t="s">
        <v>5753</v>
      </c>
      <c r="H5191" s="70">
        <v>800</v>
      </c>
      <c r="I5191" s="70" t="s">
        <v>139</v>
      </c>
      <c r="J5191" s="74">
        <v>26.68</v>
      </c>
      <c r="K5191" s="64">
        <f t="shared" si="245"/>
        <v>21344</v>
      </c>
      <c r="L5191" s="71"/>
      <c r="M5191" s="72"/>
      <c r="N5191" s="72" t="s">
        <v>3943</v>
      </c>
      <c r="O5191" s="72" t="s">
        <v>4248</v>
      </c>
      <c r="P5191" s="81">
        <v>376</v>
      </c>
      <c r="Q5191" s="73"/>
      <c r="R5191" s="73" t="s">
        <v>5613</v>
      </c>
      <c r="S5191" s="60" t="str">
        <f>VLOOKUP(A5191,[1]DATA!$1:$1048576,12,0)</f>
        <v>ANO</v>
      </c>
    </row>
    <row r="5192" spans="1:19" x14ac:dyDescent="0.25">
      <c r="A5192" s="68">
        <v>600149595</v>
      </c>
      <c r="B5192" s="59">
        <f t="shared" si="243"/>
        <v>600149595</v>
      </c>
      <c r="C5192" s="68" t="s">
        <v>1987</v>
      </c>
      <c r="D5192" s="76">
        <v>1</v>
      </c>
      <c r="E5192" s="61">
        <f t="shared" si="244"/>
        <v>45211451</v>
      </c>
      <c r="F5192" s="69" t="s">
        <v>5750</v>
      </c>
      <c r="G5192" s="69" t="s">
        <v>5753</v>
      </c>
      <c r="H5192" s="70">
        <v>1300</v>
      </c>
      <c r="I5192" s="70" t="s">
        <v>139</v>
      </c>
      <c r="J5192" s="74">
        <v>26.68</v>
      </c>
      <c r="K5192" s="64">
        <f t="shared" si="245"/>
        <v>34684</v>
      </c>
      <c r="L5192" s="71"/>
      <c r="M5192" s="72"/>
      <c r="N5192" s="72" t="s">
        <v>3944</v>
      </c>
      <c r="O5192" s="72" t="s">
        <v>5619</v>
      </c>
      <c r="P5192" s="81">
        <v>167</v>
      </c>
      <c r="Q5192" s="73"/>
      <c r="R5192" s="73" t="s">
        <v>5613</v>
      </c>
      <c r="S5192" s="60" t="str">
        <f>VLOOKUP(A5192,[1]DATA!$1:$1048576,12,0)</f>
        <v>ANO</v>
      </c>
    </row>
    <row r="5193" spans="1:19" x14ac:dyDescent="0.25">
      <c r="A5193" s="68">
        <v>600149617</v>
      </c>
      <c r="B5193" s="59">
        <f t="shared" si="243"/>
        <v>600149617</v>
      </c>
      <c r="C5193" s="68" t="s">
        <v>1988</v>
      </c>
      <c r="D5193" s="76">
        <v>1</v>
      </c>
      <c r="E5193" s="61">
        <f t="shared" si="244"/>
        <v>45211582</v>
      </c>
      <c r="F5193" s="69" t="s">
        <v>5750</v>
      </c>
      <c r="G5193" s="69" t="s">
        <v>5753</v>
      </c>
      <c r="H5193" s="70">
        <v>650</v>
      </c>
      <c r="I5193" s="70" t="s">
        <v>139</v>
      </c>
      <c r="J5193" s="74">
        <v>26.68</v>
      </c>
      <c r="K5193" s="64">
        <f t="shared" si="245"/>
        <v>17342</v>
      </c>
      <c r="L5193" s="71"/>
      <c r="M5193" s="72"/>
      <c r="N5193" s="72" t="s">
        <v>3945</v>
      </c>
      <c r="O5193" s="72"/>
      <c r="P5193" s="81">
        <v>500</v>
      </c>
      <c r="Q5193" s="73"/>
      <c r="R5193" s="73" t="s">
        <v>5620</v>
      </c>
      <c r="S5193" s="60" t="str">
        <f>VLOOKUP(A5193,[1]DATA!$1:$1048576,12,0)</f>
        <v>ANO</v>
      </c>
    </row>
    <row r="5194" spans="1:19" x14ac:dyDescent="0.25">
      <c r="A5194" s="68">
        <v>600149820</v>
      </c>
      <c r="B5194" s="59">
        <f t="shared" si="243"/>
        <v>600149820</v>
      </c>
      <c r="C5194" s="68" t="s">
        <v>1989</v>
      </c>
      <c r="D5194" s="76">
        <v>1</v>
      </c>
      <c r="E5194" s="61">
        <f t="shared" si="244"/>
        <v>70918261</v>
      </c>
      <c r="F5194" s="69" t="s">
        <v>5750</v>
      </c>
      <c r="G5194" s="69" t="s">
        <v>5753</v>
      </c>
      <c r="H5194" s="70">
        <v>50</v>
      </c>
      <c r="I5194" s="70" t="s">
        <v>139</v>
      </c>
      <c r="J5194" s="74">
        <v>26.68</v>
      </c>
      <c r="K5194" s="64">
        <f t="shared" si="245"/>
        <v>1334</v>
      </c>
      <c r="L5194" s="71"/>
      <c r="M5194" s="72"/>
      <c r="N5194" s="72" t="s">
        <v>3946</v>
      </c>
      <c r="O5194" s="72"/>
      <c r="P5194" s="81">
        <v>105</v>
      </c>
      <c r="Q5194" s="73"/>
      <c r="R5194" s="73" t="s">
        <v>5621</v>
      </c>
      <c r="S5194" s="60" t="str">
        <f>VLOOKUP(A5194,[1]DATA!$1:$1048576,12,0)</f>
        <v>ANO</v>
      </c>
    </row>
    <row r="5195" spans="1:19" x14ac:dyDescent="0.25">
      <c r="A5195" s="68">
        <v>600149854</v>
      </c>
      <c r="B5195" s="59">
        <f t="shared" si="243"/>
        <v>600149854</v>
      </c>
      <c r="C5195" s="68" t="s">
        <v>1990</v>
      </c>
      <c r="D5195" s="76">
        <v>1</v>
      </c>
      <c r="E5195" s="61">
        <f t="shared" si="244"/>
        <v>70918279</v>
      </c>
      <c r="F5195" s="69" t="s">
        <v>5750</v>
      </c>
      <c r="G5195" s="69" t="s">
        <v>5753</v>
      </c>
      <c r="H5195" s="70">
        <v>50</v>
      </c>
      <c r="I5195" s="70" t="s">
        <v>139</v>
      </c>
      <c r="J5195" s="74">
        <v>26.68</v>
      </c>
      <c r="K5195" s="64">
        <f t="shared" si="245"/>
        <v>1334</v>
      </c>
      <c r="L5195" s="71"/>
      <c r="M5195" s="72"/>
      <c r="N5195" s="72" t="s">
        <v>3947</v>
      </c>
      <c r="O5195" s="72"/>
      <c r="P5195" s="81">
        <v>101</v>
      </c>
      <c r="Q5195" s="73"/>
      <c r="R5195" s="73" t="s">
        <v>5622</v>
      </c>
      <c r="S5195" s="60" t="str">
        <f>VLOOKUP(A5195,[1]DATA!$1:$1048576,12,0)</f>
        <v>ANO</v>
      </c>
    </row>
    <row r="5196" spans="1:19" x14ac:dyDescent="0.25">
      <c r="A5196" s="68">
        <v>600149871</v>
      </c>
      <c r="B5196" s="59">
        <f t="shared" si="243"/>
        <v>600149871</v>
      </c>
      <c r="C5196" s="68" t="s">
        <v>1991</v>
      </c>
      <c r="D5196" s="76">
        <v>1</v>
      </c>
      <c r="E5196" s="61">
        <f t="shared" si="244"/>
        <v>70939756</v>
      </c>
      <c r="F5196" s="69" t="s">
        <v>5750</v>
      </c>
      <c r="G5196" s="69" t="s">
        <v>5753</v>
      </c>
      <c r="H5196" s="70">
        <v>75</v>
      </c>
      <c r="I5196" s="70" t="s">
        <v>139</v>
      </c>
      <c r="J5196" s="74">
        <v>26.68</v>
      </c>
      <c r="K5196" s="64">
        <f t="shared" si="245"/>
        <v>2001</v>
      </c>
      <c r="L5196" s="71"/>
      <c r="M5196" s="72"/>
      <c r="N5196" s="72" t="s">
        <v>3948</v>
      </c>
      <c r="O5196" s="72"/>
      <c r="P5196" s="81">
        <v>116</v>
      </c>
      <c r="Q5196" s="73"/>
      <c r="R5196" s="73" t="s">
        <v>5623</v>
      </c>
      <c r="S5196" s="60" t="str">
        <f>VLOOKUP(A5196,[1]DATA!$1:$1048576,12,0)</f>
        <v>ANO</v>
      </c>
    </row>
    <row r="5197" spans="1:19" x14ac:dyDescent="0.25">
      <c r="A5197" s="68">
        <v>600149889</v>
      </c>
      <c r="B5197" s="59">
        <f t="shared" si="243"/>
        <v>600149889</v>
      </c>
      <c r="C5197" s="68" t="s">
        <v>1992</v>
      </c>
      <c r="D5197" s="76">
        <v>1</v>
      </c>
      <c r="E5197" s="61">
        <f t="shared" si="244"/>
        <v>70918040</v>
      </c>
      <c r="F5197" s="69" t="s">
        <v>5750</v>
      </c>
      <c r="G5197" s="69" t="s">
        <v>5753</v>
      </c>
      <c r="H5197" s="70">
        <v>75</v>
      </c>
      <c r="I5197" s="70" t="s">
        <v>139</v>
      </c>
      <c r="J5197" s="74">
        <v>26.68</v>
      </c>
      <c r="K5197" s="64">
        <f t="shared" si="245"/>
        <v>2001</v>
      </c>
      <c r="L5197" s="71"/>
      <c r="M5197" s="72"/>
      <c r="N5197" s="72" t="s">
        <v>3949</v>
      </c>
      <c r="O5197" s="72"/>
      <c r="P5197" s="81">
        <v>53</v>
      </c>
      <c r="Q5197" s="73"/>
      <c r="R5197" s="73" t="s">
        <v>5624</v>
      </c>
      <c r="S5197" s="60" t="str">
        <f>VLOOKUP(A5197,[1]DATA!$1:$1048576,12,0)</f>
        <v>ANO</v>
      </c>
    </row>
    <row r="5198" spans="1:19" x14ac:dyDescent="0.25">
      <c r="A5198" s="68">
        <v>600150054</v>
      </c>
      <c r="B5198" s="59">
        <f t="shared" si="243"/>
        <v>600150054</v>
      </c>
      <c r="C5198" s="68" t="s">
        <v>1993</v>
      </c>
      <c r="D5198" s="76">
        <v>1</v>
      </c>
      <c r="E5198" s="61">
        <f t="shared" si="244"/>
        <v>70238472</v>
      </c>
      <c r="F5198" s="69" t="s">
        <v>5750</v>
      </c>
      <c r="G5198" s="69" t="s">
        <v>5753</v>
      </c>
      <c r="H5198" s="70">
        <v>575</v>
      </c>
      <c r="I5198" s="70" t="s">
        <v>139</v>
      </c>
      <c r="J5198" s="74">
        <v>26.68</v>
      </c>
      <c r="K5198" s="64">
        <f t="shared" si="245"/>
        <v>15341</v>
      </c>
      <c r="L5198" s="71"/>
      <c r="M5198" s="72"/>
      <c r="N5198" s="72" t="s">
        <v>3950</v>
      </c>
      <c r="O5198" s="72"/>
      <c r="P5198" s="81">
        <v>229</v>
      </c>
      <c r="Q5198" s="73"/>
      <c r="R5198" s="73" t="s">
        <v>5612</v>
      </c>
      <c r="S5198" s="60" t="str">
        <f>VLOOKUP(A5198,[1]DATA!$1:$1048576,12,0)</f>
        <v>ANO</v>
      </c>
    </row>
    <row r="5199" spans="1:19" x14ac:dyDescent="0.25">
      <c r="A5199" s="68">
        <v>600149901</v>
      </c>
      <c r="B5199" s="59">
        <f t="shared" si="243"/>
        <v>600149901</v>
      </c>
      <c r="C5199" s="68" t="s">
        <v>1994</v>
      </c>
      <c r="D5199" s="76">
        <v>1</v>
      </c>
      <c r="E5199" s="61">
        <f t="shared" si="244"/>
        <v>70912181</v>
      </c>
      <c r="F5199" s="69" t="s">
        <v>5750</v>
      </c>
      <c r="G5199" s="69" t="s">
        <v>5753</v>
      </c>
      <c r="H5199" s="70">
        <v>75</v>
      </c>
      <c r="I5199" s="70" t="s">
        <v>139</v>
      </c>
      <c r="J5199" s="74">
        <v>26.68</v>
      </c>
      <c r="K5199" s="64">
        <f t="shared" si="245"/>
        <v>2001</v>
      </c>
      <c r="L5199" s="71"/>
      <c r="M5199" s="72"/>
      <c r="N5199" s="72" t="s">
        <v>3951</v>
      </c>
      <c r="O5199" s="72"/>
      <c r="P5199" s="81">
        <v>43</v>
      </c>
      <c r="Q5199" s="73"/>
      <c r="R5199" s="73" t="s">
        <v>5625</v>
      </c>
      <c r="S5199" s="60" t="str">
        <f>VLOOKUP(A5199,[1]DATA!$1:$1048576,12,0)</f>
        <v>ANO</v>
      </c>
    </row>
    <row r="5200" spans="1:19" x14ac:dyDescent="0.25">
      <c r="A5200" s="68">
        <v>600149935</v>
      </c>
      <c r="B5200" s="59">
        <f t="shared" si="243"/>
        <v>600149935</v>
      </c>
      <c r="C5200" s="68" t="s">
        <v>1995</v>
      </c>
      <c r="D5200" s="76">
        <v>1</v>
      </c>
      <c r="E5200" s="61">
        <f t="shared" si="244"/>
        <v>70918023</v>
      </c>
      <c r="F5200" s="69" t="s">
        <v>5750</v>
      </c>
      <c r="G5200" s="69" t="s">
        <v>5753</v>
      </c>
      <c r="H5200" s="70">
        <v>225</v>
      </c>
      <c r="I5200" s="70" t="s">
        <v>139</v>
      </c>
      <c r="J5200" s="74">
        <v>26.68</v>
      </c>
      <c r="K5200" s="64">
        <f t="shared" si="245"/>
        <v>6003</v>
      </c>
      <c r="L5200" s="71"/>
      <c r="M5200" s="72"/>
      <c r="N5200" s="72" t="s">
        <v>3952</v>
      </c>
      <c r="O5200" s="72"/>
      <c r="P5200" s="81">
        <v>42</v>
      </c>
      <c r="Q5200" s="73"/>
      <c r="R5200" s="73" t="s">
        <v>5626</v>
      </c>
      <c r="S5200" s="60" t="str">
        <f>VLOOKUP(A5200,[1]DATA!$1:$1048576,12,0)</f>
        <v>ANO</v>
      </c>
    </row>
    <row r="5201" spans="1:19" x14ac:dyDescent="0.25">
      <c r="A5201" s="68">
        <v>600150119</v>
      </c>
      <c r="B5201" s="59">
        <f t="shared" si="243"/>
        <v>600150119</v>
      </c>
      <c r="C5201" s="68" t="s">
        <v>1996</v>
      </c>
      <c r="D5201" s="76">
        <v>1</v>
      </c>
      <c r="E5201" s="61">
        <f t="shared" si="244"/>
        <v>70918007</v>
      </c>
      <c r="F5201" s="69" t="s">
        <v>5750</v>
      </c>
      <c r="G5201" s="69" t="s">
        <v>5753</v>
      </c>
      <c r="H5201" s="70">
        <v>50</v>
      </c>
      <c r="I5201" s="70" t="s">
        <v>139</v>
      </c>
      <c r="J5201" s="74">
        <v>26.68</v>
      </c>
      <c r="K5201" s="64">
        <f t="shared" si="245"/>
        <v>1334</v>
      </c>
      <c r="L5201" s="71"/>
      <c r="M5201" s="72"/>
      <c r="N5201" s="72" t="s">
        <v>3953</v>
      </c>
      <c r="O5201" s="72"/>
      <c r="P5201" s="81">
        <v>124</v>
      </c>
      <c r="Q5201" s="73"/>
      <c r="R5201" s="73" t="s">
        <v>5627</v>
      </c>
      <c r="S5201" s="60" t="str">
        <f>VLOOKUP(A5201,[1]DATA!$1:$1048576,12,0)</f>
        <v>ANO</v>
      </c>
    </row>
    <row r="5202" spans="1:19" x14ac:dyDescent="0.25">
      <c r="A5202" s="68">
        <v>600171400</v>
      </c>
      <c r="B5202" s="59">
        <f t="shared" si="243"/>
        <v>600171400</v>
      </c>
      <c r="C5202" s="68" t="s">
        <v>1997</v>
      </c>
      <c r="D5202" s="76">
        <v>1</v>
      </c>
      <c r="E5202" s="61">
        <f t="shared" si="244"/>
        <v>851574</v>
      </c>
      <c r="F5202" s="69" t="s">
        <v>5750</v>
      </c>
      <c r="G5202" s="69" t="s">
        <v>5753</v>
      </c>
      <c r="H5202" s="70">
        <v>975</v>
      </c>
      <c r="I5202" s="70" t="s">
        <v>139</v>
      </c>
      <c r="J5202" s="74">
        <v>26.68</v>
      </c>
      <c r="K5202" s="64">
        <f t="shared" si="245"/>
        <v>26013</v>
      </c>
      <c r="L5202" s="71"/>
      <c r="M5202" s="72"/>
      <c r="N5202" s="72" t="s">
        <v>3954</v>
      </c>
      <c r="O5202" s="72" t="s">
        <v>60</v>
      </c>
      <c r="P5202" s="81">
        <v>239</v>
      </c>
      <c r="Q5202" s="73">
        <v>49</v>
      </c>
      <c r="R5202" s="73" t="s">
        <v>5613</v>
      </c>
      <c r="S5202" s="60" t="str">
        <f>VLOOKUP(A5202,[1]DATA!$1:$1048576,12,0)</f>
        <v>ANO</v>
      </c>
    </row>
    <row r="5203" spans="1:19" x14ac:dyDescent="0.25">
      <c r="A5203" s="68">
        <v>600171647</v>
      </c>
      <c r="B5203" s="59">
        <f t="shared" si="243"/>
        <v>600171647</v>
      </c>
      <c r="C5203" s="68" t="s">
        <v>1998</v>
      </c>
      <c r="D5203" s="76">
        <v>1</v>
      </c>
      <c r="E5203" s="61">
        <f t="shared" si="244"/>
        <v>70238928</v>
      </c>
      <c r="F5203" s="69" t="s">
        <v>5750</v>
      </c>
      <c r="G5203" s="69" t="s">
        <v>5753</v>
      </c>
      <c r="H5203" s="70">
        <v>100</v>
      </c>
      <c r="I5203" s="70" t="s">
        <v>139</v>
      </c>
      <c r="J5203" s="74">
        <v>26.68</v>
      </c>
      <c r="K5203" s="64">
        <f t="shared" si="245"/>
        <v>2668</v>
      </c>
      <c r="L5203" s="71"/>
      <c r="M5203" s="72"/>
      <c r="N5203" s="72" t="s">
        <v>3955</v>
      </c>
      <c r="O5203" s="72" t="s">
        <v>5619</v>
      </c>
      <c r="P5203" s="81">
        <v>782</v>
      </c>
      <c r="Q5203" s="73"/>
      <c r="R5203" s="73" t="s">
        <v>5613</v>
      </c>
      <c r="S5203" s="60" t="str">
        <f>VLOOKUP(A5203,[1]DATA!$1:$1048576,12,0)</f>
        <v>ANO</v>
      </c>
    </row>
    <row r="5204" spans="1:19" x14ac:dyDescent="0.25">
      <c r="A5204" s="68">
        <v>691005176</v>
      </c>
      <c r="B5204" s="59">
        <f t="shared" si="243"/>
        <v>691005176</v>
      </c>
      <c r="C5204" s="68" t="s">
        <v>1999</v>
      </c>
      <c r="D5204" s="76">
        <v>1</v>
      </c>
      <c r="E5204" s="61">
        <f t="shared" si="244"/>
        <v>71295160</v>
      </c>
      <c r="F5204" s="69" t="s">
        <v>5750</v>
      </c>
      <c r="G5204" s="69" t="s">
        <v>5753</v>
      </c>
      <c r="H5204" s="70">
        <v>375</v>
      </c>
      <c r="I5204" s="70" t="s">
        <v>139</v>
      </c>
      <c r="J5204" s="74">
        <v>26.68</v>
      </c>
      <c r="K5204" s="64">
        <f t="shared" si="245"/>
        <v>10005</v>
      </c>
      <c r="L5204" s="71"/>
      <c r="M5204" s="72"/>
      <c r="N5204" s="72" t="s">
        <v>3956</v>
      </c>
      <c r="O5204" s="72"/>
      <c r="P5204" s="81">
        <v>276</v>
      </c>
      <c r="Q5204" s="73"/>
      <c r="R5204" s="73" t="s">
        <v>5628</v>
      </c>
      <c r="S5204" s="60" t="str">
        <f>VLOOKUP(A5204,[1]DATA!$1:$1048576,12,0)</f>
        <v>ANO</v>
      </c>
    </row>
    <row r="5205" spans="1:19" x14ac:dyDescent="0.25">
      <c r="A5205" s="68">
        <v>691009678</v>
      </c>
      <c r="B5205" s="59">
        <f t="shared" si="243"/>
        <v>691009678</v>
      </c>
      <c r="C5205" s="68" t="s">
        <v>2000</v>
      </c>
      <c r="D5205" s="76">
        <v>1</v>
      </c>
      <c r="E5205" s="61">
        <f t="shared" si="244"/>
        <v>5292930</v>
      </c>
      <c r="F5205" s="69" t="s">
        <v>5750</v>
      </c>
      <c r="G5205" s="69" t="s">
        <v>5753</v>
      </c>
      <c r="H5205" s="70">
        <v>275</v>
      </c>
      <c r="I5205" s="70" t="s">
        <v>139</v>
      </c>
      <c r="J5205" s="74">
        <v>26.68</v>
      </c>
      <c r="K5205" s="64">
        <f t="shared" si="245"/>
        <v>7337</v>
      </c>
      <c r="L5205" s="71"/>
      <c r="M5205" s="72"/>
      <c r="N5205" s="72" t="s">
        <v>3957</v>
      </c>
      <c r="O5205" s="72"/>
      <c r="P5205" s="81">
        <v>188</v>
      </c>
      <c r="Q5205" s="73"/>
      <c r="R5205" s="73" t="s">
        <v>5629</v>
      </c>
      <c r="S5205" s="60" t="str">
        <f>VLOOKUP(A5205,[1]DATA!$1:$1048576,12,0)</f>
        <v>ANO</v>
      </c>
    </row>
    <row r="5206" spans="1:19" x14ac:dyDescent="0.25">
      <c r="A5206" s="68">
        <v>600027210</v>
      </c>
      <c r="B5206" s="59">
        <f t="shared" si="243"/>
        <v>600027210</v>
      </c>
      <c r="C5206" s="68" t="s">
        <v>2001</v>
      </c>
      <c r="D5206" s="76">
        <v>1</v>
      </c>
      <c r="E5206" s="61">
        <f t="shared" si="244"/>
        <v>843598</v>
      </c>
      <c r="F5206" s="69" t="s">
        <v>5750</v>
      </c>
      <c r="G5206" s="69" t="s">
        <v>5753</v>
      </c>
      <c r="H5206" s="70">
        <v>475</v>
      </c>
      <c r="I5206" s="70" t="s">
        <v>139</v>
      </c>
      <c r="J5206" s="74">
        <v>26.68</v>
      </c>
      <c r="K5206" s="64">
        <f t="shared" si="245"/>
        <v>12673</v>
      </c>
      <c r="L5206" s="71"/>
      <c r="M5206" s="72"/>
      <c r="N5206" s="72" t="s">
        <v>3958</v>
      </c>
      <c r="O5206" s="72" t="s">
        <v>5630</v>
      </c>
      <c r="P5206" s="81">
        <v>454</v>
      </c>
      <c r="Q5206" s="73">
        <v>53</v>
      </c>
      <c r="R5206" s="73" t="s">
        <v>5613</v>
      </c>
      <c r="S5206" s="60" t="str">
        <f>VLOOKUP(A5206,[1]DATA!$1:$1048576,12,0)</f>
        <v>ANO</v>
      </c>
    </row>
    <row r="5207" spans="1:19" x14ac:dyDescent="0.25">
      <c r="A5207" s="68">
        <v>600014487</v>
      </c>
      <c r="B5207" s="59">
        <f t="shared" si="243"/>
        <v>600014487</v>
      </c>
      <c r="C5207" s="68" t="s">
        <v>2002</v>
      </c>
      <c r="D5207" s="76">
        <v>1</v>
      </c>
      <c r="E5207" s="61">
        <f t="shared" si="244"/>
        <v>837237</v>
      </c>
      <c r="F5207" s="69" t="s">
        <v>5750</v>
      </c>
      <c r="G5207" s="69" t="s">
        <v>5752</v>
      </c>
      <c r="H5207" s="70">
        <v>650</v>
      </c>
      <c r="I5207" s="70" t="s">
        <v>139</v>
      </c>
      <c r="J5207" s="74">
        <v>26.68</v>
      </c>
      <c r="K5207" s="64">
        <f t="shared" si="245"/>
        <v>17342</v>
      </c>
      <c r="L5207" s="71"/>
      <c r="M5207" s="72"/>
      <c r="N5207" s="72" t="s">
        <v>3959</v>
      </c>
      <c r="O5207" s="72" t="s">
        <v>51</v>
      </c>
      <c r="P5207" s="81">
        <v>874</v>
      </c>
      <c r="Q5207" s="73"/>
      <c r="R5207" s="73" t="s">
        <v>5631</v>
      </c>
      <c r="S5207" s="60" t="str">
        <f>VLOOKUP(A5207,[1]DATA!$1:$1048576,12,0)</f>
        <v>ANO</v>
      </c>
    </row>
    <row r="5208" spans="1:19" x14ac:dyDescent="0.25">
      <c r="A5208" s="68">
        <v>600114481</v>
      </c>
      <c r="B5208" s="59">
        <f t="shared" si="243"/>
        <v>600114481</v>
      </c>
      <c r="C5208" s="68" t="s">
        <v>2003</v>
      </c>
      <c r="D5208" s="76">
        <v>1</v>
      </c>
      <c r="E5208" s="61">
        <f t="shared" si="244"/>
        <v>70849161</v>
      </c>
      <c r="F5208" s="69" t="s">
        <v>5750</v>
      </c>
      <c r="G5208" s="69" t="s">
        <v>5752</v>
      </c>
      <c r="H5208" s="70">
        <v>225</v>
      </c>
      <c r="I5208" s="70" t="s">
        <v>139</v>
      </c>
      <c r="J5208" s="74">
        <v>26.68</v>
      </c>
      <c r="K5208" s="64">
        <f t="shared" si="245"/>
        <v>6003</v>
      </c>
      <c r="L5208" s="71"/>
      <c r="M5208" s="72"/>
      <c r="N5208" s="72" t="s">
        <v>3960</v>
      </c>
      <c r="O5208" s="72"/>
      <c r="P5208" s="81">
        <v>242</v>
      </c>
      <c r="Q5208" s="73"/>
      <c r="R5208" s="73" t="s">
        <v>5632</v>
      </c>
      <c r="S5208" s="60" t="str">
        <f>VLOOKUP(A5208,[1]DATA!$1:$1048576,12,0)</f>
        <v>ANO</v>
      </c>
    </row>
    <row r="5209" spans="1:19" x14ac:dyDescent="0.25">
      <c r="A5209" s="68">
        <v>600025306</v>
      </c>
      <c r="B5209" s="59">
        <f t="shared" si="243"/>
        <v>600025306</v>
      </c>
      <c r="C5209" s="68" t="s">
        <v>2004</v>
      </c>
      <c r="D5209" s="76">
        <v>1</v>
      </c>
      <c r="E5209" s="61">
        <f t="shared" si="244"/>
        <v>61716405</v>
      </c>
      <c r="F5209" s="69" t="s">
        <v>5750</v>
      </c>
      <c r="G5209" s="69" t="s">
        <v>5752</v>
      </c>
      <c r="H5209" s="70">
        <v>25</v>
      </c>
      <c r="I5209" s="70" t="s">
        <v>139</v>
      </c>
      <c r="J5209" s="74">
        <v>26.68</v>
      </c>
      <c r="K5209" s="64">
        <f t="shared" si="245"/>
        <v>667</v>
      </c>
      <c r="L5209" s="71"/>
      <c r="M5209" s="72"/>
      <c r="N5209" s="72" t="s">
        <v>3961</v>
      </c>
      <c r="O5209" s="72" t="s">
        <v>5633</v>
      </c>
      <c r="P5209" s="81">
        <v>528</v>
      </c>
      <c r="Q5209" s="73"/>
      <c r="R5209" s="73" t="s">
        <v>5631</v>
      </c>
      <c r="S5209" s="60" t="str">
        <f>VLOOKUP(A5209,[1]DATA!$1:$1048576,12,0)</f>
        <v>ANO</v>
      </c>
    </row>
    <row r="5210" spans="1:19" x14ac:dyDescent="0.25">
      <c r="A5210" s="68">
        <v>600114201</v>
      </c>
      <c r="B5210" s="59">
        <f t="shared" si="243"/>
        <v>600114201</v>
      </c>
      <c r="C5210" s="68" t="s">
        <v>2005</v>
      </c>
      <c r="D5210" s="76">
        <v>1</v>
      </c>
      <c r="E5210" s="61">
        <f t="shared" si="244"/>
        <v>49156683</v>
      </c>
      <c r="F5210" s="69" t="s">
        <v>5750</v>
      </c>
      <c r="G5210" s="69" t="s">
        <v>5752</v>
      </c>
      <c r="H5210" s="70">
        <v>1300</v>
      </c>
      <c r="I5210" s="70" t="s">
        <v>139</v>
      </c>
      <c r="J5210" s="74">
        <v>26.68</v>
      </c>
      <c r="K5210" s="64">
        <f t="shared" si="245"/>
        <v>34684</v>
      </c>
      <c r="L5210" s="71"/>
      <c r="M5210" s="72"/>
      <c r="N5210" s="72" t="s">
        <v>3962</v>
      </c>
      <c r="O5210" s="72" t="s">
        <v>19</v>
      </c>
      <c r="P5210" s="81">
        <v>790</v>
      </c>
      <c r="Q5210" s="73"/>
      <c r="R5210" s="73" t="s">
        <v>5631</v>
      </c>
      <c r="S5210" s="60" t="str">
        <f>VLOOKUP(A5210,[1]DATA!$1:$1048576,12,0)</f>
        <v>ANO</v>
      </c>
    </row>
    <row r="5211" spans="1:19" x14ac:dyDescent="0.25">
      <c r="A5211" s="68">
        <v>600114091</v>
      </c>
      <c r="B5211" s="59">
        <f t="shared" si="243"/>
        <v>600114091</v>
      </c>
      <c r="C5211" s="68" t="s">
        <v>2006</v>
      </c>
      <c r="D5211" s="76">
        <v>1</v>
      </c>
      <c r="E5211" s="61">
        <f t="shared" si="244"/>
        <v>70981248</v>
      </c>
      <c r="F5211" s="69" t="s">
        <v>5750</v>
      </c>
      <c r="G5211" s="69" t="s">
        <v>5752</v>
      </c>
      <c r="H5211" s="70">
        <v>100</v>
      </c>
      <c r="I5211" s="70" t="s">
        <v>139</v>
      </c>
      <c r="J5211" s="74">
        <v>26.68</v>
      </c>
      <c r="K5211" s="64">
        <f t="shared" si="245"/>
        <v>2668</v>
      </c>
      <c r="L5211" s="71"/>
      <c r="M5211" s="72"/>
      <c r="N5211" s="72" t="s">
        <v>3963</v>
      </c>
      <c r="O5211" s="72"/>
      <c r="P5211" s="81">
        <v>15</v>
      </c>
      <c r="Q5211" s="73"/>
      <c r="R5211" s="73" t="s">
        <v>5634</v>
      </c>
      <c r="S5211" s="60" t="str">
        <f>VLOOKUP(A5211,[1]DATA!$1:$1048576,12,0)</f>
        <v>ANO</v>
      </c>
    </row>
    <row r="5212" spans="1:19" x14ac:dyDescent="0.25">
      <c r="A5212" s="68">
        <v>600114155</v>
      </c>
      <c r="B5212" s="59">
        <f t="shared" si="243"/>
        <v>600114155</v>
      </c>
      <c r="C5212" s="68" t="s">
        <v>2007</v>
      </c>
      <c r="D5212" s="76">
        <v>1</v>
      </c>
      <c r="E5212" s="61">
        <f t="shared" si="244"/>
        <v>71005463</v>
      </c>
      <c r="F5212" s="69" t="s">
        <v>5750</v>
      </c>
      <c r="G5212" s="69" t="s">
        <v>5752</v>
      </c>
      <c r="H5212" s="70">
        <v>50</v>
      </c>
      <c r="I5212" s="70" t="s">
        <v>139</v>
      </c>
      <c r="J5212" s="74">
        <v>26.68</v>
      </c>
      <c r="K5212" s="64">
        <f t="shared" si="245"/>
        <v>1334</v>
      </c>
      <c r="L5212" s="71"/>
      <c r="M5212" s="72"/>
      <c r="N5212" s="72" t="s">
        <v>3964</v>
      </c>
      <c r="O5212" s="72"/>
      <c r="P5212" s="81">
        <v>65</v>
      </c>
      <c r="Q5212" s="73"/>
      <c r="R5212" s="73" t="s">
        <v>5635</v>
      </c>
      <c r="S5212" s="60" t="str">
        <f>VLOOKUP(A5212,[1]DATA!$1:$1048576,12,0)</f>
        <v>ANO</v>
      </c>
    </row>
    <row r="5213" spans="1:19" x14ac:dyDescent="0.25">
      <c r="A5213" s="68">
        <v>600114252</v>
      </c>
      <c r="B5213" s="59">
        <f t="shared" si="243"/>
        <v>600114252</v>
      </c>
      <c r="C5213" s="68" t="s">
        <v>2008</v>
      </c>
      <c r="D5213" s="76">
        <v>1</v>
      </c>
      <c r="E5213" s="61">
        <f t="shared" si="244"/>
        <v>49156080</v>
      </c>
      <c r="F5213" s="69" t="s">
        <v>5750</v>
      </c>
      <c r="G5213" s="69" t="s">
        <v>5752</v>
      </c>
      <c r="H5213" s="70">
        <v>950</v>
      </c>
      <c r="I5213" s="70" t="s">
        <v>139</v>
      </c>
      <c r="J5213" s="74">
        <v>26.68</v>
      </c>
      <c r="K5213" s="64">
        <f t="shared" si="245"/>
        <v>25346</v>
      </c>
      <c r="L5213" s="71"/>
      <c r="M5213" s="72"/>
      <c r="N5213" s="72" t="s">
        <v>3965</v>
      </c>
      <c r="O5213" s="72" t="s">
        <v>19</v>
      </c>
      <c r="P5213" s="81">
        <v>222</v>
      </c>
      <c r="Q5213" s="73"/>
      <c r="R5213" s="73" t="s">
        <v>5636</v>
      </c>
      <c r="S5213" s="60" t="str">
        <f>VLOOKUP(A5213,[1]DATA!$1:$1048576,12,0)</f>
        <v>ANO</v>
      </c>
    </row>
    <row r="5214" spans="1:19" x14ac:dyDescent="0.25">
      <c r="A5214" s="68">
        <v>600114384</v>
      </c>
      <c r="B5214" s="59">
        <f t="shared" si="243"/>
        <v>600114384</v>
      </c>
      <c r="C5214" s="68" t="s">
        <v>2009</v>
      </c>
      <c r="D5214" s="76">
        <v>1</v>
      </c>
      <c r="E5214" s="61">
        <f t="shared" si="244"/>
        <v>70984875</v>
      </c>
      <c r="F5214" s="69" t="s">
        <v>5750</v>
      </c>
      <c r="G5214" s="69" t="s">
        <v>5752</v>
      </c>
      <c r="H5214" s="70">
        <v>50</v>
      </c>
      <c r="I5214" s="70" t="s">
        <v>139</v>
      </c>
      <c r="J5214" s="74">
        <v>26.68</v>
      </c>
      <c r="K5214" s="64">
        <f t="shared" si="245"/>
        <v>1334</v>
      </c>
      <c r="L5214" s="71"/>
      <c r="M5214" s="72"/>
      <c r="N5214" s="72" t="s">
        <v>3966</v>
      </c>
      <c r="O5214" s="72"/>
      <c r="P5214" s="81">
        <v>121</v>
      </c>
      <c r="Q5214" s="73"/>
      <c r="R5214" s="73" t="s">
        <v>5637</v>
      </c>
      <c r="S5214" s="60" t="str">
        <f>VLOOKUP(A5214,[1]DATA!$1:$1048576,12,0)</f>
        <v>ANO</v>
      </c>
    </row>
    <row r="5215" spans="1:19" x14ac:dyDescent="0.25">
      <c r="A5215" s="68">
        <v>600114392</v>
      </c>
      <c r="B5215" s="59">
        <f t="shared" si="243"/>
        <v>600114392</v>
      </c>
      <c r="C5215" s="68" t="s">
        <v>2010</v>
      </c>
      <c r="D5215" s="76">
        <v>1</v>
      </c>
      <c r="E5215" s="61">
        <f t="shared" si="244"/>
        <v>75022834</v>
      </c>
      <c r="F5215" s="69" t="s">
        <v>5750</v>
      </c>
      <c r="G5215" s="69" t="s">
        <v>5752</v>
      </c>
      <c r="H5215" s="70">
        <v>150</v>
      </c>
      <c r="I5215" s="70" t="s">
        <v>139</v>
      </c>
      <c r="J5215" s="74">
        <v>26.68</v>
      </c>
      <c r="K5215" s="64">
        <f t="shared" si="245"/>
        <v>4002</v>
      </c>
      <c r="L5215" s="71"/>
      <c r="M5215" s="72"/>
      <c r="N5215" s="72" t="s">
        <v>3967</v>
      </c>
      <c r="O5215" s="72"/>
      <c r="P5215" s="81">
        <v>357</v>
      </c>
      <c r="Q5215" s="73"/>
      <c r="R5215" s="73" t="s">
        <v>5638</v>
      </c>
      <c r="S5215" s="60" t="str">
        <f>VLOOKUP(A5215,[1]DATA!$1:$1048576,12,0)</f>
        <v>ANO</v>
      </c>
    </row>
    <row r="5216" spans="1:19" x14ac:dyDescent="0.25">
      <c r="A5216" s="68">
        <v>600114449</v>
      </c>
      <c r="B5216" s="59">
        <f t="shared" si="243"/>
        <v>600114449</v>
      </c>
      <c r="C5216" s="68" t="s">
        <v>2011</v>
      </c>
      <c r="D5216" s="76">
        <v>1</v>
      </c>
      <c r="E5216" s="61">
        <f t="shared" si="244"/>
        <v>71004106</v>
      </c>
      <c r="F5216" s="69" t="s">
        <v>5750</v>
      </c>
      <c r="G5216" s="69" t="s">
        <v>5752</v>
      </c>
      <c r="H5216" s="70">
        <v>125</v>
      </c>
      <c r="I5216" s="70" t="s">
        <v>139</v>
      </c>
      <c r="J5216" s="74">
        <v>26.68</v>
      </c>
      <c r="K5216" s="64">
        <f t="shared" si="245"/>
        <v>3335</v>
      </c>
      <c r="L5216" s="71"/>
      <c r="M5216" s="72"/>
      <c r="N5216" s="72" t="s">
        <v>3968</v>
      </c>
      <c r="O5216" s="72"/>
      <c r="P5216" s="81">
        <v>80</v>
      </c>
      <c r="Q5216" s="73"/>
      <c r="R5216" s="73" t="s">
        <v>5639</v>
      </c>
      <c r="S5216" s="60" t="str">
        <f>VLOOKUP(A5216,[1]DATA!$1:$1048576,12,0)</f>
        <v>ANO</v>
      </c>
    </row>
    <row r="5217" spans="1:19" x14ac:dyDescent="0.25">
      <c r="A5217" s="68">
        <v>600114520</v>
      </c>
      <c r="B5217" s="59">
        <f t="shared" si="243"/>
        <v>600114520</v>
      </c>
      <c r="C5217" s="68" t="s">
        <v>2012</v>
      </c>
      <c r="D5217" s="76">
        <v>1</v>
      </c>
      <c r="E5217" s="61">
        <f t="shared" si="244"/>
        <v>75022737</v>
      </c>
      <c r="F5217" s="69" t="s">
        <v>5750</v>
      </c>
      <c r="G5217" s="69" t="s">
        <v>5752</v>
      </c>
      <c r="H5217" s="70">
        <v>50</v>
      </c>
      <c r="I5217" s="70" t="s">
        <v>139</v>
      </c>
      <c r="J5217" s="74">
        <v>26.68</v>
      </c>
      <c r="K5217" s="64">
        <f t="shared" si="245"/>
        <v>1334</v>
      </c>
      <c r="L5217" s="71"/>
      <c r="M5217" s="72"/>
      <c r="N5217" s="72" t="s">
        <v>3969</v>
      </c>
      <c r="O5217" s="72"/>
      <c r="P5217" s="81">
        <v>44</v>
      </c>
      <c r="Q5217" s="73"/>
      <c r="R5217" s="73" t="s">
        <v>5214</v>
      </c>
      <c r="S5217" s="60" t="str">
        <f>VLOOKUP(A5217,[1]DATA!$1:$1048576,12,0)</f>
        <v>ANO</v>
      </c>
    </row>
    <row r="5218" spans="1:19" x14ac:dyDescent="0.25">
      <c r="A5218" s="68">
        <v>600018113</v>
      </c>
      <c r="B5218" s="59">
        <f t="shared" si="243"/>
        <v>600018113</v>
      </c>
      <c r="C5218" s="68" t="s">
        <v>2013</v>
      </c>
      <c r="D5218" s="76">
        <v>1</v>
      </c>
      <c r="E5218" s="61">
        <f t="shared" si="244"/>
        <v>843351</v>
      </c>
      <c r="F5218" s="69" t="s">
        <v>5750</v>
      </c>
      <c r="G5218" s="69" t="s">
        <v>5753</v>
      </c>
      <c r="H5218" s="70">
        <v>1250</v>
      </c>
      <c r="I5218" s="70" t="s">
        <v>139</v>
      </c>
      <c r="J5218" s="74">
        <v>26.68</v>
      </c>
      <c r="K5218" s="64">
        <f t="shared" si="245"/>
        <v>33350</v>
      </c>
      <c r="L5218" s="71"/>
      <c r="M5218" s="72"/>
      <c r="N5218" s="72" t="s">
        <v>3970</v>
      </c>
      <c r="O5218" s="72" t="s">
        <v>51</v>
      </c>
      <c r="P5218" s="81">
        <v>1069</v>
      </c>
      <c r="Q5218" s="73"/>
      <c r="R5218" s="73" t="s">
        <v>5640</v>
      </c>
      <c r="S5218" s="60" t="str">
        <f>VLOOKUP(A5218,[1]DATA!$1:$1048576,12,0)</f>
        <v>ANO</v>
      </c>
    </row>
    <row r="5219" spans="1:19" x14ac:dyDescent="0.25">
      <c r="A5219" s="68">
        <v>600018199</v>
      </c>
      <c r="B5219" s="59">
        <f t="shared" si="243"/>
        <v>600018199</v>
      </c>
      <c r="C5219" s="68" t="s">
        <v>2014</v>
      </c>
      <c r="D5219" s="76">
        <v>1</v>
      </c>
      <c r="E5219" s="61">
        <f t="shared" si="244"/>
        <v>25367692</v>
      </c>
      <c r="F5219" s="69" t="s">
        <v>5750</v>
      </c>
      <c r="G5219" s="69" t="s">
        <v>5753</v>
      </c>
      <c r="H5219" s="70">
        <v>1025</v>
      </c>
      <c r="I5219" s="70" t="s">
        <v>139</v>
      </c>
      <c r="J5219" s="74">
        <v>26.68</v>
      </c>
      <c r="K5219" s="64">
        <f t="shared" si="245"/>
        <v>27347</v>
      </c>
      <c r="L5219" s="71"/>
      <c r="M5219" s="72"/>
      <c r="N5219" s="72" t="s">
        <v>3971</v>
      </c>
      <c r="O5219" s="72" t="s">
        <v>5641</v>
      </c>
      <c r="P5219" s="81">
        <v>1666</v>
      </c>
      <c r="Q5219" s="73"/>
      <c r="R5219" s="73" t="s">
        <v>5640</v>
      </c>
      <c r="S5219" s="60" t="str">
        <f>VLOOKUP(A5219,[1]DATA!$1:$1048576,12,0)</f>
        <v>NE</v>
      </c>
    </row>
    <row r="5220" spans="1:19" x14ac:dyDescent="0.25">
      <c r="A5220" s="68">
        <v>600018245</v>
      </c>
      <c r="B5220" s="59">
        <f t="shared" si="243"/>
        <v>600018245</v>
      </c>
      <c r="C5220" s="68" t="s">
        <v>2015</v>
      </c>
      <c r="D5220" s="76">
        <v>1</v>
      </c>
      <c r="E5220" s="61">
        <f t="shared" si="244"/>
        <v>843407</v>
      </c>
      <c r="F5220" s="69" t="s">
        <v>5750</v>
      </c>
      <c r="G5220" s="69" t="s">
        <v>5753</v>
      </c>
      <c r="H5220" s="70">
        <v>550</v>
      </c>
      <c r="I5220" s="70" t="s">
        <v>139</v>
      </c>
      <c r="J5220" s="74">
        <v>26.68</v>
      </c>
      <c r="K5220" s="64">
        <f t="shared" si="245"/>
        <v>14674</v>
      </c>
      <c r="L5220" s="71"/>
      <c r="M5220" s="72"/>
      <c r="N5220" s="72" t="s">
        <v>3972</v>
      </c>
      <c r="O5220" s="72" t="s">
        <v>5642</v>
      </c>
      <c r="P5220" s="81">
        <v>1776</v>
      </c>
      <c r="Q5220" s="73"/>
      <c r="R5220" s="73" t="s">
        <v>5640</v>
      </c>
      <c r="S5220" s="60" t="str">
        <f>VLOOKUP(A5220,[1]DATA!$1:$1048576,12,0)</f>
        <v>ANO</v>
      </c>
    </row>
    <row r="5221" spans="1:19" x14ac:dyDescent="0.25">
      <c r="A5221" s="68">
        <v>600018253</v>
      </c>
      <c r="B5221" s="59">
        <f t="shared" si="243"/>
        <v>600018253</v>
      </c>
      <c r="C5221" s="68" t="s">
        <v>2016</v>
      </c>
      <c r="D5221" s="76">
        <v>1</v>
      </c>
      <c r="E5221" s="61">
        <f t="shared" si="244"/>
        <v>13643878</v>
      </c>
      <c r="F5221" s="69" t="s">
        <v>5750</v>
      </c>
      <c r="G5221" s="69" t="s">
        <v>5753</v>
      </c>
      <c r="H5221" s="70">
        <v>950</v>
      </c>
      <c r="I5221" s="70" t="s">
        <v>139</v>
      </c>
      <c r="J5221" s="74">
        <v>26.68</v>
      </c>
      <c r="K5221" s="64">
        <f t="shared" si="245"/>
        <v>25346</v>
      </c>
      <c r="L5221" s="71"/>
      <c r="M5221" s="72"/>
      <c r="N5221" s="72" t="s">
        <v>3973</v>
      </c>
      <c r="O5221" s="72" t="s">
        <v>5643</v>
      </c>
      <c r="P5221" s="81">
        <v>1779</v>
      </c>
      <c r="Q5221" s="73"/>
      <c r="R5221" s="73" t="s">
        <v>5640</v>
      </c>
      <c r="S5221" s="60" t="str">
        <f>VLOOKUP(A5221,[1]DATA!$1:$1048576,12,0)</f>
        <v>ANO</v>
      </c>
    </row>
    <row r="5222" spans="1:19" x14ac:dyDescent="0.25">
      <c r="A5222" s="68">
        <v>600149749</v>
      </c>
      <c r="B5222" s="59">
        <f t="shared" si="243"/>
        <v>600149749</v>
      </c>
      <c r="C5222" s="68" t="s">
        <v>2017</v>
      </c>
      <c r="D5222" s="76">
        <v>1</v>
      </c>
      <c r="E5222" s="61">
        <f t="shared" si="244"/>
        <v>60990392</v>
      </c>
      <c r="F5222" s="69" t="s">
        <v>5750</v>
      </c>
      <c r="G5222" s="69" t="s">
        <v>5753</v>
      </c>
      <c r="H5222" s="70">
        <v>650</v>
      </c>
      <c r="I5222" s="70" t="s">
        <v>139</v>
      </c>
      <c r="J5222" s="74">
        <v>26.68</v>
      </c>
      <c r="K5222" s="64">
        <f t="shared" si="245"/>
        <v>17342</v>
      </c>
      <c r="L5222" s="71"/>
      <c r="M5222" s="72"/>
      <c r="N5222" s="72" t="s">
        <v>3974</v>
      </c>
      <c r="O5222" s="72"/>
      <c r="P5222" s="81">
        <v>380</v>
      </c>
      <c r="Q5222" s="73"/>
      <c r="R5222" s="73" t="s">
        <v>5644</v>
      </c>
      <c r="S5222" s="60" t="str">
        <f>VLOOKUP(A5222,[1]DATA!$1:$1048576,12,0)</f>
        <v>ANO</v>
      </c>
    </row>
    <row r="5223" spans="1:19" x14ac:dyDescent="0.25">
      <c r="A5223" s="68">
        <v>600149811</v>
      </c>
      <c r="B5223" s="59">
        <f t="shared" si="243"/>
        <v>600149811</v>
      </c>
      <c r="C5223" s="68" t="s">
        <v>2018</v>
      </c>
      <c r="D5223" s="76">
        <v>1</v>
      </c>
      <c r="E5223" s="61">
        <f t="shared" si="244"/>
        <v>60990511</v>
      </c>
      <c r="F5223" s="69" t="s">
        <v>5750</v>
      </c>
      <c r="G5223" s="69" t="s">
        <v>5753</v>
      </c>
      <c r="H5223" s="70">
        <v>375</v>
      </c>
      <c r="I5223" s="70" t="s">
        <v>139</v>
      </c>
      <c r="J5223" s="74">
        <v>26.68</v>
      </c>
      <c r="K5223" s="64">
        <f t="shared" si="245"/>
        <v>10005</v>
      </c>
      <c r="L5223" s="71"/>
      <c r="M5223" s="72"/>
      <c r="N5223" s="72" t="s">
        <v>3975</v>
      </c>
      <c r="O5223" s="72"/>
      <c r="P5223" s="81">
        <v>306</v>
      </c>
      <c r="Q5223" s="73"/>
      <c r="R5223" s="73" t="s">
        <v>5645</v>
      </c>
      <c r="S5223" s="60" t="str">
        <f>VLOOKUP(A5223,[1]DATA!$1:$1048576,12,0)</f>
        <v>ANO</v>
      </c>
    </row>
    <row r="5224" spans="1:19" x14ac:dyDescent="0.25">
      <c r="A5224" s="68">
        <v>600149994</v>
      </c>
      <c r="B5224" s="59">
        <f t="shared" si="243"/>
        <v>600149994</v>
      </c>
      <c r="C5224" s="68" t="s">
        <v>2019</v>
      </c>
      <c r="D5224" s="76">
        <v>1</v>
      </c>
      <c r="E5224" s="61">
        <f t="shared" si="244"/>
        <v>70984131</v>
      </c>
      <c r="F5224" s="69" t="s">
        <v>5750</v>
      </c>
      <c r="G5224" s="69" t="s">
        <v>5753</v>
      </c>
      <c r="H5224" s="70">
        <v>50</v>
      </c>
      <c r="I5224" s="70" t="s">
        <v>139</v>
      </c>
      <c r="J5224" s="74">
        <v>26.68</v>
      </c>
      <c r="K5224" s="64">
        <f t="shared" si="245"/>
        <v>1334</v>
      </c>
      <c r="L5224" s="71"/>
      <c r="M5224" s="72"/>
      <c r="N5224" s="72" t="s">
        <v>3976</v>
      </c>
      <c r="O5224" s="72"/>
      <c r="P5224" s="81">
        <v>103</v>
      </c>
      <c r="Q5224" s="73"/>
      <c r="R5224" s="73" t="s">
        <v>5646</v>
      </c>
      <c r="S5224" s="60" t="str">
        <f>VLOOKUP(A5224,[1]DATA!$1:$1048576,12,0)</f>
        <v>ANO</v>
      </c>
    </row>
    <row r="5225" spans="1:19" x14ac:dyDescent="0.25">
      <c r="A5225" s="68">
        <v>600150062</v>
      </c>
      <c r="B5225" s="59">
        <f t="shared" si="243"/>
        <v>600150062</v>
      </c>
      <c r="C5225" s="68" t="s">
        <v>2020</v>
      </c>
      <c r="D5225" s="76">
        <v>1</v>
      </c>
      <c r="E5225" s="61">
        <f t="shared" si="244"/>
        <v>64123448</v>
      </c>
      <c r="F5225" s="69" t="s">
        <v>5750</v>
      </c>
      <c r="G5225" s="69" t="s">
        <v>5753</v>
      </c>
      <c r="H5225" s="70">
        <v>350</v>
      </c>
      <c r="I5225" s="70" t="s">
        <v>139</v>
      </c>
      <c r="J5225" s="74">
        <v>26.68</v>
      </c>
      <c r="K5225" s="64">
        <f t="shared" si="245"/>
        <v>9338</v>
      </c>
      <c r="L5225" s="71"/>
      <c r="M5225" s="72"/>
      <c r="N5225" s="72" t="s">
        <v>3977</v>
      </c>
      <c r="O5225" s="72"/>
      <c r="P5225" s="81">
        <v>465</v>
      </c>
      <c r="Q5225" s="73"/>
      <c r="R5225" s="73" t="s">
        <v>5647</v>
      </c>
      <c r="S5225" s="60" t="str">
        <f>VLOOKUP(A5225,[1]DATA!$1:$1048576,12,0)</f>
        <v>ANO</v>
      </c>
    </row>
    <row r="5226" spans="1:19" x14ac:dyDescent="0.25">
      <c r="A5226" s="68">
        <v>600001792</v>
      </c>
      <c r="B5226" s="59">
        <f t="shared" si="243"/>
        <v>600001792</v>
      </c>
      <c r="C5226" s="68" t="s">
        <v>2021</v>
      </c>
      <c r="D5226" s="76">
        <v>1</v>
      </c>
      <c r="E5226" s="61">
        <f t="shared" si="244"/>
        <v>69211612</v>
      </c>
      <c r="F5226" s="69" t="s">
        <v>5750</v>
      </c>
      <c r="G5226" s="69" t="s">
        <v>5753</v>
      </c>
      <c r="H5226" s="70">
        <v>375</v>
      </c>
      <c r="I5226" s="70" t="s">
        <v>139</v>
      </c>
      <c r="J5226" s="74">
        <v>26.68</v>
      </c>
      <c r="K5226" s="64">
        <f t="shared" si="245"/>
        <v>10005</v>
      </c>
      <c r="L5226" s="71"/>
      <c r="M5226" s="72"/>
      <c r="N5226" s="72" t="s">
        <v>3978</v>
      </c>
      <c r="O5226" s="72" t="s">
        <v>5648</v>
      </c>
      <c r="P5226" s="81">
        <v>1628</v>
      </c>
      <c r="Q5226" s="73"/>
      <c r="R5226" s="73" t="s">
        <v>5640</v>
      </c>
      <c r="S5226" s="60" t="str">
        <f>VLOOKUP(A5226,[1]DATA!$1:$1048576,12,0)</f>
        <v>NE</v>
      </c>
    </row>
    <row r="5227" spans="1:19" x14ac:dyDescent="0.25">
      <c r="A5227" s="68">
        <v>600027171</v>
      </c>
      <c r="B5227" s="59">
        <f t="shared" si="243"/>
        <v>600027171</v>
      </c>
      <c r="C5227" s="68" t="s">
        <v>2022</v>
      </c>
      <c r="D5227" s="76">
        <v>1</v>
      </c>
      <c r="E5227" s="61">
        <f t="shared" si="244"/>
        <v>70238944</v>
      </c>
      <c r="F5227" s="69" t="s">
        <v>5750</v>
      </c>
      <c r="G5227" s="69" t="s">
        <v>5753</v>
      </c>
      <c r="H5227" s="70">
        <v>25</v>
      </c>
      <c r="I5227" s="70" t="s">
        <v>139</v>
      </c>
      <c r="J5227" s="74">
        <v>26.68</v>
      </c>
      <c r="K5227" s="64">
        <f t="shared" si="245"/>
        <v>667</v>
      </c>
      <c r="L5227" s="71"/>
      <c r="M5227" s="72"/>
      <c r="N5227" s="72" t="s">
        <v>3979</v>
      </c>
      <c r="O5227" s="72"/>
      <c r="P5227" s="81">
        <v>25</v>
      </c>
      <c r="Q5227" s="73"/>
      <c r="R5227" s="73" t="s">
        <v>5649</v>
      </c>
      <c r="S5227" s="60" t="str">
        <f>VLOOKUP(A5227,[1]DATA!$1:$1048576,12,0)</f>
        <v>ANO</v>
      </c>
    </row>
    <row r="5228" spans="1:19" x14ac:dyDescent="0.25">
      <c r="A5228" s="68">
        <v>600027180</v>
      </c>
      <c r="B5228" s="59">
        <f t="shared" si="243"/>
        <v>600027180</v>
      </c>
      <c r="C5228" s="68" t="s">
        <v>2023</v>
      </c>
      <c r="D5228" s="76">
        <v>1</v>
      </c>
      <c r="E5228" s="61">
        <f t="shared" si="244"/>
        <v>48739235</v>
      </c>
      <c r="F5228" s="69" t="s">
        <v>5750</v>
      </c>
      <c r="G5228" s="69" t="s">
        <v>5753</v>
      </c>
      <c r="H5228" s="70">
        <v>75</v>
      </c>
      <c r="I5228" s="70" t="s">
        <v>139</v>
      </c>
      <c r="J5228" s="74">
        <v>26.68</v>
      </c>
      <c r="K5228" s="64">
        <f t="shared" si="245"/>
        <v>2001</v>
      </c>
      <c r="L5228" s="71"/>
      <c r="M5228" s="72"/>
      <c r="N5228" s="72" t="s">
        <v>3980</v>
      </c>
      <c r="O5228" s="72"/>
      <c r="P5228" s="81">
        <v>130</v>
      </c>
      <c r="Q5228" s="73"/>
      <c r="R5228" s="73" t="s">
        <v>5650</v>
      </c>
      <c r="S5228" s="60" t="str">
        <f>VLOOKUP(A5228,[1]DATA!$1:$1048576,12,0)</f>
        <v>ANO</v>
      </c>
    </row>
    <row r="5229" spans="1:19" x14ac:dyDescent="0.25">
      <c r="A5229" s="68">
        <v>600150071</v>
      </c>
      <c r="B5229" s="59">
        <f t="shared" si="243"/>
        <v>600150071</v>
      </c>
      <c r="C5229" s="68" t="s">
        <v>2024</v>
      </c>
      <c r="D5229" s="76">
        <v>1</v>
      </c>
      <c r="E5229" s="61">
        <f t="shared" si="244"/>
        <v>70233292</v>
      </c>
      <c r="F5229" s="69" t="s">
        <v>5750</v>
      </c>
      <c r="G5229" s="69" t="s">
        <v>5753</v>
      </c>
      <c r="H5229" s="70">
        <v>375</v>
      </c>
      <c r="I5229" s="70" t="s">
        <v>139</v>
      </c>
      <c r="J5229" s="74">
        <v>26.68</v>
      </c>
      <c r="K5229" s="64">
        <f t="shared" si="245"/>
        <v>10005</v>
      </c>
      <c r="L5229" s="71"/>
      <c r="M5229" s="72"/>
      <c r="N5229" s="72" t="s">
        <v>3981</v>
      </c>
      <c r="O5229" s="72"/>
      <c r="P5229" s="81">
        <v>19</v>
      </c>
      <c r="Q5229" s="73"/>
      <c r="R5229" s="73" t="s">
        <v>5651</v>
      </c>
      <c r="S5229" s="60" t="str">
        <f>VLOOKUP(A5229,[1]DATA!$1:$1048576,12,0)</f>
        <v>ANO</v>
      </c>
    </row>
    <row r="5230" spans="1:19" x14ac:dyDescent="0.25">
      <c r="A5230" s="68">
        <v>600149757</v>
      </c>
      <c r="B5230" s="59">
        <f t="shared" si="243"/>
        <v>600149757</v>
      </c>
      <c r="C5230" s="68" t="s">
        <v>2025</v>
      </c>
      <c r="D5230" s="76">
        <v>1</v>
      </c>
      <c r="E5230" s="61">
        <f t="shared" si="244"/>
        <v>60990406</v>
      </c>
      <c r="F5230" s="69" t="s">
        <v>5750</v>
      </c>
      <c r="G5230" s="69" t="s">
        <v>5753</v>
      </c>
      <c r="H5230" s="70">
        <v>750</v>
      </c>
      <c r="I5230" s="70" t="s">
        <v>139</v>
      </c>
      <c r="J5230" s="74">
        <v>26.68</v>
      </c>
      <c r="K5230" s="64">
        <f t="shared" si="245"/>
        <v>20010</v>
      </c>
      <c r="L5230" s="71"/>
      <c r="M5230" s="72"/>
      <c r="N5230" s="72" t="s">
        <v>3982</v>
      </c>
      <c r="O5230" s="72" t="s">
        <v>5652</v>
      </c>
      <c r="P5230" s="81">
        <v>1544</v>
      </c>
      <c r="Q5230" s="73"/>
      <c r="R5230" s="73" t="s">
        <v>5640</v>
      </c>
      <c r="S5230" s="60" t="str">
        <f>VLOOKUP(A5230,[1]DATA!$1:$1048576,12,0)</f>
        <v>ANO</v>
      </c>
    </row>
    <row r="5231" spans="1:19" x14ac:dyDescent="0.25">
      <c r="A5231" s="68">
        <v>600149773</v>
      </c>
      <c r="B5231" s="59">
        <f t="shared" si="243"/>
        <v>600149773</v>
      </c>
      <c r="C5231" s="68" t="s">
        <v>2026</v>
      </c>
      <c r="D5231" s="76">
        <v>1</v>
      </c>
      <c r="E5231" s="61">
        <f t="shared" si="244"/>
        <v>60990422</v>
      </c>
      <c r="F5231" s="69" t="s">
        <v>5750</v>
      </c>
      <c r="G5231" s="69" t="s">
        <v>5753</v>
      </c>
      <c r="H5231" s="70">
        <v>300</v>
      </c>
      <c r="I5231" s="70" t="s">
        <v>139</v>
      </c>
      <c r="J5231" s="74">
        <v>26.68</v>
      </c>
      <c r="K5231" s="64">
        <f t="shared" si="245"/>
        <v>8004</v>
      </c>
      <c r="L5231" s="71"/>
      <c r="M5231" s="72"/>
      <c r="N5231" s="72" t="s">
        <v>3983</v>
      </c>
      <c r="O5231" s="72"/>
      <c r="P5231" s="81">
        <v>203</v>
      </c>
      <c r="Q5231" s="73"/>
      <c r="R5231" s="73" t="s">
        <v>5653</v>
      </c>
      <c r="S5231" s="60" t="str">
        <f>VLOOKUP(A5231,[1]DATA!$1:$1048576,12,0)</f>
        <v>ANO</v>
      </c>
    </row>
    <row r="5232" spans="1:19" x14ac:dyDescent="0.25">
      <c r="A5232" s="68">
        <v>600149862</v>
      </c>
      <c r="B5232" s="59">
        <f t="shared" si="243"/>
        <v>600149862</v>
      </c>
      <c r="C5232" s="68" t="s">
        <v>2027</v>
      </c>
      <c r="D5232" s="76">
        <v>1</v>
      </c>
      <c r="E5232" s="61">
        <f t="shared" si="244"/>
        <v>70918988</v>
      </c>
      <c r="F5232" s="69" t="s">
        <v>5750</v>
      </c>
      <c r="G5232" s="69" t="s">
        <v>5753</v>
      </c>
      <c r="H5232" s="70">
        <v>200</v>
      </c>
      <c r="I5232" s="70" t="s">
        <v>139</v>
      </c>
      <c r="J5232" s="74">
        <v>26.68</v>
      </c>
      <c r="K5232" s="64">
        <f t="shared" si="245"/>
        <v>5336</v>
      </c>
      <c r="L5232" s="71"/>
      <c r="M5232" s="72"/>
      <c r="N5232" s="72" t="s">
        <v>3984</v>
      </c>
      <c r="O5232" s="72"/>
      <c r="P5232" s="81">
        <v>290</v>
      </c>
      <c r="Q5232" s="73"/>
      <c r="R5232" s="73" t="s">
        <v>5654</v>
      </c>
      <c r="S5232" s="60" t="str">
        <f>VLOOKUP(A5232,[1]DATA!$1:$1048576,12,0)</f>
        <v>ANO</v>
      </c>
    </row>
    <row r="5233" spans="1:19" x14ac:dyDescent="0.25">
      <c r="A5233" s="68">
        <v>600149919</v>
      </c>
      <c r="B5233" s="59">
        <f t="shared" si="243"/>
        <v>600149919</v>
      </c>
      <c r="C5233" s="68" t="s">
        <v>2028</v>
      </c>
      <c r="D5233" s="76">
        <v>1</v>
      </c>
      <c r="E5233" s="61">
        <f t="shared" si="244"/>
        <v>70985359</v>
      </c>
      <c r="F5233" s="69" t="s">
        <v>5750</v>
      </c>
      <c r="G5233" s="69" t="s">
        <v>5753</v>
      </c>
      <c r="H5233" s="70">
        <v>100</v>
      </c>
      <c r="I5233" s="70" t="s">
        <v>139</v>
      </c>
      <c r="J5233" s="74">
        <v>26.68</v>
      </c>
      <c r="K5233" s="64">
        <f t="shared" si="245"/>
        <v>2668</v>
      </c>
      <c r="L5233" s="71"/>
      <c r="M5233" s="72"/>
      <c r="N5233" s="72" t="s">
        <v>3985</v>
      </c>
      <c r="O5233" s="72"/>
      <c r="P5233" s="81">
        <v>96</v>
      </c>
      <c r="Q5233" s="73"/>
      <c r="R5233" s="73" t="s">
        <v>5655</v>
      </c>
      <c r="S5233" s="60" t="str">
        <f>VLOOKUP(A5233,[1]DATA!$1:$1048576,12,0)</f>
        <v>ANO</v>
      </c>
    </row>
    <row r="5234" spans="1:19" x14ac:dyDescent="0.25">
      <c r="A5234" s="68">
        <v>600149960</v>
      </c>
      <c r="B5234" s="59">
        <f t="shared" si="243"/>
        <v>600149960</v>
      </c>
      <c r="C5234" s="68" t="s">
        <v>2029</v>
      </c>
      <c r="D5234" s="76">
        <v>1</v>
      </c>
      <c r="E5234" s="61">
        <f t="shared" si="244"/>
        <v>70996652</v>
      </c>
      <c r="F5234" s="69" t="s">
        <v>5750</v>
      </c>
      <c r="G5234" s="69" t="s">
        <v>5753</v>
      </c>
      <c r="H5234" s="70">
        <v>50</v>
      </c>
      <c r="I5234" s="70" t="s">
        <v>139</v>
      </c>
      <c r="J5234" s="74">
        <v>26.68</v>
      </c>
      <c r="K5234" s="64">
        <f t="shared" si="245"/>
        <v>1334</v>
      </c>
      <c r="L5234" s="71"/>
      <c r="M5234" s="72"/>
      <c r="N5234" s="72" t="s">
        <v>3986</v>
      </c>
      <c r="O5234" s="72"/>
      <c r="P5234" s="81">
        <v>84</v>
      </c>
      <c r="Q5234" s="73"/>
      <c r="R5234" s="73" t="s">
        <v>5656</v>
      </c>
      <c r="S5234" s="60" t="str">
        <f>VLOOKUP(A5234,[1]DATA!$1:$1048576,12,0)</f>
        <v>ANO</v>
      </c>
    </row>
    <row r="5235" spans="1:19" x14ac:dyDescent="0.25">
      <c r="A5235" s="68">
        <v>600149609</v>
      </c>
      <c r="B5235" s="59">
        <f t="shared" si="243"/>
        <v>600149609</v>
      </c>
      <c r="C5235" s="68" t="s">
        <v>2030</v>
      </c>
      <c r="D5235" s="76">
        <v>1</v>
      </c>
      <c r="E5235" s="61">
        <f t="shared" si="244"/>
        <v>45211515</v>
      </c>
      <c r="F5235" s="69" t="s">
        <v>5750</v>
      </c>
      <c r="G5235" s="69" t="s">
        <v>5753</v>
      </c>
      <c r="H5235" s="70">
        <v>475</v>
      </c>
      <c r="I5235" s="70" t="s">
        <v>139</v>
      </c>
      <c r="J5235" s="74">
        <v>26.68</v>
      </c>
      <c r="K5235" s="64">
        <f t="shared" si="245"/>
        <v>12673</v>
      </c>
      <c r="L5235" s="71"/>
      <c r="M5235" s="72"/>
      <c r="N5235" s="72" t="s">
        <v>3987</v>
      </c>
      <c r="O5235" s="72"/>
      <c r="P5235" s="81">
        <v>301</v>
      </c>
      <c r="Q5235" s="73"/>
      <c r="R5235" s="73" t="s">
        <v>5657</v>
      </c>
      <c r="S5235" s="60" t="str">
        <f>VLOOKUP(A5235,[1]DATA!$1:$1048576,12,0)</f>
        <v>ANO</v>
      </c>
    </row>
    <row r="5236" spans="1:19" x14ac:dyDescent="0.25">
      <c r="A5236" s="68">
        <v>600149633</v>
      </c>
      <c r="B5236" s="59">
        <f t="shared" si="243"/>
        <v>600149633</v>
      </c>
      <c r="C5236" s="68" t="s">
        <v>2031</v>
      </c>
      <c r="D5236" s="76">
        <v>1</v>
      </c>
      <c r="E5236" s="61">
        <f t="shared" si="244"/>
        <v>45211744</v>
      </c>
      <c r="F5236" s="69" t="s">
        <v>5750</v>
      </c>
      <c r="G5236" s="69" t="s">
        <v>5753</v>
      </c>
      <c r="H5236" s="70">
        <v>425</v>
      </c>
      <c r="I5236" s="70" t="s">
        <v>139</v>
      </c>
      <c r="J5236" s="74">
        <v>26.68</v>
      </c>
      <c r="K5236" s="64">
        <f t="shared" si="245"/>
        <v>11339</v>
      </c>
      <c r="L5236" s="71"/>
      <c r="M5236" s="72"/>
      <c r="N5236" s="72" t="s">
        <v>3988</v>
      </c>
      <c r="O5236" s="72"/>
      <c r="P5236" s="81">
        <v>437</v>
      </c>
      <c r="Q5236" s="73"/>
      <c r="R5236" s="73" t="s">
        <v>5658</v>
      </c>
      <c r="S5236" s="60" t="str">
        <f>VLOOKUP(A5236,[1]DATA!$1:$1048576,12,0)</f>
        <v>ANO</v>
      </c>
    </row>
    <row r="5237" spans="1:19" x14ac:dyDescent="0.25">
      <c r="A5237" s="68">
        <v>600149668</v>
      </c>
      <c r="B5237" s="59">
        <f t="shared" si="243"/>
        <v>600149668</v>
      </c>
      <c r="C5237" s="68" t="s">
        <v>2032</v>
      </c>
      <c r="D5237" s="76">
        <v>1</v>
      </c>
      <c r="E5237" s="61">
        <f t="shared" si="244"/>
        <v>47658517</v>
      </c>
      <c r="F5237" s="69" t="s">
        <v>5750</v>
      </c>
      <c r="G5237" s="69" t="s">
        <v>5753</v>
      </c>
      <c r="H5237" s="70">
        <v>475</v>
      </c>
      <c r="I5237" s="70" t="s">
        <v>139</v>
      </c>
      <c r="J5237" s="74">
        <v>26.68</v>
      </c>
      <c r="K5237" s="64">
        <f t="shared" si="245"/>
        <v>12673</v>
      </c>
      <c r="L5237" s="71"/>
      <c r="M5237" s="72"/>
      <c r="N5237" s="72" t="s">
        <v>3989</v>
      </c>
      <c r="O5237" s="72"/>
      <c r="P5237" s="81">
        <v>426</v>
      </c>
      <c r="Q5237" s="73"/>
      <c r="R5237" s="73" t="s">
        <v>5659</v>
      </c>
      <c r="S5237" s="60" t="str">
        <f>VLOOKUP(A5237,[1]DATA!$1:$1048576,12,0)</f>
        <v>ANO</v>
      </c>
    </row>
    <row r="5238" spans="1:19" x14ac:dyDescent="0.25">
      <c r="A5238" s="68">
        <v>600149676</v>
      </c>
      <c r="B5238" s="59">
        <f t="shared" si="243"/>
        <v>600149676</v>
      </c>
      <c r="C5238" s="68" t="s">
        <v>2033</v>
      </c>
      <c r="D5238" s="76">
        <v>1</v>
      </c>
      <c r="E5238" s="61">
        <f t="shared" si="244"/>
        <v>47659262</v>
      </c>
      <c r="F5238" s="69" t="s">
        <v>5750</v>
      </c>
      <c r="G5238" s="69" t="s">
        <v>5753</v>
      </c>
      <c r="H5238" s="70">
        <v>600</v>
      </c>
      <c r="I5238" s="70" t="s">
        <v>139</v>
      </c>
      <c r="J5238" s="74">
        <v>26.68</v>
      </c>
      <c r="K5238" s="64">
        <f t="shared" si="245"/>
        <v>16008</v>
      </c>
      <c r="L5238" s="71"/>
      <c r="M5238" s="72"/>
      <c r="N5238" s="72" t="s">
        <v>3990</v>
      </c>
      <c r="O5238" s="72"/>
      <c r="P5238" s="81">
        <v>535</v>
      </c>
      <c r="Q5238" s="73"/>
      <c r="R5238" s="73" t="s">
        <v>5649</v>
      </c>
      <c r="S5238" s="60" t="str">
        <f>VLOOKUP(A5238,[1]DATA!$1:$1048576,12,0)</f>
        <v>ANO</v>
      </c>
    </row>
    <row r="5239" spans="1:19" x14ac:dyDescent="0.25">
      <c r="A5239" s="68">
        <v>600149722</v>
      </c>
      <c r="B5239" s="59">
        <f t="shared" si="243"/>
        <v>600149722</v>
      </c>
      <c r="C5239" s="68" t="s">
        <v>2034</v>
      </c>
      <c r="D5239" s="76">
        <v>1</v>
      </c>
      <c r="E5239" s="61">
        <f t="shared" si="244"/>
        <v>60990368</v>
      </c>
      <c r="F5239" s="69" t="s">
        <v>5750</v>
      </c>
      <c r="G5239" s="69" t="s">
        <v>5753</v>
      </c>
      <c r="H5239" s="70">
        <v>1125</v>
      </c>
      <c r="I5239" s="70" t="s">
        <v>139</v>
      </c>
      <c r="J5239" s="74">
        <v>26.68</v>
      </c>
      <c r="K5239" s="64">
        <f t="shared" si="245"/>
        <v>30015</v>
      </c>
      <c r="L5239" s="71"/>
      <c r="M5239" s="72"/>
      <c r="N5239" s="72" t="s">
        <v>3991</v>
      </c>
      <c r="O5239" s="72" t="s">
        <v>4492</v>
      </c>
      <c r="P5239" s="81">
        <v>1876</v>
      </c>
      <c r="Q5239" s="73"/>
      <c r="R5239" s="73" t="s">
        <v>5640</v>
      </c>
      <c r="S5239" s="60" t="str">
        <f>VLOOKUP(A5239,[1]DATA!$1:$1048576,12,0)</f>
        <v>ANO</v>
      </c>
    </row>
    <row r="5240" spans="1:19" x14ac:dyDescent="0.25">
      <c r="A5240" s="68">
        <v>600149781</v>
      </c>
      <c r="B5240" s="59">
        <f t="shared" si="243"/>
        <v>600149781</v>
      </c>
      <c r="C5240" s="68" t="s">
        <v>2035</v>
      </c>
      <c r="D5240" s="76">
        <v>1</v>
      </c>
      <c r="E5240" s="61">
        <f t="shared" si="244"/>
        <v>60990449</v>
      </c>
      <c r="F5240" s="69" t="s">
        <v>5750</v>
      </c>
      <c r="G5240" s="69" t="s">
        <v>5753</v>
      </c>
      <c r="H5240" s="70">
        <v>1050</v>
      </c>
      <c r="I5240" s="70" t="s">
        <v>139</v>
      </c>
      <c r="J5240" s="74">
        <v>26.68</v>
      </c>
      <c r="K5240" s="64">
        <f t="shared" si="245"/>
        <v>28014</v>
      </c>
      <c r="L5240" s="71"/>
      <c r="M5240" s="72"/>
      <c r="N5240" s="72" t="s">
        <v>3992</v>
      </c>
      <c r="O5240" s="72" t="s">
        <v>5660</v>
      </c>
      <c r="P5240" s="81">
        <v>1217</v>
      </c>
      <c r="Q5240" s="73"/>
      <c r="R5240" s="73" t="s">
        <v>5640</v>
      </c>
      <c r="S5240" s="60" t="str">
        <f>VLOOKUP(A5240,[1]DATA!$1:$1048576,12,0)</f>
        <v>ANO</v>
      </c>
    </row>
    <row r="5241" spans="1:19" x14ac:dyDescent="0.25">
      <c r="A5241" s="68">
        <v>600149790</v>
      </c>
      <c r="B5241" s="59">
        <f t="shared" si="243"/>
        <v>600149790</v>
      </c>
      <c r="C5241" s="68" t="s">
        <v>2036</v>
      </c>
      <c r="D5241" s="76">
        <v>1</v>
      </c>
      <c r="E5241" s="61">
        <f t="shared" si="244"/>
        <v>60990457</v>
      </c>
      <c r="F5241" s="69" t="s">
        <v>5750</v>
      </c>
      <c r="G5241" s="69" t="s">
        <v>5753</v>
      </c>
      <c r="H5241" s="70">
        <v>975</v>
      </c>
      <c r="I5241" s="70" t="s">
        <v>139</v>
      </c>
      <c r="J5241" s="74">
        <v>26.68</v>
      </c>
      <c r="K5241" s="64">
        <f t="shared" si="245"/>
        <v>26013</v>
      </c>
      <c r="L5241" s="71"/>
      <c r="M5241" s="72"/>
      <c r="N5241" s="72" t="s">
        <v>3993</v>
      </c>
      <c r="O5241" s="72" t="s">
        <v>5661</v>
      </c>
      <c r="P5241" s="81">
        <v>436</v>
      </c>
      <c r="Q5241" s="73"/>
      <c r="R5241" s="73" t="s">
        <v>5640</v>
      </c>
      <c r="S5241" s="60" t="str">
        <f>VLOOKUP(A5241,[1]DATA!$1:$1048576,12,0)</f>
        <v>ANO</v>
      </c>
    </row>
    <row r="5242" spans="1:19" x14ac:dyDescent="0.25">
      <c r="A5242" s="68">
        <v>600149803</v>
      </c>
      <c r="B5242" s="59">
        <f t="shared" si="243"/>
        <v>600149803</v>
      </c>
      <c r="C5242" s="68" t="s">
        <v>2037</v>
      </c>
      <c r="D5242" s="76">
        <v>1</v>
      </c>
      <c r="E5242" s="61">
        <f t="shared" si="244"/>
        <v>60990465</v>
      </c>
      <c r="F5242" s="69" t="s">
        <v>5750</v>
      </c>
      <c r="G5242" s="69" t="s">
        <v>5753</v>
      </c>
      <c r="H5242" s="70">
        <v>875</v>
      </c>
      <c r="I5242" s="70" t="s">
        <v>139</v>
      </c>
      <c r="J5242" s="74">
        <v>26.68</v>
      </c>
      <c r="K5242" s="64">
        <f t="shared" si="245"/>
        <v>23345</v>
      </c>
      <c r="L5242" s="71"/>
      <c r="M5242" s="72"/>
      <c r="N5242" s="72" t="s">
        <v>3994</v>
      </c>
      <c r="O5242" s="72" t="s">
        <v>5662</v>
      </c>
      <c r="P5242" s="81">
        <v>97</v>
      </c>
      <c r="Q5242" s="73"/>
      <c r="R5242" s="73" t="s">
        <v>5640</v>
      </c>
      <c r="S5242" s="60" t="str">
        <f>VLOOKUP(A5242,[1]DATA!$1:$1048576,12,0)</f>
        <v>ANO</v>
      </c>
    </row>
    <row r="5243" spans="1:19" x14ac:dyDescent="0.25">
      <c r="A5243" s="68">
        <v>600149838</v>
      </c>
      <c r="B5243" s="59">
        <f t="shared" si="243"/>
        <v>600149838</v>
      </c>
      <c r="C5243" s="68" t="s">
        <v>2038</v>
      </c>
      <c r="D5243" s="76">
        <v>1</v>
      </c>
      <c r="E5243" s="61">
        <f t="shared" si="244"/>
        <v>75026571</v>
      </c>
      <c r="F5243" s="69" t="s">
        <v>5750</v>
      </c>
      <c r="G5243" s="69" t="s">
        <v>5753</v>
      </c>
      <c r="H5243" s="70">
        <v>50</v>
      </c>
      <c r="I5243" s="70" t="s">
        <v>139</v>
      </c>
      <c r="J5243" s="74">
        <v>26.68</v>
      </c>
      <c r="K5243" s="64">
        <f t="shared" si="245"/>
        <v>1334</v>
      </c>
      <c r="L5243" s="71"/>
      <c r="M5243" s="72"/>
      <c r="N5243" s="72" t="s">
        <v>3995</v>
      </c>
      <c r="O5243" s="72"/>
      <c r="P5243" s="81">
        <v>127</v>
      </c>
      <c r="Q5243" s="73"/>
      <c r="R5243" s="73" t="s">
        <v>4849</v>
      </c>
      <c r="S5243" s="60" t="str">
        <f>VLOOKUP(A5243,[1]DATA!$1:$1048576,12,0)</f>
        <v>ANO</v>
      </c>
    </row>
    <row r="5244" spans="1:19" x14ac:dyDescent="0.25">
      <c r="A5244" s="68">
        <v>600150003</v>
      </c>
      <c r="B5244" s="59">
        <f t="shared" si="243"/>
        <v>600150003</v>
      </c>
      <c r="C5244" s="68" t="s">
        <v>2039</v>
      </c>
      <c r="D5244" s="76">
        <v>1</v>
      </c>
      <c r="E5244" s="61">
        <f t="shared" si="244"/>
        <v>70986061</v>
      </c>
      <c r="F5244" s="69" t="s">
        <v>5750</v>
      </c>
      <c r="G5244" s="69" t="s">
        <v>5753</v>
      </c>
      <c r="H5244" s="70">
        <v>150</v>
      </c>
      <c r="I5244" s="70" t="s">
        <v>139</v>
      </c>
      <c r="J5244" s="74">
        <v>26.68</v>
      </c>
      <c r="K5244" s="64">
        <f t="shared" si="245"/>
        <v>4002</v>
      </c>
      <c r="L5244" s="71"/>
      <c r="M5244" s="72"/>
      <c r="N5244" s="72" t="s">
        <v>3996</v>
      </c>
      <c r="O5244" s="72"/>
      <c r="P5244" s="81">
        <v>36</v>
      </c>
      <c r="Q5244" s="73"/>
      <c r="R5244" s="73" t="s">
        <v>5663</v>
      </c>
      <c r="S5244" s="60" t="str">
        <f>VLOOKUP(A5244,[1]DATA!$1:$1048576,12,0)</f>
        <v>ANO</v>
      </c>
    </row>
    <row r="5245" spans="1:19" x14ac:dyDescent="0.25">
      <c r="A5245" s="68">
        <v>600150011</v>
      </c>
      <c r="B5245" s="59">
        <f t="shared" si="243"/>
        <v>600150011</v>
      </c>
      <c r="C5245" s="68" t="s">
        <v>2040</v>
      </c>
      <c r="D5245" s="76">
        <v>1</v>
      </c>
      <c r="E5245" s="61">
        <f t="shared" si="244"/>
        <v>70944121</v>
      </c>
      <c r="F5245" s="69" t="s">
        <v>5750</v>
      </c>
      <c r="G5245" s="69" t="s">
        <v>5753</v>
      </c>
      <c r="H5245" s="70">
        <v>200</v>
      </c>
      <c r="I5245" s="70" t="s">
        <v>139</v>
      </c>
      <c r="J5245" s="74">
        <v>26.68</v>
      </c>
      <c r="K5245" s="64">
        <f t="shared" si="245"/>
        <v>5336</v>
      </c>
      <c r="L5245" s="71"/>
      <c r="M5245" s="72"/>
      <c r="N5245" s="72" t="s">
        <v>3997</v>
      </c>
      <c r="O5245" s="72"/>
      <c r="P5245" s="81">
        <v>112</v>
      </c>
      <c r="Q5245" s="73"/>
      <c r="R5245" s="73" t="s">
        <v>5664</v>
      </c>
      <c r="S5245" s="60" t="str">
        <f>VLOOKUP(A5245,[1]DATA!$1:$1048576,12,0)</f>
        <v>ANO</v>
      </c>
    </row>
    <row r="5246" spans="1:19" x14ac:dyDescent="0.25">
      <c r="A5246" s="68">
        <v>600150046</v>
      </c>
      <c r="B5246" s="59">
        <f t="shared" si="243"/>
        <v>600150046</v>
      </c>
      <c r="C5246" s="68" t="s">
        <v>2041</v>
      </c>
      <c r="D5246" s="76">
        <v>1</v>
      </c>
      <c r="E5246" s="61">
        <f t="shared" si="244"/>
        <v>62335057</v>
      </c>
      <c r="F5246" s="69" t="s">
        <v>5750</v>
      </c>
      <c r="G5246" s="69" t="s">
        <v>5753</v>
      </c>
      <c r="H5246" s="70">
        <v>625</v>
      </c>
      <c r="I5246" s="70" t="s">
        <v>139</v>
      </c>
      <c r="J5246" s="74">
        <v>26.68</v>
      </c>
      <c r="K5246" s="64">
        <f t="shared" si="245"/>
        <v>16675</v>
      </c>
      <c r="L5246" s="71"/>
      <c r="M5246" s="72"/>
      <c r="N5246" s="72" t="s">
        <v>3998</v>
      </c>
      <c r="O5246" s="72"/>
      <c r="P5246" s="81">
        <v>200</v>
      </c>
      <c r="Q5246" s="73"/>
      <c r="R5246" s="73" t="s">
        <v>5650</v>
      </c>
      <c r="S5246" s="60" t="str">
        <f>VLOOKUP(A5246,[1]DATA!$1:$1048576,12,0)</f>
        <v>ANO</v>
      </c>
    </row>
    <row r="5247" spans="1:19" x14ac:dyDescent="0.25">
      <c r="A5247" s="68">
        <v>600149897</v>
      </c>
      <c r="B5247" s="59">
        <f t="shared" si="243"/>
        <v>600149897</v>
      </c>
      <c r="C5247" s="68" t="s">
        <v>2042</v>
      </c>
      <c r="D5247" s="76">
        <v>1</v>
      </c>
      <c r="E5247" s="61">
        <f t="shared" si="244"/>
        <v>70926786</v>
      </c>
      <c r="F5247" s="69" t="s">
        <v>5750</v>
      </c>
      <c r="G5247" s="69" t="s">
        <v>5753</v>
      </c>
      <c r="H5247" s="70">
        <v>125</v>
      </c>
      <c r="I5247" s="70" t="s">
        <v>139</v>
      </c>
      <c r="J5247" s="74">
        <v>26.68</v>
      </c>
      <c r="K5247" s="64">
        <f t="shared" si="245"/>
        <v>3335</v>
      </c>
      <c r="L5247" s="71"/>
      <c r="M5247" s="72"/>
      <c r="N5247" s="72" t="s">
        <v>3999</v>
      </c>
      <c r="O5247" s="72"/>
      <c r="P5247" s="81">
        <v>154</v>
      </c>
      <c r="Q5247" s="73"/>
      <c r="R5247" s="73" t="s">
        <v>5665</v>
      </c>
      <c r="S5247" s="60" t="str">
        <f>VLOOKUP(A5247,[1]DATA!$1:$1048576,12,0)</f>
        <v>ANO</v>
      </c>
    </row>
    <row r="5248" spans="1:19" x14ac:dyDescent="0.25">
      <c r="A5248" s="68">
        <v>600149927</v>
      </c>
      <c r="B5248" s="59">
        <f t="shared" si="243"/>
        <v>600149927</v>
      </c>
      <c r="C5248" s="68" t="s">
        <v>2043</v>
      </c>
      <c r="D5248" s="76">
        <v>1</v>
      </c>
      <c r="E5248" s="61">
        <f t="shared" si="244"/>
        <v>70983798</v>
      </c>
      <c r="F5248" s="69" t="s">
        <v>5750</v>
      </c>
      <c r="G5248" s="69" t="s">
        <v>5753</v>
      </c>
      <c r="H5248" s="70">
        <v>100</v>
      </c>
      <c r="I5248" s="70" t="s">
        <v>139</v>
      </c>
      <c r="J5248" s="74">
        <v>26.68</v>
      </c>
      <c r="K5248" s="64">
        <f t="shared" si="245"/>
        <v>2668</v>
      </c>
      <c r="L5248" s="71"/>
      <c r="M5248" s="72"/>
      <c r="N5248" s="72" t="s">
        <v>4000</v>
      </c>
      <c r="O5248" s="72"/>
      <c r="P5248" s="81">
        <v>93</v>
      </c>
      <c r="Q5248" s="73"/>
      <c r="R5248" s="73" t="s">
        <v>5666</v>
      </c>
      <c r="S5248" s="60" t="str">
        <f>VLOOKUP(A5248,[1]DATA!$1:$1048576,12,0)</f>
        <v>ANO</v>
      </c>
    </row>
    <row r="5249" spans="1:19" x14ac:dyDescent="0.25">
      <c r="A5249" s="68">
        <v>600149943</v>
      </c>
      <c r="B5249" s="59">
        <f t="shared" si="243"/>
        <v>600149943</v>
      </c>
      <c r="C5249" s="68" t="s">
        <v>2044</v>
      </c>
      <c r="D5249" s="76">
        <v>1</v>
      </c>
      <c r="E5249" s="61">
        <f t="shared" si="244"/>
        <v>70918449</v>
      </c>
      <c r="F5249" s="69" t="s">
        <v>5750</v>
      </c>
      <c r="G5249" s="69" t="s">
        <v>5753</v>
      </c>
      <c r="H5249" s="70">
        <v>150</v>
      </c>
      <c r="I5249" s="70" t="s">
        <v>139</v>
      </c>
      <c r="J5249" s="74">
        <v>26.68</v>
      </c>
      <c r="K5249" s="64">
        <f t="shared" si="245"/>
        <v>4002</v>
      </c>
      <c r="L5249" s="71"/>
      <c r="M5249" s="72"/>
      <c r="N5249" s="72" t="s">
        <v>4001</v>
      </c>
      <c r="O5249" s="72"/>
      <c r="P5249" s="81">
        <v>192</v>
      </c>
      <c r="Q5249" s="73"/>
      <c r="R5249" s="73" t="s">
        <v>5667</v>
      </c>
      <c r="S5249" s="60" t="str">
        <f>VLOOKUP(A5249,[1]DATA!$1:$1048576,12,0)</f>
        <v>ANO</v>
      </c>
    </row>
    <row r="5250" spans="1:19" x14ac:dyDescent="0.25">
      <c r="A5250" s="68">
        <v>600150020</v>
      </c>
      <c r="B5250" s="59">
        <f t="shared" si="243"/>
        <v>600150020</v>
      </c>
      <c r="C5250" s="68" t="s">
        <v>2045</v>
      </c>
      <c r="D5250" s="76">
        <v>1</v>
      </c>
      <c r="E5250" s="61">
        <f t="shared" si="244"/>
        <v>70640416</v>
      </c>
      <c r="F5250" s="69" t="s">
        <v>5750</v>
      </c>
      <c r="G5250" s="69" t="s">
        <v>5753</v>
      </c>
      <c r="H5250" s="70">
        <v>325</v>
      </c>
      <c r="I5250" s="70" t="s">
        <v>139</v>
      </c>
      <c r="J5250" s="74">
        <v>26.68</v>
      </c>
      <c r="K5250" s="64">
        <f t="shared" si="245"/>
        <v>8671</v>
      </c>
      <c r="L5250" s="71"/>
      <c r="M5250" s="72"/>
      <c r="N5250" s="72" t="s">
        <v>4002</v>
      </c>
      <c r="O5250" s="72"/>
      <c r="P5250" s="81">
        <v>190</v>
      </c>
      <c r="Q5250" s="73"/>
      <c r="R5250" s="73" t="s">
        <v>5668</v>
      </c>
      <c r="S5250" s="60" t="str">
        <f>VLOOKUP(A5250,[1]DATA!$1:$1048576,12,0)</f>
        <v>ANO</v>
      </c>
    </row>
    <row r="5251" spans="1:19" x14ac:dyDescent="0.25">
      <c r="A5251" s="68">
        <v>600150101</v>
      </c>
      <c r="B5251" s="59">
        <f t="shared" si="243"/>
        <v>600150101</v>
      </c>
      <c r="C5251" s="68" t="s">
        <v>2046</v>
      </c>
      <c r="D5251" s="76">
        <v>1</v>
      </c>
      <c r="E5251" s="61">
        <f t="shared" si="244"/>
        <v>71005625</v>
      </c>
      <c r="F5251" s="69" t="s">
        <v>5750</v>
      </c>
      <c r="G5251" s="69" t="s">
        <v>5753</v>
      </c>
      <c r="H5251" s="70">
        <v>50</v>
      </c>
      <c r="I5251" s="70" t="s">
        <v>139</v>
      </c>
      <c r="J5251" s="74">
        <v>26.68</v>
      </c>
      <c r="K5251" s="64">
        <f t="shared" si="245"/>
        <v>1334</v>
      </c>
      <c r="L5251" s="71"/>
      <c r="M5251" s="72"/>
      <c r="N5251" s="72" t="s">
        <v>4003</v>
      </c>
      <c r="O5251" s="72"/>
      <c r="P5251" s="81">
        <v>128</v>
      </c>
      <c r="Q5251" s="73"/>
      <c r="R5251" s="73" t="s">
        <v>5669</v>
      </c>
      <c r="S5251" s="60" t="str">
        <f>VLOOKUP(A5251,[1]DATA!$1:$1048576,12,0)</f>
        <v>ANO</v>
      </c>
    </row>
    <row r="5252" spans="1:19" x14ac:dyDescent="0.25">
      <c r="A5252" s="68">
        <v>600150135</v>
      </c>
      <c r="B5252" s="59">
        <f t="shared" si="243"/>
        <v>600150135</v>
      </c>
      <c r="C5252" s="68" t="s">
        <v>2047</v>
      </c>
      <c r="D5252" s="76">
        <v>1</v>
      </c>
      <c r="E5252" s="61">
        <f t="shared" si="244"/>
        <v>60990431</v>
      </c>
      <c r="F5252" s="69" t="s">
        <v>5750</v>
      </c>
      <c r="G5252" s="69" t="s">
        <v>5753</v>
      </c>
      <c r="H5252" s="70">
        <v>450</v>
      </c>
      <c r="I5252" s="70" t="s">
        <v>139</v>
      </c>
      <c r="J5252" s="74">
        <v>26.68</v>
      </c>
      <c r="K5252" s="64">
        <f t="shared" si="245"/>
        <v>12006</v>
      </c>
      <c r="L5252" s="71"/>
      <c r="M5252" s="72"/>
      <c r="N5252" s="72" t="s">
        <v>4004</v>
      </c>
      <c r="O5252" s="72" t="s">
        <v>5670</v>
      </c>
      <c r="P5252" s="81">
        <v>250</v>
      </c>
      <c r="Q5252" s="73"/>
      <c r="R5252" s="73" t="s">
        <v>5671</v>
      </c>
      <c r="S5252" s="60" t="str">
        <f>VLOOKUP(A5252,[1]DATA!$1:$1048576,12,0)</f>
        <v>ANO</v>
      </c>
    </row>
    <row r="5253" spans="1:19" x14ac:dyDescent="0.25">
      <c r="A5253" s="68">
        <v>600171639</v>
      </c>
      <c r="B5253" s="59">
        <f t="shared" ref="B5253:B5303" si="246">A5253*1</f>
        <v>600171639</v>
      </c>
      <c r="C5253" s="68" t="s">
        <v>2048</v>
      </c>
      <c r="D5253" s="76">
        <v>1</v>
      </c>
      <c r="E5253" s="61">
        <f t="shared" ref="E5253:E5303" si="247">C5253*1</f>
        <v>70238898</v>
      </c>
      <c r="F5253" s="69" t="s">
        <v>5750</v>
      </c>
      <c r="G5253" s="69" t="s">
        <v>5753</v>
      </c>
      <c r="H5253" s="70">
        <v>250</v>
      </c>
      <c r="I5253" s="70" t="s">
        <v>139</v>
      </c>
      <c r="J5253" s="74">
        <v>26.68</v>
      </c>
      <c r="K5253" s="64">
        <f t="shared" ref="K5253:K5303" si="248">H5253*J5253</f>
        <v>6670</v>
      </c>
      <c r="L5253" s="71"/>
      <c r="M5253" s="72"/>
      <c r="N5253" s="72" t="s">
        <v>4005</v>
      </c>
      <c r="O5253" s="72" t="s">
        <v>5672</v>
      </c>
      <c r="P5253" s="81">
        <v>1612</v>
      </c>
      <c r="Q5253" s="73"/>
      <c r="R5253" s="73" t="s">
        <v>5640</v>
      </c>
      <c r="S5253" s="60" t="str">
        <f>VLOOKUP(A5253,[1]DATA!$1:$1048576,12,0)</f>
        <v>ANO</v>
      </c>
    </row>
    <row r="5254" spans="1:19" x14ac:dyDescent="0.25">
      <c r="A5254" s="68">
        <v>600019136</v>
      </c>
      <c r="B5254" s="59">
        <f t="shared" si="246"/>
        <v>600019136</v>
      </c>
      <c r="C5254" s="68" t="s">
        <v>2049</v>
      </c>
      <c r="D5254" s="76">
        <v>1</v>
      </c>
      <c r="E5254" s="61">
        <f t="shared" si="247"/>
        <v>25330985</v>
      </c>
      <c r="F5254" s="69" t="s">
        <v>5750</v>
      </c>
      <c r="G5254" s="69" t="s">
        <v>5752</v>
      </c>
      <c r="H5254" s="70">
        <v>25</v>
      </c>
      <c r="I5254" s="70" t="s">
        <v>139</v>
      </c>
      <c r="J5254" s="74">
        <v>26.68</v>
      </c>
      <c r="K5254" s="64">
        <f t="shared" si="248"/>
        <v>667</v>
      </c>
      <c r="L5254" s="71"/>
      <c r="M5254" s="72"/>
      <c r="N5254" s="72" t="s">
        <v>4006</v>
      </c>
      <c r="O5254" s="72"/>
      <c r="P5254" s="81">
        <v>5</v>
      </c>
      <c r="Q5254" s="73"/>
      <c r="R5254" s="73" t="s">
        <v>5638</v>
      </c>
      <c r="S5254" s="60" t="str">
        <f>VLOOKUP(A5254,[1]DATA!$1:$1048576,12,0)</f>
        <v>NE</v>
      </c>
    </row>
    <row r="5255" spans="1:19" x14ac:dyDescent="0.25">
      <c r="A5255" s="68">
        <v>600019918</v>
      </c>
      <c r="B5255" s="59">
        <f t="shared" si="246"/>
        <v>600019918</v>
      </c>
      <c r="C5255" s="68" t="s">
        <v>2050</v>
      </c>
      <c r="D5255" s="76">
        <v>1</v>
      </c>
      <c r="E5255" s="61">
        <f t="shared" si="247"/>
        <v>226319</v>
      </c>
      <c r="F5255" s="69" t="s">
        <v>5750</v>
      </c>
      <c r="G5255" s="69" t="s">
        <v>5752</v>
      </c>
      <c r="H5255" s="70">
        <v>500</v>
      </c>
      <c r="I5255" s="70" t="s">
        <v>139</v>
      </c>
      <c r="J5255" s="74">
        <v>26.68</v>
      </c>
      <c r="K5255" s="64">
        <f t="shared" si="248"/>
        <v>13340</v>
      </c>
      <c r="L5255" s="71"/>
      <c r="M5255" s="72"/>
      <c r="N5255" s="72" t="s">
        <v>4007</v>
      </c>
      <c r="O5255" s="72" t="s">
        <v>5673</v>
      </c>
      <c r="P5255" s="81">
        <v>372</v>
      </c>
      <c r="Q5255" s="73"/>
      <c r="R5255" s="73" t="s">
        <v>5674</v>
      </c>
      <c r="S5255" s="60" t="str">
        <f>VLOOKUP(A5255,[1]DATA!$1:$1048576,12,0)</f>
        <v>ANO</v>
      </c>
    </row>
    <row r="5256" spans="1:19" x14ac:dyDescent="0.25">
      <c r="A5256" s="68">
        <v>600020525</v>
      </c>
      <c r="B5256" s="59">
        <f t="shared" si="246"/>
        <v>600020525</v>
      </c>
      <c r="C5256" s="68" t="s">
        <v>2051</v>
      </c>
      <c r="D5256" s="76">
        <v>1</v>
      </c>
      <c r="E5256" s="61">
        <f t="shared" si="247"/>
        <v>25344412</v>
      </c>
      <c r="F5256" s="69" t="s">
        <v>5750</v>
      </c>
      <c r="G5256" s="69" t="s">
        <v>5752</v>
      </c>
      <c r="H5256" s="70">
        <v>350</v>
      </c>
      <c r="I5256" s="70" t="s">
        <v>139</v>
      </c>
      <c r="J5256" s="74">
        <v>26.68</v>
      </c>
      <c r="K5256" s="64">
        <f t="shared" si="248"/>
        <v>9338</v>
      </c>
      <c r="L5256" s="71"/>
      <c r="M5256" s="72"/>
      <c r="N5256" s="72" t="s">
        <v>4008</v>
      </c>
      <c r="O5256" s="72" t="s">
        <v>5675</v>
      </c>
      <c r="P5256" s="81">
        <v>2433</v>
      </c>
      <c r="Q5256" s="73"/>
      <c r="R5256" s="73" t="s">
        <v>5674</v>
      </c>
      <c r="S5256" s="60" t="str">
        <f>VLOOKUP(A5256,[1]DATA!$1:$1048576,12,0)</f>
        <v>NE</v>
      </c>
    </row>
    <row r="5257" spans="1:19" x14ac:dyDescent="0.25">
      <c r="A5257" s="68">
        <v>600014355</v>
      </c>
      <c r="B5257" s="59">
        <f t="shared" si="246"/>
        <v>600014355</v>
      </c>
      <c r="C5257" s="68" t="s">
        <v>2052</v>
      </c>
      <c r="D5257" s="76">
        <v>1</v>
      </c>
      <c r="E5257" s="61">
        <f t="shared" si="247"/>
        <v>559482</v>
      </c>
      <c r="F5257" s="69" t="s">
        <v>5750</v>
      </c>
      <c r="G5257" s="69" t="s">
        <v>5752</v>
      </c>
      <c r="H5257" s="70">
        <v>1000</v>
      </c>
      <c r="I5257" s="70" t="s">
        <v>139</v>
      </c>
      <c r="J5257" s="74">
        <v>26.68</v>
      </c>
      <c r="K5257" s="64">
        <f t="shared" si="248"/>
        <v>26680</v>
      </c>
      <c r="L5257" s="71"/>
      <c r="M5257" s="72"/>
      <c r="N5257" s="72" t="s">
        <v>4009</v>
      </c>
      <c r="O5257" s="72" t="s">
        <v>5676</v>
      </c>
      <c r="P5257" s="81">
        <v>4187</v>
      </c>
      <c r="Q5257" s="73"/>
      <c r="R5257" s="73" t="s">
        <v>5674</v>
      </c>
      <c r="S5257" s="60" t="str">
        <f>VLOOKUP(A5257,[1]DATA!$1:$1048576,12,0)</f>
        <v>ANO</v>
      </c>
    </row>
    <row r="5258" spans="1:19" x14ac:dyDescent="0.25">
      <c r="A5258" s="68">
        <v>600014363</v>
      </c>
      <c r="B5258" s="59">
        <f t="shared" si="246"/>
        <v>600014363</v>
      </c>
      <c r="C5258" s="68" t="s">
        <v>2053</v>
      </c>
      <c r="D5258" s="76">
        <v>1</v>
      </c>
      <c r="E5258" s="61">
        <f t="shared" si="247"/>
        <v>559105</v>
      </c>
      <c r="F5258" s="69" t="s">
        <v>5750</v>
      </c>
      <c r="G5258" s="69" t="s">
        <v>5752</v>
      </c>
      <c r="H5258" s="70">
        <v>1000</v>
      </c>
      <c r="I5258" s="70" t="s">
        <v>139</v>
      </c>
      <c r="J5258" s="74">
        <v>26.68</v>
      </c>
      <c r="K5258" s="64">
        <f t="shared" si="248"/>
        <v>26680</v>
      </c>
      <c r="L5258" s="71"/>
      <c r="M5258" s="72"/>
      <c r="N5258" s="72" t="s">
        <v>4010</v>
      </c>
      <c r="O5258" s="72" t="s">
        <v>5677</v>
      </c>
      <c r="P5258" s="81">
        <v>1364</v>
      </c>
      <c r="Q5258" s="73"/>
      <c r="R5258" s="73" t="s">
        <v>5674</v>
      </c>
      <c r="S5258" s="60" t="str">
        <f>VLOOKUP(A5258,[1]DATA!$1:$1048576,12,0)</f>
        <v>ANO</v>
      </c>
    </row>
    <row r="5259" spans="1:19" x14ac:dyDescent="0.25">
      <c r="A5259" s="68">
        <v>600014398</v>
      </c>
      <c r="B5259" s="59">
        <f t="shared" si="246"/>
        <v>600014398</v>
      </c>
      <c r="C5259" s="68" t="s">
        <v>2054</v>
      </c>
      <c r="D5259" s="76">
        <v>1</v>
      </c>
      <c r="E5259" s="61">
        <f t="shared" si="247"/>
        <v>559504</v>
      </c>
      <c r="F5259" s="69" t="s">
        <v>5750</v>
      </c>
      <c r="G5259" s="69" t="s">
        <v>5752</v>
      </c>
      <c r="H5259" s="70">
        <v>1475</v>
      </c>
      <c r="I5259" s="70" t="s">
        <v>139</v>
      </c>
      <c r="J5259" s="74">
        <v>26.68</v>
      </c>
      <c r="K5259" s="64">
        <f t="shared" si="248"/>
        <v>39353</v>
      </c>
      <c r="L5259" s="71"/>
      <c r="M5259" s="72"/>
      <c r="N5259" s="72" t="s">
        <v>4011</v>
      </c>
      <c r="O5259" s="72" t="s">
        <v>5675</v>
      </c>
      <c r="P5259" s="81">
        <v>2734</v>
      </c>
      <c r="Q5259" s="73"/>
      <c r="R5259" s="73" t="s">
        <v>5674</v>
      </c>
      <c r="S5259" s="60" t="str">
        <f>VLOOKUP(A5259,[1]DATA!$1:$1048576,12,0)</f>
        <v>ANO</v>
      </c>
    </row>
    <row r="5260" spans="1:19" x14ac:dyDescent="0.25">
      <c r="A5260" s="68">
        <v>600014410</v>
      </c>
      <c r="B5260" s="59">
        <f t="shared" si="246"/>
        <v>600014410</v>
      </c>
      <c r="C5260" s="68" t="s">
        <v>2055</v>
      </c>
      <c r="D5260" s="76">
        <v>1</v>
      </c>
      <c r="E5260" s="61">
        <f t="shared" si="247"/>
        <v>566411</v>
      </c>
      <c r="F5260" s="69" t="s">
        <v>5750</v>
      </c>
      <c r="G5260" s="69" t="s">
        <v>5752</v>
      </c>
      <c r="H5260" s="70">
        <v>525</v>
      </c>
      <c r="I5260" s="70" t="s">
        <v>139</v>
      </c>
      <c r="J5260" s="74">
        <v>26.68</v>
      </c>
      <c r="K5260" s="64">
        <f t="shared" si="248"/>
        <v>14007</v>
      </c>
      <c r="L5260" s="71"/>
      <c r="M5260" s="72"/>
      <c r="N5260" s="72" t="s">
        <v>4012</v>
      </c>
      <c r="O5260" s="72" t="s">
        <v>5675</v>
      </c>
      <c r="P5260" s="81">
        <v>3669</v>
      </c>
      <c r="Q5260" s="73"/>
      <c r="R5260" s="73" t="s">
        <v>5674</v>
      </c>
      <c r="S5260" s="60" t="str">
        <f>VLOOKUP(A5260,[1]DATA!$1:$1048576,12,0)</f>
        <v>ANO</v>
      </c>
    </row>
    <row r="5261" spans="1:19" x14ac:dyDescent="0.25">
      <c r="A5261" s="68">
        <v>600014436</v>
      </c>
      <c r="B5261" s="59">
        <f t="shared" si="246"/>
        <v>600014436</v>
      </c>
      <c r="C5261" s="68" t="s">
        <v>2056</v>
      </c>
      <c r="D5261" s="76">
        <v>1</v>
      </c>
      <c r="E5261" s="61">
        <f t="shared" si="247"/>
        <v>25344587</v>
      </c>
      <c r="F5261" s="69" t="s">
        <v>5750</v>
      </c>
      <c r="G5261" s="69" t="s">
        <v>5752</v>
      </c>
      <c r="H5261" s="70">
        <v>250</v>
      </c>
      <c r="I5261" s="70" t="s">
        <v>139</v>
      </c>
      <c r="J5261" s="74">
        <v>26.68</v>
      </c>
      <c r="K5261" s="64">
        <f t="shared" si="248"/>
        <v>6670</v>
      </c>
      <c r="L5261" s="71"/>
      <c r="M5261" s="72"/>
      <c r="N5261" s="72" t="s">
        <v>4013</v>
      </c>
      <c r="O5261" s="72" t="s">
        <v>78</v>
      </c>
      <c r="P5261" s="81">
        <v>4787</v>
      </c>
      <c r="Q5261" s="73"/>
      <c r="R5261" s="73" t="s">
        <v>5674</v>
      </c>
      <c r="S5261" s="60" t="str">
        <f>VLOOKUP(A5261,[1]DATA!$1:$1048576,12,0)</f>
        <v>NE</v>
      </c>
    </row>
    <row r="5262" spans="1:19" x14ac:dyDescent="0.25">
      <c r="A5262" s="68">
        <v>600014452</v>
      </c>
      <c r="B5262" s="59">
        <f t="shared" si="246"/>
        <v>600014452</v>
      </c>
      <c r="C5262" s="68" t="s">
        <v>2057</v>
      </c>
      <c r="D5262" s="76">
        <v>1</v>
      </c>
      <c r="E5262" s="61">
        <f t="shared" si="247"/>
        <v>25327755</v>
      </c>
      <c r="F5262" s="69" t="s">
        <v>5750</v>
      </c>
      <c r="G5262" s="69" t="s">
        <v>5752</v>
      </c>
      <c r="H5262" s="70">
        <v>250</v>
      </c>
      <c r="I5262" s="70" t="s">
        <v>139</v>
      </c>
      <c r="J5262" s="74">
        <v>26.68</v>
      </c>
      <c r="K5262" s="64">
        <f t="shared" si="248"/>
        <v>6670</v>
      </c>
      <c r="L5262" s="71"/>
      <c r="M5262" s="72"/>
      <c r="N5262" s="72" t="s">
        <v>4014</v>
      </c>
      <c r="O5262" s="72" t="s">
        <v>5678</v>
      </c>
      <c r="P5262" s="81">
        <v>4422</v>
      </c>
      <c r="Q5262" s="73"/>
      <c r="R5262" s="73" t="s">
        <v>5674</v>
      </c>
      <c r="S5262" s="60" t="str">
        <f>VLOOKUP(A5262,[1]DATA!$1:$1048576,12,0)</f>
        <v>NE</v>
      </c>
    </row>
    <row r="5263" spans="1:19" x14ac:dyDescent="0.25">
      <c r="A5263" s="68">
        <v>600014461</v>
      </c>
      <c r="B5263" s="59">
        <f t="shared" si="246"/>
        <v>600014461</v>
      </c>
      <c r="C5263" s="68" t="s">
        <v>2058</v>
      </c>
      <c r="D5263" s="76">
        <v>1</v>
      </c>
      <c r="E5263" s="61">
        <f t="shared" si="247"/>
        <v>545121</v>
      </c>
      <c r="F5263" s="69" t="s">
        <v>5750</v>
      </c>
      <c r="G5263" s="69" t="s">
        <v>5752</v>
      </c>
      <c r="H5263" s="70">
        <v>400</v>
      </c>
      <c r="I5263" s="70" t="s">
        <v>139</v>
      </c>
      <c r="J5263" s="74">
        <v>26.68</v>
      </c>
      <c r="K5263" s="64">
        <f t="shared" si="248"/>
        <v>10672</v>
      </c>
      <c r="L5263" s="71"/>
      <c r="M5263" s="72"/>
      <c r="N5263" s="72" t="s">
        <v>4015</v>
      </c>
      <c r="O5263" s="72" t="s">
        <v>5679</v>
      </c>
      <c r="P5263" s="81">
        <v>3015</v>
      </c>
      <c r="Q5263" s="73"/>
      <c r="R5263" s="73" t="s">
        <v>5674</v>
      </c>
      <c r="S5263" s="60" t="str">
        <f>VLOOKUP(A5263,[1]DATA!$1:$1048576,12,0)</f>
        <v>ANO</v>
      </c>
    </row>
    <row r="5264" spans="1:19" x14ac:dyDescent="0.25">
      <c r="A5264" s="68">
        <v>600014479</v>
      </c>
      <c r="B5264" s="59">
        <f t="shared" si="246"/>
        <v>600014479</v>
      </c>
      <c r="C5264" s="68" t="s">
        <v>2059</v>
      </c>
      <c r="D5264" s="76">
        <v>1</v>
      </c>
      <c r="E5264" s="61">
        <f t="shared" si="247"/>
        <v>26215829</v>
      </c>
      <c r="F5264" s="69" t="s">
        <v>5750</v>
      </c>
      <c r="G5264" s="69" t="s">
        <v>5752</v>
      </c>
      <c r="H5264" s="70">
        <v>325</v>
      </c>
      <c r="I5264" s="70" t="s">
        <v>139</v>
      </c>
      <c r="J5264" s="74">
        <v>26.68</v>
      </c>
      <c r="K5264" s="64">
        <f t="shared" si="248"/>
        <v>8671</v>
      </c>
      <c r="L5264" s="71"/>
      <c r="M5264" s="72"/>
      <c r="N5264" s="72" t="s">
        <v>4016</v>
      </c>
      <c r="O5264" s="72" t="s">
        <v>5675</v>
      </c>
      <c r="P5264" s="81">
        <v>1279</v>
      </c>
      <c r="Q5264" s="73"/>
      <c r="R5264" s="73" t="s">
        <v>5674</v>
      </c>
      <c r="S5264" s="60" t="str">
        <f>VLOOKUP(A5264,[1]DATA!$1:$1048576,12,0)</f>
        <v>NE</v>
      </c>
    </row>
    <row r="5265" spans="1:19" x14ac:dyDescent="0.25">
      <c r="A5265" s="68">
        <v>600001636</v>
      </c>
      <c r="B5265" s="59">
        <f t="shared" si="246"/>
        <v>600001636</v>
      </c>
      <c r="C5265" s="68" t="s">
        <v>2060</v>
      </c>
      <c r="D5265" s="76">
        <v>1</v>
      </c>
      <c r="E5265" s="61">
        <f t="shared" si="247"/>
        <v>49157841</v>
      </c>
      <c r="F5265" s="69" t="s">
        <v>5750</v>
      </c>
      <c r="G5265" s="69" t="s">
        <v>5752</v>
      </c>
      <c r="H5265" s="70">
        <v>475</v>
      </c>
      <c r="I5265" s="70" t="s">
        <v>139</v>
      </c>
      <c r="J5265" s="74">
        <v>26.68</v>
      </c>
      <c r="K5265" s="64">
        <f t="shared" si="248"/>
        <v>12673</v>
      </c>
      <c r="L5265" s="71"/>
      <c r="M5265" s="72"/>
      <c r="N5265" s="72" t="s">
        <v>4017</v>
      </c>
      <c r="O5265" s="72" t="s">
        <v>78</v>
      </c>
      <c r="P5265" s="81">
        <v>4787</v>
      </c>
      <c r="Q5265" s="73"/>
      <c r="R5265" s="73" t="s">
        <v>5674</v>
      </c>
      <c r="S5265" s="60" t="str">
        <f>VLOOKUP(A5265,[1]DATA!$1:$1048576,12,0)</f>
        <v>NE</v>
      </c>
    </row>
    <row r="5266" spans="1:19" x14ac:dyDescent="0.25">
      <c r="A5266" s="68">
        <v>600025331</v>
      </c>
      <c r="B5266" s="59">
        <f t="shared" si="246"/>
        <v>600025331</v>
      </c>
      <c r="C5266" s="68" t="s">
        <v>2061</v>
      </c>
      <c r="D5266" s="76">
        <v>1</v>
      </c>
      <c r="E5266" s="61">
        <f t="shared" si="247"/>
        <v>61716391</v>
      </c>
      <c r="F5266" s="69" t="s">
        <v>5750</v>
      </c>
      <c r="G5266" s="69" t="s">
        <v>5752</v>
      </c>
      <c r="H5266" s="70">
        <v>100</v>
      </c>
      <c r="I5266" s="70" t="s">
        <v>139</v>
      </c>
      <c r="J5266" s="74">
        <v>26.68</v>
      </c>
      <c r="K5266" s="64">
        <f t="shared" si="248"/>
        <v>2668</v>
      </c>
      <c r="L5266" s="71"/>
      <c r="M5266" s="72"/>
      <c r="N5266" s="72" t="s">
        <v>4018</v>
      </c>
      <c r="O5266" s="72" t="s">
        <v>5680</v>
      </c>
      <c r="P5266" s="81">
        <v>2397</v>
      </c>
      <c r="Q5266" s="73"/>
      <c r="R5266" s="73" t="s">
        <v>5674</v>
      </c>
      <c r="S5266" s="60" t="str">
        <f>VLOOKUP(A5266,[1]DATA!$1:$1048576,12,0)</f>
        <v>ANO</v>
      </c>
    </row>
    <row r="5267" spans="1:19" x14ac:dyDescent="0.25">
      <c r="A5267" s="68">
        <v>600025314</v>
      </c>
      <c r="B5267" s="59">
        <f t="shared" si="246"/>
        <v>600025314</v>
      </c>
      <c r="C5267" s="68" t="s">
        <v>2062</v>
      </c>
      <c r="D5267" s="76">
        <v>1</v>
      </c>
      <c r="E5267" s="61">
        <f t="shared" si="247"/>
        <v>61716464</v>
      </c>
      <c r="F5267" s="69" t="s">
        <v>5750</v>
      </c>
      <c r="G5267" s="69" t="s">
        <v>5752</v>
      </c>
      <c r="H5267" s="70">
        <v>100</v>
      </c>
      <c r="I5267" s="70" t="s">
        <v>139</v>
      </c>
      <c r="J5267" s="74">
        <v>26.68</v>
      </c>
      <c r="K5267" s="64">
        <f t="shared" si="248"/>
        <v>2668</v>
      </c>
      <c r="L5267" s="71"/>
      <c r="M5267" s="72"/>
      <c r="N5267" s="72" t="s">
        <v>4019</v>
      </c>
      <c r="O5267" s="72" t="s">
        <v>5681</v>
      </c>
      <c r="P5267" s="81">
        <v>3695</v>
      </c>
      <c r="Q5267" s="73"/>
      <c r="R5267" s="73" t="s">
        <v>5674</v>
      </c>
      <c r="S5267" s="60" t="str">
        <f>VLOOKUP(A5267,[1]DATA!$1:$1048576,12,0)</f>
        <v>ANO</v>
      </c>
    </row>
    <row r="5268" spans="1:19" x14ac:dyDescent="0.25">
      <c r="A5268" s="68">
        <v>600113884</v>
      </c>
      <c r="B5268" s="59">
        <f t="shared" si="246"/>
        <v>600113884</v>
      </c>
      <c r="C5268" s="68" t="s">
        <v>2063</v>
      </c>
      <c r="D5268" s="76">
        <v>1</v>
      </c>
      <c r="E5268" s="61">
        <f t="shared" si="247"/>
        <v>75023008</v>
      </c>
      <c r="F5268" s="69" t="s">
        <v>5750</v>
      </c>
      <c r="G5268" s="69" t="s">
        <v>5752</v>
      </c>
      <c r="H5268" s="70">
        <v>100</v>
      </c>
      <c r="I5268" s="70" t="s">
        <v>139</v>
      </c>
      <c r="J5268" s="74">
        <v>26.68</v>
      </c>
      <c r="K5268" s="64">
        <f t="shared" si="248"/>
        <v>2668</v>
      </c>
      <c r="L5268" s="71"/>
      <c r="M5268" s="72"/>
      <c r="N5268" s="72" t="s">
        <v>4020</v>
      </c>
      <c r="O5268" s="72"/>
      <c r="P5268" s="81">
        <v>68</v>
      </c>
      <c r="Q5268" s="73"/>
      <c r="R5268" s="73" t="s">
        <v>5682</v>
      </c>
      <c r="S5268" s="60" t="str">
        <f>VLOOKUP(A5268,[1]DATA!$1:$1048576,12,0)</f>
        <v>ANO</v>
      </c>
    </row>
    <row r="5269" spans="1:19" x14ac:dyDescent="0.25">
      <c r="A5269" s="68">
        <v>600113914</v>
      </c>
      <c r="B5269" s="59">
        <f t="shared" si="246"/>
        <v>600113914</v>
      </c>
      <c r="C5269" s="68" t="s">
        <v>2064</v>
      </c>
      <c r="D5269" s="76">
        <v>1</v>
      </c>
      <c r="E5269" s="61">
        <f t="shared" si="247"/>
        <v>71008161</v>
      </c>
      <c r="F5269" s="69" t="s">
        <v>5750</v>
      </c>
      <c r="G5269" s="69" t="s">
        <v>5752</v>
      </c>
      <c r="H5269" s="70">
        <v>900</v>
      </c>
      <c r="I5269" s="70" t="s">
        <v>139</v>
      </c>
      <c r="J5269" s="74">
        <v>26.68</v>
      </c>
      <c r="K5269" s="64">
        <f t="shared" si="248"/>
        <v>24012</v>
      </c>
      <c r="L5269" s="71"/>
      <c r="M5269" s="72"/>
      <c r="N5269" s="72" t="s">
        <v>4021</v>
      </c>
      <c r="O5269" s="72" t="s">
        <v>5683</v>
      </c>
      <c r="P5269" s="81">
        <v>268</v>
      </c>
      <c r="Q5269" s="73"/>
      <c r="R5269" s="73" t="s">
        <v>5674</v>
      </c>
      <c r="S5269" s="60" t="str">
        <f>VLOOKUP(A5269,[1]DATA!$1:$1048576,12,0)</f>
        <v>ANO</v>
      </c>
    </row>
    <row r="5270" spans="1:19" x14ac:dyDescent="0.25">
      <c r="A5270" s="68">
        <v>600113922</v>
      </c>
      <c r="B5270" s="59">
        <f t="shared" si="246"/>
        <v>600113922</v>
      </c>
      <c r="C5270" s="68" t="s">
        <v>2065</v>
      </c>
      <c r="D5270" s="76">
        <v>1</v>
      </c>
      <c r="E5270" s="61">
        <f t="shared" si="247"/>
        <v>70880271</v>
      </c>
      <c r="F5270" s="69" t="s">
        <v>5750</v>
      </c>
      <c r="G5270" s="69" t="s">
        <v>5752</v>
      </c>
      <c r="H5270" s="70">
        <v>125</v>
      </c>
      <c r="I5270" s="70" t="s">
        <v>139</v>
      </c>
      <c r="J5270" s="74">
        <v>26.68</v>
      </c>
      <c r="K5270" s="64">
        <f t="shared" si="248"/>
        <v>3335</v>
      </c>
      <c r="L5270" s="71"/>
      <c r="M5270" s="72"/>
      <c r="N5270" s="72" t="s">
        <v>4022</v>
      </c>
      <c r="O5270" s="72" t="s">
        <v>36</v>
      </c>
      <c r="P5270" s="81">
        <v>19</v>
      </c>
      <c r="Q5270" s="73"/>
      <c r="R5270" s="73" t="s">
        <v>5684</v>
      </c>
      <c r="S5270" s="60" t="str">
        <f>VLOOKUP(A5270,[1]DATA!$1:$1048576,12,0)</f>
        <v>ANO</v>
      </c>
    </row>
    <row r="5271" spans="1:19" x14ac:dyDescent="0.25">
      <c r="A5271" s="68">
        <v>600113931</v>
      </c>
      <c r="B5271" s="59">
        <f t="shared" si="246"/>
        <v>600113931</v>
      </c>
      <c r="C5271" s="68" t="s">
        <v>2066</v>
      </c>
      <c r="D5271" s="76">
        <v>1</v>
      </c>
      <c r="E5271" s="61">
        <f t="shared" si="247"/>
        <v>75023997</v>
      </c>
      <c r="F5271" s="69" t="s">
        <v>5750</v>
      </c>
      <c r="G5271" s="69" t="s">
        <v>5752</v>
      </c>
      <c r="H5271" s="70">
        <v>75</v>
      </c>
      <c r="I5271" s="70" t="s">
        <v>139</v>
      </c>
      <c r="J5271" s="74">
        <v>26.68</v>
      </c>
      <c r="K5271" s="64">
        <f t="shared" si="248"/>
        <v>2001</v>
      </c>
      <c r="L5271" s="71"/>
      <c r="M5271" s="72"/>
      <c r="N5271" s="72" t="s">
        <v>4023</v>
      </c>
      <c r="O5271" s="72"/>
      <c r="P5271" s="81">
        <v>64</v>
      </c>
      <c r="Q5271" s="73"/>
      <c r="R5271" s="73" t="s">
        <v>5685</v>
      </c>
      <c r="S5271" s="60" t="str">
        <f>VLOOKUP(A5271,[1]DATA!$1:$1048576,12,0)</f>
        <v>ANO</v>
      </c>
    </row>
    <row r="5272" spans="1:19" x14ac:dyDescent="0.25">
      <c r="A5272" s="68">
        <v>600113949</v>
      </c>
      <c r="B5272" s="59">
        <f t="shared" si="246"/>
        <v>600113949</v>
      </c>
      <c r="C5272" s="68" t="s">
        <v>2067</v>
      </c>
      <c r="D5272" s="76">
        <v>1</v>
      </c>
      <c r="E5272" s="61">
        <f t="shared" si="247"/>
        <v>75021307</v>
      </c>
      <c r="F5272" s="69" t="s">
        <v>5750</v>
      </c>
      <c r="G5272" s="69" t="s">
        <v>5752</v>
      </c>
      <c r="H5272" s="70">
        <v>150</v>
      </c>
      <c r="I5272" s="70" t="s">
        <v>139</v>
      </c>
      <c r="J5272" s="74">
        <v>26.68</v>
      </c>
      <c r="K5272" s="64">
        <f t="shared" si="248"/>
        <v>4002</v>
      </c>
      <c r="L5272" s="71"/>
      <c r="M5272" s="72"/>
      <c r="N5272" s="72" t="s">
        <v>4024</v>
      </c>
      <c r="O5272" s="72"/>
      <c r="P5272" s="81">
        <v>15</v>
      </c>
      <c r="Q5272" s="73"/>
      <c r="R5272" s="73" t="s">
        <v>5686</v>
      </c>
      <c r="S5272" s="60" t="str">
        <f>VLOOKUP(A5272,[1]DATA!$1:$1048576,12,0)</f>
        <v>ANO</v>
      </c>
    </row>
    <row r="5273" spans="1:19" x14ac:dyDescent="0.25">
      <c r="A5273" s="68">
        <v>600113965</v>
      </c>
      <c r="B5273" s="59">
        <f t="shared" si="246"/>
        <v>600113965</v>
      </c>
      <c r="C5273" s="68" t="s">
        <v>2068</v>
      </c>
      <c r="D5273" s="76">
        <v>1</v>
      </c>
      <c r="E5273" s="61">
        <f t="shared" si="247"/>
        <v>71007997</v>
      </c>
      <c r="F5273" s="69" t="s">
        <v>5750</v>
      </c>
      <c r="G5273" s="69" t="s">
        <v>5752</v>
      </c>
      <c r="H5273" s="70">
        <v>800</v>
      </c>
      <c r="I5273" s="70" t="s">
        <v>139</v>
      </c>
      <c r="J5273" s="74">
        <v>26.68</v>
      </c>
      <c r="K5273" s="64">
        <f t="shared" si="248"/>
        <v>21344</v>
      </c>
      <c r="L5273" s="71"/>
      <c r="M5273" s="72"/>
      <c r="N5273" s="72" t="s">
        <v>4025</v>
      </c>
      <c r="O5273" s="72" t="s">
        <v>5687</v>
      </c>
      <c r="P5273" s="81"/>
      <c r="Q5273" s="73"/>
      <c r="R5273" s="73" t="s">
        <v>5674</v>
      </c>
      <c r="S5273" s="60" t="str">
        <f>VLOOKUP(A5273,[1]DATA!$1:$1048576,12,0)</f>
        <v>ANO</v>
      </c>
    </row>
    <row r="5274" spans="1:19" x14ac:dyDescent="0.25">
      <c r="A5274" s="68">
        <v>600113990</v>
      </c>
      <c r="B5274" s="59">
        <f t="shared" si="246"/>
        <v>600113990</v>
      </c>
      <c r="C5274" s="68" t="s">
        <v>2069</v>
      </c>
      <c r="D5274" s="76">
        <v>1</v>
      </c>
      <c r="E5274" s="61">
        <f t="shared" si="247"/>
        <v>71008179</v>
      </c>
      <c r="F5274" s="69" t="s">
        <v>5750</v>
      </c>
      <c r="G5274" s="69" t="s">
        <v>5752</v>
      </c>
      <c r="H5274" s="70">
        <v>3850</v>
      </c>
      <c r="I5274" s="70" t="s">
        <v>139</v>
      </c>
      <c r="J5274" s="74">
        <v>26.68</v>
      </c>
      <c r="K5274" s="64">
        <f t="shared" si="248"/>
        <v>102718</v>
      </c>
      <c r="L5274" s="71"/>
      <c r="M5274" s="72"/>
      <c r="N5274" s="72" t="s">
        <v>4026</v>
      </c>
      <c r="O5274" s="72" t="s">
        <v>5688</v>
      </c>
      <c r="P5274" s="81">
        <v>4788</v>
      </c>
      <c r="Q5274" s="73"/>
      <c r="R5274" s="73" t="s">
        <v>5674</v>
      </c>
      <c r="S5274" s="60" t="str">
        <f>VLOOKUP(A5274,[1]DATA!$1:$1048576,12,0)</f>
        <v>ANO</v>
      </c>
    </row>
    <row r="5275" spans="1:19" x14ac:dyDescent="0.25">
      <c r="A5275" s="68">
        <v>600114007</v>
      </c>
      <c r="B5275" s="59">
        <f t="shared" si="246"/>
        <v>600114007</v>
      </c>
      <c r="C5275" s="68" t="s">
        <v>2070</v>
      </c>
      <c r="D5275" s="76">
        <v>1</v>
      </c>
      <c r="E5275" s="61">
        <f t="shared" si="247"/>
        <v>71008110</v>
      </c>
      <c r="F5275" s="69" t="s">
        <v>5750</v>
      </c>
      <c r="G5275" s="69" t="s">
        <v>5752</v>
      </c>
      <c r="H5275" s="70">
        <v>875</v>
      </c>
      <c r="I5275" s="70" t="s">
        <v>139</v>
      </c>
      <c r="J5275" s="74">
        <v>26.68</v>
      </c>
      <c r="K5275" s="64">
        <f t="shared" si="248"/>
        <v>23345</v>
      </c>
      <c r="L5275" s="71"/>
      <c r="M5275" s="72"/>
      <c r="N5275" s="72" t="s">
        <v>4027</v>
      </c>
      <c r="O5275" s="72" t="s">
        <v>5689</v>
      </c>
      <c r="P5275" s="81">
        <v>868</v>
      </c>
      <c r="Q5275" s="73"/>
      <c r="R5275" s="73" t="s">
        <v>5674</v>
      </c>
      <c r="S5275" s="60" t="str">
        <f>VLOOKUP(A5275,[1]DATA!$1:$1048576,12,0)</f>
        <v>ANO</v>
      </c>
    </row>
    <row r="5276" spans="1:19" x14ac:dyDescent="0.25">
      <c r="A5276" s="68">
        <v>600114015</v>
      </c>
      <c r="B5276" s="59">
        <f t="shared" si="246"/>
        <v>600114015</v>
      </c>
      <c r="C5276" s="68" t="s">
        <v>2071</v>
      </c>
      <c r="D5276" s="76">
        <v>1</v>
      </c>
      <c r="E5276" s="61">
        <f t="shared" si="247"/>
        <v>46307745</v>
      </c>
      <c r="F5276" s="69" t="s">
        <v>5750</v>
      </c>
      <c r="G5276" s="69" t="s">
        <v>5752</v>
      </c>
      <c r="H5276" s="70">
        <v>1375</v>
      </c>
      <c r="I5276" s="70" t="s">
        <v>139</v>
      </c>
      <c r="J5276" s="74">
        <v>26.68</v>
      </c>
      <c r="K5276" s="64">
        <f t="shared" si="248"/>
        <v>36685</v>
      </c>
      <c r="L5276" s="71"/>
      <c r="M5276" s="72"/>
      <c r="N5276" s="72" t="s">
        <v>4028</v>
      </c>
      <c r="O5276" s="72" t="s">
        <v>33</v>
      </c>
      <c r="P5276" s="81">
        <v>4685</v>
      </c>
      <c r="Q5276" s="73"/>
      <c r="R5276" s="73" t="s">
        <v>5674</v>
      </c>
      <c r="S5276" s="60" t="str">
        <f>VLOOKUP(A5276,[1]DATA!$1:$1048576,12,0)</f>
        <v>ANO</v>
      </c>
    </row>
    <row r="5277" spans="1:19" x14ac:dyDescent="0.25">
      <c r="A5277" s="68">
        <v>600114066</v>
      </c>
      <c r="B5277" s="59">
        <f t="shared" si="246"/>
        <v>600114066</v>
      </c>
      <c r="C5277" s="68" t="s">
        <v>2072</v>
      </c>
      <c r="D5277" s="76">
        <v>1</v>
      </c>
      <c r="E5277" s="61">
        <f t="shared" si="247"/>
        <v>75020181</v>
      </c>
      <c r="F5277" s="69" t="s">
        <v>5750</v>
      </c>
      <c r="G5277" s="69" t="s">
        <v>5752</v>
      </c>
      <c r="H5277" s="70">
        <v>300</v>
      </c>
      <c r="I5277" s="70" t="s">
        <v>139</v>
      </c>
      <c r="J5277" s="74">
        <v>26.68</v>
      </c>
      <c r="K5277" s="64">
        <f t="shared" si="248"/>
        <v>8004</v>
      </c>
      <c r="L5277" s="71"/>
      <c r="M5277" s="72"/>
      <c r="N5277" s="72" t="s">
        <v>4029</v>
      </c>
      <c r="O5277" s="72"/>
      <c r="P5277" s="81">
        <v>124</v>
      </c>
      <c r="Q5277" s="73"/>
      <c r="R5277" s="73" t="s">
        <v>5690</v>
      </c>
      <c r="S5277" s="60" t="str">
        <f>VLOOKUP(A5277,[1]DATA!$1:$1048576,12,0)</f>
        <v>ANO</v>
      </c>
    </row>
    <row r="5278" spans="1:19" x14ac:dyDescent="0.25">
      <c r="A5278" s="68">
        <v>600114112</v>
      </c>
      <c r="B5278" s="59">
        <f t="shared" si="246"/>
        <v>600114112</v>
      </c>
      <c r="C5278" s="68" t="s">
        <v>2073</v>
      </c>
      <c r="D5278" s="76">
        <v>1</v>
      </c>
      <c r="E5278" s="61">
        <f t="shared" si="247"/>
        <v>71008144</v>
      </c>
      <c r="F5278" s="69" t="s">
        <v>5750</v>
      </c>
      <c r="G5278" s="69" t="s">
        <v>5752</v>
      </c>
      <c r="H5278" s="70">
        <v>950</v>
      </c>
      <c r="I5278" s="70" t="s">
        <v>139</v>
      </c>
      <c r="J5278" s="74">
        <v>26.68</v>
      </c>
      <c r="K5278" s="64">
        <f t="shared" si="248"/>
        <v>25346</v>
      </c>
      <c r="L5278" s="71"/>
      <c r="M5278" s="72"/>
      <c r="N5278" s="72" t="s">
        <v>4030</v>
      </c>
      <c r="O5278" s="72" t="s">
        <v>5691</v>
      </c>
      <c r="P5278" s="81">
        <v>558</v>
      </c>
      <c r="Q5278" s="73"/>
      <c r="R5278" s="73" t="s">
        <v>5674</v>
      </c>
      <c r="S5278" s="60" t="str">
        <f>VLOOKUP(A5278,[1]DATA!$1:$1048576,12,0)</f>
        <v>ANO</v>
      </c>
    </row>
    <row r="5279" spans="1:19" x14ac:dyDescent="0.25">
      <c r="A5279" s="68">
        <v>600114147</v>
      </c>
      <c r="B5279" s="59">
        <f t="shared" si="246"/>
        <v>600114147</v>
      </c>
      <c r="C5279" s="68" t="s">
        <v>2074</v>
      </c>
      <c r="D5279" s="76">
        <v>1</v>
      </c>
      <c r="E5279" s="61">
        <f t="shared" si="247"/>
        <v>71008098</v>
      </c>
      <c r="F5279" s="69" t="s">
        <v>5750</v>
      </c>
      <c r="G5279" s="69" t="s">
        <v>5752</v>
      </c>
      <c r="H5279" s="70">
        <v>750</v>
      </c>
      <c r="I5279" s="70" t="s">
        <v>139</v>
      </c>
      <c r="J5279" s="74">
        <v>26.68</v>
      </c>
      <c r="K5279" s="64">
        <f t="shared" si="248"/>
        <v>20010</v>
      </c>
      <c r="L5279" s="71"/>
      <c r="M5279" s="72"/>
      <c r="N5279" s="72" t="s">
        <v>4031</v>
      </c>
      <c r="O5279" s="72" t="s">
        <v>5692</v>
      </c>
      <c r="P5279" s="81">
        <v>1790</v>
      </c>
      <c r="Q5279" s="73"/>
      <c r="R5279" s="73" t="s">
        <v>5674</v>
      </c>
      <c r="S5279" s="60" t="str">
        <f>VLOOKUP(A5279,[1]DATA!$1:$1048576,12,0)</f>
        <v>ANO</v>
      </c>
    </row>
    <row r="5280" spans="1:19" x14ac:dyDescent="0.25">
      <c r="A5280" s="68">
        <v>600114228</v>
      </c>
      <c r="B5280" s="59">
        <f t="shared" si="246"/>
        <v>600114228</v>
      </c>
      <c r="C5280" s="68" t="s">
        <v>2075</v>
      </c>
      <c r="D5280" s="76">
        <v>1</v>
      </c>
      <c r="E5280" s="61">
        <f t="shared" si="247"/>
        <v>71008080</v>
      </c>
      <c r="F5280" s="69" t="s">
        <v>5750</v>
      </c>
      <c r="G5280" s="69" t="s">
        <v>5752</v>
      </c>
      <c r="H5280" s="70">
        <v>775</v>
      </c>
      <c r="I5280" s="70" t="s">
        <v>139</v>
      </c>
      <c r="J5280" s="74">
        <v>26.68</v>
      </c>
      <c r="K5280" s="64">
        <f t="shared" si="248"/>
        <v>20677</v>
      </c>
      <c r="L5280" s="71"/>
      <c r="M5280" s="72"/>
      <c r="N5280" s="72" t="s">
        <v>4032</v>
      </c>
      <c r="O5280" s="72" t="s">
        <v>4867</v>
      </c>
      <c r="P5280" s="81">
        <v>2514</v>
      </c>
      <c r="Q5280" s="73"/>
      <c r="R5280" s="73" t="s">
        <v>5674</v>
      </c>
      <c r="S5280" s="60" t="str">
        <f>VLOOKUP(A5280,[1]DATA!$1:$1048576,12,0)</f>
        <v>ANO</v>
      </c>
    </row>
    <row r="5281" spans="1:19" x14ac:dyDescent="0.25">
      <c r="A5281" s="68">
        <v>600114236</v>
      </c>
      <c r="B5281" s="59">
        <f t="shared" si="246"/>
        <v>600114236</v>
      </c>
      <c r="C5281" s="68" t="s">
        <v>2076</v>
      </c>
      <c r="D5281" s="76">
        <v>1</v>
      </c>
      <c r="E5281" s="61">
        <f t="shared" si="247"/>
        <v>70299862</v>
      </c>
      <c r="F5281" s="69" t="s">
        <v>5750</v>
      </c>
      <c r="G5281" s="69" t="s">
        <v>5752</v>
      </c>
      <c r="H5281" s="70">
        <v>75</v>
      </c>
      <c r="I5281" s="70" t="s">
        <v>139</v>
      </c>
      <c r="J5281" s="74">
        <v>26.68</v>
      </c>
      <c r="K5281" s="64">
        <f t="shared" si="248"/>
        <v>2001</v>
      </c>
      <c r="L5281" s="71"/>
      <c r="M5281" s="72"/>
      <c r="N5281" s="72" t="s">
        <v>4033</v>
      </c>
      <c r="O5281" s="72"/>
      <c r="P5281" s="81">
        <v>221</v>
      </c>
      <c r="Q5281" s="73"/>
      <c r="R5281" s="73" t="s">
        <v>5693</v>
      </c>
      <c r="S5281" s="60" t="str">
        <f>VLOOKUP(A5281,[1]DATA!$1:$1048576,12,0)</f>
        <v>ANO</v>
      </c>
    </row>
    <row r="5282" spans="1:19" x14ac:dyDescent="0.25">
      <c r="A5282" s="68">
        <v>600114244</v>
      </c>
      <c r="B5282" s="59">
        <f t="shared" si="246"/>
        <v>600114244</v>
      </c>
      <c r="C5282" s="68" t="s">
        <v>2077</v>
      </c>
      <c r="D5282" s="76">
        <v>1</v>
      </c>
      <c r="E5282" s="61">
        <f t="shared" si="247"/>
        <v>70871035</v>
      </c>
      <c r="F5282" s="69" t="s">
        <v>5750</v>
      </c>
      <c r="G5282" s="69" t="s">
        <v>5752</v>
      </c>
      <c r="H5282" s="70">
        <v>600</v>
      </c>
      <c r="I5282" s="70" t="s">
        <v>139</v>
      </c>
      <c r="J5282" s="74">
        <v>26.68</v>
      </c>
      <c r="K5282" s="64">
        <f t="shared" si="248"/>
        <v>16008</v>
      </c>
      <c r="L5282" s="71"/>
      <c r="M5282" s="72"/>
      <c r="N5282" s="72" t="s">
        <v>4034</v>
      </c>
      <c r="O5282" s="72"/>
      <c r="P5282" s="81">
        <v>150</v>
      </c>
      <c r="Q5282" s="73"/>
      <c r="R5282" s="73" t="s">
        <v>5694</v>
      </c>
      <c r="S5282" s="60" t="str">
        <f>VLOOKUP(A5282,[1]DATA!$1:$1048576,12,0)</f>
        <v>ANO</v>
      </c>
    </row>
    <row r="5283" spans="1:19" x14ac:dyDescent="0.25">
      <c r="A5283" s="68">
        <v>600114261</v>
      </c>
      <c r="B5283" s="59">
        <f t="shared" si="246"/>
        <v>600114261</v>
      </c>
      <c r="C5283" s="68" t="s">
        <v>2078</v>
      </c>
      <c r="D5283" s="76">
        <v>1</v>
      </c>
      <c r="E5283" s="61">
        <f t="shared" si="247"/>
        <v>71008012</v>
      </c>
      <c r="F5283" s="69" t="s">
        <v>5750</v>
      </c>
      <c r="G5283" s="69" t="s">
        <v>5752</v>
      </c>
      <c r="H5283" s="70">
        <v>1275</v>
      </c>
      <c r="I5283" s="70" t="s">
        <v>139</v>
      </c>
      <c r="J5283" s="74">
        <v>26.68</v>
      </c>
      <c r="K5283" s="64">
        <f t="shared" si="248"/>
        <v>34017</v>
      </c>
      <c r="L5283" s="71"/>
      <c r="M5283" s="72"/>
      <c r="N5283" s="72" t="s">
        <v>4035</v>
      </c>
      <c r="O5283" s="72" t="s">
        <v>14</v>
      </c>
      <c r="P5283" s="81">
        <v>3076</v>
      </c>
      <c r="Q5283" s="73"/>
      <c r="R5283" s="73" t="s">
        <v>5674</v>
      </c>
      <c r="S5283" s="60" t="str">
        <f>VLOOKUP(A5283,[1]DATA!$1:$1048576,12,0)</f>
        <v>ANO</v>
      </c>
    </row>
    <row r="5284" spans="1:19" x14ac:dyDescent="0.25">
      <c r="A5284" s="68">
        <v>600114287</v>
      </c>
      <c r="B5284" s="59">
        <f t="shared" si="246"/>
        <v>600114287</v>
      </c>
      <c r="C5284" s="68" t="s">
        <v>2079</v>
      </c>
      <c r="D5284" s="76">
        <v>1</v>
      </c>
      <c r="E5284" s="61">
        <f t="shared" si="247"/>
        <v>71003746</v>
      </c>
      <c r="F5284" s="69" t="s">
        <v>5750</v>
      </c>
      <c r="G5284" s="69" t="s">
        <v>5752</v>
      </c>
      <c r="H5284" s="70">
        <v>325</v>
      </c>
      <c r="I5284" s="70" t="s">
        <v>139</v>
      </c>
      <c r="J5284" s="74">
        <v>26.68</v>
      </c>
      <c r="K5284" s="64">
        <f t="shared" si="248"/>
        <v>8671</v>
      </c>
      <c r="L5284" s="71"/>
      <c r="M5284" s="72"/>
      <c r="N5284" s="72" t="s">
        <v>4036</v>
      </c>
      <c r="O5284" s="72"/>
      <c r="P5284" s="81">
        <v>193</v>
      </c>
      <c r="Q5284" s="73"/>
      <c r="R5284" s="73" t="s">
        <v>5695</v>
      </c>
      <c r="S5284" s="60" t="str">
        <f>VLOOKUP(A5284,[1]DATA!$1:$1048576,12,0)</f>
        <v>ANO</v>
      </c>
    </row>
    <row r="5285" spans="1:19" x14ac:dyDescent="0.25">
      <c r="A5285" s="68">
        <v>600114309</v>
      </c>
      <c r="B5285" s="59">
        <f t="shared" si="246"/>
        <v>600114309</v>
      </c>
      <c r="C5285" s="68" t="s">
        <v>2080</v>
      </c>
      <c r="D5285" s="76">
        <v>1</v>
      </c>
      <c r="E5285" s="61">
        <f t="shared" si="247"/>
        <v>75022702</v>
      </c>
      <c r="F5285" s="69" t="s">
        <v>5750</v>
      </c>
      <c r="G5285" s="69" t="s">
        <v>5752</v>
      </c>
      <c r="H5285" s="70">
        <v>775</v>
      </c>
      <c r="I5285" s="70" t="s">
        <v>139</v>
      </c>
      <c r="J5285" s="74">
        <v>26.68</v>
      </c>
      <c r="K5285" s="64">
        <f t="shared" si="248"/>
        <v>20677</v>
      </c>
      <c r="L5285" s="71"/>
      <c r="M5285" s="72"/>
      <c r="N5285" s="72" t="s">
        <v>4037</v>
      </c>
      <c r="O5285" s="72" t="s">
        <v>13</v>
      </c>
      <c r="P5285" s="81">
        <v>7</v>
      </c>
      <c r="Q5285" s="73"/>
      <c r="R5285" s="73" t="s">
        <v>5696</v>
      </c>
      <c r="S5285" s="60" t="str">
        <f>VLOOKUP(A5285,[1]DATA!$1:$1048576,12,0)</f>
        <v>ANO</v>
      </c>
    </row>
    <row r="5286" spans="1:19" x14ac:dyDescent="0.25">
      <c r="A5286" s="68">
        <v>600114325</v>
      </c>
      <c r="B5286" s="59">
        <f t="shared" si="246"/>
        <v>600114325</v>
      </c>
      <c r="C5286" s="68" t="s">
        <v>2081</v>
      </c>
      <c r="D5286" s="76">
        <v>1</v>
      </c>
      <c r="E5286" s="61">
        <f t="shared" si="247"/>
        <v>75022044</v>
      </c>
      <c r="F5286" s="69" t="s">
        <v>5750</v>
      </c>
      <c r="G5286" s="69" t="s">
        <v>5752</v>
      </c>
      <c r="H5286" s="70">
        <v>50</v>
      </c>
      <c r="I5286" s="70" t="s">
        <v>139</v>
      </c>
      <c r="J5286" s="74">
        <v>26.68</v>
      </c>
      <c r="K5286" s="64">
        <f t="shared" si="248"/>
        <v>1334</v>
      </c>
      <c r="L5286" s="71"/>
      <c r="M5286" s="72"/>
      <c r="N5286" s="72" t="s">
        <v>4038</v>
      </c>
      <c r="O5286" s="72"/>
      <c r="P5286" s="81">
        <v>125</v>
      </c>
      <c r="Q5286" s="73"/>
      <c r="R5286" s="73" t="s">
        <v>5697</v>
      </c>
      <c r="S5286" s="60" t="str">
        <f>VLOOKUP(A5286,[1]DATA!$1:$1048576,12,0)</f>
        <v>ANO</v>
      </c>
    </row>
    <row r="5287" spans="1:19" x14ac:dyDescent="0.25">
      <c r="A5287" s="68">
        <v>600114333</v>
      </c>
      <c r="B5287" s="59">
        <f t="shared" si="246"/>
        <v>600114333</v>
      </c>
      <c r="C5287" s="68" t="s">
        <v>2082</v>
      </c>
      <c r="D5287" s="76">
        <v>1</v>
      </c>
      <c r="E5287" s="61">
        <f t="shared" si="247"/>
        <v>75020432</v>
      </c>
      <c r="F5287" s="69" t="s">
        <v>5750</v>
      </c>
      <c r="G5287" s="69" t="s">
        <v>5752</v>
      </c>
      <c r="H5287" s="70">
        <v>75</v>
      </c>
      <c r="I5287" s="70" t="s">
        <v>139</v>
      </c>
      <c r="J5287" s="74">
        <v>26.68</v>
      </c>
      <c r="K5287" s="64">
        <f t="shared" si="248"/>
        <v>2001</v>
      </c>
      <c r="L5287" s="71"/>
      <c r="M5287" s="72"/>
      <c r="N5287" s="72" t="s">
        <v>4039</v>
      </c>
      <c r="O5287" s="72"/>
      <c r="P5287" s="81">
        <v>90</v>
      </c>
      <c r="Q5287" s="73"/>
      <c r="R5287" s="73" t="s">
        <v>5698</v>
      </c>
      <c r="S5287" s="60" t="str">
        <f>VLOOKUP(A5287,[1]DATA!$1:$1048576,12,0)</f>
        <v>ANO</v>
      </c>
    </row>
    <row r="5288" spans="1:19" x14ac:dyDescent="0.25">
      <c r="A5288" s="68">
        <v>600114350</v>
      </c>
      <c r="B5288" s="59">
        <f t="shared" si="246"/>
        <v>600114350</v>
      </c>
      <c r="C5288" s="68" t="s">
        <v>2083</v>
      </c>
      <c r="D5288" s="76">
        <v>1</v>
      </c>
      <c r="E5288" s="61">
        <f t="shared" si="247"/>
        <v>402371</v>
      </c>
      <c r="F5288" s="69" t="s">
        <v>5750</v>
      </c>
      <c r="G5288" s="69" t="s">
        <v>5752</v>
      </c>
      <c r="H5288" s="70">
        <v>1050</v>
      </c>
      <c r="I5288" s="70" t="s">
        <v>139</v>
      </c>
      <c r="J5288" s="74">
        <v>26.68</v>
      </c>
      <c r="K5288" s="64">
        <f t="shared" si="248"/>
        <v>28014</v>
      </c>
      <c r="L5288" s="71"/>
      <c r="M5288" s="72"/>
      <c r="N5288" s="72" t="s">
        <v>4040</v>
      </c>
      <c r="O5288" s="72" t="s">
        <v>5699</v>
      </c>
      <c r="P5288" s="81">
        <v>2567</v>
      </c>
      <c r="Q5288" s="73"/>
      <c r="R5288" s="73" t="s">
        <v>5674</v>
      </c>
      <c r="S5288" s="60" t="str">
        <f>VLOOKUP(A5288,[1]DATA!$1:$1048576,12,0)</f>
        <v>ANO</v>
      </c>
    </row>
    <row r="5289" spans="1:19" x14ac:dyDescent="0.25">
      <c r="A5289" s="68">
        <v>600114431</v>
      </c>
      <c r="B5289" s="59">
        <f t="shared" si="246"/>
        <v>600114431</v>
      </c>
      <c r="C5289" s="68" t="s">
        <v>2084</v>
      </c>
      <c r="D5289" s="76">
        <v>1</v>
      </c>
      <c r="E5289" s="61">
        <f t="shared" si="247"/>
        <v>70990301</v>
      </c>
      <c r="F5289" s="69" t="s">
        <v>5750</v>
      </c>
      <c r="G5289" s="69" t="s">
        <v>5752</v>
      </c>
      <c r="H5289" s="70">
        <v>250</v>
      </c>
      <c r="I5289" s="70" t="s">
        <v>139</v>
      </c>
      <c r="J5289" s="74">
        <v>26.68</v>
      </c>
      <c r="K5289" s="64">
        <f t="shared" si="248"/>
        <v>6670</v>
      </c>
      <c r="L5289" s="71"/>
      <c r="M5289" s="72"/>
      <c r="N5289" s="72" t="s">
        <v>4041</v>
      </c>
      <c r="O5289" s="72" t="s">
        <v>5700</v>
      </c>
      <c r="P5289" s="81">
        <v>32</v>
      </c>
      <c r="Q5289" s="73"/>
      <c r="R5289" s="73" t="s">
        <v>5701</v>
      </c>
      <c r="S5289" s="60" t="str">
        <f>VLOOKUP(A5289,[1]DATA!$1:$1048576,12,0)</f>
        <v>ANO</v>
      </c>
    </row>
    <row r="5290" spans="1:19" x14ac:dyDescent="0.25">
      <c r="A5290" s="68">
        <v>600114457</v>
      </c>
      <c r="B5290" s="59">
        <f t="shared" si="246"/>
        <v>600114457</v>
      </c>
      <c r="C5290" s="68" t="s">
        <v>2085</v>
      </c>
      <c r="D5290" s="76">
        <v>1</v>
      </c>
      <c r="E5290" s="61">
        <f t="shared" si="247"/>
        <v>71008021</v>
      </c>
      <c r="F5290" s="69" t="s">
        <v>5750</v>
      </c>
      <c r="G5290" s="69" t="s">
        <v>5752</v>
      </c>
      <c r="H5290" s="70">
        <v>1075</v>
      </c>
      <c r="I5290" s="70" t="s">
        <v>139</v>
      </c>
      <c r="J5290" s="74">
        <v>26.68</v>
      </c>
      <c r="K5290" s="64">
        <f t="shared" si="248"/>
        <v>28681</v>
      </c>
      <c r="L5290" s="71"/>
      <c r="M5290" s="72"/>
      <c r="N5290" s="72" t="s">
        <v>4042</v>
      </c>
      <c r="O5290" s="72" t="s">
        <v>5699</v>
      </c>
      <c r="P5290" s="81">
        <v>3114</v>
      </c>
      <c r="Q5290" s="73"/>
      <c r="R5290" s="73" t="s">
        <v>5674</v>
      </c>
      <c r="S5290" s="60" t="str">
        <f>VLOOKUP(A5290,[1]DATA!$1:$1048576,12,0)</f>
        <v>ANO</v>
      </c>
    </row>
    <row r="5291" spans="1:19" x14ac:dyDescent="0.25">
      <c r="A5291" s="68">
        <v>600114511</v>
      </c>
      <c r="B5291" s="59">
        <f t="shared" si="246"/>
        <v>600114511</v>
      </c>
      <c r="C5291" s="68" t="s">
        <v>2086</v>
      </c>
      <c r="D5291" s="76">
        <v>1</v>
      </c>
      <c r="E5291" s="61">
        <f t="shared" si="247"/>
        <v>71008047</v>
      </c>
      <c r="F5291" s="69" t="s">
        <v>5750</v>
      </c>
      <c r="G5291" s="69" t="s">
        <v>5752</v>
      </c>
      <c r="H5291" s="70">
        <v>750</v>
      </c>
      <c r="I5291" s="70" t="s">
        <v>139</v>
      </c>
      <c r="J5291" s="74">
        <v>26.68</v>
      </c>
      <c r="K5291" s="64">
        <f t="shared" si="248"/>
        <v>20010</v>
      </c>
      <c r="L5291" s="71"/>
      <c r="M5291" s="72"/>
      <c r="N5291" s="72" t="s">
        <v>4043</v>
      </c>
      <c r="O5291" s="72" t="s">
        <v>41</v>
      </c>
      <c r="P5291" s="81">
        <v>78</v>
      </c>
      <c r="Q5291" s="73"/>
      <c r="R5291" s="73" t="s">
        <v>5674</v>
      </c>
      <c r="S5291" s="60" t="str">
        <f>VLOOKUP(A5291,[1]DATA!$1:$1048576,12,0)</f>
        <v>ANO</v>
      </c>
    </row>
    <row r="5292" spans="1:19" x14ac:dyDescent="0.25">
      <c r="A5292" s="68">
        <v>600114538</v>
      </c>
      <c r="B5292" s="59">
        <f t="shared" si="246"/>
        <v>600114538</v>
      </c>
      <c r="C5292" s="68" t="s">
        <v>2087</v>
      </c>
      <c r="D5292" s="76">
        <v>1</v>
      </c>
      <c r="E5292" s="61">
        <f t="shared" si="247"/>
        <v>839329</v>
      </c>
      <c r="F5292" s="69" t="s">
        <v>5750</v>
      </c>
      <c r="G5292" s="69" t="s">
        <v>5752</v>
      </c>
      <c r="H5292" s="70">
        <v>950</v>
      </c>
      <c r="I5292" s="70" t="s">
        <v>139</v>
      </c>
      <c r="J5292" s="74">
        <v>26.68</v>
      </c>
      <c r="K5292" s="64">
        <f t="shared" si="248"/>
        <v>25346</v>
      </c>
      <c r="L5292" s="71"/>
      <c r="M5292" s="72"/>
      <c r="N5292" s="72" t="s">
        <v>4044</v>
      </c>
      <c r="O5292" s="72" t="s">
        <v>5702</v>
      </c>
      <c r="P5292" s="81">
        <v>4338</v>
      </c>
      <c r="Q5292" s="73"/>
      <c r="R5292" s="73" t="s">
        <v>5674</v>
      </c>
      <c r="S5292" s="60" t="str">
        <f>VLOOKUP(A5292,[1]DATA!$1:$1048576,12,0)</f>
        <v>ANO</v>
      </c>
    </row>
    <row r="5293" spans="1:19" x14ac:dyDescent="0.25">
      <c r="A5293" s="68">
        <v>600114546</v>
      </c>
      <c r="B5293" s="59">
        <f t="shared" si="246"/>
        <v>600114546</v>
      </c>
      <c r="C5293" s="68" t="s">
        <v>2088</v>
      </c>
      <c r="D5293" s="76">
        <v>1</v>
      </c>
      <c r="E5293" s="61">
        <f t="shared" si="247"/>
        <v>75023679</v>
      </c>
      <c r="F5293" s="69" t="s">
        <v>5750</v>
      </c>
      <c r="G5293" s="69" t="s">
        <v>5752</v>
      </c>
      <c r="H5293" s="70">
        <v>175</v>
      </c>
      <c r="I5293" s="70" t="s">
        <v>139</v>
      </c>
      <c r="J5293" s="74">
        <v>26.68</v>
      </c>
      <c r="K5293" s="64">
        <f t="shared" si="248"/>
        <v>4669</v>
      </c>
      <c r="L5293" s="71"/>
      <c r="M5293" s="72"/>
      <c r="N5293" s="72" t="s">
        <v>4045</v>
      </c>
      <c r="O5293" s="72"/>
      <c r="P5293" s="81">
        <v>112</v>
      </c>
      <c r="Q5293" s="73"/>
      <c r="R5293" s="73" t="s">
        <v>5703</v>
      </c>
      <c r="S5293" s="60" t="str">
        <f>VLOOKUP(A5293,[1]DATA!$1:$1048576,12,0)</f>
        <v>ANO</v>
      </c>
    </row>
    <row r="5294" spans="1:19" x14ac:dyDescent="0.25">
      <c r="A5294" s="68">
        <v>600171051</v>
      </c>
      <c r="B5294" s="59">
        <f t="shared" si="246"/>
        <v>600171051</v>
      </c>
      <c r="C5294" s="68" t="s">
        <v>2089</v>
      </c>
      <c r="D5294" s="76">
        <v>1</v>
      </c>
      <c r="E5294" s="61">
        <f t="shared" si="247"/>
        <v>14450500</v>
      </c>
      <c r="F5294" s="69" t="s">
        <v>5750</v>
      </c>
      <c r="G5294" s="69" t="s">
        <v>5752</v>
      </c>
      <c r="H5294" s="70">
        <v>1025</v>
      </c>
      <c r="I5294" s="70" t="s">
        <v>139</v>
      </c>
      <c r="J5294" s="74">
        <v>26.68</v>
      </c>
      <c r="K5294" s="64">
        <f t="shared" si="248"/>
        <v>27347</v>
      </c>
      <c r="L5294" s="71"/>
      <c r="M5294" s="72"/>
      <c r="N5294" s="72" t="s">
        <v>4046</v>
      </c>
      <c r="O5294" s="72" t="s">
        <v>5704</v>
      </c>
      <c r="P5294" s="81">
        <v>2528</v>
      </c>
      <c r="Q5294" s="73"/>
      <c r="R5294" s="73" t="s">
        <v>5674</v>
      </c>
      <c r="S5294" s="60" t="str">
        <f>VLOOKUP(A5294,[1]DATA!$1:$1048576,12,0)</f>
        <v>ANO</v>
      </c>
    </row>
    <row r="5295" spans="1:19" x14ac:dyDescent="0.25">
      <c r="A5295" s="68">
        <v>610501003</v>
      </c>
      <c r="B5295" s="59">
        <f t="shared" si="246"/>
        <v>610501003</v>
      </c>
      <c r="C5295" s="68" t="s">
        <v>2090</v>
      </c>
      <c r="D5295" s="76">
        <v>1</v>
      </c>
      <c r="E5295" s="61">
        <f t="shared" si="247"/>
        <v>61716421</v>
      </c>
      <c r="F5295" s="69" t="s">
        <v>5750</v>
      </c>
      <c r="G5295" s="69" t="s">
        <v>5752</v>
      </c>
      <c r="H5295" s="70">
        <v>75</v>
      </c>
      <c r="I5295" s="70" t="s">
        <v>139</v>
      </c>
      <c r="J5295" s="74">
        <v>26.68</v>
      </c>
      <c r="K5295" s="64">
        <f t="shared" si="248"/>
        <v>2001</v>
      </c>
      <c r="L5295" s="71"/>
      <c r="M5295" s="72"/>
      <c r="N5295" s="72" t="s">
        <v>4047</v>
      </c>
      <c r="O5295" s="72" t="s">
        <v>5705</v>
      </c>
      <c r="P5295" s="81">
        <v>4694</v>
      </c>
      <c r="Q5295" s="73"/>
      <c r="R5295" s="73" t="s">
        <v>5674</v>
      </c>
      <c r="S5295" s="60" t="str">
        <f>VLOOKUP(A5295,[1]DATA!$1:$1048576,12,0)</f>
        <v>ANO</v>
      </c>
    </row>
    <row r="5296" spans="1:19" x14ac:dyDescent="0.25">
      <c r="A5296" s="68">
        <v>618500910</v>
      </c>
      <c r="B5296" s="59">
        <f t="shared" si="246"/>
        <v>618500910</v>
      </c>
      <c r="C5296" s="68" t="s">
        <v>2091</v>
      </c>
      <c r="D5296" s="76">
        <v>1</v>
      </c>
      <c r="E5296" s="61">
        <f t="shared" si="247"/>
        <v>75023067</v>
      </c>
      <c r="F5296" s="69" t="s">
        <v>5750</v>
      </c>
      <c r="G5296" s="69" t="s">
        <v>5752</v>
      </c>
      <c r="H5296" s="70">
        <v>75</v>
      </c>
      <c r="I5296" s="70" t="s">
        <v>139</v>
      </c>
      <c r="J5296" s="74">
        <v>26.68</v>
      </c>
      <c r="K5296" s="64">
        <f t="shared" si="248"/>
        <v>2001</v>
      </c>
      <c r="L5296" s="71"/>
      <c r="M5296" s="72"/>
      <c r="N5296" s="72" t="s">
        <v>4048</v>
      </c>
      <c r="O5296" s="72"/>
      <c r="P5296" s="81">
        <v>78</v>
      </c>
      <c r="Q5296" s="73"/>
      <c r="R5296" s="73" t="s">
        <v>5706</v>
      </c>
      <c r="S5296" s="60" t="str">
        <f>VLOOKUP(A5296,[1]DATA!$1:$1048576,12,0)</f>
        <v>ANO</v>
      </c>
    </row>
    <row r="5297" spans="1:19" x14ac:dyDescent="0.25">
      <c r="A5297" s="68">
        <v>691000832</v>
      </c>
      <c r="B5297" s="59">
        <f t="shared" si="246"/>
        <v>691000832</v>
      </c>
      <c r="C5297" s="68" t="s">
        <v>2092</v>
      </c>
      <c r="D5297" s="76">
        <v>1</v>
      </c>
      <c r="E5297" s="61">
        <f t="shared" si="247"/>
        <v>72038519</v>
      </c>
      <c r="F5297" s="69" t="s">
        <v>5750</v>
      </c>
      <c r="G5297" s="69" t="s">
        <v>5752</v>
      </c>
      <c r="H5297" s="70">
        <v>725</v>
      </c>
      <c r="I5297" s="70" t="s">
        <v>139</v>
      </c>
      <c r="J5297" s="74">
        <v>26.68</v>
      </c>
      <c r="K5297" s="64">
        <f t="shared" si="248"/>
        <v>19343</v>
      </c>
      <c r="L5297" s="71"/>
      <c r="M5297" s="72"/>
      <c r="N5297" s="72" t="s">
        <v>4049</v>
      </c>
      <c r="O5297" s="72" t="s">
        <v>5707</v>
      </c>
      <c r="P5297" s="81">
        <v>336</v>
      </c>
      <c r="Q5297" s="73"/>
      <c r="R5297" s="73" t="s">
        <v>5708</v>
      </c>
      <c r="S5297" s="60" t="str">
        <f>VLOOKUP(A5297,[1]DATA!$1:$1048576,12,0)</f>
        <v>ANO</v>
      </c>
    </row>
    <row r="5298" spans="1:19" x14ac:dyDescent="0.25">
      <c r="A5298" s="68">
        <v>691004960</v>
      </c>
      <c r="B5298" s="59">
        <f t="shared" si="246"/>
        <v>691004960</v>
      </c>
      <c r="C5298" s="68" t="s">
        <v>2093</v>
      </c>
      <c r="D5298" s="76">
        <v>1</v>
      </c>
      <c r="E5298" s="61">
        <f t="shared" si="247"/>
        <v>29373883</v>
      </c>
      <c r="F5298" s="69" t="s">
        <v>5750</v>
      </c>
      <c r="G5298" s="69" t="s">
        <v>5752</v>
      </c>
      <c r="H5298" s="70">
        <v>250</v>
      </c>
      <c r="I5298" s="70" t="s">
        <v>139</v>
      </c>
      <c r="J5298" s="74">
        <v>26.68</v>
      </c>
      <c r="K5298" s="64">
        <f t="shared" si="248"/>
        <v>6670</v>
      </c>
      <c r="L5298" s="71"/>
      <c r="M5298" s="72"/>
      <c r="N5298" s="72" t="s">
        <v>4050</v>
      </c>
      <c r="O5298" s="72" t="s">
        <v>5709</v>
      </c>
      <c r="P5298" s="81">
        <v>174</v>
      </c>
      <c r="Q5298" s="73"/>
      <c r="R5298" s="73" t="s">
        <v>5674</v>
      </c>
      <c r="S5298" s="60" t="str">
        <f>VLOOKUP(A5298,[1]DATA!$1:$1048576,12,0)</f>
        <v>NE</v>
      </c>
    </row>
    <row r="5299" spans="1:19" x14ac:dyDescent="0.25">
      <c r="A5299" s="68">
        <v>691006334</v>
      </c>
      <c r="B5299" s="59">
        <f t="shared" si="246"/>
        <v>691006334</v>
      </c>
      <c r="C5299" s="68" t="s">
        <v>2094</v>
      </c>
      <c r="D5299" s="76">
        <v>1</v>
      </c>
      <c r="E5299" s="61">
        <f t="shared" si="247"/>
        <v>2747499</v>
      </c>
      <c r="F5299" s="69" t="s">
        <v>5750</v>
      </c>
      <c r="G5299" s="69" t="s">
        <v>5752</v>
      </c>
      <c r="H5299" s="70">
        <v>100</v>
      </c>
      <c r="I5299" s="70" t="s">
        <v>139</v>
      </c>
      <c r="J5299" s="74">
        <v>26.68</v>
      </c>
      <c r="K5299" s="64">
        <f t="shared" si="248"/>
        <v>2668</v>
      </c>
      <c r="L5299" s="71"/>
      <c r="M5299" s="72"/>
      <c r="N5299" s="72" t="s">
        <v>4051</v>
      </c>
      <c r="O5299" s="72" t="s">
        <v>5675</v>
      </c>
      <c r="P5299" s="81">
        <v>588</v>
      </c>
      <c r="Q5299" s="73"/>
      <c r="R5299" s="73" t="s">
        <v>5674</v>
      </c>
      <c r="S5299" s="60" t="str">
        <f>VLOOKUP(A5299,[1]DATA!$1:$1048576,12,0)</f>
        <v>NE</v>
      </c>
    </row>
    <row r="5300" spans="1:19" x14ac:dyDescent="0.25">
      <c r="A5300" s="68">
        <v>691011605</v>
      </c>
      <c r="B5300" s="59">
        <f t="shared" si="246"/>
        <v>691011605</v>
      </c>
      <c r="C5300" s="68" t="s">
        <v>2095</v>
      </c>
      <c r="D5300" s="76">
        <v>1</v>
      </c>
      <c r="E5300" s="61">
        <f t="shared" si="247"/>
        <v>5420792</v>
      </c>
      <c r="F5300" s="69" t="s">
        <v>5750</v>
      </c>
      <c r="G5300" s="69" t="s">
        <v>5752</v>
      </c>
      <c r="H5300" s="70">
        <v>75</v>
      </c>
      <c r="I5300" s="70" t="s">
        <v>139</v>
      </c>
      <c r="J5300" s="74">
        <v>26.68</v>
      </c>
      <c r="K5300" s="64">
        <f t="shared" si="248"/>
        <v>2001</v>
      </c>
      <c r="L5300" s="71"/>
      <c r="M5300" s="72"/>
      <c r="N5300" s="72" t="s">
        <v>4052</v>
      </c>
      <c r="O5300" s="72" t="s">
        <v>5675</v>
      </c>
      <c r="P5300" s="81">
        <v>1281</v>
      </c>
      <c r="Q5300" s="73"/>
      <c r="R5300" s="73" t="s">
        <v>5674</v>
      </c>
      <c r="S5300" s="60" t="str">
        <f>VLOOKUP(A5300,[1]DATA!$1:$1048576,12,0)</f>
        <v>NE</v>
      </c>
    </row>
    <row r="5301" spans="1:19" x14ac:dyDescent="0.25">
      <c r="A5301" s="68">
        <v>691013951</v>
      </c>
      <c r="B5301" s="59">
        <f t="shared" si="246"/>
        <v>691013951</v>
      </c>
      <c r="C5301" s="68" t="s">
        <v>2096</v>
      </c>
      <c r="D5301" s="76">
        <v>1</v>
      </c>
      <c r="E5301" s="61">
        <f t="shared" si="247"/>
        <v>8406910</v>
      </c>
      <c r="F5301" s="69" t="s">
        <v>5750</v>
      </c>
      <c r="G5301" s="69" t="s">
        <v>5752</v>
      </c>
      <c r="H5301" s="70">
        <v>75</v>
      </c>
      <c r="I5301" s="70" t="s">
        <v>139</v>
      </c>
      <c r="J5301" s="74">
        <v>26.68</v>
      </c>
      <c r="K5301" s="64">
        <f t="shared" si="248"/>
        <v>2001</v>
      </c>
      <c r="L5301" s="71"/>
      <c r="M5301" s="72"/>
      <c r="N5301" s="72" t="s">
        <v>4053</v>
      </c>
      <c r="O5301" s="72" t="s">
        <v>5710</v>
      </c>
      <c r="P5301" s="81">
        <v>5333</v>
      </c>
      <c r="Q5301" s="73"/>
      <c r="R5301" s="73" t="s">
        <v>5674</v>
      </c>
      <c r="S5301" s="60" t="str">
        <f>VLOOKUP(A5301,[1]DATA!$1:$1048576,12,0)</f>
        <v>NE</v>
      </c>
    </row>
    <row r="5302" spans="1:19" x14ac:dyDescent="0.25">
      <c r="A5302" s="68">
        <v>691014591</v>
      </c>
      <c r="B5302" s="59">
        <f t="shared" si="246"/>
        <v>691014591</v>
      </c>
      <c r="C5302" s="68" t="s">
        <v>2097</v>
      </c>
      <c r="D5302" s="76">
        <v>1</v>
      </c>
      <c r="E5302" s="61">
        <f t="shared" si="247"/>
        <v>8490139</v>
      </c>
      <c r="F5302" s="69" t="s">
        <v>5750</v>
      </c>
      <c r="G5302" s="69" t="s">
        <v>5674</v>
      </c>
      <c r="H5302" s="70">
        <v>50</v>
      </c>
      <c r="I5302" s="70" t="s">
        <v>139</v>
      </c>
      <c r="J5302" s="74">
        <v>26.68</v>
      </c>
      <c r="K5302" s="64">
        <f t="shared" si="248"/>
        <v>1334</v>
      </c>
      <c r="L5302" s="71"/>
      <c r="M5302" s="72"/>
      <c r="N5302" s="72" t="s">
        <v>4054</v>
      </c>
      <c r="O5302" s="72" t="s">
        <v>52</v>
      </c>
      <c r="P5302" s="81" t="s">
        <v>5711</v>
      </c>
      <c r="Q5302" s="73"/>
      <c r="R5302" s="73" t="s">
        <v>5674</v>
      </c>
      <c r="S5302" s="66" t="s">
        <v>5754</v>
      </c>
    </row>
    <row r="5303" spans="1:19" x14ac:dyDescent="0.25">
      <c r="A5303" s="68">
        <v>691015317</v>
      </c>
      <c r="B5303" s="59">
        <f t="shared" si="246"/>
        <v>691015317</v>
      </c>
      <c r="C5303" s="68" t="s">
        <v>2098</v>
      </c>
      <c r="D5303" s="76">
        <v>1</v>
      </c>
      <c r="E5303" s="61">
        <f t="shared" si="247"/>
        <v>4367740</v>
      </c>
      <c r="F5303" s="69" t="s">
        <v>5750</v>
      </c>
      <c r="G5303" s="69" t="s">
        <v>5674</v>
      </c>
      <c r="H5303" s="70">
        <v>125</v>
      </c>
      <c r="I5303" s="70" t="s">
        <v>139</v>
      </c>
      <c r="J5303" s="74">
        <v>26.68</v>
      </c>
      <c r="K5303" s="64">
        <f t="shared" si="248"/>
        <v>3335</v>
      </c>
      <c r="L5303" s="71"/>
      <c r="M5303" s="72"/>
      <c r="N5303" s="72" t="s">
        <v>4055</v>
      </c>
      <c r="O5303" s="72" t="s">
        <v>5712</v>
      </c>
      <c r="P5303" s="81">
        <v>524</v>
      </c>
      <c r="Q5303" s="73"/>
      <c r="R5303" s="73" t="s">
        <v>5674</v>
      </c>
      <c r="S5303" s="66" t="s">
        <v>5754</v>
      </c>
    </row>
  </sheetData>
  <sheetProtection selectLockedCells="1" autoFilter="0" selectUnlockedCells="1"/>
  <autoFilter ref="A3:S5303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FFC000"/>
    <pageSetUpPr fitToPage="1"/>
  </sheetPr>
  <dimension ref="B2:O28"/>
  <sheetViews>
    <sheetView showGridLines="0" zoomScaleNormal="100" workbookViewId="0">
      <selection activeCell="I9" sqref="I9"/>
    </sheetView>
  </sheetViews>
  <sheetFormatPr defaultColWidth="9.140625" defaultRowHeight="15" x14ac:dyDescent="0.25"/>
  <cols>
    <col min="1" max="1" width="9.140625" style="25"/>
    <col min="2" max="2" width="8" style="25" customWidth="1"/>
    <col min="3" max="3" width="12.42578125" style="25" customWidth="1"/>
    <col min="4" max="4" width="1.7109375" style="25" customWidth="1"/>
    <col min="5" max="5" width="18.7109375" style="25" customWidth="1"/>
    <col min="6" max="6" width="16.140625" style="25" customWidth="1"/>
    <col min="7" max="8" width="9.140625" style="25"/>
    <col min="9" max="9" width="10.5703125" style="25" customWidth="1"/>
    <col min="10" max="12" width="9.140625" style="25"/>
    <col min="13" max="13" width="11.28515625" style="25" customWidth="1"/>
    <col min="14" max="16384" width="9.140625" style="25"/>
  </cols>
  <sheetData>
    <row r="2" spans="2:15" s="2" customFormat="1" ht="15.75" x14ac:dyDescent="0.25">
      <c r="B2" s="1" t="s">
        <v>116</v>
      </c>
    </row>
    <row r="3" spans="2:15" s="2" customFormat="1" ht="15.75" x14ac:dyDescent="0.25"/>
    <row r="4" spans="2:15" s="2" customFormat="1" ht="39.75" customHeight="1" x14ac:dyDescent="0.3">
      <c r="B4" s="85" t="str">
        <f>IF(komplet!D2&gt;1,"Vyberte prosím na prvním listu pomocí filtru pouze jednu školu, takto nelze zápis připravit!",IF(komplet!D2=1,"Zápis o bezúplatném převzetí antigenních testů od MŠMT", "Pro tuto školu nebyla k dispozici všechna data pro automatické sestavení přehledu, prosím sestavte přehled ručně s doplněním IČO, úpravy názvu dokumentu a adresy"))</f>
        <v>Vyberte prosím na prvním listu pomocí filtru pouze jednu školu, takto nelze zápis připravit!</v>
      </c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</row>
    <row r="5" spans="2:15" s="2" customFormat="1" ht="8.25" customHeight="1" x14ac:dyDescent="0.25"/>
    <row r="6" spans="2:15" s="2" customFormat="1" ht="8.25" customHeight="1" x14ac:dyDescent="0.25"/>
    <row r="7" spans="2:15" s="2" customFormat="1" ht="50.25" customHeight="1" x14ac:dyDescent="0.25">
      <c r="B7" s="86" t="s">
        <v>15116</v>
      </c>
      <c r="C7" s="87"/>
      <c r="D7" s="87"/>
      <c r="E7" s="87"/>
      <c r="F7" s="87"/>
      <c r="G7" s="87"/>
      <c r="H7" s="87"/>
      <c r="I7" s="87"/>
      <c r="J7" s="87"/>
      <c r="K7" s="87"/>
      <c r="L7" s="87"/>
      <c r="M7" s="88"/>
      <c r="N7" s="3"/>
      <c r="O7" s="3"/>
    </row>
    <row r="8" spans="2:15" s="2" customFormat="1" ht="14.25" customHeight="1" x14ac:dyDescent="0.25">
      <c r="B8" s="82" t="s">
        <v>136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4"/>
      <c r="N8" s="4"/>
      <c r="O8" s="4"/>
    </row>
    <row r="9" spans="2:15" s="2" customFormat="1" ht="7.5" customHeight="1" x14ac:dyDescent="0.25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7"/>
      <c r="N9" s="4"/>
      <c r="O9" s="4"/>
    </row>
    <row r="10" spans="2:15" s="2" customFormat="1" ht="18.75" customHeight="1" x14ac:dyDescent="0.25">
      <c r="B10" s="5" t="s">
        <v>117</v>
      </c>
      <c r="C10" s="8" t="e">
        <f>VLOOKUP(pomocný!B2,komplet!E:N,10,0)</f>
        <v>#N/A</v>
      </c>
      <c r="D10" s="8"/>
      <c r="E10" s="8"/>
      <c r="F10" s="6"/>
      <c r="G10" s="6"/>
      <c r="H10" s="6"/>
      <c r="I10" s="6"/>
      <c r="J10" s="6"/>
      <c r="K10" s="6"/>
      <c r="L10" s="6"/>
      <c r="M10" s="7"/>
      <c r="N10" s="4"/>
      <c r="O10" s="4"/>
    </row>
    <row r="11" spans="2:15" s="2" customFormat="1" ht="6" customHeight="1" x14ac:dyDescent="0.25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7"/>
      <c r="N11" s="4"/>
      <c r="O11" s="4"/>
    </row>
    <row r="12" spans="2:15" s="2" customFormat="1" ht="15.75" x14ac:dyDescent="0.25">
      <c r="B12" s="9" t="s">
        <v>118</v>
      </c>
      <c r="C12" s="23" t="e">
        <f>_xlfn.CONCAT(pomocný!B7,",  ",_xlfn.CONCAT((IF(pomocný!B9&lt;&gt;0,pomocný!B9,(IF(pomocný!B10&lt;&gt;0,"číslo popisné",pomocný!B9))))," ",pomocný!B10))</f>
        <v>#N/A</v>
      </c>
      <c r="D12" s="10"/>
      <c r="E12" s="6"/>
      <c r="F12" s="6"/>
      <c r="H12" s="6"/>
      <c r="I12" s="6"/>
      <c r="J12" s="6"/>
      <c r="K12" s="6"/>
      <c r="L12" s="6"/>
      <c r="M12" s="7"/>
      <c r="N12" s="4"/>
      <c r="O12" s="4"/>
    </row>
    <row r="13" spans="2:15" s="2" customFormat="1" ht="7.5" customHeight="1" x14ac:dyDescent="0.25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7"/>
      <c r="N13" s="4"/>
      <c r="O13" s="4"/>
    </row>
    <row r="14" spans="2:15" s="2" customFormat="1" ht="15.75" x14ac:dyDescent="0.25">
      <c r="B14" s="5" t="s">
        <v>119</v>
      </c>
      <c r="C14" s="89">
        <f>pomocný!D3</f>
        <v>290154334220</v>
      </c>
      <c r="D14" s="89"/>
      <c r="E14" s="89"/>
      <c r="F14" s="89"/>
      <c r="G14" s="6"/>
      <c r="H14" s="6"/>
      <c r="I14" s="6"/>
      <c r="J14" s="6"/>
      <c r="K14" s="6"/>
      <c r="L14" s="6"/>
      <c r="M14" s="7"/>
      <c r="N14" s="4"/>
      <c r="O14" s="4"/>
    </row>
    <row r="15" spans="2:15" s="2" customFormat="1" ht="7.5" customHeight="1" x14ac:dyDescent="0.25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7"/>
      <c r="N15" s="4"/>
      <c r="O15" s="4"/>
    </row>
    <row r="16" spans="2:15" s="2" customFormat="1" ht="18.75" x14ac:dyDescent="0.3">
      <c r="B16" s="5" t="s">
        <v>141</v>
      </c>
      <c r="C16" s="30"/>
      <c r="D16" s="30"/>
      <c r="E16" s="30"/>
      <c r="F16" s="30"/>
      <c r="G16" s="30"/>
      <c r="H16" s="30"/>
      <c r="I16" s="30"/>
      <c r="K16" s="32" t="e">
        <f>pomocný!B12</f>
        <v>#N/A</v>
      </c>
      <c r="L16" s="30"/>
      <c r="M16" s="31"/>
      <c r="N16" s="4"/>
      <c r="O16" s="4"/>
    </row>
    <row r="17" spans="2:15" s="2" customFormat="1" ht="19.5" customHeight="1" x14ac:dyDescent="0.25">
      <c r="B17" s="82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4"/>
      <c r="N17" s="4"/>
      <c r="O17" s="4"/>
    </row>
    <row r="18" spans="2:15" s="2" customFormat="1" ht="7.5" customHeight="1" x14ac:dyDescent="0.25">
      <c r="B18" s="9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</row>
    <row r="19" spans="2:15" s="2" customFormat="1" ht="18.75" x14ac:dyDescent="0.3">
      <c r="B19" s="9" t="s">
        <v>120</v>
      </c>
      <c r="C19" s="11"/>
      <c r="D19" s="11"/>
      <c r="E19" s="11"/>
      <c r="F19" s="13" t="e">
        <f>VLOOKUP(pomocný!B2,komplet!E:K,4,0)</f>
        <v>#N/A</v>
      </c>
      <c r="G19" s="11" t="s">
        <v>140</v>
      </c>
      <c r="H19" s="29"/>
      <c r="I19" s="11"/>
      <c r="J19" s="11"/>
      <c r="K19" s="11"/>
      <c r="L19" s="11"/>
      <c r="M19" s="12"/>
    </row>
    <row r="20" spans="2:15" s="2" customFormat="1" ht="7.5" customHeight="1" x14ac:dyDescent="0.25">
      <c r="B20" s="9"/>
      <c r="C20" s="11"/>
      <c r="D20" s="11"/>
      <c r="E20" s="11"/>
      <c r="F20" s="14"/>
      <c r="G20" s="11"/>
      <c r="H20" s="11"/>
      <c r="I20" s="11"/>
      <c r="J20" s="11"/>
      <c r="K20" s="11"/>
      <c r="L20" s="11"/>
      <c r="M20" s="12"/>
    </row>
    <row r="21" spans="2:15" s="2" customFormat="1" ht="15.75" x14ac:dyDescent="0.25">
      <c r="B21" s="9" t="s">
        <v>121</v>
      </c>
      <c r="C21" s="11"/>
      <c r="D21" s="11"/>
      <c r="E21" s="11"/>
      <c r="F21" s="14" t="e">
        <f>VLOOKUP(pomocný!B2,komplet!E:K,6,0)</f>
        <v>#N/A</v>
      </c>
      <c r="G21" s="11" t="s">
        <v>122</v>
      </c>
      <c r="H21" s="11"/>
      <c r="I21" s="11"/>
      <c r="J21" s="11"/>
      <c r="K21" s="11"/>
      <c r="L21" s="11"/>
      <c r="M21" s="12"/>
    </row>
    <row r="22" spans="2:15" s="2" customFormat="1" ht="7.5" customHeight="1" x14ac:dyDescent="0.25">
      <c r="B22" s="9"/>
      <c r="C22" s="11"/>
      <c r="D22" s="11"/>
      <c r="E22" s="11"/>
      <c r="F22" s="14"/>
      <c r="G22" s="11"/>
      <c r="H22" s="11"/>
      <c r="I22" s="11"/>
      <c r="J22" s="11"/>
      <c r="K22" s="11"/>
      <c r="L22" s="11"/>
      <c r="M22" s="12"/>
    </row>
    <row r="23" spans="2:15" s="2" customFormat="1" ht="18.75" x14ac:dyDescent="0.3">
      <c r="B23" s="15" t="s">
        <v>123</v>
      </c>
      <c r="C23" s="16"/>
      <c r="D23" s="16"/>
      <c r="E23" s="16"/>
      <c r="F23" s="17" t="e">
        <f>VLOOKUP(pomocný!B2,komplet!E:K,7,0)</f>
        <v>#N/A</v>
      </c>
      <c r="G23" s="16" t="s">
        <v>122</v>
      </c>
      <c r="H23" s="11"/>
      <c r="I23" s="11"/>
      <c r="J23" s="11"/>
      <c r="K23" s="11"/>
      <c r="L23" s="11"/>
      <c r="M23" s="12"/>
    </row>
    <row r="24" spans="2:15" s="2" customFormat="1" ht="15.75" x14ac:dyDescent="0.25">
      <c r="B24" s="18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</row>
    <row r="25" spans="2:15" s="2" customFormat="1" ht="15.75" x14ac:dyDescent="0.25"/>
    <row r="26" spans="2:15" s="2" customFormat="1" ht="12.75" customHeight="1" x14ac:dyDescent="0.25"/>
    <row r="27" spans="2:15" s="23" customFormat="1" ht="15.75" x14ac:dyDescent="0.25">
      <c r="B27" s="21"/>
      <c r="C27" s="21"/>
      <c r="D27" s="21"/>
      <c r="E27" s="21"/>
      <c r="F27" s="21"/>
      <c r="G27" s="22"/>
      <c r="H27" s="22"/>
      <c r="I27" s="22"/>
      <c r="J27" s="22"/>
      <c r="K27" s="22"/>
      <c r="L27" s="22"/>
      <c r="M27" s="22"/>
    </row>
    <row r="28" spans="2:15" s="2" customFormat="1" ht="15.75" x14ac:dyDescent="0.25">
      <c r="J28" s="24" t="s">
        <v>135</v>
      </c>
    </row>
  </sheetData>
  <mergeCells count="5">
    <mergeCell ref="B17:M17"/>
    <mergeCell ref="B4:M4"/>
    <mergeCell ref="B7:M7"/>
    <mergeCell ref="B8:M8"/>
    <mergeCell ref="C14:F14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2"/>
  <sheetViews>
    <sheetView workbookViewId="0">
      <selection activeCell="B2" sqref="B2"/>
    </sheetView>
  </sheetViews>
  <sheetFormatPr defaultRowHeight="15" x14ac:dyDescent="0.25"/>
  <cols>
    <col min="4" max="4" width="13.5703125" customWidth="1"/>
  </cols>
  <sheetData>
    <row r="2" spans="1:10" x14ac:dyDescent="0.25">
      <c r="B2">
        <f>komplet!C2</f>
        <v>290154334220</v>
      </c>
      <c r="D2">
        <f>IF(B2&lt;J4,"000",IF(B2&lt;J3,"00",IF(B2&lt;J2,"0",B2)))</f>
        <v>290154334220</v>
      </c>
      <c r="J2" s="26">
        <v>9999999</v>
      </c>
    </row>
    <row r="3" spans="1:10" x14ac:dyDescent="0.25">
      <c r="D3">
        <f>IF(B2=D2,D2,_xlfn.CONCAT(D2,B2))</f>
        <v>290154334220</v>
      </c>
      <c r="J3" s="26">
        <v>999999</v>
      </c>
    </row>
    <row r="4" spans="1:10" x14ac:dyDescent="0.25">
      <c r="J4" s="26">
        <v>99999</v>
      </c>
    </row>
    <row r="5" spans="1:10" x14ac:dyDescent="0.25">
      <c r="J5" s="26">
        <v>9999</v>
      </c>
    </row>
    <row r="6" spans="1:10" x14ac:dyDescent="0.25">
      <c r="B6" t="s">
        <v>125</v>
      </c>
    </row>
    <row r="7" spans="1:10" x14ac:dyDescent="0.25">
      <c r="A7" t="s">
        <v>126</v>
      </c>
      <c r="B7" t="e">
        <f>VLOOKUP(B2,komplet!E:R,14,0)</f>
        <v>#N/A</v>
      </c>
    </row>
    <row r="9" spans="1:10" x14ac:dyDescent="0.25">
      <c r="A9" t="s">
        <v>127</v>
      </c>
      <c r="B9" t="e">
        <f>VLOOKUP(B2,komplet!E:O,11,0)</f>
        <v>#N/A</v>
      </c>
    </row>
    <row r="10" spans="1:10" x14ac:dyDescent="0.25">
      <c r="A10" t="s">
        <v>128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129</v>
      </c>
      <c r="B11" t="e">
        <f>IF(C11&lt;&gt;0,C11,"")</f>
        <v>#N/A</v>
      </c>
      <c r="C11" t="e">
        <f>VLOOKUP(B2,komplet!E:T,13,0)</f>
        <v>#N/A</v>
      </c>
    </row>
    <row r="12" spans="1:10" x14ac:dyDescent="0.25">
      <c r="A12" t="s">
        <v>142</v>
      </c>
      <c r="B12" t="e">
        <f>VLOOKUP(B2,komplet!E:O,5,0)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komplet</vt:lpstr>
      <vt:lpstr>Zápis o převzetí k tisku</vt:lpstr>
      <vt:lpstr>pomocný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Nedvědová Jana</cp:lastModifiedBy>
  <dcterms:created xsi:type="dcterms:W3CDTF">2021-04-01T19:59:09Z</dcterms:created>
  <dcterms:modified xsi:type="dcterms:W3CDTF">2021-12-09T08:39:27Z</dcterms:modified>
</cp:coreProperties>
</file>